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830"/>
  <workbookPr showInkAnnotation="0" autoCompressPictures="0"/>
  <mc:AlternateContent xmlns:mc="http://schemas.openxmlformats.org/markup-compatibility/2006">
    <mc:Choice Requires="x15">
      <x15ac:absPath xmlns:x15ac="http://schemas.microsoft.com/office/spreadsheetml/2010/11/ac" url="/Users/ewang13/myapp/db/seeds/"/>
    </mc:Choice>
  </mc:AlternateContent>
  <xr:revisionPtr revIDLastSave="0" documentId="13_ncr:1_{41405A2E-5677-C14A-8E07-38F44801F58A}" xr6:coauthVersionLast="47" xr6:coauthVersionMax="47" xr10:uidLastSave="{00000000-0000-0000-0000-000000000000}"/>
  <bookViews>
    <workbookView xWindow="60500" yWindow="10400" windowWidth="51200" windowHeight="26600" tabRatio="603" xr2:uid="{00000000-000D-0000-FFFF-FFFF00000000}"/>
  </bookViews>
  <sheets>
    <sheet name="Entire Database" sheetId="1" r:id="rId1"/>
    <sheet name="Multiple Resections" sheetId="8" r:id="rId2"/>
    <sheet name="Frontal Resections" sheetId="7" r:id="rId3"/>
    <sheet name="Meningioangiomatosis" sheetId="6" r:id="rId4"/>
    <sheet name="Orbital Frontal" sheetId="5" r:id="rId5"/>
    <sheet name="Right Temporal" sheetId="4" r:id="rId6"/>
    <sheet name="GRIDS" sheetId="2" r:id="rId7"/>
    <sheet name="Hamartomas" sheetId="3" r:id="rId8"/>
  </sheets>
  <definedNames>
    <definedName name="_xlnm._FilterDatabase" localSheetId="0" hidden="1">'Entire Database'!$A$1:$BAP$947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AF2" i="1" l="1"/>
  <c r="AF947" i="1"/>
  <c r="AF946" i="1"/>
  <c r="AF945" i="1"/>
  <c r="AF944" i="1"/>
  <c r="AF943" i="1"/>
  <c r="AF942" i="1"/>
  <c r="AF940" i="1"/>
  <c r="AF939" i="1"/>
  <c r="AF938" i="1"/>
  <c r="AF937" i="1"/>
  <c r="AF936" i="1"/>
  <c r="AF935" i="1"/>
  <c r="AF934" i="1"/>
  <c r="AF933" i="1"/>
  <c r="AF932" i="1"/>
  <c r="AF931" i="1"/>
  <c r="AF930" i="1"/>
  <c r="AF928" i="1"/>
  <c r="AF927" i="1"/>
  <c r="AF926" i="1"/>
  <c r="AF925" i="1"/>
  <c r="AF924" i="1"/>
  <c r="AF922" i="1"/>
  <c r="AF921" i="1"/>
  <c r="AF919" i="1"/>
  <c r="AF918" i="1"/>
  <c r="AF917" i="1"/>
  <c r="AF916" i="1"/>
  <c r="AF915" i="1"/>
  <c r="AF914" i="1"/>
  <c r="W943" i="1"/>
  <c r="W942" i="1"/>
  <c r="W941" i="1"/>
  <c r="W934" i="1"/>
  <c r="W931" i="1"/>
  <c r="W929" i="1"/>
  <c r="W928" i="1"/>
  <c r="W927" i="1"/>
  <c r="W925" i="1"/>
  <c r="W923" i="1"/>
  <c r="W922" i="1"/>
  <c r="W920" i="1"/>
  <c r="W917" i="1"/>
  <c r="W915" i="1"/>
  <c r="W914" i="1"/>
  <c r="AF913" i="1"/>
  <c r="AF912" i="1"/>
  <c r="AF911" i="1"/>
  <c r="AF910" i="1"/>
  <c r="AF909" i="1"/>
  <c r="AF908" i="1"/>
  <c r="AF906" i="1"/>
  <c r="AE156" i="2"/>
  <c r="V156" i="2"/>
  <c r="AE155" i="2"/>
  <c r="V155" i="2"/>
  <c r="AE154" i="2"/>
  <c r="V154" i="2"/>
  <c r="K154" i="2"/>
  <c r="AE153" i="2"/>
  <c r="V153" i="2"/>
  <c r="K153" i="2"/>
  <c r="AE152" i="2"/>
  <c r="V152" i="2"/>
  <c r="K152" i="2"/>
  <c r="AE151" i="2"/>
  <c r="V151" i="2"/>
  <c r="K151" i="2"/>
  <c r="AE150" i="2"/>
  <c r="V150" i="2"/>
  <c r="K150" i="2"/>
  <c r="B150" i="2"/>
  <c r="AE149" i="2"/>
  <c r="V149" i="2"/>
  <c r="K149" i="2"/>
  <c r="AE148" i="2"/>
  <c r="V148" i="2"/>
  <c r="K148" i="2"/>
  <c r="V147" i="2"/>
  <c r="K147" i="2"/>
  <c r="AE146" i="2"/>
  <c r="V146" i="2"/>
  <c r="K146" i="2"/>
  <c r="AE145" i="2"/>
  <c r="V145" i="2"/>
  <c r="K145" i="2"/>
  <c r="B145" i="2"/>
  <c r="B146" i="2" s="1"/>
  <c r="AE144" i="2"/>
  <c r="K144" i="2"/>
  <c r="AE143" i="2"/>
  <c r="K143" i="2"/>
  <c r="AE142" i="2"/>
  <c r="K142" i="2"/>
  <c r="AE141" i="2"/>
  <c r="K141" i="2"/>
  <c r="B141" i="2"/>
  <c r="AE139" i="2"/>
  <c r="K139" i="2"/>
  <c r="AE138" i="2"/>
  <c r="K138" i="2"/>
  <c r="B138" i="2"/>
  <c r="AE137" i="2"/>
  <c r="K137" i="2"/>
  <c r="AE136" i="2"/>
  <c r="K136" i="2"/>
  <c r="AE135" i="2"/>
  <c r="K135" i="2"/>
  <c r="AE134" i="2"/>
  <c r="K134" i="2"/>
  <c r="AE133" i="2"/>
  <c r="K133" i="2"/>
  <c r="AE132" i="2"/>
  <c r="K132" i="2"/>
  <c r="AE131" i="2"/>
  <c r="K131" i="2"/>
  <c r="AE130" i="2"/>
  <c r="K130" i="2"/>
  <c r="AE129" i="2"/>
  <c r="K129" i="2"/>
  <c r="AE128" i="2"/>
  <c r="K128" i="2"/>
  <c r="AE127" i="2"/>
  <c r="K127" i="2"/>
  <c r="AE126" i="2"/>
  <c r="K126" i="2"/>
  <c r="AE125" i="2"/>
  <c r="K125" i="2"/>
  <c r="AE124" i="2"/>
  <c r="K124" i="2"/>
  <c r="AE123" i="2"/>
  <c r="K123" i="2"/>
  <c r="AE122" i="2"/>
  <c r="K122" i="2"/>
  <c r="AE121" i="2"/>
  <c r="K121" i="2"/>
  <c r="AE120" i="2"/>
  <c r="K120" i="2"/>
  <c r="AE119" i="2"/>
  <c r="K119" i="2"/>
  <c r="AE118" i="2"/>
  <c r="K118" i="2"/>
  <c r="AE117" i="2"/>
  <c r="K117" i="2"/>
  <c r="AE116" i="2"/>
  <c r="K116" i="2"/>
  <c r="AE115" i="2"/>
  <c r="K115" i="2"/>
  <c r="AE114" i="2"/>
  <c r="K114" i="2"/>
  <c r="AE113" i="2"/>
  <c r="K113" i="2"/>
  <c r="AE112" i="2"/>
  <c r="K112" i="2"/>
  <c r="AE111" i="2"/>
  <c r="K111" i="2"/>
  <c r="AE110" i="2"/>
  <c r="K110" i="2"/>
  <c r="AE109" i="2"/>
  <c r="K109" i="2"/>
  <c r="AE108" i="2"/>
  <c r="K108" i="2"/>
  <c r="AE107" i="2"/>
  <c r="K107" i="2"/>
  <c r="AE106" i="2"/>
  <c r="K106" i="2"/>
  <c r="AE105" i="2"/>
  <c r="K105" i="2"/>
  <c r="AE104" i="2"/>
  <c r="K104" i="2"/>
  <c r="AE103" i="2"/>
  <c r="K103" i="2"/>
  <c r="AE102" i="2"/>
  <c r="K102" i="2"/>
  <c r="AE101" i="2"/>
  <c r="K101" i="2"/>
  <c r="AE100" i="2"/>
  <c r="K100" i="2"/>
  <c r="AE99" i="2"/>
  <c r="K99" i="2"/>
  <c r="AE98" i="2"/>
  <c r="K98" i="2"/>
  <c r="AE97" i="2"/>
  <c r="K97" i="2"/>
  <c r="AE96" i="2"/>
  <c r="K96" i="2"/>
  <c r="AE95" i="2"/>
  <c r="K95" i="2"/>
  <c r="AE94" i="2"/>
  <c r="K94" i="2"/>
  <c r="AE93" i="2"/>
  <c r="K93" i="2"/>
  <c r="AE92" i="2"/>
  <c r="K92" i="2"/>
  <c r="AE91" i="2"/>
  <c r="I91" i="2"/>
  <c r="K91" i="2" s="1"/>
  <c r="AE90" i="2"/>
  <c r="I90" i="2"/>
  <c r="K90" i="2" s="1"/>
  <c r="AE89" i="2"/>
  <c r="I89" i="2"/>
  <c r="K89" i="2" s="1"/>
  <c r="AE88" i="2"/>
  <c r="I88" i="2"/>
  <c r="K88" i="2" s="1"/>
  <c r="AE87" i="2"/>
  <c r="I87" i="2"/>
  <c r="K87" i="2" s="1"/>
  <c r="AE86" i="2"/>
  <c r="I86" i="2"/>
  <c r="K86" i="2" s="1"/>
  <c r="AE85" i="2"/>
  <c r="I85" i="2"/>
  <c r="K85" i="2" s="1"/>
  <c r="AE84" i="2"/>
  <c r="I84" i="2"/>
  <c r="K84" i="2" s="1"/>
  <c r="AE83" i="2"/>
  <c r="K83" i="2"/>
  <c r="AE82" i="2"/>
  <c r="K82" i="2"/>
  <c r="AE81" i="2"/>
  <c r="K81" i="2"/>
  <c r="AE80" i="2"/>
  <c r="K80" i="2"/>
  <c r="AE79" i="2"/>
  <c r="K79" i="2"/>
  <c r="AE78" i="2"/>
  <c r="K78" i="2"/>
  <c r="AE77" i="2"/>
  <c r="K77" i="2"/>
  <c r="AE140" i="2"/>
  <c r="K140" i="2"/>
  <c r="B140" i="2"/>
  <c r="W897" i="1"/>
  <c r="W896" i="1"/>
  <c r="AF905" i="1"/>
  <c r="AF904" i="1"/>
  <c r="AF903" i="1"/>
  <c r="AF902" i="1"/>
  <c r="AF901" i="1"/>
  <c r="AF900" i="1"/>
  <c r="AF899" i="1"/>
  <c r="AF898" i="1"/>
  <c r="AF897" i="1"/>
  <c r="AF896" i="1"/>
  <c r="AF895" i="1"/>
  <c r="AF894" i="1"/>
  <c r="AF893" i="1"/>
  <c r="AF892" i="1"/>
  <c r="AF891" i="1"/>
  <c r="AF890" i="1"/>
  <c r="W890" i="1"/>
  <c r="W889" i="1"/>
  <c r="W887" i="1"/>
  <c r="W881" i="1"/>
  <c r="W880" i="1"/>
  <c r="W879" i="1"/>
  <c r="W878" i="1"/>
  <c r="AF870" i="1"/>
  <c r="W870" i="1"/>
  <c r="W869" i="1"/>
  <c r="W867" i="1"/>
  <c r="AF889" i="1"/>
  <c r="AF888" i="1"/>
  <c r="AF887" i="1"/>
  <c r="AF886" i="1"/>
  <c r="AF885" i="1"/>
  <c r="AF884" i="1"/>
  <c r="AF883" i="1"/>
  <c r="AF882" i="1"/>
  <c r="AF881" i="1"/>
  <c r="AF880" i="1"/>
  <c r="AF879" i="1"/>
  <c r="AF878" i="1"/>
  <c r="AF877" i="1"/>
  <c r="AF876" i="1"/>
  <c r="AF875" i="1"/>
  <c r="AF874" i="1"/>
  <c r="AF873" i="1"/>
  <c r="AF872" i="1"/>
  <c r="AF871" i="1"/>
  <c r="AF869" i="1"/>
  <c r="AF868" i="1"/>
  <c r="AF867" i="1"/>
  <c r="AF866" i="1"/>
  <c r="AF863" i="1"/>
  <c r="AF853" i="1"/>
  <c r="AF831" i="1"/>
  <c r="W857" i="1"/>
  <c r="AF709" i="1"/>
  <c r="AF663" i="1"/>
  <c r="AF862" i="1"/>
  <c r="AF861" i="1"/>
  <c r="AF860" i="1"/>
  <c r="AF859" i="1"/>
  <c r="AF858" i="1"/>
  <c r="AF857" i="1"/>
  <c r="AF856" i="1"/>
  <c r="AF855" i="1"/>
  <c r="AF854" i="1"/>
  <c r="AF852" i="1"/>
  <c r="AF851" i="1"/>
  <c r="AF850" i="1"/>
  <c r="AF849" i="1"/>
  <c r="AF848" i="1"/>
  <c r="AF846" i="1"/>
  <c r="AF845" i="1"/>
  <c r="AF844" i="1"/>
  <c r="AF843" i="1"/>
  <c r="AF842" i="1"/>
  <c r="AF841" i="1"/>
  <c r="AF829" i="1"/>
  <c r="AF828" i="1"/>
  <c r="AF847" i="1"/>
  <c r="AF840" i="1"/>
  <c r="AF839" i="1"/>
  <c r="AF838" i="1"/>
  <c r="AF837" i="1"/>
  <c r="AF836" i="1"/>
  <c r="AF835" i="1"/>
  <c r="AF834" i="1"/>
  <c r="AF833" i="1"/>
  <c r="AF832" i="1"/>
  <c r="AF830" i="1"/>
  <c r="W854" i="1"/>
  <c r="W851" i="1"/>
  <c r="W850" i="1"/>
  <c r="W849" i="1"/>
  <c r="W848" i="1"/>
  <c r="W839" i="1"/>
  <c r="W837" i="1"/>
  <c r="W834" i="1"/>
  <c r="W833" i="1"/>
  <c r="AF822" i="1"/>
  <c r="W822" i="1"/>
  <c r="AF827" i="1"/>
  <c r="AF826" i="1"/>
  <c r="AF825" i="1"/>
  <c r="AF824" i="1"/>
  <c r="AF823" i="1"/>
  <c r="AF821" i="1"/>
  <c r="AF820" i="1"/>
  <c r="AF819" i="1"/>
  <c r="AF818" i="1"/>
  <c r="AF817" i="1"/>
  <c r="W818" i="1"/>
  <c r="W827" i="1"/>
  <c r="W826" i="1"/>
  <c r="W825" i="1"/>
  <c r="W824" i="1"/>
  <c r="W821" i="1"/>
  <c r="W817" i="1"/>
  <c r="AF816" i="1"/>
  <c r="AF804" i="1"/>
  <c r="W804" i="1"/>
  <c r="AF815" i="1"/>
  <c r="AF814" i="1"/>
  <c r="AF813" i="1"/>
  <c r="AF812" i="1"/>
  <c r="AF811" i="1"/>
  <c r="AF809" i="1"/>
  <c r="AF808" i="1"/>
  <c r="AF807" i="1"/>
  <c r="AF806" i="1"/>
  <c r="AF805" i="1"/>
  <c r="AF802" i="1"/>
  <c r="AF801" i="1"/>
  <c r="AF800" i="1"/>
  <c r="AF799" i="1"/>
  <c r="AF798" i="1"/>
  <c r="AF797" i="1"/>
  <c r="AF796" i="1"/>
  <c r="AF795" i="1"/>
  <c r="AF793" i="1"/>
  <c r="AF792" i="1"/>
  <c r="AF791" i="1"/>
  <c r="AF790" i="1" l="1"/>
  <c r="AF789" i="1"/>
  <c r="AF788" i="1"/>
  <c r="AF787" i="1"/>
  <c r="AF786" i="1"/>
  <c r="AF785" i="1"/>
  <c r="AF784" i="1"/>
  <c r="W814" i="1"/>
  <c r="W813" i="1"/>
  <c r="W811" i="1"/>
  <c r="W808" i="1"/>
  <c r="W806" i="1"/>
  <c r="W803" i="1"/>
  <c r="W802" i="1"/>
  <c r="W797" i="1"/>
  <c r="W796" i="1"/>
  <c r="W794" i="1"/>
  <c r="W793" i="1"/>
  <c r="W785" i="1"/>
  <c r="W784" i="1"/>
  <c r="AF767" i="1"/>
  <c r="AF766" i="1"/>
  <c r="AF765" i="1"/>
  <c r="AF774" i="1"/>
  <c r="W774" i="1"/>
  <c r="W767" i="1"/>
  <c r="W765" i="1"/>
  <c r="W764" i="1"/>
  <c r="AF769" i="1"/>
  <c r="W769" i="1"/>
  <c r="W783" i="1"/>
  <c r="W781" i="1"/>
  <c r="W777" i="1"/>
  <c r="W776" i="1"/>
  <c r="W773" i="1"/>
  <c r="W772" i="1"/>
  <c r="W768" i="1"/>
  <c r="W763" i="1"/>
  <c r="W762" i="1"/>
  <c r="W760" i="1"/>
  <c r="W759" i="1"/>
  <c r="W758" i="1"/>
  <c r="W754" i="1"/>
  <c r="AF783" i="1"/>
  <c r="AF782" i="1"/>
  <c r="AF781" i="1"/>
  <c r="AF780" i="1"/>
  <c r="AF779" i="1"/>
  <c r="AF778" i="1"/>
  <c r="AF777" i="1"/>
  <c r="AF776" i="1"/>
  <c r="AF775" i="1"/>
  <c r="AF773" i="1"/>
  <c r="AF772" i="1"/>
  <c r="AF771" i="1"/>
  <c r="AF770" i="1"/>
  <c r="AF768" i="1"/>
  <c r="AF763" i="1"/>
  <c r="AF764" i="1"/>
  <c r="AF762" i="1"/>
  <c r="AF761" i="1"/>
  <c r="AF760" i="1"/>
  <c r="AF759" i="1"/>
  <c r="AF757" i="1"/>
  <c r="AF756" i="1"/>
  <c r="AF755" i="1"/>
  <c r="AF754" i="1"/>
  <c r="AF753" i="1"/>
  <c r="AF752" i="1"/>
  <c r="AF751" i="1"/>
  <c r="AF750" i="1"/>
  <c r="AF749" i="1"/>
  <c r="AF748" i="1"/>
  <c r="AF747" i="1"/>
  <c r="AF746" i="1"/>
  <c r="AF745" i="1"/>
  <c r="AF744" i="1"/>
  <c r="AF743" i="1"/>
  <c r="AF742" i="1"/>
  <c r="AF741" i="1"/>
  <c r="AF740" i="1"/>
  <c r="AF739" i="1"/>
  <c r="AF738" i="1"/>
  <c r="AF737" i="1"/>
  <c r="AF736" i="1"/>
  <c r="AF735" i="1"/>
  <c r="AF734" i="1"/>
  <c r="AF733" i="1"/>
  <c r="AF732" i="1"/>
  <c r="AF731" i="1"/>
  <c r="AF730" i="1"/>
  <c r="AF729" i="1"/>
  <c r="AF728" i="1"/>
  <c r="AF727" i="1"/>
  <c r="AF726" i="1"/>
  <c r="AF725" i="1"/>
  <c r="AF724" i="1"/>
  <c r="AF723" i="1"/>
  <c r="AF722" i="1"/>
  <c r="AF721" i="1"/>
  <c r="AF720" i="1"/>
  <c r="AF719" i="1"/>
  <c r="AF718" i="1"/>
  <c r="AF717" i="1"/>
  <c r="AF716" i="1"/>
  <c r="AF715" i="1"/>
  <c r="AF714" i="1"/>
  <c r="AF713" i="1"/>
  <c r="AF712" i="1"/>
  <c r="AF711" i="1"/>
  <c r="W747" i="1"/>
  <c r="W746" i="1"/>
  <c r="W752" i="1"/>
  <c r="W751" i="1"/>
  <c r="AF263" i="1"/>
  <c r="W741" i="1"/>
  <c r="W738" i="1"/>
  <c r="AF685" i="1"/>
  <c r="AG629" i="1"/>
  <c r="AF658" i="1"/>
  <c r="AF650" i="1"/>
  <c r="AF624" i="1"/>
  <c r="AF643" i="1"/>
  <c r="W742" i="1"/>
  <c r="W737" i="1"/>
  <c r="W736" i="1"/>
  <c r="W733" i="1"/>
  <c r="W732" i="1"/>
  <c r="W731" i="1"/>
  <c r="W730" i="1"/>
  <c r="W729" i="1"/>
  <c r="L624" i="1"/>
  <c r="L681" i="1"/>
  <c r="W728" i="1"/>
  <c r="W723" i="1"/>
  <c r="W720" i="1"/>
  <c r="W708" i="1"/>
  <c r="W715" i="1"/>
  <c r="W713" i="1"/>
  <c r="W712" i="1"/>
  <c r="W711" i="1"/>
  <c r="W709" i="1"/>
  <c r="W703" i="1"/>
  <c r="W702" i="1"/>
  <c r="W697" i="1"/>
  <c r="W696" i="1"/>
  <c r="W695" i="1"/>
  <c r="W694" i="1"/>
  <c r="W693" i="1"/>
  <c r="W688" i="1"/>
  <c r="W687" i="1"/>
  <c r="L686" i="1"/>
  <c r="W683" i="1"/>
  <c r="W682" i="1"/>
  <c r="W674" i="1"/>
  <c r="W673" i="1"/>
  <c r="W672" i="1"/>
  <c r="W671" i="1"/>
  <c r="W663" i="1"/>
  <c r="W669" i="1"/>
  <c r="W665" i="1"/>
  <c r="W662" i="1"/>
  <c r="W664" i="1"/>
  <c r="W661" i="1"/>
  <c r="W656" i="1"/>
  <c r="W655" i="1"/>
  <c r="W652" i="1"/>
  <c r="W651" i="1"/>
  <c r="W649" i="1"/>
  <c r="W648" i="1"/>
  <c r="W646" i="1"/>
  <c r="W645" i="1"/>
  <c r="W644" i="1"/>
  <c r="W636" i="1"/>
  <c r="W635" i="1"/>
  <c r="W634" i="1"/>
  <c r="W633" i="1"/>
  <c r="W632" i="1"/>
  <c r="W630" i="1"/>
  <c r="L588" i="1"/>
  <c r="L587" i="1"/>
  <c r="L586" i="1"/>
  <c r="L599" i="1"/>
  <c r="L584" i="1"/>
  <c r="W641" i="1"/>
  <c r="L639" i="1"/>
  <c r="AF612" i="1"/>
  <c r="W612" i="1"/>
  <c r="L612" i="1"/>
  <c r="AF625" i="1"/>
  <c r="W625" i="1"/>
  <c r="L625" i="1"/>
  <c r="AF593" i="1"/>
  <c r="W593" i="1"/>
  <c r="L593" i="1"/>
  <c r="AE56" i="8"/>
  <c r="V56" i="8"/>
  <c r="M56" i="8"/>
  <c r="AE55" i="8"/>
  <c r="M55" i="8"/>
  <c r="AE54" i="8"/>
  <c r="M54" i="8"/>
  <c r="AE53" i="8"/>
  <c r="V53" i="8"/>
  <c r="AE52" i="8"/>
  <c r="M52" i="8"/>
  <c r="AE51" i="8"/>
  <c r="V51" i="8"/>
  <c r="M51" i="8"/>
  <c r="AE50" i="8"/>
  <c r="M50" i="8"/>
  <c r="AE49" i="8"/>
  <c r="M49" i="8"/>
  <c r="AE48" i="8"/>
  <c r="M48" i="8"/>
  <c r="AE47" i="8"/>
  <c r="V47" i="8"/>
  <c r="M47" i="8"/>
  <c r="AE46" i="8"/>
  <c r="M46" i="8"/>
  <c r="AE45" i="8"/>
  <c r="V45" i="8"/>
  <c r="M45" i="8"/>
  <c r="AE44" i="8"/>
  <c r="M44" i="8"/>
  <c r="AE43" i="8"/>
  <c r="M43" i="8"/>
  <c r="AE42" i="8"/>
  <c r="V42" i="8"/>
  <c r="M42" i="8"/>
  <c r="AE41" i="8"/>
  <c r="M41" i="8"/>
  <c r="AE40" i="8"/>
  <c r="V40" i="8"/>
  <c r="M40" i="8"/>
  <c r="AE39" i="8"/>
  <c r="V39" i="8"/>
  <c r="M39" i="8"/>
  <c r="AE38" i="8"/>
  <c r="K38" i="8"/>
  <c r="M38" i="8" s="1"/>
  <c r="AE37" i="8"/>
  <c r="M37" i="8"/>
  <c r="AE36" i="8"/>
  <c r="V36" i="8"/>
  <c r="M36" i="8"/>
  <c r="AE35" i="8"/>
  <c r="M35" i="8"/>
  <c r="AE34" i="8"/>
  <c r="M34" i="8"/>
  <c r="AE33" i="8"/>
  <c r="M33" i="8"/>
  <c r="AE32" i="8"/>
  <c r="V32" i="8"/>
  <c r="M32" i="8"/>
  <c r="AE31" i="8"/>
  <c r="V31" i="8"/>
  <c r="M31" i="8"/>
  <c r="AE30" i="8"/>
  <c r="M30" i="8"/>
  <c r="AE29" i="8"/>
  <c r="V29" i="8"/>
  <c r="M29" i="8"/>
  <c r="AE28" i="8"/>
  <c r="M28" i="8"/>
  <c r="C28" i="8"/>
  <c r="AE27" i="8"/>
  <c r="M27" i="8"/>
  <c r="AE26" i="8"/>
  <c r="V26" i="8"/>
  <c r="M26" i="8"/>
  <c r="AE25" i="8"/>
  <c r="V25" i="8"/>
  <c r="M25" i="8"/>
  <c r="AE24" i="8"/>
  <c r="M24" i="8"/>
  <c r="AE23" i="8"/>
  <c r="M23" i="8"/>
  <c r="AE22" i="8"/>
  <c r="M22" i="8"/>
  <c r="AE21" i="8"/>
  <c r="M21" i="8"/>
  <c r="AE20" i="8"/>
  <c r="M20" i="8"/>
  <c r="AE19" i="8"/>
  <c r="M19" i="8"/>
  <c r="AE18" i="8"/>
  <c r="M18" i="8"/>
  <c r="M16" i="8"/>
  <c r="AE17" i="8"/>
  <c r="M17" i="8"/>
  <c r="AE14" i="8"/>
  <c r="M14" i="8"/>
  <c r="AE12" i="8"/>
  <c r="M12" i="8"/>
  <c r="AE10" i="8"/>
  <c r="M10" i="8"/>
  <c r="AE8" i="8"/>
  <c r="M8" i="8"/>
  <c r="AE4" i="8"/>
  <c r="K4" i="8"/>
  <c r="M4" i="8" s="1"/>
  <c r="AE6" i="8"/>
  <c r="K6" i="8"/>
  <c r="M6" i="8" s="1"/>
  <c r="AE3" i="8"/>
  <c r="M3" i="8"/>
  <c r="AE15" i="8"/>
  <c r="M15" i="8"/>
  <c r="AE13" i="8"/>
  <c r="M13" i="8"/>
  <c r="AE11" i="8"/>
  <c r="M11" i="8"/>
  <c r="AE9" i="8"/>
  <c r="M9" i="8"/>
  <c r="AE7" i="8"/>
  <c r="K7" i="8"/>
  <c r="M7" i="8" s="1"/>
  <c r="AE5" i="8"/>
  <c r="K5" i="8"/>
  <c r="M5" i="8" s="1"/>
  <c r="AE2" i="8"/>
  <c r="K2" i="8"/>
  <c r="M2" i="8" s="1"/>
  <c r="AE10" i="7"/>
  <c r="M10" i="7"/>
  <c r="AF609" i="1"/>
  <c r="L626" i="1"/>
  <c r="L623" i="1"/>
  <c r="L609" i="1"/>
  <c r="L622" i="1"/>
  <c r="L621" i="1"/>
  <c r="L620" i="1"/>
  <c r="L619" i="1"/>
  <c r="L618" i="1"/>
  <c r="L617" i="1"/>
  <c r="AE9" i="7"/>
  <c r="V9" i="7"/>
  <c r="M9" i="7"/>
  <c r="L616" i="1"/>
  <c r="L615" i="1"/>
  <c r="L614" i="1"/>
  <c r="L613" i="1"/>
  <c r="L611" i="1"/>
  <c r="L610" i="1"/>
  <c r="L608" i="1"/>
  <c r="L607" i="1"/>
  <c r="L606" i="1"/>
  <c r="L605" i="1"/>
  <c r="L604" i="1"/>
  <c r="L603" i="1"/>
  <c r="L602" i="1"/>
  <c r="L601" i="1"/>
  <c r="L600" i="1"/>
  <c r="L598" i="1"/>
  <c r="L597" i="1"/>
  <c r="L596" i="1"/>
  <c r="L595" i="1"/>
  <c r="L594" i="1"/>
  <c r="L592" i="1"/>
  <c r="L591" i="1"/>
  <c r="L590" i="1"/>
  <c r="AE8" i="7"/>
  <c r="M8" i="7"/>
  <c r="C8" i="7"/>
  <c r="AE7" i="7"/>
  <c r="V7" i="7"/>
  <c r="M7" i="7"/>
  <c r="AE6" i="7"/>
  <c r="V6" i="7"/>
  <c r="M6" i="7"/>
  <c r="AE5" i="7"/>
  <c r="M5" i="7"/>
  <c r="AE4" i="7"/>
  <c r="V4" i="7"/>
  <c r="M4" i="7"/>
  <c r="C4" i="7"/>
  <c r="C5" i="7" s="1"/>
  <c r="AE3" i="7"/>
  <c r="M3" i="7"/>
  <c r="M2" i="7"/>
  <c r="AF610" i="1"/>
  <c r="AF620" i="1"/>
  <c r="AF619" i="1"/>
  <c r="AF618" i="1"/>
  <c r="AF617" i="1"/>
  <c r="W622" i="1"/>
  <c r="W621" i="1"/>
  <c r="W610" i="1"/>
  <c r="W617" i="1"/>
  <c r="L570" i="1"/>
  <c r="AF584" i="1"/>
  <c r="AF85" i="1"/>
  <c r="AF67" i="1"/>
  <c r="AF279" i="1"/>
  <c r="AF387" i="1"/>
  <c r="L571" i="1"/>
  <c r="L562" i="1"/>
  <c r="AF616" i="1"/>
  <c r="AF615" i="1"/>
  <c r="AF611" i="1"/>
  <c r="AF614" i="1"/>
  <c r="AF608" i="1"/>
  <c r="AF606" i="1"/>
  <c r="AF605" i="1"/>
  <c r="AF604" i="1"/>
  <c r="AF603" i="1"/>
  <c r="AF602" i="1"/>
  <c r="AF601" i="1"/>
  <c r="AF600" i="1"/>
  <c r="AF598" i="1"/>
  <c r="AF597" i="1"/>
  <c r="AF596" i="1"/>
  <c r="AF595" i="1"/>
  <c r="AF594" i="1"/>
  <c r="AF592" i="1"/>
  <c r="AF591" i="1"/>
  <c r="AF599" i="1"/>
  <c r="AF590" i="1"/>
  <c r="AF589" i="1"/>
  <c r="AF588" i="1"/>
  <c r="AF587" i="1"/>
  <c r="AF585" i="1"/>
  <c r="AF583" i="1"/>
  <c r="L589" i="1"/>
  <c r="W561" i="1"/>
  <c r="AF558" i="1"/>
  <c r="AF557" i="1"/>
  <c r="L582" i="1"/>
  <c r="L581" i="1"/>
  <c r="L580" i="1"/>
  <c r="L579" i="1"/>
  <c r="L578" i="1"/>
  <c r="L577" i="1"/>
  <c r="L576" i="1"/>
  <c r="L575" i="1"/>
  <c r="L574" i="1"/>
  <c r="L573" i="1"/>
  <c r="L572" i="1"/>
  <c r="L569" i="1"/>
  <c r="L568" i="1"/>
  <c r="L567" i="1"/>
  <c r="L566" i="1"/>
  <c r="L565" i="1"/>
  <c r="L564" i="1"/>
  <c r="L563" i="1"/>
  <c r="L561" i="1"/>
  <c r="L560" i="1"/>
  <c r="L559" i="1"/>
  <c r="L558" i="1"/>
  <c r="L557" i="1"/>
  <c r="AF552" i="1"/>
  <c r="L552" i="1"/>
  <c r="AF549" i="1"/>
  <c r="W549" i="1"/>
  <c r="L549" i="1"/>
  <c r="L548" i="1"/>
  <c r="AF582" i="1"/>
  <c r="AF520" i="1"/>
  <c r="AE5" i="6"/>
  <c r="M5" i="6"/>
  <c r="C5" i="6"/>
  <c r="AE4" i="6"/>
  <c r="M4" i="6"/>
  <c r="AE3" i="6"/>
  <c r="M3" i="6"/>
  <c r="AE2" i="6"/>
  <c r="M2" i="6"/>
  <c r="W451" i="1"/>
  <c r="L451" i="1"/>
  <c r="C452" i="1"/>
  <c r="C453" i="1" s="1"/>
  <c r="C454" i="1" s="1"/>
  <c r="C457" i="1"/>
  <c r="C458" i="1" s="1"/>
  <c r="C459" i="1" s="1"/>
  <c r="C460" i="1" s="1"/>
  <c r="C461" i="1" s="1"/>
  <c r="C462" i="1" s="1"/>
  <c r="L583" i="1"/>
  <c r="W586" i="1"/>
  <c r="W585" i="1"/>
  <c r="W584" i="1"/>
  <c r="L529" i="1"/>
  <c r="AE26" i="5"/>
  <c r="M26" i="5"/>
  <c r="L530" i="1"/>
  <c r="W520" i="1"/>
  <c r="L520" i="1"/>
  <c r="W502" i="1"/>
  <c r="AE25" i="5"/>
  <c r="V25" i="5"/>
  <c r="M25" i="5"/>
  <c r="AE24" i="5"/>
  <c r="V24" i="5"/>
  <c r="M24" i="5"/>
  <c r="W479" i="1"/>
  <c r="AE21" i="5"/>
  <c r="M21" i="5"/>
  <c r="AE20" i="5"/>
  <c r="M20" i="5"/>
  <c r="AE19" i="5"/>
  <c r="M19" i="5"/>
  <c r="AE18" i="5"/>
  <c r="M18" i="5"/>
  <c r="AE17" i="5"/>
  <c r="M17" i="5"/>
  <c r="AE16" i="5"/>
  <c r="M16" i="5"/>
  <c r="AE15" i="5"/>
  <c r="M15" i="5"/>
  <c r="AE14" i="5"/>
  <c r="K14" i="5"/>
  <c r="M14" i="5" s="1"/>
  <c r="AE13" i="5"/>
  <c r="K13" i="5"/>
  <c r="M13" i="5" s="1"/>
  <c r="AE12" i="5"/>
  <c r="K12" i="5"/>
  <c r="M12" i="5" s="1"/>
  <c r="AE11" i="5"/>
  <c r="K11" i="5"/>
  <c r="M11" i="5" s="1"/>
  <c r="K10" i="5"/>
  <c r="M10" i="5" s="1"/>
  <c r="AE9" i="5"/>
  <c r="K9" i="5"/>
  <c r="M9" i="5" s="1"/>
  <c r="AE8" i="5"/>
  <c r="K8" i="5"/>
  <c r="M8" i="5" s="1"/>
  <c r="AE7" i="5"/>
  <c r="K7" i="5"/>
  <c r="M7" i="5" s="1"/>
  <c r="AE6" i="5"/>
  <c r="K6" i="5"/>
  <c r="M6" i="5" s="1"/>
  <c r="AE5" i="5"/>
  <c r="K5" i="5"/>
  <c r="M5" i="5" s="1"/>
  <c r="AE4" i="5"/>
  <c r="K4" i="5"/>
  <c r="M4" i="5" s="1"/>
  <c r="AE3" i="5"/>
  <c r="K3" i="5"/>
  <c r="M3" i="5" s="1"/>
  <c r="AE2" i="5"/>
  <c r="K2" i="5"/>
  <c r="M2" i="5" s="1"/>
  <c r="AE23" i="5"/>
  <c r="M23" i="5"/>
  <c r="AE22" i="5"/>
  <c r="M22" i="5"/>
  <c r="AF581" i="1"/>
  <c r="AF580" i="1"/>
  <c r="AF579" i="1"/>
  <c r="AF578" i="1"/>
  <c r="AF577" i="1"/>
  <c r="AF576" i="1"/>
  <c r="AF575" i="1"/>
  <c r="AF574" i="1"/>
  <c r="AF573" i="1"/>
  <c r="AF572" i="1"/>
  <c r="AF571" i="1"/>
  <c r="AF570" i="1"/>
  <c r="AF569" i="1"/>
  <c r="AF568" i="1"/>
  <c r="AF567" i="1"/>
  <c r="AF566" i="1"/>
  <c r="AF565" i="1"/>
  <c r="AF564" i="1"/>
  <c r="AF563" i="1"/>
  <c r="AF562" i="1"/>
  <c r="AF561" i="1"/>
  <c r="C573" i="1"/>
  <c r="C574" i="1" s="1"/>
  <c r="C575" i="1" s="1"/>
  <c r="C576" i="1" s="1"/>
  <c r="C577" i="1" s="1"/>
  <c r="C578" i="1" s="1"/>
  <c r="C566" i="1"/>
  <c r="C567" i="1" s="1"/>
  <c r="C568" i="1" s="1"/>
  <c r="C569" i="1" s="1"/>
  <c r="C570" i="1" s="1"/>
  <c r="C532" i="1"/>
  <c r="C533" i="1" s="1"/>
  <c r="C534" i="1" s="1"/>
  <c r="C535" i="1" s="1"/>
  <c r="C536" i="1" s="1"/>
  <c r="C537" i="1" s="1"/>
  <c r="C538" i="1" s="1"/>
  <c r="C539" i="1" s="1"/>
  <c r="C442" i="1"/>
  <c r="C443" i="1" s="1"/>
  <c r="C444" i="1" s="1"/>
  <c r="C445" i="1" s="1"/>
  <c r="C446" i="1" s="1"/>
  <c r="C419" i="1"/>
  <c r="C420" i="1" s="1"/>
  <c r="C421" i="1" s="1"/>
  <c r="C422" i="1" s="1"/>
  <c r="C423" i="1" s="1"/>
  <c r="C424" i="1" s="1"/>
  <c r="C425" i="1" s="1"/>
  <c r="C426" i="1" s="1"/>
  <c r="C427" i="1" s="1"/>
  <c r="C428" i="1" s="1"/>
  <c r="C429" i="1" s="1"/>
  <c r="C430" i="1" s="1"/>
  <c r="C431" i="1" s="1"/>
  <c r="C432" i="1" s="1"/>
  <c r="C433" i="1" s="1"/>
  <c r="C390" i="1"/>
  <c r="C391" i="1" s="1"/>
  <c r="C392" i="1" s="1"/>
  <c r="C393" i="1" s="1"/>
  <c r="C337" i="1"/>
  <c r="C338" i="1" s="1"/>
  <c r="C339" i="1" s="1"/>
  <c r="C340" i="1" s="1"/>
  <c r="C341" i="1" s="1"/>
  <c r="C342" i="1" s="1"/>
  <c r="C343" i="1" s="1"/>
  <c r="C344" i="1" s="1"/>
  <c r="C345" i="1" s="1"/>
  <c r="C346" i="1" s="1"/>
  <c r="C382" i="1"/>
  <c r="C383" i="1" s="1"/>
  <c r="C384" i="1" s="1"/>
  <c r="C385" i="1" s="1"/>
  <c r="C386" i="1" s="1"/>
  <c r="C387" i="1" s="1"/>
  <c r="C354" i="1"/>
  <c r="C355" i="1" s="1"/>
  <c r="C356" i="1" s="1"/>
  <c r="C357" i="1" s="1"/>
  <c r="C358" i="1" s="1"/>
  <c r="C359" i="1" s="1"/>
  <c r="C360" i="1" s="1"/>
  <c r="C329" i="1"/>
  <c r="C330" i="1" s="1"/>
  <c r="C331" i="1" s="1"/>
  <c r="C332" i="1" s="1"/>
  <c r="AF501" i="1"/>
  <c r="W616" i="1"/>
  <c r="W614" i="1"/>
  <c r="W608" i="1"/>
  <c r="W607" i="1"/>
  <c r="W606" i="1"/>
  <c r="W605" i="1"/>
  <c r="W601" i="1"/>
  <c r="W600" i="1"/>
  <c r="W597" i="1"/>
  <c r="W595" i="1"/>
  <c r="W594" i="1"/>
  <c r="W578" i="1"/>
  <c r="W590" i="1"/>
  <c r="W577" i="1"/>
  <c r="W576" i="1"/>
  <c r="W570" i="1"/>
  <c r="W569" i="1"/>
  <c r="W567" i="1"/>
  <c r="W566" i="1"/>
  <c r="AF366" i="1"/>
  <c r="AF560" i="1"/>
  <c r="AF559" i="1"/>
  <c r="AF548" i="1"/>
  <c r="AF553" i="1"/>
  <c r="AF546" i="1"/>
  <c r="AF554" i="1"/>
  <c r="AF556" i="1"/>
  <c r="AF545" i="1"/>
  <c r="AF555" i="1"/>
  <c r="AF551" i="1"/>
  <c r="AF550" i="1"/>
  <c r="AF547" i="1"/>
  <c r="AF544" i="1"/>
  <c r="AF539" i="1"/>
  <c r="AF542" i="1"/>
  <c r="AF543" i="1"/>
  <c r="AF541" i="1"/>
  <c r="L553" i="1"/>
  <c r="L546" i="1"/>
  <c r="L554" i="1"/>
  <c r="L556" i="1"/>
  <c r="L545" i="1"/>
  <c r="L555" i="1"/>
  <c r="L551" i="1"/>
  <c r="L550" i="1"/>
  <c r="L547" i="1"/>
  <c r="L544" i="1"/>
  <c r="L539" i="1"/>
  <c r="L542" i="1"/>
  <c r="L543" i="1"/>
  <c r="L541" i="1"/>
  <c r="AF538" i="1"/>
  <c r="L538" i="1"/>
  <c r="AF537" i="1"/>
  <c r="L537" i="1"/>
  <c r="L533" i="1"/>
  <c r="L519" i="1"/>
  <c r="W565" i="1"/>
  <c r="W387" i="1"/>
  <c r="L387" i="1"/>
  <c r="AF359" i="1"/>
  <c r="L359" i="1"/>
  <c r="W558" i="1"/>
  <c r="W563" i="1"/>
  <c r="W557" i="1"/>
  <c r="U124" i="4"/>
  <c r="AD151" i="4"/>
  <c r="AD149" i="4"/>
  <c r="U149" i="4"/>
  <c r="L149" i="4"/>
  <c r="AD148" i="4"/>
  <c r="L148" i="4"/>
  <c r="AD147" i="4"/>
  <c r="L147" i="4"/>
  <c r="AD102" i="4"/>
  <c r="L102" i="4"/>
  <c r="AD101" i="4"/>
  <c r="L101" i="4"/>
  <c r="AD112" i="4"/>
  <c r="L112" i="4"/>
  <c r="AD100" i="4"/>
  <c r="L100" i="4"/>
  <c r="AD128" i="4"/>
  <c r="L128" i="4"/>
  <c r="AD99" i="4"/>
  <c r="L99" i="4"/>
  <c r="AD136" i="4"/>
  <c r="U136" i="4"/>
  <c r="L136" i="4"/>
  <c r="AD98" i="4"/>
  <c r="L98" i="4"/>
  <c r="AD97" i="4"/>
  <c r="U97" i="4"/>
  <c r="L97" i="4"/>
  <c r="AD132" i="4"/>
  <c r="U132" i="4"/>
  <c r="L132" i="4"/>
  <c r="AD96" i="4"/>
  <c r="L96" i="4"/>
  <c r="AD95" i="4"/>
  <c r="U95" i="4"/>
  <c r="L95" i="4"/>
  <c r="AD37" i="4"/>
  <c r="U37" i="4"/>
  <c r="L37" i="4"/>
  <c r="AD146" i="4"/>
  <c r="U146" i="4"/>
  <c r="L146" i="4"/>
  <c r="AD94" i="4"/>
  <c r="L94" i="4"/>
  <c r="AD145" i="4"/>
  <c r="U145" i="4"/>
  <c r="L145" i="4"/>
  <c r="AD93" i="4"/>
  <c r="L93" i="4"/>
  <c r="AD22" i="4"/>
  <c r="L22" i="4"/>
  <c r="AD144" i="4"/>
  <c r="U144" i="4"/>
  <c r="L144" i="4"/>
  <c r="AD20" i="4"/>
  <c r="L20" i="4"/>
  <c r="AD131" i="4"/>
  <c r="U131" i="4"/>
  <c r="L131" i="4"/>
  <c r="AD92" i="4"/>
  <c r="L92" i="4"/>
  <c r="AD130" i="4"/>
  <c r="U130" i="4"/>
  <c r="L130" i="4"/>
  <c r="AD143" i="4"/>
  <c r="U143" i="4"/>
  <c r="L143" i="4"/>
  <c r="AD142" i="4"/>
  <c r="U142" i="4"/>
  <c r="L142" i="4"/>
  <c r="AD91" i="4"/>
  <c r="U91" i="4"/>
  <c r="L91" i="4"/>
  <c r="AD141" i="4"/>
  <c r="U141" i="4"/>
  <c r="L141" i="4"/>
  <c r="AD90" i="4"/>
  <c r="L90" i="4"/>
  <c r="AD89" i="4"/>
  <c r="L89" i="4"/>
  <c r="AD88" i="4"/>
  <c r="U88" i="4"/>
  <c r="L88" i="4"/>
  <c r="AD87" i="4"/>
  <c r="L87" i="4"/>
  <c r="AD86" i="4"/>
  <c r="L86" i="4"/>
  <c r="AD140" i="4"/>
  <c r="U140" i="4"/>
  <c r="L140" i="4"/>
  <c r="AD36" i="4"/>
  <c r="U36" i="4"/>
  <c r="L36" i="4"/>
  <c r="AD139" i="4"/>
  <c r="L139" i="4"/>
  <c r="AD35" i="4"/>
  <c r="L35" i="4"/>
  <c r="AD85" i="4"/>
  <c r="L85" i="4"/>
  <c r="AD138" i="4"/>
  <c r="L138" i="4"/>
  <c r="AD137" i="4"/>
  <c r="L137" i="4"/>
  <c r="AD84" i="4"/>
  <c r="L84" i="4"/>
  <c r="AD133" i="4"/>
  <c r="L133" i="4"/>
  <c r="AD83" i="4"/>
  <c r="L83" i="4"/>
  <c r="AD125" i="4"/>
  <c r="L125" i="4"/>
  <c r="AD25" i="4"/>
  <c r="L25" i="4"/>
  <c r="AD122" i="4"/>
  <c r="L122" i="4"/>
  <c r="AD134" i="4"/>
  <c r="L134" i="4"/>
  <c r="AD129" i="4"/>
  <c r="L129" i="4"/>
  <c r="AD127" i="4"/>
  <c r="L127" i="4"/>
  <c r="AD82" i="4"/>
  <c r="L82" i="4"/>
  <c r="AD81" i="4"/>
  <c r="L81" i="4"/>
  <c r="AD80" i="4"/>
  <c r="L80" i="4"/>
  <c r="AD113" i="4"/>
  <c r="L113" i="4"/>
  <c r="AD79" i="4"/>
  <c r="L79" i="4"/>
  <c r="AD78" i="4"/>
  <c r="L78" i="4"/>
  <c r="AD77" i="4"/>
  <c r="L77" i="4"/>
  <c r="AD30" i="4"/>
  <c r="L30" i="4"/>
  <c r="AD76" i="4"/>
  <c r="L76" i="4"/>
  <c r="AD75" i="4"/>
  <c r="L75" i="4"/>
  <c r="AD135" i="4"/>
  <c r="L135" i="4"/>
  <c r="AD74" i="4"/>
  <c r="L74" i="4"/>
  <c r="AD105" i="4"/>
  <c r="L105" i="4"/>
  <c r="AD118" i="4"/>
  <c r="L118" i="4"/>
  <c r="AD73" i="4"/>
  <c r="L73" i="4"/>
  <c r="AD121" i="4"/>
  <c r="L121" i="4"/>
  <c r="AD18" i="4"/>
  <c r="L18" i="4"/>
  <c r="AD72" i="4"/>
  <c r="L72" i="4"/>
  <c r="AD114" i="4"/>
  <c r="L114" i="4"/>
  <c r="AD71" i="4"/>
  <c r="L71" i="4"/>
  <c r="AD5" i="4"/>
  <c r="L5" i="4"/>
  <c r="AD70" i="4"/>
  <c r="L70" i="4"/>
  <c r="AD69" i="4"/>
  <c r="L69" i="4"/>
  <c r="AD68" i="4"/>
  <c r="L68" i="4"/>
  <c r="AD67" i="4"/>
  <c r="L67" i="4"/>
  <c r="AD66" i="4"/>
  <c r="L66" i="4"/>
  <c r="AD7" i="4"/>
  <c r="L7" i="4"/>
  <c r="AD27" i="4"/>
  <c r="L27" i="4"/>
  <c r="AD65" i="4"/>
  <c r="L65" i="4"/>
  <c r="AD34" i="4"/>
  <c r="L34" i="4"/>
  <c r="AD120" i="4"/>
  <c r="L120" i="4"/>
  <c r="AD64" i="4"/>
  <c r="L64" i="4"/>
  <c r="AD63" i="4"/>
  <c r="L63" i="4"/>
  <c r="AD62" i="4"/>
  <c r="L62" i="4"/>
  <c r="AD61" i="4"/>
  <c r="L61" i="4"/>
  <c r="AD60" i="4"/>
  <c r="L60" i="4"/>
  <c r="AD106" i="4"/>
  <c r="L106" i="4"/>
  <c r="AD59" i="4"/>
  <c r="L59" i="4"/>
  <c r="AD58" i="4"/>
  <c r="J58" i="4"/>
  <c r="L58" i="4" s="1"/>
  <c r="AD117" i="4"/>
  <c r="J117" i="4"/>
  <c r="L117" i="4" s="1"/>
  <c r="AD26" i="4"/>
  <c r="J26" i="4"/>
  <c r="L26" i="4" s="1"/>
  <c r="AD17" i="4"/>
  <c r="J17" i="4"/>
  <c r="L17" i="4" s="1"/>
  <c r="AD19" i="4"/>
  <c r="L19" i="4"/>
  <c r="AD31" i="4"/>
  <c r="L31" i="4"/>
  <c r="L23" i="4"/>
  <c r="AD16" i="4"/>
  <c r="L16" i="4"/>
  <c r="AD15" i="4"/>
  <c r="L15" i="4"/>
  <c r="AD3" i="4"/>
  <c r="L3" i="4"/>
  <c r="AD14" i="4"/>
  <c r="L14" i="4"/>
  <c r="AD11" i="4"/>
  <c r="L11" i="4"/>
  <c r="AD57" i="4"/>
  <c r="L57" i="4"/>
  <c r="AD56" i="4"/>
  <c r="L56" i="4"/>
  <c r="AD55" i="4"/>
  <c r="L55" i="4"/>
  <c r="AD54" i="4"/>
  <c r="J54" i="4"/>
  <c r="L54" i="4"/>
  <c r="AD53" i="4"/>
  <c r="J53" i="4"/>
  <c r="L53" i="4" s="1"/>
  <c r="AD4" i="4"/>
  <c r="J4" i="4"/>
  <c r="L4" i="4" s="1"/>
  <c r="AD6" i="4"/>
  <c r="J6" i="4"/>
  <c r="L6" i="4" s="1"/>
  <c r="AD110" i="4"/>
  <c r="J110" i="4"/>
  <c r="L110" i="4" s="1"/>
  <c r="AD109" i="4"/>
  <c r="J109" i="4"/>
  <c r="L109" i="4" s="1"/>
  <c r="AD108" i="4"/>
  <c r="J108" i="4"/>
  <c r="L108" i="4" s="1"/>
  <c r="AD52" i="4"/>
  <c r="J52" i="4"/>
  <c r="L52" i="4" s="1"/>
  <c r="J28" i="4"/>
  <c r="L28" i="4" s="1"/>
  <c r="AD51" i="4"/>
  <c r="J51" i="4"/>
  <c r="L51" i="4" s="1"/>
  <c r="AD38" i="4"/>
  <c r="J38" i="4"/>
  <c r="L38" i="4" s="1"/>
  <c r="AD50" i="4"/>
  <c r="J50" i="4"/>
  <c r="L50" i="4" s="1"/>
  <c r="AD2" i="4"/>
  <c r="J2" i="4"/>
  <c r="L2" i="4" s="1"/>
  <c r="AD21" i="4"/>
  <c r="J21" i="4"/>
  <c r="L21" i="4" s="1"/>
  <c r="AD49" i="4"/>
  <c r="J49" i="4"/>
  <c r="L49" i="4" s="1"/>
  <c r="AD13" i="4"/>
  <c r="J13" i="4"/>
  <c r="L13" i="4" s="1"/>
  <c r="AD10" i="4"/>
  <c r="J10" i="4"/>
  <c r="L10" i="4" s="1"/>
  <c r="AD33" i="4"/>
  <c r="J33" i="4"/>
  <c r="L33" i="4" s="1"/>
  <c r="AD48" i="4"/>
  <c r="J48" i="4"/>
  <c r="L48" i="4"/>
  <c r="AD24" i="4"/>
  <c r="J24" i="4"/>
  <c r="L24" i="4" s="1"/>
  <c r="AD8" i="4"/>
  <c r="J8" i="4"/>
  <c r="L8" i="4" s="1"/>
  <c r="AD9" i="4"/>
  <c r="L9" i="4"/>
  <c r="AD47" i="4"/>
  <c r="J47" i="4"/>
  <c r="L47" i="4" s="1"/>
  <c r="AD46" i="4"/>
  <c r="J46" i="4"/>
  <c r="L46" i="4" s="1"/>
  <c r="AD45" i="4"/>
  <c r="L45" i="4"/>
  <c r="AD29" i="4"/>
  <c r="J29" i="4"/>
  <c r="L29" i="4" s="1"/>
  <c r="AD44" i="4"/>
  <c r="J44" i="4"/>
  <c r="L44" i="4" s="1"/>
  <c r="AD43" i="4"/>
  <c r="J43" i="4"/>
  <c r="L43" i="4" s="1"/>
  <c r="AD42" i="4"/>
  <c r="K42" i="4"/>
  <c r="L42" i="4" s="1"/>
  <c r="J42" i="4"/>
  <c r="AD116" i="4"/>
  <c r="J116" i="4"/>
  <c r="L116" i="4" s="1"/>
  <c r="AD123" i="4"/>
  <c r="J123" i="4"/>
  <c r="L123" i="4" s="1"/>
  <c r="AD32" i="4"/>
  <c r="J32" i="4"/>
  <c r="L32" i="4" s="1"/>
  <c r="AD41" i="4"/>
  <c r="J41" i="4"/>
  <c r="L41" i="4" s="1"/>
  <c r="AD40" i="4"/>
  <c r="J40" i="4"/>
  <c r="L40" i="4" s="1"/>
  <c r="AD12" i="4"/>
  <c r="J12" i="4"/>
  <c r="L12" i="4" s="1"/>
  <c r="AD39" i="4"/>
  <c r="J39" i="4"/>
  <c r="L39" i="4"/>
  <c r="AD119" i="4"/>
  <c r="J119" i="4"/>
  <c r="L119" i="4" s="1"/>
  <c r="AD115" i="4"/>
  <c r="J115" i="4"/>
  <c r="L115" i="4" s="1"/>
  <c r="AD5" i="3"/>
  <c r="L5" i="3"/>
  <c r="AD4" i="3"/>
  <c r="L4" i="3"/>
  <c r="AD3" i="3"/>
  <c r="L3" i="3"/>
  <c r="AD2" i="3"/>
  <c r="L2" i="3"/>
  <c r="AF357" i="1"/>
  <c r="AF349" i="1"/>
  <c r="W548" i="1"/>
  <c r="W553" i="1"/>
  <c r="W546" i="1"/>
  <c r="W554" i="1"/>
  <c r="W545" i="1"/>
  <c r="W539" i="1"/>
  <c r="W542" i="1"/>
  <c r="W533" i="1"/>
  <c r="AF530" i="1"/>
  <c r="AF518" i="1"/>
  <c r="W518" i="1"/>
  <c r="AF519" i="1"/>
  <c r="W519" i="1"/>
  <c r="W523" i="1"/>
  <c r="W511" i="1"/>
  <c r="L523" i="1"/>
  <c r="W509" i="1"/>
  <c r="AF540" i="1"/>
  <c r="L540" i="1"/>
  <c r="W503" i="1"/>
  <c r="W495" i="1"/>
  <c r="AF499" i="1"/>
  <c r="W499" i="1"/>
  <c r="L499" i="1"/>
  <c r="L497" i="1"/>
  <c r="AF531" i="1"/>
  <c r="L531" i="1"/>
  <c r="AF529" i="1"/>
  <c r="W529" i="1"/>
  <c r="AF528" i="1"/>
  <c r="L528" i="1"/>
  <c r="AF527" i="1"/>
  <c r="L527" i="1"/>
  <c r="L518" i="1"/>
  <c r="L502" i="1"/>
  <c r="L479" i="1"/>
  <c r="L495" i="1"/>
  <c r="L458" i="1"/>
  <c r="L534" i="1"/>
  <c r="L536" i="1"/>
  <c r="L535" i="1"/>
  <c r="L532" i="1"/>
  <c r="AF512" i="1"/>
  <c r="W458" i="1"/>
  <c r="W512" i="1"/>
  <c r="AF534" i="1"/>
  <c r="AF536" i="1"/>
  <c r="AF535" i="1"/>
  <c r="AF532" i="1"/>
  <c r="AF526" i="1"/>
  <c r="AF525" i="1"/>
  <c r="AF524" i="1"/>
  <c r="AF522" i="1"/>
  <c r="AF511" i="1"/>
  <c r="AF521" i="1"/>
  <c r="AF517" i="1"/>
  <c r="AF516" i="1"/>
  <c r="AF509" i="1"/>
  <c r="AF515" i="1"/>
  <c r="AF503" i="1"/>
  <c r="AF513" i="1"/>
  <c r="AF514" i="1"/>
  <c r="L526" i="1"/>
  <c r="L525" i="1"/>
  <c r="L524" i="1"/>
  <c r="L522" i="1"/>
  <c r="L511" i="1"/>
  <c r="L521" i="1"/>
  <c r="L512" i="1"/>
  <c r="L517" i="1"/>
  <c r="L516" i="1"/>
  <c r="L509" i="1"/>
  <c r="L515" i="1"/>
  <c r="L503" i="1"/>
  <c r="L513" i="1"/>
  <c r="L514" i="1"/>
  <c r="L510" i="1"/>
  <c r="L508" i="1"/>
  <c r="L507" i="1"/>
  <c r="L506" i="1"/>
  <c r="AF490" i="1"/>
  <c r="AF510" i="1"/>
  <c r="AF508" i="1"/>
  <c r="AF507" i="1"/>
  <c r="AF506" i="1"/>
  <c r="W504" i="1"/>
  <c r="W498" i="1"/>
  <c r="W496" i="1"/>
  <c r="W494" i="1"/>
  <c r="W493" i="1"/>
  <c r="W492" i="1"/>
  <c r="W490" i="1"/>
  <c r="W483" i="1"/>
  <c r="W489" i="1"/>
  <c r="W480" i="1"/>
  <c r="W491" i="1"/>
  <c r="W486" i="1"/>
  <c r="W488" i="1"/>
  <c r="W477" i="1"/>
  <c r="W485" i="1"/>
  <c r="W476" i="1"/>
  <c r="W460" i="1"/>
  <c r="W475" i="1"/>
  <c r="AF504" i="1"/>
  <c r="AF505" i="1"/>
  <c r="AF500" i="1"/>
  <c r="AF498" i="1"/>
  <c r="AF496" i="1"/>
  <c r="AF494" i="1"/>
  <c r="AF493" i="1"/>
  <c r="AF492" i="1"/>
  <c r="AF497" i="1"/>
  <c r="AF483" i="1"/>
  <c r="AF489" i="1"/>
  <c r="AF480" i="1"/>
  <c r="AF486" i="1"/>
  <c r="AF488" i="1"/>
  <c r="AF477" i="1"/>
  <c r="AF487" i="1"/>
  <c r="AF484" i="1"/>
  <c r="AF482" i="1"/>
  <c r="AF476" i="1"/>
  <c r="AF460" i="1"/>
  <c r="AF481" i="1"/>
  <c r="AF475" i="1"/>
  <c r="AF478" i="1"/>
  <c r="L504" i="1"/>
  <c r="L505" i="1"/>
  <c r="L500" i="1"/>
  <c r="L498" i="1"/>
  <c r="L496" i="1"/>
  <c r="L494" i="1"/>
  <c r="L493" i="1"/>
  <c r="L492" i="1"/>
  <c r="L490" i="1"/>
  <c r="L483" i="1"/>
  <c r="L489" i="1"/>
  <c r="L480" i="1"/>
  <c r="L491" i="1"/>
  <c r="L486" i="1"/>
  <c r="L488" i="1"/>
  <c r="L477" i="1"/>
  <c r="L487" i="1"/>
  <c r="L485" i="1"/>
  <c r="L484" i="1"/>
  <c r="L482" i="1"/>
  <c r="L476" i="1"/>
  <c r="L460" i="1"/>
  <c r="L481" i="1"/>
  <c r="L475" i="1"/>
  <c r="L478" i="1"/>
  <c r="AF462" i="1"/>
  <c r="AF470" i="1"/>
  <c r="W470" i="1"/>
  <c r="L470" i="1"/>
  <c r="AF473" i="1"/>
  <c r="L473" i="1"/>
  <c r="AF440" i="1"/>
  <c r="AF474" i="1"/>
  <c r="W474" i="1"/>
  <c r="L474" i="1"/>
  <c r="AF468" i="1"/>
  <c r="AF472" i="1"/>
  <c r="AF471" i="1"/>
  <c r="W468" i="1"/>
  <c r="L468" i="1"/>
  <c r="L472" i="1"/>
  <c r="L471" i="1"/>
  <c r="W467" i="1"/>
  <c r="W461" i="1"/>
  <c r="W464" i="1"/>
  <c r="W466" i="1"/>
  <c r="W462" i="1"/>
  <c r="W449" i="1"/>
  <c r="L466" i="1"/>
  <c r="L462" i="1"/>
  <c r="AF467" i="1"/>
  <c r="AF461" i="1"/>
  <c r="AF469" i="1"/>
  <c r="AF464" i="1"/>
  <c r="AF466" i="1"/>
  <c r="AF465" i="1"/>
  <c r="L467" i="1"/>
  <c r="L461" i="1"/>
  <c r="L469" i="1"/>
  <c r="L464" i="1"/>
  <c r="L465" i="1"/>
  <c r="AF417" i="1"/>
  <c r="W463" i="1"/>
  <c r="AF459" i="1"/>
  <c r="L417" i="1"/>
  <c r="AF447" i="1"/>
  <c r="L447" i="1"/>
  <c r="W439" i="1"/>
  <c r="W437" i="1"/>
  <c r="W446" i="1"/>
  <c r="W450" i="1"/>
  <c r="W445" i="1"/>
  <c r="W432" i="1"/>
  <c r="W436" i="1"/>
  <c r="W431" i="1"/>
  <c r="W427" i="1"/>
  <c r="W424" i="1"/>
  <c r="W393" i="1"/>
  <c r="W426" i="1"/>
  <c r="W419" i="1"/>
  <c r="W416" i="1"/>
  <c r="W411" i="1"/>
  <c r="W414" i="1"/>
  <c r="W415" i="1"/>
  <c r="W421" i="1"/>
  <c r="W420" i="1"/>
  <c r="W406" i="1"/>
  <c r="L452" i="1"/>
  <c r="L437" i="1"/>
  <c r="L446" i="1"/>
  <c r="L450" i="1"/>
  <c r="L445" i="1"/>
  <c r="L448" i="1"/>
  <c r="AF443" i="1"/>
  <c r="L463" i="1"/>
  <c r="L459" i="1"/>
  <c r="L457" i="1"/>
  <c r="L449" i="1"/>
  <c r="L456" i="1"/>
  <c r="L455" i="1"/>
  <c r="L454" i="1"/>
  <c r="L453" i="1"/>
  <c r="L439" i="1"/>
  <c r="W384" i="1"/>
  <c r="AF457" i="1"/>
  <c r="AF449" i="1"/>
  <c r="AF456" i="1"/>
  <c r="AF455" i="1"/>
  <c r="AF454" i="1"/>
  <c r="AF453" i="1"/>
  <c r="AF439" i="1"/>
  <c r="AF452" i="1"/>
  <c r="AF437" i="1"/>
  <c r="AF446" i="1"/>
  <c r="AF445" i="1"/>
  <c r="AF448" i="1"/>
  <c r="AF432" i="1"/>
  <c r="AF444" i="1"/>
  <c r="AF442" i="1"/>
  <c r="AF436" i="1"/>
  <c r="AF441" i="1"/>
  <c r="AF431" i="1"/>
  <c r="AF438" i="1"/>
  <c r="AF427" i="1"/>
  <c r="AF435" i="1"/>
  <c r="AF434" i="1"/>
  <c r="AF424" i="1"/>
  <c r="AF433" i="1"/>
  <c r="AF393" i="1"/>
  <c r="AF426" i="1"/>
  <c r="AF430" i="1"/>
  <c r="AF429" i="1"/>
  <c r="AF336" i="1"/>
  <c r="L432" i="1"/>
  <c r="L444" i="1"/>
  <c r="L442" i="1"/>
  <c r="L436" i="1"/>
  <c r="L441" i="1"/>
  <c r="L431" i="1"/>
  <c r="L440" i="1"/>
  <c r="L438" i="1"/>
  <c r="L427" i="1"/>
  <c r="L435" i="1"/>
  <c r="L434" i="1"/>
  <c r="L424" i="1"/>
  <c r="L433" i="1"/>
  <c r="L393" i="1"/>
  <c r="L426" i="1"/>
  <c r="L430" i="1"/>
  <c r="L429" i="1"/>
  <c r="L419" i="1"/>
  <c r="L425" i="1"/>
  <c r="L428" i="1"/>
  <c r="L416" i="1"/>
  <c r="L411" i="1"/>
  <c r="L414" i="1"/>
  <c r="L423" i="1"/>
  <c r="L415" i="1"/>
  <c r="L422" i="1"/>
  <c r="L421" i="1"/>
  <c r="L420" i="1"/>
  <c r="L406" i="1"/>
  <c r="L418" i="1"/>
  <c r="L410" i="1"/>
  <c r="L401" i="1"/>
  <c r="L402" i="1"/>
  <c r="L390" i="1"/>
  <c r="L396" i="1"/>
  <c r="L413" i="1"/>
  <c r="L404" i="1"/>
  <c r="L397" i="1"/>
  <c r="L412" i="1"/>
  <c r="L409" i="1"/>
  <c r="L408" i="1"/>
  <c r="L407" i="1"/>
  <c r="L394" i="1"/>
  <c r="L405" i="1"/>
  <c r="L403" i="1"/>
  <c r="L400" i="1"/>
  <c r="L399" i="1"/>
  <c r="L389" i="1"/>
  <c r="L398" i="1"/>
  <c r="L395" i="1"/>
  <c r="L388" i="1"/>
  <c r="L384" i="1"/>
  <c r="L381" i="1"/>
  <c r="L392" i="1"/>
  <c r="L391" i="1"/>
  <c r="L385" i="1"/>
  <c r="L501" i="1"/>
  <c r="L380" i="1"/>
  <c r="L386" i="1"/>
  <c r="L383" i="1"/>
  <c r="L382" i="1"/>
  <c r="L374" i="1"/>
  <c r="L377" i="1"/>
  <c r="L379" i="1"/>
  <c r="L366" i="1"/>
  <c r="L365" i="1"/>
  <c r="L370" i="1"/>
  <c r="L360" i="1"/>
  <c r="L364" i="1"/>
  <c r="L378" i="1"/>
  <c r="L358" i="1"/>
  <c r="L376" i="1"/>
  <c r="L375" i="1"/>
  <c r="L372" i="1"/>
  <c r="L373" i="1"/>
  <c r="L371" i="1"/>
  <c r="L369" i="1"/>
  <c r="L368" i="1"/>
  <c r="L367" i="1"/>
  <c r="L351" i="1"/>
  <c r="L350" i="1"/>
  <c r="L363" i="1"/>
  <c r="L361" i="1"/>
  <c r="L362" i="1"/>
  <c r="L357" i="1"/>
  <c r="L356" i="1"/>
  <c r="L355" i="1"/>
  <c r="L349" i="1"/>
  <c r="L354" i="1"/>
  <c r="L353" i="1"/>
  <c r="L352" i="1"/>
  <c r="L344" i="1"/>
  <c r="L348" i="1"/>
  <c r="L343" i="1"/>
  <c r="L337" i="1"/>
  <c r="L347" i="1"/>
  <c r="L346" i="1"/>
  <c r="L345" i="1"/>
  <c r="L342" i="1"/>
  <c r="L341" i="1"/>
  <c r="L340" i="1"/>
  <c r="L339" i="1"/>
  <c r="L336" i="1"/>
  <c r="L329" i="1"/>
  <c r="L330" i="1"/>
  <c r="L338" i="1"/>
  <c r="L326" i="1"/>
  <c r="L335" i="1"/>
  <c r="L334" i="1"/>
  <c r="L333" i="1"/>
  <c r="L332" i="1"/>
  <c r="L331" i="1"/>
  <c r="L325" i="1"/>
  <c r="L328" i="1"/>
  <c r="L327" i="1"/>
  <c r="L324" i="1"/>
  <c r="L323" i="1"/>
  <c r="L322" i="1"/>
  <c r="L318" i="1"/>
  <c r="L321" i="1"/>
  <c r="L320" i="1"/>
  <c r="L316" i="1"/>
  <c r="L319" i="1"/>
  <c r="L317" i="1"/>
  <c r="L315" i="1"/>
  <c r="L314" i="1"/>
  <c r="L313" i="1"/>
  <c r="L312" i="1"/>
  <c r="L311" i="1"/>
  <c r="L307" i="1"/>
  <c r="L301" i="1"/>
  <c r="L309" i="1"/>
  <c r="L310" i="1"/>
  <c r="L308" i="1"/>
  <c r="L300" i="1"/>
  <c r="L306" i="1"/>
  <c r="L304" i="1"/>
  <c r="L305" i="1"/>
  <c r="L286" i="1"/>
  <c r="L288" i="1"/>
  <c r="L299" i="1"/>
  <c r="L303" i="1"/>
  <c r="L302" i="1"/>
  <c r="L285" i="1"/>
  <c r="L298" i="1"/>
  <c r="L279" i="1"/>
  <c r="L297" i="1"/>
  <c r="L296" i="1"/>
  <c r="L295" i="1"/>
  <c r="L294" i="1"/>
  <c r="L293" i="1"/>
  <c r="L292" i="1"/>
  <c r="L280" i="1"/>
  <c r="L291" i="1"/>
  <c r="L290" i="1"/>
  <c r="L289" i="1"/>
  <c r="L261" i="1"/>
  <c r="L287" i="1"/>
  <c r="L275" i="1"/>
  <c r="L284" i="1"/>
  <c r="L274" i="1"/>
  <c r="L283" i="1"/>
  <c r="L282" i="1"/>
  <c r="L281" i="1"/>
  <c r="L278" i="1"/>
  <c r="L277" i="1"/>
  <c r="L276" i="1"/>
  <c r="L273" i="1"/>
  <c r="L255" i="1"/>
  <c r="L262" i="1"/>
  <c r="L269" i="1"/>
  <c r="L272" i="1"/>
  <c r="L271" i="1"/>
  <c r="L270" i="1"/>
  <c r="L268" i="1"/>
  <c r="L266" i="1"/>
  <c r="L267" i="1"/>
  <c r="L265" i="1"/>
  <c r="L264" i="1"/>
  <c r="L263" i="1"/>
  <c r="L260" i="1"/>
  <c r="L259" i="1"/>
  <c r="L258" i="1"/>
  <c r="L257" i="1"/>
  <c r="L254" i="1"/>
  <c r="L256" i="1"/>
  <c r="L253" i="1"/>
  <c r="L252" i="1"/>
  <c r="L251" i="1"/>
  <c r="L250" i="1"/>
  <c r="L249" i="1"/>
  <c r="L248" i="1"/>
  <c r="L247" i="1"/>
  <c r="L246" i="1"/>
  <c r="L245" i="1"/>
  <c r="L244" i="1"/>
  <c r="L243" i="1"/>
  <c r="L242" i="1"/>
  <c r="L241" i="1"/>
  <c r="L240" i="1"/>
  <c r="L239" i="1"/>
  <c r="L238" i="1"/>
  <c r="L237" i="1"/>
  <c r="L236" i="1"/>
  <c r="L235" i="1"/>
  <c r="L234" i="1"/>
  <c r="L233" i="1"/>
  <c r="L232" i="1"/>
  <c r="L231" i="1"/>
  <c r="L230" i="1"/>
  <c r="L229" i="1"/>
  <c r="L228" i="1"/>
  <c r="L227" i="1"/>
  <c r="L226" i="1"/>
  <c r="L225" i="1"/>
  <c r="L224" i="1"/>
  <c r="L223" i="1"/>
  <c r="L222" i="1"/>
  <c r="L221" i="1"/>
  <c r="L220" i="1"/>
  <c r="L219" i="1"/>
  <c r="L218" i="1"/>
  <c r="L217" i="1"/>
  <c r="L216" i="1"/>
  <c r="L215" i="1"/>
  <c r="L214" i="1"/>
  <c r="L213" i="1"/>
  <c r="L212" i="1"/>
  <c r="L211" i="1"/>
  <c r="L210" i="1"/>
  <c r="L209" i="1"/>
  <c r="L208" i="1"/>
  <c r="L207" i="1"/>
  <c r="L206" i="1"/>
  <c r="L205" i="1"/>
  <c r="L204" i="1"/>
  <c r="L203" i="1"/>
  <c r="L202" i="1"/>
  <c r="L201" i="1"/>
  <c r="L200" i="1"/>
  <c r="L199" i="1"/>
  <c r="L198" i="1"/>
  <c r="L197" i="1"/>
  <c r="L196" i="1"/>
  <c r="L195" i="1"/>
  <c r="L194" i="1"/>
  <c r="L193" i="1"/>
  <c r="L192" i="1"/>
  <c r="L191" i="1"/>
  <c r="L190" i="1"/>
  <c r="L189" i="1"/>
  <c r="L188" i="1"/>
  <c r="L187" i="1"/>
  <c r="L186" i="1"/>
  <c r="L185" i="1"/>
  <c r="L184" i="1"/>
  <c r="L183" i="1"/>
  <c r="L182" i="1"/>
  <c r="L181" i="1"/>
  <c r="L180" i="1"/>
  <c r="L179" i="1"/>
  <c r="L178" i="1"/>
  <c r="L177" i="1"/>
  <c r="L176" i="1"/>
  <c r="L175" i="1"/>
  <c r="L174" i="1"/>
  <c r="L173" i="1"/>
  <c r="L172" i="1"/>
  <c r="L171" i="1"/>
  <c r="L170" i="1"/>
  <c r="L169" i="1"/>
  <c r="L168" i="1"/>
  <c r="L167" i="1"/>
  <c r="L166" i="1"/>
  <c r="L165" i="1"/>
  <c r="L164" i="1"/>
  <c r="L163" i="1"/>
  <c r="L162" i="1"/>
  <c r="L161" i="1"/>
  <c r="L160" i="1"/>
  <c r="J159" i="1"/>
  <c r="L159" i="1" s="1"/>
  <c r="J158" i="1"/>
  <c r="L158" i="1" s="1"/>
  <c r="J157" i="1"/>
  <c r="L157" i="1" s="1"/>
  <c r="J156" i="1"/>
  <c r="L156" i="1" s="1"/>
  <c r="L155" i="1"/>
  <c r="J154" i="1"/>
  <c r="L154" i="1" s="1"/>
  <c r="J153" i="1"/>
  <c r="L153" i="1" s="1"/>
  <c r="J152" i="1"/>
  <c r="L152" i="1" s="1"/>
  <c r="J151" i="1"/>
  <c r="L151" i="1" s="1"/>
  <c r="J150" i="1"/>
  <c r="L150" i="1" s="1"/>
  <c r="J149" i="1"/>
  <c r="L149" i="1" s="1"/>
  <c r="J148" i="1"/>
  <c r="L148" i="1" s="1"/>
  <c r="J147" i="1"/>
  <c r="L147" i="1" s="1"/>
  <c r="J146" i="1"/>
  <c r="L146" i="1" s="1"/>
  <c r="J145" i="1"/>
  <c r="L145" i="1" s="1"/>
  <c r="J144" i="1"/>
  <c r="L144" i="1" s="1"/>
  <c r="J143" i="1"/>
  <c r="L143" i="1" s="1"/>
  <c r="J142" i="1"/>
  <c r="L142" i="1" s="1"/>
  <c r="J141" i="1"/>
  <c r="L141" i="1" s="1"/>
  <c r="J140" i="1"/>
  <c r="L140" i="1" s="1"/>
  <c r="J139" i="1"/>
  <c r="L139" i="1" s="1"/>
  <c r="J138" i="1"/>
  <c r="L138" i="1" s="1"/>
  <c r="L137" i="1"/>
  <c r="L136" i="1"/>
  <c r="L135" i="1"/>
  <c r="L134" i="1"/>
  <c r="L133" i="1"/>
  <c r="L132" i="1"/>
  <c r="L131" i="1"/>
  <c r="L130" i="1"/>
  <c r="L129" i="1"/>
  <c r="L128" i="1"/>
  <c r="L127" i="1"/>
  <c r="L126" i="1"/>
  <c r="L125" i="1"/>
  <c r="L124" i="1"/>
  <c r="L123" i="1"/>
  <c r="L122" i="1"/>
  <c r="L121" i="1"/>
  <c r="L120" i="1"/>
  <c r="L119" i="1"/>
  <c r="L118" i="1"/>
  <c r="L117" i="1"/>
  <c r="L116" i="1"/>
  <c r="J115" i="1"/>
  <c r="L115" i="1" s="1"/>
  <c r="J114" i="1"/>
  <c r="L114" i="1" s="1"/>
  <c r="J113" i="1"/>
  <c r="L113" i="1" s="1"/>
  <c r="J112" i="1"/>
  <c r="L112" i="1" s="1"/>
  <c r="J111" i="1"/>
  <c r="L111" i="1" s="1"/>
  <c r="J110" i="1"/>
  <c r="L110" i="1" s="1"/>
  <c r="J109" i="1"/>
  <c r="L109" i="1" s="1"/>
  <c r="J108" i="1"/>
  <c r="L108" i="1" s="1"/>
  <c r="J107" i="1"/>
  <c r="L107" i="1" s="1"/>
  <c r="J106" i="1"/>
  <c r="L106" i="1" s="1"/>
  <c r="J105" i="1"/>
  <c r="L105" i="1" s="1"/>
  <c r="J104" i="1"/>
  <c r="L104" i="1" s="1"/>
  <c r="J103" i="1"/>
  <c r="L103" i="1" s="1"/>
  <c r="J102" i="1"/>
  <c r="L102" i="1" s="1"/>
  <c r="J101" i="1"/>
  <c r="L101" i="1" s="1"/>
  <c r="J100" i="1"/>
  <c r="L100" i="1" s="1"/>
  <c r="J99" i="1"/>
  <c r="L99" i="1" s="1"/>
  <c r="J98" i="1"/>
  <c r="L98" i="1" s="1"/>
  <c r="L97" i="1"/>
  <c r="J96" i="1"/>
  <c r="L96" i="1" s="1"/>
  <c r="J95" i="1"/>
  <c r="L95" i="1" s="1"/>
  <c r="J94" i="1"/>
  <c r="L94" i="1" s="1"/>
  <c r="J93" i="1"/>
  <c r="L93" i="1" s="1"/>
  <c r="J92" i="1"/>
  <c r="L92" i="1" s="1"/>
  <c r="J91" i="1"/>
  <c r="L91" i="1" s="1"/>
  <c r="J90" i="1"/>
  <c r="L90" i="1" s="1"/>
  <c r="J89" i="1"/>
  <c r="L89" i="1" s="1"/>
  <c r="J88" i="1"/>
  <c r="L88" i="1" s="1"/>
  <c r="J87" i="1"/>
  <c r="L87" i="1" s="1"/>
  <c r="L86" i="1"/>
  <c r="J85" i="1"/>
  <c r="L85" i="1" s="1"/>
  <c r="J84" i="1"/>
  <c r="L84" i="1" s="1"/>
  <c r="J83" i="1"/>
  <c r="L83" i="1" s="1"/>
  <c r="J82" i="1"/>
  <c r="L82" i="1" s="1"/>
  <c r="J81" i="1"/>
  <c r="L81" i="1" s="1"/>
  <c r="J80" i="1"/>
  <c r="L80" i="1" s="1"/>
  <c r="J79" i="1"/>
  <c r="L79" i="1" s="1"/>
  <c r="J78" i="1"/>
  <c r="L78" i="1" s="1"/>
  <c r="J77" i="1"/>
  <c r="L77" i="1" s="1"/>
  <c r="J76" i="1"/>
  <c r="L76" i="1" s="1"/>
  <c r="J75" i="1"/>
  <c r="L75" i="1" s="1"/>
  <c r="J74" i="1"/>
  <c r="L74" i="1" s="1"/>
  <c r="J73" i="1"/>
  <c r="L73" i="1" s="1"/>
  <c r="J72" i="1"/>
  <c r="L72" i="1" s="1"/>
  <c r="J71" i="1"/>
  <c r="L71" i="1" s="1"/>
  <c r="J70" i="1"/>
  <c r="L70" i="1" s="1"/>
  <c r="J69" i="1"/>
  <c r="L69" i="1" s="1"/>
  <c r="J68" i="1"/>
  <c r="L68" i="1" s="1"/>
  <c r="J67" i="1"/>
  <c r="L67" i="1" s="1"/>
  <c r="J66" i="1"/>
  <c r="L66" i="1" s="1"/>
  <c r="J65" i="1"/>
  <c r="L65" i="1" s="1"/>
  <c r="J64" i="1"/>
  <c r="L64" i="1" s="1"/>
  <c r="J63" i="1"/>
  <c r="L63" i="1" s="1"/>
  <c r="J62" i="1"/>
  <c r="L62" i="1" s="1"/>
  <c r="J61" i="1"/>
  <c r="L61" i="1" s="1"/>
  <c r="J60" i="1"/>
  <c r="L60" i="1" s="1"/>
  <c r="J59" i="1"/>
  <c r="L59" i="1" s="1"/>
  <c r="J58" i="1"/>
  <c r="L58" i="1" s="1"/>
  <c r="J57" i="1"/>
  <c r="L57" i="1" s="1"/>
  <c r="J56" i="1"/>
  <c r="L56" i="1" s="1"/>
  <c r="J55" i="1"/>
  <c r="L55" i="1" s="1"/>
  <c r="J54" i="1"/>
  <c r="L54" i="1" s="1"/>
  <c r="L53" i="1"/>
  <c r="J52" i="1"/>
  <c r="L52" i="1" s="1"/>
  <c r="J51" i="1"/>
  <c r="L51" i="1" s="1"/>
  <c r="J50" i="1"/>
  <c r="L50" i="1" s="1"/>
  <c r="J49" i="1"/>
  <c r="L49" i="1" s="1"/>
  <c r="J48" i="1"/>
  <c r="L48" i="1" s="1"/>
  <c r="J47" i="1"/>
  <c r="L47" i="1" s="1"/>
  <c r="L46" i="1"/>
  <c r="L45" i="1"/>
  <c r="J44" i="1"/>
  <c r="L44" i="1" s="1"/>
  <c r="J43" i="1"/>
  <c r="L43" i="1" s="1"/>
  <c r="L42" i="1"/>
  <c r="L41" i="1"/>
  <c r="J40" i="1"/>
  <c r="L40" i="1" s="1"/>
  <c r="J39" i="1"/>
  <c r="L39" i="1" s="1"/>
  <c r="J38" i="1"/>
  <c r="L38" i="1" s="1"/>
  <c r="J37" i="1"/>
  <c r="L37" i="1" s="1"/>
  <c r="J36" i="1"/>
  <c r="L36" i="1" s="1"/>
  <c r="L35" i="1"/>
  <c r="J34" i="1"/>
  <c r="L34" i="1" s="1"/>
  <c r="J33" i="1"/>
  <c r="L33" i="1" s="1"/>
  <c r="J32" i="1"/>
  <c r="L32" i="1" s="1"/>
  <c r="J31" i="1"/>
  <c r="L31" i="1" s="1"/>
  <c r="J25" i="1"/>
  <c r="L25" i="1" s="1"/>
  <c r="J29" i="1"/>
  <c r="L29" i="1" s="1"/>
  <c r="J28" i="1"/>
  <c r="L28" i="1" s="1"/>
  <c r="J27" i="1"/>
  <c r="K27" i="1"/>
  <c r="J26" i="1"/>
  <c r="L26" i="1" s="1"/>
  <c r="J24" i="1"/>
  <c r="L24" i="1" s="1"/>
  <c r="J23" i="1"/>
  <c r="L23" i="1" s="1"/>
  <c r="J22" i="1"/>
  <c r="L22" i="1" s="1"/>
  <c r="J21" i="1"/>
  <c r="L21" i="1" s="1"/>
  <c r="J19" i="1"/>
  <c r="L19" i="1" s="1"/>
  <c r="J18" i="1"/>
  <c r="L18" i="1" s="1"/>
  <c r="J17" i="1"/>
  <c r="L17" i="1" s="1"/>
  <c r="J16" i="1"/>
  <c r="L16" i="1" s="1"/>
  <c r="J15" i="1"/>
  <c r="L15" i="1" s="1"/>
  <c r="J14" i="1"/>
  <c r="L14" i="1" s="1"/>
  <c r="J13" i="1"/>
  <c r="L13" i="1" s="1"/>
  <c r="J12" i="1"/>
  <c r="L12" i="1" s="1"/>
  <c r="J11" i="1"/>
  <c r="L11" i="1" s="1"/>
  <c r="J10" i="1"/>
  <c r="L10" i="1" s="1"/>
  <c r="J9" i="1"/>
  <c r="L9" i="1" s="1"/>
  <c r="J8" i="1"/>
  <c r="L8" i="1" s="1"/>
  <c r="J7" i="1"/>
  <c r="L7" i="1" s="1"/>
  <c r="J6" i="1"/>
  <c r="L6" i="1" s="1"/>
  <c r="J5" i="1"/>
  <c r="L5" i="1" s="1"/>
  <c r="J4" i="1"/>
  <c r="K4" i="1"/>
  <c r="J3" i="1"/>
  <c r="L3" i="1" s="1"/>
  <c r="J2" i="1"/>
  <c r="L2" i="1" s="1"/>
  <c r="AF419" i="1"/>
  <c r="AF425" i="1"/>
  <c r="AF428" i="1"/>
  <c r="AF416" i="1"/>
  <c r="AF411" i="1"/>
  <c r="AF414" i="1"/>
  <c r="AF423" i="1"/>
  <c r="AF415" i="1"/>
  <c r="AF422" i="1"/>
  <c r="AF421" i="1"/>
  <c r="AF420" i="1"/>
  <c r="AF406" i="1"/>
  <c r="AF418" i="1"/>
  <c r="AF410" i="1"/>
  <c r="AF401" i="1"/>
  <c r="AF402" i="1"/>
  <c r="AF390" i="1"/>
  <c r="AF396" i="1"/>
  <c r="AF413" i="1"/>
  <c r="AF404" i="1"/>
  <c r="AF397" i="1"/>
  <c r="AF412" i="1"/>
  <c r="AF409" i="1"/>
  <c r="AF408" i="1"/>
  <c r="AF407" i="1"/>
  <c r="AF394" i="1"/>
  <c r="W410" i="1"/>
  <c r="W401" i="1"/>
  <c r="W402" i="1"/>
  <c r="W390" i="1"/>
  <c r="W396" i="1"/>
  <c r="W404" i="1"/>
  <c r="W397" i="1"/>
  <c r="W394" i="1"/>
  <c r="W403" i="1"/>
  <c r="W400" i="1"/>
  <c r="W389" i="1"/>
  <c r="W388" i="1"/>
  <c r="W381" i="1"/>
  <c r="W501" i="1"/>
  <c r="W380" i="1"/>
  <c r="W374" i="1"/>
  <c r="W377" i="1"/>
  <c r="AF405" i="1"/>
  <c r="AF399" i="1"/>
  <c r="AF389" i="1"/>
  <c r="AF398" i="1"/>
  <c r="AF395" i="1"/>
  <c r="AF388" i="1"/>
  <c r="AF384" i="1"/>
  <c r="AF381" i="1"/>
  <c r="AF392" i="1"/>
  <c r="AF391" i="1"/>
  <c r="AF385" i="1"/>
  <c r="AF380" i="1"/>
  <c r="AF386" i="1"/>
  <c r="AF383" i="1"/>
  <c r="AF382" i="1"/>
  <c r="AF374" i="1"/>
  <c r="AF377" i="1"/>
  <c r="AF379" i="1"/>
  <c r="AF365" i="1"/>
  <c r="AF370" i="1"/>
  <c r="AF360" i="1"/>
  <c r="AF364" i="1"/>
  <c r="AF378" i="1"/>
  <c r="AF358" i="1"/>
  <c r="AF376" i="1"/>
  <c r="AF375" i="1"/>
  <c r="AF372" i="1"/>
  <c r="AF373" i="1"/>
  <c r="AF371" i="1"/>
  <c r="AF369" i="1"/>
  <c r="AF368" i="1"/>
  <c r="AF367" i="1"/>
  <c r="AF351" i="1"/>
  <c r="AF350" i="1"/>
  <c r="AF363" i="1"/>
  <c r="AF361" i="1"/>
  <c r="AF362" i="1"/>
  <c r="AF354" i="1"/>
  <c r="AF353" i="1"/>
  <c r="AF121" i="1"/>
  <c r="AF91" i="1"/>
  <c r="AF346" i="1"/>
  <c r="AF114" i="1"/>
  <c r="AF352" i="1"/>
  <c r="AF348" i="1"/>
  <c r="AF345" i="1"/>
  <c r="AF344" i="1"/>
  <c r="AF343" i="1"/>
  <c r="AF342" i="1"/>
  <c r="AF341" i="1"/>
  <c r="AF340" i="1"/>
  <c r="AF339" i="1"/>
  <c r="AF333" i="1"/>
  <c r="AF138" i="1"/>
  <c r="AF135" i="1"/>
  <c r="AF132" i="1"/>
  <c r="AF131" i="1"/>
  <c r="AF130" i="1"/>
  <c r="AF126" i="1"/>
  <c r="AF145" i="1"/>
  <c r="AF146" i="1"/>
  <c r="AF148" i="1"/>
  <c r="AF149" i="1"/>
  <c r="AF152" i="1"/>
  <c r="AF153" i="1"/>
  <c r="AF154" i="1"/>
  <c r="AF155" i="1"/>
  <c r="AF157" i="1"/>
  <c r="AF158" i="1"/>
  <c r="AF150" i="1"/>
  <c r="AF159" i="1"/>
  <c r="AF160" i="1"/>
  <c r="AF162" i="1"/>
  <c r="AF163" i="1"/>
  <c r="AF165" i="1"/>
  <c r="AF166" i="1"/>
  <c r="AF167" i="1"/>
  <c r="AF168" i="1"/>
  <c r="AF169" i="1"/>
  <c r="AF172" i="1"/>
  <c r="AF173" i="1"/>
  <c r="AF174" i="1"/>
  <c r="AF175" i="1"/>
  <c r="AF176" i="1"/>
  <c r="AF178" i="1"/>
  <c r="AF180" i="1"/>
  <c r="AF181" i="1"/>
  <c r="AF183" i="1"/>
  <c r="AF120" i="1"/>
  <c r="AF117" i="1"/>
  <c r="AF115" i="1"/>
  <c r="AF112" i="1"/>
  <c r="AF116" i="1"/>
  <c r="AF109" i="1"/>
  <c r="AF108" i="1"/>
  <c r="AF99" i="1"/>
  <c r="AF98" i="1"/>
  <c r="AF95" i="1"/>
  <c r="AF97" i="1"/>
  <c r="AF94" i="1"/>
  <c r="AF93" i="1"/>
  <c r="AF92" i="1"/>
  <c r="AF90" i="1"/>
  <c r="AF84" i="1"/>
  <c r="AF80" i="1"/>
  <c r="AF79" i="1"/>
  <c r="AF77" i="1"/>
  <c r="AF76" i="1"/>
  <c r="AF83" i="1"/>
  <c r="AF73" i="1"/>
  <c r="AF68" i="1"/>
  <c r="AF66" i="1"/>
  <c r="AF64" i="1"/>
  <c r="AF63" i="1"/>
  <c r="AF71" i="1"/>
  <c r="AF59" i="1"/>
  <c r="AF86" i="1"/>
  <c r="AF43" i="1"/>
  <c r="AF296" i="1"/>
  <c r="AF285" i="1"/>
  <c r="AF287" i="1"/>
  <c r="AF262" i="1"/>
  <c r="AF203" i="1"/>
  <c r="AF241" i="1"/>
  <c r="AF292" i="1"/>
  <c r="AF291" i="1"/>
  <c r="AF290" i="1"/>
  <c r="AF289" i="1"/>
  <c r="AF288" i="1"/>
  <c r="AF286" i="1"/>
  <c r="AF284" i="1"/>
  <c r="AF283" i="1"/>
  <c r="AF282" i="1"/>
  <c r="AF281" i="1"/>
  <c r="AF280" i="1"/>
  <c r="AF278" i="1"/>
  <c r="AF277" i="1"/>
  <c r="AF276" i="1"/>
  <c r="AF274" i="1"/>
  <c r="AF275" i="1"/>
  <c r="AF273" i="1"/>
  <c r="AF272" i="1"/>
  <c r="AF271" i="1"/>
  <c r="AF270" i="1"/>
  <c r="AF269" i="1"/>
  <c r="AF268" i="1"/>
  <c r="AF267" i="1"/>
  <c r="AF266" i="1"/>
  <c r="AF264" i="1"/>
  <c r="AF261" i="1"/>
  <c r="AF260" i="1"/>
  <c r="AF259" i="1"/>
  <c r="AF258" i="1"/>
  <c r="AF257" i="1"/>
  <c r="AF255" i="1"/>
  <c r="AF254" i="1"/>
  <c r="AF253" i="1"/>
  <c r="AF252" i="1"/>
  <c r="AF251" i="1"/>
  <c r="AF250" i="1"/>
  <c r="AF249" i="1"/>
  <c r="AF248" i="1"/>
  <c r="AF247" i="1"/>
  <c r="AF245" i="1"/>
  <c r="AF244" i="1"/>
  <c r="AF243" i="1"/>
  <c r="AF240" i="1"/>
  <c r="AF239" i="1"/>
  <c r="AF238" i="1"/>
  <c r="AF237" i="1"/>
  <c r="AF236" i="1"/>
  <c r="AF235" i="1"/>
  <c r="AF234" i="1"/>
  <c r="AF233" i="1"/>
  <c r="AF231" i="1"/>
  <c r="AF230" i="1"/>
  <c r="AF229" i="1"/>
  <c r="AF228" i="1"/>
  <c r="AF227" i="1"/>
  <c r="AF226" i="1"/>
  <c r="AF225" i="1"/>
  <c r="AF224" i="1"/>
  <c r="AF223" i="1"/>
  <c r="AF222" i="1"/>
  <c r="AF221" i="1"/>
  <c r="AF220" i="1"/>
  <c r="AF219" i="1"/>
  <c r="AF218" i="1"/>
  <c r="AF217" i="1"/>
  <c r="AF216" i="1"/>
  <c r="AF215" i="1"/>
  <c r="AF214" i="1"/>
  <c r="AF213" i="1"/>
  <c r="AF212" i="1"/>
  <c r="AF211" i="1"/>
  <c r="AF210" i="1"/>
  <c r="AF209" i="1"/>
  <c r="AF208" i="1"/>
  <c r="AF207" i="1"/>
  <c r="AF206" i="1"/>
  <c r="AF205" i="1"/>
  <c r="AF204" i="1"/>
  <c r="AF242" i="1"/>
  <c r="AF202" i="1"/>
  <c r="AF201" i="1"/>
  <c r="AF200" i="1"/>
  <c r="AF199" i="1"/>
  <c r="AF198" i="1"/>
  <c r="AF197" i="1"/>
  <c r="AF196" i="1"/>
  <c r="AF195" i="1"/>
  <c r="AF194" i="1"/>
  <c r="AF193" i="1"/>
  <c r="AF192" i="1"/>
  <c r="AF191" i="1"/>
  <c r="AF190" i="1"/>
  <c r="AF188" i="1"/>
  <c r="AF187" i="1"/>
  <c r="AF185" i="1"/>
  <c r="AF184" i="1"/>
  <c r="AF317" i="1"/>
  <c r="AF318" i="1"/>
  <c r="AF316" i="1"/>
  <c r="AF315" i="1"/>
  <c r="AF314" i="1"/>
  <c r="AF313" i="1"/>
  <c r="AF312" i="1"/>
  <c r="AF310" i="1"/>
  <c r="AF309" i="1"/>
  <c r="AF308" i="1"/>
  <c r="AF307" i="1"/>
  <c r="AF306" i="1"/>
  <c r="AF305" i="1"/>
  <c r="AF304" i="1"/>
  <c r="AF303" i="1"/>
  <c r="AF302" i="1"/>
  <c r="AF301" i="1"/>
  <c r="AF299" i="1"/>
  <c r="AF298" i="1"/>
  <c r="AF297" i="1"/>
  <c r="AF295" i="1"/>
  <c r="AF294" i="1"/>
  <c r="AF293" i="1"/>
  <c r="AF338" i="1"/>
  <c r="AF337" i="1"/>
  <c r="AF335" i="1"/>
  <c r="AF334" i="1"/>
  <c r="AF332" i="1"/>
  <c r="AF331" i="1"/>
  <c r="AF330" i="1"/>
  <c r="AF329" i="1"/>
  <c r="AF327" i="1"/>
  <c r="AF326" i="1"/>
  <c r="AF324" i="1"/>
  <c r="AF323" i="1"/>
  <c r="AF322" i="1"/>
  <c r="AF321" i="1"/>
  <c r="AF320" i="1"/>
  <c r="AF319" i="1"/>
  <c r="AF328" i="1"/>
  <c r="AF18" i="1"/>
  <c r="AF72" i="1"/>
  <c r="AF74" i="1"/>
  <c r="AF78" i="1"/>
  <c r="AF46" i="1"/>
  <c r="AF47" i="1"/>
  <c r="AF52" i="1"/>
  <c r="AF55" i="1"/>
  <c r="AF57" i="1"/>
  <c r="AF100" i="1"/>
  <c r="AF128" i="1"/>
  <c r="AF41" i="1"/>
  <c r="AF89" i="1"/>
  <c r="AF182" i="1"/>
  <c r="AF179" i="1"/>
  <c r="AF177" i="1"/>
  <c r="AF171" i="1"/>
  <c r="AF170" i="1"/>
  <c r="AF164" i="1"/>
  <c r="AF161" i="1"/>
  <c r="AF156" i="1"/>
  <c r="AF151" i="1"/>
  <c r="AF147" i="1"/>
  <c r="AF144" i="1"/>
  <c r="AF143" i="1"/>
  <c r="AF142" i="1"/>
  <c r="AF141" i="1"/>
  <c r="AF140" i="1"/>
  <c r="AF139" i="1"/>
  <c r="AF137" i="1"/>
  <c r="AF136" i="1"/>
  <c r="AF133" i="1"/>
  <c r="AF129" i="1"/>
  <c r="AF127" i="1"/>
  <c r="AF125" i="1"/>
  <c r="AF124" i="1"/>
  <c r="AF122" i="1"/>
  <c r="AF119" i="1"/>
  <c r="AF118" i="1"/>
  <c r="AF113" i="1"/>
  <c r="AF110" i="1"/>
  <c r="AF106" i="1"/>
  <c r="AF105" i="1"/>
  <c r="AF104" i="1"/>
  <c r="AF103" i="1"/>
  <c r="AF102" i="1"/>
  <c r="AF101" i="1"/>
  <c r="AF96" i="1"/>
  <c r="AF88" i="1"/>
  <c r="AF82" i="1"/>
  <c r="AF81" i="1"/>
  <c r="AF70" i="1"/>
  <c r="AF69" i="1"/>
  <c r="AF65" i="1"/>
  <c r="AF62" i="1"/>
  <c r="AF61" i="1"/>
  <c r="AF60" i="1"/>
  <c r="AF58" i="1"/>
  <c r="AF56" i="1"/>
  <c r="AF54" i="1"/>
  <c r="AF53" i="1"/>
  <c r="AF50" i="1"/>
  <c r="AF48" i="1"/>
  <c r="AF45" i="1"/>
  <c r="AF44" i="1"/>
  <c r="AF42" i="1"/>
  <c r="AF40" i="1"/>
  <c r="AF36" i="1"/>
  <c r="AF35" i="1"/>
  <c r="AF33" i="1"/>
  <c r="AF32" i="1"/>
  <c r="AF31" i="1"/>
  <c r="AF30" i="1"/>
  <c r="AF28" i="1"/>
  <c r="AF22" i="1"/>
  <c r="AF19" i="1"/>
  <c r="AF17" i="1"/>
  <c r="AF16" i="1"/>
  <c r="AF14" i="1"/>
  <c r="AF13" i="1"/>
  <c r="AF9" i="1"/>
  <c r="AF8" i="1"/>
  <c r="AF6" i="1"/>
  <c r="AF3" i="1"/>
  <c r="AF51" i="1"/>
  <c r="AF39" i="1"/>
  <c r="AF38" i="1"/>
  <c r="AF37" i="1"/>
  <c r="AF34" i="1"/>
  <c r="AF25" i="1"/>
  <c r="J30" i="1"/>
  <c r="AF29" i="1"/>
  <c r="AF27" i="1"/>
  <c r="AF26" i="1"/>
  <c r="AF24" i="1"/>
  <c r="AF23" i="1"/>
  <c r="AF21" i="1"/>
  <c r="AF20" i="1"/>
  <c r="AF15" i="1"/>
  <c r="AF12" i="1"/>
  <c r="AF10" i="1"/>
  <c r="AF11" i="1"/>
  <c r="AF7" i="1"/>
  <c r="AF5" i="1"/>
  <c r="R47" i="2"/>
  <c r="R69" i="2"/>
  <c r="R72" i="2"/>
  <c r="R68" i="2"/>
  <c r="R18" i="2"/>
  <c r="R46" i="2"/>
  <c r="R45" i="2"/>
  <c r="R44" i="2"/>
  <c r="R43" i="2"/>
  <c r="R42" i="2"/>
  <c r="R41" i="2"/>
  <c r="R67" i="2"/>
  <c r="R12" i="2"/>
  <c r="R10" i="2"/>
  <c r="R66" i="2"/>
  <c r="R9" i="2"/>
  <c r="R21" i="2"/>
  <c r="R65" i="2"/>
  <c r="R40" i="2"/>
  <c r="R64" i="2"/>
  <c r="R39" i="2"/>
  <c r="R38" i="2"/>
  <c r="R63" i="2"/>
  <c r="R37" i="2"/>
  <c r="R20" i="2"/>
  <c r="R8" i="2"/>
  <c r="R62" i="2"/>
  <c r="R7" i="2"/>
  <c r="R36" i="2"/>
  <c r="R61" i="2"/>
  <c r="R35" i="2"/>
  <c r="R60" i="2"/>
  <c r="R73" i="2"/>
  <c r="R17" i="2"/>
  <c r="R6" i="2"/>
  <c r="R5" i="2"/>
  <c r="R59" i="2"/>
  <c r="R58" i="2"/>
  <c r="R4" i="2"/>
  <c r="K4" i="2"/>
  <c r="R57" i="2"/>
  <c r="K57" i="2"/>
  <c r="R11" i="2"/>
  <c r="R34" i="2"/>
  <c r="K34" i="2"/>
  <c r="R33" i="2"/>
  <c r="K33" i="2"/>
  <c r="R3" i="2"/>
  <c r="K3" i="2"/>
  <c r="R56" i="2"/>
  <c r="K56" i="2"/>
  <c r="R13" i="2"/>
  <c r="K13" i="2"/>
  <c r="R55" i="2"/>
  <c r="K55" i="2"/>
  <c r="R32" i="2"/>
  <c r="K32" i="2"/>
  <c r="R2" i="2"/>
  <c r="K2" i="2"/>
  <c r="R31" i="2"/>
  <c r="K31" i="2"/>
  <c r="R16" i="2"/>
  <c r="K16" i="2"/>
  <c r="R54" i="2"/>
  <c r="K54" i="2"/>
  <c r="S15" i="2"/>
  <c r="R15" i="2"/>
  <c r="K15" i="2"/>
  <c r="R30" i="2"/>
  <c r="K30" i="2"/>
  <c r="R29" i="2"/>
  <c r="K29" i="2"/>
  <c r="R28" i="2"/>
  <c r="K28" i="2"/>
  <c r="R27" i="2"/>
  <c r="K27" i="2"/>
  <c r="R26" i="2"/>
  <c r="K26" i="2"/>
  <c r="R25" i="2"/>
  <c r="K25" i="2"/>
  <c r="R53" i="2"/>
  <c r="K53" i="2"/>
  <c r="R52" i="2"/>
  <c r="K52" i="2"/>
  <c r="R14" i="2"/>
  <c r="K14" i="2"/>
  <c r="R24" i="2"/>
  <c r="K24" i="2"/>
  <c r="S23" i="2"/>
  <c r="R23" i="2"/>
  <c r="R51" i="2"/>
  <c r="K51" i="2"/>
  <c r="C405" i="1"/>
  <c r="C406" i="1" s="1"/>
  <c r="C407" i="1" s="1"/>
  <c r="C408" i="1" s="1"/>
  <c r="C409" i="1" s="1"/>
  <c r="C410" i="1" s="1"/>
  <c r="C411" i="1" s="1"/>
  <c r="C412" i="1" s="1"/>
  <c r="C413" i="1" s="1"/>
  <c r="C274" i="1"/>
  <c r="C275" i="1" s="1"/>
  <c r="C276" i="1" s="1"/>
  <c r="C277" i="1" s="1"/>
  <c r="C554" i="1"/>
  <c r="C555" i="1" s="1"/>
  <c r="C556" i="1" s="1"/>
  <c r="C557" i="1" s="1"/>
  <c r="C558" i="1" s="1"/>
  <c r="C468" i="1"/>
  <c r="C469" i="1" s="1"/>
  <c r="C470" i="1" s="1"/>
  <c r="C471" i="1" s="1"/>
  <c r="C472" i="1" s="1"/>
  <c r="C473" i="1" s="1"/>
  <c r="C485" i="1"/>
  <c r="C486" i="1" s="1"/>
  <c r="C487" i="1" s="1"/>
  <c r="C488" i="1" s="1"/>
  <c r="C489" i="1" s="1"/>
  <c r="C490" i="1" s="1"/>
  <c r="C491" i="1" s="1"/>
  <c r="C492" i="1" s="1"/>
  <c r="C493" i="1" s="1"/>
  <c r="C494" i="1" s="1"/>
  <c r="C495" i="1" s="1"/>
  <c r="C496" i="1" s="1"/>
  <c r="C507" i="1"/>
  <c r="C508" i="1" s="1"/>
  <c r="C509" i="1" s="1"/>
  <c r="C510" i="1" s="1"/>
  <c r="C511" i="1" s="1"/>
  <c r="C512" i="1" s="1"/>
  <c r="C513" i="1" s="1"/>
  <c r="C514" i="1" s="1"/>
  <c r="C515" i="1" s="1"/>
  <c r="C516" i="1" s="1"/>
  <c r="C517" i="1" s="1"/>
  <c r="C518" i="1" s="1"/>
  <c r="C519" i="1" s="1"/>
  <c r="C520" i="1" s="1"/>
  <c r="C521" i="1" s="1"/>
  <c r="C522" i="1" s="1"/>
  <c r="C523" i="1" s="1"/>
  <c r="C524" i="1" s="1"/>
  <c r="C525" i="1" s="1"/>
  <c r="C526" i="1" s="1"/>
  <c r="C308" i="1"/>
  <c r="C309" i="1" s="1"/>
  <c r="C310" i="1" s="1"/>
  <c r="C311" i="1" s="1"/>
  <c r="C312" i="1" s="1"/>
  <c r="C313" i="1" s="1"/>
  <c r="C314" i="1" s="1"/>
  <c r="C319" i="1"/>
  <c r="C320" i="1" s="1"/>
  <c r="C321" i="1" s="1"/>
  <c r="C322" i="1" s="1"/>
  <c r="C323" i="1" s="1"/>
  <c r="C324" i="1" s="1"/>
  <c r="C325" i="1" s="1"/>
  <c r="C326" i="1" s="1"/>
  <c r="C364" i="1"/>
  <c r="C365" i="1" s="1"/>
  <c r="C366" i="1" s="1"/>
  <c r="C367" i="1" s="1"/>
  <c r="C396" i="1"/>
  <c r="C397" i="1" s="1"/>
  <c r="C398" i="1" s="1"/>
  <c r="C399" i="1" s="1"/>
  <c r="C400" i="1" s="1"/>
  <c r="C401" i="1" s="1"/>
  <c r="C402" i="1" s="1"/>
  <c r="C280" i="1"/>
  <c r="C281" i="1" s="1"/>
  <c r="C282" i="1" s="1"/>
  <c r="C283" i="1" s="1"/>
  <c r="C284" i="1" s="1"/>
  <c r="C285" i="1" s="1"/>
  <c r="C286" i="1" s="1"/>
  <c r="C287" i="1" s="1"/>
  <c r="C288" i="1" s="1"/>
  <c r="C289" i="1" s="1"/>
  <c r="C290" i="1" s="1"/>
  <c r="C291" i="1" s="1"/>
  <c r="C292" i="1" s="1"/>
  <c r="C293" i="1" s="1"/>
  <c r="C294" i="1" s="1"/>
  <c r="C295" i="1" s="1"/>
  <c r="C296" i="1" s="1"/>
  <c r="C297" i="1" s="1"/>
  <c r="C298" i="1" s="1"/>
  <c r="C299" i="1" s="1"/>
  <c r="C300" i="1" s="1"/>
  <c r="C301" i="1" s="1"/>
  <c r="C302" i="1" s="1"/>
  <c r="C542" i="1"/>
  <c r="C543" i="1" s="1"/>
  <c r="C544" i="1" s="1"/>
  <c r="C545" i="1" s="1"/>
  <c r="C546" i="1" s="1"/>
  <c r="C547" i="1" s="1"/>
  <c r="C548" i="1" s="1"/>
  <c r="C549" i="1" s="1"/>
  <c r="C550" i="1" s="1"/>
  <c r="C551" i="1" s="1"/>
  <c r="C449" i="1"/>
  <c r="C450" i="1" s="1"/>
  <c r="L4" i="1" l="1"/>
  <c r="L27" i="1"/>
</calcChain>
</file>

<file path=xl/sharedStrings.xml><?xml version="1.0" encoding="utf-8"?>
<sst xmlns="http://schemas.openxmlformats.org/spreadsheetml/2006/main" count="48194" uniqueCount="8313">
  <si>
    <t>Stokes</t>
    <phoneticPr fontId="1"/>
  </si>
  <si>
    <t>Tiffany</t>
    <phoneticPr fontId="1"/>
  </si>
  <si>
    <t>Vance</t>
    <phoneticPr fontId="1"/>
  </si>
  <si>
    <t>Linda</t>
    <phoneticPr fontId="1"/>
  </si>
  <si>
    <t>Kvello</t>
    <phoneticPr fontId="1"/>
  </si>
  <si>
    <t>Kristen</t>
    <phoneticPr fontId="1"/>
  </si>
  <si>
    <t>Slade</t>
    <phoneticPr fontId="1"/>
  </si>
  <si>
    <t>Miles</t>
    <phoneticPr fontId="1"/>
  </si>
  <si>
    <t>Nolte</t>
    <phoneticPr fontId="1"/>
  </si>
  <si>
    <t>Lacy</t>
    <phoneticPr fontId="1"/>
  </si>
  <si>
    <t>Taylor</t>
    <phoneticPr fontId="1" type="noConversion"/>
  </si>
  <si>
    <t>Kevin</t>
    <phoneticPr fontId="1" type="noConversion"/>
  </si>
  <si>
    <t>MHH</t>
    <phoneticPr fontId="1"/>
  </si>
  <si>
    <t>-</t>
    <phoneticPr fontId="1" type="noConversion"/>
  </si>
  <si>
    <t>Attending</t>
    <phoneticPr fontId="1" type="noConversion"/>
  </si>
  <si>
    <t>Nitin</t>
    <phoneticPr fontId="1" type="noConversion"/>
  </si>
  <si>
    <t>Ferrendelli</t>
    <phoneticPr fontId="1" type="noConversion"/>
  </si>
  <si>
    <t>Jeremy</t>
    <phoneticPr fontId="1" type="noConversion"/>
  </si>
  <si>
    <t>Tola</t>
    <phoneticPr fontId="1" type="noConversion"/>
  </si>
  <si>
    <t>M</t>
    <phoneticPr fontId="1" type="noConversion"/>
  </si>
  <si>
    <t>Galvan</t>
    <phoneticPr fontId="1" type="noConversion"/>
  </si>
  <si>
    <t>Frances</t>
    <phoneticPr fontId="1" type="noConversion"/>
  </si>
  <si>
    <t>Gretchen</t>
    <phoneticPr fontId="1" type="noConversion"/>
  </si>
  <si>
    <t>L SDE</t>
    <phoneticPr fontId="1" type="noConversion"/>
  </si>
  <si>
    <t>F</t>
    <phoneticPr fontId="1" type="noConversion"/>
  </si>
  <si>
    <t>Fenzel</t>
    <phoneticPr fontId="1" type="noConversion"/>
  </si>
  <si>
    <t>Marcus</t>
    <phoneticPr fontId="1" type="noConversion"/>
  </si>
  <si>
    <t>R SDE</t>
    <phoneticPr fontId="1" type="noConversion"/>
  </si>
  <si>
    <t>Jeremy</t>
    <phoneticPr fontId="1" type="noConversion"/>
  </si>
  <si>
    <t>Tola</t>
    <phoneticPr fontId="1" type="noConversion"/>
  </si>
  <si>
    <t>Gretchen</t>
    <phoneticPr fontId="1" type="noConversion"/>
  </si>
  <si>
    <t>Durand</t>
    <phoneticPr fontId="1"/>
  </si>
  <si>
    <t>Marilyn</t>
    <phoneticPr fontId="1"/>
  </si>
  <si>
    <t>Guilbeau</t>
    <phoneticPr fontId="1"/>
  </si>
  <si>
    <t>Joann</t>
    <phoneticPr fontId="1"/>
  </si>
  <si>
    <t>R SDE + Depth</t>
    <phoneticPr fontId="1"/>
  </si>
  <si>
    <t>Voigt</t>
    <phoneticPr fontId="1"/>
  </si>
  <si>
    <t>Foster</t>
    <phoneticPr fontId="1"/>
  </si>
  <si>
    <t>James</t>
    <phoneticPr fontId="1" type="noConversion"/>
  </si>
  <si>
    <t>L SDE</t>
    <phoneticPr fontId="1" type="noConversion"/>
  </si>
  <si>
    <t>NONE</t>
    <phoneticPr fontId="1" type="noConversion"/>
  </si>
  <si>
    <t>M</t>
    <phoneticPr fontId="1" type="noConversion"/>
  </si>
  <si>
    <t>Tew</t>
    <phoneticPr fontId="1" type="noConversion"/>
  </si>
  <si>
    <t>Christopher</t>
    <phoneticPr fontId="1" type="noConversion"/>
  </si>
  <si>
    <t>B SDE</t>
    <phoneticPr fontId="1" type="noConversion"/>
  </si>
  <si>
    <t>-</t>
    <phoneticPr fontId="1" type="noConversion"/>
  </si>
  <si>
    <t>F</t>
    <phoneticPr fontId="1" type="noConversion"/>
  </si>
  <si>
    <t>B strips</t>
    <phoneticPr fontId="1" type="noConversion"/>
  </si>
  <si>
    <t>R SDE</t>
    <phoneticPr fontId="1" type="noConversion"/>
  </si>
  <si>
    <t>Adam</t>
    <phoneticPr fontId="1" type="noConversion"/>
  </si>
  <si>
    <t>Hake</t>
    <phoneticPr fontId="1"/>
  </si>
  <si>
    <t>Laborde</t>
    <phoneticPr fontId="1"/>
  </si>
  <si>
    <t>SadeRae</t>
    <phoneticPr fontId="1"/>
  </si>
  <si>
    <t>Heath</t>
    <phoneticPr fontId="1" type="noConversion"/>
  </si>
  <si>
    <t>Brecheen</t>
    <phoneticPr fontId="1" type="noConversion"/>
  </si>
  <si>
    <t>Freese</t>
    <phoneticPr fontId="1" type="noConversion"/>
  </si>
  <si>
    <t>Joel</t>
    <phoneticPr fontId="1" type="noConversion"/>
  </si>
  <si>
    <t>Gretchen</t>
    <phoneticPr fontId="1" type="noConversion"/>
  </si>
  <si>
    <t>France</t>
    <phoneticPr fontId="1" type="noConversion"/>
  </si>
  <si>
    <t>Jason</t>
    <phoneticPr fontId="1" type="noConversion"/>
  </si>
  <si>
    <t>Deacon</t>
    <phoneticPr fontId="1" type="noConversion"/>
  </si>
  <si>
    <t>Gretchen</t>
    <phoneticPr fontId="1" type="noConversion"/>
  </si>
  <si>
    <t>M</t>
    <phoneticPr fontId="1" type="noConversion"/>
  </si>
  <si>
    <t>Thomas</t>
    <phoneticPr fontId="1" type="noConversion"/>
  </si>
  <si>
    <t>Ryan</t>
    <phoneticPr fontId="1" type="noConversion"/>
  </si>
  <si>
    <t>Mikes</t>
    <phoneticPr fontId="1" type="noConversion"/>
  </si>
  <si>
    <t>John</t>
    <phoneticPr fontId="1" type="noConversion"/>
  </si>
  <si>
    <t>B depths</t>
    <phoneticPr fontId="1" type="noConversion"/>
  </si>
  <si>
    <t>Washington</t>
    <phoneticPr fontId="1"/>
  </si>
  <si>
    <t>Curtis</t>
    <phoneticPr fontId="1"/>
  </si>
  <si>
    <t>L SDE</t>
    <phoneticPr fontId="1"/>
  </si>
  <si>
    <t>Gale</t>
    <phoneticPr fontId="1"/>
  </si>
  <si>
    <t>Brandon</t>
    <phoneticPr fontId="1"/>
  </si>
  <si>
    <t>Courtney</t>
    <phoneticPr fontId="1"/>
  </si>
  <si>
    <t>Decoteau</t>
    <phoneticPr fontId="1"/>
  </si>
  <si>
    <t>Wayne</t>
    <phoneticPr fontId="1"/>
  </si>
  <si>
    <t>B strips</t>
    <phoneticPr fontId="1"/>
  </si>
  <si>
    <t>NONE</t>
    <phoneticPr fontId="1"/>
  </si>
  <si>
    <t>Doina</t>
    <phoneticPr fontId="1"/>
  </si>
  <si>
    <t>Taylor</t>
    <phoneticPr fontId="1"/>
  </si>
  <si>
    <t>Jamie</t>
    <phoneticPr fontId="1"/>
  </si>
  <si>
    <t>Alvarado</t>
    <phoneticPr fontId="1"/>
  </si>
  <si>
    <t>Joseph</t>
    <phoneticPr fontId="1"/>
  </si>
  <si>
    <t>Meredith</t>
    <phoneticPr fontId="1"/>
  </si>
  <si>
    <t>Milburn</t>
    <phoneticPr fontId="1" type="noConversion"/>
  </si>
  <si>
    <t>Austin</t>
    <phoneticPr fontId="1" type="noConversion"/>
  </si>
  <si>
    <t>Lopez</t>
    <phoneticPr fontId="1" type="noConversion"/>
  </si>
  <si>
    <t>B depths + B SDE</t>
    <phoneticPr fontId="1"/>
  </si>
  <si>
    <t>Benavides</t>
    <phoneticPr fontId="1"/>
  </si>
  <si>
    <t>Samuel</t>
    <phoneticPr fontId="1"/>
  </si>
  <si>
    <t>RATL + AH</t>
    <phoneticPr fontId="1"/>
  </si>
  <si>
    <t>N/A</t>
    <phoneticPr fontId="1"/>
  </si>
  <si>
    <t>LATL + AH</t>
    <phoneticPr fontId="1"/>
  </si>
  <si>
    <t>Cebrun</t>
    <phoneticPr fontId="1"/>
  </si>
  <si>
    <t>Dandriel</t>
    <phoneticPr fontId="1"/>
  </si>
  <si>
    <t>Nancy</t>
    <phoneticPr fontId="1"/>
  </si>
  <si>
    <t>R SDE</t>
    <phoneticPr fontId="1"/>
  </si>
  <si>
    <t>McFarling</t>
    <phoneticPr fontId="1"/>
  </si>
  <si>
    <t>Benjamin</t>
    <phoneticPr fontId="1"/>
  </si>
  <si>
    <t>DeHerrera</t>
    <phoneticPr fontId="1"/>
  </si>
  <si>
    <t>Kristie</t>
    <phoneticPr fontId="1"/>
  </si>
  <si>
    <t>-</t>
    <phoneticPr fontId="1"/>
  </si>
  <si>
    <t>Tyler</t>
    <phoneticPr fontId="1"/>
  </si>
  <si>
    <t>B SDE</t>
    <phoneticPr fontId="1"/>
  </si>
  <si>
    <t>-</t>
    <phoneticPr fontId="1" type="noConversion"/>
  </si>
  <si>
    <t>Carpenter</t>
    <phoneticPr fontId="1" type="noConversion"/>
  </si>
  <si>
    <t>Mary</t>
    <phoneticPr fontId="1" type="noConversion"/>
  </si>
  <si>
    <t>Perkins</t>
    <phoneticPr fontId="1"/>
  </si>
  <si>
    <t>Tackett</t>
    <phoneticPr fontId="1"/>
  </si>
  <si>
    <t>Carrie</t>
    <phoneticPr fontId="1"/>
  </si>
  <si>
    <t>Stringfellow</t>
    <phoneticPr fontId="1"/>
  </si>
  <si>
    <t>Robert</t>
    <phoneticPr fontId="1"/>
  </si>
  <si>
    <t>Ty</t>
    <phoneticPr fontId="1"/>
  </si>
  <si>
    <t>Baccus</t>
    <phoneticPr fontId="1"/>
  </si>
  <si>
    <t>Cody</t>
    <phoneticPr fontId="1"/>
  </si>
  <si>
    <t>Ramos</t>
    <phoneticPr fontId="1"/>
  </si>
  <si>
    <t>Moises</t>
    <phoneticPr fontId="1"/>
  </si>
  <si>
    <t>Eiermann</t>
    <phoneticPr fontId="1"/>
  </si>
  <si>
    <t>RATL + AH</t>
    <phoneticPr fontId="1"/>
  </si>
  <si>
    <t>DOB</t>
    <phoneticPr fontId="1"/>
  </si>
  <si>
    <t>Handed</t>
    <phoneticPr fontId="1"/>
  </si>
  <si>
    <t>VIQ</t>
    <phoneticPr fontId="1"/>
  </si>
  <si>
    <t>PIQ</t>
    <phoneticPr fontId="1"/>
  </si>
  <si>
    <t>FSIQ</t>
    <phoneticPr fontId="1"/>
  </si>
  <si>
    <t>LATL</t>
    <phoneticPr fontId="1"/>
  </si>
  <si>
    <t>Cav Mal</t>
    <phoneticPr fontId="1"/>
  </si>
  <si>
    <t>LATL + AH</t>
    <phoneticPr fontId="1"/>
  </si>
  <si>
    <t>N/A</t>
    <phoneticPr fontId="1"/>
  </si>
  <si>
    <t>M</t>
    <phoneticPr fontId="1"/>
  </si>
  <si>
    <t>L temporal lobe: focal cortical dysplasia, mild pial gliosis and molesular layer astrocytosis, neuronal heterotopia in sub cortical white matter, gliosis in subcortical white matter; Amygdala: gliosis, dysplastic nests of cortical neural cells; Hippocampus: Ammon's horn sclerosis, abundant corpora amylacea</t>
  </si>
  <si>
    <t>No visual field deficits</t>
  </si>
  <si>
    <t>Consistent with resection</t>
  </si>
  <si>
    <t>Christopher</t>
    <phoneticPr fontId="1" type="noConversion"/>
  </si>
  <si>
    <t>B SDE</t>
    <phoneticPr fontId="1" type="noConversion"/>
  </si>
  <si>
    <t>B OFC rxn L&gt;&gt;R</t>
    <phoneticPr fontId="1" type="noConversion"/>
  </si>
  <si>
    <t>Goodwin</t>
    <phoneticPr fontId="1" type="noConversion"/>
  </si>
  <si>
    <t>Kimberly</t>
    <phoneticPr fontId="1" type="noConversion"/>
  </si>
  <si>
    <t>L ATL + AH</t>
    <phoneticPr fontId="1" type="noConversion"/>
  </si>
  <si>
    <t>Thibodeaux</t>
    <phoneticPr fontId="1" type="noConversion"/>
  </si>
  <si>
    <t>Jesse</t>
    <phoneticPr fontId="1" type="noConversion"/>
  </si>
  <si>
    <t>Pok</t>
    <phoneticPr fontId="1" type="noConversion"/>
  </si>
  <si>
    <t>Valdez</t>
    <phoneticPr fontId="1"/>
  </si>
  <si>
    <t>Ana</t>
    <phoneticPr fontId="1"/>
  </si>
  <si>
    <t>RATL</t>
    <phoneticPr fontId="1"/>
  </si>
  <si>
    <t>N/A</t>
    <phoneticPr fontId="1"/>
  </si>
  <si>
    <t>Repeat RTL + AH</t>
    <phoneticPr fontId="1"/>
  </si>
  <si>
    <t>F</t>
    <phoneticPr fontId="1"/>
  </si>
  <si>
    <t>Mitchell</t>
    <phoneticPr fontId="1"/>
  </si>
  <si>
    <t>Melechia</t>
    <phoneticPr fontId="1"/>
  </si>
  <si>
    <t>L ATL + AH</t>
    <phoneticPr fontId="1"/>
  </si>
  <si>
    <t>L peri-rolandic tumor</t>
    <phoneticPr fontId="1"/>
  </si>
  <si>
    <t>Ib</t>
    <phoneticPr fontId="1"/>
  </si>
  <si>
    <t>Resection of tumor in L posterior frontal opercular region. Previous surgery for resection of L parietal lobe oligodendroglioma.</t>
  </si>
  <si>
    <t>Abnormal signal in the inferior aspect of the L motor strip consistent with low grade neoplasm. Evidence of previous attemot at surgery or biopsy. Generalized atrophy and advanced periventricular ischemic changes</t>
  </si>
  <si>
    <t>L temporal hypometabolism.</t>
  </si>
  <si>
    <t>Gutierrez</t>
  </si>
  <si>
    <t>Impaired memory on R.</t>
  </si>
  <si>
    <t>Joann</t>
    <phoneticPr fontId="1"/>
  </si>
  <si>
    <t>R SDE + Depth</t>
    <phoneticPr fontId="1"/>
  </si>
  <si>
    <t>R ATL + AH +PVNH rxn</t>
    <phoneticPr fontId="1"/>
  </si>
  <si>
    <t>Voigt</t>
    <phoneticPr fontId="1"/>
  </si>
  <si>
    <t>L OFC + FP rxn</t>
    <phoneticPr fontId="1"/>
  </si>
  <si>
    <t>Grade II Oligodendroglioma, fried egg appearance involving the cortex. Reactive gliosis, vascular hyalinization and rare mitoses. GFAP -ve, MIB 1 positive cycling cells.</t>
  </si>
  <si>
    <t>Seizure free in the immediate post op period.</t>
  </si>
  <si>
    <t>Immediate post op NAD.</t>
  </si>
  <si>
    <t>R SDE + L strips</t>
    <phoneticPr fontId="1"/>
  </si>
  <si>
    <t>Padilla</t>
    <phoneticPr fontId="1" type="noConversion"/>
  </si>
  <si>
    <t>Thorstenberg</t>
    <phoneticPr fontId="1"/>
  </si>
  <si>
    <t>Annette</t>
    <phoneticPr fontId="1"/>
  </si>
  <si>
    <t>R SDE</t>
    <phoneticPr fontId="1"/>
  </si>
  <si>
    <t>Valverde</t>
    <phoneticPr fontId="1"/>
  </si>
  <si>
    <t>Holly</t>
    <phoneticPr fontId="1"/>
  </si>
  <si>
    <t>Caradine</t>
    <phoneticPr fontId="1"/>
  </si>
  <si>
    <t>Dawn</t>
    <phoneticPr fontId="1"/>
  </si>
  <si>
    <t>L SDE</t>
    <phoneticPr fontId="1"/>
  </si>
  <si>
    <t>Brewer</t>
    <phoneticPr fontId="1"/>
  </si>
  <si>
    <t>Susan</t>
    <phoneticPr fontId="1"/>
  </si>
  <si>
    <t>Mulliner</t>
    <phoneticPr fontId="1"/>
  </si>
  <si>
    <t>Angela</t>
    <phoneticPr fontId="1"/>
  </si>
  <si>
    <t>Goodwin</t>
    <phoneticPr fontId="1"/>
  </si>
  <si>
    <t>Karen</t>
    <phoneticPr fontId="1"/>
  </si>
  <si>
    <t>Lane</t>
    <phoneticPr fontId="1"/>
  </si>
  <si>
    <t>Alfred</t>
    <phoneticPr fontId="1"/>
  </si>
  <si>
    <t>Taylor</t>
    <phoneticPr fontId="1"/>
  </si>
  <si>
    <t>Jamie</t>
    <phoneticPr fontId="1"/>
  </si>
  <si>
    <t>Alvarado</t>
    <phoneticPr fontId="1"/>
  </si>
  <si>
    <t>R SMA rxn.</t>
    <phoneticPr fontId="1"/>
  </si>
  <si>
    <t>Mejia</t>
    <phoneticPr fontId="1"/>
  </si>
  <si>
    <t>Joseph</t>
    <phoneticPr fontId="1"/>
  </si>
  <si>
    <t>R ATL</t>
    <phoneticPr fontId="1"/>
  </si>
  <si>
    <t>Quintero</t>
    <phoneticPr fontId="1"/>
  </si>
  <si>
    <t>Gerardo</t>
    <phoneticPr fontId="1"/>
  </si>
  <si>
    <t>L SDE</t>
    <phoneticPr fontId="1"/>
  </si>
  <si>
    <t>L par-occip topectomy</t>
    <phoneticPr fontId="1"/>
  </si>
  <si>
    <t>Eiermann</t>
    <phoneticPr fontId="1"/>
  </si>
  <si>
    <t>Brittannia</t>
    <phoneticPr fontId="1"/>
  </si>
  <si>
    <t>R SDE</t>
    <phoneticPr fontId="1"/>
  </si>
  <si>
    <t>R ATL + AH</t>
    <phoneticPr fontId="1"/>
  </si>
  <si>
    <t>Prior phase 2 elsewhere</t>
    <phoneticPr fontId="1"/>
  </si>
  <si>
    <t>infancy</t>
  </si>
  <si>
    <t>Thibodaux</t>
    <phoneticPr fontId="1"/>
  </si>
  <si>
    <t>Sandi</t>
    <phoneticPr fontId="1"/>
  </si>
  <si>
    <t>R peri-rolandic resection</t>
    <phoneticPr fontId="1"/>
  </si>
  <si>
    <t>Erwin</t>
  </si>
  <si>
    <t>Nancy</t>
    <phoneticPr fontId="1"/>
  </si>
  <si>
    <t>R OFC</t>
    <phoneticPr fontId="1"/>
  </si>
  <si>
    <t>IIb</t>
  </si>
  <si>
    <t xml:space="preserve">Prior ATL </t>
    <phoneticPr fontId="1"/>
  </si>
  <si>
    <t>McFarling</t>
    <phoneticPr fontId="1"/>
  </si>
  <si>
    <t>McClanahan</t>
    <phoneticPr fontId="1"/>
  </si>
  <si>
    <t>Sumantha</t>
    <phoneticPr fontId="1"/>
  </si>
  <si>
    <t>Pierce</t>
    <phoneticPr fontId="1"/>
  </si>
  <si>
    <t>Jon</t>
    <phoneticPr fontId="1"/>
  </si>
  <si>
    <t>Rodriguez</t>
    <phoneticPr fontId="1"/>
  </si>
  <si>
    <t>Eric</t>
    <phoneticPr fontId="1"/>
  </si>
  <si>
    <t>L frontal lobectomy</t>
    <phoneticPr fontId="1"/>
  </si>
  <si>
    <t>Guillory</t>
    <phoneticPr fontId="1"/>
  </si>
  <si>
    <t>Michael</t>
    <phoneticPr fontId="1"/>
  </si>
  <si>
    <t>Durand</t>
    <phoneticPr fontId="1"/>
  </si>
  <si>
    <t>Marilyn</t>
    <phoneticPr fontId="1"/>
  </si>
  <si>
    <t>Guilbeau</t>
    <phoneticPr fontId="1"/>
  </si>
  <si>
    <t>L ATL + AH + OFC rxn</t>
    <phoneticPr fontId="1"/>
  </si>
  <si>
    <t>Fox</t>
    <phoneticPr fontId="1"/>
  </si>
  <si>
    <t>Meredith</t>
    <phoneticPr fontId="1"/>
  </si>
  <si>
    <t>Gina</t>
    <phoneticPr fontId="1" type="noConversion"/>
  </si>
  <si>
    <t>L temporo-occipital topectomy</t>
    <phoneticPr fontId="1" type="noConversion"/>
  </si>
  <si>
    <t>R SDE</t>
    <phoneticPr fontId="1" type="noConversion"/>
  </si>
  <si>
    <t>B strips</t>
    <phoneticPr fontId="1" type="noConversion"/>
  </si>
  <si>
    <t>R parietal topectomy</t>
    <phoneticPr fontId="1" type="noConversion"/>
  </si>
  <si>
    <t>Garcia</t>
    <phoneticPr fontId="1" type="noConversion"/>
  </si>
  <si>
    <t>Adam</t>
    <phoneticPr fontId="1" type="noConversion"/>
  </si>
  <si>
    <t>R SDE</t>
    <phoneticPr fontId="1" type="noConversion"/>
  </si>
  <si>
    <t>R ATL + AH</t>
    <phoneticPr fontId="1" type="noConversion"/>
  </si>
  <si>
    <t>L temporo-occipital topectomy</t>
    <phoneticPr fontId="1"/>
  </si>
  <si>
    <t>Failed ATL + AH here</t>
    <phoneticPr fontId="1"/>
  </si>
  <si>
    <t>Gale</t>
    <phoneticPr fontId="1"/>
  </si>
  <si>
    <t>Brandon</t>
    <phoneticPr fontId="1"/>
  </si>
  <si>
    <t>L ATL, AH + TP topectomy</t>
    <phoneticPr fontId="1"/>
  </si>
  <si>
    <t>Denyer</t>
  </si>
  <si>
    <t>Vernick</t>
  </si>
  <si>
    <t>B depths</t>
  </si>
  <si>
    <t>Nuzum</t>
  </si>
  <si>
    <t>Stephanie</t>
  </si>
  <si>
    <t>R OFC</t>
  </si>
  <si>
    <t>Bertoncini</t>
  </si>
  <si>
    <t>Michelle</t>
  </si>
  <si>
    <t>L Wernicke's Cav Mal</t>
    <phoneticPr fontId="1"/>
  </si>
  <si>
    <t>Benavides</t>
    <phoneticPr fontId="1"/>
  </si>
  <si>
    <t>Samuel</t>
    <phoneticPr fontId="1"/>
  </si>
  <si>
    <t>R ATL + AH + OFC</t>
    <phoneticPr fontId="1"/>
  </si>
  <si>
    <t>Black</t>
    <phoneticPr fontId="1"/>
  </si>
  <si>
    <t>Susan</t>
    <phoneticPr fontId="1"/>
  </si>
  <si>
    <t>L frontal lobectomy, parietal topectomy</t>
    <phoneticPr fontId="1"/>
  </si>
  <si>
    <t>Prior crani for GSW</t>
    <phoneticPr fontId="1"/>
  </si>
  <si>
    <t>Decreased word fluency, verbal fluency, delayed recall of spatial locations, delay with list learning, delayed executive function.</t>
  </si>
  <si>
    <t>Tyler</t>
    <phoneticPr fontId="1"/>
  </si>
  <si>
    <t>Carol</t>
    <phoneticPr fontId="1"/>
  </si>
  <si>
    <t>L insular cyst</t>
    <phoneticPr fontId="1"/>
  </si>
  <si>
    <t>Mayes</t>
    <phoneticPr fontId="1"/>
  </si>
  <si>
    <t>Cinthia</t>
    <phoneticPr fontId="1"/>
  </si>
  <si>
    <t>B SDE</t>
    <phoneticPr fontId="1"/>
  </si>
  <si>
    <t>L ATL, AH</t>
    <phoneticPr fontId="1"/>
  </si>
  <si>
    <t>Fowler</t>
    <phoneticPr fontId="1"/>
  </si>
  <si>
    <t>Scott</t>
    <phoneticPr fontId="1"/>
  </si>
  <si>
    <t>R SDE + L strips</t>
    <phoneticPr fontId="1"/>
  </si>
  <si>
    <t>R temporo-parietal resection</t>
    <phoneticPr fontId="1"/>
  </si>
  <si>
    <t>Washington</t>
    <phoneticPr fontId="1"/>
  </si>
  <si>
    <t>Curtis</t>
    <phoneticPr fontId="1"/>
  </si>
  <si>
    <t>Tackett</t>
    <phoneticPr fontId="1"/>
  </si>
  <si>
    <t>Carrie</t>
    <phoneticPr fontId="1"/>
  </si>
  <si>
    <t>Garza</t>
  </si>
  <si>
    <t>Cassandra</t>
  </si>
  <si>
    <t>L ATL, AH - awake</t>
  </si>
  <si>
    <t>L medio temporal lobe</t>
  </si>
  <si>
    <t>L medial temporal sclerosis</t>
  </si>
  <si>
    <t>Garcia</t>
    <phoneticPr fontId="1"/>
  </si>
  <si>
    <t>Courtney</t>
    <phoneticPr fontId="1"/>
  </si>
  <si>
    <t>R OFC + small latl temp</t>
    <phoneticPr fontId="1"/>
  </si>
  <si>
    <t>Kenney</t>
    <phoneticPr fontId="1"/>
  </si>
  <si>
    <t>Brenda</t>
    <phoneticPr fontId="1"/>
  </si>
  <si>
    <t>Welch</t>
    <phoneticPr fontId="1"/>
  </si>
  <si>
    <t>James</t>
    <phoneticPr fontId="1"/>
  </si>
  <si>
    <t>B strips</t>
    <phoneticPr fontId="1"/>
  </si>
  <si>
    <t>Aymond</t>
    <phoneticPr fontId="1"/>
  </si>
  <si>
    <t>Darla</t>
    <phoneticPr fontId="1"/>
  </si>
  <si>
    <t>Richard</t>
    <phoneticPr fontId="1"/>
  </si>
  <si>
    <t>Flanagan</t>
    <phoneticPr fontId="1"/>
  </si>
  <si>
    <t>Jodi</t>
    <phoneticPr fontId="1"/>
  </si>
  <si>
    <t>R occipital topectomy</t>
    <phoneticPr fontId="1"/>
  </si>
  <si>
    <t>Jones</t>
    <phoneticPr fontId="1" type="noConversion"/>
  </si>
  <si>
    <t>James</t>
    <phoneticPr fontId="1" type="noConversion"/>
  </si>
  <si>
    <t>L SDE</t>
    <phoneticPr fontId="1" type="noConversion"/>
  </si>
  <si>
    <t>NONE</t>
    <phoneticPr fontId="1" type="noConversion"/>
  </si>
  <si>
    <t>Tew</t>
    <phoneticPr fontId="1" type="noConversion"/>
  </si>
  <si>
    <t>Deficient memory in L</t>
  </si>
  <si>
    <t>B language function</t>
  </si>
  <si>
    <t>L hemisphere dysfunction</t>
  </si>
  <si>
    <t>L temporal hypometabolism, inferior aspect of anterior pole</t>
  </si>
  <si>
    <t>Daigle</t>
  </si>
  <si>
    <t>Marie</t>
  </si>
  <si>
    <t>Wells</t>
  </si>
  <si>
    <t>Robert</t>
  </si>
  <si>
    <t>B depths + RSDE</t>
  </si>
  <si>
    <t>Id</t>
    <phoneticPr fontId="1"/>
  </si>
  <si>
    <t>McCarty</t>
  </si>
  <si>
    <t>Shannon</t>
  </si>
  <si>
    <t>R peri-rolandic resection</t>
  </si>
  <si>
    <t>DeHerrera</t>
    <phoneticPr fontId="1"/>
  </si>
  <si>
    <t>Kristie</t>
    <phoneticPr fontId="1"/>
  </si>
  <si>
    <t>L frontal cav mal</t>
    <phoneticPr fontId="1"/>
  </si>
  <si>
    <t>Valdez</t>
    <phoneticPr fontId="1"/>
  </si>
  <si>
    <t>Ana</t>
    <phoneticPr fontId="1"/>
  </si>
  <si>
    <t>Arrieta</t>
    <phoneticPr fontId="1"/>
  </si>
  <si>
    <t>Alejandro</t>
    <phoneticPr fontId="1"/>
  </si>
  <si>
    <t>L SMA tumor rxn</t>
    <phoneticPr fontId="1"/>
  </si>
  <si>
    <t>Mary</t>
    <phoneticPr fontId="1"/>
  </si>
  <si>
    <t>Gonzales</t>
    <phoneticPr fontId="1"/>
  </si>
  <si>
    <t>B depths + B SDE</t>
    <phoneticPr fontId="1"/>
  </si>
  <si>
    <t>NONE</t>
    <phoneticPr fontId="1"/>
  </si>
  <si>
    <t>Myhaver</t>
  </si>
  <si>
    <t>Rita</t>
  </si>
  <si>
    <t>Prior XRT</t>
    <phoneticPr fontId="1"/>
  </si>
  <si>
    <t>Epileptiform discharges from L frontal and temporal lobes.</t>
  </si>
  <si>
    <t>LTL: focal cortical dysplasia, subpial gliosis, molecular layer astrocytosis, scattered neuronal heterotopia in subcortical white matter, gliosis of subcortical white matter; Amygdala: disorganized groups of neurons, focal gliosis; Hippocampus: Ammon's horn sclerosis, neuronal heterotopia.</t>
  </si>
  <si>
    <t>Cortex: mild cortical gliosis, subpial gliosis, gliosis of subcortical white matter, ectopic neurons in white matter</t>
  </si>
  <si>
    <t>6 weeks post surgery seizure free, no language, memory or visual field deficits</t>
  </si>
  <si>
    <t>Garcia</t>
  </si>
  <si>
    <t>Patricia</t>
  </si>
  <si>
    <t>No seizures, residual post op language deficiency, expressive aphasia, paraesthesias in 3-5 fingertips. Compared to before, significantly lower performance on measures of memory, prose, verbal working memory, naming and reading. Measures of spatial attention and executive function improved slightly.</t>
  </si>
  <si>
    <t>Cerebellar atrophy</t>
  </si>
  <si>
    <t>Wiltz</t>
    <phoneticPr fontId="1"/>
  </si>
  <si>
    <t>Adrianne</t>
    <phoneticPr fontId="1"/>
  </si>
  <si>
    <t>Martin</t>
    <phoneticPr fontId="1"/>
  </si>
  <si>
    <t>Louis</t>
    <phoneticPr fontId="1"/>
  </si>
  <si>
    <t>L temporal topectomy</t>
    <phoneticPr fontId="1"/>
  </si>
  <si>
    <t>Traci</t>
  </si>
  <si>
    <t>Thrailkill</t>
  </si>
  <si>
    <t>Samantha</t>
  </si>
  <si>
    <t>1b</t>
    <phoneticPr fontId="1"/>
  </si>
  <si>
    <t>Mancha</t>
  </si>
  <si>
    <t>Adela</t>
  </si>
  <si>
    <t>Awake</t>
    <phoneticPr fontId="1"/>
  </si>
  <si>
    <t>R ATL, AH - awake</t>
  </si>
  <si>
    <t>Shoemaker</t>
  </si>
  <si>
    <t>Allison</t>
  </si>
  <si>
    <t>Global cerebral dysfunction with greater L cerebral dysfunction</t>
  </si>
  <si>
    <t>Loss of normal architecture L hippocampus and relative atrophy of L hippocampus</t>
  </si>
  <si>
    <t>30-40% decrease in activity of L hippocampus, cortical atrophy</t>
  </si>
  <si>
    <t>Parahippocampal gyrus: subpial/Chaslin's gliosis; LTL: heterotopic neurons, gliosis, evidence of perivascular hemorrhage, Chaslin's gliosis, organizing focal brain tissue necrosis and leptomeningeal inflitrate containing foreign body multinucleated cells; Amygdala: grey matter microdysgenesis, heterotopic neurons, gliosis, mild evidence of previous perivascular hemorrhage; Hippocampus: Ammon's horn sclerosis.</t>
  </si>
  <si>
    <t>Sterling</t>
  </si>
  <si>
    <t>Benjamin</t>
    <phoneticPr fontId="1"/>
  </si>
  <si>
    <t>R temporal + R peri-rolandic cav mals</t>
    <phoneticPr fontId="1"/>
  </si>
  <si>
    <t>Prior ATL</t>
    <phoneticPr fontId="1"/>
  </si>
  <si>
    <t>Cooper</t>
    <phoneticPr fontId="1"/>
  </si>
  <si>
    <t>R orbital, frontal, temporal, occipital resections. Previous surgery in 1992 for resection of meningioma of R temporoparietal region.</t>
  </si>
  <si>
    <t>Multiple epileptiform discharges originating in the R hemisphere + sporadic central discharges in the L hemispheres. Origin of current dipoles in R from R basal and inferior posterior location of the patient's lesion.</t>
  </si>
  <si>
    <t>Split between verbal and performance IQ</t>
  </si>
  <si>
    <t>Prior resection of temporal lobe and medial temporal structures and significant encephalomalacia and gliosis of temporo occipital junction and the parietal lobe as well.</t>
  </si>
  <si>
    <t>R temporal onset to seizures</t>
  </si>
  <si>
    <t>Cole</t>
  </si>
  <si>
    <t>Colby</t>
  </si>
  <si>
    <t>R temporal cav mal</t>
  </si>
  <si>
    <t>Superior temporal gyrus: subpial and white matter gliosis with excessive number of corpora amylacea; Lateral temporal resection:subpial gliosis with severely excessive corpora amylacea; Orbitofrontal cortex: organizing necrosis and subpial gliosis, gliosis in white matter.</t>
  </si>
  <si>
    <t>1 seizure per week, wheel chair bound, wears a helmet, slow halting speech with psychomotor delay, variable memory impairment, L visual field defect, nystagmus with L lateral gaze, mild L hemiparesis with impaired sensations, unable to ambulate. Pneumocephalus, hydrocephalus</t>
  </si>
  <si>
    <t>Yolanda</t>
  </si>
  <si>
    <t>L language</t>
  </si>
  <si>
    <t>L hemisphere language function</t>
  </si>
  <si>
    <t>Decreased activity in L frontal and B temporal lobes</t>
  </si>
  <si>
    <t>Bilateral periventricular nodular heterotopia. Relatively greater heterotopia adjoining L temporal horn. Both hippocampi have FLAIR signal on FLAIR sequence. Extensive subependymal heterotopic grey matter. L hippocampal sclerosis.</t>
  </si>
  <si>
    <t>Mitchell</t>
  </si>
  <si>
    <t>Lindsey</t>
  </si>
  <si>
    <t>L better than R</t>
  </si>
  <si>
    <t>Consistent with changes of L frontal lobectomy. Area of encephalomalacia in LAT lobe.</t>
  </si>
  <si>
    <t>Saldivar</t>
  </si>
  <si>
    <t>Carmelita</t>
  </si>
  <si>
    <t>Petersen</t>
  </si>
  <si>
    <t>Neali</t>
  </si>
  <si>
    <t>Johnston</t>
  </si>
  <si>
    <t>Leandra</t>
  </si>
  <si>
    <t>Ia</t>
    <phoneticPr fontId="1"/>
  </si>
  <si>
    <t>Temporal lobe: gliosis, heterotopic neurons, previous perivascular hemorrhage in white matter, subpial gliosis; Amygdala: cortical microdysgenesis and subpial gliosis; Hippocampus: Ammon's horn sclerosis, gliosis and heterotopic neurons</t>
  </si>
  <si>
    <t>Seizure free 2 months post surgery, no FND</t>
  </si>
  <si>
    <t>Siler</t>
  </si>
  <si>
    <t>Shirley</t>
  </si>
  <si>
    <t>R TO, R OFC rxn</t>
  </si>
  <si>
    <t>David</t>
  </si>
  <si>
    <t>Focus of increased activity in L temporal lobe during ictal activity, patchy areas of decreased activity in the L temporal region. Slightly increased activity in the R frontal region.</t>
  </si>
  <si>
    <t>Vascular malformation, no internal elastic lamina vs Cavernous hemangioma; Parahippocampal gyrus: cortex, white matter, hemorrhage, reactive changes; Amygdala: grey matter, microdysgenesis, foci and reactive changes; Hippocampus: focal loss of pyramidal cells, gliosis and evidence of previous hemorrhage</t>
  </si>
  <si>
    <t>Seizure free</t>
  </si>
  <si>
    <t>Immediate changes consistent with temporal lobe resection.</t>
  </si>
  <si>
    <t>Davis</t>
  </si>
  <si>
    <t>3 seizure episodes, partial and generalized. Needed VNS placement. Also had dysnomia to unfamiliar objects and R upper quadrantanopsias</t>
  </si>
  <si>
    <t>Torres</t>
  </si>
  <si>
    <t>Pedro</t>
  </si>
  <si>
    <t>Abnormal flair signal in L frontal lobe near vertex, L posterior fronto parietal lobe, L temporal lobe. Extensive white matter abnormality in L anterior temporal pole consistent with old MCA infarct + medial temporal sclerosis, smaller L hippocampus with loss of normal architecture.</t>
  </si>
  <si>
    <t>29% decreased in LTL compared with R.</t>
  </si>
  <si>
    <t>Robinson</t>
  </si>
  <si>
    <t>Tracy</t>
  </si>
  <si>
    <t>L IFG, L OFC rxn</t>
  </si>
  <si>
    <t>L orbitofrontal lobectomy and partial parietal lobectomy. Previous LTL in 1995.</t>
    <phoneticPr fontId="1"/>
  </si>
  <si>
    <t>R&gt;L</t>
  </si>
  <si>
    <t>Temporal sclerosis, arachnoid cyst in the posterior fossa superior to the cerebellum</t>
  </si>
  <si>
    <t>R hippocampus and amygdala well dissected; small area of gliosis or dysplasia in the vicinity of the trigone of the R lateral ventricle immediately proximal to the geniculocalcarine tract</t>
  </si>
  <si>
    <t>Post R partial temporal lobectomy and encephalomalacia</t>
  </si>
  <si>
    <t>Beckham</t>
  </si>
  <si>
    <t>Valton</t>
  </si>
  <si>
    <t>RATL</t>
    <phoneticPr fontId="1"/>
  </si>
  <si>
    <t>Maney</t>
  </si>
  <si>
    <t>James</t>
  </si>
  <si>
    <t>Average intellectual functioning, impairments in verbal fluency, psychomotor speed, difficulty with spatial memory; L frontal lobe dysfunction.</t>
  </si>
  <si>
    <t xml:space="preserve">Right mesial temporal </t>
  </si>
  <si>
    <t>Parahippocampal gyrus: focal cortical dysplasia; Right temporal lobe: focal cortical dysplasia with dysmorphic and giant neurons; Hippocampus: gliosis and ectopic neurons; Amygdala: dysplastic nests of small cortical neural cells.</t>
  </si>
  <si>
    <t>Right mesial temporal and bilateral frontal dysfunction</t>
  </si>
  <si>
    <t>Astrocytosis of surgical bed, overall dimunition of parenchymal volume</t>
  </si>
  <si>
    <t>Dean</t>
  </si>
  <si>
    <t>Kimberly</t>
  </si>
  <si>
    <t>F</t>
    <phoneticPr fontId="1"/>
  </si>
  <si>
    <t>L frontal lobe: severe gliosis, heterotopic neurons, mild previous perivascular hemorrhage, subpial gliosis, leptomeningeal reactive changes and foci of small organizing necrosis in the brain tissue; Subcallosal and rostral cingulate gyrus and inferior parietal lobe: gliosis and heterotopic neurons</t>
  </si>
  <si>
    <t>Seizure free, small peripheral visual field loss</t>
  </si>
  <si>
    <t>Dyslexic, L fronto temporal dysfunction</t>
  </si>
  <si>
    <t>Hypometabolic L temporal lobe</t>
  </si>
  <si>
    <t>Corpus Callosotomy</t>
  </si>
  <si>
    <t>M</t>
    <phoneticPr fontId="1"/>
  </si>
  <si>
    <t>R ATL, AH, R Occip Lobectomy</t>
  </si>
  <si>
    <t>IIIa</t>
    <phoneticPr fontId="1"/>
  </si>
  <si>
    <t>R ATL + AH + OFC rxn</t>
    <phoneticPr fontId="1"/>
  </si>
  <si>
    <t>L medial temporal sclerosis, low lying cerebellar tonsils, 6mm below foramen magnum</t>
  </si>
  <si>
    <t>Hypometabolism in L temporal lobe</t>
  </si>
  <si>
    <t>20% decrease in activity in R temporal lobe, 25% decrease in activity in R lateral and posterior temporal lobe, subtle decrease in activity in R parietal lobe.</t>
  </si>
  <si>
    <t>Cavernous Hemangioma R Superior Temporal Gyrus</t>
  </si>
  <si>
    <t>Cavernous Angioma with brain tissue with evidence of hemorrhage</t>
  </si>
  <si>
    <t>Seizure free, no complaints</t>
  </si>
  <si>
    <t>Surgery</t>
  </si>
  <si>
    <t>Language Wada</t>
  </si>
  <si>
    <t xml:space="preserve">Memory Wada </t>
  </si>
  <si>
    <t>Wada report additional</t>
  </si>
  <si>
    <t>MEG</t>
  </si>
  <si>
    <t>Neuropsych lesion localization</t>
  </si>
  <si>
    <t>VIQ</t>
    <phoneticPr fontId="1"/>
  </si>
  <si>
    <t>PIQ</t>
    <phoneticPr fontId="1"/>
  </si>
  <si>
    <t>FSIQ</t>
    <phoneticPr fontId="1"/>
  </si>
  <si>
    <t>MRI</t>
  </si>
  <si>
    <t>PET</t>
  </si>
  <si>
    <t>SPECT</t>
  </si>
  <si>
    <t>Pathology</t>
  </si>
  <si>
    <t>Outcome</t>
  </si>
  <si>
    <t>Post op Neuropsych</t>
  </si>
  <si>
    <t>PO VIQ</t>
    <phoneticPr fontId="1"/>
  </si>
  <si>
    <t>PO PIQ</t>
    <phoneticPr fontId="1"/>
  </si>
  <si>
    <t>PO FSIQ</t>
    <phoneticPr fontId="1"/>
  </si>
  <si>
    <t>Post op MR</t>
    <phoneticPr fontId="1"/>
  </si>
  <si>
    <t>Post op CT</t>
  </si>
  <si>
    <t>Jordan</t>
  </si>
  <si>
    <t>-</t>
  </si>
  <si>
    <t>B SDE</t>
  </si>
  <si>
    <t>LATL + AH</t>
    <phoneticPr fontId="1"/>
  </si>
  <si>
    <t>Frederick</t>
  </si>
  <si>
    <t>NONE</t>
  </si>
  <si>
    <t>N/A</t>
    <phoneticPr fontId="1"/>
  </si>
  <si>
    <t>Prior incomp rxn</t>
    <phoneticPr fontId="1"/>
  </si>
  <si>
    <t>Post surgery changes, mild brain atrophy</t>
  </si>
  <si>
    <t>R parafalcine mening; R SFG rxn</t>
  </si>
  <si>
    <t>Darsow</t>
  </si>
  <si>
    <t>Walker</t>
  </si>
  <si>
    <t>Jacob</t>
  </si>
  <si>
    <t>L ATL, AH, L basal Occipital rxn</t>
  </si>
  <si>
    <t>IVa</t>
    <phoneticPr fontId="1"/>
  </si>
  <si>
    <t>LATL + LIOL</t>
  </si>
  <si>
    <t>L fronto temporal dysfunction + inferior parietal and posterior temporal areas affected. Marked lateral split, poor logical memory, decreased stroke verbal memory, decreased non verbal memory, markedly decreased organized non verbal memory, slowing of executive function, decreased attention, psychomotor slowing.</t>
  </si>
  <si>
    <t>Bilateral hippocampal sclerosis. Patchy enhancement of posterior parahippocampal gyrus and anterior inferior occipital lobe: consistent with malformation of cortical development +/- gangliogliomas. Suggestion of ischemic lesions in subacute stage: ? vasculopathy</t>
  </si>
  <si>
    <t>Hypometabolism of L temporal lobe inferior to lateral aspect and posterior to posterior parietal region.Suspicious ictal foci in inferior and anterior pole</t>
    <phoneticPr fontId="1"/>
  </si>
  <si>
    <t>RATL + AH</t>
    <phoneticPr fontId="1"/>
  </si>
  <si>
    <t xml:space="preserve">L </t>
  </si>
  <si>
    <t>Occipital, temporal and anterior hippocampus: mild focal cortical dysplasia, reactive vascular proliferation and mild inflammatory infiltration of leptomeninges.</t>
  </si>
  <si>
    <t>Intracerebral clip of ferromagnetic material, hence no MRI studies.</t>
  </si>
  <si>
    <t>At least 5 recurrent seizures, generalized convulsions in 2006. memory impairment, L homonymous hemianopsia.</t>
  </si>
  <si>
    <t>Villareal</t>
  </si>
  <si>
    <t>Fernando</t>
  </si>
  <si>
    <t>L SDE</t>
  </si>
  <si>
    <t>L ATL, AH</t>
  </si>
  <si>
    <t>M</t>
  </si>
  <si>
    <t>LATL</t>
    <phoneticPr fontId="1"/>
  </si>
  <si>
    <t>Language L &gt; R; decreased hippocampal function</t>
  </si>
  <si>
    <t xml:space="preserve">B language </t>
  </si>
  <si>
    <t>Lopez</t>
  </si>
  <si>
    <t>Sylvia</t>
  </si>
  <si>
    <t>R SDE</t>
  </si>
  <si>
    <t xml:space="preserve">Seizure free </t>
  </si>
  <si>
    <t>Stephenson</t>
  </si>
  <si>
    <t>Corey</t>
  </si>
  <si>
    <t>Executive dysfunction, reduced attention to visual detail: Frontal dysfunction</t>
  </si>
  <si>
    <t>Last f/u</t>
  </si>
  <si>
    <t>f/u (mnths)</t>
    <phoneticPr fontId="1"/>
  </si>
  <si>
    <t xml:space="preserve">Engle </t>
    <phoneticPr fontId="1"/>
  </si>
  <si>
    <t>Weiser</t>
    <phoneticPr fontId="1"/>
  </si>
  <si>
    <t>Prior OR</t>
    <phoneticPr fontId="1"/>
  </si>
  <si>
    <t>DOB</t>
    <phoneticPr fontId="1"/>
  </si>
  <si>
    <t>Sex</t>
  </si>
  <si>
    <t>Handed</t>
    <phoneticPr fontId="1"/>
  </si>
  <si>
    <t>Age @ OR</t>
    <phoneticPr fontId="1"/>
  </si>
  <si>
    <t>Onset</t>
    <phoneticPr fontId="1"/>
  </si>
  <si>
    <t>Cortex + white matter: gliosis, ectopic neurons, mild previous perivascular hemorrhage in white matter, subpial gliosis, molecular layer astrocytosis; Leptomeningeal mononuclear inflammatory infiltrate; Amygdala: grey matter microdysgenesis, gliosis and ectopic neurons in white matter; Hippocampus: Ammon's horn sclerosis</t>
  </si>
  <si>
    <t>Naming and semantic difficulties, memory for verbal items low average, bilateral frontal dysfunction and L posterior and medial temporal dysfunction.</t>
  </si>
  <si>
    <t>L hemisphere smaller than right, especially temporal lobe, L hippocampal atrophy</t>
  </si>
  <si>
    <t>Mireles</t>
  </si>
  <si>
    <t>Mark</t>
  </si>
  <si>
    <t>Impairments in attention and executive function: novel problem solving, graphomotor sequencing, verbal working memory; Mild depression</t>
  </si>
  <si>
    <t>Varela</t>
  </si>
  <si>
    <t>Diego</t>
  </si>
  <si>
    <t>L ATL, AH, temporal cav mal</t>
  </si>
  <si>
    <t>Prior attempted rxn</t>
    <phoneticPr fontId="1"/>
  </si>
  <si>
    <t>Language L &gt; R; Memory R &gt; L</t>
  </si>
  <si>
    <t>Hippocampal atrophy and sclerosis</t>
  </si>
  <si>
    <t>Poor verbal fluency, overall worse verbal skills than non verbal skills</t>
  </si>
  <si>
    <t>Large malformation of cortical development, grossly dysplastic malformed R temporal and occipital lobe</t>
  </si>
  <si>
    <t>Hypometabolism in R temporal area</t>
  </si>
  <si>
    <t xml:space="preserve">L temporal lobe: subpial gliosis, molecular later astrocytosis, ectopic neurons and gliosis in white matter; Hippocampus and Amygdala: rare dysplastic nests of small cortical neural cells, subpial gliosis, Ammon's horn sclerosis - mesial temporal sclerosis. </t>
  </si>
  <si>
    <t>Knoche</t>
  </si>
  <si>
    <t>Diane</t>
  </si>
  <si>
    <t>Ic</t>
    <phoneticPr fontId="1"/>
  </si>
  <si>
    <t>Prior rxn elsewhere</t>
    <phoneticPr fontId="1"/>
  </si>
  <si>
    <t>Deficient memory in R</t>
  </si>
  <si>
    <t>L hemisphere receptive language localization</t>
  </si>
  <si>
    <t>Decreased verbal fluency, slow graphomotor response and slow psychomotor speed</t>
  </si>
  <si>
    <t>Seizure free: 1 yr</t>
  </si>
  <si>
    <t>R posterior medial temporal lobe region of encephalomalacia, blurring of normal acrhitecture of R hippocampus</t>
  </si>
  <si>
    <t>Hypometabolism of temporal lobes, R inferior and anterior pole of temporal lobe</t>
  </si>
  <si>
    <t>Lateral temporal lobe focal cortical dysplasia, amygdala and hippocampus subplial gliosis, ectopic neurons and gliosis</t>
  </si>
  <si>
    <t>Seizure free for 6 months, seizures with discontinuation of Topamax</t>
  </si>
  <si>
    <t xml:space="preserve">Epi </t>
    <phoneticPr fontId="1"/>
  </si>
  <si>
    <t>MHH</t>
    <phoneticPr fontId="1"/>
  </si>
  <si>
    <t xml:space="preserve">AllScripts </t>
    <phoneticPr fontId="1"/>
  </si>
  <si>
    <t>Phase 2</t>
  </si>
  <si>
    <t>Date</t>
  </si>
  <si>
    <t>Resection</t>
  </si>
  <si>
    <t>Surgery Date</t>
    <phoneticPr fontId="1"/>
  </si>
  <si>
    <t>Immediate scan shows typical post operative changes with no complications.</t>
  </si>
  <si>
    <t>Koerth</t>
  </si>
  <si>
    <t>John Paul</t>
  </si>
  <si>
    <t>Ia</t>
  </si>
  <si>
    <t>LATL + AH</t>
  </si>
  <si>
    <t>Memory R&gt;L in Hippocampus</t>
  </si>
  <si>
    <t>Decreased naming, fluency, reading; L Fronto temporal dysfunction</t>
  </si>
  <si>
    <t>L medio temporal sclerosis</t>
  </si>
  <si>
    <t>NAD</t>
  </si>
  <si>
    <t>Jennifer</t>
  </si>
  <si>
    <t>Complete L medial temporal resection + anterior temporal resection</t>
  </si>
  <si>
    <t>Resection changes</t>
  </si>
  <si>
    <t>Hansen</t>
  </si>
  <si>
    <t>Amanda</t>
  </si>
  <si>
    <t>RATL + AH</t>
  </si>
  <si>
    <t>Hypometabolism of L hemisphere, L temporal and L parietal lobe; decreased activity: 15% in LTL, 21% L hippocampus, 15% L parietal lobe.</t>
  </si>
  <si>
    <t>Wood</t>
    <phoneticPr fontId="1" type="noConversion"/>
  </si>
  <si>
    <t>Daniel</t>
    <phoneticPr fontId="1" type="noConversion"/>
  </si>
  <si>
    <t>Gretchen</t>
    <phoneticPr fontId="1" type="noConversion"/>
  </si>
  <si>
    <t>-</t>
    <phoneticPr fontId="1" type="noConversion"/>
  </si>
  <si>
    <t>M</t>
    <phoneticPr fontId="1" type="noConversion"/>
  </si>
  <si>
    <t>L lateral temporal lobe: gliosis and heterotopic neurons in white matter, subpial gliosis, leptomeningeal fibrosis, calcification of cortical blood vessels in white matter; Amygdala: focal neuronal loss and astrocytosis, gliosis and heterotopic neurons in white matter, focal calcification of grey matter blood vessels, subpial gliosis and leptomeningeal fibrosis; Hippocampus: neuronal loss in Sommer's sector and gliosis in white matter. ?Struge Weber's disease.</t>
  </si>
  <si>
    <t>Post op speech difficulties due to encephalopathic picture, resolved now.Seizure free.</t>
  </si>
  <si>
    <t>Mary</t>
  </si>
  <si>
    <t>R ATL, AH</t>
  </si>
  <si>
    <t>IIa</t>
  </si>
  <si>
    <t>F</t>
  </si>
  <si>
    <t>R</t>
  </si>
  <si>
    <t>L</t>
  </si>
  <si>
    <t>Infrequent epileptiform events arising from L temporal and R central areas</t>
  </si>
  <si>
    <t>R temporal hypometabolism</t>
  </si>
  <si>
    <t>RTL + resection of R lateral inferior parietal + R inferior occipital brain regions.</t>
  </si>
  <si>
    <t>B</t>
  </si>
  <si>
    <t>Memory R&gt;L</t>
  </si>
  <si>
    <t>Lauren</t>
    <phoneticPr fontId="1" type="noConversion"/>
  </si>
  <si>
    <t>Young</t>
    <phoneticPr fontId="1" type="noConversion"/>
  </si>
  <si>
    <t>Porter</t>
    <phoneticPr fontId="1" type="noConversion"/>
  </si>
  <si>
    <t>Sheryl</t>
    <phoneticPr fontId="1" type="noConversion"/>
  </si>
  <si>
    <t>Rose</t>
    <phoneticPr fontId="1" type="noConversion"/>
  </si>
  <si>
    <t>Destiny</t>
    <phoneticPr fontId="1" type="noConversion"/>
  </si>
  <si>
    <t>Charles</t>
    <phoneticPr fontId="1" type="noConversion"/>
  </si>
  <si>
    <t>Webb</t>
    <phoneticPr fontId="1" type="noConversion"/>
  </si>
  <si>
    <t>Cantu</t>
    <phoneticPr fontId="1" type="noConversion"/>
  </si>
  <si>
    <t>Venissa</t>
    <phoneticPr fontId="1" type="noConversion"/>
  </si>
  <si>
    <t>Mena</t>
    <phoneticPr fontId="1" type="noConversion"/>
  </si>
  <si>
    <t>Hugo</t>
    <phoneticPr fontId="1" type="noConversion"/>
  </si>
  <si>
    <t>Wilson</t>
    <phoneticPr fontId="1" type="noConversion"/>
  </si>
  <si>
    <t>Blake</t>
    <phoneticPr fontId="1" type="noConversion"/>
  </si>
  <si>
    <t>Ferrand</t>
    <phoneticPr fontId="1" type="noConversion"/>
  </si>
  <si>
    <t>Donald</t>
    <phoneticPr fontId="1" type="noConversion"/>
  </si>
  <si>
    <t>Moorehead</t>
    <phoneticPr fontId="1" type="noConversion"/>
  </si>
  <si>
    <t>Kira</t>
    <phoneticPr fontId="1" type="noConversion"/>
  </si>
  <si>
    <t>Tyrell</t>
    <phoneticPr fontId="1" type="noConversion"/>
  </si>
  <si>
    <t xml:space="preserve">Bradley </t>
    <phoneticPr fontId="1" type="noConversion"/>
  </si>
  <si>
    <t>Priesmeyer</t>
  </si>
  <si>
    <t>Name</t>
  </si>
  <si>
    <t>Surname</t>
  </si>
  <si>
    <t>Gretchen</t>
  </si>
  <si>
    <t>Tola</t>
  </si>
  <si>
    <t>Giri</t>
  </si>
  <si>
    <t>None</t>
    <phoneticPr fontId="1" type="noConversion"/>
  </si>
  <si>
    <t>Corpus Callostomy</t>
    <phoneticPr fontId="1" type="noConversion"/>
  </si>
  <si>
    <t>Emma</t>
  </si>
  <si>
    <t>Thomas</t>
  </si>
  <si>
    <t>Darin</t>
  </si>
  <si>
    <t>Nitin</t>
  </si>
  <si>
    <t>L temporo-occipital cav mal</t>
  </si>
  <si>
    <t>Hinojosa</t>
  </si>
  <si>
    <t>Melissa</t>
  </si>
  <si>
    <t>Rxn Date</t>
  </si>
  <si>
    <t>Charles</t>
  </si>
  <si>
    <t>L IFG inflammatory lesion</t>
  </si>
  <si>
    <t>Brooks</t>
  </si>
  <si>
    <t>L parietal CD rxn</t>
  </si>
  <si>
    <t>L Insular CD</t>
  </si>
  <si>
    <t>L Strips + depths</t>
  </si>
  <si>
    <t>Jeremy</t>
  </si>
  <si>
    <t>Hileman</t>
  </si>
  <si>
    <t>Tina</t>
  </si>
  <si>
    <t>R ATL + AH</t>
  </si>
  <si>
    <t>Jesse</t>
  </si>
  <si>
    <t>Brown</t>
  </si>
  <si>
    <t>Tammy</t>
  </si>
  <si>
    <t>L SDE x 2</t>
  </si>
  <si>
    <t>L ATL + AH</t>
  </si>
  <si>
    <t>Leland</t>
  </si>
  <si>
    <t>L SDE + depths</t>
  </si>
  <si>
    <t>Mayo</t>
  </si>
  <si>
    <t>Katelyn</t>
  </si>
  <si>
    <t>Steinhubl</t>
  </si>
  <si>
    <t>R OFC rxn</t>
  </si>
  <si>
    <t>Gabriel</t>
  </si>
  <si>
    <t>L hemispherectomy</t>
  </si>
  <si>
    <t>Age @ Onset</t>
  </si>
  <si>
    <t>Surgery type</t>
  </si>
  <si>
    <t>Duration</t>
  </si>
  <si>
    <t>Neuropsych localization</t>
  </si>
  <si>
    <t xml:space="preserve">Epi </t>
  </si>
  <si>
    <t>Clem</t>
  </si>
  <si>
    <t>f/u (mnths)</t>
    <phoneticPr fontId="0"/>
  </si>
  <si>
    <t>Post Rxn ECoG</t>
  </si>
  <si>
    <t>Ic</t>
  </si>
  <si>
    <t>IIIa</t>
  </si>
  <si>
    <t>IVb</t>
  </si>
  <si>
    <t>Id</t>
  </si>
  <si>
    <t>no f/u</t>
  </si>
  <si>
    <t>IVc</t>
  </si>
  <si>
    <t>Ib</t>
  </si>
  <si>
    <t>IId</t>
  </si>
  <si>
    <t>IVa</t>
  </si>
  <si>
    <t>Solis</t>
  </si>
  <si>
    <t>Left frontal PVNH visualase</t>
  </si>
  <si>
    <t>L parietal Tuber rxn</t>
  </si>
  <si>
    <t>Clifford</t>
  </si>
  <si>
    <t>R uncal cavernoma</t>
  </si>
  <si>
    <t>Purinton</t>
  </si>
  <si>
    <t>L OFC rxn</t>
  </si>
  <si>
    <t>Groves</t>
  </si>
  <si>
    <t>Tyler</t>
  </si>
  <si>
    <t>Warner</t>
  </si>
  <si>
    <t>L prefrontal resection</t>
  </si>
  <si>
    <t>Sampson</t>
  </si>
  <si>
    <t>Gina</t>
  </si>
  <si>
    <t>Vasquez</t>
  </si>
  <si>
    <t>Lorena</t>
  </si>
  <si>
    <t>L SDE + R strips</t>
  </si>
  <si>
    <t>L gyrus rectus cavernoma</t>
  </si>
  <si>
    <t>Daniel</t>
  </si>
  <si>
    <t>Dynasty</t>
  </si>
  <si>
    <t>L temporo-occipital topectomies - Tubers</t>
  </si>
  <si>
    <t>Deckard</t>
  </si>
  <si>
    <t>Kenneth</t>
  </si>
  <si>
    <t>R SDE + Depth</t>
  </si>
  <si>
    <t>Jeffrey</t>
  </si>
  <si>
    <t>Segura</t>
  </si>
  <si>
    <t>Jason</t>
  </si>
  <si>
    <t>Goode</t>
  </si>
  <si>
    <t>Anne</t>
  </si>
  <si>
    <t>R premotor frontal lobectomy</t>
  </si>
  <si>
    <t>Linika</t>
  </si>
  <si>
    <t>R SDE + L depth</t>
  </si>
  <si>
    <t>Sheila</t>
  </si>
  <si>
    <t>Chase</t>
  </si>
  <si>
    <t>Martinez</t>
  </si>
  <si>
    <t>Roberto</t>
  </si>
  <si>
    <t>Guzman</t>
  </si>
  <si>
    <t>Reyes</t>
  </si>
  <si>
    <t>L TO lesionectomy (transtent)</t>
  </si>
  <si>
    <t>L TO rxn</t>
  </si>
  <si>
    <t>Ramirez</t>
  </si>
  <si>
    <t>Ramiro</t>
  </si>
  <si>
    <t>Jasso</t>
  </si>
  <si>
    <t>Angelo</t>
  </si>
  <si>
    <t>R premotor frontal + temporal lobectomy</t>
  </si>
  <si>
    <t>Bailey</t>
  </si>
  <si>
    <t>Barbara</t>
  </si>
  <si>
    <t>Orth</t>
  </si>
  <si>
    <t>Ami</t>
  </si>
  <si>
    <t>R SDE + depth</t>
  </si>
  <si>
    <t>Noah</t>
  </si>
  <si>
    <t>L prefrontal rxn</t>
  </si>
  <si>
    <t>ILAE</t>
  </si>
  <si>
    <t>Phase 2 implant</t>
  </si>
  <si>
    <t>Phase 2 explant</t>
  </si>
  <si>
    <t>Phase 2 duration</t>
  </si>
  <si>
    <t>Etiology</t>
  </si>
  <si>
    <t>Side</t>
  </si>
  <si>
    <t># Meds pre-op</t>
  </si>
  <si>
    <t>Med Names</t>
  </si>
  <si>
    <t># Meds at f/u</t>
  </si>
  <si>
    <t>Keppra, Topamax, Depakote</t>
  </si>
  <si>
    <t>none</t>
  </si>
  <si>
    <t>AllScript</t>
  </si>
  <si>
    <t>Hernandez</t>
  </si>
  <si>
    <t>Black</t>
  </si>
  <si>
    <t>Robertson</t>
  </si>
  <si>
    <t>John</t>
  </si>
  <si>
    <t>Ochoa</t>
  </si>
  <si>
    <t>Lesly</t>
  </si>
  <si>
    <t>Reed</t>
  </si>
  <si>
    <t>Alfred</t>
  </si>
  <si>
    <t>Donald</t>
  </si>
  <si>
    <t>Dahiya</t>
  </si>
  <si>
    <t>Ameena</t>
  </si>
  <si>
    <t>Doody</t>
  </si>
  <si>
    <t>Colleen</t>
  </si>
  <si>
    <t>Elizabeth</t>
  </si>
  <si>
    <t>Foster</t>
  </si>
  <si>
    <t>Flores</t>
  </si>
  <si>
    <t>Warren</t>
  </si>
  <si>
    <t>Kara</t>
  </si>
  <si>
    <t>Erik</t>
  </si>
  <si>
    <t>Morales</t>
  </si>
  <si>
    <t>Lynn</t>
  </si>
  <si>
    <t>Singh</t>
  </si>
  <si>
    <t>Kanwar</t>
  </si>
  <si>
    <t>Snyder</t>
  </si>
  <si>
    <t>Lindsay</t>
  </si>
  <si>
    <t>Stacy</t>
  </si>
  <si>
    <t>Debra</t>
  </si>
  <si>
    <t>Shaeffer</t>
  </si>
  <si>
    <t>Dennis</t>
  </si>
  <si>
    <t xml:space="preserve">Curry </t>
  </si>
  <si>
    <t>Antoinette</t>
  </si>
  <si>
    <t>Pelini</t>
  </si>
  <si>
    <t>Susan</t>
  </si>
  <si>
    <t xml:space="preserve">Russell </t>
  </si>
  <si>
    <t>Kurtz</t>
  </si>
  <si>
    <t>Trey</t>
  </si>
  <si>
    <t>Steven</t>
  </si>
  <si>
    <t>Matthew</t>
  </si>
  <si>
    <t>Hursey</t>
  </si>
  <si>
    <t>Denise</t>
  </si>
  <si>
    <t>Boehm</t>
  </si>
  <si>
    <t>Brenda</t>
  </si>
  <si>
    <t>Kade</t>
  </si>
  <si>
    <t>Fifer</t>
  </si>
  <si>
    <t>Melvin</t>
  </si>
  <si>
    <t>Valenga</t>
  </si>
  <si>
    <t>Hunt</t>
  </si>
  <si>
    <t>Antonio</t>
  </si>
  <si>
    <t>Esquivel</t>
  </si>
  <si>
    <t>Delarosa</t>
  </si>
  <si>
    <t>Donna</t>
  </si>
  <si>
    <t>Nguyen</t>
  </si>
  <si>
    <t>Kelly</t>
  </si>
  <si>
    <t>Godfrey</t>
  </si>
  <si>
    <t>Deja</t>
  </si>
  <si>
    <t>Hawkins</t>
  </si>
  <si>
    <t>Paige</t>
  </si>
  <si>
    <t>Ninfa</t>
  </si>
  <si>
    <t>Flowers</t>
  </si>
  <si>
    <t>Catherine</t>
  </si>
  <si>
    <t>Menke</t>
  </si>
  <si>
    <t>Ezra</t>
  </si>
  <si>
    <t>Read</t>
  </si>
  <si>
    <t>Elvira</t>
  </si>
  <si>
    <t>Briseno</t>
  </si>
  <si>
    <t>Ward</t>
  </si>
  <si>
    <t>Knowlton</t>
  </si>
  <si>
    <t># failed Meds</t>
  </si>
  <si>
    <t>Topamax, Tegretol, Dilantin</t>
  </si>
  <si>
    <t>Topiramate</t>
  </si>
  <si>
    <t>Topamax</t>
  </si>
  <si>
    <t>trileptal, topamax</t>
  </si>
  <si>
    <t>febrile seizures</t>
  </si>
  <si>
    <t>keppra, carbatrol</t>
  </si>
  <si>
    <t>Language L &gt; R; decreased hippocampal function. Memory R&gt;L</t>
  </si>
  <si>
    <t>no follow up</t>
  </si>
  <si>
    <t>lamotrigine</t>
  </si>
  <si>
    <t>lamotrogine</t>
  </si>
  <si>
    <t>cavernoma</t>
  </si>
  <si>
    <t>Trileptal</t>
  </si>
  <si>
    <t xml:space="preserve">trileptal  </t>
  </si>
  <si>
    <t>keppra, Topamax</t>
  </si>
  <si>
    <t>zonegran, keppra</t>
  </si>
  <si>
    <t xml:space="preserve">febrile seizure </t>
  </si>
  <si>
    <t>zonisamide</t>
  </si>
  <si>
    <t>carbatrol, topamax</t>
  </si>
  <si>
    <t>Marked decrease in seizure frequency</t>
  </si>
  <si>
    <t>febrile seizure</t>
  </si>
  <si>
    <t>well-formed background activity was seen predominately over the posterior head region as medium voltage, generalized slowing in the delta frequency range was present throughout the study</t>
  </si>
  <si>
    <t>topiramate, trileptal</t>
  </si>
  <si>
    <t>lamotrigine, vimpat</t>
  </si>
  <si>
    <t>tumor</t>
  </si>
  <si>
    <t>bilateral frontal lobe dysfunction, R&gt;L</t>
  </si>
  <si>
    <t>VNS</t>
  </si>
  <si>
    <t>Prior Neurosurgery</t>
  </si>
  <si>
    <t>Y</t>
  </si>
  <si>
    <t>Type</t>
  </si>
  <si>
    <t>R ATL</t>
  </si>
  <si>
    <t>N</t>
  </si>
  <si>
    <t>ATL + AH, Other</t>
  </si>
  <si>
    <t>RATL + resection of R lateral inferior parietal + R inferior occipital brain regions.</t>
  </si>
  <si>
    <t xml:space="preserve">STG cav mal </t>
  </si>
  <si>
    <t>viral infection</t>
  </si>
  <si>
    <t>Tamika</t>
  </si>
  <si>
    <t>Galindo</t>
  </si>
  <si>
    <t>supected encephalitis</t>
  </si>
  <si>
    <t>N/A</t>
  </si>
  <si>
    <t>brain tumor resected at age 14</t>
  </si>
  <si>
    <t>Other</t>
  </si>
  <si>
    <t>tumor resection X2</t>
  </si>
  <si>
    <t>carbitol, keppra</t>
  </si>
  <si>
    <t>carbamazepine, keppra</t>
  </si>
  <si>
    <t>topiramate, phenytoin</t>
  </si>
  <si>
    <t>trileptal</t>
  </si>
  <si>
    <t>topamax, trileptal</t>
  </si>
  <si>
    <t>left temporal hemangioma</t>
  </si>
  <si>
    <t>vascular malformation</t>
  </si>
  <si>
    <t>topiramate, carbitol</t>
  </si>
  <si>
    <t>ATL + AH</t>
  </si>
  <si>
    <t>LATL + AH, meningocele repair</t>
  </si>
  <si>
    <t xml:space="preserve">keppra </t>
  </si>
  <si>
    <t>dilantin</t>
  </si>
  <si>
    <t xml:space="preserve">ATL + AH </t>
  </si>
  <si>
    <t>LATL + AH + para-hippo tumor</t>
  </si>
  <si>
    <t>left temporal tumor resection</t>
  </si>
  <si>
    <t>keppra</t>
  </si>
  <si>
    <t>zonegran, seroquel</t>
  </si>
  <si>
    <t>dilantin, trileptal</t>
  </si>
  <si>
    <t>keppra, trileptal</t>
  </si>
  <si>
    <t>temporal lobectomy</t>
  </si>
  <si>
    <t>CSF Leak</t>
  </si>
  <si>
    <t xml:space="preserve">Other, OFC </t>
  </si>
  <si>
    <t>depakote, lamotrigine, zonisamide</t>
  </si>
  <si>
    <t>brain swelling</t>
  </si>
  <si>
    <t>suggestive of bilateral frontal dysfunction</t>
  </si>
  <si>
    <t>blunt trauma, MVA</t>
  </si>
  <si>
    <t>keppra, topiramate</t>
  </si>
  <si>
    <t>mild meningismus</t>
  </si>
  <si>
    <t>keppra, lamotrogine</t>
  </si>
  <si>
    <t>suggest left frontotemporal dysfunction</t>
  </si>
  <si>
    <t>topamax, keppra</t>
  </si>
  <si>
    <t xml:space="preserve">TO, R OFC </t>
  </si>
  <si>
    <t xml:space="preserve">R orbital, frontal, temporal, occipital resections </t>
  </si>
  <si>
    <t>resection of meningioma of R temporoparietal region</t>
  </si>
  <si>
    <t>keppra, vimpat</t>
  </si>
  <si>
    <t>stroke</t>
  </si>
  <si>
    <t>removed</t>
  </si>
  <si>
    <t>testing was limited</t>
  </si>
  <si>
    <t>premotor cav mal</t>
  </si>
  <si>
    <t>PVNH</t>
  </si>
  <si>
    <t>global cerebral dysfunction, left worse than right</t>
  </si>
  <si>
    <t>topiramate, carbamazepine</t>
  </si>
  <si>
    <t>topamax</t>
  </si>
  <si>
    <t>overall improvement in verbal and non-verbal intellectual abilities since his pre-op evaluation</t>
  </si>
  <si>
    <t>trileptal, keppra</t>
  </si>
  <si>
    <t>oxycarbazepine</t>
  </si>
  <si>
    <t>subdural hematoma removal</t>
  </si>
  <si>
    <t>zonegran</t>
  </si>
  <si>
    <t>left dentate cav mal</t>
  </si>
  <si>
    <t>left hemisphere memory function appeared to be relatively intact and somewhat better than the right hemisphere</t>
  </si>
  <si>
    <t>cavernous angioma</t>
  </si>
  <si>
    <t>cavernous malformation</t>
  </si>
  <si>
    <t>topamax, trileptal, dilantin</t>
  </si>
  <si>
    <t>unknown</t>
  </si>
  <si>
    <t>suggestive of bilateral frontal dysfunction, R&gt;L (after CC, pre-surgery test could not be found)</t>
  </si>
  <si>
    <t xml:space="preserve">LATL + AH, meningocele repair </t>
  </si>
  <si>
    <t>encephalocele</t>
  </si>
  <si>
    <t>relatively reduced memory on the right</t>
  </si>
  <si>
    <t>seizure free 16 months post-op and recurrent seizures during an inner ear infection, but since resolved has been seizure free</t>
  </si>
  <si>
    <t>biopsy of a cerebellar tumor, VP shunt placement</t>
  </si>
  <si>
    <t>cav mal</t>
  </si>
  <si>
    <t>temporal cav mal</t>
  </si>
  <si>
    <t>ox</t>
  </si>
  <si>
    <t>tumor biopsy</t>
  </si>
  <si>
    <t>keppra, oxycarbazepine</t>
  </si>
  <si>
    <t>oligodendroglioma</t>
  </si>
  <si>
    <t>Carey</t>
  </si>
  <si>
    <t>Morgan</t>
  </si>
  <si>
    <t>Reaves</t>
  </si>
  <si>
    <t>Keppra</t>
  </si>
  <si>
    <t>right temporal cav mal</t>
  </si>
  <si>
    <t>vimpat</t>
  </si>
  <si>
    <t>right pre-motor frontal resection of recurrent meningioma</t>
  </si>
  <si>
    <t>superior frontal gyrus tumor resection</t>
  </si>
  <si>
    <t>relatively inatct memory on the left as compared to the right</t>
  </si>
  <si>
    <t>meningioma</t>
  </si>
  <si>
    <t>R SEEG</t>
  </si>
  <si>
    <t>grid placement and 2 prior resections</t>
  </si>
  <si>
    <t>left language dominance and no definitive epileptiform activity detected</t>
  </si>
  <si>
    <t>consistent with right frontoparietal dysfunction</t>
  </si>
  <si>
    <t>keppra, vimpat, zonegran</t>
  </si>
  <si>
    <t>B SEEG; L&gt;R</t>
  </si>
  <si>
    <t>failed to capture any epileptiform activity</t>
  </si>
  <si>
    <t>AMB</t>
  </si>
  <si>
    <t>vimpat, topiramate</t>
  </si>
  <si>
    <t>AH</t>
  </si>
  <si>
    <t>ablation of the left AH</t>
  </si>
  <si>
    <t>currently seizure free</t>
  </si>
  <si>
    <t>vimpat, trileptal</t>
  </si>
  <si>
    <t>frontal lobe dysfuction non-dominant hemisphere, temporal lobe dysfunction dominant hemisphere</t>
  </si>
  <si>
    <t>Lankford</t>
  </si>
  <si>
    <t>trileptal, vimpat</t>
  </si>
  <si>
    <t>left parietal topectomy</t>
  </si>
  <si>
    <t>no clear epileptiform discharges, sharp waves during sleep in the left inferior parietal lobule</t>
  </si>
  <si>
    <t>B SEEG</t>
  </si>
  <si>
    <t>no clear epileptiform discharges, sharps in sleep in the left inferior parietal lobule</t>
  </si>
  <si>
    <t>keppra, clonazepam, trileptal, midazolam</t>
  </si>
  <si>
    <t>right parietal lobule</t>
  </si>
  <si>
    <t>migrational abnormality</t>
  </si>
  <si>
    <t>right hemisphere - temporal lobe; hippocampal gyrus</t>
  </si>
  <si>
    <t>vimpat, keppra</t>
  </si>
  <si>
    <t xml:space="preserve">left superior temporal gyrus </t>
  </si>
  <si>
    <t>is having daily episodes of blanking out in the context that the patient has a second seizure focus area</t>
  </si>
  <si>
    <t>left basal temporal calcified mass</t>
  </si>
  <si>
    <t>V</t>
  </si>
  <si>
    <t>marked decrease in seizure frequency but still having GTC and complex motor activity</t>
  </si>
  <si>
    <t>depakote, clonazepam</t>
  </si>
  <si>
    <t>n/a</t>
  </si>
  <si>
    <t>seizure frequency is unchanged</t>
  </si>
  <si>
    <t>RATL + AH and removal of VP shunt</t>
  </si>
  <si>
    <t>seizure free</t>
  </si>
  <si>
    <t>Heard</t>
  </si>
  <si>
    <t>test discontinued due to patient patigue</t>
  </si>
  <si>
    <t>parietal, occipital and temporal lobectomy</t>
  </si>
  <si>
    <t>keppra, onfi</t>
  </si>
  <si>
    <t>left posterior quadrant regional malformation</t>
  </si>
  <si>
    <t>L SEEG</t>
  </si>
  <si>
    <t>L parietal resection</t>
  </si>
  <si>
    <t>GK Corpus Callosotomy</t>
  </si>
  <si>
    <t>right frontal brain mass resection, removal of residual brain tumor</t>
  </si>
  <si>
    <t>depakote</t>
  </si>
  <si>
    <t>R frontal resection</t>
  </si>
  <si>
    <t>oligodendroglioma X2</t>
  </si>
  <si>
    <t>reduced seizure frequency</t>
  </si>
  <si>
    <t>felbamate, vimpat, dilantin</t>
  </si>
  <si>
    <t>R frontoparietal non -lesional resection</t>
  </si>
  <si>
    <t>localized to the posterior portion of the right posterior superior frontal gyrus, bordering the right paracentral lobule</t>
  </si>
  <si>
    <t>keppra, banzel, vimpat, onfi, phenobarbital</t>
  </si>
  <si>
    <t>L ATL + AH, Other</t>
  </si>
  <si>
    <t>L occipital, inferior parietal lobectomy</t>
  </si>
  <si>
    <t>corpus callosotomy</t>
  </si>
  <si>
    <t>no reduction in seizure frequency</t>
  </si>
  <si>
    <t>left hemisphere memory could not be tested</t>
  </si>
  <si>
    <t>depakote, trileptal, keppra</t>
  </si>
  <si>
    <t>failed to capture epileptiform activity</t>
  </si>
  <si>
    <t>seizure free with med changes</t>
  </si>
  <si>
    <t>keppra, clonazepam</t>
  </si>
  <si>
    <t>L functional hemispherectomy</t>
  </si>
  <si>
    <t>unable to localize</t>
  </si>
  <si>
    <t>hemi-megalencephaly</t>
  </si>
  <si>
    <t>onfi, vimpat, zonegran</t>
  </si>
  <si>
    <t>RATL + tailored AH</t>
  </si>
  <si>
    <t>onfi, topiramate, vimpat</t>
  </si>
  <si>
    <t>memory decreased bilaterally, although better on the left 3/8 compared to 0.5/8 on the right</t>
  </si>
  <si>
    <t>decreased seizure frequency and severity</t>
  </si>
  <si>
    <t>refused by parents</t>
  </si>
  <si>
    <t>L temporal occipital and inferior parietal resection</t>
  </si>
  <si>
    <t>left temporal occipital resection</t>
  </si>
  <si>
    <t>keppra, vimpat, phenobarbital</t>
  </si>
  <si>
    <t xml:space="preserve">LATL + AH, occipital lobectomy </t>
  </si>
  <si>
    <t>lorazepam, clonazepam, zonisimide, keppra</t>
  </si>
  <si>
    <t>DVT</t>
  </si>
  <si>
    <t>left frontal craniotomy for electrode placement</t>
  </si>
  <si>
    <t>did not have a resection - refused to continue treatment</t>
  </si>
  <si>
    <t>vimpat, keppra, trileptal</t>
  </si>
  <si>
    <t>diffuse cognitive dysfunction</t>
  </si>
  <si>
    <t>unknown - childhood trauma of exposure to smoke inhalation</t>
  </si>
  <si>
    <t>ATL</t>
  </si>
  <si>
    <t>generally consistent with pre-op findings</t>
  </si>
  <si>
    <t>clonazepam, vimpat, trileptal</t>
  </si>
  <si>
    <t>relative dysfunction in the left hemisphere</t>
  </si>
  <si>
    <t>seizure free on vimpat</t>
  </si>
  <si>
    <t>blunt trauma - child abuse</t>
  </si>
  <si>
    <t>sabril, onfi, keppra</t>
  </si>
  <si>
    <t>ablation of left temporal occipital PVNH</t>
  </si>
  <si>
    <t>inconclusive due to the patient's known drug/alcohol use</t>
  </si>
  <si>
    <t>do not complete</t>
  </si>
  <si>
    <t>keppra, oxcarbazepine</t>
  </si>
  <si>
    <t>L SDE + Depths with subsequent laser ablation of PVNH</t>
  </si>
  <si>
    <t>did not complete</t>
  </si>
  <si>
    <t>keppra, depakote, banzel</t>
  </si>
  <si>
    <t>keppra, depakote. Banzel</t>
  </si>
  <si>
    <t>TS</t>
  </si>
  <si>
    <t>drop attacks had decreased to 1/day for a month after surgery but now they have returned to his pre-surgery baseline</t>
  </si>
  <si>
    <t>given the incomplete hemiparesis after left injection, memory results may have been affected</t>
  </si>
  <si>
    <t>ATL, Other</t>
  </si>
  <si>
    <t>LATL + lesion in the left superior temporal gyru</t>
  </si>
  <si>
    <t>did not repeat</t>
  </si>
  <si>
    <t>topamax, tegretol</t>
  </si>
  <si>
    <t>R ATL + AH, Other</t>
  </si>
  <si>
    <t>RATL + AH, resection of PVNH</t>
  </si>
  <si>
    <t>no resection</t>
  </si>
  <si>
    <t>depakote, vimpat</t>
  </si>
  <si>
    <t>left hemisphere lahuage and right hemisphere memory was not adequately tested</t>
  </si>
  <si>
    <t>meningitis</t>
  </si>
  <si>
    <t>keppra, zonegran</t>
  </si>
  <si>
    <t>05/07/013</t>
  </si>
  <si>
    <t>cognitive functioning is relatively stable after the surgery with notable improvements in mood, focus and organization</t>
  </si>
  <si>
    <t>overall intellectual capacity remains at te pre-operative levels</t>
  </si>
  <si>
    <t>lesion</t>
  </si>
  <si>
    <t>vimpat, keppa, onfi</t>
  </si>
  <si>
    <t>hematoma</t>
  </si>
  <si>
    <t>L posterior frontal topectomy</t>
  </si>
  <si>
    <t>diffuse with greater involvement in the left temporal areas</t>
  </si>
  <si>
    <t xml:space="preserve"> decrease in seizure frequency</t>
  </si>
  <si>
    <t>patient did not repeat</t>
  </si>
  <si>
    <t>inconclusive due to left handedness</t>
  </si>
  <si>
    <t>L SEEG placement and removal</t>
  </si>
  <si>
    <t>grids placed afterwards</t>
  </si>
  <si>
    <t>grids placed for further localization</t>
  </si>
  <si>
    <t>left superior fontal gyrus topectomy</t>
  </si>
  <si>
    <t>keppra, zonisamide, Vimpat</t>
  </si>
  <si>
    <t>AWAKE L superior pre-central gyrus resection</t>
  </si>
  <si>
    <t>keppra, trileptal, vimpat</t>
  </si>
  <si>
    <t>vimpat, oxcarbazepine</t>
  </si>
  <si>
    <t>intermittent slowing over the left frontotemporal area and MEG spikes that appear to originate from the anterior aspect of the left temporal lobe</t>
  </si>
  <si>
    <t>overall intellectual functioning appear unchanged</t>
  </si>
  <si>
    <t>R frontal and parietal lobectomy</t>
  </si>
  <si>
    <t>right frontal lobectomy with grids at John Hopkins, DBS placement</t>
  </si>
  <si>
    <t>suspected Rasmussen's</t>
  </si>
  <si>
    <t>patient has shown qualitative improvements in attention, further cognitive gains are probable but he is likely to have residual affects</t>
  </si>
  <si>
    <t>not able to perform</t>
  </si>
  <si>
    <t>lamotrigine, keppra</t>
  </si>
  <si>
    <t>L AH ablation</t>
  </si>
  <si>
    <t>L orbitofrontal resection</t>
  </si>
  <si>
    <t>left fronto-temporal resections in 2007, 2011</t>
  </si>
  <si>
    <t>suggest left fronto-temporal dysfunction</t>
  </si>
  <si>
    <t>patient out of state and did not want to repeat</t>
  </si>
  <si>
    <t>RATL + resection of a cav mal involving the choroidal fissure the AH</t>
  </si>
  <si>
    <t>temporal occipital resection</t>
  </si>
  <si>
    <t>phase II in 2007 with no resection</t>
  </si>
  <si>
    <t>left frontotemporal dysfunction</t>
  </si>
  <si>
    <t>L precuneal retospleneal and lingular lesion resection</t>
  </si>
  <si>
    <t>lamotrigine, keppra, vimpat</t>
  </si>
  <si>
    <t xml:space="preserve">left frontotemporal dysfunction </t>
  </si>
  <si>
    <t>prior resection of the lesion at an early age</t>
  </si>
  <si>
    <t>no showed for appt</t>
  </si>
  <si>
    <t>keppra, topamax</t>
  </si>
  <si>
    <t>L occipital resection</t>
  </si>
  <si>
    <t>patient no showed</t>
  </si>
  <si>
    <t>no pre-op data</t>
  </si>
  <si>
    <t>mild relative dysfunction in the right frontal lobe</t>
  </si>
  <si>
    <t>R AH</t>
  </si>
  <si>
    <t>laser ablation of the right AH</t>
  </si>
  <si>
    <t>seizure free with some rare auras that maybe anxiety</t>
  </si>
  <si>
    <t>blunt trauma</t>
  </si>
  <si>
    <t>PMG</t>
  </si>
  <si>
    <t>mild improvements in cognitive functioning</t>
  </si>
  <si>
    <t>R inferior parietal lobe resection</t>
  </si>
  <si>
    <t>slight improvements in naming, rote non-verbal learning and copy of a complex figure, slight declines in mental control, visual scanning and fine motor speed/deterity</t>
  </si>
  <si>
    <t>right frontotemporaldysfunction</t>
  </si>
  <si>
    <t>no changes sincethe evaluation in 2913</t>
  </si>
  <si>
    <t>Knowlton/K</t>
  </si>
  <si>
    <t>carbamazepine</t>
  </si>
  <si>
    <t>R parietal opercular resection</t>
  </si>
  <si>
    <t>frequent epileptiform discharges from the right hemisphere - posterior frontal lobe</t>
  </si>
  <si>
    <t>unknown - refuses to follow up</t>
  </si>
  <si>
    <t>B SEEG; R&gt;L</t>
  </si>
  <si>
    <t>R superior frontal gyrus and pre-supplementary motor area</t>
  </si>
  <si>
    <t>vimpat, tegretol, depakote</t>
  </si>
  <si>
    <t>diffuse cognitive dysfunction; R&gt;L</t>
  </si>
  <si>
    <t>seizure free, but has not followed up after 6 weeks post-op</t>
  </si>
  <si>
    <t>keppra, sabril, zonisamide</t>
  </si>
  <si>
    <t>dilantin, keppra</t>
  </si>
  <si>
    <t>LATL + AH + temporal meningoencephalocele</t>
  </si>
  <si>
    <t>decrease in verbal skills consistent with area of resection</t>
  </si>
  <si>
    <t xml:space="preserve">encephalitis </t>
  </si>
  <si>
    <t>keppra, dilantin</t>
  </si>
  <si>
    <t>R orbitofrontal and frontopolar</t>
  </si>
  <si>
    <t>no epileptiform disturbances</t>
  </si>
  <si>
    <t>encephalitis</t>
  </si>
  <si>
    <t>decline in word retrieval, learning rote verbal information improved as did complex graphomotor skills</t>
  </si>
  <si>
    <t>Ablation of the left AH</t>
  </si>
  <si>
    <t>decrease in verbal and non-verbal memory as well as executive skills</t>
  </si>
  <si>
    <t>trileptal, phenobarbital</t>
  </si>
  <si>
    <t>R orbital frontal and right anterior temporal resection</t>
  </si>
  <si>
    <t>TBI from blast injury</t>
  </si>
  <si>
    <t>patient refused</t>
  </si>
  <si>
    <t>oxcarbazepine, vimpat</t>
  </si>
  <si>
    <t xml:space="preserve">Other </t>
  </si>
  <si>
    <t>R inferior frontal parietal resection</t>
  </si>
  <si>
    <t>infarct</t>
  </si>
  <si>
    <t>vimpat, dilantin, topamax</t>
  </si>
  <si>
    <t>R temporal, inferior posterior frontal and anterior inferior parietal lobe resections</t>
  </si>
  <si>
    <t>craniotomy for GSW</t>
  </si>
  <si>
    <t>right hemisphere language cold not be tested</t>
  </si>
  <si>
    <t>GSW</t>
  </si>
  <si>
    <t>not repeated due to limited resources</t>
  </si>
  <si>
    <t>VIG, LEV, Onfi, PHB</t>
  </si>
  <si>
    <t>R frontal, temporal lobectomy and parietal disconnection</t>
  </si>
  <si>
    <t>right hemimegencephaly</t>
  </si>
  <si>
    <t>seizure reduction, but continues to have seizures from the right occipital lobe</t>
  </si>
  <si>
    <t>all but one of he discharges were recorded over the right temporal lobe</t>
  </si>
  <si>
    <t>viral encephalitis</t>
  </si>
  <si>
    <t>vimpat, lamotrigine</t>
  </si>
  <si>
    <t>R prefrontal lobectomy</t>
  </si>
  <si>
    <t>pituitary tumor resection</t>
  </si>
  <si>
    <t xml:space="preserve">unknown   </t>
  </si>
  <si>
    <t>diffuse cognitive dysfunction and not lateralizing</t>
  </si>
  <si>
    <t>TBI from ATV accident</t>
  </si>
  <si>
    <t>localized in the right temporal epileptiform sharp waves, first and most numerous population localized to the right uncus</t>
  </si>
  <si>
    <t>keppra, lorazepam, vimpat</t>
  </si>
  <si>
    <t>TBI that resulted in a coma</t>
  </si>
  <si>
    <t>banzel, vimpat, onfi, keppra</t>
  </si>
  <si>
    <t>banzel, keppra, onfi, phenobarbital, vimpat</t>
  </si>
  <si>
    <t>continuous spikes arising as a dense cluster of MEG spikes from the posterior aspect of the left superior temporal gyrus and left superior temporal sulcus</t>
  </si>
  <si>
    <t>had subsequent resection for status post CC</t>
  </si>
  <si>
    <t>trileptal, keppra, onfi</t>
  </si>
  <si>
    <t>L temporal, occipital and parietal resection</t>
  </si>
  <si>
    <t>broad developmental delay</t>
  </si>
  <si>
    <t>reduction in seiure frequency</t>
  </si>
  <si>
    <t>meningitis at 6 months</t>
  </si>
  <si>
    <t>not available</t>
  </si>
  <si>
    <t>keppra, topamax, phenobarbital</t>
  </si>
  <si>
    <t>suggests right frontotemporal dysfunction</t>
  </si>
  <si>
    <t>did not have repeat</t>
  </si>
  <si>
    <t>no repeat</t>
  </si>
  <si>
    <t>dilantin, carbamazepine, lamotrigine, keppra</t>
  </si>
  <si>
    <t>suggest frontal lobe dysfunction bilaterally</t>
  </si>
  <si>
    <t>Ferrendelli</t>
  </si>
  <si>
    <t>AWAKE RATL + AH</t>
  </si>
  <si>
    <t>topamax, clonazepam, dilatin</t>
  </si>
  <si>
    <t>LATL + AH + TP topectomy</t>
  </si>
  <si>
    <t>L ATL + AH + Other</t>
  </si>
  <si>
    <t>depakote, keppra, oxcarbazepine, clonazepam</t>
  </si>
  <si>
    <t>topiramate, depakote, lamotrigine</t>
  </si>
  <si>
    <t xml:space="preserve">Awake R ATL + AH </t>
  </si>
  <si>
    <t>keppra, vimpat, zonisamide</t>
  </si>
  <si>
    <t>was unable to find the report</t>
  </si>
  <si>
    <t>No resection</t>
  </si>
  <si>
    <t>right somewhat better than left</t>
  </si>
  <si>
    <t>topiramate, topamax</t>
  </si>
  <si>
    <t>global cerebral dysfunction</t>
  </si>
  <si>
    <t>did not lateralize</t>
  </si>
  <si>
    <t>R hemispherectomy</t>
  </si>
  <si>
    <t>sharps arising from the left paracentral region and from the right posterior quadrant</t>
  </si>
  <si>
    <t>results not lateralizing or localizing</t>
  </si>
  <si>
    <t>neonatal stroke</t>
  </si>
  <si>
    <t>had to place more electrodes 10/09/07</t>
  </si>
  <si>
    <t>enchephalitis</t>
  </si>
  <si>
    <t>ATL + Other</t>
  </si>
  <si>
    <t>AWAKE ATL + Other</t>
  </si>
  <si>
    <t xml:space="preserve">R STG cav mal </t>
  </si>
  <si>
    <t>L frontal cav mal</t>
  </si>
  <si>
    <t xml:space="preserve">prior R STG cav mal </t>
  </si>
  <si>
    <t>L insular cyst</t>
  </si>
  <si>
    <t>had to place additional electrodes 12/19/07</t>
  </si>
  <si>
    <t>R temporo-parietal resection</t>
  </si>
  <si>
    <t>keppra, trileptal, vimpat, zonegran</t>
  </si>
  <si>
    <t>suggest bilateral frontal lobe dysfunction</t>
  </si>
  <si>
    <t>depakote, dilantin</t>
  </si>
  <si>
    <t>consistent with bilateral frontal lobe dysfunction, L&gt;R</t>
  </si>
  <si>
    <t>L temporo-occipital topectomy</t>
  </si>
  <si>
    <t>bilateral frontal lobe dysfunction, L&gt;R</t>
  </si>
  <si>
    <t>anterior frontal lobe and OF resection</t>
  </si>
  <si>
    <t>right frontetemporal dysfunction</t>
  </si>
  <si>
    <t>temporal cyst</t>
  </si>
  <si>
    <t>RATL</t>
  </si>
  <si>
    <t xml:space="preserve">AWAKE ATL + AH </t>
  </si>
  <si>
    <t>bilateral temporal lobe dysfunction, left hemisphere memory worse than the right - limited screening</t>
  </si>
  <si>
    <t>consistent with left frontal/temporal dysfunction</t>
  </si>
  <si>
    <t>LATL + encephalocele repair</t>
  </si>
  <si>
    <t>tegretol</t>
  </si>
  <si>
    <t>LATL + subtotal resection of tumor</t>
  </si>
  <si>
    <t>no baseline</t>
  </si>
  <si>
    <t>left temporal ganglion cytoma</t>
  </si>
  <si>
    <t>zonisamide, keppra, trileptal</t>
  </si>
  <si>
    <t>removal of non-functioning grids and drain of subdural fluid and hematoma</t>
  </si>
  <si>
    <t>L par-occip topectomy</t>
  </si>
  <si>
    <t>prior resection in 2003 of gangliocytoma</t>
  </si>
  <si>
    <t>trileptal, felbatol</t>
  </si>
  <si>
    <t>prior phase II OSF, no resection</t>
  </si>
  <si>
    <t>resection of left frontal astrocytoma</t>
  </si>
  <si>
    <t>L OFC + FP rxn</t>
  </si>
  <si>
    <t>suggest left frontal lobe dysfunction</t>
  </si>
  <si>
    <t xml:space="preserve">no repeat </t>
  </si>
  <si>
    <t>R frontal cav mal</t>
  </si>
  <si>
    <t>R OFC + small latl temp</t>
  </si>
  <si>
    <t>dilantin, zonegran, keppra</t>
  </si>
  <si>
    <t>keppra, zonisamide, phenytoin</t>
  </si>
  <si>
    <t>venous angioma, stroke</t>
  </si>
  <si>
    <t>left temporal function superior to the right temporal lobe</t>
  </si>
  <si>
    <t>topamax, lamimctal</t>
  </si>
  <si>
    <t>ATL + AH + AVM rxn</t>
  </si>
  <si>
    <t>ATL + AH + Other</t>
  </si>
  <si>
    <t>venous occlusion and hemorrhage in the AVM resection bed</t>
  </si>
  <si>
    <t>R SMA rxn</t>
  </si>
  <si>
    <t>strips placed here</t>
  </si>
  <si>
    <t>R occipital topectomy</t>
  </si>
  <si>
    <t>no baseline done</t>
  </si>
  <si>
    <t>left hippocampal resection in 2008</t>
  </si>
  <si>
    <t>zonegran, trileptal, lexapro</t>
  </si>
  <si>
    <t>no report</t>
  </si>
  <si>
    <t>lexapro, oxcarbazepine, zonisamide</t>
  </si>
  <si>
    <t>infection</t>
  </si>
  <si>
    <t>L temporal topectomy</t>
  </si>
  <si>
    <t xml:space="preserve">RATL </t>
  </si>
  <si>
    <t>the left hemisphere was not injected</t>
  </si>
  <si>
    <t>consistent with left frontal lobe dysfunction</t>
  </si>
  <si>
    <t xml:space="preserve">blunt trauma </t>
  </si>
  <si>
    <t>prior ATL</t>
  </si>
  <si>
    <t>keppra, lorazepam, trileptal, vimpat, zonisamide</t>
  </si>
  <si>
    <t>right anterior temporal and basal frontal cavernoma 2008</t>
  </si>
  <si>
    <t>R temporal + R OFC cav mals</t>
  </si>
  <si>
    <t>left temporal gyrus hypermetabolism</t>
  </si>
  <si>
    <t>trileptal, lorazepam</t>
  </si>
  <si>
    <t>oxcarbazepine, zonisamide</t>
  </si>
  <si>
    <t>depakote, tegretol, neurontin</t>
  </si>
  <si>
    <t>findings not valid due to patient spanish speaking</t>
  </si>
  <si>
    <t>paracentral astrocytoma resection 6/08</t>
  </si>
  <si>
    <t>dilantin, keppra, topamax</t>
  </si>
  <si>
    <t>L SMA tumor rxn</t>
  </si>
  <si>
    <t>baseline not done</t>
  </si>
  <si>
    <t>keppra, felbatol, clonazepam</t>
  </si>
  <si>
    <t>dilantin, keppra, tegretol</t>
  </si>
  <si>
    <t>Prior crani for GSW</t>
  </si>
  <si>
    <t>zonegran, topamax</t>
  </si>
  <si>
    <t>diffuse, perhaps L&gt;R hemisphere involvement</t>
  </si>
  <si>
    <t>mild reduction in memory functioning bilaterally</t>
  </si>
  <si>
    <t>onfi, trileptal, zonisamide</t>
  </si>
  <si>
    <t>keppra, depakote</t>
  </si>
  <si>
    <t>evacuation of subdural fluid and blood collection 07/20/09</t>
  </si>
  <si>
    <t>L frontal lobectomy</t>
  </si>
  <si>
    <t>bilateral frontal lobe dysfunction</t>
  </si>
  <si>
    <t>depakote, carbamazepine, topamax</t>
  </si>
  <si>
    <t>zonisamide, depakote, dilantin, clonazepam</t>
  </si>
  <si>
    <t>RATL + AH + OFC</t>
  </si>
  <si>
    <t>generally consistent with pre-op evaluation</t>
  </si>
  <si>
    <t>tegretol, neurontin, phenobarbital, keppra</t>
  </si>
  <si>
    <t>Prior ATL</t>
  </si>
  <si>
    <t>suggestive of left cerebral hemisphere dysfunction</t>
  </si>
  <si>
    <t>zonegran, clonazepam, carbatrol</t>
  </si>
  <si>
    <t>ATL + AH +Other</t>
  </si>
  <si>
    <t>ATL + AH +PVNH rxn</t>
  </si>
  <si>
    <t>TBI</t>
  </si>
  <si>
    <t>ATL + AH + OFC rxn</t>
  </si>
  <si>
    <t>keppra, lorazepam, topiramate</t>
  </si>
  <si>
    <t>prior resection scarring</t>
  </si>
  <si>
    <t>seizure free for 2 months</t>
  </si>
  <si>
    <t>topamax, phenobarbital, keppra</t>
  </si>
  <si>
    <t>consistent with previous evaluation</t>
  </si>
  <si>
    <t>stopped due to cost</t>
  </si>
  <si>
    <t>can not afford</t>
  </si>
  <si>
    <t>inconclusive due to right cerebral injection not being completed</t>
  </si>
  <si>
    <t>dilantin, felbatol, keppra</t>
  </si>
  <si>
    <t>B OFC rxn L&gt;&gt;R</t>
  </si>
  <si>
    <t>felbatol, keppra, oxcarbazepine</t>
  </si>
  <si>
    <t>suggests bilateral frontal lobe involvement, with L?&gt;R</t>
  </si>
  <si>
    <t>trileptal, zonegran</t>
  </si>
  <si>
    <t>onfi, oxcarbazepine, zonisamide</t>
  </si>
  <si>
    <t>R parietal topectomy</t>
  </si>
  <si>
    <t>left hemisphere AVM s/p craniotomy and resection 1994</t>
  </si>
  <si>
    <t>R Hemispherectomy</t>
  </si>
  <si>
    <t>not clearly lateralizing</t>
  </si>
  <si>
    <t>perinatal infarct</t>
  </si>
  <si>
    <t>sharp events arising from the right temporal region, left representation of language</t>
  </si>
  <si>
    <t>felbatol, keppra, trileptal</t>
  </si>
  <si>
    <t>global and pervasive weaknesses across multiple domains</t>
  </si>
  <si>
    <t>left language, no epileptiform activity detected</t>
  </si>
  <si>
    <t>LATL</t>
  </si>
  <si>
    <t>lamimctal, vimpat</t>
  </si>
  <si>
    <t>no definative epileptiform activity was detected</t>
  </si>
  <si>
    <t>1979 - R ATL, 1989 - CC</t>
  </si>
  <si>
    <t>viral meningitis</t>
  </si>
  <si>
    <t>topamax, trileptal, keppra</t>
  </si>
  <si>
    <t>blunt trauma, meningitis at 11</t>
  </si>
  <si>
    <t>there is a decline in non-verbal abilities since previous testing</t>
  </si>
  <si>
    <t>R temporo-occipital topectomy</t>
  </si>
  <si>
    <t>unable to place grids due to previous brain injury</t>
  </si>
  <si>
    <t>multiple prior ops - no safe way to place SDEs</t>
  </si>
  <si>
    <t>suggest left frontal temporal dysfunction</t>
  </si>
  <si>
    <t xml:space="preserve">left temporal AVM radiosurgery </t>
  </si>
  <si>
    <t>ATL + Cav Mal rxn</t>
  </si>
  <si>
    <t>carbatrol, keppra</t>
  </si>
  <si>
    <t>Awake ATL + AH</t>
  </si>
  <si>
    <t>memory reduced bilaterally and bilaeral language cannot be ruled out</t>
  </si>
  <si>
    <t>Alasmari</t>
  </si>
  <si>
    <t>Mushabbab</t>
  </si>
  <si>
    <t>Tiffany</t>
  </si>
  <si>
    <t>Placed after resective Sx</t>
  </si>
  <si>
    <t>tegretol, depakote</t>
  </si>
  <si>
    <t>epileptiform sharp events with left temporal topography</t>
  </si>
  <si>
    <t>had VNS placed after surgery, now unsure if he is actually still having seizures</t>
  </si>
  <si>
    <t>depakote, zonegran</t>
  </si>
  <si>
    <t>Ivb</t>
  </si>
  <si>
    <t>no follow up, went to SNF able to follow commands and smile</t>
  </si>
  <si>
    <t>lamotrigine, zonegran, keppra</t>
  </si>
  <si>
    <t>B; R&gt;L</t>
  </si>
  <si>
    <t>suggestive of bilateral language with R&gt;L</t>
  </si>
  <si>
    <t>frequent epileptiform sharp events with independent left temporal and right temporal topography</t>
  </si>
  <si>
    <t>seizure free for 1 month, then return to baseline</t>
  </si>
  <si>
    <t>TBI - MVA</t>
  </si>
  <si>
    <t>similar to pre-op evaluation</t>
  </si>
  <si>
    <t>keppra, vimpat, dilantin</t>
  </si>
  <si>
    <t>dilantin vimpat</t>
  </si>
  <si>
    <t>epileptiform sharp events with right temporal topography</t>
  </si>
  <si>
    <t>more electrodes 05/01/12</t>
  </si>
  <si>
    <t>daily auras</t>
  </si>
  <si>
    <t>learning and memory for both rote verbal and figural memory declined from average to boderline, while some improvements in oral word fluency and workign meory/speeded sequencing/set shifting/nonverbal problem solving</t>
  </si>
  <si>
    <t>oxcarbazepine</t>
  </si>
  <si>
    <t>rare sharp epileptiform events with left temporal topography</t>
  </si>
  <si>
    <t>depakote, topiramate</t>
  </si>
  <si>
    <t>vimpat, topamax</t>
  </si>
  <si>
    <t>consistent with left frontotemporal involvement</t>
  </si>
  <si>
    <t>decline overall in verbal abilities</t>
  </si>
  <si>
    <t>results limited due to age</t>
  </si>
  <si>
    <t>intrauterine stroke</t>
  </si>
  <si>
    <t>decompressive craniotomy as well as numerous cranioplasties in 2009</t>
  </si>
  <si>
    <t>sharp waves recorded over the right fronto-central region</t>
  </si>
  <si>
    <t xml:space="preserve">ATL </t>
  </si>
  <si>
    <t>bilateral frontotemporal dysfunction</t>
  </si>
  <si>
    <t>vasular malformation</t>
  </si>
  <si>
    <t>back to baseline</t>
  </si>
  <si>
    <t>depths here</t>
  </si>
  <si>
    <t>vigabatrin, vimpat</t>
  </si>
  <si>
    <t>uncal cavernoma</t>
  </si>
  <si>
    <t>onfi, keppra</t>
  </si>
  <si>
    <t>no evidence of overt epileptiform activity</t>
  </si>
  <si>
    <t>pseudoseizures</t>
  </si>
  <si>
    <t>perinatal insult</t>
  </si>
  <si>
    <t>keppra, clonazepam, trileptal, topamax</t>
  </si>
  <si>
    <t>left parietal craniotomy in 2010</t>
  </si>
  <si>
    <t>keppra, trileptal, clonazepam</t>
  </si>
  <si>
    <t>improved</t>
  </si>
  <si>
    <t>keppra, tegretol</t>
  </si>
  <si>
    <t>tegretol, keppra</t>
  </si>
  <si>
    <t>carbamazepine, keppra, onfi</t>
  </si>
  <si>
    <t>rare nocturnal seizure</t>
  </si>
  <si>
    <t>remain intact amd generally at pre-op levels</t>
  </si>
  <si>
    <t xml:space="preserve">R temporal + Occipital lobectomy + inferior parietal lobectomy </t>
  </si>
  <si>
    <t>diffuse, R&gt;L</t>
  </si>
  <si>
    <t>cavernoma - vascular malformation, frontal pole - gliosis, severe parenchymal gliosis</t>
  </si>
  <si>
    <t>sabril, zonegran, vimpat</t>
  </si>
  <si>
    <t>ATL + OFC resection</t>
  </si>
  <si>
    <t>dilantin, potiga, vimpat</t>
  </si>
  <si>
    <t>blunt trauma at birth</t>
  </si>
  <si>
    <t>L hippocampus visualase</t>
  </si>
  <si>
    <t xml:space="preserve">Hippocampal </t>
  </si>
  <si>
    <t>frequent sharp epileptiform events wth right temporal and central topography</t>
  </si>
  <si>
    <t>rare seizures</t>
  </si>
  <si>
    <t>tegretol, keppra, zonegran</t>
  </si>
  <si>
    <t>tumor resection in 1998</t>
  </si>
  <si>
    <t>keppra, zonegran, tegretol</t>
  </si>
  <si>
    <t>keppra, zonisamide</t>
  </si>
  <si>
    <t>inconclusive - slowing over the left fronto-temporal are but no iiEEG is observed, the rare fronto-parietal sharp waves seen on EEG do not have a MEG correlate</t>
  </si>
  <si>
    <t>vimpat, keppra, carbatrol</t>
  </si>
  <si>
    <t>no baselilne</t>
  </si>
  <si>
    <t>decline in figural memory, improvement with rote nonverbal memory</t>
  </si>
  <si>
    <t>inconclusive - slowing over the left temporal-occipital areas but no epileptiform activity is observed</t>
  </si>
  <si>
    <t>average range</t>
  </si>
  <si>
    <t>DNET, WHO grade 1</t>
  </si>
  <si>
    <t>no baseline numbers</t>
  </si>
  <si>
    <t>lamotrigine, oxcarbazepine, vimpat</t>
  </si>
  <si>
    <t>sabril, phenobarbital</t>
  </si>
  <si>
    <t>too young</t>
  </si>
  <si>
    <t>patient to young</t>
  </si>
  <si>
    <t>trileptal, topamax, klonopin</t>
  </si>
  <si>
    <t>2 failed electrodes replaced 11/10/12</t>
  </si>
  <si>
    <t>improvements: figural and rote nonverbal memory, visual planning, organization, Decline: working memory, rote verbal recall, speeded sequencing</t>
  </si>
  <si>
    <t xml:space="preserve">keppra, sabril </t>
  </si>
  <si>
    <t>spikes that originate from theleft inferior parieto-occipital area</t>
  </si>
  <si>
    <t>no change</t>
  </si>
  <si>
    <t>memory in the right could not be tested</t>
  </si>
  <si>
    <t>R parietal resection of cavernoma and CD</t>
  </si>
  <si>
    <t>tumor resection in2008</t>
  </si>
  <si>
    <t>frequent sharp waves with right parietal topography</t>
  </si>
  <si>
    <t>vascuar malformaion</t>
  </si>
  <si>
    <t>decline in oral fluencym figural leanring/memory, speed sequencing and executive function</t>
  </si>
  <si>
    <t>no surgery</t>
  </si>
  <si>
    <t>cabamazepine, keppra</t>
  </si>
  <si>
    <t>ATL + AH + TO topectomy</t>
  </si>
  <si>
    <t>meningioangiomatosis</t>
  </si>
  <si>
    <t>improved in all areas</t>
  </si>
  <si>
    <t>VNS implant</t>
  </si>
  <si>
    <t>improvements overall</t>
  </si>
  <si>
    <t>Swonke</t>
  </si>
  <si>
    <t>Kaitlyn</t>
  </si>
  <si>
    <t>overall improvements</t>
  </si>
  <si>
    <t>not repeated</t>
  </si>
  <si>
    <t>venous malformation</t>
  </si>
  <si>
    <t xml:space="preserve">no baseline </t>
  </si>
  <si>
    <t>multiple craniotomies from MVA at age 3</t>
  </si>
  <si>
    <t>blunt trauma - MVA</t>
  </si>
  <si>
    <t>reactive astrocytosis, gliosis</t>
  </si>
  <si>
    <t>auras only</t>
  </si>
  <si>
    <t>rare epileptiform sharp events  )concordant/simultaneous to EEG sharp events) with right temporal topography</t>
  </si>
  <si>
    <t xml:space="preserve">tegretol </t>
  </si>
  <si>
    <t>relative improvements when compared to pre-op evaluation</t>
  </si>
  <si>
    <t>sabril, banzel</t>
  </si>
  <si>
    <t>slowing and sharp events with left frontal topography</t>
  </si>
  <si>
    <t>keppra, vimpat, depakote</t>
  </si>
  <si>
    <t>ATL + AH + frontal topectomy</t>
  </si>
  <si>
    <t>overal decrease in language function, increase in executive function</t>
  </si>
  <si>
    <t>rare sharp epileptiform events with right central and posterior topography</t>
  </si>
  <si>
    <t xml:space="preserve">Y </t>
  </si>
  <si>
    <t>brain tumor resection 1993</t>
  </si>
  <si>
    <t>RATL + AH + occipital lobectomy</t>
  </si>
  <si>
    <t>frequent sharp epileptiform events with right temporal topography</t>
  </si>
  <si>
    <t>no pre-operative testing</t>
  </si>
  <si>
    <t>vimpat, keppra, topamax, trileptal</t>
  </si>
  <si>
    <t>no post-op</t>
  </si>
  <si>
    <t>L frontal + temporal lobectomy</t>
  </si>
  <si>
    <t>frequent bilateral epileptiform sharp events with temporal topography (LH&gt;RH)</t>
  </si>
  <si>
    <t>no baselime</t>
  </si>
  <si>
    <t>keppra, lamotrigine</t>
  </si>
  <si>
    <t>keppra, topiramate, lacosamide</t>
  </si>
  <si>
    <t>slowing with occasionally concordant EEG events with right frontal preponderance, estimated sources could be found in the right frontal lobe</t>
  </si>
  <si>
    <t>relative improvements overall when compared to pre-surgery evaluation</t>
  </si>
  <si>
    <t>hydrocephalus</t>
  </si>
  <si>
    <t>L frontal + parietal + temporal topectomies</t>
  </si>
  <si>
    <t>Other - multilobar</t>
  </si>
  <si>
    <t>craniotomy for TBI - MVA</t>
  </si>
  <si>
    <t>right hemis language and left hemis memory not adequately assessed due to somnolence during the right injection</t>
  </si>
  <si>
    <t>showed left hemisphere slowing and sharp waves (concordant with EEG) with left frontocentral and parietal topography</t>
  </si>
  <si>
    <t>decrease in non-verbal IQ compared to pre-op</t>
  </si>
  <si>
    <t>meningoencephalitis</t>
  </si>
  <si>
    <t>keppra, topamax, tegretol</t>
  </si>
  <si>
    <t>ATL + Amygdalectomy</t>
  </si>
  <si>
    <t>LATL + Amygdalectomy</t>
  </si>
  <si>
    <t>vimpat, zonegran</t>
  </si>
  <si>
    <t>sharp events with a left hemisphere temporal topography</t>
  </si>
  <si>
    <t>trileptal, clonazepam</t>
  </si>
  <si>
    <t>L frontal topectomy</t>
  </si>
  <si>
    <t>keppra, topomax</t>
  </si>
  <si>
    <t>independent bilateral epileptiform sharp events (concordant EEG) with left and right temporal topography</t>
  </si>
  <si>
    <t>diffuse, L&gt;R</t>
  </si>
  <si>
    <t>reduction of seizures</t>
  </si>
  <si>
    <t>relative improvements overall compared to pre-surgery evaluation</t>
  </si>
  <si>
    <t>LATL + L Basal frontal lobe resection</t>
  </si>
  <si>
    <t>bilateral independent sharp epileptiform events (with EEG) with left and right temporal lobe topography</t>
  </si>
  <si>
    <t>reduction in verbal tasks/verbal memory/executive function/sequencing/working memory</t>
  </si>
  <si>
    <t>B parietal topectomy</t>
  </si>
  <si>
    <t>sharp events with multifocal topogra[hy; predominately from the left centrotemporal, left occipital and the right posterior quadrant</t>
  </si>
  <si>
    <t>None</t>
  </si>
  <si>
    <t>no resection done after grids</t>
  </si>
  <si>
    <t>frequent epileptiform discharges with left tempora, frontal and parietal topography</t>
  </si>
  <si>
    <t>unable to complete</t>
  </si>
  <si>
    <t>no resection, multifocal</t>
  </si>
  <si>
    <t>R MTG tumor</t>
  </si>
  <si>
    <t>bilateral representation of receptive language function</t>
  </si>
  <si>
    <t>sharp events with right mid and anterior temporal topography</t>
  </si>
  <si>
    <t>DNET, Who Grade I</t>
  </si>
  <si>
    <t>vimpat, depakote</t>
  </si>
  <si>
    <t>LATL + AH + occipital topectomy</t>
  </si>
  <si>
    <t>lack of vision during item presentation when testing left hemisphere memory function</t>
  </si>
  <si>
    <t>sharp events with left temporal topography</t>
  </si>
  <si>
    <t>carbamazepine, lamotrigine, zonisamide, clonazepam</t>
  </si>
  <si>
    <t>L SMA CD - reop</t>
  </si>
  <si>
    <t>L SMA CD</t>
  </si>
  <si>
    <t>memory better in the right then the left 8/8 compared to 5/8</t>
  </si>
  <si>
    <t>rare sharp events with left temporal topography</t>
  </si>
  <si>
    <t>phenobarbital, klonopin, trileptal</t>
  </si>
  <si>
    <t>R cingulate gyrus tumor</t>
  </si>
  <si>
    <t>clonazepam, oxcarbazepine</t>
  </si>
  <si>
    <t>no definative epileptiform activity was recorded</t>
  </si>
  <si>
    <t>PNET, WHO grade IV</t>
  </si>
  <si>
    <t>RATL + meningocele repair</t>
  </si>
  <si>
    <t>L MFG</t>
  </si>
  <si>
    <t>frequent sharp events with left frontal topography</t>
  </si>
  <si>
    <t>astrocytoma resection in 2007</t>
  </si>
  <si>
    <t>trileptal, topamax, vimpat</t>
  </si>
  <si>
    <t>R OFC CD</t>
  </si>
  <si>
    <t>oxcarbazepine, topiramate, vimpat</t>
  </si>
  <si>
    <t xml:space="preserve">no definative epileptiform activity </t>
  </si>
  <si>
    <t>reduction in seizures</t>
  </si>
  <si>
    <t>keppra, trileptal, clonopine</t>
  </si>
  <si>
    <t>L hippocampal + OFC cavernomas</t>
  </si>
  <si>
    <t>resection of left parahippocampal cav mal 01/2011</t>
  </si>
  <si>
    <t>epileptiform sharp events with left frontotemporal topography</t>
  </si>
  <si>
    <t>depakote, trileptal, topamax</t>
  </si>
  <si>
    <t>no definative epileptiform activity</t>
  </si>
  <si>
    <t>blunt trauma - TBI</t>
  </si>
  <si>
    <t>delayed recall of non-verbal information, auditory working memory decline, otherwise similar to pre-op evaluation</t>
  </si>
  <si>
    <t>had to add additional electrodes 02/28</t>
  </si>
  <si>
    <t>left memory reduced but better than the right</t>
  </si>
  <si>
    <t>suggest right frontal lobe involvement</t>
  </si>
  <si>
    <t>febrile seizures - meningitis</t>
  </si>
  <si>
    <t>seizures improved</t>
  </si>
  <si>
    <t>depakote, keppra, vimpat</t>
  </si>
  <si>
    <t>AWAKE Other</t>
  </si>
  <si>
    <t>AWAKE L SMA CD</t>
  </si>
  <si>
    <t>sharp events with preponderance in EEG tracings over the left central region and bilateral central topography in MEG tracings</t>
  </si>
  <si>
    <t>worthwhile improvement</t>
  </si>
  <si>
    <t>R temporal + Occipital lobectomy</t>
  </si>
  <si>
    <t>L pre SMA</t>
  </si>
  <si>
    <t>frequent sharp events with right parietooccipital topography</t>
  </si>
  <si>
    <t>gliosis in white matter, organizing necrosis</t>
  </si>
  <si>
    <t>sharp events with preponderance over the left temporal region</t>
  </si>
  <si>
    <t>ADEM - infection</t>
  </si>
  <si>
    <t>vimpat, topamax, phenytek</t>
  </si>
  <si>
    <t>L ATL, meningocele repair</t>
  </si>
  <si>
    <t>meningoencephalocele</t>
  </si>
  <si>
    <t>nocturnal seizures only</t>
  </si>
  <si>
    <t>left frontotemporal involvement</t>
  </si>
  <si>
    <t>reduction in memory, otherwise consistent with pre-op evaluation</t>
  </si>
  <si>
    <t>left hemisphere could not be fully assesses</t>
  </si>
  <si>
    <t>tegretol, vimpat, topamax</t>
  </si>
  <si>
    <t>ATL + AH + meningocele repair</t>
  </si>
  <si>
    <t>epileptiform sharp events over the right temporal regions</t>
  </si>
  <si>
    <t>dilantin, topamax, keppra</t>
  </si>
  <si>
    <t>consistent with pre0op evaluation</t>
  </si>
  <si>
    <t>L ATL + PHG rxn</t>
  </si>
  <si>
    <t>recurrent seizures</t>
  </si>
  <si>
    <t>keppra, xanax</t>
  </si>
  <si>
    <t>diffuse cerebral dysfunction</t>
  </si>
  <si>
    <t>calcified mass</t>
  </si>
  <si>
    <t>seizure free, but has self discontinued meds</t>
  </si>
  <si>
    <t>consistent with site of seizure onsets</t>
  </si>
  <si>
    <t>BIL; L&gt;R</t>
  </si>
  <si>
    <t>memory reduced bilaterally, better in the right</t>
  </si>
  <si>
    <t>trileptal, topiramate, oxcarbazepine</t>
  </si>
  <si>
    <t>left frontotemporal lobe dysfunction</t>
  </si>
  <si>
    <t>keppra, zonegran, carnatrol</t>
  </si>
  <si>
    <t>keppra, onfi, trileptal</t>
  </si>
  <si>
    <t>preponderance over the left frontocentral region</t>
  </si>
  <si>
    <t>keppra, depakote, trileptal</t>
  </si>
  <si>
    <t>vmpat, oxcarbazepine, keppra</t>
  </si>
  <si>
    <t>ketamine</t>
  </si>
  <si>
    <t>no F/U</t>
  </si>
  <si>
    <t>status</t>
  </si>
  <si>
    <t>lexapro, felbatol, clonazepam</t>
  </si>
  <si>
    <t>slight degree of reductions in verbal fluency and rote verbal/non verbal memory could be due to mood</t>
  </si>
  <si>
    <t>trileptal, keppra, topamax</t>
  </si>
  <si>
    <t>R ATL + AH + OFC</t>
  </si>
  <si>
    <t>sharp events with right frontotemporal topography</t>
  </si>
  <si>
    <t>TBI - depressed skull fracture</t>
  </si>
  <si>
    <t>phenytoin, keppra, lamotrigine</t>
  </si>
  <si>
    <t>BIL; R&gt;L</t>
  </si>
  <si>
    <t>right frontotemporal slowing, no definitive epileptiforn activity detected</t>
  </si>
  <si>
    <t>L ATL</t>
  </si>
  <si>
    <t>vimpat, keppra, oxcarbazepine</t>
  </si>
  <si>
    <t>depressed skull fracture repair</t>
  </si>
  <si>
    <t>increases overall</t>
  </si>
  <si>
    <t>BIL</t>
  </si>
  <si>
    <t>sharp events with preponderance over the left frontotemporal region</t>
  </si>
  <si>
    <t>diffuse dysfunction</t>
  </si>
  <si>
    <t>improved seizures</t>
  </si>
  <si>
    <t>frontal lobe dysfunction; L&gt;R</t>
  </si>
  <si>
    <t>gliosis, reactive astrocytosis, hippo - cav mal, gliosis</t>
  </si>
  <si>
    <t>sharp events in the left temporal region</t>
  </si>
  <si>
    <t>seizure improvement</t>
  </si>
  <si>
    <t>carbitrol, topamax</t>
  </si>
  <si>
    <t>R PHG Cav mal</t>
  </si>
  <si>
    <t>right frontal topography</t>
  </si>
  <si>
    <t>seizure free for at least 2 years</t>
  </si>
  <si>
    <t>overall improvements since pre-op evaluation</t>
  </si>
  <si>
    <t>no resection yet</t>
  </si>
  <si>
    <t>child</t>
  </si>
  <si>
    <t>improvements in non verbal intellectual skills, mild decline in executive function</t>
  </si>
  <si>
    <t>ablation</t>
  </si>
  <si>
    <t>had grids</t>
  </si>
  <si>
    <t>McKee</t>
  </si>
  <si>
    <t>Rankin</t>
  </si>
  <si>
    <t>Adigun</t>
  </si>
  <si>
    <t>Akinola</t>
  </si>
  <si>
    <t>Fulcher</t>
  </si>
  <si>
    <t>Keith</t>
  </si>
  <si>
    <t>english as second language</t>
  </si>
  <si>
    <t xml:space="preserve">grid placement </t>
  </si>
  <si>
    <t>grids placed</t>
  </si>
  <si>
    <t>depakote, trileptal, keppra, dilantin</t>
  </si>
  <si>
    <t>R presupplementary motor area abutting the area along with right middle frontal gyrus resection</t>
  </si>
  <si>
    <t>limited due to VNS artifact</t>
  </si>
  <si>
    <t>trauma - GSW</t>
  </si>
  <si>
    <t>nocturnal seizures, decreased severity/frequency</t>
  </si>
  <si>
    <t>R parietal resection</t>
  </si>
  <si>
    <t>R Frontopolar + OFC resection</t>
  </si>
  <si>
    <t>R hippocampus visualase</t>
  </si>
  <si>
    <t>right inferior parietal resection</t>
  </si>
  <si>
    <t>sharps max over right anterior temporal region</t>
  </si>
  <si>
    <t>lamotrigine, zonisamide</t>
  </si>
  <si>
    <t>L TLE, L OF resection</t>
  </si>
  <si>
    <t>left fronto-temporal dysfunction</t>
  </si>
  <si>
    <t>decreased seizures</t>
  </si>
  <si>
    <t>Takijah</t>
  </si>
  <si>
    <t>keppra, onfi, vigatrbam, phenobarbital</t>
  </si>
  <si>
    <t>R Functional Hemispherectomy</t>
  </si>
  <si>
    <t>right frontal and temporal lobectomies</t>
  </si>
  <si>
    <t>child - not able</t>
  </si>
  <si>
    <t>disconnection only</t>
  </si>
  <si>
    <t>BIL SEEG</t>
  </si>
  <si>
    <t>B Neuropace</t>
  </si>
  <si>
    <t>rare sharps see over the L anterior temporal region, more frequent left mid temporal sharp waves indetified</t>
  </si>
  <si>
    <t xml:space="preserve"> R</t>
  </si>
  <si>
    <t>AWAKE R parietal resection</t>
  </si>
  <si>
    <t>BIL SEEG; R&gt;&gt;L</t>
  </si>
  <si>
    <t>R resection of abnormality in the subcentral gyrus resection</t>
  </si>
  <si>
    <t>DNET, WHO grade I</t>
  </si>
  <si>
    <t>R Tailored temporal lobectomy</t>
  </si>
  <si>
    <t>TL (tailored)</t>
  </si>
  <si>
    <t>sharp transients were found over the right anterior and mid-temporal regions, maximal over electrode F8 and T2/T4</t>
  </si>
  <si>
    <t>TBI from MVA</t>
  </si>
  <si>
    <t>tegretol vimpat, keppra</t>
  </si>
  <si>
    <t>left frontal maximal sharply contured delta</t>
  </si>
  <si>
    <t>topamax, clonazepam, phenobarbital, keppra</t>
  </si>
  <si>
    <t>Ellis</t>
  </si>
  <si>
    <t>Stephen</t>
  </si>
  <si>
    <t>R SEEG, 1 left</t>
  </si>
  <si>
    <t>topamax, trileptal, zonisamide, lorazepam</t>
  </si>
  <si>
    <t>keppra, phenobarbital, sabril</t>
  </si>
  <si>
    <t>Funtional Hemipherectomy</t>
  </si>
  <si>
    <t xml:space="preserve">no resection </t>
  </si>
  <si>
    <t>no worthwhile improvement</t>
  </si>
  <si>
    <t>heterotoipc neurons, gliosis, organizing infarcts, small area of necrosis in white matter</t>
  </si>
  <si>
    <t>seizures only with AED d/c</t>
  </si>
  <si>
    <t>oo resection</t>
  </si>
  <si>
    <t>astrocytoma, WHO grade II</t>
  </si>
  <si>
    <t>astrocytoma, WHO Grade II</t>
  </si>
  <si>
    <t>infarct surrounded by gliosis, arteriolosclerosis, AVM</t>
  </si>
  <si>
    <t>low grade glioma</t>
  </si>
  <si>
    <t>gliosis</t>
  </si>
  <si>
    <t xml:space="preserve">cav mal </t>
  </si>
  <si>
    <t xml:space="preserve">focal malformation of cortex, gliosis, vascular congestion, </t>
  </si>
  <si>
    <t>focal infarction</t>
  </si>
  <si>
    <t>ganglioglioma, WHO grade I</t>
  </si>
  <si>
    <t>fragments of laptomeninges and brain cortex with hemorrhage</t>
  </si>
  <si>
    <t>seizures with AED d/c only</t>
  </si>
  <si>
    <t>51b</t>
  </si>
  <si>
    <t>13b</t>
  </si>
  <si>
    <t>22b</t>
  </si>
  <si>
    <t>59b</t>
  </si>
  <si>
    <t>NSH</t>
  </si>
  <si>
    <t>keppra, pyridoxine</t>
  </si>
  <si>
    <t>BIL SEEG; L&gt;R</t>
  </si>
  <si>
    <t>Left lesionectomy in the temporal occipital cortex</t>
  </si>
  <si>
    <t>Right ATL + AH + PVNH</t>
  </si>
  <si>
    <t>sharp waves seen over the right anterior temporal rehion, maximum over electrode F8</t>
  </si>
  <si>
    <t>Additional Intervention (b number)</t>
  </si>
  <si>
    <t xml:space="preserve">Overall Result (better/worse) </t>
  </si>
  <si>
    <t>6 week    ILAE</t>
  </si>
  <si>
    <t>6 month ILAE</t>
  </si>
  <si>
    <t>1 year     ILAE</t>
  </si>
  <si>
    <t>2 year    ILAE</t>
  </si>
  <si>
    <t>3 year    ILAE</t>
  </si>
  <si>
    <t>4 year    ILAE</t>
  </si>
  <si>
    <t>Notes</t>
  </si>
  <si>
    <t>did not FU after 6 months</t>
  </si>
  <si>
    <t>Montelongo</t>
  </si>
  <si>
    <t>Crystal</t>
  </si>
  <si>
    <t>Castilaw</t>
  </si>
  <si>
    <t>Jerry</t>
  </si>
  <si>
    <t>laser ablation left AH</t>
  </si>
  <si>
    <t>Right parietal resection</t>
  </si>
  <si>
    <t xml:space="preserve">R </t>
  </si>
  <si>
    <t>Right AH laser ablation</t>
  </si>
  <si>
    <t>Thorne</t>
  </si>
  <si>
    <t>Cindy</t>
  </si>
  <si>
    <t>Rogers</t>
  </si>
  <si>
    <t>Christina</t>
  </si>
  <si>
    <t>laser ablation PVNH x2</t>
  </si>
  <si>
    <t>Ana</t>
  </si>
  <si>
    <t>CC</t>
  </si>
  <si>
    <t>Ramos</t>
  </si>
  <si>
    <t>Marisa</t>
  </si>
  <si>
    <t>left parietal resection</t>
  </si>
  <si>
    <t>Brady</t>
  </si>
  <si>
    <t>SDE</t>
  </si>
  <si>
    <t>Left SDE after SEEG</t>
  </si>
  <si>
    <t>left temporal topectomy</t>
  </si>
  <si>
    <t xml:space="preserve">right parietal cavernoma </t>
  </si>
  <si>
    <t>added more electrodes</t>
  </si>
  <si>
    <t>L POT</t>
  </si>
  <si>
    <t>RAH laser ablation</t>
  </si>
  <si>
    <t>Genaro</t>
  </si>
  <si>
    <t>R prefrontal and subcentral gyrus tuber resection</t>
  </si>
  <si>
    <t>R prefrontal resection</t>
  </si>
  <si>
    <t>Ali</t>
  </si>
  <si>
    <t>Essie</t>
  </si>
  <si>
    <t>R premotor resection</t>
  </si>
  <si>
    <t>ATL (redo)</t>
  </si>
  <si>
    <t>R parietal lesionectomy</t>
  </si>
  <si>
    <t>L insular and ATL resection</t>
  </si>
  <si>
    <t>Welch</t>
  </si>
  <si>
    <t>Lonnie</t>
  </si>
  <si>
    <t>Kvello</t>
  </si>
  <si>
    <t>Kristen</t>
  </si>
  <si>
    <t>Left parietal opercular + insular resection</t>
  </si>
  <si>
    <t>Left ATL + frontal resection</t>
  </si>
  <si>
    <t>LAH laser ablation</t>
  </si>
  <si>
    <t>Smith</t>
  </si>
  <si>
    <t>Philip</t>
  </si>
  <si>
    <t>R frontal opercular cav mal</t>
  </si>
  <si>
    <t>Derek</t>
  </si>
  <si>
    <t>additional electrodea added</t>
  </si>
  <si>
    <t>additional electrodes added</t>
  </si>
  <si>
    <t>Daniels</t>
  </si>
  <si>
    <t>BIL SEEG; R&gt;L</t>
  </si>
  <si>
    <t>Dillon</t>
  </si>
  <si>
    <t>Castillo</t>
  </si>
  <si>
    <t>Eloisa</t>
  </si>
  <si>
    <t>Left occipital PVNH laser ablation x2</t>
  </si>
  <si>
    <t>Hilton</t>
  </si>
  <si>
    <t>Tonya</t>
  </si>
  <si>
    <t>Bilateral hippocampal Neuropace</t>
  </si>
  <si>
    <t>Walzel</t>
  </si>
  <si>
    <t>Terri</t>
  </si>
  <si>
    <t>McEver</t>
  </si>
  <si>
    <t>Guerrero</t>
  </si>
  <si>
    <t>Barele</t>
  </si>
  <si>
    <t>Yorka</t>
  </si>
  <si>
    <t>Bright</t>
  </si>
  <si>
    <t>Bilateral hippocampla neuropace</t>
  </si>
  <si>
    <t>Deneen</t>
  </si>
  <si>
    <t>Kurtis</t>
  </si>
  <si>
    <t>Rangel</t>
  </si>
  <si>
    <t>Stone</t>
  </si>
  <si>
    <t>LATL + AH + TO resection</t>
  </si>
  <si>
    <t>Blum</t>
  </si>
  <si>
    <t>Lanier</t>
  </si>
  <si>
    <t>ATL + AMY</t>
  </si>
  <si>
    <t>LATL + AMY</t>
  </si>
  <si>
    <t>Johnson</t>
  </si>
  <si>
    <t>Nemeth</t>
  </si>
  <si>
    <t>Josh</t>
  </si>
  <si>
    <t xml:space="preserve">Left insular and parietal opercular </t>
  </si>
  <si>
    <t xml:space="preserve">L PO </t>
  </si>
  <si>
    <t>Grant</t>
  </si>
  <si>
    <t>Riley</t>
  </si>
  <si>
    <t>Right temporal parietal resection</t>
  </si>
  <si>
    <t>6 week Engel</t>
  </si>
  <si>
    <t>6 month Engel</t>
  </si>
  <si>
    <t>1 year       Engel</t>
  </si>
  <si>
    <t>2 year    Engel</t>
  </si>
  <si>
    <t>3 year    Engel</t>
  </si>
  <si>
    <t>4 year   Engel</t>
  </si>
  <si>
    <t xml:space="preserve">Engel </t>
  </si>
  <si>
    <t>IA</t>
  </si>
  <si>
    <t>Did not follow up after 1 year</t>
  </si>
  <si>
    <t>better</t>
  </si>
  <si>
    <t>R mesiotemporal sclerosis</t>
  </si>
  <si>
    <t>unknown - MTS</t>
  </si>
  <si>
    <t>hypodevelopment involving the end folium of the left hippocampus</t>
  </si>
  <si>
    <t>No F/U after 2 years</t>
  </si>
  <si>
    <t>No F/U after surgery</t>
  </si>
  <si>
    <t>cyanosis at birth</t>
  </si>
  <si>
    <t>seizure free for 2 years and then no further follow-ups</t>
  </si>
  <si>
    <t>5 year            Engel</t>
  </si>
  <si>
    <t>5 year ILAE</t>
  </si>
  <si>
    <t>10 year    Engel</t>
  </si>
  <si>
    <t>10 year ILAE</t>
  </si>
  <si>
    <t>Continues to be seizure free</t>
  </si>
  <si>
    <t>memory intact bilaterally</t>
  </si>
  <si>
    <t>Did not FU after 1 year</t>
  </si>
  <si>
    <t>Did not FU after 6 months</t>
  </si>
  <si>
    <t>late injection, no images obtained</t>
  </si>
  <si>
    <t>Last visit was in 2011</t>
  </si>
  <si>
    <t>Lefner (Shiner)</t>
  </si>
  <si>
    <t>Marked improvement, although not seizure free, no FU after 6 weeks</t>
  </si>
  <si>
    <t>improvement but rare seizures</t>
  </si>
  <si>
    <t>Seizure recurrance at 6 months due to decreasing Trileptal, seizure free after 2 year follow until 2012 with tumor recurrence - had another resection 05/15</t>
  </si>
  <si>
    <t>Adult</t>
  </si>
  <si>
    <t>Did not have resection after phase II</t>
  </si>
  <si>
    <t>Patient self discontinued meds and had 1 GTC seizure at 1 year, then seizure free since 2007 after restarting meds, last visit in 2010</t>
  </si>
  <si>
    <t>Patient did not follow up after 1 year</t>
  </si>
  <si>
    <t>Impaired fine motor speed and dexterity, verbal memory, verbal fluency and executive function. L fronto temporal dysfunction.</t>
  </si>
  <si>
    <t>VIQ</t>
  </si>
  <si>
    <t>PIQ</t>
  </si>
  <si>
    <t>FSIQ</t>
  </si>
  <si>
    <t>Did not FU after 4 weeks post-op</t>
  </si>
  <si>
    <t>No FU after 4 year period</t>
  </si>
  <si>
    <t>No FU after 1 year</t>
  </si>
  <si>
    <t>IQ not given due to patien not speaking english</t>
  </si>
  <si>
    <t>same</t>
  </si>
  <si>
    <t>Did not FU after 1 year period, began being seen again in 2014</t>
  </si>
  <si>
    <t>NO RESECTION</t>
  </si>
  <si>
    <t>L MTS</t>
  </si>
  <si>
    <t>decreased uptake in the left posterior-inferior parietal lobe, decrease in the left posterior temporal lobe, decreased uptake in the left anterior temporal lobe, decreased uptake in the left frontal lobe, decrease in the left hippocampus</t>
  </si>
  <si>
    <t>Was seizure free for 5 years and had recurrence after tapering lorazepam off</t>
  </si>
  <si>
    <t>keppra, vimpat, onfi</t>
  </si>
  <si>
    <t>decreased activity is seen in the thalami and cerebellum, right lateral temporal lobe</t>
  </si>
  <si>
    <t>Patient did nto FU after 4 years, was seizure free</t>
  </si>
  <si>
    <t>Last visit was 2014 and patient is still seizure free</t>
  </si>
  <si>
    <t>Patient did not FU after 1 year but was seizure free</t>
  </si>
  <si>
    <t xml:space="preserve">VNS + Corpus Callosotomy </t>
  </si>
  <si>
    <t>fycompa, topiramate, phenytoin, topiramate</t>
  </si>
  <si>
    <t>Was seizure free until 2012 with recurrence in 2014</t>
  </si>
  <si>
    <t>Last FU 2015 and remains seizure free</t>
  </si>
  <si>
    <t>Last FU 2014 and patient had some seizure sftaer susrgery due to self D/C of meds, but seizure free for last 2 years</t>
  </si>
  <si>
    <t xml:space="preserve">FU up to 6 months </t>
  </si>
  <si>
    <t>one GTC seizure after surgery and then seizure free afterwards</t>
  </si>
  <si>
    <t>Last FU in 2015 and patient has improved but continues to have seizure recurrence</t>
  </si>
  <si>
    <t>Last FU 1 year after surgery</t>
  </si>
  <si>
    <t xml:space="preserve">Awake ATL + AH </t>
  </si>
  <si>
    <t>Josephine</t>
  </si>
  <si>
    <t>Lst FU 2015, seizure free</t>
  </si>
  <si>
    <t>Did not FU after 3 years, had auras post surgery and then none after the 6 month period</t>
  </si>
  <si>
    <t>keppra, phenobarbital</t>
  </si>
  <si>
    <t>decreased activity in the right anterior temporal lobe, right cerebella</t>
  </si>
  <si>
    <t>Off AEDs after 2008 and had recurrence in 2011of CPS</t>
  </si>
  <si>
    <t>R MTS</t>
  </si>
  <si>
    <t>Seizure recurrence with D/D of lamotrigine at 1 year, last FU 2015</t>
  </si>
  <si>
    <t>No FU after 6 months</t>
  </si>
  <si>
    <t>Nuzum (Brimer)</t>
  </si>
  <si>
    <t>No FU after the 6 week period</t>
  </si>
  <si>
    <t>relatively large stable cavernous malformation</t>
  </si>
  <si>
    <t>No FU after 4 years, last visit 2011</t>
  </si>
  <si>
    <t>No focal abnormality identified</t>
  </si>
  <si>
    <t>Normal showing no focus of decreased FDG uptake</t>
  </si>
  <si>
    <t>Last FU 2010, improvement but not seizure free</t>
  </si>
  <si>
    <t>Seizure free other than one complex partIal seizure.</t>
  </si>
  <si>
    <t>SylvIa</t>
  </si>
  <si>
    <t>generalized epileptiform dischrges through maximal over the right anterior temporal region and with assocIated slowing over the right anterior temporal region</t>
  </si>
  <si>
    <t>At least 5 recurrent seizures, generalized convulsions in 2006. memory impairment, L homonymous hemIanopsIa.</t>
  </si>
  <si>
    <t>R medIal temporal sclerosis, loss of normal architecture in R hippocampus</t>
  </si>
  <si>
    <t>L hemisphere smaller than right, especIally temporal lobe, L hippocampal atrophy</t>
  </si>
  <si>
    <t>L medIal temporal sclerosis, low lying cerebellar tonsils, 6mm below foramen magnum</t>
  </si>
  <si>
    <t>Seizure free 1yr after surgery, improvements in attention and processing speed, decreased ability to code complex verbal and non verbal materIal.</t>
  </si>
  <si>
    <t>R posterior medIal temporal lobe region of encephalomalacIa, blurring of normal acrhitecture of R hippocampus</t>
  </si>
  <si>
    <t xml:space="preserve">Right mesIal temporal </t>
  </si>
  <si>
    <t>Marked hypometabolism of the right temporal lobe at the inferior and mesIal poles</t>
  </si>
  <si>
    <t>Right mesIal temporal and bilateral frontal dysfunction</t>
  </si>
  <si>
    <t xml:space="preserve">initIally seizure free with recurrence while titrating meds down </t>
  </si>
  <si>
    <t>Post previous surgery in 2004: R anterior and inferior temporal lobe resected; partIal resection of R hippocampal gyrus, body and tail of hippocampus preserved.</t>
  </si>
  <si>
    <t>Impairments in immedIate verbal memory and fluency, confrontation naming, immedIate non verbal memory, non verbal attention, speeded graphomotor sequences, B/L fine motor speed and dexterity. L fronto temporal dysfunction.</t>
  </si>
  <si>
    <t>Focal area of encephalomalacIa / atrophy over the anterior tip of the L temporal lobe, adjacent multiloculated inflammatory. Erosion of contiguous bone. Middle cranIal fossa encephalocele. Defect in lateral wall of sphenoid sinus.</t>
  </si>
  <si>
    <t>L mesIal temporal mass</t>
  </si>
  <si>
    <t>no seizures for 1 month after surgery, facIal seziures continue</t>
  </si>
  <si>
    <t>Continued seizure episodes, partIal and generalized. Needed VNS placement. Also had dysnomIa to unfamilIar objects and R upper quadrantanopsIas</t>
  </si>
  <si>
    <t>MedIal temporal sclerosis + calcified mass in R hippocampus.</t>
  </si>
  <si>
    <t>L orbitofrontal lobectomy and partIal parietal lobectomy.</t>
  </si>
  <si>
    <t>No dysplasIa or MTS, extensive areas of encephalomalacIa mostly involving the lateral aspect of the left hemisphere, focal involvement of the cerebellar vermis also noted with similar etiology</t>
  </si>
  <si>
    <t>InitIally seizure free, recurrence with taper of lorazepam</t>
  </si>
  <si>
    <t>Superior temporal gyrus: subpIal and white matter gliosis with excessive number of corpora amylacea; Lateral temporal resection:subpIal gliosis with severely excessive corpora amylacea; Orbitofrontal cortex: organizing necrosis and subpIal gliosis, gliosis in white matter.</t>
  </si>
  <si>
    <t>1 seizure per week, wheel chair bound, wears a helmet, slow halting speech with psychomotor delay, varIable memory impairment, L visual field defect, nystagmus with L lateral gaze, mild L hemiparesis with impaired sensations, unable to ambulate. Pneumocephalus, hydrocephalus</t>
  </si>
  <si>
    <t>Patient has only had simple partIal seizure since surgery and has not FU since 2013</t>
  </si>
  <si>
    <t>Simple partIal seizure since surgery - facIal twitching</t>
  </si>
  <si>
    <t>Diminished blood flow to the R mesIal temporal lobe</t>
  </si>
  <si>
    <t>Abnormal flair signal in L frontal lobe near vertex, L posterior fronto parietal lobe, L temporal lobe. Extensive white matter abnormality in L anterior temporal pole consistent with old MCA infarct + medIal temporal sclerosis, smaller L hippocampus with loss of normal architecture.</t>
  </si>
  <si>
    <t>left frontotemporal dysfunction, mesIal temporal function appears to be intact bilaterally</t>
  </si>
  <si>
    <t>DysplasIa of the sphenoid bone, arachnoid cyst and probable leptomeningeal protrusion of LTL into sphenoid region. Meningocele of L middle cranIal fossa.</t>
  </si>
  <si>
    <t>decreased in the right inferior temporal lobe extending to the mesIal temporal lobe, dight temporoparietal region</t>
  </si>
  <si>
    <t>Impaired motor speed, bilateral coordination, borderline verbal fluency, verbal memory superior to visual memory. Discrepance between rote verbal and rote non verbal memory, R medIal temporal dysfunction.</t>
  </si>
  <si>
    <t>L medIal temporal sclerosis</t>
  </si>
  <si>
    <t>GarcIa</t>
  </si>
  <si>
    <t>Last FU 2015 but continues to have simple partIal seizures</t>
  </si>
  <si>
    <t>Seizure free in the immedIate post op period.</t>
  </si>
  <si>
    <t>relative dysfunction in the left hemisphere, suggestive of right mesIal temporal dysfunction</t>
  </si>
  <si>
    <t>Stable changes of R mesIal temporal sclerosis. R amygdala volume loss.</t>
  </si>
  <si>
    <t>Decreased right mesIal temporal activity, consistent with MTS, questionable decreased anterior temporal lobe activity superiorly on the right</t>
  </si>
  <si>
    <t>initIally seizure free, rare seizures now</t>
  </si>
  <si>
    <t>Last Fu in 2015, patient continues to have simple partIal seizures</t>
  </si>
  <si>
    <t>suggest left mesIal temporal dysfunction</t>
  </si>
  <si>
    <t>Decreased uptake in the left mesIal temporal lobe</t>
  </si>
  <si>
    <t>simple partIal seizures since surgery</t>
  </si>
  <si>
    <t>No acute abnormality, focal encephalomalacIa in the right frontal lobe</t>
  </si>
  <si>
    <t>lamotrigine, dIazepam, zonisamide, oxcarbazepine</t>
  </si>
  <si>
    <t>WillIams</t>
  </si>
  <si>
    <t>BrittannIa</t>
  </si>
  <si>
    <t>consistent with left frontotemporal dysfunction, mesIal temporal areas appear to be intact bilaterally</t>
  </si>
  <si>
    <t>consistent with left frontotemporal lobe dysfunction, mesIal temporal function seems to be intact bilaterally</t>
  </si>
  <si>
    <t>suggest right mesIal temporal dysfunction</t>
  </si>
  <si>
    <t>some decreases in memory for non-verbal materIal, fine motor speed and coordination, some aspects of executive functioning and processing speed</t>
  </si>
  <si>
    <t>left frontotemporal dysfunction, including left lateral and mesIal temporal areas</t>
  </si>
  <si>
    <t>MarIa</t>
  </si>
  <si>
    <t>MejIa</t>
  </si>
  <si>
    <t>right temporal dysfunction, including mesIal temporal areas</t>
  </si>
  <si>
    <t>right frontotemporal dysfunction, including right mesIal temporal lobe</t>
  </si>
  <si>
    <t>global dysfunction with greater involvement of the left hemisphere, mesIal temporal areas appear to be intact</t>
  </si>
  <si>
    <t>left frontotemporal dysfunction as well as right mesIal temporal dysfunction</t>
  </si>
  <si>
    <t>bifrontal dysfunction, L&gt;R, there is also evidence of right temporal dysfunction, including mesIal temporal areas</t>
  </si>
  <si>
    <t>L medIal frontal CD</t>
  </si>
  <si>
    <t>potentIal left frontotemporal involvement, mesIal temporal areas seem to be functioning bilaterally</t>
  </si>
  <si>
    <t>partIal hemispherectomy?</t>
  </si>
  <si>
    <t>left frontotemporal involvement, mesIal areas bilaterally intact</t>
  </si>
  <si>
    <t>extra axIal blood and fluid collection that was drained 04/23</t>
  </si>
  <si>
    <t>suggest frontal lobe involvement bilaterally, suggest mesIal temporal function was relatively intact bilaterally</t>
  </si>
  <si>
    <t>WillIam</t>
  </si>
  <si>
    <t>consisent with bilateral mesIal temporal lobe involvement</t>
  </si>
  <si>
    <t>subpIal gliosis, oligodendroglioma, WHO grade II</t>
  </si>
  <si>
    <t>bilateral frontal lobe dysfunction as well as right temporal lobe dysfunction including right mesIal temporal areas</t>
  </si>
  <si>
    <t>right frontotemporal dysfunction, mesIal areas appear intact bilaterally</t>
  </si>
  <si>
    <t>right frontotemporal and mesIal temporal dysfunction</t>
  </si>
  <si>
    <t>AGEP, pustular psorIasis</t>
  </si>
  <si>
    <t>left frontotemporal dysfunction, mesIal temporal regions appear to be functionally intact</t>
  </si>
  <si>
    <t>bilateral frontal love dysfunctionm some evidence mesIal temporal areas may be affected</t>
  </si>
  <si>
    <t>subpIal gliosis, maloriented pyramidal neurons</t>
  </si>
  <si>
    <t>old contusion, subpIal gliosis and gliosis in white matter</t>
  </si>
  <si>
    <t>toxemIa of pregnancy - merconium aspiration</t>
  </si>
  <si>
    <t>mild frontal lobe dysfunction bilaterally, mesIal temporal areas appear to be functionally intact</t>
  </si>
  <si>
    <t>L OFC + medIal frontal resection</t>
  </si>
  <si>
    <t>initIally seizure free, now rare seizures</t>
  </si>
  <si>
    <t>no apprecIable change</t>
  </si>
  <si>
    <t>subpIal gliosis</t>
  </si>
  <si>
    <t>encephalomalacIa, severe gliosis</t>
  </si>
  <si>
    <t>No resection intIally - visualase on 6/19/12 - PVNH in the left frontal lobe</t>
  </si>
  <si>
    <t>decreased in verbal memory/verbal learning/lexIal access</t>
  </si>
  <si>
    <t>LATL - subpIal gliosis, regional encephalomalacIa, LAMY - gliosis, parenchymal gliosis, disorganized structure, LHIPPO - gliosis, sclerosis, OFC - gliosis, parenchymal gliosis</t>
  </si>
  <si>
    <t>seizure free as long as complIant with meds</t>
  </si>
  <si>
    <t>RATL + rxn of capillary telangiectasIa</t>
  </si>
  <si>
    <t>reduction in verbal memory/lexIal access and naming, otherwise essentIally unchanged</t>
  </si>
  <si>
    <t>No resection intIally - visualase on 7/25/12</t>
  </si>
  <si>
    <t>decrease in executive function including processing speed/switch and maintain set, imprvement in delayed memory for spatIal positions</t>
  </si>
  <si>
    <t>potentIal temporal lobe dysfunction bilaterally, including mesIal areas with R&gt;L</t>
  </si>
  <si>
    <t>right hemisphere involvement, some evidence for right mesIal temporal dysfunction as well</t>
  </si>
  <si>
    <t>ATL (partIal) + AH</t>
  </si>
  <si>
    <t xml:space="preserve">L PartIal ATL + neoplasm in the AH </t>
  </si>
  <si>
    <t>heterotopIa</t>
  </si>
  <si>
    <t>diffuse with intact mesIal temporal areas</t>
  </si>
  <si>
    <t>topamax, phenobarbital, dilantin, vmpat, dIazepam</t>
  </si>
  <si>
    <t>diffuse, suggest intact left mesIal temporal function</t>
  </si>
  <si>
    <t xml:space="preserve">right hemisphere-suprasylvIan posterior lateral frontal lobe </t>
  </si>
  <si>
    <t>decrease in spatIal memory</t>
  </si>
  <si>
    <t>no apprecIable change in seizures</t>
  </si>
  <si>
    <t>LATL with sparing of the medIal structures</t>
  </si>
  <si>
    <t>suggests right frontotemporal dysfunction including mesIal temporal areas</t>
  </si>
  <si>
    <t>dIazepam, keppra, phenobarbital, vimpat</t>
  </si>
  <si>
    <t>dIazepam, lorazepam, onfi, sabril</t>
  </si>
  <si>
    <t>diffuse, with greater dysfunction in the left frontotemporal areas, left mesIal temporal areas seem to be intact while there is some evidence for right mesIal temporal dysfunction</t>
  </si>
  <si>
    <t>clonazepam, dIastat, keppra, onfi, phnobarbital, dilantin</t>
  </si>
  <si>
    <t>relative dysfunction in frontotemporal areas of the non-dminant hemisphere including mesIal temporal areas</t>
  </si>
  <si>
    <t>mild lateral lobe dysfunction bilaterally, R&gt;L, mesIal temporal areas appear to be intact bilaterally</t>
  </si>
  <si>
    <t>decline in learning and memory for rote non-verbal and figurative materIal</t>
  </si>
  <si>
    <t>depakote, dIazepam, vimpat, zonegran</t>
  </si>
  <si>
    <t>cortIal dysplasIa, regional encephalomalacIa</t>
  </si>
  <si>
    <t>L perisylvIan hemispherectomy</t>
  </si>
  <si>
    <t>2009 - partIal right frontal lobe resection</t>
  </si>
  <si>
    <t>patient had a seizure immedIately prior to the exam</t>
  </si>
  <si>
    <t>working memory, learning for both rote and organized verbal materIal have decreased, but all other areas are the same of have increased after surgery</t>
  </si>
  <si>
    <t>localized disturbances in the left hemisphere - temporal lobe with sub-lobar localization anterior and mesIal basal</t>
  </si>
  <si>
    <t>L medIal tuber resection and corpus callosotomy</t>
  </si>
  <si>
    <t>inability to complete any objective testing does not allow for dIagnosis at this time</t>
  </si>
  <si>
    <t>potentIal left mesIal temporal dysfunction</t>
  </si>
  <si>
    <t>vast majority localized to the right temporal lobe with dipole location and orientation suggesting lateral temporal cortex, rare spike sources were localized in the right posterior per-supra-sylvIan cortex and the left temporal loe - indeterminate</t>
  </si>
  <si>
    <t>diffuse cognitive dysfunction with left greater than right including mesIal temporal areas</t>
  </si>
  <si>
    <t>lamotrigine, banzel, felbamate, clonazepam, dIazepam</t>
  </si>
  <si>
    <t>R medIal parietal region</t>
  </si>
  <si>
    <t>relatively greater reductions in the left as opposed to the right hemisphere, potentIally bilateral mesIal temporal lobe dysfunction; L&gt;R</t>
  </si>
  <si>
    <t>potentIal left fronto-temporal dysfunction including left mesIal temporal areas</t>
  </si>
  <si>
    <t>decrease in naming and verbal memory, however there were improvements regarding visuospatIal/visuomotor skills</t>
  </si>
  <si>
    <t>executive dysfunction consistent with bilateral frontal lobe dysfunction; R&gt;L, some evidence that mesIal temporal areas are intact bilaterally</t>
  </si>
  <si>
    <t>regional encephalomalacIa, reactive astrocytosis, gliosis</t>
  </si>
  <si>
    <t xml:space="preserve">encephalomalacIa, reactive astrosytosis, </t>
  </si>
  <si>
    <t>neuroglIal heterotopIas, gliosis, gray matter heterotopIas</t>
  </si>
  <si>
    <t>suggestive of right frontal lobe dysfunction, mesIal temporal areas appear to be functionally intact bilaterally</t>
  </si>
  <si>
    <t>encephalomalacIa, reactive astrosytosis, gray matter heterotopIa</t>
  </si>
  <si>
    <t>suggest right temporal lobe dysfunction including mesIal areas</t>
  </si>
  <si>
    <t>hamartIas, reactive astrocytosis, dysplasIa, lesion is P53 negative</t>
  </si>
  <si>
    <t>improvement in overall language and fluency, subtle declines in learning and memory for organied prose, learning for figural materIal and working memory for digits</t>
  </si>
  <si>
    <t>mild improvements in speed, naming, memory for figural materIal, rote and non-verbal learning, mental control, graphomotor sequencing and fine motor speed/deterity</t>
  </si>
  <si>
    <t>diffuse, greater in the left hemisphere, including potentIal involvement of the mesIal temporal areas</t>
  </si>
  <si>
    <t>continuous spikes from the posterior aspect of the left superior temporal gyrus and left superior temporal sulcus and spikes arising from the left occipital cortex involving the left mesIal occipital cortex</t>
  </si>
  <si>
    <t>diffuse, mesIal tempral areas maybe functionally intact bilaterally</t>
  </si>
  <si>
    <t>trileptal, topamax, vimpat, dIastat</t>
  </si>
  <si>
    <t>6 surgeries involving initIal shunt placement and multiple revisions</t>
  </si>
  <si>
    <t>multiple areas of temporal neocortex and the mesIal temporal regions</t>
  </si>
  <si>
    <t>diffuse, including mesIal temporal areas bilaterally</t>
  </si>
  <si>
    <t>perinatal hypoxIa</t>
  </si>
  <si>
    <t>left frontoparietal dysfunction, mesIal temporal areas look intact bilaterally</t>
  </si>
  <si>
    <t>diffuse cognitive dysfunction, potentIally including mesIal temporal areas bilaterally, some indIation that left hemisphere dysfunction is greater than the right</t>
  </si>
  <si>
    <t>left anterior and mesIal temporal lobe discharges</t>
  </si>
  <si>
    <t>cortIal dysplasIa</t>
  </si>
  <si>
    <t>global cognitive dysfunction, potentIally including mesIal temporal areas bilaterally</t>
  </si>
  <si>
    <t>left frontotemporal dysfunction, including mesIal temporal areas</t>
  </si>
  <si>
    <t>potentIal bilateral frontal lobe dysfunction; R&gt;L</t>
  </si>
  <si>
    <t>right frontal encephalomalacIa</t>
  </si>
  <si>
    <t>spikes originating from the mesIal aspect of the right occipital area</t>
  </si>
  <si>
    <t>right frontotemporal dysfunction, including mesIal temporal areas</t>
  </si>
  <si>
    <t xml:space="preserve">RATL +partIal frontal polar resection </t>
  </si>
  <si>
    <t>left mesIal temporal dysfunction, some evidence of mild frontal lobe dysfunction bilaterally</t>
  </si>
  <si>
    <t>dIazepam, vimpat, phenytoin, lorazepam, lamotrigine</t>
  </si>
  <si>
    <t>diffuse; R&gt;L, mesIal areas may be intact bIaterally</t>
  </si>
  <si>
    <t>R medIal frontal resection</t>
  </si>
  <si>
    <t>BrIan</t>
  </si>
  <si>
    <t>JulIan</t>
  </si>
  <si>
    <t xml:space="preserve">IIb </t>
  </si>
  <si>
    <t>mild right frontal and possIbly left lateral temporal dysfunction</t>
  </si>
  <si>
    <t>L temporal lobe: subpIal gliosis, increased number of corpora amylacea in the subpIal regions, gliosis and evidence of previous hemorrhage in the white matter, leptomeningeal fIbrosis; Amygdala: gliosis, increased number of corpora amylacea; Hippocampus: Ammon's horn sclerosis, increased number of corpora amylecea</t>
  </si>
  <si>
    <t>right mesIal temporal dysfunction, although the possIbility of left mesIal temporal and frontal lobe dysfunction cannot be ruled out</t>
  </si>
  <si>
    <t>bilateral frontal lobe dysfunction, although the possIbility of right mesIal temporal dysfunction cannot be ruled out, left mesIal temporal areas appear to be functionally intact</t>
  </si>
  <si>
    <t>Grade II Oligodendroglioma, fried egg appearance involving the cortex. Reactive gliosis, vascular hyalinization and rare mitoses. GFAP -ve, MIb 1 positive cycling cells.</t>
  </si>
  <si>
    <t>suboccipital craniotomy for a vestIbular schwannoma</t>
  </si>
  <si>
    <t>possIble learning disability and bifrontal cerebral dysfunction</t>
  </si>
  <si>
    <t>Abnormal signal intensity of the right precentral gyrus with swelling of the cortex, could be a possIble low grade glioma, lymphoma or a focal area of encephalitis</t>
  </si>
  <si>
    <t>possIble right mesIal temporal dysfunction</t>
  </si>
  <si>
    <t>possIble left frontotemporal dysfunction</t>
  </si>
  <si>
    <t>although limited, suggest the possIbility of bilateral dysfunction</t>
  </si>
  <si>
    <t>Last FU in 2011, patient is seizure free but had possIble nocturnal GTC with tongue biting at the 3 year period</t>
  </si>
  <si>
    <t>Seizure free with one possIble nocturnal GTC at the three year period</t>
  </si>
  <si>
    <t>suggest frontal lobe dysfunction, possIbly right greater than left</t>
  </si>
  <si>
    <t>possIbility of diffuse global involvement, right greater than left</t>
  </si>
  <si>
    <t>suggest possIble left frontotemporal dysfunction</t>
  </si>
  <si>
    <t>possIbility of frontal lobe involvement, posssIbly L&gt;R</t>
  </si>
  <si>
    <t>suggest possIble mild right frontal lobe dysfunction</t>
  </si>
  <si>
    <t>possIble right frontotemporal dysfunction, including mesIal temporal areas</t>
  </si>
  <si>
    <t>right frontotemporal dysfunction possIbly including right mesIal temporal areas</t>
  </si>
  <si>
    <t>possIble left frontal lobe dysfunction</t>
  </si>
  <si>
    <t>possIble febrile seizures</t>
  </si>
  <si>
    <t>suggests left frontotemporal as well as the possIbility of bilateral mesIal-temporal dysfunction</t>
  </si>
  <si>
    <t>possIble left frontotemporal dysfunction, while mesIal temporal areas are intact bilaterally</t>
  </si>
  <si>
    <t>possIbility of left temporal lobe dysfunction, including mesIal temporal areas</t>
  </si>
  <si>
    <t>possIble left frontotemporal dysfunction, mesIal temporal areas appear to be relatively intact bilaterally</t>
  </si>
  <si>
    <t>possIble left frontotemporal dysfunction and possIble left mesIal temporal lobe involvement as well</t>
  </si>
  <si>
    <t>right temporal lobe dysfuction, including mesIal temporal areas, there is also evidence for possIble left frontal lobe dysfunction</t>
  </si>
  <si>
    <t>possIble frontal lobe involvement; R&gt;L as well as mesIal temporal dysfunction</t>
  </si>
  <si>
    <t>possIbility of frontal lobe dysfunction, mesIal temporal areas appear to be intact bilaterally</t>
  </si>
  <si>
    <t>possIbility of left frontotemporal dysfunction, left mesIal temporal areas appear to be relatively intact</t>
  </si>
  <si>
    <t>possIble right frontotemporal involvement, mesIal temporal areas appear to be generally intact</t>
  </si>
  <si>
    <t>possIble left frontotemporal dysfunction, mesIal areas appear to be intact</t>
  </si>
  <si>
    <t>possIble frontal lobe dysfunction as well as right temporal lobe dysfunction including right mesIal temporal areas</t>
  </si>
  <si>
    <t>possIble left frontotemporal dysfunction, some evidence for possIble mild right mesIal temporal dysfunction</t>
  </si>
  <si>
    <t>decreased with problem solving, fluency, working memory and susceptIbility to proavtive interference/increase in learning and memory in both rote verbal and nonverbal, also in verbal expression</t>
  </si>
  <si>
    <t>GIbson</t>
  </si>
  <si>
    <t>left lateral temporal lobe dysfunction, as well as possIble right lateral temporal dysfunction, mesIal areas appear to be intact bilaterally</t>
  </si>
  <si>
    <t>HerIberto</t>
  </si>
  <si>
    <t>possIble TBI</t>
  </si>
  <si>
    <t>possIble frontal lobe dysfunction</t>
  </si>
  <si>
    <t>infection - possIble febrile seizures</t>
  </si>
  <si>
    <t>possIble bilteral frontal lobe dysfunction</t>
  </si>
  <si>
    <t>consistent with frontal lobe dysfuction, possIbly L&gt;R</t>
  </si>
  <si>
    <t>possIble bilateral frontal lobe dysfunction, possIbly right greater than left</t>
  </si>
  <si>
    <t>possIble right frontotemporal dysfunction</t>
  </si>
  <si>
    <t>possIble frontal lobe dysfunction bilaterally. MesIal temporal areas appear to be intact</t>
  </si>
  <si>
    <t>global cognitive impairment, possIbility of relatively intact mesIal temporal lobe function bilaterally</t>
  </si>
  <si>
    <t>possIble left temporoparietal dysfunction</t>
  </si>
  <si>
    <t>possIble left frontotemporal dysfunction, including mesIal temporal areas</t>
  </si>
  <si>
    <t>bilateral temporal lobe dysfunction as well as possIble left mesIal temporal involvement</t>
  </si>
  <si>
    <t>possIble frontal lobe dysfunction bilaterally; R&gt;L</t>
  </si>
  <si>
    <t>left frontotemporal lobe dysfunction, as well as possIble right mesIal temporal dysfunction</t>
  </si>
  <si>
    <t>possIble bilateral frontal lobe dysfunction, right &gt; left</t>
  </si>
  <si>
    <t>possIbility of left frontotemporal dysfunction, including mesIal temporal areas</t>
  </si>
  <si>
    <t>possIbility of right frontotemporal lobe dysfunction, potentIally including mesIal temporal areas</t>
  </si>
  <si>
    <t>possIbility of left frontotemporal dysfunction</t>
  </si>
  <si>
    <t>meningitis - possIble febrile seizures</t>
  </si>
  <si>
    <t>possIble right hippocampal dysfunction primarily, although there is some evidence for mild bilateral frontal lobe dysfunction</t>
  </si>
  <si>
    <t>possIble bilateral frontal lobe dysfunction</t>
  </si>
  <si>
    <t>possIble frontal lobe dysfunction bilaterally, mesIal areas appear to be intatc functionally</t>
  </si>
  <si>
    <t>possIbility of bilateral hippocampal dysfunction</t>
  </si>
  <si>
    <t>possIble left frontal and right mesIal temporal lobe dysfunction</t>
  </si>
  <si>
    <t>diffuse cognitive dysfunction, including evidence for possIble mesIal temporal involvement as well as frontal lobe dysfunction</t>
  </si>
  <si>
    <t>possIble frontal lobe dysfunction bilaterally as well as possIble right mesIal temporal dysfcuntion</t>
  </si>
  <si>
    <t>possIble left frontal temporal involvement, mesIal areas intact bilaterally</t>
  </si>
  <si>
    <t xml:space="preserve">possIble left frontotemporal involvement, mesIal areas appear to be intact </t>
  </si>
  <si>
    <t>possIble frontal lobe involvement bilaterallym mesIal temporal areas appear to be intact</t>
  </si>
  <si>
    <t>possIble asymmetry in dosage (120 in left and 90 in right) affected results</t>
  </si>
  <si>
    <t>possIble bilateral frontal lobe dysfunction and possIbly left lateral temporal dysfunction</t>
  </si>
  <si>
    <t>decreased ability in rote verbal and non-verbal memory/executive planning/organization/mental flexIbility, improvement on assessing verbal fluency/contexual verbal memory/processing speed/working memory</t>
  </si>
  <si>
    <t>possIble left frontotemporal involvement, evidence for right mesIal temporal dysfunction as well</t>
  </si>
  <si>
    <t>diffuse, preserved memory function suggesting the possIbility of R&gt;L dysfunction</t>
  </si>
  <si>
    <t>possIble bilateral frontal lobe dysfunction; L&gt;R</t>
  </si>
  <si>
    <t>possIble right mesIal temporal involvement and left fronto-temporal involvement</t>
  </si>
  <si>
    <t>no epileptiform discharges , spike localiztion was not possIble</t>
  </si>
  <si>
    <t>possIble left frontotemporal dysfunction including mesIal temporal areas; right mesIal temporal areas appear intact</t>
  </si>
  <si>
    <t>suggest possIble right fronto-temporal dysfunction</t>
  </si>
  <si>
    <t>possIble left frontal lobe involvement</t>
  </si>
  <si>
    <t>possIble bilateral lateral temporal dysfunction, possIbly R&gt;L, mesIal temporal functioning appears to be intact in the left and reduced in the right</t>
  </si>
  <si>
    <t>possIble left frontotemporal dysfunction as well as right frontal lobe dysfunction, mesIal areas appear intact bilaterally</t>
  </si>
  <si>
    <t>left temporal lobe involvement, including mesIal temporal areas, also evidence for possIble right mesIal temporal involvement</t>
  </si>
  <si>
    <t>possIbilty of left fronto-temporal lobe dysfunction</t>
  </si>
  <si>
    <t>possIble left fromto-temporal dysfunction including mesIal temporal areas can not be ruled out</t>
  </si>
  <si>
    <t>possIble left frontal lobe dysfunction, including mesIal temporal areas</t>
  </si>
  <si>
    <t>possIble frontotemporal dysfunction in the non-dominant hemisphere including mesIal areas</t>
  </si>
  <si>
    <t>frontal lobe dysfunction, possIbly right worse than left</t>
  </si>
  <si>
    <t>possIble frontal lobe dysfunctionm potentIally including orbitofrontal areas; R&gt;L</t>
  </si>
  <si>
    <t>possIble left mesIal temporal involvement</t>
  </si>
  <si>
    <t>possIble bilateral frontal lobe dysfunction; possIbly R&gt;L</t>
  </si>
  <si>
    <t>possIble right frontotemporal involvement including mesIal temporal areas</t>
  </si>
  <si>
    <t>possIble left frontotemporal involvement as well as evidence for right mesIal temporal dysfunction</t>
  </si>
  <si>
    <t>lack of speech arrest on the left injection suggests the possIbility of some bilateral representation of expressive language</t>
  </si>
  <si>
    <t>possIble right frontotemporal dysfunction in the dominant hemisphere, results also suggest the possIbility of mesIal temporal dysfunction in the non-dominant hemisphere</t>
  </si>
  <si>
    <t>possIble bilateral temporal dysfunction, evidence for right mesIal temporal dysfunction, left temporal mesIal areas apprea to be intact</t>
  </si>
  <si>
    <t>consistent with possIble bilateral frontal lobe dysfunction</t>
  </si>
  <si>
    <t>possIble right mesIal temporal dysfunction, also evidence of frontotemporal dysfucntion, left mesIal temporal function appreas to be relatively intact</t>
  </si>
  <si>
    <t>successfully localized cortex responsIble for processing primary somatosensory function in both hemispheres</t>
  </si>
  <si>
    <t>possIbility of mild right frontal dysfunction, also evidence of left lateral-temporal dysfunction, mesIal areas appear to be intact bilaterally</t>
  </si>
  <si>
    <t>possIble left frontotemporal dysfunction in the dominant hemisphere, this potentIally included mesIal temporal regions</t>
  </si>
  <si>
    <t>possIbility of bilateral mesIal temporal dysfunction</t>
  </si>
  <si>
    <t>possIbility of right hemisphere dysfunction, with limited english, left mesIal temporal areas are functionally intact</t>
  </si>
  <si>
    <t>consistent with right fronto-temporal dysfunction possIbly including right mesIal temporal areas</t>
  </si>
  <si>
    <t>possIble right frontotemporal involvement, potentIally including mesIal temporal areas</t>
  </si>
  <si>
    <t>possIble right tempoal dysfunction</t>
  </si>
  <si>
    <t>suggests possIble left frontal involvement - multiple seizures during</t>
  </si>
  <si>
    <t>Ill for first 2.5 years of life - possIble febrile seizures</t>
  </si>
  <si>
    <t>possIbility of right frontotemporal dysfunction including mesIal temporal areas, there is also evidence to suggest mild left mesIal temporal dysfunction</t>
  </si>
  <si>
    <t>possIbilty of mild frontal lobe dysfunction, right greater than left, mesIal temporal areas appear to be intact bilaterally</t>
  </si>
  <si>
    <t>possIble left frontotemporal lobe dysfunction</t>
  </si>
  <si>
    <t>possIblity of primarily frontotemporal dysfunction in the non-dominant hemisphere, including mesIal temporal areas</t>
  </si>
  <si>
    <t>right frontotemporal dysfunction possIbly including mesIal temporal areas</t>
  </si>
  <si>
    <t>possIbility of left temporoparietal dysfunction</t>
  </si>
  <si>
    <t>possIble left frontotemporal dysfunction as well as possIble right mesIal temporal dysfunction, left mesIal temporal areas appear to be functionally intact</t>
  </si>
  <si>
    <t>possIble right temporal lobe dysfunction including mesIal areas</t>
  </si>
  <si>
    <t>diffuse cognitive dusfunction, possIbly right greater than left, memory consolidation is generally intact suggesting mesIal temporal areas may be functionally intact bilaterally</t>
  </si>
  <si>
    <t>bilateral language, possIbly R&gt;L - left hemisphere memory was not tested</t>
  </si>
  <si>
    <t>possIbility of bilateral frontal lobe dysfunction, R&gt;L</t>
  </si>
  <si>
    <t>global cognitive dysfunction, left ay be more affected than right, evidence for possIble bilateral mesIal temporal dysfunction</t>
  </si>
  <si>
    <t>possIble bifrontal dysfunction; R&gt;L, as well as possIble right mesIal temporal dysfunction</t>
  </si>
  <si>
    <t>bilateral frontotemporal dysfunction, possIbly L&gt;R, mesIal function appears to be intact bilaterally</t>
  </si>
  <si>
    <t>intact cognitive function, possIble mild frontal lobe dysfunction bilaterally, mesIal temporal areas appear intact</t>
  </si>
  <si>
    <t>Phase 2 complIcations</t>
  </si>
  <si>
    <t>VIcki</t>
  </si>
  <si>
    <t xml:space="preserve">RATL + clipping of L posterior communIcating artery aneurysm. </t>
  </si>
  <si>
    <t>R hemisphere memory was defIcient.</t>
  </si>
  <si>
    <t>No signifIcant split between verbal and non verbal IQ. Non verbal memory severely defIcient, verbal is borderline.</t>
  </si>
  <si>
    <t>IIc</t>
  </si>
  <si>
    <t>Large malformation of cortIcal development, grossly dysplastIc malformed R temporal and occipital lobe</t>
  </si>
  <si>
    <t>cortIcal dysplasIa</t>
  </si>
  <si>
    <t>Amygdala: rare dysplastIc nests of cortIcal neural cells, Hippo: Ammon's horn with sclerosis, ATL: cortIcal dysplasIa, subpIal gliosis</t>
  </si>
  <si>
    <t>DyslexIc, L fronto temporal dysfunction</t>
  </si>
  <si>
    <t>HypometabolIc L temporal lobe</t>
  </si>
  <si>
    <t xml:space="preserve">L temporal lobe: subpIal gliosis, molecular later astrocytosis, ectopIc neurons and gliosis in white matter; Hippocampus and Amygdala: rare dysplastIc nests of small cortIcal neural cells, subpIal gliosis, Ammon's horn sclerosis - mesIal temporal sclerosis. </t>
  </si>
  <si>
    <t>tegretol, lamIctal</t>
  </si>
  <si>
    <t>area of increased activity noted on the Ictal phase of the scan within the left superior and inferior temporal lobes whIch normalizes on the interIctal study of 06/18/2003.  There is assocIated abnormality within the left parietal lobe, whIch decreases during the Ical portion of the scan and normalizes during the interIctal phase of the scan</t>
  </si>
  <si>
    <t>InterIctal discharges over R temporal and perisylvIan areas, R central parietal discharges</t>
  </si>
  <si>
    <t>R fronto temporal, weakness in memory for non verbal materIal, encoding of rote verbal materIal and verbal fluency for semantIc materIal</t>
  </si>
  <si>
    <t>Focal cortIcal dysplasIa, focal subpIal gliosis and gliosis in amygdala and hippocampus.</t>
  </si>
  <si>
    <t>Naming and semantIc diffIculties, memory for verbal items low average, bilateral frontal dysfunction and L posterior and medIal temporal dysfunction.</t>
  </si>
  <si>
    <t>L lateral temporal lobe: gliosis and heterotopIc neurons in white matter, subpIal gliosis, leptomeningeal fIbrosis, calcifIcation of cortIcal blood vessels in white matter; Amygdala: focal neuronal loss and astrocytosis, gliosis and heterotopIc neurons in white matter, focal calcifIcation of grey matter blood vessels, subpIal gliosis and leptomeningeal fIbrosis; Hippocampus: neuronal loss in Sommer's sector and gliosis in white matter. ?Struge Weber's disease.</t>
  </si>
  <si>
    <t>Post op speech diffIculties due to encephalopathIc pIcture, resolved now.Seizure free.</t>
  </si>
  <si>
    <t>R memory defIcient</t>
  </si>
  <si>
    <t>DefIciency in verbal fluency, confrontational naming, non verbal memory, lower performance on speeded graphomotor sequences.</t>
  </si>
  <si>
    <t>Focal cortIcal dysplasIa, focal subpIal gliosis and molecular layer astrocytosis, Hippocampal gliosis and Amon's horn sclerosis, dysplastIc neural cortIcal cells in neural cortIcal cells.</t>
  </si>
  <si>
    <t>carbatrol, topamax, klonopin, lamIctal</t>
  </si>
  <si>
    <t>DefIcient in L</t>
  </si>
  <si>
    <t>Severely dyslexIc, intact spelling, decreased verbal fluency and rote non verbal memory</t>
  </si>
  <si>
    <t>L Temporal lobe: focal cortIcal dysplasIa, mild subpIal gliosis and molecular layer astrosytosis, , neuronal heterotopIa in subcortIcal white matter, gliosis in subcortIcal white matter; Amygdala: gliosis, dysplastIc nests of cortIcal cells; Hippocampus: Ammon's horn sclerosis, abundant corpora amylacea.</t>
  </si>
  <si>
    <t>No acute brain parenchymal changes demonstrated, diffuse cerebellar and supratentorIal atrophy reflected by the study, no intracranIal mass demonstrated, slight asymmetrIc prominence of the lateral ventrIcle relative to the right</t>
  </si>
  <si>
    <t>Had seizure recurrence after weaning medIcations, has been seizure free for the last 3 years</t>
  </si>
  <si>
    <t>DefIcient memory in R</t>
  </si>
  <si>
    <t>Lateral temporal lobe focal cortIcal dysplasIa, amygdala and hippocampus subplIal gliosis, ectopIc neurons and gliosis</t>
  </si>
  <si>
    <t>Increased diffIculties with verbal information including word finding and reduced capacity to process verbal information</t>
  </si>
  <si>
    <t>topiramate, klonopin, lamIctal</t>
  </si>
  <si>
    <t>lamIctal</t>
  </si>
  <si>
    <t>parieto-occipital cerebellar atrophy, thIckened calvarium, no focal signal abnormalities or massess odentified</t>
  </si>
  <si>
    <t>Parahippocampal gyrus: focal cortIcal dysplasIa; Right temporal lobe: focal cortIcal dysplasIa with dysmorphIc and gIant neurons; Hippocampus: gliosis and ectopIc neurons; Amygdala: dysplastIc nests of small cortIcal neural cells.</t>
  </si>
  <si>
    <t>zonegran, trileptal, lamIctal</t>
  </si>
  <si>
    <t>defIcits in verbal memory and verbal fluency</t>
  </si>
  <si>
    <t>Aside from the operative changes in the right frontal lobem the brain is normal in appearance, the temporal lobes are unremarkable, the posterior fossa structures are normal, the intracranIal vessels are patent and the ventrIcles are normal in size</t>
  </si>
  <si>
    <t>atypIcal meningioma</t>
  </si>
  <si>
    <t>The brain appears morphologIcally normal and there is no abnormal enhancement</t>
  </si>
  <si>
    <t>There are no signifIcant asymettries in brain metabolIc activity, mild relative hypometabilism of the temporal lobes at the inferomedIcal regions in a symettrIc pattern and mild hypometabolism of the left thalamus</t>
  </si>
  <si>
    <t>Seizure recurrance at 1 year due to weaning medIcations (stopped topiramate), up to 3 seizure per year</t>
  </si>
  <si>
    <t xml:space="preserve">R mesIal temporal. Language specifIc activity sources L, representative of language function. </t>
  </si>
  <si>
    <t>left basal ganglIa has a relatively decreased activity on the interIctal scan compared to the Ictal scan done prior, left thlamus having a slightly relatively decreased activity compared to the right</t>
  </si>
  <si>
    <t>Hippocampus: marked gliosis consistent with hippocampal sclerosis; Amygdala: severe loss of neurons and gliosis; Temporal lobe: focal cortIcal dysplasIa, subpila and white matter gliosis.</t>
  </si>
  <si>
    <t>seizure recurrence at 1 year while weaning medIcations</t>
  </si>
  <si>
    <t>Did not follow up past 6 weeks - returned to Costa RIca</t>
  </si>
  <si>
    <t>Intracerebral clip of ferromagnetIc materIal, hence no MRI studies.</t>
  </si>
  <si>
    <t>Focus of increased activity in L temporal lobe during Ictal activity, patchy areas of decreased activity in the L temporal region. Slightly increased activity in the R frontal region.</t>
  </si>
  <si>
    <t>Vascular malformation, no internal elastIc lamina vs Cavernous hemangioma; Parahippocampal gyrus: cortex, white matter, hemorrhage, reactive changes; Amygdala: grey matter, mIcrodysgenesis, foci and reactive changes; Hippocampus: focal loss of pyramidal cells, gliosis and evidence of previous hemorrhage</t>
  </si>
  <si>
    <t>InterIctal activity from lesions in L temporal lobe. Couldn’t achieve language mapping.</t>
  </si>
  <si>
    <t>Encephalocele: cortex and sub cortIcal white matter, focal cortIcal dysplasIa + marked gliosis of white matter.</t>
  </si>
  <si>
    <t>1 episode of seizures after medIcation stoppage. Similar neuro psych defIciencies as before. B/L fine motor speed and dexterity impairments.</t>
  </si>
  <si>
    <t>Tumor: dysembryoblastIc neuro epithelIal tumor (DNET). LTL: old multifocal, hemorrhagIc necrosis, gliosis, heterotopIc neurons in white matter, subpIal gliosis, molecular layer astrocytosis, increased corpora amylacea. Leptomeningeal fIbrosis + reactive mononuclear inflammatory infiltrate. Amygdala: mIcrodysgenesis, reactive gliosis. Hippocampus: loss of pyramidal cells in Sommer's sector (CA1), increased corpora amylacea.</t>
  </si>
  <si>
    <t>Seizure free. SignifIcant memory loss that persists, word finding and remembering lists and sequences. LFT dysfunction.</t>
  </si>
  <si>
    <t>The descrIbed findings are most consistent with a low grade neoplasm with calcifIcationm such as an oligodendroglioma.  Cavernous malformation would be in the differentIal dIagnosis, although I do no see any contrast enhancement.  There is no suggestion of AVM.</t>
  </si>
  <si>
    <t>lyrIca, zonisamide</t>
  </si>
  <si>
    <t>L fronto temporal dysfunction + inferior parietal and posterior temporal areas affected. Marked lateral split, poor logIcal memory, decreased stroke verbal memory, decreased non verbal memory, markedly decreased organized non verbal memory, slowing of executive function, decreased attention, psychomotor slowing.</t>
  </si>
  <si>
    <t>Bilateral hippocampal sclerosis. Patchy enhancement of posterior parahippocampal gyrus and anterior inferior occipital lobe: consistent with malformation of cortIcal development +/- gangliogliomas. Suggestion of ischemIc lesions in subacute stage: ? vasculopathy</t>
  </si>
  <si>
    <t>Hypometabolism of L temporal lobe inferior to lateral aspect and posterior to posterior parietal region.SuspIcious Ictal foci in inferior and anterior pole</t>
  </si>
  <si>
    <t>Occipital, temporal and anterior hippocampus: mild focal cortIcal dysplasIa, reactive vascular proliferation and mild inflammatory infiltration of leptomeninges.</t>
  </si>
  <si>
    <t>RATL + hippocampectomy + calcifIc cystIc lesion embedded in hippocampus in medIal temporal lobe (rxn of cystIcercal lesion)</t>
  </si>
  <si>
    <t>L hemisphere localization of language . InterIctal epileptiform discharges localized to R mesIal temporal structures. Abnormal focal epileptiform discharges over R fronto temporal lobe.</t>
  </si>
  <si>
    <t>Cognitive effIciency defIcient, defIciency in processing speed, verbal/non verbal memory, spatIal attention and memory, list learning and naming, verbal fluency, executive function and arithmetIc.</t>
  </si>
  <si>
    <t>HypometabolIc area in R hemisphere medIal temporal cortex</t>
  </si>
  <si>
    <t>calcifIc lesion</t>
  </si>
  <si>
    <t>RLTL and Parahippocampus: focal mild cortIcal dysplasIa, Chaslin's gliosis, mild astrocytosis of white matter. Tumor in hippocampus: necrotIc degenerated tissue with external calcifIcation and fIbrosis. Small degenerative focus suggestive of parasites. ? CystIcercosis. Hippocampus: marked focal gliosis, neuronal loss and vacuolation.</t>
  </si>
  <si>
    <t>no signifIcant change</t>
  </si>
  <si>
    <t>lamIctal, keppra</t>
  </si>
  <si>
    <t>Average intellectual functioning, impairments in verbal fluency, psychomotor speed, diffIculty with spatIal memory; L frontal lobe dysfunction.</t>
  </si>
  <si>
    <t>Cerebellar atrophy/encephalomalacIa, chronIc focal encephalomalacIa of the left temporal lobe may be post-surgIcal</t>
  </si>
  <si>
    <t>NO RESECTION due to post-op complIcation</t>
  </si>
  <si>
    <t>Ictal - increase in activity in the left mesiotemporal region, there is a 19% relative increase in activity in the left mesiotemporal region versus the right, interIctally, there is a decreased in activity in the left mesiotemporal region - 10% relative decrease in activity in the left compared to the right.  There is also relative decreased activity in the left frontal and left posterior temporal lobe on the Ictal imaging whIch normalizes during interIctal imaging, this is consistent with hypoperfusion of the regions during the Ictal period.</t>
  </si>
  <si>
    <t>Memory defIcient in the L</t>
  </si>
  <si>
    <t>dilantin, lamIctal</t>
  </si>
  <si>
    <t>30-40% decrease in activity of L hippocampus, cortIcal atrophy</t>
  </si>
  <si>
    <t>Multiple epileptiform discharges originating in the R hemisphere + sporadIc central discharges in the L hemispheres. Origin of current dipoles in R from R basal and inferior posterior location of the patient's lesion.</t>
  </si>
  <si>
    <t>Prior resection of temporal lobe and medIal temporal structures and signifIcant encephalomalacIa and gliosis of temporo occipital junction and the parietal lobe as well.</t>
  </si>
  <si>
    <t>increase ub kft thalamIc activity, decreased right occipital activity noted</t>
  </si>
  <si>
    <t>R better than L for memory, but both defIcient</t>
  </si>
  <si>
    <t>1 month seizure free, 4 seizures in the following one week following reduction in dosage of anti epileptIc</t>
  </si>
  <si>
    <t>well demarkated mass in the right frontal, pre-central subcortIcal region, this doe snto appear to invade the surrounding brain, no secondary lesion is present - most likely a cav mal although not a typIcal presentation</t>
  </si>
  <si>
    <t>topamax, lamIctal</t>
  </si>
  <si>
    <t>lamIctal, topamax</t>
  </si>
  <si>
    <t>Bilateral periventrIcular nodular heterotopIa. Relatively greater heterotopIa adjoining L temporal horn. Both hippocampi have FLAIR signal on FLAIR sequence. Extensive subependymal heterotopIc grey matter. L hippocampal sclerosis.</t>
  </si>
  <si>
    <t>SignifIcant stenosis (50%) in R internal carotid artery</t>
  </si>
  <si>
    <t>InterIctal discharges from RTL</t>
  </si>
  <si>
    <t>Abnormal morphology of R hippocampus as well as increased signal on flair imaging. DolIchocephaly and mild colpocephaly suggestive of history of prematurity.</t>
  </si>
  <si>
    <t>current results indIcate left frontotemporal dysfunction, including mesIal temporal areas</t>
  </si>
  <si>
    <t>LTL: focal cortIcal dysplasIa, subpIal gliosis, molecular layer astrocytosis, scattered neuronal heterotopIa in subcortIcal white matter, gliosis of subcortIcal white matter; Amygdala: disorganized groups of neurons, focal gliosis; Hippocampus: Ammon's horn sclerosis, neuronal heterotopIa.</t>
  </si>
  <si>
    <t>No seizures, residual post op language defIciency, expressive aphasIa, paraesthesIas in 3-5 fingertips. Compared to before, signifIcantly lower performance on measures of memory, prose, verbal working memory, naming and reading. Measures of spatIal attention and executive function improved slightly.</t>
  </si>
  <si>
    <t>Small focal lesion in themedIcal left temporal lobe is consistent with the known cavernous angioma whIch has evidence of residual active component with evolving gliosis and hemosiderin aggregrates, no additional lesions are identified</t>
  </si>
  <si>
    <t>Not applIcable for Engel score</t>
  </si>
  <si>
    <t>Marked split in verbal and performance measures. Average academIc achievements, defIcits in verbal and executive function. L FT dysfunction</t>
  </si>
  <si>
    <t>R sided weakness post surgery related toischemIa and repair of middle cranIal fossa subcortIcal white matter. Good recovery. No seizures. Speech and weakness improved.</t>
  </si>
  <si>
    <t>left sided language and interIctal activity from the righ temporal lobe</t>
  </si>
  <si>
    <t>no compelling evidence of learning or cognitive defIcits</t>
  </si>
  <si>
    <t>Mass in R parahippocampal and dentate gyrus, distortion of normal brain anatomy, increased grey matter thIckness, white matter signal changes.</t>
  </si>
  <si>
    <t>focal cortIcal dysplasIa</t>
  </si>
  <si>
    <t>Temporal lobe mass: gliosis; ATL: focal cortIcal dysplasIa, subpIal gliosis and molecular layer astrocytosis, neuronal heterotopIa in subcortIcal white matter, subcortIcal gliosis; Amygdala: dysplastIc nests of cortIcal cells, subpIal gliosis, ectopIc neurons and gliosis in white matter; Hippocampus:focal cortIcal dysplasIa, subpIal gliosis.</t>
  </si>
  <si>
    <t>left peri-rolandIc cav mal</t>
  </si>
  <si>
    <t>large enhancing mass involving the left cerebellum and crossing over the midline, this may represent a medulloblastoma althought other glIal tumors could also be considered, multiple supratentorIal lesions thought to represent cav mal, the left parietal lesion has signal characteristIcs that are somewhat different thant he others, the cerebellar mass has mass effect on the fourth ventrIcle</t>
  </si>
  <si>
    <t>Frequent epliptiform discharges in R and L hemispheres independently with L and R perirolandIc areas affected; sporadIc involvement of L medIal temporal structures.</t>
  </si>
  <si>
    <t>Bilateral medIal temporal sclerosis, heterotopIa within medIal temporal lobe + periventrIcular heterotopIc nodule.</t>
  </si>
  <si>
    <t>Decreased metabolIc activity in entire L temporal lobe</t>
  </si>
  <si>
    <t>Seizure free 6 weeks post op, 1 seizure event, then seizure free until the 5 year post-op period. Slight R upper quadrantantanopsIa. DramatIc improvement in every cognitive domain. Improvement in every cognitive domain.</t>
  </si>
  <si>
    <t>overall improvement in nearly every cognitive domain compared to pre-surgIcal testing</t>
  </si>
  <si>
    <t xml:space="preserve">A 2.8 Cm mass of the right temporal lobe medIcally containing blood degration products and showing only minimal mass effect upon the surrounding tissuesm indIcates a cavernous hemangioma, minimal contour irregularity of the inferior aspect of the M1 segments seen on the assocIated CT angiogram </t>
  </si>
  <si>
    <t>Cortex: mild cortIcal gliosis, subpIal gliosis, gliosis of subcortIcal white matter, ectopIc neurons in white matter</t>
  </si>
  <si>
    <t>6 weeks post surgery seizure free, no language, memory or visual field defIcits</t>
  </si>
  <si>
    <t>Abnormal signal in the inferior aspect of the L motor strip consistent with low grade neoplasm. Evidence of previous attemot at surgery or biopsy. Generalized atrophy and advanced periventrIcular ischemIc changes</t>
  </si>
  <si>
    <t>Hippocampus and Parahippocampal gyrus: moderate gliosis and focal dysplasIa; RLTL: subpIal gliosis, astrocytosis of molecular layer, focal cortIcal dysplasIa; Amygdala: dusmorphIc neurons suggestive of focal dysplasIa, ectopIc neurons in white matter.</t>
  </si>
  <si>
    <t>right frontal cortIcal cavernous angioma, remote right cerebellar hemisphere infarct</t>
  </si>
  <si>
    <t>gliosis, heterotopIc neurons, foci of acute ischemIc necrosis, Hippo - sclerosis</t>
  </si>
  <si>
    <t>R peri-rolandIc malformation removal</t>
  </si>
  <si>
    <t>dilantin, potiga, lyrIca, keppra, lorazepam, potiga</t>
  </si>
  <si>
    <t>heterotopIc neurons, oligodendroglIa and evidence of periventrIcular hemorrhage in white matter, gliosis, hippo - sclerosis</t>
  </si>
  <si>
    <t>gliosis, heterotopIc neurons, hippo - sclerosis</t>
  </si>
  <si>
    <t>valium, lyrIca, dilantin</t>
  </si>
  <si>
    <t>Slight increased in the size of the left hippocampal formation whIch is suggestive of mesIal temporal sclerosis</t>
  </si>
  <si>
    <t>topiramate, lyrIca</t>
  </si>
  <si>
    <t>old cavitated encephlalomalacIa, gliosis, heterotopIc neurons</t>
  </si>
  <si>
    <t>MIchelle</t>
  </si>
  <si>
    <t>L WernIcke's Cav Mal</t>
  </si>
  <si>
    <t>vascular malformation with intravascular thrombosis and chronIc hemorrhage</t>
  </si>
  <si>
    <t>keppra, lamIctal, topamax, felbatol</t>
  </si>
  <si>
    <t>Old infarct in the right middle cerebral artery territory with signifIcant encephalomalacIa</t>
  </si>
  <si>
    <t>focal cortIcal dysplasIa with gliosis of molecular layer, gliosis</t>
  </si>
  <si>
    <t>R peri-rolandIc resection</t>
  </si>
  <si>
    <t>gliosis, heterotopIc neurons</t>
  </si>
  <si>
    <t>Area of encephalomalacIa involving the right temporal pole, part of the amygdala and hippocampus on the right side, old hemorrhagIc lesion in the left parietal lobe medIcally with hemosiderin deposits, status post right frontotemporal craniotomy</t>
  </si>
  <si>
    <t>oligodendroglIal hyperplasIa, heterotopIc neurons, gliosis</t>
  </si>
  <si>
    <t>signifIcant improvement</t>
  </si>
  <si>
    <t>Awake R temporal + R peri-rolandIc cav mals</t>
  </si>
  <si>
    <t>insular cystIc lesion</t>
  </si>
  <si>
    <t>gliosis, heterotopIc neuron, hippo - sclerosis</t>
  </si>
  <si>
    <t>trilepta, lyrIca</t>
  </si>
  <si>
    <t>gliosis, gIant neurons, heterotopIc neurons, cortIcal dysplasIa type I</t>
  </si>
  <si>
    <t>signifIcant seizure reduction</t>
  </si>
  <si>
    <t>lamIctalm carbatrol</t>
  </si>
  <si>
    <t>interIctal epileptiform discharges mapped and appeared to localize directly superior to the lesion</t>
  </si>
  <si>
    <t>gliosis, focal cortIcal malformation</t>
  </si>
  <si>
    <t>gliosis, heterotopIc neurons, astrocytosis, hippo - sclerosis</t>
  </si>
  <si>
    <t>ependymal cyst, gliosis, heterotopIc neurons</t>
  </si>
  <si>
    <t>clonazepam, lamIctal, keppra</t>
  </si>
  <si>
    <t>topamax, clonazepam, keppra, lamIctal</t>
  </si>
  <si>
    <t>localization of interIctal discharges in the right anterior lateral and mesIal aspects of the temporal lobe</t>
  </si>
  <si>
    <t>keppra, lamIctal</t>
  </si>
  <si>
    <t>gliosis, heterotopIc neurons, encephalocele</t>
  </si>
  <si>
    <t>indIcate left temporal dysfunction</t>
  </si>
  <si>
    <t>DefIcient memory in L</t>
  </si>
  <si>
    <t>L temporal lobe: focal cortIcal dysplasIa, mild pIal gliosis and molesular layer astrocytosis, neuronal heterotopIa in sub cortIcal white matter, gliosis in subcortIcal white matter; Amygdala: gliosis, dysplastIc nests of cortIcal neural cells; Hippocampus: Ammon's horn sclerosis, abundant corpora amylacea</t>
  </si>
  <si>
    <t>No visual field defIcits</t>
  </si>
  <si>
    <t>trileptal, lamIctal</t>
  </si>
  <si>
    <t>dilantin, keppra, lamIctal, lorazepam</t>
  </si>
  <si>
    <t>L peri-rolandIc tumor</t>
  </si>
  <si>
    <t>left sided language amd interIctal activity in the left temporal and the left frontal parietal region</t>
  </si>
  <si>
    <t>lamIctal, lamotrigine, topamax</t>
  </si>
  <si>
    <t>trileptal, lyrIca</t>
  </si>
  <si>
    <t>lamIctal, lyrIca, phenobarbital</t>
  </si>
  <si>
    <t>indIcate epilepsy from the left mid and posterior temporal regions, no EEG seizures</t>
  </si>
  <si>
    <t>RIchard</t>
  </si>
  <si>
    <t>focal cortIcal dysplasIa, gliosis, dysmorphIc neurons</t>
  </si>
  <si>
    <t>indIcate possIble frontal lobe involvement</t>
  </si>
  <si>
    <t>focal cortIcal dysplasIa, gliosis, astrocytosis of white matter</t>
  </si>
  <si>
    <t>frequent interIctal epileptiform event of the right and left temporal region, the location of choIces that could be estimated relIably for the beginning of the event was in the left medIal aspect of the temporal lobe</t>
  </si>
  <si>
    <t>limited due to patient being spanish speaking, suggests right hemispherIc dysfunction, including frontal and temporal involvement</t>
  </si>
  <si>
    <t>lyrIca, keppra, oxcarbazepine, topamax</t>
  </si>
  <si>
    <t>diffuse cognitive diffIculty, possIble with R&gt;L hemisphere involvement</t>
  </si>
  <si>
    <t xml:space="preserve">focal cortIcal dysplasIa, gliosis, astrocytosis, </t>
  </si>
  <si>
    <t>heterotopIc neurons, giosis, hippo - sclerosis</t>
  </si>
  <si>
    <t>T-lymphocytIc mIcroglIal nodules, oligodendroglIal hyperplasIa, heterotopIc neurons</t>
  </si>
  <si>
    <t>decline in language and fine motor skills, as well as verbal memory as compared to pre-surgIcal evaluation</t>
  </si>
  <si>
    <t>depakote, keppra, lyrIca</t>
  </si>
  <si>
    <t>signifIcant and pervasive weaknesses in linguistIc function and memory for verbal information that suggests left hemisphere dysfunction</t>
  </si>
  <si>
    <t>gliosis, heterotopIc neurons, cortIcal mIcroinfarct, hippo - sclerosis</t>
  </si>
  <si>
    <t>ErIc</t>
  </si>
  <si>
    <t>lamIctal, topamax, lorazepam</t>
  </si>
  <si>
    <t>lamIctal, lorazepam, topiramate</t>
  </si>
  <si>
    <t>extensive glio-mesenchymal scarring, old ischemIc damage</t>
  </si>
  <si>
    <t>MIchael</t>
  </si>
  <si>
    <t>gliosis, heterotopIc neurons in white matter, hippo - sclerosis</t>
  </si>
  <si>
    <t>ATL - gliosis, cortIcal dysplasIa, AMY - corporal amylacea, Hippo - sclerosis, OF - gliosis, focal cortIcal dysplasIa, encephalocele</t>
  </si>
  <si>
    <t>gliosis, focal cortIcal dysplasIa, arteriolsclerosis</t>
  </si>
  <si>
    <t>keppra, lamIctal, vimpat</t>
  </si>
  <si>
    <t>gliosis, hippo - sclerosis, heterotopIc neurons</t>
  </si>
  <si>
    <t>diffuse cognitive dysfunction with relative retention of basIc attentional functions</t>
  </si>
  <si>
    <t>oligodendroglIa, heterotopIc neurons, gliosis</t>
  </si>
  <si>
    <t>gliosis, heterotopIc neurons in white matter</t>
  </si>
  <si>
    <t>oligodendroglioma, heterotopIc neurosn, gliosis, hippo - sclerosis</t>
  </si>
  <si>
    <t>discharges originating from the right temporal region and sporadIcally from the posterior right quadrant</t>
  </si>
  <si>
    <t>cortIcal dysplasIa, hippo - gliosis</t>
  </si>
  <si>
    <t>lamIctal keppra, trileptal</t>
  </si>
  <si>
    <t>old contusions, cortIcal scarring</t>
  </si>
  <si>
    <t>dysmorphIc and rare gIant neurons, focal balloon cells</t>
  </si>
  <si>
    <t>topamax, lamIctal, keppra, felbatol</t>
  </si>
  <si>
    <t>keppra, klonopin, lyrIca</t>
  </si>
  <si>
    <t>focal cortIcal dysplasIa old, gliosis</t>
  </si>
  <si>
    <t>hippo - sclerosis, heterotopIc neurons in white matter, gliosis, amy - gliosis</t>
  </si>
  <si>
    <t>ATL - heterotopIc neurons, gliosis in white matter, meningeal cyst</t>
  </si>
  <si>
    <t>lamIctal, carbatrol</t>
  </si>
  <si>
    <t>tegretol, lyrIca</t>
  </si>
  <si>
    <t>heterotopIc neurons in white matter, gliosis, focal calcifIcation</t>
  </si>
  <si>
    <t>no signifIcant improvement</t>
  </si>
  <si>
    <t>indIcate left frontotemporal dysfunction, including mesIal temporal areas, right mesIal temporal areas may be affected as well</t>
  </si>
  <si>
    <t>ectopIc neurons in white matter, gliosis, focal cortIcal dysplasIa</t>
  </si>
  <si>
    <t>dilantin, topamax, neurontin, lamIctal</t>
  </si>
  <si>
    <t>lamIctal, vimpat, lorazepam</t>
  </si>
  <si>
    <t>indIcate right temporal lobe dysfunction, including mesIal temporal areas</t>
  </si>
  <si>
    <t>focal cortIcal dysplasIa, ectopIc neurons in white matter, gliosis, ateriosclerotIc changes</t>
  </si>
  <si>
    <t>lamIctal, keppra, vimpat</t>
  </si>
  <si>
    <t>diffuse cortIcal dysfunction</t>
  </si>
  <si>
    <t>heterotopIc neurons in white matter, gliosis</t>
  </si>
  <si>
    <t>lamIctal, vimpat</t>
  </si>
  <si>
    <t>lamIctal, lorazepam</t>
  </si>
  <si>
    <t>vimpat, lamIctal</t>
  </si>
  <si>
    <t>heterotopIc neurons, gliosis, hippo - sclerosis</t>
  </si>
  <si>
    <t>modest decrease form post-operative levels, memorycotinues to be defIcient with little change since pre-op testing</t>
  </si>
  <si>
    <t>right hemispherIc dysfunction</t>
  </si>
  <si>
    <t>gliosis and heterotopIc neurons in white matter, corpora amylacea</t>
  </si>
  <si>
    <t>lamIctal, zonegran</t>
  </si>
  <si>
    <t>nodular calcifIcation, focal meningothelIal proliferation, cortIcal dysplasIa, reactive astrocytosis, sclerosis in hippo</t>
  </si>
  <si>
    <t>lyrIca, topamax, dilantin</t>
  </si>
  <si>
    <t>global cognitive defIcits; some improvement in reasoning and memory</t>
  </si>
  <si>
    <t>depakote, lamIctal</t>
  </si>
  <si>
    <t>oligodendrogIal hyperplasIa and heterotopIc neurons in white matter, gliosis, hippo - sclerosis</t>
  </si>
  <si>
    <t>mIcrodysgenesis, focal cortIcal dysplasIa, gliosis, reactive astrocytosis</t>
  </si>
  <si>
    <t>felbamate, lamIctal</t>
  </si>
  <si>
    <t>TL - heterotopIc neurons, gliosis, pervascular hemorrhage, AMY - gray matter and basal ganglIa, Hippo - sclerosis</t>
  </si>
  <si>
    <t>lamIctal, dilantin, keppra</t>
  </si>
  <si>
    <t>global defIcits, R&gt;L</t>
  </si>
  <si>
    <t>gliosis, cortIcal dysplasIa, hippo - sclerosis</t>
  </si>
  <si>
    <t>BIL defIcient</t>
  </si>
  <si>
    <t>oligodendroglIal hyperplasIa and heterotopIc neurons n white matter, AMY - astrocytIc nodule with rosenthal fIbers, calcified nodule, gliosis</t>
  </si>
  <si>
    <t>defIcient memory BIL</t>
  </si>
  <si>
    <t>unknown - meconium aspiration that required intubation/IcU</t>
  </si>
  <si>
    <t>gliosis, heterotopIc neurons in white matter, Hippo - sclerosis</t>
  </si>
  <si>
    <t>consistent with pre-surgIcal functioning</t>
  </si>
  <si>
    <t>ATL - cortIcal dysplasIa, leptomeninges - encephalocele</t>
  </si>
  <si>
    <t>global defIcits</t>
  </si>
  <si>
    <t>gliosis in white matter, mIcrodysgenetIc foci, sclerosis</t>
  </si>
  <si>
    <t>contined global defIcits</t>
  </si>
  <si>
    <t>dilatin, lyrIca</t>
  </si>
  <si>
    <t>signifIcant improvements</t>
  </si>
  <si>
    <t>keppra, trileptal, lamIctal</t>
  </si>
  <si>
    <t>subpIal gliosis, reactive astrocytosis, mIcrodysgenesis</t>
  </si>
  <si>
    <t>decrease in the ability to process non-verbal information as well as continued executive dysfunction, arithmatIc skills have also decreased</t>
  </si>
  <si>
    <t>bundles of astrocytIc proesses, astrocytIc scar with evidence of previous hemorrhage, aggregate of heterotopIc glIal cells, gliosis, heterotopIc neurons in white matter</t>
  </si>
  <si>
    <t>gliosis, focal cortIcal disorganization, encephalocele</t>
  </si>
  <si>
    <t>ATL - gliosis, heterotpoIc neurons, Hippo - Ammon's sclerosis</t>
  </si>
  <si>
    <t>signifIcant improvements in both processing and visual scanning</t>
  </si>
  <si>
    <t>ATL - gliosis, corpora amylacea, OCC - evidence of severe previous hemorrhage, AMY - corpora amylacea and a mIcrodysgenetIc focus, HIPPO - Ammon's sclerosis</t>
  </si>
  <si>
    <t>stereotactIc brain biopsy in 2008</t>
  </si>
  <si>
    <t>DerrIck</t>
  </si>
  <si>
    <t>onfi, keppra, lamIctal</t>
  </si>
  <si>
    <t>could not be carried out due to receptive and expressive language defIcits</t>
  </si>
  <si>
    <t>keppra, lamIctal, topamax</t>
  </si>
  <si>
    <t>defIcient expressive vocabulary</t>
  </si>
  <si>
    <t>heterotopIc neurons in white matter, gliosis, corpora amylacea</t>
  </si>
  <si>
    <t>ATL - gliosis, corpora amylacea, heterotopIc neurons, mIcroencephalocele, OF - gliosis in white matter</t>
  </si>
  <si>
    <t>ii focal slow activity with left posterior quadrant topography, one Ictal event (no EEG available) showed focal high frequency activity qith left frontal and parietal topography</t>
  </si>
  <si>
    <t>reactive astrocytosis, focal subacute infarct, gliosis, cortIcal dysplasIa</t>
  </si>
  <si>
    <t>keppra, vimpat, lyrIca, potiga</t>
  </si>
  <si>
    <t>keppra, lamIctal, trileptal</t>
  </si>
  <si>
    <t>lamIctal, trileptal</t>
  </si>
  <si>
    <t>possIbility of signifIcant left hemisphere dysfunction</t>
  </si>
  <si>
    <t>gliosis, neuronal loss, contusional injury, encephalomalacIa, cortIcal dysorganization</t>
  </si>
  <si>
    <t>cortIcal dysplasIa with cytomegalIc and dysplastIc neurons, no balloon cells seen</t>
  </si>
  <si>
    <t>gliosis, oligodendroglIal and heterotopIc neurons in white matter</t>
  </si>
  <si>
    <t>lorazepam, dilantin, lyrIca, vimpat</t>
  </si>
  <si>
    <t>seizures worse than pre-op but complIcated by patient self d/c'ing meds and not being complIant</t>
  </si>
  <si>
    <t>ATL - gliosis, cortIcal dysplasIa, corpora amylacea deposition, reactive astrocytosis, AMY - reactive astrocytosism corpora amylacea, HIPPO - gliosism ammon's sclerosis</t>
  </si>
  <si>
    <t>TL - gliosis, cortIcal dysplasIa, parahippo - subpIal gliosis, parenchymal gliosis, AMY - no abnormalities, OCC - cortIcal dysplasIa, subpIal gliosis, Hippo - subpIal gliosis, Ammon's sclerosis</t>
  </si>
  <si>
    <t>cortIcal dysplasIa, gliosis, heterotopIc neurons</t>
  </si>
  <si>
    <t>Hippo - ammon's sclerosis, ATL, parahippocampal gyrus and amygdala - gliosis and heterotopIc neurons in white matter</t>
  </si>
  <si>
    <t>tuberous sclerosis, rare balloon cells, heterotopIc neurons in white matter</t>
  </si>
  <si>
    <t>lamIctal, dilantin, vimpat</t>
  </si>
  <si>
    <t>gliosis, heterotopIc neurons in white matter, rare corpora amylacea, ammon's horn sclerosis in the HIPPO</t>
  </si>
  <si>
    <t>cortIcal dysplasIa, regionally extensive without gIant cytomegalIc neurons or balloon cells</t>
  </si>
  <si>
    <t>AldrIch</t>
  </si>
  <si>
    <t>cortIcal dysplasIa, type 1a</t>
  </si>
  <si>
    <t>relatively unchanged since pre-surgIcal evaluation</t>
  </si>
  <si>
    <t>signifIcant improvements overall compared to pre-surgery baseline</t>
  </si>
  <si>
    <t>ATL - cortIcal dysplasIa, LT - encephalocele, Parahippo - gliosis, fIbrosis</t>
  </si>
  <si>
    <t>lamIctal, vimpat, zonegran</t>
  </si>
  <si>
    <t>essentIally the same as pre-operatively and continuing to indIcate signifIcant executive defIcits</t>
  </si>
  <si>
    <t>there was no opportunity to assess language in the right hemisphere and memory in the left as the procedure was terminated because of a dissection in the right IcA</t>
  </si>
  <si>
    <t>left insular lesion - cortIcal dysplasIa Type II</t>
  </si>
  <si>
    <t>vimpat, lamIctal, keppra</t>
  </si>
  <si>
    <t>signifIcant reduction in seizures</t>
  </si>
  <si>
    <t>dilantin, keppra, lyrIca, vimpat, carbatrol</t>
  </si>
  <si>
    <t>dilantin, lyrIca, onfi, vimpat</t>
  </si>
  <si>
    <t>metallIc cylindrIcal object, meningeal fIbrosis and subpIal gliosis, extensive encephalomalacIa</t>
  </si>
  <si>
    <t>FelIcIa</t>
  </si>
  <si>
    <t>gyriform vascualr malformation, vascular calcifIcation</t>
  </si>
  <si>
    <t>cortIcal dysplasIa type I</t>
  </si>
  <si>
    <t>cavernous angioma with prior hemorrhage, cortIcal dysplasIa</t>
  </si>
  <si>
    <t>VIctorIa</t>
  </si>
  <si>
    <t>cortIcal dysplasis type I, reactive astrocytosis</t>
  </si>
  <si>
    <t>clonazepam, lamIctal, oxcarbazepine</t>
  </si>
  <si>
    <t>ammon's horn sclerosis, cortIcal dysplasIa type I, reactive astrocytosis</t>
  </si>
  <si>
    <t>cortIcal dysplasIa type II</t>
  </si>
  <si>
    <t>frequent sharp epileptiform events with left hemispherIc preponderance are rare generalized events</t>
  </si>
  <si>
    <t>left frontal - subpIal gliosis, cortIcal dysplasIa, heterotopIa, Pre-frontal mass - mulltinodular heterotopIa</t>
  </si>
  <si>
    <t>RATL - cortIcal dysplasIa, meningeal inflammation, encephalocele, Rhippo - gliosis, rAMY - subpIal gliosis</t>
  </si>
  <si>
    <t>Ltemp - cortIcal infarct/subpIal gliosis/cortIal dysplasIa, diffuse white mater gliosis</t>
  </si>
  <si>
    <t>signifIcant decline in interllectual and academIc abilities</t>
  </si>
  <si>
    <t>defIcient range</t>
  </si>
  <si>
    <t>cortIcal dysplasIa, type IIb with cytomegalIc and dysmorphIc neurons and balloon cells</t>
  </si>
  <si>
    <t>overall defIcient functioning</t>
  </si>
  <si>
    <t>anoxIc brain injury at birth</t>
  </si>
  <si>
    <t xml:space="preserve">RATL - gliosis, cortIcal infarction,cavitary lesion, DNET </t>
  </si>
  <si>
    <t>RATL - cortIcal dysplasIa, gliosis, heterotopIa, meningeal fIbrosis, Rparahippocampal gyrus - cortIcal dysplasIa, gliosis, RAMY - gliosis, reactive astrocytosis</t>
  </si>
  <si>
    <t xml:space="preserve">RPAR - dysplastIc cortex, cortIcal gliosis, R parietal Lesion - angiocentrIc glioma, WHO grade 1 </t>
  </si>
  <si>
    <t>onfi, lyrIca, keppra, vimpat</t>
  </si>
  <si>
    <t>cortIcal dysplasIa, focal hamartIas, regional extensive cortIcal abnormality with changes of cortIcal dysplasIa and polymIcrogyrIc appearance</t>
  </si>
  <si>
    <t>lamIctal, vimpat, keppra</t>
  </si>
  <si>
    <t>cortIcal dysplasIa with incidental finding of a meningioma, WHO grade 1</t>
  </si>
  <si>
    <t>decrease in rote verbal memory, mild naming and signifIcant improvements in spatIal working memory and memory</t>
  </si>
  <si>
    <t>interIctal sharp waves originating from the posterior aspect of the left superior and middle temporal gyri and tempo-parieto-occipital junction</t>
  </si>
  <si>
    <t>infection, genetIc abnormalilty</t>
  </si>
  <si>
    <t>JessIca</t>
  </si>
  <si>
    <t>interIctal epileptiform disturbances of cerebral activity in the right hemisphere - doral lateral frontal lobe in premotor and prefrontal regions</t>
  </si>
  <si>
    <t>lamIctal, zonegran, vimpat</t>
  </si>
  <si>
    <t>possIble left frontotemporal dysfunction, while lateral cortIcal areas aprea to be primarily affected left mesIal temporal dysfunction cannot be ruled out</t>
  </si>
  <si>
    <t>left anterior lobe: cortIcal dysplasIa, left superior temporal gyrus: meningioangiomatosis and overlying meningioma, WHO grade I</t>
  </si>
  <si>
    <t>possIble left frontal lobe involvement although reduced verbal fluency is potentIally related to medIcation, there is also evidence for possIble right mesIal temporal involvement</t>
  </si>
  <si>
    <t>signifIcant improvement in verbal fluency and a reduction in graphomotor skills, otherwise cognitive funtion remains essentIally unchanged</t>
  </si>
  <si>
    <t>abnormal due to 1. intermittent fronto-temporal slowing (rght more than left), 2. sharp interIctal transients originating from the right inferior frontal gyrus</t>
  </si>
  <si>
    <t>focal cortIcal defect, meningoencephalocele</t>
  </si>
  <si>
    <t>left hemispherIc infarct</t>
  </si>
  <si>
    <t>mild slowing over the temporo-occipital sensor areas, left more than right, and interIctal sharp waves originating from the posterior aspect of the left superior and mddle temporal gyri and temporo-parieto-occipital junction</t>
  </si>
  <si>
    <t>focal cortIcal dysplasIa Type II</t>
  </si>
  <si>
    <t>cortIcal dysplasIa, heterotopIas</t>
  </si>
  <si>
    <t>NIcholas</t>
  </si>
  <si>
    <t>lamIctal, vimpat, keppra, dIazepam, clonazeam, dIastat</t>
  </si>
  <si>
    <t>intermittent slowing over the left posterior area, focal MEG spikes that originate from the inferior aspect of the left arietal lobe, less frequexnt spikes arising from the right inferior arietal are, some of whIch seems to have onset in the left parieatal region</t>
  </si>
  <si>
    <t>treating medIcally</t>
  </si>
  <si>
    <t>inconclusive due to a lack of interIctal activity</t>
  </si>
  <si>
    <t>tumor or cortIcal dysplasIa</t>
  </si>
  <si>
    <t>diffuse, although the patient was sleepy and had medIcation effects</t>
  </si>
  <si>
    <t>evacuation of chronIc and acute subdural hematoma</t>
  </si>
  <si>
    <t>frequent patient movements made limited data; MEG discharges from the right posterior and anterior quadrant and from the left peri-rolandIc area</t>
  </si>
  <si>
    <t>anoxIc injury from blunt trauma</t>
  </si>
  <si>
    <t>cortIcal dysplasIa, gray matter heterotopIas</t>
  </si>
  <si>
    <t>mild relative right frontotemporal dysfunction, speech and language diffIculties reflected in the data may well be due to a history of english as a second language</t>
  </si>
  <si>
    <t>relatively unchanged from pre-surgIcal evaluation</t>
  </si>
  <si>
    <t>lamIctal, trileptal, trazadone</t>
  </si>
  <si>
    <t>pleomorphIc xanthoastrocytoma, WHO grade II</t>
  </si>
  <si>
    <t>not conclusively localizing for a single focal region of epileptogenIc cortex</t>
  </si>
  <si>
    <t>overall improvement in coginitive functioning as compared to pre-surgIcal evaluation</t>
  </si>
  <si>
    <t>RIchards</t>
  </si>
  <si>
    <t>RATL + AH + dissection of a gliotIc lesion in the right choroidal fissure</t>
  </si>
  <si>
    <t>R perirolandIc region lesion resection</t>
  </si>
  <si>
    <t>localized frequent interIctal epileptiform disturbances exclusively in the hemisphere-post central anterior parietal cortex</t>
  </si>
  <si>
    <t>localized only few rare interIctal epileptiform disturbances in both hemispheres; right anterio and mid lateral temporal, left temporal polar regions</t>
  </si>
  <si>
    <t>results are generally consistent with Ms. Curry's seziure onsets and surgIcal resections</t>
  </si>
  <si>
    <t>decline in spatIal working memory and delayed memory for figural materIal, other abilities remained intact as pre-surgIcal evaluation</t>
  </si>
  <si>
    <t>localized frequent interIctal disturbances in the right hemisphere; superior dorsal medIal occipital lobe nera the parietal occipital junction</t>
  </si>
  <si>
    <t>cortIcal dysplasIa, Type 1</t>
  </si>
  <si>
    <t>cortIcal dysplasIa with laminar cortIcal abnormalities</t>
  </si>
  <si>
    <t>lamIctal, oxcarbazepine, vimpat</t>
  </si>
  <si>
    <t>lamIcal, oxcarbazepine</t>
  </si>
  <si>
    <t>conclusive for localization of epileptogenIc tissue in extensive regions of injured cortex surrounding left occipital encephalomalacIa</t>
  </si>
  <si>
    <t>diffuse cortIcal dysfunction, left frontotemporal dysfunction is partIcularly salient, mesIal temporal areas appear to be intact bilaterally</t>
  </si>
  <si>
    <t>meningeal fIbrosis, pathcy calcifIcation, polymIcrogyrIa, gray matter heterotopIas</t>
  </si>
  <si>
    <t>cortIcal dysplasIa, radIal</t>
  </si>
  <si>
    <t>overall coginition consistent with pre-operative results; decrease in speeded access to semantIc store and ncrease in verbal IQ</t>
  </si>
  <si>
    <t>lamIcal, oxcarbazepine, trazadone</t>
  </si>
  <si>
    <t>cortIcal dysplasIa, reactive astrocytosis</t>
  </si>
  <si>
    <t>cortIcal dysplasIa, gliosis, reactive astrocytosis, gray matter heterotopIas</t>
  </si>
  <si>
    <t>interIctal MEG discharges arising independently from the left peri-rolandIc area, one spike from the inferior aspect of the left peri-rolandIc areA</t>
  </si>
  <si>
    <t>tuber with calcifIcation</t>
  </si>
  <si>
    <t>cortIcal dysplasIa, radIal, type 1</t>
  </si>
  <si>
    <t>treated medIcally</t>
  </si>
  <si>
    <t>localized frequent epileptiform disturbances in the right hemisphere; mesIal temporal, intra sylvIan/insula polymIcrogyrIa, posterior parietal polymIcrogyrIa</t>
  </si>
  <si>
    <t>reactive astrocytosis, cortIcal architectural abnormalities, increased white matter neurons</t>
  </si>
  <si>
    <t>mild decrease in naming to visual cnfrontation and speeded lexIcal access as wellas some aspects of executive function as compared to baseline</t>
  </si>
  <si>
    <t>rare interIctal disturbances of cerebral activity in the right hemisphere - mostly the frontal lobe also with some evidence of basal temporal spike sources</t>
  </si>
  <si>
    <t>signifIcant decrease in seizures</t>
  </si>
  <si>
    <t>interIctal spikes originating from the right mesIal centro-parietal and the right mesIal occipital region in the vIcinity of the right hemispherIc MCA infarct</t>
  </si>
  <si>
    <t>extensive encephalomalacIa, malformation of cortIcal development, reacive astrocytosis, gliosis</t>
  </si>
  <si>
    <t>exclusively in the right hemisphere-clustered mostly tightly in the posterior margin of the encephalomalacIa-suggesting highly epileptogenIc tissue localized in the posterior nerior parietal and posterior lateral tempoarl cortIcal regions</t>
  </si>
  <si>
    <t>zonegran, lamIctal, klonopin</t>
  </si>
  <si>
    <t>zonegran, lamIctal, knonopin</t>
  </si>
  <si>
    <t>localized no interIctal or Ictal disturn=bances</t>
  </si>
  <si>
    <t>a general decline across all domains as compared to pre-surgIcal evaluation</t>
  </si>
  <si>
    <t>indIcate bilateral frontal lobe involvement, in addition right mesIal temporal dysfunction cannot be ruled out</t>
  </si>
  <si>
    <t>cortIcal dysplasIa, gliosis</t>
  </si>
  <si>
    <t xml:space="preserve">signifIcant improvements </t>
  </si>
  <si>
    <t>decrease in some aspects of executive function as compared to pre-surgIcal evaluation, including the ability to establish and maintan set as well as processing speed</t>
  </si>
  <si>
    <t>lamIctal, keppra, topamax</t>
  </si>
  <si>
    <t>keppra, onfi, lamIctal</t>
  </si>
  <si>
    <t>cognitive defIcits are not lateralizing</t>
  </si>
  <si>
    <t>cortIcal dysplasIa, reacive astrocytosis, gray matter heterotopIas</t>
  </si>
  <si>
    <t>severe defIcits in language and motor skills that are likely to have a signfIcant impact in all areas of academIc perfromance</t>
  </si>
  <si>
    <t>diffuse, indIcation that mesIal temporal areas are relatively intact</t>
  </si>
  <si>
    <t>cortIcal dysplasIa (mIcrodysgenesis)</t>
  </si>
  <si>
    <t>dilantin, lamIctal, lyrIca</t>
  </si>
  <si>
    <t>severe defIcits in language and motor skills that are likely to have a signifIcant impact in all areas of academIc aperformance</t>
  </si>
  <si>
    <t>interIctal spikes originating from the left occipito-polar area as well as from the left inferior parietal area</t>
  </si>
  <si>
    <t>cortIcal dysplasIa with cytomegalIc and dysplastIc neurons</t>
  </si>
  <si>
    <t>calcified cortIcal-subcortIcal lesion, cortIcal mIcroinfarcts</t>
  </si>
  <si>
    <t>signifIcant seizure reduction, nocturnal seizures only</t>
  </si>
  <si>
    <t>keppra, onfi, ketogenIc diet</t>
  </si>
  <si>
    <t>1. signifIcant slowing right more than left over the temporo-occipital sensor areas, 2. frequent interIctal polyspikes and spikes originating from the right occipital cortex</t>
  </si>
  <si>
    <t>extensive cortIcal dysplasIa</t>
  </si>
  <si>
    <t>infrequent sharp waves and rhythmIc epileptiform discahrges arising from 1. right infra-sylvIan area, 2. the left posterior parietal area, 3. the left temporal area</t>
  </si>
  <si>
    <t>left hemisphere - post central cortex amd also possIbly the pre-motor or even supplementary cortIcal regions</t>
  </si>
  <si>
    <t>patchy areas of cortIcal dysplasIa, with scattered cytomegalIc and dysplastIc neurons</t>
  </si>
  <si>
    <t>gliosis, cortIcal dysplasIa, increased white matter neurons</t>
  </si>
  <si>
    <t>NIcole</t>
  </si>
  <si>
    <t>gliotIc neural parenchyma with marked calcifIcation</t>
  </si>
  <si>
    <t>diffuse cognitive dysfunction, , including signifIcant involvement of left frontotemporal areas and mesIal temporal areas</t>
  </si>
  <si>
    <t>left temporal cortIcal dysplasIa</t>
  </si>
  <si>
    <t>FitzpatrIck</t>
  </si>
  <si>
    <t>diffuse dysfunction, right frontotemporal areas including mesIal temporal areas appear to be more signifIcantly affected than the left, athough there is some evidence for left hemisphere dysfunction as well</t>
  </si>
  <si>
    <t>current results indIcate no signifIcant cognitive dysfunction, reltive reduction in fine motor speed/dexterity in the dominant hand sgestive of possIble left frontal lobe dysfunction</t>
  </si>
  <si>
    <t>focal cortIcal dysplasIa in the left superior parietal lobule</t>
  </si>
  <si>
    <t>keppra, lamIctal, tegretol</t>
  </si>
  <si>
    <t>spikes arising from the posterior wall of the right peri-rolandIc cleft</t>
  </si>
  <si>
    <t>right ATL with tailored neocortIcal resection and AH</t>
  </si>
  <si>
    <t>mIcroencephalocele, gliosis, cortIcal dysplasIa, hippo - sclerosis, dentate gyrus dispersion</t>
  </si>
  <si>
    <t>right middle frontal gyrus - gliosis, foci of cortIcal scarring, leptomeningeal fIbrosis, Right frontal parietal meningioma - WHO Grade I, cingula - gliosis</t>
  </si>
  <si>
    <t>previous medIcal history unknown</t>
  </si>
  <si>
    <t>lamIctal, keppra, Onfi</t>
  </si>
  <si>
    <t>encephalomalacIa, severe gliosis, focal m IcrocalcifIcations</t>
  </si>
  <si>
    <t xml:space="preserve">diffIculty with verbal and non-verbal memory, improvements in non verbal learning </t>
  </si>
  <si>
    <t>lamIctal, vimpat, onfi</t>
  </si>
  <si>
    <t>gliosis, focal cortIcal dysplasIa, regional leukomalacIa, severe fIbrogliotIc changes</t>
  </si>
  <si>
    <t>PrIce</t>
  </si>
  <si>
    <t>no Ictal activity seen</t>
  </si>
  <si>
    <t>severe encephalomalacIc changes, small fragments of cortIcal gray matter with diffuse gliosis</t>
  </si>
  <si>
    <t>keppra, onfi, lamIctal, vimpat</t>
  </si>
  <si>
    <t>diffuse and signifIcant global dysfunction</t>
  </si>
  <si>
    <t>diffuse; R&gt;L, frontal and mesIal temporal areas appear to be partIcularly involved</t>
  </si>
  <si>
    <t>no Ictal activity, iiEEG no clear sharp waves identified</t>
  </si>
  <si>
    <t>gliosis, cortIcal dysplasIa</t>
  </si>
  <si>
    <t>gliosis, cortIcal dysplasIa, Hippo - end follium sclerosis, AMY - gliosis, unspecified architectual abnormalities</t>
  </si>
  <si>
    <t>oxteller, keppra, lamIctal, dIazepam</t>
  </si>
  <si>
    <t xml:space="preserve">R medIal parietal calcifIc lesion </t>
  </si>
  <si>
    <t>Right perirolandIc</t>
  </si>
  <si>
    <t>R HypothalamIc HH</t>
  </si>
  <si>
    <t>Hemosiderosis at several areas as described above; the one in the centrum semiovale/corona radiata is showing features of cavernous hemangioma, the other foci are relatively ill defined</t>
  </si>
  <si>
    <t>Simple partial seizures after the 1 year period</t>
  </si>
  <si>
    <t>topamax, lamIctal, keppra</t>
  </si>
  <si>
    <t>Multiple stable supra and infratentorial cavernous angiomas without hemorrhage, hpoplastic right vertebral artery</t>
  </si>
  <si>
    <t>Simple partial seizures after 1 year</t>
  </si>
  <si>
    <t>gabapentin</t>
  </si>
  <si>
    <t>Focal areas of abnormality with multiple tiny cystic confluent lasions in the posterior aspect of the left insular conrtex, no mass effect, minimal or no involvement of the white matter is present</t>
  </si>
  <si>
    <t>No FU after 1 year period</t>
  </si>
  <si>
    <t>Decreased activity in the left anteroinferior temporal lobe</t>
  </si>
  <si>
    <t>Left mesial temporal lobe increased uptake, left superior temporal lobe</t>
  </si>
  <si>
    <t>Mild temporal horn asymmetry without underlying signal change otherwise normal exam</t>
  </si>
  <si>
    <t>Last FU in 2015, back to baseline</t>
  </si>
  <si>
    <t>Decreased uptake in the entire left temporal lobe, portions of the left basal ganglia, left thalamus, left inferior parietal lobe and left inferior frontal lobe</t>
  </si>
  <si>
    <t>Last FU in 2014, seizure free</t>
  </si>
  <si>
    <t>Focal defect and fluid collection in the right frontal lobe anteriorly, there is no migration anomaly</t>
  </si>
  <si>
    <t>No FU after 2 years, seizure free for 2 years and recurrence with D/C fo Keppra, once restarted no more seizures</t>
  </si>
  <si>
    <t>rminimum uptake in the right hippocampus/mesial temporal lobe</t>
  </si>
  <si>
    <t>Intially seizure free, GTC with Keppra D/C</t>
  </si>
  <si>
    <t>o FU after 6 months</t>
  </si>
  <si>
    <t>Right inferolateral temporal lesion, no volume loss, otherwise normal MRI brain</t>
  </si>
  <si>
    <t>Relative increased in the right lateral and inferior temporal lobe and left frontal lobe</t>
  </si>
  <si>
    <t>The right hippocampus exhibits increased T2 signal intensity, bilateral symmetric thickening of the anterior clinoid processes</t>
  </si>
  <si>
    <t>Possibel encephlocele along the anteromedial margin of the left middle cranial fossa</t>
  </si>
  <si>
    <t>No FU after 1 year, self D/C'd tegretol because he ran out and remained seizure free</t>
  </si>
  <si>
    <t>Parenchymal dereangement with microcystic changes of the anteromedial portions of the right temporal lobe with particular involvement of the entorhinal cortex, head and body of the hippocampus and invovement of the parahippocampus, some form fo glioma would be a concern</t>
  </si>
  <si>
    <t>Left posterior temporal lobe lesion which is showing cystic and microcystis components and asl exhibiting slightly enhancing intrinsic components, altered parenchyma signal intensity profile of the hippocampus formations, relatively incomplete periventricular white matter myelination posteriorly</t>
  </si>
  <si>
    <t>decerased in the left lateral temporal lobe</t>
  </si>
  <si>
    <t>Post operative frontal lobe resection with a large CSF collection causing mild mass effect on the afjacent brain parenchyma, no MTS, left nasal polyp</t>
  </si>
  <si>
    <t>No Fu after 6 months</t>
  </si>
  <si>
    <t>Old right frontal whte matter hemorrhage with residual methemoglobin accumulates and hemosiderosis, the hippocampal formations are showing no abnormalities or MTS</t>
  </si>
  <si>
    <t>Postoperative changes from a partial left temporal lobe resection, some residual hyperintensity in the posterior portion of the left hippocampus</t>
  </si>
  <si>
    <t>Decrease activity in the entire left temporal lobe, posrtions of the left basal ganglia, left thalamus, left inferior parietal lobe and left inferior frontal lobe</t>
  </si>
  <si>
    <t>Normal post-op changes of a right temporal lobectomy with high signal intensity noted in the right hippocampal tail</t>
  </si>
  <si>
    <t>Last FU in 2015, improvement but seizure continued</t>
  </si>
  <si>
    <t xml:space="preserve">A left parafalcine arachnoid cyst or leptomeningeal cyst again demonstrated as before.  On the coronals there is thinning of the overlaying calvarium along with inferior mass effect to some degree.  The underlying left posterior frontal parasagittal lobe derangement, non enhancing and without significant mass effect has remained stable as well.  Pertinent intrisic features of gliosis, septations and microcytic changes.  </t>
  </si>
  <si>
    <t>No FU after 2 years</t>
  </si>
  <si>
    <t>Encephalomalacic changes with gliosis of the right temporal lobe as described above, a complicated reptured vascular malformation could present with similar changes as well</t>
  </si>
  <si>
    <t>Negative exam</t>
  </si>
  <si>
    <t>Decrease in the left mesial temporal region extending into the hippocampus, also in the right frontal lobe (possible late injection)</t>
  </si>
  <si>
    <t>Last FU in 2015, improved</t>
  </si>
  <si>
    <t>Mild scattered foci of microvascular ischemic change, otherwise unremarkable MRI</t>
  </si>
  <si>
    <t>No focal decrease in metabolic activity</t>
  </si>
  <si>
    <t>Initially seizure free, only improvement</t>
  </si>
  <si>
    <t>Last FU in 2015, rare seizures, seizure free for the last 2 years</t>
  </si>
  <si>
    <t>Normal</t>
  </si>
  <si>
    <t>Seizures post-op but no seizures for the last 2 years</t>
  </si>
  <si>
    <t>A localized subtle cortical and subcortical aberration or anomaly detected in the peripheral aspect of the posterior right temporal lobe</t>
  </si>
  <si>
    <t>Essentially negative</t>
  </si>
  <si>
    <t>No abnormality</t>
  </si>
  <si>
    <t>back to baseline after 1 year</t>
  </si>
  <si>
    <t>The right fornix is smaller than the left and atrophy of the latter is possible, otherwise normal</t>
  </si>
  <si>
    <t>Decreased activity in the lateral aspect of the left temporal lobe withmild cortical atrophy ad minimally decreased activity in the left frontoparietal area</t>
  </si>
  <si>
    <t>Stopped seeing Slater in 2008 and was not seen by UT until 2013, at baseline and had one more surgery at John Hopkins since</t>
  </si>
  <si>
    <t>No findings to explain seizures</t>
  </si>
  <si>
    <t>No abnormality noted</t>
  </si>
  <si>
    <t>At baseline at 1 year point</t>
  </si>
  <si>
    <t>Maria</t>
  </si>
  <si>
    <t>Last visit since 2015 - only 1 seizure since surgery</t>
  </si>
  <si>
    <t>The body of the right hippocampal formation are showing features consistent with mesial temporal lobe sclerosis, there is also a slight increase in the T2 signal of the hippocampal formation with no volume lossm no intracranial mass noted</t>
  </si>
  <si>
    <t>Asymmetry with slight decreased right hippocampal metabolic activity in the hippocampus with the right side slightly decreased correlating with MTS</t>
  </si>
  <si>
    <t>Last visit 2015 with no futher seizures, had daily seizures at the 6 month period but with starting topiramate and tapering pregabalin</t>
  </si>
  <si>
    <t>lyrIca, oxcarbazepine, vimpat</t>
  </si>
  <si>
    <t>Essentially normal scan with no areas of decreased uptake</t>
  </si>
  <si>
    <t>Some seizures at the 6 month period, but resolved with med changes</t>
  </si>
  <si>
    <t>Last visit in 2015, seizure improvement but not seizure free</t>
  </si>
  <si>
    <t>cortIcal dysplasis, type IIb</t>
  </si>
  <si>
    <t>cortIcal dysplasIa, type IIb</t>
  </si>
  <si>
    <t>encephalomalacia in the right temporal lobe, infarct involving the deep white matter adjacent to the left lateral ventricle, tiny old right thalamic lacunar infarction</t>
  </si>
  <si>
    <t xml:space="preserve">No F/U  </t>
  </si>
  <si>
    <t>Findings consistent with multiple right sided cavernous malformations, there is no significant acute hemorrhage or mass effect, otherwise unremarkable</t>
  </si>
  <si>
    <t>Brad</t>
  </si>
  <si>
    <t>Right medical parietal DNET resection</t>
  </si>
  <si>
    <t>Right parietal meningioma resection</t>
  </si>
  <si>
    <t>Keene</t>
  </si>
  <si>
    <t>Lofton</t>
  </si>
  <si>
    <t>Angelica</t>
  </si>
  <si>
    <t>Right parieto-occipital resection</t>
  </si>
  <si>
    <t>Amygdala</t>
  </si>
  <si>
    <t>LA laser ablation</t>
  </si>
  <si>
    <t>Right prefrontal resection</t>
  </si>
  <si>
    <t>Menifee</t>
  </si>
  <si>
    <t>Sandra</t>
  </si>
  <si>
    <t>Logan</t>
  </si>
  <si>
    <t>additional electrodes 11/28</t>
  </si>
  <si>
    <t xml:space="preserve">Right occipital resection </t>
  </si>
  <si>
    <t>Right TP resection</t>
  </si>
  <si>
    <t>Right frontal topectomy</t>
  </si>
  <si>
    <t>Nelson</t>
  </si>
  <si>
    <t>No F/U after 6 months</t>
  </si>
  <si>
    <t>No F/U after 6 months, had eye twitching at 6 week visit</t>
  </si>
  <si>
    <t>Possible new micro hemorrhage/cavernous angiom in the right middle cerebellar peduncle.  This does not demostrate surrounding edema to suggest a recent hemorrhage and this lesion may have been present previously but not seen as it is very small and there is variation in slice location.  All other lesion are stable and none of these lesiona demostrate edema to suggest recent hemorrhage</t>
  </si>
  <si>
    <t>auras and eye twitching</t>
  </si>
  <si>
    <t>Normal MRI</t>
  </si>
  <si>
    <t>R lateral temporal lobe: heterotopIc neurons, perIVascular and oligodendroglIal hyperplasIa, mild mononuclear perIVascular inflammatory inflitrate in white matter. Amygdala: severe gliosis, prominent heterotopIc neurons, corpora amylacea; Hippocampus: Ammon's horn sclerosis.</t>
  </si>
  <si>
    <t>L frontal lobe: severe gliosis, heterotopIc neurons, mild previous perIVascular hemorrhage, subpIal gliosis, leptomeningeal reactive changes and foci of small organizing necrosis in the brain tissue; Subcallosal and rostral cingulate gyrus and inferior parietal lobe: gliosis and heterotopIc neurons</t>
  </si>
  <si>
    <t>Temporal lobe: gliosis, heterotopIc neurons, previous perIVascular hemorrhage in white matter, subpIal gliosis; Amygdala: cortIcal mIcrodysgenesis and subpIal gliosis; Hippocampus: Ammon's horn sclerosis, gliosis and heterotopIc neurons</t>
  </si>
  <si>
    <t>R lateral temporal lobe: heterotopIc neurons, oligodendroglIal hyperplasIa, mild perIVascular hemorrhage, subpIal gliosis, increased corpora amylacea, leptomeningeal fIbrosis. Amygdala: subventrIcular gliosis, heterotopIc neurons, gliosis, evidence of perIVascular hemorrhage, increased corpora amylacea. Hippocampus: increased corpora amylacea, Ammon's horn sclerosis.</t>
  </si>
  <si>
    <t>severe macrophage infiltration in white matter, gliosis and evidence of previous preIVascular hemorrhage</t>
  </si>
  <si>
    <t>gliosis, heterotopIc neurons and mild evidence of perIVascular hemorrhage</t>
  </si>
  <si>
    <t>No F/U after 3 years</t>
  </si>
  <si>
    <t>Few tiny foci of increased FLAIR signal in the deep white matter.  These could represent ischemic lesions, which can be seen in pateints with migraines, small vessel ischemic disease or vasculitis, otherwise normal</t>
  </si>
  <si>
    <t>No abnormal foci of PET activity</t>
  </si>
  <si>
    <t>Imprved but not seizure free</t>
  </si>
  <si>
    <t>3a</t>
  </si>
  <si>
    <t>Last F/U in 2015</t>
  </si>
  <si>
    <t>Extensive encephalomalacia in the left hemisphere with limited involvement of the right other areas as described</t>
  </si>
  <si>
    <t>Some seizures between the 6 month and 1 year period, but no seizures for al least 2 years afterwards</t>
  </si>
  <si>
    <t>Stable low-grade appearing neoplasm at the left frontoparietal junction</t>
  </si>
  <si>
    <t>Improvement, but continues to have seizures</t>
  </si>
  <si>
    <t>Unremarkable MRI of the brain</t>
  </si>
  <si>
    <t>Last F/U in 2015, auras only</t>
  </si>
  <si>
    <t>Volume loss in the right temporal lobe with a small hippocampus, these findings are suggestive of mesial temporal sclerosis</t>
  </si>
  <si>
    <t>Decreased uptake in the nearly entire right temporal lobe, mist prominent in the right mesial temporal lobe</t>
  </si>
  <si>
    <t>Last F/U in 2015, seizure free</t>
  </si>
  <si>
    <t>Large left frontal and parietal encephalomalacia, in keeping with the bullet tract, normal hippocampal formations</t>
  </si>
  <si>
    <t>There is a large are of increased radiotracer activity throughout the area of the gun shot wound including the left frontal and parietal lobes</t>
  </si>
  <si>
    <t>Suggests left mesial temporal sclerosis</t>
  </si>
  <si>
    <t>Nomral brain FDG uptake</t>
  </si>
  <si>
    <t xml:space="preserve">Last F/U in 2013, had 1 seizure after surgery due to being shocked, after that only auras </t>
  </si>
  <si>
    <t>Findings consistent with mesial temporal sclerosis on the left side.</t>
  </si>
  <si>
    <t>The left temporal lobe is smaller in size when compared to the right, however no decreased metabolic activity is identified in the left temporal lobe</t>
  </si>
  <si>
    <t>Last F/U in 2015, seizure recurrence with improvement</t>
  </si>
  <si>
    <t>Focal increased uptake in the left temporal lobe noted on the ictal images</t>
  </si>
  <si>
    <t>Focally decreased metabolic activity in the left temporal lobe, more prominent in the left mesial temporal lobe</t>
  </si>
  <si>
    <t>No F/U after the 1 year period, had one seizure immediately post-op and then seizure free</t>
  </si>
  <si>
    <t>Left frontal encephalomalacia unknown etiology with assiciated or reactive changes in the left hippocampus</t>
  </si>
  <si>
    <t>rare seizures, but no continued F/U</t>
  </si>
  <si>
    <t>Last F/U 2015, rare seizure</t>
  </si>
  <si>
    <t>no pre-op scan in Care4</t>
  </si>
  <si>
    <t>There is photopenic area in the left frontal lobe, consistent with patient history of craniotoly.  Tracer distribution in the rest of the brain is normal, no clear abnormal finding</t>
  </si>
  <si>
    <t>No specific seizure focus area identified</t>
  </si>
  <si>
    <t>Left sided mesial temporal sclerosis</t>
  </si>
  <si>
    <t>Changes most consistent with chronic small vessel ischemia.  There is generalized atrophy disproportionate to age</t>
  </si>
  <si>
    <t>Relatively decreased tracer uptake in the right superior temporal lobe</t>
  </si>
  <si>
    <t>No F/U after 1 year until 2014 when he experienced seizure recurrence, improvement</t>
  </si>
  <si>
    <t>Negative</t>
  </si>
  <si>
    <t>Decreased uptake in the right lateral and superior temporal obe on the interictal</t>
  </si>
  <si>
    <t>Seizure recurrence after 4 years</t>
  </si>
  <si>
    <t>Last F/U in 2014, seizure recurrence</t>
  </si>
  <si>
    <t>Left mesial temporal sclerosis, bilateral predominantly frontal brain atrophy</t>
  </si>
  <si>
    <t>Subtle atrophy of the left temporal lobe with diffuse slightly decreased metabolism</t>
  </si>
  <si>
    <t>No F/U after 4 years, rare seizures</t>
  </si>
  <si>
    <t xml:space="preserve">IIc </t>
  </si>
  <si>
    <t>No evidence of mesial temporal sclerosis, no migration anomoly or vascular formation, no neopleasm or infarct</t>
  </si>
  <si>
    <t>Minimally increased in asymmetric perfusion within the right temporal lobe on the ictal scan</t>
  </si>
  <si>
    <t>No focal abnomality identified</t>
  </si>
  <si>
    <t>Postsurgical change with atrophic changes and gliosis is noted in the right temporal lobe, no definate mass to suggest tumor recurrence, the rest is unremarkable</t>
  </si>
  <si>
    <t>No clear focal abnormality identified in the cerebral cortex bilaterally, patient is status post RATL</t>
  </si>
  <si>
    <t>worse</t>
  </si>
  <si>
    <t>seizures worse</t>
  </si>
  <si>
    <t>Had seizure recurrence at 2 year period with tapering of medications, since restarting meds patient has had no more seizures, Last F/U in 2015 still seizure free</t>
  </si>
  <si>
    <t>No acute intracranial abnormality, cerebeallar atrophy may be related to seizure medication, area of old infarct within the left cerebellum, no MTS</t>
  </si>
  <si>
    <t>Seizure recurrence at 2 years post-op due to self D/C of meds, a repeat phase I at the 5 year point showed his events were panic attacks (unsure if he continued to have seizures post-op)</t>
  </si>
  <si>
    <t>Prominence f the medial right temporal lobe with abnormal T2 signal involving the ansa peduncularis and right amygdala.  This may be related to the patient;s post-ictal state but an underlying glioma is not entirely excluded</t>
  </si>
  <si>
    <t>No clear focal abnormality</t>
  </si>
  <si>
    <t>Seizure recurrence at 2 years due to self D/C of medications, improved but continued to have seizures</t>
  </si>
  <si>
    <t>Increased uptake in the left temporal lobe on both ictal and interictal</t>
  </si>
  <si>
    <t>No F/U after 1 year, went back to seeing his previous neurologist, stopped FBM for reasons that were unclearat the one year point</t>
  </si>
  <si>
    <t>No acute abnomality, post cystic encephalomalacia at the base of the both frontal lobes</t>
  </si>
  <si>
    <t>seizures occur only when AEDs d/c'd</t>
  </si>
  <si>
    <t>No F/U after 1 year</t>
  </si>
  <si>
    <t>Infiltrative mass involving the optic chiasm, retro canalicular optic nerve, optic tracts and hypothalamus, There is a 3 cm T2 hyperintense lesion in the left medal frontal lobe with associated cortical thickening, thickening of the bilateral hippocampal heads</t>
  </si>
  <si>
    <t>Significant hyper metabolic activity in the medial left frontal lobe mass, diffusely deacreased metabolic activity in the left hemisphere including the left thalamus</t>
  </si>
  <si>
    <t>Missed meds for 24 hours at the 6 week period and had seizure recurrence, last F/U 2015 with improvement but continues to have seizures</t>
  </si>
  <si>
    <t>No definate abnormal metabolic activity is identified to suggest seizure site, minimum uptake of the left mesial temporal lobe is unlikely significant</t>
  </si>
  <si>
    <t>Seizure recurrence, improved</t>
  </si>
  <si>
    <t>Suspected seizure site in the relatively large cerebral cortex of the right parietal lobe in this interictal PET</t>
  </si>
  <si>
    <t>Findings suspicious for seizures site in the right parietal lobe</t>
  </si>
  <si>
    <t>No F/U after 1 year, seizuers improved</t>
  </si>
  <si>
    <t>Old infarct in the right middle cerebral artery territory with significant encephalomalacia</t>
  </si>
  <si>
    <t>Had repeat phase I at 2 year post-op wihich revealed pseudoseizures and GTC only with AED D/C, then had recurrence within the next year, overall improved</t>
  </si>
  <si>
    <t>Encephalomalacia in the left temporal polem with adjacent gliosis, atrophy of the left hippocampus with respect to the right witout definite T2 signal abnormality this is concerning for MTS</t>
  </si>
  <si>
    <t>Findings are suspicious for seizure site in the left temporal lobe, more specifically in the superior portion</t>
  </si>
  <si>
    <t>Breach effect mainly over the left hemisphere was evident in the EEG tracing. Iterictal MEG tracings showed epileptiform sharp events with preponderance over the left temporal regions.  The locations of the source that could be estimated reliably were found independently in two regions: frequently in the left temporoparietal junction and sporadically in the basal temporal lobe structures.</t>
  </si>
  <si>
    <t>No F/U after 6 months, went back to his old neurologist post-op</t>
  </si>
  <si>
    <t xml:space="preserve">Suspected seizure site in the large cerebral cortex of the right parietal lobe </t>
  </si>
  <si>
    <t>No evidence of mesial temporal sclerosis, vascular malformation, migrational anomoly or other etiology</t>
  </si>
  <si>
    <t>A possible small left frontal lobe photopenic lesion suggestive of seizure focus site</t>
  </si>
  <si>
    <t>Last F/U was in 2015, improved</t>
  </si>
  <si>
    <t>The brain is morphologically normal, no signal abnormality noted, well defined, no migration abnormality</t>
  </si>
  <si>
    <t>Seizure occurred during and the scan could not be interpreted with artifact twice</t>
  </si>
  <si>
    <t>Mild diffuse uptake throughout the right cerebral hemisphere including the frontal, parietal, temporal and occipital lobe of unclear clinical significance, no localized foci</t>
  </si>
  <si>
    <t>Improvement</t>
  </si>
  <si>
    <t>Last F/U in 2015, simple partial seizures only</t>
  </si>
  <si>
    <t>trokendi</t>
  </si>
  <si>
    <t>Findings consistent with right MTS</t>
  </si>
  <si>
    <t>Relative decreased in activity is seen in the right superior temporal gyrus posteriorly and in the right mesial temporal lobe, slight decreased in the thalami and cerebellum</t>
  </si>
  <si>
    <t>Left middle cranial fossa encephalocele containing a small amount of dysplastic left temporal lobe</t>
  </si>
  <si>
    <t>Significantly decreased metabolic activity in the entire left temporal lobe, suspicious for seizure site</t>
  </si>
  <si>
    <t>No F/U after 1 year, seizures worse with one episode of over 125 episodes in a few hours</t>
  </si>
  <si>
    <t>Limited due to seizures, partial CC, gliosis involving the frontal lobes bilaterally and left occipital lobe, significant cerebellar atrophy likely secondary to chronic anticonvulsant use</t>
  </si>
  <si>
    <t>Possible right MTS</t>
  </si>
  <si>
    <t>Mildly decreased metabolic activity in the right mesial temporal lobe</t>
  </si>
  <si>
    <t>Seizure recurrence only with AED D/C (self D/C at one point)</t>
  </si>
  <si>
    <t>Deceased 04/22/13</t>
  </si>
  <si>
    <t>Suggestive of right MTS, extensive confluent periventricular, confluent pontine and focal subcortical white matter T2 flair hyperintensities, cosistent with small vessel ischemic change</t>
  </si>
  <si>
    <t>Improvements</t>
  </si>
  <si>
    <t>Ran out of meds 4 months after surgery and had recurrence, improved but not seizure free, last F/U in 2014</t>
  </si>
  <si>
    <t>Bilateral pachygyria involving the parietal lobes and posterior aspect of the precentral gyrus</t>
  </si>
  <si>
    <t>No abnormal activity</t>
  </si>
  <si>
    <t>Improved</t>
  </si>
  <si>
    <t>Stable post op findings with a resection cavity in the left perirolandic region are seen, expected old post-op hemorrhagic products and gliosis are indetified without mass effect</t>
  </si>
  <si>
    <t>No F/U after 2 years, went to closer neurologist</t>
  </si>
  <si>
    <t>Limited due to motion, abnormal signl=al in the anteromedical portion of the left temporal lobe, focal white matter abnormality on the left, chronic microvascular ischemic change is present in the pons</t>
  </si>
  <si>
    <t>Left temporal lobe focal increased uptake</t>
  </si>
  <si>
    <t>Hypometabolic region seen in the anterior portion of the left temporal lobe suggestive of a focus</t>
  </si>
  <si>
    <t>last F/U in 2015, auras only</t>
  </si>
  <si>
    <t>Hypointense signal emanating ust lateral to the left optic tract</t>
  </si>
  <si>
    <t>Was initially seizure free, then no F/U for almost 2 years and when she came back had seizure recurrence</t>
  </si>
  <si>
    <t>cannot access record past 2014</t>
  </si>
  <si>
    <t>seizure recurrance 2 years after not being seen by neurology</t>
  </si>
  <si>
    <t>Last F/U in 2016, had a few seizures post-op and then was seizure free for 3 approximately 3 years, until 11/15 when she has a CPS</t>
  </si>
  <si>
    <t>zonisamide, topiramate, keppra</t>
  </si>
  <si>
    <t>No suggestion of MTS, ischemic changes, mass or hemorrhage, nonspecific foci of increased T2 flair signnal in the periventricular white matter with a dominant lesion in the left periatrial region</t>
  </si>
  <si>
    <t>seizure recurrance after being seizure free 3 years, but did have some seizure post surgery</t>
  </si>
  <si>
    <t>Patient was back and forth over the years between improvement and being back at her baseline (due to clustering), she had a second resection in 2015 and has improved but has not become seizure free</t>
  </si>
  <si>
    <t>lamotrigine, onfi, zonisamide, lorazepam</t>
  </si>
  <si>
    <t>Questionable left frontal lobe abnormality</t>
  </si>
  <si>
    <t>Mildly decreased activity in anterior/inferior left temporal lobe</t>
  </si>
  <si>
    <t>No F/U after 3 years, transferred care to Wichita Falls</t>
  </si>
  <si>
    <t>Right hippocampal atrophy and signal abnormality, diffuse volume loss more pronounced in the cerebellum</t>
  </si>
  <si>
    <t>Unremarkable</t>
  </si>
  <si>
    <t>Had auras at the 1 year point, but has been seizure free since, on monotherapy</t>
  </si>
  <si>
    <t>The location of the sources that could be estimated reliably were founf in the lateral and medial aspects of the left temporal lobe</t>
  </si>
  <si>
    <t>There is atrophy of the left hippocampal formation with subtle increased T2 signal and prominence of the left temporal horn, there is also asymmetry in the size of the fornices being smaller in the left sife, MTS</t>
  </si>
  <si>
    <t>No significant findings</t>
  </si>
  <si>
    <t>Auras at 1 year and seizure free after that</t>
  </si>
  <si>
    <t>No F/U after 6 weeks</t>
  </si>
  <si>
    <t>Asymmetric hippocampal formations, with a smaler height on the left side, increased T2 signal in the periatrial and bilteral occipital subcortical white matter</t>
  </si>
  <si>
    <t>Last visit in 2014, seizures back to baseline</t>
  </si>
  <si>
    <t>Multiple cavernous malformations with recent hemorrhage in the bilateral frontal lobes, small subdural hematoma along the interhemispheric fissure</t>
  </si>
  <si>
    <t>Large cortical defects related to the cavernous hemangiomas in the right frontal area and in the left frontoparietal area</t>
  </si>
  <si>
    <t>Last appointment in 2015, had only auras, until 2 GTC seizure at the 3 year period, otherwise only auras</t>
  </si>
  <si>
    <t>Focally decreased metabolic activity in the left superior temporal lobe may suggest seizure focus</t>
  </si>
  <si>
    <t>no pre-op MRI</t>
  </si>
  <si>
    <t>Improvement, mainly only auras and 1 GTC event at 3 years post-op</t>
  </si>
  <si>
    <t>Last visit in 2015, had seizure recurrence at 6 months due to &gt;500 blood sugars, but still has improved</t>
  </si>
  <si>
    <t>An 8mm lesion in the left hippocampal head, some degree of gliosis around the lesion</t>
  </si>
  <si>
    <t>No F/U, was in status</t>
  </si>
  <si>
    <t>Normal MRI brain</t>
  </si>
  <si>
    <t>general uptake of FDG is decreased, likely due to sedation, symmetric decrease in uptake in the bilateral occipital lobes</t>
  </si>
  <si>
    <t>No focally increased activity</t>
  </si>
  <si>
    <t>No F/U after 3 years, initially had only auras which progressed to 1 GTC seizure every week.  Then improved with adding Felbatol at the 3 year period</t>
  </si>
  <si>
    <t>Small left frontal focus of heterotopic gray white matterm cerebellar tonsillar sctopia or chiari malformation below the forum magnum</t>
  </si>
  <si>
    <t>Significantly decreased metabolic activity is identified at the right parietal lobe, nearly the entire right temporal lobe, right thalamus and mildly decreased of the right basal ganglia</t>
  </si>
  <si>
    <t>auras after surgery, which evolved to GTC, added felbatol and now seizure free</t>
  </si>
  <si>
    <t>Last F/U in 2014, had only 3 seizure since surgery</t>
  </si>
  <si>
    <t>Findinga are suspicious for seiuzre focus area in the left temporal and inferior parietal lobe and left basal ganglia</t>
  </si>
  <si>
    <t>Last F/U in 2015, rare seizures (about 1 per year) since surgery</t>
  </si>
  <si>
    <t>keppra, fycompa</t>
  </si>
  <si>
    <t>Volume loss and gliosis adjacent to the left parieto-occipital resection cavity and to a lesser degree in the right frontal lobe, volume loss of the right anterior temporal lobe with secondary right mesial temporal sclerosis, left parieto-occipital resection cavity</t>
  </si>
  <si>
    <t>Suggestive of left temporoparietal seizure focus</t>
  </si>
  <si>
    <t>Rare seizures only</t>
  </si>
  <si>
    <t>Went into status one week after surgery, started Phenytoin and then was seizure free, no F/U after 3 years</t>
  </si>
  <si>
    <t>No important change, infarct, hemorrhage, mass or neoplasm, bilateral mastoiditis</t>
  </si>
  <si>
    <t>Suspicious for seizure site in the left hemisphere, most effected are in likely the left temporal obe and the left parietal lobe</t>
  </si>
  <si>
    <t>Status initially after surgery, and is currently seizure free with med change</t>
  </si>
  <si>
    <t>Some seiuzres after surgery, seizure free for 3 years and rare seizures at 5 years</t>
  </si>
  <si>
    <t>Motion limited, suggestion of left MTS</t>
  </si>
  <si>
    <t>Findings suspicious for a large seizure site involving the entire left temporal and parietal lobes</t>
  </si>
  <si>
    <t>rare seizures now</t>
  </si>
  <si>
    <t>Self weaned OXC at 6 weeks due to side effects and was non-complian with meds, ended with ahving nocturnal seizures only</t>
  </si>
  <si>
    <t>lorazepam, vimpat</t>
  </si>
  <si>
    <t>There is a7 mm diameter mixed signal intersity lesion in lying at the anteroinferior margin of the amygdala on patially within the parahippocampal gyrus which represents a cav mal, a second smaller lesion 3 mm in diameter is noted more posteriorly within the anterior margin of the hippocampal head</t>
  </si>
  <si>
    <t>Increased activity in the anterolateral right temporal lobe which corresponds to the lesion, mildly increased uptake in the superior aspect of the left anterolater temporal lobe</t>
  </si>
  <si>
    <t>Now F/U with Dr. Hope at Quentin Mease, improved</t>
  </si>
  <si>
    <t>No acute abnormality, mild general cerebellar volume loss is non-specific</t>
  </si>
  <si>
    <t>Questionable decreased uptake in the left temporal lobe relative to the right</t>
  </si>
  <si>
    <t>No F/U after 2 years, seizures only with med D/C</t>
  </si>
  <si>
    <t>Right MTS, prescence of 2 periventricular lesions, other lesions randomly distributed may be the evidence of microvascular ischemic changes, cystic lesion in the right mandibular condyle</t>
  </si>
  <si>
    <t>Seizure only with med D/C, weaned/stopped CBZ and was on monoRx</t>
  </si>
  <si>
    <t>Last F/U 2015, had some seizures post-op but has beens eizure free since 2011 after adding vimpat</t>
  </si>
  <si>
    <t>Some seizures after surgery but has nowbeen seizure free for at least 2 years</t>
  </si>
  <si>
    <t>No F/U after 6 months, continued to have nocturanal seizures as evidenced by waking multiple times with tongue bites</t>
  </si>
  <si>
    <t>keppra, vimpat, topiramate, vimpat</t>
  </si>
  <si>
    <t>Irregularly involving the left sphenoid bone, cisistent with dysplasia along the lateral wall of the spenoid sinus and along the floor of the middle cranial fossa, two small encephaloceles are identified in the medial and inferior aspect of the left temporal lobe</t>
  </si>
  <si>
    <t>Suspicious for seizure site in the left temporal lobe with secondary effects on the left frontal lobe</t>
  </si>
  <si>
    <t>Last F/U 2015, seizure free</t>
  </si>
  <si>
    <t>Diminished size and increased T2 signal of the left hippocampal formatiom, suggestive of mesial temporal sclerosis</t>
  </si>
  <si>
    <t>Subtle diffuse decreased uptake in the left temporal lobe is of unclear clinical significance</t>
  </si>
  <si>
    <t>Last visit in 2015, seizure free</t>
  </si>
  <si>
    <t>Essentially unremarkable exam</t>
  </si>
  <si>
    <t>No abnormalities</t>
  </si>
  <si>
    <t>No F/U after 6 month, seizure free</t>
  </si>
  <si>
    <t>Right MTS</t>
  </si>
  <si>
    <t>Large area of decreased uptake in the right temporal lobe, right inferior parietal lobe and the right occipital lobe</t>
  </si>
  <si>
    <t>No acute abnormality</t>
  </si>
  <si>
    <t>Last visit in 2015, flurry of seizures imeediately post-op, but now seizure free for 3-4 years</t>
  </si>
  <si>
    <t>possible bilteral frontal lobe dysfunction</t>
  </si>
  <si>
    <t>Focal giosis in the premotor strip on the left most likely due to trauma in the past</t>
  </si>
  <si>
    <t>Decreased uptake in the small region of the premotor strip on the left near the vertex corresponding to the gliosis seen on MRI</t>
  </si>
  <si>
    <t>initially seizure worsened, now seizure free for more than 2 years</t>
  </si>
  <si>
    <t>Last visit in 2015, was seizure free, then had recurrence at 1 year for no apparent reason and the seziures were in the day instead of at night like pre-op and greater in frequency at times, now with the use of a VNS and med changes he has been seizure free for 10 months</t>
  </si>
  <si>
    <t>There is a distinct appearance of the left hippocampal head and body, with mild architectural distortion, the cortez layers are less definated as compared to the right, can be related to hippocampal sclerosis</t>
  </si>
  <si>
    <t>No focal abnormality</t>
  </si>
  <si>
    <t>No increased uptake, late injection</t>
  </si>
  <si>
    <t>Encephalomalacia and hemosiderin deposits in the inferior aspect of the right frontal lobe, most cosistent with prior traumatic injury</t>
  </si>
  <si>
    <t>Multiple cavernous angiomas unchanged in size and configuration</t>
  </si>
  <si>
    <t>Last F/U in 2015, back to baseline seizure frequency</t>
  </si>
  <si>
    <t>Stable enhancing signal abnormality abutting the right frontal horn, in keeping with residual tumor</t>
  </si>
  <si>
    <t>topiramate, dilantin, vimpat</t>
  </si>
  <si>
    <t>Stable appearance suggestive of left frontal cortical dysplasia, mildly increased signal and volume loss suggestive of left hippocampal sclerosis</t>
  </si>
  <si>
    <t xml:space="preserve">Decreased uptake and thinning of the superior left frontal lobe </t>
  </si>
  <si>
    <t>Increased abnormal thickening involving the amgdala, part of the hippocampus and parahippocampal gyrus on the right side, there is an abnormal configuration of the pituitary gland and spenoid sinus</t>
  </si>
  <si>
    <t>No F/U after 1 month</t>
  </si>
  <si>
    <t>13x20x16 intra-axial tumor originating from the medial right frontal cortex demonstrates a small region of nodular enhancement</t>
  </si>
  <si>
    <t>Last visit in 2014, seizure free</t>
  </si>
  <si>
    <t>Abnormal signal and enlargement of the right hippocampal formation</t>
  </si>
  <si>
    <t>Last visit in 2015, became seizure free after second resection</t>
  </si>
  <si>
    <t>There is intercurrent development of epidural and subarachnoid hemorrhage at the operative site, no mass effect or ischemic changes</t>
  </si>
  <si>
    <t>No F/U after 1 year, few auras only</t>
  </si>
  <si>
    <t>craniotomy for tumor resection in 1978</t>
  </si>
  <si>
    <t>Cystic encephalomalacia in the left temporal, parietal and occipital lobew and involving the left hippocampus</t>
  </si>
  <si>
    <t>Last F/U in 2012, seizure free</t>
  </si>
  <si>
    <t>Small right temporal cyst without size increase, asymmetry of the left hippocampus being smaller than the right</t>
  </si>
  <si>
    <t>Focal area of decreased uptake in the left inferior precentral area, right parietal and left medial temporal lobe</t>
  </si>
  <si>
    <t>Questionable increased uptake in the left occipital-posterior parietal region</t>
  </si>
  <si>
    <t>Jared</t>
  </si>
  <si>
    <t>Last F/U in 2014, improved with med cahnges but was back to pre-op baseline at one point</t>
  </si>
  <si>
    <t>topiramate, lamotrigine, oxtellar</t>
  </si>
  <si>
    <t>Biparietal encephalomalacia most consistent with watershed ischemic injury</t>
  </si>
  <si>
    <t>Suggestive of a left occipital focus</t>
  </si>
  <si>
    <t>Focally decreased metabolic activity in the bilateral occipital lobes, left more than right, another area in the right superior frontal lobe is suspicious</t>
  </si>
  <si>
    <t>Last visit in 2015, improved but not seizure free</t>
  </si>
  <si>
    <t>No specific findings</t>
  </si>
  <si>
    <t>Mildly decreased uptake in the medial temporal lobes and inferior frontal lobes, and in theinferior precentral region and significant decrease in the right rolandic operculum region</t>
  </si>
  <si>
    <t>Last visit in 2015, forgets meds at least once per week, non-compliant, rare seizures for the last 2 years</t>
  </si>
  <si>
    <t>Left MTS</t>
  </si>
  <si>
    <t>rareseizures now</t>
  </si>
  <si>
    <t>vimpat, dilantin, topamax, clonazepam</t>
  </si>
  <si>
    <t>Focus of cortical dysplasia in the left meddle frontal gyrus with increased FLARI signal abnormality and subtle blurring of the grey-white junction</t>
  </si>
  <si>
    <t>Decreased uptake in the left paracentral region and the superior left frontal lobe</t>
  </si>
  <si>
    <t>i</t>
  </si>
  <si>
    <t>Subtle asymmetric volume loss within the anterior left temporal lobe</t>
  </si>
  <si>
    <t>Decreased activity in the left medial temporal lobe and a smaller area in the left lateral superior aspect of the temporal lobe</t>
  </si>
  <si>
    <t>began having CPS events at the 4 year point, had laser ablation 07/15</t>
  </si>
  <si>
    <t>The area of the sources which could be estimated reliably were found in the bilateral frontocentral regions</t>
  </si>
  <si>
    <t>The findings are most consistent with an old ischemic insult in the posterior aspect of both frontal lobes, with secondary Wallerian degeneration</t>
  </si>
  <si>
    <t>Focus noted in the right postcentral gyrus in the parietal lobe immediately superior to the mid temporal lobe</t>
  </si>
  <si>
    <t>Last visit in 2015, had one CPS event at the 2 year period and has otherwise been seizure free</t>
  </si>
  <si>
    <t>Extensive left hemispheric encephalomalacia with some regions of cystic porencephaly and chronic superficial hemosiderosis</t>
  </si>
  <si>
    <t>Had one CPS event, otherwise seizure free</t>
  </si>
  <si>
    <t>Last visit in 2015, had recurrence at 4 years due to missed medication</t>
  </si>
  <si>
    <t>5 mm choroid plexus cyst of the left lateral ventricle trigone, unchanged simple pineal cyst</t>
  </si>
  <si>
    <t>No definative focus</t>
  </si>
  <si>
    <t>Last visit in 2015, successful taper off of Keppra and lowered dose of lamotrigine</t>
  </si>
  <si>
    <t>Decreased uptake in the anterior and medial temporal lobe as well as the hippocampus, small area in the left paracentral region inferiorly and mild decrease in the bilateral paracentral areas</t>
  </si>
  <si>
    <t>Patient D/C'd meds after discharge and had seizure recurrence, last visit in 2015, back to baseline, was weaned off 2 AEDs</t>
  </si>
  <si>
    <t>There is cerebellar atrophy, otherwise normal</t>
  </si>
  <si>
    <t>Very mild diffuse hypometabolism in the entire left temporal lobe</t>
  </si>
  <si>
    <t>Felt symptoms of drug toxicity and weaned down all her AEDs within the first six weeks after surgery, seizure free</t>
  </si>
  <si>
    <t>Right MTS, stable scoliosis clinical encephalomalacia on the left, stable deep white matter ischemic changes</t>
  </si>
  <si>
    <t>Suspicious for seizure focus in the right temporal lobe, small area in the right superior occipital lobe</t>
  </si>
  <si>
    <t>Encephalomalacia of the posterior temporal, inferior parietal and lateral occipital lobes on the right, calcified subdural on the left without residual fluid component, subactue subdural hematoma on the right superimposed on a chronic calcified subdural collection</t>
  </si>
  <si>
    <t>Diffuse decreased uptake in the right temporal lobe and in the right hippocampal area</t>
  </si>
  <si>
    <t xml:space="preserve">5mm region of cortically based T2/flair hyperintensity seen between the right gyrus rectus and orbital gyrus.  </t>
  </si>
  <si>
    <t>Diffusely decreased activity in the right cerebral hemisphere structures sparing the occipital lobe but mostly in the right temporal lobe</t>
  </si>
  <si>
    <t>Cortical thickening with abnormal T2 hyperintense signal in the parasagittal left frontal lobe involving the cortex and subcortical white matter most suggestive of a focus of cortical dysplasia, left HS</t>
  </si>
  <si>
    <t>Suggestive of multiple areas of hyperfunction/hypermetabolism during the ictal phase, including left superior frontal, right mid to inferior frontal and right medial frontotemporal/insular region.  The left superior frontal lesion is the most distinct.</t>
  </si>
  <si>
    <t>Decreased uptake in the medial and anterior left temporal lobe and to a lesser extent in the right temporal lobe. Computer analysis indicates mild decrease in the left hippocampus as well.  There is also mild increase of uptake in the superior left frontal lobe which correlates with prominent gyri in this region</t>
  </si>
  <si>
    <t>Jace</t>
  </si>
  <si>
    <t>Bryan</t>
  </si>
  <si>
    <t>Last FU in 2015, seizure free</t>
  </si>
  <si>
    <t>Cortical tubers in the left gyrus rectus, mesial frontal lobe and left middle frontal gyrus are noted, with localized signal change and architecture distortion</t>
  </si>
  <si>
    <t>Suggestion of right MTS, no acute abnormality, non-specific FLAIR and T2 hyperintensities in the white matter</t>
  </si>
  <si>
    <t>Increased T2 FLAIR signal in the left frontal periventricular region may represent olf ischemia versus white matter dysplasia</t>
  </si>
  <si>
    <t>Decreased uptake throughout the right temporal lobe suggestive of seizure focus site</t>
  </si>
  <si>
    <t>Migrational anomoly and close lip schiencephaly, atrophy and compensatory enlargement of the right lateral ventricle</t>
  </si>
  <si>
    <t>Decreaseda ctivity in the right temporoparietal region in the distribution of MRI abnormality, 12% decreased in the right lateral cortex adjoining the abnormality, a 30% decrease in the lateral and superior temporal lobe on the right, 12% decrease in the right parietal lobe at the vertex</t>
  </si>
  <si>
    <t>Last FU in 2015, auras only</t>
  </si>
  <si>
    <t>aptiom</t>
  </si>
  <si>
    <t>Stable exam demostrating encephalomalacia or dysplastic features in the left posterior/superior temporal gyrus with associated atrophy and signal abnormality in the underlying peritrigonal white matter.  There are possibly secondary cahnges of mesial temporal sclerosis on the left side with volume loss and signal change in the hippocampal tail</t>
  </si>
  <si>
    <t>Moderate decreased uptake along the left temporal lobe, greatest anteriorly along the hippocampus, mild decreased uptake in the left parietal lobe superiorly of unclear significance</t>
  </si>
  <si>
    <t>No FU after 4 months</t>
  </si>
  <si>
    <t>cavernous hemangioma with evidence of recent hemorrhage, slightly dilated draining cortical vein suggests an associated developmental venous anomoly.  There are no features of a juvenile astrocytoma.</t>
  </si>
  <si>
    <t>No FU after 9 months</t>
  </si>
  <si>
    <t>lyrica, onfi, phenytoin, topiramate, vimpat</t>
  </si>
  <si>
    <t>Abnormal region of increased T2 signal and cotical thickening in the right parasagittal parietal cortex, patchy bilateral subcortical white matter hyperintensities right greater then left</t>
  </si>
  <si>
    <t>Decreased activity in the right middle parietal cortex and adjacent superior temporal lobe, symmetrically decreased metablic activity in the bilateral anterior temporal lobes, most severe in bilateral mesail temporal lobes and hippocampus</t>
  </si>
  <si>
    <t>vimpat, zonisamide</t>
  </si>
  <si>
    <t>Last FU in 2015, better but not seizure free, difficult to establish since patient also has pseudoseizures</t>
  </si>
  <si>
    <t>Suggestion of slight asymmetric decreased size of the right parahippocampal formation, no other abnormalities</t>
  </si>
  <si>
    <t>symmetric chronic bilateral subdural hygromas with local mass effect and no midline shift, extensve edema in the right temporalis muscle, non-inhancing chronic fluid in the right petrous apex and right mastoid air cells, old left inferior frontal gyrus infarct, subluxation of the left temporomandibular joint</t>
  </si>
  <si>
    <t>Intense focal increased tracer ptake in the left mesial temporal/hippocampal region, diffused marker intake along the left insular and inferior precentral gyrus</t>
  </si>
  <si>
    <t>Focus of encephalomalacia involving the left parietal lobe</t>
  </si>
  <si>
    <t>Last FU in 2015, better not seizure free, no seizures for 8 months at last visit</t>
  </si>
  <si>
    <t>negative</t>
  </si>
  <si>
    <t>No areas of decreased uptake</t>
  </si>
  <si>
    <t>Mild decrease in the right superior postcentral gyrus is identified</t>
  </si>
  <si>
    <t>suboptimal due to motion, diffuse cerebral volume loss, preferentially the right temporal lobe and parahippocampal gyrus unchanged since last exam</t>
  </si>
  <si>
    <t>Last FU was in 2015, had one seizure post op due to self D/Cing meds, restarted and has been seizure free</t>
  </si>
  <si>
    <t>Atrophy and increased signal of the right hippocampal formation, indicating MTS</t>
  </si>
  <si>
    <t>Last FU 2015, auras only</t>
  </si>
  <si>
    <t>Asymmetric decreased volume in the right hippocampal head and body, possible aberrant sulcation in the right temporal lobe</t>
  </si>
  <si>
    <t>decreased uptake in the right temporal lobe, particularly the anterior and medial parts as well as the right hippocampus, another smaller defect in the superior right paracentral region is seen</t>
  </si>
  <si>
    <t>normal</t>
  </si>
  <si>
    <t>Last FU 2016, improved but not cured</t>
  </si>
  <si>
    <t xml:space="preserve">normal - abnormal positioning </t>
  </si>
  <si>
    <t>decreased uptake in the left temporal lobe, especially the mesial and anterior portion</t>
  </si>
  <si>
    <t>Diffuse left hemispheric cortical and white matter volume loss with cystic encephalomalacia in the left MCA distribution, associated wallerian degeneration, hippocampal volume asymmetry, more prominent posteriorly</t>
  </si>
  <si>
    <t>Patient iproved from surgery ,but not seizure free, had another resection in 2015</t>
  </si>
  <si>
    <t>none pre-op</t>
  </si>
  <si>
    <t>Last FU in 2015, one aura since surgery, has discontinued one AED no on monotherapy</t>
  </si>
  <si>
    <t>Right MTS, vascualr malformation in the right temporal lobe and basal ganglia</t>
  </si>
  <si>
    <t>No FU after 2 months</t>
  </si>
  <si>
    <t>Probable low grade tumor in the left amgdala and left MTS</t>
  </si>
  <si>
    <t>No FU after 5 months</t>
  </si>
  <si>
    <t>Multiple bilateral subcortical and periventricular hamartmas consistent with the picture of TS</t>
  </si>
  <si>
    <t>cavernous angioma in the right uncinate gyrus with no recent bleeding, few nonspecific hyperintense foci in the frontal white matter</t>
  </si>
  <si>
    <t>No FU after 1 year, patient suffered from pseudoseizures post-op</t>
  </si>
  <si>
    <t>generalized atrophy with prominence of the sucal space predominately within the frontal lobes bilaterally</t>
  </si>
  <si>
    <t>decreasd uptake in the left inferior frontal, parietal and mesial temporal lobes as well as the left hippocampal region</t>
  </si>
  <si>
    <t>No FU after 8 months</t>
  </si>
  <si>
    <t>Heterotopic gray matter along the ependymal surfaces of the bilateral lateral ventricles posteriorly</t>
  </si>
  <si>
    <t>Moderate decreaed activity throughout the left temporal lobe including mesial, lateral and hippocampal regions, mild decrease in the mesial right temporal lobe (much lesser extent)</t>
  </si>
  <si>
    <t>Patient also has pseudoseizures so outcome is unclear, last visit in 2015</t>
  </si>
  <si>
    <t>clonzepam, lamotrigine, oxcarbazepine, topiramate</t>
  </si>
  <si>
    <t>Findings consistent with periventricular leukommalacia bilaterally, right greater than left, right MTS</t>
  </si>
  <si>
    <t>Diffuse decreased uptake throughout the right cerebral hemmisphere which also appears smaller than the left cerebral hemisphere</t>
  </si>
  <si>
    <t>back to baseline per patient, nut not per the mom</t>
  </si>
  <si>
    <t>Last FU in 2015, seizure free, on monotherapy</t>
  </si>
  <si>
    <t>Progressive liquidification along the left parietal sugical defect, adjacent residual dysplastic tissue or post-op gliosis</t>
  </si>
  <si>
    <t>keppra, oxcarbazepine, vimpat, clonzepam</t>
  </si>
  <si>
    <t>late injection: diffusely increased acitivty in the left frontal lobe on both sets of images</t>
  </si>
  <si>
    <t>back to base line</t>
  </si>
  <si>
    <t>Last FU in 2015, aura recurrence at 2 years, no med changes</t>
  </si>
  <si>
    <t>decreased activity in the temporal lobes bilaterally and maximally at the right inferior temporal lobe</t>
  </si>
  <si>
    <t>auras</t>
  </si>
  <si>
    <t>Left MTS, multiple small subcortical white matter signal abnormalities in the bilateral frontoparietal lobes, non specific</t>
  </si>
  <si>
    <t>Asymmetry in the appearance of the inferior temporal lobe on theleft</t>
  </si>
  <si>
    <t>late injection: no abnormalities</t>
  </si>
  <si>
    <t>Small area of decreased uptake in the inferolateral left temporal lobe, diffusely decreased activity in both temporal lobes (R&gt;&gt;L)</t>
  </si>
  <si>
    <t>Last visit in 2015, seizure free, on monotherapy</t>
  </si>
  <si>
    <t>localizes to the right hemisphere; occipital and posterior temporal regions, most likely an extensive disease including polar, lateral and even possibly mesial occipital regions</t>
  </si>
  <si>
    <t>Regional encephalomalacia envolving the right parietal and occipital lobes as well as the posterior aspect of the ttemporal lobe, volume loss within the brainstem with associated prominence of CSF in the prepontine and premedullary cisterns</t>
  </si>
  <si>
    <t>No FU after 5 months, had no meds listed at the 5 month point</t>
  </si>
  <si>
    <t>Interval enlargement of the cavernoma of the left inferior medial frontal lobe</t>
  </si>
  <si>
    <t>Last FU in 2015, seizure free, unsure if she had one events in 01/2014, now on monotherapy</t>
  </si>
  <si>
    <t>sabril</t>
  </si>
  <si>
    <t>localized epileptiform activity in multiple bilateral brain regions; right posterior parietal cortex, posterior left dorsal lateral frontal region</t>
  </si>
  <si>
    <t>Numerous aubcortical foci in the frontal lobes (R&gt;L)m also present in the temporal lobes bilaterally (more on the left), there are numerous lesions along the margin of the lateral ventricle demonstrating T1 hyperintensity consistent with some epndymal glial nodules, also seen adjacent to the foramen of monroe (8mm on the right and more subtle abnormality on the left at 3mm).</t>
  </si>
  <si>
    <t>Small area of gliosis in the right subfrontal region aneriorly</t>
  </si>
  <si>
    <t>Decreased metabolic activity in large area of the right anterior temporal lobe, a small region in the right anterior subfrontal region and right posterior subfrontal region</t>
  </si>
  <si>
    <t>Last FU in 2015, seizure free, unsure of meds since he is out of state</t>
  </si>
  <si>
    <t>onfi, vimpat, lyrica, lamotrigine</t>
  </si>
  <si>
    <t>Bilateral nodular subependymal heterotopia, diffuse right cerebral hemispheric gray-white matter blurring, decreased size of the left hippocampus without abnormal signal</t>
  </si>
  <si>
    <t>No Fu after 3 months</t>
  </si>
  <si>
    <t>onfi keppra, vimpat</t>
  </si>
  <si>
    <t>Right HS with dminished size of the right amygdala and forxiz as well, generalized volume loss</t>
  </si>
  <si>
    <t>Enhancing small hippocampal lesion on the left</t>
  </si>
  <si>
    <t>Stable post-op changes in the right temporal lobe, gray matter heterotopia along the ependymal lining of the lateral ventricle</t>
  </si>
  <si>
    <t>No FU after 20 months</t>
  </si>
  <si>
    <t>Decreased in the left mesial temporal lobe and left hippocampus and to a lesser degree in the right mesial tempora lobe</t>
  </si>
  <si>
    <t>Last FI in 2015, seizure free but parents are now reporting staring spells (unsure if these events are seizures)</t>
  </si>
  <si>
    <t>Well circumscribed ovoid signal abnormality in the cortex and subcortical white matter of the right posterior parietal lobe without enhancement, mass effect or edema</t>
  </si>
  <si>
    <t>Marked decreased in the right mesial temporal lobe and to a lesser extent in the left mesial temporal lobe, mild thinning in the inferior right paracentral gyri</t>
  </si>
  <si>
    <t>Only had a VNS and CC, improved</t>
  </si>
  <si>
    <t>Slightly expansile nonenhancing T2 hyperintense lesion involving the left mesial tempora lobe, left parietal DVA</t>
  </si>
  <si>
    <t>Ivan</t>
  </si>
  <si>
    <t>Last FU in 2015, Has stopped Keppra successfully</t>
  </si>
  <si>
    <t>right fronto-temporal dysfunction including mesIal temporal areas</t>
  </si>
  <si>
    <t>No FU after 1 year, tapered off all meds</t>
  </si>
  <si>
    <t>Diffuse cortical dysplasia involving the anterior left temporal lobe, part of the left hippocampus and the left parahippocampal gyrus</t>
  </si>
  <si>
    <t>Suggestion of left mesial temporal sclerosis, left maxillary sinus mucous retention cyst</t>
  </si>
  <si>
    <t>Patient inproved after initial surgery but did not become seizure free until her second surgery on 04/2013, last FU on 2015 and has been weaned off all meds</t>
  </si>
  <si>
    <t>Last FU in 2015, seizure free and off all meds</t>
  </si>
  <si>
    <t>Posterior left temporal lobe resection with associated volume loss and dilation of the atria and occipital horn of the left lateral ventricle</t>
  </si>
  <si>
    <t>Mildly decreased in the bilateral anterior temporal lobes</t>
  </si>
  <si>
    <t>O'Reilly (Westmoreland)</t>
  </si>
  <si>
    <t>oxtellar</t>
  </si>
  <si>
    <t>Last FU in 2015, had one seizure in 2014 associated with drinking and medication non-compliance, changed meds - on monotherapy</t>
  </si>
  <si>
    <t>Mildly decreased in the bilateral mesial temporal lobes, predominantly in the right side</t>
  </si>
  <si>
    <t>Last FU in 2014, seizure free, now on monotherapy (stopped sabril)</t>
  </si>
  <si>
    <t>Focal left posterior parietal cortical dysplasia and pachygyria, diffuse bilateral subcortical and cortical T2 hyperintense regions present, duffuse blurring of the gray white matter interface in the occipital and temporal lobes, there is likely pachygyria in the temporal lobes as well, subependymal nodules within the lateral ventricles one of which appears to be calcified</t>
  </si>
  <si>
    <t>Localized frequent epileptiform discharges in the right hemisphere, posterior dorsal mesial frontal, posterior inferior parietal-temporal and anterior middle lateral temporal, there was less activty seen in the left dorsal lateral frontal cortex</t>
  </si>
  <si>
    <t>Stable exam, chiari one malformation</t>
  </si>
  <si>
    <t>Diffuse seizure activity througout the right cerebrum especially in the right parietal and temporal lobes</t>
  </si>
  <si>
    <t>Last FU 2016, repeat phase I revealed his events have no EEG correlate, seeing psychiatry</t>
  </si>
  <si>
    <t>Partially resected right parietal mass demonstrates slightly more inense enhancement</t>
  </si>
  <si>
    <t>vascuar malformation</t>
  </si>
  <si>
    <t>pseudoseizures found on repeat phase I, no change</t>
  </si>
  <si>
    <t>Decreased in the right inferior temporal lobe, right lateral temporal lobe , and a small area in the right frontal and parietal lobes</t>
  </si>
  <si>
    <t>Last FU in 2015, seizure free, still on same meds</t>
  </si>
  <si>
    <t>Decreased uptake in the bilateral temporal lobes</t>
  </si>
  <si>
    <t>Small cavernous malformation within the left supratrigonal white matter</t>
  </si>
  <si>
    <t>Decreased int eh entire right temporal lobe, more severely in the anterior aspect</t>
  </si>
  <si>
    <t>Had a CC, continues to have head drops</t>
  </si>
  <si>
    <t>lamotrigine, vimpat, zonisamide</t>
  </si>
  <si>
    <t>Last FU in 2014, seizure free, on monotherapy</t>
  </si>
  <si>
    <t>Right hippocampal head sclerosis, development of a nonspecific focal increased T2 signal in close proximity to the right anterior commissure</t>
  </si>
  <si>
    <t>Decreased in the right temporal lobes, especially the anterior, medial and inferior aspects</t>
  </si>
  <si>
    <t>Last FU in 2015, seizure free, continued on same meds but at half the dosages</t>
  </si>
  <si>
    <t>ECoG results (0 - no spikes, 1 - sparce, 2 - freq)</t>
  </si>
  <si>
    <t>Last visit in 2015, rare seizures (nocturnal)</t>
  </si>
  <si>
    <t>R medIal parietal CD w/motor mapping</t>
  </si>
  <si>
    <t>No FU, was in status</t>
  </si>
  <si>
    <t>L ATL + AH (here)</t>
  </si>
  <si>
    <t>No FU after surgery</t>
  </si>
  <si>
    <t>No FU after 1 year, had recurrence but improvement</t>
  </si>
  <si>
    <t>No FU after 6 months, deceased</t>
  </si>
  <si>
    <t>No more FU after 3 years, deceased</t>
  </si>
  <si>
    <t>Localized frequent epileptiform disturbances of cerebral activity in the right hemisphere - temporal lobe - cosistnet with temporal polar localization of spike source generators for the vast majority of spikes</t>
  </si>
  <si>
    <t>Extensive heterotopic gray matter in the periventricular and some ependymal regions, asymmetric signal in the right hippocampal formation cosistent with MTS, chiari one malformation</t>
  </si>
  <si>
    <t>Decreasedin the right temporal lobe</t>
  </si>
  <si>
    <t>Last FU 2016, seizure free, no med changes</t>
  </si>
  <si>
    <t>vimpat, lamIctal, topiramate</t>
  </si>
  <si>
    <t>Diffuse decreased activity in the bilateral temporal lobes; left slightly worse than right</t>
  </si>
  <si>
    <t>Last FU 2015, seizure free, sef discontinued all meds</t>
  </si>
  <si>
    <t>Prior defect in the right frontal bone appears surgicalm abnormal signal in the corpus callosum, foci of signal elevation in the white matter, small foci of cerebellar gliosis</t>
  </si>
  <si>
    <t>Decreased in a small area of right superior frontal lobe and large area in the right inferior mesial temporal lobe</t>
  </si>
  <si>
    <t>Patient showed improvement with CC, but continued to have seizures</t>
  </si>
  <si>
    <t>Frequent disturbances in the right hemisphere - frontal lobe - dorsal lateral pre-motor</t>
  </si>
  <si>
    <t>Essentially stable stigmata of TS</t>
  </si>
  <si>
    <t>Multiple small areas of decreased traer uptake are seen in the right paracentral, left lateral frontal lobe and left medial frontal lobe, left anterior and mesial temporal lobe and to a lesser extent in the right medial temporal lobe, questionable cortical thinning or increased sulcation at the right supraorbital inferior frontal lobe</t>
  </si>
  <si>
    <t>No FU after 1 month</t>
  </si>
  <si>
    <t>Limited due to sedation, activity originating in the left occipital area and propagating to the right on MEG</t>
  </si>
  <si>
    <t>Subtle asymmetry in the size of the temporal lobes, left smaller than right</t>
  </si>
  <si>
    <t>Patient uable to tolerate</t>
  </si>
  <si>
    <t>reopening of craniotomy to place more SDE</t>
  </si>
  <si>
    <t>R ATL + AH + frontal topectomy</t>
  </si>
  <si>
    <t>There is subtle thickening or the cortex on the right superior frontal sulcus with some minimal associated FLAIR hyperintensity - there is questionable thickening and FLAIR hyperintensity along the cortex at the medial aspect of the right precenttral sulcus image</t>
  </si>
  <si>
    <t>No definate abnormal activity is identified</t>
  </si>
  <si>
    <t>Moderately decreased uptake in the right anterior  and lateral temporal lobe as well as in the right paraccentral and hypothalamic regions is seen on the inter-ictal spect</t>
  </si>
  <si>
    <t>Last FU in 2014, seizure free, still on same med</t>
  </si>
  <si>
    <t>Asymmetric decreased uptake in the left temporal lobe</t>
  </si>
  <si>
    <t>Last FU in 2015, seizure free, on same meds</t>
  </si>
  <si>
    <t>Multiple bilateral foci of signal abnormality in the cortex and subcortical white matter, evidence of prior left frontal craniotomy and a small underlying subadjacent encephalomalacia</t>
  </si>
  <si>
    <t>Significant tracer activity in the left posterior central gyrus in parietal lobe and mild increased activity in the left anterior temporal lobe</t>
  </si>
  <si>
    <t>Non-specific bilateral patchy uptake in the temporal lobes</t>
  </si>
  <si>
    <t>Last FU in 2014, improved and on same meds</t>
  </si>
  <si>
    <t>Extensive encephalomalacia changes in the left temporal and parietal lobes with secondary white matter volume loss and dilation of the left lateral ventricle</t>
  </si>
  <si>
    <t>Increased in the left temporal lobe</t>
  </si>
  <si>
    <t>Last FU in 2014, improved only nocturnal events, on all the same meds</t>
  </si>
  <si>
    <t>migrational abnormalities on the left frontal lobe, more diffuse changes in the entire hemisphere with enlargement of the hemisphere and subtle dusplasia of the white matter</t>
  </si>
  <si>
    <t>Decreased uptake in the left temporal and parietal lobes and to a lesser degree in the left frontal lobe</t>
  </si>
  <si>
    <t>improved, only nocturnal seizures</t>
  </si>
  <si>
    <t>Last FU in 2015, had one seizure 08/2014 due to stopping VPA, on meds seizure free</t>
  </si>
  <si>
    <t>Left hemisphere, temporal lobe</t>
  </si>
  <si>
    <t>Decreased uptake in the bilateral anterior temporal lobes, large area in the left superior temporal lobe</t>
  </si>
  <si>
    <t>Last FU in 2013 but have kept in contact with patient seizure free on same meds</t>
  </si>
  <si>
    <t>Left hemisphere - anterior lateral temporal region</t>
  </si>
  <si>
    <t>Areas of encephalomalacia in the right frontal lobe and left cerebrellar hemisphere, left hippocampal volume loss</t>
  </si>
  <si>
    <t>Last FU 2016, seizure free, off all AEDs</t>
  </si>
  <si>
    <t>Atypical gyral pattern of right temporal lobe accompanying findings of MTS</t>
  </si>
  <si>
    <t>Hypometabolic right mesial temporal lobe</t>
  </si>
  <si>
    <t>Last FU 2015, auras only, has added one new med</t>
  </si>
  <si>
    <t>keppra, vimpat, lamotrigine</t>
  </si>
  <si>
    <t>Frequent discharges in the right hemisphere - anterior temporal lobe</t>
  </si>
  <si>
    <t>Mildly decreased uptake in bilateral medial temporal lobes on both the ictal and interictal scans</t>
  </si>
  <si>
    <t>Moderate decreased metabolism in the right medial temporal lobe extending to the anterior and lateral aspects, decrease also noted in the medial left temporal lobe</t>
  </si>
  <si>
    <t>cortIcal dysplasic, gray matter heterotopIa</t>
  </si>
  <si>
    <t>Auras only</t>
  </si>
  <si>
    <t>Last FU in 2015, seizure free, had pseudoseizures in 2014 which were evaluated with a phase I, on one less med</t>
  </si>
  <si>
    <t>gabapentin, keppra</t>
  </si>
  <si>
    <t>Cortical dysplasia involving the left frontal precentral region, incomplete hippocampal onversion in the left</t>
  </si>
  <si>
    <t>Large area of absent FDG uptake in the left paracentral gyrus, symmetric mildly decreased activity in small areas of bilateral mesial temporal lobes</t>
  </si>
  <si>
    <t>Last FU in 2015, 2 auras in the last year, on same meds, transferred to Dr. Thomas</t>
  </si>
  <si>
    <t>Stable expansion, T2 hyperintense signal and architectural distortion of the body and tail of the left hippocampus, asymmetric volume loss throughout the left cerebral hemisphere including the left basal ganglia</t>
  </si>
  <si>
    <t>Increased left mesial temporal uptake on the ictal phase</t>
  </si>
  <si>
    <t>Decreased uptake in the left mesial and anterior temporal lobe</t>
  </si>
  <si>
    <t>was seizure free, now auras 1-2x/year</t>
  </si>
  <si>
    <t>Last FU in 2015, imprved but not seizure free</t>
  </si>
  <si>
    <t>vimpat, dIazepam, zonisamide, keppra</t>
  </si>
  <si>
    <t>Right frontal encephalomalacia following TBI and surgery, enlargement of the right lateral ventricl with slight retraction of the midline to the right, right sided DBS</t>
  </si>
  <si>
    <t>Decreased activity in the right mesial temporal lobe, some extension in the right superior parietal lobe</t>
  </si>
  <si>
    <t>improved but continued to have GTC seizures woughy every 6 months and eye twitching more often</t>
  </si>
  <si>
    <t>Last FU in 2015, seizure free on monotherapy</t>
  </si>
  <si>
    <t>Stable stigmata of prior ischemic events bilaterally left greater than right, encephalomalacia and volume loss described in the body of the reports in the cerebral hemisphere</t>
  </si>
  <si>
    <t>Large photopenic and decreased metabolic areas in the left occipital, parietal and the temporal lobes, several small areas of decreased metabolic activity in the right medial and lateral temporal lobe</t>
  </si>
  <si>
    <t>No FU after 8 months, went back to old neurologist</t>
  </si>
  <si>
    <t>Cavernous angioma in the right mesial temporal lobe</t>
  </si>
  <si>
    <t>Had grids placed afetr SEEG</t>
  </si>
  <si>
    <t>No FU after 2014, seizure free, on same meds</t>
  </si>
  <si>
    <t>Mildly decreased uptake in the bilateral mesial temporal lobes; R&gt;L</t>
  </si>
  <si>
    <t>Last FU 2014, seizure free with new neurologist</t>
  </si>
  <si>
    <t>Mixed signal lesion in the left hippocampal tail with regions of both mild mass effect and prior hemorrhage, presence of a meningioma along the margin of the tentorium</t>
  </si>
  <si>
    <t>lamictal, keppra, zonegran, clonazepam</t>
  </si>
  <si>
    <t>Last FU in 2016, auras only</t>
  </si>
  <si>
    <t>zonisamide, clonazepam, lamotrigine, keppra</t>
  </si>
  <si>
    <t>Localized frequent epileptiform disturbances of cerebral activity in the left hemisphere - temporal lobe, parahippocampal cortical region</t>
  </si>
  <si>
    <t>Possible left frontotemporal involvement, mesial temporal areas appear relatively intact bilaterally</t>
  </si>
  <si>
    <t>Decreased in the left mesial and anterior temporal lobe, the right anterior mesial lobe is mildly involved</t>
  </si>
  <si>
    <t>subpial gliosis, cortical dysplasia, gray matter heterotopias, Ammon's horn sclerosis</t>
  </si>
  <si>
    <t>Continued word finding difficulties, learning for all types of material is at pre-op levels, delayed memory for rote verbal information and spatial locations have declined</t>
  </si>
  <si>
    <t>CBZ, LTG, ZNS</t>
  </si>
  <si>
    <t>carbamazepine, lamotrigine, zonisamide</t>
  </si>
  <si>
    <t>Localized Left temporal pole (EEG), left onferior temporal sulcus (MEG)</t>
  </si>
  <si>
    <t>Possible left fronto-temporal dysfunction, mesial temporal areas appear functionally intact</t>
  </si>
  <si>
    <t>Right cerebellar developmental venous anomaly or angioma</t>
  </si>
  <si>
    <t>Decreased activity in the left hippocampal region</t>
  </si>
  <si>
    <t>Last FU in 2015, initially auras only, has improved but continues to have events more than rare</t>
  </si>
  <si>
    <t>levothyroxine, topiramate, vimpat</t>
  </si>
  <si>
    <t>Rare epileptiform activity in the right postero-lateral temporal cortical region, ictal MEG showed an initial localization to the right anterior insula, followed by right basal tempora region</t>
  </si>
  <si>
    <t>Indicate frontoremporal dysfunction in the dominant hemisphere, mesial temporal areas appear functionally intact bilaterally</t>
  </si>
  <si>
    <t>Significantly decreased in the entire right temporal lobe</t>
  </si>
  <si>
    <t>OXC</t>
  </si>
  <si>
    <t>Three foci of hemosiderin atain in the left superior frontal gyrus may represent sequela from remote trauma versus cavernous angiomas</t>
  </si>
  <si>
    <t>Dfifuse uptake pattern with decreased uptake at the bilateral mesial temporal and paracentral gyri suggestive of diffuse pathology</t>
  </si>
  <si>
    <t>seizure free except for one instance when he self discontinued his AEDs, auras returned</t>
  </si>
  <si>
    <t>LTG, LCM, TPM</t>
  </si>
  <si>
    <t>clonazepam, lamotrigine, vimpat, topiramate</t>
  </si>
  <si>
    <t>Did not record any epileptiform abnormalities</t>
  </si>
  <si>
    <t>Possible bilateral frontal lobe dysfunction</t>
  </si>
  <si>
    <t>decreased in the inferior right temporal lobe</t>
  </si>
  <si>
    <t>Patient cancelled</t>
  </si>
  <si>
    <t xml:space="preserve">Last FU 2015, seizure free </t>
  </si>
  <si>
    <t>right MTS, bilateral mastoid air cell disease, possible small area of non-specific right petrous apicitis</t>
  </si>
  <si>
    <t>Global decrease in metabolic activity in the right anteroinferior temporal lobe, mild decreased in the mesial left temporal lobe, moderate area in the posterior cingulate gyri</t>
  </si>
  <si>
    <t>Improved immediate and delayed memory for both verbal and non-verbal, and with executive funtion, otherwise consistent with pore-op findings</t>
  </si>
  <si>
    <t>diastat, keppra, lorazepam, vimpat</t>
  </si>
  <si>
    <t>decreased in both temporal lobes, slightly left greater than right</t>
  </si>
  <si>
    <t>Tracer localization to the left temporal/inferior paracentral region</t>
  </si>
  <si>
    <t>Back to baseline</t>
  </si>
  <si>
    <t>No FU after 10 months</t>
  </si>
  <si>
    <t>extensive periventricular gliosis and white matter volume loss, right lateral temporal encephalomalacia and marked dilation of the temporal horn, severe diffuse aupratentorial and infratentorial atrophy</t>
  </si>
  <si>
    <t>Resection cavity in the right frontal lobe with a small amount of adjacent gliosis along the deep and inferior margins, small quadrigeminal cistern lipoma</t>
  </si>
  <si>
    <t>Last FU in 2015, improvement but not seiuzre free</t>
  </si>
  <si>
    <t xml:space="preserve">Consistent with a small encephalocele in the lateral aspect of the left middle cranial fossa, on plaque meningioma in the anterior aspect of the left middle cranial fossa with associated bony sclerosis and expansion area </t>
  </si>
  <si>
    <t>Entire right temporal lobe which extends to the right inferior frontal lobe, mild decreased in the left mesial temporal lobe</t>
  </si>
  <si>
    <t>Last FU in 2015, anxiety and panic attacks were mistaken to be auras, have since resolved</t>
  </si>
  <si>
    <t>Mild right hippocampal atrophy and associated signal abnormality consistent with MTS</t>
  </si>
  <si>
    <t>Decreased in the right mesial temporal region</t>
  </si>
  <si>
    <t>Post surgical changes related to prior left anterior temporal lobectomy and hippocampectomy with reatined portions of the anterior temporal and temporal opercular cortex and associated temporal encephalomalacia, associated forniceal and mammillary body atrophy on the left, tiny distict focus of T2 hyperintensity likely reflecting encephalomalacia in the left superior temporal gyrus</t>
  </si>
  <si>
    <t>Increased activity in the left inferior frontal lobe, small areas also noted in the right anterior temporal lobe and right inferior frontal lobe</t>
  </si>
  <si>
    <t>Had second reesction on 01/14/15, had improved after initial surgery but not seizure free</t>
  </si>
  <si>
    <t>Last FU 2015, improved but not seizure free, had difficulty with med dosages and nausea/vomiting</t>
  </si>
  <si>
    <t>Keppra, Onfi, Vimpat</t>
  </si>
  <si>
    <t>keppra, Onfi, vimpat</t>
  </si>
  <si>
    <t>left posterior frontal topectomy (here)</t>
  </si>
  <si>
    <t>patient had a seizure during the event</t>
  </si>
  <si>
    <t>Cortical dysplasia with laminar cortical abnormalities, astrocytosis</t>
  </si>
  <si>
    <t>improvement but not seizure free</t>
  </si>
  <si>
    <t>Continued difficulty with expressive language as well as with verbal learning and memory, compared to the previous evaluation the patient demonstrated a decrease in executive function including a reduction in cognitive flexibility and working memory</t>
  </si>
  <si>
    <t>L occipital lobe resection</t>
  </si>
  <si>
    <t>Last FU in 2015, improved but not free, now only on 2 meds</t>
  </si>
  <si>
    <t>Extensive areas of cystic encephalomalacia in the left temporal pole, left parietal and left occipital lobe</t>
  </si>
  <si>
    <t>Last FU 2015, seizure free, seld discontinued all meds</t>
  </si>
  <si>
    <t>Diffuse decrease in activity throughout most of the right temporal lobe and worse at the mesial right temporal lobe, another small areas is also noted at the left mesial temporal lobe</t>
  </si>
  <si>
    <t>Abnormal right temporal lobe, the right amygdala and hippocampus appear enlarged with abnormal T2 hyperintense signal and areas of internal architectural distortion, questionable abnormal signal in the left amygdala</t>
  </si>
  <si>
    <t>Last FU 2015, seizure free and on monotherapy (same)</t>
  </si>
  <si>
    <t>decreased activity in the left temporal lobe</t>
  </si>
  <si>
    <t>No FU after 6 weeks, returned to previous neurologist</t>
  </si>
  <si>
    <t>Right MTS, cerebellar atrophy consistent with AED use</t>
  </si>
  <si>
    <t>Small defect in the right mesial temporal lobe</t>
  </si>
  <si>
    <t>Last FU 2015, improvement after initial surgery, had a seond surgery 1 year later and mom has not noticed any head drops only leg stiffening (with no EEG correlate), some med changes</t>
  </si>
  <si>
    <t>Last FU 2015, seizure free (head drops resolved, episodes of leg stiffening with no EEG correlate)</t>
  </si>
  <si>
    <t>sabril, zonisamide, keppra, clonazepam, diastat, banzel</t>
  </si>
  <si>
    <t>banzel, diastat, keppra, vimpat</t>
  </si>
  <si>
    <t>Left medial frontal tuber resection and corpus callosotomy</t>
  </si>
  <si>
    <t>not adequate for source locations, independent spike bilaterally</t>
  </si>
  <si>
    <t>Multiple areas of signal abnormality in the cortical and subcortical regions as well as some ependymal nodules, consistent with TS</t>
  </si>
  <si>
    <t>No residual parenchymal enhanccement following resection of the lesion in the left cingulate gyrus</t>
  </si>
  <si>
    <t>tuber with extensive cortical dysplasia, lesion shows cytomegalic and dysplastic neurons and balloon cells</t>
  </si>
  <si>
    <t>improvement btu not free</t>
  </si>
  <si>
    <t>Last FU 2015, had a GTC after trying to wean keppra, after restarted she has been seizure free</t>
  </si>
  <si>
    <t>Suggestion of bilateral inferior temporal encephalocele</t>
  </si>
  <si>
    <t>Large area of decreased activity in the left inferior temporal lobe</t>
  </si>
  <si>
    <t>seizure free, except for one GTC when weaning off Keppra</t>
  </si>
  <si>
    <t>Last FU at 1 year seizure free after laser ablation procedure 10 months after resection, now deceased</t>
  </si>
  <si>
    <t>Deceased, FU 1 month after laser ablation, seizure free</t>
  </si>
  <si>
    <t>Moderate to marked, diffuse decreased activity in the right anterior and medial temporal lobe and at the mid right postcentral region which is also suspicious for a second site of epilepleptogenic focus</t>
  </si>
  <si>
    <t>Chronic post surgical changes</t>
  </si>
  <si>
    <t>1 seizure with self medication DC</t>
  </si>
  <si>
    <t>Few major convulsions but continues to have flailing seizures</t>
  </si>
  <si>
    <t>Extensive encephalomalacia involving nearly the entirety of the frontal lobes and large portion of the parietal and temporal lobes, no MTS</t>
  </si>
  <si>
    <t>Last FU 2015, seizure free on momotherapy (stopped vimpat)</t>
  </si>
  <si>
    <t>No acute intracranial abnormality</t>
  </si>
  <si>
    <t>Very mild decreaesd activity in a small area of the right mesial temporal lobe, symmetrical decreased activity in the bilateral cerebella is likely non-specific</t>
  </si>
  <si>
    <t>A diffuse activity at the right anterior and mesial temporal lobes, and in the right inferior paracentral region</t>
  </si>
  <si>
    <t>biopsy of abnormality in the lelft temporal lobe</t>
  </si>
  <si>
    <t>Apparent subtotal resection of cortical dysplasia or low grade neoplasm involving the anterior temporal lobe of the left side, there is residual abnormal tissue in the anterior mesial temporal lobe and amygdala</t>
  </si>
  <si>
    <t>No FU after 6 months, started seeing a different neurologist after 6 months</t>
  </si>
  <si>
    <t>left MTS</t>
  </si>
  <si>
    <t>bilateral medial temporal lobes and hippocampi, left greater than right</t>
  </si>
  <si>
    <t>trileptal, phenobarbital, keppra</t>
  </si>
  <si>
    <t>Last visit in 2015, improved but has more than rare events (nocturnal GTC and shaking attacks), added keppra back to regimen</t>
  </si>
  <si>
    <t>Right frontal encephalomalacia, volume loss</t>
  </si>
  <si>
    <t>localized rare iiEEG to the right hemisphere - mostly the frontal lobe and some evidence of basal temporal spike sources</t>
  </si>
  <si>
    <t>Last visit in 2015, seizure free on monotherapy - stopped vimpat</t>
  </si>
  <si>
    <t>right parietal posterior frontal and superior temporal lobe and left occipital lobe, mild area in the bilateral mesial temporal lobes</t>
  </si>
  <si>
    <t xml:space="preserve">Last visit in 2014, seizure free, stopped lamictal with MD and per self went to daily dosing on other two meds </t>
  </si>
  <si>
    <t>Post -op changes of a right tmeporal frontal parietal craniotomy with underlying encephalomalcia involving the right frontal and temporal lobes and basal ganglia</t>
  </si>
  <si>
    <t>Small areas in the bilateral medial temporal lobes and bilateral inferior frontal lobes</t>
  </si>
  <si>
    <t>Barber</t>
  </si>
  <si>
    <t>Franklyn</t>
  </si>
  <si>
    <t>Abraham</t>
  </si>
  <si>
    <t>Paul</t>
  </si>
  <si>
    <t>Koon</t>
  </si>
  <si>
    <t>Haley</t>
  </si>
  <si>
    <t>Julie</t>
  </si>
  <si>
    <t>Seizures increased post-op due to hydrocephalus, had a shunt placed and a subsequent resection 1 year after</t>
  </si>
  <si>
    <t>Last FU 2015, complicated by hydrocephalus, back to baseline, also stopped vigatrbam, phenobarbital</t>
  </si>
  <si>
    <t>Right parietal lobe, left anterior mesial temporal lobe</t>
  </si>
  <si>
    <t>Right hemimegalencephaly with pachygyria throughout the right frontal lobe and anterior right temporal lobe, dysplastic white matter with multiple areas of gray matter heterotopia in the right frontal white matter and lining the body of the right lateral ventricle</t>
  </si>
  <si>
    <t>Evolution of right frontotemporoparietal resection, atrophy of the left cerebellum and the right cerebral peduncle</t>
  </si>
  <si>
    <t>back to baseline, case complicated by hydrocephalus and febrile seizures from pneumonia</t>
  </si>
  <si>
    <t>onfi, vimpat, zonisamide</t>
  </si>
  <si>
    <t>Seizure free for 8 months after surgery, then non-cmpliant with meds and binge drinking had seizure recurrence, last FU in 2016 and seizure free for 1 year</t>
  </si>
  <si>
    <t>Right temporal lobe and hippocampus</t>
  </si>
  <si>
    <t>Rare seizures (2-3 since surgery) with medication changes, last FU 2015</t>
  </si>
  <si>
    <t>keppra, oxtellar</t>
  </si>
  <si>
    <t>Encephalomalacia in the right frontal lobe with asymmetric volume loss in the right temporal lobe, volume loss in the right optic tract</t>
  </si>
  <si>
    <t>Last FU in 2015, seizure free for the last 6 months, only improved after surgery</t>
  </si>
  <si>
    <t>Expansile lesion with increaed flair posterior to the right hippocampal formation in the entorhinal cortex</t>
  </si>
  <si>
    <t>right temporal lobe</t>
  </si>
  <si>
    <t>No resection, VNS implanted</t>
  </si>
  <si>
    <t>left temporal lobectomy - OSF</t>
  </si>
  <si>
    <t>Status post left temporal lobectomy, areas of encephalomalacia in the left frontal lobe, periventricular leukomalacia and volume loss advanced for the patient's age</t>
  </si>
  <si>
    <t>VNS with improvement, now seizure free, last FU at 14 months</t>
  </si>
  <si>
    <t>Suggestion of focal gliosis in the bilateral temporal lobes and occipital poles, unchanged since the reference study</t>
  </si>
  <si>
    <t>Marked in the right mesial and anterior temporal lobe and right inferior paracentral region, mild in the left mesial temporal and left mid paracentral gyri</t>
  </si>
  <si>
    <t>Went into status after CC and had subsequent resection</t>
  </si>
  <si>
    <t>Last FU 2015, difficult to determine outcome due to non-compliance with meds (notes of sub therapeutic med levels), at most same as baseline</t>
  </si>
  <si>
    <t>Restricted diffusion involving the left occipital cortex with extension into the left parietalcortex.  The abnormality appears to be cortically based with relative sparing of the white matter.  These changes may be post-ictal.</t>
  </si>
  <si>
    <t>Normal post-op changes of a CC with ischemic ahnges around the operative bed, extending into the cingulate gyrus bilaterally, stable abnormal signal in the perventricular white matter and asymmetric volume loss in the left temporal, parietal and occipital lobes</t>
  </si>
  <si>
    <t>Numerous areas in the left cerebral hemisphere</t>
  </si>
  <si>
    <t>73b</t>
  </si>
  <si>
    <t>55b</t>
  </si>
  <si>
    <t>107b</t>
  </si>
  <si>
    <t>144b</t>
  </si>
  <si>
    <t>Patient had another resection 15 months after initial resection, was improved after initial resection but not seizure free</t>
  </si>
  <si>
    <t>Keppra, dilantin, midazolam, vimpat</t>
  </si>
  <si>
    <t>Last FU in 2015, improved but not seizure free</t>
  </si>
  <si>
    <t>Keppra, onfi, vimpat, aptiom</t>
  </si>
  <si>
    <t>Diffuse cognitive dysfunction, declines in word retrieval that affects expressive language and a mild decline in rote non-verbal learning</t>
  </si>
  <si>
    <t>Diffuse cognitive impairment, modest improvement in non-verbal intellectual abilities and a modest declinie in rote verbal and non-verbal memory</t>
  </si>
  <si>
    <t>Cerebellar atrophy, likely related to underlying seizure disorder</t>
  </si>
  <si>
    <t>Irregular throughout, no clear lateralizing area</t>
  </si>
  <si>
    <t>Expected post-op changes following a right OF resection</t>
  </si>
  <si>
    <t>cortical dysplasia, gliosis</t>
  </si>
  <si>
    <t>improved in length and resolved post-ictal period</t>
  </si>
  <si>
    <t>Last FU in 2014, had one seizure and Dilantin level was found to be zero, when compliant he is seizure free</t>
  </si>
  <si>
    <t>L MTS, mild global volume loss since 2007</t>
  </si>
  <si>
    <t>diastat, topamax onfi</t>
  </si>
  <si>
    <t>Excessive T2 flair signal in the subcortical white matter, particularly in the occipital lobes and temporal poles consistent with mildly delayed myelination</t>
  </si>
  <si>
    <t>Large area in the entire occipital lobe and left lateral temporal lobe, symmetrically decreased activity in the nilateral temporal lobes (probably normal for patient's ae)</t>
  </si>
  <si>
    <t>Last FU 2015, significant improvement</t>
  </si>
  <si>
    <t>Bilateral meningoencephaloceles in the middle fossa, evidence of left HS</t>
  </si>
  <si>
    <t>Left temporal lobe,more prominent in the left mesial temporal lobe</t>
  </si>
  <si>
    <t>significant decrease in seizures</t>
  </si>
  <si>
    <t xml:space="preserve">Normal  </t>
  </si>
  <si>
    <t>Inferior right temporal lobe</t>
  </si>
  <si>
    <t>seizure free except for one instance and a period when he self discontinued his AEDs</t>
  </si>
  <si>
    <t>Last FU 2015, no more GTC, may be having CPS events - Difficult to determine since she is at a nursing facility</t>
  </si>
  <si>
    <t>depakote, carbamazepine, topiramate</t>
  </si>
  <si>
    <t>Right frontal lobe mass without progression, stable post radiation changes within the frontal lobes, post-ictal hippocampal edema</t>
  </si>
  <si>
    <t>right anteriomedial temporal lobe</t>
  </si>
  <si>
    <t>felbamate, zonisamide, lorazepam</t>
  </si>
  <si>
    <t>Last FU in 2015, improved but not free, added lorazepam to meds since surgery</t>
  </si>
  <si>
    <t>Minimal periventricular leukomalacia, otherwise unremarkable</t>
  </si>
  <si>
    <t>No decreased activity noted</t>
  </si>
  <si>
    <t>Corpus callosotomy, now on CBD oil and has same seizure frequency</t>
  </si>
  <si>
    <t>trileptal, topamax, vimpat, midazolam</t>
  </si>
  <si>
    <t>Stablepost-op changes in the right OF region and genu of corpus callosum without evidence of new signal abnormality around the resection site, volume loss in the right hippocampal formation without definate signal abnormality, suggestion of blurring of the internal architechture in the left hippocampal formtaion</t>
  </si>
  <si>
    <t>No definative epileptiform activity was noted</t>
  </si>
  <si>
    <t>Did not have resection after surgery due to financial restrictions and is currently happy with amount of seizure freedom</t>
  </si>
  <si>
    <t>Non-specific T2 abnormalities in the frontal lobe white matter, otherwise normal</t>
  </si>
  <si>
    <t>Tiny focus in the right anterior/inferior temporal lobe of uncertain significance, probably a nonspecific finding, no other abnormalities</t>
  </si>
  <si>
    <t>Patient had aVNS placed 10/2015 with no real improvement, the patient is being scheduled for second resection in 2016 (they noted the continued seizures are from the remaining frontal lobe)</t>
  </si>
  <si>
    <t>2 - frontal lobe</t>
  </si>
  <si>
    <t>Extensive migrational abnormalities in the posterior aspect of the left hemisphere, possibly with some involvement along the mesial aspect of the right</t>
  </si>
  <si>
    <t xml:space="preserve">Shunted arachnoid cyst in the anterior middle cranial fossa, post surgical changes in the anterior/anterolateral right temporal lobe with volume loss and gliosis, scattered bifrontal deep white matter focal T2 hyperintensities are nonspecific but abnormal for patient's age. </t>
  </si>
  <si>
    <t>Resection of right occipital pole</t>
  </si>
  <si>
    <t xml:space="preserve">Left occipital and partial parietal lobectomy </t>
  </si>
  <si>
    <t>Patient had subsequent resection in 09/2014 (8 months after first resection)</t>
  </si>
  <si>
    <t xml:space="preserve">Seizure recurrence due to weaning of Onfi at 6 months, </t>
  </si>
  <si>
    <t>keppra, trileptal, onfi, diastat</t>
  </si>
  <si>
    <t>keppra, trileptal, onfi, diastat, lamictal</t>
  </si>
  <si>
    <t>Bilateral migrational abnormalities in the frontal lobes, worse on the right, asymmetry of the hemispheres with lower white matter volume on the right side, questionable dysplastic white matter in the right cerebellar hemisphere</t>
  </si>
  <si>
    <t>Large area in the right inferior occipital and entire temporal lobes</t>
  </si>
  <si>
    <t>Expected post-op changes following a resection of seizure focus in the right occipital lobe</t>
  </si>
  <si>
    <t>Cortical dysplasia</t>
  </si>
  <si>
    <t>improved but had second resection</t>
  </si>
  <si>
    <t>rare seizures with medication weaning</t>
  </si>
  <si>
    <t>Patient last seen in 2015, reported events that ended up having no EEG correlate, seizure free</t>
  </si>
  <si>
    <t>Lesion in the right frontal subcortical white matter, which represents a cortical dysplasia</t>
  </si>
  <si>
    <t>Significant in the right temporal lobe extending to the right insular region, increased uptake in the medial frontal lobes in theinterictal phase which increased mildly and in a more diffuse pattern in the ictal phase</t>
  </si>
  <si>
    <t>Decreased in the right temporal lobe</t>
  </si>
  <si>
    <t xml:space="preserve">Patient had another resection 18 months after her intitial resection, was improved but not seizure free had clustering at 1 year </t>
  </si>
  <si>
    <t>Patient last FU 2016, unclear if she continues to have seizures (unclear semiology), still improved since last operation</t>
  </si>
  <si>
    <t>vimpat, topiramate, diastat, keppra, lyrica, onfi</t>
  </si>
  <si>
    <t>left parietal resection - at Hermann</t>
  </si>
  <si>
    <t>left parietal region, which appears inferior and slightly lateral to the patient's prior resection margin, in addition rare MEG spikes are also seen in a homotopic area over the right parietal region suggesting these transients likely represent a mirror focus of the left parietal apileptogenic region</t>
  </si>
  <si>
    <t xml:space="preserve">Bilateral medial temporal lobes, generally symmetric in appearance.  </t>
  </si>
  <si>
    <t>Pot surgical changes related to the prior left parietal resection with a small area of gliosis inferomedial to the resection cavity.</t>
  </si>
  <si>
    <t>focal cortical dysplasia</t>
  </si>
  <si>
    <t>Significantly slowed processing speed and difficulty maintaining focus, learning and memory are intact, consistent with pre-op testing owever achievement scores are lower than previously attained</t>
  </si>
  <si>
    <t>Patient had grids following SEEG</t>
  </si>
  <si>
    <t>Patient was found to have psuedoseizures at 6 weeks after repeat phase I, continues to have psuedoseizures at 1 year, high anxiety</t>
  </si>
  <si>
    <t>SEEG placement</t>
  </si>
  <si>
    <t>No evidence of massess, hemorrhage or ischemia, nonspecific focus of T2 hyperintensity within the right thalamus</t>
  </si>
  <si>
    <t>Bilateral mesial temporal lobes and hippocampus regions, although the left temporal lobe is more effected, small area in the right superior temporal gyrus</t>
  </si>
  <si>
    <t>Generally results were slightly lower across al domains as compared to the pre-op evaluation (83, 83, 81)</t>
  </si>
  <si>
    <t>followed with grids</t>
  </si>
  <si>
    <t>Followed by grids</t>
  </si>
  <si>
    <t>SEEG Placement</t>
  </si>
  <si>
    <t>Bilateral inferomedial temporal lobes with L&gt;R hypometabolism</t>
  </si>
  <si>
    <t>currently had 2 episodes of blanking staring and mouth twitching</t>
  </si>
  <si>
    <t>currently had 2 episodes of blankng out and mouth twitching</t>
  </si>
  <si>
    <t>Increase in processing speed compared to pre-op</t>
  </si>
  <si>
    <t>No FU after 3 months, seizures did not change afterwards</t>
  </si>
  <si>
    <t>Diffuse atrophy of the cerebellum and brainstem</t>
  </si>
  <si>
    <t>Last FU in 2016, improved but complicated by non-compliance</t>
  </si>
  <si>
    <t>keppra, onfi, oxcarbazepine</t>
  </si>
  <si>
    <t xml:space="preserve">Stable non-enhancing hyperintense T2 lesion in the left tectal plate, no significant change in size of the enhancing calcified mass in the left occipital temporal gyrus </t>
  </si>
  <si>
    <t>Last FU in 2016, improved but complicated by non-compliance (family unableto pay for meds) and has been off meds for up to 6 months</t>
  </si>
  <si>
    <t>trileptal, vimpat, diastat</t>
  </si>
  <si>
    <t>No scute abnormality, stable appearance of left MTS, unchanged mild ventricular asymmetry</t>
  </si>
  <si>
    <t>left temporal lobe</t>
  </si>
  <si>
    <t>Improved but not seizure free due to non-compliance</t>
  </si>
  <si>
    <t>Right frontoparietal malformation resection</t>
  </si>
  <si>
    <t>Last FU 2016, seizure free</t>
  </si>
  <si>
    <t>Keppra, dilantin</t>
  </si>
  <si>
    <t>Focal cortical dysplasia in the right superior parietal lobule</t>
  </si>
  <si>
    <t xml:space="preserve">Right anterior/mesial temporal lobe </t>
  </si>
  <si>
    <t>Simper</t>
  </si>
  <si>
    <t>267b</t>
  </si>
  <si>
    <t>329b</t>
  </si>
  <si>
    <t>Last FU in 2016, seiuzre free, now on montherapy from 3</t>
  </si>
  <si>
    <t>Mild improvement in verbal abilities, decrease in executive function and continued difficulty with memory for non-verbal material although some imporvement in delayed memory for rote non-verbal material, overall consistent with pre-op evaluation</t>
  </si>
  <si>
    <t xml:space="preserve">N </t>
  </si>
  <si>
    <t>Last FU in 2015, aura of hand tingling/numbess which were found to have no EEG correlate</t>
  </si>
  <si>
    <t>keppra, clonazepam, trileptal, midazolam, onfi, oxcarbazepine</t>
  </si>
  <si>
    <t>Bilateral and symmetric perirolandic perisylvian PMG, white matter injury along the right centrum semiovale, volume loss and architecture blurring the the left hippocampus, thinning of the corpus callosal body</t>
  </si>
  <si>
    <t>currently haivng auras of hand tingling/numbness</t>
  </si>
  <si>
    <t>Sanders</t>
  </si>
  <si>
    <t>Rivas</t>
  </si>
  <si>
    <t>Morris</t>
  </si>
  <si>
    <t>Diana</t>
  </si>
  <si>
    <t>Kieborz</t>
  </si>
  <si>
    <t>Last FU in 2016, has changed meds to Lyrica and Onfi</t>
  </si>
  <si>
    <t>lyrica, onfi</t>
  </si>
  <si>
    <t>Hyperintense T2 signal and volume loss unvolving the left hippocampus comparible with mesial temporal sclerosis</t>
  </si>
  <si>
    <t>Large area in the left temporal lobe</t>
  </si>
  <si>
    <t>Significant improvement in verbal intellectual abilities, otherwise relatively consistent with pre-op testing</t>
  </si>
  <si>
    <t>Last FU in 2014, seizure free but decreasing TPM due to cognitive deficits</t>
  </si>
  <si>
    <t>All abilities are generaly at pre-oplevels; relative improvements in retention for prose material and fine motor speed/dexterity bilaterally</t>
  </si>
  <si>
    <t>Last FU in 2015, seizure free, decreasing topamax</t>
  </si>
  <si>
    <t>Suggestion of a cortical dysplasia in the left middle temporal gyrus, no MTS</t>
  </si>
  <si>
    <t>Inferior and lateral right temporal lobe suspicious for seizure site</t>
  </si>
  <si>
    <t>basal aspect of the mid-section of the right temporal lobe</t>
  </si>
  <si>
    <t>Significant improvement in verbal and non verbal intellectual abilities compared to pre-op testing</t>
  </si>
  <si>
    <t>Last Fu in 2016, seizure free</t>
  </si>
  <si>
    <t>Findings consistent with recurrent meningioma</t>
  </si>
  <si>
    <t>Current test results are similar to pre-op results, improvement in visuomotor integration and verbal intellectual abilities</t>
  </si>
  <si>
    <t>Did not FU after 2 months, seizure free</t>
  </si>
  <si>
    <t xml:space="preserve">Small 7mm cavernoma in the right medial temporal lobe </t>
  </si>
  <si>
    <t>grids placed after SEEG</t>
  </si>
  <si>
    <t>Nodular gray matter heterotopia along the lateral ventricles bilaterally</t>
  </si>
  <si>
    <t>left fronto-temporal dysfunction, including mesial temporal areas, also evidence of right temporal dysfunction</t>
  </si>
  <si>
    <t>Had grids placed after SEEG</t>
  </si>
  <si>
    <t>carbamazepine, depakote, keppra</t>
  </si>
  <si>
    <t>carbamazepine, keppra, depakote</t>
  </si>
  <si>
    <t>Congruent with the previous evaluation and continues to indicate global cognitive dysfunction</t>
  </si>
  <si>
    <t>Initially seizure free, had 2 GTC seizures during infection after breast CA surgery, otherwise seizure free</t>
  </si>
  <si>
    <t>lamIctal, keppra, Onfi,gabapentin, topiramate</t>
  </si>
  <si>
    <t>no longer in Care4</t>
  </si>
  <si>
    <t>Stable area of encephalomalacia in the right anterior frontal lobe manifested cheifly by localized volume loss but with some focal areas of cortical and white matter signal change</t>
  </si>
  <si>
    <t>Rare seizures due to infection from breast CA</t>
  </si>
  <si>
    <t>No FU after 1 month, had one seizure post op</t>
  </si>
  <si>
    <t>Stable post-op changes of left frontal hemisphere,unchanged cerebellar atrophy</t>
  </si>
  <si>
    <t>Last FU in 2015, seizure free and beginning to decrease meds and lower VNS</t>
  </si>
  <si>
    <t>lamIctal. Vimpat, trokendi</t>
  </si>
  <si>
    <t>Mildly increased gliosis along the margins of the right parietal resection cavity</t>
  </si>
  <si>
    <t>right inferior temporal gyrus and medical temporal lobe</t>
  </si>
  <si>
    <t>right superior lateral temporal lobe and right inferior parietal lobe</t>
  </si>
  <si>
    <t>Consistent with pre-op  testing</t>
  </si>
  <si>
    <t>Last Fu at 6 months, seizure free</t>
  </si>
  <si>
    <t>There is an area of T2 signal abnormality associated with underlying white matter tracts and ventricular margin suggestive of cortical dysplasia</t>
  </si>
  <si>
    <t>Overall improvement in intellectual function as well as rote non-verbal learning and memory, although the latter remains a relative weakness</t>
  </si>
  <si>
    <t>Had 2nd resection 12/2014, had improvement after initial surgery, but not seizure free</t>
  </si>
  <si>
    <t>Grid placement but no resection</t>
  </si>
  <si>
    <t>Post-surgical changes including right frontal/parietal craniotomy with prosthetic bine flap, small encephalocele at the posterior graft site, mild encephalomalacia at the gyri adjacent to the posterio graft</t>
  </si>
  <si>
    <t>slight in the right medial temporal lobe, surgical changes related to the right frontoparietal craniotomy with associated hypometabolism in the paracentral region</t>
  </si>
  <si>
    <t>Slight decline in performance compared to pre-op testing, while memory of spatial locations continues to be be deficient there has been an improvement in figural memory</t>
  </si>
  <si>
    <t>Patient has moved back to Saudi Arabia, not seizure free but improved</t>
  </si>
  <si>
    <t>keppra, tegretol, onfi, vimpat</t>
  </si>
  <si>
    <t>Stable appearance of the brain status post right frontal and temporal resection, mild parenchymal volume loss</t>
  </si>
  <si>
    <t>right frontal and temporal resection</t>
  </si>
  <si>
    <t>improved but not seizure free</t>
  </si>
  <si>
    <t>Patient has had a dramatic decrease in seizures and has stopped onfi</t>
  </si>
  <si>
    <t>Abnormal signal within the left frontal subcortical white matter with some suggestion of thickening of the overlying cortex, possible focal cortical dysplasia versus chronic ischemic changes</t>
  </si>
  <si>
    <t>numerous scattered foci of decreased FDG activity in bilateral frontal, bilateral temporal and occipital lobes with the largest area in the posterior cingulate gyrus</t>
  </si>
  <si>
    <t>left mid frontal and left anterio parietal lobes, right superior temporal/insular/inferior parietal regions</t>
  </si>
  <si>
    <t>Neuropace implant</t>
  </si>
  <si>
    <t xml:space="preserve">Slight increase in processing speed and otherwise generally consistent with previous neuropsychological testing </t>
  </si>
  <si>
    <t>Last FU in 2015, rare auras only, with discontinuation of trileptal and vimpat (now mono therapy)</t>
  </si>
  <si>
    <t>no activity seen</t>
  </si>
  <si>
    <t>There is a 5mm enhancing mass lesion in the left paracentral gyrus just within the sylvian fissure, slightly larger area of T2 signal surrounds the lesion</t>
  </si>
  <si>
    <t>No FU after 9months, seizure free</t>
  </si>
  <si>
    <t>Significant volume loss and gliotic changes in both cerebral hemispheres, right greater than left mainly involving the right frontal temporal region</t>
  </si>
  <si>
    <t>subpial gliosis, cortical dysplasia, gliosis, ammon's horn sclerosis</t>
  </si>
  <si>
    <t>Diffuse cognitive dysfunction, consistent with pre-op results</t>
  </si>
  <si>
    <t>R parietal neocortical polymicrogyria lesion extending to the parietal operculum and the temporoparietal junction</t>
  </si>
  <si>
    <t>Was initially seizure free, was in jail for 36 days and did not have any meds and had 3 GTC seizures</t>
  </si>
  <si>
    <t>tegretol, vimpat, keppra</t>
  </si>
  <si>
    <t>Extensive malformations of cortical development in the right hemishere and to a lesser degree in the left hemisphere(PMG), maxillary retention cyst</t>
  </si>
  <si>
    <t xml:space="preserve">Majority of the rght temporal lobe and inferior right parietal lobe </t>
  </si>
  <si>
    <t>PMG, heterotopia, subpial gliosis</t>
  </si>
  <si>
    <t>seizure recurrence with med discontinuation</t>
  </si>
  <si>
    <t>executive dysfunction, including reduced processing speed, ability to establish set and shift, relative decrease in learning and memory of rote verbal memory, mostly consistent with pre-op results</t>
  </si>
  <si>
    <t>Has been seizure free since surgery, has stopped clobazam since surgery</t>
  </si>
  <si>
    <t>Possible cortical asymmetry in the left paramedican occipital lobe</t>
  </si>
  <si>
    <t>focal region on the right parietal lobe with subtle extension into the right temporal lobe</t>
  </si>
  <si>
    <t>right frontal lobe</t>
  </si>
  <si>
    <t>Last FU in 2015, seizure free, weaned off PHB</t>
  </si>
  <si>
    <t>Diastat</t>
  </si>
  <si>
    <t>Broad region in the left occipital cortex, left inferior parietal and left lateral temporal and insular regions</t>
  </si>
  <si>
    <t>Hemiatrophy of the left cerebral hemisphere, resulting in enlargement of the peripheral sulci and the left lateral ventricle</t>
  </si>
  <si>
    <t>white matter gliosis, cortical dysplasia, cortical scarring</t>
  </si>
  <si>
    <t>hemi-atrophy of left hemisphere</t>
  </si>
  <si>
    <t>lamotrigine, keppra, lorazepam, phenytoin, trazadone</t>
  </si>
  <si>
    <t>lorazepam, keppra, oxcarbazepine, trazadone</t>
  </si>
  <si>
    <t>suboptimal due to anesthesia conditions, but no spikes noted</t>
  </si>
  <si>
    <t>2011 - multiple surgeries to repair an open depressed skull fracture after a TBI</t>
  </si>
  <si>
    <t>bilateral fronto-temporal dysfunction, left greater than right, mesial temporal areas appear intact</t>
  </si>
  <si>
    <t>Area of encephalomalacia in the inferior left parietal lobe related to prior TBI</t>
  </si>
  <si>
    <t>TBI encephalomalacia</t>
  </si>
  <si>
    <t>seizure free aside from episodes with alcohol use</t>
  </si>
  <si>
    <t>Compared with pre-op there has been in improvement inboth verbal and non-verbal memory</t>
  </si>
  <si>
    <t>Last FU in 2015, seizure free minus a GTC with binge drinking</t>
  </si>
  <si>
    <t>right temporal epileptiform sharp waves, more localized to the right uncus</t>
  </si>
  <si>
    <t>right temporal lobe dysfunction including mesial areas</t>
  </si>
  <si>
    <t>expansile lesion with increased flair signal and small cyst spaces posterior to the right hippocampal formation in the entorhinal cortex</t>
  </si>
  <si>
    <t>diffuse uptake in the right temporal lobe</t>
  </si>
  <si>
    <t>febrile seizures at 2 months</t>
  </si>
  <si>
    <t>white matter hamartias, astrocytosis, severe dysplasia with multifocal vimentin hamartias, diffuse microglial proliferation</t>
  </si>
  <si>
    <t>significant improvement in overall language funtion, mild decrease in fluency, reduction in processing pseed, subtle declines in learning and memory for prose</t>
  </si>
  <si>
    <t>RATL + AH (here)</t>
  </si>
  <si>
    <t xml:space="preserve">no resection  </t>
  </si>
  <si>
    <t>Age @ OR</t>
  </si>
  <si>
    <t>325b</t>
  </si>
  <si>
    <t>Patient was improved after surgery but not seizure free, had a second evaluation and resection at 10 months after initial surgery</t>
  </si>
  <si>
    <t>Last FU in 2016, seizure free</t>
  </si>
  <si>
    <t>oxcarbazepine, trileptal, vimpat</t>
  </si>
  <si>
    <t>right inferior parietal lobule</t>
  </si>
  <si>
    <t>no clear or consistent spikes were noted</t>
  </si>
  <si>
    <t>Subtle cortical thickening in the right parietal lobe</t>
  </si>
  <si>
    <t>large area of the right superior temporal pole, right parietal convexity nd right anterior occipital cortex</t>
  </si>
  <si>
    <t>Post surgical changes related to the partial right parietal lobe seizure focus</t>
  </si>
  <si>
    <t>cortIcal dysplasIa type 2b</t>
  </si>
  <si>
    <t>mild cortical dysplasia</t>
  </si>
  <si>
    <t>Results suggest possible diffuse cognitive dusfunction with particular involvement of right frontoparietal areas; however there is also evidence for left hemisphere dysfunction.  Mesial temporal areas appear to be intact bilaterally</t>
  </si>
  <si>
    <t>Improvements seen in processing speed, visuomotor sequencing and non-verbal intellectual abilities.  Otherwise comparative to her pre-op evaulation.</t>
  </si>
  <si>
    <t>Patient has 2 seizure foci, was seizure free after initial resection and had second resection 2 months afterwards</t>
  </si>
  <si>
    <t>Patient is seizure free</t>
  </si>
  <si>
    <t>clonazepam (for sleep), keppra</t>
  </si>
  <si>
    <t>RATL + AH and PVNH resection</t>
  </si>
  <si>
    <t>Epileptiform disturbances in the right hemisphere - right inferior temporal gyrus preceded by sparse scalp sampled EEG with a right amygdala/parahippocampal localization</t>
  </si>
  <si>
    <t>Left mesial dysfunction as well as bilateral frontal lobe dysfunction (R&gt;&gt;L). Right mesail temporal areas appear intact as non-verbal material learned is generally maintained</t>
  </si>
  <si>
    <t>B; L&gt;R</t>
  </si>
  <si>
    <t>Multiple areas of PVNH along the lateral ventricles, predominantly temporal and occipital.  Extensive areas of PMG in the right occipital cortex.  Abnormal architecture of the AMY and HIPPO bilaterally, probably with superimposed Hippo sclerosis in the body on the right side</t>
  </si>
  <si>
    <t>cortical dysplasia, gray matter heterotopias, ammon;s horn sclerosis</t>
  </si>
  <si>
    <t>Continued difficulty with delayed memory for rote verbal and non-verbal material as well as deficient naming to visual confrontation</t>
  </si>
  <si>
    <t>left occipital topectomy</t>
  </si>
  <si>
    <t xml:space="preserve">bilateral SEEG </t>
  </si>
  <si>
    <t>one seizure post-op before laser procedure</t>
  </si>
  <si>
    <t>The degree of deficit is generally the same as pre-operatively.  There is evidence of word finding difficulties which has gotten somewhat worse since surgery as well as executive dysfunction which is similar to pre-op</t>
  </si>
  <si>
    <t>laser ablation of left temporal/occipital PVNH</t>
  </si>
  <si>
    <t>L SDE and occipital topectomy</t>
  </si>
  <si>
    <t>Did not FU after 2 months</t>
  </si>
  <si>
    <t>Focal lesion in the right temporal lobe above the hippocampus and distinct from it</t>
  </si>
  <si>
    <t>Right superior and inferior frontal lobes as wee as slightly in the right lateral temporal lobe</t>
  </si>
  <si>
    <t>Left parietal occipital resection</t>
  </si>
  <si>
    <t xml:space="preserve">keppra, oxcarbazepine, vimpat </t>
  </si>
  <si>
    <t>Generally consistent with frontotemporal dysfunction in the left hemisphere</t>
  </si>
  <si>
    <t>Probable ischemic changes in the left occipitoparietal cortex</t>
  </si>
  <si>
    <t>Hypometabolism in the entire left temporal lobe as well as portions of the left occipital and parietal lobes</t>
  </si>
  <si>
    <t>mild cortical dysplasia, white matter with moderate gliosis</t>
  </si>
  <si>
    <t>improved, but course complicated by pregnancy</t>
  </si>
  <si>
    <t>Current results indicate continued expressive language deficits and executive dysfunction, Processing speed is reduced relative to previous test results.  There is slight improvement in learning and memory for verbal memory.</t>
  </si>
  <si>
    <t>vimpat, keppra, tegretol</t>
  </si>
  <si>
    <t xml:space="preserve">Patient was seizure free until going to jail and being off meds for more than 36 hours and had 3 GTC seizures, no more after discharge </t>
  </si>
  <si>
    <t>keppra, vimpat, carbamazepine</t>
  </si>
  <si>
    <t>Right parietal PMG resection</t>
  </si>
  <si>
    <t>Rare sharps during sleep, suspicious but not clearly epileptiform in the left inferior parietal lobule</t>
  </si>
  <si>
    <t>Currentl results suggest bilateral frontotemporal dysfunction, possibly left worse than right, mesial temporal function appears to be intact</t>
  </si>
  <si>
    <t xml:space="preserve">Extensive malformations of cortical development in the right hemisphere and to a lesser degree in the left hemisphere </t>
  </si>
  <si>
    <t>right temporallobe and inferior right parietal lobe</t>
  </si>
  <si>
    <t>Was seizure free until incarcerated for 1 month with no meds (had 3 GTC), no more since</t>
  </si>
  <si>
    <t>No reference to previous testing</t>
  </si>
  <si>
    <t>oxtellar, zonegran, lamictal</t>
  </si>
  <si>
    <t>Last FU 2016, simple partial seizuers only</t>
  </si>
  <si>
    <t xml:space="preserve">oligodendroglioma resected at 18 and 26 months </t>
  </si>
  <si>
    <t xml:space="preserve">Localized epileptiform disturbances of cerebral activity in the right hemipsphere, concurrent with the EEG - localized to the anterior margin of the gliosis within the right hemisphere.  </t>
  </si>
  <si>
    <t>Diffuse cognitive dysfunction and are not lateralizing in nature, mesial temporal areas appear to be functinally intact bilaterally</t>
  </si>
  <si>
    <t>Post surgical changes without evidence for residual or recurrent tumor</t>
  </si>
  <si>
    <t>DNET grade I</t>
  </si>
  <si>
    <t>simple partial seizures only</t>
  </si>
  <si>
    <t>lamictal, vimpat, zinegran, depakote</t>
  </si>
  <si>
    <t>lamictal, vimpat, zonegran, depakote</t>
  </si>
  <si>
    <t>grids and right temporal lobe resection (was seizure free for 6 months post-op)</t>
  </si>
  <si>
    <t>Diffuse impairment, possibly right worse than left</t>
  </si>
  <si>
    <t>Post surgical changes related to prior right temporal lobectomy, mild FLAIR hyperintensity in the mesial left temporal lobe</t>
  </si>
  <si>
    <t>right cingulate, right SFG, bilateral parietal</t>
  </si>
  <si>
    <t>right parietal</t>
  </si>
  <si>
    <t>Decrease in the left mesIal frontal region, right superior temporal region</t>
  </si>
  <si>
    <t>L frontal lobectomy, anterior parietal topectomy</t>
  </si>
  <si>
    <t>middle cingulate and pre-supplementary motor area</t>
  </si>
  <si>
    <t>lamotrigine, lyrica</t>
  </si>
  <si>
    <t>right frontal opercular topectomy, insular cortex</t>
  </si>
  <si>
    <t>Spikes originating from the right anterior temporal lobe in the vicinity of the resection margin</t>
  </si>
  <si>
    <t>Significant improvements in non-verbal memory as compared to pre-op testing done in 2011, generally consistent with pre--op testing</t>
  </si>
  <si>
    <t>Stable post-op changes and gliosis, no new abnormalities</t>
  </si>
  <si>
    <t>subtle change between the ictal and interictal scans in the left frontal lobe is probably a non-specific finding</t>
  </si>
  <si>
    <t>cortical dysplasia, diffuse gliosis, white matter more than gray matter</t>
  </si>
  <si>
    <t>Reduced processing speed and mild executive dysfunction, improvement in non-verbal processing relative to previous testing, poor mathematics overall - consistent with pre-op testing</t>
  </si>
  <si>
    <t>Last FU in 2016, improved but nt seizure free</t>
  </si>
  <si>
    <t>midazolam, keppra</t>
  </si>
  <si>
    <t>Inconclusive, intermittent slowing over the right-fronto-temporal area but no iiEEG activity noted</t>
  </si>
  <si>
    <t>Possible right frontal lobe dysfunction, no evidence for mesial temporal lobe dysfunction in either hemisphere</t>
  </si>
  <si>
    <t>Sequela traumatic brain injury with multifocal contusion and shearing injuries predominantly in the bilateral frontal and temporal lobes, generalized parenchymal volume loss with involvement of the temporal lobes and hippocampi, resolving right frontal convexity subdural hemorrhage</t>
  </si>
  <si>
    <t>right mesial temporal lobe</t>
  </si>
  <si>
    <t>cortical dysplasia, increased white matter neurons, gliosis, moderate reactive astrocytosis</t>
  </si>
  <si>
    <t>Compared with her previous evaluation her processing speed, visuomotor sequencing, math calculation, semantic fluency, learning and memory for rote verbal information, visuoconstruction and fine motor speed/deterity have decreased</t>
  </si>
  <si>
    <t>Last FU in 2016, improved but not seizure free, also had VNS placed 1 year after initial surgery, had some difficulties with affording meds and had another MD change her meds without conslting Slater</t>
  </si>
  <si>
    <t>Awake L frontal, parietal resection</t>
  </si>
  <si>
    <t>Possibility of diffuse involvement including left frontotemporal and right frontal lobe dysfunction, there is also possibility of right mesial temporal dysfunction while left mesial temporal areas appear to be intact</t>
  </si>
  <si>
    <t>cystic encephalomacia involving the left parietal lobe extending into the posterior tempora lobes, left inferior frontal gyrus, left surperior temporal and Heschl's gyri, no MTS</t>
  </si>
  <si>
    <t>left parietal lobe including part of the left supramarginal gyrus and occipital lobe, smaller area in the right superior parietal lobe</t>
  </si>
  <si>
    <t>thickened fibrotic leptomeninges, adherant nodules and plaques of attenauted neuroglial tissue with extensive corpora amylacea deposition, severe encephalomalacia changes</t>
  </si>
  <si>
    <t>prior asymtomatic stroke</t>
  </si>
  <si>
    <t>improved + VNS</t>
  </si>
  <si>
    <t>R pre-frontal + insular resection</t>
  </si>
  <si>
    <t>Has had 2 nocturnal GTC, patient has 2 seizure foci areas and is scheduled for laser ablation</t>
  </si>
  <si>
    <t>lamictal</t>
  </si>
  <si>
    <t>B;L&gt;R</t>
  </si>
  <si>
    <t xml:space="preserve">Disturbances over the right hemisphere corresponding to the rare spikes seen on EEG over the right temporal region.  The MEG correlates were the inferior parietal lobule and hippocampus respectively.  </t>
  </si>
  <si>
    <t>Slowed processing speed and some reduction in language function suggesting possible frontotemporal dysfunction in the dominant hemisphere.  Mesial temporal areas appear intact functionally bilaterally</t>
  </si>
  <si>
    <t>ill defined T2 hyperintense signal in the left frontal opervulum is unchanged, no MTS</t>
  </si>
  <si>
    <t>right posterior frontal and right temporal lobe</t>
  </si>
  <si>
    <t>scattered balloon cells, dysplasia</t>
  </si>
  <si>
    <t>lamictal, keppra</t>
  </si>
  <si>
    <t>Right frontotemporal dysfunction including mesial temporal areas, mesial temporal regions appear intact in the left hemisphere</t>
  </si>
  <si>
    <t>mild reduction in executive abilities, particularly the ability to maintain cognitive flexibility and switch set, as well as a mild reduction in nonverbal learning and memory</t>
  </si>
  <si>
    <t>Initially seizure free, had 2 within 2 weeks at the 1 year period in the context of taking benadryl and having illness/significant stress</t>
  </si>
  <si>
    <t>Mild dysfunction in the non-dominant hemisphere including the mesial temporal areas</t>
  </si>
  <si>
    <t>Left hippocampus slightly smaller than the right without signal change</t>
  </si>
  <si>
    <t>suspicious for sites in the bilateral medial temporal lobes; L&gt;R</t>
  </si>
  <si>
    <t>initially seizure free until about one year, now rare seizures</t>
  </si>
  <si>
    <t>Abnormal due to very frequent interictal epileptiform discharges arising from the right mesial occipital area and the right posterior parietal region</t>
  </si>
  <si>
    <t>Bilateral schizencephaly, right greater than left and cortical dysplasia involving the right temporal lobe</t>
  </si>
  <si>
    <t>onfi, lamictal, banzel, clonazepam</t>
  </si>
  <si>
    <t>interictal polymorphic and polyphasic spikes arising from the right inferior frontal gyrus and right mesial frontal cortex, in addition there are very few left mesial frontal discharges</t>
  </si>
  <si>
    <t>Diffuse cognitive dysfunction</t>
  </si>
  <si>
    <t>encephalomalacia of the right medial frontal lobe and callosal body</t>
  </si>
  <si>
    <t>decreased uptake in the right mesial temporal area; photopenia in small area of the right frontal lobe</t>
  </si>
  <si>
    <t>OCX, CLB, ZNA, LMG</t>
  </si>
  <si>
    <t>Seizure free, has d/c'd 2 meds</t>
  </si>
  <si>
    <t>lamotrigine, onfi</t>
  </si>
  <si>
    <t>MEG transients arising from the anterior tip of the left temporal lobe</t>
  </si>
  <si>
    <t>Diffuse cognitive dysfunction potentially including frontal and mesial temporal areas bilaterally right greater than left</t>
  </si>
  <si>
    <t>left temporoparietal opercular abnormality</t>
  </si>
  <si>
    <t>entire left remporal lobe extending to the left inferior frontal and parietal lobes</t>
  </si>
  <si>
    <t>mild cortical dysplasia, increased white matter neurons</t>
  </si>
  <si>
    <t>Basic intellectual skills are within the average range and while some cognitive difficulties remain there has been improvement in virtually all domains since the surgery</t>
  </si>
  <si>
    <t xml:space="preserve">corpus callosotomy </t>
  </si>
  <si>
    <t>clorazepate, lacosamide, keppra, rufinamide, clobazam</t>
  </si>
  <si>
    <t>generalized 3-4 spike wave activity mist dominant over the left and right frontotemporal regions, with multipls generalized electrographic seizures</t>
  </si>
  <si>
    <t>lamictal, topamax</t>
  </si>
  <si>
    <t>Seizure free at 18 months</t>
  </si>
  <si>
    <t>Executive dysfunction, possibly right greater than left (did not specify localization)</t>
  </si>
  <si>
    <t>right MTS, dysmorphic right temporal love</t>
  </si>
  <si>
    <t>mild cortical dysplasia, astrocytosis, ammon;s horn sclerosis</t>
  </si>
  <si>
    <t>gabapentin, keppra, phenytoin</t>
  </si>
  <si>
    <t>topamax, vimpat</t>
  </si>
  <si>
    <t>seizure free, no FU after 3 months</t>
  </si>
  <si>
    <t>gabapentin, levetiracetam, phenytoin</t>
  </si>
  <si>
    <t>giant cavernoma in the mesial aspect of the right parietal lobe without infarct or hemorrhage, left middle cranial fossa arachnoid cyst, right frontal perventrocular developmental venous anamoly</t>
  </si>
  <si>
    <t>levetiracetam, zonisamide</t>
  </si>
  <si>
    <t>left posterior quadrant</t>
  </si>
  <si>
    <t>frequent polymorphic interictal epileptiform discharges arising from the anterior aspect of the left pariteal, temporal and occipital regions, few right parietal discahrges somce of which show propagation from the left posterior quadrant</t>
  </si>
  <si>
    <t>mild dysplastic features, subpial gliosis</t>
  </si>
  <si>
    <t xml:space="preserve">improved </t>
  </si>
  <si>
    <t>tegretol, lamictal</t>
  </si>
  <si>
    <t>Was seizure free, had issues with med compliance and had rare seizures recently and underwent med changes</t>
  </si>
  <si>
    <t>right fronto-temporal including mesial temoral</t>
  </si>
  <si>
    <t>right MTS, 5mm parasagittal parietal lesion with adjacent gliosis in the perivascular space corresponding with calcification on prior CT (felt to represent evidence of prior neurocysticersosis)</t>
  </si>
  <si>
    <t>entire right temporal lob</t>
  </si>
  <si>
    <t>improved, seizure free with med compliance</t>
  </si>
  <si>
    <t>Same baseline deficits with an improvement in memory and verbal abstraction</t>
  </si>
  <si>
    <t>trileptal, vimpat, keppra</t>
  </si>
  <si>
    <t>Last FU 2015, seizure free</t>
  </si>
  <si>
    <t>trileptal, vimpat, keppra, diastat (PRN)</t>
  </si>
  <si>
    <t>Last FU 2015, seizure free, has D/C'd one medication</t>
  </si>
  <si>
    <t>spikes from the right mesial orbito-frontal cortex, right superior temporal gyrus and the right anterior opercular cortex</t>
  </si>
  <si>
    <t>right anterior frontal dysplasia</t>
  </si>
  <si>
    <t>right frontal (max inferior frontal gyrus), small area in the right MT area</t>
  </si>
  <si>
    <t>type 2B cortical dysplasia</t>
  </si>
  <si>
    <t>Consistent with pre-op testing</t>
  </si>
  <si>
    <t>keppra, tegretol, topamax</t>
  </si>
  <si>
    <t>Patient had an issue with compliance, was seizure free on meds, has had a cluster of seizures at 8 month period due to headaches she believed was caused by meds</t>
  </si>
  <si>
    <t>lamotigine, keppra, lyrica, zonisamide</t>
  </si>
  <si>
    <t>Left hemisphere - anterior temporal lobe with features to support mesial localization of the source generators, additional sources were localized to the left posterior lateral tempora and right temporal regions</t>
  </si>
  <si>
    <t>right fronto-temporal involvement including mesial temporal areas</t>
  </si>
  <si>
    <t>areas of cortical thickness and increased signal at the gray-white matter junction consistent with multiple cortical tubers which have been seen in numerous prior exams, multiple tubers in the left tempoal, bilateral occipital, right frontal areas</t>
  </si>
  <si>
    <t>left temporal lobe, left parietal and frontal lobes, also noted in conference left temporal and occipital</t>
  </si>
  <si>
    <t>injection late</t>
  </si>
  <si>
    <t>cortical dysplasia, hippocampal neuronal loss in the end folium, mild dispersion of the detate gyrus, subpial gliosis</t>
  </si>
  <si>
    <t>seizure free on meds</t>
  </si>
  <si>
    <t>performance generally stable and unchanged aside from a decrease in verbal memory</t>
  </si>
  <si>
    <t>Seizure free, self d/c'd all meds</t>
  </si>
  <si>
    <t>right hemisphere; including right mesial temporal areas</t>
  </si>
  <si>
    <t>R MTS, arachniodcele resulting in partial empty sella</t>
  </si>
  <si>
    <t>mild cortical dysplasia, astrocytosis, focal lentiform heterotopias, focal encephalomalacia, ammon's horn sclerosis</t>
  </si>
  <si>
    <t>Improvements in verbal learning and memory with rote material and organized prose, improved figural memory as well as improvement in general intellectual abilities</t>
  </si>
  <si>
    <t>LMG, CLB</t>
  </si>
  <si>
    <t>Initially seizure free for 1 year then rare seizure after</t>
  </si>
  <si>
    <t>localized to the right hemisphere, superior posterior temporal gyrus, bordering the inferior parietal lobule</t>
  </si>
  <si>
    <t>bilateral lateral temporal lobe dysfunction as well as left mesial temporal involvement, right mesial areas appear intact</t>
  </si>
  <si>
    <t xml:space="preserve">posterio right frontal lobe near the vertex affecting mostly the superior pre-central gyrus </t>
  </si>
  <si>
    <t>cortical dysplasia, astrocytosis, astrocytosis</t>
  </si>
  <si>
    <t xml:space="preserve">difficulties with word retrieval, verbal learning and memory although there is improvement since surgery, </t>
  </si>
  <si>
    <t>D/c'd one medication, patient also has pseudoseizures, phase I also revealed pseudo events</t>
  </si>
  <si>
    <t>parasagittal meningioma</t>
  </si>
  <si>
    <t>mild left hemipsphere dysfunction, mesial temporal areas appear to be intact bilaterally</t>
  </si>
  <si>
    <t>stable residual of right parafalcine meningioma measuring 22mm X 28mm X 24mm invading the superior sagittal sinus which is thomrbosed</t>
  </si>
  <si>
    <t>seizure free aside from pseudo events</t>
  </si>
  <si>
    <t>meningioma, grade I</t>
  </si>
  <si>
    <t>auras of fear only</t>
  </si>
  <si>
    <t>clonazepam, levetiracetam, vimpat</t>
  </si>
  <si>
    <t>focal medial parietal</t>
  </si>
  <si>
    <t>frontotemporal areas of dominant hemisphere, mesial tempoal areas appear functionally intact</t>
  </si>
  <si>
    <t>chiari I, no other abnormalities</t>
  </si>
  <si>
    <t>improvements in learning and memory for spatial locations and overall increase in general intellectual abilites</t>
  </si>
  <si>
    <t>zonisamide, dilantin, lamotrigine</t>
  </si>
  <si>
    <t>improved but not seiuzre free, deceased</t>
  </si>
  <si>
    <t>left frontotemporal dysfunction, including mesial temporal areas</t>
  </si>
  <si>
    <t>reduction in immediate memory and a resultant reduction in delayed memory across all material types, dysnomia related to a retrieval deficit that was not apparent pre-op</t>
  </si>
  <si>
    <t>keppra, lamictal</t>
  </si>
  <si>
    <t>OXC, LEV</t>
  </si>
  <si>
    <t xml:space="preserve">left parietal operculum, left temporal </t>
  </si>
  <si>
    <t>Intellectual disability, diffuse</t>
  </si>
  <si>
    <t>L MTS, volume loss and grey-white matter blurring in the anterior left temporal lobes, left frontal lobe smaller</t>
  </si>
  <si>
    <t>cortical dysplasia, focal lentiform and nodular gray matter heterotopias, subpial gliosis, ammon's horn sclerosis</t>
  </si>
  <si>
    <t>gabapentin, keppra, trileptal</t>
  </si>
  <si>
    <t>keppra, OXC, topiramate</t>
  </si>
  <si>
    <t>left temporal dysfunction including mesial temporal areas</t>
  </si>
  <si>
    <t>Continued difficulty with word retrieval and learning for organized verbal material, reduction in rote verbal memory and spatial memory across the surgery</t>
  </si>
  <si>
    <t>Initially seizure free, 2 seizures due to med non-compliance, seizure free on meds, has decreased to monotherapy</t>
  </si>
  <si>
    <t>language was primarily left hemisphere, but some noted in the right hemisphere</t>
  </si>
  <si>
    <t>Diffuse, potentially including mesial temporal areas bilaterally</t>
  </si>
  <si>
    <t>continued signal change in the left hippocampus, left temporal pole and anterior temporal lobe smaller, slight left temporal lobe signal change</t>
  </si>
  <si>
    <t>Essentially unchanged compared to pre-op evaluations</t>
  </si>
  <si>
    <t>lesion in the posterio right operculum captaible with cavernous malformation</t>
  </si>
  <si>
    <t>superior aspect of the right temporal lobe and inferior frontal lobe, notably larger and just inferior to the site of a known cavernous malformation</t>
  </si>
  <si>
    <t>reactive astrocytoma, cavernous angioma</t>
  </si>
  <si>
    <t>lamictal, vimpat</t>
  </si>
  <si>
    <t>fycompa, lamotrigine, vimpat</t>
  </si>
  <si>
    <t>difficult to localize, left temporal averaging</t>
  </si>
  <si>
    <t>bilateral fronto-temporal dysfunction, including right mesial temporal areas, left mesial areas appear intact</t>
  </si>
  <si>
    <t>slightly smaller left temporal lobe, slightly brighter hippocampus (soft finding), left temporal lobe extra gyri (soft), non-lesional</t>
  </si>
  <si>
    <t>anterior left temporal</t>
  </si>
  <si>
    <t>no reseection</t>
  </si>
  <si>
    <t>122b</t>
  </si>
  <si>
    <t>lamictal, onfi, zonisamide</t>
  </si>
  <si>
    <t>Initially seizure free, improved but not seizure free for the last 4 months</t>
  </si>
  <si>
    <t>lamotrigine, onfi, zonisamide</t>
  </si>
  <si>
    <t>left anterior temporal lobectomy with inclusion of the anterior parahippocampal gyrus and sparing of the hippocampus and amygadala</t>
  </si>
  <si>
    <t>left temporal love neocortical dysfunctionm possible right mesial temporal dysfunction</t>
  </si>
  <si>
    <t>sequelae of previous left neocortical resection; hippocampi relatively symmetric</t>
  </si>
  <si>
    <t>left temporal, extending possibly to the lingula</t>
  </si>
  <si>
    <t>mild cortical dysplasia, subpial gliosis</t>
  </si>
  <si>
    <t>improved, was initially seizure free for 5 months</t>
  </si>
  <si>
    <t>Increased difficulties with figural memory, but improved learnng and memory for spatial locations</t>
  </si>
  <si>
    <t>Seizure free, continues FU with Blum</t>
  </si>
  <si>
    <t>patient not able to participate</t>
  </si>
  <si>
    <t>left temporal lobectomy 24 years prior</t>
  </si>
  <si>
    <t>left temporal, bilateral mesial temporal</t>
  </si>
  <si>
    <t>left temporal encephalomalacia</t>
  </si>
  <si>
    <t>previous left temporal resection</t>
  </si>
  <si>
    <t>cortical gliosis, variable encephalomalacia, ammon's horn sclerosis</t>
  </si>
  <si>
    <t>improved memory with organized prose and improved fine motor speed.dexterity with both hands, mild improvement in processing speed</t>
  </si>
  <si>
    <t>keppra, OXC</t>
  </si>
  <si>
    <t>left temporal including mesial, right mesial temporal</t>
  </si>
  <si>
    <t>There has been a reduction in word finding, the memory deficit is at about pre-op levels, memory for rote non-verbal material has improved and other cognitive functions remain stable</t>
  </si>
  <si>
    <t>failed to localize</t>
  </si>
  <si>
    <t>dysplastic bilateral temporal lobes; left more than right including the hippocampus</t>
  </si>
  <si>
    <t>unknown - does have a genetic abnormality (46XY9p11q12 inversion)</t>
  </si>
  <si>
    <t>mild cortical dysplasia, gliosis, ammon's horn sclerosis</t>
  </si>
  <si>
    <t>L (due to right hemi-body atrophy)</t>
  </si>
  <si>
    <t>oxtellar, topamax</t>
  </si>
  <si>
    <t>Seizure free, but patient continues to have pseudoseizures</t>
  </si>
  <si>
    <t>oxtellar, trokendi, vimpat</t>
  </si>
  <si>
    <t>abnormal results</t>
  </si>
  <si>
    <t>left frontotemporal dysfunction, mesial areas appear to be intact bilaterally</t>
  </si>
  <si>
    <t>cystic encephalomalacia and atrophy of the corpus callosum and left peri-ventricular white matter likely the sequellae of remote insult</t>
  </si>
  <si>
    <t>mild cortical dysplasia, gray matter heterotopias, gliosis, ammon's horn sclerosis</t>
  </si>
  <si>
    <t>With the exception of a significant improvement in non-verbal intellectual abilities, preformance remains at pre-op levels</t>
  </si>
  <si>
    <t>lacosamide, phenobarbital</t>
  </si>
  <si>
    <t>72 hour ambulatory EEGrevealed possible pseudoseizures, difficult to determine seizure outcome, improved however</t>
  </si>
  <si>
    <t>vimpat, phenobarbital</t>
  </si>
  <si>
    <t>left lateral temporal and possibly left frontal lobe involvement, mesial areas appear intact blaterally</t>
  </si>
  <si>
    <t>gray matter heterotopias at the posterior body of the left lateral ventricle, small subependymal cyst also on the leftm left hippocampus volume loss</t>
  </si>
  <si>
    <t>Result are essentially unchanged from the pre-op evaluation</t>
  </si>
  <si>
    <t>Was initially seizure free until he self-discontinued his AEDs and had recurrence</t>
  </si>
  <si>
    <t>Left frontotemporal dysfunction, potentially including mesial temporal areas, there is also evidence for possible mild right frontal lobe dysfunction</t>
  </si>
  <si>
    <t>Left HS</t>
  </si>
  <si>
    <t>mild cortical dysplasia, gliosis, ammons horn sclerosis (severe)</t>
  </si>
  <si>
    <t>Consistent with pre-op testing, verbal memory continues to be dificient with significant loss of material over a delay evidence for a modest decline, there has also been a decline in memory for rote non-verbal material</t>
  </si>
  <si>
    <t>No significant improvement</t>
  </si>
  <si>
    <t>events with left temporal topography and sporadically independent right temporal topography</t>
  </si>
  <si>
    <t>bitemporal areas including mesial temporal areas</t>
  </si>
  <si>
    <t>abnormal signla in the bilateral basal genglia, dorsomedial thalami the bilateral hippocampal formations, volume loss of the hippocampal formations is fairly symmetric</t>
  </si>
  <si>
    <t>bilateral anterior and medial temporal lobes, mild irregularity in the thalamus and basal ganglia bilaterally</t>
  </si>
  <si>
    <t>hypoxic event from attempted suicide</t>
  </si>
  <si>
    <t>Decreased in executive dysfunction including processing speed and cognitive flexibility, a reduction in non-verbal abilities, lexial access and fine motor speed/dexterity</t>
  </si>
  <si>
    <t>clonazepam, trileptal, depakote, vimpat</t>
  </si>
  <si>
    <t>clonazepam, depakote, OXC, vimpat</t>
  </si>
  <si>
    <t>deep focus, with averaging right temporal, with later evolution left temporal</t>
  </si>
  <si>
    <t>possible right frontotemporal dysfunction including mesial temporal areas, left mesial temporal areas may be involved as well</t>
  </si>
  <si>
    <t>volume loss without T2 signal abormality in the left hippocampus</t>
  </si>
  <si>
    <t>OXC, levetiracetam, phenobarbital</t>
  </si>
  <si>
    <t>seizure free, reduced to monotherapy</t>
  </si>
  <si>
    <t>right temporal lobe tumor resection 25 years prior</t>
  </si>
  <si>
    <t>frontotemporal dysfunction in the non-dominant hemishere, mesial temporal areas appear to be intact bilaterally</t>
  </si>
  <si>
    <t>Stable post-op changes and bright T2 lesions in the white matter in both cerebral hemispheres R&gt;L</t>
  </si>
  <si>
    <t>encephalomalacia</t>
  </si>
  <si>
    <t>subpial gliosis (severe), cortical dysplasia, subependyoma grade I</t>
  </si>
  <si>
    <t>Significant improvement in a number of areas; organized verbal and figural memory, cognitive flexibility, fine motor skills in the left hand have decreased as has memory for spatial locations</t>
  </si>
  <si>
    <t>CBZ, TPM</t>
  </si>
  <si>
    <t>patient decided not to move forward with a resection</t>
  </si>
  <si>
    <t>trokendi, tegretol</t>
  </si>
  <si>
    <t>diffuse dysfunction; L&gt;R, left mesial temporal areas appear to be particularly involved</t>
  </si>
  <si>
    <t>blurring the left hippocampus + volume loss, left temporal lobe slightly smaller</t>
  </si>
  <si>
    <t>left temporal</t>
  </si>
  <si>
    <t>no resection as of the point</t>
  </si>
  <si>
    <t>diastat, lamotrigine, lorazepam, vimpat</t>
  </si>
  <si>
    <t>LEV, OXC, LMG</t>
  </si>
  <si>
    <t>Seizure free (at one point for 3 months off meds due to miscommunications), now on monotherapy</t>
  </si>
  <si>
    <t>LMG</t>
  </si>
  <si>
    <t>bilateral frontal, mesial areas are intact</t>
  </si>
  <si>
    <t>right MTS, blurring in the right temporal lobe</t>
  </si>
  <si>
    <t>subpial gliosis, mild cortical dysplasia, gray matter heterotopias, ammons horn sclerosis</t>
  </si>
  <si>
    <t>dilantin, topamax, vimpat</t>
  </si>
  <si>
    <t>No significant change, patient has transferred care to a neurologist in SA</t>
  </si>
  <si>
    <t>carbamazepine, levetiracetam, topiramate, vimpat</t>
  </si>
  <si>
    <t>diffuse, possibly L&gt;R, including mesial temporal areas bilaterally</t>
  </si>
  <si>
    <t>stable exam with changes post left anterior temporal lobectomy, questionable left hippocampal atrophy</t>
  </si>
  <si>
    <t>left anterior temporal lobectomy</t>
  </si>
  <si>
    <t>no significant improvement</t>
  </si>
  <si>
    <t>gabapentin, carbamazepine, keppra</t>
  </si>
  <si>
    <t>seizure free, cannot see UT neurology, transferred care back to Monday</t>
  </si>
  <si>
    <t>diffuse, probably including mesial temporal areas bilaterally</t>
  </si>
  <si>
    <t>increased FLAIR signal in the left hippocampus with gross symmetric volume preservation, early mesial temporal sclerosis</t>
  </si>
  <si>
    <t>entire left temporal lobe, extending into the left insular and inferior paritetal lobe</t>
  </si>
  <si>
    <t>mild cortical dysplasia, grray matter heterotopias, gliosis, ammons horn sclerosis</t>
  </si>
  <si>
    <t>vimpat, keppra, topamax</t>
  </si>
  <si>
    <t>R OF</t>
  </si>
  <si>
    <t>Patient was initially seizure free, then self d/c'd AEDs and had recurrence, had second resection</t>
  </si>
  <si>
    <t>keppra, topamax, keppra</t>
  </si>
  <si>
    <t>bilateral frontal dysfunction with some evidence for greater right hemispheric involvement than left, left mesial areas are intact while right mesial temporal areas may be involved as well</t>
  </si>
  <si>
    <t>mild volume loss and increased signla in the right hippocampus (early MTS), small linear foci of T2 hyperintense signal in the left frontal corona radiata are suggestive of remote insult, left frontal arachnoid cyst</t>
  </si>
  <si>
    <t>mild cortical dysplasia, nodular gray matter heterotopias, ammon's horn sclerosis</t>
  </si>
  <si>
    <t>Improvement in non-verbal intellectual abilities and aspects of executive function, including processing speed and ability to establish set, although processing speed has decreased, results continue to suggest to suggest right mesial temporal and possible left frontal lobe dysfunction</t>
  </si>
  <si>
    <t>LEV, CBZ, LCS</t>
  </si>
  <si>
    <t>Last FU seizure free</t>
  </si>
  <si>
    <t>keppra, tegretol, vimpat</t>
  </si>
  <si>
    <t>Large right MCA territory encephalomalacia</t>
  </si>
  <si>
    <t>moderate paranchymal gliosis, white matter gliosis, neuronla loss, regional encephalomalacia</t>
  </si>
  <si>
    <t>lamictal, zonisamide</t>
  </si>
  <si>
    <t>right side PVNH laser ablation</t>
  </si>
  <si>
    <t>seizure free, down to monotherapy</t>
  </si>
  <si>
    <t>frontotemporal localization, including non-dominant hand</t>
  </si>
  <si>
    <t>heterotopic gray matter is seen along the right atrium with assoicated PMG along the adjacent right intrparietal sulcus and cloased lip schizencephaly.  Foci of heterotopic gray matter along the right temporal horn.</t>
  </si>
  <si>
    <t>Significant improvement in non-verbal skills including learning and memory for spatial locations and visuoconstructive skills.  Verbal fluency has also improved, other wise cognition is at pre-op levels</t>
  </si>
  <si>
    <t>vimpat, lyrica, keppra</t>
  </si>
  <si>
    <t>auras only, severity improving</t>
  </si>
  <si>
    <t>keppra, lyrica, vimpat</t>
  </si>
  <si>
    <t>Failed to localize</t>
  </si>
  <si>
    <t>global cognitive deficits suggest possible bilateral frontal lobe dysfunction R&gt;L, relatively intact memory consolidation suggest that mesial temporal areas are funtionally intact bilaterally</t>
  </si>
  <si>
    <t>left hippocampus volume loss</t>
  </si>
  <si>
    <t>subtle decreased uptake in the left insular regions as well as in the left medial temporal lobe/hippocampal region is detected</t>
  </si>
  <si>
    <t>increased activity in the left insulaon ictal phase with relative decrease in activity on the same region on the interictal phase</t>
  </si>
  <si>
    <t>mild cortical dusplasia, gliosis, increased white matter neurons</t>
  </si>
  <si>
    <t>VPA, LEV</t>
  </si>
  <si>
    <t>seizure free, decreased to monotherapy</t>
  </si>
  <si>
    <t>LEV</t>
  </si>
  <si>
    <t>Ammon's horn sclerosis, mild cortical dysplasia</t>
  </si>
  <si>
    <t>depakote, lamictal</t>
  </si>
  <si>
    <t>Improved, patient had 2 seizure types and had a VNS implanted after the laser abaltion</t>
  </si>
  <si>
    <t>trokendi, lamictal</t>
  </si>
  <si>
    <t>anterior cingulate gyrus, and many other inconsistent findings, could indicate a deep focus</t>
  </si>
  <si>
    <t>left frontotemporal dysfunction, mesial areas appear intact</t>
  </si>
  <si>
    <t>mild volume loss in the left hipocampus</t>
  </si>
  <si>
    <t>anterior and medial right temporal lobe</t>
  </si>
  <si>
    <t xml:space="preserve">inferior right paracentral region </t>
  </si>
  <si>
    <t>similar to pre-op results</t>
  </si>
  <si>
    <t>oxtellar, lamotrigine</t>
  </si>
  <si>
    <t>right frontotemporal dysfunction, including mesial temporal areas, and possible left frontal dysfunction</t>
  </si>
  <si>
    <t>right temporal pole and hippocampal volume loss</t>
  </si>
  <si>
    <t>right temporal lobe, minimal decreased activity in the left temporal lobe</t>
  </si>
  <si>
    <t>meningitis at 9 months</t>
  </si>
  <si>
    <t>mild cortical dysplasia, focal cortical subacute infarct and laminar necrosis, heterotopia, ammon;s horn sclerosis</t>
  </si>
  <si>
    <t>Language has improved significantly, with a mild decrease in encoding verbal information with relatively intact retention of learned material, otherwise similar to pre-op evaluation</t>
  </si>
  <si>
    <t>OXC, vimpat</t>
  </si>
  <si>
    <t>2008 - left frontal and parietal tuber removal, Corpus callosotomy</t>
  </si>
  <si>
    <t>spike populations adjacent to prior resections</t>
  </si>
  <si>
    <t>TS; left frontal and parietal prior resections</t>
  </si>
  <si>
    <t>cortical dysplasia with balloon cellsm tuber, gliosis, gray matter heterotopias</t>
  </si>
  <si>
    <t>initially seizure free, self d/c'd meds and had recurrence, on meds seizure free</t>
  </si>
  <si>
    <t>keppra, trokendi</t>
  </si>
  <si>
    <t>possible right temporal dysfuction, mesial temporal areas appear to be intact bilaterally</t>
  </si>
  <si>
    <t>anterior insular FCD, subtle smaller left hippocampus</t>
  </si>
  <si>
    <t>bilateral medial temporal lobes, left worse than the right, minimally decreased left frontal lobe</t>
  </si>
  <si>
    <t>seizure free with meds</t>
  </si>
  <si>
    <t>Some reduction in expressive language and rote verbal memory post-operatively</t>
  </si>
  <si>
    <t>Left medial parietal gliotIc resection</t>
  </si>
  <si>
    <t>keppra, topamax, vimpat</t>
  </si>
  <si>
    <t>improved but not seiuzre free, has also weaned down to monotherapy</t>
  </si>
  <si>
    <t>bilateral parafalcine meningioma resection subsequent gamma knife in 2014</t>
  </si>
  <si>
    <t>parafalcine meningioma with occlusion of superior sagittal snus</t>
  </si>
  <si>
    <t>improved, but seizure recurrence after weaning meds down after 6 weeks</t>
  </si>
  <si>
    <t>Continued difficulty with visual naming and speeded lexial access, otherwise cognition is enerally intact</t>
  </si>
  <si>
    <t>trileptal, dilantin</t>
  </si>
  <si>
    <t>OXC, Phenytoin</t>
  </si>
  <si>
    <t>left frontotemporal, mesial temporal areas may be functionally intact</t>
  </si>
  <si>
    <t>non-lesional, left temporal volume loss and left frontal</t>
  </si>
  <si>
    <t>left parietal and left temporal areas</t>
  </si>
  <si>
    <t>cortical dysplasia, gliosis, increased white matter neuronsend folium sclerosis</t>
  </si>
  <si>
    <t>Improvements in expressive language, including verbal intellectual abilities, verbal fluency and verbal learning and memory.  Improvement was also seen in executive functioning, including working memory.  Relative decreases were noted in procesing speed and learning for spatial locations</t>
  </si>
  <si>
    <t>oxtellar, onfi</t>
  </si>
  <si>
    <t>improved but not seiuzre free, has mostly auras, has weaned to monotherapy</t>
  </si>
  <si>
    <t>left sided mid/posterior lateral temporal MEG cluster</t>
  </si>
  <si>
    <t>possibility of right frontal and left mesial temporal dysfunction</t>
  </si>
  <si>
    <t>left posterior hippocampal asymmetry, left temporal signal change</t>
  </si>
  <si>
    <t>left temporal and inferior parietal hypometabolism</t>
  </si>
  <si>
    <t>chaslin's subpial gliosis, mild cortical dysplasia, increased white matter neurons, atypical ammon's sclerosis, neuronal loo from the end-folium and mild dentate dispersion</t>
  </si>
  <si>
    <t>Relative reductions in executive functioning and verbal abilities, including learning of verbal material and word finding.  Decreases were also noted in some academic areas including calculation, letter-word identification and picture vocabulary although performance remained in the average.</t>
  </si>
  <si>
    <t>Volanski</t>
  </si>
  <si>
    <t>Marco</t>
  </si>
  <si>
    <t>Lilian</t>
  </si>
  <si>
    <t>lamotrigine, LEV</t>
  </si>
  <si>
    <t>Suggestive of left mesial temporal dysfnction and possible milder right mesial temporal dysfunction</t>
  </si>
  <si>
    <t>diffuse cortical volume loss associated with ventriculomegaly, nonspecific T2 hyperintensities in the right frontal centrum semiovale. Bilateral hippocampal atrohy.</t>
  </si>
  <si>
    <t>left frontotemporal meningioma resection + XRT in 2013</t>
  </si>
  <si>
    <t>chaslin's subpial gliosis, regional encephalomalacia from prior surgical intervention, increased white matter neurons, ammon's horn sclerosis with dentate dispersion</t>
  </si>
  <si>
    <t>Mild improvement in executive functioning.  Relative reductions were noted in lexial access, as well as learning and memory for bother verbal and non-verbal material</t>
  </si>
  <si>
    <t>Decrease in semantic access. Learning and working memory for spatial locations also decreased. Memory for figures improved, as did working memory for digits delayed memory remains intact in both verbal and non-verbal modalities.</t>
  </si>
  <si>
    <t>keppra, topamax, trileptal, gabapentin</t>
  </si>
  <si>
    <t>seizure free on meds, had 2-3 events while trying to wean off meds</t>
  </si>
  <si>
    <t>gabapentin, keppra, OXC, topamax</t>
  </si>
  <si>
    <t>localized infrequent sharp transient activites in the left more frequently than right frontotemporal regions.  Left frntotemporal activities were localized to the left temporal pole; corresponding MEG preceeded and localized posteriorly to the left inferior frontal gyrus/sulcus.  right sharp transients were not amendable to EEG or MEG localization</t>
  </si>
  <si>
    <t>left mesial temporal, possible right frontal dysfunction</t>
  </si>
  <si>
    <t>possible cavernous malformation in the parasagittal area, right posterior central gyrus</t>
  </si>
  <si>
    <t>low grade glioneuronal tumor, WHO grade I with extensive calcification, papillary glioneural tumor is favored</t>
  </si>
  <si>
    <t>rare seizures while weaning meds down, back to full strength</t>
  </si>
  <si>
    <t>Zonegran</t>
  </si>
  <si>
    <t>LEV, OXC</t>
  </si>
  <si>
    <t>diffuse cognitive impairment with L&gt;R involvement</t>
  </si>
  <si>
    <t>multifocal encephalomalacia, meningocele extending through a deficit in the left tegman mastiodeum is redomonstrated, right MTS</t>
  </si>
  <si>
    <t>trauma</t>
  </si>
  <si>
    <t>cystic encephalomalacia, focal changes with SEEG recording</t>
  </si>
  <si>
    <t>Some relative improvement in executive functioning, including processing speed and working memory for spatial locations; lexial access confrontation and verbal fluency via the phonemic route; learning for rote verbal material and spatial locations; as well as memory for organized prose</t>
  </si>
  <si>
    <t xml:space="preserve">L  </t>
  </si>
  <si>
    <t>keppra, tegretol, lamictal</t>
  </si>
  <si>
    <t>lamotrigine, carbamazepine, keppra</t>
  </si>
  <si>
    <t>stable areas of cystic encephalomalacia in the frontal lobes woth comminication with the left lateral ventricle, related to remote white matter insults, abnormal T1 and T2 signal in the right periatrial deep white matter also consistent with prior white matter insult, left MTS</t>
  </si>
  <si>
    <t>left mesial temporal lobe as well as the left precentral gyrus may represent sites of epileptogenic focus</t>
  </si>
  <si>
    <t>perinatal ischemic insult</t>
  </si>
  <si>
    <t>Diffuse cognitive impairment</t>
  </si>
  <si>
    <t>keppra, lamictal vimpat</t>
  </si>
  <si>
    <t>HH resection</t>
  </si>
  <si>
    <t>Possible bilateral frontal lobe dysfunction, right greater than left.  There is also evidence for right mesial temporal dysfunction, while left mesial temporal areas appear to be functionally intact.</t>
  </si>
  <si>
    <t>unenhancing mass of the torsion, possibly a low grade glioma</t>
  </si>
  <si>
    <t>Hypothalamic harmatoma</t>
  </si>
  <si>
    <t xml:space="preserve">Significant increase in verbal abilities including spontaneous expressive language, vocabulary, visual naming, verbal fluency and verbal memory.  Non-verbal memory has improved as well although spatial memory remains borderline deficient.  Executive function including the ability to establish and shift set and immediate attention, has improved significantly as well.  </t>
  </si>
  <si>
    <t>onfi, keppra, trileptal</t>
  </si>
  <si>
    <t>posterior.lateral temporal spikes</t>
  </si>
  <si>
    <t>bifrontal dysfunction, mesial areas intact</t>
  </si>
  <si>
    <t>temporal horn asymmetry (L&gt;R), left hippocampus malroatated, right inferior opercular abnormality</t>
  </si>
  <si>
    <t>right parietal opercular decreased metabolic activity</t>
  </si>
  <si>
    <t>mild cortical dysplasia, maloriented pyramidal neurons, chaslin;s subpial gliosis</t>
  </si>
  <si>
    <t>Diffuse cognitive dysfunction, mild improvement in academic abilities, complex visuomotor sequencing and visuoconstruction, with a mild decrease in receptive vocabulary</t>
  </si>
  <si>
    <t>seizure free, moved and does not follow up, patient d/c'd meds</t>
  </si>
  <si>
    <t>focal dysplastic features, gliosis, hemosiderosis, DNET WHO grade I</t>
  </si>
  <si>
    <t>DNET resection of the left parietal area in 2011</t>
  </si>
  <si>
    <t>no interictals</t>
  </si>
  <si>
    <t>left temporal lobe dysfunction, including mesial temporal areas, there is also evidence for left frontal impairment</t>
  </si>
  <si>
    <t>left parasagittal DNET, not significantly changed in size or appearance since 01/2012</t>
  </si>
  <si>
    <t>DNET</t>
  </si>
  <si>
    <t>DNET WHO grade I</t>
  </si>
  <si>
    <t>LEV, vimpat</t>
  </si>
  <si>
    <t>parasaggital meningioma resection 2013</t>
  </si>
  <si>
    <t>Possible left hemisphere dysfunction, mesial temporal areas appear to be functionally intact</t>
  </si>
  <si>
    <t>Stable post-op changes from right parietal craniotomy, residual of parafalcine meningioma invading the saggital sinus which is thrombosed, stable surrounding T2 signal chanes due to gliosis, no new lesions</t>
  </si>
  <si>
    <t>Mild reduction in immediate figural memory and simple visuomotor sequencing.  Relative improvements were noted in retention of figural material over a delay and bilateral fine motor speed/dexterity</t>
  </si>
  <si>
    <t>VPA, CBZ, ZNS, Onfi</t>
  </si>
  <si>
    <t>seizure free, has been weaned off 1 medication</t>
  </si>
  <si>
    <t>carbamazepine, onfi, zonisamide</t>
  </si>
  <si>
    <t>Subdural grid evaluation</t>
  </si>
  <si>
    <t xml:space="preserve">no epileptiform dischagres noted </t>
  </si>
  <si>
    <t>Possible bilateral frontal lobe dysfunction, right greater than left, as well as possible right parietal dysfunction, mesial temporal areas appear to be intact bilaterally</t>
  </si>
  <si>
    <t>No seizure focus is identified</t>
  </si>
  <si>
    <t>Reduction in verbal abstraction, resulting in a lowering of estimate of verbal IQ, other difficulties remain at pre-op levels</t>
  </si>
  <si>
    <t>tegretol, primidone, fycompa</t>
  </si>
  <si>
    <t>improved by not seizure free</t>
  </si>
  <si>
    <t>carbamazepine, onfi, primidone</t>
  </si>
  <si>
    <t>Subdural grids with no resection</t>
  </si>
  <si>
    <t>Possible involvement of left frontal regions, mesial temporal regions appear functionally intact bilaterally</t>
  </si>
  <si>
    <t>PVNH, slightly smaller left temporal lobe</t>
  </si>
  <si>
    <t>Reduction in rote verbal memory compared to pre-op, there are continued difficulties with aspects of exrpessive langague (naming to visual confrontation and verbal fluency)</t>
  </si>
  <si>
    <t>clonazepam, keppra</t>
  </si>
  <si>
    <t>DNET biopsy</t>
  </si>
  <si>
    <t>left temporal including mesial temporal</t>
  </si>
  <si>
    <t>stable post-op changes involving the left mesial temporal lobe status post prior resection of DNET</t>
  </si>
  <si>
    <t>residual DNET, WHO grade I and features of cortical dysplasia</t>
  </si>
  <si>
    <t>Improvements in word finding and rote verbal learning and memory as well as improvement in mood and anxiety symptoms</t>
  </si>
  <si>
    <t>cabamazepine, vimpat, topamax, keppra</t>
  </si>
  <si>
    <t>seizure free, has weaned off 1 medication</t>
  </si>
  <si>
    <t>report incomplete</t>
  </si>
  <si>
    <t>Abnormal T2 signal and volume loss of the perinatal white matter with peri-rolandic white matter and cortical encephalomalacia.</t>
  </si>
  <si>
    <t>perinatal in</t>
  </si>
  <si>
    <t>menigeal fibrosis, chaslin's subpial gliosis, regional encephalomalacia and leukomalacia</t>
  </si>
  <si>
    <t>vimpat, onfi, dilantin</t>
  </si>
  <si>
    <t>Improved but not seizure free</t>
  </si>
  <si>
    <t>keppra, onfi, vimpat, dilantin</t>
  </si>
  <si>
    <t>chiari malformation decompression</t>
  </si>
  <si>
    <t>right and left anterior cingulate/frontopolar regions, right more frequent than left</t>
  </si>
  <si>
    <t>Possible right frontoparietal dysfunction with some evidence for right mesial temporal impairment as well</t>
  </si>
  <si>
    <t xml:space="preserve">Complex post-traumatic and post surgical chanes of the right skull base, face orbit and calvarium are present.  Volume loss and encephalomaacia is present at the resection margin of the right and parietal lobe.  The right temporal lobe is mostly resected.  </t>
  </si>
  <si>
    <t>chaslin's subpial gliosis, focal leukomalacia, parenchymal gliosis, regionally increased white matter neurons</t>
  </si>
  <si>
    <t>Improved visual scanning and visuoconstruction, as well as improved in learning and memory for both verbal and nonverbal information.  Overall intellectual abilities have improved as well.</t>
  </si>
  <si>
    <t>ativan, keppra, lamotrigine</t>
  </si>
  <si>
    <t>lamotrigine, keppra, diazepam</t>
  </si>
  <si>
    <t>possible left frontotemporal dysfunction, soft evidence for right frontal impairment</t>
  </si>
  <si>
    <t>no major lesion appreciated hyper-gyrified right TL</t>
  </si>
  <si>
    <t>right anteroinferior temporal lobe</t>
  </si>
  <si>
    <t>chaslins subpial gliosis, mild cortical dysplasia, hyline vasculopathy and corpora amylacea, white matter, patchy neuronal loss and gliosis</t>
  </si>
  <si>
    <t>Reduction in learning for rote verbal information and figural material, although material learned was generally retained.  A slight decrease in verbal intellectual abilites was noted as was mild improvement in non-verba; ntellectual abilites, verbal fluency via the phonemic route and immedicate memory for organized prose</t>
  </si>
  <si>
    <t>Global impairment, no change as compared to pre-op</t>
  </si>
  <si>
    <t>banzel, onfi, vimpat, keppra</t>
  </si>
  <si>
    <t>no change of drop attacks</t>
  </si>
  <si>
    <t>banzel, fycompa, keppra, lorazepam, vimpat, onfi</t>
  </si>
  <si>
    <t>subpial resections</t>
  </si>
  <si>
    <t>multiple subpial resection cavities with surrounding gliosis in the right frontal, parietal and tempora lobes.  Absence of the septum pellucidum with fusion of the anterior fornices, consisent wit lobar holoprosencephaly</t>
  </si>
  <si>
    <t>no basleine</t>
  </si>
  <si>
    <t>language barrier</t>
  </si>
  <si>
    <t>large area of cortical dysplasia in the right occipital lobe</t>
  </si>
  <si>
    <t>focal cortical dysplasia, type 2B, white matter with focal microscopic gray matter heterotopias</t>
  </si>
  <si>
    <t>improed but not seizure free, patient had second resection</t>
  </si>
  <si>
    <t>Frequent discharges in the right hemisphere; right frontoparietal operculum and posterior temporal region, both with distict EEG correlates</t>
  </si>
  <si>
    <t>possible bilateral frontal lobe dysfunction, R&gt;L.  Mesial temporal areas may be functionally intact.</t>
  </si>
  <si>
    <t>right temporal lobbe, also mild uptake in the right inferior paracentral gyri</t>
  </si>
  <si>
    <t>chaslin's subpial gliosis, mild cortical dysplasia, parenchymal gliosis, increased white matter neurons</t>
  </si>
  <si>
    <t>will repeat after second resection</t>
  </si>
  <si>
    <t>depakote, keppra, trileptal, vimpat</t>
  </si>
  <si>
    <t>depakote, keppra, vimpat, OXC</t>
  </si>
  <si>
    <t>left frontotemporal dysfunction, some evidence for right temporal dysfunction, mesial temporal areas appear intact</t>
  </si>
  <si>
    <t>stable area of cortical dysplasia in the right frontal gyrus</t>
  </si>
  <si>
    <t>right mid frontal lobe</t>
  </si>
  <si>
    <t>focal cortical dysplasia type 2B, cytomegalic and dysplastic neuron present</t>
  </si>
  <si>
    <t>scheduled</t>
  </si>
  <si>
    <t>Possible right temporal lobe dysfunction including mesial temporal areas, there is also evidence for left mesial temporal dysfunction</t>
  </si>
  <si>
    <t>Focal lesion along the left lateral ventricle that is isointense to the cortex on all sequences measuring 8.7mm. Abnormal asymmetrical hyperintense signal on the left hippocampus and slightly in the right hippocampus.</t>
  </si>
  <si>
    <t>keppra, gabapentin</t>
  </si>
  <si>
    <t>Possible bilateral mesial temporal dysfunction</t>
  </si>
  <si>
    <t>L MTS, left amygdala cortical dysplasia</t>
  </si>
  <si>
    <t>fragments of gray and white matter with mild to moderate gliosis, focal area of marked dystrophic calcification</t>
  </si>
  <si>
    <t>mesial temporal areas appear to be intact bilaterally</t>
  </si>
  <si>
    <t>left HS</t>
  </si>
  <si>
    <t>AWAKE left ATL + AH</t>
  </si>
  <si>
    <t>auras at night only</t>
  </si>
  <si>
    <t>2 - perisylvian, not resected due to language</t>
  </si>
  <si>
    <t>age 9 tumor resection in left temporal lobe</t>
  </si>
  <si>
    <t>left temporal and right frontal lobe dysfunction</t>
  </si>
  <si>
    <t>Prior left temporal craniotomy with encephalomalacia of the left anterior temporal lobe, left hippocampus is smaller and demonstrates decreased definition of internal architecture but is normal in signal, left fornix is smaller compared to the rigth, MTS</t>
  </si>
  <si>
    <t>focal ganglion cell rich suggestive of ganglion cell tumor, cortical dysplasia with multifocal hamartias, encephalomalacic changes with prior surgical intervention, ammon's sclerosis</t>
  </si>
  <si>
    <t>rare auras at night</t>
  </si>
  <si>
    <t>will have after second surgery</t>
  </si>
  <si>
    <t>R middle and inferior temporal gyrus resection</t>
  </si>
  <si>
    <t>Mild left frontotemporal dysfunction, mesial temporal areas appear intact bilaterally</t>
  </si>
  <si>
    <t>Abnormal signal intensity in the lateral right temporal lobe cortex and adjacent white matter cond=cerning for early changes on MTS</t>
  </si>
  <si>
    <t>cortical dysplasia, multifocal hamartias, increased white matter neurons, chaslin's subpial gliosis</t>
  </si>
  <si>
    <t>L temporal resection + meningoencephalitis esophoseal</t>
  </si>
  <si>
    <t>Frequent discharges in the left anterior temporal polar region both intermittent rhythmic delta and spikes</t>
  </si>
  <si>
    <t>Possible temporal lobe dysfunction in the dominant hemisphere, mesial temporal areas appear functionally intact bilaterally</t>
  </si>
  <si>
    <t>left temporal lobe, more so in the left medial and anterior lobe</t>
  </si>
  <si>
    <t>encephalocele, mild cortical dysplasia, chaslin;s subpial gliosis, increased singly dispersed white matter neurons</t>
  </si>
  <si>
    <t>valproic acid, oxcarbazepine</t>
  </si>
  <si>
    <t>added additional electrodes 02/26</t>
  </si>
  <si>
    <t>no resection - VNS implant</t>
  </si>
  <si>
    <t>depakote, zonisamide, oxcarbazepine</t>
  </si>
  <si>
    <t>Right precentral gyrus</t>
  </si>
  <si>
    <t>possible mild FT dysfunction, LH&gt;RH, mesial temporal areas appear to be intact</t>
  </si>
  <si>
    <t>left hippocampus slightly smaller with structural changes</t>
  </si>
  <si>
    <t>right inferior frontoparietal region</t>
  </si>
  <si>
    <t>tegretol, keppra, lamictal</t>
  </si>
  <si>
    <t>seizure free and Neuropace implant 2 months after laser ablation</t>
  </si>
  <si>
    <t>Bilateral frontal lobe dysfunction, with right greater than the left hemisphere, mesial temporal areas appear intact bilaterally</t>
  </si>
  <si>
    <t>Mild right hippocampal atrophy, and abnormal signla in the right amygdala, unchanged since prior exam</t>
  </si>
  <si>
    <t>R cingulate supplementary and presupplementary motor area resection</t>
  </si>
  <si>
    <t>topiramate, oxcarbazepine, topiramate</t>
  </si>
  <si>
    <t>negative for interictal spikes</t>
  </si>
  <si>
    <t>right frontal, mesial temporal areas appear to be intact bilaterally</t>
  </si>
  <si>
    <t>unremarkable</t>
  </si>
  <si>
    <t>a slight abnormality noted in the right insula with a slightly thicker appearance than the left side</t>
  </si>
  <si>
    <t>not helpful to localize</t>
  </si>
  <si>
    <t>mild cortical dysplasia, dyslamination and maloriented pyramidal neurons, increased white matter neurons, parenchymal gliosis</t>
  </si>
  <si>
    <t>R orbital frontal/medial resection + encephalocele repair</t>
  </si>
  <si>
    <t>Diffuse global dysfunction, right mesial temporal areas being functionally intact</t>
  </si>
  <si>
    <t>prominent right anterior cranial fossa encephalocele with ipsilateral sinonasal downward extension of frontal basal cortex, affecting gyrus rectus and orbital gyrus, possible late traumatic right cranial orbital sequela</t>
  </si>
  <si>
    <t>chaslin's gliosis, regional encephalomalacia with severe white matter gliosis, encephalocele, cytomegalic and dysplastic neurons</t>
  </si>
  <si>
    <t>keppra, dilantin, vimpat</t>
  </si>
  <si>
    <t>R prefrontal lobectomy + RATL + AH</t>
  </si>
  <si>
    <t>improved but complicated by DVT in rehab and facility not having AEDs on hand</t>
  </si>
  <si>
    <t>aneurysm clipping in 2004</t>
  </si>
  <si>
    <t>Diffuse cognitive dusfunction, including mesial temporal areas, right hemimsphere worse than the left</t>
  </si>
  <si>
    <t>atrophic appearance of the right hippocampus and right temporal lobe, encepahlomalacia changes of the right frontal lobe with generalized atrophy of the contralateral left cerebellum felt to be due to crossed cerebellar diaschisis, right ACA aneurysm clip</t>
  </si>
  <si>
    <t>chaslin's gliosis, regional encephalomalacia and more diffuse leukomalacia, parenchymal gliosis, severe ammon's horm sclerosis, dispersion and enlargement of residual dentate neurons</t>
  </si>
  <si>
    <t>R prefrontal lesionectomy</t>
  </si>
  <si>
    <t>1997 - cranioplasty for trauma</t>
  </si>
  <si>
    <t>right frontal opercular region, far anterior to the rolandic region, defined by the MEG somatosensory EP</t>
  </si>
  <si>
    <t>Possible bilateral frontal lobe dysfunction, right greater than left</t>
  </si>
  <si>
    <t>stable encephalomalacic changes and gliosis predominantly in the right frontal lobe, and to a lesser degree in the right temporal and right parietal lobes and left frontal lobes</t>
  </si>
  <si>
    <t>regionally extensive encephalomalacia and leukomalacia</t>
  </si>
  <si>
    <t>Hippocampal Neuropace placement</t>
  </si>
  <si>
    <t xml:space="preserve">B Hippocampal Neuropace placement </t>
  </si>
  <si>
    <t>keppra, OXC, Topiramate</t>
  </si>
  <si>
    <t>limited</t>
  </si>
  <si>
    <t>I</t>
  </si>
  <si>
    <t>inconclusive</t>
  </si>
  <si>
    <t>Dominant fronto-temporal including mesial temporal areas, mild dominant fronto-temporal</t>
  </si>
  <si>
    <t>right MTS</t>
  </si>
  <si>
    <t>Chaslin's gliosis, mild cotical dysplasia, increased white matter neurons, Ammon;s horn sclerosis, severe</t>
  </si>
  <si>
    <t>Presence of bitemporal (R&gt;L) anterior temporal discharges, MEG cannot localize mesial temporal activity</t>
  </si>
  <si>
    <t>Possible left frontal dysfunction,, right mesial temporal dysfunction</t>
  </si>
  <si>
    <t>bilateral mesial temporal (possibly L&gt;R)</t>
  </si>
  <si>
    <t>phenobarbital, CBZ, LVT</t>
  </si>
  <si>
    <t>Chaslin's gliosis, mild cortical dysplasia, white matter with focal lentiform and nodular gray matter heterotopias, Ammon;s horn sclerosis</t>
  </si>
  <si>
    <t>406b</t>
  </si>
  <si>
    <t>383b</t>
  </si>
  <si>
    <t>Campbell</t>
  </si>
  <si>
    <t>Scott</t>
  </si>
  <si>
    <t>La Sheka</t>
  </si>
  <si>
    <t>keppra, depakote, Vimpat, Clobazam</t>
  </si>
  <si>
    <t>Diffuse; L&gt;R, mesial temporal areas appear to be intact functionally</t>
  </si>
  <si>
    <t>keppra, onfi, lyrica, topiramate, vimpat</t>
  </si>
  <si>
    <t>extra axial fluid collection drainage</t>
  </si>
  <si>
    <t>left parietal resection and SEEG x2</t>
  </si>
  <si>
    <t>ATL + AH + encephalocele</t>
  </si>
  <si>
    <t>LATL + AH + encephalocele</t>
  </si>
  <si>
    <t>right memory 4/8 and left memory 2/8</t>
  </si>
  <si>
    <t xml:space="preserve">Left frontotemporal (left mesial temporal areas finctionally intact), right mesial temporal </t>
  </si>
  <si>
    <t>Interval decrease in the size of the retrobulbar portion of the extensive vascular mass in this patient.  Stable brain findings consisting of multiple development of venous anomalies and cavernous malformations and left hemisphere with mesial temporal sclerosis</t>
  </si>
  <si>
    <t>chaslin's gliosis, meningocele, white matter gliosis, capillary-venous angioma, Ammon's horn sclerosis</t>
  </si>
  <si>
    <t>trileptal, lamotrigine</t>
  </si>
  <si>
    <t>L SDE placement</t>
  </si>
  <si>
    <t xml:space="preserve">L temporal pole </t>
  </si>
  <si>
    <t>had SDE placed after SEEG</t>
  </si>
  <si>
    <t>dysnomia, reduced attention and working memory, left lateral temporal lobe</t>
  </si>
  <si>
    <t>Asymmetric temporal lobes, right hippocampal sclerosis noted in conference</t>
  </si>
  <si>
    <t>superior temporal gyrus thickened</t>
  </si>
  <si>
    <t>left temporal hypometabolism greater than the right</t>
  </si>
  <si>
    <t>Chaslin's gliosis, white matter with focal lentiform and nodular gray matter heterotopias, severe Ammon;s horn sclerosis</t>
  </si>
  <si>
    <t>Fronto-temporal dysfunction in non-dominant hemisphere, mesial temporal areas appear functionally intact bilaterally</t>
  </si>
  <si>
    <t>Left anterior lobe slightly smaller and loss of srchitecture in the left hippocampus (read as normal by radiology)</t>
  </si>
  <si>
    <t>TPM, ZNS</t>
  </si>
  <si>
    <t>Possible left frontotemporal dysfunction, potentially including mesial temporal areas</t>
  </si>
  <si>
    <t>Mildly decreased size of the left hippocampus and anterior temporal lobe</t>
  </si>
  <si>
    <t>cortical dysplasia, ammon's horn sclerosis</t>
  </si>
  <si>
    <t>lamotrigine, oxcarbazepine, zonisamide, aptiom</t>
  </si>
  <si>
    <t>Left frontopolar region with frequent spikes clustering by ECD modeling, right anterobasal temporal with ictal discahrge and post-ictal spiking, this localization cannot rule out a mesial temporal ictal onset</t>
  </si>
  <si>
    <t>Diffuse including mesial temporal areas bilaterally</t>
  </si>
  <si>
    <t>Small areas of gliosis affect the medial aspect of the superior frontal gyrus on the left right side, stable since 2006, small area scarring in the body of the corpus callosum, left hippocampus blurring</t>
  </si>
  <si>
    <t>bilateral temporal hypometabolism</t>
  </si>
  <si>
    <t>Rare interictal discharges, localized to the right anterior tempora/temporal polar region</t>
  </si>
  <si>
    <t>Dominant frontotemporal dysfunction, including mesial temporal areas</t>
  </si>
  <si>
    <t>right temporal encephalocele</t>
  </si>
  <si>
    <t>Cazenave</t>
  </si>
  <si>
    <t>Blain</t>
  </si>
  <si>
    <t>Fordyce</t>
  </si>
  <si>
    <t>onfi, vimpat, tegretol</t>
  </si>
  <si>
    <t>right hemisphere was not tested and determinance of language dominance is inconclusive</t>
  </si>
  <si>
    <t>extensive cortial mild swelling, blurring of grey white matter interface and associated with DWI restriction, there is a depletion of venous drainage at the left parasagittal covexity of unknown significance.</t>
  </si>
  <si>
    <t>decreased throughout the left cerebral hemisphere, changes most marked posteriorly</t>
  </si>
  <si>
    <t>decrease in overall verbal abilities, as well as a reduction in learning and delayed memory for rote verbal material, otherwise cognition remains at pre-op levels</t>
  </si>
  <si>
    <t>decrease in rote verbal memory as well as a decrease in learning for organized prose, otherwise results are essentially the same as pre-op levels</t>
  </si>
  <si>
    <t>congruent with pre-op levels</t>
  </si>
  <si>
    <t>relative reductions in learning and memory for rote and organized verbal material, mild improvement was noted in the ability to maintain set, verbal fluency, learning and memory for spatial locations, visuocontruction and fine otor speed/dexterity with the dominant hand</t>
  </si>
  <si>
    <t>Noser</t>
  </si>
  <si>
    <t>Gwen</t>
  </si>
  <si>
    <t>400b</t>
  </si>
  <si>
    <t>seizure free at 8 months, still on monotherapy</t>
  </si>
  <si>
    <t xml:space="preserve">Ia </t>
  </si>
  <si>
    <t>Compared with the pre-operative neuropsychological evaluation, current results indicate improvement in most cognitive domains, including significant improvements in verbal intellectual abilities and expressive language, executive functioning, including improved working memory for digits and processing speed, learning and memory for rote verbal material and delayed memory for figural material.</t>
  </si>
  <si>
    <t xml:space="preserve">Current test results indicate improvement in processing speed and verbal fluency via the semantic route. Improvement in immediate figural memory and learning for spatial locations was also noted. A slight decrease was found in verbal fluency via the phonemic route. </t>
  </si>
  <si>
    <t>Chaslin's subpial gliosis, mild cortical dysplasia, increased white matter neurons, mild to moderate parenchymal gliosis, meningoencephalocele</t>
  </si>
  <si>
    <t>Depakote 750 mg BID
Keppra 1000 mg BID
Trileptal 600 mg BID
Zonegran 100 mg daily
Topamax 200 mg BID</t>
  </si>
  <si>
    <t>1 abnormal seizure after surgery</t>
  </si>
  <si>
    <t>diffuse cognitive dysfunction. While learning is deficient in all modalities there is some savings on delay, particularly for verbal material, suggesting some sparing of verbal memory function</t>
  </si>
  <si>
    <t>1. Asymmetric decrease in size (atrophy) of the right hippocampus indicative of with increased T2/FLAIR signal indicative of mesial temporal sclerosis.
2. Diffuse supra and infratentorial parenchymal volume loss more prominent in the infratentorial compartment</t>
  </si>
  <si>
    <t>chaslin's subpial gliosis, increased corpora amylacea deposition, subpial and parenchymal, predominantl in the white matter, parenchymal gliosis, Ammon's horn sclerosis</t>
  </si>
  <si>
    <t>only one seizure immediately after surgery, not typical event</t>
  </si>
  <si>
    <t>R frontal lesionectomy</t>
  </si>
  <si>
    <t>Oxtellar</t>
  </si>
  <si>
    <t xml:space="preserve">possible frontotemporal dysfunction in the left hemisphere. Mesial temporal areas appear functionally intact bilaterally. </t>
  </si>
  <si>
    <t>Left frontal lesion (FCD), Right frontal lesion (cysticercosis vs DNET); CT also shows calcification suggestive of Fahr syndrome.</t>
  </si>
  <si>
    <t>A WHO Grade I lesion, a dysembyroplastic neuroepithelial tumor (DNET), is favored.</t>
  </si>
  <si>
    <t>left inferior temporal/posterior basal temporal, left planum temporale, and left frontopolar</t>
  </si>
  <si>
    <t xml:space="preserve">diffuse cognitive impairment. Mesial temporal areas appear functionally intact. </t>
  </si>
  <si>
    <t xml:space="preserve">Clonazepam 0.5mg QHS, Tegretol 800/1200mg, Zonisamide 250/300mg, VPA </t>
  </si>
  <si>
    <t>Left posterior quadrant resection</t>
  </si>
  <si>
    <t>1. Spike-wave complexes: lateralized left hemisphere [non-localizable]
2. Spikes: right &gt; left temporal sensors [bilateral fronto-parietal opercula]</t>
  </si>
  <si>
    <t>Diffuse cognitive dysfunction, mesial temporal areas on the dominant hemisphere, mild symptoms of depression, verbal fluency deficient</t>
  </si>
  <si>
    <t>1. Bilateral parietal and occipital lobe encephalomalacia
2. Left hippocampal sclerosis and volume loss
3. Generalized cerebellar volume loss
4. Left temporal pole &lt; right temporal pole (noted in conference)</t>
  </si>
  <si>
    <t>Matched decreased FDG uptake in bilateral occipital and parietal lobes when compared to MRI on 05/20/2016. No abnormal finding is seen in the frontal or temporal lobes.</t>
  </si>
  <si>
    <t>Encephalomalacia, regionally variable.
 - Severe gliosis and marked corpora amylacea deposition.</t>
  </si>
  <si>
    <t>lamictal 200 mg, anafranil, Zonegran 300 mg</t>
  </si>
  <si>
    <t>improved but not seizure free, patient had second resection</t>
  </si>
  <si>
    <t>bilateral temporal, frontal areas of encephalomalacia following TBI</t>
  </si>
  <si>
    <t>Results suggest possible left temporal dysfunction, including mesial areas, as well as possible bilateral frontal lobe dysfunction, right more than left. Right mesial temporal areas appear to be functionally intact</t>
  </si>
  <si>
    <t>Regionally extensive encephalomalacia, consistent with history of traumatic injury. Focally embedded bone fragments in white matter with reactive changes. Chaslin's subpial, and variable parenchymal gliosis.</t>
  </si>
  <si>
    <t>unknown, MVA</t>
  </si>
  <si>
    <t>Improvements in the ability to maintain and establish set as well as working memory for spatial locations.  Decreases in processing speed, and both learning for verbal and non-verbal material</t>
  </si>
  <si>
    <t>back tp pre-op baseline</t>
  </si>
  <si>
    <t>Continued difficulty with visuoconstructive skills as well as working memory</t>
  </si>
  <si>
    <t>rare seizures, only 2 in the past 6 months</t>
  </si>
  <si>
    <t>Significant decrease in ability to shift set, continued processing speed deficits were noted, the results may have been related to the patient's increased symtoms of depression</t>
  </si>
  <si>
    <t>Borel</t>
  </si>
  <si>
    <t>Andy</t>
  </si>
  <si>
    <t>Neuropace</t>
  </si>
  <si>
    <t>B Neuropace implant</t>
  </si>
  <si>
    <t>Arnold</t>
  </si>
  <si>
    <t>Faith</t>
  </si>
  <si>
    <t>Shafqat</t>
  </si>
  <si>
    <t>Saleem</t>
  </si>
  <si>
    <t>R OFC + insular resection</t>
  </si>
  <si>
    <t>Jonathan</t>
  </si>
  <si>
    <t>R OFC resection</t>
  </si>
  <si>
    <t>LAH</t>
  </si>
  <si>
    <t>RAH</t>
  </si>
  <si>
    <t>R MRG, SFS resection</t>
  </si>
  <si>
    <t xml:space="preserve">Hunt </t>
  </si>
  <si>
    <t>San Clemente</t>
  </si>
  <si>
    <t>Guillermo</t>
  </si>
  <si>
    <t>Vargas-Cortes</t>
  </si>
  <si>
    <t>Alejandro</t>
  </si>
  <si>
    <t>Some decrease in executive functioning and graphomotor construction skills as compared to pre-op</t>
  </si>
  <si>
    <t>GTC with medication D/C</t>
  </si>
  <si>
    <t>Continued word-finding difficulties although verbal fluency has improved some executive function and reduced memory for rote verbal material, memory for organized verbal material has improved as has learning for spatial locations</t>
  </si>
  <si>
    <t>Reduction in verbal skills although both remain in the average range or better, reduction in learning for rote verbal material with intact delayed memory remains intact, reduction in learning and memory for spatial locations, and a reduction in verbal fluency via the phonological route</t>
  </si>
  <si>
    <t>CAN</t>
  </si>
  <si>
    <t>seizure free, moved to Iowa</t>
  </si>
  <si>
    <t>Significant improvement in rote verbal learning, immediate memory for figural material, slight decrease in visuoconstruction abilities and graphomotor construction and abstract visuoconstruction</t>
  </si>
  <si>
    <t>CLB, LTG, ZNS, LEV</t>
  </si>
  <si>
    <t>R parietal and perirolandic resection</t>
  </si>
  <si>
    <t>VCLB, LTG, ZNS, LEV</t>
  </si>
  <si>
    <t>iieeg/ieeg right mesial parietal/posterior cingulate region</t>
  </si>
  <si>
    <t>right posterior cingulate/mesial parietal dysplasia</t>
  </si>
  <si>
    <t>focal cortical dysplasia, type 2b</t>
  </si>
  <si>
    <t>Keppra, clobazam</t>
  </si>
  <si>
    <t>lipoma (pathology undocumented) resection</t>
  </si>
  <si>
    <t>right frontal operculum propagating to the parietal region, the later component was centered over the dorsal parietal cortex and localized to the right intraparietal sulcus, a third component was found (on averaging) localized to the right mesial frontal/cingulate region</t>
  </si>
  <si>
    <t>diffuse dysfunction; R&gt;L</t>
  </si>
  <si>
    <t>partial corpus callosum agenesis and pericallosal lipoma, changes of a right parietal craniotomy and encephalomalacia involving the right lateral parietal lobe involving the lateral aspect of anterior and posterio central gyrus, inferior lobule, supramarginal gyrus with mild surrounding gliosis</t>
  </si>
  <si>
    <t>lipoma</t>
  </si>
  <si>
    <t>diffuse parenchymal astrogliosis, and microglia proliferation (right parietal perilesional tissue), regionally prominent chaslin's gliosis, focal cortical calcifications, astrogliosis and microglial proliferation, focally increased white matter neurons (right parietal lobe)</t>
  </si>
  <si>
    <t>decreased seziures</t>
  </si>
  <si>
    <t>phenytoin, oxcarbazepine</t>
  </si>
  <si>
    <t>mild bilateral frontal lobe dysfunction, L&gt;R</t>
  </si>
  <si>
    <t>subependymal heterotopias along the occipital horns, right hippocampal volume loss</t>
  </si>
  <si>
    <t>hypometabolism within the right anterior temporal lobe</t>
  </si>
  <si>
    <t>chaslin's subpial gliosis, parenchymal gliosis, ammons horn sclerosis</t>
  </si>
  <si>
    <t>lamotrigine, clonazepam</t>
  </si>
  <si>
    <t>Possible bilateral mesial temporal dysfunction, possibly R&gt;L</t>
  </si>
  <si>
    <t>Old left PCA territory infarct with cystic encephalomalacia involving the left inferior termporal gyrus and the body and tail of the left hippocampus, smaller area on the right side, few multifocal areas of periventricular white matter signal abnormality with cystic change involving the bilateral frontal and right</t>
  </si>
  <si>
    <t>keppra, depakote, vimpat, valproic acid</t>
  </si>
  <si>
    <t>left and right temporal spikes</t>
  </si>
  <si>
    <t>diffuse; R&gt;L, left mesial temporal areas appear to be intact</t>
  </si>
  <si>
    <t>focal areas of cortical thinning and underlying white matter gliosis involving the bilateral frontal and parietal lobes and cerebellar hemispheres</t>
  </si>
  <si>
    <t>;arge area of right fronto-parietal encephalomalacia, also decreased in the left posterior frontal lobe and bilateral temporal lobes</t>
  </si>
  <si>
    <t>hypoxic brain injury</t>
  </si>
  <si>
    <t>clonazepam, zonisaide, tegretol, depakote</t>
  </si>
  <si>
    <t>lateralized left hemisphere, R&gt;L temporal sensors (bilateral fronto-parietal opercula)</t>
  </si>
  <si>
    <t>Diffuse, mesial temporal areas on the dominant hemisphere</t>
  </si>
  <si>
    <t>bilateral parietal and occipital lobe encephalomalacia, left MTS, generalized cerebellar volume loss, left temporal pole&lt;right temporal pole</t>
  </si>
  <si>
    <t>decreased in bilateral occipital and parietal lobes</t>
  </si>
  <si>
    <t>Indiate continued cognitive dysfunction, mild decreases were noted in abstract verbal reasoning and memory for organized prose, all other measures were the same as pre-op</t>
  </si>
  <si>
    <t>keppra, vimpat, topamax, valium</t>
  </si>
  <si>
    <t>R frontal lobectomy including perirolandic resection</t>
  </si>
  <si>
    <t>stable post operative appearance of the right frontal lobe resection site</t>
  </si>
  <si>
    <t>right parietal and superior temporal lobe</t>
  </si>
  <si>
    <t>calcification and bony metaplasia, chaslins subpial gliosis, regional encephalomalacia, increased white matter neurons, diffuse parenchymal gliosis</t>
  </si>
  <si>
    <t>did not have a definative procedure</t>
  </si>
  <si>
    <t>abnormalities in the left frontocentro-temporal region, sparse and much better seen by MEG, localized to the left frontal operculum by MEG, corresponding localization by EEG was poor</t>
  </si>
  <si>
    <t>bilateral frontal lobe dysfunction, left temporal lobe dysfunction, mesial areas are intact</t>
  </si>
  <si>
    <t>non-localizing</t>
  </si>
  <si>
    <t>febrile seizures (parents report that he was already having events prior)</t>
  </si>
  <si>
    <t>Onfi</t>
  </si>
  <si>
    <t>having issues with medication compliance</t>
  </si>
  <si>
    <t>Left MTS, small temporal pole</t>
  </si>
  <si>
    <t>chaslins gliosis, increased white matter neurons, mild cortical dysplasia, oligodendroglia-like cells suggestive of a DNET, severe ammons horn sclerosis</t>
  </si>
  <si>
    <t>improved, but course complicated by medication non-compliance</t>
  </si>
  <si>
    <t>LATL (sparing AH)</t>
  </si>
  <si>
    <t>Cava</t>
  </si>
  <si>
    <t>Tara</t>
  </si>
  <si>
    <t>Right Cav Mal + amygdala</t>
  </si>
  <si>
    <t>L temporal meningoencephalocele</t>
  </si>
  <si>
    <t>Gloriane</t>
  </si>
  <si>
    <t>Kennedy</t>
  </si>
  <si>
    <t>Thronson</t>
  </si>
  <si>
    <t>Chasity</t>
  </si>
  <si>
    <t xml:space="preserve">Continued deficits in expressive language and learning and memory for verbal material, with some decrease in function compared to pre-op evaluation in March.  </t>
  </si>
  <si>
    <t>VNS placement</t>
  </si>
  <si>
    <t xml:space="preserve">Ryan </t>
  </si>
  <si>
    <t>Gonzalez</t>
  </si>
  <si>
    <t>Francisca</t>
  </si>
  <si>
    <t>Troyer</t>
  </si>
  <si>
    <t>Constance</t>
  </si>
  <si>
    <t>Simon</t>
  </si>
  <si>
    <t>some improvement in overall non-verbal abilities, in contrast most verbal abilities have declined including rote verbal learning and memory nad overall verbal abilities, smaller declines were seen in visual naming which remained deficient and verbal fluency via the semantic route which declined slightly, the was also a decline in some aspects of executive functioning including copy of a complex figure and the ability to establish and shift set during a novel problem solving task.</t>
  </si>
  <si>
    <t>current tests results continue to indicate diffuse cognitive dysfunction, mild decreases noted in abstract verbal reasoning and memory for organized prose, all other performance measures are similar to pre-op levels, many nonverbal tasts were unable to be completed due to the patients; visual difficulties</t>
  </si>
  <si>
    <t>a significant improvement in learning and memory for verbal and figural material, attention is also improved, asll other aspects have remained stable over time</t>
  </si>
  <si>
    <t>Hartenberger</t>
  </si>
  <si>
    <t>Eli</t>
  </si>
  <si>
    <t>Cedric</t>
  </si>
  <si>
    <t>improvement in verbal fluency, rote verbal learning and speeded graphomomtor tracking, decreases were noted in rote non-verbal memory and naming to visual confrontation</t>
  </si>
  <si>
    <t>significant reduction in expressive language as compared to pre-operative levels, there is a mild reduction in verbal immediate memory and learning which a difficulty remains; however materal learned tends to be retained, spatial memory is significantly reduced compared to pre-op results</t>
  </si>
  <si>
    <t>Onfi, keppra</t>
  </si>
  <si>
    <t>appears to be an improvement in her encoding of verbal information and working memory for digits abilities, continues to be evidence of expressive langauge and executive function</t>
  </si>
  <si>
    <t>Lamotrigine</t>
  </si>
  <si>
    <t>much improved</t>
  </si>
  <si>
    <t>LATL + AH in 2010</t>
  </si>
  <si>
    <t>left posterior MTG</t>
  </si>
  <si>
    <t>generally diffuse with relatively better performance on list learning and naming tasks</t>
  </si>
  <si>
    <t>post operative changes of left temporal lobectomy and hippocampus</t>
  </si>
  <si>
    <t>hypometabolism in the entire left temporal and parietal lobes</t>
  </si>
  <si>
    <t>c-section due to fetal distress, meconium aspiration and required intubation for 18 days + left SDH at 10 months</t>
  </si>
  <si>
    <t>consistent with pre-op results indicating diffuse cognitive dusfunction in the borderline deficient range with relatively better basic language skills as compared to executive function and areas of cognitive function dependent on executive function</t>
  </si>
  <si>
    <t>lamictal, fycompa</t>
  </si>
  <si>
    <t>!a</t>
  </si>
  <si>
    <t>diffuse cognitive dysfunction, with greater left than right hemisphere involvement, mesial temporal areas are potentially involved bilaterally, english as a second language may have effected results</t>
  </si>
  <si>
    <t>hyperintensity identified in the left temporal gyrus involving the cortex consistent with cortical dysplasia, a linear tract of ehite matter hyperintensity is seen adjacent to it</t>
  </si>
  <si>
    <t>improvement in processing speed and a modest decline in delayed rote verbal memory and a modest improvement in spatial memory, basically at pre-op levels</t>
  </si>
  <si>
    <t>laser ablation</t>
  </si>
  <si>
    <t>Not able to reachby phone</t>
  </si>
  <si>
    <t>2a</t>
  </si>
  <si>
    <t>reduction in delayed memory for verbal and spatial locations, otherwise at pre-operative levels</t>
  </si>
  <si>
    <t>clonazepam, dilantin, tegretol</t>
  </si>
  <si>
    <t>clonazepam, keppra, dilantin</t>
  </si>
  <si>
    <t>left temporal pole and OF region</t>
  </si>
  <si>
    <t>left mammillary body missing, hyperintense lesion in the mesial ventral thalamus indenting the lateral wall of the 3rd ventricle, smaller right temporal lobe (noted in conference)</t>
  </si>
  <si>
    <t>decreased uptake in the left inferior temporal lobe</t>
  </si>
  <si>
    <t>PHB, VPA, CBZ, LEV, CBZ</t>
  </si>
  <si>
    <t>carbatrol, keppra, lorazepam</t>
  </si>
  <si>
    <t>left mesial temporal</t>
  </si>
  <si>
    <t>left temporal lobe volume loss and hippocampal volume loss</t>
  </si>
  <si>
    <t xml:space="preserve">LEV, OXC. </t>
  </si>
  <si>
    <t>bilateral frontal lobe impairment, mesial areas appear intact bilaterally</t>
  </si>
  <si>
    <t>asymmetric signal, probable MTS (noted in conference)</t>
  </si>
  <si>
    <t>R&gt;&gt;L medial temporal lobes</t>
  </si>
  <si>
    <t>LEV, Vimpat</t>
  </si>
  <si>
    <t>1 seizure since surgery</t>
  </si>
  <si>
    <t>LEV, LCS</t>
  </si>
  <si>
    <t>left frontotemporal, mesial areas are intact</t>
  </si>
  <si>
    <t>nodular heterotopia on the left temporal lobe</t>
  </si>
  <si>
    <t>onfi, zonegran, vimpat</t>
  </si>
  <si>
    <t>left frontotemporal impairment, possible left mesial temporal involvement as well</t>
  </si>
  <si>
    <t>left anterior medial temporal hypometabolism</t>
  </si>
  <si>
    <t>Debbie</t>
  </si>
  <si>
    <t>440b</t>
  </si>
  <si>
    <t>LTG,LEV, TPM</t>
  </si>
  <si>
    <t>LTG, TPM</t>
  </si>
  <si>
    <t>right temporo-parietal perisylvian region and right frontal operculum</t>
  </si>
  <si>
    <t>possible bilateral frontal lobe dysfunction, as well as temporal lobe dysfunction in the dominant hemisphere, mesial areas appear intact bilaterally</t>
  </si>
  <si>
    <t>right temporal lobe slightly smaller and less well formed than the left with a slightly thicker hippocampus (conferencce)</t>
  </si>
  <si>
    <t>decreased activity in the right temporal lobe, more so medically compared to the left temporal lobe</t>
  </si>
  <si>
    <t>mild cortical dysplasia, subpial gliosis, white matter with moderate gliosis</t>
  </si>
  <si>
    <t>improvements across most domains, with processing speed, verbal and nonverbal IQ, fluencym verbal learning and memory, speeded graphomotor sequencingm fine motor speed and dexterity and novel problem solving abilities.  A decrease was noted in rote nonverbal memory</t>
  </si>
  <si>
    <t>trileptal, keppra, vimpat, clonazepam</t>
  </si>
  <si>
    <t>left SDE with suuplementary motor area resection</t>
  </si>
  <si>
    <t>left posterior frontal area</t>
  </si>
  <si>
    <t>decrease in verbal abilities, including vocabulary and memory for work=d lsits</t>
  </si>
  <si>
    <t>no new supratentorial pathology, stable left cerebellar volume loss</t>
  </si>
  <si>
    <t xml:space="preserve">decreased activity in the left anterosuperior temporal lobe is suspicious </t>
  </si>
  <si>
    <t>keppra, trileptal, zonisamide</t>
  </si>
  <si>
    <t>has pseudoseizures, unclear how many events are organic</t>
  </si>
  <si>
    <t>keppra, OXC, ZNS</t>
  </si>
  <si>
    <t>possile left frontotemporal dysfunction, possibly including mesial temporal areas</t>
  </si>
  <si>
    <t>small meningoencephalocele in the left middle cranial fossa with suspected subtle signla change in the parenchyma</t>
  </si>
  <si>
    <t>milde decreased activity in the left mesial temporal lobe</t>
  </si>
  <si>
    <t>mild cortical dysplasia, parenchymal gliosis, meningoencephalocele, ammon's horm sclerosis</t>
  </si>
  <si>
    <t>refused to repeat</t>
  </si>
  <si>
    <t>KEPPRA, LAMOTRIGINE, APTIOM, FYCOMPA</t>
  </si>
  <si>
    <t>aptiom, keppra, lamotrigine, fycompa</t>
  </si>
  <si>
    <t>no baseline, vietnamese speaking</t>
  </si>
  <si>
    <t>the left hippocampus is smaller and demonstrates increased T2 FLAIR signal</t>
  </si>
  <si>
    <t>decreased activity in the bilateral temporal lobes with L&gt;R</t>
  </si>
  <si>
    <t>mild cortical dysplasia, increased white matter neurons, ammons horn sclerosis</t>
  </si>
  <si>
    <t>rare seizures, 3 since surgery, one partial</t>
  </si>
  <si>
    <t>breviact, fycompa, vimpat</t>
  </si>
  <si>
    <t>unable to localize the visible interictal activity</t>
  </si>
  <si>
    <t>decreased visual naming and verbal fluency</t>
  </si>
  <si>
    <t>stable post-op changes from a RATL+AH</t>
  </si>
  <si>
    <t>subpial gliosis, mild cortical dysplasia, parenchymal gliosis</t>
  </si>
  <si>
    <t>breviact, lacosamide</t>
  </si>
  <si>
    <t>onfi, vimpat</t>
  </si>
  <si>
    <t>left frontotemporal, mesial temporal areas relatively intact</t>
  </si>
  <si>
    <t>mild asymmetric enlargement of the left amygdala and hippocampal complex compared to the right with associated FLAIR hyperintensity, may represent acute changes of MTS, chronic small vessel ischemia, noted in conference left enlarged amygdala and blurring/volume loss in the hippocampus</t>
  </si>
  <si>
    <t>OXC, ZNS</t>
  </si>
  <si>
    <t>OXC, Gabapentin</t>
  </si>
  <si>
    <t>bilateral mesial temporal L&gt;&gt;R</t>
  </si>
  <si>
    <t>finding in conference - left hippocampal loss of architecture and subtle volume loss</t>
  </si>
  <si>
    <t>decreased uptake in bilateral temporal lobes</t>
  </si>
  <si>
    <t>decline is expressive language, verbal learning and continued impairment in rote verbal memory, decline in learning and memory for contextual verbal information, improvement in spatial memory is significant</t>
  </si>
  <si>
    <t>LEV, PHT, PHB</t>
  </si>
  <si>
    <t>keppra, phenobarbital, phenytoin</t>
  </si>
  <si>
    <t>right frontal region, right superior frontal sulcus, well anterior to the rolandic region</t>
  </si>
  <si>
    <t>right frontal dusfunction</t>
  </si>
  <si>
    <t>multifocal microvascular disease, minimal age related volume loss</t>
  </si>
  <si>
    <t>poor global uptake on tracer</t>
  </si>
  <si>
    <t>parenchymal gliosis, moderate gliosis</t>
  </si>
  <si>
    <t>Kew</t>
  </si>
  <si>
    <t>left frontal lobe dysfunction, mesial areas appear intact bilaterally</t>
  </si>
  <si>
    <t>decrease in phonemic verbal fluency, rote verbal and non verbal learning, smild drease in fine motor speed and dexterity, overall similar to pre-op levels</t>
  </si>
  <si>
    <t>left frontotemporal dysfunction including mesial temporal areas, there is also some evidnce for right mesial temporal dysfunction</t>
  </si>
  <si>
    <t>diffuse cortical dysplasia involving the left temporal lobe and insular cortex, the left hippocampus is also asymmetrically enlarged</t>
  </si>
  <si>
    <t>mild cortical dysplasia with architectural laminar cortical abnormalities, increased white matter neurons, atypical ammon's horn sclerosis</t>
  </si>
  <si>
    <t>significant improvement in verbal memory</t>
  </si>
  <si>
    <t>keppra, depakote, dilantin, trileptal</t>
  </si>
  <si>
    <t>VNS implanted</t>
  </si>
  <si>
    <t>fycompa, trileptal</t>
  </si>
  <si>
    <t>left temporal, less common in the right temporal lobe</t>
  </si>
  <si>
    <t>diffuse, left greater than right dysfunction, mesial temporal areas appear to be involved bulaterally</t>
  </si>
  <si>
    <t>heterotopic gray matter within the right occipital periventricular white matter, increased T2 and FLAIR signal in normal volume left hippocampus, mesial temporal sclerosis versus post surgical change</t>
  </si>
  <si>
    <t>diffusely decreased metabolism in the left cerebral hemisphere which mostly affects the left temporal lobe</t>
  </si>
  <si>
    <t>not needed</t>
  </si>
  <si>
    <t>FinancIal problems, D/C'd meds, no more FU</t>
  </si>
  <si>
    <t>11 year ILAE</t>
  </si>
  <si>
    <t xml:space="preserve">11 year Engel </t>
  </si>
  <si>
    <t>Seizure recurrence at 6 months possIbly due to changing from topiramate to Trileptal, issues with. Med compliance</t>
  </si>
  <si>
    <t>In Corpus, has not followed up since 2013, seizure free since 2008</t>
  </si>
  <si>
    <t>Joaquin</t>
  </si>
  <si>
    <t>Rizek</t>
  </si>
  <si>
    <t>Wright</t>
  </si>
  <si>
    <t xml:space="preserve">12 year Engel </t>
  </si>
  <si>
    <t>12 year ILAE</t>
  </si>
  <si>
    <t>no definitive procedure</t>
  </si>
  <si>
    <t>no abnormalities noted</t>
  </si>
  <si>
    <t>possible right frontotemporal dysfunction potentially including mesial temporal areas</t>
  </si>
  <si>
    <t>asymettric sulcation pattern of the temporo-parietal junctions of uncertain significance</t>
  </si>
  <si>
    <t>Stepher</t>
  </si>
  <si>
    <t>depakote, carbatrol</t>
  </si>
  <si>
    <t>carbatrol, depakote</t>
  </si>
  <si>
    <t>left temporal-occpital spike l ocalizing to the left cuneus</t>
  </si>
  <si>
    <t>possible left frontotemporal impairment mesial temporal areas appear functionally intact bilaterally</t>
  </si>
  <si>
    <t>left cuneus abnormality</t>
  </si>
  <si>
    <t>focal gray matter heterotopia, subpial gliosis and moderate parenchymal gliosis</t>
  </si>
  <si>
    <t>decrease in rote verbal memory, mild lanuage difficulty that is the same as pre-op levels</t>
  </si>
  <si>
    <t>seizure free - not able to follow up due to financial issues</t>
  </si>
  <si>
    <t>trileptal, topamax, vimpat, CBD oil</t>
  </si>
  <si>
    <t>Bilateral hippocampal</t>
  </si>
  <si>
    <t>148b</t>
  </si>
  <si>
    <t>corpus callosotomy, VNS</t>
  </si>
  <si>
    <t>right temporal and right frontal areas with some evidence of propagation within the left hemisphere</t>
  </si>
  <si>
    <t>bilateral MTS</t>
  </si>
  <si>
    <t xml:space="preserve">improved but continued to have seizures </t>
  </si>
  <si>
    <t>possible left frontotemporal dysfunction, mesial temporal function intact bilaterally</t>
  </si>
  <si>
    <t>hemorrhagic lesion in the medial right temporal lobe, consistent with a hemangioma</t>
  </si>
  <si>
    <t>improvements in semantic fluency, rote verbal learning and memory, a relative decrease in fine motor speed and dexterity in both hands, overall commensurate with pre-surgical levels</t>
  </si>
  <si>
    <t xml:space="preserve">relative reductions in rote verbal memory and visual naming, otherwise cognitin is well intact, significant improvement in non-verbal processing </t>
  </si>
  <si>
    <t xml:space="preserve">Phil </t>
  </si>
  <si>
    <t xml:space="preserve">depakote </t>
  </si>
  <si>
    <t>seizure free, self D/C'd meds</t>
  </si>
  <si>
    <t>left mesial temporal dysfunction</t>
  </si>
  <si>
    <t>mild cortical dysplasia, ammon's horm sclerosis</t>
  </si>
  <si>
    <t>significant increase inprocessing speed and memory for rote verbal material, slight decrease in attention for spatial material and learning</t>
  </si>
  <si>
    <t>Randall</t>
  </si>
  <si>
    <t xml:space="preserve">seizure free </t>
  </si>
  <si>
    <t>diffuse cognitive impairment with left greater than right involvement</t>
  </si>
  <si>
    <t>encephalomalcia of the left hemisphere</t>
  </si>
  <si>
    <t>post TBI left parietal and temporal craniotomy</t>
  </si>
  <si>
    <t>TBI - lesion</t>
  </si>
  <si>
    <t>extensive encephalomalacia, cystic changes, ammon's horn sclerosism neuronla loss and gliosis</t>
  </si>
  <si>
    <t>reduction in expressive language, although naming to visual confrontation has improved</t>
  </si>
  <si>
    <t>LCM, TPM</t>
  </si>
  <si>
    <t>ATL + AH + tumor removal</t>
  </si>
  <si>
    <t>RATL + AH + tumor</t>
  </si>
  <si>
    <t>left temporal lobe and right frontal dysfunction, mesial areas intact</t>
  </si>
  <si>
    <t>non-enhancing cystic lesion involving the right medial temporal and right inferior frontal lobes, extending into the optic chiasm into the left hippocampal gyrus</t>
  </si>
  <si>
    <t>significant improvement in overall intellectual skills in both the vebal and non-verbal domains</t>
  </si>
  <si>
    <t>lacosamide, keppra</t>
  </si>
  <si>
    <t>R basal and medial occipital resection</t>
  </si>
  <si>
    <t>lamotrigine, levetiracetam</t>
  </si>
  <si>
    <t>right frontotemporal involvement, could be due to english as a second language</t>
  </si>
  <si>
    <t>right temporal occipital craniotomy in the posterior temporal and temporo-occipital region</t>
  </si>
  <si>
    <t>expected post-op changes following right temporal-occipital craniotomy, hyperintensity adjacent to the resection cavity</t>
  </si>
  <si>
    <t>astrocytosis, glial scar</t>
  </si>
  <si>
    <t>pending</t>
  </si>
  <si>
    <t xml:space="preserve">keppra, vimpat </t>
  </si>
  <si>
    <t>left temporal lobe dysfunction including mesial temporal areas, there is some evidence for right mesial temporal dysfunction</t>
  </si>
  <si>
    <t>right greater than left hypometabolism</t>
  </si>
  <si>
    <t>mild cortical dysplasia, ammons horn sclerosis</t>
  </si>
  <si>
    <t>reduction in retention of organized prose, immediate and delayed spatial and figural memory and the ability to maintain asd establish set</t>
  </si>
  <si>
    <t>460b</t>
  </si>
  <si>
    <t>Left medial parieto-occipital resection (PMG)</t>
  </si>
  <si>
    <t>L temporal and temporo-occipital PVNH</t>
  </si>
  <si>
    <t>Left superior temporal gyrus glioma resection</t>
  </si>
  <si>
    <t>Onfi, Aptiom</t>
  </si>
  <si>
    <t>onfi, aptiom</t>
  </si>
  <si>
    <t>no iiEEG abnormalities</t>
  </si>
  <si>
    <t>possible left frontotemporal dysfunction, mesial areas intact</t>
  </si>
  <si>
    <t>non-specific changes in the right frontal lobe</t>
  </si>
  <si>
    <t>occipital hyperemia</t>
  </si>
  <si>
    <t>clobazam, keppra, lamotrigine, zonisamide, lorazepam</t>
  </si>
  <si>
    <t>generalized epileptiform discharges</t>
  </si>
  <si>
    <t>stable asymmetrically low lying cerebellar tonsil with inferior tip l ying 4 mm inferior to the level of foramina magnum</t>
  </si>
  <si>
    <t>not focal (OSF)</t>
  </si>
  <si>
    <t>Left frontal and temporoparietal extra-axial calcific lesion/hematoma resection</t>
  </si>
  <si>
    <t>Right permotor and superior frontal gyrus resection</t>
  </si>
  <si>
    <t>Right SMA resection</t>
  </si>
  <si>
    <t>Right frontal lobe and insula RNS</t>
  </si>
  <si>
    <t>Corpus callosotomy</t>
  </si>
  <si>
    <t>Left PSMA and anterior SMA resection</t>
  </si>
  <si>
    <t>Left basal temporal cavernous angioma resection</t>
  </si>
  <si>
    <t>RATL + AH + OF resection of recurrent tumor</t>
  </si>
  <si>
    <t>Left ATL + AH + cav mal resection</t>
  </si>
  <si>
    <t>Carmichael</t>
  </si>
  <si>
    <t>Gallardo</t>
  </si>
  <si>
    <t xml:space="preserve">Laney </t>
  </si>
  <si>
    <t>RATL + AH + other</t>
  </si>
  <si>
    <t>Otto</t>
  </si>
  <si>
    <t>y</t>
  </si>
  <si>
    <t>RATL + Other</t>
  </si>
  <si>
    <t>Right ATL + AH + posterior temporal lesionectomy</t>
  </si>
  <si>
    <t>Landrum</t>
  </si>
  <si>
    <t>RATL + AH + Other</t>
  </si>
  <si>
    <t>Right ATL + AH + temporal lesionectomy</t>
  </si>
  <si>
    <t>Last FU in 2015, back to baseline, on all same meds, had SEEg but no resection yet, no longer sees Dr. K</t>
  </si>
  <si>
    <r>
      <t xml:space="preserve">No FU after 2 years, issues with gastric bypass and medication absorption, </t>
    </r>
    <r>
      <rPr>
        <b/>
        <sz val="10"/>
        <rFont val="Calibri"/>
        <family val="2"/>
        <scheme val="minor"/>
      </rPr>
      <t>DECEASED</t>
    </r>
  </si>
  <si>
    <t xml:space="preserve">Has not FU since 2006 - 1 year, number disconnected </t>
  </si>
  <si>
    <t>updates by outside medical records</t>
  </si>
  <si>
    <t>Iia</t>
  </si>
  <si>
    <t>No F/U after 2 years, no longer at number on file</t>
  </si>
  <si>
    <t>No FU after 1 year, no longer at number on file</t>
  </si>
  <si>
    <t>No FU after 1 year, had worsening of RUE weakness, number disconnected</t>
  </si>
  <si>
    <t>No Fu after 2 months, found ER record with seizure update</t>
  </si>
  <si>
    <t>updated by phone</t>
  </si>
  <si>
    <t>Right frontal resection</t>
  </si>
  <si>
    <t>L SDE and LATL</t>
  </si>
  <si>
    <t>Hale</t>
  </si>
  <si>
    <t>Wesley</t>
  </si>
  <si>
    <t>Last FU 2015, one seizure in the past year, had seizure recurrence at 6 weeks due to self D/C of meds, recurrence with missed meds</t>
  </si>
  <si>
    <t>IVB</t>
  </si>
  <si>
    <t>Veillon</t>
  </si>
  <si>
    <t>Crysta</t>
  </si>
  <si>
    <t>Erick</t>
  </si>
  <si>
    <t>ATL (sparing mesial structures)</t>
  </si>
  <si>
    <t>Left posterior PVNH ablation</t>
  </si>
  <si>
    <t>Left perirolandic resection</t>
  </si>
  <si>
    <t>Bilateral Neuropace Hippocampal</t>
  </si>
  <si>
    <t>Right occpital cav mal</t>
  </si>
  <si>
    <t>memory for figurla material has decreased, all other intellectual skills have improved significantly</t>
  </si>
  <si>
    <t>Post-op MRI Completed</t>
  </si>
  <si>
    <t>significant improvement in expressive language and executive function, including processing speed and the abiility to maintain and shift set, same levels for all other domains</t>
  </si>
  <si>
    <t>reductions in executive function, improvement in encoding and recall of verbal material and memory for organized prose, reduction in non-verbal abstract reasoning, otherwise at same pre-op levels</t>
  </si>
  <si>
    <t>decline in learning non-verbal material, reduction in learning for verbal information , otherwise cognition is similar to pre-op levels</t>
  </si>
  <si>
    <t>decrease in immediate memory for logical prose and learning for spatial positions, otherwise cognition at pre-op levels</t>
  </si>
  <si>
    <t>improvements across most domains, decrease in rote nonverbal memory, while continued deficits were noted for graphomotor construction and visual and auditory working memory</t>
  </si>
  <si>
    <t>broad improvement in verbal abilities including expressive vocablary, visual naming and verbal fluency, and establish and maintain set on a novel problem solving task, cognition otherwise is commensurate with pre-op evaluation</t>
  </si>
  <si>
    <t>reduction in verbal naming, improvements in rote nonverbal learning and executive dysfunction including the ability to maintain set as compared to pre-op testing, otherwise consistent</t>
  </si>
  <si>
    <t>not done</t>
  </si>
  <si>
    <t>has not been able to follow up due to work</t>
  </si>
  <si>
    <t>scheduled 03/27</t>
  </si>
  <si>
    <t>late follow-up due to work</t>
  </si>
  <si>
    <t>scheduled 03/20</t>
  </si>
  <si>
    <t>scheduled 02/27</t>
  </si>
  <si>
    <t>scheduled 03/06</t>
  </si>
  <si>
    <t>scheduled 05/29</t>
  </si>
  <si>
    <t>scheduled 05/08</t>
  </si>
  <si>
    <t>scheduled 06/12</t>
  </si>
  <si>
    <t>scheduled 07/10</t>
  </si>
  <si>
    <t>TA517</t>
  </si>
  <si>
    <t>TS031</t>
  </si>
  <si>
    <t>TS041</t>
  </si>
  <si>
    <t>TA621</t>
  </si>
  <si>
    <t>TS035</t>
  </si>
  <si>
    <t>TA632</t>
  </si>
  <si>
    <t>TA629</t>
  </si>
  <si>
    <t>TS050</t>
  </si>
  <si>
    <t>TA628</t>
  </si>
  <si>
    <t>TA639</t>
  </si>
  <si>
    <t>TS064</t>
  </si>
  <si>
    <t>TS065</t>
  </si>
  <si>
    <t>TS067</t>
  </si>
  <si>
    <t>TS070</t>
  </si>
  <si>
    <t>TS071</t>
  </si>
  <si>
    <t>TA641</t>
  </si>
  <si>
    <t>TA701</t>
  </si>
  <si>
    <t>TS076</t>
  </si>
  <si>
    <t>TS072</t>
  </si>
  <si>
    <t>TS079</t>
  </si>
  <si>
    <t>TA726</t>
  </si>
  <si>
    <t>TS084</t>
  </si>
  <si>
    <t>TS086</t>
  </si>
  <si>
    <t>TA727</t>
  </si>
  <si>
    <t>TS090</t>
  </si>
  <si>
    <t>TA737</t>
  </si>
  <si>
    <t>TS096</t>
  </si>
  <si>
    <t>TS093</t>
  </si>
  <si>
    <t>TS040</t>
  </si>
  <si>
    <t>TS061</t>
  </si>
  <si>
    <t>134b</t>
  </si>
  <si>
    <t>182b</t>
  </si>
  <si>
    <t>195b</t>
  </si>
  <si>
    <t>218b</t>
  </si>
  <si>
    <t>189b</t>
  </si>
  <si>
    <t>TE351</t>
  </si>
  <si>
    <t xml:space="preserve">keppra  </t>
  </si>
  <si>
    <t>Posible left frontotemporal impairement, sofe evidence for left mesial involvement</t>
  </si>
  <si>
    <t>left superior temporal and frontal lobe as well as the anterior aspect of the cingulate gyrus hypometabolism</t>
  </si>
  <si>
    <t>mild improvement in verbal memory and spatial attention, visual naming remains deficient</t>
  </si>
  <si>
    <t>Kokott</t>
  </si>
  <si>
    <t>Megan</t>
  </si>
  <si>
    <t>Sweat</t>
  </si>
  <si>
    <t>Kyle</t>
  </si>
  <si>
    <t>additional electrodes</t>
  </si>
  <si>
    <t>LCM, LTG, OXC</t>
  </si>
  <si>
    <t>LTG, LCM, OXC</t>
  </si>
  <si>
    <t>left frontotemporallinvolvement including mesial temporal areas</t>
  </si>
  <si>
    <t>left parieto-occipital schizencephaly</t>
  </si>
  <si>
    <t>decreased uptake in the anterior mesial left temporal lobe</t>
  </si>
  <si>
    <t>focal grey matter heterotopia, gliosis</t>
  </si>
  <si>
    <t>had only CPS seizures after this first surgery</t>
  </si>
  <si>
    <t>TA436</t>
  </si>
  <si>
    <t>TE133</t>
  </si>
  <si>
    <t>TE134</t>
  </si>
  <si>
    <t>TE003</t>
  </si>
  <si>
    <t>TE178</t>
  </si>
  <si>
    <t>TE353</t>
  </si>
  <si>
    <t>TE004</t>
  </si>
  <si>
    <t>TE007</t>
  </si>
  <si>
    <t>TA312</t>
  </si>
  <si>
    <t>TE029</t>
  </si>
  <si>
    <t>TE031</t>
  </si>
  <si>
    <t>TE037</t>
  </si>
  <si>
    <t>TS009</t>
  </si>
  <si>
    <t>TE090</t>
  </si>
  <si>
    <t>TA356</t>
  </si>
  <si>
    <t>TE098</t>
  </si>
  <si>
    <t>TA438</t>
  </si>
  <si>
    <t>TA451</t>
  </si>
  <si>
    <t>TE140</t>
  </si>
  <si>
    <t>TE159</t>
  </si>
  <si>
    <t>TE165</t>
  </si>
  <si>
    <t>TA510</t>
  </si>
  <si>
    <t>TA511</t>
  </si>
  <si>
    <t>TE187</t>
  </si>
  <si>
    <t>TE191</t>
  </si>
  <si>
    <t>TS023</t>
  </si>
  <si>
    <t>TS024</t>
  </si>
  <si>
    <t>TE213</t>
  </si>
  <si>
    <t>TA521</t>
  </si>
  <si>
    <t>TE236</t>
  </si>
  <si>
    <t>TA529</t>
  </si>
  <si>
    <t>TA530</t>
  </si>
  <si>
    <t>TA532</t>
  </si>
  <si>
    <t>TE247</t>
  </si>
  <si>
    <t>TA606</t>
  </si>
  <si>
    <t>TA605</t>
  </si>
  <si>
    <t>TA612</t>
  </si>
  <si>
    <t>TE301</t>
  </si>
  <si>
    <t>TS055</t>
  </si>
  <si>
    <t>TS059</t>
  </si>
  <si>
    <t>TS058</t>
  </si>
  <si>
    <t>TE366</t>
  </si>
  <si>
    <t>TE381</t>
  </si>
  <si>
    <t>TA720</t>
  </si>
  <si>
    <t>TA719</t>
  </si>
  <si>
    <t>reductions were noted in the verbal IQ, verbal learning and memory and complex graphomotor construction, improvements were noted in processing speed, single word reading, simple graphomotor sequencing and visual memory</t>
  </si>
  <si>
    <t>TS085</t>
  </si>
  <si>
    <t>TS083</t>
  </si>
  <si>
    <t>TS089</t>
  </si>
  <si>
    <t>TS094</t>
  </si>
  <si>
    <t>TS095</t>
  </si>
  <si>
    <t>TE020</t>
  </si>
  <si>
    <t>TE419</t>
  </si>
  <si>
    <t>TA503</t>
  </si>
  <si>
    <t>TA467</t>
  </si>
  <si>
    <t>TA635</t>
  </si>
  <si>
    <t>TA408</t>
  </si>
  <si>
    <t>TE018</t>
  </si>
  <si>
    <t>TE375</t>
  </si>
  <si>
    <t>TA311</t>
  </si>
  <si>
    <t>TE017</t>
  </si>
  <si>
    <t>TE034</t>
  </si>
  <si>
    <t>TE238</t>
  </si>
  <si>
    <t>TS068</t>
  </si>
  <si>
    <t>TE161</t>
  </si>
  <si>
    <t>TA430</t>
  </si>
  <si>
    <t>TA329</t>
  </si>
  <si>
    <t>TA501</t>
  </si>
  <si>
    <t>TS028</t>
  </si>
  <si>
    <t>TE065</t>
  </si>
  <si>
    <t>TA528</t>
  </si>
  <si>
    <t>TE016</t>
  </si>
  <si>
    <t>TE349</t>
  </si>
  <si>
    <t>LATL + tailored AH</t>
  </si>
  <si>
    <t>R occipital resection</t>
  </si>
  <si>
    <t>extra axial blood and fluid collection that was drained 04/23</t>
  </si>
  <si>
    <t>dilantin, vimpat, lamictal</t>
  </si>
  <si>
    <t>Decreased FDG uptake in the medial right temporal lobe suggestive of mass effect of seizure activity</t>
  </si>
  <si>
    <t>Left frontotemporal dysfunction, including left mesial temporal areas</t>
  </si>
  <si>
    <t>v</t>
  </si>
  <si>
    <t>Subtle increased FLAIR hyperintense signal in the right hippocampus with possible mild volume loss is suggestive of mesial temporal sclerosis, larger intracranial vascular flow voids are preserved, paranasal sinuses and mastoid air cells are clear, normal marrow signal intensity.</t>
  </si>
  <si>
    <t xml:space="preserve">Atypical Ammon's horn sclerosis.  
       - Patchy neuronal loss and gliosis restricted to the CA4/end-folium region of the 
         hippocampus
       - Well-preserved pyramidal cells in CA3, CA2 and CA1 regions of the hippocampus. </t>
  </si>
  <si>
    <t xml:space="preserve">Current results indicate a broad improvement in verbal abilities including expressive vocabulary, visual naming, and verbal fluency. The ability to establish and maintain set on a novel problem-solving task also improved significantly. While Ms. Gonzalez continues to have mild verbal learning and memory problems for rote material, her performance has improved here as well. Cognition was otherwise well intact and commensurate with the preoperative evaluation.  </t>
  </si>
  <si>
    <t xml:space="preserve">indicate a reduction in visual naming from average to borderline deficient, there has been improvement in rote non-verbal learning and executive function including the ability to maintain set as compared to pre-op testing, otherwise cognitive function is consistent with pre-op results </t>
  </si>
  <si>
    <t>continues to suggest verbal naming deficits commensurate with pre-op results, significant reductions were noted in memory for rote verbal and organized prose material; however rote verbal memory imprved significantly with cueing, improvements were noted in semantic fluency and processing speed</t>
  </si>
  <si>
    <t>levetiracetam, phenytoin</t>
  </si>
  <si>
    <t>no seizures</t>
  </si>
  <si>
    <t>possible left frontotemporal as well as right frontal lobe dysfunction, mesial areas appear functionally intact bilaterally</t>
  </si>
  <si>
    <t>stable appearance of te left temporal lobe lesion, differentials include cortical dysplasia and low grade glioma</t>
  </si>
  <si>
    <t>GBM grade IV</t>
  </si>
  <si>
    <t>lamictal, trileptal</t>
  </si>
  <si>
    <t>1 seizure after self discontinuing medications</t>
  </si>
  <si>
    <t>indicate impairment in learning and memory for verbal material, reduced verbal fluency, variable executive function, and impaired fine motor speed and dexterity in the right hand, these results suggest possible left frontotemporal dysfunction, with possible mesial temporal involvement, there is some possibilility that topiramate affected the results</t>
  </si>
  <si>
    <t>hyperintesnsity in the left parietal periventricular white matter, this finding is not specific and may represent sequela of demylination, migraines, or vasculitits, chonic small vessel disease or prior infection/inflammatory versus traumatic insult</t>
  </si>
  <si>
    <t>left temporal lobe hypometabolism</t>
  </si>
  <si>
    <t>seizure free aside from one seizure caused by missing meds</t>
  </si>
  <si>
    <t>diffuse verbal deficits, compared to largely intact non-verbal skills, figural memory deficits were also noted compared to pre-op</t>
  </si>
  <si>
    <t>Possible right temporal lobe impairment, potentially including right mesial temporal areas, left mesial temporal areas appear functionally intact, as did overall cognition, with performance falling largely in the average to high average range</t>
  </si>
  <si>
    <t>increased T2 signal with deformity of the volume of the right hippocampus suggestive of malrotation/right mesial temporal sclerosis</t>
  </si>
  <si>
    <t xml:space="preserve">seizure free   </t>
  </si>
  <si>
    <t>Onfi, zonegran, keppra, lamictal</t>
  </si>
  <si>
    <t xml:space="preserve">reduction in expressive language and learning for both verbal and non-verbal material as compared to pre-op.  Material learned is generally retained.  Executive function, including processing speed, working memory, and cognitive flexibility are also reduced.  </t>
  </si>
  <si>
    <t>carbatrol, depakote, keppra</t>
  </si>
  <si>
    <t>few seizures after surgery</t>
  </si>
  <si>
    <t>craniotomy for tumor removal and shunt placement</t>
  </si>
  <si>
    <t>diffuse cognitive dysfunction with the possibility of greater involvement of the dominant hemisphere, alternatively given that he is left handed the profile obtained could be consistent with a crowding effect which would then implicate the left hemisphere as being the non-dominant hemisphere and being most imvolved</t>
  </si>
  <si>
    <t>organized hematoma</t>
  </si>
  <si>
    <t>calcified hematoma in the left convexity, left HS</t>
  </si>
  <si>
    <t>few seziures after surgery</t>
  </si>
  <si>
    <t>realtively diffuse cognitive dysfunction, particularly for verbal, memory, and executive functioning tasks, when compared to pre-op current results indicate mild improvement in processing speed and non-verbal abilities, including rentention of rote non-verbal material, decreases were noted in verbal fluency and memory, performance was otherwise commensurate with pre-surgical evaluation</t>
  </si>
  <si>
    <t>keppra, lorazepam, clonazepam, lamictal</t>
  </si>
  <si>
    <t>colloid cyst removal in 1089</t>
  </si>
  <si>
    <t>Wada done at outside facility</t>
  </si>
  <si>
    <t>right frontal abnormalities</t>
  </si>
  <si>
    <t>no significant cognitive difficulties</t>
  </si>
  <si>
    <t>right frontal resection cavity extending to the third ventricle with parietal resection of corpus callosum, gliosis along the resection tarct, no residual mass</t>
  </si>
  <si>
    <t>abnormal hyperperfusion right temporal/parietal (late injection), very right lateralized despite a generalized convulsive seizure</t>
  </si>
  <si>
    <t>lesion/prior resection</t>
  </si>
  <si>
    <t>focal encephalomalacia with severe gliosis</t>
  </si>
  <si>
    <t>difficulties with processing speed and finemotor speed/coordination when compared to the pre-operative evaluation, otherwise same as pre-op evaluation</t>
  </si>
  <si>
    <t>LTG, LEV, TPM</t>
  </si>
  <si>
    <t>keppra, lamictal, topamax</t>
  </si>
  <si>
    <t>possible left frontotemporal impairment, mesial areas appear intact bilaterally</t>
  </si>
  <si>
    <t>left anterior lobe slightly smaller than the right</t>
  </si>
  <si>
    <t>continued difficulty with word finding and a decrease in rote verbal memory from average to deficient</t>
  </si>
  <si>
    <t>keppra, onfi, lamotrigine, topamax</t>
  </si>
  <si>
    <t>improvement but continues to have seizures</t>
  </si>
  <si>
    <t>right frontal discharges, including averaged right frontal discharges</t>
  </si>
  <si>
    <t>non-localizing, not able to complete the full assessment</t>
  </si>
  <si>
    <t>region of nodular gray matter heterotopia along the lateral margin of the left temporal horn is unchanged, no evidence of hippocampal sclerosis</t>
  </si>
  <si>
    <t>grids, CC</t>
  </si>
  <si>
    <t>unknown, SCN5A mutatiion</t>
  </si>
  <si>
    <t>improvement</t>
  </si>
  <si>
    <t>continued problems with executive dysfunction, including slowed processing speed and difficulty with abstract reasoning, non-verbal abilities continue to be reduced, more basic verbal skills such as visual naming, category fluency, word recognition and phnological decoding are relatively better, verbal memory has improved significantly, difficulty with abstraction and slowed processing likely affect production, processing and learning of complex material in verbal and non-verbal modalities</t>
  </si>
  <si>
    <t>OXC, VPA</t>
  </si>
  <si>
    <t>grids</t>
  </si>
  <si>
    <t>diffuse cognitive impairment, with greater. Left than right hemisphere dysfunction, verbal abilities are lower than what would be expected, mesial temporal areas are potentially involved bilaterally</t>
  </si>
  <si>
    <t>bilateral HS</t>
  </si>
  <si>
    <t>unable to localize a focus (OSF)</t>
  </si>
  <si>
    <t>improvements in proccessing speed, abstract verbal reasoning and expressive language, verbal learning and memory, visual working memory and bilateral finemotor abilites, no decreases were noted from the previous evaluation</t>
  </si>
  <si>
    <t>possible bilateral frontal lobe dysfunction, with evidence for possibly greater right hemisphere impairment than left, mesial temporal areas appear functionall intact</t>
  </si>
  <si>
    <t>right anterior temporal lobe slightly smaller</t>
  </si>
  <si>
    <t>improvement in verbal fluency, spatial memory, and immediate memory for logical prose, there has been some decrease in executive function, including greater difficulty establishing and shifting set and copy of a complex figure, otherwise the same as pre-op</t>
  </si>
  <si>
    <t>had 1 seizure after missing several doses of meds</t>
  </si>
  <si>
    <t>significant improvements in phonemic fluency when compared to pre-op, continues to have verbal naming and mild processing speed difficulties that are the same as the pre-op results, decreases were noted in rote verbal and non-verbal memory and learning</t>
  </si>
  <si>
    <t>LEV, OXC, TPM</t>
  </si>
  <si>
    <t>meningioma resection</t>
  </si>
  <si>
    <t>indicates possible bilateral frontal lobe impairment, L&gt;R</t>
  </si>
  <si>
    <t>changes of left frontal craniotomy, enhancing lesion along the right superior sagittal sinus, adjacent areas of FLAIR hyperintensity located in the superior left frontal gyrus</t>
  </si>
  <si>
    <t>residaul menigioma grade I, plaque like distribution, gliosis</t>
  </si>
  <si>
    <t>continues to have verbal fluency, expressive language, auditoy working memory and fine motor difficulties consistent with the pre-op evaluation, improvements were noted in rote verbal and nonverbal learning and memory, memory for figural material and distractibility, while decreases were found in processing speed and aspects of the visual attention.</t>
  </si>
  <si>
    <t>multifocal over the left hemmisphere, left posterior quadrant spikes with propagation to the left frontal and then right parietal area</t>
  </si>
  <si>
    <t>possible frontal lobe dysfunction, left greater than right, mesial temporal areas appear to be intact bilaterally</t>
  </si>
  <si>
    <t>non lesional</t>
  </si>
  <si>
    <t>anteroinferior left temporal lobe</t>
  </si>
  <si>
    <t>did not have a resection</t>
  </si>
  <si>
    <t>lamotrigine, topiramate, levetiracetam</t>
  </si>
  <si>
    <t>possible left temporal lobe dysfunction</t>
  </si>
  <si>
    <t>left temporal lesion, favors DNET or ganglioglioma</t>
  </si>
  <si>
    <t>seziure free</t>
  </si>
  <si>
    <t>continues to have visual naming difficulties, but they have improved sine the pre-op evaluation, no significant decreases were noted and the results were otherwise same as pre-op testing</t>
  </si>
  <si>
    <t>step</t>
  </si>
  <si>
    <t>keppra, oxcarbamazepine</t>
  </si>
  <si>
    <t>possible left frontotemporal dysfunction including mesial temporal areas, right mesial temporal function appeared to be relatively intact</t>
  </si>
  <si>
    <t>improvements were ntoed in abstract verbal reasoning, visual naming, story memory, cognitive shifting, and fine motor speed and dexterity in the non-dominant hand, decreases were noted in rote nonverbal learning and memory, rote verbal memory and delayed figural memory</t>
  </si>
  <si>
    <t xml:space="preserve">current test is consistent with the pre-op evaluation </t>
  </si>
  <si>
    <t>improvements in processing speed, verbal fluency, rote verbal learning, and rote non-verbal learning and memory, she continues to have significant verbal memory deficits for both rote and story material that are commensurate with pre-surgical evaluation, her visual naming abilities decreased somewhat byt were in the deficient range before the surgery, performance is otherwise same as the pre-op evaluation</t>
  </si>
  <si>
    <t>CBZ, LEV, CLB, PER</t>
  </si>
  <si>
    <t>VNS, RNS, closed head injury</t>
  </si>
  <si>
    <t>memory scores were bilaterally reduced but a bit better in the left (5/8) than the right (3.5/8)</t>
  </si>
  <si>
    <t>significant memory dysfunction for both verbal and non-verba; material as well as dysnomia suggesting possible left frontotemporal dysfunction as well as bilateral mesial temporal dysfunction</t>
  </si>
  <si>
    <t>The hippocampi demonstrate increased T2 signal with volume loss worse on the left, findings compatible with bilateral hippocampal sclerosis</t>
  </si>
  <si>
    <t>closed head injury</t>
  </si>
  <si>
    <t>some reduction in delayed memory for rote verbal and organized material, both of which are in the deficient range, figural memory remains deficient while rote non-verbal memory has improved with material learned being retained, visual naming has improved and overall, non-verbal skills have improved somewhat</t>
  </si>
  <si>
    <t>topiramate, lamotrigine, vimpat</t>
  </si>
  <si>
    <t>insurance did not coer</t>
  </si>
  <si>
    <t>possible left frontotemporal impairment, including left mesial temporal areas, right mesial areas appear functionally intact</t>
  </si>
  <si>
    <t>focal diffusion restriction in the splenium of the corpus callosum, which could be secondary to seizure activity, seizure medication versus electrolyte imbalance, please correlate with history and lab values</t>
  </si>
  <si>
    <t>decreased uptake in the left mesial temporal lobe relative to the right</t>
  </si>
  <si>
    <t>keppra, fycompa, tegretol</t>
  </si>
  <si>
    <t>cabamazepine, fycompa, perampanel</t>
  </si>
  <si>
    <t>diffuse cognitive dysfunction, with possibly left greater than right hemisphere involvement including left mesial temporal areas (Iqs not provided in report)</t>
  </si>
  <si>
    <t>left hippocampal sclerosis</t>
  </si>
  <si>
    <t>mild cortical dysplasia, classic ammon's horn sclerosis</t>
  </si>
  <si>
    <t>some reduction in rote verbal learning, learning for organized prose has improved although some delayed recall for the material remains deficient, otherwise results are similar to pre-op testing, IQ not provided</t>
  </si>
  <si>
    <t>not done since no spikes were noted prior to resection</t>
  </si>
  <si>
    <t>right hemisphere, dorsal lateral frontal lobe in premotor and prefrontal regions, some evidence of secondary bilateral syncchrony was present; however no findings suggest sources in the left hemisphere</t>
  </si>
  <si>
    <t>relatively duffuse cognitive dysfunction, left frontotemporal areas appear to be particularly affected, including mesial temporal areas, while right mesial temporal areas appear to be relatively intact functionally</t>
  </si>
  <si>
    <t>aberrant deep sulcation in the left frontal lobe, mild hippocampal volumetric asymmetry with the left body slightly smaller than the right, and questionable mild increased T2 signal in the right hippocampus</t>
  </si>
  <si>
    <t>decreased uptake in the bilateral temporal lobes and hippocampi, right slightly greater than the left</t>
  </si>
  <si>
    <t>cortical dysplasia (FCD type I), varibly increased white matter neurons</t>
  </si>
  <si>
    <t>TA705</t>
  </si>
  <si>
    <t>TA439</t>
  </si>
  <si>
    <t>TS057</t>
  </si>
  <si>
    <t>TA702</t>
  </si>
  <si>
    <t>TA505</t>
  </si>
  <si>
    <t>TA447</t>
  </si>
  <si>
    <t>seizure free, moved to portland</t>
  </si>
  <si>
    <t>TS098</t>
  </si>
  <si>
    <t>LAB Data #</t>
  </si>
  <si>
    <t>43b</t>
  </si>
  <si>
    <t>148c</t>
  </si>
  <si>
    <t>ATL (extension of STG)</t>
  </si>
  <si>
    <t xml:space="preserve">LATL  </t>
  </si>
  <si>
    <t>Laser ablation of left temporal meningoencephalocele</t>
  </si>
  <si>
    <t>Left anterior mesial frontal lobe resection</t>
  </si>
  <si>
    <t>Right occipital topectomy</t>
  </si>
  <si>
    <t>bilateral hippocampal</t>
  </si>
  <si>
    <t>Left frontal RNS</t>
  </si>
  <si>
    <t>Tonkin</t>
  </si>
  <si>
    <t>temporal lesionectomy</t>
  </si>
  <si>
    <t>Right temporal lesionectomy</t>
  </si>
  <si>
    <t>continued seizures</t>
  </si>
  <si>
    <t>R parietal resection of seizure focus</t>
  </si>
  <si>
    <t>Right lateral and basal temporal and temporal occipital topectomy</t>
  </si>
  <si>
    <t>Right TO resection</t>
  </si>
  <si>
    <t>no resection, had SDE afterwards</t>
  </si>
  <si>
    <t xml:space="preserve"> - prior SEEG</t>
  </si>
  <si>
    <t>Sr No.</t>
  </si>
  <si>
    <t>246b</t>
  </si>
  <si>
    <t>LATL for temporal cav mal</t>
  </si>
  <si>
    <t>Insular cav mal</t>
  </si>
  <si>
    <t>LATL + AH + basal occipital rxn</t>
  </si>
  <si>
    <t>topamax, potiga</t>
  </si>
  <si>
    <t>was too scared to move forward</t>
  </si>
  <si>
    <t>multiple craniotomies for epilepsy surgery</t>
  </si>
  <si>
    <t>deficient verbal and nonverbal learning and memory and suggest the possibility of diffuse brain involvement</t>
  </si>
  <si>
    <t>post op cahnges from a bilateral frontal temporal craniotomy, resection cavity noted in the left frontal lobe with high signal in the adjacent white matter compatible with gliosis, there is compensatory dilation of the left lateral ventricle.</t>
  </si>
  <si>
    <t>no abnormal metabolic activity is identified in the bilateral temporal or mesial temporal lobes</t>
  </si>
  <si>
    <t>suggestive of residual seziure foci in the infero-posterior border of the surgical fields in residual left insular gyrus and possible left posterior frontal lobe</t>
  </si>
  <si>
    <t>LCM, LEV</t>
  </si>
  <si>
    <t xml:space="preserve">did not have resection. </t>
  </si>
  <si>
    <t>refused</t>
  </si>
  <si>
    <t>multiple cavernomas throughout both hemispheres; left parietal changes associated with exvacuo dilation of the left lateral ventricle atrium and shunt extending to the atrium of the left lateral ventricle</t>
  </si>
  <si>
    <t>congenital cavernomas</t>
  </si>
  <si>
    <t>did not move forward with resection</t>
  </si>
  <si>
    <t>topamax, trileptal, lorazepam, gabapentin</t>
  </si>
  <si>
    <t>chronic pain issues - has not had resection</t>
  </si>
  <si>
    <t>topamax, gabapentin, trileptal, lorazepam</t>
  </si>
  <si>
    <t>diffuse cognitive dysfunction with particular impairment in the left frontotemporal, including mesial temporal areas</t>
  </si>
  <si>
    <t>diminished since pf the left hippocampal formation as compared to the right</t>
  </si>
  <si>
    <t>congenital hydrocephalus sequela</t>
  </si>
  <si>
    <t>Aptiom, Onfi</t>
  </si>
  <si>
    <t>had 1 seizure after missing multiple doses of medication</t>
  </si>
  <si>
    <t>aptiom, onfi</t>
  </si>
  <si>
    <t>SEEG at cleveland clinic with no resection</t>
  </si>
  <si>
    <t>possible impairment in the dominant temporal lobe including mesial temporal areas</t>
  </si>
  <si>
    <t>inferomedial left temporal meningoencephalocele</t>
  </si>
  <si>
    <t>decreased FDG uptake in the left hippocampus</t>
  </si>
  <si>
    <t>seizure free despite one seizure after stopping meds</t>
  </si>
  <si>
    <t>possible left frontotemporal dysfunction sparing the mesial temporal areas, there is also some evidence for right mesial temporal dysfunction</t>
  </si>
  <si>
    <t>bilateral HS L&gt;&gt;R, blurring and loss of architecture of the left temporal pole</t>
  </si>
  <si>
    <t>ammons horn sclerosis, increased white mattter neurons</t>
  </si>
  <si>
    <t>aptiom, lyrica</t>
  </si>
  <si>
    <t>astrocytoma removal at age 6, status post chemo and radiation</t>
  </si>
  <si>
    <t>infrequent left temporal dischagres and poor eeG correlate that were grossly localized to the left anterior temporal region</t>
  </si>
  <si>
    <t>possible left temporal lobe dysfunction including mesial temporal areas, there is also some evidence for right frontoparietal dysfunction, right mesial temporal areas appear functionally intact</t>
  </si>
  <si>
    <t>left temporal encephalocele, bilateral HS, abnormal signal in both temporal lobes, basal ganglia and thalami have increased, a left cerebellar resection cavity appears stable</t>
  </si>
  <si>
    <t>decreased activity in the anterior and  medial left temporal lobe</t>
  </si>
  <si>
    <t>Right rolandic resection</t>
  </si>
  <si>
    <t>!!a</t>
  </si>
  <si>
    <t>resection of pilocytic astrocytoma at age of 16</t>
  </si>
  <si>
    <t>bilateral frontal lobe dysfunction, there was also evidence for left mesial temporal involvement</t>
  </si>
  <si>
    <t>stable post-op changes with residual complex cystic mass with peripheral calcification in the right frontal and temporal lobes, no increased flair signal or hemorrhage</t>
  </si>
  <si>
    <t>ltumor</t>
  </si>
  <si>
    <t>ganglioglioma</t>
  </si>
  <si>
    <t>254b</t>
  </si>
  <si>
    <t>286b</t>
  </si>
  <si>
    <t>297b</t>
  </si>
  <si>
    <t>298b</t>
  </si>
  <si>
    <t>263b</t>
  </si>
  <si>
    <t>280b</t>
  </si>
  <si>
    <t>283b</t>
  </si>
  <si>
    <t>309b</t>
  </si>
  <si>
    <t>295b</t>
  </si>
  <si>
    <t>323b</t>
  </si>
  <si>
    <t>309c</t>
  </si>
  <si>
    <t>334b</t>
  </si>
  <si>
    <t>313b</t>
  </si>
  <si>
    <t>321b</t>
  </si>
  <si>
    <t>270b</t>
  </si>
  <si>
    <t>245b</t>
  </si>
  <si>
    <t>273b</t>
  </si>
  <si>
    <t>273c</t>
  </si>
  <si>
    <t>317b</t>
  </si>
  <si>
    <t>255b</t>
  </si>
  <si>
    <t>293b</t>
  </si>
  <si>
    <t>293c</t>
  </si>
  <si>
    <t>380b</t>
  </si>
  <si>
    <t>375b</t>
  </si>
  <si>
    <t>396b</t>
  </si>
  <si>
    <t>408b</t>
  </si>
  <si>
    <t>395b</t>
  </si>
  <si>
    <t>356b</t>
  </si>
  <si>
    <t>44b</t>
  </si>
  <si>
    <t>327b</t>
  </si>
  <si>
    <t>389b</t>
  </si>
  <si>
    <t>361b</t>
  </si>
  <si>
    <t>336b</t>
  </si>
  <si>
    <t>TA202</t>
  </si>
  <si>
    <t>TA303</t>
  </si>
  <si>
    <t>TB104</t>
  </si>
  <si>
    <t>TB105</t>
  </si>
  <si>
    <t>TA310</t>
  </si>
  <si>
    <t>TS002</t>
  </si>
  <si>
    <t>TS003</t>
  </si>
  <si>
    <t>TA315</t>
  </si>
  <si>
    <t>TA316</t>
  </si>
  <si>
    <t>TS005</t>
  </si>
  <si>
    <t>TS006</t>
  </si>
  <si>
    <t>TB108</t>
  </si>
  <si>
    <t>TA319</t>
  </si>
  <si>
    <t>TA321</t>
  </si>
  <si>
    <t>TA320</t>
  </si>
  <si>
    <t>TA322</t>
  </si>
  <si>
    <t>TA323</t>
  </si>
  <si>
    <t>TB110</t>
  </si>
  <si>
    <t>TA325</t>
  </si>
  <si>
    <t>TA326</t>
  </si>
  <si>
    <t>TA327</t>
  </si>
  <si>
    <t>TA328</t>
  </si>
  <si>
    <t>TA330</t>
  </si>
  <si>
    <t>TS007</t>
  </si>
  <si>
    <t>TA332</t>
  </si>
  <si>
    <t>TA335</t>
  </si>
  <si>
    <t>TA336</t>
  </si>
  <si>
    <t>TS008</t>
  </si>
  <si>
    <t>TA338</t>
  </si>
  <si>
    <t>TC001</t>
  </si>
  <si>
    <t>TS010</t>
  </si>
  <si>
    <t>TA341</t>
  </si>
  <si>
    <t>TA342</t>
  </si>
  <si>
    <t>TA344</t>
  </si>
  <si>
    <t>TS011</t>
  </si>
  <si>
    <t>TS012</t>
  </si>
  <si>
    <t>TA349</t>
  </si>
  <si>
    <t>TA352</t>
  </si>
  <si>
    <t>TS013</t>
  </si>
  <si>
    <t>TA355</t>
  </si>
  <si>
    <t>TA357</t>
  </si>
  <si>
    <t>TS014</t>
  </si>
  <si>
    <t>TA401</t>
  </si>
  <si>
    <t>TA403</t>
  </si>
  <si>
    <t>TA404</t>
  </si>
  <si>
    <t>TA406</t>
  </si>
  <si>
    <t>TA407</t>
  </si>
  <si>
    <t>TA412</t>
  </si>
  <si>
    <t>TA416</t>
  </si>
  <si>
    <t>TS015</t>
  </si>
  <si>
    <t>TS016</t>
  </si>
  <si>
    <t>TA420</t>
  </si>
  <si>
    <t>TA421</t>
  </si>
  <si>
    <t>TA422</t>
  </si>
  <si>
    <t>TS017</t>
  </si>
  <si>
    <t>TA424</t>
  </si>
  <si>
    <t>TA425</t>
  </si>
  <si>
    <t>TA429</t>
  </si>
  <si>
    <t>TS018</t>
  </si>
  <si>
    <t>TA431</t>
  </si>
  <si>
    <t>TA432</t>
  </si>
  <si>
    <t>TA434</t>
  </si>
  <si>
    <t>TA437</t>
  </si>
  <si>
    <t>TA440</t>
  </si>
  <si>
    <t>TA441</t>
  </si>
  <si>
    <t>TA442</t>
  </si>
  <si>
    <t>TA443</t>
  </si>
  <si>
    <t>TA444</t>
  </si>
  <si>
    <t>TA450</t>
  </si>
  <si>
    <t>TA452</t>
  </si>
  <si>
    <t>TA453</t>
  </si>
  <si>
    <t>TA454</t>
  </si>
  <si>
    <t>TA458</t>
  </si>
  <si>
    <t>TA460</t>
  </si>
  <si>
    <t>TA461</t>
  </si>
  <si>
    <t>TA466</t>
  </si>
  <si>
    <t>TA468</t>
  </si>
  <si>
    <t>TS019</t>
  </si>
  <si>
    <t>TS020</t>
  </si>
  <si>
    <t>TA504</t>
  </si>
  <si>
    <t>TA507</t>
  </si>
  <si>
    <t>TA509</t>
  </si>
  <si>
    <t>TA516</t>
  </si>
  <si>
    <t>TA518</t>
  </si>
  <si>
    <t>TA519</t>
  </si>
  <si>
    <t>TS022</t>
  </si>
  <si>
    <t>TA520</t>
  </si>
  <si>
    <t>TS025</t>
  </si>
  <si>
    <t>TS026</t>
  </si>
  <si>
    <t>TA523</t>
  </si>
  <si>
    <t>TA525</t>
  </si>
  <si>
    <t>TA526</t>
  </si>
  <si>
    <t>TS029</t>
  </si>
  <si>
    <t>TA533</t>
  </si>
  <si>
    <t>TA534</t>
  </si>
  <si>
    <t>TS030</t>
  </si>
  <si>
    <t>TS032</t>
  </si>
  <si>
    <t>TS033</t>
  </si>
  <si>
    <t>TA602</t>
  </si>
  <si>
    <t>TA603</t>
  </si>
  <si>
    <t>TS034</t>
  </si>
  <si>
    <t>TS036</t>
  </si>
  <si>
    <t>TA607</t>
  </si>
  <si>
    <t>TS038</t>
  </si>
  <si>
    <t>TS039</t>
  </si>
  <si>
    <t>TA609</t>
  </si>
  <si>
    <t>TA610</t>
  </si>
  <si>
    <t>TA611</t>
  </si>
  <si>
    <t>TS042</t>
  </si>
  <si>
    <t>TS043</t>
  </si>
  <si>
    <t>TS044</t>
  </si>
  <si>
    <t>TS045</t>
  </si>
  <si>
    <t>TA614</t>
  </si>
  <si>
    <t>TS046</t>
  </si>
  <si>
    <t>TS047</t>
  </si>
  <si>
    <t>TA617</t>
  </si>
  <si>
    <t>TS048</t>
  </si>
  <si>
    <t>TA619</t>
  </si>
  <si>
    <t>TA620</t>
  </si>
  <si>
    <t>TA622</t>
  </si>
  <si>
    <t>TS051</t>
  </si>
  <si>
    <t>TA625</t>
  </si>
  <si>
    <t>TA626</t>
  </si>
  <si>
    <t>TS052</t>
  </si>
  <si>
    <t>TA627</t>
  </si>
  <si>
    <t>TA630</t>
  </si>
  <si>
    <t>TA631</t>
  </si>
  <si>
    <t>TS053</t>
  </si>
  <si>
    <t>TA633</t>
  </si>
  <si>
    <t>TA634</t>
  </si>
  <si>
    <t>TS054</t>
  </si>
  <si>
    <t>TA715</t>
  </si>
  <si>
    <t>TS056</t>
  </si>
  <si>
    <t>TS060</t>
  </si>
  <si>
    <t>TA648</t>
  </si>
  <si>
    <t>TS062</t>
  </si>
  <si>
    <t>TS063</t>
  </si>
  <si>
    <t>TS066</t>
  </si>
  <si>
    <t>TS069</t>
  </si>
  <si>
    <t>TA652</t>
  </si>
  <si>
    <t>TA654</t>
  </si>
  <si>
    <t>TS073</t>
  </si>
  <si>
    <t>TS074</t>
  </si>
  <si>
    <t>TS075</t>
  </si>
  <si>
    <t>TS077</t>
  </si>
  <si>
    <t>TA706</t>
  </si>
  <si>
    <t>TS078</t>
  </si>
  <si>
    <t>TS080</t>
  </si>
  <si>
    <t>TA713</t>
  </si>
  <si>
    <t>TS081</t>
  </si>
  <si>
    <t>TS082</t>
  </si>
  <si>
    <t>TA724</t>
  </si>
  <si>
    <t>TS087</t>
  </si>
  <si>
    <t>TS088</t>
  </si>
  <si>
    <t>TS091</t>
  </si>
  <si>
    <t>TS092</t>
  </si>
  <si>
    <t>TA733</t>
  </si>
  <si>
    <t>TA735</t>
  </si>
  <si>
    <t>TA738</t>
  </si>
  <si>
    <t>TS097</t>
  </si>
  <si>
    <t>TA740</t>
  </si>
  <si>
    <t>TA742</t>
  </si>
  <si>
    <t>TA743</t>
  </si>
  <si>
    <t>TS101</t>
  </si>
  <si>
    <t>TS099</t>
  </si>
  <si>
    <t>TS100</t>
  </si>
  <si>
    <t>TS104</t>
  </si>
  <si>
    <t>TS102</t>
  </si>
  <si>
    <t>TS103</t>
  </si>
  <si>
    <t>TA750</t>
  </si>
  <si>
    <t>TS105</t>
  </si>
  <si>
    <t>TA753</t>
  </si>
  <si>
    <t>TS106</t>
  </si>
  <si>
    <t>TS107</t>
  </si>
  <si>
    <t>TA755</t>
  </si>
  <si>
    <t>TS108</t>
  </si>
  <si>
    <t>TA758</t>
  </si>
  <si>
    <t>TA761</t>
  </si>
  <si>
    <t>TA762</t>
  </si>
  <si>
    <t>TS109</t>
  </si>
  <si>
    <t>TE206</t>
  </si>
  <si>
    <t>TE261</t>
  </si>
  <si>
    <t>TE285</t>
  </si>
  <si>
    <t>TE307</t>
  </si>
  <si>
    <t>TE314</t>
  </si>
  <si>
    <t>TE331</t>
  </si>
  <si>
    <t>TE345</t>
  </si>
  <si>
    <t>TE352</t>
  </si>
  <si>
    <t>TE389</t>
  </si>
  <si>
    <t>TE397</t>
  </si>
  <si>
    <t>TE404</t>
  </si>
  <si>
    <t>TE405</t>
  </si>
  <si>
    <t>TE458</t>
  </si>
  <si>
    <t>TE467</t>
  </si>
  <si>
    <t>TE480</t>
  </si>
  <si>
    <t>TE481</t>
  </si>
  <si>
    <t>TE001</t>
  </si>
  <si>
    <t>TE002</t>
  </si>
  <si>
    <t>TE005</t>
  </si>
  <si>
    <t>TE006</t>
  </si>
  <si>
    <t>TE008</t>
  </si>
  <si>
    <t>TE010</t>
  </si>
  <si>
    <t>TE011</t>
  </si>
  <si>
    <t>TE012</t>
  </si>
  <si>
    <t>TE014</t>
  </si>
  <si>
    <t>TE015</t>
  </si>
  <si>
    <t>TE019</t>
  </si>
  <si>
    <t>TE021</t>
  </si>
  <si>
    <t>TE022</t>
  </si>
  <si>
    <t>TE023</t>
  </si>
  <si>
    <t>TE024</t>
  </si>
  <si>
    <t>TE025</t>
  </si>
  <si>
    <t>TE026</t>
  </si>
  <si>
    <t>TE027</t>
  </si>
  <si>
    <t>TE028</t>
  </si>
  <si>
    <t>TE030</t>
  </si>
  <si>
    <t>TE032</t>
  </si>
  <si>
    <t>TE033</t>
  </si>
  <si>
    <t>TE035</t>
  </si>
  <si>
    <t>TE036</t>
  </si>
  <si>
    <t>TE038</t>
  </si>
  <si>
    <t>TE040</t>
  </si>
  <si>
    <t>TE041</t>
  </si>
  <si>
    <t>TE051</t>
  </si>
  <si>
    <t>TE069</t>
  </si>
  <si>
    <t>TE072</t>
  </si>
  <si>
    <t>TE082</t>
  </si>
  <si>
    <t>TE086</t>
  </si>
  <si>
    <t>TE088</t>
  </si>
  <si>
    <t>TE105</t>
  </si>
  <si>
    <r>
      <t>TE051</t>
    </r>
    <r>
      <rPr>
        <b/>
        <sz val="10"/>
        <rFont val="Calibri"/>
        <family val="2"/>
        <scheme val="minor"/>
      </rPr>
      <t>B</t>
    </r>
  </si>
  <si>
    <t>TE113</t>
  </si>
  <si>
    <t>TE114</t>
  </si>
  <si>
    <t>TE115</t>
  </si>
  <si>
    <t>TE127</t>
  </si>
  <si>
    <t>TE128</t>
  </si>
  <si>
    <t>TE142</t>
  </si>
  <si>
    <t>TE143</t>
  </si>
  <si>
    <t>TE144</t>
  </si>
  <si>
    <t>TE146</t>
  </si>
  <si>
    <t>TE147</t>
  </si>
  <si>
    <t>TE148</t>
  </si>
  <si>
    <t>TE149</t>
  </si>
  <si>
    <t>TE150</t>
  </si>
  <si>
    <t>TE151</t>
  </si>
  <si>
    <t>TE155</t>
  </si>
  <si>
    <t>TE156</t>
  </si>
  <si>
    <t>TE160</t>
  </si>
  <si>
    <t>TE162</t>
  </si>
  <si>
    <t>TE163</t>
  </si>
  <si>
    <t>TE166</t>
  </si>
  <si>
    <t>TE168</t>
  </si>
  <si>
    <t>TE169</t>
  </si>
  <si>
    <t>TE171</t>
  </si>
  <si>
    <t>TE172</t>
  </si>
  <si>
    <t>TE173</t>
  </si>
  <si>
    <t>TE176</t>
  </si>
  <si>
    <t>TE177</t>
  </si>
  <si>
    <t>TE179</t>
  </si>
  <si>
    <t>TE180</t>
  </si>
  <si>
    <t>TE182</t>
  </si>
  <si>
    <t>TE184</t>
  </si>
  <si>
    <t>TE188</t>
  </si>
  <si>
    <t>TE189</t>
  </si>
  <si>
    <t>TE190</t>
  </si>
  <si>
    <t>TE182B</t>
  </si>
  <si>
    <t>TE192</t>
  </si>
  <si>
    <t>TE193</t>
  </si>
  <si>
    <t>TE196</t>
  </si>
  <si>
    <t>TE202</t>
  </si>
  <si>
    <t>TE203</t>
  </si>
  <si>
    <t>TE204</t>
  </si>
  <si>
    <t>TE207</t>
  </si>
  <si>
    <t>TE208</t>
  </si>
  <si>
    <t>TE209</t>
  </si>
  <si>
    <t>TE211</t>
  </si>
  <si>
    <t>TE212</t>
  </si>
  <si>
    <t>TE214</t>
  </si>
  <si>
    <t>TE215</t>
  </si>
  <si>
    <t>TE216</t>
  </si>
  <si>
    <t>TE218</t>
  </si>
  <si>
    <t>TE219</t>
  </si>
  <si>
    <t>TE221</t>
  </si>
  <si>
    <t>TE222</t>
  </si>
  <si>
    <t>TE223</t>
  </si>
  <si>
    <t>TE225</t>
  </si>
  <si>
    <t>TE227</t>
  </si>
  <si>
    <t>TE228</t>
  </si>
  <si>
    <t>TE231</t>
  </si>
  <si>
    <t>TE232</t>
  </si>
  <si>
    <t>TE233</t>
  </si>
  <si>
    <t>TE234</t>
  </si>
  <si>
    <t>TE218B</t>
  </si>
  <si>
    <t>TE239</t>
  </si>
  <si>
    <t>TE240</t>
  </si>
  <si>
    <t>TE246</t>
  </si>
  <si>
    <t>TE248</t>
  </si>
  <si>
    <t>TE249</t>
  </si>
  <si>
    <t>TE250</t>
  </si>
  <si>
    <t>TE246B</t>
  </si>
  <si>
    <t>TE253</t>
  </si>
  <si>
    <t>TE257</t>
  </si>
  <si>
    <t>TE260</t>
  </si>
  <si>
    <t>TE267</t>
  </si>
  <si>
    <t>TE269</t>
  </si>
  <si>
    <t>TE270</t>
  </si>
  <si>
    <t>TE271</t>
  </si>
  <si>
    <t>TE272</t>
  </si>
  <si>
    <t>TE277</t>
  </si>
  <si>
    <t>TE278</t>
  </si>
  <si>
    <t>TE280</t>
  </si>
  <si>
    <t>TE286</t>
  </si>
  <si>
    <t>TE287</t>
  </si>
  <si>
    <t>TE286B</t>
  </si>
  <si>
    <t>TE148B</t>
  </si>
  <si>
    <t>TE293</t>
  </si>
  <si>
    <t>TE294</t>
  </si>
  <si>
    <t>TE295</t>
  </si>
  <si>
    <t>TE296</t>
  </si>
  <si>
    <t>TE299</t>
  </si>
  <si>
    <t>TE302</t>
  </si>
  <si>
    <t>TE308</t>
  </si>
  <si>
    <t>TE310</t>
  </si>
  <si>
    <t>TE311</t>
  </si>
  <si>
    <t>TE312</t>
  </si>
  <si>
    <t>TE315</t>
  </si>
  <si>
    <t>TE022B</t>
  </si>
  <si>
    <t>TE280B</t>
  </si>
  <si>
    <t>TE320</t>
  </si>
  <si>
    <t>TE322</t>
  </si>
  <si>
    <t>TE325</t>
  </si>
  <si>
    <t>TE328</t>
  </si>
  <si>
    <t>TE329</t>
  </si>
  <si>
    <t>TE295B</t>
  </si>
  <si>
    <t>TE332</t>
  </si>
  <si>
    <t>TE333</t>
  </si>
  <si>
    <t>TE338</t>
  </si>
  <si>
    <t>TE340</t>
  </si>
  <si>
    <t>TE342</t>
  </si>
  <si>
    <t>TE343</t>
  </si>
  <si>
    <t>TE344</t>
  </si>
  <si>
    <t>TE346</t>
  </si>
  <si>
    <t>TE270B</t>
  </si>
  <si>
    <t>TE347</t>
  </si>
  <si>
    <t>TE348</t>
  </si>
  <si>
    <t>TE355</t>
  </si>
  <si>
    <t>TE360</t>
  </si>
  <si>
    <t>TE362</t>
  </si>
  <si>
    <t>TE365</t>
  </si>
  <si>
    <t>TE368</t>
  </si>
  <si>
    <t>TE371</t>
  </si>
  <si>
    <t>TE373</t>
  </si>
  <si>
    <t>TE374</t>
  </si>
  <si>
    <t>TE379</t>
  </si>
  <si>
    <t>TE293B</t>
  </si>
  <si>
    <t>TE383</t>
  </si>
  <si>
    <t>TE385</t>
  </si>
  <si>
    <t>TE386</t>
  </si>
  <si>
    <t>TE387</t>
  </si>
  <si>
    <t>TE388</t>
  </si>
  <si>
    <t>TE390</t>
  </si>
  <si>
    <t>TE391</t>
  </si>
  <si>
    <t>TE393</t>
  </si>
  <si>
    <t>TE394</t>
  </si>
  <si>
    <t>TE189B</t>
  </si>
  <si>
    <t>TE398</t>
  </si>
  <si>
    <t>TE401</t>
  </si>
  <si>
    <t>TE402</t>
  </si>
  <si>
    <t>TE403</t>
  </si>
  <si>
    <t>TE409</t>
  </si>
  <si>
    <t>TE412</t>
  </si>
  <si>
    <t>TE413</t>
  </si>
  <si>
    <t>TE414</t>
  </si>
  <si>
    <t>TE417</t>
  </si>
  <si>
    <t>TE418</t>
  </si>
  <si>
    <t>TE293C</t>
  </si>
  <si>
    <t>TE429</t>
  </si>
  <si>
    <t>TE431</t>
  </si>
  <si>
    <t>TE134B</t>
  </si>
  <si>
    <t>TE434</t>
  </si>
  <si>
    <t>TE437</t>
  </si>
  <si>
    <t>TE148C</t>
  </si>
  <si>
    <t>TE457</t>
  </si>
  <si>
    <t>TE464</t>
  </si>
  <si>
    <t>TE465</t>
  </si>
  <si>
    <t>TE466</t>
  </si>
  <si>
    <t>TE468</t>
  </si>
  <si>
    <t>TE471</t>
  </si>
  <si>
    <t>TE472</t>
  </si>
  <si>
    <t>TE478</t>
  </si>
  <si>
    <t>TE479</t>
  </si>
  <si>
    <t>TE484</t>
  </si>
  <si>
    <t>TE489</t>
  </si>
  <si>
    <t>TE495</t>
  </si>
  <si>
    <t>TE496</t>
  </si>
  <si>
    <t>TE500</t>
  </si>
  <si>
    <t>TE389B</t>
  </si>
  <si>
    <t>TA756</t>
  </si>
  <si>
    <t>TE513</t>
  </si>
  <si>
    <t>TE514</t>
  </si>
  <si>
    <t>TE515</t>
  </si>
  <si>
    <t>TE520</t>
  </si>
  <si>
    <t>dilantin, gabapentin, keppra, lyrica, phenytoin</t>
  </si>
  <si>
    <t>suggest frontal lobe dysfunction bilaterally, possible involvement of the left temporal lobe including mesial temporal areas, right mesial areas appear intact</t>
  </si>
  <si>
    <t>Stable appearance of resection cavity within the posterior right frontal lobe</t>
  </si>
  <si>
    <t>continue deficits in expressive language and some reduction in verbal learning, nonverbal skills, including memory continue to be a strength</t>
  </si>
  <si>
    <t>LEV, PER, LTG</t>
  </si>
  <si>
    <t>left temporal epileptogenicity with an irrative zone showing anterior to posterios propaggation over lateral temporal cortex,  the initial component is better appreciated on EEG, with the subsequent component better appreciated on MEG, in additional bitemporal dysfunction was noted as runs of rhythmic delta</t>
  </si>
  <si>
    <t>primarily left hemisphere dysfunction including mesial temporal areas</t>
  </si>
  <si>
    <t>suspicious for seizure site in the left inferior temporal lobe</t>
  </si>
  <si>
    <t>no improvement at 6 months</t>
  </si>
  <si>
    <t>continued issues with processing speed and verbal deficits that are commensurate with the pre-op testing, improvements were noted in immediate figural memory and graphomotor construction, while decreases were noted in several aspects of executive functioning, including visual and auditory working memory, graphomotor sequencing and the abilities to establish and shift  set</t>
  </si>
  <si>
    <t>43c</t>
  </si>
  <si>
    <t>diastat, lacosamide</t>
  </si>
  <si>
    <t>Left sided RNS</t>
  </si>
  <si>
    <t>Left hippocampal depth and orbital frontal strip</t>
  </si>
  <si>
    <t>zonegran, vimpat, lamictal, clobazam, clonazepam</t>
  </si>
  <si>
    <t>memory in the right hemisphere was reduced and the left was not able to be assessed due to residual executive dysfunction</t>
  </si>
  <si>
    <t>indicate possible frontal lobe dysfunction, potentially worse in the dominant hemisphere</t>
  </si>
  <si>
    <t xml:space="preserve">normal evolution of hemhorrage and the right posterior lateral pons, hemosiderin staining is now evident at the site of the previously documented hematoma, there is no mass effect, no apparent lesion, chronic encephalomalcia post-operative changes are noted in the left posterio frontal lobe extending to the ventricular surface, there is localized volume loss and some right hemosiderin staining.  </t>
  </si>
  <si>
    <t>right fontal and parietal regions</t>
  </si>
  <si>
    <t>TE506</t>
  </si>
  <si>
    <t>TE482</t>
  </si>
  <si>
    <t>TE476B</t>
  </si>
  <si>
    <t>TE415</t>
  </si>
  <si>
    <t>TE420</t>
  </si>
  <si>
    <t>TE424</t>
  </si>
  <si>
    <t>TE430</t>
  </si>
  <si>
    <t>TE432</t>
  </si>
  <si>
    <t>TE435</t>
  </si>
  <si>
    <t>431b</t>
  </si>
  <si>
    <t>TE431B</t>
  </si>
  <si>
    <t>TE441</t>
  </si>
  <si>
    <t>TE443</t>
  </si>
  <si>
    <t>TE445</t>
  </si>
  <si>
    <t>TE453</t>
  </si>
  <si>
    <t>TE459</t>
  </si>
  <si>
    <t>TE469</t>
  </si>
  <si>
    <t>TE473</t>
  </si>
  <si>
    <t xml:space="preserve">TE475 </t>
  </si>
  <si>
    <t>TE476</t>
  </si>
  <si>
    <t>476b</t>
  </si>
  <si>
    <t>TE485</t>
  </si>
  <si>
    <t>TE487</t>
  </si>
  <si>
    <t>TE490</t>
  </si>
  <si>
    <t>TE493</t>
  </si>
  <si>
    <t>TE497</t>
  </si>
  <si>
    <t>TE510</t>
  </si>
  <si>
    <t>TE516</t>
  </si>
  <si>
    <t>TE521</t>
  </si>
  <si>
    <t>Grace</t>
  </si>
  <si>
    <t>422b</t>
  </si>
  <si>
    <t>455b</t>
  </si>
  <si>
    <t>426b</t>
  </si>
  <si>
    <t>Rittenhouse</t>
  </si>
  <si>
    <t>George</t>
  </si>
  <si>
    <t>Narcisse</t>
  </si>
  <si>
    <t>Lionel</t>
  </si>
  <si>
    <t>Cassie</t>
  </si>
  <si>
    <t>RNS placment</t>
  </si>
  <si>
    <t>Bilateral RNS placment</t>
  </si>
  <si>
    <t>Left parietal resection</t>
  </si>
  <si>
    <t>Left parietal lesionectomy</t>
  </si>
  <si>
    <t>Left PMG laser ablation</t>
  </si>
  <si>
    <t>laser ablation of left PMG scar tissue</t>
  </si>
  <si>
    <t>laser ablation of scarring in PMG</t>
  </si>
  <si>
    <t>509b</t>
  </si>
  <si>
    <t>Shelhorse</t>
  </si>
  <si>
    <t>Right posterior frontal, perirolandic resection</t>
  </si>
  <si>
    <t>has had seizure recurrence after stopping meds</t>
  </si>
  <si>
    <t>OXC, ZNS, LCS</t>
  </si>
  <si>
    <t>possible right hemisphere involvement, however the mesial temporal areas appear intact functionally</t>
  </si>
  <si>
    <t>hippocampal asymmetry (R&gt;L), anterior temporal pole thickening, right anterior medical STSG blurring, right post STG lesion and FCD</t>
  </si>
  <si>
    <t>decreased metabolic activity in the nearly entire right temporal lobe</t>
  </si>
  <si>
    <t>ganglioglioma, ammons horn sclerosis, cortical dysplasia</t>
  </si>
  <si>
    <t>continued graphomotor construction difficulties, as well as decreases in rote nonverbal learning and memory that may be related to the right ATL, improvements were noted in immediate figural memory, bilateral fine motor speed and dexterity, semantic fluencym visual naming and complex graphomotor sequencing</t>
  </si>
  <si>
    <t>TPM</t>
  </si>
  <si>
    <t>seizure free but diagnosed with pseudoseizures post-op</t>
  </si>
  <si>
    <t>none in Care4</t>
  </si>
  <si>
    <t>diffuse, potentially including bilateral frontal and mesial temporal areas</t>
  </si>
  <si>
    <t>abnormal subcortical signal in the left fusiform gyrus on T2 images, L PHG hemosiderin, no associated MTS, otherwise normal MRI Noted in conference: left hippocampus volume loss</t>
  </si>
  <si>
    <t>one epileptiform abnormality noted over the left anterior/inferior temporal region</t>
  </si>
  <si>
    <t>pseudoseizures after surgery - diagnosed with phase I</t>
  </si>
  <si>
    <t>reduction in both verbal and non-verbal memory and learning, as well as some slowing in processing speed, expressive language skills are also relatively lower although abilities generally remain in the average range.  Anxiety may have played a role in these results.</t>
  </si>
  <si>
    <t xml:space="preserve">trileptal, topamax </t>
  </si>
  <si>
    <t>improvement but only nocturnal events</t>
  </si>
  <si>
    <t>2d</t>
  </si>
  <si>
    <t>trieptal, onfi</t>
  </si>
  <si>
    <t>possible bilateral frontal lobe impairment, however verbal fluency reductions may be relaetd to Mr. Ayala's history of learning english as a second language, mesial temporal areas appear functionally intact bilaterally</t>
  </si>
  <si>
    <t>decreased uptake in the left temporal lobe</t>
  </si>
  <si>
    <t>nocturnal events only</t>
  </si>
  <si>
    <t>indicate improvements noted in processing speed, verbal fluency, rote verbal learning and memory, and fine motor speed and dexterity in the non-dominant hand.  Reductions were noted in abilities to establish and shift set. Cognition, including memory and langauge abilities was otherwise well intact and commensurate with the pre-surgical evaluation.</t>
  </si>
  <si>
    <t>lamictal, trokendi, vimpat</t>
  </si>
  <si>
    <t>had 1 seizure at this point</t>
  </si>
  <si>
    <t>LCS, trokendi, vimpat</t>
  </si>
  <si>
    <t>Bil; L&gt;R</t>
  </si>
  <si>
    <t>diffuse imapirment, he was somewhat able to understand and complete verbal tasks better than non-verbal tasks which may suggest possible worse non-dominant hemisphere impairment</t>
  </si>
  <si>
    <t>tiny focu of flair intesity is noted within the right centrum semiovale, left mmiddle cranial fossa arachnoid cyst L&gt;R and left&gt;right temporal lobe dysplasia</t>
  </si>
  <si>
    <t>some improvement</t>
  </si>
  <si>
    <t>TPM, OXC, LEV</t>
  </si>
  <si>
    <t>asked to restart meds</t>
  </si>
  <si>
    <t>effected by english as a second language, diffuse cognitive dysfunction, dusfunction in the right mesial temporal areas, mesial temporal areas in the left hemisphere are functionally intact</t>
  </si>
  <si>
    <t>R MTS, mild temporal volume loss as compared to left temporal lobe, mildly elevated T2 hyperintensity in the right tempora lobe</t>
  </si>
  <si>
    <t>decreased activity of the mesial and lateral aspects of the right temporal lobe suggestive of site of seizure activity</t>
  </si>
  <si>
    <t>unclear childhood - may have had febrile seizures</t>
  </si>
  <si>
    <t>mild cortical dysplasia, gray matter heterotopias, ammons horn sclerosis</t>
  </si>
  <si>
    <t>improvements in visuoconstructions semantic fluency, story memory, auditory and visual working memory graphomotor sequencing and fine nmotor speed and dexterity in the non-dominant hand, she continues to have processing speed and nonverbal memory difficulites consistent with the pre-operative evaluation and no declines were noted in the current evaluation, difficulties in some verbal tasks continue to suggest performance was likely impacted by langauge as a second language</t>
  </si>
  <si>
    <t>significant expressive language and verbal memory deficits, in contrast non-verbal abilities are generally in the average range, there is also some evidence for some difficulty with cognitive flexibility</t>
  </si>
  <si>
    <t>felbamate, lyrica</t>
  </si>
  <si>
    <t>fycompa, lamotrigine</t>
  </si>
  <si>
    <t>a subcentimeter mass, most likely represecting a cyst like structure is preent within the right amygdala, the finding is not entirely consistent with a tumefactive virchow robin space and the possibility of a cystic neoplasm should be considered</t>
  </si>
  <si>
    <t>improvements in word finding and visual naming, significant improvements were noted in verbal fluency, verbal and non-verbal memory remain deficient and there cotninues to be evidence fro executive dysfunction including deficient ability to establish and shift set</t>
  </si>
  <si>
    <t>onfi, aptiom, vimpat, keppra</t>
  </si>
  <si>
    <t>slight improvement with a ddition of keto diet</t>
  </si>
  <si>
    <t>SEEG and frontal lobe resection x2</t>
  </si>
  <si>
    <t>diffuse cognitive dysfunction, improvements noted in rote verbal learning and rote nonverbal memory, decreases in delayed figural and story memory, auditory and visual working memory, rote nonverbal learning, processing speed and novel problem solving</t>
  </si>
  <si>
    <t>keppra, onfi, vimpat</t>
  </si>
  <si>
    <t>keppra, lacosamide, onfi</t>
  </si>
  <si>
    <t>possible left frontotemporal dysfunction, visual deficits precluded adequate testing f the right hemisphere function</t>
  </si>
  <si>
    <t>there are very subtle symmetrical dysplasia of the amygdala and there is prominence of the corpus callosum, dysplastic changes are present in the right cerebellar hemisphere</t>
  </si>
  <si>
    <t>mild cortical dysplasia, reactive gliosis</t>
  </si>
  <si>
    <t>2 GTC seizures since surgery</t>
  </si>
  <si>
    <t>trokendi, lamictal, onfi</t>
  </si>
  <si>
    <t>improvements in verbal memory abilities, including verbal reasoning, semantic fluency, visual naming nad rote verbal learning and memory, story memeory and figural memory, declines were noted in nonverbal abilities, including abstract reasoning, graphomotor sequencing and some aspects of processingn seed and fine motor coordination</t>
  </si>
  <si>
    <t>possible bilateral mesial tempotal dysfunction, deficient recall for both verbal and non-verbal nformation, eizure during testing</t>
  </si>
  <si>
    <t>right MTS, right anterior lobe with decreased volume as compared to the left</t>
  </si>
  <si>
    <t>seizure</t>
  </si>
  <si>
    <t>improvements in rote verbal and nonverbal memory, figural memory, processing speed and complex graphomotor sequencing, reductions were ntoed in bilateral fine motor speed and dexterity and semantic fluency, otherwise commensurate with pre-op evaluation</t>
  </si>
  <si>
    <t>lamictal, onfi, oxtellar, diazepam</t>
  </si>
  <si>
    <t>CLZ, lamictal, Oxtellar</t>
  </si>
  <si>
    <t>possibilityof bilateral frontal lobe dysfunction</t>
  </si>
  <si>
    <t>encephalomalcia in the bilateral cerebral hemispheres involving the watershed zones and ACA territories, encephalomalacia in the bilateral cerebellar hemispheres</t>
  </si>
  <si>
    <t>cortex and white matter with microcalcification, astrogliosis, subpipal gliosis</t>
  </si>
  <si>
    <t>improvements in the ability to establish and shift set, semantic fluency and immediate memory for organized prose, decreasaes were found in rote verbal learning and memeory as well as rote nonverbal memory, fine motor and rote nonverbal learning difficulites consistent with pre-op</t>
  </si>
  <si>
    <t>primodone, tegretol, fycompa</t>
  </si>
  <si>
    <t>primidone, tegretol</t>
  </si>
  <si>
    <t>laser ablation of AH</t>
  </si>
  <si>
    <t>reduction in rote verbal memory compared to the pre-op evaluation, there continues to be difficulty with some aspects of expressive language</t>
  </si>
  <si>
    <t>ablation of the left mesial temporal lobe, subependymal gray matter heterotopia</t>
  </si>
  <si>
    <t>continue to indicate problems with rote verbal memory, naming to visual confrontation and verbal fluency, same degree as pre-op</t>
  </si>
  <si>
    <t xml:space="preserve">keppra, lamictal  </t>
  </si>
  <si>
    <t xml:space="preserve">possible left frontotemporal lobe dysfunction, left mesial areas appear to be intact </t>
  </si>
  <si>
    <t>loss of architecture in the left hippocampus and blurring of the left temporal pole with increased flair signal change in the left anterior temporal lobe</t>
  </si>
  <si>
    <t xml:space="preserve">hypometabolism in the left mesial and anterolateral temporal lobe </t>
  </si>
  <si>
    <t>FCD type 2A</t>
  </si>
  <si>
    <t>improvement in processing speed and expressive language although there is still some evidence for difficulty with visual naming, delayed memory remains intact although there was some difficulty with immedicate memory for logical prose that was not apparent ppre-operatively, possible secondary to inattention</t>
  </si>
  <si>
    <t>U</t>
  </si>
  <si>
    <t>LTG, LEV</t>
  </si>
  <si>
    <t>sseizure free</t>
  </si>
  <si>
    <t>right frontotemporal, including mesial in the non-dominant hemisphere</t>
  </si>
  <si>
    <t>right temporal lobe volume loss, PCNH R&gt;L temporal, subependymal heterotopia along both temporal horns and right atrium</t>
  </si>
  <si>
    <t>LEV, LCM</t>
  </si>
  <si>
    <t>laser abaltion of HH</t>
  </si>
  <si>
    <t>significant increase in all verbal abilities including spontaneous expressive language, vocabulary, visual naming, verbal fluency and verbal memory, non-verbal memory has improved although spatial memory remains deficient, executive function has improved significantly</t>
  </si>
  <si>
    <t>Stable residual HH</t>
  </si>
  <si>
    <t>hypothalamic hamartoma</t>
  </si>
  <si>
    <t>generally intact cognition, the only exception being spatial memory which remains in the borderline deficient range</t>
  </si>
  <si>
    <t>chronic hematoma removal (with us)</t>
  </si>
  <si>
    <t>continues to have processing speed and working memory difficulties as pre-op evaluation, improvements were noted in figural memory and fine motor speed/dexterity in the dominant left hand, improvements also noted in rote verbal learning and memory</t>
  </si>
  <si>
    <t>onfi</t>
  </si>
  <si>
    <t>left temporal lobe impairment, including mesial temporal areas, there is also evidence for right frontal lobe dysfunction, right mesial temporal areas appear intact</t>
  </si>
  <si>
    <t>wanted to wait until med wean</t>
  </si>
  <si>
    <t>clonazepam, depakote, dilantin, Onfi</t>
  </si>
  <si>
    <t>onfi,clonazepam, depakote, dilantin</t>
  </si>
  <si>
    <t>diffuse cerebellar atrophy, no focal lesions, no abnormal enhancement</t>
  </si>
  <si>
    <t>diffuse cognitive decline, broad decline since pre-op including a general reduction in expressive language and verbal memory, nonverbal abilities are somewhat stronger than verbal abilities, memory for nonverbal material has also declined  as have graphomotor construction abilities and processing speed</t>
  </si>
  <si>
    <t>100b</t>
  </si>
  <si>
    <t>282b</t>
  </si>
  <si>
    <t>Reinke</t>
  </si>
  <si>
    <t>Edward</t>
  </si>
  <si>
    <t xml:space="preserve">Chaslin's subpial gliosis
         - Mild to moderate parenchymal gliosis, greater in the white matter.
         - Increased, singly dispersed white matter neurons.
</t>
  </si>
  <si>
    <t>CBZ, IV ketamine, BRV, LCM, PER</t>
  </si>
  <si>
    <t>LATL sparing mesial structures</t>
  </si>
  <si>
    <t>no longer with UT clinics</t>
  </si>
  <si>
    <t>Seizure free, has had VNS turned off, had pseudoseizures post-op including auras</t>
  </si>
  <si>
    <t>had 1 seizure after missing meds, then had second resection</t>
  </si>
  <si>
    <t>had another resection in 2016</t>
  </si>
  <si>
    <t>rare seizures, 3 since surgery, one partial, had RNS placed</t>
  </si>
  <si>
    <t xml:space="preserve">improvement </t>
  </si>
  <si>
    <t>Follows up a a different UT clinic</t>
  </si>
  <si>
    <t>13 year ILAE</t>
  </si>
  <si>
    <t>13 year Engel</t>
  </si>
  <si>
    <t>Had seizure recurrence after weaning medIcations, has been seizure free for the last 5 years</t>
  </si>
  <si>
    <t>ia</t>
  </si>
  <si>
    <t>had auras post surgery and then none after the 6 month period</t>
  </si>
  <si>
    <t>Off AEDs after 2008 and had recurrence in 2011of CPS,had second resection on 12/2016, RNS placed on 06/2018</t>
  </si>
  <si>
    <t>Last FU was 2015 and the patient is similar to pre-op occurrence, non-compliant, updated from d/c summary in Care4</t>
  </si>
  <si>
    <t>has improved but continues to have seizure recurrence</t>
  </si>
  <si>
    <t>seizure free since surgery</t>
  </si>
  <si>
    <t>seizure improvement and then seizure free when started on Sabril</t>
  </si>
  <si>
    <t>does not want to be contacted anymore about FU, made seizures worse</t>
  </si>
  <si>
    <t>rare seizures that progressed to more frequent evetns</t>
  </si>
  <si>
    <t>continued to improve and now seizure free for 2 years</t>
  </si>
  <si>
    <t>initially had only auras which progressed to 1 GTC seizure every week, improved with adding Felbatol at the 3 year period and now only nocturnal events</t>
  </si>
  <si>
    <t>Scribner</t>
  </si>
  <si>
    <t>IB</t>
  </si>
  <si>
    <t>laser ablation in 07/15, only simple partial seizures post-op</t>
  </si>
  <si>
    <t>improved but continues to have seizures and med changes (went from 2 to 4)</t>
  </si>
  <si>
    <t>seizure free for 1 year, recurrence at 2 years (4 events), now 1x/2 months</t>
  </si>
  <si>
    <t>Black (Sistrunk)</t>
  </si>
  <si>
    <t>seizure free, no med changes</t>
  </si>
  <si>
    <t>seizure free, still on same med</t>
  </si>
  <si>
    <t>auras only, has changed to Onfi and Fycompa</t>
  </si>
  <si>
    <t>visual auras only, down to one med</t>
  </si>
  <si>
    <t>improved but not seizure free, developmental milestones improved</t>
  </si>
  <si>
    <t>Iib</t>
  </si>
  <si>
    <t>seizure free for the past 3-4 years</t>
  </si>
  <si>
    <t>began having recurrence due to pregnancy and changing of meds, currently over 2 years seizure free</t>
  </si>
  <si>
    <t>Placed SDE after SEEG, had some seizures due to missing meds, now seizure free aside from panic attacks</t>
  </si>
  <si>
    <t>had some auras after surgery</t>
  </si>
  <si>
    <t>Outcome by phone (Ai)</t>
  </si>
  <si>
    <t>Updated by Ai by phone</t>
  </si>
  <si>
    <t>seizures worsened from last surgery</t>
  </si>
  <si>
    <t>difficult to determine seizure outcome due to pseudoseizures post op</t>
  </si>
  <si>
    <t>TE522</t>
  </si>
  <si>
    <t>523b</t>
  </si>
  <si>
    <t>Laser ablation right sided PVNH</t>
  </si>
  <si>
    <t xml:space="preserve">additional electrodes </t>
  </si>
  <si>
    <t>ATL + repairing of meningocele</t>
  </si>
  <si>
    <t>RATL + repair of meningocele</t>
  </si>
  <si>
    <t>PVNH laser ablation</t>
  </si>
  <si>
    <t>R PVNH laser ablation</t>
  </si>
  <si>
    <t>meningocele LITT</t>
  </si>
  <si>
    <t>L meningocele LITT</t>
  </si>
  <si>
    <t>R Frontal and temporal lobectomy</t>
  </si>
  <si>
    <t>R TO resection</t>
  </si>
  <si>
    <t>Right temporo-occipital topectomy</t>
  </si>
  <si>
    <t>AH LITT of meningocele</t>
  </si>
  <si>
    <t>LAH LITT of meningocele</t>
  </si>
  <si>
    <t>lamotrigine, zonisamide, gabapentin</t>
  </si>
  <si>
    <t>frequent epileptiform activity with spiking and polyspiking over the left and right occipital regions and right mid-temporal spiking (right superior temporal sulcus)</t>
  </si>
  <si>
    <t>possible left frontal lobe impairment, mesial temporal areas apprea intact bilaterally</t>
  </si>
  <si>
    <t>stable appearance of non-enhancing lesion in the right occipital lobe with susceptibility artifact, most suspicious for a thrombosed vascular malformation.</t>
  </si>
  <si>
    <t>no focal abnormality</t>
  </si>
  <si>
    <t>cortical dysplasia</t>
  </si>
  <si>
    <t>continues to have visual naming and phonemic fluency difficulties, improvements were noted in single=word reading, semantic fluency, complez graphomotor sequencing and fine motor speed in the dominant hand, while a decrease was noted in rote nonverbal learning and memory, otherwise commensurate with pre-op</t>
  </si>
  <si>
    <t xml:space="preserve">frequent epileptiform discharges in the left hemisphere - mesial inferior occipital lobe </t>
  </si>
  <si>
    <t>mild frontal lobe dysfunction potentially greater in the left as compared to the right hemisphere</t>
  </si>
  <si>
    <t>right temporal volume loss and blurring</t>
  </si>
  <si>
    <t>very small areas of decreased uptake in the left inferior frontal lobe and in the left amygdala (maybe non-specific)</t>
  </si>
  <si>
    <t>FCD type 2B</t>
  </si>
  <si>
    <t>improvements in rote verbal and nonverbal learning and memory and expressive vocabulary, immediate memory has declined although it generally remains in the average range, otherwise commensurate with pre-surgical evaluation</t>
  </si>
  <si>
    <t>relative reduction in rote verbal memory which has improed from borderline to low average, memory for logical prose has improved from borderline deficient to average range, processing and memory for non-verbal material have also improved and both are now in the superior range</t>
  </si>
  <si>
    <t>possible left neocortical temporal lobe dysfunction, mesial areas appear intact bilaterally</t>
  </si>
  <si>
    <t>mild decrease uptake in the left mesial and anterior temporal lobe</t>
  </si>
  <si>
    <t>lamictal, oxcarbazepine</t>
  </si>
  <si>
    <t>2 seizure since surgery</t>
  </si>
  <si>
    <t>lamotrigine, oxcarbazepine</t>
  </si>
  <si>
    <t>possible left frontotemporal impairment including mesial temporal areas, softer evidence for right frontal lobe dysfunction</t>
  </si>
  <si>
    <t>fat left collateral sulcus</t>
  </si>
  <si>
    <t>suspicious for seizure site in the left temporal lobe</t>
  </si>
  <si>
    <t>mild cortical dysplasia, atypical ammons horn sclerosis</t>
  </si>
  <si>
    <t>greatly improved</t>
  </si>
  <si>
    <t>improvements were noted in phonemic fluency, rote nonverbal memory, and the ability to establish and shift set, reductions were noted in visual scanning, rite verbal memory and immediate and delayed figural memory, otherwise commensurate</t>
  </si>
  <si>
    <t>inconclusive due to the patient having a seizure</t>
  </si>
  <si>
    <t xml:space="preserve">left temporal dysfunction and irritative foci centered on three regions; left inferior temporal/posterior basal temporal, left planum temporale and left frontopolar </t>
  </si>
  <si>
    <t>dominant&gt;non-dominant, mesial temporal areas appear functionally intact</t>
  </si>
  <si>
    <t>extensive cortical swelling, blurring of gray/white matter interface and associated mild DWI restriction, which could correlate with post-ictal activity/findings</t>
  </si>
  <si>
    <t>significantly decreaseda ctivity in the entire left cerebral hemisphere, sugesting left sided seizure activity</t>
  </si>
  <si>
    <t>dysplastic and cytomegalic neurons, neuronal heterotopia in white matter</t>
  </si>
  <si>
    <t>improvement in graphomotor construction, otherwise commensurate with pre-op evaluation</t>
  </si>
  <si>
    <t>TS110</t>
  </si>
  <si>
    <t>TS113</t>
  </si>
  <si>
    <t>Left parietal mass resection</t>
  </si>
  <si>
    <t>Left neocortical resection + amygdala</t>
  </si>
  <si>
    <t>498b</t>
  </si>
  <si>
    <t>Finnegan</t>
  </si>
  <si>
    <t>RNS placement</t>
  </si>
  <si>
    <t>RNS</t>
  </si>
  <si>
    <t>Left Occipital resection</t>
  </si>
  <si>
    <t>Right SFG resection</t>
  </si>
  <si>
    <t>no events captured, no resection</t>
  </si>
  <si>
    <t>no resection, no events captured</t>
  </si>
  <si>
    <t xml:space="preserve">LEV </t>
  </si>
  <si>
    <t>poor outcome due to non-compliance</t>
  </si>
  <si>
    <t>bilateral temporal, possibly including right mesial temporal, left mesial temporal areas appear functionally intact</t>
  </si>
  <si>
    <t>right mesial temporal cav mal wich has increased in size compared to the MRI from 2003, no surrounding edema</t>
  </si>
  <si>
    <t>cav mal and ammon's horn sclerosis</t>
  </si>
  <si>
    <t>issues with non-compliance, improved</t>
  </si>
  <si>
    <t xml:space="preserve">Depakote  </t>
  </si>
  <si>
    <t>some issues with compliance, imprved</t>
  </si>
  <si>
    <t xml:space="preserve">Vimpat, Keppra </t>
  </si>
  <si>
    <t>2 (mesial)</t>
  </si>
  <si>
    <t>possible relative dysfunction in left frontotemporal, including mesial temporal areas, there is also some evidence for right frontal lobe dysfunction, right mesial temporal areas appear functionally intact</t>
  </si>
  <si>
    <t>small right temporal meningoencephalocele with corresponding small pitting defect in the right sphenoid wing on the PET/CT, the left anterior temporal lobe is slightly smaller than the right</t>
  </si>
  <si>
    <t>TE501</t>
  </si>
  <si>
    <t>right anterior temporal lobe hypometabolism, lateral and medial temporal lobe</t>
  </si>
  <si>
    <t>decrease in the ability to establish set, otherwise imprvements across all domains</t>
  </si>
  <si>
    <t>depakote, vimpat, dilantin</t>
  </si>
  <si>
    <t>possible left frontal temporal dysfunction, including mesial temporal areas</t>
  </si>
  <si>
    <t>possible subtle volume loss in the left hippocampus without definate signal abnormality, left MTS noted in conference plus left temporal encephalocele</t>
  </si>
  <si>
    <t>significant improavement in processing of non-verbal information, visuoconstructive skills and immediate attention, learning and memory for verbal and non-verbal material, there continues to be slowing of processing speed</t>
  </si>
  <si>
    <t>keppra, oxcarbazepine, dilantin</t>
  </si>
  <si>
    <t>Vimpat</t>
  </si>
  <si>
    <t>pregabalin, vimpat</t>
  </si>
  <si>
    <t>possible right mesial temporal impairment as well as relative dysfunction in the left temporal lobe including mesial temproal areas</t>
  </si>
  <si>
    <t>tiny meningoencephalocelein the left middle cranial fossa, non-specific hyperintensities in the white matter</t>
  </si>
  <si>
    <t>relative decrease in word finding, learning for rote verbal material improved from average to high average and memory for spatial locations improved</t>
  </si>
  <si>
    <t>topamax, keppra, vimpat</t>
  </si>
  <si>
    <t>keppra, vimpat, topamax</t>
  </si>
  <si>
    <t>diffuse cognitive dysfunction, potentially including mesial temporal areas, with greater dominant than non-dominant hemisphere impairment</t>
  </si>
  <si>
    <t>suspected L MTS, suspected right temporal encephalocele</t>
  </si>
  <si>
    <t>mild cortical dysplasia, ammon's horn sclerosis, maloriented neurons with dysplastic features</t>
  </si>
  <si>
    <t>improvements in aspects of executive function as well as fine motor speed and dexterity in both hands, a deceasae noted in graphomotor construction and a mild decreae was also noted in rote verbal learning and memory, performance was otherwise commensurate</t>
  </si>
  <si>
    <t>Kira</t>
  </si>
  <si>
    <t>right hemispherectomy</t>
  </si>
  <si>
    <t xml:space="preserve">LATL </t>
  </si>
  <si>
    <t>185b</t>
  </si>
  <si>
    <t>right insular resection</t>
  </si>
  <si>
    <t>left tailored ATL + AMY</t>
  </si>
  <si>
    <t>TS111</t>
  </si>
  <si>
    <t>TE526</t>
  </si>
  <si>
    <t>TA769</t>
  </si>
  <si>
    <t>TA771</t>
  </si>
  <si>
    <t>TE529</t>
  </si>
  <si>
    <t>TA773</t>
  </si>
  <si>
    <t>TS112</t>
  </si>
  <si>
    <t>TE532</t>
  </si>
  <si>
    <t>TE533</t>
  </si>
  <si>
    <t>TE534</t>
  </si>
  <si>
    <t>TA774</t>
  </si>
  <si>
    <t>TE537</t>
  </si>
  <si>
    <t>TE538</t>
  </si>
  <si>
    <t>TS115</t>
  </si>
  <si>
    <t>TS114</t>
  </si>
  <si>
    <t>TS116</t>
  </si>
  <si>
    <t>TS117</t>
  </si>
  <si>
    <t>TS120</t>
  </si>
  <si>
    <t>TA780</t>
  </si>
  <si>
    <t>TA778</t>
  </si>
  <si>
    <t>TA779</t>
  </si>
  <si>
    <t>TE547</t>
  </si>
  <si>
    <t>TS121</t>
  </si>
  <si>
    <t>TS118</t>
  </si>
  <si>
    <t>TA772</t>
  </si>
  <si>
    <t>TE551</t>
  </si>
  <si>
    <t>TE552</t>
  </si>
  <si>
    <t>TS122</t>
  </si>
  <si>
    <t>Marked dysplasia in the left frontal and superior temporal gyrus with extensive areas of PMG and migrational anomoly, form of closed lip schizencephaly left frontal lobe, numerous nodular heterotopias adjoining the left lateral ventricle, cortical dysplasias in the mesial temporal lobe n the right, soft tissue mass involving the nose inferior to the bony bridge of the nose</t>
  </si>
  <si>
    <t>lamotrigine, trokendi</t>
  </si>
  <si>
    <t>possible right frontotemporal involvement, mesial temporal areas appear functionally intact bilaterally</t>
  </si>
  <si>
    <t>possible seizure focus in the lateral aspect of the right temporal love with extension into the inferior right frontal lobe</t>
  </si>
  <si>
    <t>reactive gliosis</t>
  </si>
  <si>
    <t>Ortega</t>
  </si>
  <si>
    <t>Aaron</t>
  </si>
  <si>
    <t>awake left SFG resection</t>
  </si>
  <si>
    <t>536b</t>
  </si>
  <si>
    <t>OXXC, lamotrigine</t>
  </si>
  <si>
    <t>TE556</t>
  </si>
  <si>
    <t>OXC, lamotrigine</t>
  </si>
  <si>
    <t>No epileptiform activity noted</t>
  </si>
  <si>
    <t>left frontal lobe</t>
  </si>
  <si>
    <t>subtle left anterior temporal lobe asymmetry (L&gt;R)</t>
  </si>
  <si>
    <t>FCD type I</t>
  </si>
  <si>
    <t>TS119</t>
  </si>
  <si>
    <t>briviact, vimpat, topamax</t>
  </si>
  <si>
    <t xml:space="preserve">Left occipital PVNH laser ablation  </t>
  </si>
  <si>
    <t>Keppra, Vimpat</t>
  </si>
  <si>
    <t>pituitary mass resection several years prior</t>
  </si>
  <si>
    <t>diffuse cognitive dysfunction, possibly left greater than right, mesial temporalareas may be intact bilaterally</t>
  </si>
  <si>
    <t>chronic encephalomalcia in the left temporal and frontal lobes</t>
  </si>
  <si>
    <t>leptomeningeal fibrosis, subpialgliosis, dysplastic neurons, neuronla heterotopia in white matter, microcalcifications (encephalocele), reactive astrogliosis, neuronal loss and gliosis (hippo)</t>
  </si>
  <si>
    <t xml:space="preserve">decreases u ors=cessing speed and learning and memory for rote verbal material, learning for logical prose has improved suggesting that memory will improve if organization is provided for material.  He continues to have visual naming deficits same as pre-op, while an improvement was noted in the ability to establish set.  </t>
  </si>
  <si>
    <t>lamotrigine, phenytoin</t>
  </si>
  <si>
    <t>unclear outcome, had pseudoseizures in repeat phase I</t>
  </si>
  <si>
    <t>possible right mesial temporal involvement and soft evidence for mild right frontotemporal difficulties, left mesial areas are intact</t>
  </si>
  <si>
    <t>mild cortical dysplasia, variable gliosis and increased corpora amylacea,classic ammon's horn sclerosis</t>
  </si>
  <si>
    <t>pseudoseizure post-op</t>
  </si>
  <si>
    <t>declined</t>
  </si>
  <si>
    <t>some seizures after surgery, but now seizure free</t>
  </si>
  <si>
    <t>possible left frontotemporal impairment including mesial temporal areas</t>
  </si>
  <si>
    <t>subtle hyperintensity in he left hippocampal head with blurring of internal architecture without associated volume loss, possibility of early mesial temporal sclerosis</t>
  </si>
  <si>
    <t>mild hypometabolism in the right temporal lobe compared to the left</t>
  </si>
  <si>
    <t>improvement in verbal fluency, graphomotor construction, figural and story memory and rote nonverbal learning and memory.  Continued difficulty with auditory and visual working memory, fine motor speed and dexterity and graphomotor sequencing were noted, as were mild decreases in proccessing speed and rote verbal memory.</t>
  </si>
  <si>
    <t>TE555</t>
  </si>
  <si>
    <t xml:space="preserve">LATL. </t>
  </si>
  <si>
    <t>TE558</t>
  </si>
  <si>
    <t>Rene</t>
  </si>
  <si>
    <t>Temporal lobectomy</t>
  </si>
  <si>
    <t>right temporal lesionectomy</t>
  </si>
  <si>
    <t>TE559</t>
  </si>
  <si>
    <t>TS124</t>
  </si>
  <si>
    <t>Right anterior insula + OF resection</t>
  </si>
  <si>
    <t>No Longer at current number - last FU 2013, patient had seizure recurrence at 3 years due to self discontinuing medIcations, after restarting she was again seizure free</t>
  </si>
  <si>
    <t>Not at number on file - no FU after 6 months</t>
  </si>
  <si>
    <t>14 year ILAE</t>
  </si>
  <si>
    <t>14 year Engel</t>
  </si>
  <si>
    <t>Updated by phone 2019</t>
  </si>
  <si>
    <t>re-ablation 2 years after initial ablation</t>
  </si>
  <si>
    <t>seizure with AED tapering</t>
  </si>
  <si>
    <t>had laser ablation 7 months after initial surgery</t>
  </si>
  <si>
    <t>updated by phone - seizure free</t>
  </si>
  <si>
    <t>initially seizure free, now rare seizures</t>
  </si>
  <si>
    <t>IV b</t>
  </si>
  <si>
    <t>had re-resection a7 months after initial surgery</t>
  </si>
  <si>
    <t>Iv b</t>
  </si>
  <si>
    <t>had another surgery 31 months after second surgery</t>
  </si>
  <si>
    <t>TA510B</t>
  </si>
  <si>
    <t>had surgery again 7 years after initial</t>
  </si>
  <si>
    <t>TA64B</t>
  </si>
  <si>
    <t>began having seizure with taper of PRM</t>
  </si>
  <si>
    <t xml:space="preserve">had re-resection  </t>
  </si>
  <si>
    <t>had second surgery 4 months after initial</t>
  </si>
  <si>
    <t>had to stop CLB and seizure recurred</t>
  </si>
  <si>
    <t>returned to Mexico - seizure free</t>
  </si>
  <si>
    <t>lamictal, carbamazepine, onfi</t>
  </si>
  <si>
    <t>diffuse cognitive deficit with greater non-dominant than dominant hemisphere involvement, dominant mesial temporal areasa are potentially involved while non-dominant mesial temporal areas appear functionally intact</t>
  </si>
  <si>
    <t xml:space="preserve">PMG in the right temporal lobe, cortex appears thin in the right occipital lobe with a shallow sulcation pattern, FLAIR hyperintensities adjacent to the occipital horn, atrium and temporal horn of the right lateral ventricle may represent lack of myelination </t>
  </si>
  <si>
    <t>FCD with dysmmorphic neurons and balloon cells</t>
  </si>
  <si>
    <t>updated by clinic notes</t>
  </si>
  <si>
    <t>seizurew after taking a lower dose of meds on accident</t>
  </si>
  <si>
    <t>left parieto-occipital regions</t>
  </si>
  <si>
    <t>bilateralfrontal lobes, left mesial temporal areas are potentially involved as well, while right mesial temporal areas appear functionally intact</t>
  </si>
  <si>
    <t>architecture of both hippocampi heads are thickened, the abnormality extends to the amygdala on both sides, abnormal FLAIR signal is seen in the parahippocampal and fusiform gyri adjacent to these defects, PVNH is seen in the parietal atrial region on the right inferiorly due to a PVNH</t>
  </si>
  <si>
    <t>mild decrease uptake in the left temporal lobe of both the mesial and lateral aspects</t>
  </si>
  <si>
    <t>Blythe</t>
  </si>
  <si>
    <t>RAH LITT</t>
  </si>
  <si>
    <t>ATL +AH</t>
  </si>
  <si>
    <t xml:space="preserve">ATL  </t>
  </si>
  <si>
    <t>TE560</t>
  </si>
  <si>
    <t>TE561</t>
  </si>
  <si>
    <t>TS125</t>
  </si>
  <si>
    <t>TS122B</t>
  </si>
  <si>
    <t>554B</t>
  </si>
  <si>
    <t>TE563</t>
  </si>
  <si>
    <t>TS126</t>
  </si>
  <si>
    <t>TS127</t>
  </si>
  <si>
    <t>TS128</t>
  </si>
  <si>
    <t>TE567</t>
  </si>
  <si>
    <t>TS130</t>
  </si>
  <si>
    <t>TE569</t>
  </si>
  <si>
    <t>TE570</t>
  </si>
  <si>
    <t>TE571</t>
  </si>
  <si>
    <t>TS129</t>
  </si>
  <si>
    <t>TE573</t>
  </si>
  <si>
    <t>TA758B</t>
  </si>
  <si>
    <t>511B</t>
  </si>
  <si>
    <t>TS132</t>
  </si>
  <si>
    <t>TS131</t>
  </si>
  <si>
    <t>TE577</t>
  </si>
  <si>
    <t>TE578</t>
  </si>
  <si>
    <t>Aptiom, Vimpat</t>
  </si>
  <si>
    <t>Apitom, vimpat</t>
  </si>
  <si>
    <t>ependyoma removal in 2014</t>
  </si>
  <si>
    <t>possible right temporal lobe impairment, there was also softer evidence for right frontal lobe difficulties, mesial temporal areas are potentially involved bilaterally right greater than left</t>
  </si>
  <si>
    <t>atrophy of the right hippocampus, diffue volume loss of the right cerebral hemisphere, encephalomalacia at the right parietal lobe likely representing the site of prior ependyma resection, shunt in place at the right lateral ventricle and terminating at the right thalamus</t>
  </si>
  <si>
    <t>improvements in memory for figural material but a decrease in rote nonverbal memory, mild decreases also noted in some speeded tasks but performance was otherwise commensurate</t>
  </si>
  <si>
    <t xml:space="preserve">V </t>
  </si>
  <si>
    <t>Vimpat, Lamictal, Clonazepam</t>
  </si>
  <si>
    <t>vimpat, lamictal, clonazepam</t>
  </si>
  <si>
    <t>no epileptiform activity noted</t>
  </si>
  <si>
    <t>significant memory dysfunction suggesting possible bilateral mesial temporal dysfunction, there is also evidence for possible frontal lobe dysfunction in the non-dominant hemisphere</t>
  </si>
  <si>
    <t>HS on the left, HS on the right with less severe volume loss</t>
  </si>
  <si>
    <t>very large area of severelly decreaesd uptake in nearly the entore right temporal lobe, small focal decreased uptake in the left medial temporal lobe</t>
  </si>
  <si>
    <t>reduction in verbal memory function compared to pre-op, there is also a reduction in visual naming despite improvements in overall verbal skills, non-verbal memory continues to be deficient, the ability to establish set has increased, visuomotor tracking speed immediate and working memory for spatial locations have decreased</t>
  </si>
  <si>
    <t>vimpat, keppra, depakote</t>
  </si>
  <si>
    <t>awake craniotomy and resection of parietal seizure focus</t>
  </si>
  <si>
    <t>left medial parietal</t>
  </si>
  <si>
    <t>frontotemporal dysfunction predominantly in the dominant hemisphere, dominant mesial temporal areas appear functioanlly intact</t>
  </si>
  <si>
    <t>cystic encephalomalacia in the left temporal, parietal and frontal lobes involving the insula in the region of the posterior division of the left MCA territory</t>
  </si>
  <si>
    <t>a very large photopenic deficit is identified in the left parietallobe including part of the left supramarginal gyrus and the occipital lobe, smaller area of decreased metabolic activity in the right superior parietal lobe, bilateral temporal lobes appear normal</t>
  </si>
  <si>
    <t>improvements in expressive vocabulary and the ability to maintain set, decreases were noted in visual and auditory working memory as well as rote nonverbal learning and memory and rote verbal memory, memory for organized prose continues to be a difficulty, singe work reading and verbal fluency also decreased</t>
  </si>
  <si>
    <t>reduction in expressive language and semantic knowledge and are consistent with a language learning disorder, this may affect verbal memory as well</t>
  </si>
  <si>
    <t>partially cystic mass expanding to the right superior temporal gyrus felt to most likely represent a DNET, T@ hyperintensity extends to the subcortical white matter and coexisting cortical dysplasia cannot be excluded, incidentaly noted is a 13 mm proteinaceous pineal gland cyst</t>
  </si>
  <si>
    <t>angiocentric glioma, grade I</t>
  </si>
  <si>
    <t>some redution in working memory and processing speed compared to pre-op testing</t>
  </si>
  <si>
    <t>Lamictal</t>
  </si>
  <si>
    <t>initilly had auras, now completely seizure free</t>
  </si>
  <si>
    <t>possible right temporal lobe impairment, including mesial temporal areas, some evidence for left frontotemporal impairment, left mesial temporal areas appear functionally intact</t>
  </si>
  <si>
    <t>1.5 cm non enhancing mass intensity of the mesial aspect of the right temporal lobe involving the posterior amygdala and  hippocampus and uncus</t>
  </si>
  <si>
    <t>vascular malformaion, mild cortical dysplasia</t>
  </si>
  <si>
    <t>overall improvement in verbal abilities particularly in semantic access, a significant improvement was also noted in rote nonverbal learning and memory, continued impaired fiural memory and there was some decline in some aspects of executive functioning including the abilities to establish and maintain set and auditory working memory</t>
  </si>
  <si>
    <t>enhancing expansile signal abnormality within the posterior aspect of the right superior frontal gyrus, extending posteriorly and involving the medial aspect of the right precentral gyrus</t>
  </si>
  <si>
    <t>glioneuronal tumor</t>
  </si>
  <si>
    <t>seizure frees</t>
  </si>
  <si>
    <t>rcurrence</t>
  </si>
  <si>
    <t>phenytoin, levetiracetam</t>
  </si>
  <si>
    <t>o</t>
  </si>
  <si>
    <t>possible bilateral temporal loe dysfunction, with greater left than right hemisphere impairment, left mesial areas potentially involved</t>
  </si>
  <si>
    <t>left inferior temporal encephalocele</t>
  </si>
  <si>
    <t>great improvement</t>
  </si>
  <si>
    <t>continue to indicate significant memory impairments for verbal and nonverbal material, improvements were noted in processing pseed, fine motor speed and dexterity in the nondominant hand, immediate figural memory and visual working memory, decreases were ntoed in rote verbal learning and expressive vocabulary, a mild decrease was also found in visual naming</t>
  </si>
  <si>
    <t>LEV, TPM, GBP</t>
  </si>
  <si>
    <t>had second resection 2 months after initial ATL</t>
  </si>
  <si>
    <t>possible bilateral frontal lobe impairment, there was also soft evidence for right mesial temporal impairment, while left mesial temporal areas appear functionally intact</t>
  </si>
  <si>
    <t>mild volume loss of the left hippocampus, bliateral encephaloceles and encephalomalacia within the left lateral inferior parietal lobule</t>
  </si>
  <si>
    <t>failed to localize the visible interictal activity</t>
  </si>
  <si>
    <t>relative deficits in expressive language as well as some decrease in verbal memory in comparison to 2007 evaluation</t>
  </si>
  <si>
    <t>stable post-op changes of a right temporal lobectomy with surrounding areas of gliosis along the margins of the surgical cavity</t>
  </si>
  <si>
    <t>some decrease in performance across tasks of attention as well as non-verbal memory, continued relative difficulty with verbal fluency, particularly via the phonological reout</t>
  </si>
  <si>
    <t xml:space="preserve">LEV, TPM </t>
  </si>
  <si>
    <t xml:space="preserve">no significant change </t>
  </si>
  <si>
    <t xml:space="preserve">IV b </t>
  </si>
  <si>
    <t>II d</t>
  </si>
  <si>
    <t>R lateral temporal lobe: heterotopIc neurons, perIV ascular and oligodendroglIal hyperplasIa, mild mononuclear perIV ascular inflammatory inflitrate in white matter. Amygdala: severe gliosis, prominent heterotopIc neurons, corpora amylacea; Hippocampus: Ammon's horn sclerosis.</t>
  </si>
  <si>
    <t>Cortex + white matter: gliosis, ectopIc neurons, mild previous perIV ascular hemorrhage in white matter, subpIal gliosis, molecular layer astrocytosis; Leptomeningeal mononuclear inflammatory infiltrate; Amygdala: grey matter mIcrodysgenesis, gliosis and ectopIc neurons in white matter; Hippocampus: Ammon's horn sclerosis</t>
  </si>
  <si>
    <t>IV a</t>
  </si>
  <si>
    <t>L frontal lobe: severe gliosis, heterotopIc neurons, mild previous perIV ascular hemorrhage, subpIal gliosis, leptomeningeal reactive changes and foci of small organizing necrosis in the brain tissue; Subcallosal and rostral cingulate gyrus and inferior parietal lobe: gliosis and heterotopIc neurons</t>
  </si>
  <si>
    <t>Parahippocampal gyrus: subpIal/Chaslin's gliosis; LTL: heterotopIc neurons, gliosis, evidence of perIV ascular hemorrhage, Chaslin's gliosis, organizing focal brain tissue necrosis and leptomeningeal inflitrate containing foreign body multinucleated cells; Amygdala: grey matter mIcrodysgenesis, heterotopIc neurons, gliosis, mild evidence of previous perIV ascular hemorrhage; Hippocampus: Ammon's horn sclerosis.</t>
  </si>
  <si>
    <t>Temporal lobe: gliosis, heterotopIc neurons, previous perIV ascular hemorrhage in white matter, subpIal gliosis; Amygdala: cortIcal mIcrodysgenesis and subpIal gliosis; Hippocampus: Ammon's horn sclerosis, gliosis and heterotopIc neurons</t>
  </si>
  <si>
    <t>R lateral temporal lobe: heterotopIc neurons, oligodendroglIal hyperplasIa, mild perIV ascular hemorrhage, subpIal gliosis, increased corpora amylacea, leptomeningeal fIbrosis. Amygdala: subventrIcular gliosis, heterotopIc neurons, gliosis, evidence of perIV ascular hemorrhage, increased corpora amylacea. Hippocampus: increased corpora amylacea, Ammon's horn sclerosis.</t>
  </si>
  <si>
    <t>Amygdala: few enlarged neurons, rare neurons with perikaryal phos neurofilament protein, gliosis and increased number of corpora amylacea in white matter; ATL: gliosis, heterotopIc neurons, mild perIV ascular hemorrhage in white matter and subpIal gliosis; Parahippocampus: gliosis, heterotopIc neurons, minute focus of cortIcal mIcrodysgenesis, ventrIcular coaptation; Hippocampus: dispersion of granule cells in dentate gyrus.</t>
  </si>
  <si>
    <t>LTL: heterotopIc neurons, oligodendroglIal hyperplasIa, previous perIV ascular hemorrhage in white matter, subpIal gliosis, focal fusion of adjacent gyri; Hippocampus: Increased corpora amylacea, heterotopIc neurons, oligodendroglIal hyperplasIa; Amygdala: cortIcal mIcrodysgenesis, heterotopIc neurons, oligodendroglIal hyperplasIa, hyalinization of blood vessels, perIV ascular hemorrhage, increased corpora amylacea</t>
  </si>
  <si>
    <t>carbamazepine, dIV alproex</t>
  </si>
  <si>
    <t>severe macrophage infiltration in white matter, gliosis and evidence of previous preIV ascular hemorrhage</t>
  </si>
  <si>
    <t>gliosis, heterotopIc neurons, previous perIV ascular hemorrhage</t>
  </si>
  <si>
    <t>atIV an, clonazepam, topamax, carbatrol</t>
  </si>
  <si>
    <t>gliosis, heterotopIc neurons and mild evidence of perIV ascular hemorrhage</t>
  </si>
  <si>
    <t>heterotopIc neurons and gliosis in white matter and perIV ascualr mononuclear inflammatory infiltrate</t>
  </si>
  <si>
    <t>subependymal heterotopias along the left lateral ventricle, tumefactive perIV ascular spaces in the right temporal lobe</t>
  </si>
  <si>
    <t>dIV alproex</t>
  </si>
  <si>
    <t>carbatrol, dIV alproex</t>
  </si>
  <si>
    <t>carbatol, dIV alproex</t>
  </si>
  <si>
    <t>Encephalomalacia in the right MCA territory extending down the right corticospinal tract and white matter volume loss extending to the right centrum semIV ale, occipital lobe with encephalomalacia</t>
  </si>
  <si>
    <t>keppra, lamIctal, topamax, atIV an</t>
  </si>
  <si>
    <t>depakote, oxcarbazepine, atIV an</t>
  </si>
  <si>
    <t>extensive gliosis, meningeal and vascular/perIV ascular fibrosis and hemosiderosis</t>
  </si>
  <si>
    <t>right MTS, 5mm parasagittal parietal lesion with adjacent gliosis in the perIV ascular space corresponding with calcification on prior CT (felt to represent evidence of prior neurocysticersosis)</t>
  </si>
  <si>
    <t>atIV an, keppra, lamotrigine</t>
  </si>
  <si>
    <t>dIV alproex, oxcarbazepine</t>
  </si>
  <si>
    <t>dIV alproex, trileptal, keppra</t>
  </si>
  <si>
    <t xml:space="preserve">II b </t>
  </si>
  <si>
    <t>II b</t>
  </si>
  <si>
    <t>II b/Ia</t>
  </si>
  <si>
    <t>III b</t>
  </si>
  <si>
    <t>focal cortIcal dysplasIa, type II b</t>
  </si>
  <si>
    <t>focal cortIcal dysplasIa, taylor type II b</t>
  </si>
  <si>
    <t>focal cortIcal dysplasIa, Taylor type II b</t>
  </si>
  <si>
    <t>cortIcal dysplasIa with balloon cells type II b</t>
  </si>
  <si>
    <t xml:space="preserve">cortIcal dysplasis type II b </t>
  </si>
  <si>
    <t>cortIcal dysplasIa, type II b with cytomegalIc and dysmorphIc neurons and balloon cells</t>
  </si>
  <si>
    <t>gliosis, dysplasIa type II b</t>
  </si>
  <si>
    <t>cortIcal dysplasis, type II b</t>
  </si>
  <si>
    <t>cortIcal dysplasIa, type II b</t>
  </si>
  <si>
    <t>focal cortIcal dusplasIa, Type II b</t>
  </si>
  <si>
    <t>cortical dysplasia type II b</t>
  </si>
  <si>
    <t>gliosis greater in white matter, cortical dysplasia with cytomegalic and dysplastic neurons and balloon cells (Type II b), gray matter encephalomalacic features</t>
  </si>
  <si>
    <t>focal cortical dysplasia type II b</t>
  </si>
  <si>
    <t>ROF resection (here)</t>
  </si>
  <si>
    <t>frequent epileptiform discharges from the right inferior frontal region (90%) and to a lesser extent from the mid-temporal region</t>
  </si>
  <si>
    <t>diffuse cognitive dysfunction, including deficits in verbal and non-verbal memory, expressive language and executive function including slowed processing speed and difficulty establishing and shifting set</t>
  </si>
  <si>
    <t>evolving post-op changes of the right frontotemporal lobectomies, adjacent areas of FLAIR hyperintensity</t>
  </si>
  <si>
    <t>no significant change</t>
  </si>
  <si>
    <t>continues tohave impaired processing speed and nonverbal memory deficits, improvements were noted in initial uptake of rote verbal material and delayed story telling, while reductions were found in rote verbalmemory and fine motor speed and dexterity in the non-dominant hand</t>
  </si>
  <si>
    <t>did not have resection yet</t>
  </si>
  <si>
    <t>not scheduled yet (RNS)</t>
  </si>
  <si>
    <t>has not wanted to move forward yet (RNS)</t>
  </si>
  <si>
    <t>left perirolandic region with a second area of unclear significance in the right frontal opercular region</t>
  </si>
  <si>
    <t>left mesial temporal areas potentially involved, right mesial temporal areas appear functionally intact, left greater than right</t>
  </si>
  <si>
    <t>non-specific slight increase in tracer uptake within the bilateral posterior medial temporal lobes when compared to nonage-matched database</t>
  </si>
  <si>
    <t>focal increased tracer activity in the right frontal during the ictal phase, suspicious for the site of seizure activity, bilateral parietal lobe foci of activity are seen during both inter-ictal and more prominent during ictalphase of unclear significance</t>
  </si>
  <si>
    <t>has not had definative procedure</t>
  </si>
  <si>
    <t>no definative procedure</t>
  </si>
  <si>
    <t>vimpat, onfi, lamictal</t>
  </si>
  <si>
    <t>onfi, lacosamide, lamotrigine, levetiracetam</t>
  </si>
  <si>
    <t>not done due to global delay</t>
  </si>
  <si>
    <t>area of T2 signal abnomality in the left motor strip, possible type IIB cortical dysplasia versus low grade neoplasm</t>
  </si>
  <si>
    <t>FCD Type Iib</t>
  </si>
  <si>
    <t>bitemporal temporal dysfunction, left greater than right, left mesial temporal areas appear involved but are stillsomewhat intact functionally, there is also some evidence for right mesial temporal dysfunction</t>
  </si>
  <si>
    <t>left MTS, temporal blurring and volume reduction</t>
  </si>
  <si>
    <t>anoxic birth</t>
  </si>
  <si>
    <t>mild focal dysplasia</t>
  </si>
  <si>
    <t>decrease in learning and memory for rote verbal material, there has also been a mild decrease in visual naming otherwise performance is essentially at pre-op levels</t>
  </si>
  <si>
    <t>clonazepam, lamotrigine, phenytoin</t>
  </si>
  <si>
    <t>keppra, CBD</t>
  </si>
  <si>
    <t xml:space="preserve">seizure free  </t>
  </si>
  <si>
    <t>1 (hippo, but left it for memory)</t>
  </si>
  <si>
    <t>possible left frontotemporal dysfunction, status of the left mesial temporal areas could not be tested because of a seizure during testing</t>
  </si>
  <si>
    <t>left lateral temporal abnormality most likely representing a cortical dysplasia, associatedcalcification, amygdala hyperplasia, periventricular calcification, posterior temporal abnormality, temporal pole pachygyria</t>
  </si>
  <si>
    <t>left parietal abnormality</t>
  </si>
  <si>
    <t>signal abnormality associated with cortical thickening and cystic like changes in the left parietal lobe favoring DNET more than cortical dysplasia</t>
  </si>
  <si>
    <t>reductions in graphomotor speed compared with the pre-operative evaluation, improvements were noted in nonverbal learning and memory, as well as some aspects of verbal functioning, performance was otherwise commensurate</t>
  </si>
  <si>
    <t>Shaila</t>
  </si>
  <si>
    <t>type I MTS</t>
  </si>
  <si>
    <t xml:space="preserve">Slate study </t>
  </si>
  <si>
    <t>cancelled</t>
  </si>
  <si>
    <t>1 (hippo but left intact)</t>
  </si>
  <si>
    <t>possible left frontotemporal difficulties mesial temporal areas appear finctionally intact bilaterally</t>
  </si>
  <si>
    <t>tiny temporal encephaloceles (2 on left and 1 on the right) and meningoceles along the osteo dural defects along the floor of the middle cranial fossa</t>
  </si>
  <si>
    <t>mild cortical dysplasia, gray matter heterotopias, meningoencephalocele</t>
  </si>
  <si>
    <t>decrease in ord finding and verbal memory as compared to pre-op, memory for spatial locations has decreased as well</t>
  </si>
  <si>
    <t>aptiom, clobazam, levetiracetam</t>
  </si>
  <si>
    <t>pituitary resection</t>
  </si>
  <si>
    <t>bilateral frontal, mesial temporal areas on the right may be involved, some decrease in verbal fluency and non-verbal function</t>
  </si>
  <si>
    <t>cortical encephalomalcia in the lateral aspect of the right middle temporal gyrus, mild right temporal volume loss are stable</t>
  </si>
  <si>
    <t>dysplastic neurons, no hippocampal sclerosis</t>
  </si>
  <si>
    <t>reduction in delayed memoryfor rote verbal and non-verbal material, there continues to be evidence for slowed psychomotor speed at pre-op levels</t>
  </si>
  <si>
    <t>diffuse dysfunction, potentially including mesial temporal areas bilaterally</t>
  </si>
  <si>
    <t>possible large rigth temporal encephalocele</t>
  </si>
  <si>
    <t>increased white matter neurons, meningocele</t>
  </si>
  <si>
    <t>lamotrigine, levetiracetam, oxcarbazepine, zonisamide</t>
  </si>
  <si>
    <t>not documented</t>
  </si>
  <si>
    <t>stable migration anomlay or focus of dysplasia in the left occipital lobe</t>
  </si>
  <si>
    <t>bilateral temporal lobes, left greater than right, as well as in the left occipital lobe</t>
  </si>
  <si>
    <t>focal cortical dysplasia type II B</t>
  </si>
  <si>
    <t>continues to have verbal and meory deficits commensurate with pre-op evaluation, improvement noted in graphomotor construction, while decreases were noted in single work reading and some aspects of executive functioning and rote nonverbal memory</t>
  </si>
  <si>
    <t>clobazam, keppra, lamictal</t>
  </si>
  <si>
    <t>less seizures</t>
  </si>
  <si>
    <t>thermocoagulation of PVNH with SEEG</t>
  </si>
  <si>
    <t>cluster of PVNH in the right periatrial region extending to the right temporal white matter, multiple areas of small cystic encephalomalacia in the cortex of the right superior and. Middle temporal gyri, in the white matter of the right inferior temporal and fusiform gyrui and the right hippocampus which corresponds to the areas where the electrodes were visualased in 2017, tracts of previous electrodes are also identified</t>
  </si>
  <si>
    <t>left superior frontal gyrus lesionectomy</t>
  </si>
  <si>
    <t>left temporal mass resection</t>
  </si>
  <si>
    <t>left temporal polar resection</t>
  </si>
  <si>
    <t>right prefrontal lesionectomy</t>
  </si>
  <si>
    <t>not able to localize</t>
  </si>
  <si>
    <t>LITT bilateral occipital PVNH</t>
  </si>
  <si>
    <t>left mesial temporal ganglioglioma resection</t>
  </si>
  <si>
    <t>LITT of left temporal cav mal</t>
  </si>
  <si>
    <t>right LITT for PMG</t>
  </si>
  <si>
    <t>left perirolandic cav mal resection</t>
  </si>
  <si>
    <t>right temporoparietal occipital topectomy</t>
  </si>
  <si>
    <t>right LITT of operculum and insula</t>
  </si>
  <si>
    <t>right sided functional hemispherectomy</t>
  </si>
  <si>
    <t>RATL+ AH</t>
  </si>
  <si>
    <t>right occpital arachnoid cyst fenestration</t>
  </si>
  <si>
    <t>RATL+ + AH</t>
  </si>
  <si>
    <t>LITT of right sided PVNH</t>
  </si>
  <si>
    <t>LITT LAH</t>
  </si>
  <si>
    <t>left posterior insular resection + LATL + AH</t>
  </si>
  <si>
    <t>LITT of right PVNH</t>
  </si>
  <si>
    <t>LITT of left parahippocampal and hippocampal cav mal</t>
  </si>
  <si>
    <t>LITT of left sided PVNH</t>
  </si>
  <si>
    <t xml:space="preserve">LAH LITT </t>
  </si>
  <si>
    <t>500B</t>
  </si>
  <si>
    <t>576B</t>
  </si>
  <si>
    <t>183B</t>
  </si>
  <si>
    <t>410B</t>
  </si>
  <si>
    <t xml:space="preserve">L SDE </t>
  </si>
  <si>
    <t>L SDE  removal and resection</t>
  </si>
  <si>
    <t>595B</t>
  </si>
  <si>
    <t>120B</t>
  </si>
  <si>
    <t>LITT RAH</t>
  </si>
  <si>
    <t>right temporal lobe tumor removal</t>
  </si>
  <si>
    <t>554C</t>
  </si>
  <si>
    <t>Right posterior insular resection</t>
  </si>
  <si>
    <t>LITT of left parahippocampal mesion</t>
  </si>
  <si>
    <t>LITT of right sided PMG</t>
  </si>
  <si>
    <t>LAH LITT</t>
  </si>
  <si>
    <t>Barbosa</t>
  </si>
  <si>
    <t>Leysla</t>
  </si>
  <si>
    <t>Superior temporal gyrus resection</t>
  </si>
  <si>
    <t>Left superior temporal gyrus resection</t>
  </si>
  <si>
    <t xml:space="preserve">Left PSM resection + mesial and temporal remnants </t>
  </si>
  <si>
    <t>Robin</t>
  </si>
  <si>
    <t xml:space="preserve">Bilateral Neuropace  </t>
  </si>
  <si>
    <t>L SDE with Depths</t>
  </si>
  <si>
    <t>Right inferior parietal resection (PMG)</t>
  </si>
  <si>
    <t>R LITT of temporal, occipital and parieto-occipital PVNH</t>
  </si>
  <si>
    <t>L LITT of thalamic mass</t>
  </si>
  <si>
    <t>Right inferior occipital and temporal occipital resection</t>
  </si>
  <si>
    <t xml:space="preserve">IIa </t>
  </si>
  <si>
    <t>focal cortIcal dysplasIa with cytomegalIc and dysplastIc neurons, Type IIa , no balloon cells</t>
  </si>
  <si>
    <t xml:space="preserve">cortIcal dysplasIa, Type IIa </t>
  </si>
  <si>
    <t>phase IIa nd temporal occipital resection</t>
  </si>
  <si>
    <t>chaslin subpial gliosis, type IIa  FCD, dura and arachnoid meningothelial clusters, gliosis</t>
  </si>
  <si>
    <t>focal cortical dysplasia, type IIa  with cytomegalic and dysplastic neurons, chaslin's subpial gliosis, increased white matter neurons</t>
  </si>
  <si>
    <t>Clayborne</t>
  </si>
  <si>
    <t>LITT of PVNH</t>
  </si>
  <si>
    <t>L LITT of PVNH</t>
  </si>
  <si>
    <t>Left sylvian PMG and temporal lobectomy + anygdala</t>
  </si>
  <si>
    <t>Left LITT of PMG</t>
  </si>
  <si>
    <t>L LITT of AH</t>
  </si>
  <si>
    <t>L anterior temporal polar resection + anterior parahippocampal gyrus</t>
  </si>
  <si>
    <t>Laney</t>
  </si>
  <si>
    <t>R functional hemispherectomy</t>
  </si>
  <si>
    <t>R temporo-occipital PMG resection</t>
  </si>
  <si>
    <t>L frontal and insular tumor removal</t>
  </si>
  <si>
    <t>Iic</t>
  </si>
  <si>
    <t>15 year    Engel</t>
  </si>
  <si>
    <t>15 year ILAE</t>
  </si>
  <si>
    <t>No F/U after 1 year, updated by phone</t>
  </si>
  <si>
    <t>li</t>
  </si>
  <si>
    <t>581B</t>
  </si>
  <si>
    <t>584B</t>
  </si>
  <si>
    <t>552B</t>
  </si>
  <si>
    <t>No Resection</t>
  </si>
  <si>
    <t>517B</t>
  </si>
  <si>
    <t>Left peri-insular and superior circular sulcus resection</t>
  </si>
  <si>
    <t>Left frontopolar resection</t>
  </si>
  <si>
    <t>Left frontal, parietal and occipital LITT</t>
  </si>
  <si>
    <t>Left superior frontal gyrus resection</t>
  </si>
  <si>
    <t>AWAKE right temporal resection of temporal pole and superior temporal gyrus +/- anterior insula + RNS Leads if needed</t>
  </si>
  <si>
    <t>Left frontal opercular and insular resection</t>
  </si>
  <si>
    <t>Right superior and middle frontal gyrus topectomy</t>
  </si>
  <si>
    <t>Bilateral Thalamic CM placemetn</t>
  </si>
  <si>
    <t>Left posterior medial frontal lobe</t>
  </si>
  <si>
    <t>Left occipital and temporal PVNH LITT</t>
  </si>
  <si>
    <t>Right occipital and temporal PVNH LITT</t>
  </si>
  <si>
    <t>Awake left inferior frontal gyrus and operculoinsular resection</t>
  </si>
  <si>
    <t>Right transfrontal HH LITT</t>
  </si>
  <si>
    <t xml:space="preserve">B </t>
  </si>
  <si>
    <t>Bilateral Pulvinar DBS placement</t>
  </si>
  <si>
    <t>Left ventral temporal occipital resesection + RNS lead placement</t>
  </si>
  <si>
    <t>470B</t>
  </si>
  <si>
    <t>Left Insular neoplasm LITT</t>
  </si>
  <si>
    <t>Neuromodulation research device implant</t>
  </si>
  <si>
    <t>DBS (centro-median nucleus)</t>
  </si>
  <si>
    <t>Bilateral RNS vs LAH LITT</t>
  </si>
  <si>
    <t>Bilateral DBS placement</t>
  </si>
  <si>
    <t>Right functional hemispherectomy</t>
  </si>
  <si>
    <t>Right subcentral gyrus/opercular/pars opercularis CD resection</t>
  </si>
  <si>
    <t>562B</t>
  </si>
  <si>
    <t>Left parietal occipital PMG LITT</t>
  </si>
  <si>
    <t>Left Hemispherectomy w/ECOG</t>
  </si>
  <si>
    <t>Left Temporal Resection of Cavernous Malformation</t>
  </si>
  <si>
    <t>ANT DBS PLACEMENT</t>
  </si>
  <si>
    <t>Right temporo-parietal CD + right thalamic lesion</t>
  </si>
  <si>
    <r>
      <t xml:space="preserve">No FU after 2 years, issues with gastric bypass and medication absorption, </t>
    </r>
    <r>
      <rPr>
        <b/>
        <sz val="10"/>
        <rFont val="Calibri Light"/>
        <family val="2"/>
      </rPr>
      <t>DECEASED</t>
    </r>
  </si>
  <si>
    <t>TE579</t>
  </si>
  <si>
    <t>TE580</t>
  </si>
  <si>
    <t>TE581</t>
  </si>
  <si>
    <t>TE584</t>
  </si>
  <si>
    <t>TE585</t>
  </si>
  <si>
    <t>TE589</t>
  </si>
  <si>
    <t>TE591</t>
  </si>
  <si>
    <t>TE593</t>
  </si>
  <si>
    <t>TE595</t>
  </si>
  <si>
    <t>TE597</t>
  </si>
  <si>
    <t>TE598</t>
  </si>
  <si>
    <t>TE582</t>
  </si>
  <si>
    <t>TE583</t>
  </si>
  <si>
    <t>TE586</t>
  </si>
  <si>
    <t>TE592</t>
  </si>
  <si>
    <t>TE596</t>
  </si>
  <si>
    <t>TE500B</t>
  </si>
  <si>
    <t>TE587</t>
  </si>
  <si>
    <t>TE588</t>
  </si>
  <si>
    <t>TE590</t>
  </si>
  <si>
    <t>TE594</t>
  </si>
  <si>
    <t>TE581B</t>
  </si>
  <si>
    <t>TE599</t>
  </si>
  <si>
    <t>TE584B</t>
  </si>
  <si>
    <t>TS076B</t>
  </si>
  <si>
    <t>TA509B</t>
  </si>
  <si>
    <t>TS131B</t>
  </si>
  <si>
    <t>TE585B</t>
  </si>
  <si>
    <t>TA432B</t>
  </si>
  <si>
    <t>TS122C</t>
  </si>
  <si>
    <t>TE600</t>
  </si>
  <si>
    <t>TE602</t>
  </si>
  <si>
    <t>535B</t>
  </si>
  <si>
    <t>TA774B</t>
  </si>
  <si>
    <t>316B</t>
  </si>
  <si>
    <t>TS052B</t>
  </si>
  <si>
    <t>TE603</t>
  </si>
  <si>
    <t>TE604</t>
  </si>
  <si>
    <t>TE551B</t>
  </si>
  <si>
    <t>497B</t>
  </si>
  <si>
    <t>TE497B</t>
  </si>
  <si>
    <t>TE605</t>
  </si>
  <si>
    <t>TE162B</t>
  </si>
  <si>
    <t>162B</t>
  </si>
  <si>
    <t>TE606</t>
  </si>
  <si>
    <t>TE607</t>
  </si>
  <si>
    <t>TE608</t>
  </si>
  <si>
    <t>TE610</t>
  </si>
  <si>
    <t>TE611</t>
  </si>
  <si>
    <t>611B</t>
  </si>
  <si>
    <t>TE611B</t>
  </si>
  <si>
    <t>TE612</t>
  </si>
  <si>
    <t>TS109B</t>
  </si>
  <si>
    <t>TE613</t>
  </si>
  <si>
    <t>TA774C</t>
  </si>
  <si>
    <t>535C</t>
  </si>
  <si>
    <t>TE614</t>
  </si>
  <si>
    <t>TS119B</t>
  </si>
  <si>
    <t>543B</t>
  </si>
  <si>
    <t>TE615</t>
  </si>
  <si>
    <t>TE618</t>
  </si>
  <si>
    <t>TE621</t>
  </si>
  <si>
    <t>TE622</t>
  </si>
  <si>
    <t>TS096B</t>
  </si>
  <si>
    <t>TS116B</t>
  </si>
  <si>
    <t>TE602B</t>
  </si>
  <si>
    <t>602B</t>
  </si>
  <si>
    <t>TE590B</t>
  </si>
  <si>
    <t>590B</t>
  </si>
  <si>
    <t>TE623</t>
  </si>
  <si>
    <t>TE624</t>
  </si>
  <si>
    <t>TE625</t>
  </si>
  <si>
    <t>TE626</t>
  </si>
  <si>
    <t>TS125B</t>
  </si>
  <si>
    <t>TE627</t>
  </si>
  <si>
    <t>TE628</t>
  </si>
  <si>
    <t>TE629</t>
  </si>
  <si>
    <t>TE630</t>
  </si>
  <si>
    <t>TE631</t>
  </si>
  <si>
    <t>TE632</t>
  </si>
  <si>
    <t>TE633</t>
  </si>
  <si>
    <t>TE634</t>
  </si>
  <si>
    <t>TE635</t>
  </si>
  <si>
    <t>Left frontoparietal topectomy</t>
  </si>
  <si>
    <t xml:space="preserve">Left anterior temporal lobectomy and amygdalohippocampectomy and left frontopolar resection </t>
  </si>
  <si>
    <t>TE636</t>
  </si>
  <si>
    <t>541B</t>
  </si>
  <si>
    <t xml:space="preserve">bilateral frontal lobe impairment.  There was also softer evidence for right mesial temporal impairment, while left mesial temporal areas appear functionally intact.
</t>
  </si>
  <si>
    <t>mild volume loss of the left hippocampus, bilateral encephaloceles and encephalomalacia within the left lateral inferior parietal lobule</t>
  </si>
  <si>
    <t>mild focal cortical dysplasia, reactive gliosis, increased white matter neurons</t>
  </si>
  <si>
    <t>Fycompa, Depakote, Lamictal</t>
  </si>
  <si>
    <t>fycompa, depakote, lamictal</t>
  </si>
  <si>
    <t>had a second surgery 05/05</t>
  </si>
  <si>
    <t>SEEG</t>
  </si>
  <si>
    <t>some left hemisphere representation of language as well</t>
  </si>
  <si>
    <t>right perisylvian/fronto-opercular (70%), frontal (15%), posterior temporal (15%)</t>
  </si>
  <si>
    <t>right &gt; left diffuse dysfunction, including mesial temporal</t>
  </si>
  <si>
    <t>suggest a reduction in processing speed that likely affects performance across tasks and a reduction in delayed rote verbal memory and learning for spatial locations, verbal fluency remains reduced, these relative reductions in performance may be related to the recency her surgery and may improve with time</t>
  </si>
  <si>
    <t>Zonisamide, OXC</t>
  </si>
  <si>
    <t>had second surgery at 5 months post-op</t>
  </si>
  <si>
    <t>zonisamide, OXC</t>
  </si>
  <si>
    <t>possible left frontotemporal dysfunction, including mesial temporal areas. Evidence of right mesial temporal involvement (due to overall low testing scores and performance)</t>
  </si>
  <si>
    <t>left temporal lobe gray/white junction less defined than the right side</t>
  </si>
  <si>
    <t xml:space="preserve">results continue to indicate deficits in expressive language, verbal memory and some aspects of executive function. Non-verbal skills remain relatively intact and a significant strength.
</t>
  </si>
  <si>
    <t>TE051B</t>
  </si>
  <si>
    <t>TE638</t>
  </si>
  <si>
    <t>TS162</t>
  </si>
  <si>
    <t xml:space="preserve">DBS  </t>
  </si>
  <si>
    <t>Bilateral Thalamic DBS</t>
  </si>
  <si>
    <t>Christian</t>
  </si>
  <si>
    <t>Right PMG Resection</t>
  </si>
  <si>
    <t>Right sided PVNH LITT</t>
  </si>
  <si>
    <t>Right Sided Resection of parieto-occipital Region Topectomy</t>
  </si>
  <si>
    <t>DBS ANT</t>
  </si>
  <si>
    <t>TS163</t>
  </si>
  <si>
    <t>Reverted back to pre-op baseline</t>
  </si>
  <si>
    <t>TS071B</t>
  </si>
  <si>
    <t>seizure recurred, had ATL</t>
  </si>
  <si>
    <t>had ATL after LITT, now seizure free</t>
  </si>
  <si>
    <t>had ATL at 4 years after LITT, now seizure free</t>
  </si>
  <si>
    <t>inly simple partial seizures post-op (sensory)</t>
  </si>
  <si>
    <t>levetiracetam, topiramate, vimapt</t>
  </si>
  <si>
    <t>cav mal removal at age of 3</t>
  </si>
  <si>
    <t xml:space="preserve">right temporal/occipital cav mal </t>
  </si>
  <si>
    <t>TS102B</t>
  </si>
  <si>
    <t>IIia</t>
  </si>
  <si>
    <t>still has seizures but at a reduced rate</t>
  </si>
  <si>
    <t>clobazam, levetiracetam, oxcarbazepine, vimpat</t>
  </si>
  <si>
    <t>right partietal resection</t>
  </si>
  <si>
    <t>frequent spiking over the right centroparietal region localized to the right post central gyrus by MEG</t>
  </si>
  <si>
    <t>possible lfet frontal dyscunftion, visual issues precluded adequate testing of right hemisphere</t>
  </si>
  <si>
    <t>subtle symmetrical dysplasia of the amgdala and there is prominence of the corpus callosum, dysplastic changes are present in the right cerebellar hemisphere</t>
  </si>
  <si>
    <t>significant improveent in ecpressive languagem figural memory improved, continued reduction in rote verbal and spatial memory</t>
  </si>
  <si>
    <t>Left sided PVNH LITT</t>
  </si>
  <si>
    <t xml:space="preserve">LAH </t>
  </si>
  <si>
    <t>DBS</t>
  </si>
  <si>
    <t>R PVNH LITT</t>
  </si>
  <si>
    <t>Right inferior parietal and parietal opercula resection</t>
  </si>
  <si>
    <t>Left central median nucleus and pulvinar nucleus DBS</t>
  </si>
  <si>
    <t>TS132B</t>
  </si>
  <si>
    <t>TE246C</t>
  </si>
  <si>
    <t>246C</t>
  </si>
  <si>
    <t>575B</t>
  </si>
  <si>
    <t>Right Temporal Lobe Resection (extend the resection posteriorly to include contacts RPII and RMBT)</t>
  </si>
  <si>
    <t xml:space="preserve">RATL + AH  </t>
  </si>
  <si>
    <t>RATL + AH + Lesion</t>
  </si>
  <si>
    <t>Carroll</t>
  </si>
  <si>
    <t>LATL + AH + Tumor</t>
  </si>
  <si>
    <t>TE607B</t>
  </si>
  <si>
    <t>607B</t>
  </si>
  <si>
    <t>LITT of the left sided nodule and PMG</t>
  </si>
  <si>
    <t>Left Sided Peri-opercular + Ventral Temporal + Infracalcarine Resection of Seizure Focus w/ECoG</t>
  </si>
  <si>
    <t>TA719C</t>
  </si>
  <si>
    <t>426C</t>
  </si>
  <si>
    <t>TE187B</t>
  </si>
  <si>
    <t>187B</t>
  </si>
  <si>
    <t>TS106B</t>
  </si>
  <si>
    <t>507B</t>
  </si>
  <si>
    <t>Bilateral ANT DBS</t>
  </si>
  <si>
    <t xml:space="preserve">Bilateral Pulvinar DBS </t>
  </si>
  <si>
    <t xml:space="preserve">Right Sided PVNH LITT </t>
  </si>
  <si>
    <t>Left ATL (pole) + meningoencephalocele + AMY</t>
  </si>
  <si>
    <t>Left sided CM/Pulvinar DBS</t>
  </si>
  <si>
    <t>431B</t>
  </si>
  <si>
    <t>601B</t>
  </si>
  <si>
    <t>525B</t>
  </si>
  <si>
    <t>dilantin, lamotrigine, phenytoin, trileptal</t>
  </si>
  <si>
    <t>poaaible bialteral temporal lobe dysfunction, including mesial temporal areas with greater right hemisphere involvement</t>
  </si>
  <si>
    <t xml:space="preserve">R MTS </t>
  </si>
  <si>
    <t>unknown, cryptic (encephalitis 2007)</t>
  </si>
  <si>
    <t>Iid</t>
  </si>
  <si>
    <t>seizure free, one seizure after missing meds</t>
  </si>
  <si>
    <t>right frontotemporal dysfunction, mesial areas intact bilaterally</t>
  </si>
  <si>
    <t>Large area of decreased uptake in the right temporal lobe</t>
  </si>
  <si>
    <t>1 seizure when missing meds</t>
  </si>
  <si>
    <t>diffuse cognitive dysfunction with greater left fronto-temporal involvement, mesial areas intact bilaterally</t>
  </si>
  <si>
    <t xml:space="preserve">abnormality in the lefy gyrus rectus and pars orbitalis, left temporal pole with slight asymmetry </t>
  </si>
  <si>
    <t>possible febrile seizure at the age of 4</t>
  </si>
  <si>
    <t>localizes to the STS, but orientation suggests STG bank of the sulcus</t>
  </si>
  <si>
    <t>hypometabi=olism in the left anterior temporal pole</t>
  </si>
  <si>
    <t>fdiffuse cognitive dysfunction, possibly left greater than right hemisphere, mesial teporal areas may be involved bilaterally</t>
  </si>
  <si>
    <t>left anterior temporal lobe smaller than right</t>
  </si>
  <si>
    <t>mild cortical dysplasia, Chaslin's subpial gliosis</t>
  </si>
  <si>
    <t>II a</t>
  </si>
  <si>
    <t>Daisy</t>
  </si>
  <si>
    <t>R PVNH and PMG LITT</t>
  </si>
  <si>
    <t xml:space="preserve">R medial perirolandic cortex </t>
  </si>
  <si>
    <t>left temporal tumor</t>
  </si>
  <si>
    <t>CM DBS</t>
  </si>
  <si>
    <t>R temporo-opercular resection</t>
  </si>
  <si>
    <t>B ANT DBS</t>
  </si>
  <si>
    <t>R frontal and orbito frontal opercular and insular resection</t>
  </si>
  <si>
    <t>R temporoparietal CD resection</t>
  </si>
  <si>
    <t>TA761b</t>
  </si>
  <si>
    <t>B mesial RNS</t>
  </si>
  <si>
    <t>L frontal CD resection</t>
  </si>
  <si>
    <t>B CM DBS</t>
  </si>
  <si>
    <t>TS166</t>
  </si>
  <si>
    <t>TS167</t>
  </si>
  <si>
    <t>TS165</t>
  </si>
  <si>
    <t>TS168</t>
  </si>
  <si>
    <t>TS169</t>
  </si>
  <si>
    <t>TS170</t>
  </si>
  <si>
    <t>TS171</t>
  </si>
  <si>
    <t>TS172</t>
  </si>
  <si>
    <t>TS173</t>
  </si>
  <si>
    <t>TS174</t>
  </si>
  <si>
    <t>TS175/B</t>
  </si>
  <si>
    <t>TE525B/TS176</t>
  </si>
  <si>
    <t>TE601B/TS177</t>
  </si>
  <si>
    <t>TS178</t>
  </si>
  <si>
    <t>TS179</t>
  </si>
  <si>
    <t>TS180</t>
  </si>
  <si>
    <t>TS181/B</t>
  </si>
  <si>
    <t>TS183</t>
  </si>
  <si>
    <t>TE617/TA794</t>
  </si>
  <si>
    <t>TE616/TA796</t>
  </si>
  <si>
    <t>TE620/TA797</t>
  </si>
  <si>
    <t>TA806/B</t>
  </si>
  <si>
    <t>TA809/B</t>
  </si>
  <si>
    <t>TA810</t>
  </si>
  <si>
    <t>TA816</t>
  </si>
  <si>
    <t>TA817</t>
  </si>
  <si>
    <t>TA819</t>
  </si>
  <si>
    <t>TE609/TA786</t>
  </si>
  <si>
    <t>TE619b/TS182/B</t>
  </si>
  <si>
    <t>TE619/TS182/B</t>
  </si>
  <si>
    <t>TE601/TS177</t>
  </si>
  <si>
    <t>TE525/TS176</t>
  </si>
  <si>
    <t>TE639</t>
  </si>
  <si>
    <t>TE640</t>
  </si>
  <si>
    <t>TE641</t>
  </si>
  <si>
    <t>TE642</t>
  </si>
  <si>
    <t>TE643</t>
  </si>
  <si>
    <t>TE644</t>
  </si>
  <si>
    <t>561B</t>
  </si>
  <si>
    <t>TE471B</t>
  </si>
  <si>
    <t>TE646</t>
  </si>
  <si>
    <t>TE653</t>
  </si>
  <si>
    <t>TE654</t>
  </si>
  <si>
    <t>TE655</t>
  </si>
  <si>
    <t>TE658</t>
  </si>
  <si>
    <t>471B</t>
  </si>
  <si>
    <t>TE659</t>
  </si>
  <si>
    <t xml:space="preserve">B Hippocampal Neuropace </t>
  </si>
  <si>
    <t>TS184</t>
  </si>
  <si>
    <t>TS185</t>
  </si>
  <si>
    <t>TA818</t>
  </si>
  <si>
    <t>R ATL + AH + insular resection</t>
  </si>
  <si>
    <t>TS186</t>
  </si>
  <si>
    <t>TE662</t>
  </si>
  <si>
    <t>Justin</t>
  </si>
  <si>
    <t>Left functional hemispherectomy</t>
  </si>
  <si>
    <t>Right pre-motor and medial frontal resection</t>
  </si>
  <si>
    <t>TS052C</t>
  </si>
  <si>
    <t>316C</t>
  </si>
  <si>
    <t>TS187</t>
  </si>
  <si>
    <t>Danielle</t>
  </si>
  <si>
    <t>L GRIDS</t>
  </si>
  <si>
    <t>Left left posterior temporal cortex as well as ventral temporal occipital cortex resection + billet removal</t>
  </si>
  <si>
    <t>TS188</t>
  </si>
  <si>
    <t>245c</t>
  </si>
  <si>
    <t>TA534C</t>
  </si>
  <si>
    <t>TS189</t>
  </si>
  <si>
    <t>Left perirolandic and medial frontal resection</t>
  </si>
  <si>
    <t>B CM/pulvinar DBS</t>
  </si>
  <si>
    <t>TS190/B</t>
  </si>
  <si>
    <t>no definative procedure yet</t>
  </si>
  <si>
    <t>TS191</t>
  </si>
  <si>
    <t>Left insular LITT</t>
  </si>
  <si>
    <t>TE665</t>
  </si>
  <si>
    <t>Right antero-mesial temporal lobectomy</t>
  </si>
  <si>
    <t>TS192</t>
  </si>
  <si>
    <t>B Pulvinar DBS</t>
  </si>
  <si>
    <t>TS193</t>
  </si>
  <si>
    <t>Right parietal/occipital PVNH LITT</t>
  </si>
  <si>
    <t>TS194</t>
  </si>
  <si>
    <t>Right anterior temporal pole resection</t>
  </si>
  <si>
    <t>Left hippocampus</t>
  </si>
  <si>
    <t>TS195</t>
  </si>
  <si>
    <t>503b</t>
  </si>
  <si>
    <t>575c</t>
  </si>
  <si>
    <t>TS132c</t>
  </si>
  <si>
    <t>TS197</t>
  </si>
  <si>
    <t>TE670</t>
  </si>
  <si>
    <t>TS197B</t>
  </si>
  <si>
    <t>TE671</t>
  </si>
  <si>
    <t>TE674</t>
  </si>
  <si>
    <t>TE675</t>
  </si>
  <si>
    <t>TE676</t>
  </si>
  <si>
    <t>TE678</t>
  </si>
  <si>
    <t>619B</t>
  </si>
  <si>
    <t>TE683</t>
  </si>
  <si>
    <t>TE673</t>
  </si>
  <si>
    <t>TE679</t>
  </si>
  <si>
    <t>TE681</t>
  </si>
  <si>
    <t>TE689</t>
  </si>
  <si>
    <t>683B</t>
  </si>
  <si>
    <t>TS199/TE683B</t>
  </si>
  <si>
    <t>LEV, LOR, OXC, topiramate</t>
  </si>
  <si>
    <t>Right posterior medial frontal seizure focus.</t>
  </si>
  <si>
    <t>Right frontal lobe dysfunction</t>
  </si>
  <si>
    <t xml:space="preserve"> Stable exam. No acute intracranial abnormality.</t>
  </si>
  <si>
    <t>chaslins subpial gliosis, diffuse parenchymal gliosis, increased white matter neurons, microglial proliferation, severely gliotic white matter in the deep white matter brain</t>
  </si>
  <si>
    <t>lamotrigine, OXC, vimpat</t>
  </si>
  <si>
    <t>Left medial parieto-occipital polymicrogyria and schizencephaly</t>
  </si>
  <si>
    <t>left frontotemporal involvement including the mesial temporal areas</t>
  </si>
  <si>
    <t>decreased uptake in the anterior/mesial left temporal lobe</t>
  </si>
  <si>
    <t>mild cortical dysplasia, grey matter heterotopias, neuronal loss and gliosis, chaslin's subpial gliosis</t>
  </si>
  <si>
    <t>improvements in phonemic verbal fluency, memory for organized prose, dominant hand motor and processing speed tasks, and some non-verbal tasks</t>
  </si>
  <si>
    <t>keppra, lamictal, vimpat</t>
  </si>
  <si>
    <t>left hippocampus slightly smaller than right without signal change</t>
  </si>
  <si>
    <t>bilateral medial temporal lobe</t>
  </si>
  <si>
    <t>chaslin's subpial gliosis, mild cortical dysplasia, increased white matter neurons, gray matter heterotopias</t>
  </si>
  <si>
    <t>improvements in non-verbal learning and memory as well as simple graphomotor sequencing</t>
  </si>
  <si>
    <t>gabapentin, keppra, lyrica, phenytoin, pregabalin</t>
  </si>
  <si>
    <t>Reopening of right frontotemporoparietal craniotomy, removal of subdural electrodes and resection of right peri-rolandic malformation of cortical development</t>
  </si>
  <si>
    <t xml:space="preserve">lamotrigine, keppra, lorazepam </t>
  </si>
  <si>
    <t>frontotemporal dysfunction in the non-dominant hemisphere including mesial temporal areas</t>
  </si>
  <si>
    <t>Right temporal lobe smaller than the left, PVNH R&gt;L temporal (noted in conference), subependymal heterotopia along both temporal horns and right atrium</t>
  </si>
  <si>
    <t>Asleep Left Fronto-parietal Resection w/motor mapping</t>
  </si>
  <si>
    <t>RATL + AMY (sparing the hippocampus)</t>
  </si>
  <si>
    <t>STN/CM DBS placement</t>
  </si>
  <si>
    <t>Bilateral pulvinar DBS placement</t>
  </si>
  <si>
    <t>Left antero-mesial temporal pole resection</t>
  </si>
  <si>
    <t>Right ATL + meningocele</t>
  </si>
  <si>
    <t>TS208</t>
  </si>
  <si>
    <t>Left parietal lobe LITT for cavenrous malformation</t>
  </si>
  <si>
    <t>645B</t>
  </si>
  <si>
    <t>TE686</t>
  </si>
  <si>
    <t>TE690</t>
  </si>
  <si>
    <t>TE695</t>
  </si>
  <si>
    <t>Left inferior parietal resection of encephalomalcia</t>
  </si>
  <si>
    <t>Left OF and TP resection</t>
  </si>
  <si>
    <t>Left occipital resection</t>
  </si>
  <si>
    <t>TS209</t>
  </si>
  <si>
    <t>Bilateral CM DBS</t>
  </si>
  <si>
    <t>Webster</t>
  </si>
  <si>
    <t>Right PVNH LITT</t>
  </si>
  <si>
    <t>452B</t>
  </si>
  <si>
    <t>Bilateral LITT (Left Hippo and Right PVNH LITT)</t>
  </si>
  <si>
    <t>TS200</t>
  </si>
  <si>
    <t>TS203</t>
  </si>
  <si>
    <t>TE699</t>
  </si>
  <si>
    <t>TE700</t>
  </si>
  <si>
    <t>TE701</t>
  </si>
  <si>
    <t>TS206</t>
  </si>
  <si>
    <t>TS207</t>
  </si>
  <si>
    <t>TE704</t>
  </si>
  <si>
    <t>TA830</t>
  </si>
  <si>
    <t>TA829</t>
  </si>
  <si>
    <t>TE696</t>
  </si>
  <si>
    <t>Dominance</t>
  </si>
  <si>
    <t>Co-morbidities</t>
  </si>
  <si>
    <t>Failed Med Names</t>
  </si>
  <si>
    <t xml:space="preserve">Interictal EEG </t>
  </si>
  <si>
    <t>Ictal EEG</t>
  </si>
  <si>
    <t>702B</t>
  </si>
  <si>
    <t>bilateral CM RNS</t>
  </si>
  <si>
    <t>TE708</t>
  </si>
  <si>
    <t>TA831</t>
  </si>
  <si>
    <t>left temporal cavernous malformation in STG</t>
  </si>
  <si>
    <t>TE710</t>
  </si>
  <si>
    <t>TE711</t>
  </si>
  <si>
    <t>TE712</t>
  </si>
  <si>
    <t>AMY</t>
  </si>
  <si>
    <t>RAMY LITT</t>
  </si>
  <si>
    <t>TS212</t>
  </si>
  <si>
    <t>left SFG cavenours malformation resection</t>
  </si>
  <si>
    <t>TS213</t>
  </si>
  <si>
    <t>TS214</t>
  </si>
  <si>
    <t>Mickie</t>
  </si>
  <si>
    <t>TS215</t>
  </si>
  <si>
    <t xml:space="preserve">RATL + AMY  </t>
  </si>
  <si>
    <t>TS216</t>
  </si>
  <si>
    <t>not able to have bilateral CM placed due to insurance</t>
  </si>
  <si>
    <t>TS218</t>
  </si>
  <si>
    <t>TE608B</t>
  </si>
  <si>
    <t>608B</t>
  </si>
  <si>
    <t>RATL + Insula</t>
  </si>
  <si>
    <t>830B</t>
  </si>
  <si>
    <t>TA830B</t>
  </si>
  <si>
    <t>Left PVNH</t>
  </si>
  <si>
    <t>Bilateral pulvinar DBS</t>
  </si>
  <si>
    <t>TE713</t>
  </si>
  <si>
    <t>TS217</t>
  </si>
  <si>
    <t>Right LITT of frontorolandic region</t>
  </si>
  <si>
    <t>TE714</t>
  </si>
  <si>
    <t>Right frontotemporoparietal resection of lesion</t>
  </si>
  <si>
    <t>TE715</t>
  </si>
  <si>
    <t>Left CM, Right ANT DBS</t>
  </si>
  <si>
    <t>687B</t>
  </si>
  <si>
    <t>Left occipital parietal PVNH</t>
  </si>
  <si>
    <t>TS193B</t>
  </si>
  <si>
    <t>TS193C</t>
  </si>
  <si>
    <t>687C</t>
  </si>
  <si>
    <t>Right parietal occipital PVNH LITT</t>
  </si>
  <si>
    <t>TE716</t>
  </si>
  <si>
    <t>Left occipital parietal PVNH LITT</t>
  </si>
  <si>
    <t>TE717</t>
  </si>
  <si>
    <t>Left parieto-occpital lesionectomy</t>
  </si>
  <si>
    <t>TS219</t>
  </si>
  <si>
    <t>TA837</t>
  </si>
  <si>
    <t>Left frontal cavernous malformation</t>
  </si>
  <si>
    <t>LATL+ AH</t>
  </si>
  <si>
    <t>617B</t>
  </si>
  <si>
    <t>TA794B/TS221</t>
  </si>
  <si>
    <t>Left CM and pulvinar DBS</t>
  </si>
  <si>
    <t xml:space="preserve">deceased  </t>
  </si>
  <si>
    <t>deceased</t>
  </si>
  <si>
    <t>TE718</t>
  </si>
  <si>
    <t>Dalton</t>
  </si>
  <si>
    <t>TE719</t>
  </si>
  <si>
    <t>370B</t>
  </si>
  <si>
    <t>TS069B</t>
  </si>
  <si>
    <t>Right frontotemporaoparietal resection and right frontal operculum and adjacent superior insula</t>
  </si>
  <si>
    <t>TE716B</t>
  </si>
  <si>
    <t>724B</t>
  </si>
  <si>
    <t>Right occipital PVNH LITT</t>
  </si>
  <si>
    <t>TS220</t>
  </si>
  <si>
    <t>PRIME Implant</t>
  </si>
  <si>
    <t>TS222</t>
  </si>
  <si>
    <t>RATL + AMY</t>
  </si>
  <si>
    <t>TE033B</t>
  </si>
  <si>
    <t>33B</t>
  </si>
  <si>
    <t>TS224</t>
  </si>
  <si>
    <t>Bilateral CM RNS</t>
  </si>
  <si>
    <t>TS225</t>
  </si>
  <si>
    <t>TS226</t>
  </si>
  <si>
    <t>Right pre-frontal resection</t>
  </si>
  <si>
    <t>not yet</t>
  </si>
  <si>
    <t>TS227</t>
  </si>
  <si>
    <t>Right ATL and middle temporal lobectomy and AH</t>
  </si>
  <si>
    <t>TS228</t>
  </si>
  <si>
    <t>TS230</t>
  </si>
  <si>
    <t>Right ANT and pulvinar DBS</t>
  </si>
  <si>
    <t>TS230B</t>
  </si>
  <si>
    <t>737B</t>
  </si>
  <si>
    <t>TS229</t>
  </si>
  <si>
    <t>TS229B</t>
  </si>
  <si>
    <t>738B</t>
  </si>
  <si>
    <t>Left temporal RNS</t>
  </si>
  <si>
    <t>TS223/223B</t>
  </si>
  <si>
    <t>TS231</t>
  </si>
  <si>
    <t>Left frontotemporoparietal cavernous malformation</t>
  </si>
  <si>
    <t>TE720</t>
  </si>
  <si>
    <t>TE721</t>
  </si>
  <si>
    <t>Bilateral STN DBS</t>
  </si>
  <si>
    <t>TE722</t>
  </si>
  <si>
    <t>Alfredo</t>
  </si>
  <si>
    <t>TE723</t>
  </si>
  <si>
    <t>TE662B</t>
  </si>
  <si>
    <t>662B</t>
  </si>
  <si>
    <t>Right ATL + AH + inferior parietal topectomy</t>
  </si>
  <si>
    <t>Left anterior temporal pole</t>
  </si>
  <si>
    <t>Left frontal parietal PVNH LITT</t>
  </si>
  <si>
    <t>Awake left frontal resection</t>
  </si>
  <si>
    <t>Awake left temporal resection + RNS leads</t>
  </si>
  <si>
    <t>TS232</t>
  </si>
  <si>
    <t>TS235</t>
  </si>
  <si>
    <t>TS238</t>
  </si>
  <si>
    <t>TS237</t>
  </si>
  <si>
    <t>TS240</t>
  </si>
  <si>
    <t>R parietal LITT</t>
  </si>
  <si>
    <t>TE302B</t>
  </si>
  <si>
    <t>302B</t>
  </si>
  <si>
    <t>left occipital and parahippocampal cav mal resection</t>
  </si>
  <si>
    <t>right PVNH LITT</t>
  </si>
  <si>
    <t>750B</t>
  </si>
  <si>
    <t>bilateral CM DBS</t>
  </si>
  <si>
    <t>left lITT of parahippocampal gyrus lesion</t>
  </si>
  <si>
    <t>739B</t>
  </si>
  <si>
    <t>left superior parietal area of hemosiderin staining</t>
  </si>
  <si>
    <t>right frontotemporoparietal craniotomy for temporal lobe tumor resection</t>
  </si>
  <si>
    <t>607D</t>
  </si>
  <si>
    <t>TE607D</t>
  </si>
  <si>
    <t>TE607C</t>
  </si>
  <si>
    <t>607C</t>
  </si>
  <si>
    <t>Additional R PVNH LITT</t>
  </si>
  <si>
    <t>bilateral pulvinar DBS</t>
  </si>
  <si>
    <t>right frontal lesionectomy</t>
  </si>
  <si>
    <t>725B</t>
  </si>
  <si>
    <t>Right superior medial frontal resection</t>
  </si>
  <si>
    <t>right temporal/parietal PVNH LITT</t>
  </si>
  <si>
    <t>207B</t>
  </si>
  <si>
    <t>770B</t>
  </si>
  <si>
    <t>518B</t>
  </si>
  <si>
    <t>Right parieto-occipital intraventricular tumor removal</t>
  </si>
  <si>
    <t>Left frontotemporoparietal resection of temporal lobe tumor</t>
  </si>
  <si>
    <t>426D</t>
  </si>
  <si>
    <t>L CM and R Pulvinar DBS</t>
  </si>
  <si>
    <t>LITT of bilateral PVNH</t>
  </si>
  <si>
    <t>Bilateral Pulvinar DBS</t>
  </si>
  <si>
    <t>774B</t>
  </si>
  <si>
    <t>Right frontoparietal resection from the rolandic fissure with precental sulcus</t>
  </si>
  <si>
    <t>452C</t>
  </si>
  <si>
    <t>L CM and Pulvinar DBS</t>
  </si>
  <si>
    <t>Left OF and FP area resection</t>
  </si>
  <si>
    <t>Right prefrontal disconnection with LITT</t>
  </si>
  <si>
    <t>Right frontotemporoparietal resection of inferior frontal gyrus tumor</t>
  </si>
  <si>
    <t>B CM RNS</t>
  </si>
  <si>
    <t>B ANT and CM DBS</t>
  </si>
  <si>
    <t>784B</t>
  </si>
  <si>
    <t>L temporal pole and encephalocele resection</t>
  </si>
  <si>
    <t>Left mesial implantation of stem cells (Neurona)</t>
  </si>
  <si>
    <t>LITT for irritative zone (motor cortex)</t>
  </si>
  <si>
    <t>Right temporoparietal resection of temporal lobe tumor</t>
  </si>
  <si>
    <t>MHH</t>
  </si>
  <si>
    <t>master_patient_id</t>
  </si>
  <si>
    <t>Lenna</t>
  </si>
  <si>
    <t>Whyborne</t>
  </si>
  <si>
    <t>Joice</t>
  </si>
  <si>
    <t>Fyldes</t>
  </si>
  <si>
    <t>Nonah</t>
  </si>
  <si>
    <t>Corradi</t>
  </si>
  <si>
    <t>Bobby</t>
  </si>
  <si>
    <t>Olesen</t>
  </si>
  <si>
    <t>Even</t>
  </si>
  <si>
    <t>Lening</t>
  </si>
  <si>
    <t>Lyman</t>
  </si>
  <si>
    <t>Lampkin</t>
  </si>
  <si>
    <t>Brianne</t>
  </si>
  <si>
    <t>McOwan</t>
  </si>
  <si>
    <t>Todd</t>
  </si>
  <si>
    <t>Everleigh</t>
  </si>
  <si>
    <t>Michel</t>
  </si>
  <si>
    <t>Pickover</t>
  </si>
  <si>
    <t>Carlo</t>
  </si>
  <si>
    <t>Jost</t>
  </si>
  <si>
    <t>Elizabet</t>
  </si>
  <si>
    <t>Setch</t>
  </si>
  <si>
    <t>Lanna</t>
  </si>
  <si>
    <t>Radsdale</t>
  </si>
  <si>
    <t>Chantalle</t>
  </si>
  <si>
    <t>Blackburne</t>
  </si>
  <si>
    <t>Renee</t>
  </si>
  <si>
    <t>Clancy</t>
  </si>
  <si>
    <t>Jeni</t>
  </si>
  <si>
    <t>Beadle</t>
  </si>
  <si>
    <t>Filippa</t>
  </si>
  <si>
    <t>Perritt</t>
  </si>
  <si>
    <t>Bunnie</t>
  </si>
  <si>
    <t>Cuseick</t>
  </si>
  <si>
    <t>Hesther</t>
  </si>
  <si>
    <t>Van den Hof</t>
  </si>
  <si>
    <t>Kissee</t>
  </si>
  <si>
    <t>Atterley</t>
  </si>
  <si>
    <t>Cilka</t>
  </si>
  <si>
    <t>Wanklyn</t>
  </si>
  <si>
    <t>Hartley</t>
  </si>
  <si>
    <t>Greatrakes</t>
  </si>
  <si>
    <t>Fleming</t>
  </si>
  <si>
    <t>Simeons</t>
  </si>
  <si>
    <t>Cori</t>
  </si>
  <si>
    <t>Alibone</t>
  </si>
  <si>
    <t>Marcia</t>
  </si>
  <si>
    <t>Bernini</t>
  </si>
  <si>
    <t>Hamilton</t>
  </si>
  <si>
    <t>Dalgety</t>
  </si>
  <si>
    <t>Randolph</t>
  </si>
  <si>
    <t>Harmon</t>
  </si>
  <si>
    <t>Hedvig</t>
  </si>
  <si>
    <t>Gheorghescu</t>
  </si>
  <si>
    <t>Daveen</t>
  </si>
  <si>
    <t>Libbie</t>
  </si>
  <si>
    <t>Bethany</t>
  </si>
  <si>
    <t>Coneron</t>
  </si>
  <si>
    <t>Averell</t>
  </si>
  <si>
    <t>Weerdenburg</t>
  </si>
  <si>
    <t>Winne</t>
  </si>
  <si>
    <t>Call</t>
  </si>
  <si>
    <t>Holmes</t>
  </si>
  <si>
    <t>Janaway</t>
  </si>
  <si>
    <t>Catherin</t>
  </si>
  <si>
    <t>Tomczynski</t>
  </si>
  <si>
    <t>Pincas</t>
  </si>
  <si>
    <t>Hogben</t>
  </si>
  <si>
    <t>Richmond</t>
  </si>
  <si>
    <t>Costell</t>
  </si>
  <si>
    <t>Odelle</t>
  </si>
  <si>
    <t>Govan</t>
  </si>
  <si>
    <t>Davenhall</t>
  </si>
  <si>
    <t>Court</t>
  </si>
  <si>
    <t>Caunce</t>
  </si>
  <si>
    <t>Ari</t>
  </si>
  <si>
    <t>Haswall</t>
  </si>
  <si>
    <t>Lisha</t>
  </si>
  <si>
    <t>Gooderick</t>
  </si>
  <si>
    <t>Mady</t>
  </si>
  <si>
    <t>Ridpath</t>
  </si>
  <si>
    <t>Fanechka</t>
  </si>
  <si>
    <t>Reddish</t>
  </si>
  <si>
    <t>Borden</t>
  </si>
  <si>
    <t>Mattingson</t>
  </si>
  <si>
    <t>Leonora</t>
  </si>
  <si>
    <t>Bradd</t>
  </si>
  <si>
    <t>Peterus</t>
  </si>
  <si>
    <t>Ommundsen</t>
  </si>
  <si>
    <t>Anastasie</t>
  </si>
  <si>
    <t>Maunder</t>
  </si>
  <si>
    <t>Pip</t>
  </si>
  <si>
    <t>Darinton</t>
  </si>
  <si>
    <t>Carina</t>
  </si>
  <si>
    <t>Vinas</t>
  </si>
  <si>
    <t>Celia</t>
  </si>
  <si>
    <t>Ubach</t>
  </si>
  <si>
    <t>Jens</t>
  </si>
  <si>
    <t>Colegrove</t>
  </si>
  <si>
    <t>Udale</t>
  </si>
  <si>
    <t>Reichartz</t>
  </si>
  <si>
    <t>Tilly</t>
  </si>
  <si>
    <t>Siddell</t>
  </si>
  <si>
    <t>Cullin</t>
  </si>
  <si>
    <t>Leverich</t>
  </si>
  <si>
    <t>Evenden</t>
  </si>
  <si>
    <t>Reynard</t>
  </si>
  <si>
    <t>Gottelier</t>
  </si>
  <si>
    <t>Tredger</t>
  </si>
  <si>
    <t>Leoine</t>
  </si>
  <si>
    <t>Ovitz</t>
  </si>
  <si>
    <t>Blayne</t>
  </si>
  <si>
    <t>Avann</t>
  </si>
  <si>
    <t>Anthiathia</t>
  </si>
  <si>
    <t>Netherclift</t>
  </si>
  <si>
    <t>Lilith</t>
  </si>
  <si>
    <t>Matthewes</t>
  </si>
  <si>
    <t>Fawn</t>
  </si>
  <si>
    <t>Ruffles</t>
  </si>
  <si>
    <t>La verne</t>
  </si>
  <si>
    <t>Stobbes</t>
  </si>
  <si>
    <t>Valeria</t>
  </si>
  <si>
    <t>Klimecki</t>
  </si>
  <si>
    <t>Swinburne</t>
  </si>
  <si>
    <t>Paulina</t>
  </si>
  <si>
    <t>Yexley</t>
  </si>
  <si>
    <t>Nathan</t>
  </si>
  <si>
    <t>Swynley</t>
  </si>
  <si>
    <t>Gratia</t>
  </si>
  <si>
    <t>Hessel</t>
  </si>
  <si>
    <t>Dasie</t>
  </si>
  <si>
    <t>Penritt</t>
  </si>
  <si>
    <t>Kalindi</t>
  </si>
  <si>
    <t>Facher</t>
  </si>
  <si>
    <t>Robby</t>
  </si>
  <si>
    <t>Pickett</t>
  </si>
  <si>
    <t>Gabrila</t>
  </si>
  <si>
    <t>Donkersley</t>
  </si>
  <si>
    <t>Staffard</t>
  </si>
  <si>
    <t>Dogerty</t>
  </si>
  <si>
    <t>Lincoln</t>
  </si>
  <si>
    <t>Meiklejohn</t>
  </si>
  <si>
    <t>Stanworth</t>
  </si>
  <si>
    <t>Minne</t>
  </si>
  <si>
    <t>Hanes</t>
  </si>
  <si>
    <t>Scottie</t>
  </si>
  <si>
    <t>Bevens</t>
  </si>
  <si>
    <t>Rollins</t>
  </si>
  <si>
    <t>Cantwell</t>
  </si>
  <si>
    <t>Alick</t>
  </si>
  <si>
    <t>Pontin</t>
  </si>
  <si>
    <t>Tana</t>
  </si>
  <si>
    <t>Campelli</t>
  </si>
  <si>
    <t>Lawton</t>
  </si>
  <si>
    <t>Folomin</t>
  </si>
  <si>
    <t>Stevie</t>
  </si>
  <si>
    <t>Luckey</t>
  </si>
  <si>
    <t>Emmey</t>
  </si>
  <si>
    <t>Povey</t>
  </si>
  <si>
    <t>Cynthea</t>
  </si>
  <si>
    <t>Pellett</t>
  </si>
  <si>
    <t>Sallyann</t>
  </si>
  <si>
    <t>Zaczek</t>
  </si>
  <si>
    <t>Cyrille</t>
  </si>
  <si>
    <t>Doale</t>
  </si>
  <si>
    <t>Nappie</t>
  </si>
  <si>
    <t>Newbury</t>
  </si>
  <si>
    <t>Darryl</t>
  </si>
  <si>
    <t>Glentz</t>
  </si>
  <si>
    <t>Babbie</t>
  </si>
  <si>
    <t>Trinkwon</t>
  </si>
  <si>
    <t>Crissie</t>
  </si>
  <si>
    <t>Utton</t>
  </si>
  <si>
    <t>Tad</t>
  </si>
  <si>
    <t>Putton</t>
  </si>
  <si>
    <t>Joachim</t>
  </si>
  <si>
    <t>Orknay</t>
  </si>
  <si>
    <t>Jenelle</t>
  </si>
  <si>
    <t>Trunks</t>
  </si>
  <si>
    <t>Jillana</t>
  </si>
  <si>
    <t>Salvador</t>
  </si>
  <si>
    <t>Seabourne</t>
  </si>
  <si>
    <t>Kathryne</t>
  </si>
  <si>
    <t>Chapelhow</t>
  </si>
  <si>
    <t>Frederich</t>
  </si>
  <si>
    <t>Langfat</t>
  </si>
  <si>
    <t>Rosana</t>
  </si>
  <si>
    <t>Jayes</t>
  </si>
  <si>
    <t>Bedle</t>
  </si>
  <si>
    <t>Edvard</t>
  </si>
  <si>
    <t>Fawcitt</t>
  </si>
  <si>
    <t>Jacobo</t>
  </si>
  <si>
    <t>Nockles</t>
  </si>
  <si>
    <t>Zack</t>
  </si>
  <si>
    <t>Steinson</t>
  </si>
  <si>
    <t>Moss</t>
  </si>
  <si>
    <t>Birkhead</t>
  </si>
  <si>
    <t>Cello</t>
  </si>
  <si>
    <t>Ranfield</t>
  </si>
  <si>
    <t>Mordecai</t>
  </si>
  <si>
    <t>Iron</t>
  </si>
  <si>
    <t>Ban</t>
  </si>
  <si>
    <t>McCaig</t>
  </si>
  <si>
    <t>Luise</t>
  </si>
  <si>
    <t>Minerdo</t>
  </si>
  <si>
    <t>Longstreet</t>
  </si>
  <si>
    <t>Gwyneth</t>
  </si>
  <si>
    <t>Jermin</t>
  </si>
  <si>
    <t>Prudy</t>
  </si>
  <si>
    <t>Bouldstridge</t>
  </si>
  <si>
    <t>Isador</t>
  </si>
  <si>
    <t>Mc Kellen</t>
  </si>
  <si>
    <t>Tony</t>
  </si>
  <si>
    <t>Lackinton</t>
  </si>
  <si>
    <t>Neysa</t>
  </si>
  <si>
    <t>Maccrea</t>
  </si>
  <si>
    <t>Willy</t>
  </si>
  <si>
    <t>Belcher</t>
  </si>
  <si>
    <t>Alex</t>
  </si>
  <si>
    <t>Rossi</t>
  </si>
  <si>
    <t>Emelyne</t>
  </si>
  <si>
    <t>Hulett</t>
  </si>
  <si>
    <t>Nixie</t>
  </si>
  <si>
    <t>Colcutt</t>
  </si>
  <si>
    <t>Cris</t>
  </si>
  <si>
    <t>Ivoshin</t>
  </si>
  <si>
    <t>Vasilis</t>
  </si>
  <si>
    <t>Peattie</t>
  </si>
  <si>
    <t>Abbe</t>
  </si>
  <si>
    <t>Cuthbertson</t>
  </si>
  <si>
    <t>Dorthea</t>
  </si>
  <si>
    <t>Habbon</t>
  </si>
  <si>
    <t>Torry</t>
  </si>
  <si>
    <t>Lupton</t>
  </si>
  <si>
    <t>Johann</t>
  </si>
  <si>
    <t>Jorn</t>
  </si>
  <si>
    <t>Bell</t>
  </si>
  <si>
    <t>Gurnee</t>
  </si>
  <si>
    <t>Betteann</t>
  </si>
  <si>
    <t>Grigoriev</t>
  </si>
  <si>
    <t>Alaine</t>
  </si>
  <si>
    <t>Grayling</t>
  </si>
  <si>
    <t>Sherye</t>
  </si>
  <si>
    <t>Edinborough</t>
  </si>
  <si>
    <t>Dana</t>
  </si>
  <si>
    <t>Prujean</t>
  </si>
  <si>
    <t>Eydie</t>
  </si>
  <si>
    <t>Warder</t>
  </si>
  <si>
    <t>Shay</t>
  </si>
  <si>
    <t>Dibsdale</t>
  </si>
  <si>
    <t>Claudian</t>
  </si>
  <si>
    <t>Vinden</t>
  </si>
  <si>
    <t>Benoit</t>
  </si>
  <si>
    <t>Sauvain</t>
  </si>
  <si>
    <t>Emogene</t>
  </si>
  <si>
    <t>Antoinet</t>
  </si>
  <si>
    <t>Marlee</t>
  </si>
  <si>
    <t>Kibbey</t>
  </si>
  <si>
    <t>Stormi</t>
  </si>
  <si>
    <t>Ball</t>
  </si>
  <si>
    <t>Ingaborg</t>
  </si>
  <si>
    <t>Gave</t>
  </si>
  <si>
    <t>Chere</t>
  </si>
  <si>
    <t>Rickeard</t>
  </si>
  <si>
    <t>Lyndy</t>
  </si>
  <si>
    <t>Jagg</t>
  </si>
  <si>
    <t>Lowe</t>
  </si>
  <si>
    <t>Kenealy</t>
  </si>
  <si>
    <t>Jacquelin</t>
  </si>
  <si>
    <t>Bonevant</t>
  </si>
  <si>
    <t>Marv</t>
  </si>
  <si>
    <t>Bras</t>
  </si>
  <si>
    <t>Kristo</t>
  </si>
  <si>
    <t>Langhorne</t>
  </si>
  <si>
    <t>Charin</t>
  </si>
  <si>
    <t>Toplis</t>
  </si>
  <si>
    <t>Lanette</t>
  </si>
  <si>
    <t>McCarney</t>
  </si>
  <si>
    <t>Garvey</t>
  </si>
  <si>
    <t>Dunican</t>
  </si>
  <si>
    <t>Shaylynn</t>
  </si>
  <si>
    <t>Bindin</t>
  </si>
  <si>
    <t>Abagael</t>
  </si>
  <si>
    <t>Farrall</t>
  </si>
  <si>
    <t>Skyme</t>
  </si>
  <si>
    <t>Joline</t>
  </si>
  <si>
    <t>Vuitton</t>
  </si>
  <si>
    <t>Rianon</t>
  </si>
  <si>
    <t>McCrackem</t>
  </si>
  <si>
    <t>Nefen</t>
  </si>
  <si>
    <t>Lackham</t>
  </si>
  <si>
    <t>Corabelle</t>
  </si>
  <si>
    <t>Lichtfoth</t>
  </si>
  <si>
    <t>Letisha</t>
  </si>
  <si>
    <t>Hurl</t>
  </si>
  <si>
    <t>Koschke</t>
  </si>
  <si>
    <t>Sileas</t>
  </si>
  <si>
    <t>Smalls</t>
  </si>
  <si>
    <t>Si</t>
  </si>
  <si>
    <t>Plaide</t>
  </si>
  <si>
    <t>Sibella</t>
  </si>
  <si>
    <t>Adanez</t>
  </si>
  <si>
    <t>Bellina</t>
  </si>
  <si>
    <t>Gantlett</t>
  </si>
  <si>
    <t>Tawsha</t>
  </si>
  <si>
    <t>Meredyth</t>
  </si>
  <si>
    <t>Gencke</t>
  </si>
  <si>
    <t>Eal</t>
  </si>
  <si>
    <t>Newart</t>
  </si>
  <si>
    <t>Garey</t>
  </si>
  <si>
    <t>Joslow</t>
  </si>
  <si>
    <t>Cosette</t>
  </si>
  <si>
    <t>Petto</t>
  </si>
  <si>
    <t>Tim</t>
  </si>
  <si>
    <t>Chaudron</t>
  </si>
  <si>
    <t>Arni</t>
  </si>
  <si>
    <t>Dash</t>
  </si>
  <si>
    <t>Holly-anne</t>
  </si>
  <si>
    <t>Clitherow</t>
  </si>
  <si>
    <t>Isaiah</t>
  </si>
  <si>
    <t>Collier</t>
  </si>
  <si>
    <t>Larina</t>
  </si>
  <si>
    <t>Cavy</t>
  </si>
  <si>
    <t>Scarlet</t>
  </si>
  <si>
    <t>Embra</t>
  </si>
  <si>
    <t>Brnaby</t>
  </si>
  <si>
    <t>Phelps</t>
  </si>
  <si>
    <t>Duff</t>
  </si>
  <si>
    <t>Dayes</t>
  </si>
  <si>
    <t>Dianemarie</t>
  </si>
  <si>
    <t>Flower</t>
  </si>
  <si>
    <t>Katlin</t>
  </si>
  <si>
    <t>Volker</t>
  </si>
  <si>
    <t>Florina</t>
  </si>
  <si>
    <t>Stinchcombe</t>
  </si>
  <si>
    <t>Buffy</t>
  </si>
  <si>
    <t>Elsley</t>
  </si>
  <si>
    <t>Minetta</t>
  </si>
  <si>
    <t>O'Mullaney</t>
  </si>
  <si>
    <t>Ula</t>
  </si>
  <si>
    <t>Chrispin</t>
  </si>
  <si>
    <t>Aili</t>
  </si>
  <si>
    <t>Rutledge</t>
  </si>
  <si>
    <t>Kandace</t>
  </si>
  <si>
    <t>Orme</t>
  </si>
  <si>
    <t>Eliot</t>
  </si>
  <si>
    <t>Stormonth</t>
  </si>
  <si>
    <t>Malva</t>
  </si>
  <si>
    <t>MacRury</t>
  </si>
  <si>
    <t>Nerti</t>
  </si>
  <si>
    <t>Sidgwick</t>
  </si>
  <si>
    <t>Amye</t>
  </si>
  <si>
    <t>Hannis</t>
  </si>
  <si>
    <t>Nestor</t>
  </si>
  <si>
    <t>Wearn</t>
  </si>
  <si>
    <t>Mercy</t>
  </si>
  <si>
    <t>Minchell</t>
  </si>
  <si>
    <t>Diann</t>
  </si>
  <si>
    <t>Cheng</t>
  </si>
  <si>
    <t>Myrtie</t>
  </si>
  <si>
    <t>Edgeworth</t>
  </si>
  <si>
    <t>Petronilla</t>
  </si>
  <si>
    <t>Hensmans</t>
  </si>
  <si>
    <t>Marje</t>
  </si>
  <si>
    <t>Sywell</t>
  </si>
  <si>
    <t>Coleman</t>
  </si>
  <si>
    <t>Skillicorn</t>
  </si>
  <si>
    <t>Rancell</t>
  </si>
  <si>
    <t>Sellack</t>
  </si>
  <si>
    <t>Silvano</t>
  </si>
  <si>
    <t>Isakson</t>
  </si>
  <si>
    <t>Dede</t>
  </si>
  <si>
    <t>McGorman</t>
  </si>
  <si>
    <t>Laryssa</t>
  </si>
  <si>
    <t>MacAne</t>
  </si>
  <si>
    <t>Ania</t>
  </si>
  <si>
    <t>MacShirie</t>
  </si>
  <si>
    <t>Carmon</t>
  </si>
  <si>
    <t>McPhilemy</t>
  </si>
  <si>
    <t>Marten</t>
  </si>
  <si>
    <t>Caruth</t>
  </si>
  <si>
    <t>Luelle</t>
  </si>
  <si>
    <t>Blaxill</t>
  </si>
  <si>
    <t>Amiable</t>
  </si>
  <si>
    <t>Harmonia</t>
  </si>
  <si>
    <t>Kayes</t>
  </si>
  <si>
    <t>Kip</t>
  </si>
  <si>
    <t>Goodings</t>
  </si>
  <si>
    <t>Rallinshaw</t>
  </si>
  <si>
    <t>Darnall</t>
  </si>
  <si>
    <t>Ibbitt</t>
  </si>
  <si>
    <t>Traver</t>
  </si>
  <si>
    <t>Shortell</t>
  </si>
  <si>
    <t>Gabbie</t>
  </si>
  <si>
    <t>Pawelec</t>
  </si>
  <si>
    <t>Brittni</t>
  </si>
  <si>
    <t>Stanlack</t>
  </si>
  <si>
    <t>Norene</t>
  </si>
  <si>
    <t>McGarrell</t>
  </si>
  <si>
    <t>Linea</t>
  </si>
  <si>
    <t>Sexcey</t>
  </si>
  <si>
    <t>Penni</t>
  </si>
  <si>
    <t>Zeal</t>
  </si>
  <si>
    <t>Fania</t>
  </si>
  <si>
    <t>Thoresbie</t>
  </si>
  <si>
    <t>Carrol</t>
  </si>
  <si>
    <t>Gierok</t>
  </si>
  <si>
    <t>Tobe</t>
  </si>
  <si>
    <t>Dimic</t>
  </si>
  <si>
    <t>Adan</t>
  </si>
  <si>
    <t>Balam</t>
  </si>
  <si>
    <t>Siffre</t>
  </si>
  <si>
    <t>Phebey</t>
  </si>
  <si>
    <t>Elias</t>
  </si>
  <si>
    <t>MacCaughen</t>
  </si>
  <si>
    <t>Justina</t>
  </si>
  <si>
    <t>Vasishchev</t>
  </si>
  <si>
    <t>Roxanne</t>
  </si>
  <si>
    <t>Dyne</t>
  </si>
  <si>
    <t>Vaughan</t>
  </si>
  <si>
    <t>Hoble</t>
  </si>
  <si>
    <t>Rubin</t>
  </si>
  <si>
    <t>Elsdon</t>
  </si>
  <si>
    <t>Jess</t>
  </si>
  <si>
    <t>Trundell</t>
  </si>
  <si>
    <t>Yetta</t>
  </si>
  <si>
    <t>Schulkins</t>
  </si>
  <si>
    <t>Gifford</t>
  </si>
  <si>
    <t>Egentan</t>
  </si>
  <si>
    <t>Reoch</t>
  </si>
  <si>
    <t>Sebastian</t>
  </si>
  <si>
    <t>Coultas</t>
  </si>
  <si>
    <t>Amery</t>
  </si>
  <si>
    <t>Speed</t>
  </si>
  <si>
    <t>Stephenie</t>
  </si>
  <si>
    <t>Benneton</t>
  </si>
  <si>
    <t>Jillene</t>
  </si>
  <si>
    <t>Dudeney</t>
  </si>
  <si>
    <t>Campanelle</t>
  </si>
  <si>
    <t>Godfry</t>
  </si>
  <si>
    <t>Danigel</t>
  </si>
  <si>
    <t>Quentin</t>
  </si>
  <si>
    <t>Hammerberger</t>
  </si>
  <si>
    <t>Cathrine</t>
  </si>
  <si>
    <t>Bossel</t>
  </si>
  <si>
    <t>Jamie</t>
  </si>
  <si>
    <t>Maulkin</t>
  </si>
  <si>
    <t>Ruprecht</t>
  </si>
  <si>
    <t>Jankovic</t>
  </si>
  <si>
    <t>Violet</t>
  </si>
  <si>
    <t>Takis</t>
  </si>
  <si>
    <t>Chickie</t>
  </si>
  <si>
    <t>Sandercroft</t>
  </si>
  <si>
    <t>Darn</t>
  </si>
  <si>
    <t>Sander</t>
  </si>
  <si>
    <t>Moshe</t>
  </si>
  <si>
    <t>Bricket</t>
  </si>
  <si>
    <t>Fredrick</t>
  </si>
  <si>
    <t>Mavin</t>
  </si>
  <si>
    <t>Percy</t>
  </si>
  <si>
    <t>Winchurch</t>
  </si>
  <si>
    <t>Yovonnda</t>
  </si>
  <si>
    <t>Tremontana</t>
  </si>
  <si>
    <t>Stephan</t>
  </si>
  <si>
    <t>Glowacz</t>
  </si>
  <si>
    <t>Heida</t>
  </si>
  <si>
    <t>Baynes</t>
  </si>
  <si>
    <t>Virgilio</t>
  </si>
  <si>
    <t>Medley</t>
  </si>
  <si>
    <t>Xylia</t>
  </si>
  <si>
    <t>Hoggetts</t>
  </si>
  <si>
    <t>Trula</t>
  </si>
  <si>
    <t>Wantling</t>
  </si>
  <si>
    <t>Terra</t>
  </si>
  <si>
    <t>Maidens</t>
  </si>
  <si>
    <t>Carolin</t>
  </si>
  <si>
    <t>Sealey</t>
  </si>
  <si>
    <t>Derrick</t>
  </si>
  <si>
    <t>Mallabone</t>
  </si>
  <si>
    <t>Bettina</t>
  </si>
  <si>
    <t>Matheson</t>
  </si>
  <si>
    <t>Rosalie</t>
  </si>
  <si>
    <t>O'Donnelly</t>
  </si>
  <si>
    <t>Polly</t>
  </si>
  <si>
    <t>Claesens</t>
  </si>
  <si>
    <t>Shae</t>
  </si>
  <si>
    <t>Roseby</t>
  </si>
  <si>
    <t>Gainsborough</t>
  </si>
  <si>
    <t>Ronna</t>
  </si>
  <si>
    <t>Moorfield</t>
  </si>
  <si>
    <t>Horatio</t>
  </si>
  <si>
    <t>Drillingcourt</t>
  </si>
  <si>
    <t>Patrica</t>
  </si>
  <si>
    <t>Matschek</t>
  </si>
  <si>
    <t>Giorgia</t>
  </si>
  <si>
    <t>Clemitt</t>
  </si>
  <si>
    <t>Kearney</t>
  </si>
  <si>
    <t>Kelsow</t>
  </si>
  <si>
    <t>Menendez</t>
  </si>
  <si>
    <t>Riobard</t>
  </si>
  <si>
    <t>Barge</t>
  </si>
  <si>
    <t>Roseanna</t>
  </si>
  <si>
    <t>Esmead</t>
  </si>
  <si>
    <t>Cairistiona</t>
  </si>
  <si>
    <t>Priddie</t>
  </si>
  <si>
    <t>Almire</t>
  </si>
  <si>
    <t>Worstall</t>
  </si>
  <si>
    <t>Tillie</t>
  </si>
  <si>
    <t>Quest</t>
  </si>
  <si>
    <t>Corrie</t>
  </si>
  <si>
    <t>Petrulis</t>
  </si>
  <si>
    <t>Ainsley</t>
  </si>
  <si>
    <t>Chansonne</t>
  </si>
  <si>
    <t>Fons</t>
  </si>
  <si>
    <t>Howship</t>
  </si>
  <si>
    <t>Greggory</t>
  </si>
  <si>
    <t>Simonsen</t>
  </si>
  <si>
    <t>Huntley</t>
  </si>
  <si>
    <t>Kirrens</t>
  </si>
  <si>
    <t>Farley</t>
  </si>
  <si>
    <t>Goudy</t>
  </si>
  <si>
    <t>Lucio</t>
  </si>
  <si>
    <t>Josefs</t>
  </si>
  <si>
    <t>Nomi</t>
  </si>
  <si>
    <t>Hitcham</t>
  </si>
  <si>
    <t>Hy</t>
  </si>
  <si>
    <t>McEnery</t>
  </si>
  <si>
    <t>Hobard</t>
  </si>
  <si>
    <t>Mell</t>
  </si>
  <si>
    <t>Timmie</t>
  </si>
  <si>
    <t>Epperson</t>
  </si>
  <si>
    <t>Janning</t>
  </si>
  <si>
    <t>Terrill</t>
  </si>
  <si>
    <t>Kall</t>
  </si>
  <si>
    <t>Jaclyn</t>
  </si>
  <si>
    <t>McDonand</t>
  </si>
  <si>
    <t>Parnell</t>
  </si>
  <si>
    <t>Batteson</t>
  </si>
  <si>
    <t>Cecilius</t>
  </si>
  <si>
    <t>Dreossi</t>
  </si>
  <si>
    <t>Ashla</t>
  </si>
  <si>
    <t>Garrattley</t>
  </si>
  <si>
    <t>Jenda</t>
  </si>
  <si>
    <t>Dalinder</t>
  </si>
  <si>
    <t>Celestine</t>
  </si>
  <si>
    <t>Lamberth</t>
  </si>
  <si>
    <t>Gun</t>
  </si>
  <si>
    <t>Bertwistle</t>
  </si>
  <si>
    <t>Caril</t>
  </si>
  <si>
    <t>Marr</t>
  </si>
  <si>
    <t>Allie</t>
  </si>
  <si>
    <t>Catherall</t>
  </si>
  <si>
    <t>Erina</t>
  </si>
  <si>
    <t>Haccleton</t>
  </si>
  <si>
    <t>Nikaniki</t>
  </si>
  <si>
    <t>MacVanamy</t>
  </si>
  <si>
    <t>Terrell</t>
  </si>
  <si>
    <t>Domoni</t>
  </si>
  <si>
    <t>Delphinia</t>
  </si>
  <si>
    <t>MacCurley</t>
  </si>
  <si>
    <t>Adorne</t>
  </si>
  <si>
    <t>Waight</t>
  </si>
  <si>
    <t>Base</t>
  </si>
  <si>
    <t>Vines</t>
  </si>
  <si>
    <t>Harlen</t>
  </si>
  <si>
    <t>De Vile</t>
  </si>
  <si>
    <t>Gianni</t>
  </si>
  <si>
    <t>Choppin</t>
  </si>
  <si>
    <t>Leodora</t>
  </si>
  <si>
    <t>Murty</t>
  </si>
  <si>
    <t>Hastie</t>
  </si>
  <si>
    <t>Hegge</t>
  </si>
  <si>
    <t>Erin</t>
  </si>
  <si>
    <t>Fewster</t>
  </si>
  <si>
    <t>Ximenez</t>
  </si>
  <si>
    <t>Deeson</t>
  </si>
  <si>
    <t>Reggis</t>
  </si>
  <si>
    <t>Raggatt</t>
  </si>
  <si>
    <t>Elnar</t>
  </si>
  <si>
    <t>Huriche</t>
  </si>
  <si>
    <t>Aloysia</t>
  </si>
  <si>
    <t>Underdown</t>
  </si>
  <si>
    <t>Lorilee</t>
  </si>
  <si>
    <t>Sivewright</t>
  </si>
  <si>
    <t>Panchito</t>
  </si>
  <si>
    <t>Strathe</t>
  </si>
  <si>
    <t>Elliot</t>
  </si>
  <si>
    <t>Treadgold</t>
  </si>
  <si>
    <t>Lars</t>
  </si>
  <si>
    <t>Thickens</t>
  </si>
  <si>
    <t>Beulah</t>
  </si>
  <si>
    <t>Chue</t>
  </si>
  <si>
    <t>Gustie</t>
  </si>
  <si>
    <t>Cahalan</t>
  </si>
  <si>
    <t>Gareisr</t>
  </si>
  <si>
    <t>Idalina</t>
  </si>
  <si>
    <t>Wakely</t>
  </si>
  <si>
    <t>Joelle</t>
  </si>
  <si>
    <t>Standring</t>
  </si>
  <si>
    <t>Vanda</t>
  </si>
  <si>
    <t>McGonigal</t>
  </si>
  <si>
    <t>Allan</t>
  </si>
  <si>
    <t>Gathercole</t>
  </si>
  <si>
    <t>Doralynne</t>
  </si>
  <si>
    <t>Tinkler</t>
  </si>
  <si>
    <t>Bette</t>
  </si>
  <si>
    <t>McPike</t>
  </si>
  <si>
    <t>Gnni</t>
  </si>
  <si>
    <t>Bines</t>
  </si>
  <si>
    <t>Hanny</t>
  </si>
  <si>
    <t>Sehorsch</t>
  </si>
  <si>
    <t>Sandi</t>
  </si>
  <si>
    <t>Hearson</t>
  </si>
  <si>
    <t>Jobey</t>
  </si>
  <si>
    <t>Masser</t>
  </si>
  <si>
    <t>Bill</t>
  </si>
  <si>
    <t>Griffitt</t>
  </si>
  <si>
    <t>Rugge</t>
  </si>
  <si>
    <t>Angele</t>
  </si>
  <si>
    <t>Knapton</t>
  </si>
  <si>
    <t>Karalee</t>
  </si>
  <si>
    <t>Wheelband</t>
  </si>
  <si>
    <t>Wrennie</t>
  </si>
  <si>
    <t>Lydster</t>
  </si>
  <si>
    <t>Chelsy</t>
  </si>
  <si>
    <t>Youster</t>
  </si>
  <si>
    <t>Elladine</t>
  </si>
  <si>
    <t>McMurty</t>
  </si>
  <si>
    <t>Le Borgne</t>
  </si>
  <si>
    <t>Angelico</t>
  </si>
  <si>
    <t>Priden</t>
  </si>
  <si>
    <t>Maddalena</t>
  </si>
  <si>
    <t>Lindenman</t>
  </si>
  <si>
    <t>Shoshana</t>
  </si>
  <si>
    <t>Fredia</t>
  </si>
  <si>
    <t>Kneafsey</t>
  </si>
  <si>
    <t>Yanaton</t>
  </si>
  <si>
    <t>Culwen</t>
  </si>
  <si>
    <t>Steffane</t>
  </si>
  <si>
    <t>Croasdale</t>
  </si>
  <si>
    <t>Nicolina</t>
  </si>
  <si>
    <t>Quarrie</t>
  </si>
  <si>
    <t>Roana</t>
  </si>
  <si>
    <t>Merrick</t>
  </si>
  <si>
    <t>Derisley</t>
  </si>
  <si>
    <t>Artie</t>
  </si>
  <si>
    <t>Povlsen</t>
  </si>
  <si>
    <t>Grange</t>
  </si>
  <si>
    <t>Bungey</t>
  </si>
  <si>
    <t>Con</t>
  </si>
  <si>
    <t>Ranvoise</t>
  </si>
  <si>
    <t>Bartolomeo</t>
  </si>
  <si>
    <t>Gilcrist</t>
  </si>
  <si>
    <t>Diss</t>
  </si>
  <si>
    <t>Wenona</t>
  </si>
  <si>
    <t>Liven</t>
  </si>
  <si>
    <t>Beatriz</t>
  </si>
  <si>
    <t>Ixer</t>
  </si>
  <si>
    <t>Vonnie</t>
  </si>
  <si>
    <t>Veall</t>
  </si>
  <si>
    <t>Bryon</t>
  </si>
  <si>
    <t>Lammiman</t>
  </si>
  <si>
    <t>Sabine</t>
  </si>
  <si>
    <t>Kellock</t>
  </si>
  <si>
    <t>Terbrugge</t>
  </si>
  <si>
    <t>Edy</t>
  </si>
  <si>
    <t>Aspinal</t>
  </si>
  <si>
    <t>Steve</t>
  </si>
  <si>
    <t>Pol</t>
  </si>
  <si>
    <t>Cecelia</t>
  </si>
  <si>
    <t>Dyzart</t>
  </si>
  <si>
    <t>Kaia</t>
  </si>
  <si>
    <t>Frobisher</t>
  </si>
  <si>
    <t>Ina</t>
  </si>
  <si>
    <t>Pifford</t>
  </si>
  <si>
    <t>Winny</t>
  </si>
  <si>
    <t>Rijkeseis</t>
  </si>
  <si>
    <t>Isidora</t>
  </si>
  <si>
    <t>Gomes</t>
  </si>
  <si>
    <t>Jaimie</t>
  </si>
  <si>
    <t>Marriner</t>
  </si>
  <si>
    <t>Rube</t>
  </si>
  <si>
    <t>Roset</t>
  </si>
  <si>
    <t>Salvidor</t>
  </si>
  <si>
    <t>Corsar</t>
  </si>
  <si>
    <t>Charity</t>
  </si>
  <si>
    <t>Joss</t>
  </si>
  <si>
    <t>Curt</t>
  </si>
  <si>
    <t>Doig</t>
  </si>
  <si>
    <t>Codie</t>
  </si>
  <si>
    <t>Sharphurst</t>
  </si>
  <si>
    <t>Fey</t>
  </si>
  <si>
    <t>Goggin</t>
  </si>
  <si>
    <t>Loche</t>
  </si>
  <si>
    <t>Florrie</t>
  </si>
  <si>
    <t>Risson</t>
  </si>
  <si>
    <t>Fawnia</t>
  </si>
  <si>
    <t>Littlekit</t>
  </si>
  <si>
    <t>Ediva</t>
  </si>
  <si>
    <t>Filon</t>
  </si>
  <si>
    <t>Maxi</t>
  </si>
  <si>
    <t>Bransom</t>
  </si>
  <si>
    <t>Micheline</t>
  </si>
  <si>
    <t>Valerio</t>
  </si>
  <si>
    <t>Guntar</t>
  </si>
  <si>
    <t>Trillow</t>
  </si>
  <si>
    <t>Orelie</t>
  </si>
  <si>
    <t>Arnke</t>
  </si>
  <si>
    <t>Mira</t>
  </si>
  <si>
    <t>Gill</t>
  </si>
  <si>
    <t>Braidley</t>
  </si>
  <si>
    <t>Vinni</t>
  </si>
  <si>
    <t>Deinhardt</t>
  </si>
  <si>
    <t>Orrin</t>
  </si>
  <si>
    <t>MacNair</t>
  </si>
  <si>
    <t>Ringo</t>
  </si>
  <si>
    <t>Portinari</t>
  </si>
  <si>
    <t>Bird</t>
  </si>
  <si>
    <t>Gumey</t>
  </si>
  <si>
    <t>Viv</t>
  </si>
  <si>
    <t>Renfrew</t>
  </si>
  <si>
    <t>Dora</t>
  </si>
  <si>
    <t>Elder</t>
  </si>
  <si>
    <t>Lishe</t>
  </si>
  <si>
    <t>Challen</t>
  </si>
  <si>
    <t>Carlina</t>
  </si>
  <si>
    <t>Theze</t>
  </si>
  <si>
    <t>Atheis</t>
  </si>
  <si>
    <t>Clarey</t>
  </si>
  <si>
    <t>Fendlen</t>
  </si>
  <si>
    <t>Dennison</t>
  </si>
  <si>
    <t>Brumfield</t>
  </si>
  <si>
    <t>Griswold</t>
  </si>
  <si>
    <t>Pigny</t>
  </si>
  <si>
    <t>Jeanelle</t>
  </si>
  <si>
    <t>Pencost</t>
  </si>
  <si>
    <t>Deny</t>
  </si>
  <si>
    <t>Rheaume</t>
  </si>
  <si>
    <t>Sybyl</t>
  </si>
  <si>
    <t>Pellissier</t>
  </si>
  <si>
    <t>Alicea</t>
  </si>
  <si>
    <t>Dickerline</t>
  </si>
  <si>
    <t>Anjela</t>
  </si>
  <si>
    <t>Moretto</t>
  </si>
  <si>
    <t>Leia</t>
  </si>
  <si>
    <t>Junkison</t>
  </si>
  <si>
    <t>Josey</t>
  </si>
  <si>
    <t>McLaren</t>
  </si>
  <si>
    <t>Dornan</t>
  </si>
  <si>
    <t>Irv</t>
  </si>
  <si>
    <t>Axten</t>
  </si>
  <si>
    <t>Von Hindenburg</t>
  </si>
  <si>
    <t>Cowthard</t>
  </si>
  <si>
    <t>Parke</t>
  </si>
  <si>
    <t>Billingham</t>
  </si>
  <si>
    <t>Bryn</t>
  </si>
  <si>
    <t>Thewles</t>
  </si>
  <si>
    <t>Chrissie</t>
  </si>
  <si>
    <t>Hannay</t>
  </si>
  <si>
    <t>Roze</t>
  </si>
  <si>
    <t>Manske</t>
  </si>
  <si>
    <t>Micky</t>
  </si>
  <si>
    <t>Dooher</t>
  </si>
  <si>
    <t>Gaynor</t>
  </si>
  <si>
    <t>Pietraszek</t>
  </si>
  <si>
    <t>Reeba</t>
  </si>
  <si>
    <t>Verman</t>
  </si>
  <si>
    <t>Kathryn</t>
  </si>
  <si>
    <t>Kedward</t>
  </si>
  <si>
    <t>Yolane</t>
  </si>
  <si>
    <t>Olivie</t>
  </si>
  <si>
    <t>Kiley</t>
  </si>
  <si>
    <t>Fowles</t>
  </si>
  <si>
    <t>Devan</t>
  </si>
  <si>
    <t>Baly</t>
  </si>
  <si>
    <t>Griselda</t>
  </si>
  <si>
    <t>Ilyuchyov</t>
  </si>
  <si>
    <t>Etan</t>
  </si>
  <si>
    <t>Paolozzi</t>
  </si>
  <si>
    <t>Teddy</t>
  </si>
  <si>
    <t>Venneur</t>
  </si>
  <si>
    <t>Leone</t>
  </si>
  <si>
    <t>Youens</t>
  </si>
  <si>
    <t>Winn</t>
  </si>
  <si>
    <t>Mulhall</t>
  </si>
  <si>
    <t>Orv</t>
  </si>
  <si>
    <t>Bevan</t>
  </si>
  <si>
    <t>Uta</t>
  </si>
  <si>
    <t>Woolgar</t>
  </si>
  <si>
    <t>Moseby</t>
  </si>
  <si>
    <t>Roddie</t>
  </si>
  <si>
    <t>Craw</t>
  </si>
  <si>
    <t>Cordy</t>
  </si>
  <si>
    <t>Rignall</t>
  </si>
  <si>
    <t>Carolann</t>
  </si>
  <si>
    <t>Illingsworth</t>
  </si>
  <si>
    <t>Doralia</t>
  </si>
  <si>
    <t>Cornthwaite</t>
  </si>
  <si>
    <t>Dian</t>
  </si>
  <si>
    <t>Leinthall</t>
  </si>
  <si>
    <t>Pauletta</t>
  </si>
  <si>
    <t>Roycroft</t>
  </si>
  <si>
    <t>Horrod</t>
  </si>
  <si>
    <t>Saba</t>
  </si>
  <si>
    <t>Delete</t>
  </si>
  <si>
    <t>Allister</t>
  </si>
  <si>
    <t>Rutigliano</t>
  </si>
  <si>
    <t>Kristal</t>
  </si>
  <si>
    <t>Dewfall</t>
  </si>
  <si>
    <t>Raffon</t>
  </si>
  <si>
    <t>Bathsheba</t>
  </si>
  <si>
    <t>Braunston</t>
  </si>
  <si>
    <t>Dorian</t>
  </si>
  <si>
    <t>Daal</t>
  </si>
  <si>
    <t>Doti</t>
  </si>
  <si>
    <t>Kemp</t>
  </si>
  <si>
    <t>Helix</t>
  </si>
  <si>
    <t>Donegan</t>
  </si>
  <si>
    <t>Lila</t>
  </si>
  <si>
    <t>Brazur</t>
  </si>
  <si>
    <t>Shandeigh</t>
  </si>
  <si>
    <t>Auguste</t>
  </si>
  <si>
    <t>Chiquita</t>
  </si>
  <si>
    <t>Dixie</t>
  </si>
  <si>
    <t>Louise</t>
  </si>
  <si>
    <t>Radcliffe</t>
  </si>
  <si>
    <t>Jamey</t>
  </si>
  <si>
    <t>Riglesford</t>
  </si>
  <si>
    <t>Stanyer</t>
  </si>
  <si>
    <t>Everard</t>
  </si>
  <si>
    <t>O'Sheeryne</t>
  </si>
  <si>
    <t>Guthrie</t>
  </si>
  <si>
    <t>Bullan</t>
  </si>
  <si>
    <t>Tarrah</t>
  </si>
  <si>
    <t>Levy</t>
  </si>
  <si>
    <t>Fitzmaurice</t>
  </si>
  <si>
    <t>Erl</t>
  </si>
  <si>
    <t>Crix</t>
  </si>
  <si>
    <t>Farrah</t>
  </si>
  <si>
    <t>Cases</t>
  </si>
  <si>
    <t>Burty</t>
  </si>
  <si>
    <t>Bittleson</t>
  </si>
  <si>
    <t>Rosemaria</t>
  </si>
  <si>
    <t>McArd</t>
  </si>
  <si>
    <t>Blake</t>
  </si>
  <si>
    <t>Mucillo</t>
  </si>
  <si>
    <t>Danya</t>
  </si>
  <si>
    <t>Stachini</t>
  </si>
  <si>
    <t>Teena</t>
  </si>
  <si>
    <t>Peartree</t>
  </si>
  <si>
    <t>Madel</t>
  </si>
  <si>
    <t>Coton</t>
  </si>
  <si>
    <t>Rufe</t>
  </si>
  <si>
    <t>Planque</t>
  </si>
  <si>
    <t>Evelyn</t>
  </si>
  <si>
    <t>Cellone</t>
  </si>
  <si>
    <t>Kippar</t>
  </si>
  <si>
    <t>Southard</t>
  </si>
  <si>
    <t>Pen</t>
  </si>
  <si>
    <t>Touson</t>
  </si>
  <si>
    <t>Lina</t>
  </si>
  <si>
    <t>Offener</t>
  </si>
  <si>
    <t>Ebeneser</t>
  </si>
  <si>
    <t>Arnowitz</t>
  </si>
  <si>
    <t>Hummerston</t>
  </si>
  <si>
    <t>Deva</t>
  </si>
  <si>
    <t>Rabbe</t>
  </si>
  <si>
    <t>Ogden</t>
  </si>
  <si>
    <t>Dannatt</t>
  </si>
  <si>
    <t>Jeffie</t>
  </si>
  <si>
    <t>Ruscoe</t>
  </si>
  <si>
    <t>Sidoney</t>
  </si>
  <si>
    <t>Tourot</t>
  </si>
  <si>
    <t>Raine</t>
  </si>
  <si>
    <t>Maxwaile</t>
  </si>
  <si>
    <t>Alicia</t>
  </si>
  <si>
    <t>Gibben</t>
  </si>
  <si>
    <t>Kerk</t>
  </si>
  <si>
    <t>Robertsen</t>
  </si>
  <si>
    <t>Clive</t>
  </si>
  <si>
    <t>Tarrier</t>
  </si>
  <si>
    <t>Mersey</t>
  </si>
  <si>
    <t>Jeafferson</t>
  </si>
  <si>
    <t>Cecily</t>
  </si>
  <si>
    <t>Green</t>
  </si>
  <si>
    <t>Lebbie</t>
  </si>
  <si>
    <t>Vescovini</t>
  </si>
  <si>
    <t>Gates</t>
  </si>
  <si>
    <t>Nisard</t>
  </si>
  <si>
    <t>Laurette</t>
  </si>
  <si>
    <t>Kasper</t>
  </si>
  <si>
    <t>Nessy</t>
  </si>
  <si>
    <t>Durnall</t>
  </si>
  <si>
    <t>Viviyan</t>
  </si>
  <si>
    <t>Antao</t>
  </si>
  <si>
    <t>Lindy</t>
  </si>
  <si>
    <t>Weatherhill</t>
  </si>
  <si>
    <t>Timothea</t>
  </si>
  <si>
    <t>Caldera</t>
  </si>
  <si>
    <t>Fredek</t>
  </si>
  <si>
    <t>Farncombe</t>
  </si>
  <si>
    <t>Kakalina</t>
  </si>
  <si>
    <t>Bremmer</t>
  </si>
  <si>
    <t>Skipton</t>
  </si>
  <si>
    <t>Finlan</t>
  </si>
  <si>
    <t>Crissy</t>
  </si>
  <si>
    <t>Blackwell</t>
  </si>
  <si>
    <t>Verge</t>
  </si>
  <si>
    <t>Witherington</t>
  </si>
  <si>
    <t>Baryram</t>
  </si>
  <si>
    <t>MacKegg</t>
  </si>
  <si>
    <t>Barbey</t>
  </si>
  <si>
    <t>Ulrik</t>
  </si>
  <si>
    <t>Culver</t>
  </si>
  <si>
    <t>McGaughay</t>
  </si>
  <si>
    <t>Sydney</t>
  </si>
  <si>
    <t>Flowerdew</t>
  </si>
  <si>
    <t>Laurent</t>
  </si>
  <si>
    <t>Constanta</t>
  </si>
  <si>
    <t>Quare</t>
  </si>
  <si>
    <t>Ernestus</t>
  </si>
  <si>
    <t>Bucham</t>
  </si>
  <si>
    <t>Lyard</t>
  </si>
  <si>
    <t>Charlotte</t>
  </si>
  <si>
    <t>Sillwood</t>
  </si>
  <si>
    <t>Glasson</t>
  </si>
  <si>
    <t>Chrystal</t>
  </si>
  <si>
    <t>McCook</t>
  </si>
  <si>
    <t>Dinah</t>
  </si>
  <si>
    <t>Hegerty</t>
  </si>
  <si>
    <t>Kamila</t>
  </si>
  <si>
    <t>Bankhurst</t>
  </si>
  <si>
    <t>Shannen</t>
  </si>
  <si>
    <t>Tilte</t>
  </si>
  <si>
    <t>Gibb</t>
  </si>
  <si>
    <t>Jansema</t>
  </si>
  <si>
    <t>Clarricoates</t>
  </si>
  <si>
    <t>Sheena</t>
  </si>
  <si>
    <t>Whipple</t>
  </si>
  <si>
    <t>Antonius</t>
  </si>
  <si>
    <t>Kenney</t>
  </si>
  <si>
    <t>Sula</t>
  </si>
  <si>
    <t>Tryme</t>
  </si>
  <si>
    <t>Shandee</t>
  </si>
  <si>
    <t>Shivlin</t>
  </si>
  <si>
    <t>Bondon</t>
  </si>
  <si>
    <t>Cossam</t>
  </si>
  <si>
    <t>Peggie</t>
  </si>
  <si>
    <t>Blaydon</t>
  </si>
  <si>
    <t>Zelig</t>
  </si>
  <si>
    <t>Luckes</t>
  </si>
  <si>
    <t>Suzanna</t>
  </si>
  <si>
    <t>Charlwood</t>
  </si>
  <si>
    <t>Myrilla</t>
  </si>
  <si>
    <t>Mettetal</t>
  </si>
  <si>
    <t>Wingeatt</t>
  </si>
  <si>
    <t>Molli</t>
  </si>
  <si>
    <t>Esparza</t>
  </si>
  <si>
    <t>Doy</t>
  </si>
  <si>
    <t>Blyth</t>
  </si>
  <si>
    <t>Kareem</t>
  </si>
  <si>
    <t>Glancey</t>
  </si>
  <si>
    <t>Tabatha</t>
  </si>
  <si>
    <t>Epgrave</t>
  </si>
  <si>
    <t>Garry</t>
  </si>
  <si>
    <t>Belitz</t>
  </si>
  <si>
    <t>Krisha</t>
  </si>
  <si>
    <t>Riccio</t>
  </si>
  <si>
    <t>Willa</t>
  </si>
  <si>
    <t>Seccombe</t>
  </si>
  <si>
    <t>Pierette</t>
  </si>
  <si>
    <t>Reinard</t>
  </si>
  <si>
    <t>McCrann</t>
  </si>
  <si>
    <t>Jean</t>
  </si>
  <si>
    <t>De Gregario</t>
  </si>
  <si>
    <t>Lil</t>
  </si>
  <si>
    <t>MacDearmid</t>
  </si>
  <si>
    <t>Creighton</t>
  </si>
  <si>
    <t>Pace</t>
  </si>
  <si>
    <t>Heffernan</t>
  </si>
  <si>
    <t>Marylynne</t>
  </si>
  <si>
    <t>Linnit</t>
  </si>
  <si>
    <t>Garik</t>
  </si>
  <si>
    <t>Pacht</t>
  </si>
  <si>
    <t>Lancelot</t>
  </si>
  <si>
    <t>Cammocke</t>
  </si>
  <si>
    <t>Star</t>
  </si>
  <si>
    <t>Harsant</t>
  </si>
  <si>
    <t>Catherina</t>
  </si>
  <si>
    <t>Tipperton</t>
  </si>
  <si>
    <t>Cora</t>
  </si>
  <si>
    <t>Robertet</t>
  </si>
  <si>
    <t>Bennett</t>
  </si>
  <si>
    <t>Pindar</t>
  </si>
  <si>
    <t>Axe</t>
  </si>
  <si>
    <t>O'Doran</t>
  </si>
  <si>
    <t>Llewhellin</t>
  </si>
  <si>
    <t>Robina</t>
  </si>
  <si>
    <t>Wight</t>
  </si>
  <si>
    <t>Ricki</t>
  </si>
  <si>
    <t>Glenwright</t>
  </si>
  <si>
    <t>Chick</t>
  </si>
  <si>
    <t>Lorenzetti</t>
  </si>
  <si>
    <t>Judye</t>
  </si>
  <si>
    <t>Denekamp</t>
  </si>
  <si>
    <t>Agathe</t>
  </si>
  <si>
    <t>Dobrowlski</t>
  </si>
  <si>
    <t>Fredericka</t>
  </si>
  <si>
    <t>Swalough</t>
  </si>
  <si>
    <t>Burr</t>
  </si>
  <si>
    <t>Paddon</t>
  </si>
  <si>
    <t>Nara</t>
  </si>
  <si>
    <t>Kinver</t>
  </si>
  <si>
    <t>Fifine</t>
  </si>
  <si>
    <t>Blest</t>
  </si>
  <si>
    <t>Alaster</t>
  </si>
  <si>
    <t>Salem</t>
  </si>
  <si>
    <t>Nelia</t>
  </si>
  <si>
    <t>Chinge</t>
  </si>
  <si>
    <t>Terri-jo</t>
  </si>
  <si>
    <t>Gilphillan</t>
  </si>
  <si>
    <t>Dari</t>
  </si>
  <si>
    <t>Lovering</t>
  </si>
  <si>
    <t>Gannie</t>
  </si>
  <si>
    <t>Cornew</t>
  </si>
  <si>
    <t>Forman</t>
  </si>
  <si>
    <t>Livvie</t>
  </si>
  <si>
    <t>Poker</t>
  </si>
  <si>
    <t>Shandra</t>
  </si>
  <si>
    <t>Bawdon</t>
  </si>
  <si>
    <t>Scyone</t>
  </si>
  <si>
    <t>Rogerio</t>
  </si>
  <si>
    <t>Wythill</t>
  </si>
  <si>
    <t>Emelita</t>
  </si>
  <si>
    <t>Bottoms</t>
  </si>
  <si>
    <t>Melinde</t>
  </si>
  <si>
    <t>Fysh</t>
  </si>
  <si>
    <t>Darelle</t>
  </si>
  <si>
    <t>Hulstrom</t>
  </si>
  <si>
    <t>Becca</t>
  </si>
  <si>
    <t>Nizard</t>
  </si>
  <si>
    <t>Leonie</t>
  </si>
  <si>
    <t>Benjafield</t>
  </si>
  <si>
    <t>Draysay</t>
  </si>
  <si>
    <t>Gilberte</t>
  </si>
  <si>
    <t>Rizzillo</t>
  </si>
  <si>
    <t>Wildman</t>
  </si>
  <si>
    <t>Ora</t>
  </si>
  <si>
    <t>O'Shirine</t>
  </si>
  <si>
    <t>Jill</t>
  </si>
  <si>
    <t>Moth</t>
  </si>
  <si>
    <t>Cokayne</t>
  </si>
  <si>
    <t>Fedora</t>
  </si>
  <si>
    <t>Heeron</t>
  </si>
  <si>
    <t>Fred</t>
  </si>
  <si>
    <t>Harrald</t>
  </si>
  <si>
    <t>Bastian</t>
  </si>
  <si>
    <t>Uzielli</t>
  </si>
  <si>
    <t>Jayne</t>
  </si>
  <si>
    <t>McBrearty</t>
  </si>
  <si>
    <t>Stella</t>
  </si>
  <si>
    <t>Keating</t>
  </si>
  <si>
    <t>Jammal</t>
  </si>
  <si>
    <t>McKernan</t>
  </si>
  <si>
    <t>Berna</t>
  </si>
  <si>
    <t>Mulderrig</t>
  </si>
  <si>
    <t>Kylie</t>
  </si>
  <si>
    <t>Oller</t>
  </si>
  <si>
    <t>Byran</t>
  </si>
  <si>
    <t>Elfes</t>
  </si>
  <si>
    <t>Annamarie</t>
  </si>
  <si>
    <t>Kynder</t>
  </si>
  <si>
    <t>Alard</t>
  </si>
  <si>
    <t>Giraths</t>
  </si>
  <si>
    <t>Ginevra</t>
  </si>
  <si>
    <t>Mattedi</t>
  </si>
  <si>
    <t>Johnette</t>
  </si>
  <si>
    <t>Livezley</t>
  </si>
  <si>
    <t>Marci</t>
  </si>
  <si>
    <t>Tickel</t>
  </si>
  <si>
    <t>Reidar</t>
  </si>
  <si>
    <t>Knoles</t>
  </si>
  <si>
    <t>Gael</t>
  </si>
  <si>
    <t>Mackley</t>
  </si>
  <si>
    <t>Christophe</t>
  </si>
  <si>
    <t>Kidsley</t>
  </si>
  <si>
    <t>Haskell</t>
  </si>
  <si>
    <t>Sorsby</t>
  </si>
  <si>
    <t>Brynne</t>
  </si>
  <si>
    <t>Graalmans</t>
  </si>
  <si>
    <t>Antons</t>
  </si>
  <si>
    <t>Lonsbrough</t>
  </si>
  <si>
    <t>Gianelli</t>
  </si>
  <si>
    <t>Matthieu</t>
  </si>
  <si>
    <t>Crease</t>
  </si>
  <si>
    <t>Arabel</t>
  </si>
  <si>
    <t>Wye</t>
  </si>
  <si>
    <t>Sinnatt</t>
  </si>
  <si>
    <t>Arney</t>
  </si>
  <si>
    <t>Branwhite</t>
  </si>
  <si>
    <t>Douglass</t>
  </si>
  <si>
    <t>Oakenford</t>
  </si>
  <si>
    <t>Kipp</t>
  </si>
  <si>
    <t>Goslin</t>
  </si>
  <si>
    <t>Anne-corinne</t>
  </si>
  <si>
    <t>Aburrow</t>
  </si>
  <si>
    <t>Chrystel</t>
  </si>
  <si>
    <t>Wallbutton</t>
  </si>
  <si>
    <t>Gae</t>
  </si>
  <si>
    <t>Damerell</t>
  </si>
  <si>
    <t>Risa</t>
  </si>
  <si>
    <t>Loffel</t>
  </si>
  <si>
    <t>Koralle</t>
  </si>
  <si>
    <t>Burrett</t>
  </si>
  <si>
    <t>Kele</t>
  </si>
  <si>
    <t>Viccars</t>
  </si>
  <si>
    <t>Josepha</t>
  </si>
  <si>
    <t>Witherby</t>
  </si>
  <si>
    <t>Pietro</t>
  </si>
  <si>
    <t>Greenhill</t>
  </si>
  <si>
    <t>Tan</t>
  </si>
  <si>
    <t>Roget</t>
  </si>
  <si>
    <t>Kathy</t>
  </si>
  <si>
    <t>Laytham</t>
  </si>
  <si>
    <t>Cyril</t>
  </si>
  <si>
    <t>Tolcher</t>
  </si>
  <si>
    <t>Buston</t>
  </si>
  <si>
    <t>Ardelis</t>
  </si>
  <si>
    <t>Rudall</t>
  </si>
  <si>
    <t>Vasilyev</t>
  </si>
  <si>
    <t>Alva</t>
  </si>
  <si>
    <t>Rawlinson</t>
  </si>
  <si>
    <t>Nollie</t>
  </si>
  <si>
    <t>Curnock</t>
  </si>
  <si>
    <t>Janie</t>
  </si>
  <si>
    <t>Shatliffe</t>
  </si>
  <si>
    <t>Denna</t>
  </si>
  <si>
    <t>Aguirrezabala</t>
  </si>
  <si>
    <t>Cohrs</t>
  </si>
  <si>
    <t>Huyhton</t>
  </si>
  <si>
    <t>Gwendolin</t>
  </si>
  <si>
    <t>Crauford</t>
  </si>
  <si>
    <t>Zoe</t>
  </si>
  <si>
    <t>Muirden</t>
  </si>
  <si>
    <t>Kainz</t>
  </si>
  <si>
    <t>Eve</t>
  </si>
  <si>
    <t>Schlagtmans</t>
  </si>
  <si>
    <t>Angeli</t>
  </si>
  <si>
    <t>Riddle</t>
  </si>
  <si>
    <t>Nicholle</t>
  </si>
  <si>
    <t>Venditto</t>
  </si>
  <si>
    <t>Eva</t>
  </si>
  <si>
    <t>Blabey</t>
  </si>
  <si>
    <t>Eda</t>
  </si>
  <si>
    <t>Abyss</t>
  </si>
  <si>
    <t>Bronny</t>
  </si>
  <si>
    <t>McWilliam</t>
  </si>
  <si>
    <t>Friederike</t>
  </si>
  <si>
    <t>Lillistone</t>
  </si>
  <si>
    <t>Dionysus</t>
  </si>
  <si>
    <t>Pley</t>
  </si>
  <si>
    <t>Sheffy</t>
  </si>
  <si>
    <t>Sisnett</t>
  </si>
  <si>
    <t>Lilllie</t>
  </si>
  <si>
    <t>Davydychev</t>
  </si>
  <si>
    <t>Hugues</t>
  </si>
  <si>
    <t>Allabarton</t>
  </si>
  <si>
    <t>Brittaney</t>
  </si>
  <si>
    <t>Burel</t>
  </si>
  <si>
    <t>Odelinda</t>
  </si>
  <si>
    <t>Fitzsymonds</t>
  </si>
  <si>
    <t>Benedicto</t>
  </si>
  <si>
    <t>Brugger</t>
  </si>
  <si>
    <t>Jimmie</t>
  </si>
  <si>
    <t>Camoys</t>
  </si>
  <si>
    <t>Mel</t>
  </si>
  <si>
    <t>Ianson</t>
  </si>
  <si>
    <t>Davidoff</t>
  </si>
  <si>
    <t>Alyda</t>
  </si>
  <si>
    <t>Bugge</t>
  </si>
  <si>
    <t>Beincken</t>
  </si>
  <si>
    <t>Correna</t>
  </si>
  <si>
    <t>Glencorse</t>
  </si>
  <si>
    <t>Gustav</t>
  </si>
  <si>
    <t>de Voiels</t>
  </si>
  <si>
    <t>Nappy</t>
  </si>
  <si>
    <t>Squelch</t>
  </si>
  <si>
    <t>Jasmina</t>
  </si>
  <si>
    <t>Hughf</t>
  </si>
  <si>
    <t>Jori</t>
  </si>
  <si>
    <t>Exon</t>
  </si>
  <si>
    <t>Raimund</t>
  </si>
  <si>
    <t>Siege</t>
  </si>
  <si>
    <t>Chiquia</t>
  </si>
  <si>
    <t>Kauscher</t>
  </si>
  <si>
    <t>Tabbatha</t>
  </si>
  <si>
    <t>Truder</t>
  </si>
  <si>
    <t>Tomasine</t>
  </si>
  <si>
    <t>Curner</t>
  </si>
  <si>
    <t>Putnem</t>
  </si>
  <si>
    <t>Cockton</t>
  </si>
  <si>
    <t>Guido</t>
  </si>
  <si>
    <t>Whapham</t>
  </si>
  <si>
    <t>Trescha</t>
  </si>
  <si>
    <t>Yepiskopov</t>
  </si>
  <si>
    <t>Collen</t>
  </si>
  <si>
    <t>Iddiens</t>
  </si>
  <si>
    <t>Allard</t>
  </si>
  <si>
    <t>Beedie</t>
  </si>
  <si>
    <t>Sabrina</t>
  </si>
  <si>
    <t>Duffy</t>
  </si>
  <si>
    <t>Adrianna</t>
  </si>
  <si>
    <t>Cicchillo</t>
  </si>
  <si>
    <t>Leupold</t>
  </si>
  <si>
    <t>Jamieson</t>
  </si>
  <si>
    <t>Eunice</t>
  </si>
  <si>
    <t>Lockner</t>
  </si>
  <si>
    <t>Iago</t>
  </si>
  <si>
    <t>Straughan</t>
  </si>
  <si>
    <t>Meredithe</t>
  </si>
  <si>
    <t>Rushton</t>
  </si>
  <si>
    <t>Tompkinson</t>
  </si>
  <si>
    <t>Raddy</t>
  </si>
  <si>
    <t>Ahearne</t>
  </si>
  <si>
    <t>Middlehurst</t>
  </si>
  <si>
    <t>Casper</t>
  </si>
  <si>
    <t>Patrono</t>
  </si>
  <si>
    <t>Harcourt</t>
  </si>
  <si>
    <t>Kauble</t>
  </si>
  <si>
    <t>Jonie</t>
  </si>
  <si>
    <t>Neylan</t>
  </si>
  <si>
    <t>Osgood</t>
  </si>
  <si>
    <t>Brelsford</t>
  </si>
  <si>
    <t>Isabelita</t>
  </si>
  <si>
    <t>Benck</t>
  </si>
  <si>
    <t>Brig</t>
  </si>
  <si>
    <t>Jurisic</t>
  </si>
  <si>
    <t>Lothario</t>
  </si>
  <si>
    <t>O'Shiel</t>
  </si>
  <si>
    <t>Bann</t>
  </si>
  <si>
    <t>Roxie</t>
  </si>
  <si>
    <t>Komorowski</t>
  </si>
  <si>
    <t>Frid</t>
  </si>
  <si>
    <t>Karia</t>
  </si>
  <si>
    <t>Kleinlerer</t>
  </si>
  <si>
    <t>Frances</t>
  </si>
  <si>
    <t>Hawkswood</t>
  </si>
  <si>
    <t>Conney</t>
  </si>
  <si>
    <t>Farrey</t>
  </si>
  <si>
    <t>Lamont</t>
  </si>
  <si>
    <t>Glozman</t>
  </si>
  <si>
    <t>Malynda</t>
  </si>
  <si>
    <t>Herkess</t>
  </si>
  <si>
    <t>Madelena</t>
  </si>
  <si>
    <t>Yerbury</t>
  </si>
  <si>
    <t>Tiebout</t>
  </si>
  <si>
    <t>McClurg</t>
  </si>
  <si>
    <t>Heaslip</t>
  </si>
  <si>
    <t>Leatherbarrow</t>
  </si>
  <si>
    <t>Jewel</t>
  </si>
  <si>
    <t>Windrus</t>
  </si>
  <si>
    <t>Deeann</t>
  </si>
  <si>
    <t>Bachs</t>
  </si>
  <si>
    <t>Freda</t>
  </si>
  <si>
    <t>Free</t>
  </si>
  <si>
    <t>Vedikhov</t>
  </si>
  <si>
    <t>Yoshi</t>
  </si>
  <si>
    <t>Vasyanin</t>
  </si>
  <si>
    <t>Rudd</t>
  </si>
  <si>
    <t>Elms</t>
  </si>
  <si>
    <t>Lillis</t>
  </si>
  <si>
    <t>Ferrea</t>
  </si>
  <si>
    <t>Donaugh</t>
  </si>
  <si>
    <t>Putten</t>
  </si>
  <si>
    <t>Andrus</t>
  </si>
  <si>
    <t>Doogood</t>
  </si>
  <si>
    <t>Philipa</t>
  </si>
  <si>
    <t>Halgarth</t>
  </si>
  <si>
    <t>Nick</t>
  </si>
  <si>
    <t>Raulstone</t>
  </si>
  <si>
    <t>Adara</t>
  </si>
  <si>
    <t>Simko</t>
  </si>
  <si>
    <t>Marni</t>
  </si>
  <si>
    <t>Allner</t>
  </si>
  <si>
    <t>Tam</t>
  </si>
  <si>
    <t>Brumwell</t>
  </si>
  <si>
    <t>Layland</t>
  </si>
  <si>
    <t>Aindrea</t>
  </si>
  <si>
    <t>Koubu</t>
  </si>
  <si>
    <t>Concordia</t>
  </si>
  <si>
    <t>Allix</t>
  </si>
  <si>
    <t>Prescott</t>
  </si>
  <si>
    <t>Kellart</t>
  </si>
  <si>
    <t>Amandie</t>
  </si>
  <si>
    <t>Smewings</t>
  </si>
  <si>
    <t>Leroy</t>
  </si>
  <si>
    <t>Leare</t>
  </si>
  <si>
    <t>Ailbert</t>
  </si>
  <si>
    <t>Dykins</t>
  </si>
  <si>
    <t>Helen</t>
  </si>
  <si>
    <t>Hansman</t>
  </si>
  <si>
    <t>Porty</t>
  </si>
  <si>
    <t>Montacute</t>
  </si>
  <si>
    <t>Raven</t>
  </si>
  <si>
    <t>Kegg</t>
  </si>
  <si>
    <t>Pail</t>
  </si>
  <si>
    <t>Phythien</t>
  </si>
  <si>
    <t>Jennee</t>
  </si>
  <si>
    <t>Causey</t>
  </si>
  <si>
    <t>Colline</t>
  </si>
  <si>
    <t>Wallen</t>
  </si>
  <si>
    <t>Randell</t>
  </si>
  <si>
    <t>Bagge</t>
  </si>
  <si>
    <t>Tania</t>
  </si>
  <si>
    <t>Simpkins</t>
  </si>
  <si>
    <t>Heinz</t>
  </si>
  <si>
    <t>Karen</t>
  </si>
  <si>
    <t>Carette</t>
  </si>
  <si>
    <t>Tresise</t>
  </si>
  <si>
    <t>Zonda</t>
  </si>
  <si>
    <t>Eaken</t>
  </si>
  <si>
    <t>Kylynn</t>
  </si>
  <si>
    <t>Arsey</t>
  </si>
  <si>
    <t>Rivi</t>
  </si>
  <si>
    <t>Kunes</t>
  </si>
  <si>
    <t>Ryun</t>
  </si>
  <si>
    <t>Cescotti</t>
  </si>
  <si>
    <t>Katy</t>
  </si>
  <si>
    <t>Bareford</t>
  </si>
  <si>
    <t>Llorens</t>
  </si>
  <si>
    <t>Levi</t>
  </si>
  <si>
    <t>Flippelli</t>
  </si>
  <si>
    <t>Judas</t>
  </si>
  <si>
    <t>Louden</t>
  </si>
  <si>
    <t>Tracey</t>
  </si>
  <si>
    <t>Baiyle</t>
  </si>
  <si>
    <t>Jocelyn</t>
  </si>
  <si>
    <t>Hachette</t>
  </si>
  <si>
    <t>Evangelina</t>
  </si>
  <si>
    <t>Iannazzi</t>
  </si>
  <si>
    <t>Maurizio</t>
  </si>
  <si>
    <t>Twigley</t>
  </si>
  <si>
    <t>Dulcy</t>
  </si>
  <si>
    <t>Baline</t>
  </si>
  <si>
    <t>McKinnon</t>
  </si>
  <si>
    <t>Eimile</t>
  </si>
  <si>
    <t>Goves</t>
  </si>
  <si>
    <t>Bogey</t>
  </si>
  <si>
    <t>Spinney</t>
  </si>
  <si>
    <t>Stepha</t>
  </si>
  <si>
    <t>Lakeman</t>
  </si>
  <si>
    <t>Hyman</t>
  </si>
  <si>
    <t>Scholz</t>
  </si>
  <si>
    <t>Pagett</t>
  </si>
  <si>
    <t>Maren</t>
  </si>
  <si>
    <t>Paulin</t>
  </si>
  <si>
    <t>Zorina</t>
  </si>
  <si>
    <t>Castangia</t>
  </si>
  <si>
    <t>Myrtice</t>
  </si>
  <si>
    <t>Burkert</t>
  </si>
  <si>
    <t>Obadiah</t>
  </si>
  <si>
    <t>Lackner</t>
  </si>
  <si>
    <t>Herby</t>
  </si>
  <si>
    <t>Challender</t>
  </si>
  <si>
    <t>Jacinda</t>
  </si>
  <si>
    <t>Chartre</t>
  </si>
  <si>
    <t>Wynne</t>
  </si>
  <si>
    <t>Durward</t>
  </si>
  <si>
    <t>Irene</t>
  </si>
  <si>
    <t>Hinder</t>
  </si>
  <si>
    <t>Lotta</t>
  </si>
  <si>
    <t>Filipowicz</t>
  </si>
  <si>
    <t>Jacquette</t>
  </si>
  <si>
    <t>Punter</t>
  </si>
  <si>
    <t>Jasper</t>
  </si>
  <si>
    <t>Mateus</t>
  </si>
  <si>
    <t>Antonin</t>
  </si>
  <si>
    <t>Tretwell</t>
  </si>
  <si>
    <t>Ricard</t>
  </si>
  <si>
    <t>Hardwin</t>
  </si>
  <si>
    <t>Brushneen</t>
  </si>
  <si>
    <t>Magdalene</t>
  </si>
  <si>
    <t>McComb</t>
  </si>
  <si>
    <t>Maskill</t>
  </si>
  <si>
    <t>Chevalier</t>
  </si>
  <si>
    <t>Derell</t>
  </si>
  <si>
    <t>Electra</t>
  </si>
  <si>
    <t>Pleat</t>
  </si>
  <si>
    <t>Penelope</t>
  </si>
  <si>
    <t>Lyddiatt</t>
  </si>
  <si>
    <t>Samara</t>
  </si>
  <si>
    <t>Follen</t>
  </si>
  <si>
    <t>Clampe</t>
  </si>
  <si>
    <t>Ninetta</t>
  </si>
  <si>
    <t>Giovanna</t>
  </si>
  <si>
    <t>Gadsby</t>
  </si>
  <si>
    <t>Adamo</t>
  </si>
  <si>
    <t>Mackerel</t>
  </si>
  <si>
    <t>Flory</t>
  </si>
  <si>
    <t>Burnup</t>
  </si>
  <si>
    <t>Rebeca</t>
  </si>
  <si>
    <t>O'Neary</t>
  </si>
  <si>
    <t>Adele</t>
  </si>
  <si>
    <t>Dorrance</t>
  </si>
  <si>
    <t>Silvio</t>
  </si>
  <si>
    <t>Hedges</t>
  </si>
  <si>
    <t>Ludvig</t>
  </si>
  <si>
    <t>Pattington</t>
  </si>
  <si>
    <t>Lettington</t>
  </si>
  <si>
    <t>Hansiain</t>
  </si>
  <si>
    <t>Parnaby</t>
  </si>
  <si>
    <t>Arlee</t>
  </si>
  <si>
    <t>Santino</t>
  </si>
  <si>
    <t>Booth</t>
  </si>
  <si>
    <t>Kilfeder</t>
  </si>
  <si>
    <t>Janetta</t>
  </si>
  <si>
    <t>Merv</t>
  </si>
  <si>
    <t>Charville</t>
  </si>
  <si>
    <t>Judi</t>
  </si>
  <si>
    <t>Boorn</t>
  </si>
  <si>
    <t>Danila</t>
  </si>
  <si>
    <t>McCafferky</t>
  </si>
  <si>
    <t>Alvina</t>
  </si>
  <si>
    <t>Birrell</t>
  </si>
  <si>
    <t>Wilsone</t>
  </si>
  <si>
    <t>Lucille</t>
  </si>
  <si>
    <t>Scorah</t>
  </si>
  <si>
    <t>Stuart</t>
  </si>
  <si>
    <t>Bythway</t>
  </si>
  <si>
    <t>Spense</t>
  </si>
  <si>
    <t>Jackett</t>
  </si>
  <si>
    <t>Jeri</t>
  </si>
  <si>
    <t>Rapaport</t>
  </si>
  <si>
    <t>Conti</t>
  </si>
  <si>
    <t>Pren</t>
  </si>
  <si>
    <t>Cicchetto</t>
  </si>
  <si>
    <t>Nananne</t>
  </si>
  <si>
    <t>Di Antonio</t>
  </si>
  <si>
    <t>Matthias</t>
  </si>
  <si>
    <t>Attrie</t>
  </si>
  <si>
    <t>Conant</t>
  </si>
  <si>
    <t>Biles</t>
  </si>
  <si>
    <t>Gipsy</t>
  </si>
  <si>
    <t>Powrie</t>
  </si>
  <si>
    <t>Roselia</t>
  </si>
  <si>
    <t>Mapledoram</t>
  </si>
  <si>
    <t>Minnnie</t>
  </si>
  <si>
    <t>Chewter</t>
  </si>
  <si>
    <t>Hallsy</t>
  </si>
  <si>
    <t>Rennles</t>
  </si>
  <si>
    <t>Bay</t>
  </si>
  <si>
    <t>Buncombe</t>
  </si>
  <si>
    <t>Olag</t>
  </si>
  <si>
    <t>Kidstone</t>
  </si>
  <si>
    <t>Avis</t>
  </si>
  <si>
    <t>Rodolico</t>
  </si>
  <si>
    <t>Jozef</t>
  </si>
  <si>
    <t>Likly</t>
  </si>
  <si>
    <t>Martyn</t>
  </si>
  <si>
    <t>Hardern</t>
  </si>
  <si>
    <t>Daune</t>
  </si>
  <si>
    <t>Smeuin</t>
  </si>
  <si>
    <t>Cinnamon</t>
  </si>
  <si>
    <t>Fronek</t>
  </si>
  <si>
    <t>Gratiana</t>
  </si>
  <si>
    <t>Vearncomb</t>
  </si>
  <si>
    <t>Lambourne</t>
  </si>
  <si>
    <t>Orans</t>
  </si>
  <si>
    <t>Zulema</t>
  </si>
  <si>
    <t>McEvoy</t>
  </si>
  <si>
    <t>Michele</t>
  </si>
  <si>
    <t>Fomichkin</t>
  </si>
  <si>
    <t>Jeffy</t>
  </si>
  <si>
    <t>Fibbings</t>
  </si>
  <si>
    <t>Talya</t>
  </si>
  <si>
    <t>Bracher</t>
  </si>
  <si>
    <t>Adriaens</t>
  </si>
  <si>
    <t>Behnecken</t>
  </si>
  <si>
    <t>Comber</t>
  </si>
  <si>
    <t>Blaire</t>
  </si>
  <si>
    <t>Scotchmor</t>
  </si>
  <si>
    <t>North</t>
  </si>
  <si>
    <t>McKoy</t>
  </si>
  <si>
    <t>Mikkel</t>
  </si>
  <si>
    <t>Matuschek</t>
  </si>
  <si>
    <t>Aigneis</t>
  </si>
  <si>
    <t>Monaghan</t>
  </si>
  <si>
    <t>Fidole</t>
  </si>
  <si>
    <t>Cleef</t>
  </si>
  <si>
    <t>Tatum</t>
  </si>
  <si>
    <t>Player</t>
  </si>
  <si>
    <t>Jarid</t>
  </si>
  <si>
    <t>Bywater</t>
  </si>
  <si>
    <t>Alli</t>
  </si>
  <si>
    <t>Duffet</t>
  </si>
  <si>
    <t>Clemmie</t>
  </si>
  <si>
    <t>Meric</t>
  </si>
  <si>
    <t>Mord</t>
  </si>
  <si>
    <t>Petrolli</t>
  </si>
  <si>
    <t>Markl</t>
  </si>
  <si>
    <t>Lou</t>
  </si>
  <si>
    <t>Wroe</t>
  </si>
  <si>
    <t>Phillip</t>
  </si>
  <si>
    <t>Groarty</t>
  </si>
  <si>
    <t>Alonzo</t>
  </si>
  <si>
    <t>Coppin</t>
  </si>
  <si>
    <t>Terrye</t>
  </si>
  <si>
    <t>Sultana</t>
  </si>
  <si>
    <t>Lynnet</t>
  </si>
  <si>
    <t>Maudling</t>
  </si>
  <si>
    <t>Revkah</t>
  </si>
  <si>
    <t>Wolledge</t>
  </si>
  <si>
    <t>Becki</t>
  </si>
  <si>
    <t>Mack</t>
  </si>
  <si>
    <t>Sarine</t>
  </si>
  <si>
    <t>Persence</t>
  </si>
  <si>
    <t>Brigg</t>
  </si>
  <si>
    <t>Desborough</t>
  </si>
  <si>
    <t>Thornton</t>
  </si>
  <si>
    <t>O'Carrol</t>
  </si>
  <si>
    <t>Almira</t>
  </si>
  <si>
    <t>Davy</t>
  </si>
  <si>
    <t>Clement</t>
  </si>
  <si>
    <t>Driffield</t>
  </si>
  <si>
    <t>Suzie</t>
  </si>
  <si>
    <t>Hicken</t>
  </si>
  <si>
    <t>Nil</t>
  </si>
  <si>
    <t>Lambole</t>
  </si>
  <si>
    <t>Inigo</t>
  </si>
  <si>
    <t>Goodspeed</t>
  </si>
  <si>
    <t>Ezri</t>
  </si>
  <si>
    <t>Domm</t>
  </si>
  <si>
    <t>Brod</t>
  </si>
  <si>
    <t>Horsewood</t>
  </si>
  <si>
    <t>Dynah</t>
  </si>
  <si>
    <t>Wilcinskis</t>
  </si>
  <si>
    <t>Lesya</t>
  </si>
  <si>
    <t>Van der Kruijs</t>
  </si>
  <si>
    <t>Dody</t>
  </si>
  <si>
    <t>Greendale</t>
  </si>
  <si>
    <t>Whitcombe</t>
  </si>
  <si>
    <t>Chaim</t>
  </si>
  <si>
    <t>Halifax</t>
  </si>
  <si>
    <t>Cesare</t>
  </si>
  <si>
    <t>Ousby</t>
  </si>
  <si>
    <t>Michaella</t>
  </si>
  <si>
    <t>Rosenblath</t>
  </si>
  <si>
    <t>Natasha</t>
  </si>
  <si>
    <t>Pfaff</t>
  </si>
  <si>
    <t>McClarence</t>
  </si>
  <si>
    <t>Sayer</t>
  </si>
  <si>
    <t>Vosper</t>
  </si>
  <si>
    <t>Ethelyn</t>
  </si>
  <si>
    <t>Ricardou</t>
  </si>
  <si>
    <t>Joan</t>
  </si>
  <si>
    <t>Grennan</t>
  </si>
  <si>
    <t>Isidoro</t>
  </si>
  <si>
    <t>Lillyman</t>
  </si>
  <si>
    <t>Zorana</t>
  </si>
  <si>
    <t>Kuban</t>
  </si>
  <si>
    <t>Carma</t>
  </si>
  <si>
    <t>Looks</t>
  </si>
  <si>
    <t>Hadrian</t>
  </si>
  <si>
    <t>Riveles</t>
  </si>
  <si>
    <t>Francais</t>
  </si>
  <si>
    <t>Dimitry</t>
  </si>
  <si>
    <t>Broe</t>
  </si>
  <si>
    <t>Arther</t>
  </si>
  <si>
    <t>Renwick</t>
  </si>
  <si>
    <t>Tucky</t>
  </si>
  <si>
    <t>Farleigh</t>
  </si>
  <si>
    <t>McTear</t>
  </si>
  <si>
    <t>Matti</t>
  </si>
  <si>
    <t>Francescuzzi</t>
  </si>
  <si>
    <t>Yetty</t>
  </si>
  <si>
    <t>Wildbore</t>
  </si>
  <si>
    <t>Dolores</t>
  </si>
  <si>
    <t>Currer</t>
  </si>
  <si>
    <t>Cristal</t>
  </si>
  <si>
    <t>Kay</t>
  </si>
  <si>
    <t>Garrett</t>
  </si>
  <si>
    <t>O'Hearn</t>
  </si>
  <si>
    <t>Bea</t>
  </si>
  <si>
    <t>Beardsworth</t>
  </si>
  <si>
    <t>Karlie</t>
  </si>
  <si>
    <t>Kaplin</t>
  </si>
  <si>
    <t>Burgess</t>
  </si>
  <si>
    <t>Esmonde</t>
  </si>
  <si>
    <t>Sauveur</t>
  </si>
  <si>
    <t>Evamy</t>
  </si>
  <si>
    <t>Pymer</t>
  </si>
  <si>
    <t>Zelda</t>
  </si>
  <si>
    <t>Frank</t>
  </si>
  <si>
    <t>Corrina</t>
  </si>
  <si>
    <t>Davenall</t>
  </si>
  <si>
    <t>Lidia</t>
  </si>
  <si>
    <t>Kline</t>
  </si>
  <si>
    <t>Scriviner</t>
  </si>
  <si>
    <t>Gwyn</t>
  </si>
  <si>
    <t>Albarez</t>
  </si>
  <si>
    <t>Ruttger</t>
  </si>
  <si>
    <t>Tunna</t>
  </si>
  <si>
    <t>Johny</t>
  </si>
  <si>
    <t>Ascroft</t>
  </si>
  <si>
    <t>Dee dee</t>
  </si>
  <si>
    <t>Gregg</t>
  </si>
  <si>
    <t>Francoise</t>
  </si>
  <si>
    <t>Lie</t>
  </si>
  <si>
    <t>Raddie</t>
  </si>
  <si>
    <t>Dancy</t>
  </si>
  <si>
    <t>Willabella</t>
  </si>
  <si>
    <t>Grzelewski</t>
  </si>
  <si>
    <t>Marj</t>
  </si>
  <si>
    <t>Herreros</t>
  </si>
  <si>
    <t>Odella</t>
  </si>
  <si>
    <t>Marczyk</t>
  </si>
  <si>
    <t>Brietta</t>
  </si>
  <si>
    <t>Swayne</t>
  </si>
  <si>
    <t>Eberz</t>
  </si>
  <si>
    <t>Debi</t>
  </si>
  <si>
    <t>Siggers</t>
  </si>
  <si>
    <t>Emelia</t>
  </si>
  <si>
    <t>Miebes</t>
  </si>
  <si>
    <t>Marris</t>
  </si>
  <si>
    <t>Fontaine</t>
  </si>
  <si>
    <t>Creese</t>
  </si>
  <si>
    <t>Kelcey</t>
  </si>
  <si>
    <t>Grew</t>
  </si>
  <si>
    <t>Lottie</t>
  </si>
  <si>
    <t>Baud</t>
  </si>
  <si>
    <t>Gratrix</t>
  </si>
  <si>
    <t>Kiele</t>
  </si>
  <si>
    <t>Demanche</t>
  </si>
  <si>
    <t>Liz</t>
  </si>
  <si>
    <t>Arnopp</t>
  </si>
  <si>
    <t>Pasley</t>
  </si>
  <si>
    <t>Krista</t>
  </si>
  <si>
    <t>MacGown</t>
  </si>
  <si>
    <t>Vale</t>
  </si>
  <si>
    <t>Twitty</t>
  </si>
  <si>
    <t>Kirstyn</t>
  </si>
  <si>
    <t>Bahls</t>
  </si>
  <si>
    <t>Rosle</t>
  </si>
  <si>
    <t>Caren</t>
  </si>
  <si>
    <t>Dmych</t>
  </si>
  <si>
    <t>Coral</t>
  </si>
  <si>
    <t>Pignon</t>
  </si>
  <si>
    <t>Felicia</t>
  </si>
  <si>
    <t>Baxstar</t>
  </si>
  <si>
    <t>Jorey</t>
  </si>
  <si>
    <t>Follos</t>
  </si>
  <si>
    <t>Quincey</t>
  </si>
  <si>
    <t>Peverell</t>
  </si>
  <si>
    <t>Ermentrude</t>
  </si>
  <si>
    <t>Letham</t>
  </si>
  <si>
    <t>Roger</t>
  </si>
  <si>
    <t>Bontoft</t>
  </si>
  <si>
    <t>Brightwell</t>
  </si>
  <si>
    <t>Fields</t>
  </si>
  <si>
    <t>Darcy</t>
  </si>
  <si>
    <t>Afield</t>
  </si>
  <si>
    <t>Annelise</t>
  </si>
  <si>
    <t>Carneck</t>
  </si>
  <si>
    <t>Lyndsie</t>
  </si>
  <si>
    <t>Yulma</t>
  </si>
  <si>
    <t>Harriagn</t>
  </si>
  <si>
    <t>Jaymee</t>
  </si>
  <si>
    <t>Yoseloff</t>
  </si>
  <si>
    <t>Ervin</t>
  </si>
  <si>
    <t>Kears</t>
  </si>
  <si>
    <t>Cherin</t>
  </si>
  <si>
    <t>Rotte</t>
  </si>
  <si>
    <t>Bartholomeo</t>
  </si>
  <si>
    <t>Ravilious</t>
  </si>
  <si>
    <t>Rodrick</t>
  </si>
  <si>
    <t>Dunnan</t>
  </si>
  <si>
    <t>Merilee</t>
  </si>
  <si>
    <t>Arne</t>
  </si>
  <si>
    <t>Gentil</t>
  </si>
  <si>
    <t>Eddie</t>
  </si>
  <si>
    <t>Renison</t>
  </si>
  <si>
    <t>Storm</t>
  </si>
  <si>
    <t>Meldon</t>
  </si>
  <si>
    <t>Henkens</t>
  </si>
  <si>
    <t>Bastock</t>
  </si>
  <si>
    <t>Giraldo</t>
  </si>
  <si>
    <t>Assinder</t>
  </si>
  <si>
    <t>Eveline</t>
  </si>
  <si>
    <t>Behneke</t>
  </si>
  <si>
    <t>Cherey</t>
  </si>
  <si>
    <t>Janecki</t>
  </si>
  <si>
    <t>Rafaela</t>
  </si>
  <si>
    <t>Passby</t>
  </si>
  <si>
    <t>Thorny</t>
  </si>
  <si>
    <t>Batchan</t>
  </si>
  <si>
    <t>Lukas</t>
  </si>
  <si>
    <t>Brasse</t>
  </si>
  <si>
    <t>Camacho</t>
  </si>
  <si>
    <t>Marleen</t>
  </si>
  <si>
    <t>Grandin</t>
  </si>
  <si>
    <t>Andreas</t>
  </si>
  <si>
    <t>Haggarty</t>
  </si>
  <si>
    <t>Bernadene</t>
  </si>
  <si>
    <t>Caulton</t>
  </si>
  <si>
    <t>Rosaleen</t>
  </si>
  <si>
    <t>Durtnel</t>
  </si>
  <si>
    <t>Joiner</t>
  </si>
  <si>
    <t>Reynold</t>
  </si>
  <si>
    <t>Goodwyn</t>
  </si>
  <si>
    <t>Donetta</t>
  </si>
  <si>
    <t>Morrowe</t>
  </si>
  <si>
    <t>Bronnie</t>
  </si>
  <si>
    <t>Rotchell</t>
  </si>
  <si>
    <t>Boone</t>
  </si>
  <si>
    <t>Tullis</t>
  </si>
  <si>
    <t>Wallege</t>
  </si>
  <si>
    <t>Katherina</t>
  </si>
  <si>
    <t>Klimpke</t>
  </si>
  <si>
    <t>Maurene</t>
  </si>
  <si>
    <t>Liddiard</t>
  </si>
  <si>
    <t>Stefanie</t>
  </si>
  <si>
    <t>Cometto</t>
  </si>
  <si>
    <t>Ranklin</t>
  </si>
  <si>
    <t>Geoff</t>
  </si>
  <si>
    <t>Clewarth</t>
  </si>
  <si>
    <t>Isidore</t>
  </si>
  <si>
    <t>Phythean</t>
  </si>
  <si>
    <t>Hamblett</t>
  </si>
  <si>
    <t>Vivyan</t>
  </si>
  <si>
    <t>Yard</t>
  </si>
  <si>
    <t>Win</t>
  </si>
  <si>
    <t>Jabez</t>
  </si>
  <si>
    <t>Wiles</t>
  </si>
  <si>
    <t>Lyndsay</t>
  </si>
  <si>
    <t>Hebble</t>
  </si>
  <si>
    <t>Timmy</t>
  </si>
  <si>
    <t>Mantz</t>
  </si>
  <si>
    <t>Esta</t>
  </si>
  <si>
    <t>Losemann</t>
  </si>
  <si>
    <t>Booij</t>
  </si>
  <si>
    <t>Lexie</t>
  </si>
  <si>
    <t>Lemin</t>
  </si>
  <si>
    <t>Stace</t>
  </si>
  <si>
    <t>Etridge</t>
  </si>
  <si>
    <t>Ainslie</t>
  </si>
  <si>
    <t>De la Perrelle</t>
  </si>
  <si>
    <t>Chucho</t>
  </si>
  <si>
    <t>Lapree</t>
  </si>
  <si>
    <t>Micaela</t>
  </si>
  <si>
    <t>Laity</t>
  </si>
  <si>
    <t>Lavena</t>
  </si>
  <si>
    <t>Pollendine</t>
  </si>
  <si>
    <t>Mendel</t>
  </si>
  <si>
    <t>Sammut</t>
  </si>
  <si>
    <t>Pauli</t>
  </si>
  <si>
    <t>Benzies</t>
  </si>
  <si>
    <t>Jo-ann</t>
  </si>
  <si>
    <t>Turrill</t>
  </si>
  <si>
    <t>Rameau</t>
  </si>
  <si>
    <t>Aleta</t>
  </si>
  <si>
    <t>Willmetts</t>
  </si>
  <si>
    <t>Allyn</t>
  </si>
  <si>
    <t>Saph</t>
  </si>
  <si>
    <t>Arel</t>
  </si>
  <si>
    <t>Pidgen</t>
  </si>
  <si>
    <t>Lydia</t>
  </si>
  <si>
    <t>Beecheno</t>
  </si>
  <si>
    <t>Rodi</t>
  </si>
  <si>
    <t>Antonutti</t>
  </si>
  <si>
    <t>Perri</t>
  </si>
  <si>
    <t>Pischoff</t>
  </si>
  <si>
    <t>Fosdick</t>
  </si>
  <si>
    <t>srno</t>
  </si>
  <si>
    <t>phase2</t>
  </si>
  <si>
    <t>phase2implant</t>
  </si>
  <si>
    <t>phase2explant</t>
  </si>
  <si>
    <t>phase2duration</t>
  </si>
  <si>
    <t>rxnDate</t>
  </si>
  <si>
    <t>additionalIntervention</t>
  </si>
  <si>
    <t>lastfu</t>
  </si>
  <si>
    <t>fu</t>
  </si>
  <si>
    <t>week6Engel</t>
  </si>
  <si>
    <t>week6ILAE</t>
  </si>
  <si>
    <t>month6Engel</t>
  </si>
  <si>
    <t>month6ILAE</t>
  </si>
  <si>
    <t>year1Engel</t>
  </si>
  <si>
    <t>year1ILAE</t>
  </si>
  <si>
    <t>year2ILAE</t>
  </si>
  <si>
    <t>year2Engel</t>
  </si>
  <si>
    <t>year3Engel</t>
  </si>
  <si>
    <t>year3ILAE</t>
  </si>
  <si>
    <t>year4Engel</t>
  </si>
  <si>
    <t>year4ILAE</t>
  </si>
  <si>
    <t>year5Engel</t>
  </si>
  <si>
    <t>year5ILAE</t>
  </si>
  <si>
    <t>year10Engel</t>
  </si>
  <si>
    <t>year10ILAE</t>
  </si>
  <si>
    <t>year11ILAE</t>
  </si>
  <si>
    <t>year12ILAE</t>
  </si>
  <si>
    <t>year13ILAE</t>
  </si>
  <si>
    <t>year13Engel</t>
  </si>
  <si>
    <t>year14ILAE</t>
  </si>
  <si>
    <t>year14Engel</t>
  </si>
  <si>
    <t>year15Engel</t>
  </si>
  <si>
    <t>year15ILAE</t>
  </si>
  <si>
    <t>medNames</t>
  </si>
  <si>
    <t>postRxnEcog</t>
  </si>
  <si>
    <t>ecogResults</t>
  </si>
  <si>
    <t>priorNeurosurgery</t>
  </si>
  <si>
    <t>addNotes</t>
  </si>
  <si>
    <t>dominance</t>
  </si>
  <si>
    <t>languageWada</t>
  </si>
  <si>
    <t>meg</t>
  </si>
  <si>
    <t>ilae</t>
  </si>
  <si>
    <t>neuropsychLocalization</t>
  </si>
  <si>
    <t>postOpNeuropsych</t>
  </si>
  <si>
    <t>VIQ1</t>
  </si>
  <si>
    <t>FSIQ1</t>
  </si>
  <si>
    <t>PIQ1</t>
  </si>
  <si>
    <t>overallResult</t>
  </si>
  <si>
    <t>epi</t>
  </si>
  <si>
    <t>phase2complications</t>
  </si>
  <si>
    <t>surgeryType</t>
  </si>
  <si>
    <t>medsAtFu</t>
  </si>
  <si>
    <t>engel</t>
  </si>
  <si>
    <t>interictalEeg</t>
  </si>
  <si>
    <t>ictalEeg</t>
  </si>
  <si>
    <t>wada_Report_Additional</t>
  </si>
  <si>
    <t>coMorbidities</t>
  </si>
  <si>
    <t>memoryWada</t>
  </si>
  <si>
    <t>year11Engel</t>
  </si>
  <si>
    <t>year12Engel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</si>
</sst>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mm/dd/yy"/>
    <numFmt numFmtId="165" formatCode="0.0"/>
    <numFmt numFmtId="166" formatCode="mm/dd/yy;@"/>
    <numFmt numFmtId="167" formatCode="#,##0.0_);\(#,##0.0\)"/>
    <numFmt numFmtId="168" formatCode="m/d;@"/>
    <numFmt numFmtId="169" formatCode="m/d/yy;@"/>
  </numFmts>
  <fonts count="23" x14ac:knownFonts="1">
    <font>
      <sz val="10"/>
      <name val="Verdana"/>
    </font>
    <font>
      <sz val="8"/>
      <name val="Verdana"/>
      <family val="2"/>
    </font>
    <font>
      <b/>
      <sz val="10"/>
      <name val="Arial"/>
      <family val="2"/>
    </font>
    <font>
      <sz val="10"/>
      <name val="Arial"/>
      <family val="2"/>
    </font>
    <font>
      <i/>
      <sz val="12"/>
      <color rgb="FF7F7F7F"/>
      <name val="Calibri"/>
      <family val="2"/>
      <scheme val="minor"/>
    </font>
    <font>
      <u/>
      <sz val="10"/>
      <color theme="10"/>
      <name val="Verdana"/>
      <family val="2"/>
    </font>
    <font>
      <u/>
      <sz val="10"/>
      <color theme="11"/>
      <name val="Verdana"/>
      <family val="2"/>
    </font>
    <font>
      <b/>
      <sz val="10"/>
      <name val="Calibri"/>
      <family val="2"/>
      <scheme val="minor"/>
    </font>
    <font>
      <sz val="10"/>
      <name val="Calibri"/>
      <family val="2"/>
      <scheme val="minor"/>
    </font>
    <font>
      <b/>
      <sz val="10"/>
      <color theme="1"/>
      <name val="Calibri"/>
      <family val="2"/>
      <scheme val="minor"/>
    </font>
    <font>
      <sz val="10"/>
      <color theme="1"/>
      <name val="Calibri"/>
      <family val="2"/>
      <scheme val="minor"/>
    </font>
    <font>
      <sz val="10"/>
      <name val="Calibri"/>
      <family val="2"/>
      <scheme val="minor"/>
    </font>
    <font>
      <b/>
      <sz val="10"/>
      <name val="Calibri"/>
      <family val="2"/>
      <scheme val="minor"/>
    </font>
    <font>
      <sz val="10"/>
      <name val="Calibri"/>
      <family val="2"/>
    </font>
    <font>
      <sz val="10"/>
      <name val="Verdana"/>
      <family val="2"/>
    </font>
    <font>
      <sz val="11"/>
      <color rgb="FF006100"/>
      <name val="Calibri"/>
      <family val="2"/>
      <scheme val="minor"/>
    </font>
    <font>
      <b/>
      <sz val="10"/>
      <name val="Calibri Light"/>
      <family val="2"/>
    </font>
    <font>
      <sz val="10"/>
      <name val="Calibri Light"/>
      <family val="2"/>
    </font>
    <font>
      <sz val="10"/>
      <color theme="1"/>
      <name val="Calibri Light"/>
      <family val="2"/>
    </font>
    <font>
      <b/>
      <sz val="10"/>
      <color theme="1"/>
      <name val="Calibri Light"/>
      <family val="2"/>
    </font>
    <font>
      <sz val="10"/>
      <color rgb="FF006100"/>
      <name val="Calibri Light"/>
      <family val="2"/>
    </font>
    <font>
      <sz val="10"/>
      <color rgb="FF000000"/>
      <name val="Helvetica Neue"/>
      <family val="2"/>
    </font>
    <font>
      <b/>
      <sz val="10"/>
      <color rgb="FF000000"/>
      <name val="Helvetica Neue"/>
      <family val="2"/>
    </font>
  </fonts>
  <fills count="8">
    <fill>
      <patternFill patternType="none"/>
    </fill>
    <fill>
      <patternFill patternType="gray125"/>
    </fill>
    <fill>
      <patternFill patternType="solid">
        <fgColor theme="0"/>
        <bgColor indexed="64"/>
      </patternFill>
    </fill>
    <fill>
      <patternFill patternType="solid">
        <fgColor rgb="FFFFFFCC"/>
      </patternFill>
    </fill>
    <fill>
      <patternFill patternType="solid">
        <fgColor rgb="FFFFFFFF"/>
        <bgColor rgb="FF000000"/>
      </patternFill>
    </fill>
    <fill>
      <patternFill patternType="solid">
        <fgColor theme="6" tint="0.79998168889431442"/>
        <bgColor indexed="64"/>
      </patternFill>
    </fill>
    <fill>
      <patternFill patternType="solid">
        <fgColor theme="9" tint="0.39997558519241921"/>
        <bgColor indexed="64"/>
      </patternFill>
    </fill>
    <fill>
      <patternFill patternType="solid">
        <fgColor rgb="FFC6EFCE"/>
      </patternFill>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rgb="FFB2B2B2"/>
      </left>
      <right style="thin">
        <color rgb="FFB2B2B2"/>
      </right>
      <top style="thin">
        <color rgb="FFB2B2B2"/>
      </top>
      <bottom style="thin">
        <color rgb="FFB2B2B2"/>
      </bottom>
      <diagonal/>
    </border>
    <border>
      <left style="thin">
        <color auto="1"/>
      </left>
      <right/>
      <top style="thin">
        <color auto="1"/>
      </top>
      <bottom style="thin">
        <color auto="1"/>
      </bottom>
      <diagonal/>
    </border>
  </borders>
  <cellStyleXfs count="2010">
    <xf numFmtId="0" fontId="0" fillId="0" borderId="0"/>
    <xf numFmtId="0" fontId="4"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14" fillId="3" borderId="3" applyNumberFormat="0" applyFont="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15" fillId="7" borderId="0" applyNumberFormat="0" applyBorder="0" applyAlignment="0" applyProtection="0"/>
  </cellStyleXfs>
  <cellXfs count="272">
    <xf numFmtId="0" fontId="0" fillId="0" borderId="0" xfId="0"/>
    <xf numFmtId="0" fontId="2" fillId="0" borderId="1" xfId="0" applyFont="1" applyBorder="1" applyAlignment="1">
      <alignment horizontal="center" vertical="center" wrapText="1"/>
    </xf>
    <xf numFmtId="164" fontId="2" fillId="0" borderId="1" xfId="0" applyNumberFormat="1" applyFont="1" applyBorder="1" applyAlignment="1">
      <alignment horizontal="center" vertical="center" wrapText="1"/>
    </xf>
    <xf numFmtId="1" fontId="2" fillId="0" borderId="1" xfId="0" applyNumberFormat="1" applyFont="1" applyBorder="1" applyAlignment="1">
      <alignment horizontal="center" vertical="center" wrapText="1"/>
    </xf>
    <xf numFmtId="2" fontId="2" fillId="0" borderId="1" xfId="0" applyNumberFormat="1" applyFont="1" applyBorder="1" applyAlignment="1">
      <alignment horizontal="center" vertical="center" wrapText="1"/>
    </xf>
    <xf numFmtId="0" fontId="2" fillId="0" borderId="0" xfId="0" applyFont="1" applyAlignment="1">
      <alignment horizontal="center" vertical="center" wrapText="1"/>
    </xf>
    <xf numFmtId="0" fontId="3" fillId="0" borderId="1" xfId="0" applyFont="1" applyBorder="1"/>
    <xf numFmtId="0" fontId="3" fillId="0" borderId="1" xfId="0" applyFont="1" applyBorder="1" applyAlignment="1">
      <alignment horizontal="center"/>
    </xf>
    <xf numFmtId="0" fontId="3" fillId="0" borderId="1" xfId="0" applyFont="1" applyBorder="1" applyAlignment="1">
      <alignment horizontal="right" vertical="top" wrapText="1"/>
    </xf>
    <xf numFmtId="164" fontId="3" fillId="0" borderId="1" xfId="0" applyNumberFormat="1" applyFont="1" applyBorder="1"/>
    <xf numFmtId="165" fontId="3" fillId="0" borderId="1" xfId="0" applyNumberFormat="1" applyFont="1" applyBorder="1"/>
    <xf numFmtId="1" fontId="3" fillId="0" borderId="1" xfId="0" applyNumberFormat="1" applyFont="1" applyBorder="1" applyAlignment="1">
      <alignment horizontal="center"/>
    </xf>
    <xf numFmtId="1" fontId="3" fillId="0" borderId="1" xfId="0" applyNumberFormat="1" applyFont="1" applyBorder="1" applyAlignment="1">
      <alignment horizontal="left"/>
    </xf>
    <xf numFmtId="1" fontId="3" fillId="0" borderId="1" xfId="0" applyNumberFormat="1" applyFont="1" applyBorder="1"/>
    <xf numFmtId="2" fontId="3" fillId="0" borderId="1" xfId="0" applyNumberFormat="1" applyFont="1" applyBorder="1"/>
    <xf numFmtId="0" fontId="3" fillId="0" borderId="0" xfId="0" applyFont="1"/>
    <xf numFmtId="0" fontId="3" fillId="0" borderId="0" xfId="0" applyFont="1" applyAlignment="1">
      <alignment horizontal="center"/>
    </xf>
    <xf numFmtId="0" fontId="3" fillId="0" borderId="1" xfId="0" applyFont="1" applyBorder="1" applyAlignment="1">
      <alignment horizontal="right"/>
    </xf>
    <xf numFmtId="0" fontId="3" fillId="0" borderId="1" xfId="0" applyFont="1" applyBorder="1" applyAlignment="1">
      <alignment horizontal="left"/>
    </xf>
    <xf numFmtId="164" fontId="3" fillId="0" borderId="0" xfId="0" applyNumberFormat="1" applyFont="1"/>
    <xf numFmtId="0" fontId="3" fillId="0" borderId="1" xfId="0" applyFont="1" applyBorder="1" applyAlignment="1">
      <alignment horizontal="center" vertical="top" wrapText="1"/>
    </xf>
    <xf numFmtId="14" fontId="3" fillId="0" borderId="1" xfId="0" applyNumberFormat="1" applyFont="1" applyBorder="1"/>
    <xf numFmtId="164" fontId="3" fillId="0" borderId="1" xfId="0" quotePrefix="1" applyNumberFormat="1" applyFont="1" applyBorder="1"/>
    <xf numFmtId="0" fontId="3" fillId="0" borderId="0" xfId="0" applyFont="1" applyAlignment="1">
      <alignment horizontal="right"/>
    </xf>
    <xf numFmtId="0" fontId="3" fillId="0" borderId="0" xfId="0" applyFont="1" applyAlignment="1">
      <alignment horizontal="left"/>
    </xf>
    <xf numFmtId="1" fontId="3" fillId="0" borderId="0" xfId="0" applyNumberFormat="1" applyFont="1"/>
    <xf numFmtId="2" fontId="3" fillId="0" borderId="0" xfId="0" applyNumberFormat="1" applyFont="1"/>
    <xf numFmtId="0" fontId="2" fillId="0" borderId="1" xfId="0" applyFont="1" applyBorder="1" applyAlignment="1">
      <alignment horizontal="left" vertical="center" wrapText="1"/>
    </xf>
    <xf numFmtId="0" fontId="3" fillId="0" borderId="2" xfId="0" applyFont="1" applyBorder="1"/>
    <xf numFmtId="0" fontId="8" fillId="0" borderId="0" xfId="0" applyFont="1"/>
    <xf numFmtId="0" fontId="8" fillId="2" borderId="1" xfId="0" applyFont="1" applyFill="1" applyBorder="1"/>
    <xf numFmtId="0" fontId="8" fillId="2" borderId="1" xfId="0" applyFont="1" applyFill="1" applyBorder="1" applyAlignment="1">
      <alignment horizontal="left"/>
    </xf>
    <xf numFmtId="164" fontId="8" fillId="2" borderId="1" xfId="0" applyNumberFormat="1" applyFont="1" applyFill="1" applyBorder="1" applyAlignment="1">
      <alignment horizontal="center"/>
    </xf>
    <xf numFmtId="0" fontId="7" fillId="2" borderId="1" xfId="0" applyFont="1" applyFill="1" applyBorder="1" applyAlignment="1">
      <alignment horizontal="center" vertical="center" wrapText="1"/>
    </xf>
    <xf numFmtId="164" fontId="7" fillId="2" borderId="1" xfId="0" applyNumberFormat="1" applyFont="1" applyFill="1" applyBorder="1" applyAlignment="1">
      <alignment horizontal="center" vertical="center" wrapText="1"/>
    </xf>
    <xf numFmtId="1" fontId="7" fillId="2" borderId="1" xfId="0" applyNumberFormat="1" applyFont="1" applyFill="1" applyBorder="1" applyAlignment="1">
      <alignment horizontal="center" vertical="center" wrapText="1"/>
    </xf>
    <xf numFmtId="2" fontId="7" fillId="2" borderId="1" xfId="0" applyNumberFormat="1" applyFont="1" applyFill="1" applyBorder="1" applyAlignment="1">
      <alignment horizontal="center" vertical="center" wrapText="1"/>
    </xf>
    <xf numFmtId="0" fontId="12" fillId="2" borderId="1" xfId="0" applyFont="1" applyFill="1" applyBorder="1" applyAlignment="1">
      <alignment horizontal="center" vertical="center" wrapText="1"/>
    </xf>
    <xf numFmtId="166" fontId="7" fillId="2" borderId="1" xfId="0" applyNumberFormat="1" applyFont="1" applyFill="1" applyBorder="1" applyAlignment="1">
      <alignment horizontal="center" vertical="center" wrapText="1"/>
    </xf>
    <xf numFmtId="0" fontId="9" fillId="2" borderId="1" xfId="0" applyFont="1" applyFill="1" applyBorder="1" applyAlignment="1">
      <alignment horizontal="center" vertical="center" wrapText="1"/>
    </xf>
    <xf numFmtId="0" fontId="8" fillId="2" borderId="1" xfId="0" applyFont="1" applyFill="1" applyBorder="1" applyAlignment="1">
      <alignment horizontal="center"/>
    </xf>
    <xf numFmtId="0" fontId="8" fillId="2" borderId="1" xfId="0" applyFont="1" applyFill="1" applyBorder="1" applyAlignment="1">
      <alignment horizontal="right" vertical="top" wrapText="1"/>
    </xf>
    <xf numFmtId="1" fontId="8" fillId="2" borderId="1" xfId="0" applyNumberFormat="1" applyFont="1" applyFill="1" applyBorder="1" applyAlignment="1">
      <alignment horizontal="center"/>
    </xf>
    <xf numFmtId="0" fontId="7" fillId="2" borderId="1" xfId="0" applyFont="1" applyFill="1" applyBorder="1" applyAlignment="1">
      <alignment horizontal="center" vertical="center"/>
    </xf>
    <xf numFmtId="0" fontId="8" fillId="2" borderId="1" xfId="0" applyFont="1" applyFill="1" applyBorder="1" applyAlignment="1">
      <alignment horizontal="right"/>
    </xf>
    <xf numFmtId="166" fontId="8" fillId="2" borderId="1" xfId="0" applyNumberFormat="1" applyFont="1" applyFill="1" applyBorder="1" applyAlignment="1">
      <alignment horizontal="center"/>
    </xf>
    <xf numFmtId="165" fontId="8" fillId="2" borderId="1" xfId="0" applyNumberFormat="1" applyFont="1" applyFill="1" applyBorder="1" applyAlignment="1">
      <alignment horizontal="center" vertical="center"/>
    </xf>
    <xf numFmtId="1" fontId="8" fillId="2" borderId="1" xfId="0" applyNumberFormat="1" applyFont="1" applyFill="1" applyBorder="1" applyAlignment="1">
      <alignment horizontal="center" vertical="center"/>
    </xf>
    <xf numFmtId="0" fontId="8" fillId="2" borderId="1" xfId="0" applyFont="1" applyFill="1" applyBorder="1" applyAlignment="1">
      <alignment horizontal="center" vertical="center"/>
    </xf>
    <xf numFmtId="1" fontId="8" fillId="2" borderId="1" xfId="0" applyNumberFormat="1" applyFont="1" applyFill="1" applyBorder="1" applyAlignment="1">
      <alignment horizontal="left"/>
    </xf>
    <xf numFmtId="0" fontId="11" fillId="2" borderId="1" xfId="0" applyFont="1" applyFill="1" applyBorder="1"/>
    <xf numFmtId="165" fontId="8" fillId="2" borderId="1" xfId="0" applyNumberFormat="1" applyFont="1" applyFill="1" applyBorder="1" applyAlignment="1">
      <alignment horizontal="center"/>
    </xf>
    <xf numFmtId="166" fontId="11" fillId="2" borderId="1" xfId="0" applyNumberFormat="1" applyFont="1" applyFill="1" applyBorder="1" applyAlignment="1">
      <alignment horizontal="center"/>
    </xf>
    <xf numFmtId="164" fontId="11" fillId="2" borderId="1" xfId="0" applyNumberFormat="1" applyFont="1" applyFill="1" applyBorder="1" applyAlignment="1">
      <alignment horizontal="center"/>
    </xf>
    <xf numFmtId="0" fontId="11" fillId="2" borderId="1" xfId="0" applyFont="1" applyFill="1" applyBorder="1" applyAlignment="1">
      <alignment horizontal="left"/>
    </xf>
    <xf numFmtId="1" fontId="10" fillId="2" borderId="1" xfId="0" applyNumberFormat="1" applyFont="1" applyFill="1" applyBorder="1" applyAlignment="1">
      <alignment horizontal="center" vertical="center"/>
    </xf>
    <xf numFmtId="0" fontId="7" fillId="2" borderId="1" xfId="0" applyFont="1" applyFill="1" applyBorder="1" applyAlignment="1">
      <alignment horizontal="center"/>
    </xf>
    <xf numFmtId="0" fontId="8" fillId="2" borderId="1" xfId="0" applyFont="1" applyFill="1" applyBorder="1" applyAlignment="1">
      <alignment horizontal="center" vertical="top" wrapText="1"/>
    </xf>
    <xf numFmtId="14" fontId="8" fillId="2" borderId="1" xfId="0" applyNumberFormat="1" applyFont="1" applyFill="1" applyBorder="1"/>
    <xf numFmtId="166" fontId="8" fillId="2" borderId="1" xfId="0" quotePrefix="1" applyNumberFormat="1" applyFont="1" applyFill="1" applyBorder="1" applyAlignment="1">
      <alignment horizontal="center"/>
    </xf>
    <xf numFmtId="1" fontId="8" fillId="2" borderId="1" xfId="0" quotePrefix="1" applyNumberFormat="1" applyFont="1" applyFill="1" applyBorder="1" applyAlignment="1">
      <alignment horizontal="center"/>
    </xf>
    <xf numFmtId="1" fontId="13" fillId="2" borderId="1" xfId="0" applyNumberFormat="1" applyFont="1" applyFill="1" applyBorder="1" applyAlignment="1">
      <alignment horizontal="center" vertical="center"/>
    </xf>
    <xf numFmtId="166" fontId="8" fillId="2" borderId="1" xfId="0" applyNumberFormat="1" applyFont="1" applyFill="1" applyBorder="1" applyAlignment="1">
      <alignment horizontal="center" vertical="center"/>
    </xf>
    <xf numFmtId="1" fontId="8" fillId="2" borderId="1" xfId="0" applyNumberFormat="1" applyFont="1" applyFill="1" applyBorder="1"/>
    <xf numFmtId="14" fontId="8" fillId="2" borderId="1" xfId="0" applyNumberFormat="1" applyFont="1" applyFill="1" applyBorder="1" applyAlignment="1">
      <alignment horizontal="center"/>
    </xf>
    <xf numFmtId="167" fontId="13" fillId="2" borderId="1" xfId="0" applyNumberFormat="1" applyFont="1" applyFill="1" applyBorder="1" applyAlignment="1">
      <alignment horizontal="center" vertical="center"/>
    </xf>
    <xf numFmtId="0" fontId="11" fillId="2" borderId="1" xfId="0" applyFont="1" applyFill="1" applyBorder="1" applyAlignment="1">
      <alignment horizontal="center"/>
    </xf>
    <xf numFmtId="0" fontId="11" fillId="2" borderId="1" xfId="0" applyFont="1" applyFill="1" applyBorder="1" applyAlignment="1">
      <alignment horizontal="right"/>
    </xf>
    <xf numFmtId="1" fontId="11" fillId="2" borderId="1" xfId="0" applyNumberFormat="1" applyFont="1" applyFill="1" applyBorder="1" applyAlignment="1">
      <alignment horizontal="center"/>
    </xf>
    <xf numFmtId="164" fontId="8" fillId="2" borderId="1" xfId="0" applyNumberFormat="1" applyFont="1" applyFill="1" applyBorder="1" applyAlignment="1">
      <alignment horizontal="left"/>
    </xf>
    <xf numFmtId="0" fontId="8" fillId="2" borderId="1" xfId="0" applyFont="1" applyFill="1" applyBorder="1" applyAlignment="1">
      <alignment horizontal="left" vertical="center"/>
    </xf>
    <xf numFmtId="164" fontId="8" fillId="2" borderId="1" xfId="0" applyNumberFormat="1" applyFont="1" applyFill="1" applyBorder="1" applyAlignment="1">
      <alignment vertical="center"/>
    </xf>
    <xf numFmtId="164" fontId="8" fillId="2" borderId="1" xfId="0" applyNumberFormat="1" applyFont="1" applyFill="1" applyBorder="1" applyAlignment="1">
      <alignment horizontal="center" vertical="center"/>
    </xf>
    <xf numFmtId="14" fontId="13" fillId="2" borderId="1" xfId="0" applyNumberFormat="1" applyFont="1" applyFill="1" applyBorder="1" applyAlignment="1">
      <alignment horizontal="center" vertical="center"/>
    </xf>
    <xf numFmtId="0" fontId="8" fillId="2" borderId="1" xfId="0" applyFont="1" applyFill="1" applyBorder="1" applyAlignment="1">
      <alignment vertical="center"/>
    </xf>
    <xf numFmtId="14" fontId="11" fillId="2" borderId="1" xfId="0" applyNumberFormat="1" applyFont="1" applyFill="1" applyBorder="1" applyAlignment="1">
      <alignment horizontal="center"/>
    </xf>
    <xf numFmtId="14" fontId="8" fillId="2" borderId="1" xfId="0" applyNumberFormat="1" applyFont="1" applyFill="1" applyBorder="1" applyAlignment="1">
      <alignment horizontal="center" vertical="center"/>
    </xf>
    <xf numFmtId="2" fontId="8" fillId="2" borderId="1" xfId="0" applyNumberFormat="1" applyFont="1" applyFill="1" applyBorder="1" applyAlignment="1">
      <alignment horizontal="center"/>
    </xf>
    <xf numFmtId="166" fontId="8" fillId="2" borderId="1" xfId="0" applyNumberFormat="1" applyFont="1" applyFill="1" applyBorder="1" applyAlignment="1">
      <alignment horizontal="left"/>
    </xf>
    <xf numFmtId="167" fontId="8" fillId="2" borderId="1" xfId="0" applyNumberFormat="1" applyFont="1" applyFill="1" applyBorder="1" applyAlignment="1">
      <alignment horizontal="center" vertical="center"/>
    </xf>
    <xf numFmtId="166" fontId="7" fillId="2" borderId="1" xfId="0" applyNumberFormat="1" applyFont="1" applyFill="1" applyBorder="1" applyAlignment="1">
      <alignment horizontal="center"/>
    </xf>
    <xf numFmtId="166" fontId="7" fillId="2" borderId="1" xfId="0" quotePrefix="1" applyNumberFormat="1" applyFont="1" applyFill="1" applyBorder="1" applyAlignment="1">
      <alignment horizontal="center"/>
    </xf>
    <xf numFmtId="166" fontId="7" fillId="2" borderId="1" xfId="0" applyNumberFormat="1" applyFont="1" applyFill="1" applyBorder="1" applyAlignment="1">
      <alignment horizontal="center" vertical="center"/>
    </xf>
    <xf numFmtId="164" fontId="7" fillId="2" borderId="1" xfId="0" applyNumberFormat="1" applyFont="1" applyFill="1" applyBorder="1" applyAlignment="1">
      <alignment horizontal="center"/>
    </xf>
    <xf numFmtId="14" fontId="7" fillId="2" borderId="1" xfId="0" applyNumberFormat="1" applyFont="1" applyFill="1" applyBorder="1" applyAlignment="1">
      <alignment horizontal="center" vertical="center"/>
    </xf>
    <xf numFmtId="1" fontId="8" fillId="2" borderId="1" xfId="0" applyNumberFormat="1" applyFont="1" applyFill="1" applyBorder="1" applyAlignment="1">
      <alignment horizontal="left" vertical="center"/>
    </xf>
    <xf numFmtId="1" fontId="13" fillId="2" borderId="1" xfId="0" applyNumberFormat="1" applyFont="1" applyFill="1" applyBorder="1" applyAlignment="1">
      <alignment horizontal="left" vertical="center"/>
    </xf>
    <xf numFmtId="167" fontId="13" fillId="4" borderId="1" xfId="0" applyNumberFormat="1" applyFont="1" applyFill="1" applyBorder="1" applyAlignment="1">
      <alignment horizontal="center" vertical="center"/>
    </xf>
    <xf numFmtId="164" fontId="13" fillId="4" borderId="1" xfId="0" applyNumberFormat="1" applyFont="1" applyFill="1" applyBorder="1" applyAlignment="1">
      <alignment horizontal="center"/>
    </xf>
    <xf numFmtId="0" fontId="8" fillId="0" borderId="1" xfId="0" applyFont="1" applyBorder="1"/>
    <xf numFmtId="1" fontId="13" fillId="4" borderId="1" xfId="0" applyNumberFormat="1" applyFont="1" applyFill="1" applyBorder="1" applyAlignment="1">
      <alignment horizontal="center" vertical="center"/>
    </xf>
    <xf numFmtId="164" fontId="13" fillId="4" borderId="1" xfId="0" applyNumberFormat="1" applyFont="1" applyFill="1" applyBorder="1" applyAlignment="1">
      <alignment horizontal="left"/>
    </xf>
    <xf numFmtId="1" fontId="8" fillId="2" borderId="1" xfId="0" applyNumberFormat="1" applyFont="1" applyFill="1" applyBorder="1" applyAlignment="1">
      <alignment horizontal="right"/>
    </xf>
    <xf numFmtId="169" fontId="7" fillId="2" borderId="1" xfId="0" applyNumberFormat="1" applyFont="1" applyFill="1" applyBorder="1" applyAlignment="1">
      <alignment horizontal="center" vertical="center" wrapText="1"/>
    </xf>
    <xf numFmtId="169" fontId="8" fillId="2" borderId="1" xfId="0" applyNumberFormat="1" applyFont="1" applyFill="1" applyBorder="1"/>
    <xf numFmtId="169" fontId="8" fillId="2" borderId="1" xfId="0" applyNumberFormat="1" applyFont="1" applyFill="1" applyBorder="1" applyAlignment="1">
      <alignment horizontal="right" vertical="center"/>
    </xf>
    <xf numFmtId="169" fontId="8" fillId="2" borderId="1" xfId="0" applyNumberFormat="1" applyFont="1" applyFill="1" applyBorder="1" applyAlignment="1">
      <alignment horizontal="right"/>
    </xf>
    <xf numFmtId="169" fontId="11" fillId="2" borderId="1" xfId="0" applyNumberFormat="1" applyFont="1" applyFill="1" applyBorder="1"/>
    <xf numFmtId="169" fontId="11" fillId="2" borderId="1" xfId="0" applyNumberFormat="1" applyFont="1" applyFill="1" applyBorder="1" applyAlignment="1">
      <alignment horizontal="right"/>
    </xf>
    <xf numFmtId="169" fontId="8" fillId="2" borderId="1" xfId="0" applyNumberFormat="1" applyFont="1" applyFill="1" applyBorder="1" applyAlignment="1">
      <alignment horizontal="center"/>
    </xf>
    <xf numFmtId="0" fontId="8" fillId="2" borderId="1" xfId="0" applyFont="1" applyFill="1" applyBorder="1" applyAlignment="1">
      <alignment wrapText="1"/>
    </xf>
    <xf numFmtId="0" fontId="8" fillId="2" borderId="1" xfId="0" applyFont="1" applyFill="1" applyBorder="1" applyAlignment="1">
      <alignment horizontal="left" vertical="top" wrapText="1"/>
    </xf>
    <xf numFmtId="0" fontId="8" fillId="2" borderId="1" xfId="0" applyFont="1" applyFill="1" applyBorder="1" applyAlignment="1">
      <alignment horizontal="left" wrapText="1"/>
    </xf>
    <xf numFmtId="1" fontId="13" fillId="4" borderId="1" xfId="0" applyNumberFormat="1" applyFont="1" applyFill="1" applyBorder="1" applyAlignment="1">
      <alignment horizontal="center"/>
    </xf>
    <xf numFmtId="0" fontId="7" fillId="2" borderId="0" xfId="0" applyFont="1" applyFill="1" applyAlignment="1">
      <alignment horizontal="center" vertical="center" wrapText="1"/>
    </xf>
    <xf numFmtId="0" fontId="8" fillId="2" borderId="0" xfId="0" applyFont="1" applyFill="1"/>
    <xf numFmtId="0" fontId="7" fillId="0" borderId="0" xfId="0" applyFont="1" applyAlignment="1">
      <alignment horizontal="center" vertical="center" wrapText="1"/>
    </xf>
    <xf numFmtId="0" fontId="8" fillId="2" borderId="1" xfId="0" applyFont="1" applyFill="1" applyBorder="1" applyAlignment="1">
      <alignment horizontal="left" vertical="top"/>
    </xf>
    <xf numFmtId="1" fontId="7" fillId="2" borderId="1" xfId="0" applyNumberFormat="1" applyFont="1" applyFill="1" applyBorder="1" applyAlignment="1">
      <alignment horizontal="center" vertical="center"/>
    </xf>
    <xf numFmtId="0" fontId="8" fillId="0" borderId="1" xfId="0" applyFont="1" applyBorder="1" applyAlignment="1">
      <alignment horizontal="center"/>
    </xf>
    <xf numFmtId="0" fontId="0" fillId="0" borderId="1" xfId="0" applyBorder="1"/>
    <xf numFmtId="14" fontId="0" fillId="0" borderId="1" xfId="0" applyNumberFormat="1" applyBorder="1"/>
    <xf numFmtId="0" fontId="8" fillId="0" borderId="1" xfId="0" applyFont="1" applyBorder="1" applyAlignment="1">
      <alignment horizontal="center" vertical="center"/>
    </xf>
    <xf numFmtId="0" fontId="0" fillId="0" borderId="1" xfId="0" applyBorder="1" applyAlignment="1">
      <alignment horizontal="center" vertical="center"/>
    </xf>
    <xf numFmtId="0" fontId="0" fillId="0" borderId="0" xfId="0" applyAlignment="1">
      <alignment horizontal="center" vertical="center"/>
    </xf>
    <xf numFmtId="0" fontId="8" fillId="0" borderId="1" xfId="0" applyFont="1" applyBorder="1" applyAlignment="1">
      <alignment horizontal="left" vertical="center"/>
    </xf>
    <xf numFmtId="0" fontId="8" fillId="5" borderId="1" xfId="0" applyFont="1" applyFill="1" applyBorder="1" applyAlignment="1">
      <alignment horizontal="right"/>
    </xf>
    <xf numFmtId="0" fontId="11" fillId="5" borderId="1" xfId="0" applyFont="1" applyFill="1" applyBorder="1" applyAlignment="1">
      <alignment horizontal="right"/>
    </xf>
    <xf numFmtId="0" fontId="8" fillId="5" borderId="1" xfId="0" applyFont="1" applyFill="1" applyBorder="1"/>
    <xf numFmtId="0" fontId="11" fillId="0" borderId="1" xfId="0" applyFont="1" applyBorder="1" applyAlignment="1">
      <alignment horizontal="right"/>
    </xf>
    <xf numFmtId="0" fontId="11" fillId="0" borderId="1" xfId="0" applyFont="1" applyBorder="1" applyAlignment="1">
      <alignment horizontal="center"/>
    </xf>
    <xf numFmtId="0" fontId="8" fillId="0" borderId="1" xfId="0" applyFont="1" applyBorder="1" applyAlignment="1">
      <alignment horizontal="left"/>
    </xf>
    <xf numFmtId="169" fontId="8" fillId="0" borderId="1" xfId="0" applyNumberFormat="1" applyFont="1" applyBorder="1" applyAlignment="1">
      <alignment horizontal="right"/>
    </xf>
    <xf numFmtId="1" fontId="8" fillId="0" borderId="1" xfId="0" applyNumberFormat="1" applyFont="1" applyBorder="1" applyAlignment="1">
      <alignment horizontal="center"/>
    </xf>
    <xf numFmtId="0" fontId="7" fillId="0" borderId="1" xfId="0" applyFont="1" applyBorder="1" applyAlignment="1">
      <alignment horizontal="center" vertical="center"/>
    </xf>
    <xf numFmtId="0" fontId="11" fillId="0" borderId="1" xfId="0" applyFont="1" applyBorder="1"/>
    <xf numFmtId="166" fontId="11" fillId="0" borderId="1" xfId="0" applyNumberFormat="1" applyFont="1" applyBorder="1" applyAlignment="1">
      <alignment horizontal="center"/>
    </xf>
    <xf numFmtId="1" fontId="11" fillId="0" borderId="1" xfId="0" applyNumberFormat="1" applyFont="1" applyBorder="1" applyAlignment="1">
      <alignment horizontal="center"/>
    </xf>
    <xf numFmtId="164" fontId="8" fillId="0" borderId="1" xfId="0" applyNumberFormat="1" applyFont="1" applyBorder="1" applyAlignment="1">
      <alignment horizontal="center"/>
    </xf>
    <xf numFmtId="0" fontId="7" fillId="0" borderId="1" xfId="0" applyFont="1" applyBorder="1" applyAlignment="1">
      <alignment horizontal="center"/>
    </xf>
    <xf numFmtId="166" fontId="8" fillId="0" borderId="1" xfId="0" applyNumberFormat="1" applyFont="1" applyBorder="1" applyAlignment="1">
      <alignment horizontal="center" vertical="center"/>
    </xf>
    <xf numFmtId="166" fontId="7" fillId="0" borderId="1" xfId="0" applyNumberFormat="1" applyFont="1" applyBorder="1" applyAlignment="1">
      <alignment horizontal="center" vertical="center"/>
    </xf>
    <xf numFmtId="14" fontId="8" fillId="0" borderId="1" xfId="0" applyNumberFormat="1" applyFont="1" applyBorder="1" applyAlignment="1">
      <alignment horizontal="center" vertical="center"/>
    </xf>
    <xf numFmtId="1" fontId="13" fillId="0" borderId="1" xfId="0" applyNumberFormat="1" applyFont="1" applyBorder="1" applyAlignment="1">
      <alignment horizontal="center" vertical="center"/>
    </xf>
    <xf numFmtId="1" fontId="8" fillId="0" borderId="1" xfId="0" applyNumberFormat="1" applyFont="1" applyBorder="1" applyAlignment="1">
      <alignment horizontal="center" vertical="center"/>
    </xf>
    <xf numFmtId="1" fontId="13" fillId="0" borderId="1" xfId="0" applyNumberFormat="1" applyFont="1" applyBorder="1" applyAlignment="1">
      <alignment horizontal="left" vertical="center"/>
    </xf>
    <xf numFmtId="166" fontId="7" fillId="0" borderId="1" xfId="0" applyNumberFormat="1" applyFont="1" applyBorder="1" applyAlignment="1">
      <alignment horizontal="center"/>
    </xf>
    <xf numFmtId="0" fontId="8" fillId="0" borderId="1" xfId="0" applyFont="1" applyBorder="1" applyAlignment="1">
      <alignment horizontal="right"/>
    </xf>
    <xf numFmtId="169" fontId="8" fillId="0" borderId="1" xfId="0" applyNumberFormat="1" applyFont="1" applyBorder="1"/>
    <xf numFmtId="166" fontId="8" fillId="0" borderId="1" xfId="0" applyNumberFormat="1" applyFont="1" applyBorder="1" applyAlignment="1">
      <alignment horizontal="center"/>
    </xf>
    <xf numFmtId="0" fontId="8" fillId="0" borderId="1" xfId="0" applyFont="1" applyBorder="1" applyAlignment="1">
      <alignment vertical="top"/>
    </xf>
    <xf numFmtId="0" fontId="8" fillId="6" borderId="1" xfId="0" applyFont="1" applyFill="1" applyBorder="1"/>
    <xf numFmtId="14" fontId="8" fillId="0" borderId="1" xfId="0" applyNumberFormat="1" applyFont="1" applyBorder="1"/>
    <xf numFmtId="0" fontId="8" fillId="0" borderId="0" xfId="0" applyFont="1" applyAlignment="1">
      <alignment horizontal="center" vertical="center"/>
    </xf>
    <xf numFmtId="169" fontId="8" fillId="5" borderId="1" xfId="0" applyNumberFormat="1" applyFont="1" applyFill="1" applyBorder="1" applyAlignment="1">
      <alignment horizontal="center"/>
    </xf>
    <xf numFmtId="169" fontId="11" fillId="2" borderId="1" xfId="0" applyNumberFormat="1" applyFont="1" applyFill="1" applyBorder="1" applyAlignment="1">
      <alignment horizontal="center"/>
    </xf>
    <xf numFmtId="169" fontId="13" fillId="2" borderId="1" xfId="0" applyNumberFormat="1" applyFont="1" applyFill="1" applyBorder="1" applyAlignment="1">
      <alignment horizontal="center" vertical="center"/>
    </xf>
    <xf numFmtId="169" fontId="8" fillId="2" borderId="1" xfId="0" applyNumberFormat="1" applyFont="1" applyFill="1" applyBorder="1" applyAlignment="1">
      <alignment horizontal="center" vertical="center"/>
    </xf>
    <xf numFmtId="169" fontId="8" fillId="0" borderId="1" xfId="0" applyNumberFormat="1" applyFont="1" applyBorder="1" applyAlignment="1">
      <alignment horizontal="center"/>
    </xf>
    <xf numFmtId="0" fontId="8" fillId="0" borderId="1" xfId="0" applyFont="1" applyBorder="1" applyAlignment="1">
      <alignment horizontal="left" vertical="top"/>
    </xf>
    <xf numFmtId="0" fontId="8" fillId="0" borderId="1" xfId="0" applyFont="1" applyBorder="1" applyAlignment="1">
      <alignment horizontal="right" vertical="top"/>
    </xf>
    <xf numFmtId="0" fontId="17" fillId="0" borderId="1" xfId="0" applyFont="1" applyBorder="1"/>
    <xf numFmtId="0" fontId="17" fillId="0" borderId="1" xfId="0" applyFont="1" applyBorder="1" applyAlignment="1">
      <alignment horizontal="left" vertical="top"/>
    </xf>
    <xf numFmtId="0" fontId="17" fillId="0" borderId="1" xfId="0" applyFont="1" applyBorder="1" applyAlignment="1">
      <alignment horizontal="left"/>
    </xf>
    <xf numFmtId="0" fontId="17" fillId="0" borderId="0" xfId="0" applyFont="1"/>
    <xf numFmtId="0" fontId="17" fillId="0" borderId="1" xfId="0" applyFont="1" applyBorder="1" applyAlignment="1">
      <alignment horizontal="right"/>
    </xf>
    <xf numFmtId="166" fontId="17" fillId="0" borderId="1" xfId="0" applyNumberFormat="1" applyFont="1" applyBorder="1"/>
    <xf numFmtId="0" fontId="17" fillId="0" borderId="1" xfId="0" applyFont="1" applyBorder="1" applyAlignment="1">
      <alignment horizontal="center"/>
    </xf>
    <xf numFmtId="0" fontId="17" fillId="0" borderId="1" xfId="0" applyFont="1" applyBorder="1" applyAlignment="1">
      <alignment horizontal="center" vertical="center"/>
    </xf>
    <xf numFmtId="1" fontId="17" fillId="0" borderId="1" xfId="0" applyNumberFormat="1" applyFont="1" applyBorder="1" applyAlignment="1">
      <alignment horizontal="center"/>
    </xf>
    <xf numFmtId="0" fontId="16" fillId="0" borderId="1" xfId="0" applyFont="1" applyBorder="1" applyAlignment="1">
      <alignment horizontal="center"/>
    </xf>
    <xf numFmtId="164" fontId="17" fillId="0" borderId="1" xfId="0" applyNumberFormat="1" applyFont="1" applyBorder="1" applyAlignment="1">
      <alignment horizontal="center"/>
    </xf>
    <xf numFmtId="166" fontId="17" fillId="0" borderId="1" xfId="0" applyNumberFormat="1" applyFont="1" applyBorder="1" applyAlignment="1">
      <alignment horizontal="center"/>
    </xf>
    <xf numFmtId="166" fontId="16" fillId="0" borderId="1" xfId="0" applyNumberFormat="1" applyFont="1" applyBorder="1" applyAlignment="1">
      <alignment horizontal="center"/>
    </xf>
    <xf numFmtId="169" fontId="17" fillId="0" borderId="1" xfId="0" applyNumberFormat="1" applyFont="1" applyBorder="1" applyAlignment="1">
      <alignment horizontal="center"/>
    </xf>
    <xf numFmtId="1" fontId="17" fillId="0" borderId="1" xfId="0" applyNumberFormat="1" applyFont="1" applyBorder="1" applyAlignment="1">
      <alignment horizontal="center" vertical="center"/>
    </xf>
    <xf numFmtId="1" fontId="17" fillId="0" borderId="1" xfId="0" applyNumberFormat="1" applyFont="1" applyBorder="1" applyAlignment="1">
      <alignment horizontal="left" vertical="center"/>
    </xf>
    <xf numFmtId="0" fontId="16" fillId="0" borderId="1" xfId="0" applyFont="1" applyBorder="1" applyAlignment="1">
      <alignment horizontal="center" vertical="center"/>
    </xf>
    <xf numFmtId="0" fontId="17" fillId="0" borderId="1" xfId="0" applyFont="1" applyBorder="1" applyAlignment="1">
      <alignment horizontal="left" vertical="center"/>
    </xf>
    <xf numFmtId="1" fontId="17" fillId="0" borderId="1" xfId="0" applyNumberFormat="1" applyFont="1" applyBorder="1" applyAlignment="1">
      <alignment horizontal="left"/>
    </xf>
    <xf numFmtId="0" fontId="17" fillId="0" borderId="1" xfId="0" applyFont="1" applyBorder="1" applyAlignment="1">
      <alignment horizontal="right" vertical="center" wrapText="1"/>
    </xf>
    <xf numFmtId="0" fontId="17" fillId="0" borderId="1" xfId="0" applyFont="1" applyBorder="1" applyAlignment="1">
      <alignment vertical="top"/>
    </xf>
    <xf numFmtId="0" fontId="17" fillId="0" borderId="1" xfId="0" applyFont="1" applyBorder="1" applyAlignment="1">
      <alignment horizontal="right" vertical="center"/>
    </xf>
    <xf numFmtId="0" fontId="17" fillId="0" borderId="1" xfId="0" applyFont="1" applyBorder="1" applyAlignment="1">
      <alignment horizontal="right" vertical="top"/>
    </xf>
    <xf numFmtId="0" fontId="17" fillId="0" borderId="4" xfId="0" applyFont="1" applyBorder="1"/>
    <xf numFmtId="166" fontId="17" fillId="0" borderId="1" xfId="0" applyNumberFormat="1" applyFont="1" applyBorder="1" applyAlignment="1">
      <alignment horizontal="center" vertical="center"/>
    </xf>
    <xf numFmtId="0" fontId="17" fillId="0" borderId="1" xfId="0" applyFont="1" applyBorder="1" applyAlignment="1">
      <alignment wrapText="1"/>
    </xf>
    <xf numFmtId="166" fontId="17" fillId="0" borderId="0" xfId="0" applyNumberFormat="1" applyFont="1"/>
    <xf numFmtId="0" fontId="17" fillId="0" borderId="0" xfId="0" applyFont="1" applyAlignment="1">
      <alignment horizontal="center" vertical="center"/>
    </xf>
    <xf numFmtId="14" fontId="17" fillId="0" borderId="1" xfId="0" applyNumberFormat="1" applyFont="1" applyBorder="1"/>
    <xf numFmtId="164" fontId="17" fillId="0" borderId="1" xfId="0" applyNumberFormat="1" applyFont="1" applyBorder="1" applyAlignment="1">
      <alignment horizontal="center" vertical="center"/>
    </xf>
    <xf numFmtId="14" fontId="17" fillId="0" borderId="1" xfId="0" applyNumberFormat="1" applyFont="1" applyBorder="1" applyAlignment="1">
      <alignment horizontal="center" vertical="center"/>
    </xf>
    <xf numFmtId="1" fontId="16" fillId="0" borderId="1" xfId="0" applyNumberFormat="1" applyFont="1" applyBorder="1" applyAlignment="1">
      <alignment horizontal="center" vertical="center"/>
    </xf>
    <xf numFmtId="0" fontId="17" fillId="0" borderId="1" xfId="0" applyFont="1" applyBorder="1" applyAlignment="1">
      <alignment horizontal="left" vertical="center" wrapText="1"/>
    </xf>
    <xf numFmtId="0" fontId="17" fillId="0" borderId="1" xfId="0" applyFont="1" applyBorder="1" applyAlignment="1">
      <alignment horizontal="center" vertical="center" wrapText="1"/>
    </xf>
    <xf numFmtId="166" fontId="17" fillId="0" borderId="1" xfId="0" applyNumberFormat="1" applyFont="1" applyBorder="1" applyAlignment="1">
      <alignment horizontal="center" vertical="center" wrapText="1"/>
    </xf>
    <xf numFmtId="1" fontId="17" fillId="0" borderId="1" xfId="0" applyNumberFormat="1" applyFont="1" applyBorder="1" applyAlignment="1">
      <alignment horizontal="center" vertical="center" wrapText="1"/>
    </xf>
    <xf numFmtId="164" fontId="17" fillId="0" borderId="1" xfId="0" applyNumberFormat="1" applyFont="1" applyBorder="1" applyAlignment="1">
      <alignment horizontal="center" vertical="center" wrapText="1"/>
    </xf>
    <xf numFmtId="0" fontId="17" fillId="0" borderId="1" xfId="0" applyFont="1" applyBorder="1" applyAlignment="1">
      <alignment horizontal="left" vertical="top" wrapText="1"/>
    </xf>
    <xf numFmtId="166" fontId="16" fillId="0" borderId="1" xfId="0" applyNumberFormat="1" applyFont="1" applyBorder="1" applyAlignment="1">
      <alignment horizontal="center" vertical="center" wrapText="1"/>
    </xf>
    <xf numFmtId="169" fontId="17" fillId="0" borderId="1" xfId="0" applyNumberFormat="1" applyFont="1" applyBorder="1" applyAlignment="1">
      <alignment horizontal="center" vertical="center" wrapText="1"/>
    </xf>
    <xf numFmtId="1" fontId="17" fillId="0" borderId="1" xfId="0" applyNumberFormat="1" applyFont="1" applyBorder="1" applyAlignment="1">
      <alignment horizontal="left" vertical="center" wrapText="1"/>
    </xf>
    <xf numFmtId="1" fontId="18" fillId="0" borderId="1" xfId="0" applyNumberFormat="1" applyFont="1" applyBorder="1" applyAlignment="1">
      <alignment horizontal="center" vertical="center" wrapText="1"/>
    </xf>
    <xf numFmtId="167" fontId="17" fillId="0" borderId="1" xfId="0" applyNumberFormat="1" applyFont="1" applyBorder="1" applyAlignment="1">
      <alignment horizontal="center" vertical="center"/>
    </xf>
    <xf numFmtId="0" fontId="16" fillId="0" borderId="1" xfId="0" applyFont="1" applyBorder="1" applyAlignment="1">
      <alignment horizontal="center" vertical="center" wrapText="1"/>
    </xf>
    <xf numFmtId="1" fontId="16" fillId="0" borderId="1" xfId="0" applyNumberFormat="1" applyFont="1" applyBorder="1" applyAlignment="1">
      <alignment horizontal="center" vertical="center" wrapText="1"/>
    </xf>
    <xf numFmtId="2" fontId="16" fillId="0" borderId="1" xfId="0" applyNumberFormat="1" applyFont="1" applyBorder="1" applyAlignment="1">
      <alignment horizontal="center" vertical="center" wrapText="1"/>
    </xf>
    <xf numFmtId="164" fontId="16" fillId="0" borderId="1" xfId="0" applyNumberFormat="1" applyFont="1" applyBorder="1" applyAlignment="1">
      <alignment horizontal="center" vertical="center" wrapText="1"/>
    </xf>
    <xf numFmtId="169" fontId="16" fillId="0" borderId="1" xfId="0" applyNumberFormat="1" applyFont="1" applyBorder="1" applyAlignment="1">
      <alignment horizontal="center" vertical="center" wrapText="1"/>
    </xf>
    <xf numFmtId="0" fontId="19" fillId="0" borderId="1" xfId="0" applyFont="1" applyBorder="1" applyAlignment="1">
      <alignment horizontal="center" vertical="center" wrapText="1"/>
    </xf>
    <xf numFmtId="0" fontId="17" fillId="0" borderId="1" xfId="0" applyFont="1" applyBorder="1" applyAlignment="1">
      <alignment horizontal="right" vertical="top" wrapText="1"/>
    </xf>
    <xf numFmtId="165" fontId="17" fillId="0" borderId="1" xfId="0" applyNumberFormat="1" applyFont="1" applyBorder="1" applyAlignment="1">
      <alignment horizontal="center" vertical="center"/>
    </xf>
    <xf numFmtId="1" fontId="18" fillId="0" borderId="1" xfId="0" applyNumberFormat="1" applyFont="1" applyBorder="1" applyAlignment="1">
      <alignment horizontal="center" vertical="center"/>
    </xf>
    <xf numFmtId="0" fontId="16" fillId="0" borderId="1" xfId="0" applyFont="1" applyBorder="1" applyAlignment="1">
      <alignment vertical="center" wrapText="1"/>
    </xf>
    <xf numFmtId="1" fontId="17" fillId="0" borderId="1" xfId="0" applyNumberFormat="1" applyFont="1" applyBorder="1"/>
    <xf numFmtId="0" fontId="17" fillId="0" borderId="1" xfId="0" applyFont="1" applyBorder="1" applyAlignment="1">
      <alignment vertical="center"/>
    </xf>
    <xf numFmtId="0" fontId="17" fillId="0" borderId="1" xfId="0" applyFont="1" applyBorder="1" applyAlignment="1">
      <alignment vertical="center" wrapText="1"/>
    </xf>
    <xf numFmtId="168" fontId="17" fillId="0" borderId="1" xfId="0" applyNumberFormat="1" applyFont="1" applyBorder="1" applyAlignment="1">
      <alignment horizontal="center" vertical="center"/>
    </xf>
    <xf numFmtId="1" fontId="17" fillId="0" borderId="1" xfId="0" quotePrefix="1" applyNumberFormat="1" applyFont="1" applyBorder="1" applyAlignment="1">
      <alignment horizontal="center" vertical="center"/>
    </xf>
    <xf numFmtId="0" fontId="18" fillId="0" borderId="1" xfId="0" applyFont="1" applyBorder="1"/>
    <xf numFmtId="14" fontId="16" fillId="0" borderId="1" xfId="0" applyNumberFormat="1" applyFont="1" applyBorder="1" applyAlignment="1">
      <alignment horizontal="center" vertical="center"/>
    </xf>
    <xf numFmtId="164" fontId="17" fillId="0" borderId="1" xfId="0" applyNumberFormat="1" applyFont="1" applyBorder="1" applyAlignment="1">
      <alignment horizontal="left"/>
    </xf>
    <xf numFmtId="166" fontId="17" fillId="0" borderId="1" xfId="0" quotePrefix="1" applyNumberFormat="1" applyFont="1" applyBorder="1" applyAlignment="1">
      <alignment horizontal="center"/>
    </xf>
    <xf numFmtId="166" fontId="16" fillId="0" borderId="1" xfId="0" quotePrefix="1" applyNumberFormat="1" applyFont="1" applyBorder="1" applyAlignment="1">
      <alignment horizontal="center"/>
    </xf>
    <xf numFmtId="1" fontId="17" fillId="0" borderId="1" xfId="0" quotePrefix="1" applyNumberFormat="1" applyFont="1" applyBorder="1" applyAlignment="1">
      <alignment horizontal="center"/>
    </xf>
    <xf numFmtId="166" fontId="17" fillId="0" borderId="1" xfId="0" applyNumberFormat="1" applyFont="1" applyBorder="1" applyAlignment="1">
      <alignment horizontal="right" vertical="center"/>
    </xf>
    <xf numFmtId="166" fontId="17" fillId="0" borderId="1" xfId="0" applyNumberFormat="1" applyFont="1" applyBorder="1" applyAlignment="1">
      <alignment horizontal="right"/>
    </xf>
    <xf numFmtId="166" fontId="16" fillId="0" borderId="1" xfId="0" applyNumberFormat="1" applyFont="1" applyBorder="1" applyAlignment="1">
      <alignment horizontal="center" vertical="center"/>
    </xf>
    <xf numFmtId="0" fontId="17" fillId="0" borderId="1" xfId="1" applyFont="1" applyFill="1" applyBorder="1"/>
    <xf numFmtId="0" fontId="16" fillId="0" borderId="1" xfId="0" applyFont="1" applyBorder="1" applyAlignment="1">
      <alignment horizontal="left" vertical="top"/>
    </xf>
    <xf numFmtId="14" fontId="17" fillId="0" borderId="1" xfId="0" applyNumberFormat="1" applyFont="1" applyBorder="1" applyAlignment="1">
      <alignment horizontal="center"/>
    </xf>
    <xf numFmtId="37" fontId="17" fillId="0" borderId="1" xfId="0" applyNumberFormat="1" applyFont="1" applyBorder="1" applyAlignment="1">
      <alignment horizontal="center" vertical="center"/>
    </xf>
    <xf numFmtId="164" fontId="17" fillId="0" borderId="1" xfId="0" applyNumberFormat="1" applyFont="1" applyBorder="1" applyAlignment="1">
      <alignment vertical="center"/>
    </xf>
    <xf numFmtId="166" fontId="17" fillId="0" borderId="1" xfId="0" applyNumberFormat="1" applyFont="1" applyBorder="1" applyAlignment="1">
      <alignment horizontal="left"/>
    </xf>
    <xf numFmtId="164" fontId="16" fillId="0" borderId="1" xfId="0" applyNumberFormat="1" applyFont="1" applyBorder="1" applyAlignment="1">
      <alignment horizontal="center"/>
    </xf>
    <xf numFmtId="169" fontId="17" fillId="0" borderId="1" xfId="0" applyNumberFormat="1" applyFont="1" applyBorder="1" applyAlignment="1">
      <alignment horizontal="center" vertical="center"/>
    </xf>
    <xf numFmtId="0" fontId="17" fillId="0" borderId="1" xfId="568" applyFont="1" applyFill="1" applyBorder="1" applyAlignment="1">
      <alignment horizontal="left"/>
    </xf>
    <xf numFmtId="0" fontId="17" fillId="0" borderId="1" xfId="568" applyFont="1" applyFill="1" applyBorder="1"/>
    <xf numFmtId="166" fontId="17" fillId="0" borderId="1" xfId="568" applyNumberFormat="1" applyFont="1" applyFill="1" applyBorder="1"/>
    <xf numFmtId="0" fontId="17" fillId="0" borderId="1" xfId="568" applyFont="1" applyFill="1" applyBorder="1" applyAlignment="1">
      <alignment horizontal="center"/>
    </xf>
    <xf numFmtId="0" fontId="17" fillId="0" borderId="1" xfId="568" applyFont="1" applyFill="1" applyBorder="1" applyAlignment="1">
      <alignment horizontal="center" vertical="center"/>
    </xf>
    <xf numFmtId="0" fontId="17" fillId="0" borderId="1" xfId="568" applyFont="1" applyFill="1" applyBorder="1" applyAlignment="1">
      <alignment horizontal="right"/>
    </xf>
    <xf numFmtId="1" fontId="17" fillId="0" borderId="1" xfId="568" applyNumberFormat="1" applyFont="1" applyFill="1" applyBorder="1" applyAlignment="1">
      <alignment horizontal="center"/>
    </xf>
    <xf numFmtId="0" fontId="16" fillId="0" borderId="1" xfId="568" applyFont="1" applyFill="1" applyBorder="1" applyAlignment="1">
      <alignment horizontal="center"/>
    </xf>
    <xf numFmtId="164" fontId="17" fillId="0" borderId="1" xfId="568" applyNumberFormat="1" applyFont="1" applyFill="1" applyBorder="1" applyAlignment="1">
      <alignment horizontal="center"/>
    </xf>
    <xf numFmtId="164" fontId="17" fillId="0" borderId="1" xfId="568" applyNumberFormat="1" applyFont="1" applyFill="1" applyBorder="1" applyAlignment="1">
      <alignment horizontal="left"/>
    </xf>
    <xf numFmtId="166" fontId="17" fillId="0" borderId="1" xfId="568" applyNumberFormat="1" applyFont="1" applyFill="1" applyBorder="1" applyAlignment="1">
      <alignment horizontal="center"/>
    </xf>
    <xf numFmtId="166" fontId="16" fillId="0" borderId="1" xfId="568" applyNumberFormat="1" applyFont="1" applyFill="1" applyBorder="1" applyAlignment="1">
      <alignment horizontal="center"/>
    </xf>
    <xf numFmtId="169" fontId="17" fillId="0" borderId="1" xfId="568" applyNumberFormat="1" applyFont="1" applyFill="1" applyBorder="1" applyAlignment="1">
      <alignment horizontal="center"/>
    </xf>
    <xf numFmtId="164" fontId="17" fillId="0" borderId="1" xfId="568" applyNumberFormat="1" applyFont="1" applyFill="1" applyBorder="1" applyAlignment="1">
      <alignment horizontal="center" vertical="center"/>
    </xf>
    <xf numFmtId="1" fontId="17" fillId="0" borderId="1" xfId="568" applyNumberFormat="1" applyFont="1" applyFill="1" applyBorder="1" applyAlignment="1">
      <alignment horizontal="center" vertical="center"/>
    </xf>
    <xf numFmtId="0" fontId="16" fillId="0" borderId="1" xfId="568" applyFont="1" applyFill="1" applyBorder="1" applyAlignment="1">
      <alignment horizontal="center" vertical="center"/>
    </xf>
    <xf numFmtId="0" fontId="17" fillId="0" borderId="1" xfId="568" applyFont="1" applyFill="1" applyBorder="1" applyAlignment="1"/>
    <xf numFmtId="1" fontId="17" fillId="0" borderId="1" xfId="568" applyNumberFormat="1" applyFont="1" applyFill="1" applyBorder="1" applyAlignment="1">
      <alignment horizontal="left"/>
    </xf>
    <xf numFmtId="1" fontId="17" fillId="0" borderId="1" xfId="0" applyNumberFormat="1" applyFont="1" applyBorder="1" applyAlignment="1">
      <alignment horizontal="right"/>
    </xf>
    <xf numFmtId="1" fontId="16" fillId="0" borderId="1" xfId="0" applyNumberFormat="1" applyFont="1" applyBorder="1" applyAlignment="1">
      <alignment horizontal="center"/>
    </xf>
    <xf numFmtId="0" fontId="17" fillId="0" borderId="1" xfId="0" applyFont="1" applyBorder="1" applyAlignment="1">
      <alignment horizontal="left" wrapText="1"/>
    </xf>
    <xf numFmtId="1" fontId="17" fillId="0" borderId="1" xfId="0" applyNumberFormat="1" applyFont="1" applyBorder="1" applyAlignment="1">
      <alignment horizontal="left" vertical="top"/>
    </xf>
    <xf numFmtId="0" fontId="18" fillId="0" borderId="1" xfId="0" applyFont="1" applyBorder="1" applyAlignment="1">
      <alignment horizontal="right"/>
    </xf>
    <xf numFmtId="1" fontId="17" fillId="0" borderId="1" xfId="0" applyNumberFormat="1" applyFont="1" applyBorder="1" applyAlignment="1">
      <alignment horizontal="right" vertical="center"/>
    </xf>
    <xf numFmtId="0" fontId="20" fillId="0" borderId="1" xfId="2009" applyFont="1" applyFill="1" applyBorder="1"/>
    <xf numFmtId="1" fontId="17" fillId="0" borderId="0" xfId="0" applyNumberFormat="1" applyFont="1" applyAlignment="1">
      <alignment horizontal="center"/>
    </xf>
    <xf numFmtId="164" fontId="17" fillId="0" borderId="0" xfId="0" applyNumberFormat="1" applyFont="1" applyAlignment="1">
      <alignment horizontal="center"/>
    </xf>
    <xf numFmtId="0" fontId="16" fillId="0" borderId="0" xfId="0" applyFont="1" applyAlignment="1">
      <alignment horizontal="center"/>
    </xf>
    <xf numFmtId="166" fontId="17" fillId="0" borderId="0" xfId="0" applyNumberFormat="1" applyFont="1" applyAlignment="1">
      <alignment horizontal="center"/>
    </xf>
    <xf numFmtId="166" fontId="16" fillId="0" borderId="0" xfId="0" applyNumberFormat="1" applyFont="1" applyAlignment="1">
      <alignment horizontal="center"/>
    </xf>
    <xf numFmtId="169" fontId="17" fillId="0" borderId="0" xfId="0" applyNumberFormat="1" applyFont="1" applyAlignment="1">
      <alignment horizontal="center"/>
    </xf>
    <xf numFmtId="164" fontId="17" fillId="0" borderId="0" xfId="0" applyNumberFormat="1" applyFont="1" applyAlignment="1">
      <alignment horizontal="center" vertical="center"/>
    </xf>
    <xf numFmtId="1" fontId="17" fillId="0" borderId="0" xfId="0" applyNumberFormat="1" applyFont="1" applyAlignment="1">
      <alignment horizontal="center" vertical="center"/>
    </xf>
    <xf numFmtId="1" fontId="17" fillId="0" borderId="0" xfId="0" applyNumberFormat="1" applyFont="1" applyAlignment="1">
      <alignment horizontal="left"/>
    </xf>
    <xf numFmtId="0" fontId="17" fillId="0" borderId="0" xfId="0" applyFont="1" applyAlignment="1">
      <alignment horizontal="right"/>
    </xf>
    <xf numFmtId="0" fontId="17" fillId="0" borderId="0" xfId="0" applyFont="1" applyAlignment="1">
      <alignment horizontal="center"/>
    </xf>
    <xf numFmtId="0" fontId="17" fillId="0" borderId="0" xfId="0" applyFont="1" applyAlignment="1">
      <alignment horizontal="left"/>
    </xf>
    <xf numFmtId="2" fontId="17" fillId="0" borderId="0" xfId="0" applyNumberFormat="1" applyFont="1" applyAlignment="1">
      <alignment horizontal="center"/>
    </xf>
    <xf numFmtId="14" fontId="17" fillId="0" borderId="0" xfId="0" applyNumberFormat="1" applyFont="1"/>
    <xf numFmtId="169" fontId="17" fillId="0" borderId="1" xfId="0" applyNumberFormat="1" applyFont="1" applyBorder="1"/>
    <xf numFmtId="2" fontId="17" fillId="0" borderId="1" xfId="0" applyNumberFormat="1" applyFont="1" applyBorder="1" applyAlignment="1">
      <alignment horizontal="center"/>
    </xf>
    <xf numFmtId="0" fontId="7" fillId="0" borderId="1" xfId="0" applyFont="1" applyBorder="1" applyAlignment="1">
      <alignment horizontal="center" vertical="center" wrapText="1"/>
    </xf>
    <xf numFmtId="0" fontId="8" fillId="0" borderId="1" xfId="0" applyFont="1" applyBorder="1" applyAlignment="1">
      <alignment horizontal="center" vertical="center" wrapText="1"/>
    </xf>
    <xf numFmtId="0" fontId="22" fillId="0" borderId="0" xfId="0" applyFont="1"/>
    <xf numFmtId="0" fontId="21" fillId="0" borderId="0" xfId="0" applyFont="1"/>
    <xf numFmtId="14" fontId="21" fillId="0" borderId="0" xfId="0" applyNumberFormat="1" applyFont="1"/>
  </cellXfs>
  <cellStyles count="2010">
    <cellStyle name="Explanatory Text" xfId="1" builtinId="53"/>
    <cellStyle name="Followed Hyperlink" xfId="3" builtinId="9" hidden="1"/>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Followed Hyperlink" xfId="105" builtinId="9" hidden="1"/>
    <cellStyle name="Followed Hyperlink" xfId="107" builtinId="9" hidden="1"/>
    <cellStyle name="Followed Hyperlink" xfId="109" builtinId="9" hidden="1"/>
    <cellStyle name="Followed Hyperlink" xfId="111" builtinId="9" hidden="1"/>
    <cellStyle name="Followed Hyperlink" xfId="113" builtinId="9" hidden="1"/>
    <cellStyle name="Followed Hyperlink" xfId="115" builtinId="9" hidden="1"/>
    <cellStyle name="Followed Hyperlink" xfId="117" builtinId="9" hidden="1"/>
    <cellStyle name="Followed Hyperlink" xfId="119" builtinId="9" hidden="1"/>
    <cellStyle name="Followed Hyperlink" xfId="121" builtinId="9" hidden="1"/>
    <cellStyle name="Followed Hyperlink" xfId="123" builtinId="9" hidden="1"/>
    <cellStyle name="Followed Hyperlink" xfId="125" builtinId="9" hidden="1"/>
    <cellStyle name="Followed Hyperlink" xfId="127" builtinId="9" hidden="1"/>
    <cellStyle name="Followed Hyperlink" xfId="129" builtinId="9" hidden="1"/>
    <cellStyle name="Followed Hyperlink" xfId="131" builtinId="9" hidden="1"/>
    <cellStyle name="Followed Hyperlink" xfId="133" builtinId="9" hidden="1"/>
    <cellStyle name="Followed Hyperlink" xfId="135" builtinId="9" hidden="1"/>
    <cellStyle name="Followed Hyperlink" xfId="137" builtinId="9" hidden="1"/>
    <cellStyle name="Followed Hyperlink" xfId="139" builtinId="9" hidden="1"/>
    <cellStyle name="Followed Hyperlink" xfId="141" builtinId="9" hidden="1"/>
    <cellStyle name="Followed Hyperlink" xfId="143" builtinId="9" hidden="1"/>
    <cellStyle name="Followed Hyperlink" xfId="145" builtinId="9" hidden="1"/>
    <cellStyle name="Followed Hyperlink" xfId="147" builtinId="9" hidden="1"/>
    <cellStyle name="Followed Hyperlink" xfId="149" builtinId="9" hidden="1"/>
    <cellStyle name="Followed Hyperlink" xfId="151" builtinId="9" hidden="1"/>
    <cellStyle name="Followed Hyperlink" xfId="153" builtinId="9" hidden="1"/>
    <cellStyle name="Followed Hyperlink" xfId="155" builtinId="9" hidden="1"/>
    <cellStyle name="Followed Hyperlink" xfId="157" builtinId="9" hidden="1"/>
    <cellStyle name="Followed Hyperlink" xfId="159" builtinId="9" hidden="1"/>
    <cellStyle name="Followed Hyperlink" xfId="161" builtinId="9" hidden="1"/>
    <cellStyle name="Followed Hyperlink" xfId="163" builtinId="9" hidden="1"/>
    <cellStyle name="Followed Hyperlink" xfId="165" builtinId="9" hidden="1"/>
    <cellStyle name="Followed Hyperlink" xfId="167" builtinId="9" hidden="1"/>
    <cellStyle name="Followed Hyperlink" xfId="169" builtinId="9" hidden="1"/>
    <cellStyle name="Followed Hyperlink" xfId="171" builtinId="9" hidden="1"/>
    <cellStyle name="Followed Hyperlink" xfId="173" builtinId="9" hidden="1"/>
    <cellStyle name="Followed Hyperlink" xfId="175" builtinId="9" hidden="1"/>
    <cellStyle name="Followed Hyperlink" xfId="177" builtinId="9" hidden="1"/>
    <cellStyle name="Followed Hyperlink" xfId="179" builtinId="9" hidden="1"/>
    <cellStyle name="Followed Hyperlink" xfId="181" builtinId="9" hidden="1"/>
    <cellStyle name="Followed Hyperlink" xfId="183" builtinId="9" hidden="1"/>
    <cellStyle name="Followed Hyperlink" xfId="185" builtinId="9" hidden="1"/>
    <cellStyle name="Followed Hyperlink" xfId="187" builtinId="9" hidden="1"/>
    <cellStyle name="Followed Hyperlink" xfId="189" builtinId="9" hidden="1"/>
    <cellStyle name="Followed Hyperlink" xfId="191" builtinId="9" hidden="1"/>
    <cellStyle name="Followed Hyperlink" xfId="193" builtinId="9" hidden="1"/>
    <cellStyle name="Followed Hyperlink" xfId="195" builtinId="9" hidden="1"/>
    <cellStyle name="Followed Hyperlink" xfId="197" builtinId="9" hidden="1"/>
    <cellStyle name="Followed Hyperlink" xfId="199" builtinId="9" hidden="1"/>
    <cellStyle name="Followed Hyperlink" xfId="201" builtinId="9" hidden="1"/>
    <cellStyle name="Followed Hyperlink" xfId="203" builtinId="9" hidden="1"/>
    <cellStyle name="Followed Hyperlink" xfId="205" builtinId="9" hidden="1"/>
    <cellStyle name="Followed Hyperlink" xfId="207" builtinId="9" hidden="1"/>
    <cellStyle name="Followed Hyperlink" xfId="209" builtinId="9" hidden="1"/>
    <cellStyle name="Followed Hyperlink" xfId="211" builtinId="9" hidden="1"/>
    <cellStyle name="Followed Hyperlink" xfId="213" builtinId="9" hidden="1"/>
    <cellStyle name="Followed Hyperlink" xfId="215" builtinId="9" hidden="1"/>
    <cellStyle name="Followed Hyperlink" xfId="217" builtinId="9" hidden="1"/>
    <cellStyle name="Followed Hyperlink" xfId="219" builtinId="9" hidden="1"/>
    <cellStyle name="Followed Hyperlink" xfId="221" builtinId="9" hidden="1"/>
    <cellStyle name="Followed Hyperlink" xfId="223" builtinId="9" hidden="1"/>
    <cellStyle name="Followed Hyperlink" xfId="225" builtinId="9" hidden="1"/>
    <cellStyle name="Followed Hyperlink" xfId="227" builtinId="9" hidden="1"/>
    <cellStyle name="Followed Hyperlink" xfId="229" builtinId="9" hidden="1"/>
    <cellStyle name="Followed Hyperlink" xfId="231" builtinId="9" hidden="1"/>
    <cellStyle name="Followed Hyperlink" xfId="233" builtinId="9" hidden="1"/>
    <cellStyle name="Followed Hyperlink" xfId="235" builtinId="9" hidden="1"/>
    <cellStyle name="Followed Hyperlink" xfId="237" builtinId="9" hidden="1"/>
    <cellStyle name="Followed Hyperlink" xfId="239" builtinId="9" hidden="1"/>
    <cellStyle name="Followed Hyperlink" xfId="241" builtinId="9" hidden="1"/>
    <cellStyle name="Followed Hyperlink" xfId="243" builtinId="9" hidden="1"/>
    <cellStyle name="Followed Hyperlink" xfId="245" builtinId="9" hidden="1"/>
    <cellStyle name="Followed Hyperlink" xfId="247" builtinId="9" hidden="1"/>
    <cellStyle name="Followed Hyperlink" xfId="249" builtinId="9" hidden="1"/>
    <cellStyle name="Followed Hyperlink" xfId="251" builtinId="9" hidden="1"/>
    <cellStyle name="Followed Hyperlink" xfId="253" builtinId="9" hidden="1"/>
    <cellStyle name="Followed Hyperlink" xfId="255" builtinId="9" hidden="1"/>
    <cellStyle name="Followed Hyperlink" xfId="257" builtinId="9" hidden="1"/>
    <cellStyle name="Followed Hyperlink" xfId="259" builtinId="9" hidden="1"/>
    <cellStyle name="Followed Hyperlink" xfId="261" builtinId="9" hidden="1"/>
    <cellStyle name="Followed Hyperlink" xfId="263" builtinId="9" hidden="1"/>
    <cellStyle name="Followed Hyperlink" xfId="265" builtinId="9" hidden="1"/>
    <cellStyle name="Followed Hyperlink" xfId="267" builtinId="9" hidden="1"/>
    <cellStyle name="Followed Hyperlink" xfId="269" builtinId="9" hidden="1"/>
    <cellStyle name="Followed Hyperlink" xfId="271" builtinId="9" hidden="1"/>
    <cellStyle name="Followed Hyperlink" xfId="273" builtinId="9" hidden="1"/>
    <cellStyle name="Followed Hyperlink" xfId="275" builtinId="9" hidden="1"/>
    <cellStyle name="Followed Hyperlink" xfId="277" builtinId="9" hidden="1"/>
    <cellStyle name="Followed Hyperlink" xfId="279" builtinId="9" hidden="1"/>
    <cellStyle name="Followed Hyperlink" xfId="281" builtinId="9" hidden="1"/>
    <cellStyle name="Followed Hyperlink" xfId="283" builtinId="9" hidden="1"/>
    <cellStyle name="Followed Hyperlink" xfId="285" builtinId="9" hidden="1"/>
    <cellStyle name="Followed Hyperlink" xfId="287" builtinId="9" hidden="1"/>
    <cellStyle name="Followed Hyperlink" xfId="289" builtinId="9" hidden="1"/>
    <cellStyle name="Followed Hyperlink" xfId="291" builtinId="9" hidden="1"/>
    <cellStyle name="Followed Hyperlink" xfId="293" builtinId="9" hidden="1"/>
    <cellStyle name="Followed Hyperlink" xfId="295" builtinId="9" hidden="1"/>
    <cellStyle name="Followed Hyperlink" xfId="297" builtinId="9" hidden="1"/>
    <cellStyle name="Followed Hyperlink" xfId="299" builtinId="9" hidden="1"/>
    <cellStyle name="Followed Hyperlink" xfId="301" builtinId="9" hidden="1"/>
    <cellStyle name="Followed Hyperlink" xfId="303" builtinId="9" hidden="1"/>
    <cellStyle name="Followed Hyperlink" xfId="305" builtinId="9" hidden="1"/>
    <cellStyle name="Followed Hyperlink" xfId="307" builtinId="9" hidden="1"/>
    <cellStyle name="Followed Hyperlink" xfId="309" builtinId="9" hidden="1"/>
    <cellStyle name="Followed Hyperlink" xfId="311" builtinId="9" hidden="1"/>
    <cellStyle name="Followed Hyperlink" xfId="313" builtinId="9" hidden="1"/>
    <cellStyle name="Followed Hyperlink" xfId="315" builtinId="9" hidden="1"/>
    <cellStyle name="Followed Hyperlink" xfId="317" builtinId="9" hidden="1"/>
    <cellStyle name="Followed Hyperlink" xfId="319" builtinId="9" hidden="1"/>
    <cellStyle name="Followed Hyperlink" xfId="321" builtinId="9" hidden="1"/>
    <cellStyle name="Followed Hyperlink" xfId="323" builtinId="9" hidden="1"/>
    <cellStyle name="Followed Hyperlink" xfId="325" builtinId="9" hidden="1"/>
    <cellStyle name="Followed Hyperlink" xfId="327" builtinId="9" hidden="1"/>
    <cellStyle name="Followed Hyperlink" xfId="329" builtinId="9" hidden="1"/>
    <cellStyle name="Followed Hyperlink" xfId="331" builtinId="9" hidden="1"/>
    <cellStyle name="Followed Hyperlink" xfId="333" builtinId="9" hidden="1"/>
    <cellStyle name="Followed Hyperlink" xfId="335" builtinId="9" hidden="1"/>
    <cellStyle name="Followed Hyperlink" xfId="337" builtinId="9" hidden="1"/>
    <cellStyle name="Followed Hyperlink" xfId="339" builtinId="9" hidden="1"/>
    <cellStyle name="Followed Hyperlink" xfId="341" builtinId="9" hidden="1"/>
    <cellStyle name="Followed Hyperlink" xfId="343" builtinId="9" hidden="1"/>
    <cellStyle name="Followed Hyperlink" xfId="345" builtinId="9" hidden="1"/>
    <cellStyle name="Followed Hyperlink" xfId="347" builtinId="9" hidden="1"/>
    <cellStyle name="Followed Hyperlink" xfId="349" builtinId="9" hidden="1"/>
    <cellStyle name="Followed Hyperlink" xfId="351" builtinId="9" hidden="1"/>
    <cellStyle name="Followed Hyperlink" xfId="353" builtinId="9" hidden="1"/>
    <cellStyle name="Followed Hyperlink" xfId="355" builtinId="9" hidden="1"/>
    <cellStyle name="Followed Hyperlink" xfId="357" builtinId="9" hidden="1"/>
    <cellStyle name="Followed Hyperlink" xfId="359" builtinId="9" hidden="1"/>
    <cellStyle name="Followed Hyperlink" xfId="361" builtinId="9" hidden="1"/>
    <cellStyle name="Followed Hyperlink" xfId="363" builtinId="9" hidden="1"/>
    <cellStyle name="Followed Hyperlink" xfId="365" builtinId="9" hidden="1"/>
    <cellStyle name="Followed Hyperlink" xfId="367" builtinId="9" hidden="1"/>
    <cellStyle name="Followed Hyperlink" xfId="369" builtinId="9" hidden="1"/>
    <cellStyle name="Followed Hyperlink" xfId="371" builtinId="9" hidden="1"/>
    <cellStyle name="Followed Hyperlink" xfId="373" builtinId="9" hidden="1"/>
    <cellStyle name="Followed Hyperlink" xfId="375" builtinId="9" hidden="1"/>
    <cellStyle name="Followed Hyperlink" xfId="377"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8" builtinId="9" hidden="1"/>
    <cellStyle name="Followed Hyperlink" xfId="810" builtinId="9" hidden="1"/>
    <cellStyle name="Followed Hyperlink" xfId="812" builtinId="9" hidden="1"/>
    <cellStyle name="Followed Hyperlink" xfId="814" builtinId="9" hidden="1"/>
    <cellStyle name="Followed Hyperlink" xfId="816" builtinId="9" hidden="1"/>
    <cellStyle name="Followed Hyperlink" xfId="818" builtinId="9" hidden="1"/>
    <cellStyle name="Followed Hyperlink" xfId="820" builtinId="9" hidden="1"/>
    <cellStyle name="Followed Hyperlink" xfId="822" builtinId="9" hidden="1"/>
    <cellStyle name="Followed Hyperlink" xfId="824" builtinId="9" hidden="1"/>
    <cellStyle name="Followed Hyperlink" xfId="826" builtinId="9" hidden="1"/>
    <cellStyle name="Followed Hyperlink" xfId="828" builtinId="9" hidden="1"/>
    <cellStyle name="Followed Hyperlink" xfId="830" builtinId="9" hidden="1"/>
    <cellStyle name="Followed Hyperlink" xfId="832" builtinId="9" hidden="1"/>
    <cellStyle name="Followed Hyperlink" xfId="834" builtinId="9" hidden="1"/>
    <cellStyle name="Followed Hyperlink" xfId="836" builtinId="9" hidden="1"/>
    <cellStyle name="Followed Hyperlink" xfId="838" builtinId="9" hidden="1"/>
    <cellStyle name="Followed Hyperlink" xfId="840" builtinId="9" hidden="1"/>
    <cellStyle name="Followed Hyperlink" xfId="842" builtinId="9" hidden="1"/>
    <cellStyle name="Followed Hyperlink" xfId="844" builtinId="9" hidden="1"/>
    <cellStyle name="Followed Hyperlink" xfId="846" builtinId="9" hidden="1"/>
    <cellStyle name="Followed Hyperlink" xfId="848" builtinId="9" hidden="1"/>
    <cellStyle name="Followed Hyperlink" xfId="850" builtinId="9" hidden="1"/>
    <cellStyle name="Followed Hyperlink" xfId="852" builtinId="9" hidden="1"/>
    <cellStyle name="Followed Hyperlink" xfId="854" builtinId="9" hidden="1"/>
    <cellStyle name="Followed Hyperlink" xfId="856" builtinId="9" hidden="1"/>
    <cellStyle name="Followed Hyperlink" xfId="858" builtinId="9" hidden="1"/>
    <cellStyle name="Followed Hyperlink" xfId="860" builtinId="9" hidden="1"/>
    <cellStyle name="Followed Hyperlink" xfId="862" builtinId="9" hidden="1"/>
    <cellStyle name="Followed Hyperlink" xfId="864" builtinId="9" hidden="1"/>
    <cellStyle name="Followed Hyperlink" xfId="866" builtinId="9" hidden="1"/>
    <cellStyle name="Followed Hyperlink" xfId="868" builtinId="9" hidden="1"/>
    <cellStyle name="Followed Hyperlink" xfId="870" builtinId="9" hidden="1"/>
    <cellStyle name="Followed Hyperlink" xfId="872" builtinId="9" hidden="1"/>
    <cellStyle name="Followed Hyperlink" xfId="874" builtinId="9" hidden="1"/>
    <cellStyle name="Followed Hyperlink" xfId="876" builtinId="9" hidden="1"/>
    <cellStyle name="Followed Hyperlink" xfId="878" builtinId="9" hidden="1"/>
    <cellStyle name="Followed Hyperlink" xfId="880" builtinId="9" hidden="1"/>
    <cellStyle name="Followed Hyperlink" xfId="882" builtinId="9" hidden="1"/>
    <cellStyle name="Followed Hyperlink" xfId="884" builtinId="9" hidden="1"/>
    <cellStyle name="Followed Hyperlink" xfId="886" builtinId="9" hidden="1"/>
    <cellStyle name="Followed Hyperlink" xfId="888" builtinId="9" hidden="1"/>
    <cellStyle name="Followed Hyperlink" xfId="890" builtinId="9" hidden="1"/>
    <cellStyle name="Followed Hyperlink" xfId="892" builtinId="9" hidden="1"/>
    <cellStyle name="Followed Hyperlink" xfId="894" builtinId="9" hidden="1"/>
    <cellStyle name="Followed Hyperlink" xfId="896" builtinId="9" hidden="1"/>
    <cellStyle name="Followed Hyperlink" xfId="898" builtinId="9" hidden="1"/>
    <cellStyle name="Followed Hyperlink" xfId="900" builtinId="9" hidden="1"/>
    <cellStyle name="Followed Hyperlink" xfId="902" builtinId="9" hidden="1"/>
    <cellStyle name="Followed Hyperlink" xfId="904" builtinId="9" hidden="1"/>
    <cellStyle name="Followed Hyperlink" xfId="906" builtinId="9" hidden="1"/>
    <cellStyle name="Followed Hyperlink" xfId="908" builtinId="9" hidden="1"/>
    <cellStyle name="Followed Hyperlink" xfId="910" builtinId="9" hidden="1"/>
    <cellStyle name="Followed Hyperlink" xfId="912" builtinId="9" hidden="1"/>
    <cellStyle name="Followed Hyperlink" xfId="914" builtinId="9" hidden="1"/>
    <cellStyle name="Followed Hyperlink" xfId="916" builtinId="9" hidden="1"/>
    <cellStyle name="Followed Hyperlink" xfId="918" builtinId="9" hidden="1"/>
    <cellStyle name="Followed Hyperlink" xfId="920" builtinId="9" hidden="1"/>
    <cellStyle name="Followed Hyperlink" xfId="922" builtinId="9" hidden="1"/>
    <cellStyle name="Followed Hyperlink" xfId="924" builtinId="9" hidden="1"/>
    <cellStyle name="Followed Hyperlink" xfId="926" builtinId="9" hidden="1"/>
    <cellStyle name="Followed Hyperlink" xfId="928" builtinId="9" hidden="1"/>
    <cellStyle name="Followed Hyperlink" xfId="930" builtinId="9" hidden="1"/>
    <cellStyle name="Followed Hyperlink" xfId="932" builtinId="9" hidden="1"/>
    <cellStyle name="Followed Hyperlink" xfId="934" builtinId="9" hidden="1"/>
    <cellStyle name="Followed Hyperlink" xfId="936" builtinId="9" hidden="1"/>
    <cellStyle name="Followed Hyperlink" xfId="938" builtinId="9" hidden="1"/>
    <cellStyle name="Followed Hyperlink" xfId="940" builtinId="9" hidden="1"/>
    <cellStyle name="Followed Hyperlink" xfId="942" builtinId="9" hidden="1"/>
    <cellStyle name="Followed Hyperlink" xfId="944" builtinId="9" hidden="1"/>
    <cellStyle name="Followed Hyperlink" xfId="946" builtinId="9" hidden="1"/>
    <cellStyle name="Followed Hyperlink" xfId="948" builtinId="9" hidden="1"/>
    <cellStyle name="Followed Hyperlink" xfId="950" builtinId="9" hidden="1"/>
    <cellStyle name="Followed Hyperlink" xfId="952" builtinId="9" hidden="1"/>
    <cellStyle name="Followed Hyperlink" xfId="954" builtinId="9" hidden="1"/>
    <cellStyle name="Followed Hyperlink" xfId="956" builtinId="9" hidden="1"/>
    <cellStyle name="Followed Hyperlink" xfId="958" builtinId="9" hidden="1"/>
    <cellStyle name="Followed Hyperlink" xfId="960" builtinId="9" hidden="1"/>
    <cellStyle name="Followed Hyperlink" xfId="962" builtinId="9" hidden="1"/>
    <cellStyle name="Followed Hyperlink" xfId="964" builtinId="9" hidden="1"/>
    <cellStyle name="Followed Hyperlink" xfId="966" builtinId="9" hidden="1"/>
    <cellStyle name="Followed Hyperlink" xfId="968" builtinId="9" hidden="1"/>
    <cellStyle name="Followed Hyperlink" xfId="970" builtinId="9" hidden="1"/>
    <cellStyle name="Followed Hyperlink" xfId="972" builtinId="9" hidden="1"/>
    <cellStyle name="Followed Hyperlink" xfId="974" builtinId="9" hidden="1"/>
    <cellStyle name="Followed Hyperlink" xfId="976" builtinId="9" hidden="1"/>
    <cellStyle name="Followed Hyperlink" xfId="978" builtinId="9" hidden="1"/>
    <cellStyle name="Followed Hyperlink" xfId="980" builtinId="9" hidden="1"/>
    <cellStyle name="Followed Hyperlink" xfId="982" builtinId="9" hidden="1"/>
    <cellStyle name="Followed Hyperlink" xfId="984" builtinId="9" hidden="1"/>
    <cellStyle name="Followed Hyperlink" xfId="986" builtinId="9" hidden="1"/>
    <cellStyle name="Followed Hyperlink" xfId="988" builtinId="9" hidden="1"/>
    <cellStyle name="Followed Hyperlink" xfId="990" builtinId="9" hidden="1"/>
    <cellStyle name="Followed Hyperlink" xfId="992" builtinId="9" hidden="1"/>
    <cellStyle name="Followed Hyperlink" xfId="994" builtinId="9" hidden="1"/>
    <cellStyle name="Followed Hyperlink" xfId="996" builtinId="9" hidden="1"/>
    <cellStyle name="Followed Hyperlink" xfId="998" builtinId="9" hidden="1"/>
    <cellStyle name="Followed Hyperlink" xfId="1000" builtinId="9" hidden="1"/>
    <cellStyle name="Followed Hyperlink" xfId="1002" builtinId="9" hidden="1"/>
    <cellStyle name="Followed Hyperlink" xfId="1004" builtinId="9" hidden="1"/>
    <cellStyle name="Followed Hyperlink" xfId="1006" builtinId="9" hidden="1"/>
    <cellStyle name="Followed Hyperlink" xfId="1008" builtinId="9" hidden="1"/>
    <cellStyle name="Followed Hyperlink" xfId="1010" builtinId="9" hidden="1"/>
    <cellStyle name="Followed Hyperlink" xfId="1012" builtinId="9" hidden="1"/>
    <cellStyle name="Followed Hyperlink" xfId="1014" builtinId="9" hidden="1"/>
    <cellStyle name="Followed Hyperlink" xfId="1016" builtinId="9" hidden="1"/>
    <cellStyle name="Followed Hyperlink" xfId="1018" builtinId="9" hidden="1"/>
    <cellStyle name="Followed Hyperlink" xfId="1020" builtinId="9" hidden="1"/>
    <cellStyle name="Followed Hyperlink" xfId="1022" builtinId="9" hidden="1"/>
    <cellStyle name="Followed Hyperlink" xfId="1024" builtinId="9" hidden="1"/>
    <cellStyle name="Followed Hyperlink" xfId="1026" builtinId="9" hidden="1"/>
    <cellStyle name="Followed Hyperlink" xfId="1028" builtinId="9" hidden="1"/>
    <cellStyle name="Followed Hyperlink" xfId="1030" builtinId="9" hidden="1"/>
    <cellStyle name="Followed Hyperlink" xfId="1032" builtinId="9" hidden="1"/>
    <cellStyle name="Followed Hyperlink" xfId="1034" builtinId="9" hidden="1"/>
    <cellStyle name="Followed Hyperlink" xfId="1036" builtinId="9" hidden="1"/>
    <cellStyle name="Followed Hyperlink" xfId="1038" builtinId="9" hidden="1"/>
    <cellStyle name="Followed Hyperlink" xfId="1040" builtinId="9" hidden="1"/>
    <cellStyle name="Followed Hyperlink" xfId="1042" builtinId="9" hidden="1"/>
    <cellStyle name="Followed Hyperlink" xfId="1044" builtinId="9" hidden="1"/>
    <cellStyle name="Followed Hyperlink" xfId="1046" builtinId="9" hidden="1"/>
    <cellStyle name="Followed Hyperlink" xfId="1048" builtinId="9" hidden="1"/>
    <cellStyle name="Followed Hyperlink" xfId="1050" builtinId="9" hidden="1"/>
    <cellStyle name="Followed Hyperlink" xfId="1052" builtinId="9" hidden="1"/>
    <cellStyle name="Followed Hyperlink" xfId="1054" builtinId="9" hidden="1"/>
    <cellStyle name="Followed Hyperlink" xfId="1056" builtinId="9" hidden="1"/>
    <cellStyle name="Followed Hyperlink" xfId="1058" builtinId="9" hidden="1"/>
    <cellStyle name="Followed Hyperlink" xfId="1060" builtinId="9" hidden="1"/>
    <cellStyle name="Followed Hyperlink" xfId="1062" builtinId="9" hidden="1"/>
    <cellStyle name="Followed Hyperlink" xfId="1064" builtinId="9" hidden="1"/>
    <cellStyle name="Followed Hyperlink" xfId="1066" builtinId="9" hidden="1"/>
    <cellStyle name="Followed Hyperlink" xfId="1068" builtinId="9" hidden="1"/>
    <cellStyle name="Followed Hyperlink" xfId="1070" builtinId="9" hidden="1"/>
    <cellStyle name="Followed Hyperlink" xfId="1072" builtinId="9" hidden="1"/>
    <cellStyle name="Followed Hyperlink" xfId="1074" builtinId="9" hidden="1"/>
    <cellStyle name="Followed Hyperlink" xfId="1076" builtinId="9" hidden="1"/>
    <cellStyle name="Followed Hyperlink" xfId="1078" builtinId="9" hidden="1"/>
    <cellStyle name="Followed Hyperlink" xfId="1080" builtinId="9" hidden="1"/>
    <cellStyle name="Followed Hyperlink" xfId="1082" builtinId="9" hidden="1"/>
    <cellStyle name="Followed Hyperlink" xfId="1084" builtinId="9" hidden="1"/>
    <cellStyle name="Followed Hyperlink" xfId="1086" builtinId="9" hidden="1"/>
    <cellStyle name="Followed Hyperlink" xfId="1088" builtinId="9" hidden="1"/>
    <cellStyle name="Followed Hyperlink" xfId="1090" builtinId="9" hidden="1"/>
    <cellStyle name="Followed Hyperlink" xfId="1092" builtinId="9" hidden="1"/>
    <cellStyle name="Followed Hyperlink" xfId="1094" builtinId="9" hidden="1"/>
    <cellStyle name="Followed Hyperlink" xfId="1096" builtinId="9" hidden="1"/>
    <cellStyle name="Followed Hyperlink" xfId="1098" builtinId="9" hidden="1"/>
    <cellStyle name="Followed Hyperlink" xfId="1100" builtinId="9" hidden="1"/>
    <cellStyle name="Followed Hyperlink" xfId="1102" builtinId="9" hidden="1"/>
    <cellStyle name="Followed Hyperlink" xfId="1104" builtinId="9" hidden="1"/>
    <cellStyle name="Followed Hyperlink" xfId="1106" builtinId="9" hidden="1"/>
    <cellStyle name="Followed Hyperlink" xfId="1108" builtinId="9" hidden="1"/>
    <cellStyle name="Followed Hyperlink" xfId="1110" builtinId="9" hidden="1"/>
    <cellStyle name="Followed Hyperlink" xfId="1112" builtinId="9" hidden="1"/>
    <cellStyle name="Followed Hyperlink" xfId="1114" builtinId="9" hidden="1"/>
    <cellStyle name="Followed Hyperlink" xfId="1116" builtinId="9" hidden="1"/>
    <cellStyle name="Followed Hyperlink" xfId="1118" builtinId="9" hidden="1"/>
    <cellStyle name="Followed Hyperlink" xfId="1120" builtinId="9" hidden="1"/>
    <cellStyle name="Followed Hyperlink" xfId="1122" builtinId="9" hidden="1"/>
    <cellStyle name="Followed Hyperlink" xfId="1124" builtinId="9" hidden="1"/>
    <cellStyle name="Followed Hyperlink" xfId="1126" builtinId="9" hidden="1"/>
    <cellStyle name="Followed Hyperlink" xfId="1128" builtinId="9" hidden="1"/>
    <cellStyle name="Followed Hyperlink" xfId="1130" builtinId="9" hidden="1"/>
    <cellStyle name="Followed Hyperlink" xfId="1132" builtinId="9" hidden="1"/>
    <cellStyle name="Followed Hyperlink" xfId="1134" builtinId="9" hidden="1"/>
    <cellStyle name="Followed Hyperlink" xfId="1136" builtinId="9" hidden="1"/>
    <cellStyle name="Followed Hyperlink" xfId="1138" builtinId="9" hidden="1"/>
    <cellStyle name="Followed Hyperlink" xfId="1140" builtinId="9" hidden="1"/>
    <cellStyle name="Followed Hyperlink" xfId="1142" builtinId="9" hidden="1"/>
    <cellStyle name="Followed Hyperlink" xfId="1144" builtinId="9" hidden="1"/>
    <cellStyle name="Followed Hyperlink" xfId="1146" builtinId="9" hidden="1"/>
    <cellStyle name="Followed Hyperlink" xfId="1148" builtinId="9" hidden="1"/>
    <cellStyle name="Followed Hyperlink" xfId="1150" builtinId="9" hidden="1"/>
    <cellStyle name="Followed Hyperlink" xfId="1152" builtinId="9" hidden="1"/>
    <cellStyle name="Followed Hyperlink" xfId="1154" builtinId="9" hidden="1"/>
    <cellStyle name="Followed Hyperlink" xfId="1156" builtinId="9" hidden="1"/>
    <cellStyle name="Followed Hyperlink" xfId="1158" builtinId="9" hidden="1"/>
    <cellStyle name="Followed Hyperlink" xfId="1160" builtinId="9" hidden="1"/>
    <cellStyle name="Followed Hyperlink" xfId="1162" builtinId="9" hidden="1"/>
    <cellStyle name="Followed Hyperlink" xfId="1164" builtinId="9" hidden="1"/>
    <cellStyle name="Followed Hyperlink" xfId="1166" builtinId="9" hidden="1"/>
    <cellStyle name="Followed Hyperlink" xfId="1168" builtinId="9" hidden="1"/>
    <cellStyle name="Followed Hyperlink" xfId="1170" builtinId="9" hidden="1"/>
    <cellStyle name="Followed Hyperlink" xfId="1172" builtinId="9" hidden="1"/>
    <cellStyle name="Followed Hyperlink" xfId="1174" builtinId="9" hidden="1"/>
    <cellStyle name="Followed Hyperlink" xfId="1176" builtinId="9" hidden="1"/>
    <cellStyle name="Followed Hyperlink" xfId="1178" builtinId="9" hidden="1"/>
    <cellStyle name="Followed Hyperlink" xfId="1180" builtinId="9" hidden="1"/>
    <cellStyle name="Followed Hyperlink" xfId="1182" builtinId="9" hidden="1"/>
    <cellStyle name="Followed Hyperlink" xfId="1184" builtinId="9" hidden="1"/>
    <cellStyle name="Followed Hyperlink" xfId="1186" builtinId="9" hidden="1"/>
    <cellStyle name="Followed Hyperlink" xfId="1188" builtinId="9" hidden="1"/>
    <cellStyle name="Followed Hyperlink" xfId="1190" builtinId="9" hidden="1"/>
    <cellStyle name="Followed Hyperlink" xfId="1192" builtinId="9" hidden="1"/>
    <cellStyle name="Followed Hyperlink" xfId="1194" builtinId="9" hidden="1"/>
    <cellStyle name="Followed Hyperlink" xfId="1196" builtinId="9" hidden="1"/>
    <cellStyle name="Followed Hyperlink" xfId="1198" builtinId="9" hidden="1"/>
    <cellStyle name="Followed Hyperlink" xfId="1200" builtinId="9" hidden="1"/>
    <cellStyle name="Followed Hyperlink" xfId="1202" builtinId="9" hidden="1"/>
    <cellStyle name="Followed Hyperlink" xfId="1204" builtinId="9" hidden="1"/>
    <cellStyle name="Followed Hyperlink" xfId="1206" builtinId="9" hidden="1"/>
    <cellStyle name="Followed Hyperlink" xfId="1208" builtinId="9" hidden="1"/>
    <cellStyle name="Followed Hyperlink" xfId="1210" builtinId="9" hidden="1"/>
    <cellStyle name="Followed Hyperlink" xfId="1212" builtinId="9" hidden="1"/>
    <cellStyle name="Followed Hyperlink" xfId="1214" builtinId="9" hidden="1"/>
    <cellStyle name="Followed Hyperlink" xfId="1216" builtinId="9" hidden="1"/>
    <cellStyle name="Followed Hyperlink" xfId="1218"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4" builtinId="9" hidden="1"/>
    <cellStyle name="Followed Hyperlink" xfId="1286" builtinId="9" hidden="1"/>
    <cellStyle name="Followed Hyperlink" xfId="1288" builtinId="9" hidden="1"/>
    <cellStyle name="Followed Hyperlink" xfId="1290" builtinId="9" hidden="1"/>
    <cellStyle name="Followed Hyperlink" xfId="1292" builtinId="9" hidden="1"/>
    <cellStyle name="Followed Hyperlink" xfId="1294" builtinId="9" hidden="1"/>
    <cellStyle name="Followed Hyperlink" xfId="1296" builtinId="9" hidden="1"/>
    <cellStyle name="Followed Hyperlink" xfId="1298" builtinId="9" hidden="1"/>
    <cellStyle name="Followed Hyperlink" xfId="1300" builtinId="9" hidden="1"/>
    <cellStyle name="Followed Hyperlink" xfId="1302" builtinId="9" hidden="1"/>
    <cellStyle name="Followed Hyperlink" xfId="1304" builtinId="9" hidden="1"/>
    <cellStyle name="Followed Hyperlink" xfId="1306" builtinId="9" hidden="1"/>
    <cellStyle name="Followed Hyperlink" xfId="1308" builtinId="9" hidden="1"/>
    <cellStyle name="Followed Hyperlink" xfId="1310" builtinId="9" hidden="1"/>
    <cellStyle name="Followed Hyperlink" xfId="1312" builtinId="9" hidden="1"/>
    <cellStyle name="Followed Hyperlink" xfId="1314" builtinId="9" hidden="1"/>
    <cellStyle name="Followed Hyperlink" xfId="1316" builtinId="9" hidden="1"/>
    <cellStyle name="Followed Hyperlink" xfId="1318" builtinId="9" hidden="1"/>
    <cellStyle name="Followed Hyperlink" xfId="1320" builtinId="9" hidden="1"/>
    <cellStyle name="Followed Hyperlink" xfId="1322" builtinId="9" hidden="1"/>
    <cellStyle name="Followed Hyperlink" xfId="1324" builtinId="9" hidden="1"/>
    <cellStyle name="Followed Hyperlink" xfId="1326" builtinId="9" hidden="1"/>
    <cellStyle name="Followed Hyperlink" xfId="1328" builtinId="9" hidden="1"/>
    <cellStyle name="Followed Hyperlink" xfId="1330" builtinId="9" hidden="1"/>
    <cellStyle name="Followed Hyperlink" xfId="1332" builtinId="9" hidden="1"/>
    <cellStyle name="Followed Hyperlink" xfId="1334" builtinId="9" hidden="1"/>
    <cellStyle name="Followed Hyperlink" xfId="1336" builtinId="9" hidden="1"/>
    <cellStyle name="Followed Hyperlink" xfId="1338" builtinId="9" hidden="1"/>
    <cellStyle name="Followed Hyperlink" xfId="1340" builtinId="9" hidden="1"/>
    <cellStyle name="Followed Hyperlink" xfId="1342" builtinId="9" hidden="1"/>
    <cellStyle name="Followed Hyperlink" xfId="1344" builtinId="9" hidden="1"/>
    <cellStyle name="Followed Hyperlink" xfId="1346" builtinId="9" hidden="1"/>
    <cellStyle name="Followed Hyperlink" xfId="1348" builtinId="9" hidden="1"/>
    <cellStyle name="Followed Hyperlink" xfId="1350" builtinId="9" hidden="1"/>
    <cellStyle name="Followed Hyperlink" xfId="1352" builtinId="9" hidden="1"/>
    <cellStyle name="Followed Hyperlink" xfId="1354" builtinId="9" hidden="1"/>
    <cellStyle name="Followed Hyperlink" xfId="1356" builtinId="9" hidden="1"/>
    <cellStyle name="Followed Hyperlink" xfId="1358" builtinId="9" hidden="1"/>
    <cellStyle name="Followed Hyperlink" xfId="1360" builtinId="9" hidden="1"/>
    <cellStyle name="Followed Hyperlink" xfId="1362" builtinId="9" hidden="1"/>
    <cellStyle name="Followed Hyperlink" xfId="1364" builtinId="9" hidden="1"/>
    <cellStyle name="Followed Hyperlink" xfId="1366" builtinId="9" hidden="1"/>
    <cellStyle name="Followed Hyperlink" xfId="1368" builtinId="9" hidden="1"/>
    <cellStyle name="Followed Hyperlink" xfId="1370" builtinId="9" hidden="1"/>
    <cellStyle name="Followed Hyperlink" xfId="1372" builtinId="9" hidden="1"/>
    <cellStyle name="Followed Hyperlink" xfId="1374" builtinId="9" hidden="1"/>
    <cellStyle name="Followed Hyperlink" xfId="1376" builtinId="9" hidden="1"/>
    <cellStyle name="Followed Hyperlink" xfId="1378" builtinId="9" hidden="1"/>
    <cellStyle name="Followed Hyperlink" xfId="1380" builtinId="9" hidden="1"/>
    <cellStyle name="Followed Hyperlink" xfId="1382" builtinId="9" hidden="1"/>
    <cellStyle name="Followed Hyperlink" xfId="1384" builtinId="9" hidden="1"/>
    <cellStyle name="Followed Hyperlink" xfId="1386" builtinId="9" hidden="1"/>
    <cellStyle name="Followed Hyperlink" xfId="1388" builtinId="9" hidden="1"/>
    <cellStyle name="Followed Hyperlink" xfId="1390" builtinId="9" hidden="1"/>
    <cellStyle name="Followed Hyperlink" xfId="1392" builtinId="9" hidden="1"/>
    <cellStyle name="Followed Hyperlink" xfId="1394" builtinId="9" hidden="1"/>
    <cellStyle name="Followed Hyperlink" xfId="1396" builtinId="9" hidden="1"/>
    <cellStyle name="Followed Hyperlink" xfId="1398" builtinId="9" hidden="1"/>
    <cellStyle name="Followed Hyperlink" xfId="1400" builtinId="9" hidden="1"/>
    <cellStyle name="Followed Hyperlink" xfId="1402" builtinId="9" hidden="1"/>
    <cellStyle name="Followed Hyperlink" xfId="1404" builtinId="9" hidden="1"/>
    <cellStyle name="Followed Hyperlink" xfId="1406" builtinId="9" hidden="1"/>
    <cellStyle name="Followed Hyperlink" xfId="1408" builtinId="9" hidden="1"/>
    <cellStyle name="Followed Hyperlink" xfId="1410" builtinId="9" hidden="1"/>
    <cellStyle name="Followed Hyperlink" xfId="1412" builtinId="9" hidden="1"/>
    <cellStyle name="Followed Hyperlink" xfId="1414" builtinId="9" hidden="1"/>
    <cellStyle name="Followed Hyperlink" xfId="1416" builtinId="9" hidden="1"/>
    <cellStyle name="Followed Hyperlink" xfId="1418" builtinId="9" hidden="1"/>
    <cellStyle name="Followed Hyperlink" xfId="1420" builtinId="9" hidden="1"/>
    <cellStyle name="Followed Hyperlink" xfId="1422" builtinId="9" hidden="1"/>
    <cellStyle name="Followed Hyperlink" xfId="1424" builtinId="9" hidden="1"/>
    <cellStyle name="Followed Hyperlink" xfId="1426" builtinId="9" hidden="1"/>
    <cellStyle name="Followed Hyperlink" xfId="1428" builtinId="9" hidden="1"/>
    <cellStyle name="Followed Hyperlink" xfId="1430" builtinId="9" hidden="1"/>
    <cellStyle name="Followed Hyperlink" xfId="1432" builtinId="9" hidden="1"/>
    <cellStyle name="Followed Hyperlink" xfId="1434" builtinId="9" hidden="1"/>
    <cellStyle name="Followed Hyperlink" xfId="1436" builtinId="9" hidden="1"/>
    <cellStyle name="Followed Hyperlink" xfId="1438" builtinId="9" hidden="1"/>
    <cellStyle name="Followed Hyperlink" xfId="1440" builtinId="9" hidden="1"/>
    <cellStyle name="Followed Hyperlink" xfId="1442" builtinId="9" hidden="1"/>
    <cellStyle name="Followed Hyperlink" xfId="1444" builtinId="9" hidden="1"/>
    <cellStyle name="Followed Hyperlink" xfId="1446" builtinId="9" hidden="1"/>
    <cellStyle name="Followed Hyperlink" xfId="1448" builtinId="9" hidden="1"/>
    <cellStyle name="Followed Hyperlink" xfId="1450" builtinId="9" hidden="1"/>
    <cellStyle name="Followed Hyperlink" xfId="1452" builtinId="9" hidden="1"/>
    <cellStyle name="Followed Hyperlink" xfId="1454" builtinId="9" hidden="1"/>
    <cellStyle name="Followed Hyperlink" xfId="1456" builtinId="9" hidden="1"/>
    <cellStyle name="Followed Hyperlink" xfId="1458" builtinId="9" hidden="1"/>
    <cellStyle name="Followed Hyperlink" xfId="1460" builtinId="9" hidden="1"/>
    <cellStyle name="Followed Hyperlink" xfId="1462" builtinId="9" hidden="1"/>
    <cellStyle name="Followed Hyperlink" xfId="1464" builtinId="9" hidden="1"/>
    <cellStyle name="Followed Hyperlink" xfId="1466" builtinId="9" hidden="1"/>
    <cellStyle name="Followed Hyperlink" xfId="1468" builtinId="9" hidden="1"/>
    <cellStyle name="Followed Hyperlink" xfId="1470" builtinId="9" hidden="1"/>
    <cellStyle name="Followed Hyperlink" xfId="1472" builtinId="9" hidden="1"/>
    <cellStyle name="Followed Hyperlink" xfId="1474" builtinId="9" hidden="1"/>
    <cellStyle name="Followed Hyperlink" xfId="1476" builtinId="9" hidden="1"/>
    <cellStyle name="Followed Hyperlink" xfId="1478" builtinId="9" hidden="1"/>
    <cellStyle name="Followed Hyperlink" xfId="1480" builtinId="9" hidden="1"/>
    <cellStyle name="Followed Hyperlink" xfId="1482" builtinId="9" hidden="1"/>
    <cellStyle name="Followed Hyperlink" xfId="1484" builtinId="9" hidden="1"/>
    <cellStyle name="Followed Hyperlink" xfId="1486" builtinId="9" hidden="1"/>
    <cellStyle name="Followed Hyperlink" xfId="1488" builtinId="9" hidden="1"/>
    <cellStyle name="Followed Hyperlink" xfId="1490" builtinId="9" hidden="1"/>
    <cellStyle name="Followed Hyperlink" xfId="1492" builtinId="9" hidden="1"/>
    <cellStyle name="Followed Hyperlink" xfId="1494" builtinId="9" hidden="1"/>
    <cellStyle name="Followed Hyperlink" xfId="1496" builtinId="9" hidden="1"/>
    <cellStyle name="Followed Hyperlink" xfId="1498" builtinId="9" hidden="1"/>
    <cellStyle name="Followed Hyperlink" xfId="1500" builtinId="9" hidden="1"/>
    <cellStyle name="Followed Hyperlink" xfId="1502" builtinId="9" hidden="1"/>
    <cellStyle name="Followed Hyperlink" xfId="1504" builtinId="9" hidden="1"/>
    <cellStyle name="Followed Hyperlink" xfId="1506" builtinId="9" hidden="1"/>
    <cellStyle name="Followed Hyperlink" xfId="1508" builtinId="9" hidden="1"/>
    <cellStyle name="Followed Hyperlink" xfId="1510" builtinId="9" hidden="1"/>
    <cellStyle name="Followed Hyperlink" xfId="1512" builtinId="9" hidden="1"/>
    <cellStyle name="Followed Hyperlink" xfId="1514" builtinId="9" hidden="1"/>
    <cellStyle name="Followed Hyperlink" xfId="1516" builtinId="9" hidden="1"/>
    <cellStyle name="Followed Hyperlink" xfId="1518" builtinId="9" hidden="1"/>
    <cellStyle name="Followed Hyperlink" xfId="1520" builtinId="9" hidden="1"/>
    <cellStyle name="Followed Hyperlink" xfId="1522" builtinId="9" hidden="1"/>
    <cellStyle name="Followed Hyperlink" xfId="1524" builtinId="9" hidden="1"/>
    <cellStyle name="Followed Hyperlink" xfId="1526" builtinId="9" hidden="1"/>
    <cellStyle name="Followed Hyperlink" xfId="1528" builtinId="9" hidden="1"/>
    <cellStyle name="Followed Hyperlink" xfId="1530" builtinId="9" hidden="1"/>
    <cellStyle name="Followed Hyperlink" xfId="1532" builtinId="9" hidden="1"/>
    <cellStyle name="Followed Hyperlink" xfId="1534" builtinId="9" hidden="1"/>
    <cellStyle name="Followed Hyperlink" xfId="1536" builtinId="9" hidden="1"/>
    <cellStyle name="Followed Hyperlink" xfId="1538" builtinId="9" hidden="1"/>
    <cellStyle name="Followed Hyperlink" xfId="1540" builtinId="9" hidden="1"/>
    <cellStyle name="Followed Hyperlink" xfId="1542" builtinId="9" hidden="1"/>
    <cellStyle name="Followed Hyperlink" xfId="1544" builtinId="9" hidden="1"/>
    <cellStyle name="Followed Hyperlink" xfId="1546" builtinId="9" hidden="1"/>
    <cellStyle name="Followed Hyperlink" xfId="1548" builtinId="9" hidden="1"/>
    <cellStyle name="Followed Hyperlink" xfId="1550" builtinId="9" hidden="1"/>
    <cellStyle name="Followed Hyperlink" xfId="1552" builtinId="9" hidden="1"/>
    <cellStyle name="Followed Hyperlink" xfId="1554" builtinId="9" hidden="1"/>
    <cellStyle name="Followed Hyperlink" xfId="1556" builtinId="9" hidden="1"/>
    <cellStyle name="Followed Hyperlink" xfId="1558" builtinId="9" hidden="1"/>
    <cellStyle name="Followed Hyperlink" xfId="1560" builtinId="9" hidden="1"/>
    <cellStyle name="Followed Hyperlink" xfId="1562" builtinId="9" hidden="1"/>
    <cellStyle name="Followed Hyperlink" xfId="1564" builtinId="9" hidden="1"/>
    <cellStyle name="Followed Hyperlink" xfId="1566" builtinId="9" hidden="1"/>
    <cellStyle name="Followed Hyperlink" xfId="1568" builtinId="9" hidden="1"/>
    <cellStyle name="Followed Hyperlink" xfId="1570" builtinId="9" hidden="1"/>
    <cellStyle name="Followed Hyperlink" xfId="1572" builtinId="9" hidden="1"/>
    <cellStyle name="Followed Hyperlink" xfId="1574" builtinId="9" hidden="1"/>
    <cellStyle name="Followed Hyperlink" xfId="1576" builtinId="9" hidden="1"/>
    <cellStyle name="Followed Hyperlink" xfId="1578" builtinId="9" hidden="1"/>
    <cellStyle name="Followed Hyperlink" xfId="1580" builtinId="9" hidden="1"/>
    <cellStyle name="Followed Hyperlink" xfId="1582" builtinId="9" hidden="1"/>
    <cellStyle name="Followed Hyperlink" xfId="1584" builtinId="9" hidden="1"/>
    <cellStyle name="Followed Hyperlink" xfId="1586" builtinId="9" hidden="1"/>
    <cellStyle name="Followed Hyperlink" xfId="1588" builtinId="9" hidden="1"/>
    <cellStyle name="Followed Hyperlink" xfId="1590" builtinId="9" hidden="1"/>
    <cellStyle name="Followed Hyperlink" xfId="1592" builtinId="9" hidden="1"/>
    <cellStyle name="Followed Hyperlink" xfId="1594" builtinId="9" hidden="1"/>
    <cellStyle name="Followed Hyperlink" xfId="1596" builtinId="9" hidden="1"/>
    <cellStyle name="Followed Hyperlink" xfId="1598" builtinId="9" hidden="1"/>
    <cellStyle name="Followed Hyperlink" xfId="1600" builtinId="9" hidden="1"/>
    <cellStyle name="Followed Hyperlink" xfId="1602" builtinId="9" hidden="1"/>
    <cellStyle name="Followed Hyperlink" xfId="1604" builtinId="9" hidden="1"/>
    <cellStyle name="Followed Hyperlink" xfId="1606" builtinId="9" hidden="1"/>
    <cellStyle name="Followed Hyperlink" xfId="1608" builtinId="9" hidden="1"/>
    <cellStyle name="Followed Hyperlink" xfId="1610" builtinId="9" hidden="1"/>
    <cellStyle name="Followed Hyperlink" xfId="1612" builtinId="9" hidden="1"/>
    <cellStyle name="Followed Hyperlink" xfId="1614" builtinId="9" hidden="1"/>
    <cellStyle name="Followed Hyperlink" xfId="1616" builtinId="9" hidden="1"/>
    <cellStyle name="Followed Hyperlink" xfId="1618" builtinId="9" hidden="1"/>
    <cellStyle name="Followed Hyperlink" xfId="1620" builtinId="9" hidden="1"/>
    <cellStyle name="Followed Hyperlink" xfId="1622" builtinId="9" hidden="1"/>
    <cellStyle name="Followed Hyperlink" xfId="1624" builtinId="9" hidden="1"/>
    <cellStyle name="Followed Hyperlink" xfId="1626" builtinId="9" hidden="1"/>
    <cellStyle name="Followed Hyperlink" xfId="1628" builtinId="9" hidden="1"/>
    <cellStyle name="Followed Hyperlink" xfId="1630" builtinId="9" hidden="1"/>
    <cellStyle name="Followed Hyperlink" xfId="1632" builtinId="9" hidden="1"/>
    <cellStyle name="Followed Hyperlink" xfId="1634" builtinId="9" hidden="1"/>
    <cellStyle name="Followed Hyperlink" xfId="1636" builtinId="9" hidden="1"/>
    <cellStyle name="Followed Hyperlink" xfId="1638" builtinId="9" hidden="1"/>
    <cellStyle name="Followed Hyperlink" xfId="1640" builtinId="9" hidden="1"/>
    <cellStyle name="Followed Hyperlink" xfId="1642" builtinId="9" hidden="1"/>
    <cellStyle name="Followed Hyperlink" xfId="1644" builtinId="9" hidden="1"/>
    <cellStyle name="Followed Hyperlink" xfId="1646" builtinId="9" hidden="1"/>
    <cellStyle name="Followed Hyperlink" xfId="1648" builtinId="9" hidden="1"/>
    <cellStyle name="Followed Hyperlink" xfId="1650" builtinId="9" hidden="1"/>
    <cellStyle name="Followed Hyperlink" xfId="1652" builtinId="9" hidden="1"/>
    <cellStyle name="Followed Hyperlink" xfId="1654" builtinId="9" hidden="1"/>
    <cellStyle name="Followed Hyperlink" xfId="1656" builtinId="9" hidden="1"/>
    <cellStyle name="Followed Hyperlink" xfId="1658" builtinId="9" hidden="1"/>
    <cellStyle name="Followed Hyperlink" xfId="1660" builtinId="9" hidden="1"/>
    <cellStyle name="Followed Hyperlink" xfId="1662" builtinId="9" hidden="1"/>
    <cellStyle name="Followed Hyperlink" xfId="1664" builtinId="9" hidden="1"/>
    <cellStyle name="Followed Hyperlink" xfId="1666" builtinId="9" hidden="1"/>
    <cellStyle name="Followed Hyperlink" xfId="1668" builtinId="9" hidden="1"/>
    <cellStyle name="Followed Hyperlink" xfId="1670" builtinId="9" hidden="1"/>
    <cellStyle name="Followed Hyperlink" xfId="1672" builtinId="9" hidden="1"/>
    <cellStyle name="Followed Hyperlink" xfId="1674" builtinId="9" hidden="1"/>
    <cellStyle name="Followed Hyperlink" xfId="1676" builtinId="9" hidden="1"/>
    <cellStyle name="Followed Hyperlink" xfId="1678" builtinId="9" hidden="1"/>
    <cellStyle name="Followed Hyperlink" xfId="1680" builtinId="9" hidden="1"/>
    <cellStyle name="Followed Hyperlink" xfId="1682" builtinId="9" hidden="1"/>
    <cellStyle name="Followed Hyperlink" xfId="1684" builtinId="9" hidden="1"/>
    <cellStyle name="Followed Hyperlink" xfId="1686" builtinId="9" hidden="1"/>
    <cellStyle name="Followed Hyperlink" xfId="1688" builtinId="9" hidden="1"/>
    <cellStyle name="Followed Hyperlink" xfId="1690" builtinId="9" hidden="1"/>
    <cellStyle name="Followed Hyperlink" xfId="1692" builtinId="9" hidden="1"/>
    <cellStyle name="Followed Hyperlink" xfId="1694" builtinId="9" hidden="1"/>
    <cellStyle name="Followed Hyperlink" xfId="1696" builtinId="9" hidden="1"/>
    <cellStyle name="Followed Hyperlink" xfId="1698" builtinId="9" hidden="1"/>
    <cellStyle name="Followed Hyperlink" xfId="1700" builtinId="9" hidden="1"/>
    <cellStyle name="Followed Hyperlink" xfId="1702" builtinId="9" hidden="1"/>
    <cellStyle name="Followed Hyperlink" xfId="1704" builtinId="9" hidden="1"/>
    <cellStyle name="Followed Hyperlink" xfId="1706" builtinId="9" hidden="1"/>
    <cellStyle name="Followed Hyperlink" xfId="1708" builtinId="9" hidden="1"/>
    <cellStyle name="Followed Hyperlink" xfId="1710" builtinId="9" hidden="1"/>
    <cellStyle name="Followed Hyperlink" xfId="1712" builtinId="9" hidden="1"/>
    <cellStyle name="Followed Hyperlink" xfId="1714" builtinId="9" hidden="1"/>
    <cellStyle name="Followed Hyperlink" xfId="1716" builtinId="9" hidden="1"/>
    <cellStyle name="Followed Hyperlink" xfId="1718" builtinId="9" hidden="1"/>
    <cellStyle name="Followed Hyperlink" xfId="1720" builtinId="9" hidden="1"/>
    <cellStyle name="Followed Hyperlink" xfId="1722" builtinId="9" hidden="1"/>
    <cellStyle name="Followed Hyperlink" xfId="1724" builtinId="9" hidden="1"/>
    <cellStyle name="Followed Hyperlink" xfId="1726" builtinId="9" hidden="1"/>
    <cellStyle name="Followed Hyperlink" xfId="1728" builtinId="9" hidden="1"/>
    <cellStyle name="Followed Hyperlink" xfId="1730" builtinId="9" hidden="1"/>
    <cellStyle name="Followed Hyperlink" xfId="1732" builtinId="9" hidden="1"/>
    <cellStyle name="Followed Hyperlink" xfId="1734" builtinId="9" hidden="1"/>
    <cellStyle name="Followed Hyperlink" xfId="1736" builtinId="9" hidden="1"/>
    <cellStyle name="Followed Hyperlink" xfId="1738" builtinId="9" hidden="1"/>
    <cellStyle name="Followed Hyperlink" xfId="1740" builtinId="9" hidden="1"/>
    <cellStyle name="Followed Hyperlink" xfId="1742" builtinId="9" hidden="1"/>
    <cellStyle name="Followed Hyperlink" xfId="1744" builtinId="9" hidden="1"/>
    <cellStyle name="Followed Hyperlink" xfId="1746" builtinId="9" hidden="1"/>
    <cellStyle name="Followed Hyperlink" xfId="1748" builtinId="9" hidden="1"/>
    <cellStyle name="Followed Hyperlink" xfId="1750" builtinId="9" hidden="1"/>
    <cellStyle name="Followed Hyperlink" xfId="1752" builtinId="9" hidden="1"/>
    <cellStyle name="Followed Hyperlink" xfId="1754" builtinId="9" hidden="1"/>
    <cellStyle name="Followed Hyperlink" xfId="1756" builtinId="9" hidden="1"/>
    <cellStyle name="Followed Hyperlink" xfId="1758" builtinId="9" hidden="1"/>
    <cellStyle name="Followed Hyperlink" xfId="1760" builtinId="9" hidden="1"/>
    <cellStyle name="Followed Hyperlink" xfId="1762" builtinId="9" hidden="1"/>
    <cellStyle name="Followed Hyperlink" xfId="1764" builtinId="9" hidden="1"/>
    <cellStyle name="Followed Hyperlink" xfId="1766" builtinId="9" hidden="1"/>
    <cellStyle name="Followed Hyperlink" xfId="1768" builtinId="9" hidden="1"/>
    <cellStyle name="Followed Hyperlink" xfId="1770" builtinId="9" hidden="1"/>
    <cellStyle name="Followed Hyperlink" xfId="1772" builtinId="9" hidden="1"/>
    <cellStyle name="Followed Hyperlink" xfId="1774" builtinId="9" hidden="1"/>
    <cellStyle name="Followed Hyperlink" xfId="1776" builtinId="9" hidden="1"/>
    <cellStyle name="Followed Hyperlink" xfId="1778" builtinId="9" hidden="1"/>
    <cellStyle name="Followed Hyperlink" xfId="1780" builtinId="9" hidden="1"/>
    <cellStyle name="Followed Hyperlink" xfId="1782" builtinId="9" hidden="1"/>
    <cellStyle name="Followed Hyperlink" xfId="1784" builtinId="9" hidden="1"/>
    <cellStyle name="Followed Hyperlink" xfId="1786" builtinId="9" hidden="1"/>
    <cellStyle name="Followed Hyperlink" xfId="1788" builtinId="9" hidden="1"/>
    <cellStyle name="Followed Hyperlink" xfId="1790" builtinId="9" hidden="1"/>
    <cellStyle name="Followed Hyperlink" xfId="1792" builtinId="9" hidden="1"/>
    <cellStyle name="Followed Hyperlink" xfId="1794" builtinId="9" hidden="1"/>
    <cellStyle name="Followed Hyperlink" xfId="1796" builtinId="9" hidden="1"/>
    <cellStyle name="Followed Hyperlink" xfId="1798" builtinId="9" hidden="1"/>
    <cellStyle name="Followed Hyperlink" xfId="1800" builtinId="9" hidden="1"/>
    <cellStyle name="Followed Hyperlink" xfId="1802" builtinId="9" hidden="1"/>
    <cellStyle name="Followed Hyperlink" xfId="1804" builtinId="9" hidden="1"/>
    <cellStyle name="Followed Hyperlink" xfId="1806" builtinId="9" hidden="1"/>
    <cellStyle name="Followed Hyperlink" xfId="1808" builtinId="9" hidden="1"/>
    <cellStyle name="Followed Hyperlink" xfId="1810" builtinId="9" hidden="1"/>
    <cellStyle name="Followed Hyperlink" xfId="1812" builtinId="9" hidden="1"/>
    <cellStyle name="Followed Hyperlink" xfId="1814" builtinId="9" hidden="1"/>
    <cellStyle name="Followed Hyperlink" xfId="1816" builtinId="9" hidden="1"/>
    <cellStyle name="Followed Hyperlink" xfId="1818" builtinId="9" hidden="1"/>
    <cellStyle name="Followed Hyperlink" xfId="1820" builtinId="9" hidden="1"/>
    <cellStyle name="Followed Hyperlink" xfId="1822" builtinId="9" hidden="1"/>
    <cellStyle name="Followed Hyperlink" xfId="1824" builtinId="9" hidden="1"/>
    <cellStyle name="Followed Hyperlink" xfId="1826" builtinId="9" hidden="1"/>
    <cellStyle name="Followed Hyperlink" xfId="1828" builtinId="9" hidden="1"/>
    <cellStyle name="Followed Hyperlink" xfId="1830" builtinId="9" hidden="1"/>
    <cellStyle name="Followed Hyperlink" xfId="1832" builtinId="9" hidden="1"/>
    <cellStyle name="Followed Hyperlink" xfId="1834" builtinId="9" hidden="1"/>
    <cellStyle name="Followed Hyperlink" xfId="1836" builtinId="9" hidden="1"/>
    <cellStyle name="Followed Hyperlink" xfId="1838" builtinId="9" hidden="1"/>
    <cellStyle name="Followed Hyperlink" xfId="1840" builtinId="9" hidden="1"/>
    <cellStyle name="Followed Hyperlink" xfId="1842" builtinId="9" hidden="1"/>
    <cellStyle name="Followed Hyperlink" xfId="1844" builtinId="9" hidden="1"/>
    <cellStyle name="Followed Hyperlink" xfId="1846" builtinId="9" hidden="1"/>
    <cellStyle name="Followed Hyperlink" xfId="1848" builtinId="9" hidden="1"/>
    <cellStyle name="Followed Hyperlink" xfId="1850" builtinId="9" hidden="1"/>
    <cellStyle name="Followed Hyperlink" xfId="1852" builtinId="9" hidden="1"/>
    <cellStyle name="Followed Hyperlink" xfId="1854" builtinId="9" hidden="1"/>
    <cellStyle name="Followed Hyperlink" xfId="1856" builtinId="9" hidden="1"/>
    <cellStyle name="Followed Hyperlink" xfId="1858" builtinId="9" hidden="1"/>
    <cellStyle name="Followed Hyperlink" xfId="1860" builtinId="9" hidden="1"/>
    <cellStyle name="Followed Hyperlink" xfId="1862" builtinId="9" hidden="1"/>
    <cellStyle name="Followed Hyperlink" xfId="1864" builtinId="9" hidden="1"/>
    <cellStyle name="Followed Hyperlink" xfId="1866" builtinId="9" hidden="1"/>
    <cellStyle name="Followed Hyperlink" xfId="1868" builtinId="9" hidden="1"/>
    <cellStyle name="Followed Hyperlink" xfId="1870" builtinId="9" hidden="1"/>
    <cellStyle name="Followed Hyperlink" xfId="1872" builtinId="9" hidden="1"/>
    <cellStyle name="Followed Hyperlink" xfId="1874" builtinId="9" hidden="1"/>
    <cellStyle name="Followed Hyperlink" xfId="1876" builtinId="9" hidden="1"/>
    <cellStyle name="Followed Hyperlink" xfId="1878" builtinId="9" hidden="1"/>
    <cellStyle name="Followed Hyperlink" xfId="1880" builtinId="9" hidden="1"/>
    <cellStyle name="Followed Hyperlink" xfId="1882" builtinId="9" hidden="1"/>
    <cellStyle name="Followed Hyperlink" xfId="1884" builtinId="9" hidden="1"/>
    <cellStyle name="Followed Hyperlink" xfId="1886" builtinId="9" hidden="1"/>
    <cellStyle name="Followed Hyperlink" xfId="1888" builtinId="9" hidden="1"/>
    <cellStyle name="Followed Hyperlink" xfId="1890" builtinId="9" hidden="1"/>
    <cellStyle name="Followed Hyperlink" xfId="1892" builtinId="9" hidden="1"/>
    <cellStyle name="Followed Hyperlink" xfId="1894" builtinId="9" hidden="1"/>
    <cellStyle name="Followed Hyperlink" xfId="1896" builtinId="9" hidden="1"/>
    <cellStyle name="Followed Hyperlink" xfId="1898" builtinId="9" hidden="1"/>
    <cellStyle name="Followed Hyperlink" xfId="1900" builtinId="9" hidden="1"/>
    <cellStyle name="Followed Hyperlink" xfId="1902" builtinId="9" hidden="1"/>
    <cellStyle name="Followed Hyperlink" xfId="1904" builtinId="9" hidden="1"/>
    <cellStyle name="Followed Hyperlink" xfId="1906" builtinId="9" hidden="1"/>
    <cellStyle name="Followed Hyperlink" xfId="1908" builtinId="9" hidden="1"/>
    <cellStyle name="Followed Hyperlink" xfId="1910" builtinId="9" hidden="1"/>
    <cellStyle name="Followed Hyperlink" xfId="1912" builtinId="9" hidden="1"/>
    <cellStyle name="Followed Hyperlink" xfId="1914" builtinId="9" hidden="1"/>
    <cellStyle name="Followed Hyperlink" xfId="1916" builtinId="9" hidden="1"/>
    <cellStyle name="Followed Hyperlink" xfId="1918" builtinId="9" hidden="1"/>
    <cellStyle name="Followed Hyperlink" xfId="1920" builtinId="9" hidden="1"/>
    <cellStyle name="Followed Hyperlink" xfId="1922" builtinId="9" hidden="1"/>
    <cellStyle name="Followed Hyperlink" xfId="1924" builtinId="9" hidden="1"/>
    <cellStyle name="Followed Hyperlink" xfId="1926" builtinId="9" hidden="1"/>
    <cellStyle name="Followed Hyperlink" xfId="1928" builtinId="9" hidden="1"/>
    <cellStyle name="Followed Hyperlink" xfId="1930" builtinId="9" hidden="1"/>
    <cellStyle name="Followed Hyperlink" xfId="1932" builtinId="9" hidden="1"/>
    <cellStyle name="Followed Hyperlink" xfId="1934" builtinId="9" hidden="1"/>
    <cellStyle name="Followed Hyperlink" xfId="1936" builtinId="9" hidden="1"/>
    <cellStyle name="Followed Hyperlink" xfId="1938" builtinId="9" hidden="1"/>
    <cellStyle name="Followed Hyperlink" xfId="1940" builtinId="9" hidden="1"/>
    <cellStyle name="Followed Hyperlink" xfId="1942" builtinId="9" hidden="1"/>
    <cellStyle name="Followed Hyperlink" xfId="1944" builtinId="9" hidden="1"/>
    <cellStyle name="Followed Hyperlink" xfId="1946" builtinId="9" hidden="1"/>
    <cellStyle name="Followed Hyperlink" xfId="1948" builtinId="9" hidden="1"/>
    <cellStyle name="Followed Hyperlink" xfId="1950" builtinId="9" hidden="1"/>
    <cellStyle name="Followed Hyperlink" xfId="1952" builtinId="9" hidden="1"/>
    <cellStyle name="Followed Hyperlink" xfId="1954" builtinId="9" hidden="1"/>
    <cellStyle name="Followed Hyperlink" xfId="1956" builtinId="9" hidden="1"/>
    <cellStyle name="Followed Hyperlink" xfId="1958" builtinId="9" hidden="1"/>
    <cellStyle name="Followed Hyperlink" xfId="1960" builtinId="9" hidden="1"/>
    <cellStyle name="Followed Hyperlink" xfId="1962" builtinId="9" hidden="1"/>
    <cellStyle name="Followed Hyperlink" xfId="1964" builtinId="9" hidden="1"/>
    <cellStyle name="Followed Hyperlink" xfId="1966" builtinId="9" hidden="1"/>
    <cellStyle name="Followed Hyperlink" xfId="1968" builtinId="9" hidden="1"/>
    <cellStyle name="Followed Hyperlink" xfId="1970" builtinId="9" hidden="1"/>
    <cellStyle name="Followed Hyperlink" xfId="1972" builtinId="9" hidden="1"/>
    <cellStyle name="Followed Hyperlink" xfId="1974" builtinId="9" hidden="1"/>
    <cellStyle name="Followed Hyperlink" xfId="1976" builtinId="9" hidden="1"/>
    <cellStyle name="Followed Hyperlink" xfId="1978" builtinId="9" hidden="1"/>
    <cellStyle name="Followed Hyperlink" xfId="1980" builtinId="9" hidden="1"/>
    <cellStyle name="Followed Hyperlink" xfId="1982" builtinId="9" hidden="1"/>
    <cellStyle name="Followed Hyperlink" xfId="1984" builtinId="9" hidden="1"/>
    <cellStyle name="Followed Hyperlink" xfId="1986" builtinId="9" hidden="1"/>
    <cellStyle name="Followed Hyperlink" xfId="1988" builtinId="9" hidden="1"/>
    <cellStyle name="Followed Hyperlink" xfId="1990" builtinId="9" hidden="1"/>
    <cellStyle name="Followed Hyperlink" xfId="1992" builtinId="9" hidden="1"/>
    <cellStyle name="Followed Hyperlink" xfId="1994" builtinId="9" hidden="1"/>
    <cellStyle name="Followed Hyperlink" xfId="1996" builtinId="9" hidden="1"/>
    <cellStyle name="Followed Hyperlink" xfId="1998" builtinId="9" hidden="1"/>
    <cellStyle name="Followed Hyperlink" xfId="2000" builtinId="9" hidden="1"/>
    <cellStyle name="Followed Hyperlink" xfId="2002" builtinId="9" hidden="1"/>
    <cellStyle name="Followed Hyperlink" xfId="2004" builtinId="9" hidden="1"/>
    <cellStyle name="Followed Hyperlink" xfId="2006" builtinId="9" hidden="1"/>
    <cellStyle name="Followed Hyperlink" xfId="2008" builtinId="9" hidden="1"/>
    <cellStyle name="Good" xfId="2009" builtinId="26"/>
    <cellStyle name="Hyperlink" xfId="2" builtinId="8" hidden="1"/>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2" builtinId="8" hidden="1"/>
    <cellStyle name="Hyperlink" xfId="114" builtinId="8" hidden="1"/>
    <cellStyle name="Hyperlink" xfId="116" builtinId="8" hidden="1"/>
    <cellStyle name="Hyperlink" xfId="118" builtinId="8" hidden="1"/>
    <cellStyle name="Hyperlink" xfId="120" builtinId="8" hidden="1"/>
    <cellStyle name="Hyperlink" xfId="122" builtinId="8" hidden="1"/>
    <cellStyle name="Hyperlink" xfId="124" builtinId="8" hidden="1"/>
    <cellStyle name="Hyperlink" xfId="126" builtinId="8" hidden="1"/>
    <cellStyle name="Hyperlink" xfId="128" builtinId="8" hidden="1"/>
    <cellStyle name="Hyperlink" xfId="130" builtinId="8" hidden="1"/>
    <cellStyle name="Hyperlink" xfId="132" builtinId="8" hidden="1"/>
    <cellStyle name="Hyperlink" xfId="134" builtinId="8" hidden="1"/>
    <cellStyle name="Hyperlink" xfId="136" builtinId="8" hidden="1"/>
    <cellStyle name="Hyperlink" xfId="138" builtinId="8" hidden="1"/>
    <cellStyle name="Hyperlink" xfId="140" builtinId="8" hidden="1"/>
    <cellStyle name="Hyperlink" xfId="142" builtinId="8" hidden="1"/>
    <cellStyle name="Hyperlink" xfId="144" builtinId="8" hidden="1"/>
    <cellStyle name="Hyperlink" xfId="146" builtinId="8" hidden="1"/>
    <cellStyle name="Hyperlink" xfId="148" builtinId="8" hidden="1"/>
    <cellStyle name="Hyperlink" xfId="150" builtinId="8" hidden="1"/>
    <cellStyle name="Hyperlink" xfId="152" builtinId="8" hidden="1"/>
    <cellStyle name="Hyperlink" xfId="154" builtinId="8" hidden="1"/>
    <cellStyle name="Hyperlink" xfId="156" builtinId="8" hidden="1"/>
    <cellStyle name="Hyperlink" xfId="158" builtinId="8" hidden="1"/>
    <cellStyle name="Hyperlink" xfId="160" builtinId="8" hidden="1"/>
    <cellStyle name="Hyperlink" xfId="162" builtinId="8" hidden="1"/>
    <cellStyle name="Hyperlink" xfId="164" builtinId="8" hidden="1"/>
    <cellStyle name="Hyperlink" xfId="166" builtinId="8" hidden="1"/>
    <cellStyle name="Hyperlink" xfId="168" builtinId="8" hidden="1"/>
    <cellStyle name="Hyperlink" xfId="170" builtinId="8" hidden="1"/>
    <cellStyle name="Hyperlink" xfId="172" builtinId="8" hidden="1"/>
    <cellStyle name="Hyperlink" xfId="174" builtinId="8" hidden="1"/>
    <cellStyle name="Hyperlink" xfId="176" builtinId="8" hidden="1"/>
    <cellStyle name="Hyperlink" xfId="178" builtinId="8" hidden="1"/>
    <cellStyle name="Hyperlink" xfId="180" builtinId="8" hidden="1"/>
    <cellStyle name="Hyperlink" xfId="182" builtinId="8" hidden="1"/>
    <cellStyle name="Hyperlink" xfId="184" builtinId="8" hidden="1"/>
    <cellStyle name="Hyperlink" xfId="186" builtinId="8" hidden="1"/>
    <cellStyle name="Hyperlink" xfId="188" builtinId="8" hidden="1"/>
    <cellStyle name="Hyperlink" xfId="190" builtinId="8" hidden="1"/>
    <cellStyle name="Hyperlink" xfId="192" builtinId="8" hidden="1"/>
    <cellStyle name="Hyperlink" xfId="194" builtinId="8" hidden="1"/>
    <cellStyle name="Hyperlink" xfId="196" builtinId="8" hidden="1"/>
    <cellStyle name="Hyperlink" xfId="198" builtinId="8" hidden="1"/>
    <cellStyle name="Hyperlink" xfId="200" builtinId="8" hidden="1"/>
    <cellStyle name="Hyperlink" xfId="202" builtinId="8" hidden="1"/>
    <cellStyle name="Hyperlink" xfId="204" builtinId="8" hidden="1"/>
    <cellStyle name="Hyperlink" xfId="206" builtinId="8" hidden="1"/>
    <cellStyle name="Hyperlink" xfId="208" builtinId="8" hidden="1"/>
    <cellStyle name="Hyperlink" xfId="210" builtinId="8" hidden="1"/>
    <cellStyle name="Hyperlink" xfId="212" builtinId="8" hidden="1"/>
    <cellStyle name="Hyperlink" xfId="214" builtinId="8" hidden="1"/>
    <cellStyle name="Hyperlink" xfId="216" builtinId="8" hidden="1"/>
    <cellStyle name="Hyperlink" xfId="218" builtinId="8" hidden="1"/>
    <cellStyle name="Hyperlink" xfId="220" builtinId="8" hidden="1"/>
    <cellStyle name="Hyperlink" xfId="222" builtinId="8" hidden="1"/>
    <cellStyle name="Hyperlink" xfId="224" builtinId="8" hidden="1"/>
    <cellStyle name="Hyperlink" xfId="226" builtinId="8" hidden="1"/>
    <cellStyle name="Hyperlink" xfId="228" builtinId="8" hidden="1"/>
    <cellStyle name="Hyperlink" xfId="230" builtinId="8" hidden="1"/>
    <cellStyle name="Hyperlink" xfId="232" builtinId="8" hidden="1"/>
    <cellStyle name="Hyperlink" xfId="234" builtinId="8" hidden="1"/>
    <cellStyle name="Hyperlink" xfId="236" builtinId="8" hidden="1"/>
    <cellStyle name="Hyperlink" xfId="238" builtinId="8" hidden="1"/>
    <cellStyle name="Hyperlink" xfId="240" builtinId="8" hidden="1"/>
    <cellStyle name="Hyperlink" xfId="242" builtinId="8" hidden="1"/>
    <cellStyle name="Hyperlink" xfId="244" builtinId="8" hidden="1"/>
    <cellStyle name="Hyperlink" xfId="246" builtinId="8" hidden="1"/>
    <cellStyle name="Hyperlink" xfId="248" builtinId="8" hidden="1"/>
    <cellStyle name="Hyperlink" xfId="250" builtinId="8" hidden="1"/>
    <cellStyle name="Hyperlink" xfId="252" builtinId="8" hidden="1"/>
    <cellStyle name="Hyperlink" xfId="254" builtinId="8" hidden="1"/>
    <cellStyle name="Hyperlink" xfId="256" builtinId="8" hidden="1"/>
    <cellStyle name="Hyperlink" xfId="258" builtinId="8" hidden="1"/>
    <cellStyle name="Hyperlink" xfId="260" builtinId="8" hidden="1"/>
    <cellStyle name="Hyperlink" xfId="262" builtinId="8" hidden="1"/>
    <cellStyle name="Hyperlink" xfId="264" builtinId="8" hidden="1"/>
    <cellStyle name="Hyperlink" xfId="266" builtinId="8" hidden="1"/>
    <cellStyle name="Hyperlink" xfId="268" builtinId="8" hidden="1"/>
    <cellStyle name="Hyperlink" xfId="270" builtinId="8" hidden="1"/>
    <cellStyle name="Hyperlink" xfId="272" builtinId="8" hidden="1"/>
    <cellStyle name="Hyperlink" xfId="274" builtinId="8" hidden="1"/>
    <cellStyle name="Hyperlink" xfId="276" builtinId="8" hidden="1"/>
    <cellStyle name="Hyperlink" xfId="278" builtinId="8" hidden="1"/>
    <cellStyle name="Hyperlink" xfId="280" builtinId="8" hidden="1"/>
    <cellStyle name="Hyperlink" xfId="282" builtinId="8" hidden="1"/>
    <cellStyle name="Hyperlink" xfId="284" builtinId="8" hidden="1"/>
    <cellStyle name="Hyperlink" xfId="286" builtinId="8" hidden="1"/>
    <cellStyle name="Hyperlink" xfId="288" builtinId="8" hidden="1"/>
    <cellStyle name="Hyperlink" xfId="290" builtinId="8" hidden="1"/>
    <cellStyle name="Hyperlink" xfId="292" builtinId="8" hidden="1"/>
    <cellStyle name="Hyperlink" xfId="294" builtinId="8" hidden="1"/>
    <cellStyle name="Hyperlink" xfId="296" builtinId="8" hidden="1"/>
    <cellStyle name="Hyperlink" xfId="298" builtinId="8" hidden="1"/>
    <cellStyle name="Hyperlink" xfId="300" builtinId="8" hidden="1"/>
    <cellStyle name="Hyperlink" xfId="302" builtinId="8" hidden="1"/>
    <cellStyle name="Hyperlink" xfId="304" builtinId="8" hidden="1"/>
    <cellStyle name="Hyperlink" xfId="306" builtinId="8" hidden="1"/>
    <cellStyle name="Hyperlink" xfId="308" builtinId="8" hidden="1"/>
    <cellStyle name="Hyperlink" xfId="310" builtinId="8" hidden="1"/>
    <cellStyle name="Hyperlink" xfId="312" builtinId="8" hidden="1"/>
    <cellStyle name="Hyperlink" xfId="314" builtinId="8" hidden="1"/>
    <cellStyle name="Hyperlink" xfId="316" builtinId="8" hidden="1"/>
    <cellStyle name="Hyperlink" xfId="318" builtinId="8" hidden="1"/>
    <cellStyle name="Hyperlink" xfId="320" builtinId="8" hidden="1"/>
    <cellStyle name="Hyperlink" xfId="322" builtinId="8" hidden="1"/>
    <cellStyle name="Hyperlink" xfId="324" builtinId="8" hidden="1"/>
    <cellStyle name="Hyperlink" xfId="326" builtinId="8" hidden="1"/>
    <cellStyle name="Hyperlink" xfId="328" builtinId="8" hidden="1"/>
    <cellStyle name="Hyperlink" xfId="330" builtinId="8" hidden="1"/>
    <cellStyle name="Hyperlink" xfId="332" builtinId="8" hidden="1"/>
    <cellStyle name="Hyperlink" xfId="334" builtinId="8" hidden="1"/>
    <cellStyle name="Hyperlink" xfId="336" builtinId="8" hidden="1"/>
    <cellStyle name="Hyperlink" xfId="338" builtinId="8" hidden="1"/>
    <cellStyle name="Hyperlink" xfId="340" builtinId="8" hidden="1"/>
    <cellStyle name="Hyperlink" xfId="342" builtinId="8" hidden="1"/>
    <cellStyle name="Hyperlink" xfId="344" builtinId="8" hidden="1"/>
    <cellStyle name="Hyperlink" xfId="346" builtinId="8" hidden="1"/>
    <cellStyle name="Hyperlink" xfId="348" builtinId="8" hidden="1"/>
    <cellStyle name="Hyperlink" xfId="350" builtinId="8" hidden="1"/>
    <cellStyle name="Hyperlink" xfId="352" builtinId="8" hidden="1"/>
    <cellStyle name="Hyperlink" xfId="354" builtinId="8" hidden="1"/>
    <cellStyle name="Hyperlink" xfId="356" builtinId="8" hidden="1"/>
    <cellStyle name="Hyperlink" xfId="358" builtinId="8" hidden="1"/>
    <cellStyle name="Hyperlink" xfId="360" builtinId="8" hidden="1"/>
    <cellStyle name="Hyperlink" xfId="362" builtinId="8" hidden="1"/>
    <cellStyle name="Hyperlink" xfId="364" builtinId="8" hidden="1"/>
    <cellStyle name="Hyperlink" xfId="366" builtinId="8" hidden="1"/>
    <cellStyle name="Hyperlink" xfId="368" builtinId="8" hidden="1"/>
    <cellStyle name="Hyperlink" xfId="370" builtinId="8" hidden="1"/>
    <cellStyle name="Hyperlink" xfId="372" builtinId="8" hidden="1"/>
    <cellStyle name="Hyperlink" xfId="374" builtinId="8" hidden="1"/>
    <cellStyle name="Hyperlink" xfId="376"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07" builtinId="8" hidden="1"/>
    <cellStyle name="Hyperlink" xfId="809" builtinId="8" hidden="1"/>
    <cellStyle name="Hyperlink" xfId="811" builtinId="8" hidden="1"/>
    <cellStyle name="Hyperlink" xfId="813" builtinId="8" hidden="1"/>
    <cellStyle name="Hyperlink" xfId="815" builtinId="8" hidden="1"/>
    <cellStyle name="Hyperlink" xfId="817" builtinId="8" hidden="1"/>
    <cellStyle name="Hyperlink" xfId="819" builtinId="8" hidden="1"/>
    <cellStyle name="Hyperlink" xfId="821" builtinId="8" hidden="1"/>
    <cellStyle name="Hyperlink" xfId="823" builtinId="8" hidden="1"/>
    <cellStyle name="Hyperlink" xfId="825" builtinId="8" hidden="1"/>
    <cellStyle name="Hyperlink" xfId="827" builtinId="8" hidden="1"/>
    <cellStyle name="Hyperlink" xfId="829" builtinId="8" hidden="1"/>
    <cellStyle name="Hyperlink" xfId="831" builtinId="8" hidden="1"/>
    <cellStyle name="Hyperlink" xfId="833" builtinId="8" hidden="1"/>
    <cellStyle name="Hyperlink" xfId="835" builtinId="8" hidden="1"/>
    <cellStyle name="Hyperlink" xfId="837" builtinId="8" hidden="1"/>
    <cellStyle name="Hyperlink" xfId="839" builtinId="8" hidden="1"/>
    <cellStyle name="Hyperlink" xfId="841" builtinId="8" hidden="1"/>
    <cellStyle name="Hyperlink" xfId="843" builtinId="8" hidden="1"/>
    <cellStyle name="Hyperlink" xfId="845" builtinId="8" hidden="1"/>
    <cellStyle name="Hyperlink" xfId="847" builtinId="8" hidden="1"/>
    <cellStyle name="Hyperlink" xfId="849" builtinId="8" hidden="1"/>
    <cellStyle name="Hyperlink" xfId="851" builtinId="8" hidden="1"/>
    <cellStyle name="Hyperlink" xfId="853" builtinId="8" hidden="1"/>
    <cellStyle name="Hyperlink" xfId="855" builtinId="8" hidden="1"/>
    <cellStyle name="Hyperlink" xfId="857" builtinId="8" hidden="1"/>
    <cellStyle name="Hyperlink" xfId="859" builtinId="8" hidden="1"/>
    <cellStyle name="Hyperlink" xfId="861" builtinId="8" hidden="1"/>
    <cellStyle name="Hyperlink" xfId="863" builtinId="8" hidden="1"/>
    <cellStyle name="Hyperlink" xfId="865" builtinId="8" hidden="1"/>
    <cellStyle name="Hyperlink" xfId="867" builtinId="8" hidden="1"/>
    <cellStyle name="Hyperlink" xfId="869" builtinId="8" hidden="1"/>
    <cellStyle name="Hyperlink" xfId="871" builtinId="8" hidden="1"/>
    <cellStyle name="Hyperlink" xfId="873" builtinId="8" hidden="1"/>
    <cellStyle name="Hyperlink" xfId="875" builtinId="8" hidden="1"/>
    <cellStyle name="Hyperlink" xfId="877" builtinId="8" hidden="1"/>
    <cellStyle name="Hyperlink" xfId="879" builtinId="8" hidden="1"/>
    <cellStyle name="Hyperlink" xfId="881" builtinId="8" hidden="1"/>
    <cellStyle name="Hyperlink" xfId="883" builtinId="8" hidden="1"/>
    <cellStyle name="Hyperlink" xfId="885" builtinId="8" hidden="1"/>
    <cellStyle name="Hyperlink" xfId="887" builtinId="8" hidden="1"/>
    <cellStyle name="Hyperlink" xfId="889" builtinId="8" hidden="1"/>
    <cellStyle name="Hyperlink" xfId="891" builtinId="8" hidden="1"/>
    <cellStyle name="Hyperlink" xfId="893" builtinId="8" hidden="1"/>
    <cellStyle name="Hyperlink" xfId="895" builtinId="8" hidden="1"/>
    <cellStyle name="Hyperlink" xfId="897" builtinId="8" hidden="1"/>
    <cellStyle name="Hyperlink" xfId="899" builtinId="8" hidden="1"/>
    <cellStyle name="Hyperlink" xfId="901" builtinId="8" hidden="1"/>
    <cellStyle name="Hyperlink" xfId="903" builtinId="8" hidden="1"/>
    <cellStyle name="Hyperlink" xfId="905" builtinId="8" hidden="1"/>
    <cellStyle name="Hyperlink" xfId="907" builtinId="8" hidden="1"/>
    <cellStyle name="Hyperlink" xfId="909" builtinId="8" hidden="1"/>
    <cellStyle name="Hyperlink" xfId="911" builtinId="8" hidden="1"/>
    <cellStyle name="Hyperlink" xfId="913" builtinId="8" hidden="1"/>
    <cellStyle name="Hyperlink" xfId="915" builtinId="8" hidden="1"/>
    <cellStyle name="Hyperlink" xfId="917" builtinId="8" hidden="1"/>
    <cellStyle name="Hyperlink" xfId="919" builtinId="8" hidden="1"/>
    <cellStyle name="Hyperlink" xfId="921" builtinId="8" hidden="1"/>
    <cellStyle name="Hyperlink" xfId="923" builtinId="8" hidden="1"/>
    <cellStyle name="Hyperlink" xfId="925" builtinId="8" hidden="1"/>
    <cellStyle name="Hyperlink" xfId="927" builtinId="8" hidden="1"/>
    <cellStyle name="Hyperlink" xfId="929" builtinId="8" hidden="1"/>
    <cellStyle name="Hyperlink" xfId="931" builtinId="8" hidden="1"/>
    <cellStyle name="Hyperlink" xfId="933" builtinId="8" hidden="1"/>
    <cellStyle name="Hyperlink" xfId="935" builtinId="8" hidden="1"/>
    <cellStyle name="Hyperlink" xfId="937" builtinId="8" hidden="1"/>
    <cellStyle name="Hyperlink" xfId="939" builtinId="8" hidden="1"/>
    <cellStyle name="Hyperlink" xfId="941" builtinId="8" hidden="1"/>
    <cellStyle name="Hyperlink" xfId="943" builtinId="8" hidden="1"/>
    <cellStyle name="Hyperlink" xfId="945" builtinId="8" hidden="1"/>
    <cellStyle name="Hyperlink" xfId="947" builtinId="8" hidden="1"/>
    <cellStyle name="Hyperlink" xfId="949" builtinId="8" hidden="1"/>
    <cellStyle name="Hyperlink" xfId="951" builtinId="8" hidden="1"/>
    <cellStyle name="Hyperlink" xfId="953" builtinId="8" hidden="1"/>
    <cellStyle name="Hyperlink" xfId="955" builtinId="8" hidden="1"/>
    <cellStyle name="Hyperlink" xfId="957" builtinId="8" hidden="1"/>
    <cellStyle name="Hyperlink" xfId="959" builtinId="8" hidden="1"/>
    <cellStyle name="Hyperlink" xfId="961" builtinId="8" hidden="1"/>
    <cellStyle name="Hyperlink" xfId="963" builtinId="8" hidden="1"/>
    <cellStyle name="Hyperlink" xfId="965" builtinId="8" hidden="1"/>
    <cellStyle name="Hyperlink" xfId="967" builtinId="8" hidden="1"/>
    <cellStyle name="Hyperlink" xfId="969" builtinId="8" hidden="1"/>
    <cellStyle name="Hyperlink" xfId="971" builtinId="8" hidden="1"/>
    <cellStyle name="Hyperlink" xfId="973" builtinId="8" hidden="1"/>
    <cellStyle name="Hyperlink" xfId="975" builtinId="8" hidden="1"/>
    <cellStyle name="Hyperlink" xfId="977" builtinId="8" hidden="1"/>
    <cellStyle name="Hyperlink" xfId="979" builtinId="8" hidden="1"/>
    <cellStyle name="Hyperlink" xfId="981" builtinId="8" hidden="1"/>
    <cellStyle name="Hyperlink" xfId="983" builtinId="8" hidden="1"/>
    <cellStyle name="Hyperlink" xfId="985" builtinId="8" hidden="1"/>
    <cellStyle name="Hyperlink" xfId="987" builtinId="8" hidden="1"/>
    <cellStyle name="Hyperlink" xfId="989" builtinId="8" hidden="1"/>
    <cellStyle name="Hyperlink" xfId="991" builtinId="8" hidden="1"/>
    <cellStyle name="Hyperlink" xfId="993" builtinId="8" hidden="1"/>
    <cellStyle name="Hyperlink" xfId="995" builtinId="8" hidden="1"/>
    <cellStyle name="Hyperlink" xfId="997" builtinId="8" hidden="1"/>
    <cellStyle name="Hyperlink" xfId="999" builtinId="8" hidden="1"/>
    <cellStyle name="Hyperlink" xfId="1001" builtinId="8" hidden="1"/>
    <cellStyle name="Hyperlink" xfId="1003" builtinId="8" hidden="1"/>
    <cellStyle name="Hyperlink" xfId="1005" builtinId="8" hidden="1"/>
    <cellStyle name="Hyperlink" xfId="1007" builtinId="8" hidden="1"/>
    <cellStyle name="Hyperlink" xfId="1009" builtinId="8" hidden="1"/>
    <cellStyle name="Hyperlink" xfId="1011" builtinId="8" hidden="1"/>
    <cellStyle name="Hyperlink" xfId="1013" builtinId="8" hidden="1"/>
    <cellStyle name="Hyperlink" xfId="1015" builtinId="8" hidden="1"/>
    <cellStyle name="Hyperlink" xfId="1017" builtinId="8" hidden="1"/>
    <cellStyle name="Hyperlink" xfId="1019" builtinId="8" hidden="1"/>
    <cellStyle name="Hyperlink" xfId="1021" builtinId="8" hidden="1"/>
    <cellStyle name="Hyperlink" xfId="1023" builtinId="8" hidden="1"/>
    <cellStyle name="Hyperlink" xfId="1025" builtinId="8" hidden="1"/>
    <cellStyle name="Hyperlink" xfId="1027" builtinId="8" hidden="1"/>
    <cellStyle name="Hyperlink" xfId="1029" builtinId="8" hidden="1"/>
    <cellStyle name="Hyperlink" xfId="1031" builtinId="8" hidden="1"/>
    <cellStyle name="Hyperlink" xfId="1033" builtinId="8" hidden="1"/>
    <cellStyle name="Hyperlink" xfId="1035" builtinId="8" hidden="1"/>
    <cellStyle name="Hyperlink" xfId="1037" builtinId="8" hidden="1"/>
    <cellStyle name="Hyperlink" xfId="1039" builtinId="8" hidden="1"/>
    <cellStyle name="Hyperlink" xfId="1041" builtinId="8" hidden="1"/>
    <cellStyle name="Hyperlink" xfId="1043" builtinId="8" hidden="1"/>
    <cellStyle name="Hyperlink" xfId="1045" builtinId="8" hidden="1"/>
    <cellStyle name="Hyperlink" xfId="1047" builtinId="8" hidden="1"/>
    <cellStyle name="Hyperlink" xfId="1049" builtinId="8" hidden="1"/>
    <cellStyle name="Hyperlink" xfId="1051" builtinId="8" hidden="1"/>
    <cellStyle name="Hyperlink" xfId="1053" builtinId="8" hidden="1"/>
    <cellStyle name="Hyperlink" xfId="1055" builtinId="8" hidden="1"/>
    <cellStyle name="Hyperlink" xfId="1057" builtinId="8" hidden="1"/>
    <cellStyle name="Hyperlink" xfId="1059" builtinId="8" hidden="1"/>
    <cellStyle name="Hyperlink" xfId="1061" builtinId="8" hidden="1"/>
    <cellStyle name="Hyperlink" xfId="1063" builtinId="8" hidden="1"/>
    <cellStyle name="Hyperlink" xfId="1065" builtinId="8" hidden="1"/>
    <cellStyle name="Hyperlink" xfId="1067" builtinId="8" hidden="1"/>
    <cellStyle name="Hyperlink" xfId="1069" builtinId="8" hidden="1"/>
    <cellStyle name="Hyperlink" xfId="1071" builtinId="8" hidden="1"/>
    <cellStyle name="Hyperlink" xfId="1073" builtinId="8" hidden="1"/>
    <cellStyle name="Hyperlink" xfId="1075" builtinId="8" hidden="1"/>
    <cellStyle name="Hyperlink" xfId="1077" builtinId="8" hidden="1"/>
    <cellStyle name="Hyperlink" xfId="1079" builtinId="8" hidden="1"/>
    <cellStyle name="Hyperlink" xfId="1081" builtinId="8" hidden="1"/>
    <cellStyle name="Hyperlink" xfId="1083" builtinId="8" hidden="1"/>
    <cellStyle name="Hyperlink" xfId="1085" builtinId="8" hidden="1"/>
    <cellStyle name="Hyperlink" xfId="1087" builtinId="8" hidden="1"/>
    <cellStyle name="Hyperlink" xfId="1089" builtinId="8" hidden="1"/>
    <cellStyle name="Hyperlink" xfId="1091" builtinId="8" hidden="1"/>
    <cellStyle name="Hyperlink" xfId="1093" builtinId="8" hidden="1"/>
    <cellStyle name="Hyperlink" xfId="1095" builtinId="8" hidden="1"/>
    <cellStyle name="Hyperlink" xfId="1097" builtinId="8" hidden="1"/>
    <cellStyle name="Hyperlink" xfId="1099" builtinId="8" hidden="1"/>
    <cellStyle name="Hyperlink" xfId="1101" builtinId="8" hidden="1"/>
    <cellStyle name="Hyperlink" xfId="1103" builtinId="8" hidden="1"/>
    <cellStyle name="Hyperlink" xfId="1105" builtinId="8" hidden="1"/>
    <cellStyle name="Hyperlink" xfId="1107" builtinId="8" hidden="1"/>
    <cellStyle name="Hyperlink" xfId="1109" builtinId="8" hidden="1"/>
    <cellStyle name="Hyperlink" xfId="1111" builtinId="8" hidden="1"/>
    <cellStyle name="Hyperlink" xfId="1113" builtinId="8" hidden="1"/>
    <cellStyle name="Hyperlink" xfId="1115" builtinId="8" hidden="1"/>
    <cellStyle name="Hyperlink" xfId="1117" builtinId="8" hidden="1"/>
    <cellStyle name="Hyperlink" xfId="1119" builtinId="8" hidden="1"/>
    <cellStyle name="Hyperlink" xfId="1121" builtinId="8" hidden="1"/>
    <cellStyle name="Hyperlink" xfId="1123" builtinId="8" hidden="1"/>
    <cellStyle name="Hyperlink" xfId="1125" builtinId="8" hidden="1"/>
    <cellStyle name="Hyperlink" xfId="1127" builtinId="8" hidden="1"/>
    <cellStyle name="Hyperlink" xfId="1129" builtinId="8" hidden="1"/>
    <cellStyle name="Hyperlink" xfId="1131" builtinId="8" hidden="1"/>
    <cellStyle name="Hyperlink" xfId="1133" builtinId="8" hidden="1"/>
    <cellStyle name="Hyperlink" xfId="1135" builtinId="8" hidden="1"/>
    <cellStyle name="Hyperlink" xfId="1137" builtinId="8" hidden="1"/>
    <cellStyle name="Hyperlink" xfId="1139" builtinId="8" hidden="1"/>
    <cellStyle name="Hyperlink" xfId="1141" builtinId="8" hidden="1"/>
    <cellStyle name="Hyperlink" xfId="1143" builtinId="8" hidden="1"/>
    <cellStyle name="Hyperlink" xfId="1145" builtinId="8" hidden="1"/>
    <cellStyle name="Hyperlink" xfId="1147" builtinId="8" hidden="1"/>
    <cellStyle name="Hyperlink" xfId="1149" builtinId="8" hidden="1"/>
    <cellStyle name="Hyperlink" xfId="1151" builtinId="8" hidden="1"/>
    <cellStyle name="Hyperlink" xfId="1153" builtinId="8" hidden="1"/>
    <cellStyle name="Hyperlink" xfId="1155" builtinId="8" hidden="1"/>
    <cellStyle name="Hyperlink" xfId="1157" builtinId="8" hidden="1"/>
    <cellStyle name="Hyperlink" xfId="1159" builtinId="8" hidden="1"/>
    <cellStyle name="Hyperlink" xfId="1161" builtinId="8" hidden="1"/>
    <cellStyle name="Hyperlink" xfId="1163" builtinId="8" hidden="1"/>
    <cellStyle name="Hyperlink" xfId="1165" builtinId="8" hidden="1"/>
    <cellStyle name="Hyperlink" xfId="1167" builtinId="8" hidden="1"/>
    <cellStyle name="Hyperlink" xfId="1169" builtinId="8" hidden="1"/>
    <cellStyle name="Hyperlink" xfId="1171" builtinId="8" hidden="1"/>
    <cellStyle name="Hyperlink" xfId="1173" builtinId="8" hidden="1"/>
    <cellStyle name="Hyperlink" xfId="1175" builtinId="8" hidden="1"/>
    <cellStyle name="Hyperlink" xfId="1177" builtinId="8" hidden="1"/>
    <cellStyle name="Hyperlink" xfId="1179" builtinId="8" hidden="1"/>
    <cellStyle name="Hyperlink" xfId="1181" builtinId="8" hidden="1"/>
    <cellStyle name="Hyperlink" xfId="1183" builtinId="8" hidden="1"/>
    <cellStyle name="Hyperlink" xfId="1185" builtinId="8" hidden="1"/>
    <cellStyle name="Hyperlink" xfId="1187" builtinId="8" hidden="1"/>
    <cellStyle name="Hyperlink" xfId="1189" builtinId="8" hidden="1"/>
    <cellStyle name="Hyperlink" xfId="1191" builtinId="8" hidden="1"/>
    <cellStyle name="Hyperlink" xfId="1193" builtinId="8" hidden="1"/>
    <cellStyle name="Hyperlink" xfId="1195" builtinId="8" hidden="1"/>
    <cellStyle name="Hyperlink" xfId="1197" builtinId="8" hidden="1"/>
    <cellStyle name="Hyperlink" xfId="1199" builtinId="8" hidden="1"/>
    <cellStyle name="Hyperlink" xfId="1201" builtinId="8" hidden="1"/>
    <cellStyle name="Hyperlink" xfId="1203" builtinId="8" hidden="1"/>
    <cellStyle name="Hyperlink" xfId="1205" builtinId="8" hidden="1"/>
    <cellStyle name="Hyperlink" xfId="1207" builtinId="8" hidden="1"/>
    <cellStyle name="Hyperlink" xfId="1209" builtinId="8" hidden="1"/>
    <cellStyle name="Hyperlink" xfId="1211" builtinId="8" hidden="1"/>
    <cellStyle name="Hyperlink" xfId="1213" builtinId="8" hidden="1"/>
    <cellStyle name="Hyperlink" xfId="1215" builtinId="8" hidden="1"/>
    <cellStyle name="Hyperlink" xfId="1217"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hidden="1"/>
    <cellStyle name="Hyperlink" xfId="1283" builtinId="8" hidden="1"/>
    <cellStyle name="Hyperlink" xfId="1285" builtinId="8" hidden="1"/>
    <cellStyle name="Hyperlink" xfId="1287" builtinId="8" hidden="1"/>
    <cellStyle name="Hyperlink" xfId="1289" builtinId="8" hidden="1"/>
    <cellStyle name="Hyperlink" xfId="1291" builtinId="8" hidden="1"/>
    <cellStyle name="Hyperlink" xfId="1293" builtinId="8" hidden="1"/>
    <cellStyle name="Hyperlink" xfId="1295" builtinId="8" hidden="1"/>
    <cellStyle name="Hyperlink" xfId="1297" builtinId="8" hidden="1"/>
    <cellStyle name="Hyperlink" xfId="1299" builtinId="8" hidden="1"/>
    <cellStyle name="Hyperlink" xfId="1301" builtinId="8" hidden="1"/>
    <cellStyle name="Hyperlink" xfId="1303" builtinId="8" hidden="1"/>
    <cellStyle name="Hyperlink" xfId="1305" builtinId="8" hidden="1"/>
    <cellStyle name="Hyperlink" xfId="1307" builtinId="8" hidden="1"/>
    <cellStyle name="Hyperlink" xfId="1309" builtinId="8" hidden="1"/>
    <cellStyle name="Hyperlink" xfId="1311" builtinId="8" hidden="1"/>
    <cellStyle name="Hyperlink" xfId="1313" builtinId="8" hidden="1"/>
    <cellStyle name="Hyperlink" xfId="1315" builtinId="8" hidden="1"/>
    <cellStyle name="Hyperlink" xfId="1317" builtinId="8" hidden="1"/>
    <cellStyle name="Hyperlink" xfId="1319" builtinId="8" hidden="1"/>
    <cellStyle name="Hyperlink" xfId="1321" builtinId="8" hidden="1"/>
    <cellStyle name="Hyperlink" xfId="1323" builtinId="8" hidden="1"/>
    <cellStyle name="Hyperlink" xfId="1325" builtinId="8" hidden="1"/>
    <cellStyle name="Hyperlink" xfId="1327" builtinId="8" hidden="1"/>
    <cellStyle name="Hyperlink" xfId="1329" builtinId="8" hidden="1"/>
    <cellStyle name="Hyperlink" xfId="1331" builtinId="8" hidden="1"/>
    <cellStyle name="Hyperlink" xfId="1333" builtinId="8" hidden="1"/>
    <cellStyle name="Hyperlink" xfId="1335" builtinId="8" hidden="1"/>
    <cellStyle name="Hyperlink" xfId="1337" builtinId="8" hidden="1"/>
    <cellStyle name="Hyperlink" xfId="1339" builtinId="8" hidden="1"/>
    <cellStyle name="Hyperlink" xfId="1341" builtinId="8" hidden="1"/>
    <cellStyle name="Hyperlink" xfId="1343" builtinId="8" hidden="1"/>
    <cellStyle name="Hyperlink" xfId="1345" builtinId="8" hidden="1"/>
    <cellStyle name="Hyperlink" xfId="1347" builtinId="8" hidden="1"/>
    <cellStyle name="Hyperlink" xfId="1349" builtinId="8" hidden="1"/>
    <cellStyle name="Hyperlink" xfId="1351" builtinId="8" hidden="1"/>
    <cellStyle name="Hyperlink" xfId="1353" builtinId="8" hidden="1"/>
    <cellStyle name="Hyperlink" xfId="1355" builtinId="8" hidden="1"/>
    <cellStyle name="Hyperlink" xfId="1357" builtinId="8" hidden="1"/>
    <cellStyle name="Hyperlink" xfId="1359" builtinId="8" hidden="1"/>
    <cellStyle name="Hyperlink" xfId="1361" builtinId="8" hidden="1"/>
    <cellStyle name="Hyperlink" xfId="1363" builtinId="8" hidden="1"/>
    <cellStyle name="Hyperlink" xfId="1365" builtinId="8" hidden="1"/>
    <cellStyle name="Hyperlink" xfId="1367" builtinId="8" hidden="1"/>
    <cellStyle name="Hyperlink" xfId="1369" builtinId="8" hidden="1"/>
    <cellStyle name="Hyperlink" xfId="1371" builtinId="8" hidden="1"/>
    <cellStyle name="Hyperlink" xfId="1373" builtinId="8" hidden="1"/>
    <cellStyle name="Hyperlink" xfId="1375" builtinId="8" hidden="1"/>
    <cellStyle name="Hyperlink" xfId="1377" builtinId="8" hidden="1"/>
    <cellStyle name="Hyperlink" xfId="1379" builtinId="8" hidden="1"/>
    <cellStyle name="Hyperlink" xfId="1381" builtinId="8" hidden="1"/>
    <cellStyle name="Hyperlink" xfId="1383" builtinId="8" hidden="1"/>
    <cellStyle name="Hyperlink" xfId="1385" builtinId="8" hidden="1"/>
    <cellStyle name="Hyperlink" xfId="1387" builtinId="8" hidden="1"/>
    <cellStyle name="Hyperlink" xfId="1389" builtinId="8" hidden="1"/>
    <cellStyle name="Hyperlink" xfId="1391" builtinId="8" hidden="1"/>
    <cellStyle name="Hyperlink" xfId="1393" builtinId="8" hidden="1"/>
    <cellStyle name="Hyperlink" xfId="1395" builtinId="8" hidden="1"/>
    <cellStyle name="Hyperlink" xfId="1397" builtinId="8" hidden="1"/>
    <cellStyle name="Hyperlink" xfId="1399" builtinId="8" hidden="1"/>
    <cellStyle name="Hyperlink" xfId="1401" builtinId="8" hidden="1"/>
    <cellStyle name="Hyperlink" xfId="1403" builtinId="8" hidden="1"/>
    <cellStyle name="Hyperlink" xfId="1405" builtinId="8" hidden="1"/>
    <cellStyle name="Hyperlink" xfId="1407" builtinId="8" hidden="1"/>
    <cellStyle name="Hyperlink" xfId="1409" builtinId="8" hidden="1"/>
    <cellStyle name="Hyperlink" xfId="1411" builtinId="8" hidden="1"/>
    <cellStyle name="Hyperlink" xfId="1413" builtinId="8" hidden="1"/>
    <cellStyle name="Hyperlink" xfId="1415" builtinId="8" hidden="1"/>
    <cellStyle name="Hyperlink" xfId="1417" builtinId="8" hidden="1"/>
    <cellStyle name="Hyperlink" xfId="1419" builtinId="8" hidden="1"/>
    <cellStyle name="Hyperlink" xfId="1421" builtinId="8" hidden="1"/>
    <cellStyle name="Hyperlink" xfId="1423" builtinId="8" hidden="1"/>
    <cellStyle name="Hyperlink" xfId="1425" builtinId="8" hidden="1"/>
    <cellStyle name="Hyperlink" xfId="1427" builtinId="8" hidden="1"/>
    <cellStyle name="Hyperlink" xfId="1429" builtinId="8" hidden="1"/>
    <cellStyle name="Hyperlink" xfId="1431" builtinId="8" hidden="1"/>
    <cellStyle name="Hyperlink" xfId="1433" builtinId="8" hidden="1"/>
    <cellStyle name="Hyperlink" xfId="1435" builtinId="8" hidden="1"/>
    <cellStyle name="Hyperlink" xfId="1437" builtinId="8" hidden="1"/>
    <cellStyle name="Hyperlink" xfId="1439" builtinId="8" hidden="1"/>
    <cellStyle name="Hyperlink" xfId="1441" builtinId="8" hidden="1"/>
    <cellStyle name="Hyperlink" xfId="1443" builtinId="8" hidden="1"/>
    <cellStyle name="Hyperlink" xfId="1445" builtinId="8" hidden="1"/>
    <cellStyle name="Hyperlink" xfId="1447" builtinId="8" hidden="1"/>
    <cellStyle name="Hyperlink" xfId="1449" builtinId="8" hidden="1"/>
    <cellStyle name="Hyperlink" xfId="1451" builtinId="8" hidden="1"/>
    <cellStyle name="Hyperlink" xfId="1453" builtinId="8" hidden="1"/>
    <cellStyle name="Hyperlink" xfId="1455" builtinId="8" hidden="1"/>
    <cellStyle name="Hyperlink" xfId="1457" builtinId="8" hidden="1"/>
    <cellStyle name="Hyperlink" xfId="1459" builtinId="8" hidden="1"/>
    <cellStyle name="Hyperlink" xfId="1461" builtinId="8" hidden="1"/>
    <cellStyle name="Hyperlink" xfId="1463" builtinId="8" hidden="1"/>
    <cellStyle name="Hyperlink" xfId="1465" builtinId="8" hidden="1"/>
    <cellStyle name="Hyperlink" xfId="1467" builtinId="8" hidden="1"/>
    <cellStyle name="Hyperlink" xfId="1469" builtinId="8" hidden="1"/>
    <cellStyle name="Hyperlink" xfId="1471" builtinId="8" hidden="1"/>
    <cellStyle name="Hyperlink" xfId="1473" builtinId="8" hidden="1"/>
    <cellStyle name="Hyperlink" xfId="1475" builtinId="8" hidden="1"/>
    <cellStyle name="Hyperlink" xfId="1477" builtinId="8" hidden="1"/>
    <cellStyle name="Hyperlink" xfId="1479" builtinId="8" hidden="1"/>
    <cellStyle name="Hyperlink" xfId="1481" builtinId="8" hidden="1"/>
    <cellStyle name="Hyperlink" xfId="1483" builtinId="8" hidden="1"/>
    <cellStyle name="Hyperlink" xfId="1485" builtinId="8" hidden="1"/>
    <cellStyle name="Hyperlink" xfId="1487" builtinId="8" hidden="1"/>
    <cellStyle name="Hyperlink" xfId="1489" builtinId="8" hidden="1"/>
    <cellStyle name="Hyperlink" xfId="1491" builtinId="8" hidden="1"/>
    <cellStyle name="Hyperlink" xfId="1493" builtinId="8" hidden="1"/>
    <cellStyle name="Hyperlink" xfId="1495" builtinId="8" hidden="1"/>
    <cellStyle name="Hyperlink" xfId="1497" builtinId="8" hidden="1"/>
    <cellStyle name="Hyperlink" xfId="1499" builtinId="8" hidden="1"/>
    <cellStyle name="Hyperlink" xfId="1501" builtinId="8" hidden="1"/>
    <cellStyle name="Hyperlink" xfId="1503" builtinId="8" hidden="1"/>
    <cellStyle name="Hyperlink" xfId="1505" builtinId="8" hidden="1"/>
    <cellStyle name="Hyperlink" xfId="1507" builtinId="8" hidden="1"/>
    <cellStyle name="Hyperlink" xfId="1509" builtinId="8" hidden="1"/>
    <cellStyle name="Hyperlink" xfId="1511" builtinId="8" hidden="1"/>
    <cellStyle name="Hyperlink" xfId="1513" builtinId="8" hidden="1"/>
    <cellStyle name="Hyperlink" xfId="1515" builtinId="8" hidden="1"/>
    <cellStyle name="Hyperlink" xfId="1517" builtinId="8" hidden="1"/>
    <cellStyle name="Hyperlink" xfId="1519" builtinId="8" hidden="1"/>
    <cellStyle name="Hyperlink" xfId="1521" builtinId="8" hidden="1"/>
    <cellStyle name="Hyperlink" xfId="1523" builtinId="8" hidden="1"/>
    <cellStyle name="Hyperlink" xfId="1525" builtinId="8" hidden="1"/>
    <cellStyle name="Hyperlink" xfId="1527" builtinId="8" hidden="1"/>
    <cellStyle name="Hyperlink" xfId="1529" builtinId="8" hidden="1"/>
    <cellStyle name="Hyperlink" xfId="1531" builtinId="8" hidden="1"/>
    <cellStyle name="Hyperlink" xfId="1533" builtinId="8" hidden="1"/>
    <cellStyle name="Hyperlink" xfId="1535" builtinId="8" hidden="1"/>
    <cellStyle name="Hyperlink" xfId="1537" builtinId="8" hidden="1"/>
    <cellStyle name="Hyperlink" xfId="1539" builtinId="8" hidden="1"/>
    <cellStyle name="Hyperlink" xfId="1541" builtinId="8" hidden="1"/>
    <cellStyle name="Hyperlink" xfId="1543" builtinId="8" hidden="1"/>
    <cellStyle name="Hyperlink" xfId="1545" builtinId="8" hidden="1"/>
    <cellStyle name="Hyperlink" xfId="1547" builtinId="8" hidden="1"/>
    <cellStyle name="Hyperlink" xfId="1549" builtinId="8" hidden="1"/>
    <cellStyle name="Hyperlink" xfId="1551" builtinId="8" hidden="1"/>
    <cellStyle name="Hyperlink" xfId="1553" builtinId="8" hidden="1"/>
    <cellStyle name="Hyperlink" xfId="1555" builtinId="8" hidden="1"/>
    <cellStyle name="Hyperlink" xfId="1557" builtinId="8" hidden="1"/>
    <cellStyle name="Hyperlink" xfId="1559" builtinId="8" hidden="1"/>
    <cellStyle name="Hyperlink" xfId="1561" builtinId="8" hidden="1"/>
    <cellStyle name="Hyperlink" xfId="1563" builtinId="8" hidden="1"/>
    <cellStyle name="Hyperlink" xfId="1565" builtinId="8" hidden="1"/>
    <cellStyle name="Hyperlink" xfId="1567" builtinId="8" hidden="1"/>
    <cellStyle name="Hyperlink" xfId="1569" builtinId="8" hidden="1"/>
    <cellStyle name="Hyperlink" xfId="1571" builtinId="8" hidden="1"/>
    <cellStyle name="Hyperlink" xfId="1573" builtinId="8" hidden="1"/>
    <cellStyle name="Hyperlink" xfId="1575" builtinId="8" hidden="1"/>
    <cellStyle name="Hyperlink" xfId="1577" builtinId="8" hidden="1"/>
    <cellStyle name="Hyperlink" xfId="1579" builtinId="8" hidden="1"/>
    <cellStyle name="Hyperlink" xfId="1581" builtinId="8" hidden="1"/>
    <cellStyle name="Hyperlink" xfId="1583" builtinId="8" hidden="1"/>
    <cellStyle name="Hyperlink" xfId="1585" builtinId="8" hidden="1"/>
    <cellStyle name="Hyperlink" xfId="1587" builtinId="8" hidden="1"/>
    <cellStyle name="Hyperlink" xfId="1589" builtinId="8" hidden="1"/>
    <cellStyle name="Hyperlink" xfId="1591" builtinId="8" hidden="1"/>
    <cellStyle name="Hyperlink" xfId="1593" builtinId="8" hidden="1"/>
    <cellStyle name="Hyperlink" xfId="1595" builtinId="8" hidden="1"/>
    <cellStyle name="Hyperlink" xfId="1597" builtinId="8" hidden="1"/>
    <cellStyle name="Hyperlink" xfId="1599" builtinId="8" hidden="1"/>
    <cellStyle name="Hyperlink" xfId="1601" builtinId="8" hidden="1"/>
    <cellStyle name="Hyperlink" xfId="1603" builtinId="8" hidden="1"/>
    <cellStyle name="Hyperlink" xfId="1605" builtinId="8" hidden="1"/>
    <cellStyle name="Hyperlink" xfId="1607" builtinId="8" hidden="1"/>
    <cellStyle name="Hyperlink" xfId="1609" builtinId="8" hidden="1"/>
    <cellStyle name="Hyperlink" xfId="1611" builtinId="8" hidden="1"/>
    <cellStyle name="Hyperlink" xfId="1613" builtinId="8" hidden="1"/>
    <cellStyle name="Hyperlink" xfId="1615" builtinId="8" hidden="1"/>
    <cellStyle name="Hyperlink" xfId="1617" builtinId="8" hidden="1"/>
    <cellStyle name="Hyperlink" xfId="1619" builtinId="8" hidden="1"/>
    <cellStyle name="Hyperlink" xfId="1621" builtinId="8" hidden="1"/>
    <cellStyle name="Hyperlink" xfId="1623" builtinId="8" hidden="1"/>
    <cellStyle name="Hyperlink" xfId="1625" builtinId="8" hidden="1"/>
    <cellStyle name="Hyperlink" xfId="1627" builtinId="8" hidden="1"/>
    <cellStyle name="Hyperlink" xfId="1629" builtinId="8" hidden="1"/>
    <cellStyle name="Hyperlink" xfId="1631" builtinId="8" hidden="1"/>
    <cellStyle name="Hyperlink" xfId="1633" builtinId="8" hidden="1"/>
    <cellStyle name="Hyperlink" xfId="1635" builtinId="8" hidden="1"/>
    <cellStyle name="Hyperlink" xfId="1637" builtinId="8" hidden="1"/>
    <cellStyle name="Hyperlink" xfId="1639" builtinId="8" hidden="1"/>
    <cellStyle name="Hyperlink" xfId="1641" builtinId="8" hidden="1"/>
    <cellStyle name="Hyperlink" xfId="1643" builtinId="8" hidden="1"/>
    <cellStyle name="Hyperlink" xfId="1645" builtinId="8" hidden="1"/>
    <cellStyle name="Hyperlink" xfId="1647" builtinId="8" hidden="1"/>
    <cellStyle name="Hyperlink" xfId="1649" builtinId="8" hidden="1"/>
    <cellStyle name="Hyperlink" xfId="1651" builtinId="8" hidden="1"/>
    <cellStyle name="Hyperlink" xfId="1653" builtinId="8" hidden="1"/>
    <cellStyle name="Hyperlink" xfId="1655" builtinId="8" hidden="1"/>
    <cellStyle name="Hyperlink" xfId="1657" builtinId="8" hidden="1"/>
    <cellStyle name="Hyperlink" xfId="1659" builtinId="8" hidden="1"/>
    <cellStyle name="Hyperlink" xfId="1661" builtinId="8" hidden="1"/>
    <cellStyle name="Hyperlink" xfId="1663" builtinId="8" hidden="1"/>
    <cellStyle name="Hyperlink" xfId="1665" builtinId="8" hidden="1"/>
    <cellStyle name="Hyperlink" xfId="1667" builtinId="8" hidden="1"/>
    <cellStyle name="Hyperlink" xfId="1669" builtinId="8" hidden="1"/>
    <cellStyle name="Hyperlink" xfId="1671" builtinId="8" hidden="1"/>
    <cellStyle name="Hyperlink" xfId="1673" builtinId="8" hidden="1"/>
    <cellStyle name="Hyperlink" xfId="1675" builtinId="8" hidden="1"/>
    <cellStyle name="Hyperlink" xfId="1677" builtinId="8" hidden="1"/>
    <cellStyle name="Hyperlink" xfId="1679" builtinId="8" hidden="1"/>
    <cellStyle name="Hyperlink" xfId="1681" builtinId="8" hidden="1"/>
    <cellStyle name="Hyperlink" xfId="1683" builtinId="8" hidden="1"/>
    <cellStyle name="Hyperlink" xfId="1685" builtinId="8" hidden="1"/>
    <cellStyle name="Hyperlink" xfId="1687" builtinId="8" hidden="1"/>
    <cellStyle name="Hyperlink" xfId="1689" builtinId="8" hidden="1"/>
    <cellStyle name="Hyperlink" xfId="1691" builtinId="8" hidden="1"/>
    <cellStyle name="Hyperlink" xfId="1693" builtinId="8" hidden="1"/>
    <cellStyle name="Hyperlink" xfId="1695" builtinId="8" hidden="1"/>
    <cellStyle name="Hyperlink" xfId="1697" builtinId="8" hidden="1"/>
    <cellStyle name="Hyperlink" xfId="1699" builtinId="8" hidden="1"/>
    <cellStyle name="Hyperlink" xfId="1701" builtinId="8" hidden="1"/>
    <cellStyle name="Hyperlink" xfId="1703" builtinId="8" hidden="1"/>
    <cellStyle name="Hyperlink" xfId="1705" builtinId="8" hidden="1"/>
    <cellStyle name="Hyperlink" xfId="1707" builtinId="8" hidden="1"/>
    <cellStyle name="Hyperlink" xfId="1709" builtinId="8" hidden="1"/>
    <cellStyle name="Hyperlink" xfId="1711" builtinId="8" hidden="1"/>
    <cellStyle name="Hyperlink" xfId="1713" builtinId="8" hidden="1"/>
    <cellStyle name="Hyperlink" xfId="1715" builtinId="8" hidden="1"/>
    <cellStyle name="Hyperlink" xfId="1717" builtinId="8" hidden="1"/>
    <cellStyle name="Hyperlink" xfId="1719" builtinId="8" hidden="1"/>
    <cellStyle name="Hyperlink" xfId="1721" builtinId="8" hidden="1"/>
    <cellStyle name="Hyperlink" xfId="1723" builtinId="8" hidden="1"/>
    <cellStyle name="Hyperlink" xfId="1725" builtinId="8" hidden="1"/>
    <cellStyle name="Hyperlink" xfId="1727" builtinId="8" hidden="1"/>
    <cellStyle name="Hyperlink" xfId="1729" builtinId="8" hidden="1"/>
    <cellStyle name="Hyperlink" xfId="1731" builtinId="8" hidden="1"/>
    <cellStyle name="Hyperlink" xfId="1733" builtinId="8" hidden="1"/>
    <cellStyle name="Hyperlink" xfId="1735" builtinId="8" hidden="1"/>
    <cellStyle name="Hyperlink" xfId="1737" builtinId="8" hidden="1"/>
    <cellStyle name="Hyperlink" xfId="1739" builtinId="8" hidden="1"/>
    <cellStyle name="Hyperlink" xfId="1741" builtinId="8" hidden="1"/>
    <cellStyle name="Hyperlink" xfId="1743" builtinId="8" hidden="1"/>
    <cellStyle name="Hyperlink" xfId="1745" builtinId="8" hidden="1"/>
    <cellStyle name="Hyperlink" xfId="1747" builtinId="8" hidden="1"/>
    <cellStyle name="Hyperlink" xfId="1749" builtinId="8" hidden="1"/>
    <cellStyle name="Hyperlink" xfId="1751" builtinId="8" hidden="1"/>
    <cellStyle name="Hyperlink" xfId="1753" builtinId="8" hidden="1"/>
    <cellStyle name="Hyperlink" xfId="1755" builtinId="8" hidden="1"/>
    <cellStyle name="Hyperlink" xfId="1757" builtinId="8" hidden="1"/>
    <cellStyle name="Hyperlink" xfId="1759" builtinId="8" hidden="1"/>
    <cellStyle name="Hyperlink" xfId="1761" builtinId="8" hidden="1"/>
    <cellStyle name="Hyperlink" xfId="1763" builtinId="8" hidden="1"/>
    <cellStyle name="Hyperlink" xfId="1765" builtinId="8" hidden="1"/>
    <cellStyle name="Hyperlink" xfId="1767" builtinId="8" hidden="1"/>
    <cellStyle name="Hyperlink" xfId="1769" builtinId="8" hidden="1"/>
    <cellStyle name="Hyperlink" xfId="1771" builtinId="8" hidden="1"/>
    <cellStyle name="Hyperlink" xfId="1773" builtinId="8" hidden="1"/>
    <cellStyle name="Hyperlink" xfId="1775" builtinId="8" hidden="1"/>
    <cellStyle name="Hyperlink" xfId="1777" builtinId="8" hidden="1"/>
    <cellStyle name="Hyperlink" xfId="1779" builtinId="8" hidden="1"/>
    <cellStyle name="Hyperlink" xfId="1781" builtinId="8" hidden="1"/>
    <cellStyle name="Hyperlink" xfId="1783" builtinId="8" hidden="1"/>
    <cellStyle name="Hyperlink" xfId="1785" builtinId="8" hidden="1"/>
    <cellStyle name="Hyperlink" xfId="1787" builtinId="8" hidden="1"/>
    <cellStyle name="Hyperlink" xfId="1789" builtinId="8" hidden="1"/>
    <cellStyle name="Hyperlink" xfId="1791" builtinId="8" hidden="1"/>
    <cellStyle name="Hyperlink" xfId="1793" builtinId="8" hidden="1"/>
    <cellStyle name="Hyperlink" xfId="1795" builtinId="8" hidden="1"/>
    <cellStyle name="Hyperlink" xfId="1797" builtinId="8" hidden="1"/>
    <cellStyle name="Hyperlink" xfId="1799" builtinId="8" hidden="1"/>
    <cellStyle name="Hyperlink" xfId="1801" builtinId="8" hidden="1"/>
    <cellStyle name="Hyperlink" xfId="1803" builtinId="8" hidden="1"/>
    <cellStyle name="Hyperlink" xfId="1805" builtinId="8" hidden="1"/>
    <cellStyle name="Hyperlink" xfId="1807" builtinId="8" hidden="1"/>
    <cellStyle name="Hyperlink" xfId="1809" builtinId="8" hidden="1"/>
    <cellStyle name="Hyperlink" xfId="1811" builtinId="8" hidden="1"/>
    <cellStyle name="Hyperlink" xfId="1813" builtinId="8" hidden="1"/>
    <cellStyle name="Hyperlink" xfId="1815" builtinId="8" hidden="1"/>
    <cellStyle name="Hyperlink" xfId="1817" builtinId="8" hidden="1"/>
    <cellStyle name="Hyperlink" xfId="1819" builtinId="8" hidden="1"/>
    <cellStyle name="Hyperlink" xfId="1821" builtinId="8" hidden="1"/>
    <cellStyle name="Hyperlink" xfId="1823" builtinId="8" hidden="1"/>
    <cellStyle name="Hyperlink" xfId="1825" builtinId="8" hidden="1"/>
    <cellStyle name="Hyperlink" xfId="1827" builtinId="8" hidden="1"/>
    <cellStyle name="Hyperlink" xfId="1829" builtinId="8" hidden="1"/>
    <cellStyle name="Hyperlink" xfId="1831" builtinId="8" hidden="1"/>
    <cellStyle name="Hyperlink" xfId="1833" builtinId="8" hidden="1"/>
    <cellStyle name="Hyperlink" xfId="1835" builtinId="8" hidden="1"/>
    <cellStyle name="Hyperlink" xfId="1837" builtinId="8" hidden="1"/>
    <cellStyle name="Hyperlink" xfId="1839" builtinId="8" hidden="1"/>
    <cellStyle name="Hyperlink" xfId="1841" builtinId="8" hidden="1"/>
    <cellStyle name="Hyperlink" xfId="1843" builtinId="8" hidden="1"/>
    <cellStyle name="Hyperlink" xfId="1845" builtinId="8" hidden="1"/>
    <cellStyle name="Hyperlink" xfId="1847" builtinId="8" hidden="1"/>
    <cellStyle name="Hyperlink" xfId="1849" builtinId="8" hidden="1"/>
    <cellStyle name="Hyperlink" xfId="1851" builtinId="8" hidden="1"/>
    <cellStyle name="Hyperlink" xfId="1853" builtinId="8" hidden="1"/>
    <cellStyle name="Hyperlink" xfId="1855" builtinId="8" hidden="1"/>
    <cellStyle name="Hyperlink" xfId="1857" builtinId="8" hidden="1"/>
    <cellStyle name="Hyperlink" xfId="1859" builtinId="8" hidden="1"/>
    <cellStyle name="Hyperlink" xfId="1861" builtinId="8" hidden="1"/>
    <cellStyle name="Hyperlink" xfId="1863" builtinId="8" hidden="1"/>
    <cellStyle name="Hyperlink" xfId="1865" builtinId="8" hidden="1"/>
    <cellStyle name="Hyperlink" xfId="1867" builtinId="8" hidden="1"/>
    <cellStyle name="Hyperlink" xfId="1869" builtinId="8" hidden="1"/>
    <cellStyle name="Hyperlink" xfId="1871" builtinId="8" hidden="1"/>
    <cellStyle name="Hyperlink" xfId="1873" builtinId="8" hidden="1"/>
    <cellStyle name="Hyperlink" xfId="1875" builtinId="8" hidden="1"/>
    <cellStyle name="Hyperlink" xfId="1877" builtinId="8" hidden="1"/>
    <cellStyle name="Hyperlink" xfId="1879" builtinId="8" hidden="1"/>
    <cellStyle name="Hyperlink" xfId="1881" builtinId="8" hidden="1"/>
    <cellStyle name="Hyperlink" xfId="1883" builtinId="8" hidden="1"/>
    <cellStyle name="Hyperlink" xfId="1885" builtinId="8" hidden="1"/>
    <cellStyle name="Hyperlink" xfId="1887" builtinId="8" hidden="1"/>
    <cellStyle name="Hyperlink" xfId="1889" builtinId="8" hidden="1"/>
    <cellStyle name="Hyperlink" xfId="1891" builtinId="8" hidden="1"/>
    <cellStyle name="Hyperlink" xfId="1893" builtinId="8" hidden="1"/>
    <cellStyle name="Hyperlink" xfId="1895" builtinId="8" hidden="1"/>
    <cellStyle name="Hyperlink" xfId="1897" builtinId="8" hidden="1"/>
    <cellStyle name="Hyperlink" xfId="1899" builtinId="8" hidden="1"/>
    <cellStyle name="Hyperlink" xfId="1901" builtinId="8" hidden="1"/>
    <cellStyle name="Hyperlink" xfId="1903" builtinId="8" hidden="1"/>
    <cellStyle name="Hyperlink" xfId="1905" builtinId="8" hidden="1"/>
    <cellStyle name="Hyperlink" xfId="1907" builtinId="8" hidden="1"/>
    <cellStyle name="Hyperlink" xfId="1909" builtinId="8" hidden="1"/>
    <cellStyle name="Hyperlink" xfId="1911" builtinId="8" hidden="1"/>
    <cellStyle name="Hyperlink" xfId="1913" builtinId="8" hidden="1"/>
    <cellStyle name="Hyperlink" xfId="1915" builtinId="8" hidden="1"/>
    <cellStyle name="Hyperlink" xfId="1917" builtinId="8" hidden="1"/>
    <cellStyle name="Hyperlink" xfId="1919" builtinId="8" hidden="1"/>
    <cellStyle name="Hyperlink" xfId="1921" builtinId="8" hidden="1"/>
    <cellStyle name="Hyperlink" xfId="1923" builtinId="8" hidden="1"/>
    <cellStyle name="Hyperlink" xfId="1925" builtinId="8" hidden="1"/>
    <cellStyle name="Hyperlink" xfId="1927" builtinId="8" hidden="1"/>
    <cellStyle name="Hyperlink" xfId="1929" builtinId="8" hidden="1"/>
    <cellStyle name="Hyperlink" xfId="1931" builtinId="8" hidden="1"/>
    <cellStyle name="Hyperlink" xfId="1933" builtinId="8" hidden="1"/>
    <cellStyle name="Hyperlink" xfId="1935" builtinId="8" hidden="1"/>
    <cellStyle name="Hyperlink" xfId="1937" builtinId="8" hidden="1"/>
    <cellStyle name="Hyperlink" xfId="1939" builtinId="8" hidden="1"/>
    <cellStyle name="Hyperlink" xfId="1941" builtinId="8" hidden="1"/>
    <cellStyle name="Hyperlink" xfId="1943" builtinId="8" hidden="1"/>
    <cellStyle name="Hyperlink" xfId="1945" builtinId="8" hidden="1"/>
    <cellStyle name="Hyperlink" xfId="1947" builtinId="8" hidden="1"/>
    <cellStyle name="Hyperlink" xfId="1949" builtinId="8" hidden="1"/>
    <cellStyle name="Hyperlink" xfId="1951" builtinId="8" hidden="1"/>
    <cellStyle name="Hyperlink" xfId="1953" builtinId="8" hidden="1"/>
    <cellStyle name="Hyperlink" xfId="1955" builtinId="8" hidden="1"/>
    <cellStyle name="Hyperlink" xfId="1957" builtinId="8" hidden="1"/>
    <cellStyle name="Hyperlink" xfId="1959" builtinId="8" hidden="1"/>
    <cellStyle name="Hyperlink" xfId="1961" builtinId="8" hidden="1"/>
    <cellStyle name="Hyperlink" xfId="1963" builtinId="8" hidden="1"/>
    <cellStyle name="Hyperlink" xfId="1965" builtinId="8" hidden="1"/>
    <cellStyle name="Hyperlink" xfId="1967" builtinId="8" hidden="1"/>
    <cellStyle name="Hyperlink" xfId="1969" builtinId="8" hidden="1"/>
    <cellStyle name="Hyperlink" xfId="1971" builtinId="8" hidden="1"/>
    <cellStyle name="Hyperlink" xfId="1973" builtinId="8" hidden="1"/>
    <cellStyle name="Hyperlink" xfId="1975" builtinId="8" hidden="1"/>
    <cellStyle name="Hyperlink" xfId="1977" builtinId="8" hidden="1"/>
    <cellStyle name="Hyperlink" xfId="1979" builtinId="8" hidden="1"/>
    <cellStyle name="Hyperlink" xfId="1981" builtinId="8" hidden="1"/>
    <cellStyle name="Hyperlink" xfId="1983" builtinId="8" hidden="1"/>
    <cellStyle name="Hyperlink" xfId="1985" builtinId="8" hidden="1"/>
    <cellStyle name="Hyperlink" xfId="1987" builtinId="8" hidden="1"/>
    <cellStyle name="Hyperlink" xfId="1989" builtinId="8" hidden="1"/>
    <cellStyle name="Hyperlink" xfId="1991" builtinId="8" hidden="1"/>
    <cellStyle name="Hyperlink" xfId="1993" builtinId="8" hidden="1"/>
    <cellStyle name="Hyperlink" xfId="1995" builtinId="8" hidden="1"/>
    <cellStyle name="Hyperlink" xfId="1997" builtinId="8" hidden="1"/>
    <cellStyle name="Hyperlink" xfId="1999" builtinId="8" hidden="1"/>
    <cellStyle name="Hyperlink" xfId="2001" builtinId="8" hidden="1"/>
    <cellStyle name="Hyperlink" xfId="2003" builtinId="8" hidden="1"/>
    <cellStyle name="Hyperlink" xfId="2005" builtinId="8" hidden="1"/>
    <cellStyle name="Hyperlink" xfId="2007" builtinId="8" hidden="1"/>
    <cellStyle name="Normal" xfId="0" builtinId="0"/>
    <cellStyle name="Note" xfId="568" builtinId="10"/>
  </cellStyles>
  <dxfs count="0"/>
  <tableStyles count="0" defaultTableStyle="TableStyleMedium9" defaultPivotStyle="PivotStyleMedium4"/>
  <colors>
    <mruColors>
      <color rgb="FFFFFF66"/>
      <color rgb="FFFFFF8B"/>
      <color rgb="FFF8FFB0"/>
      <color rgb="FFFFFFD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AP998"/>
  <sheetViews>
    <sheetView tabSelected="1" topLeftCell="AE1" zoomScaleNormal="100" workbookViewId="0">
      <selection activeCell="BD13" sqref="BD13"/>
    </sheetView>
  </sheetViews>
  <sheetFormatPr baseColWidth="10" defaultColWidth="7.6640625" defaultRowHeight="14" x14ac:dyDescent="0.2"/>
  <cols>
    <col min="1" max="1" width="11.1640625" style="154" customWidth="1"/>
    <col min="2" max="2" width="3.83203125" style="154" customWidth="1"/>
    <col min="3" max="3" width="5.6640625" style="260" customWidth="1"/>
    <col min="4" max="4" width="15.33203125" style="262" customWidth="1"/>
    <col min="5" max="5" width="12.83203125" style="154" customWidth="1"/>
    <col min="6" max="6" width="8.83203125" style="177" customWidth="1"/>
    <col min="7" max="7" width="7.83203125" style="261" customWidth="1"/>
    <col min="8" max="8" width="10.5" style="178" customWidth="1"/>
    <col min="9" max="9" width="8.83203125" style="260" hidden="1" customWidth="1"/>
    <col min="10" max="10" width="8.5" style="251" hidden="1" customWidth="1"/>
    <col min="11" max="11" width="8.33203125" style="251" hidden="1" customWidth="1"/>
    <col min="12" max="12" width="7.83203125" style="263" hidden="1" customWidth="1"/>
    <col min="13" max="13" width="6.83203125" style="261" hidden="1" customWidth="1"/>
    <col min="14" max="14" width="7.83203125" style="154" hidden="1" customWidth="1"/>
    <col min="15" max="15" width="6.83203125" style="253" hidden="1" customWidth="1"/>
    <col min="16" max="16" width="6.33203125" style="154" hidden="1" customWidth="1"/>
    <col min="17" max="17" width="8.5" style="154" hidden="1" customWidth="1"/>
    <col min="18" max="18" width="5.33203125" style="260" hidden="1" customWidth="1"/>
    <col min="19" max="19" width="11.33203125" style="154" hidden="1" customWidth="1"/>
    <col min="20" max="20" width="7.33203125" style="154" customWidth="1"/>
    <col min="21" max="21" width="9" style="252" customWidth="1"/>
    <col min="22" max="22" width="8.83203125" style="252" customWidth="1"/>
    <col min="23" max="23" width="12.83203125" style="258" customWidth="1"/>
    <col min="24" max="24" width="15.33203125" style="252" customWidth="1"/>
    <col min="25" max="25" width="4.83203125" style="252" customWidth="1"/>
    <col min="26" max="26" width="26.1640625" style="154" customWidth="1"/>
    <col min="27" max="27" width="23" style="154" customWidth="1"/>
    <col min="28" max="28" width="5.83203125" style="253" customWidth="1"/>
    <col min="29" max="29" width="9.33203125" style="254" customWidth="1"/>
    <col min="30" max="30" width="10.1640625" style="255" customWidth="1"/>
    <col min="31" max="31" width="9.83203125" style="256" customWidth="1"/>
    <col min="32" max="32" width="8.6640625" style="251" customWidth="1"/>
    <col min="33" max="33" width="7.83203125" style="257" customWidth="1"/>
    <col min="34" max="34" width="7.83203125" style="258" customWidth="1"/>
    <col min="35" max="35" width="7.83203125" style="257" customWidth="1"/>
    <col min="36" max="36" width="7.83203125" style="258" customWidth="1"/>
    <col min="37" max="37" width="7.83203125" style="257" customWidth="1"/>
    <col min="38" max="38" width="7.83203125" style="258" customWidth="1"/>
    <col min="39" max="39" width="7.83203125" style="257" customWidth="1"/>
    <col min="40" max="40" width="7.83203125" style="258" customWidth="1"/>
    <col min="41" max="41" width="7.83203125" style="257" customWidth="1"/>
    <col min="42" max="42" width="7.83203125" style="258" customWidth="1"/>
    <col min="43" max="43" width="7.83203125" style="257" customWidth="1"/>
    <col min="44" max="58" width="7.83203125" style="258" customWidth="1"/>
    <col min="59" max="59" width="19.83203125" style="259" customWidth="1"/>
    <col min="60" max="60" width="4.83203125" style="252" customWidth="1"/>
    <col min="61" max="61" width="6.6640625" style="252" customWidth="1"/>
    <col min="62" max="62" width="6.83203125" style="260" customWidth="1"/>
    <col min="63" max="63" width="10.6640625" style="154" customWidth="1"/>
    <col min="64" max="64" width="6.1640625" style="252" customWidth="1"/>
    <col min="65" max="65" width="16.83203125" style="252" customWidth="1"/>
    <col min="66" max="66" width="11.1640625" style="178" customWidth="1"/>
    <col min="67" max="67" width="10" style="154" customWidth="1"/>
    <col min="68" max="69" width="13.1640625" style="154" customWidth="1"/>
    <col min="70" max="70" width="10" style="154" customWidth="1"/>
    <col min="71" max="71" width="8.1640625" style="261" customWidth="1"/>
    <col min="72" max="72" width="7.5" style="261" customWidth="1"/>
    <col min="73" max="73" width="8.83203125" style="261" customWidth="1"/>
    <col min="74" max="74" width="7.83203125" style="262" customWidth="1"/>
    <col min="75" max="75" width="11" style="262" customWidth="1"/>
    <col min="76" max="76" width="4.1640625" style="154" customWidth="1"/>
    <col min="77" max="77" width="3.6640625" style="154" customWidth="1"/>
    <col min="78" max="78" width="3.83203125" style="154" customWidth="1"/>
    <col min="79" max="80" width="8.83203125" style="154" customWidth="1"/>
    <col min="81" max="81" width="8.33203125" style="154" customWidth="1"/>
    <col min="82" max="82" width="9.83203125" style="154" customWidth="1"/>
    <col min="83" max="83" width="8.33203125" style="154" customWidth="1"/>
    <col min="84" max="84" width="18.1640625" style="154" customWidth="1"/>
    <col min="85" max="85" width="15.1640625" style="154" customWidth="1"/>
    <col min="86" max="86" width="9.1640625" style="154" customWidth="1"/>
    <col min="87" max="87" width="4.1640625" style="154" customWidth="1"/>
    <col min="88" max="88" width="4.33203125" style="154" customWidth="1"/>
    <col min="89" max="89" width="4.6640625" style="154" customWidth="1"/>
    <col min="90" max="90" width="35.6640625" style="154" customWidth="1"/>
    <col min="91" max="16384" width="7.6640625" style="29"/>
  </cols>
  <sheetData>
    <row r="1" spans="1:90" s="267" customFormat="1" ht="40" customHeight="1" x14ac:dyDescent="0.15">
      <c r="A1" s="194" t="s">
        <v>6480</v>
      </c>
      <c r="B1" s="194" t="s">
        <v>8253</v>
      </c>
      <c r="C1" s="194" t="s">
        <v>8301</v>
      </c>
      <c r="D1" s="194" t="s">
        <v>592</v>
      </c>
      <c r="E1" s="194" t="s">
        <v>591</v>
      </c>
      <c r="F1" s="189" t="s">
        <v>119</v>
      </c>
      <c r="G1" s="194" t="s">
        <v>497</v>
      </c>
      <c r="H1" s="194" t="s">
        <v>6479</v>
      </c>
      <c r="I1" s="194" t="s">
        <v>708</v>
      </c>
      <c r="J1" s="195" t="s">
        <v>3470</v>
      </c>
      <c r="K1" s="195" t="s">
        <v>629</v>
      </c>
      <c r="L1" s="196" t="s">
        <v>631</v>
      </c>
      <c r="M1" s="194" t="s">
        <v>120</v>
      </c>
      <c r="N1" s="194" t="s">
        <v>14</v>
      </c>
      <c r="O1" s="194" t="s">
        <v>802</v>
      </c>
      <c r="P1" s="194" t="s">
        <v>776</v>
      </c>
      <c r="Q1" s="194" t="s">
        <v>6326</v>
      </c>
      <c r="R1" s="194" t="s">
        <v>703</v>
      </c>
      <c r="S1" s="194" t="s">
        <v>704</v>
      </c>
      <c r="T1" s="194" t="s">
        <v>8254</v>
      </c>
      <c r="U1" s="197" t="s">
        <v>8255</v>
      </c>
      <c r="V1" s="197" t="s">
        <v>8256</v>
      </c>
      <c r="W1" s="195" t="s">
        <v>8257</v>
      </c>
      <c r="X1" s="197" t="s">
        <v>8302</v>
      </c>
      <c r="Y1" s="197" t="s">
        <v>702</v>
      </c>
      <c r="Z1" s="194" t="s">
        <v>534</v>
      </c>
      <c r="AA1" s="194" t="s">
        <v>8303</v>
      </c>
      <c r="AB1" s="194" t="s">
        <v>1759</v>
      </c>
      <c r="AC1" s="189" t="s">
        <v>8258</v>
      </c>
      <c r="AD1" s="189" t="s">
        <v>8259</v>
      </c>
      <c r="AE1" s="198" t="s">
        <v>8260</v>
      </c>
      <c r="AF1" s="195" t="s">
        <v>8261</v>
      </c>
      <c r="AG1" s="194" t="s">
        <v>8262</v>
      </c>
      <c r="AH1" s="195" t="s">
        <v>8263</v>
      </c>
      <c r="AI1" s="194" t="s">
        <v>8264</v>
      </c>
      <c r="AJ1" s="195" t="s">
        <v>8265</v>
      </c>
      <c r="AK1" s="194" t="s">
        <v>8266</v>
      </c>
      <c r="AL1" s="195" t="s">
        <v>8267</v>
      </c>
      <c r="AM1" s="194" t="s">
        <v>8269</v>
      </c>
      <c r="AN1" s="195" t="s">
        <v>8268</v>
      </c>
      <c r="AO1" s="194" t="s">
        <v>8270</v>
      </c>
      <c r="AP1" s="195" t="s">
        <v>8271</v>
      </c>
      <c r="AQ1" s="194" t="s">
        <v>8272</v>
      </c>
      <c r="AR1" s="195" t="s">
        <v>8273</v>
      </c>
      <c r="AS1" s="195" t="s">
        <v>8274</v>
      </c>
      <c r="AT1" s="195" t="s">
        <v>8275</v>
      </c>
      <c r="AU1" s="195" t="s">
        <v>8276</v>
      </c>
      <c r="AV1" s="195" t="s">
        <v>8277</v>
      </c>
      <c r="AW1" s="195" t="s">
        <v>8311</v>
      </c>
      <c r="AX1" s="195" t="s">
        <v>8278</v>
      </c>
      <c r="AY1" s="195" t="s">
        <v>8312</v>
      </c>
      <c r="AZ1" s="195" t="s">
        <v>8279</v>
      </c>
      <c r="BA1" s="195" t="s">
        <v>8281</v>
      </c>
      <c r="BB1" s="195" t="s">
        <v>8280</v>
      </c>
      <c r="BC1" s="195" t="s">
        <v>8283</v>
      </c>
      <c r="BD1" s="195" t="s">
        <v>8282</v>
      </c>
      <c r="BE1" s="195" t="s">
        <v>8284</v>
      </c>
      <c r="BF1" s="195" t="s">
        <v>8285</v>
      </c>
      <c r="BG1" s="195" t="s">
        <v>1644</v>
      </c>
      <c r="BH1" s="194" t="s">
        <v>8305</v>
      </c>
      <c r="BI1" s="194" t="s">
        <v>8294</v>
      </c>
      <c r="BJ1" s="194" t="s">
        <v>8304</v>
      </c>
      <c r="BK1" s="194" t="s">
        <v>8286</v>
      </c>
      <c r="BL1" s="194" t="s">
        <v>8287</v>
      </c>
      <c r="BM1" s="199" t="s">
        <v>8288</v>
      </c>
      <c r="BN1" s="194" t="s">
        <v>8289</v>
      </c>
      <c r="BO1" s="203" t="s">
        <v>8290</v>
      </c>
      <c r="BP1" s="203" t="s">
        <v>8306</v>
      </c>
      <c r="BQ1" s="203" t="s">
        <v>8307</v>
      </c>
      <c r="BR1" s="203" t="s">
        <v>8291</v>
      </c>
      <c r="BS1" s="194" t="s">
        <v>8292</v>
      </c>
      <c r="BT1" s="194" t="s">
        <v>8310</v>
      </c>
      <c r="BU1" s="194" t="s">
        <v>8308</v>
      </c>
      <c r="BV1" s="194" t="s">
        <v>8293</v>
      </c>
      <c r="BW1" s="194" t="s">
        <v>8295</v>
      </c>
      <c r="BX1" s="194" t="s">
        <v>121</v>
      </c>
      <c r="BY1" s="194" t="s">
        <v>122</v>
      </c>
      <c r="BZ1" s="194" t="s">
        <v>123</v>
      </c>
      <c r="CA1" s="194" t="s">
        <v>441</v>
      </c>
      <c r="CB1" s="194" t="s">
        <v>442</v>
      </c>
      <c r="CC1" s="194" t="s">
        <v>443</v>
      </c>
      <c r="CD1" s="194" t="s">
        <v>8309</v>
      </c>
      <c r="CE1" s="194" t="s">
        <v>701</v>
      </c>
      <c r="CF1" s="194" t="s">
        <v>444</v>
      </c>
      <c r="CG1" s="194" t="s">
        <v>445</v>
      </c>
      <c r="CH1" s="194" t="s">
        <v>8296</v>
      </c>
      <c r="CI1" s="194" t="s">
        <v>8297</v>
      </c>
      <c r="CJ1" s="194" t="s">
        <v>8299</v>
      </c>
      <c r="CK1" s="194" t="s">
        <v>8298</v>
      </c>
      <c r="CL1" s="194" t="s">
        <v>8300</v>
      </c>
    </row>
    <row r="2" spans="1:90" s="89" customFormat="1" x14ac:dyDescent="0.2">
      <c r="A2" s="151" t="s">
        <v>5060</v>
      </c>
      <c r="B2" s="151">
        <v>1</v>
      </c>
      <c r="C2" s="155">
        <v>1</v>
      </c>
      <c r="D2" s="269" t="s">
        <v>6481</v>
      </c>
      <c r="E2" s="270" t="s">
        <v>6482</v>
      </c>
      <c r="F2" s="271">
        <v>17278</v>
      </c>
      <c r="G2" s="157" t="s">
        <v>562</v>
      </c>
      <c r="H2" s="158">
        <v>37619271</v>
      </c>
      <c r="I2" s="200">
        <v>1746104</v>
      </c>
      <c r="J2" s="159">
        <f t="shared" ref="J2:J19" si="0">(AC2-F2)/365.25</f>
        <v>57.481177275838469</v>
      </c>
      <c r="K2" s="159">
        <v>15</v>
      </c>
      <c r="L2" s="159">
        <f t="shared" ref="L2:L19" si="1">SUM(J2-K2)</f>
        <v>42.481177275838469</v>
      </c>
      <c r="M2" s="157" t="s">
        <v>563</v>
      </c>
      <c r="N2" s="151" t="s">
        <v>28</v>
      </c>
      <c r="O2" s="167" t="s">
        <v>807</v>
      </c>
      <c r="P2" s="151">
        <v>4</v>
      </c>
      <c r="Q2" s="151"/>
      <c r="R2" s="155">
        <v>3</v>
      </c>
      <c r="S2" s="151" t="s">
        <v>777</v>
      </c>
      <c r="T2" s="151" t="s">
        <v>453</v>
      </c>
      <c r="U2" s="162" t="s">
        <v>453</v>
      </c>
      <c r="V2" s="162" t="s">
        <v>453</v>
      </c>
      <c r="W2" s="165" t="s">
        <v>453</v>
      </c>
      <c r="X2" s="161" t="s">
        <v>453</v>
      </c>
      <c r="Y2" s="161" t="s">
        <v>563</v>
      </c>
      <c r="Z2" s="151" t="s">
        <v>827</v>
      </c>
      <c r="AA2" s="151" t="s">
        <v>2098</v>
      </c>
      <c r="AB2" s="160" t="s">
        <v>804</v>
      </c>
      <c r="AC2" s="162">
        <v>38273</v>
      </c>
      <c r="AD2" s="163" t="s">
        <v>807</v>
      </c>
      <c r="AE2" s="164">
        <v>38624</v>
      </c>
      <c r="AF2" s="165">
        <f>((AE2-AC2)/365)*12</f>
        <v>11.539726027397261</v>
      </c>
      <c r="AG2" s="201" t="s">
        <v>539</v>
      </c>
      <c r="AH2" s="165">
        <v>1</v>
      </c>
      <c r="AI2" s="158" t="s">
        <v>5785</v>
      </c>
      <c r="AJ2" s="165">
        <v>3</v>
      </c>
      <c r="AK2" s="201" t="s">
        <v>5786</v>
      </c>
      <c r="AL2" s="165">
        <v>3</v>
      </c>
      <c r="AM2" s="201" t="s">
        <v>453</v>
      </c>
      <c r="AN2" s="165" t="s">
        <v>453</v>
      </c>
      <c r="AO2" s="201" t="s">
        <v>453</v>
      </c>
      <c r="AP2" s="165" t="s">
        <v>453</v>
      </c>
      <c r="AQ2" s="201" t="s">
        <v>453</v>
      </c>
      <c r="AR2" s="165" t="s">
        <v>453</v>
      </c>
      <c r="AS2" s="165" t="s">
        <v>453</v>
      </c>
      <c r="AT2" s="165" t="s">
        <v>453</v>
      </c>
      <c r="AU2" s="165" t="s">
        <v>453</v>
      </c>
      <c r="AV2" s="165" t="s">
        <v>453</v>
      </c>
      <c r="AW2" s="165" t="s">
        <v>453</v>
      </c>
      <c r="AX2" s="165" t="s">
        <v>453</v>
      </c>
      <c r="AY2" s="165" t="s">
        <v>453</v>
      </c>
      <c r="AZ2" s="165" t="s">
        <v>453</v>
      </c>
      <c r="BA2" s="165"/>
      <c r="BB2" s="165"/>
      <c r="BC2" s="165"/>
      <c r="BD2" s="165"/>
      <c r="BE2" s="165"/>
      <c r="BF2" s="165"/>
      <c r="BG2" s="166" t="s">
        <v>1736</v>
      </c>
      <c r="BH2" s="158" t="s">
        <v>5786</v>
      </c>
      <c r="BI2" s="165">
        <v>3</v>
      </c>
      <c r="BJ2" s="155">
        <v>1</v>
      </c>
      <c r="BK2" s="151" t="s">
        <v>778</v>
      </c>
      <c r="BL2" s="202">
        <v>1</v>
      </c>
      <c r="BM2" s="202" t="s">
        <v>453</v>
      </c>
      <c r="BN2" s="182" t="s">
        <v>807</v>
      </c>
      <c r="BO2" s="204" t="s">
        <v>453</v>
      </c>
      <c r="BP2" s="204"/>
      <c r="BQ2" s="204"/>
      <c r="BR2" s="204"/>
      <c r="BS2" s="157" t="s">
        <v>564</v>
      </c>
      <c r="BT2" s="157" t="s">
        <v>564</v>
      </c>
      <c r="BU2" s="157" t="s">
        <v>2099</v>
      </c>
      <c r="BV2" s="153" t="s">
        <v>565</v>
      </c>
      <c r="BW2" s="153" t="s">
        <v>2100</v>
      </c>
      <c r="BX2" s="151">
        <v>87</v>
      </c>
      <c r="BY2" s="151">
        <v>84</v>
      </c>
      <c r="BZ2" s="151">
        <v>84</v>
      </c>
      <c r="CA2" s="151" t="s">
        <v>1738</v>
      </c>
      <c r="CB2" s="151" t="s">
        <v>707</v>
      </c>
      <c r="CC2" s="151" t="s">
        <v>707</v>
      </c>
      <c r="CD2" s="151"/>
      <c r="CE2" s="151" t="s">
        <v>1739</v>
      </c>
      <c r="CF2" s="151" t="s">
        <v>5758</v>
      </c>
      <c r="CG2" s="151" t="s">
        <v>1808</v>
      </c>
      <c r="CH2" s="151" t="s">
        <v>453</v>
      </c>
      <c r="CI2" s="151" t="s">
        <v>453</v>
      </c>
      <c r="CJ2" s="151" t="s">
        <v>453</v>
      </c>
      <c r="CK2" s="151" t="s">
        <v>453</v>
      </c>
      <c r="CL2" s="151" t="s">
        <v>1737</v>
      </c>
    </row>
    <row r="3" spans="1:90" s="89" customFormat="1" x14ac:dyDescent="0.2">
      <c r="A3" s="151" t="s">
        <v>5061</v>
      </c>
      <c r="B3" s="151">
        <v>2</v>
      </c>
      <c r="C3" s="155">
        <v>2</v>
      </c>
      <c r="D3" s="269" t="s">
        <v>6483</v>
      </c>
      <c r="E3" s="270" t="s">
        <v>6484</v>
      </c>
      <c r="F3" s="271">
        <v>15648</v>
      </c>
      <c r="G3" s="157" t="s">
        <v>562</v>
      </c>
      <c r="H3" s="158">
        <v>37345461</v>
      </c>
      <c r="I3" s="200">
        <v>1521707</v>
      </c>
      <c r="J3" s="159">
        <f t="shared" si="0"/>
        <v>62.020533880903493</v>
      </c>
      <c r="K3" s="159">
        <v>13</v>
      </c>
      <c r="L3" s="159">
        <f t="shared" si="1"/>
        <v>49.020533880903493</v>
      </c>
      <c r="M3" s="157" t="s">
        <v>563</v>
      </c>
      <c r="N3" s="151" t="s">
        <v>28</v>
      </c>
      <c r="O3" s="167" t="s">
        <v>807</v>
      </c>
      <c r="P3" s="151">
        <v>5</v>
      </c>
      <c r="Q3" s="151"/>
      <c r="R3" s="155">
        <v>2</v>
      </c>
      <c r="S3" s="151" t="s">
        <v>780</v>
      </c>
      <c r="T3" s="151" t="s">
        <v>486</v>
      </c>
      <c r="U3" s="162">
        <v>38294</v>
      </c>
      <c r="V3" s="162">
        <v>38301</v>
      </c>
      <c r="W3" s="165">
        <v>7</v>
      </c>
      <c r="X3" s="162" t="s">
        <v>453</v>
      </c>
      <c r="Y3" s="162" t="s">
        <v>563</v>
      </c>
      <c r="Z3" s="151" t="s">
        <v>808</v>
      </c>
      <c r="AA3" s="151" t="s">
        <v>809</v>
      </c>
      <c r="AB3" s="160" t="s">
        <v>804</v>
      </c>
      <c r="AC3" s="162">
        <v>38301</v>
      </c>
      <c r="AD3" s="163" t="s">
        <v>807</v>
      </c>
      <c r="AE3" s="164">
        <v>43383</v>
      </c>
      <c r="AF3" s="165">
        <f>((AE3-AC3)/365)*12</f>
        <v>167.07945205479453</v>
      </c>
      <c r="AG3" s="201" t="s">
        <v>539</v>
      </c>
      <c r="AH3" s="165">
        <v>1</v>
      </c>
      <c r="AI3" s="201" t="s">
        <v>5914</v>
      </c>
      <c r="AJ3" s="165">
        <v>3</v>
      </c>
      <c r="AK3" s="201" t="s">
        <v>5914</v>
      </c>
      <c r="AL3" s="165">
        <v>3</v>
      </c>
      <c r="AM3" s="201" t="s">
        <v>453</v>
      </c>
      <c r="AN3" s="165" t="s">
        <v>453</v>
      </c>
      <c r="AO3" s="201" t="s">
        <v>637</v>
      </c>
      <c r="AP3" s="165">
        <v>3</v>
      </c>
      <c r="AQ3" s="201" t="s">
        <v>2101</v>
      </c>
      <c r="AR3" s="165">
        <v>4</v>
      </c>
      <c r="AS3" s="165" t="s">
        <v>637</v>
      </c>
      <c r="AT3" s="165">
        <v>3</v>
      </c>
      <c r="AU3" s="165" t="s">
        <v>637</v>
      </c>
      <c r="AV3" s="165">
        <v>3</v>
      </c>
      <c r="AW3" s="165" t="s">
        <v>637</v>
      </c>
      <c r="AX3" s="165">
        <v>2</v>
      </c>
      <c r="AY3" s="165" t="s">
        <v>637</v>
      </c>
      <c r="AZ3" s="165">
        <v>2</v>
      </c>
      <c r="BA3" s="165">
        <v>2</v>
      </c>
      <c r="BB3" s="165" t="s">
        <v>637</v>
      </c>
      <c r="BC3" s="165"/>
      <c r="BD3" s="165"/>
      <c r="BE3" s="165"/>
      <c r="BF3" s="165"/>
      <c r="BG3" s="166" t="s">
        <v>5443</v>
      </c>
      <c r="BH3" s="158" t="s">
        <v>2101</v>
      </c>
      <c r="BI3" s="165">
        <v>4</v>
      </c>
      <c r="BJ3" s="155">
        <v>1</v>
      </c>
      <c r="BK3" s="151" t="s">
        <v>779</v>
      </c>
      <c r="BL3" s="202">
        <v>1</v>
      </c>
      <c r="BM3" s="202">
        <v>1</v>
      </c>
      <c r="BN3" s="182" t="s">
        <v>807</v>
      </c>
      <c r="BO3" s="204" t="s">
        <v>453</v>
      </c>
      <c r="BP3" s="204"/>
      <c r="BQ3" s="204"/>
      <c r="BR3" s="204"/>
      <c r="BS3" s="157" t="s">
        <v>564</v>
      </c>
      <c r="BT3" s="157" t="s">
        <v>568</v>
      </c>
      <c r="BU3" s="157" t="s">
        <v>569</v>
      </c>
      <c r="BV3" s="153" t="s">
        <v>1810</v>
      </c>
      <c r="BW3" s="153" t="s">
        <v>513</v>
      </c>
      <c r="BX3" s="151">
        <v>79</v>
      </c>
      <c r="BY3" s="151">
        <v>102</v>
      </c>
      <c r="BZ3" s="151">
        <v>88</v>
      </c>
      <c r="CA3" s="151" t="s">
        <v>2102</v>
      </c>
      <c r="CB3" s="151" t="s">
        <v>515</v>
      </c>
      <c r="CC3" s="151" t="s">
        <v>453</v>
      </c>
      <c r="CD3" s="151"/>
      <c r="CE3" s="151" t="s">
        <v>2103</v>
      </c>
      <c r="CF3" s="151" t="s">
        <v>2104</v>
      </c>
      <c r="CG3" s="151" t="s">
        <v>1811</v>
      </c>
      <c r="CH3" s="151" t="s">
        <v>453</v>
      </c>
      <c r="CI3" s="151" t="s">
        <v>453</v>
      </c>
      <c r="CJ3" s="151" t="s">
        <v>453</v>
      </c>
      <c r="CK3" s="151" t="s">
        <v>453</v>
      </c>
      <c r="CL3" s="151" t="s">
        <v>1737</v>
      </c>
    </row>
    <row r="4" spans="1:90" s="89" customFormat="1" x14ac:dyDescent="0.2">
      <c r="A4" s="151" t="s">
        <v>4568</v>
      </c>
      <c r="B4" s="151">
        <v>3</v>
      </c>
      <c r="C4" s="155">
        <v>3</v>
      </c>
      <c r="D4" s="269" t="s">
        <v>6485</v>
      </c>
      <c r="E4" s="270" t="s">
        <v>6486</v>
      </c>
      <c r="F4" s="271">
        <v>19170</v>
      </c>
      <c r="G4" s="157" t="s">
        <v>480</v>
      </c>
      <c r="H4" s="158">
        <v>37077152</v>
      </c>
      <c r="I4" s="200">
        <v>1243916</v>
      </c>
      <c r="J4" s="159">
        <f t="shared" si="0"/>
        <v>52.377823408624231</v>
      </c>
      <c r="K4" s="159">
        <f>11/12</f>
        <v>0.91666666666666663</v>
      </c>
      <c r="L4" s="159">
        <f t="shared" si="1"/>
        <v>51.461156741957566</v>
      </c>
      <c r="M4" s="157" t="s">
        <v>563</v>
      </c>
      <c r="N4" s="151" t="s">
        <v>28</v>
      </c>
      <c r="O4" s="167" t="s">
        <v>807</v>
      </c>
      <c r="P4" s="151">
        <v>6</v>
      </c>
      <c r="Q4" s="151"/>
      <c r="R4" s="155">
        <v>2</v>
      </c>
      <c r="S4" s="151" t="s">
        <v>782</v>
      </c>
      <c r="T4" s="151" t="s">
        <v>478</v>
      </c>
      <c r="U4" s="162">
        <v>38294</v>
      </c>
      <c r="V4" s="162">
        <v>38301</v>
      </c>
      <c r="W4" s="165">
        <v>7</v>
      </c>
      <c r="X4" s="161" t="s">
        <v>453</v>
      </c>
      <c r="Y4" s="161" t="s">
        <v>564</v>
      </c>
      <c r="Z4" s="151" t="s">
        <v>827</v>
      </c>
      <c r="AA4" s="151" t="s">
        <v>124</v>
      </c>
      <c r="AB4" s="160" t="s">
        <v>804</v>
      </c>
      <c r="AC4" s="162">
        <v>38301</v>
      </c>
      <c r="AD4" s="163" t="s">
        <v>807</v>
      </c>
      <c r="AE4" s="164" t="s">
        <v>453</v>
      </c>
      <c r="AF4" s="165">
        <v>0</v>
      </c>
      <c r="AG4" s="201" t="s">
        <v>453</v>
      </c>
      <c r="AH4" s="165" t="s">
        <v>453</v>
      </c>
      <c r="AI4" s="201" t="s">
        <v>453</v>
      </c>
      <c r="AJ4" s="165" t="s">
        <v>453</v>
      </c>
      <c r="AK4" s="201" t="s">
        <v>453</v>
      </c>
      <c r="AL4" s="165" t="s">
        <v>453</v>
      </c>
      <c r="AM4" s="201" t="s">
        <v>453</v>
      </c>
      <c r="AN4" s="165" t="s">
        <v>453</v>
      </c>
      <c r="AO4" s="201" t="s">
        <v>453</v>
      </c>
      <c r="AP4" s="165" t="s">
        <v>453</v>
      </c>
      <c r="AQ4" s="201" t="s">
        <v>453</v>
      </c>
      <c r="AR4" s="165" t="s">
        <v>453</v>
      </c>
      <c r="AS4" s="165" t="s">
        <v>453</v>
      </c>
      <c r="AT4" s="165" t="s">
        <v>453</v>
      </c>
      <c r="AU4" s="165" t="s">
        <v>453</v>
      </c>
      <c r="AV4" s="165" t="s">
        <v>453</v>
      </c>
      <c r="AW4" s="165" t="s">
        <v>453</v>
      </c>
      <c r="AX4" s="165" t="s">
        <v>453</v>
      </c>
      <c r="AY4" s="165" t="s">
        <v>453</v>
      </c>
      <c r="AZ4" s="165" t="s">
        <v>453</v>
      </c>
      <c r="BA4" s="165"/>
      <c r="BB4" s="165"/>
      <c r="BC4" s="165"/>
      <c r="BD4" s="165"/>
      <c r="BE4" s="165"/>
      <c r="BF4" s="165"/>
      <c r="BG4" s="166" t="s">
        <v>1742</v>
      </c>
      <c r="BH4" s="158" t="s">
        <v>453</v>
      </c>
      <c r="BI4" s="165" t="s">
        <v>453</v>
      </c>
      <c r="BJ4" s="155" t="s">
        <v>453</v>
      </c>
      <c r="BK4" s="151" t="s">
        <v>453</v>
      </c>
      <c r="BL4" s="202">
        <v>1</v>
      </c>
      <c r="BM4" s="202">
        <v>1</v>
      </c>
      <c r="BN4" s="182" t="s">
        <v>807</v>
      </c>
      <c r="BO4" s="204" t="s">
        <v>453</v>
      </c>
      <c r="BP4" s="204"/>
      <c r="BQ4" s="204"/>
      <c r="BR4" s="204"/>
      <c r="BS4" s="157" t="s">
        <v>568</v>
      </c>
      <c r="BT4" s="157" t="s">
        <v>568</v>
      </c>
      <c r="BU4" s="157" t="s">
        <v>783</v>
      </c>
      <c r="BV4" s="153" t="s">
        <v>483</v>
      </c>
      <c r="BW4" s="153" t="s">
        <v>2105</v>
      </c>
      <c r="BX4" s="151">
        <v>67</v>
      </c>
      <c r="BY4" s="151">
        <v>98</v>
      </c>
      <c r="BZ4" s="151">
        <v>79</v>
      </c>
      <c r="CA4" s="151" t="s">
        <v>1740</v>
      </c>
      <c r="CB4" s="151" t="s">
        <v>2106</v>
      </c>
      <c r="CC4" s="151" t="s">
        <v>453</v>
      </c>
      <c r="CD4" s="151"/>
      <c r="CE4" s="151" t="s">
        <v>781</v>
      </c>
      <c r="CF4" s="151" t="s">
        <v>2107</v>
      </c>
      <c r="CG4" s="151" t="s">
        <v>784</v>
      </c>
      <c r="CH4" s="151" t="s">
        <v>453</v>
      </c>
      <c r="CI4" s="151" t="s">
        <v>453</v>
      </c>
      <c r="CJ4" s="151" t="s">
        <v>453</v>
      </c>
      <c r="CK4" s="151" t="s">
        <v>453</v>
      </c>
      <c r="CL4" s="151" t="s">
        <v>872</v>
      </c>
    </row>
    <row r="5" spans="1:90" s="89" customFormat="1" x14ac:dyDescent="0.2">
      <c r="A5" s="151" t="s">
        <v>4571</v>
      </c>
      <c r="B5" s="151">
        <v>4</v>
      </c>
      <c r="C5" s="155">
        <v>4</v>
      </c>
      <c r="D5" s="269" t="s">
        <v>6487</v>
      </c>
      <c r="E5" s="270" t="s">
        <v>6488</v>
      </c>
      <c r="F5" s="271">
        <v>30277</v>
      </c>
      <c r="G5" s="157" t="s">
        <v>480</v>
      </c>
      <c r="H5" s="158">
        <v>33788487</v>
      </c>
      <c r="I5" s="200">
        <v>1443844</v>
      </c>
      <c r="J5" s="159">
        <f t="shared" si="0"/>
        <v>22.042436687200549</v>
      </c>
      <c r="K5" s="159">
        <v>5</v>
      </c>
      <c r="L5" s="159">
        <f t="shared" si="1"/>
        <v>17.042436687200549</v>
      </c>
      <c r="M5" s="157" t="s">
        <v>563</v>
      </c>
      <c r="N5" s="151" t="s">
        <v>28</v>
      </c>
      <c r="O5" s="167" t="s">
        <v>807</v>
      </c>
      <c r="P5" s="151">
        <v>3</v>
      </c>
      <c r="Q5" s="151"/>
      <c r="R5" s="155">
        <v>2</v>
      </c>
      <c r="S5" s="151" t="s">
        <v>2108</v>
      </c>
      <c r="T5" s="151" t="s">
        <v>478</v>
      </c>
      <c r="U5" s="162">
        <v>38314</v>
      </c>
      <c r="V5" s="162">
        <v>38328</v>
      </c>
      <c r="W5" s="165">
        <v>14</v>
      </c>
      <c r="X5" s="161" t="s">
        <v>453</v>
      </c>
      <c r="Y5" s="161" t="s">
        <v>564</v>
      </c>
      <c r="Z5" s="151" t="s">
        <v>827</v>
      </c>
      <c r="AA5" s="151" t="s">
        <v>540</v>
      </c>
      <c r="AB5" s="160" t="s">
        <v>804</v>
      </c>
      <c r="AC5" s="162">
        <v>38328</v>
      </c>
      <c r="AD5" s="163" t="s">
        <v>807</v>
      </c>
      <c r="AE5" s="164">
        <v>38737</v>
      </c>
      <c r="AF5" s="159">
        <f t="shared" ref="AF5:AF17" si="2">((AE5-AC5)/365)*12</f>
        <v>13.446575342465753</v>
      </c>
      <c r="AG5" s="201" t="s">
        <v>539</v>
      </c>
      <c r="AH5" s="165">
        <v>1</v>
      </c>
      <c r="AI5" s="201" t="s">
        <v>539</v>
      </c>
      <c r="AJ5" s="165">
        <v>1</v>
      </c>
      <c r="AK5" s="201" t="s">
        <v>539</v>
      </c>
      <c r="AL5" s="165">
        <v>1</v>
      </c>
      <c r="AM5" s="201" t="s">
        <v>539</v>
      </c>
      <c r="AN5" s="165">
        <v>1</v>
      </c>
      <c r="AO5" s="201" t="s">
        <v>453</v>
      </c>
      <c r="AP5" s="165" t="s">
        <v>453</v>
      </c>
      <c r="AQ5" s="201" t="s">
        <v>453</v>
      </c>
      <c r="AR5" s="165" t="s">
        <v>453</v>
      </c>
      <c r="AS5" s="165" t="s">
        <v>453</v>
      </c>
      <c r="AT5" s="165" t="s">
        <v>453</v>
      </c>
      <c r="AU5" s="165" t="s">
        <v>453</v>
      </c>
      <c r="AV5" s="165" t="s">
        <v>453</v>
      </c>
      <c r="AW5" s="165" t="s">
        <v>453</v>
      </c>
      <c r="AX5" s="165" t="s">
        <v>453</v>
      </c>
      <c r="AY5" s="165" t="s">
        <v>453</v>
      </c>
      <c r="AZ5" s="165" t="s">
        <v>453</v>
      </c>
      <c r="BA5" s="165"/>
      <c r="BB5" s="165"/>
      <c r="BC5" s="165"/>
      <c r="BD5" s="165"/>
      <c r="BE5" s="165"/>
      <c r="BF5" s="165"/>
      <c r="BG5" s="169" t="s">
        <v>4474</v>
      </c>
      <c r="BH5" s="157" t="s">
        <v>539</v>
      </c>
      <c r="BI5" s="159">
        <v>1</v>
      </c>
      <c r="BJ5" s="155">
        <v>1</v>
      </c>
      <c r="BK5" s="151" t="s">
        <v>785</v>
      </c>
      <c r="BL5" s="159" t="s">
        <v>453</v>
      </c>
      <c r="BM5" s="159" t="s">
        <v>453</v>
      </c>
      <c r="BN5" s="182" t="s">
        <v>807</v>
      </c>
      <c r="BO5" s="204" t="s">
        <v>453</v>
      </c>
      <c r="BP5" s="204"/>
      <c r="BQ5" s="204"/>
      <c r="BR5" s="204"/>
      <c r="BS5" s="157" t="s">
        <v>568</v>
      </c>
      <c r="BT5" s="157" t="s">
        <v>568</v>
      </c>
      <c r="BU5" s="157" t="s">
        <v>541</v>
      </c>
      <c r="BV5" s="153" t="s">
        <v>565</v>
      </c>
      <c r="BW5" s="153" t="s">
        <v>542</v>
      </c>
      <c r="BX5" s="151">
        <v>71</v>
      </c>
      <c r="BY5" s="151">
        <v>86</v>
      </c>
      <c r="BZ5" s="151">
        <v>75</v>
      </c>
      <c r="CA5" s="151" t="s">
        <v>543</v>
      </c>
      <c r="CB5" s="151" t="s">
        <v>544</v>
      </c>
      <c r="CC5" s="151" t="s">
        <v>2109</v>
      </c>
      <c r="CD5" s="151"/>
      <c r="CE5" s="151" t="s">
        <v>1743</v>
      </c>
      <c r="CF5" s="151" t="s">
        <v>5759</v>
      </c>
      <c r="CG5" s="151" t="s">
        <v>1744</v>
      </c>
      <c r="CH5" s="151" t="s">
        <v>453</v>
      </c>
      <c r="CI5" s="151">
        <v>76</v>
      </c>
      <c r="CJ5" s="151">
        <v>99</v>
      </c>
      <c r="CK5" s="151">
        <v>85</v>
      </c>
      <c r="CL5" s="151" t="s">
        <v>1737</v>
      </c>
    </row>
    <row r="6" spans="1:90" s="89" customFormat="1" x14ac:dyDescent="0.2">
      <c r="A6" s="151" t="s">
        <v>5062</v>
      </c>
      <c r="B6" s="151">
        <v>5</v>
      </c>
      <c r="C6" s="155">
        <v>5</v>
      </c>
      <c r="D6" s="269" t="s">
        <v>6489</v>
      </c>
      <c r="E6" s="270" t="s">
        <v>6490</v>
      </c>
      <c r="F6" s="271">
        <v>35579</v>
      </c>
      <c r="G6" s="157" t="s">
        <v>562</v>
      </c>
      <c r="H6" s="158">
        <v>37359103</v>
      </c>
      <c r="I6" s="200">
        <v>1337808</v>
      </c>
      <c r="J6" s="159">
        <f t="shared" si="0"/>
        <v>7.4907597535934292</v>
      </c>
      <c r="K6" s="159">
        <v>15</v>
      </c>
      <c r="L6" s="159">
        <f t="shared" si="1"/>
        <v>-7.5092402464065708</v>
      </c>
      <c r="M6" s="157" t="s">
        <v>563</v>
      </c>
      <c r="N6" s="151" t="s">
        <v>28</v>
      </c>
      <c r="O6" s="167" t="s">
        <v>807</v>
      </c>
      <c r="P6" s="151" t="s">
        <v>453</v>
      </c>
      <c r="Q6" s="151"/>
      <c r="R6" s="155">
        <v>1</v>
      </c>
      <c r="S6" s="151" t="s">
        <v>785</v>
      </c>
      <c r="T6" s="151" t="s">
        <v>453</v>
      </c>
      <c r="U6" s="162" t="s">
        <v>453</v>
      </c>
      <c r="V6" s="162" t="s">
        <v>453</v>
      </c>
      <c r="W6" s="165" t="s">
        <v>453</v>
      </c>
      <c r="X6" s="161" t="s">
        <v>453</v>
      </c>
      <c r="Y6" s="161" t="s">
        <v>563</v>
      </c>
      <c r="Z6" s="151" t="s">
        <v>827</v>
      </c>
      <c r="AA6" s="151" t="s">
        <v>550</v>
      </c>
      <c r="AB6" s="160" t="s">
        <v>804</v>
      </c>
      <c r="AC6" s="162">
        <v>38315</v>
      </c>
      <c r="AD6" s="163" t="s">
        <v>807</v>
      </c>
      <c r="AE6" s="164">
        <v>43950</v>
      </c>
      <c r="AF6" s="165">
        <f t="shared" si="2"/>
        <v>185.26027397260273</v>
      </c>
      <c r="AG6" s="201" t="s">
        <v>539</v>
      </c>
      <c r="AH6" s="165">
        <v>1</v>
      </c>
      <c r="AI6" s="201" t="s">
        <v>539</v>
      </c>
      <c r="AJ6" s="165">
        <v>1</v>
      </c>
      <c r="AK6" s="201" t="s">
        <v>539</v>
      </c>
      <c r="AL6" s="165">
        <v>1</v>
      </c>
      <c r="AM6" s="201" t="s">
        <v>539</v>
      </c>
      <c r="AN6" s="165">
        <v>1</v>
      </c>
      <c r="AO6" s="201" t="s">
        <v>539</v>
      </c>
      <c r="AP6" s="165">
        <v>1</v>
      </c>
      <c r="AQ6" s="201" t="s">
        <v>539</v>
      </c>
      <c r="AR6" s="165">
        <v>1</v>
      </c>
      <c r="AS6" s="165" t="s">
        <v>539</v>
      </c>
      <c r="AT6" s="165">
        <v>1</v>
      </c>
      <c r="AU6" s="165" t="s">
        <v>539</v>
      </c>
      <c r="AV6" s="165">
        <v>1</v>
      </c>
      <c r="AW6" s="165" t="s">
        <v>539</v>
      </c>
      <c r="AX6" s="165">
        <v>1</v>
      </c>
      <c r="AY6" s="165" t="s">
        <v>539</v>
      </c>
      <c r="AZ6" s="165">
        <v>1</v>
      </c>
      <c r="BA6" s="165">
        <v>1</v>
      </c>
      <c r="BB6" s="165" t="s">
        <v>539</v>
      </c>
      <c r="BC6" s="165">
        <v>1</v>
      </c>
      <c r="BD6" s="165" t="s">
        <v>539</v>
      </c>
      <c r="BE6" s="165" t="s">
        <v>539</v>
      </c>
      <c r="BF6" s="165">
        <v>1</v>
      </c>
      <c r="BG6" s="166" t="s">
        <v>1749</v>
      </c>
      <c r="BH6" s="158" t="s">
        <v>539</v>
      </c>
      <c r="BI6" s="165">
        <v>1</v>
      </c>
      <c r="BJ6" s="155">
        <v>1</v>
      </c>
      <c r="BK6" s="151" t="s">
        <v>786</v>
      </c>
      <c r="BL6" s="202">
        <v>1</v>
      </c>
      <c r="BM6" s="202">
        <v>0</v>
      </c>
      <c r="BN6" s="182" t="s">
        <v>807</v>
      </c>
      <c r="BO6" s="204" t="s">
        <v>453</v>
      </c>
      <c r="BP6" s="204"/>
      <c r="BQ6" s="204"/>
      <c r="BR6" s="204"/>
      <c r="BS6" s="157" t="s">
        <v>564</v>
      </c>
      <c r="BT6" s="157" t="s">
        <v>568</v>
      </c>
      <c r="BU6" s="157" t="s">
        <v>1750</v>
      </c>
      <c r="BV6" s="153" t="s">
        <v>2110</v>
      </c>
      <c r="BW6" s="153" t="s">
        <v>2111</v>
      </c>
      <c r="BX6" s="151">
        <v>103</v>
      </c>
      <c r="BY6" s="151">
        <v>109</v>
      </c>
      <c r="BZ6" s="151">
        <v>107</v>
      </c>
      <c r="CA6" s="151" t="s">
        <v>1812</v>
      </c>
      <c r="CB6" s="151" t="s">
        <v>428</v>
      </c>
      <c r="CC6" s="151"/>
      <c r="CD6" s="151"/>
      <c r="CE6" s="151" t="s">
        <v>2103</v>
      </c>
      <c r="CF6" s="151" t="s">
        <v>2112</v>
      </c>
      <c r="CG6" s="151" t="s">
        <v>487</v>
      </c>
      <c r="CH6" s="151" t="s">
        <v>453</v>
      </c>
      <c r="CI6" s="151">
        <v>103</v>
      </c>
      <c r="CJ6" s="151">
        <v>109</v>
      </c>
      <c r="CK6" s="151">
        <v>107</v>
      </c>
      <c r="CL6" s="151" t="s">
        <v>1737</v>
      </c>
    </row>
    <row r="7" spans="1:90" s="89" customFormat="1" x14ac:dyDescent="0.2">
      <c r="A7" s="151" t="s">
        <v>5063</v>
      </c>
      <c r="B7" s="151">
        <v>6</v>
      </c>
      <c r="C7" s="155">
        <v>6</v>
      </c>
      <c r="D7" s="269" t="s">
        <v>6491</v>
      </c>
      <c r="E7" s="270" t="s">
        <v>6492</v>
      </c>
      <c r="F7" s="271">
        <v>17094</v>
      </c>
      <c r="G7" s="157" t="s">
        <v>480</v>
      </c>
      <c r="H7" s="158">
        <v>37524437</v>
      </c>
      <c r="I7" s="200">
        <v>1789869</v>
      </c>
      <c r="J7" s="159">
        <f t="shared" si="0"/>
        <v>58.138261464750173</v>
      </c>
      <c r="K7" s="159">
        <v>26</v>
      </c>
      <c r="L7" s="159">
        <f t="shared" si="1"/>
        <v>32.138261464750173</v>
      </c>
      <c r="M7" s="157" t="s">
        <v>563</v>
      </c>
      <c r="N7" s="151" t="s">
        <v>28</v>
      </c>
      <c r="O7" s="167" t="s">
        <v>807</v>
      </c>
      <c r="P7" s="151" t="s">
        <v>453</v>
      </c>
      <c r="Q7" s="151"/>
      <c r="R7" s="155">
        <v>1</v>
      </c>
      <c r="S7" s="151" t="s">
        <v>789</v>
      </c>
      <c r="T7" s="151" t="s">
        <v>453</v>
      </c>
      <c r="U7" s="162" t="s">
        <v>453</v>
      </c>
      <c r="V7" s="162" t="s">
        <v>453</v>
      </c>
      <c r="W7" s="165" t="s">
        <v>453</v>
      </c>
      <c r="X7" s="161" t="s">
        <v>453</v>
      </c>
      <c r="Y7" s="161" t="s">
        <v>563</v>
      </c>
      <c r="Z7" s="151" t="s">
        <v>810</v>
      </c>
      <c r="AA7" s="151" t="s">
        <v>125</v>
      </c>
      <c r="AB7" s="160" t="s">
        <v>804</v>
      </c>
      <c r="AC7" s="162">
        <v>38329</v>
      </c>
      <c r="AD7" s="163" t="s">
        <v>807</v>
      </c>
      <c r="AE7" s="164">
        <v>39162</v>
      </c>
      <c r="AF7" s="159">
        <f t="shared" si="2"/>
        <v>27.386301369863013</v>
      </c>
      <c r="AG7" s="201" t="s">
        <v>453</v>
      </c>
      <c r="AH7" s="165" t="s">
        <v>453</v>
      </c>
      <c r="AI7" s="201" t="s">
        <v>539</v>
      </c>
      <c r="AJ7" s="165">
        <v>1</v>
      </c>
      <c r="AK7" s="201" t="s">
        <v>539</v>
      </c>
      <c r="AL7" s="165">
        <v>1</v>
      </c>
      <c r="AM7" s="201" t="s">
        <v>453</v>
      </c>
      <c r="AN7" s="165" t="s">
        <v>453</v>
      </c>
      <c r="AO7" s="201" t="s">
        <v>453</v>
      </c>
      <c r="AP7" s="165" t="s">
        <v>453</v>
      </c>
      <c r="AQ7" s="201" t="s">
        <v>453</v>
      </c>
      <c r="AR7" s="165" t="s">
        <v>453</v>
      </c>
      <c r="AS7" s="165" t="s">
        <v>453</v>
      </c>
      <c r="AT7" s="165" t="s">
        <v>453</v>
      </c>
      <c r="AU7" s="165" t="s">
        <v>453</v>
      </c>
      <c r="AV7" s="165" t="s">
        <v>453</v>
      </c>
      <c r="AW7" s="165" t="s">
        <v>453</v>
      </c>
      <c r="AX7" s="165" t="s">
        <v>453</v>
      </c>
      <c r="AY7" s="165" t="s">
        <v>453</v>
      </c>
      <c r="AZ7" s="165" t="s">
        <v>453</v>
      </c>
      <c r="BA7" s="165"/>
      <c r="BB7" s="165"/>
      <c r="BC7" s="165"/>
      <c r="BD7" s="165"/>
      <c r="BE7" s="165"/>
      <c r="BF7" s="165"/>
      <c r="BG7" s="169" t="s">
        <v>1751</v>
      </c>
      <c r="BH7" s="157" t="s">
        <v>539</v>
      </c>
      <c r="BI7" s="159">
        <v>1</v>
      </c>
      <c r="BJ7" s="155">
        <v>1</v>
      </c>
      <c r="BK7" s="151" t="s">
        <v>788</v>
      </c>
      <c r="BL7" s="159" t="s">
        <v>453</v>
      </c>
      <c r="BM7" s="159" t="s">
        <v>453</v>
      </c>
      <c r="BN7" s="182" t="s">
        <v>807</v>
      </c>
      <c r="BO7" s="204" t="s">
        <v>453</v>
      </c>
      <c r="BP7" s="204"/>
      <c r="BQ7" s="204"/>
      <c r="BR7" s="204"/>
      <c r="BS7" s="157" t="s">
        <v>453</v>
      </c>
      <c r="BT7" s="157" t="s">
        <v>453</v>
      </c>
      <c r="BU7" s="157" t="s">
        <v>453</v>
      </c>
      <c r="BV7" s="153" t="s">
        <v>453</v>
      </c>
      <c r="BW7" s="153" t="s">
        <v>490</v>
      </c>
      <c r="BX7" s="151">
        <v>112</v>
      </c>
      <c r="BY7" s="151">
        <v>119</v>
      </c>
      <c r="BZ7" s="151">
        <v>117</v>
      </c>
      <c r="CA7" s="151" t="s">
        <v>429</v>
      </c>
      <c r="CB7" s="151" t="s">
        <v>453</v>
      </c>
      <c r="CC7" s="151" t="s">
        <v>453</v>
      </c>
      <c r="CD7" s="151"/>
      <c r="CE7" s="151" t="s">
        <v>787</v>
      </c>
      <c r="CF7" s="151" t="s">
        <v>430</v>
      </c>
      <c r="CG7" s="151" t="s">
        <v>431</v>
      </c>
      <c r="CH7" s="151" t="s">
        <v>453</v>
      </c>
      <c r="CI7" s="151">
        <v>106</v>
      </c>
      <c r="CJ7" s="151">
        <v>129</v>
      </c>
      <c r="CK7" s="151">
        <v>118</v>
      </c>
      <c r="CL7" s="151" t="s">
        <v>1737</v>
      </c>
    </row>
    <row r="8" spans="1:90" s="89" customFormat="1" x14ac:dyDescent="0.2">
      <c r="A8" s="151" t="s">
        <v>4572</v>
      </c>
      <c r="B8" s="151">
        <v>7</v>
      </c>
      <c r="C8" s="155">
        <v>7</v>
      </c>
      <c r="D8" s="269" t="s">
        <v>6493</v>
      </c>
      <c r="E8" s="270" t="s">
        <v>6494</v>
      </c>
      <c r="F8" s="271">
        <v>18750</v>
      </c>
      <c r="G8" s="157" t="s">
        <v>480</v>
      </c>
      <c r="H8" s="158">
        <v>37513486</v>
      </c>
      <c r="I8" s="200">
        <v>1774793</v>
      </c>
      <c r="J8" s="159">
        <f t="shared" si="0"/>
        <v>53.757700205338807</v>
      </c>
      <c r="K8" s="159">
        <v>51</v>
      </c>
      <c r="L8" s="159">
        <f t="shared" si="1"/>
        <v>2.7577002053388071</v>
      </c>
      <c r="M8" s="157" t="s">
        <v>563</v>
      </c>
      <c r="N8" s="151" t="s">
        <v>28</v>
      </c>
      <c r="O8" s="167" t="s">
        <v>807</v>
      </c>
      <c r="P8" s="151">
        <v>4</v>
      </c>
      <c r="Q8" s="151"/>
      <c r="R8" s="155">
        <v>2</v>
      </c>
      <c r="S8" s="151" t="s">
        <v>706</v>
      </c>
      <c r="T8" s="151" t="s">
        <v>454</v>
      </c>
      <c r="U8" s="162">
        <v>38377</v>
      </c>
      <c r="V8" s="162">
        <v>38384</v>
      </c>
      <c r="W8" s="165">
        <v>7</v>
      </c>
      <c r="X8" s="161" t="s">
        <v>453</v>
      </c>
      <c r="Y8" s="161" t="s">
        <v>564</v>
      </c>
      <c r="Z8" s="151" t="s">
        <v>827</v>
      </c>
      <c r="AA8" s="151" t="s">
        <v>126</v>
      </c>
      <c r="AB8" s="160" t="s">
        <v>804</v>
      </c>
      <c r="AC8" s="162">
        <v>38385</v>
      </c>
      <c r="AD8" s="163" t="s">
        <v>807</v>
      </c>
      <c r="AE8" s="164">
        <v>38490</v>
      </c>
      <c r="AF8" s="165">
        <f t="shared" si="2"/>
        <v>3.4520547945205475</v>
      </c>
      <c r="AG8" s="201" t="s">
        <v>539</v>
      </c>
      <c r="AH8" s="165">
        <v>1</v>
      </c>
      <c r="AI8" s="201" t="s">
        <v>539</v>
      </c>
      <c r="AJ8" s="165">
        <v>1</v>
      </c>
      <c r="AK8" s="201" t="s">
        <v>453</v>
      </c>
      <c r="AL8" s="165" t="s">
        <v>453</v>
      </c>
      <c r="AM8" s="201" t="s">
        <v>453</v>
      </c>
      <c r="AN8" s="165" t="s">
        <v>453</v>
      </c>
      <c r="AO8" s="201" t="s">
        <v>453</v>
      </c>
      <c r="AP8" s="165" t="s">
        <v>453</v>
      </c>
      <c r="AQ8" s="201" t="s">
        <v>453</v>
      </c>
      <c r="AR8" s="165" t="s">
        <v>453</v>
      </c>
      <c r="AS8" s="165" t="s">
        <v>453</v>
      </c>
      <c r="AT8" s="165" t="s">
        <v>453</v>
      </c>
      <c r="AU8" s="165" t="s">
        <v>453</v>
      </c>
      <c r="AV8" s="165" t="s">
        <v>453</v>
      </c>
      <c r="AW8" s="165" t="s">
        <v>453</v>
      </c>
      <c r="AX8" s="165" t="s">
        <v>453</v>
      </c>
      <c r="AY8" s="165" t="s">
        <v>453</v>
      </c>
      <c r="AZ8" s="165" t="s">
        <v>453</v>
      </c>
      <c r="BA8" s="165"/>
      <c r="BB8" s="165"/>
      <c r="BC8" s="165"/>
      <c r="BD8" s="165"/>
      <c r="BE8" s="165"/>
      <c r="BF8" s="165"/>
      <c r="BG8" s="166" t="s">
        <v>1752</v>
      </c>
      <c r="BH8" s="158" t="s">
        <v>539</v>
      </c>
      <c r="BI8" s="165">
        <v>1</v>
      </c>
      <c r="BJ8" s="155">
        <v>2</v>
      </c>
      <c r="BK8" s="151" t="s">
        <v>790</v>
      </c>
      <c r="BL8" s="202">
        <v>1</v>
      </c>
      <c r="BM8" s="202">
        <v>1</v>
      </c>
      <c r="BN8" s="182" t="s">
        <v>807</v>
      </c>
      <c r="BO8" s="204" t="s">
        <v>453</v>
      </c>
      <c r="BP8" s="204"/>
      <c r="BQ8" s="204"/>
      <c r="BR8" s="204"/>
      <c r="BS8" s="157" t="s">
        <v>564</v>
      </c>
      <c r="BT8" s="157" t="s">
        <v>563</v>
      </c>
      <c r="BU8" s="157" t="s">
        <v>569</v>
      </c>
      <c r="BV8" s="153" t="s">
        <v>453</v>
      </c>
      <c r="BW8" s="153" t="s">
        <v>2113</v>
      </c>
      <c r="BX8" s="151">
        <v>94</v>
      </c>
      <c r="BY8" s="151">
        <v>91</v>
      </c>
      <c r="BZ8" s="151">
        <v>91</v>
      </c>
      <c r="CA8" s="151" t="s">
        <v>1813</v>
      </c>
      <c r="CB8" s="151" t="s">
        <v>551</v>
      </c>
      <c r="CC8" s="151" t="s">
        <v>1753</v>
      </c>
      <c r="CD8" s="151"/>
      <c r="CE8" s="151" t="s">
        <v>811</v>
      </c>
      <c r="CF8" s="151" t="s">
        <v>2114</v>
      </c>
      <c r="CG8" s="151" t="s">
        <v>2115</v>
      </c>
      <c r="CH8" s="151" t="s">
        <v>453</v>
      </c>
      <c r="CI8" s="151" t="s">
        <v>453</v>
      </c>
      <c r="CJ8" s="151" t="s">
        <v>453</v>
      </c>
      <c r="CK8" s="151" t="s">
        <v>453</v>
      </c>
      <c r="CL8" s="151" t="s">
        <v>1737</v>
      </c>
    </row>
    <row r="9" spans="1:90" s="89" customFormat="1" x14ac:dyDescent="0.2">
      <c r="A9" s="151" t="s">
        <v>5064</v>
      </c>
      <c r="B9" s="151">
        <v>8</v>
      </c>
      <c r="C9" s="155">
        <v>8</v>
      </c>
      <c r="D9" s="269" t="s">
        <v>6495</v>
      </c>
      <c r="E9" s="270" t="s">
        <v>6496</v>
      </c>
      <c r="F9" s="271">
        <v>38605</v>
      </c>
      <c r="G9" s="157" t="s">
        <v>562</v>
      </c>
      <c r="H9" s="158">
        <v>37588271</v>
      </c>
      <c r="I9" s="200">
        <v>1872108</v>
      </c>
      <c r="J9" s="159">
        <f t="shared" si="0"/>
        <v>-0.62149212867898695</v>
      </c>
      <c r="K9" s="159">
        <v>4</v>
      </c>
      <c r="L9" s="159">
        <f t="shared" si="1"/>
        <v>-4.6214921286789874</v>
      </c>
      <c r="M9" s="157" t="s">
        <v>563</v>
      </c>
      <c r="N9" s="151" t="s">
        <v>28</v>
      </c>
      <c r="O9" s="167" t="s">
        <v>807</v>
      </c>
      <c r="P9" s="151">
        <v>5</v>
      </c>
      <c r="Q9" s="151"/>
      <c r="R9" s="155">
        <v>2</v>
      </c>
      <c r="S9" s="151" t="s">
        <v>791</v>
      </c>
      <c r="T9" s="151" t="s">
        <v>453</v>
      </c>
      <c r="U9" s="162" t="s">
        <v>453</v>
      </c>
      <c r="V9" s="162" t="s">
        <v>453</v>
      </c>
      <c r="W9" s="165" t="s">
        <v>453</v>
      </c>
      <c r="X9" s="161" t="s">
        <v>453</v>
      </c>
      <c r="Y9" s="161" t="s">
        <v>563</v>
      </c>
      <c r="Z9" s="151" t="s">
        <v>827</v>
      </c>
      <c r="AA9" s="151" t="s">
        <v>550</v>
      </c>
      <c r="AB9" s="160" t="s">
        <v>804</v>
      </c>
      <c r="AC9" s="162">
        <v>38378</v>
      </c>
      <c r="AD9" s="163" t="s">
        <v>807</v>
      </c>
      <c r="AE9" s="164">
        <v>40392</v>
      </c>
      <c r="AF9" s="165">
        <f t="shared" si="2"/>
        <v>66.213698630136989</v>
      </c>
      <c r="AG9" s="201" t="s">
        <v>539</v>
      </c>
      <c r="AH9" s="165">
        <v>1</v>
      </c>
      <c r="AI9" s="201" t="s">
        <v>539</v>
      </c>
      <c r="AJ9" s="165">
        <v>1</v>
      </c>
      <c r="AK9" s="201" t="s">
        <v>539</v>
      </c>
      <c r="AL9" s="165">
        <v>1</v>
      </c>
      <c r="AM9" s="201" t="s">
        <v>539</v>
      </c>
      <c r="AN9" s="165">
        <v>1</v>
      </c>
      <c r="AO9" s="201" t="s">
        <v>539</v>
      </c>
      <c r="AP9" s="165">
        <v>1</v>
      </c>
      <c r="AQ9" s="201" t="s">
        <v>539</v>
      </c>
      <c r="AR9" s="165">
        <v>1</v>
      </c>
      <c r="AS9" s="165" t="s">
        <v>539</v>
      </c>
      <c r="AT9" s="165">
        <v>1</v>
      </c>
      <c r="AU9" s="165" t="s">
        <v>453</v>
      </c>
      <c r="AV9" s="165" t="s">
        <v>453</v>
      </c>
      <c r="AW9" s="165" t="s">
        <v>453</v>
      </c>
      <c r="AX9" s="165" t="s">
        <v>453</v>
      </c>
      <c r="AY9" s="165" t="s">
        <v>453</v>
      </c>
      <c r="AZ9" s="165" t="s">
        <v>453</v>
      </c>
      <c r="BA9" s="165"/>
      <c r="BB9" s="165"/>
      <c r="BC9" s="165"/>
      <c r="BD9" s="165"/>
      <c r="BE9" s="165"/>
      <c r="BF9" s="165"/>
      <c r="BG9" s="166" t="s">
        <v>1754</v>
      </c>
      <c r="BH9" s="158" t="s">
        <v>539</v>
      </c>
      <c r="BI9" s="165">
        <v>1</v>
      </c>
      <c r="BJ9" s="155">
        <v>1</v>
      </c>
      <c r="BK9" s="151" t="s">
        <v>793</v>
      </c>
      <c r="BL9" s="202">
        <v>1</v>
      </c>
      <c r="BM9" s="202">
        <v>0</v>
      </c>
      <c r="BN9" s="182" t="s">
        <v>807</v>
      </c>
      <c r="BO9" s="204" t="s">
        <v>453</v>
      </c>
      <c r="BP9" s="204"/>
      <c r="BQ9" s="204"/>
      <c r="BR9" s="204"/>
      <c r="BS9" s="157" t="s">
        <v>564</v>
      </c>
      <c r="BT9" s="157" t="s">
        <v>568</v>
      </c>
      <c r="BU9" s="157" t="s">
        <v>2116</v>
      </c>
      <c r="BV9" s="153" t="s">
        <v>453</v>
      </c>
      <c r="BW9" s="153" t="s">
        <v>2117</v>
      </c>
      <c r="BX9" s="151">
        <v>92</v>
      </c>
      <c r="BY9" s="151">
        <v>96</v>
      </c>
      <c r="BZ9" s="151">
        <v>94</v>
      </c>
      <c r="CA9" s="151" t="s">
        <v>512</v>
      </c>
      <c r="CB9" s="151" t="s">
        <v>566</v>
      </c>
      <c r="CC9" s="151" t="s">
        <v>453</v>
      </c>
      <c r="CD9" s="151"/>
      <c r="CE9" s="151" t="s">
        <v>792</v>
      </c>
      <c r="CF9" s="151" t="s">
        <v>2118</v>
      </c>
      <c r="CG9" s="151" t="s">
        <v>418</v>
      </c>
      <c r="CH9" s="151" t="s">
        <v>453</v>
      </c>
      <c r="CI9" s="151">
        <v>96</v>
      </c>
      <c r="CJ9" s="151">
        <v>102</v>
      </c>
      <c r="CK9" s="151">
        <v>99</v>
      </c>
      <c r="CL9" s="151" t="s">
        <v>1737</v>
      </c>
    </row>
    <row r="10" spans="1:90" s="89" customFormat="1" x14ac:dyDescent="0.2">
      <c r="A10" s="151" t="s">
        <v>4573</v>
      </c>
      <c r="B10" s="151">
        <v>9</v>
      </c>
      <c r="C10" s="155">
        <v>9</v>
      </c>
      <c r="D10" s="269" t="s">
        <v>6497</v>
      </c>
      <c r="E10" s="270" t="s">
        <v>6498</v>
      </c>
      <c r="F10" s="271">
        <v>37222</v>
      </c>
      <c r="G10" s="157" t="s">
        <v>562</v>
      </c>
      <c r="H10" s="158">
        <v>35107220</v>
      </c>
      <c r="I10" s="200">
        <v>1886162</v>
      </c>
      <c r="J10" s="159">
        <f t="shared" si="0"/>
        <v>3.2388774811772758</v>
      </c>
      <c r="K10" s="159">
        <v>17</v>
      </c>
      <c r="L10" s="159">
        <f t="shared" si="1"/>
        <v>-13.761122518822724</v>
      </c>
      <c r="M10" s="157" t="s">
        <v>563</v>
      </c>
      <c r="N10" s="151" t="s">
        <v>28</v>
      </c>
      <c r="O10" s="167" t="s">
        <v>807</v>
      </c>
      <c r="P10" s="151">
        <v>3</v>
      </c>
      <c r="Q10" s="151"/>
      <c r="R10" s="155">
        <v>4</v>
      </c>
      <c r="S10" s="151" t="s">
        <v>2119</v>
      </c>
      <c r="T10" s="151" t="s">
        <v>453</v>
      </c>
      <c r="U10" s="162" t="s">
        <v>453</v>
      </c>
      <c r="V10" s="162" t="s">
        <v>453</v>
      </c>
      <c r="W10" s="165" t="s">
        <v>453</v>
      </c>
      <c r="X10" s="161" t="s">
        <v>453</v>
      </c>
      <c r="Y10" s="161" t="s">
        <v>564</v>
      </c>
      <c r="Z10" s="151" t="s">
        <v>827</v>
      </c>
      <c r="AA10" s="151" t="s">
        <v>126</v>
      </c>
      <c r="AB10" s="160" t="s">
        <v>804</v>
      </c>
      <c r="AC10" s="162">
        <v>38405</v>
      </c>
      <c r="AD10" s="163" t="s">
        <v>807</v>
      </c>
      <c r="AE10" s="164">
        <v>41926</v>
      </c>
      <c r="AF10" s="159">
        <f t="shared" si="2"/>
        <v>115.75890410958905</v>
      </c>
      <c r="AG10" s="201" t="s">
        <v>539</v>
      </c>
      <c r="AH10" s="165">
        <v>1</v>
      </c>
      <c r="AI10" s="201" t="s">
        <v>539</v>
      </c>
      <c r="AJ10" s="165">
        <v>1</v>
      </c>
      <c r="AK10" s="201" t="s">
        <v>539</v>
      </c>
      <c r="AL10" s="165">
        <v>1</v>
      </c>
      <c r="AM10" s="201" t="s">
        <v>539</v>
      </c>
      <c r="AN10" s="165">
        <v>1</v>
      </c>
      <c r="AO10" s="201" t="s">
        <v>539</v>
      </c>
      <c r="AP10" s="165">
        <v>1</v>
      </c>
      <c r="AQ10" s="201" t="s">
        <v>539</v>
      </c>
      <c r="AR10" s="165">
        <v>1</v>
      </c>
      <c r="AS10" s="165" t="s">
        <v>539</v>
      </c>
      <c r="AT10" s="165">
        <v>1</v>
      </c>
      <c r="AU10" s="165" t="s">
        <v>539</v>
      </c>
      <c r="AV10" s="165">
        <v>1</v>
      </c>
      <c r="AW10" s="165" t="s">
        <v>539</v>
      </c>
      <c r="AX10" s="165">
        <v>1</v>
      </c>
      <c r="AY10" s="165" t="s">
        <v>539</v>
      </c>
      <c r="AZ10" s="165">
        <v>1</v>
      </c>
      <c r="BA10" s="165">
        <v>1</v>
      </c>
      <c r="BB10" s="165" t="s">
        <v>539</v>
      </c>
      <c r="BC10" s="165">
        <v>1</v>
      </c>
      <c r="BD10" s="165" t="s">
        <v>539</v>
      </c>
      <c r="BE10" s="165"/>
      <c r="BF10" s="165"/>
      <c r="BG10" s="169" t="s">
        <v>5651</v>
      </c>
      <c r="BH10" s="157" t="s">
        <v>539</v>
      </c>
      <c r="BI10" s="159">
        <v>1</v>
      </c>
      <c r="BJ10" s="155">
        <v>1</v>
      </c>
      <c r="BK10" s="151" t="s">
        <v>785</v>
      </c>
      <c r="BL10" s="159">
        <v>1</v>
      </c>
      <c r="BM10" s="159" t="s">
        <v>453</v>
      </c>
      <c r="BN10" s="182" t="s">
        <v>807</v>
      </c>
      <c r="BO10" s="204" t="s">
        <v>453</v>
      </c>
      <c r="BP10" s="204"/>
      <c r="BQ10" s="204"/>
      <c r="BR10" s="204"/>
      <c r="BS10" s="157" t="s">
        <v>563</v>
      </c>
      <c r="BT10" s="157" t="s">
        <v>563</v>
      </c>
      <c r="BU10" s="157" t="s">
        <v>2120</v>
      </c>
      <c r="BV10" s="153" t="s">
        <v>797</v>
      </c>
      <c r="BW10" s="153" t="s">
        <v>2121</v>
      </c>
      <c r="BX10" s="151">
        <v>80</v>
      </c>
      <c r="BY10" s="151">
        <v>101</v>
      </c>
      <c r="BZ10" s="151">
        <v>89</v>
      </c>
      <c r="CA10" s="151" t="s">
        <v>1814</v>
      </c>
      <c r="CB10" s="151" t="s">
        <v>427</v>
      </c>
      <c r="CC10" s="151" t="s">
        <v>453</v>
      </c>
      <c r="CD10" s="151"/>
      <c r="CE10" s="151" t="s">
        <v>796</v>
      </c>
      <c r="CF10" s="151" t="s">
        <v>2122</v>
      </c>
      <c r="CG10" s="151" t="s">
        <v>1815</v>
      </c>
      <c r="CH10" s="151" t="s">
        <v>453</v>
      </c>
      <c r="CI10" s="151">
        <v>87</v>
      </c>
      <c r="CJ10" s="151">
        <v>101</v>
      </c>
      <c r="CK10" s="151">
        <v>93</v>
      </c>
      <c r="CL10" s="151" t="s">
        <v>1737</v>
      </c>
    </row>
    <row r="11" spans="1:90" s="89" customFormat="1" x14ac:dyDescent="0.2">
      <c r="A11" s="151" t="s">
        <v>5065</v>
      </c>
      <c r="B11" s="151">
        <v>10</v>
      </c>
      <c r="C11" s="155">
        <v>10</v>
      </c>
      <c r="D11" s="269" t="s">
        <v>6499</v>
      </c>
      <c r="E11" s="270" t="s">
        <v>6500</v>
      </c>
      <c r="F11" s="271">
        <v>34177</v>
      </c>
      <c r="G11" s="157" t="s">
        <v>128</v>
      </c>
      <c r="H11" s="158">
        <v>37673580</v>
      </c>
      <c r="I11" s="155">
        <v>1975048</v>
      </c>
      <c r="J11" s="159">
        <f t="shared" si="0"/>
        <v>11.597535934291582</v>
      </c>
      <c r="K11" s="159">
        <v>5</v>
      </c>
      <c r="L11" s="159">
        <f t="shared" si="1"/>
        <v>6.5975359342915816</v>
      </c>
      <c r="M11" s="157" t="s">
        <v>453</v>
      </c>
      <c r="N11" s="151" t="s">
        <v>28</v>
      </c>
      <c r="O11" s="167" t="s">
        <v>804</v>
      </c>
      <c r="P11" s="151">
        <v>6</v>
      </c>
      <c r="Q11" s="151"/>
      <c r="R11" s="155">
        <v>3</v>
      </c>
      <c r="S11" s="151" t="s">
        <v>706</v>
      </c>
      <c r="T11" s="151" t="s">
        <v>453</v>
      </c>
      <c r="U11" s="162" t="s">
        <v>453</v>
      </c>
      <c r="V11" s="162" t="s">
        <v>453</v>
      </c>
      <c r="W11" s="165" t="s">
        <v>453</v>
      </c>
      <c r="X11" s="161" t="s">
        <v>453</v>
      </c>
      <c r="Y11" s="161" t="s">
        <v>453</v>
      </c>
      <c r="Z11" s="151" t="s">
        <v>421</v>
      </c>
      <c r="AA11" s="151" t="s">
        <v>421</v>
      </c>
      <c r="AB11" s="160" t="s">
        <v>804</v>
      </c>
      <c r="AC11" s="162">
        <v>38413</v>
      </c>
      <c r="AD11" s="163" t="s">
        <v>807</v>
      </c>
      <c r="AE11" s="164">
        <v>38469</v>
      </c>
      <c r="AF11" s="159">
        <f t="shared" si="2"/>
        <v>1.8410958904109589</v>
      </c>
      <c r="AG11" s="201" t="s">
        <v>453</v>
      </c>
      <c r="AH11" s="165" t="s">
        <v>453</v>
      </c>
      <c r="AI11" s="201" t="s">
        <v>453</v>
      </c>
      <c r="AJ11" s="165" t="s">
        <v>453</v>
      </c>
      <c r="AK11" s="201" t="s">
        <v>453</v>
      </c>
      <c r="AL11" s="165" t="s">
        <v>453</v>
      </c>
      <c r="AM11" s="201" t="s">
        <v>453</v>
      </c>
      <c r="AN11" s="165" t="s">
        <v>453</v>
      </c>
      <c r="AO11" s="201" t="s">
        <v>453</v>
      </c>
      <c r="AP11" s="165" t="s">
        <v>453</v>
      </c>
      <c r="AQ11" s="201" t="s">
        <v>453</v>
      </c>
      <c r="AR11" s="165" t="s">
        <v>453</v>
      </c>
      <c r="AS11" s="165" t="s">
        <v>453</v>
      </c>
      <c r="AT11" s="165" t="s">
        <v>453</v>
      </c>
      <c r="AU11" s="165" t="s">
        <v>453</v>
      </c>
      <c r="AV11" s="165" t="s">
        <v>453</v>
      </c>
      <c r="AW11" s="165" t="s">
        <v>453</v>
      </c>
      <c r="AX11" s="165" t="s">
        <v>453</v>
      </c>
      <c r="AY11" s="165" t="s">
        <v>453</v>
      </c>
      <c r="AZ11" s="165" t="s">
        <v>453</v>
      </c>
      <c r="BA11" s="165"/>
      <c r="BB11" s="165"/>
      <c r="BC11" s="165"/>
      <c r="BD11" s="165"/>
      <c r="BE11" s="165"/>
      <c r="BF11" s="165"/>
      <c r="BG11" s="169" t="s">
        <v>1756</v>
      </c>
      <c r="BH11" s="157" t="s">
        <v>127</v>
      </c>
      <c r="BI11" s="159" t="s">
        <v>127</v>
      </c>
      <c r="BJ11" s="155">
        <v>2</v>
      </c>
      <c r="BK11" s="151" t="s">
        <v>794</v>
      </c>
      <c r="BL11" s="159" t="s">
        <v>453</v>
      </c>
      <c r="BM11" s="159">
        <v>0</v>
      </c>
      <c r="BN11" s="182" t="s">
        <v>807</v>
      </c>
      <c r="BO11" s="204" t="s">
        <v>453</v>
      </c>
      <c r="BP11" s="204"/>
      <c r="BQ11" s="204"/>
      <c r="BR11" s="204"/>
      <c r="BS11" s="157" t="s">
        <v>453</v>
      </c>
      <c r="BT11" s="157" t="s">
        <v>453</v>
      </c>
      <c r="BU11" s="157" t="s">
        <v>453</v>
      </c>
      <c r="BV11" s="153" t="s">
        <v>453</v>
      </c>
      <c r="BW11" s="153" t="s">
        <v>453</v>
      </c>
      <c r="BX11" s="151" t="s">
        <v>453</v>
      </c>
      <c r="BY11" s="151" t="s">
        <v>453</v>
      </c>
      <c r="BZ11" s="151" t="s">
        <v>453</v>
      </c>
      <c r="CA11" s="151" t="s">
        <v>2123</v>
      </c>
      <c r="CB11" s="151" t="s">
        <v>453</v>
      </c>
      <c r="CC11" s="151" t="s">
        <v>453</v>
      </c>
      <c r="CD11" s="151"/>
      <c r="CE11" s="151" t="s">
        <v>814</v>
      </c>
      <c r="CF11" s="151" t="s">
        <v>815</v>
      </c>
      <c r="CG11" s="151" t="s">
        <v>795</v>
      </c>
      <c r="CH11" s="151" t="s">
        <v>453</v>
      </c>
      <c r="CI11" s="151" t="s">
        <v>453</v>
      </c>
      <c r="CJ11" s="151" t="s">
        <v>453</v>
      </c>
      <c r="CK11" s="151" t="s">
        <v>453</v>
      </c>
      <c r="CL11" s="151" t="s">
        <v>1737</v>
      </c>
    </row>
    <row r="12" spans="1:90" s="89" customFormat="1" x14ac:dyDescent="0.2">
      <c r="A12" s="151" t="s">
        <v>5066</v>
      </c>
      <c r="B12" s="151">
        <v>11</v>
      </c>
      <c r="C12" s="155">
        <v>11</v>
      </c>
      <c r="D12" s="269" t="s">
        <v>6501</v>
      </c>
      <c r="E12" s="270" t="s">
        <v>6502</v>
      </c>
      <c r="F12" s="271">
        <v>36022</v>
      </c>
      <c r="G12" s="157" t="s">
        <v>562</v>
      </c>
      <c r="H12" s="158">
        <v>34063691</v>
      </c>
      <c r="I12" s="200">
        <v>323188</v>
      </c>
      <c r="J12" s="159">
        <f t="shared" si="0"/>
        <v>6.5489390828199863</v>
      </c>
      <c r="K12" s="159">
        <v>7</v>
      </c>
      <c r="L12" s="159">
        <f t="shared" si="1"/>
        <v>-0.45106091718001373</v>
      </c>
      <c r="M12" s="157" t="s">
        <v>563</v>
      </c>
      <c r="N12" s="151" t="s">
        <v>28</v>
      </c>
      <c r="O12" s="167" t="s">
        <v>807</v>
      </c>
      <c r="P12" s="151" t="s">
        <v>453</v>
      </c>
      <c r="Q12" s="151"/>
      <c r="R12" s="155">
        <v>2</v>
      </c>
      <c r="S12" s="151" t="s">
        <v>798</v>
      </c>
      <c r="T12" s="151" t="s">
        <v>486</v>
      </c>
      <c r="U12" s="162">
        <v>38406</v>
      </c>
      <c r="V12" s="162">
        <v>38414</v>
      </c>
      <c r="W12" s="165">
        <v>8</v>
      </c>
      <c r="X12" s="161" t="s">
        <v>453</v>
      </c>
      <c r="Y12" s="161" t="s">
        <v>563</v>
      </c>
      <c r="Z12" s="151" t="s">
        <v>827</v>
      </c>
      <c r="AA12" s="151" t="s">
        <v>550</v>
      </c>
      <c r="AB12" s="160" t="s">
        <v>804</v>
      </c>
      <c r="AC12" s="162">
        <v>38414</v>
      </c>
      <c r="AD12" s="163" t="s">
        <v>807</v>
      </c>
      <c r="AE12" s="164">
        <v>43146</v>
      </c>
      <c r="AF12" s="159">
        <f t="shared" si="2"/>
        <v>155.57260273972602</v>
      </c>
      <c r="AG12" s="201" t="s">
        <v>539</v>
      </c>
      <c r="AH12" s="165">
        <v>1</v>
      </c>
      <c r="AI12" s="201" t="s">
        <v>638</v>
      </c>
      <c r="AJ12" s="165">
        <v>4</v>
      </c>
      <c r="AK12" s="201" t="s">
        <v>638</v>
      </c>
      <c r="AL12" s="165">
        <v>4</v>
      </c>
      <c r="AM12" s="201" t="s">
        <v>638</v>
      </c>
      <c r="AN12" s="165">
        <v>4</v>
      </c>
      <c r="AO12" s="201" t="s">
        <v>638</v>
      </c>
      <c r="AP12" s="165">
        <v>4</v>
      </c>
      <c r="AQ12" s="201" t="s">
        <v>638</v>
      </c>
      <c r="AR12" s="165">
        <v>4</v>
      </c>
      <c r="AS12" s="165" t="s">
        <v>638</v>
      </c>
      <c r="AT12" s="165">
        <v>4</v>
      </c>
      <c r="AU12" s="165" t="s">
        <v>637</v>
      </c>
      <c r="AV12" s="165">
        <v>1</v>
      </c>
      <c r="AW12" s="165" t="s">
        <v>637</v>
      </c>
      <c r="AX12" s="165">
        <v>1</v>
      </c>
      <c r="AY12" s="165" t="s">
        <v>637</v>
      </c>
      <c r="AZ12" s="165">
        <v>1</v>
      </c>
      <c r="BA12" s="165">
        <v>1</v>
      </c>
      <c r="BB12" s="165" t="s">
        <v>637</v>
      </c>
      <c r="BC12" s="165"/>
      <c r="BD12" s="165"/>
      <c r="BE12" s="165"/>
      <c r="BF12" s="165"/>
      <c r="BG12" s="169" t="s">
        <v>5446</v>
      </c>
      <c r="BH12" s="157" t="s">
        <v>637</v>
      </c>
      <c r="BI12" s="159">
        <v>1</v>
      </c>
      <c r="BJ12" s="155">
        <v>2</v>
      </c>
      <c r="BK12" s="151" t="s">
        <v>799</v>
      </c>
      <c r="BL12" s="159">
        <v>1</v>
      </c>
      <c r="BM12" s="159">
        <v>0</v>
      </c>
      <c r="BN12" s="182" t="s">
        <v>804</v>
      </c>
      <c r="BO12" s="204" t="s">
        <v>816</v>
      </c>
      <c r="BP12" s="204"/>
      <c r="BQ12" s="204"/>
      <c r="BR12" s="204"/>
      <c r="BS12" s="157" t="s">
        <v>564</v>
      </c>
      <c r="BT12" s="157" t="s">
        <v>564</v>
      </c>
      <c r="BU12" s="157" t="s">
        <v>2125</v>
      </c>
      <c r="BV12" s="153" t="s">
        <v>522</v>
      </c>
      <c r="BW12" s="153" t="s">
        <v>523</v>
      </c>
      <c r="BX12" s="151">
        <v>98</v>
      </c>
      <c r="BY12" s="151">
        <v>106</v>
      </c>
      <c r="BZ12" s="151">
        <v>103</v>
      </c>
      <c r="CA12" s="151" t="s">
        <v>1816</v>
      </c>
      <c r="CB12" s="151" t="s">
        <v>526</v>
      </c>
      <c r="CC12" s="151" t="s">
        <v>453</v>
      </c>
      <c r="CD12" s="151"/>
      <c r="CE12" s="151" t="s">
        <v>800</v>
      </c>
      <c r="CF12" s="151" t="s">
        <v>2126</v>
      </c>
      <c r="CG12" s="151" t="s">
        <v>528</v>
      </c>
      <c r="CH12" s="151" t="s">
        <v>2127</v>
      </c>
      <c r="CI12" s="151">
        <v>91</v>
      </c>
      <c r="CJ12" s="151">
        <v>114</v>
      </c>
      <c r="CK12" s="151">
        <v>102</v>
      </c>
      <c r="CL12" s="151" t="s">
        <v>1737</v>
      </c>
    </row>
    <row r="13" spans="1:90" s="89" customFormat="1" x14ac:dyDescent="0.2">
      <c r="A13" s="151" t="s">
        <v>5067</v>
      </c>
      <c r="B13" s="151">
        <v>12</v>
      </c>
      <c r="C13" s="155">
        <v>12</v>
      </c>
      <c r="D13" s="269" t="s">
        <v>6503</v>
      </c>
      <c r="E13" s="270" t="s">
        <v>6504</v>
      </c>
      <c r="F13" s="271">
        <v>29655</v>
      </c>
      <c r="G13" s="157" t="s">
        <v>480</v>
      </c>
      <c r="H13" s="158">
        <v>37614979</v>
      </c>
      <c r="I13" s="155">
        <v>1905713</v>
      </c>
      <c r="J13" s="159">
        <f t="shared" si="0"/>
        <v>24.060232717316907</v>
      </c>
      <c r="K13" s="159">
        <v>12</v>
      </c>
      <c r="L13" s="159">
        <f t="shared" si="1"/>
        <v>12.060232717316907</v>
      </c>
      <c r="M13" s="157" t="s">
        <v>563</v>
      </c>
      <c r="N13" s="151" t="s">
        <v>28</v>
      </c>
      <c r="O13" s="167" t="s">
        <v>807</v>
      </c>
      <c r="P13" s="151">
        <v>1</v>
      </c>
      <c r="Q13" s="151"/>
      <c r="R13" s="155">
        <v>3</v>
      </c>
      <c r="S13" s="151" t="s">
        <v>2128</v>
      </c>
      <c r="T13" s="151" t="s">
        <v>486</v>
      </c>
      <c r="U13" s="162">
        <v>38434</v>
      </c>
      <c r="V13" s="162">
        <v>38443</v>
      </c>
      <c r="W13" s="165">
        <v>9</v>
      </c>
      <c r="X13" s="161" t="s">
        <v>453</v>
      </c>
      <c r="Y13" s="161" t="s">
        <v>563</v>
      </c>
      <c r="Z13" s="151" t="s">
        <v>827</v>
      </c>
      <c r="AA13" s="151" t="s">
        <v>143</v>
      </c>
      <c r="AB13" s="160" t="s">
        <v>804</v>
      </c>
      <c r="AC13" s="162">
        <v>38443</v>
      </c>
      <c r="AD13" s="163" t="s">
        <v>807</v>
      </c>
      <c r="AE13" s="164">
        <v>38985</v>
      </c>
      <c r="AF13" s="165">
        <f t="shared" si="2"/>
        <v>17.81917808219178</v>
      </c>
      <c r="AG13" s="201" t="s">
        <v>539</v>
      </c>
      <c r="AH13" s="165">
        <v>1</v>
      </c>
      <c r="AI13" s="201" t="s">
        <v>539</v>
      </c>
      <c r="AJ13" s="165">
        <v>1</v>
      </c>
      <c r="AK13" s="201" t="s">
        <v>5914</v>
      </c>
      <c r="AL13" s="165">
        <v>3</v>
      </c>
      <c r="AM13" s="201" t="s">
        <v>453</v>
      </c>
      <c r="AN13" s="165" t="s">
        <v>453</v>
      </c>
      <c r="AO13" s="201" t="s">
        <v>453</v>
      </c>
      <c r="AP13" s="165" t="s">
        <v>453</v>
      </c>
      <c r="AQ13" s="201" t="s">
        <v>453</v>
      </c>
      <c r="AR13" s="165" t="s">
        <v>453</v>
      </c>
      <c r="AS13" s="165" t="s">
        <v>453</v>
      </c>
      <c r="AT13" s="165" t="s">
        <v>453</v>
      </c>
      <c r="AU13" s="165" t="s">
        <v>453</v>
      </c>
      <c r="AV13" s="165" t="s">
        <v>453</v>
      </c>
      <c r="AW13" s="165" t="s">
        <v>453</v>
      </c>
      <c r="AX13" s="165" t="s">
        <v>453</v>
      </c>
      <c r="AY13" s="165" t="s">
        <v>453</v>
      </c>
      <c r="AZ13" s="165" t="s">
        <v>453</v>
      </c>
      <c r="BA13" s="165"/>
      <c r="BB13" s="165"/>
      <c r="BC13" s="165"/>
      <c r="BD13" s="165"/>
      <c r="BE13" s="165"/>
      <c r="BF13" s="165"/>
      <c r="BG13" s="166" t="s">
        <v>4471</v>
      </c>
      <c r="BH13" s="158" t="s">
        <v>5914</v>
      </c>
      <c r="BI13" s="165">
        <v>3</v>
      </c>
      <c r="BJ13" s="155">
        <v>1</v>
      </c>
      <c r="BK13" s="151" t="s">
        <v>2129</v>
      </c>
      <c r="BL13" s="202">
        <v>1</v>
      </c>
      <c r="BM13" s="202">
        <v>0</v>
      </c>
      <c r="BN13" s="182" t="s">
        <v>807</v>
      </c>
      <c r="BO13" s="204" t="s">
        <v>453</v>
      </c>
      <c r="BP13" s="204"/>
      <c r="BQ13" s="204"/>
      <c r="BR13" s="204"/>
      <c r="BS13" s="157" t="s">
        <v>564</v>
      </c>
      <c r="BT13" s="157" t="s">
        <v>568</v>
      </c>
      <c r="BU13" s="157" t="s">
        <v>453</v>
      </c>
      <c r="BV13" s="153" t="s">
        <v>453</v>
      </c>
      <c r="BW13" s="153" t="s">
        <v>1817</v>
      </c>
      <c r="BX13" s="151">
        <v>94</v>
      </c>
      <c r="BY13" s="151">
        <v>106</v>
      </c>
      <c r="BZ13" s="151">
        <v>100</v>
      </c>
      <c r="CA13" s="151" t="s">
        <v>2130</v>
      </c>
      <c r="CB13" s="151" t="s">
        <v>1818</v>
      </c>
      <c r="CC13" s="151" t="s">
        <v>453</v>
      </c>
      <c r="CD13" s="151"/>
      <c r="CE13" s="151" t="s">
        <v>2103</v>
      </c>
      <c r="CF13" s="151" t="s">
        <v>2131</v>
      </c>
      <c r="CG13" s="151" t="s">
        <v>1757</v>
      </c>
      <c r="CH13" s="151" t="s">
        <v>1819</v>
      </c>
      <c r="CI13" s="151">
        <v>94</v>
      </c>
      <c r="CJ13" s="151">
        <v>102</v>
      </c>
      <c r="CK13" s="151">
        <v>98</v>
      </c>
      <c r="CL13" s="151" t="s">
        <v>1737</v>
      </c>
    </row>
    <row r="14" spans="1:90" s="89" customFormat="1" x14ac:dyDescent="0.2">
      <c r="A14" s="151" t="s">
        <v>4983</v>
      </c>
      <c r="B14" s="151">
        <v>13</v>
      </c>
      <c r="C14" s="155">
        <v>13</v>
      </c>
      <c r="D14" s="269" t="s">
        <v>6505</v>
      </c>
      <c r="E14" s="270" t="s">
        <v>6506</v>
      </c>
      <c r="F14" s="271">
        <v>26544</v>
      </c>
      <c r="G14" s="157" t="s">
        <v>128</v>
      </c>
      <c r="H14" s="158">
        <v>37681071</v>
      </c>
      <c r="I14" s="200">
        <v>1564667</v>
      </c>
      <c r="J14" s="159">
        <f t="shared" si="0"/>
        <v>32.684462696783022</v>
      </c>
      <c r="K14" s="202">
        <v>43</v>
      </c>
      <c r="L14" s="159">
        <f t="shared" si="1"/>
        <v>-10.315537303216978</v>
      </c>
      <c r="M14" s="157" t="s">
        <v>564</v>
      </c>
      <c r="N14" s="151" t="s">
        <v>28</v>
      </c>
      <c r="O14" s="167" t="s">
        <v>807</v>
      </c>
      <c r="P14" s="151" t="s">
        <v>453</v>
      </c>
      <c r="Q14" s="151"/>
      <c r="R14" s="155">
        <v>3</v>
      </c>
      <c r="S14" s="151" t="s">
        <v>2132</v>
      </c>
      <c r="T14" s="151" t="s">
        <v>453</v>
      </c>
      <c r="U14" s="162" t="s">
        <v>453</v>
      </c>
      <c r="V14" s="162" t="s">
        <v>453</v>
      </c>
      <c r="W14" s="165" t="s">
        <v>453</v>
      </c>
      <c r="X14" s="161" t="s">
        <v>453</v>
      </c>
      <c r="Y14" s="161" t="s">
        <v>563</v>
      </c>
      <c r="Z14" s="151" t="s">
        <v>817</v>
      </c>
      <c r="AA14" s="151" t="s">
        <v>461</v>
      </c>
      <c r="AB14" s="160" t="s">
        <v>804</v>
      </c>
      <c r="AC14" s="162">
        <v>38482</v>
      </c>
      <c r="AD14" s="163" t="s">
        <v>804</v>
      </c>
      <c r="AE14" s="164">
        <v>42830</v>
      </c>
      <c r="AF14" s="165">
        <f t="shared" si="2"/>
        <v>142.94794520547947</v>
      </c>
      <c r="AG14" s="201" t="s">
        <v>539</v>
      </c>
      <c r="AH14" s="165">
        <v>1</v>
      </c>
      <c r="AI14" s="201" t="s">
        <v>5786</v>
      </c>
      <c r="AJ14" s="165">
        <v>3</v>
      </c>
      <c r="AK14" s="201" t="s">
        <v>5786</v>
      </c>
      <c r="AL14" s="165">
        <v>3</v>
      </c>
      <c r="AM14" s="201" t="s">
        <v>5786</v>
      </c>
      <c r="AN14" s="165">
        <v>3</v>
      </c>
      <c r="AO14" s="201" t="s">
        <v>5786</v>
      </c>
      <c r="AP14" s="165">
        <v>3</v>
      </c>
      <c r="AQ14" s="201" t="s">
        <v>5786</v>
      </c>
      <c r="AR14" s="165">
        <v>3</v>
      </c>
      <c r="AS14" s="165" t="s">
        <v>5786</v>
      </c>
      <c r="AT14" s="165">
        <v>3</v>
      </c>
      <c r="AU14" s="201" t="s">
        <v>2101</v>
      </c>
      <c r="AV14" s="165">
        <v>3</v>
      </c>
      <c r="AW14" s="201" t="s">
        <v>2101</v>
      </c>
      <c r="AX14" s="165">
        <v>3</v>
      </c>
      <c r="AY14" s="201" t="s">
        <v>2101</v>
      </c>
      <c r="AZ14" s="165">
        <v>3</v>
      </c>
      <c r="BA14" s="165"/>
      <c r="BB14" s="165"/>
      <c r="BC14" s="165"/>
      <c r="BD14" s="165"/>
      <c r="BE14" s="201"/>
      <c r="BF14" s="165"/>
      <c r="BG14" s="166" t="s">
        <v>1758</v>
      </c>
      <c r="BH14" s="158" t="s">
        <v>5787</v>
      </c>
      <c r="BI14" s="207">
        <v>42064</v>
      </c>
      <c r="BJ14" s="155">
        <v>1</v>
      </c>
      <c r="BK14" s="151" t="s">
        <v>1308</v>
      </c>
      <c r="BL14" s="202">
        <v>1</v>
      </c>
      <c r="BM14" s="202">
        <v>0</v>
      </c>
      <c r="BN14" s="182" t="s">
        <v>804</v>
      </c>
      <c r="BO14" s="204" t="s">
        <v>818</v>
      </c>
      <c r="BP14" s="204"/>
      <c r="BQ14" s="204"/>
      <c r="BR14" s="204"/>
      <c r="BS14" s="157" t="s">
        <v>453</v>
      </c>
      <c r="BT14" s="157" t="s">
        <v>453</v>
      </c>
      <c r="BU14" s="157" t="s">
        <v>453</v>
      </c>
      <c r="BV14" s="153" t="s">
        <v>453</v>
      </c>
      <c r="BW14" s="153" t="s">
        <v>2133</v>
      </c>
      <c r="BX14" s="151">
        <v>97</v>
      </c>
      <c r="BY14" s="151">
        <v>92</v>
      </c>
      <c r="BZ14" s="151">
        <v>94</v>
      </c>
      <c r="CA14" s="151" t="s">
        <v>2134</v>
      </c>
      <c r="CB14" s="151" t="s">
        <v>453</v>
      </c>
      <c r="CC14" s="151" t="s">
        <v>453</v>
      </c>
      <c r="CD14" s="151"/>
      <c r="CE14" s="151" t="s">
        <v>800</v>
      </c>
      <c r="CF14" s="151" t="s">
        <v>2135</v>
      </c>
      <c r="CG14" s="151" t="s">
        <v>1820</v>
      </c>
      <c r="CH14" s="151" t="s">
        <v>801</v>
      </c>
      <c r="CI14" s="151">
        <v>98</v>
      </c>
      <c r="CJ14" s="151">
        <v>99</v>
      </c>
      <c r="CK14" s="151">
        <v>99</v>
      </c>
      <c r="CL14" s="151" t="s">
        <v>1737</v>
      </c>
    </row>
    <row r="15" spans="1:90" s="89" customFormat="1" x14ac:dyDescent="0.2">
      <c r="A15" s="151" t="s">
        <v>5068</v>
      </c>
      <c r="B15" s="151">
        <v>14</v>
      </c>
      <c r="C15" s="155">
        <v>14</v>
      </c>
      <c r="D15" s="269" t="s">
        <v>6507</v>
      </c>
      <c r="E15" s="270" t="s">
        <v>6508</v>
      </c>
      <c r="F15" s="271">
        <v>28216</v>
      </c>
      <c r="G15" s="157" t="s">
        <v>128</v>
      </c>
      <c r="H15" s="158">
        <v>37509496</v>
      </c>
      <c r="I15" s="155">
        <v>1769471</v>
      </c>
      <c r="J15" s="159">
        <f t="shared" si="0"/>
        <v>28.147843942505133</v>
      </c>
      <c r="K15" s="159">
        <v>21</v>
      </c>
      <c r="L15" s="159">
        <f t="shared" si="1"/>
        <v>7.1478439425051334</v>
      </c>
      <c r="M15" s="157" t="s">
        <v>563</v>
      </c>
      <c r="N15" s="151" t="s">
        <v>28</v>
      </c>
      <c r="O15" s="167" t="s">
        <v>807</v>
      </c>
      <c r="P15" s="151">
        <v>3</v>
      </c>
      <c r="Q15" s="151"/>
      <c r="R15" s="155">
        <v>2</v>
      </c>
      <c r="S15" s="151" t="s">
        <v>819</v>
      </c>
      <c r="T15" s="151" t="s">
        <v>478</v>
      </c>
      <c r="U15" s="162">
        <v>38490</v>
      </c>
      <c r="V15" s="162">
        <v>38497</v>
      </c>
      <c r="W15" s="165">
        <v>7</v>
      </c>
      <c r="X15" s="161" t="s">
        <v>453</v>
      </c>
      <c r="Y15" s="161" t="s">
        <v>453</v>
      </c>
      <c r="Z15" s="151" t="s">
        <v>457</v>
      </c>
      <c r="AA15" s="151" t="s">
        <v>457</v>
      </c>
      <c r="AB15" s="160" t="s">
        <v>804</v>
      </c>
      <c r="AC15" s="162">
        <v>38497</v>
      </c>
      <c r="AD15" s="163" t="s">
        <v>807</v>
      </c>
      <c r="AE15" s="164">
        <v>38860</v>
      </c>
      <c r="AF15" s="159">
        <f t="shared" si="2"/>
        <v>11.934246575342467</v>
      </c>
      <c r="AG15" s="201" t="s">
        <v>926</v>
      </c>
      <c r="AH15" s="165" t="s">
        <v>926</v>
      </c>
      <c r="AI15" s="201" t="s">
        <v>926</v>
      </c>
      <c r="AJ15" s="165" t="s">
        <v>926</v>
      </c>
      <c r="AK15" s="201" t="s">
        <v>926</v>
      </c>
      <c r="AL15" s="165" t="s">
        <v>926</v>
      </c>
      <c r="AM15" s="201" t="s">
        <v>926</v>
      </c>
      <c r="AN15" s="165" t="s">
        <v>926</v>
      </c>
      <c r="AO15" s="201" t="s">
        <v>926</v>
      </c>
      <c r="AP15" s="165" t="s">
        <v>926</v>
      </c>
      <c r="AQ15" s="201" t="s">
        <v>926</v>
      </c>
      <c r="AR15" s="165" t="s">
        <v>926</v>
      </c>
      <c r="AS15" s="201" t="s">
        <v>926</v>
      </c>
      <c r="AT15" s="165" t="s">
        <v>926</v>
      </c>
      <c r="AU15" s="201" t="s">
        <v>926</v>
      </c>
      <c r="AV15" s="165" t="s">
        <v>926</v>
      </c>
      <c r="AW15" s="201" t="s">
        <v>926</v>
      </c>
      <c r="AX15" s="165" t="s">
        <v>926</v>
      </c>
      <c r="AY15" s="201" t="s">
        <v>926</v>
      </c>
      <c r="AZ15" s="165" t="s">
        <v>926</v>
      </c>
      <c r="BA15" s="165"/>
      <c r="BB15" s="165"/>
      <c r="BC15" s="165"/>
      <c r="BD15" s="165"/>
      <c r="BE15" s="201"/>
      <c r="BF15" s="165"/>
      <c r="BG15" s="169" t="s">
        <v>1760</v>
      </c>
      <c r="BH15" s="157" t="s">
        <v>144</v>
      </c>
      <c r="BI15" s="159" t="s">
        <v>144</v>
      </c>
      <c r="BJ15" s="155">
        <v>2</v>
      </c>
      <c r="BK15" s="151" t="s">
        <v>820</v>
      </c>
      <c r="BL15" s="159" t="s">
        <v>453</v>
      </c>
      <c r="BM15" s="159" t="s">
        <v>453</v>
      </c>
      <c r="BN15" s="182" t="s">
        <v>807</v>
      </c>
      <c r="BO15" s="204" t="s">
        <v>453</v>
      </c>
      <c r="BP15" s="204"/>
      <c r="BQ15" s="204"/>
      <c r="BR15" s="204"/>
      <c r="BS15" s="157" t="s">
        <v>564</v>
      </c>
      <c r="BT15" s="157" t="s">
        <v>568</v>
      </c>
      <c r="BU15" s="157" t="s">
        <v>453</v>
      </c>
      <c r="BV15" s="153" t="s">
        <v>453</v>
      </c>
      <c r="BW15" s="153" t="s">
        <v>1974</v>
      </c>
      <c r="BX15" s="151">
        <v>108</v>
      </c>
      <c r="BY15" s="151">
        <v>103</v>
      </c>
      <c r="BZ15" s="151">
        <v>107</v>
      </c>
      <c r="CA15" s="151" t="s">
        <v>2136</v>
      </c>
      <c r="CB15" s="151" t="s">
        <v>2137</v>
      </c>
      <c r="CC15" s="151" t="s">
        <v>453</v>
      </c>
      <c r="CD15" s="151"/>
      <c r="CE15" s="151" t="s">
        <v>872</v>
      </c>
      <c r="CF15" s="151" t="s">
        <v>1000</v>
      </c>
      <c r="CG15" s="151" t="s">
        <v>815</v>
      </c>
      <c r="CH15" s="151" t="s">
        <v>453</v>
      </c>
      <c r="CI15" s="151" t="s">
        <v>453</v>
      </c>
      <c r="CJ15" s="151" t="s">
        <v>453</v>
      </c>
      <c r="CK15" s="151" t="s">
        <v>453</v>
      </c>
      <c r="CL15" s="151" t="s">
        <v>1000</v>
      </c>
    </row>
    <row r="16" spans="1:90" s="89" customFormat="1" x14ac:dyDescent="0.2">
      <c r="A16" s="151" t="s">
        <v>5069</v>
      </c>
      <c r="B16" s="151">
        <v>15</v>
      </c>
      <c r="C16" s="155">
        <v>15</v>
      </c>
      <c r="D16" s="269" t="s">
        <v>6509</v>
      </c>
      <c r="E16" s="270" t="s">
        <v>6510</v>
      </c>
      <c r="F16" s="271">
        <v>29136</v>
      </c>
      <c r="G16" s="157" t="s">
        <v>480</v>
      </c>
      <c r="H16" s="158">
        <v>37493742</v>
      </c>
      <c r="I16" s="200">
        <v>1663406</v>
      </c>
      <c r="J16" s="159">
        <f t="shared" si="0"/>
        <v>25.683778234086244</v>
      </c>
      <c r="K16" s="159">
        <v>13</v>
      </c>
      <c r="L16" s="159">
        <f t="shared" si="1"/>
        <v>12.683778234086244</v>
      </c>
      <c r="M16" s="157" t="s">
        <v>563</v>
      </c>
      <c r="N16" s="151" t="s">
        <v>28</v>
      </c>
      <c r="O16" s="167" t="s">
        <v>807</v>
      </c>
      <c r="P16" s="151">
        <v>4</v>
      </c>
      <c r="Q16" s="151"/>
      <c r="R16" s="155">
        <v>2</v>
      </c>
      <c r="S16" s="151" t="s">
        <v>821</v>
      </c>
      <c r="T16" s="151" t="s">
        <v>453</v>
      </c>
      <c r="U16" s="162" t="s">
        <v>453</v>
      </c>
      <c r="V16" s="162" t="s">
        <v>453</v>
      </c>
      <c r="W16" s="165" t="s">
        <v>453</v>
      </c>
      <c r="X16" s="161" t="s">
        <v>453</v>
      </c>
      <c r="Y16" s="161" t="s">
        <v>563</v>
      </c>
      <c r="Z16" s="151" t="s">
        <v>827</v>
      </c>
      <c r="AA16" s="151" t="s">
        <v>145</v>
      </c>
      <c r="AB16" s="160" t="s">
        <v>804</v>
      </c>
      <c r="AC16" s="162">
        <v>38517</v>
      </c>
      <c r="AD16" s="163" t="s">
        <v>807</v>
      </c>
      <c r="AE16" s="164">
        <v>42537</v>
      </c>
      <c r="AF16" s="165">
        <f t="shared" si="2"/>
        <v>132.16438356164383</v>
      </c>
      <c r="AG16" s="201" t="s">
        <v>539</v>
      </c>
      <c r="AH16" s="165">
        <v>1</v>
      </c>
      <c r="AI16" s="201" t="s">
        <v>539</v>
      </c>
      <c r="AJ16" s="165">
        <v>1</v>
      </c>
      <c r="AK16" s="201" t="s">
        <v>5914</v>
      </c>
      <c r="AL16" s="165">
        <v>3</v>
      </c>
      <c r="AM16" s="201" t="s">
        <v>5914</v>
      </c>
      <c r="AN16" s="165">
        <v>3</v>
      </c>
      <c r="AO16" s="201" t="s">
        <v>5914</v>
      </c>
      <c r="AP16" s="165">
        <v>3</v>
      </c>
      <c r="AQ16" s="201" t="s">
        <v>5914</v>
      </c>
      <c r="AR16" s="165">
        <v>3</v>
      </c>
      <c r="AS16" s="165" t="s">
        <v>5914</v>
      </c>
      <c r="AT16" s="165">
        <v>3</v>
      </c>
      <c r="AU16" s="165" t="s">
        <v>5914</v>
      </c>
      <c r="AV16" s="165">
        <v>3</v>
      </c>
      <c r="AW16" s="165" t="s">
        <v>5914</v>
      </c>
      <c r="AX16" s="165">
        <v>3</v>
      </c>
      <c r="AY16" s="165"/>
      <c r="AZ16" s="165"/>
      <c r="BA16" s="165"/>
      <c r="BB16" s="165"/>
      <c r="BC16" s="165"/>
      <c r="BD16" s="165"/>
      <c r="BE16" s="165"/>
      <c r="BF16" s="165"/>
      <c r="BG16" s="166" t="s">
        <v>2138</v>
      </c>
      <c r="BH16" s="158" t="s">
        <v>5914</v>
      </c>
      <c r="BI16" s="165">
        <v>3</v>
      </c>
      <c r="BJ16" s="155">
        <v>1</v>
      </c>
      <c r="BK16" s="151" t="s">
        <v>822</v>
      </c>
      <c r="BL16" s="202">
        <v>1</v>
      </c>
      <c r="BM16" s="202">
        <v>2</v>
      </c>
      <c r="BN16" s="167" t="s">
        <v>804</v>
      </c>
      <c r="BO16" s="151" t="s">
        <v>806</v>
      </c>
      <c r="BP16" s="151"/>
      <c r="BQ16" s="151"/>
      <c r="BR16" s="151"/>
      <c r="BS16" s="157" t="s">
        <v>564</v>
      </c>
      <c r="BT16" s="157" t="s">
        <v>568</v>
      </c>
      <c r="BU16" s="157" t="s">
        <v>453</v>
      </c>
      <c r="BV16" s="153" t="s">
        <v>2139</v>
      </c>
      <c r="BW16" s="153" t="s">
        <v>506</v>
      </c>
      <c r="BX16" s="151">
        <v>113</v>
      </c>
      <c r="BY16" s="151">
        <v>106</v>
      </c>
      <c r="BZ16" s="151">
        <v>111</v>
      </c>
      <c r="CA16" s="151" t="s">
        <v>1821</v>
      </c>
      <c r="CB16" s="151" t="s">
        <v>453</v>
      </c>
      <c r="CC16" s="151" t="s">
        <v>2140</v>
      </c>
      <c r="CD16" s="151"/>
      <c r="CE16" s="151" t="s">
        <v>872</v>
      </c>
      <c r="CF16" s="151" t="s">
        <v>2141</v>
      </c>
      <c r="CG16" s="151" t="s">
        <v>2142</v>
      </c>
      <c r="CH16" s="151" t="s">
        <v>453</v>
      </c>
      <c r="CI16" s="151">
        <v>88</v>
      </c>
      <c r="CJ16" s="151">
        <v>91</v>
      </c>
      <c r="CK16" s="151">
        <v>89</v>
      </c>
      <c r="CL16" s="151" t="s">
        <v>1737</v>
      </c>
    </row>
    <row r="17" spans="1:90" s="89" customFormat="1" x14ac:dyDescent="0.2">
      <c r="A17" s="151" t="s">
        <v>4636</v>
      </c>
      <c r="B17" s="151">
        <v>16</v>
      </c>
      <c r="C17" s="155">
        <v>16</v>
      </c>
      <c r="D17" s="269" t="s">
        <v>6511</v>
      </c>
      <c r="E17" s="270" t="s">
        <v>6512</v>
      </c>
      <c r="F17" s="271">
        <v>18250</v>
      </c>
      <c r="G17" s="157" t="s">
        <v>480</v>
      </c>
      <c r="H17" s="158">
        <v>37413680</v>
      </c>
      <c r="I17" s="200">
        <v>1662494</v>
      </c>
      <c r="J17" s="159">
        <f t="shared" si="0"/>
        <v>55.509924709103352</v>
      </c>
      <c r="K17" s="159">
        <v>15</v>
      </c>
      <c r="L17" s="159">
        <f t="shared" si="1"/>
        <v>40.509924709103352</v>
      </c>
      <c r="M17" s="157" t="s">
        <v>453</v>
      </c>
      <c r="N17" s="151" t="s">
        <v>28</v>
      </c>
      <c r="O17" s="167" t="s">
        <v>807</v>
      </c>
      <c r="P17" s="151" t="s">
        <v>453</v>
      </c>
      <c r="Q17" s="151"/>
      <c r="R17" s="155">
        <v>2</v>
      </c>
      <c r="S17" s="151" t="s">
        <v>823</v>
      </c>
      <c r="T17" s="151" t="s">
        <v>478</v>
      </c>
      <c r="U17" s="162">
        <v>38518</v>
      </c>
      <c r="V17" s="162">
        <v>38525</v>
      </c>
      <c r="W17" s="165">
        <v>7</v>
      </c>
      <c r="X17" s="161" t="s">
        <v>453</v>
      </c>
      <c r="Y17" s="161" t="s">
        <v>564</v>
      </c>
      <c r="Z17" s="151" t="s">
        <v>808</v>
      </c>
      <c r="AA17" s="151" t="s">
        <v>4785</v>
      </c>
      <c r="AB17" s="160" t="s">
        <v>804</v>
      </c>
      <c r="AC17" s="162">
        <v>38525</v>
      </c>
      <c r="AD17" s="163" t="s">
        <v>807</v>
      </c>
      <c r="AE17" s="164">
        <v>38586</v>
      </c>
      <c r="AF17" s="165">
        <f t="shared" si="2"/>
        <v>2.0054794520547947</v>
      </c>
      <c r="AG17" s="201" t="s">
        <v>5447</v>
      </c>
      <c r="AH17" s="165">
        <v>1</v>
      </c>
      <c r="AI17" s="201" t="s">
        <v>453</v>
      </c>
      <c r="AJ17" s="165" t="s">
        <v>453</v>
      </c>
      <c r="AK17" s="201" t="s">
        <v>453</v>
      </c>
      <c r="AL17" s="165" t="s">
        <v>453</v>
      </c>
      <c r="AM17" s="201" t="s">
        <v>453</v>
      </c>
      <c r="AN17" s="165" t="s">
        <v>453</v>
      </c>
      <c r="AO17" s="201" t="s">
        <v>453</v>
      </c>
      <c r="AP17" s="165" t="s">
        <v>453</v>
      </c>
      <c r="AQ17" s="201" t="s">
        <v>453</v>
      </c>
      <c r="AR17" s="165" t="s">
        <v>453</v>
      </c>
      <c r="AS17" s="165" t="s">
        <v>453</v>
      </c>
      <c r="AT17" s="165" t="s">
        <v>453</v>
      </c>
      <c r="AU17" s="165" t="s">
        <v>453</v>
      </c>
      <c r="AV17" s="165" t="s">
        <v>453</v>
      </c>
      <c r="AW17" s="165" t="s">
        <v>453</v>
      </c>
      <c r="AX17" s="165" t="s">
        <v>453</v>
      </c>
      <c r="AY17" s="165" t="s">
        <v>453</v>
      </c>
      <c r="AZ17" s="165" t="s">
        <v>453</v>
      </c>
      <c r="BA17" s="165"/>
      <c r="BB17" s="165"/>
      <c r="BC17" s="165"/>
      <c r="BD17" s="165"/>
      <c r="BE17" s="165"/>
      <c r="BF17" s="165"/>
      <c r="BG17" s="166" t="s">
        <v>2143</v>
      </c>
      <c r="BH17" s="158" t="s">
        <v>539</v>
      </c>
      <c r="BI17" s="165">
        <v>1</v>
      </c>
      <c r="BJ17" s="155">
        <v>2</v>
      </c>
      <c r="BK17" s="151" t="s">
        <v>823</v>
      </c>
      <c r="BL17" s="202">
        <v>1</v>
      </c>
      <c r="BM17" s="202">
        <v>0</v>
      </c>
      <c r="BN17" s="182" t="s">
        <v>804</v>
      </c>
      <c r="BO17" s="204" t="s">
        <v>824</v>
      </c>
      <c r="BP17" s="204"/>
      <c r="BQ17" s="204"/>
      <c r="BR17" s="204"/>
      <c r="BS17" s="157" t="s">
        <v>568</v>
      </c>
      <c r="BT17" s="157" t="s">
        <v>568</v>
      </c>
      <c r="BU17" s="157" t="s">
        <v>511</v>
      </c>
      <c r="BV17" s="153" t="s">
        <v>453</v>
      </c>
      <c r="BW17" s="153" t="s">
        <v>453</v>
      </c>
      <c r="BX17" s="151" t="s">
        <v>453</v>
      </c>
      <c r="BY17" s="151" t="s">
        <v>453</v>
      </c>
      <c r="BZ17" s="151" t="s">
        <v>453</v>
      </c>
      <c r="CA17" s="151" t="s">
        <v>2144</v>
      </c>
      <c r="CB17" s="151" t="s">
        <v>453</v>
      </c>
      <c r="CC17" s="151" t="s">
        <v>2145</v>
      </c>
      <c r="CD17" s="151"/>
      <c r="CE17" s="151" t="s">
        <v>825</v>
      </c>
      <c r="CF17" s="151" t="s">
        <v>2146</v>
      </c>
      <c r="CG17" s="151" t="s">
        <v>388</v>
      </c>
      <c r="CH17" s="151" t="s">
        <v>453</v>
      </c>
      <c r="CI17" s="151" t="s">
        <v>453</v>
      </c>
      <c r="CJ17" s="151" t="s">
        <v>453</v>
      </c>
      <c r="CK17" s="151" t="s">
        <v>453</v>
      </c>
      <c r="CL17" s="151" t="s">
        <v>1737</v>
      </c>
    </row>
    <row r="18" spans="1:90" s="89" customFormat="1" x14ac:dyDescent="0.2">
      <c r="A18" s="151" t="s">
        <v>4625</v>
      </c>
      <c r="B18" s="151">
        <v>17</v>
      </c>
      <c r="C18" s="155">
        <v>17</v>
      </c>
      <c r="D18" s="269" t="s">
        <v>6513</v>
      </c>
      <c r="E18" s="270" t="s">
        <v>6514</v>
      </c>
      <c r="F18" s="271">
        <v>26419</v>
      </c>
      <c r="G18" s="157" t="s">
        <v>562</v>
      </c>
      <c r="H18" s="158">
        <v>37732821</v>
      </c>
      <c r="I18" s="200">
        <v>2020941</v>
      </c>
      <c r="J18" s="159">
        <f t="shared" si="0"/>
        <v>33.201916495550989</v>
      </c>
      <c r="K18" s="159">
        <v>39</v>
      </c>
      <c r="L18" s="159">
        <f t="shared" si="1"/>
        <v>-5.7980835044490107</v>
      </c>
      <c r="M18" s="157" t="s">
        <v>563</v>
      </c>
      <c r="N18" s="151" t="s">
        <v>28</v>
      </c>
      <c r="O18" s="167" t="s">
        <v>807</v>
      </c>
      <c r="P18" s="151">
        <v>3</v>
      </c>
      <c r="Q18" s="151"/>
      <c r="R18" s="155">
        <v>2</v>
      </c>
      <c r="S18" s="151" t="s">
        <v>826</v>
      </c>
      <c r="T18" s="151" t="s">
        <v>453</v>
      </c>
      <c r="U18" s="162" t="s">
        <v>453</v>
      </c>
      <c r="V18" s="162" t="s">
        <v>453</v>
      </c>
      <c r="W18" s="165" t="s">
        <v>453</v>
      </c>
      <c r="X18" s="161" t="s">
        <v>453</v>
      </c>
      <c r="Y18" s="161" t="s">
        <v>564</v>
      </c>
      <c r="Z18" s="151" t="s">
        <v>827</v>
      </c>
      <c r="AA18" s="151" t="s">
        <v>828</v>
      </c>
      <c r="AB18" s="160" t="s">
        <v>804</v>
      </c>
      <c r="AC18" s="162">
        <v>38546</v>
      </c>
      <c r="AD18" s="163" t="s">
        <v>807</v>
      </c>
      <c r="AE18" s="164">
        <v>40259</v>
      </c>
      <c r="AF18" s="159">
        <f>((AE18-AC18)/365*12)</f>
        <v>56.31780821917809</v>
      </c>
      <c r="AG18" s="201" t="s">
        <v>539</v>
      </c>
      <c r="AH18" s="165">
        <v>1</v>
      </c>
      <c r="AI18" s="201" t="s">
        <v>539</v>
      </c>
      <c r="AJ18" s="165">
        <v>1</v>
      </c>
      <c r="AK18" s="201" t="s">
        <v>5914</v>
      </c>
      <c r="AL18" s="165">
        <v>3</v>
      </c>
      <c r="AM18" s="201" t="s">
        <v>5914</v>
      </c>
      <c r="AN18" s="165">
        <v>3</v>
      </c>
      <c r="AO18" s="201" t="s">
        <v>5914</v>
      </c>
      <c r="AP18" s="165">
        <v>3</v>
      </c>
      <c r="AQ18" s="201" t="s">
        <v>5914</v>
      </c>
      <c r="AR18" s="165">
        <v>3</v>
      </c>
      <c r="AS18" s="165" t="s">
        <v>637</v>
      </c>
      <c r="AT18" s="165">
        <v>1</v>
      </c>
      <c r="AU18" s="165" t="s">
        <v>453</v>
      </c>
      <c r="AV18" s="165" t="s">
        <v>453</v>
      </c>
      <c r="AW18" s="165" t="s">
        <v>453</v>
      </c>
      <c r="AX18" s="165" t="s">
        <v>453</v>
      </c>
      <c r="AY18" s="165" t="s">
        <v>453</v>
      </c>
      <c r="AZ18" s="165" t="s">
        <v>453</v>
      </c>
      <c r="BA18" s="165"/>
      <c r="BB18" s="165"/>
      <c r="BC18" s="165"/>
      <c r="BD18" s="165"/>
      <c r="BE18" s="165"/>
      <c r="BF18" s="165"/>
      <c r="BG18" s="169" t="s">
        <v>1761</v>
      </c>
      <c r="BH18" s="157" t="s">
        <v>637</v>
      </c>
      <c r="BI18" s="159">
        <v>1</v>
      </c>
      <c r="BJ18" s="155">
        <v>1</v>
      </c>
      <c r="BK18" s="151" t="s">
        <v>829</v>
      </c>
      <c r="BL18" s="159">
        <v>1</v>
      </c>
      <c r="BM18" s="159" t="s">
        <v>453</v>
      </c>
      <c r="BN18" s="182" t="s">
        <v>807</v>
      </c>
      <c r="BO18" s="204" t="s">
        <v>453</v>
      </c>
      <c r="BP18" s="204"/>
      <c r="BQ18" s="204"/>
      <c r="BR18" s="204"/>
      <c r="BS18" s="157" t="s">
        <v>453</v>
      </c>
      <c r="BT18" s="157" t="s">
        <v>453</v>
      </c>
      <c r="BU18" s="157" t="s">
        <v>453</v>
      </c>
      <c r="BV18" s="153" t="s">
        <v>2147</v>
      </c>
      <c r="BW18" s="153" t="s">
        <v>1822</v>
      </c>
      <c r="BX18" s="151">
        <v>86</v>
      </c>
      <c r="BY18" s="151">
        <v>75</v>
      </c>
      <c r="BZ18" s="151">
        <v>78</v>
      </c>
      <c r="CA18" s="151" t="s">
        <v>1823</v>
      </c>
      <c r="CB18" s="151" t="s">
        <v>453</v>
      </c>
      <c r="CC18" s="151" t="s">
        <v>453</v>
      </c>
      <c r="CD18" s="151"/>
      <c r="CE18" s="151" t="s">
        <v>787</v>
      </c>
      <c r="CF18" s="151" t="s">
        <v>2148</v>
      </c>
      <c r="CG18" s="151" t="s">
        <v>2149</v>
      </c>
      <c r="CH18" s="151" t="s">
        <v>453</v>
      </c>
      <c r="CI18" s="151">
        <v>85</v>
      </c>
      <c r="CJ18" s="151">
        <v>72</v>
      </c>
      <c r="CK18" s="151">
        <v>76</v>
      </c>
      <c r="CL18" s="151" t="s">
        <v>1737</v>
      </c>
    </row>
    <row r="19" spans="1:90" s="89" customFormat="1" x14ac:dyDescent="0.2">
      <c r="A19" s="151" t="s">
        <v>4622</v>
      </c>
      <c r="B19" s="151">
        <v>18</v>
      </c>
      <c r="C19" s="155">
        <v>18</v>
      </c>
      <c r="D19" s="269" t="s">
        <v>6515</v>
      </c>
      <c r="E19" s="270" t="s">
        <v>6516</v>
      </c>
      <c r="F19" s="271">
        <v>22000</v>
      </c>
      <c r="G19" s="157" t="s">
        <v>562</v>
      </c>
      <c r="H19" s="158">
        <v>37602904</v>
      </c>
      <c r="I19" s="200">
        <v>1887823</v>
      </c>
      <c r="J19" s="159">
        <f t="shared" si="0"/>
        <v>45.336071184120463</v>
      </c>
      <c r="K19" s="159">
        <v>37</v>
      </c>
      <c r="L19" s="159">
        <f t="shared" si="1"/>
        <v>8.3360711841204633</v>
      </c>
      <c r="M19" s="157" t="s">
        <v>563</v>
      </c>
      <c r="N19" s="151" t="s">
        <v>28</v>
      </c>
      <c r="O19" s="167" t="s">
        <v>807</v>
      </c>
      <c r="P19" s="151" t="s">
        <v>453</v>
      </c>
      <c r="Q19" s="151"/>
      <c r="R19" s="155">
        <v>1</v>
      </c>
      <c r="S19" s="151" t="s">
        <v>830</v>
      </c>
      <c r="T19" s="151" t="s">
        <v>453</v>
      </c>
      <c r="U19" s="162" t="s">
        <v>453</v>
      </c>
      <c r="V19" s="162" t="s">
        <v>453</v>
      </c>
      <c r="W19" s="165" t="s">
        <v>453</v>
      </c>
      <c r="X19" s="161" t="s">
        <v>453</v>
      </c>
      <c r="Y19" s="161" t="s">
        <v>564</v>
      </c>
      <c r="Z19" s="151" t="s">
        <v>831</v>
      </c>
      <c r="AA19" s="151" t="s">
        <v>832</v>
      </c>
      <c r="AB19" s="160" t="s">
        <v>804</v>
      </c>
      <c r="AC19" s="162">
        <v>38559</v>
      </c>
      <c r="AD19" s="163" t="s">
        <v>807</v>
      </c>
      <c r="AE19" s="164">
        <v>38988</v>
      </c>
      <c r="AF19" s="165">
        <f t="shared" ref="AF19:AF40" si="3">((AE19-AC19)/365)*12</f>
        <v>14.104109589041094</v>
      </c>
      <c r="AG19" s="201" t="s">
        <v>539</v>
      </c>
      <c r="AH19" s="165">
        <v>1</v>
      </c>
      <c r="AI19" s="201" t="s">
        <v>539</v>
      </c>
      <c r="AJ19" s="165">
        <v>1</v>
      </c>
      <c r="AK19" s="201" t="s">
        <v>539</v>
      </c>
      <c r="AL19" s="165">
        <v>1</v>
      </c>
      <c r="AM19" s="201" t="s">
        <v>453</v>
      </c>
      <c r="AN19" s="165" t="s">
        <v>453</v>
      </c>
      <c r="AO19" s="201" t="s">
        <v>453</v>
      </c>
      <c r="AP19" s="165" t="s">
        <v>453</v>
      </c>
      <c r="AQ19" s="201" t="s">
        <v>453</v>
      </c>
      <c r="AR19" s="165" t="s">
        <v>453</v>
      </c>
      <c r="AS19" s="165" t="s">
        <v>453</v>
      </c>
      <c r="AT19" s="165" t="s">
        <v>453</v>
      </c>
      <c r="AU19" s="165" t="s">
        <v>453</v>
      </c>
      <c r="AV19" s="165" t="s">
        <v>453</v>
      </c>
      <c r="AW19" s="165" t="s">
        <v>453</v>
      </c>
      <c r="AX19" s="165" t="s">
        <v>453</v>
      </c>
      <c r="AY19" s="165" t="s">
        <v>453</v>
      </c>
      <c r="AZ19" s="165" t="s">
        <v>453</v>
      </c>
      <c r="BA19" s="165"/>
      <c r="BB19" s="165"/>
      <c r="BC19" s="165"/>
      <c r="BD19" s="165"/>
      <c r="BE19" s="165"/>
      <c r="BF19" s="165"/>
      <c r="BG19" s="166" t="s">
        <v>1762</v>
      </c>
      <c r="BH19" s="158" t="s">
        <v>539</v>
      </c>
      <c r="BI19" s="165">
        <v>1</v>
      </c>
      <c r="BJ19" s="155">
        <v>0</v>
      </c>
      <c r="BK19" s="151" t="s">
        <v>453</v>
      </c>
      <c r="BL19" s="202">
        <v>1</v>
      </c>
      <c r="BM19" s="202">
        <v>0</v>
      </c>
      <c r="BN19" s="182" t="s">
        <v>804</v>
      </c>
      <c r="BO19" s="204" t="s">
        <v>833</v>
      </c>
      <c r="BP19" s="204"/>
      <c r="BQ19" s="204"/>
      <c r="BR19" s="204"/>
      <c r="BS19" s="157" t="s">
        <v>453</v>
      </c>
      <c r="BT19" s="157" t="s">
        <v>453</v>
      </c>
      <c r="BU19" s="157" t="s">
        <v>453</v>
      </c>
      <c r="BV19" s="153" t="s">
        <v>453</v>
      </c>
      <c r="BW19" s="153" t="s">
        <v>1763</v>
      </c>
      <c r="BX19" s="151">
        <v>102</v>
      </c>
      <c r="BY19" s="151">
        <v>102</v>
      </c>
      <c r="BZ19" s="151">
        <v>102</v>
      </c>
      <c r="CA19" s="151" t="s">
        <v>1824</v>
      </c>
      <c r="CB19" s="151" t="s">
        <v>453</v>
      </c>
      <c r="CC19" s="151" t="s">
        <v>453</v>
      </c>
      <c r="CD19" s="151"/>
      <c r="CE19" s="151" t="s">
        <v>800</v>
      </c>
      <c r="CF19" s="151" t="s">
        <v>2150</v>
      </c>
      <c r="CG19" s="151" t="s">
        <v>2151</v>
      </c>
      <c r="CH19" s="151" t="s">
        <v>453</v>
      </c>
      <c r="CI19" s="151">
        <v>90</v>
      </c>
      <c r="CJ19" s="151">
        <v>115</v>
      </c>
      <c r="CK19" s="151" t="s">
        <v>453</v>
      </c>
      <c r="CL19" s="151" t="s">
        <v>1737</v>
      </c>
    </row>
    <row r="20" spans="1:90" s="89" customFormat="1" x14ac:dyDescent="0.2">
      <c r="A20" s="151" t="s">
        <v>5070</v>
      </c>
      <c r="B20" s="151">
        <v>19</v>
      </c>
      <c r="C20" s="155">
        <v>19</v>
      </c>
      <c r="D20" s="269" t="s">
        <v>6517</v>
      </c>
      <c r="E20" s="270" t="s">
        <v>6518</v>
      </c>
      <c r="F20" s="271">
        <v>39369</v>
      </c>
      <c r="G20" s="157" t="s">
        <v>146</v>
      </c>
      <c r="H20" s="158">
        <v>33562993</v>
      </c>
      <c r="I20" s="155">
        <v>1795982</v>
      </c>
      <c r="J20" s="159">
        <v>18</v>
      </c>
      <c r="K20" s="159" t="s">
        <v>453</v>
      </c>
      <c r="L20" s="159" t="s">
        <v>453</v>
      </c>
      <c r="M20" s="157" t="s">
        <v>453</v>
      </c>
      <c r="N20" s="151" t="s">
        <v>28</v>
      </c>
      <c r="O20" s="167" t="s">
        <v>807</v>
      </c>
      <c r="P20" s="151" t="s">
        <v>453</v>
      </c>
      <c r="Q20" s="151"/>
      <c r="R20" s="155">
        <v>1</v>
      </c>
      <c r="S20" s="151" t="s">
        <v>834</v>
      </c>
      <c r="T20" s="151" t="s">
        <v>453</v>
      </c>
      <c r="U20" s="162" t="s">
        <v>453</v>
      </c>
      <c r="V20" s="162" t="s">
        <v>453</v>
      </c>
      <c r="W20" s="165" t="s">
        <v>453</v>
      </c>
      <c r="X20" s="161" t="s">
        <v>453</v>
      </c>
      <c r="Y20" s="161" t="s">
        <v>563</v>
      </c>
      <c r="Z20" s="151" t="s">
        <v>817</v>
      </c>
      <c r="AA20" s="151" t="s">
        <v>4786</v>
      </c>
      <c r="AB20" s="160" t="s">
        <v>804</v>
      </c>
      <c r="AC20" s="162">
        <v>38567</v>
      </c>
      <c r="AD20" s="163" t="s">
        <v>807</v>
      </c>
      <c r="AE20" s="164">
        <v>38624</v>
      </c>
      <c r="AF20" s="159">
        <f t="shared" si="3"/>
        <v>1.8739726027397259</v>
      </c>
      <c r="AG20" s="201" t="s">
        <v>638</v>
      </c>
      <c r="AH20" s="165">
        <v>4</v>
      </c>
      <c r="AI20" s="201" t="s">
        <v>453</v>
      </c>
      <c r="AJ20" s="165" t="s">
        <v>453</v>
      </c>
      <c r="AK20" s="201" t="s">
        <v>453</v>
      </c>
      <c r="AL20" s="165" t="s">
        <v>453</v>
      </c>
      <c r="AM20" s="201" t="s">
        <v>453</v>
      </c>
      <c r="AN20" s="165" t="s">
        <v>453</v>
      </c>
      <c r="AO20" s="201" t="s">
        <v>453</v>
      </c>
      <c r="AP20" s="165" t="s">
        <v>453</v>
      </c>
      <c r="AQ20" s="201" t="s">
        <v>453</v>
      </c>
      <c r="AR20" s="165" t="s">
        <v>453</v>
      </c>
      <c r="AS20" s="165" t="s">
        <v>453</v>
      </c>
      <c r="AT20" s="165" t="s">
        <v>453</v>
      </c>
      <c r="AU20" s="165" t="s">
        <v>453</v>
      </c>
      <c r="AV20" s="165" t="s">
        <v>453</v>
      </c>
      <c r="AW20" s="165" t="s">
        <v>453</v>
      </c>
      <c r="AX20" s="165" t="s">
        <v>453</v>
      </c>
      <c r="AY20" s="165" t="s">
        <v>453</v>
      </c>
      <c r="AZ20" s="165" t="s">
        <v>453</v>
      </c>
      <c r="BA20" s="165"/>
      <c r="BB20" s="165"/>
      <c r="BC20" s="165"/>
      <c r="BD20" s="165"/>
      <c r="BE20" s="165"/>
      <c r="BF20" s="165"/>
      <c r="BG20" s="169" t="s">
        <v>1767</v>
      </c>
      <c r="BH20" s="157" t="s">
        <v>638</v>
      </c>
      <c r="BI20" s="159">
        <v>4</v>
      </c>
      <c r="BJ20" s="155">
        <v>1</v>
      </c>
      <c r="BK20" s="151" t="s">
        <v>834</v>
      </c>
      <c r="BL20" s="159">
        <v>1</v>
      </c>
      <c r="BM20" s="159">
        <v>0</v>
      </c>
      <c r="BN20" s="182" t="s">
        <v>807</v>
      </c>
      <c r="BO20" s="204" t="s">
        <v>453</v>
      </c>
      <c r="BP20" s="204"/>
      <c r="BQ20" s="204"/>
      <c r="BR20" s="204"/>
      <c r="BS20" s="157" t="s">
        <v>453</v>
      </c>
      <c r="BT20" s="157" t="s">
        <v>453</v>
      </c>
      <c r="BU20" s="157" t="s">
        <v>453</v>
      </c>
      <c r="BV20" s="153" t="s">
        <v>453</v>
      </c>
      <c r="BW20" s="153" t="s">
        <v>453</v>
      </c>
      <c r="BX20" s="151" t="s">
        <v>453</v>
      </c>
      <c r="BY20" s="151" t="s">
        <v>453</v>
      </c>
      <c r="BZ20" s="151" t="s">
        <v>453</v>
      </c>
      <c r="CA20" s="151" t="s">
        <v>2152</v>
      </c>
      <c r="CB20" s="151" t="s">
        <v>453</v>
      </c>
      <c r="CC20" s="151" t="s">
        <v>453</v>
      </c>
      <c r="CD20" s="151"/>
      <c r="CE20" s="151" t="s">
        <v>787</v>
      </c>
      <c r="CF20" s="151" t="s">
        <v>879</v>
      </c>
      <c r="CG20" s="151" t="s">
        <v>1825</v>
      </c>
      <c r="CH20" s="151" t="s">
        <v>453</v>
      </c>
      <c r="CI20" s="151" t="s">
        <v>453</v>
      </c>
      <c r="CJ20" s="151" t="s">
        <v>453</v>
      </c>
      <c r="CK20" s="151" t="s">
        <v>453</v>
      </c>
      <c r="CL20" s="151" t="s">
        <v>1737</v>
      </c>
    </row>
    <row r="21" spans="1:90" s="89" customFormat="1" x14ac:dyDescent="0.2">
      <c r="A21" s="151" t="s">
        <v>4616</v>
      </c>
      <c r="B21" s="151">
        <v>20</v>
      </c>
      <c r="C21" s="155">
        <v>20</v>
      </c>
      <c r="D21" s="269" t="s">
        <v>6519</v>
      </c>
      <c r="E21" s="270" t="s">
        <v>6520</v>
      </c>
      <c r="F21" s="271">
        <v>31003</v>
      </c>
      <c r="G21" s="157" t="s">
        <v>480</v>
      </c>
      <c r="H21" s="158">
        <v>35339817</v>
      </c>
      <c r="I21" s="200">
        <v>2047679</v>
      </c>
      <c r="J21" s="159">
        <f t="shared" ref="J21:J34" si="4">(AC21-F21)/365.25</f>
        <v>20.761122518822724</v>
      </c>
      <c r="K21" s="159">
        <v>27</v>
      </c>
      <c r="L21" s="159">
        <f t="shared" ref="L21:L29" si="5">SUM(J21-K21)</f>
        <v>-6.2388774811772763</v>
      </c>
      <c r="M21" s="157" t="s">
        <v>563</v>
      </c>
      <c r="N21" s="151" t="s">
        <v>28</v>
      </c>
      <c r="O21" s="167" t="s">
        <v>804</v>
      </c>
      <c r="P21" s="151" t="s">
        <v>453</v>
      </c>
      <c r="Q21" s="151"/>
      <c r="R21" s="155">
        <v>2</v>
      </c>
      <c r="S21" s="151" t="s">
        <v>835</v>
      </c>
      <c r="T21" s="151" t="s">
        <v>478</v>
      </c>
      <c r="U21" s="162">
        <v>38573</v>
      </c>
      <c r="V21" s="162">
        <v>38586</v>
      </c>
      <c r="W21" s="165">
        <v>13</v>
      </c>
      <c r="X21" s="161" t="s">
        <v>453</v>
      </c>
      <c r="Y21" s="161" t="s">
        <v>564</v>
      </c>
      <c r="Z21" s="151" t="s">
        <v>827</v>
      </c>
      <c r="AA21" s="151" t="s">
        <v>4787</v>
      </c>
      <c r="AB21" s="160" t="s">
        <v>804</v>
      </c>
      <c r="AC21" s="162">
        <v>38586</v>
      </c>
      <c r="AD21" s="163" t="s">
        <v>807</v>
      </c>
      <c r="AE21" s="164">
        <v>39818</v>
      </c>
      <c r="AF21" s="159">
        <f t="shared" si="3"/>
        <v>40.504109589041093</v>
      </c>
      <c r="AG21" s="201" t="s">
        <v>5657</v>
      </c>
      <c r="AH21" s="165">
        <v>5</v>
      </c>
      <c r="AI21" s="201" t="s">
        <v>5657</v>
      </c>
      <c r="AJ21" s="165">
        <v>5</v>
      </c>
      <c r="AK21" s="201" t="s">
        <v>5657</v>
      </c>
      <c r="AL21" s="165">
        <v>5</v>
      </c>
      <c r="AM21" s="201" t="s">
        <v>5760</v>
      </c>
      <c r="AN21" s="165">
        <v>5</v>
      </c>
      <c r="AO21" s="201" t="s">
        <v>5788</v>
      </c>
      <c r="AP21" s="165">
        <v>4</v>
      </c>
      <c r="AQ21" s="201" t="s">
        <v>5788</v>
      </c>
      <c r="AR21" s="165">
        <v>4</v>
      </c>
      <c r="AS21" s="165" t="s">
        <v>453</v>
      </c>
      <c r="AT21" s="165" t="s">
        <v>453</v>
      </c>
      <c r="AU21" s="165" t="s">
        <v>453</v>
      </c>
      <c r="AV21" s="165" t="s">
        <v>453</v>
      </c>
      <c r="AW21" s="165" t="s">
        <v>453</v>
      </c>
      <c r="AX21" s="165" t="s">
        <v>453</v>
      </c>
      <c r="AY21" s="165" t="s">
        <v>453</v>
      </c>
      <c r="AZ21" s="165" t="s">
        <v>453</v>
      </c>
      <c r="BA21" s="165"/>
      <c r="BB21" s="165"/>
      <c r="BC21" s="165"/>
      <c r="BD21" s="165"/>
      <c r="BE21" s="165"/>
      <c r="BF21" s="165"/>
      <c r="BG21" s="169" t="s">
        <v>1768</v>
      </c>
      <c r="BH21" s="157" t="s">
        <v>5788</v>
      </c>
      <c r="BI21" s="159">
        <v>4</v>
      </c>
      <c r="BJ21" s="155">
        <v>2</v>
      </c>
      <c r="BK21" s="151" t="s">
        <v>2153</v>
      </c>
      <c r="BL21" s="159">
        <v>1</v>
      </c>
      <c r="BM21" s="159">
        <v>0</v>
      </c>
      <c r="BN21" s="182" t="s">
        <v>807</v>
      </c>
      <c r="BO21" s="204" t="s">
        <v>453</v>
      </c>
      <c r="BP21" s="204"/>
      <c r="BQ21" s="204"/>
      <c r="BR21" s="204"/>
      <c r="BS21" s="157" t="s">
        <v>568</v>
      </c>
      <c r="BT21" s="157" t="s">
        <v>568</v>
      </c>
      <c r="BU21" s="157" t="s">
        <v>453</v>
      </c>
      <c r="BV21" s="153" t="s">
        <v>453</v>
      </c>
      <c r="BW21" s="153" t="s">
        <v>2154</v>
      </c>
      <c r="BX21" s="151">
        <v>57</v>
      </c>
      <c r="BY21" s="151">
        <v>100</v>
      </c>
      <c r="BZ21" s="151">
        <v>77</v>
      </c>
      <c r="CA21" s="151" t="s">
        <v>2155</v>
      </c>
      <c r="CB21" s="151" t="s">
        <v>2156</v>
      </c>
      <c r="CC21" s="151" t="s">
        <v>453</v>
      </c>
      <c r="CD21" s="151"/>
      <c r="CE21" s="151" t="s">
        <v>2103</v>
      </c>
      <c r="CF21" s="151" t="s">
        <v>2157</v>
      </c>
      <c r="CG21" s="151" t="s">
        <v>1826</v>
      </c>
      <c r="CH21" s="151" t="s">
        <v>453</v>
      </c>
      <c r="CI21" s="151" t="s">
        <v>453</v>
      </c>
      <c r="CJ21" s="151" t="s">
        <v>453</v>
      </c>
      <c r="CK21" s="151" t="s">
        <v>453</v>
      </c>
      <c r="CL21" s="151" t="s">
        <v>1737</v>
      </c>
    </row>
    <row r="22" spans="1:90" s="89" customFormat="1" x14ac:dyDescent="0.2">
      <c r="A22" s="151" t="s">
        <v>5071</v>
      </c>
      <c r="B22" s="151">
        <v>21</v>
      </c>
      <c r="C22" s="155">
        <v>21</v>
      </c>
      <c r="D22" s="269" t="s">
        <v>6521</v>
      </c>
      <c r="E22" s="270" t="s">
        <v>6522</v>
      </c>
      <c r="F22" s="271">
        <v>34860</v>
      </c>
      <c r="G22" s="157" t="s">
        <v>480</v>
      </c>
      <c r="H22" s="158">
        <v>37698524</v>
      </c>
      <c r="I22" s="200">
        <v>2006534</v>
      </c>
      <c r="J22" s="159">
        <f t="shared" si="4"/>
        <v>10.18754277891855</v>
      </c>
      <c r="K22" s="159">
        <v>31</v>
      </c>
      <c r="L22" s="159">
        <f t="shared" si="5"/>
        <v>-20.812457221081452</v>
      </c>
      <c r="M22" s="157" t="s">
        <v>563</v>
      </c>
      <c r="N22" s="151" t="s">
        <v>28</v>
      </c>
      <c r="O22" s="167" t="s">
        <v>807</v>
      </c>
      <c r="P22" s="151" t="s">
        <v>453</v>
      </c>
      <c r="Q22" s="151"/>
      <c r="R22" s="155">
        <v>2</v>
      </c>
      <c r="S22" s="151" t="s">
        <v>836</v>
      </c>
      <c r="T22" s="151" t="s">
        <v>453</v>
      </c>
      <c r="U22" s="162" t="s">
        <v>453</v>
      </c>
      <c r="V22" s="162" t="s">
        <v>453</v>
      </c>
      <c r="W22" s="165" t="s">
        <v>453</v>
      </c>
      <c r="X22" s="161" t="s">
        <v>453</v>
      </c>
      <c r="Y22" s="161" t="s">
        <v>563</v>
      </c>
      <c r="Z22" s="151" t="s">
        <v>827</v>
      </c>
      <c r="AA22" s="151" t="s">
        <v>2158</v>
      </c>
      <c r="AB22" s="160" t="s">
        <v>804</v>
      </c>
      <c r="AC22" s="162">
        <v>38581</v>
      </c>
      <c r="AD22" s="163" t="s">
        <v>807</v>
      </c>
      <c r="AE22" s="164">
        <v>38981</v>
      </c>
      <c r="AF22" s="165">
        <f t="shared" si="3"/>
        <v>13.150684931506849</v>
      </c>
      <c r="AG22" s="201" t="s">
        <v>539</v>
      </c>
      <c r="AH22" s="165">
        <v>1</v>
      </c>
      <c r="AI22" s="201" t="s">
        <v>638</v>
      </c>
      <c r="AJ22" s="165">
        <v>4</v>
      </c>
      <c r="AK22" s="201" t="s">
        <v>5657</v>
      </c>
      <c r="AL22" s="165">
        <v>5</v>
      </c>
      <c r="AM22" s="201" t="s">
        <v>453</v>
      </c>
      <c r="AN22" s="165" t="s">
        <v>453</v>
      </c>
      <c r="AO22" s="201" t="s">
        <v>453</v>
      </c>
      <c r="AP22" s="165" t="s">
        <v>453</v>
      </c>
      <c r="AQ22" s="201" t="s">
        <v>453</v>
      </c>
      <c r="AR22" s="165" t="s">
        <v>453</v>
      </c>
      <c r="AS22" s="165" t="s">
        <v>453</v>
      </c>
      <c r="AT22" s="165" t="s">
        <v>453</v>
      </c>
      <c r="AU22" s="165" t="s">
        <v>453</v>
      </c>
      <c r="AV22" s="165" t="s">
        <v>453</v>
      </c>
      <c r="AW22" s="165" t="s">
        <v>453</v>
      </c>
      <c r="AX22" s="165" t="s">
        <v>453</v>
      </c>
      <c r="AY22" s="165" t="s">
        <v>453</v>
      </c>
      <c r="AZ22" s="165" t="s">
        <v>453</v>
      </c>
      <c r="BA22" s="165"/>
      <c r="BB22" s="165"/>
      <c r="BC22" s="165"/>
      <c r="BD22" s="165"/>
      <c r="BE22" s="165"/>
      <c r="BF22" s="165"/>
      <c r="BG22" s="166" t="s">
        <v>1769</v>
      </c>
      <c r="BH22" s="158" t="s">
        <v>5657</v>
      </c>
      <c r="BI22" s="165">
        <v>5</v>
      </c>
      <c r="BJ22" s="155">
        <v>2</v>
      </c>
      <c r="BK22" s="151" t="s">
        <v>837</v>
      </c>
      <c r="BL22" s="202">
        <v>1</v>
      </c>
      <c r="BM22" s="202">
        <v>0</v>
      </c>
      <c r="BN22" s="182" t="s">
        <v>807</v>
      </c>
      <c r="BO22" s="204" t="s">
        <v>453</v>
      </c>
      <c r="BP22" s="204"/>
      <c r="BQ22" s="204"/>
      <c r="BR22" s="204"/>
      <c r="BS22" s="157" t="s">
        <v>564</v>
      </c>
      <c r="BT22" s="157" t="s">
        <v>564</v>
      </c>
      <c r="BU22" s="157" t="s">
        <v>2099</v>
      </c>
      <c r="BV22" s="153" t="s">
        <v>2159</v>
      </c>
      <c r="BW22" s="153" t="s">
        <v>2160</v>
      </c>
      <c r="BX22" s="151">
        <v>88</v>
      </c>
      <c r="BY22" s="151">
        <v>82</v>
      </c>
      <c r="BZ22" s="151" t="s">
        <v>453</v>
      </c>
      <c r="CA22" s="151" t="s">
        <v>1827</v>
      </c>
      <c r="CB22" s="151" t="s">
        <v>2161</v>
      </c>
      <c r="CC22" s="151" t="s">
        <v>453</v>
      </c>
      <c r="CD22" s="151"/>
      <c r="CE22" s="151" t="s">
        <v>2162</v>
      </c>
      <c r="CF22" s="151" t="s">
        <v>2163</v>
      </c>
      <c r="CG22" s="151" t="s">
        <v>2164</v>
      </c>
      <c r="CH22" s="151" t="s">
        <v>1770</v>
      </c>
      <c r="CI22" s="151" t="s">
        <v>453</v>
      </c>
      <c r="CJ22" s="151" t="s">
        <v>453</v>
      </c>
      <c r="CK22" s="151" t="s">
        <v>453</v>
      </c>
      <c r="CL22" s="151" t="s">
        <v>1771</v>
      </c>
    </row>
    <row r="23" spans="1:90" s="89" customFormat="1" x14ac:dyDescent="0.2">
      <c r="A23" s="151" t="s">
        <v>5072</v>
      </c>
      <c r="B23" s="151">
        <v>22</v>
      </c>
      <c r="C23" s="155">
        <v>22</v>
      </c>
      <c r="D23" s="269" t="s">
        <v>6523</v>
      </c>
      <c r="E23" s="270" t="s">
        <v>6524</v>
      </c>
      <c r="F23" s="271">
        <v>39973</v>
      </c>
      <c r="G23" s="157" t="s">
        <v>480</v>
      </c>
      <c r="H23" s="158">
        <v>36139579</v>
      </c>
      <c r="I23" s="200">
        <v>2032437</v>
      </c>
      <c r="J23" s="159">
        <f t="shared" si="4"/>
        <v>-3.5427789185489389</v>
      </c>
      <c r="K23" s="159">
        <v>12</v>
      </c>
      <c r="L23" s="159">
        <f t="shared" si="5"/>
        <v>-15.542778918548938</v>
      </c>
      <c r="M23" s="157" t="s">
        <v>563</v>
      </c>
      <c r="N23" s="151" t="s">
        <v>28</v>
      </c>
      <c r="O23" s="167" t="s">
        <v>807</v>
      </c>
      <c r="P23" s="151" t="s">
        <v>453</v>
      </c>
      <c r="Q23" s="151"/>
      <c r="R23" s="155">
        <v>2</v>
      </c>
      <c r="S23" s="151" t="s">
        <v>2165</v>
      </c>
      <c r="T23" s="151" t="s">
        <v>478</v>
      </c>
      <c r="U23" s="162">
        <v>38602</v>
      </c>
      <c r="V23" s="162">
        <v>38611</v>
      </c>
      <c r="W23" s="165">
        <v>9</v>
      </c>
      <c r="X23" s="161" t="s">
        <v>839</v>
      </c>
      <c r="Y23" s="161" t="s">
        <v>564</v>
      </c>
      <c r="Z23" s="151" t="s">
        <v>840</v>
      </c>
      <c r="AA23" s="151" t="s">
        <v>1828</v>
      </c>
      <c r="AB23" s="160" t="s">
        <v>804</v>
      </c>
      <c r="AC23" s="162">
        <v>38679</v>
      </c>
      <c r="AD23" s="163" t="s">
        <v>804</v>
      </c>
      <c r="AE23" s="164">
        <v>41802</v>
      </c>
      <c r="AF23" s="159">
        <f t="shared" si="3"/>
        <v>102.67397260273972</v>
      </c>
      <c r="AG23" s="201" t="s">
        <v>539</v>
      </c>
      <c r="AH23" s="165">
        <v>1</v>
      </c>
      <c r="AI23" s="201" t="s">
        <v>539</v>
      </c>
      <c r="AJ23" s="165">
        <v>1</v>
      </c>
      <c r="AK23" s="201" t="s">
        <v>638</v>
      </c>
      <c r="AL23" s="165">
        <v>4</v>
      </c>
      <c r="AM23" s="201" t="s">
        <v>453</v>
      </c>
      <c r="AN23" s="165" t="s">
        <v>453</v>
      </c>
      <c r="AO23" s="201" t="s">
        <v>453</v>
      </c>
      <c r="AP23" s="165" t="s">
        <v>453</v>
      </c>
      <c r="AQ23" s="201" t="s">
        <v>453</v>
      </c>
      <c r="AR23" s="165" t="s">
        <v>453</v>
      </c>
      <c r="AS23" s="165" t="s">
        <v>453</v>
      </c>
      <c r="AT23" s="165" t="s">
        <v>453</v>
      </c>
      <c r="AU23" s="165" t="s">
        <v>453</v>
      </c>
      <c r="AV23" s="165" t="s">
        <v>453</v>
      </c>
      <c r="AW23" s="165" t="s">
        <v>453</v>
      </c>
      <c r="AX23" s="165" t="s">
        <v>453</v>
      </c>
      <c r="AY23" s="165" t="s">
        <v>453</v>
      </c>
      <c r="AZ23" s="165" t="s">
        <v>453</v>
      </c>
      <c r="BA23" s="165"/>
      <c r="BB23" s="165"/>
      <c r="BC23" s="165"/>
      <c r="BD23" s="165"/>
      <c r="BE23" s="165"/>
      <c r="BF23" s="165"/>
      <c r="BG23" s="169" t="s">
        <v>1772</v>
      </c>
      <c r="BH23" s="157" t="s">
        <v>638</v>
      </c>
      <c r="BI23" s="159">
        <v>4</v>
      </c>
      <c r="BJ23" s="155">
        <v>3</v>
      </c>
      <c r="BK23" s="151" t="s">
        <v>841</v>
      </c>
      <c r="BL23" s="159">
        <v>1</v>
      </c>
      <c r="BM23" s="159" t="s">
        <v>453</v>
      </c>
      <c r="BN23" s="182" t="s">
        <v>804</v>
      </c>
      <c r="BO23" s="204" t="s">
        <v>838</v>
      </c>
      <c r="BP23" s="204"/>
      <c r="BQ23" s="204"/>
      <c r="BR23" s="204"/>
      <c r="BS23" s="157" t="s">
        <v>564</v>
      </c>
      <c r="BT23" s="157" t="s">
        <v>563</v>
      </c>
      <c r="BU23" s="157" t="s">
        <v>400</v>
      </c>
      <c r="BV23" s="153" t="s">
        <v>453</v>
      </c>
      <c r="BW23" s="153" t="s">
        <v>2166</v>
      </c>
      <c r="BX23" s="151">
        <v>106</v>
      </c>
      <c r="BY23" s="151">
        <v>105</v>
      </c>
      <c r="BZ23" s="151">
        <v>106</v>
      </c>
      <c r="CA23" s="151" t="s">
        <v>2167</v>
      </c>
      <c r="CB23" s="151" t="s">
        <v>453</v>
      </c>
      <c r="CC23" s="151" t="s">
        <v>453</v>
      </c>
      <c r="CD23" s="151"/>
      <c r="CE23" s="151" t="s">
        <v>872</v>
      </c>
      <c r="CF23" s="151" t="s">
        <v>5761</v>
      </c>
      <c r="CG23" s="151" t="s">
        <v>1332</v>
      </c>
      <c r="CH23" s="151" t="s">
        <v>453</v>
      </c>
      <c r="CI23" s="151">
        <v>99</v>
      </c>
      <c r="CJ23" s="151">
        <v>99</v>
      </c>
      <c r="CK23" s="151">
        <v>100</v>
      </c>
      <c r="CL23" s="151" t="s">
        <v>1737</v>
      </c>
    </row>
    <row r="24" spans="1:90" s="89" customFormat="1" x14ac:dyDescent="0.2">
      <c r="A24" s="151" t="s">
        <v>5073</v>
      </c>
      <c r="B24" s="151">
        <v>23</v>
      </c>
      <c r="C24" s="155">
        <v>23</v>
      </c>
      <c r="D24" s="269" t="s">
        <v>6525</v>
      </c>
      <c r="E24" s="270" t="s">
        <v>6526</v>
      </c>
      <c r="F24" s="271">
        <v>19307</v>
      </c>
      <c r="G24" s="157" t="s">
        <v>146</v>
      </c>
      <c r="H24" s="158">
        <v>35803549</v>
      </c>
      <c r="I24" s="155">
        <v>2023832</v>
      </c>
      <c r="J24" s="159">
        <f t="shared" si="4"/>
        <v>52.925393566050651</v>
      </c>
      <c r="K24" s="159">
        <v>15</v>
      </c>
      <c r="L24" s="159">
        <f t="shared" si="5"/>
        <v>37.925393566050651</v>
      </c>
      <c r="M24" s="157" t="s">
        <v>563</v>
      </c>
      <c r="N24" s="151" t="s">
        <v>28</v>
      </c>
      <c r="O24" s="167" t="s">
        <v>807</v>
      </c>
      <c r="P24" s="151" t="s">
        <v>453</v>
      </c>
      <c r="Q24" s="151"/>
      <c r="R24" s="155">
        <v>1</v>
      </c>
      <c r="S24" s="151" t="s">
        <v>834</v>
      </c>
      <c r="T24" s="151" t="s">
        <v>478</v>
      </c>
      <c r="U24" s="162">
        <v>38637</v>
      </c>
      <c r="V24" s="162">
        <v>38638</v>
      </c>
      <c r="W24" s="165">
        <v>1</v>
      </c>
      <c r="X24" s="161" t="s">
        <v>842</v>
      </c>
      <c r="Y24" s="161" t="s">
        <v>564</v>
      </c>
      <c r="Z24" s="151" t="s">
        <v>457</v>
      </c>
      <c r="AA24" s="151" t="s">
        <v>457</v>
      </c>
      <c r="AB24" s="160" t="s">
        <v>804</v>
      </c>
      <c r="AC24" s="162">
        <v>38638</v>
      </c>
      <c r="AD24" s="163" t="s">
        <v>807</v>
      </c>
      <c r="AE24" s="164">
        <v>42305</v>
      </c>
      <c r="AF24" s="159">
        <f t="shared" si="3"/>
        <v>120.55890410958905</v>
      </c>
      <c r="AG24" s="201" t="s">
        <v>926</v>
      </c>
      <c r="AH24" s="208" t="s">
        <v>926</v>
      </c>
      <c r="AI24" s="201" t="s">
        <v>926</v>
      </c>
      <c r="AJ24" s="208" t="s">
        <v>926</v>
      </c>
      <c r="AK24" s="201" t="s">
        <v>926</v>
      </c>
      <c r="AL24" s="208" t="s">
        <v>926</v>
      </c>
      <c r="AM24" s="201" t="s">
        <v>926</v>
      </c>
      <c r="AN24" s="208" t="s">
        <v>926</v>
      </c>
      <c r="AO24" s="201" t="s">
        <v>926</v>
      </c>
      <c r="AP24" s="208" t="s">
        <v>926</v>
      </c>
      <c r="AQ24" s="201" t="s">
        <v>926</v>
      </c>
      <c r="AR24" s="208" t="s">
        <v>926</v>
      </c>
      <c r="AS24" s="201" t="s">
        <v>926</v>
      </c>
      <c r="AT24" s="208" t="s">
        <v>926</v>
      </c>
      <c r="AU24" s="201" t="s">
        <v>926</v>
      </c>
      <c r="AV24" s="208" t="s">
        <v>926</v>
      </c>
      <c r="AW24" s="201" t="s">
        <v>926</v>
      </c>
      <c r="AX24" s="208" t="s">
        <v>926</v>
      </c>
      <c r="AY24" s="201" t="s">
        <v>926</v>
      </c>
      <c r="AZ24" s="208" t="s">
        <v>926</v>
      </c>
      <c r="BA24" s="208"/>
      <c r="BB24" s="208"/>
      <c r="BC24" s="208"/>
      <c r="BD24" s="208"/>
      <c r="BE24" s="201"/>
      <c r="BF24" s="208"/>
      <c r="BG24" s="169" t="s">
        <v>2168</v>
      </c>
      <c r="BH24" s="157" t="s">
        <v>815</v>
      </c>
      <c r="BI24" s="159" t="s">
        <v>815</v>
      </c>
      <c r="BJ24" s="155">
        <v>1</v>
      </c>
      <c r="BK24" s="151" t="s">
        <v>834</v>
      </c>
      <c r="BL24" s="159" t="s">
        <v>453</v>
      </c>
      <c r="BM24" s="159">
        <v>0</v>
      </c>
      <c r="BN24" s="182" t="s">
        <v>807</v>
      </c>
      <c r="BO24" s="204" t="s">
        <v>453</v>
      </c>
      <c r="BP24" s="204"/>
      <c r="BQ24" s="204"/>
      <c r="BR24" s="204"/>
      <c r="BS24" s="157" t="s">
        <v>564</v>
      </c>
      <c r="BT24" s="157" t="s">
        <v>568</v>
      </c>
      <c r="BU24" s="157" t="s">
        <v>453</v>
      </c>
      <c r="BV24" s="153" t="s">
        <v>453</v>
      </c>
      <c r="BW24" s="153" t="s">
        <v>843</v>
      </c>
      <c r="BX24" s="151">
        <v>95</v>
      </c>
      <c r="BY24" s="151">
        <v>102</v>
      </c>
      <c r="BZ24" s="151">
        <v>99</v>
      </c>
      <c r="CA24" s="151" t="s">
        <v>1774</v>
      </c>
      <c r="CB24" s="151" t="s">
        <v>453</v>
      </c>
      <c r="CC24" s="151" t="s">
        <v>2169</v>
      </c>
      <c r="CD24" s="151"/>
      <c r="CE24" s="151" t="s">
        <v>453</v>
      </c>
      <c r="CF24" s="151" t="s">
        <v>1000</v>
      </c>
      <c r="CG24" s="151" t="s">
        <v>815</v>
      </c>
      <c r="CH24" s="151" t="s">
        <v>453</v>
      </c>
      <c r="CI24" s="151" t="s">
        <v>453</v>
      </c>
      <c r="CJ24" s="151" t="s">
        <v>453</v>
      </c>
      <c r="CK24" s="151" t="s">
        <v>453</v>
      </c>
      <c r="CL24" s="151" t="s">
        <v>1000</v>
      </c>
    </row>
    <row r="25" spans="1:90" s="89" customFormat="1" x14ac:dyDescent="0.2">
      <c r="A25" s="209" t="s">
        <v>5074</v>
      </c>
      <c r="B25" s="151">
        <v>24</v>
      </c>
      <c r="C25" s="155">
        <v>24</v>
      </c>
      <c r="D25" s="269" t="s">
        <v>6527</v>
      </c>
      <c r="E25" s="270" t="s">
        <v>6528</v>
      </c>
      <c r="F25" s="271">
        <v>36357</v>
      </c>
      <c r="G25" s="157" t="s">
        <v>562</v>
      </c>
      <c r="H25" s="158">
        <v>36140217</v>
      </c>
      <c r="I25" s="200">
        <v>264737</v>
      </c>
      <c r="J25" s="159">
        <f t="shared" si="4"/>
        <v>6.5735797399041749</v>
      </c>
      <c r="K25" s="159">
        <v>12</v>
      </c>
      <c r="L25" s="159">
        <f t="shared" si="5"/>
        <v>-5.4264202600958251</v>
      </c>
      <c r="M25" s="157" t="s">
        <v>563</v>
      </c>
      <c r="N25" s="151" t="s">
        <v>28</v>
      </c>
      <c r="O25" s="167" t="s">
        <v>855</v>
      </c>
      <c r="P25" s="151">
        <v>4</v>
      </c>
      <c r="Q25" s="151"/>
      <c r="R25" s="155">
        <v>2</v>
      </c>
      <c r="S25" s="151" t="s">
        <v>2179</v>
      </c>
      <c r="T25" s="151" t="s">
        <v>454</v>
      </c>
      <c r="U25" s="162">
        <v>38748</v>
      </c>
      <c r="V25" s="162">
        <v>38758</v>
      </c>
      <c r="W25" s="165">
        <v>10</v>
      </c>
      <c r="X25" s="161" t="s">
        <v>453</v>
      </c>
      <c r="Y25" s="161" t="s">
        <v>564</v>
      </c>
      <c r="Z25" s="151" t="s">
        <v>827</v>
      </c>
      <c r="AA25" s="151" t="s">
        <v>540</v>
      </c>
      <c r="AB25" s="160" t="s">
        <v>804</v>
      </c>
      <c r="AC25" s="162">
        <v>38758</v>
      </c>
      <c r="AD25" s="163" t="s">
        <v>807</v>
      </c>
      <c r="AE25" s="164">
        <v>43383</v>
      </c>
      <c r="AF25" s="159">
        <f t="shared" si="3"/>
        <v>152.05479452054794</v>
      </c>
      <c r="AG25" s="201" t="s">
        <v>638</v>
      </c>
      <c r="AH25" s="165">
        <v>4</v>
      </c>
      <c r="AI25" s="201" t="s">
        <v>638</v>
      </c>
      <c r="AJ25" s="165">
        <v>4</v>
      </c>
      <c r="AK25" s="201" t="s">
        <v>638</v>
      </c>
      <c r="AL25" s="165">
        <v>4</v>
      </c>
      <c r="AM25" s="201" t="s">
        <v>5657</v>
      </c>
      <c r="AN25" s="165">
        <v>5</v>
      </c>
      <c r="AO25" s="201" t="s">
        <v>5657</v>
      </c>
      <c r="AP25" s="165">
        <v>5</v>
      </c>
      <c r="AQ25" s="201" t="s">
        <v>5657</v>
      </c>
      <c r="AR25" s="165">
        <v>5</v>
      </c>
      <c r="AS25" s="165" t="s">
        <v>642</v>
      </c>
      <c r="AT25" s="165">
        <v>5</v>
      </c>
      <c r="AU25" s="165" t="s">
        <v>642</v>
      </c>
      <c r="AV25" s="165">
        <v>5</v>
      </c>
      <c r="AW25" s="165" t="s">
        <v>642</v>
      </c>
      <c r="AX25" s="165">
        <v>5</v>
      </c>
      <c r="AY25" s="165" t="s">
        <v>642</v>
      </c>
      <c r="AZ25" s="165">
        <v>5</v>
      </c>
      <c r="BA25" s="165"/>
      <c r="BB25" s="165"/>
      <c r="BC25" s="165"/>
      <c r="BD25" s="165"/>
      <c r="BE25" s="165"/>
      <c r="BF25" s="165"/>
      <c r="BG25" s="169" t="s">
        <v>5454</v>
      </c>
      <c r="BH25" s="159" t="s">
        <v>642</v>
      </c>
      <c r="BI25" s="159">
        <v>5</v>
      </c>
      <c r="BJ25" s="155">
        <v>2</v>
      </c>
      <c r="BK25" s="151" t="s">
        <v>2180</v>
      </c>
      <c r="BL25" s="159">
        <v>1</v>
      </c>
      <c r="BM25" s="159" t="s">
        <v>453</v>
      </c>
      <c r="BN25" s="182" t="s">
        <v>807</v>
      </c>
      <c r="BO25" s="204" t="s">
        <v>453</v>
      </c>
      <c r="BP25" s="204"/>
      <c r="BQ25" s="204"/>
      <c r="BR25" s="204"/>
      <c r="BS25" s="157" t="s">
        <v>564</v>
      </c>
      <c r="BT25" s="157" t="s">
        <v>568</v>
      </c>
      <c r="BU25" s="157" t="s">
        <v>453</v>
      </c>
      <c r="BV25" s="153" t="s">
        <v>453</v>
      </c>
      <c r="BW25" s="153" t="s">
        <v>453</v>
      </c>
      <c r="BX25" s="151" t="s">
        <v>453</v>
      </c>
      <c r="BY25" s="151" t="s">
        <v>453</v>
      </c>
      <c r="BZ25" s="151" t="s">
        <v>453</v>
      </c>
      <c r="CA25" s="151" t="s">
        <v>2181</v>
      </c>
      <c r="CB25" s="151" t="s">
        <v>1778</v>
      </c>
      <c r="CC25" s="151" t="s">
        <v>453</v>
      </c>
      <c r="CD25" s="151"/>
      <c r="CE25" s="151" t="s">
        <v>858</v>
      </c>
      <c r="CF25" s="151" t="s">
        <v>5762</v>
      </c>
      <c r="CG25" s="151" t="s">
        <v>2164</v>
      </c>
      <c r="CH25" s="151" t="s">
        <v>859</v>
      </c>
      <c r="CI25" s="151">
        <v>62</v>
      </c>
      <c r="CJ25" s="151">
        <v>67</v>
      </c>
      <c r="CK25" s="151">
        <v>61</v>
      </c>
      <c r="CL25" s="151" t="s">
        <v>1771</v>
      </c>
    </row>
    <row r="26" spans="1:90" s="89" customFormat="1" x14ac:dyDescent="0.2">
      <c r="A26" s="151" t="s">
        <v>5075</v>
      </c>
      <c r="B26" s="151">
        <v>25</v>
      </c>
      <c r="C26" s="155">
        <v>25</v>
      </c>
      <c r="D26" s="269" t="s">
        <v>6529</v>
      </c>
      <c r="E26" s="270" t="s">
        <v>6530</v>
      </c>
      <c r="F26" s="271">
        <v>30700</v>
      </c>
      <c r="G26" s="157" t="s">
        <v>146</v>
      </c>
      <c r="H26" s="158">
        <v>37694396</v>
      </c>
      <c r="I26" s="155">
        <v>2001300</v>
      </c>
      <c r="J26" s="159">
        <f t="shared" si="4"/>
        <v>21.774127310061601</v>
      </c>
      <c r="K26" s="159">
        <v>6</v>
      </c>
      <c r="L26" s="159">
        <f t="shared" si="5"/>
        <v>15.774127310061601</v>
      </c>
      <c r="M26" s="157" t="s">
        <v>563</v>
      </c>
      <c r="N26" s="151" t="s">
        <v>28</v>
      </c>
      <c r="O26" s="167" t="s">
        <v>807</v>
      </c>
      <c r="P26" s="151">
        <v>5</v>
      </c>
      <c r="Q26" s="151"/>
      <c r="R26" s="155">
        <v>2</v>
      </c>
      <c r="S26" s="151" t="s">
        <v>845</v>
      </c>
      <c r="T26" s="151" t="s">
        <v>478</v>
      </c>
      <c r="U26" s="162">
        <v>38637</v>
      </c>
      <c r="V26" s="162">
        <v>38653</v>
      </c>
      <c r="W26" s="165">
        <v>16</v>
      </c>
      <c r="X26" s="161" t="s">
        <v>846</v>
      </c>
      <c r="Y26" s="161" t="s">
        <v>564</v>
      </c>
      <c r="Z26" s="151" t="s">
        <v>457</v>
      </c>
      <c r="AA26" s="151" t="s">
        <v>457</v>
      </c>
      <c r="AB26" s="160" t="s">
        <v>804</v>
      </c>
      <c r="AC26" s="162">
        <v>38653</v>
      </c>
      <c r="AD26" s="163" t="s">
        <v>807</v>
      </c>
      <c r="AE26" s="164">
        <v>38719</v>
      </c>
      <c r="AF26" s="159">
        <f t="shared" si="3"/>
        <v>2.1698630136986301</v>
      </c>
      <c r="AG26" s="201" t="s">
        <v>926</v>
      </c>
      <c r="AH26" s="208" t="s">
        <v>926</v>
      </c>
      <c r="AI26" s="201" t="s">
        <v>926</v>
      </c>
      <c r="AJ26" s="208" t="s">
        <v>926</v>
      </c>
      <c r="AK26" s="201" t="s">
        <v>926</v>
      </c>
      <c r="AL26" s="208" t="s">
        <v>926</v>
      </c>
      <c r="AM26" s="201" t="s">
        <v>926</v>
      </c>
      <c r="AN26" s="208" t="s">
        <v>926</v>
      </c>
      <c r="AO26" s="201" t="s">
        <v>926</v>
      </c>
      <c r="AP26" s="208" t="s">
        <v>926</v>
      </c>
      <c r="AQ26" s="201" t="s">
        <v>926</v>
      </c>
      <c r="AR26" s="208" t="s">
        <v>926</v>
      </c>
      <c r="AS26" s="201" t="s">
        <v>926</v>
      </c>
      <c r="AT26" s="208" t="s">
        <v>926</v>
      </c>
      <c r="AU26" s="201" t="s">
        <v>926</v>
      </c>
      <c r="AV26" s="208" t="s">
        <v>926</v>
      </c>
      <c r="AW26" s="201" t="s">
        <v>926</v>
      </c>
      <c r="AX26" s="208" t="s">
        <v>926</v>
      </c>
      <c r="AY26" s="201" t="s">
        <v>926</v>
      </c>
      <c r="AZ26" s="208" t="s">
        <v>926</v>
      </c>
      <c r="BA26" s="208"/>
      <c r="BB26" s="208"/>
      <c r="BC26" s="208"/>
      <c r="BD26" s="208"/>
      <c r="BE26" s="201"/>
      <c r="BF26" s="208"/>
      <c r="BG26" s="169" t="s">
        <v>1773</v>
      </c>
      <c r="BH26" s="157" t="s">
        <v>144</v>
      </c>
      <c r="BI26" s="159" t="s">
        <v>144</v>
      </c>
      <c r="BJ26" s="155">
        <v>2</v>
      </c>
      <c r="BK26" s="151" t="s">
        <v>847</v>
      </c>
      <c r="BL26" s="159" t="s">
        <v>453</v>
      </c>
      <c r="BM26" s="159">
        <v>0</v>
      </c>
      <c r="BN26" s="182" t="s">
        <v>807</v>
      </c>
      <c r="BO26" s="204" t="s">
        <v>453</v>
      </c>
      <c r="BP26" s="204"/>
      <c r="BQ26" s="204"/>
      <c r="BR26" s="204"/>
      <c r="BS26" s="157" t="s">
        <v>568</v>
      </c>
      <c r="BT26" s="157" t="s">
        <v>563</v>
      </c>
      <c r="BU26" s="157" t="s">
        <v>2170</v>
      </c>
      <c r="BV26" s="153" t="s">
        <v>453</v>
      </c>
      <c r="BW26" s="153" t="s">
        <v>848</v>
      </c>
      <c r="BX26" s="151">
        <v>78</v>
      </c>
      <c r="BY26" s="151">
        <v>84</v>
      </c>
      <c r="BZ26" s="151">
        <v>79</v>
      </c>
      <c r="CA26" s="151" t="s">
        <v>1829</v>
      </c>
      <c r="CB26" s="151" t="s">
        <v>1775</v>
      </c>
      <c r="CC26" s="151" t="s">
        <v>453</v>
      </c>
      <c r="CD26" s="151"/>
      <c r="CE26" s="151" t="s">
        <v>844</v>
      </c>
      <c r="CF26" s="151" t="s">
        <v>1000</v>
      </c>
      <c r="CG26" s="151" t="s">
        <v>815</v>
      </c>
      <c r="CH26" s="151" t="s">
        <v>453</v>
      </c>
      <c r="CI26" s="151" t="s">
        <v>453</v>
      </c>
      <c r="CJ26" s="151" t="s">
        <v>453</v>
      </c>
      <c r="CK26" s="151" t="s">
        <v>453</v>
      </c>
      <c r="CL26" s="151" t="s">
        <v>1000</v>
      </c>
    </row>
    <row r="27" spans="1:90" s="89" customFormat="1" x14ac:dyDescent="0.2">
      <c r="A27" s="151" t="s">
        <v>5076</v>
      </c>
      <c r="B27" s="151">
        <v>26</v>
      </c>
      <c r="C27" s="155">
        <v>26</v>
      </c>
      <c r="D27" s="269" t="s">
        <v>6531</v>
      </c>
      <c r="E27" s="270" t="s">
        <v>6532</v>
      </c>
      <c r="F27" s="271">
        <v>15542</v>
      </c>
      <c r="G27" s="157" t="s">
        <v>562</v>
      </c>
      <c r="H27" s="158">
        <v>37761664</v>
      </c>
      <c r="I27" s="200">
        <v>2083995</v>
      </c>
      <c r="J27" s="159">
        <f t="shared" si="4"/>
        <v>63.342915811088297</v>
      </c>
      <c r="K27" s="159">
        <f>2/12</f>
        <v>0.16666666666666666</v>
      </c>
      <c r="L27" s="159">
        <f t="shared" si="5"/>
        <v>63.176249144421632</v>
      </c>
      <c r="M27" s="157" t="s">
        <v>563</v>
      </c>
      <c r="N27" s="151" t="s">
        <v>28</v>
      </c>
      <c r="O27" s="167" t="s">
        <v>804</v>
      </c>
      <c r="P27" s="151" t="s">
        <v>453</v>
      </c>
      <c r="Q27" s="151"/>
      <c r="R27" s="155">
        <v>2</v>
      </c>
      <c r="S27" s="151" t="s">
        <v>2171</v>
      </c>
      <c r="T27" s="151" t="s">
        <v>454</v>
      </c>
      <c r="U27" s="162">
        <v>38671</v>
      </c>
      <c r="V27" s="162">
        <v>38678</v>
      </c>
      <c r="W27" s="165">
        <v>7</v>
      </c>
      <c r="X27" s="161" t="s">
        <v>453</v>
      </c>
      <c r="Y27" s="161" t="s">
        <v>563</v>
      </c>
      <c r="Z27" s="151" t="s">
        <v>827</v>
      </c>
      <c r="AA27" s="151" t="s">
        <v>90</v>
      </c>
      <c r="AB27" s="160" t="s">
        <v>804</v>
      </c>
      <c r="AC27" s="162">
        <v>38678</v>
      </c>
      <c r="AD27" s="163" t="s">
        <v>807</v>
      </c>
      <c r="AE27" s="164">
        <v>42872</v>
      </c>
      <c r="AF27" s="159">
        <f t="shared" si="3"/>
        <v>137.88493150684931</v>
      </c>
      <c r="AG27" s="201" t="s">
        <v>539</v>
      </c>
      <c r="AH27" s="165">
        <v>1</v>
      </c>
      <c r="AI27" s="201" t="s">
        <v>539</v>
      </c>
      <c r="AJ27" s="165">
        <v>1</v>
      </c>
      <c r="AK27" s="201" t="s">
        <v>539</v>
      </c>
      <c r="AL27" s="165">
        <v>1</v>
      </c>
      <c r="AM27" s="201" t="s">
        <v>539</v>
      </c>
      <c r="AN27" s="165">
        <v>1</v>
      </c>
      <c r="AO27" s="201" t="s">
        <v>539</v>
      </c>
      <c r="AP27" s="165">
        <v>1</v>
      </c>
      <c r="AQ27" s="201" t="s">
        <v>539</v>
      </c>
      <c r="AR27" s="165">
        <v>1</v>
      </c>
      <c r="AS27" s="165" t="s">
        <v>637</v>
      </c>
      <c r="AT27" s="165">
        <v>1</v>
      </c>
      <c r="AU27" s="165" t="s">
        <v>637</v>
      </c>
      <c r="AV27" s="165">
        <v>1</v>
      </c>
      <c r="AW27" s="165" t="s">
        <v>637</v>
      </c>
      <c r="AX27" s="165">
        <v>1</v>
      </c>
      <c r="AY27" s="165"/>
      <c r="AZ27" s="165"/>
      <c r="BA27" s="165"/>
      <c r="BB27" s="165"/>
      <c r="BC27" s="165"/>
      <c r="BD27" s="165"/>
      <c r="BE27" s="165"/>
      <c r="BF27" s="165"/>
      <c r="BG27" s="169" t="s">
        <v>1776</v>
      </c>
      <c r="BH27" s="157" t="s">
        <v>637</v>
      </c>
      <c r="BI27" s="159">
        <v>1</v>
      </c>
      <c r="BJ27" s="155">
        <v>1</v>
      </c>
      <c r="BK27" s="151" t="s">
        <v>2129</v>
      </c>
      <c r="BL27" s="159">
        <v>1</v>
      </c>
      <c r="BM27" s="159">
        <v>0</v>
      </c>
      <c r="BN27" s="182" t="s">
        <v>807</v>
      </c>
      <c r="BO27" s="204" t="s">
        <v>453</v>
      </c>
      <c r="BP27" s="204"/>
      <c r="BQ27" s="204"/>
      <c r="BR27" s="204"/>
      <c r="BS27" s="157" t="s">
        <v>568</v>
      </c>
      <c r="BT27" s="157" t="s">
        <v>472</v>
      </c>
      <c r="BU27" s="157" t="s">
        <v>371</v>
      </c>
      <c r="BV27" s="153" t="s">
        <v>453</v>
      </c>
      <c r="BW27" s="153" t="s">
        <v>345</v>
      </c>
      <c r="BX27" s="151">
        <v>63</v>
      </c>
      <c r="BY27" s="151">
        <v>96</v>
      </c>
      <c r="BZ27" s="151">
        <v>76</v>
      </c>
      <c r="CA27" s="151" t="s">
        <v>346</v>
      </c>
      <c r="CB27" s="151" t="s">
        <v>2172</v>
      </c>
      <c r="CC27" s="151" t="s">
        <v>453</v>
      </c>
      <c r="CD27" s="151"/>
      <c r="CE27" s="151" t="s">
        <v>872</v>
      </c>
      <c r="CF27" s="151" t="s">
        <v>5763</v>
      </c>
      <c r="CG27" s="151" t="s">
        <v>1830</v>
      </c>
      <c r="CH27" s="151" t="s">
        <v>453</v>
      </c>
      <c r="CI27" s="151" t="s">
        <v>453</v>
      </c>
      <c r="CJ27" s="151" t="s">
        <v>453</v>
      </c>
      <c r="CK27" s="151" t="s">
        <v>453</v>
      </c>
      <c r="CL27" s="151" t="s">
        <v>1737</v>
      </c>
    </row>
    <row r="28" spans="1:90" s="89" customFormat="1" x14ac:dyDescent="0.2">
      <c r="A28" s="151" t="s">
        <v>5077</v>
      </c>
      <c r="B28" s="151">
        <v>27</v>
      </c>
      <c r="C28" s="155">
        <v>27</v>
      </c>
      <c r="D28" s="269" t="s">
        <v>6533</v>
      </c>
      <c r="E28" s="270" t="s">
        <v>6534</v>
      </c>
      <c r="F28" s="271">
        <v>17459</v>
      </c>
      <c r="G28" s="157" t="s">
        <v>562</v>
      </c>
      <c r="H28" s="158">
        <v>34248247</v>
      </c>
      <c r="I28" s="200">
        <v>1950766</v>
      </c>
      <c r="J28" s="159">
        <f t="shared" si="4"/>
        <v>58.102669404517457</v>
      </c>
      <c r="K28" s="159">
        <v>8</v>
      </c>
      <c r="L28" s="159">
        <f t="shared" si="5"/>
        <v>50.102669404517457</v>
      </c>
      <c r="M28" s="157" t="s">
        <v>563</v>
      </c>
      <c r="N28" s="151" t="s">
        <v>28</v>
      </c>
      <c r="O28" s="167" t="s">
        <v>807</v>
      </c>
      <c r="P28" s="151">
        <v>7</v>
      </c>
      <c r="Q28" s="151"/>
      <c r="R28" s="155">
        <v>2</v>
      </c>
      <c r="S28" s="151" t="s">
        <v>849</v>
      </c>
      <c r="T28" s="151" t="s">
        <v>486</v>
      </c>
      <c r="U28" s="162">
        <v>37575</v>
      </c>
      <c r="V28" s="162">
        <v>38681</v>
      </c>
      <c r="W28" s="165">
        <v>10</v>
      </c>
      <c r="X28" s="161" t="s">
        <v>453</v>
      </c>
      <c r="Y28" s="161" t="s">
        <v>563</v>
      </c>
      <c r="Z28" s="151" t="s">
        <v>850</v>
      </c>
      <c r="AA28" s="151" t="s">
        <v>851</v>
      </c>
      <c r="AB28" s="160" t="s">
        <v>804</v>
      </c>
      <c r="AC28" s="162">
        <v>38681</v>
      </c>
      <c r="AD28" s="163" t="s">
        <v>807</v>
      </c>
      <c r="AE28" s="164">
        <v>43182</v>
      </c>
      <c r="AF28" s="165">
        <f t="shared" si="3"/>
        <v>147.97808219178083</v>
      </c>
      <c r="AG28" s="201" t="s">
        <v>539</v>
      </c>
      <c r="AH28" s="165">
        <v>1</v>
      </c>
      <c r="AI28" s="201" t="s">
        <v>638</v>
      </c>
      <c r="AJ28" s="165">
        <v>4</v>
      </c>
      <c r="AK28" s="201" t="s">
        <v>638</v>
      </c>
      <c r="AL28" s="165">
        <v>4</v>
      </c>
      <c r="AM28" s="201" t="s">
        <v>638</v>
      </c>
      <c r="AN28" s="165">
        <v>4</v>
      </c>
      <c r="AO28" s="201" t="s">
        <v>638</v>
      </c>
      <c r="AP28" s="165">
        <v>4</v>
      </c>
      <c r="AQ28" s="201" t="s">
        <v>5657</v>
      </c>
      <c r="AR28" s="165">
        <v>5</v>
      </c>
      <c r="AS28" s="165" t="s">
        <v>5657</v>
      </c>
      <c r="AT28" s="165">
        <v>5</v>
      </c>
      <c r="AU28" s="165" t="s">
        <v>5657</v>
      </c>
      <c r="AV28" s="165">
        <v>5</v>
      </c>
      <c r="AW28" s="165" t="s">
        <v>5657</v>
      </c>
      <c r="AX28" s="165">
        <v>5</v>
      </c>
      <c r="AY28" s="165" t="s">
        <v>5657</v>
      </c>
      <c r="AZ28" s="165">
        <v>5</v>
      </c>
      <c r="BA28" s="165"/>
      <c r="BB28" s="165"/>
      <c r="BC28" s="165"/>
      <c r="BD28" s="165"/>
      <c r="BE28" s="165"/>
      <c r="BF28" s="165"/>
      <c r="BG28" s="166" t="s">
        <v>4371</v>
      </c>
      <c r="BH28" s="158" t="s">
        <v>5657</v>
      </c>
      <c r="BI28" s="165">
        <v>5</v>
      </c>
      <c r="BJ28" s="155">
        <v>2</v>
      </c>
      <c r="BK28" s="151" t="s">
        <v>1777</v>
      </c>
      <c r="BL28" s="202">
        <v>1</v>
      </c>
      <c r="BM28" s="202">
        <v>0</v>
      </c>
      <c r="BN28" s="182" t="s">
        <v>804</v>
      </c>
      <c r="BO28" s="204" t="s">
        <v>852</v>
      </c>
      <c r="BP28" s="204"/>
      <c r="BQ28" s="204"/>
      <c r="BR28" s="204"/>
      <c r="BS28" s="157" t="s">
        <v>453</v>
      </c>
      <c r="BT28" s="157" t="s">
        <v>453</v>
      </c>
      <c r="BU28" s="157" t="s">
        <v>453</v>
      </c>
      <c r="BV28" s="153" t="s">
        <v>2173</v>
      </c>
      <c r="BW28" s="153" t="s">
        <v>356</v>
      </c>
      <c r="BX28" s="151">
        <v>104</v>
      </c>
      <c r="BY28" s="151">
        <v>79</v>
      </c>
      <c r="BZ28" s="151">
        <v>89</v>
      </c>
      <c r="CA28" s="151" t="s">
        <v>2174</v>
      </c>
      <c r="CB28" s="151" t="s">
        <v>453</v>
      </c>
      <c r="CC28" s="151" t="s">
        <v>2175</v>
      </c>
      <c r="CD28" s="151"/>
      <c r="CE28" s="151" t="s">
        <v>854</v>
      </c>
      <c r="CF28" s="151" t="s">
        <v>1831</v>
      </c>
      <c r="CG28" s="151" t="s">
        <v>1832</v>
      </c>
      <c r="CH28" s="151" t="s">
        <v>453</v>
      </c>
      <c r="CI28" s="151" t="s">
        <v>453</v>
      </c>
      <c r="CJ28" s="151" t="s">
        <v>453</v>
      </c>
      <c r="CK28" s="151" t="s">
        <v>453</v>
      </c>
      <c r="CL28" s="151" t="s">
        <v>1771</v>
      </c>
    </row>
    <row r="29" spans="1:90" s="89" customFormat="1" x14ac:dyDescent="0.2">
      <c r="A29" s="151" t="s">
        <v>5078</v>
      </c>
      <c r="B29" s="151">
        <v>28</v>
      </c>
      <c r="C29" s="155">
        <v>28</v>
      </c>
      <c r="D29" s="269" t="s">
        <v>6535</v>
      </c>
      <c r="E29" s="270" t="s">
        <v>6536</v>
      </c>
      <c r="F29" s="271">
        <v>34177</v>
      </c>
      <c r="G29" s="157" t="s">
        <v>562</v>
      </c>
      <c r="H29" s="158">
        <v>37616546</v>
      </c>
      <c r="I29" s="200">
        <v>1880660</v>
      </c>
      <c r="J29" s="159">
        <f t="shared" si="4"/>
        <v>12.399726214921287</v>
      </c>
      <c r="K29" s="159">
        <v>17</v>
      </c>
      <c r="L29" s="159">
        <f t="shared" si="5"/>
        <v>-4.6002737850787128</v>
      </c>
      <c r="M29" s="157" t="s">
        <v>563</v>
      </c>
      <c r="N29" s="151" t="s">
        <v>28</v>
      </c>
      <c r="O29" s="167" t="s">
        <v>855</v>
      </c>
      <c r="P29" s="151">
        <v>7</v>
      </c>
      <c r="Q29" s="151"/>
      <c r="R29" s="155">
        <v>1</v>
      </c>
      <c r="S29" s="151" t="s">
        <v>822</v>
      </c>
      <c r="T29" s="151" t="s">
        <v>453</v>
      </c>
      <c r="U29" s="162" t="s">
        <v>453</v>
      </c>
      <c r="V29" s="162" t="s">
        <v>453</v>
      </c>
      <c r="W29" s="165" t="s">
        <v>453</v>
      </c>
      <c r="X29" s="161" t="s">
        <v>453</v>
      </c>
      <c r="Y29" s="161" t="s">
        <v>564</v>
      </c>
      <c r="Z29" s="151" t="s">
        <v>827</v>
      </c>
      <c r="AA29" s="151" t="s">
        <v>540</v>
      </c>
      <c r="AB29" s="160" t="s">
        <v>804</v>
      </c>
      <c r="AC29" s="162">
        <v>38706</v>
      </c>
      <c r="AD29" s="163" t="s">
        <v>807</v>
      </c>
      <c r="AE29" s="164">
        <v>41340</v>
      </c>
      <c r="AF29" s="159">
        <f t="shared" si="3"/>
        <v>86.597260273972609</v>
      </c>
      <c r="AG29" s="201" t="s">
        <v>539</v>
      </c>
      <c r="AH29" s="165">
        <v>1</v>
      </c>
      <c r="AI29" s="201" t="s">
        <v>5786</v>
      </c>
      <c r="AJ29" s="165">
        <v>3</v>
      </c>
      <c r="AK29" s="201" t="s">
        <v>5786</v>
      </c>
      <c r="AL29" s="165">
        <v>3</v>
      </c>
      <c r="AM29" s="201" t="s">
        <v>5786</v>
      </c>
      <c r="AN29" s="165">
        <v>3</v>
      </c>
      <c r="AO29" s="201" t="s">
        <v>5786</v>
      </c>
      <c r="AP29" s="165">
        <v>3</v>
      </c>
      <c r="AQ29" s="201" t="s">
        <v>5786</v>
      </c>
      <c r="AR29" s="165">
        <v>3</v>
      </c>
      <c r="AS29" s="165" t="s">
        <v>637</v>
      </c>
      <c r="AT29" s="165">
        <v>1</v>
      </c>
      <c r="AU29" s="165" t="s">
        <v>453</v>
      </c>
      <c r="AV29" s="165" t="s">
        <v>453</v>
      </c>
      <c r="AW29" s="165" t="s">
        <v>453</v>
      </c>
      <c r="AX29" s="165" t="s">
        <v>453</v>
      </c>
      <c r="AY29" s="165" t="s">
        <v>453</v>
      </c>
      <c r="AZ29" s="165" t="s">
        <v>453</v>
      </c>
      <c r="BA29" s="165"/>
      <c r="BB29" s="165"/>
      <c r="BC29" s="165"/>
      <c r="BD29" s="165"/>
      <c r="BE29" s="165"/>
      <c r="BF29" s="165"/>
      <c r="BG29" s="169" t="s">
        <v>4372</v>
      </c>
      <c r="BH29" s="157" t="s">
        <v>637</v>
      </c>
      <c r="BI29" s="159">
        <v>1</v>
      </c>
      <c r="BJ29" s="155">
        <v>1</v>
      </c>
      <c r="BK29" s="151" t="s">
        <v>822</v>
      </c>
      <c r="BL29" s="159">
        <v>1</v>
      </c>
      <c r="BM29" s="159" t="s">
        <v>453</v>
      </c>
      <c r="BN29" s="182" t="s">
        <v>807</v>
      </c>
      <c r="BO29" s="204" t="s">
        <v>453</v>
      </c>
      <c r="BP29" s="204"/>
      <c r="BQ29" s="204"/>
      <c r="BR29" s="204"/>
      <c r="BS29" s="157" t="s">
        <v>564</v>
      </c>
      <c r="BT29" s="157" t="s">
        <v>563</v>
      </c>
      <c r="BU29" s="157" t="s">
        <v>2176</v>
      </c>
      <c r="BV29" s="153" t="s">
        <v>365</v>
      </c>
      <c r="BW29" s="153" t="s">
        <v>856</v>
      </c>
      <c r="BX29" s="151" t="s">
        <v>453</v>
      </c>
      <c r="BY29" s="151" t="s">
        <v>453</v>
      </c>
      <c r="BZ29" s="151">
        <v>70</v>
      </c>
      <c r="CA29" s="151" t="s">
        <v>401</v>
      </c>
      <c r="CB29" s="151" t="s">
        <v>367</v>
      </c>
      <c r="CC29" s="151" t="s">
        <v>453</v>
      </c>
      <c r="CD29" s="151"/>
      <c r="CE29" s="151" t="s">
        <v>872</v>
      </c>
      <c r="CF29" s="151" t="s">
        <v>1975</v>
      </c>
      <c r="CG29" s="151" t="s">
        <v>2177</v>
      </c>
      <c r="CH29" s="151" t="s">
        <v>453</v>
      </c>
      <c r="CI29" s="151" t="s">
        <v>453</v>
      </c>
      <c r="CJ29" s="151" t="s">
        <v>453</v>
      </c>
      <c r="CK29" s="151" t="s">
        <v>453</v>
      </c>
      <c r="CL29" s="151" t="s">
        <v>1737</v>
      </c>
    </row>
    <row r="30" spans="1:90" s="89" customFormat="1" ht="12.75" customHeight="1" x14ac:dyDescent="0.2">
      <c r="A30" s="151" t="s">
        <v>4574</v>
      </c>
      <c r="B30" s="151">
        <v>29</v>
      </c>
      <c r="C30" s="155">
        <v>29</v>
      </c>
      <c r="D30" s="269" t="s">
        <v>6537</v>
      </c>
      <c r="E30" s="270" t="s">
        <v>6538</v>
      </c>
      <c r="F30" s="271">
        <v>27384</v>
      </c>
      <c r="G30" s="157" t="s">
        <v>146</v>
      </c>
      <c r="H30" s="158">
        <v>37886575</v>
      </c>
      <c r="I30" s="155">
        <v>2237854</v>
      </c>
      <c r="J30" s="159">
        <f t="shared" si="4"/>
        <v>31.044490075290895</v>
      </c>
      <c r="K30" s="202">
        <v>34</v>
      </c>
      <c r="L30" s="159">
        <v>1</v>
      </c>
      <c r="M30" s="157" t="s">
        <v>453</v>
      </c>
      <c r="N30" s="151" t="s">
        <v>28</v>
      </c>
      <c r="O30" s="167" t="s">
        <v>807</v>
      </c>
      <c r="P30" s="151">
        <v>1</v>
      </c>
      <c r="Q30" s="151"/>
      <c r="R30" s="155">
        <v>2</v>
      </c>
      <c r="S30" s="151" t="s">
        <v>837</v>
      </c>
      <c r="T30" s="151" t="s">
        <v>453</v>
      </c>
      <c r="U30" s="162" t="s">
        <v>453</v>
      </c>
      <c r="V30" s="162" t="s">
        <v>453</v>
      </c>
      <c r="W30" s="165" t="s">
        <v>453</v>
      </c>
      <c r="X30" s="161" t="s">
        <v>453</v>
      </c>
      <c r="Y30" s="161" t="s">
        <v>563</v>
      </c>
      <c r="Z30" s="151" t="s">
        <v>817</v>
      </c>
      <c r="AA30" s="151" t="s">
        <v>857</v>
      </c>
      <c r="AB30" s="160" t="s">
        <v>804</v>
      </c>
      <c r="AC30" s="162">
        <v>38723</v>
      </c>
      <c r="AD30" s="163" t="s">
        <v>807</v>
      </c>
      <c r="AE30" s="164">
        <v>41330</v>
      </c>
      <c r="AF30" s="165">
        <f t="shared" si="3"/>
        <v>85.709589041095882</v>
      </c>
      <c r="AG30" s="201" t="s">
        <v>643</v>
      </c>
      <c r="AH30" s="165">
        <v>4</v>
      </c>
      <c r="AI30" s="201" t="s">
        <v>643</v>
      </c>
      <c r="AJ30" s="165">
        <v>4</v>
      </c>
      <c r="AK30" s="201" t="s">
        <v>643</v>
      </c>
      <c r="AL30" s="165">
        <v>4</v>
      </c>
      <c r="AM30" s="201" t="s">
        <v>643</v>
      </c>
      <c r="AN30" s="165">
        <v>3</v>
      </c>
      <c r="AO30" s="201" t="s">
        <v>643</v>
      </c>
      <c r="AP30" s="165">
        <v>3</v>
      </c>
      <c r="AQ30" s="201" t="s">
        <v>643</v>
      </c>
      <c r="AR30" s="165">
        <v>3</v>
      </c>
      <c r="AS30" s="165" t="s">
        <v>643</v>
      </c>
      <c r="AT30" s="165">
        <v>3</v>
      </c>
      <c r="AU30" s="165" t="s">
        <v>453</v>
      </c>
      <c r="AV30" s="165" t="s">
        <v>453</v>
      </c>
      <c r="AW30" s="165"/>
      <c r="AX30" s="165"/>
      <c r="AY30" s="165"/>
      <c r="AZ30" s="165"/>
      <c r="BA30" s="165"/>
      <c r="BB30" s="165"/>
      <c r="BC30" s="165"/>
      <c r="BD30" s="165"/>
      <c r="BE30" s="165"/>
      <c r="BF30" s="165"/>
      <c r="BG30" s="166" t="s">
        <v>1833</v>
      </c>
      <c r="BH30" s="158" t="s">
        <v>643</v>
      </c>
      <c r="BI30" s="165">
        <v>3</v>
      </c>
      <c r="BJ30" s="155">
        <v>1</v>
      </c>
      <c r="BK30" s="151" t="s">
        <v>2129</v>
      </c>
      <c r="BL30" s="202">
        <v>1</v>
      </c>
      <c r="BM30" s="202">
        <v>0</v>
      </c>
      <c r="BN30" s="182" t="s">
        <v>807</v>
      </c>
      <c r="BO30" s="204" t="s">
        <v>453</v>
      </c>
      <c r="BP30" s="204"/>
      <c r="BQ30" s="204"/>
      <c r="BR30" s="204"/>
      <c r="BS30" s="157" t="s">
        <v>453</v>
      </c>
      <c r="BT30" s="157" t="s">
        <v>453</v>
      </c>
      <c r="BU30" s="157" t="s">
        <v>453</v>
      </c>
      <c r="BV30" s="153" t="s">
        <v>453</v>
      </c>
      <c r="BW30" s="153" t="s">
        <v>453</v>
      </c>
      <c r="BX30" s="151" t="s">
        <v>453</v>
      </c>
      <c r="BY30" s="151" t="s">
        <v>453</v>
      </c>
      <c r="BZ30" s="151" t="s">
        <v>453</v>
      </c>
      <c r="CA30" s="151" t="s">
        <v>2178</v>
      </c>
      <c r="CB30" s="151" t="s">
        <v>453</v>
      </c>
      <c r="CC30" s="151" t="s">
        <v>453</v>
      </c>
      <c r="CD30" s="151"/>
      <c r="CE30" s="151" t="s">
        <v>787</v>
      </c>
      <c r="CF30" s="151" t="s">
        <v>825</v>
      </c>
      <c r="CG30" s="151" t="s">
        <v>1834</v>
      </c>
      <c r="CH30" s="151" t="s">
        <v>453</v>
      </c>
      <c r="CI30" s="151" t="s">
        <v>453</v>
      </c>
      <c r="CJ30" s="151" t="s">
        <v>453</v>
      </c>
      <c r="CK30" s="151" t="s">
        <v>453</v>
      </c>
      <c r="CL30" s="151" t="s">
        <v>1737</v>
      </c>
    </row>
    <row r="31" spans="1:90" s="89" customFormat="1" x14ac:dyDescent="0.2">
      <c r="A31" s="151" t="s">
        <v>5079</v>
      </c>
      <c r="B31" s="151">
        <v>30</v>
      </c>
      <c r="C31" s="155">
        <v>30</v>
      </c>
      <c r="D31" s="269" t="s">
        <v>6539</v>
      </c>
      <c r="E31" s="270" t="s">
        <v>6540</v>
      </c>
      <c r="F31" s="271">
        <v>22775</v>
      </c>
      <c r="G31" s="157" t="s">
        <v>480</v>
      </c>
      <c r="H31" s="158">
        <v>37859778</v>
      </c>
      <c r="I31" s="200">
        <v>2209989</v>
      </c>
      <c r="J31" s="159">
        <f t="shared" si="4"/>
        <v>43.753593429158109</v>
      </c>
      <c r="K31" s="159">
        <v>28</v>
      </c>
      <c r="L31" s="159">
        <f t="shared" ref="L31:L94" si="6">SUM(J31-K31)</f>
        <v>15.753593429158109</v>
      </c>
      <c r="M31" s="157" t="s">
        <v>563</v>
      </c>
      <c r="N31" s="151" t="s">
        <v>28</v>
      </c>
      <c r="O31" s="167" t="s">
        <v>807</v>
      </c>
      <c r="P31" s="151">
        <v>5</v>
      </c>
      <c r="Q31" s="151"/>
      <c r="R31" s="155">
        <v>2</v>
      </c>
      <c r="S31" s="151" t="s">
        <v>860</v>
      </c>
      <c r="T31" s="151" t="s">
        <v>453</v>
      </c>
      <c r="U31" s="162" t="s">
        <v>453</v>
      </c>
      <c r="V31" s="162" t="s">
        <v>453</v>
      </c>
      <c r="W31" s="165" t="s">
        <v>453</v>
      </c>
      <c r="X31" s="161" t="s">
        <v>453</v>
      </c>
      <c r="Y31" s="161" t="s">
        <v>563</v>
      </c>
      <c r="Z31" s="151" t="s">
        <v>827</v>
      </c>
      <c r="AA31" s="151" t="s">
        <v>550</v>
      </c>
      <c r="AB31" s="160" t="s">
        <v>804</v>
      </c>
      <c r="AC31" s="162">
        <v>38756</v>
      </c>
      <c r="AD31" s="163" t="s">
        <v>807</v>
      </c>
      <c r="AE31" s="164">
        <v>40203</v>
      </c>
      <c r="AF31" s="165">
        <f t="shared" si="3"/>
        <v>47.57260273972603</v>
      </c>
      <c r="AG31" s="201" t="s">
        <v>539</v>
      </c>
      <c r="AH31" s="165">
        <v>1</v>
      </c>
      <c r="AI31" s="201" t="s">
        <v>539</v>
      </c>
      <c r="AJ31" s="165">
        <v>1</v>
      </c>
      <c r="AK31" s="201" t="s">
        <v>539</v>
      </c>
      <c r="AL31" s="165">
        <v>1</v>
      </c>
      <c r="AM31" s="201" t="s">
        <v>539</v>
      </c>
      <c r="AN31" s="165">
        <v>1</v>
      </c>
      <c r="AO31" s="201" t="s">
        <v>539</v>
      </c>
      <c r="AP31" s="165">
        <v>1</v>
      </c>
      <c r="AQ31" s="201" t="s">
        <v>539</v>
      </c>
      <c r="AR31" s="165">
        <v>1</v>
      </c>
      <c r="AS31" s="165" t="s">
        <v>453</v>
      </c>
      <c r="AT31" s="165" t="s">
        <v>453</v>
      </c>
      <c r="AU31" s="165" t="s">
        <v>453</v>
      </c>
      <c r="AV31" s="165" t="s">
        <v>453</v>
      </c>
      <c r="AW31" s="165"/>
      <c r="AX31" s="165"/>
      <c r="AY31" s="165"/>
      <c r="AZ31" s="165"/>
      <c r="BA31" s="165"/>
      <c r="BB31" s="165"/>
      <c r="BC31" s="165"/>
      <c r="BD31" s="165"/>
      <c r="BE31" s="165"/>
      <c r="BF31" s="165"/>
      <c r="BG31" s="166" t="s">
        <v>1779</v>
      </c>
      <c r="BH31" s="158" t="s">
        <v>539</v>
      </c>
      <c r="BI31" s="165">
        <v>1</v>
      </c>
      <c r="BJ31" s="155">
        <v>1</v>
      </c>
      <c r="BK31" s="151" t="s">
        <v>861</v>
      </c>
      <c r="BL31" s="202">
        <v>1</v>
      </c>
      <c r="BM31" s="202">
        <v>0</v>
      </c>
      <c r="BN31" s="182" t="s">
        <v>807</v>
      </c>
      <c r="BO31" s="204" t="s">
        <v>453</v>
      </c>
      <c r="BP31" s="204"/>
      <c r="BQ31" s="204"/>
      <c r="BR31" s="204"/>
      <c r="BS31" s="157" t="s">
        <v>564</v>
      </c>
      <c r="BT31" s="157" t="s">
        <v>564</v>
      </c>
      <c r="BU31" s="157" t="s">
        <v>2182</v>
      </c>
      <c r="BV31" s="153" t="s">
        <v>2183</v>
      </c>
      <c r="BW31" s="153" t="s">
        <v>1976</v>
      </c>
      <c r="BX31" s="151">
        <v>74</v>
      </c>
      <c r="BY31" s="151">
        <v>76</v>
      </c>
      <c r="BZ31" s="151">
        <v>73</v>
      </c>
      <c r="CA31" s="151" t="s">
        <v>2184</v>
      </c>
      <c r="CB31" s="151" t="s">
        <v>1835</v>
      </c>
      <c r="CC31" s="151" t="s">
        <v>453</v>
      </c>
      <c r="CD31" s="151"/>
      <c r="CE31" s="151" t="s">
        <v>872</v>
      </c>
      <c r="CF31" s="151" t="s">
        <v>5764</v>
      </c>
      <c r="CG31" s="151" t="s">
        <v>388</v>
      </c>
      <c r="CH31" s="151" t="s">
        <v>862</v>
      </c>
      <c r="CI31" s="151">
        <v>83</v>
      </c>
      <c r="CJ31" s="151">
        <v>93</v>
      </c>
      <c r="CK31" s="151">
        <v>86</v>
      </c>
      <c r="CL31" s="151" t="s">
        <v>1737</v>
      </c>
    </row>
    <row r="32" spans="1:90" s="89" customFormat="1" x14ac:dyDescent="0.2">
      <c r="A32" s="151" t="s">
        <v>4575</v>
      </c>
      <c r="B32" s="155">
        <v>31</v>
      </c>
      <c r="C32" s="155">
        <v>31</v>
      </c>
      <c r="D32" s="269" t="s">
        <v>6541</v>
      </c>
      <c r="E32" s="270" t="s">
        <v>6542</v>
      </c>
      <c r="F32" s="271">
        <v>18989</v>
      </c>
      <c r="G32" s="157" t="s">
        <v>562</v>
      </c>
      <c r="H32" s="158">
        <v>33992349</v>
      </c>
      <c r="I32" s="200">
        <v>2014699</v>
      </c>
      <c r="J32" s="159">
        <f t="shared" si="4"/>
        <v>54.234086242299796</v>
      </c>
      <c r="K32" s="159">
        <v>25</v>
      </c>
      <c r="L32" s="159">
        <f t="shared" si="6"/>
        <v>29.234086242299796</v>
      </c>
      <c r="M32" s="157" t="s">
        <v>563</v>
      </c>
      <c r="N32" s="151" t="s">
        <v>28</v>
      </c>
      <c r="O32" s="167" t="s">
        <v>807</v>
      </c>
      <c r="P32" s="151" t="s">
        <v>453</v>
      </c>
      <c r="Q32" s="151"/>
      <c r="R32" s="155">
        <v>2</v>
      </c>
      <c r="S32" s="151" t="s">
        <v>863</v>
      </c>
      <c r="T32" s="151" t="s">
        <v>478</v>
      </c>
      <c r="U32" s="162">
        <v>38790</v>
      </c>
      <c r="V32" s="162">
        <v>38798</v>
      </c>
      <c r="W32" s="165">
        <v>8</v>
      </c>
      <c r="X32" s="161" t="s">
        <v>453</v>
      </c>
      <c r="Y32" s="161" t="s">
        <v>564</v>
      </c>
      <c r="Z32" s="151" t="s">
        <v>827</v>
      </c>
      <c r="AA32" s="151" t="s">
        <v>126</v>
      </c>
      <c r="AB32" s="160" t="s">
        <v>804</v>
      </c>
      <c r="AC32" s="162">
        <v>38798</v>
      </c>
      <c r="AD32" s="163" t="s">
        <v>807</v>
      </c>
      <c r="AE32" s="164">
        <v>42905</v>
      </c>
      <c r="AF32" s="165">
        <f t="shared" si="3"/>
        <v>135.02465753424659</v>
      </c>
      <c r="AG32" s="201" t="s">
        <v>539</v>
      </c>
      <c r="AH32" s="165">
        <v>1</v>
      </c>
      <c r="AI32" s="201" t="s">
        <v>539</v>
      </c>
      <c r="AJ32" s="165">
        <v>1</v>
      </c>
      <c r="AK32" s="201" t="s">
        <v>539</v>
      </c>
      <c r="AL32" s="165">
        <v>1</v>
      </c>
      <c r="AM32" s="201" t="s">
        <v>539</v>
      </c>
      <c r="AN32" s="165">
        <v>1</v>
      </c>
      <c r="AO32" s="201" t="s">
        <v>539</v>
      </c>
      <c r="AP32" s="165">
        <v>1</v>
      </c>
      <c r="AQ32" s="201" t="s">
        <v>539</v>
      </c>
      <c r="AR32" s="165">
        <v>1</v>
      </c>
      <c r="AS32" s="165" t="s">
        <v>539</v>
      </c>
      <c r="AT32" s="165">
        <v>1</v>
      </c>
      <c r="AU32" s="165"/>
      <c r="AV32" s="165"/>
      <c r="AW32" s="165"/>
      <c r="AX32" s="165"/>
      <c r="AY32" s="165"/>
      <c r="AZ32" s="165"/>
      <c r="BA32" s="165"/>
      <c r="BB32" s="165"/>
      <c r="BC32" s="165"/>
      <c r="BD32" s="165"/>
      <c r="BE32" s="165"/>
      <c r="BF32" s="165"/>
      <c r="BG32" s="166" t="s">
        <v>1780</v>
      </c>
      <c r="BH32" s="158" t="s">
        <v>539</v>
      </c>
      <c r="BI32" s="165">
        <v>1</v>
      </c>
      <c r="BJ32" s="155">
        <v>1</v>
      </c>
      <c r="BK32" s="151" t="s">
        <v>864</v>
      </c>
      <c r="BL32" s="202">
        <v>1</v>
      </c>
      <c r="BM32" s="202">
        <v>1</v>
      </c>
      <c r="BN32" s="182" t="s">
        <v>804</v>
      </c>
      <c r="BO32" s="204" t="s">
        <v>865</v>
      </c>
      <c r="BP32" s="204"/>
      <c r="BQ32" s="204"/>
      <c r="BR32" s="204"/>
      <c r="BS32" s="157" t="s">
        <v>564</v>
      </c>
      <c r="BT32" s="157" t="s">
        <v>568</v>
      </c>
      <c r="BU32" s="157" t="s">
        <v>453</v>
      </c>
      <c r="BV32" s="153" t="s">
        <v>322</v>
      </c>
      <c r="BW32" s="153" t="s">
        <v>2185</v>
      </c>
      <c r="BX32" s="151">
        <v>85</v>
      </c>
      <c r="BY32" s="151">
        <v>105</v>
      </c>
      <c r="BZ32" s="151">
        <v>94</v>
      </c>
      <c r="CA32" s="151" t="s">
        <v>1836</v>
      </c>
      <c r="CB32" s="151" t="s">
        <v>395</v>
      </c>
      <c r="CC32" s="151" t="s">
        <v>453</v>
      </c>
      <c r="CD32" s="151"/>
      <c r="CE32" s="151" t="s">
        <v>2103</v>
      </c>
      <c r="CF32" s="151" t="s">
        <v>2186</v>
      </c>
      <c r="CG32" s="151" t="s">
        <v>2187</v>
      </c>
      <c r="CH32" s="151" t="s">
        <v>453</v>
      </c>
      <c r="CI32" s="151">
        <v>80</v>
      </c>
      <c r="CJ32" s="151">
        <v>94</v>
      </c>
      <c r="CK32" s="151" t="s">
        <v>453</v>
      </c>
      <c r="CL32" s="151" t="s">
        <v>1737</v>
      </c>
    </row>
    <row r="33" spans="1:90" s="89" customFormat="1" x14ac:dyDescent="0.2">
      <c r="A33" s="151" t="s">
        <v>5080</v>
      </c>
      <c r="B33" s="155">
        <v>32</v>
      </c>
      <c r="C33" s="155">
        <v>32</v>
      </c>
      <c r="D33" s="269" t="s">
        <v>6543</v>
      </c>
      <c r="E33" s="270" t="s">
        <v>6544</v>
      </c>
      <c r="F33" s="271">
        <v>39341</v>
      </c>
      <c r="G33" s="157" t="s">
        <v>146</v>
      </c>
      <c r="H33" s="158">
        <v>37560170</v>
      </c>
      <c r="I33" s="155">
        <v>1876517</v>
      </c>
      <c r="J33" s="159">
        <f t="shared" si="4"/>
        <v>-1.431895961670089</v>
      </c>
      <c r="K33" s="202">
        <v>20</v>
      </c>
      <c r="L33" s="159">
        <f t="shared" si="6"/>
        <v>-21.43189596167009</v>
      </c>
      <c r="M33" s="157" t="s">
        <v>563</v>
      </c>
      <c r="N33" s="151" t="s">
        <v>28</v>
      </c>
      <c r="O33" s="167" t="s">
        <v>807</v>
      </c>
      <c r="P33" s="151" t="s">
        <v>453</v>
      </c>
      <c r="Q33" s="151"/>
      <c r="R33" s="155">
        <v>1</v>
      </c>
      <c r="S33" s="151" t="s">
        <v>866</v>
      </c>
      <c r="T33" s="151" t="s">
        <v>453</v>
      </c>
      <c r="U33" s="162" t="s">
        <v>453</v>
      </c>
      <c r="V33" s="162" t="s">
        <v>453</v>
      </c>
      <c r="W33" s="165" t="s">
        <v>453</v>
      </c>
      <c r="X33" s="161" t="s">
        <v>453</v>
      </c>
      <c r="Y33" s="161" t="s">
        <v>564</v>
      </c>
      <c r="Z33" s="151" t="s">
        <v>817</v>
      </c>
      <c r="AA33" s="151" t="s">
        <v>867</v>
      </c>
      <c r="AB33" s="160" t="s">
        <v>804</v>
      </c>
      <c r="AC33" s="162">
        <v>38818</v>
      </c>
      <c r="AD33" s="163" t="s">
        <v>807</v>
      </c>
      <c r="AE33" s="164">
        <v>39034</v>
      </c>
      <c r="AF33" s="165">
        <f t="shared" si="3"/>
        <v>7.1013698630136988</v>
      </c>
      <c r="AG33" s="201" t="s">
        <v>539</v>
      </c>
      <c r="AH33" s="165">
        <v>1</v>
      </c>
      <c r="AI33" s="201" t="s">
        <v>539</v>
      </c>
      <c r="AJ33" s="165">
        <v>1</v>
      </c>
      <c r="AK33" s="201" t="s">
        <v>453</v>
      </c>
      <c r="AL33" s="165" t="s">
        <v>453</v>
      </c>
      <c r="AM33" s="201" t="s">
        <v>453</v>
      </c>
      <c r="AN33" s="165" t="s">
        <v>453</v>
      </c>
      <c r="AO33" s="201" t="s">
        <v>453</v>
      </c>
      <c r="AP33" s="165" t="s">
        <v>453</v>
      </c>
      <c r="AQ33" s="201" t="s">
        <v>453</v>
      </c>
      <c r="AR33" s="165" t="s">
        <v>453</v>
      </c>
      <c r="AS33" s="165" t="s">
        <v>453</v>
      </c>
      <c r="AT33" s="165" t="s">
        <v>453</v>
      </c>
      <c r="AU33" s="165" t="s">
        <v>453</v>
      </c>
      <c r="AV33" s="165" t="s">
        <v>453</v>
      </c>
      <c r="AW33" s="165"/>
      <c r="AX33" s="165"/>
      <c r="AY33" s="165"/>
      <c r="AZ33" s="165"/>
      <c r="BA33" s="165"/>
      <c r="BB33" s="165"/>
      <c r="BC33" s="165"/>
      <c r="BD33" s="165"/>
      <c r="BE33" s="165"/>
      <c r="BF33" s="165"/>
      <c r="BG33" s="166" t="s">
        <v>1781</v>
      </c>
      <c r="BH33" s="158" t="s">
        <v>539</v>
      </c>
      <c r="BI33" s="165">
        <v>1</v>
      </c>
      <c r="BJ33" s="155">
        <v>1</v>
      </c>
      <c r="BK33" s="151" t="s">
        <v>861</v>
      </c>
      <c r="BL33" s="202">
        <v>1</v>
      </c>
      <c r="BM33" s="202">
        <v>1</v>
      </c>
      <c r="BN33" s="182" t="s">
        <v>807</v>
      </c>
      <c r="BO33" s="204" t="s">
        <v>453</v>
      </c>
      <c r="BP33" s="204"/>
      <c r="BQ33" s="204"/>
      <c r="BR33" s="204"/>
      <c r="BS33" s="157" t="s">
        <v>564</v>
      </c>
      <c r="BT33" s="157" t="s">
        <v>564</v>
      </c>
      <c r="BU33" s="157" t="s">
        <v>868</v>
      </c>
      <c r="BV33" s="153" t="s">
        <v>453</v>
      </c>
      <c r="BW33" s="153" t="s">
        <v>1837</v>
      </c>
      <c r="BX33" s="151">
        <v>95</v>
      </c>
      <c r="BY33" s="151">
        <v>118</v>
      </c>
      <c r="BZ33" s="151">
        <v>106</v>
      </c>
      <c r="CA33" s="151" t="s">
        <v>2188</v>
      </c>
      <c r="CB33" s="151" t="s">
        <v>453</v>
      </c>
      <c r="CC33" s="151" t="s">
        <v>453</v>
      </c>
      <c r="CD33" s="151"/>
      <c r="CE33" s="151" t="s">
        <v>869</v>
      </c>
      <c r="CF33" s="151" t="s">
        <v>870</v>
      </c>
      <c r="CG33" s="151" t="s">
        <v>431</v>
      </c>
      <c r="CH33" s="151" t="s">
        <v>453</v>
      </c>
      <c r="CI33" s="151" t="s">
        <v>453</v>
      </c>
      <c r="CJ33" s="151" t="s">
        <v>453</v>
      </c>
      <c r="CK33" s="151" t="s">
        <v>453</v>
      </c>
      <c r="CL33" s="151" t="s">
        <v>1737</v>
      </c>
    </row>
    <row r="34" spans="1:90" s="89" customFormat="1" x14ac:dyDescent="0.2">
      <c r="A34" s="151" t="s">
        <v>5081</v>
      </c>
      <c r="B34" s="155">
        <v>33</v>
      </c>
      <c r="C34" s="155">
        <v>33</v>
      </c>
      <c r="D34" s="269" t="s">
        <v>6545</v>
      </c>
      <c r="E34" s="270" t="s">
        <v>6546</v>
      </c>
      <c r="F34" s="271">
        <v>30607</v>
      </c>
      <c r="G34" s="157" t="s">
        <v>562</v>
      </c>
      <c r="H34" s="158">
        <v>34090754</v>
      </c>
      <c r="I34" s="155">
        <v>1710150</v>
      </c>
      <c r="J34" s="159">
        <f t="shared" si="4"/>
        <v>22.559890485968516</v>
      </c>
      <c r="K34" s="159">
        <v>12</v>
      </c>
      <c r="L34" s="159">
        <f t="shared" si="6"/>
        <v>10.559890485968516</v>
      </c>
      <c r="M34" s="157" t="s">
        <v>564</v>
      </c>
      <c r="N34" s="151" t="s">
        <v>28</v>
      </c>
      <c r="O34" s="167" t="s">
        <v>804</v>
      </c>
      <c r="P34" s="151">
        <v>4</v>
      </c>
      <c r="Q34" s="151"/>
      <c r="R34" s="155">
        <v>3</v>
      </c>
      <c r="S34" s="151" t="s">
        <v>871</v>
      </c>
      <c r="T34" s="151" t="s">
        <v>453</v>
      </c>
      <c r="U34" s="162" t="s">
        <v>453</v>
      </c>
      <c r="V34" s="162" t="s">
        <v>453</v>
      </c>
      <c r="W34" s="165" t="s">
        <v>453</v>
      </c>
      <c r="X34" s="161" t="s">
        <v>453</v>
      </c>
      <c r="Y34" s="161" t="s">
        <v>453</v>
      </c>
      <c r="Z34" s="151" t="s">
        <v>817</v>
      </c>
      <c r="AA34" s="151" t="s">
        <v>1782</v>
      </c>
      <c r="AB34" s="160" t="s">
        <v>804</v>
      </c>
      <c r="AC34" s="162">
        <v>38847</v>
      </c>
      <c r="AD34" s="163" t="s">
        <v>807</v>
      </c>
      <c r="AE34" s="164">
        <v>42352</v>
      </c>
      <c r="AF34" s="159">
        <f t="shared" si="3"/>
        <v>115.23287671232877</v>
      </c>
      <c r="AG34" s="201" t="s">
        <v>453</v>
      </c>
      <c r="AH34" s="165" t="s">
        <v>453</v>
      </c>
      <c r="AI34" s="201" t="s">
        <v>453</v>
      </c>
      <c r="AJ34" s="165" t="s">
        <v>453</v>
      </c>
      <c r="AK34" s="201" t="s">
        <v>453</v>
      </c>
      <c r="AL34" s="165" t="s">
        <v>453</v>
      </c>
      <c r="AM34" s="201" t="s">
        <v>453</v>
      </c>
      <c r="AN34" s="165" t="s">
        <v>453</v>
      </c>
      <c r="AO34" s="201" t="s">
        <v>453</v>
      </c>
      <c r="AP34" s="165" t="s">
        <v>453</v>
      </c>
      <c r="AQ34" s="201" t="s">
        <v>453</v>
      </c>
      <c r="AR34" s="165" t="s">
        <v>453</v>
      </c>
      <c r="AS34" s="165" t="s">
        <v>453</v>
      </c>
      <c r="AT34" s="165" t="s">
        <v>453</v>
      </c>
      <c r="AU34" s="165" t="s">
        <v>453</v>
      </c>
      <c r="AV34" s="165" t="s">
        <v>453</v>
      </c>
      <c r="AW34" s="165"/>
      <c r="AX34" s="165"/>
      <c r="AY34" s="165"/>
      <c r="AZ34" s="165"/>
      <c r="BA34" s="165"/>
      <c r="BB34" s="165"/>
      <c r="BC34" s="165"/>
      <c r="BD34" s="165"/>
      <c r="BE34" s="165"/>
      <c r="BF34" s="165"/>
      <c r="BG34" s="169" t="s">
        <v>2189</v>
      </c>
      <c r="BH34" s="157" t="s">
        <v>91</v>
      </c>
      <c r="BI34" s="159" t="s">
        <v>91</v>
      </c>
      <c r="BJ34" s="155">
        <v>4</v>
      </c>
      <c r="BK34" s="151" t="s">
        <v>1783</v>
      </c>
      <c r="BL34" s="159" t="s">
        <v>453</v>
      </c>
      <c r="BM34" s="159" t="s">
        <v>453</v>
      </c>
      <c r="BN34" s="182" t="s">
        <v>807</v>
      </c>
      <c r="BO34" s="204" t="s">
        <v>453</v>
      </c>
      <c r="BP34" s="204"/>
      <c r="BQ34" s="204"/>
      <c r="BR34" s="204"/>
      <c r="BS34" s="157" t="s">
        <v>453</v>
      </c>
      <c r="BT34" s="157" t="s">
        <v>453</v>
      </c>
      <c r="BU34" s="157" t="s">
        <v>453</v>
      </c>
      <c r="BV34" s="153" t="s">
        <v>453</v>
      </c>
      <c r="BW34" s="153" t="s">
        <v>873</v>
      </c>
      <c r="BX34" s="151">
        <v>86</v>
      </c>
      <c r="BY34" s="151">
        <v>101</v>
      </c>
      <c r="BZ34" s="151">
        <v>92</v>
      </c>
      <c r="CA34" s="151" t="s">
        <v>329</v>
      </c>
      <c r="CB34" s="151" t="s">
        <v>453</v>
      </c>
      <c r="CC34" s="151" t="s">
        <v>453</v>
      </c>
      <c r="CD34" s="151"/>
      <c r="CE34" s="151" t="s">
        <v>872</v>
      </c>
      <c r="CF34" s="151" t="s">
        <v>1000</v>
      </c>
      <c r="CG34" s="151" t="s">
        <v>1784</v>
      </c>
      <c r="CH34" s="151" t="s">
        <v>1977</v>
      </c>
      <c r="CI34" s="151">
        <v>85</v>
      </c>
      <c r="CJ34" s="151">
        <v>79</v>
      </c>
      <c r="CK34" s="151">
        <v>80</v>
      </c>
      <c r="CL34" s="151" t="s">
        <v>1737</v>
      </c>
    </row>
    <row r="35" spans="1:90" s="89" customFormat="1" x14ac:dyDescent="0.2">
      <c r="A35" s="151" t="s">
        <v>4626</v>
      </c>
      <c r="B35" s="155">
        <v>34</v>
      </c>
      <c r="C35" s="155">
        <v>34</v>
      </c>
      <c r="D35" s="269" t="s">
        <v>6547</v>
      </c>
      <c r="E35" s="270" t="s">
        <v>6548</v>
      </c>
      <c r="F35" s="271">
        <v>18351</v>
      </c>
      <c r="G35" s="157" t="s">
        <v>562</v>
      </c>
      <c r="H35" s="158">
        <v>34819165</v>
      </c>
      <c r="I35" s="200">
        <v>2317500</v>
      </c>
      <c r="J35" s="159">
        <v>49</v>
      </c>
      <c r="K35" s="202">
        <v>45</v>
      </c>
      <c r="L35" s="159">
        <f t="shared" si="6"/>
        <v>4</v>
      </c>
      <c r="M35" s="157" t="s">
        <v>563</v>
      </c>
      <c r="N35" s="151" t="s">
        <v>28</v>
      </c>
      <c r="O35" s="167" t="s">
        <v>807</v>
      </c>
      <c r="P35" s="151">
        <v>2</v>
      </c>
      <c r="Q35" s="151"/>
      <c r="R35" s="155">
        <v>1</v>
      </c>
      <c r="S35" s="151" t="s">
        <v>822</v>
      </c>
      <c r="T35" s="151" t="s">
        <v>453</v>
      </c>
      <c r="U35" s="162" t="s">
        <v>453</v>
      </c>
      <c r="V35" s="162" t="s">
        <v>453</v>
      </c>
      <c r="W35" s="165" t="s">
        <v>453</v>
      </c>
      <c r="X35" s="161" t="s">
        <v>453</v>
      </c>
      <c r="Y35" s="161" t="s">
        <v>564</v>
      </c>
      <c r="Z35" s="151" t="s">
        <v>808</v>
      </c>
      <c r="AA35" s="151" t="s">
        <v>874</v>
      </c>
      <c r="AB35" s="160" t="s">
        <v>804</v>
      </c>
      <c r="AC35" s="162">
        <v>38910</v>
      </c>
      <c r="AD35" s="163" t="s">
        <v>807</v>
      </c>
      <c r="AE35" s="164">
        <v>42648</v>
      </c>
      <c r="AF35" s="165">
        <f t="shared" si="3"/>
        <v>122.8931506849315</v>
      </c>
      <c r="AG35" s="201" t="s">
        <v>539</v>
      </c>
      <c r="AH35" s="165">
        <v>1</v>
      </c>
      <c r="AI35" s="201" t="s">
        <v>539</v>
      </c>
      <c r="AJ35" s="165">
        <v>1</v>
      </c>
      <c r="AK35" s="201" t="s">
        <v>539</v>
      </c>
      <c r="AL35" s="165">
        <v>1</v>
      </c>
      <c r="AM35" s="201" t="s">
        <v>539</v>
      </c>
      <c r="AN35" s="165">
        <v>1</v>
      </c>
      <c r="AO35" s="201" t="s">
        <v>539</v>
      </c>
      <c r="AP35" s="165">
        <v>1</v>
      </c>
      <c r="AQ35" s="201" t="s">
        <v>539</v>
      </c>
      <c r="AR35" s="165">
        <v>1</v>
      </c>
      <c r="AS35" s="165" t="s">
        <v>539</v>
      </c>
      <c r="AT35" s="165">
        <v>1</v>
      </c>
      <c r="AU35" s="165" t="s">
        <v>539</v>
      </c>
      <c r="AV35" s="165">
        <v>1</v>
      </c>
      <c r="AW35" s="165" t="s">
        <v>539</v>
      </c>
      <c r="AX35" s="165">
        <v>1</v>
      </c>
      <c r="AY35" s="165"/>
      <c r="AZ35" s="165"/>
      <c r="BA35" s="165"/>
      <c r="BB35" s="165"/>
      <c r="BC35" s="165"/>
      <c r="BD35" s="165"/>
      <c r="BE35" s="165"/>
      <c r="BF35" s="165"/>
      <c r="BG35" s="166" t="s">
        <v>1785</v>
      </c>
      <c r="BH35" s="158" t="s">
        <v>539</v>
      </c>
      <c r="BI35" s="165">
        <v>1</v>
      </c>
      <c r="BJ35" s="155">
        <v>1</v>
      </c>
      <c r="BK35" s="151" t="s">
        <v>793</v>
      </c>
      <c r="BL35" s="202">
        <v>1</v>
      </c>
      <c r="BM35" s="202">
        <v>0</v>
      </c>
      <c r="BN35" s="182" t="s">
        <v>807</v>
      </c>
      <c r="BO35" s="204" t="s">
        <v>453</v>
      </c>
      <c r="BP35" s="204"/>
      <c r="BQ35" s="204"/>
      <c r="BR35" s="204"/>
      <c r="BS35" s="157" t="s">
        <v>564</v>
      </c>
      <c r="BT35" s="157" t="s">
        <v>568</v>
      </c>
      <c r="BU35" s="157" t="s">
        <v>453</v>
      </c>
      <c r="BV35" s="153" t="s">
        <v>366</v>
      </c>
      <c r="BW35" s="153" t="s">
        <v>2190</v>
      </c>
      <c r="BX35" s="151">
        <v>88</v>
      </c>
      <c r="BY35" s="151">
        <v>107</v>
      </c>
      <c r="BZ35" s="151">
        <v>98</v>
      </c>
      <c r="CA35" s="151" t="s">
        <v>1838</v>
      </c>
      <c r="CB35" s="151" t="s">
        <v>154</v>
      </c>
      <c r="CC35" s="151" t="s">
        <v>453</v>
      </c>
      <c r="CD35" s="151"/>
      <c r="CE35" s="151" t="s">
        <v>875</v>
      </c>
      <c r="CF35" s="151" t="s">
        <v>5765</v>
      </c>
      <c r="CG35" s="151" t="s">
        <v>2191</v>
      </c>
      <c r="CH35" s="151" t="s">
        <v>453</v>
      </c>
      <c r="CI35" s="151" t="s">
        <v>453</v>
      </c>
      <c r="CJ35" s="151" t="s">
        <v>453</v>
      </c>
      <c r="CK35" s="151" t="s">
        <v>453</v>
      </c>
      <c r="CL35" s="151" t="s">
        <v>1737</v>
      </c>
    </row>
    <row r="36" spans="1:90" s="89" customFormat="1" x14ac:dyDescent="0.2">
      <c r="A36" s="151" t="s">
        <v>5082</v>
      </c>
      <c r="B36" s="155">
        <v>35</v>
      </c>
      <c r="C36" s="155">
        <v>35</v>
      </c>
      <c r="D36" s="269" t="s">
        <v>6549</v>
      </c>
      <c r="E36" s="270" t="s">
        <v>6550</v>
      </c>
      <c r="F36" s="271">
        <v>31797</v>
      </c>
      <c r="G36" s="157" t="s">
        <v>562</v>
      </c>
      <c r="H36" s="158">
        <v>37925879</v>
      </c>
      <c r="I36" s="200">
        <v>2200832</v>
      </c>
      <c r="J36" s="159">
        <f>(AC36-F36)/365.25</f>
        <v>19.49075975359343</v>
      </c>
      <c r="K36" s="202">
        <v>12</v>
      </c>
      <c r="L36" s="159">
        <f t="shared" si="6"/>
        <v>7.49075975359343</v>
      </c>
      <c r="M36" s="157" t="s">
        <v>563</v>
      </c>
      <c r="N36" s="151" t="s">
        <v>28</v>
      </c>
      <c r="O36" s="167" t="s">
        <v>807</v>
      </c>
      <c r="P36" s="151">
        <v>3</v>
      </c>
      <c r="Q36" s="151"/>
      <c r="R36" s="155">
        <v>1</v>
      </c>
      <c r="S36" s="151" t="s">
        <v>822</v>
      </c>
      <c r="T36" s="151" t="s">
        <v>453</v>
      </c>
      <c r="U36" s="162" t="s">
        <v>453</v>
      </c>
      <c r="V36" s="162" t="s">
        <v>453</v>
      </c>
      <c r="W36" s="165" t="s">
        <v>453</v>
      </c>
      <c r="X36" s="161" t="s">
        <v>453</v>
      </c>
      <c r="Y36" s="161" t="s">
        <v>563</v>
      </c>
      <c r="Z36" s="151" t="s">
        <v>827</v>
      </c>
      <c r="AA36" s="151" t="s">
        <v>550</v>
      </c>
      <c r="AB36" s="160" t="s">
        <v>807</v>
      </c>
      <c r="AC36" s="162">
        <v>38916</v>
      </c>
      <c r="AD36" s="163" t="s">
        <v>807</v>
      </c>
      <c r="AE36" s="164">
        <v>41939</v>
      </c>
      <c r="AF36" s="165">
        <f t="shared" si="3"/>
        <v>99.38630136986302</v>
      </c>
      <c r="AG36" s="201" t="s">
        <v>539</v>
      </c>
      <c r="AH36" s="165">
        <v>1</v>
      </c>
      <c r="AI36" s="201" t="s">
        <v>539</v>
      </c>
      <c r="AJ36" s="165">
        <v>1</v>
      </c>
      <c r="AK36" s="201" t="s">
        <v>539</v>
      </c>
      <c r="AL36" s="165">
        <v>1</v>
      </c>
      <c r="AM36" s="201" t="s">
        <v>5914</v>
      </c>
      <c r="AN36" s="165">
        <v>3</v>
      </c>
      <c r="AO36" s="201" t="s">
        <v>5914</v>
      </c>
      <c r="AP36" s="165">
        <v>3</v>
      </c>
      <c r="AQ36" s="201" t="s">
        <v>637</v>
      </c>
      <c r="AR36" s="165">
        <v>1</v>
      </c>
      <c r="AS36" s="165" t="s">
        <v>637</v>
      </c>
      <c r="AT36" s="165">
        <v>1</v>
      </c>
      <c r="AU36" s="165"/>
      <c r="AV36" s="165"/>
      <c r="AW36" s="165"/>
      <c r="AX36" s="165"/>
      <c r="AY36" s="165"/>
      <c r="AZ36" s="165"/>
      <c r="BA36" s="165"/>
      <c r="BB36" s="165"/>
      <c r="BC36" s="165"/>
      <c r="BD36" s="165"/>
      <c r="BE36" s="165"/>
      <c r="BF36" s="165"/>
      <c r="BG36" s="166" t="s">
        <v>1786</v>
      </c>
      <c r="BH36" s="158" t="s">
        <v>637</v>
      </c>
      <c r="BI36" s="165">
        <v>1</v>
      </c>
      <c r="BJ36" s="155">
        <v>1</v>
      </c>
      <c r="BK36" s="151" t="s">
        <v>890</v>
      </c>
      <c r="BL36" s="202">
        <v>1</v>
      </c>
      <c r="BM36" s="202">
        <v>1</v>
      </c>
      <c r="BN36" s="182" t="s">
        <v>807</v>
      </c>
      <c r="BO36" s="204" t="s">
        <v>453</v>
      </c>
      <c r="BP36" s="204"/>
      <c r="BQ36" s="204"/>
      <c r="BR36" s="204"/>
      <c r="BS36" s="157" t="s">
        <v>564</v>
      </c>
      <c r="BT36" s="157" t="s">
        <v>564</v>
      </c>
      <c r="BU36" s="157" t="s">
        <v>876</v>
      </c>
      <c r="BV36" s="153" t="s">
        <v>2192</v>
      </c>
      <c r="BW36" s="153" t="s">
        <v>2193</v>
      </c>
      <c r="BX36" s="151">
        <v>100</v>
      </c>
      <c r="BY36" s="151">
        <v>117</v>
      </c>
      <c r="BZ36" s="151">
        <v>109</v>
      </c>
      <c r="CA36" s="151" t="s">
        <v>2194</v>
      </c>
      <c r="CB36" s="151" t="s">
        <v>1839</v>
      </c>
      <c r="CC36" s="151" t="s">
        <v>453</v>
      </c>
      <c r="CD36" s="151"/>
      <c r="CE36" s="151" t="s">
        <v>2195</v>
      </c>
      <c r="CF36" s="151" t="s">
        <v>2196</v>
      </c>
      <c r="CG36" s="151" t="s">
        <v>877</v>
      </c>
      <c r="CH36" s="151" t="s">
        <v>453</v>
      </c>
      <c r="CI36" s="151" t="s">
        <v>453</v>
      </c>
      <c r="CJ36" s="151" t="s">
        <v>453</v>
      </c>
      <c r="CK36" s="151" t="s">
        <v>453</v>
      </c>
      <c r="CL36" s="151" t="s">
        <v>1737</v>
      </c>
    </row>
    <row r="37" spans="1:90" s="89" customFormat="1" x14ac:dyDescent="0.2">
      <c r="A37" s="151" t="s">
        <v>5083</v>
      </c>
      <c r="B37" s="155">
        <v>36</v>
      </c>
      <c r="C37" s="155">
        <v>36</v>
      </c>
      <c r="D37" s="269" t="s">
        <v>6551</v>
      </c>
      <c r="E37" s="270" t="s">
        <v>6552</v>
      </c>
      <c r="F37" s="271">
        <v>36954</v>
      </c>
      <c r="G37" s="157" t="s">
        <v>480</v>
      </c>
      <c r="H37" s="158">
        <v>37949303</v>
      </c>
      <c r="I37" s="155">
        <v>2307825</v>
      </c>
      <c r="J37" s="159">
        <f>(AC37-F37)/365.25</f>
        <v>5.4510609171800137</v>
      </c>
      <c r="K37" s="159">
        <v>22</v>
      </c>
      <c r="L37" s="159">
        <f t="shared" si="6"/>
        <v>-16.548939082819984</v>
      </c>
      <c r="M37" s="157" t="s">
        <v>563</v>
      </c>
      <c r="N37" s="151" t="s">
        <v>28</v>
      </c>
      <c r="O37" s="167" t="s">
        <v>807</v>
      </c>
      <c r="P37" s="151">
        <v>1</v>
      </c>
      <c r="Q37" s="151"/>
      <c r="R37" s="155">
        <v>1</v>
      </c>
      <c r="S37" s="151" t="s">
        <v>834</v>
      </c>
      <c r="T37" s="151" t="s">
        <v>453</v>
      </c>
      <c r="U37" s="162" t="s">
        <v>453</v>
      </c>
      <c r="V37" s="162" t="s">
        <v>453</v>
      </c>
      <c r="W37" s="165" t="s">
        <v>453</v>
      </c>
      <c r="X37" s="161" t="s">
        <v>453</v>
      </c>
      <c r="Y37" s="161" t="s">
        <v>564</v>
      </c>
      <c r="Z37" s="151" t="s">
        <v>817</v>
      </c>
      <c r="AA37" s="151" t="s">
        <v>2197</v>
      </c>
      <c r="AB37" s="160" t="s">
        <v>804</v>
      </c>
      <c r="AC37" s="162">
        <v>38945</v>
      </c>
      <c r="AD37" s="163" t="s">
        <v>807</v>
      </c>
      <c r="AE37" s="164">
        <v>39156</v>
      </c>
      <c r="AF37" s="159">
        <f t="shared" si="3"/>
        <v>6.9369863013698625</v>
      </c>
      <c r="AG37" s="201" t="s">
        <v>5786</v>
      </c>
      <c r="AH37" s="165">
        <v>3</v>
      </c>
      <c r="AI37" s="201" t="s">
        <v>453</v>
      </c>
      <c r="AJ37" s="165" t="s">
        <v>453</v>
      </c>
      <c r="AK37" s="201" t="s">
        <v>453</v>
      </c>
      <c r="AL37" s="165" t="s">
        <v>453</v>
      </c>
      <c r="AM37" s="201" t="s">
        <v>453</v>
      </c>
      <c r="AN37" s="165" t="s">
        <v>453</v>
      </c>
      <c r="AO37" s="201" t="s">
        <v>453</v>
      </c>
      <c r="AP37" s="165" t="s">
        <v>453</v>
      </c>
      <c r="AQ37" s="201" t="s">
        <v>453</v>
      </c>
      <c r="AR37" s="165" t="s">
        <v>453</v>
      </c>
      <c r="AS37" s="165" t="s">
        <v>453</v>
      </c>
      <c r="AT37" s="165" t="s">
        <v>453</v>
      </c>
      <c r="AU37" s="165" t="s">
        <v>453</v>
      </c>
      <c r="AV37" s="165" t="s">
        <v>453</v>
      </c>
      <c r="AW37" s="165"/>
      <c r="AX37" s="165"/>
      <c r="AY37" s="165"/>
      <c r="AZ37" s="165"/>
      <c r="BA37" s="165"/>
      <c r="BB37" s="165"/>
      <c r="BC37" s="165"/>
      <c r="BD37" s="165"/>
      <c r="BE37" s="165"/>
      <c r="BF37" s="165"/>
      <c r="BG37" s="169" t="s">
        <v>1787</v>
      </c>
      <c r="BH37" s="157" t="s">
        <v>5786</v>
      </c>
      <c r="BI37" s="159">
        <v>3</v>
      </c>
      <c r="BJ37" s="155">
        <v>1</v>
      </c>
      <c r="BK37" s="151" t="s">
        <v>834</v>
      </c>
      <c r="BL37" s="159">
        <v>0</v>
      </c>
      <c r="BM37" s="159" t="s">
        <v>453</v>
      </c>
      <c r="BN37" s="182" t="s">
        <v>804</v>
      </c>
      <c r="BO37" s="204" t="s">
        <v>878</v>
      </c>
      <c r="BP37" s="204"/>
      <c r="BQ37" s="204"/>
      <c r="BR37" s="204"/>
      <c r="BS37" s="157" t="s">
        <v>453</v>
      </c>
      <c r="BT37" s="157" t="s">
        <v>453</v>
      </c>
      <c r="BU37" s="157" t="s">
        <v>453</v>
      </c>
      <c r="BV37" s="153" t="s">
        <v>453</v>
      </c>
      <c r="BW37" s="153" t="s">
        <v>453</v>
      </c>
      <c r="BX37" s="151" t="s">
        <v>453</v>
      </c>
      <c r="BY37" s="151" t="s">
        <v>453</v>
      </c>
      <c r="BZ37" s="151" t="s">
        <v>453</v>
      </c>
      <c r="CA37" s="151" t="s">
        <v>2198</v>
      </c>
      <c r="CB37" s="151" t="s">
        <v>453</v>
      </c>
      <c r="CC37" s="151" t="s">
        <v>453</v>
      </c>
      <c r="CD37" s="151"/>
      <c r="CE37" s="151" t="s">
        <v>879</v>
      </c>
      <c r="CF37" s="151" t="s">
        <v>879</v>
      </c>
      <c r="CG37" s="151" t="s">
        <v>1788</v>
      </c>
      <c r="CH37" s="151" t="s">
        <v>453</v>
      </c>
      <c r="CI37" s="151" t="s">
        <v>453</v>
      </c>
      <c r="CJ37" s="151" t="s">
        <v>453</v>
      </c>
      <c r="CK37" s="151" t="s">
        <v>453</v>
      </c>
      <c r="CL37" s="151" t="s">
        <v>1737</v>
      </c>
    </row>
    <row r="38" spans="1:90" s="89" customFormat="1" x14ac:dyDescent="0.2">
      <c r="A38" s="151" t="s">
        <v>4576</v>
      </c>
      <c r="B38" s="155">
        <v>37</v>
      </c>
      <c r="C38" s="155">
        <v>37</v>
      </c>
      <c r="D38" s="269" t="s">
        <v>1701</v>
      </c>
      <c r="E38" s="270" t="s">
        <v>6553</v>
      </c>
      <c r="F38" s="271">
        <v>24894</v>
      </c>
      <c r="G38" s="157" t="s">
        <v>562</v>
      </c>
      <c r="H38" s="184">
        <v>34570428</v>
      </c>
      <c r="I38" s="200">
        <v>2084299</v>
      </c>
      <c r="J38" s="159">
        <f>(AC38-F38)/365.25</f>
        <v>38.507871321013006</v>
      </c>
      <c r="K38" s="159">
        <v>22</v>
      </c>
      <c r="L38" s="159">
        <f t="shared" si="6"/>
        <v>16.507871321013006</v>
      </c>
      <c r="M38" s="157" t="s">
        <v>563</v>
      </c>
      <c r="N38" s="151" t="s">
        <v>28</v>
      </c>
      <c r="O38" s="167" t="s">
        <v>807</v>
      </c>
      <c r="P38" s="151">
        <v>6</v>
      </c>
      <c r="Q38" s="151"/>
      <c r="R38" s="155">
        <v>2</v>
      </c>
      <c r="S38" s="151" t="s">
        <v>837</v>
      </c>
      <c r="T38" s="151" t="s">
        <v>453</v>
      </c>
      <c r="U38" s="162" t="s">
        <v>453</v>
      </c>
      <c r="V38" s="162" t="s">
        <v>453</v>
      </c>
      <c r="W38" s="165" t="s">
        <v>453</v>
      </c>
      <c r="X38" s="161" t="s">
        <v>453</v>
      </c>
      <c r="Y38" s="161" t="s">
        <v>564</v>
      </c>
      <c r="Z38" s="151" t="s">
        <v>827</v>
      </c>
      <c r="AA38" s="151" t="s">
        <v>126</v>
      </c>
      <c r="AB38" s="160" t="s">
        <v>804</v>
      </c>
      <c r="AC38" s="162">
        <v>38959</v>
      </c>
      <c r="AD38" s="163" t="s">
        <v>807</v>
      </c>
      <c r="AE38" s="164">
        <v>43614</v>
      </c>
      <c r="AF38" s="159">
        <f t="shared" si="3"/>
        <v>153.04109589041096</v>
      </c>
      <c r="AG38" s="201" t="s">
        <v>638</v>
      </c>
      <c r="AH38" s="165">
        <v>4</v>
      </c>
      <c r="AI38" s="201" t="s">
        <v>638</v>
      </c>
      <c r="AJ38" s="165">
        <v>4</v>
      </c>
      <c r="AK38" s="201" t="s">
        <v>5914</v>
      </c>
      <c r="AL38" s="165">
        <v>3</v>
      </c>
      <c r="AM38" s="201" t="s">
        <v>5914</v>
      </c>
      <c r="AN38" s="165">
        <v>3</v>
      </c>
      <c r="AO38" s="201" t="s">
        <v>5914</v>
      </c>
      <c r="AP38" s="165">
        <v>3</v>
      </c>
      <c r="AQ38" s="201" t="s">
        <v>5914</v>
      </c>
      <c r="AR38" s="165">
        <v>3</v>
      </c>
      <c r="AS38" s="165" t="s">
        <v>638</v>
      </c>
      <c r="AT38" s="165">
        <v>4</v>
      </c>
      <c r="AU38" s="165" t="s">
        <v>638</v>
      </c>
      <c r="AV38" s="165">
        <v>4</v>
      </c>
      <c r="AW38" s="165"/>
      <c r="AX38" s="165"/>
      <c r="AY38" s="165"/>
      <c r="AZ38" s="165"/>
      <c r="BA38" s="165"/>
      <c r="BB38" s="165"/>
      <c r="BC38" s="165"/>
      <c r="BD38" s="165"/>
      <c r="BE38" s="165"/>
      <c r="BF38" s="165"/>
      <c r="BG38" s="169" t="s">
        <v>1789</v>
      </c>
      <c r="BH38" s="157" t="s">
        <v>638</v>
      </c>
      <c r="BI38" s="157">
        <v>4</v>
      </c>
      <c r="BJ38" s="155">
        <v>2</v>
      </c>
      <c r="BK38" s="151" t="s">
        <v>853</v>
      </c>
      <c r="BL38" s="159">
        <v>1</v>
      </c>
      <c r="BM38" s="159">
        <v>0</v>
      </c>
      <c r="BN38" s="167" t="s">
        <v>807</v>
      </c>
      <c r="BO38" s="151" t="s">
        <v>453</v>
      </c>
      <c r="BP38" s="151"/>
      <c r="BQ38" s="151"/>
      <c r="BR38" s="151"/>
      <c r="BS38" s="157" t="s">
        <v>564</v>
      </c>
      <c r="BT38" s="157" t="s">
        <v>568</v>
      </c>
      <c r="BU38" s="157" t="s">
        <v>453</v>
      </c>
      <c r="BV38" s="153" t="s">
        <v>2199</v>
      </c>
      <c r="BW38" s="153" t="s">
        <v>1840</v>
      </c>
      <c r="BX38" s="151">
        <v>118</v>
      </c>
      <c r="BY38" s="151">
        <v>106</v>
      </c>
      <c r="BZ38" s="151">
        <v>114</v>
      </c>
      <c r="CA38" s="151" t="s">
        <v>2200</v>
      </c>
      <c r="CB38" s="151" t="s">
        <v>2201</v>
      </c>
      <c r="CC38" s="151" t="s">
        <v>453</v>
      </c>
      <c r="CD38" s="151"/>
      <c r="CE38" s="151" t="s">
        <v>872</v>
      </c>
      <c r="CF38" s="151" t="s">
        <v>5766</v>
      </c>
      <c r="CG38" s="151" t="s">
        <v>2202</v>
      </c>
      <c r="CH38" s="151" t="s">
        <v>2203</v>
      </c>
      <c r="CI38" s="151">
        <v>137</v>
      </c>
      <c r="CJ38" s="151">
        <v>105</v>
      </c>
      <c r="CK38" s="151">
        <v>123</v>
      </c>
      <c r="CL38" s="151" t="s">
        <v>1737</v>
      </c>
    </row>
    <row r="39" spans="1:90" s="89" customFormat="1" x14ac:dyDescent="0.2">
      <c r="A39" s="151" t="s">
        <v>5084</v>
      </c>
      <c r="B39" s="155">
        <v>38</v>
      </c>
      <c r="C39" s="155">
        <v>38</v>
      </c>
      <c r="D39" s="269" t="s">
        <v>6554</v>
      </c>
      <c r="E39" s="270" t="s">
        <v>6555</v>
      </c>
      <c r="F39" s="271">
        <v>18608</v>
      </c>
      <c r="G39" s="157" t="s">
        <v>146</v>
      </c>
      <c r="H39" s="184">
        <v>33306590</v>
      </c>
      <c r="I39" s="200">
        <v>2470151</v>
      </c>
      <c r="J39" s="159">
        <f>(AC39-F39)/365.25</f>
        <v>56.049281314168375</v>
      </c>
      <c r="K39" s="159">
        <v>18</v>
      </c>
      <c r="L39" s="159">
        <f t="shared" si="6"/>
        <v>38.049281314168375</v>
      </c>
      <c r="M39" s="157" t="s">
        <v>453</v>
      </c>
      <c r="N39" s="151" t="s">
        <v>28</v>
      </c>
      <c r="O39" s="167" t="s">
        <v>807</v>
      </c>
      <c r="P39" s="151" t="s">
        <v>453</v>
      </c>
      <c r="Q39" s="151"/>
      <c r="R39" s="155">
        <v>1</v>
      </c>
      <c r="S39" s="151" t="s">
        <v>834</v>
      </c>
      <c r="T39" s="151" t="s">
        <v>453</v>
      </c>
      <c r="U39" s="162" t="s">
        <v>453</v>
      </c>
      <c r="V39" s="162" t="s">
        <v>453</v>
      </c>
      <c r="W39" s="165" t="s">
        <v>453</v>
      </c>
      <c r="X39" s="161" t="s">
        <v>453</v>
      </c>
      <c r="Y39" s="161" t="s">
        <v>563</v>
      </c>
      <c r="Z39" s="151" t="s">
        <v>880</v>
      </c>
      <c r="AA39" s="151" t="s">
        <v>361</v>
      </c>
      <c r="AB39" s="160" t="s">
        <v>804</v>
      </c>
      <c r="AC39" s="162">
        <v>39080</v>
      </c>
      <c r="AD39" s="163" t="s">
        <v>807</v>
      </c>
      <c r="AE39" s="164">
        <v>39434</v>
      </c>
      <c r="AF39" s="159">
        <f t="shared" si="3"/>
        <v>11.638356164383563</v>
      </c>
      <c r="AG39" s="201" t="s">
        <v>539</v>
      </c>
      <c r="AH39" s="165">
        <v>1</v>
      </c>
      <c r="AI39" s="201" t="s">
        <v>539</v>
      </c>
      <c r="AJ39" s="165">
        <v>1</v>
      </c>
      <c r="AK39" s="201" t="s">
        <v>539</v>
      </c>
      <c r="AL39" s="165">
        <v>1</v>
      </c>
      <c r="AM39" s="201" t="s">
        <v>453</v>
      </c>
      <c r="AN39" s="165" t="s">
        <v>453</v>
      </c>
      <c r="AO39" s="201" t="s">
        <v>453</v>
      </c>
      <c r="AP39" s="165" t="s">
        <v>453</v>
      </c>
      <c r="AQ39" s="201" t="s">
        <v>453</v>
      </c>
      <c r="AR39" s="165" t="s">
        <v>453</v>
      </c>
      <c r="AS39" s="165" t="s">
        <v>453</v>
      </c>
      <c r="AT39" s="165" t="s">
        <v>453</v>
      </c>
      <c r="AU39" s="165" t="s">
        <v>453</v>
      </c>
      <c r="AV39" s="165" t="s">
        <v>453</v>
      </c>
      <c r="AW39" s="165"/>
      <c r="AX39" s="165"/>
      <c r="AY39" s="165"/>
      <c r="AZ39" s="165"/>
      <c r="BA39" s="165"/>
      <c r="BB39" s="165"/>
      <c r="BC39" s="165"/>
      <c r="BD39" s="165"/>
      <c r="BE39" s="165"/>
      <c r="BF39" s="165"/>
      <c r="BG39" s="169" t="s">
        <v>1790</v>
      </c>
      <c r="BH39" s="157" t="s">
        <v>539</v>
      </c>
      <c r="BI39" s="157">
        <v>1</v>
      </c>
      <c r="BJ39" s="155">
        <v>1</v>
      </c>
      <c r="BK39" s="151" t="s">
        <v>834</v>
      </c>
      <c r="BL39" s="159">
        <v>0</v>
      </c>
      <c r="BM39" s="159" t="s">
        <v>453</v>
      </c>
      <c r="BN39" s="167" t="s">
        <v>807</v>
      </c>
      <c r="BO39" s="151" t="s">
        <v>453</v>
      </c>
      <c r="BP39" s="151"/>
      <c r="BQ39" s="151"/>
      <c r="BR39" s="151"/>
      <c r="BS39" s="157" t="s">
        <v>453</v>
      </c>
      <c r="BT39" s="157" t="s">
        <v>453</v>
      </c>
      <c r="BU39" s="157" t="s">
        <v>453</v>
      </c>
      <c r="BV39" s="153" t="s">
        <v>453</v>
      </c>
      <c r="BW39" s="153" t="s">
        <v>453</v>
      </c>
      <c r="BX39" s="151" t="s">
        <v>453</v>
      </c>
      <c r="BY39" s="151" t="s">
        <v>453</v>
      </c>
      <c r="BZ39" s="151" t="s">
        <v>453</v>
      </c>
      <c r="CA39" s="151" t="s">
        <v>2204</v>
      </c>
      <c r="CB39" s="151" t="s">
        <v>453</v>
      </c>
      <c r="CC39" s="151" t="s">
        <v>453</v>
      </c>
      <c r="CD39" s="151"/>
      <c r="CE39" s="151" t="s">
        <v>879</v>
      </c>
      <c r="CF39" s="151" t="s">
        <v>879</v>
      </c>
      <c r="CG39" s="151" t="s">
        <v>388</v>
      </c>
      <c r="CH39" s="151" t="s">
        <v>453</v>
      </c>
      <c r="CI39" s="151" t="s">
        <v>453</v>
      </c>
      <c r="CJ39" s="151" t="s">
        <v>453</v>
      </c>
      <c r="CK39" s="151" t="s">
        <v>453</v>
      </c>
      <c r="CL39" s="151" t="s">
        <v>1737</v>
      </c>
    </row>
    <row r="40" spans="1:90" s="89" customFormat="1" x14ac:dyDescent="0.2">
      <c r="A40" s="151" t="s">
        <v>4864</v>
      </c>
      <c r="B40" s="155">
        <v>39</v>
      </c>
      <c r="C40" s="155">
        <v>39</v>
      </c>
      <c r="D40" s="269" t="s">
        <v>6556</v>
      </c>
      <c r="E40" s="270" t="s">
        <v>6557</v>
      </c>
      <c r="F40" s="271">
        <v>31512</v>
      </c>
      <c r="G40" s="157" t="s">
        <v>562</v>
      </c>
      <c r="H40" s="184">
        <v>35264516</v>
      </c>
      <c r="I40" s="200">
        <v>2341426</v>
      </c>
      <c r="J40" s="159">
        <f>(AC40-F40)/365.25</f>
        <v>20.788501026694046</v>
      </c>
      <c r="K40" s="202">
        <v>1</v>
      </c>
      <c r="L40" s="159">
        <f t="shared" si="6"/>
        <v>19.788501026694046</v>
      </c>
      <c r="M40" s="157" t="s">
        <v>563</v>
      </c>
      <c r="N40" s="151" t="s">
        <v>28</v>
      </c>
      <c r="O40" s="167" t="s">
        <v>807</v>
      </c>
      <c r="P40" s="151">
        <v>3</v>
      </c>
      <c r="Q40" s="151"/>
      <c r="R40" s="155">
        <v>1</v>
      </c>
      <c r="S40" s="151" t="s">
        <v>822</v>
      </c>
      <c r="T40" s="151" t="s">
        <v>453</v>
      </c>
      <c r="U40" s="162" t="s">
        <v>453</v>
      </c>
      <c r="V40" s="162" t="s">
        <v>453</v>
      </c>
      <c r="W40" s="165" t="s">
        <v>453</v>
      </c>
      <c r="X40" s="161" t="s">
        <v>453</v>
      </c>
      <c r="Y40" s="161" t="s">
        <v>564</v>
      </c>
      <c r="Z40" s="151" t="s">
        <v>1791</v>
      </c>
      <c r="AA40" s="151" t="s">
        <v>92</v>
      </c>
      <c r="AB40" s="160" t="s">
        <v>804</v>
      </c>
      <c r="AC40" s="162">
        <v>39105</v>
      </c>
      <c r="AD40" s="163" t="s">
        <v>807</v>
      </c>
      <c r="AE40" s="164">
        <v>41388</v>
      </c>
      <c r="AF40" s="165">
        <f t="shared" si="3"/>
        <v>75.057534246575344</v>
      </c>
      <c r="AG40" s="201" t="s">
        <v>539</v>
      </c>
      <c r="AH40" s="165">
        <v>1</v>
      </c>
      <c r="AI40" s="201" t="s">
        <v>539</v>
      </c>
      <c r="AJ40" s="165">
        <v>1</v>
      </c>
      <c r="AK40" s="201" t="s">
        <v>539</v>
      </c>
      <c r="AL40" s="165">
        <v>1</v>
      </c>
      <c r="AM40" s="201" t="s">
        <v>638</v>
      </c>
      <c r="AN40" s="165">
        <v>4</v>
      </c>
      <c r="AO40" s="201" t="s">
        <v>638</v>
      </c>
      <c r="AP40" s="165">
        <v>4</v>
      </c>
      <c r="AQ40" s="201" t="s">
        <v>5914</v>
      </c>
      <c r="AR40" s="165">
        <v>3</v>
      </c>
      <c r="AS40" s="165" t="s">
        <v>5914</v>
      </c>
      <c r="AT40" s="165">
        <v>3</v>
      </c>
      <c r="AU40" s="165" t="s">
        <v>453</v>
      </c>
      <c r="AV40" s="165" t="s">
        <v>453</v>
      </c>
      <c r="AW40" s="165" t="s">
        <v>453</v>
      </c>
      <c r="AX40" s="165" t="s">
        <v>453</v>
      </c>
      <c r="AY40" s="165" t="s">
        <v>453</v>
      </c>
      <c r="AZ40" s="165" t="s">
        <v>453</v>
      </c>
      <c r="BA40" s="165" t="s">
        <v>453</v>
      </c>
      <c r="BB40" s="165" t="s">
        <v>453</v>
      </c>
      <c r="BC40" s="165"/>
      <c r="BD40" s="165"/>
      <c r="BE40" s="165"/>
      <c r="BF40" s="165"/>
      <c r="BG40" s="166" t="s">
        <v>5647</v>
      </c>
      <c r="BH40" s="158" t="s">
        <v>5914</v>
      </c>
      <c r="BI40" s="158">
        <v>3</v>
      </c>
      <c r="BJ40" s="155">
        <v>1</v>
      </c>
      <c r="BK40" s="151" t="s">
        <v>881</v>
      </c>
      <c r="BL40" s="202">
        <v>1</v>
      </c>
      <c r="BM40" s="202">
        <v>0</v>
      </c>
      <c r="BN40" s="167" t="s">
        <v>807</v>
      </c>
      <c r="BO40" s="151" t="s">
        <v>453</v>
      </c>
      <c r="BP40" s="151"/>
      <c r="BQ40" s="151"/>
      <c r="BR40" s="151"/>
      <c r="BS40" s="157" t="s">
        <v>564</v>
      </c>
      <c r="BT40" s="157" t="s">
        <v>568</v>
      </c>
      <c r="BU40" s="157" t="s">
        <v>453</v>
      </c>
      <c r="BV40" s="153" t="s">
        <v>273</v>
      </c>
      <c r="BW40" s="153" t="s">
        <v>273</v>
      </c>
      <c r="BX40" s="151">
        <v>80</v>
      </c>
      <c r="BY40" s="151">
        <v>124</v>
      </c>
      <c r="BZ40" s="151">
        <v>100</v>
      </c>
      <c r="CA40" s="151" t="s">
        <v>1841</v>
      </c>
      <c r="CB40" s="151" t="s">
        <v>453</v>
      </c>
      <c r="CC40" s="151" t="s">
        <v>453</v>
      </c>
      <c r="CD40" s="151"/>
      <c r="CE40" s="151" t="s">
        <v>2103</v>
      </c>
      <c r="CF40" s="151" t="s">
        <v>2205</v>
      </c>
      <c r="CG40" s="151" t="s">
        <v>2206</v>
      </c>
      <c r="CH40" s="151" t="s">
        <v>453</v>
      </c>
      <c r="CI40" s="151" t="s">
        <v>453</v>
      </c>
      <c r="CJ40" s="151" t="s">
        <v>453</v>
      </c>
      <c r="CK40" s="151" t="s">
        <v>453</v>
      </c>
      <c r="CL40" s="151" t="s">
        <v>1737</v>
      </c>
    </row>
    <row r="41" spans="1:90" s="89" customFormat="1" x14ac:dyDescent="0.2">
      <c r="A41" s="151" t="s">
        <v>5085</v>
      </c>
      <c r="B41" s="155">
        <v>40</v>
      </c>
      <c r="C41" s="155">
        <v>40</v>
      </c>
      <c r="D41" s="269" t="s">
        <v>6558</v>
      </c>
      <c r="E41" s="270" t="s">
        <v>6559</v>
      </c>
      <c r="F41" s="271">
        <v>35487</v>
      </c>
      <c r="G41" s="157" t="s">
        <v>562</v>
      </c>
      <c r="H41" s="184">
        <v>38027846</v>
      </c>
      <c r="I41" s="200">
        <v>2050844</v>
      </c>
      <c r="J41" s="159">
        <v>47</v>
      </c>
      <c r="K41" s="159">
        <v>44</v>
      </c>
      <c r="L41" s="159">
        <f t="shared" si="6"/>
        <v>3</v>
      </c>
      <c r="M41" s="157" t="s">
        <v>453</v>
      </c>
      <c r="N41" s="151" t="s">
        <v>595</v>
      </c>
      <c r="O41" s="167" t="s">
        <v>807</v>
      </c>
      <c r="P41" s="151" t="s">
        <v>453</v>
      </c>
      <c r="Q41" s="151"/>
      <c r="R41" s="155">
        <v>2</v>
      </c>
      <c r="S41" s="151" t="s">
        <v>837</v>
      </c>
      <c r="T41" s="151" t="s">
        <v>478</v>
      </c>
      <c r="U41" s="162">
        <v>39113</v>
      </c>
      <c r="V41" s="162">
        <v>39120</v>
      </c>
      <c r="W41" s="165">
        <v>7</v>
      </c>
      <c r="X41" s="161" t="s">
        <v>453</v>
      </c>
      <c r="Y41" s="161" t="s">
        <v>564</v>
      </c>
      <c r="Z41" s="151" t="s">
        <v>817</v>
      </c>
      <c r="AA41" s="151" t="s">
        <v>152</v>
      </c>
      <c r="AB41" s="160" t="s">
        <v>804</v>
      </c>
      <c r="AC41" s="162">
        <v>39120</v>
      </c>
      <c r="AD41" s="163" t="s">
        <v>807</v>
      </c>
      <c r="AE41" s="164">
        <v>43383</v>
      </c>
      <c r="AF41" s="159">
        <f>(( AE41-AC41)/365) * 12</f>
        <v>140.15342465753423</v>
      </c>
      <c r="AG41" s="201" t="s">
        <v>539</v>
      </c>
      <c r="AH41" s="165">
        <v>1</v>
      </c>
      <c r="AI41" s="201" t="s">
        <v>539</v>
      </c>
      <c r="AJ41" s="165">
        <v>1</v>
      </c>
      <c r="AK41" s="201" t="s">
        <v>643</v>
      </c>
      <c r="AL41" s="165">
        <v>4</v>
      </c>
      <c r="AM41" s="201" t="s">
        <v>643</v>
      </c>
      <c r="AN41" s="165">
        <v>4</v>
      </c>
      <c r="AO41" s="201" t="s">
        <v>637</v>
      </c>
      <c r="AP41" s="165">
        <v>4</v>
      </c>
      <c r="AQ41" s="201" t="s">
        <v>643</v>
      </c>
      <c r="AR41" s="165">
        <v>4</v>
      </c>
      <c r="AS41" s="165" t="s">
        <v>643</v>
      </c>
      <c r="AT41" s="165">
        <v>4</v>
      </c>
      <c r="AU41" s="165"/>
      <c r="AV41" s="165"/>
      <c r="AW41" s="165"/>
      <c r="AX41" s="165"/>
      <c r="AY41" s="165"/>
      <c r="AZ41" s="165"/>
      <c r="BA41" s="165"/>
      <c r="BB41" s="165"/>
      <c r="BC41" s="165"/>
      <c r="BD41" s="165"/>
      <c r="BE41" s="165"/>
      <c r="BF41" s="165"/>
      <c r="BG41" s="169" t="s">
        <v>1843</v>
      </c>
      <c r="BH41" s="157" t="s">
        <v>643</v>
      </c>
      <c r="BI41" s="157">
        <v>4</v>
      </c>
      <c r="BJ41" s="155">
        <v>2</v>
      </c>
      <c r="BK41" s="151" t="s">
        <v>883</v>
      </c>
      <c r="BL41" s="159">
        <v>1</v>
      </c>
      <c r="BM41" s="159" t="s">
        <v>453</v>
      </c>
      <c r="BN41" s="167" t="s">
        <v>804</v>
      </c>
      <c r="BO41" s="151" t="s">
        <v>882</v>
      </c>
      <c r="BP41" s="151"/>
      <c r="BQ41" s="151"/>
      <c r="BR41" s="151"/>
      <c r="BS41" s="157" t="s">
        <v>453</v>
      </c>
      <c r="BT41" s="157" t="s">
        <v>453</v>
      </c>
      <c r="BU41" s="157" t="s">
        <v>453</v>
      </c>
      <c r="BV41" s="153" t="s">
        <v>453</v>
      </c>
      <c r="BW41" s="153" t="s">
        <v>453</v>
      </c>
      <c r="BX41" s="151" t="s">
        <v>453</v>
      </c>
      <c r="BY41" s="151" t="s">
        <v>453</v>
      </c>
      <c r="BZ41" s="151" t="s">
        <v>453</v>
      </c>
      <c r="CA41" s="151" t="s">
        <v>2207</v>
      </c>
      <c r="CB41" s="151" t="s">
        <v>453</v>
      </c>
      <c r="CC41" s="151" t="s">
        <v>453</v>
      </c>
      <c r="CD41" s="151"/>
      <c r="CE41" s="151" t="s">
        <v>884</v>
      </c>
      <c r="CF41" s="151" t="s">
        <v>1978</v>
      </c>
      <c r="CG41" s="151" t="s">
        <v>1844</v>
      </c>
      <c r="CH41" s="151" t="s">
        <v>453</v>
      </c>
      <c r="CI41" s="151" t="s">
        <v>453</v>
      </c>
      <c r="CJ41" s="151" t="s">
        <v>453</v>
      </c>
      <c r="CK41" s="151" t="s">
        <v>453</v>
      </c>
      <c r="CL41" s="151" t="s">
        <v>1737</v>
      </c>
    </row>
    <row r="42" spans="1:90" s="89" customFormat="1" x14ac:dyDescent="0.2">
      <c r="A42" s="151" t="s">
        <v>5086</v>
      </c>
      <c r="B42" s="155">
        <v>41</v>
      </c>
      <c r="C42" s="155">
        <v>41</v>
      </c>
      <c r="D42" s="269" t="s">
        <v>6560</v>
      </c>
      <c r="E42" s="270" t="s">
        <v>6561</v>
      </c>
      <c r="F42" s="271">
        <v>24357</v>
      </c>
      <c r="G42" s="157" t="s">
        <v>562</v>
      </c>
      <c r="H42" s="184">
        <v>47111789</v>
      </c>
      <c r="I42" s="200">
        <v>2011083</v>
      </c>
      <c r="J42" s="159">
        <v>24</v>
      </c>
      <c r="K42" s="202">
        <v>9</v>
      </c>
      <c r="L42" s="159">
        <f t="shared" si="6"/>
        <v>15</v>
      </c>
      <c r="M42" s="157" t="s">
        <v>563</v>
      </c>
      <c r="N42" s="151" t="s">
        <v>28</v>
      </c>
      <c r="O42" s="167" t="s">
        <v>807</v>
      </c>
      <c r="P42" s="151" t="s">
        <v>453</v>
      </c>
      <c r="Q42" s="151"/>
      <c r="R42" s="155">
        <v>2</v>
      </c>
      <c r="S42" s="151" t="s">
        <v>1046</v>
      </c>
      <c r="T42" s="151" t="s">
        <v>453</v>
      </c>
      <c r="U42" s="162" t="s">
        <v>453</v>
      </c>
      <c r="V42" s="162" t="s">
        <v>453</v>
      </c>
      <c r="W42" s="165" t="s">
        <v>453</v>
      </c>
      <c r="X42" s="161" t="s">
        <v>453</v>
      </c>
      <c r="Y42" s="161" t="s">
        <v>563</v>
      </c>
      <c r="Z42" s="151" t="s">
        <v>615</v>
      </c>
      <c r="AA42" s="151" t="s">
        <v>550</v>
      </c>
      <c r="AB42" s="160" t="s">
        <v>804</v>
      </c>
      <c r="AC42" s="162">
        <v>39161</v>
      </c>
      <c r="AD42" s="163" t="s">
        <v>807</v>
      </c>
      <c r="AE42" s="164">
        <v>42221</v>
      </c>
      <c r="AF42" s="165">
        <f>((AE42-AC42)/365)*12</f>
        <v>100.60273972602739</v>
      </c>
      <c r="AG42" s="201" t="s">
        <v>539</v>
      </c>
      <c r="AH42" s="165">
        <v>1</v>
      </c>
      <c r="AI42" s="201" t="s">
        <v>539</v>
      </c>
      <c r="AJ42" s="165">
        <v>1</v>
      </c>
      <c r="AK42" s="201" t="s">
        <v>539</v>
      </c>
      <c r="AL42" s="165">
        <v>1</v>
      </c>
      <c r="AM42" s="201" t="s">
        <v>539</v>
      </c>
      <c r="AN42" s="165">
        <v>1</v>
      </c>
      <c r="AO42" s="201" t="s">
        <v>539</v>
      </c>
      <c r="AP42" s="165">
        <v>1</v>
      </c>
      <c r="AQ42" s="201" t="s">
        <v>539</v>
      </c>
      <c r="AR42" s="165">
        <v>1</v>
      </c>
      <c r="AS42" s="165" t="s">
        <v>539</v>
      </c>
      <c r="AT42" s="165">
        <v>1</v>
      </c>
      <c r="AU42" s="165"/>
      <c r="AV42" s="165"/>
      <c r="AW42" s="165"/>
      <c r="AX42" s="165"/>
      <c r="AY42" s="165"/>
      <c r="AZ42" s="165"/>
      <c r="BA42" s="165"/>
      <c r="BB42" s="165"/>
      <c r="BC42" s="165"/>
      <c r="BD42" s="165"/>
      <c r="BE42" s="165"/>
      <c r="BF42" s="165"/>
      <c r="BG42" s="166" t="s">
        <v>1793</v>
      </c>
      <c r="BH42" s="158" t="s">
        <v>539</v>
      </c>
      <c r="BI42" s="158">
        <v>1</v>
      </c>
      <c r="BJ42" s="155">
        <v>1</v>
      </c>
      <c r="BK42" s="151" t="s">
        <v>861</v>
      </c>
      <c r="BL42" s="202">
        <v>1</v>
      </c>
      <c r="BM42" s="202">
        <v>0</v>
      </c>
      <c r="BN42" s="167" t="s">
        <v>807</v>
      </c>
      <c r="BO42" s="151" t="s">
        <v>453</v>
      </c>
      <c r="BP42" s="151"/>
      <c r="BQ42" s="151"/>
      <c r="BR42" s="151"/>
      <c r="BS42" s="157" t="s">
        <v>564</v>
      </c>
      <c r="BT42" s="157" t="s">
        <v>472</v>
      </c>
      <c r="BU42" s="157" t="s">
        <v>156</v>
      </c>
      <c r="BV42" s="153" t="s">
        <v>453</v>
      </c>
      <c r="BW42" s="153" t="s">
        <v>1845</v>
      </c>
      <c r="BX42" s="151">
        <v>77</v>
      </c>
      <c r="BY42" s="151">
        <v>89</v>
      </c>
      <c r="BZ42" s="151">
        <v>81</v>
      </c>
      <c r="CA42" s="151" t="s">
        <v>1846</v>
      </c>
      <c r="CB42" s="151" t="s">
        <v>453</v>
      </c>
      <c r="CC42" s="151" t="s">
        <v>453</v>
      </c>
      <c r="CD42" s="151"/>
      <c r="CE42" s="151" t="s">
        <v>1120</v>
      </c>
      <c r="CF42" s="151" t="s">
        <v>2208</v>
      </c>
      <c r="CG42" s="151" t="s">
        <v>929</v>
      </c>
      <c r="CH42" s="151" t="s">
        <v>1121</v>
      </c>
      <c r="CI42" s="151" t="s">
        <v>453</v>
      </c>
      <c r="CJ42" s="151" t="s">
        <v>453</v>
      </c>
      <c r="CK42" s="151" t="s">
        <v>453</v>
      </c>
      <c r="CL42" s="151" t="s">
        <v>1737</v>
      </c>
    </row>
    <row r="43" spans="1:90" s="89" customFormat="1" x14ac:dyDescent="0.2">
      <c r="A43" s="151" t="s">
        <v>4865</v>
      </c>
      <c r="B43" s="155">
        <v>42</v>
      </c>
      <c r="C43" s="155">
        <v>42</v>
      </c>
      <c r="D43" s="269" t="s">
        <v>6562</v>
      </c>
      <c r="E43" s="270" t="s">
        <v>6563</v>
      </c>
      <c r="F43" s="271">
        <v>31593</v>
      </c>
      <c r="G43" s="157" t="s">
        <v>146</v>
      </c>
      <c r="H43" s="184">
        <v>38108892</v>
      </c>
      <c r="I43" s="200">
        <v>2443855</v>
      </c>
      <c r="J43" s="159">
        <f>(AC43-F43)/365.25</f>
        <v>20.8186173853525</v>
      </c>
      <c r="K43" s="159">
        <v>32</v>
      </c>
      <c r="L43" s="159">
        <f t="shared" si="6"/>
        <v>-11.1813826146475</v>
      </c>
      <c r="M43" s="157" t="s">
        <v>563</v>
      </c>
      <c r="N43" s="151" t="s">
        <v>28</v>
      </c>
      <c r="O43" s="167" t="s">
        <v>807</v>
      </c>
      <c r="P43" s="151">
        <v>7</v>
      </c>
      <c r="Q43" s="151"/>
      <c r="R43" s="155">
        <v>3</v>
      </c>
      <c r="S43" s="151" t="s">
        <v>1122</v>
      </c>
      <c r="T43" s="151" t="s">
        <v>486</v>
      </c>
      <c r="U43" s="162">
        <v>39190</v>
      </c>
      <c r="V43" s="162">
        <v>39197</v>
      </c>
      <c r="W43" s="165">
        <v>7</v>
      </c>
      <c r="X43" s="161" t="s">
        <v>453</v>
      </c>
      <c r="Y43" s="161" t="s">
        <v>563</v>
      </c>
      <c r="Z43" s="151" t="s">
        <v>615</v>
      </c>
      <c r="AA43" s="151" t="s">
        <v>550</v>
      </c>
      <c r="AB43" s="160" t="s">
        <v>804</v>
      </c>
      <c r="AC43" s="162">
        <v>39197</v>
      </c>
      <c r="AD43" s="163" t="s">
        <v>807</v>
      </c>
      <c r="AE43" s="164">
        <v>43383</v>
      </c>
      <c r="AF43" s="159">
        <f>((AE43-AC43)/365)*12</f>
        <v>137.62191780821917</v>
      </c>
      <c r="AG43" s="201" t="s">
        <v>643</v>
      </c>
      <c r="AH43" s="165">
        <v>2</v>
      </c>
      <c r="AI43" s="201" t="s">
        <v>643</v>
      </c>
      <c r="AJ43" s="165">
        <v>2</v>
      </c>
      <c r="AK43" s="201" t="s">
        <v>539</v>
      </c>
      <c r="AL43" s="165">
        <v>1</v>
      </c>
      <c r="AM43" s="201" t="s">
        <v>539</v>
      </c>
      <c r="AN43" s="165">
        <v>1</v>
      </c>
      <c r="AO43" s="201" t="s">
        <v>539</v>
      </c>
      <c r="AP43" s="165">
        <v>1</v>
      </c>
      <c r="AQ43" s="201" t="s">
        <v>539</v>
      </c>
      <c r="AR43" s="165">
        <v>1</v>
      </c>
      <c r="AS43" s="165" t="s">
        <v>539</v>
      </c>
      <c r="AT43" s="165">
        <v>1</v>
      </c>
      <c r="AU43" s="165" t="s">
        <v>539</v>
      </c>
      <c r="AV43" s="165">
        <v>1</v>
      </c>
      <c r="AW43" s="165" t="s">
        <v>539</v>
      </c>
      <c r="AX43" s="165">
        <v>1</v>
      </c>
      <c r="AY43" s="165"/>
      <c r="AZ43" s="165"/>
      <c r="BA43" s="165"/>
      <c r="BB43" s="165"/>
      <c r="BC43" s="165"/>
      <c r="BD43" s="165"/>
      <c r="BE43" s="165"/>
      <c r="BF43" s="165"/>
      <c r="BG43" s="169" t="s">
        <v>5448</v>
      </c>
      <c r="BH43" s="157" t="s">
        <v>539</v>
      </c>
      <c r="BI43" s="157">
        <v>1</v>
      </c>
      <c r="BJ43" s="155">
        <v>2</v>
      </c>
      <c r="BK43" s="151" t="s">
        <v>1795</v>
      </c>
      <c r="BL43" s="159">
        <v>1</v>
      </c>
      <c r="BM43" s="159" t="s">
        <v>453</v>
      </c>
      <c r="BN43" s="167" t="s">
        <v>804</v>
      </c>
      <c r="BO43" s="151" t="s">
        <v>1979</v>
      </c>
      <c r="BP43" s="151"/>
      <c r="BQ43" s="151"/>
      <c r="BR43" s="151"/>
      <c r="BS43" s="157" t="s">
        <v>564</v>
      </c>
      <c r="BT43" s="157" t="s">
        <v>564</v>
      </c>
      <c r="BU43" s="157" t="s">
        <v>453</v>
      </c>
      <c r="BV43" s="153" t="s">
        <v>453</v>
      </c>
      <c r="BW43" s="153" t="s">
        <v>1123</v>
      </c>
      <c r="BX43" s="151">
        <v>70</v>
      </c>
      <c r="BY43" s="151">
        <v>83</v>
      </c>
      <c r="BZ43" s="151">
        <v>73</v>
      </c>
      <c r="CA43" s="151" t="s">
        <v>2209</v>
      </c>
      <c r="CB43" s="151" t="s">
        <v>1796</v>
      </c>
      <c r="CC43" s="151" t="s">
        <v>453</v>
      </c>
      <c r="CD43" s="151"/>
      <c r="CE43" s="151" t="s">
        <v>872</v>
      </c>
      <c r="CF43" s="151" t="s">
        <v>2210</v>
      </c>
      <c r="CG43" s="151" t="s">
        <v>487</v>
      </c>
      <c r="CH43" s="151" t="s">
        <v>1124</v>
      </c>
      <c r="CI43" s="151" t="s">
        <v>453</v>
      </c>
      <c r="CJ43" s="151" t="s">
        <v>453</v>
      </c>
      <c r="CK43" s="151" t="s">
        <v>453</v>
      </c>
      <c r="CL43" s="151" t="s">
        <v>1737</v>
      </c>
    </row>
    <row r="44" spans="1:90" s="89" customFormat="1" x14ac:dyDescent="0.2">
      <c r="A44" s="151" t="s">
        <v>4867</v>
      </c>
      <c r="B44" s="155">
        <v>43</v>
      </c>
      <c r="C44" s="155">
        <v>43</v>
      </c>
      <c r="D44" s="269" t="s">
        <v>6564</v>
      </c>
      <c r="E44" s="270" t="s">
        <v>6565</v>
      </c>
      <c r="F44" s="271">
        <v>30901</v>
      </c>
      <c r="G44" s="157" t="s">
        <v>128</v>
      </c>
      <c r="H44" s="184">
        <v>34532901</v>
      </c>
      <c r="I44" s="200">
        <v>1914071</v>
      </c>
      <c r="J44" s="159">
        <f>(AC44-F44)/365.25</f>
        <v>22.830937713894592</v>
      </c>
      <c r="K44" s="202">
        <v>29</v>
      </c>
      <c r="L44" s="159">
        <f t="shared" si="6"/>
        <v>-6.1690622861054081</v>
      </c>
      <c r="M44" s="157" t="s">
        <v>563</v>
      </c>
      <c r="N44" s="151" t="s">
        <v>28</v>
      </c>
      <c r="O44" s="167" t="s">
        <v>807</v>
      </c>
      <c r="P44" s="151" t="s">
        <v>453</v>
      </c>
      <c r="Q44" s="151"/>
      <c r="R44" s="155">
        <v>2</v>
      </c>
      <c r="S44" s="151" t="s">
        <v>863</v>
      </c>
      <c r="T44" s="151" t="s">
        <v>302</v>
      </c>
      <c r="U44" s="162">
        <v>39231</v>
      </c>
      <c r="V44" s="162">
        <v>39240</v>
      </c>
      <c r="W44" s="165">
        <v>9</v>
      </c>
      <c r="X44" s="161" t="s">
        <v>453</v>
      </c>
      <c r="Y44" s="161" t="s">
        <v>563</v>
      </c>
      <c r="Z44" s="151" t="s">
        <v>615</v>
      </c>
      <c r="AA44" s="151" t="s">
        <v>550</v>
      </c>
      <c r="AB44" s="160" t="s">
        <v>804</v>
      </c>
      <c r="AC44" s="162">
        <v>39240</v>
      </c>
      <c r="AD44" s="163" t="s">
        <v>807</v>
      </c>
      <c r="AE44" s="164">
        <v>43342</v>
      </c>
      <c r="AF44" s="165">
        <f>((AE44-AC44)/365)*12</f>
        <v>134.86027397260276</v>
      </c>
      <c r="AG44" s="201" t="s">
        <v>539</v>
      </c>
      <c r="AH44" s="165">
        <v>1</v>
      </c>
      <c r="AI44" s="201" t="s">
        <v>539</v>
      </c>
      <c r="AJ44" s="165">
        <v>1</v>
      </c>
      <c r="AK44" s="201" t="s">
        <v>539</v>
      </c>
      <c r="AL44" s="165">
        <v>1</v>
      </c>
      <c r="AM44" s="201" t="s">
        <v>539</v>
      </c>
      <c r="AN44" s="165">
        <v>1</v>
      </c>
      <c r="AO44" s="201" t="s">
        <v>539</v>
      </c>
      <c r="AP44" s="165">
        <v>1</v>
      </c>
      <c r="AQ44" s="201" t="s">
        <v>640</v>
      </c>
      <c r="AR44" s="165">
        <v>3</v>
      </c>
      <c r="AS44" s="165" t="s">
        <v>640</v>
      </c>
      <c r="AT44" s="165">
        <v>4</v>
      </c>
      <c r="AU44" s="165" t="s">
        <v>638</v>
      </c>
      <c r="AV44" s="165">
        <v>4</v>
      </c>
      <c r="AW44" s="165" t="s">
        <v>638</v>
      </c>
      <c r="AX44" s="165">
        <v>4</v>
      </c>
      <c r="AY44" s="165"/>
      <c r="AZ44" s="165"/>
      <c r="BA44" s="165"/>
      <c r="BB44" s="165"/>
      <c r="BC44" s="165"/>
      <c r="BD44" s="165"/>
      <c r="BE44" s="165"/>
      <c r="BF44" s="165"/>
      <c r="BG44" s="166" t="s">
        <v>5449</v>
      </c>
      <c r="BH44" s="158" t="s">
        <v>638</v>
      </c>
      <c r="BI44" s="158">
        <v>4</v>
      </c>
      <c r="BJ44" s="155">
        <v>1</v>
      </c>
      <c r="BK44" s="151" t="s">
        <v>890</v>
      </c>
      <c r="BL44" s="202">
        <v>1</v>
      </c>
      <c r="BM44" s="202">
        <v>0</v>
      </c>
      <c r="BN44" s="167" t="s">
        <v>807</v>
      </c>
      <c r="BO44" s="151" t="s">
        <v>453</v>
      </c>
      <c r="BP44" s="151"/>
      <c r="BQ44" s="151"/>
      <c r="BR44" s="151"/>
      <c r="BS44" s="157" t="s">
        <v>564</v>
      </c>
      <c r="BT44" s="157" t="s">
        <v>564</v>
      </c>
      <c r="BU44" s="157" t="s">
        <v>453</v>
      </c>
      <c r="BV44" s="153" t="s">
        <v>453</v>
      </c>
      <c r="BW44" s="153" t="s">
        <v>848</v>
      </c>
      <c r="BX44" s="151">
        <v>82</v>
      </c>
      <c r="BY44" s="151">
        <v>109</v>
      </c>
      <c r="BZ44" s="151">
        <v>95</v>
      </c>
      <c r="CA44" s="151" t="s">
        <v>1798</v>
      </c>
      <c r="CB44" s="151" t="s">
        <v>1847</v>
      </c>
      <c r="CC44" s="151" t="s">
        <v>453</v>
      </c>
      <c r="CD44" s="151"/>
      <c r="CE44" s="151" t="s">
        <v>872</v>
      </c>
      <c r="CF44" s="151" t="s">
        <v>2103</v>
      </c>
      <c r="CG44" s="151" t="s">
        <v>1553</v>
      </c>
      <c r="CH44" s="151" t="s">
        <v>1125</v>
      </c>
      <c r="CI44" s="151" t="s">
        <v>453</v>
      </c>
      <c r="CJ44" s="151" t="s">
        <v>453</v>
      </c>
      <c r="CK44" s="151" t="s">
        <v>453</v>
      </c>
      <c r="CL44" s="151" t="s">
        <v>1737</v>
      </c>
    </row>
    <row r="45" spans="1:90" s="89" customFormat="1" x14ac:dyDescent="0.2">
      <c r="A45" s="151" t="s">
        <v>4866</v>
      </c>
      <c r="B45" s="155">
        <v>44</v>
      </c>
      <c r="C45" s="155">
        <v>44</v>
      </c>
      <c r="D45" s="269" t="s">
        <v>6566</v>
      </c>
      <c r="E45" s="270" t="s">
        <v>6567</v>
      </c>
      <c r="F45" s="271">
        <v>19040</v>
      </c>
      <c r="G45" s="157" t="s">
        <v>146</v>
      </c>
      <c r="H45" s="184">
        <v>35470273</v>
      </c>
      <c r="I45" s="200">
        <v>1232268</v>
      </c>
      <c r="J45" s="159">
        <v>27</v>
      </c>
      <c r="K45" s="202">
        <v>3</v>
      </c>
      <c r="L45" s="159">
        <f t="shared" si="6"/>
        <v>24</v>
      </c>
      <c r="M45" s="157" t="s">
        <v>563</v>
      </c>
      <c r="N45" s="151" t="s">
        <v>28</v>
      </c>
      <c r="O45" s="167" t="s">
        <v>807</v>
      </c>
      <c r="P45" s="151" t="s">
        <v>453</v>
      </c>
      <c r="Q45" s="151"/>
      <c r="R45" s="155">
        <v>4</v>
      </c>
      <c r="S45" s="151" t="s">
        <v>1126</v>
      </c>
      <c r="T45" s="151" t="s">
        <v>486</v>
      </c>
      <c r="U45" s="162">
        <v>39232</v>
      </c>
      <c r="V45" s="162">
        <v>39239</v>
      </c>
      <c r="W45" s="165">
        <v>7</v>
      </c>
      <c r="X45" s="161" t="s">
        <v>453</v>
      </c>
      <c r="Y45" s="161" t="s">
        <v>563</v>
      </c>
      <c r="Z45" s="151" t="s">
        <v>817</v>
      </c>
      <c r="AA45" s="151" t="s">
        <v>2211</v>
      </c>
      <c r="AB45" s="160" t="s">
        <v>804</v>
      </c>
      <c r="AC45" s="162">
        <v>39239</v>
      </c>
      <c r="AD45" s="163" t="s">
        <v>807</v>
      </c>
      <c r="AE45" s="164">
        <v>43948</v>
      </c>
      <c r="AF45" s="165">
        <f>((AE45-AC45)/365)*12</f>
        <v>154.81643835616438</v>
      </c>
      <c r="AG45" s="201" t="s">
        <v>539</v>
      </c>
      <c r="AH45" s="165">
        <v>1</v>
      </c>
      <c r="AI45" s="201" t="s">
        <v>539</v>
      </c>
      <c r="AJ45" s="165">
        <v>1</v>
      </c>
      <c r="AK45" s="201" t="s">
        <v>638</v>
      </c>
      <c r="AL45" s="165">
        <v>4</v>
      </c>
      <c r="AM45" s="201" t="s">
        <v>638</v>
      </c>
      <c r="AN45" s="165">
        <v>4</v>
      </c>
      <c r="AO45" s="201" t="s">
        <v>638</v>
      </c>
      <c r="AP45" s="165">
        <v>4</v>
      </c>
      <c r="AQ45" s="201" t="s">
        <v>645</v>
      </c>
      <c r="AR45" s="165">
        <v>5</v>
      </c>
      <c r="AS45" s="165" t="s">
        <v>645</v>
      </c>
      <c r="AT45" s="165">
        <v>5</v>
      </c>
      <c r="AU45" s="165" t="s">
        <v>645</v>
      </c>
      <c r="AV45" s="165">
        <v>5</v>
      </c>
      <c r="AW45" s="165" t="s">
        <v>453</v>
      </c>
      <c r="AX45" s="165" t="s">
        <v>453</v>
      </c>
      <c r="AY45" s="165" t="s">
        <v>453</v>
      </c>
      <c r="AZ45" s="165" t="s">
        <v>453</v>
      </c>
      <c r="BA45" s="165" t="s">
        <v>453</v>
      </c>
      <c r="BB45" s="165" t="s">
        <v>453</v>
      </c>
      <c r="BC45" s="165" t="s">
        <v>453</v>
      </c>
      <c r="BD45" s="165" t="s">
        <v>453</v>
      </c>
      <c r="BE45" s="165"/>
      <c r="BF45" s="165"/>
      <c r="BG45" s="166" t="s">
        <v>1799</v>
      </c>
      <c r="BH45" s="158" t="s">
        <v>5760</v>
      </c>
      <c r="BI45" s="158">
        <v>5</v>
      </c>
      <c r="BJ45" s="155">
        <v>6</v>
      </c>
      <c r="BK45" s="151" t="s">
        <v>2212</v>
      </c>
      <c r="BL45" s="202">
        <v>1</v>
      </c>
      <c r="BM45" s="202">
        <v>2</v>
      </c>
      <c r="BN45" s="167" t="s">
        <v>807</v>
      </c>
      <c r="BO45" s="151" t="s">
        <v>453</v>
      </c>
      <c r="BP45" s="151"/>
      <c r="BQ45" s="151"/>
      <c r="BR45" s="151"/>
      <c r="BS45" s="157" t="s">
        <v>564</v>
      </c>
      <c r="BT45" s="157" t="s">
        <v>564</v>
      </c>
      <c r="BU45" s="157" t="s">
        <v>453</v>
      </c>
      <c r="BV45" s="153" t="s">
        <v>453</v>
      </c>
      <c r="BW45" s="153" t="s">
        <v>1980</v>
      </c>
      <c r="BX45" s="151">
        <v>73</v>
      </c>
      <c r="BY45" s="151">
        <v>74</v>
      </c>
      <c r="BZ45" s="151">
        <v>71</v>
      </c>
      <c r="CA45" s="151" t="s">
        <v>1981</v>
      </c>
      <c r="CB45" s="151" t="s">
        <v>453</v>
      </c>
      <c r="CC45" s="151" t="s">
        <v>453</v>
      </c>
      <c r="CD45" s="151"/>
      <c r="CE45" s="151" t="s">
        <v>1054</v>
      </c>
      <c r="CF45" s="151" t="s">
        <v>5789</v>
      </c>
      <c r="CG45" s="151" t="s">
        <v>2164</v>
      </c>
      <c r="CH45" s="151" t="s">
        <v>1127</v>
      </c>
      <c r="CI45" s="151">
        <v>80</v>
      </c>
      <c r="CJ45" s="151">
        <v>88</v>
      </c>
      <c r="CK45" s="151">
        <v>82</v>
      </c>
      <c r="CL45" s="151" t="s">
        <v>1737</v>
      </c>
    </row>
    <row r="46" spans="1:90" s="89" customFormat="1" x14ac:dyDescent="0.2">
      <c r="A46" s="151" t="s">
        <v>4868</v>
      </c>
      <c r="B46" s="155">
        <v>45</v>
      </c>
      <c r="C46" s="155">
        <v>45</v>
      </c>
      <c r="D46" s="269" t="s">
        <v>6568</v>
      </c>
      <c r="E46" s="270" t="s">
        <v>6569</v>
      </c>
      <c r="F46" s="271">
        <v>21267</v>
      </c>
      <c r="G46" s="157" t="s">
        <v>146</v>
      </c>
      <c r="H46" s="184">
        <v>38138377</v>
      </c>
      <c r="I46" s="200">
        <v>2411818</v>
      </c>
      <c r="J46" s="159">
        <v>50</v>
      </c>
      <c r="K46" s="159">
        <v>26</v>
      </c>
      <c r="L46" s="159">
        <f t="shared" si="6"/>
        <v>24</v>
      </c>
      <c r="M46" s="157" t="s">
        <v>563</v>
      </c>
      <c r="N46" s="151" t="s">
        <v>1128</v>
      </c>
      <c r="O46" s="167" t="s">
        <v>807</v>
      </c>
      <c r="P46" s="151">
        <v>3</v>
      </c>
      <c r="Q46" s="151"/>
      <c r="R46" s="155">
        <v>2</v>
      </c>
      <c r="S46" s="151" t="s">
        <v>837</v>
      </c>
      <c r="T46" s="151" t="s">
        <v>453</v>
      </c>
      <c r="U46" s="162" t="s">
        <v>453</v>
      </c>
      <c r="V46" s="162" t="s">
        <v>453</v>
      </c>
      <c r="W46" s="165" t="s">
        <v>453</v>
      </c>
      <c r="X46" s="161" t="s">
        <v>453</v>
      </c>
      <c r="Y46" s="161" t="s">
        <v>563</v>
      </c>
      <c r="Z46" s="151" t="s">
        <v>1135</v>
      </c>
      <c r="AA46" s="151" t="s">
        <v>1129</v>
      </c>
      <c r="AB46" s="160" t="s">
        <v>804</v>
      </c>
      <c r="AC46" s="162">
        <v>39252</v>
      </c>
      <c r="AD46" s="163" t="s">
        <v>807</v>
      </c>
      <c r="AE46" s="164">
        <v>39499</v>
      </c>
      <c r="AF46" s="159">
        <f>(( AE46-AC46)/365) * 12</f>
        <v>8.1205479452054803</v>
      </c>
      <c r="AG46" s="201" t="s">
        <v>539</v>
      </c>
      <c r="AH46" s="165">
        <v>1</v>
      </c>
      <c r="AI46" s="201" t="s">
        <v>539</v>
      </c>
      <c r="AJ46" s="165">
        <v>1</v>
      </c>
      <c r="AK46" s="201" t="s">
        <v>453</v>
      </c>
      <c r="AL46" s="165" t="s">
        <v>453</v>
      </c>
      <c r="AM46" s="201" t="s">
        <v>453</v>
      </c>
      <c r="AN46" s="165" t="s">
        <v>453</v>
      </c>
      <c r="AO46" s="201" t="s">
        <v>453</v>
      </c>
      <c r="AP46" s="165" t="s">
        <v>453</v>
      </c>
      <c r="AQ46" s="201" t="s">
        <v>453</v>
      </c>
      <c r="AR46" s="165" t="s">
        <v>453</v>
      </c>
      <c r="AS46" s="165" t="s">
        <v>453</v>
      </c>
      <c r="AT46" s="165" t="s">
        <v>453</v>
      </c>
      <c r="AU46" s="165" t="s">
        <v>453</v>
      </c>
      <c r="AV46" s="165" t="s">
        <v>453</v>
      </c>
      <c r="AW46" s="165" t="s">
        <v>453</v>
      </c>
      <c r="AX46" s="165" t="s">
        <v>453</v>
      </c>
      <c r="AY46" s="165" t="s">
        <v>453</v>
      </c>
      <c r="AZ46" s="165" t="s">
        <v>453</v>
      </c>
      <c r="BA46" s="165" t="s">
        <v>453</v>
      </c>
      <c r="BB46" s="165" t="s">
        <v>453</v>
      </c>
      <c r="BC46" s="165"/>
      <c r="BD46" s="165"/>
      <c r="BE46" s="165"/>
      <c r="BF46" s="165"/>
      <c r="BG46" s="169" t="s">
        <v>5648</v>
      </c>
      <c r="BH46" s="157" t="s">
        <v>539</v>
      </c>
      <c r="BI46" s="157">
        <v>1</v>
      </c>
      <c r="BJ46" s="155">
        <v>1</v>
      </c>
      <c r="BK46" s="151" t="s">
        <v>834</v>
      </c>
      <c r="BL46" s="159">
        <v>1</v>
      </c>
      <c r="BM46" s="159" t="s">
        <v>453</v>
      </c>
      <c r="BN46" s="167" t="s">
        <v>807</v>
      </c>
      <c r="BO46" s="151" t="s">
        <v>453</v>
      </c>
      <c r="BP46" s="151"/>
      <c r="BQ46" s="151"/>
      <c r="BR46" s="151"/>
      <c r="BS46" s="157" t="s">
        <v>453</v>
      </c>
      <c r="BT46" s="157" t="s">
        <v>453</v>
      </c>
      <c r="BU46" s="157" t="s">
        <v>453</v>
      </c>
      <c r="BV46" s="153" t="s">
        <v>453</v>
      </c>
      <c r="BW46" s="153" t="s">
        <v>1982</v>
      </c>
      <c r="BX46" s="151">
        <v>89</v>
      </c>
      <c r="BY46" s="151">
        <v>102</v>
      </c>
      <c r="BZ46" s="151">
        <v>96</v>
      </c>
      <c r="CA46" s="151" t="s">
        <v>1798</v>
      </c>
      <c r="CB46" s="151" t="s">
        <v>453</v>
      </c>
      <c r="CC46" s="151" t="s">
        <v>453</v>
      </c>
      <c r="CD46" s="151"/>
      <c r="CE46" s="151" t="s">
        <v>872</v>
      </c>
      <c r="CF46" s="151" t="s">
        <v>2213</v>
      </c>
      <c r="CG46" s="151" t="s">
        <v>388</v>
      </c>
      <c r="CH46" s="151" t="s">
        <v>1125</v>
      </c>
      <c r="CI46" s="151" t="s">
        <v>453</v>
      </c>
      <c r="CJ46" s="151" t="s">
        <v>453</v>
      </c>
      <c r="CK46" s="151" t="s">
        <v>453</v>
      </c>
      <c r="CL46" s="151" t="s">
        <v>1737</v>
      </c>
    </row>
    <row r="47" spans="1:90" s="89" customFormat="1" x14ac:dyDescent="0.2">
      <c r="A47" s="151" t="s">
        <v>4624</v>
      </c>
      <c r="B47" s="155">
        <v>46</v>
      </c>
      <c r="C47" s="155">
        <v>46</v>
      </c>
      <c r="D47" s="269" t="s">
        <v>6570</v>
      </c>
      <c r="E47" s="270" t="s">
        <v>6571</v>
      </c>
      <c r="F47" s="271">
        <v>21330</v>
      </c>
      <c r="G47" s="157" t="s">
        <v>128</v>
      </c>
      <c r="H47" s="184">
        <v>38162400</v>
      </c>
      <c r="I47" s="200">
        <v>2523916</v>
      </c>
      <c r="J47" s="159">
        <f t="shared" ref="J47:J52" si="7">(AC47-F47)/365.25</f>
        <v>49.095140314852841</v>
      </c>
      <c r="K47" s="159">
        <v>25</v>
      </c>
      <c r="L47" s="159">
        <f t="shared" si="6"/>
        <v>24.095140314852841</v>
      </c>
      <c r="M47" s="157" t="s">
        <v>563</v>
      </c>
      <c r="N47" s="151" t="s">
        <v>595</v>
      </c>
      <c r="O47" s="167" t="s">
        <v>807</v>
      </c>
      <c r="P47" s="151">
        <v>2</v>
      </c>
      <c r="Q47" s="151"/>
      <c r="R47" s="155">
        <v>3</v>
      </c>
      <c r="S47" s="151" t="s">
        <v>1130</v>
      </c>
      <c r="T47" s="151" t="s">
        <v>478</v>
      </c>
      <c r="U47" s="162">
        <v>39253</v>
      </c>
      <c r="V47" s="162">
        <v>39262</v>
      </c>
      <c r="W47" s="165">
        <v>9</v>
      </c>
      <c r="X47" s="161" t="s">
        <v>453</v>
      </c>
      <c r="Y47" s="161" t="s">
        <v>564</v>
      </c>
      <c r="Z47" s="151" t="s">
        <v>1132</v>
      </c>
      <c r="AA47" s="151" t="s">
        <v>1131</v>
      </c>
      <c r="AB47" s="160" t="s">
        <v>804</v>
      </c>
      <c r="AC47" s="162">
        <v>39262</v>
      </c>
      <c r="AD47" s="163" t="s">
        <v>807</v>
      </c>
      <c r="AE47" s="164">
        <v>40345</v>
      </c>
      <c r="AF47" s="159">
        <f>(( AE47-AC47)/365) * 12</f>
        <v>35.605479452054794</v>
      </c>
      <c r="AG47" s="201" t="s">
        <v>539</v>
      </c>
      <c r="AH47" s="165">
        <v>1</v>
      </c>
      <c r="AI47" s="201" t="s">
        <v>539</v>
      </c>
      <c r="AJ47" s="165">
        <v>1</v>
      </c>
      <c r="AK47" s="201" t="s">
        <v>643</v>
      </c>
      <c r="AL47" s="165">
        <v>2</v>
      </c>
      <c r="AM47" s="201" t="s">
        <v>539</v>
      </c>
      <c r="AN47" s="165">
        <v>1</v>
      </c>
      <c r="AO47" s="201" t="s">
        <v>637</v>
      </c>
      <c r="AP47" s="165">
        <v>3</v>
      </c>
      <c r="AQ47" s="201" t="s">
        <v>453</v>
      </c>
      <c r="AR47" s="165" t="s">
        <v>453</v>
      </c>
      <c r="AS47" s="165" t="s">
        <v>453</v>
      </c>
      <c r="AT47" s="165" t="s">
        <v>453</v>
      </c>
      <c r="AU47" s="165" t="s">
        <v>453</v>
      </c>
      <c r="AV47" s="165" t="s">
        <v>453</v>
      </c>
      <c r="AW47" s="165"/>
      <c r="AX47" s="165"/>
      <c r="AY47" s="165"/>
      <c r="AZ47" s="165"/>
      <c r="BA47" s="165"/>
      <c r="BB47" s="165"/>
      <c r="BC47" s="165"/>
      <c r="BD47" s="165"/>
      <c r="BE47" s="165"/>
      <c r="BF47" s="165"/>
      <c r="BG47" s="169" t="s">
        <v>3040</v>
      </c>
      <c r="BH47" s="157" t="s">
        <v>637</v>
      </c>
      <c r="BI47" s="157">
        <v>3</v>
      </c>
      <c r="BJ47" s="155">
        <v>4</v>
      </c>
      <c r="BK47" s="151" t="s">
        <v>1133</v>
      </c>
      <c r="BL47" s="159">
        <v>1</v>
      </c>
      <c r="BM47" s="159" t="s">
        <v>453</v>
      </c>
      <c r="BN47" s="167" t="s">
        <v>807</v>
      </c>
      <c r="BO47" s="151" t="s">
        <v>453</v>
      </c>
      <c r="BP47" s="151"/>
      <c r="BQ47" s="151"/>
      <c r="BR47" s="151"/>
      <c r="BS47" s="157" t="s">
        <v>453</v>
      </c>
      <c r="BT47" s="157" t="s">
        <v>453</v>
      </c>
      <c r="BU47" s="157" t="s">
        <v>453</v>
      </c>
      <c r="BV47" s="153" t="s">
        <v>453</v>
      </c>
      <c r="BW47" s="153" t="s">
        <v>1983</v>
      </c>
      <c r="BX47" s="151">
        <v>108</v>
      </c>
      <c r="BY47" s="151">
        <v>104</v>
      </c>
      <c r="BZ47" s="151">
        <v>107</v>
      </c>
      <c r="CA47" s="151" t="s">
        <v>1774</v>
      </c>
      <c r="CB47" s="151" t="s">
        <v>453</v>
      </c>
      <c r="CC47" s="151" t="s">
        <v>453</v>
      </c>
      <c r="CD47" s="151"/>
      <c r="CE47" s="151" t="s">
        <v>872</v>
      </c>
      <c r="CF47" s="151" t="s">
        <v>2214</v>
      </c>
      <c r="CG47" s="151" t="s">
        <v>1848</v>
      </c>
      <c r="CH47" s="151" t="s">
        <v>1125</v>
      </c>
      <c r="CI47" s="151" t="s">
        <v>453</v>
      </c>
      <c r="CJ47" s="151" t="s">
        <v>453</v>
      </c>
      <c r="CK47" s="151" t="s">
        <v>453</v>
      </c>
      <c r="CL47" s="151" t="s">
        <v>1737</v>
      </c>
    </row>
    <row r="48" spans="1:90" s="89" customFormat="1" x14ac:dyDescent="0.2">
      <c r="A48" s="151" t="s">
        <v>4869</v>
      </c>
      <c r="B48" s="155">
        <v>47</v>
      </c>
      <c r="C48" s="155">
        <v>47</v>
      </c>
      <c r="D48" s="269" t="s">
        <v>6572</v>
      </c>
      <c r="E48" s="270" t="s">
        <v>6573</v>
      </c>
      <c r="F48" s="271">
        <v>26417</v>
      </c>
      <c r="G48" s="157" t="s">
        <v>146</v>
      </c>
      <c r="H48" s="184">
        <v>34054496</v>
      </c>
      <c r="I48" s="200">
        <v>2496026</v>
      </c>
      <c r="J48" s="159">
        <f t="shared" si="7"/>
        <v>35.200547570157426</v>
      </c>
      <c r="K48" s="202">
        <v>9</v>
      </c>
      <c r="L48" s="159">
        <f t="shared" si="6"/>
        <v>26.200547570157426</v>
      </c>
      <c r="M48" s="157" t="s">
        <v>564</v>
      </c>
      <c r="N48" s="151" t="s">
        <v>28</v>
      </c>
      <c r="O48" s="167" t="s">
        <v>804</v>
      </c>
      <c r="P48" s="151">
        <v>4</v>
      </c>
      <c r="Q48" s="151"/>
      <c r="R48" s="155">
        <v>3</v>
      </c>
      <c r="S48" s="151" t="s">
        <v>1134</v>
      </c>
      <c r="T48" s="151" t="s">
        <v>478</v>
      </c>
      <c r="U48" s="162">
        <v>39265</v>
      </c>
      <c r="V48" s="162">
        <v>39274</v>
      </c>
      <c r="W48" s="165">
        <v>9</v>
      </c>
      <c r="X48" s="161" t="s">
        <v>453</v>
      </c>
      <c r="Y48" s="161" t="s">
        <v>564</v>
      </c>
      <c r="Z48" s="151" t="s">
        <v>620</v>
      </c>
      <c r="AA48" s="151" t="s">
        <v>540</v>
      </c>
      <c r="AB48" s="160" t="s">
        <v>804</v>
      </c>
      <c r="AC48" s="162">
        <v>39274</v>
      </c>
      <c r="AD48" s="163" t="s">
        <v>807</v>
      </c>
      <c r="AE48" s="164">
        <v>42562</v>
      </c>
      <c r="AF48" s="165">
        <f>((AE48-AC48)/365)*12</f>
        <v>108.09863013698629</v>
      </c>
      <c r="AG48" s="201" t="s">
        <v>643</v>
      </c>
      <c r="AH48" s="165">
        <v>2</v>
      </c>
      <c r="AI48" s="201" t="s">
        <v>643</v>
      </c>
      <c r="AJ48" s="165">
        <v>2</v>
      </c>
      <c r="AK48" s="201" t="s">
        <v>539</v>
      </c>
      <c r="AL48" s="165">
        <v>1</v>
      </c>
      <c r="AM48" s="201" t="s">
        <v>539</v>
      </c>
      <c r="AN48" s="165">
        <v>1</v>
      </c>
      <c r="AO48" s="201" t="s">
        <v>539</v>
      </c>
      <c r="AP48" s="165">
        <v>1</v>
      </c>
      <c r="AQ48" s="201" t="s">
        <v>539</v>
      </c>
      <c r="AR48" s="165">
        <v>1</v>
      </c>
      <c r="AS48" s="165" t="s">
        <v>539</v>
      </c>
      <c r="AT48" s="165">
        <v>1</v>
      </c>
      <c r="AU48" s="165" t="s">
        <v>637</v>
      </c>
      <c r="AV48" s="165">
        <v>3</v>
      </c>
      <c r="AW48" s="165"/>
      <c r="AX48" s="165"/>
      <c r="AY48" s="165"/>
      <c r="AZ48" s="165"/>
      <c r="BA48" s="165"/>
      <c r="BB48" s="165"/>
      <c r="BC48" s="165"/>
      <c r="BD48" s="165"/>
      <c r="BE48" s="165"/>
      <c r="BF48" s="165"/>
      <c r="BG48" s="166" t="s">
        <v>1849</v>
      </c>
      <c r="BH48" s="158" t="s">
        <v>643</v>
      </c>
      <c r="BI48" s="158">
        <v>2</v>
      </c>
      <c r="BJ48" s="155">
        <v>3</v>
      </c>
      <c r="BK48" s="151" t="s">
        <v>1136</v>
      </c>
      <c r="BL48" s="202">
        <v>1</v>
      </c>
      <c r="BM48" s="202">
        <v>0</v>
      </c>
      <c r="BN48" s="167" t="s">
        <v>807</v>
      </c>
      <c r="BO48" s="151" t="s">
        <v>453</v>
      </c>
      <c r="BP48" s="151"/>
      <c r="BQ48" s="151"/>
      <c r="BR48" s="151"/>
      <c r="BS48" s="157" t="s">
        <v>453</v>
      </c>
      <c r="BT48" s="157" t="s">
        <v>453</v>
      </c>
      <c r="BU48" s="157" t="s">
        <v>1137</v>
      </c>
      <c r="BV48" s="153" t="s">
        <v>453</v>
      </c>
      <c r="BW48" s="153" t="s">
        <v>1850</v>
      </c>
      <c r="BX48" s="151">
        <v>97</v>
      </c>
      <c r="BY48" s="151">
        <v>114</v>
      </c>
      <c r="BZ48" s="151">
        <v>106</v>
      </c>
      <c r="CA48" s="151" t="s">
        <v>1774</v>
      </c>
      <c r="CB48" s="151" t="s">
        <v>1851</v>
      </c>
      <c r="CC48" s="151" t="s">
        <v>453</v>
      </c>
      <c r="CD48" s="151"/>
      <c r="CE48" s="151" t="s">
        <v>872</v>
      </c>
      <c r="CF48" s="151" t="s">
        <v>2214</v>
      </c>
      <c r="CG48" s="151" t="s">
        <v>1852</v>
      </c>
      <c r="CH48" s="151" t="s">
        <v>1125</v>
      </c>
      <c r="CI48" s="151" t="s">
        <v>453</v>
      </c>
      <c r="CJ48" s="151" t="s">
        <v>453</v>
      </c>
      <c r="CK48" s="151" t="s">
        <v>453</v>
      </c>
      <c r="CL48" s="151" t="s">
        <v>1737</v>
      </c>
    </row>
    <row r="49" spans="1:90" s="89" customFormat="1" x14ac:dyDescent="0.2">
      <c r="A49" s="151" t="s">
        <v>4870</v>
      </c>
      <c r="B49" s="155">
        <v>48</v>
      </c>
      <c r="C49" s="155">
        <v>48</v>
      </c>
      <c r="D49" s="269" t="s">
        <v>6574</v>
      </c>
      <c r="E49" s="270" t="s">
        <v>6575</v>
      </c>
      <c r="F49" s="271">
        <v>25169</v>
      </c>
      <c r="G49" s="157" t="s">
        <v>128</v>
      </c>
      <c r="H49" s="158">
        <v>38104918</v>
      </c>
      <c r="I49" s="155">
        <v>2390665</v>
      </c>
      <c r="J49" s="159">
        <f t="shared" si="7"/>
        <v>38.614647501711154</v>
      </c>
      <c r="K49" s="159">
        <v>28</v>
      </c>
      <c r="L49" s="159">
        <f t="shared" si="6"/>
        <v>10.614647501711154</v>
      </c>
      <c r="M49" s="157" t="s">
        <v>563</v>
      </c>
      <c r="N49" s="151" t="s">
        <v>28</v>
      </c>
      <c r="O49" s="167" t="s">
        <v>804</v>
      </c>
      <c r="P49" s="151">
        <v>8</v>
      </c>
      <c r="Q49" s="151"/>
      <c r="R49" s="155">
        <v>3</v>
      </c>
      <c r="S49" s="151" t="s">
        <v>2215</v>
      </c>
      <c r="T49" s="151" t="s">
        <v>240</v>
      </c>
      <c r="U49" s="162">
        <v>39266</v>
      </c>
      <c r="V49" s="162">
        <v>39273</v>
      </c>
      <c r="W49" s="165">
        <v>7</v>
      </c>
      <c r="X49" s="161" t="s">
        <v>453</v>
      </c>
      <c r="Y49" s="161" t="s">
        <v>453</v>
      </c>
      <c r="Z49" s="151" t="s">
        <v>1138</v>
      </c>
      <c r="AA49" s="151" t="s">
        <v>1138</v>
      </c>
      <c r="AB49" s="160" t="s">
        <v>804</v>
      </c>
      <c r="AC49" s="162">
        <v>39273</v>
      </c>
      <c r="AD49" s="163" t="s">
        <v>807</v>
      </c>
      <c r="AE49" s="164">
        <v>39289</v>
      </c>
      <c r="AF49" s="159">
        <v>1</v>
      </c>
      <c r="AG49" s="201" t="s">
        <v>453</v>
      </c>
      <c r="AH49" s="165" t="s">
        <v>453</v>
      </c>
      <c r="AI49" s="201" t="s">
        <v>453</v>
      </c>
      <c r="AJ49" s="165" t="s">
        <v>453</v>
      </c>
      <c r="AK49" s="201" t="s">
        <v>453</v>
      </c>
      <c r="AL49" s="165" t="s">
        <v>453</v>
      </c>
      <c r="AM49" s="201" t="s">
        <v>453</v>
      </c>
      <c r="AN49" s="165" t="s">
        <v>453</v>
      </c>
      <c r="AO49" s="201" t="s">
        <v>453</v>
      </c>
      <c r="AP49" s="165" t="s">
        <v>453</v>
      </c>
      <c r="AQ49" s="201" t="s">
        <v>453</v>
      </c>
      <c r="AR49" s="165" t="s">
        <v>453</v>
      </c>
      <c r="AS49" s="165" t="s">
        <v>453</v>
      </c>
      <c r="AT49" s="165" t="s">
        <v>453</v>
      </c>
      <c r="AU49" s="165" t="s">
        <v>453</v>
      </c>
      <c r="AV49" s="165" t="s">
        <v>453</v>
      </c>
      <c r="AW49" s="165"/>
      <c r="AX49" s="165"/>
      <c r="AY49" s="165"/>
      <c r="AZ49" s="165"/>
      <c r="BA49" s="165"/>
      <c r="BB49" s="165"/>
      <c r="BC49" s="165"/>
      <c r="BD49" s="165"/>
      <c r="BE49" s="165"/>
      <c r="BF49" s="165"/>
      <c r="BG49" s="169" t="s">
        <v>1138</v>
      </c>
      <c r="BH49" s="157" t="s">
        <v>144</v>
      </c>
      <c r="BI49" s="159" t="s">
        <v>144</v>
      </c>
      <c r="BJ49" s="155">
        <v>3</v>
      </c>
      <c r="BK49" s="151" t="s">
        <v>2215</v>
      </c>
      <c r="BL49" s="159" t="s">
        <v>453</v>
      </c>
      <c r="BM49" s="159" t="s">
        <v>453</v>
      </c>
      <c r="BN49" s="182" t="s">
        <v>807</v>
      </c>
      <c r="BO49" s="204" t="s">
        <v>453</v>
      </c>
      <c r="BP49" s="204"/>
      <c r="BQ49" s="204"/>
      <c r="BR49" s="204"/>
      <c r="BS49" s="157" t="s">
        <v>564</v>
      </c>
      <c r="BT49" s="157" t="s">
        <v>563</v>
      </c>
      <c r="BU49" s="157" t="s">
        <v>1139</v>
      </c>
      <c r="BV49" s="153" t="s">
        <v>453</v>
      </c>
      <c r="BW49" s="153" t="s">
        <v>1984</v>
      </c>
      <c r="BX49" s="151">
        <v>80</v>
      </c>
      <c r="BY49" s="151">
        <v>88</v>
      </c>
      <c r="BZ49" s="151">
        <v>82</v>
      </c>
      <c r="CA49" s="151" t="s">
        <v>2216</v>
      </c>
      <c r="CB49" s="151" t="s">
        <v>3536</v>
      </c>
      <c r="CC49" s="151" t="s">
        <v>453</v>
      </c>
      <c r="CD49" s="151"/>
      <c r="CE49" s="151" t="s">
        <v>1054</v>
      </c>
      <c r="CF49" s="151" t="s">
        <v>1000</v>
      </c>
      <c r="CG49" s="151" t="s">
        <v>815</v>
      </c>
      <c r="CH49" s="151" t="s">
        <v>1125</v>
      </c>
      <c r="CI49" s="151" t="s">
        <v>453</v>
      </c>
      <c r="CJ49" s="151" t="s">
        <v>453</v>
      </c>
      <c r="CK49" s="151" t="s">
        <v>453</v>
      </c>
      <c r="CL49" s="151" t="s">
        <v>1000</v>
      </c>
    </row>
    <row r="50" spans="1:90" s="89" customFormat="1" x14ac:dyDescent="0.2">
      <c r="A50" s="151" t="s">
        <v>4871</v>
      </c>
      <c r="B50" s="155">
        <v>49</v>
      </c>
      <c r="C50" s="155">
        <v>49</v>
      </c>
      <c r="D50" s="269" t="s">
        <v>6576</v>
      </c>
      <c r="E50" s="270" t="s">
        <v>6577</v>
      </c>
      <c r="F50" s="271">
        <v>32257</v>
      </c>
      <c r="G50" s="157" t="s">
        <v>146</v>
      </c>
      <c r="H50" s="158">
        <v>38070099</v>
      </c>
      <c r="I50" s="155">
        <v>1157075</v>
      </c>
      <c r="J50" s="159">
        <f t="shared" si="7"/>
        <v>19.230663928815879</v>
      </c>
      <c r="K50" s="202">
        <v>21</v>
      </c>
      <c r="L50" s="159">
        <f t="shared" si="6"/>
        <v>-1.7693360711841208</v>
      </c>
      <c r="M50" s="157" t="s">
        <v>563</v>
      </c>
      <c r="N50" s="151" t="s">
        <v>28</v>
      </c>
      <c r="O50" s="167" t="s">
        <v>807</v>
      </c>
      <c r="P50" s="151">
        <v>4</v>
      </c>
      <c r="Q50" s="151"/>
      <c r="R50" s="155">
        <v>2</v>
      </c>
      <c r="S50" s="151" t="s">
        <v>2217</v>
      </c>
      <c r="T50" s="151" t="s">
        <v>486</v>
      </c>
      <c r="U50" s="162">
        <v>39274</v>
      </c>
      <c r="V50" s="162">
        <v>39281</v>
      </c>
      <c r="W50" s="165">
        <v>7</v>
      </c>
      <c r="X50" s="161" t="s">
        <v>453</v>
      </c>
      <c r="Y50" s="161" t="s">
        <v>563</v>
      </c>
      <c r="Z50" s="151" t="s">
        <v>817</v>
      </c>
      <c r="AA50" s="151" t="s">
        <v>243</v>
      </c>
      <c r="AB50" s="160" t="s">
        <v>804</v>
      </c>
      <c r="AC50" s="162">
        <v>39281</v>
      </c>
      <c r="AD50" s="163" t="s">
        <v>807</v>
      </c>
      <c r="AE50" s="164">
        <v>40651</v>
      </c>
      <c r="AF50" s="165">
        <f>((AE50-AC50)/365)*12</f>
        <v>45.041095890410958</v>
      </c>
      <c r="AG50" s="201" t="s">
        <v>539</v>
      </c>
      <c r="AH50" s="165">
        <v>1</v>
      </c>
      <c r="AI50" s="201" t="s">
        <v>539</v>
      </c>
      <c r="AJ50" s="165">
        <v>1</v>
      </c>
      <c r="AK50" s="201" t="s">
        <v>539</v>
      </c>
      <c r="AL50" s="165">
        <v>1</v>
      </c>
      <c r="AM50" s="201" t="s">
        <v>539</v>
      </c>
      <c r="AN50" s="165">
        <v>1</v>
      </c>
      <c r="AO50" s="201" t="s">
        <v>539</v>
      </c>
      <c r="AP50" s="165">
        <v>1</v>
      </c>
      <c r="AQ50" s="201" t="s">
        <v>539</v>
      </c>
      <c r="AR50" s="165">
        <v>1</v>
      </c>
      <c r="AS50" s="165" t="s">
        <v>453</v>
      </c>
      <c r="AT50" s="165" t="s">
        <v>453</v>
      </c>
      <c r="AU50" s="165" t="s">
        <v>453</v>
      </c>
      <c r="AV50" s="165" t="s">
        <v>453</v>
      </c>
      <c r="AW50" s="165"/>
      <c r="AX50" s="165"/>
      <c r="AY50" s="165"/>
      <c r="AZ50" s="165"/>
      <c r="BA50" s="165"/>
      <c r="BB50" s="165"/>
      <c r="BC50" s="165"/>
      <c r="BD50" s="165"/>
      <c r="BE50" s="165"/>
      <c r="BF50" s="165"/>
      <c r="BG50" s="166" t="s">
        <v>1985</v>
      </c>
      <c r="BH50" s="158" t="s">
        <v>539</v>
      </c>
      <c r="BI50" s="158">
        <v>1</v>
      </c>
      <c r="BJ50" s="155">
        <v>2</v>
      </c>
      <c r="BK50" s="151" t="s">
        <v>1140</v>
      </c>
      <c r="BL50" s="202">
        <v>1</v>
      </c>
      <c r="BM50" s="202">
        <v>1</v>
      </c>
      <c r="BN50" s="167" t="s">
        <v>807</v>
      </c>
      <c r="BO50" s="151" t="s">
        <v>453</v>
      </c>
      <c r="BP50" s="151"/>
      <c r="BQ50" s="151"/>
      <c r="BR50" s="151"/>
      <c r="BS50" s="157" t="s">
        <v>564</v>
      </c>
      <c r="BT50" s="157" t="s">
        <v>564</v>
      </c>
      <c r="BU50" s="157" t="s">
        <v>453</v>
      </c>
      <c r="BV50" s="153" t="s">
        <v>453</v>
      </c>
      <c r="BW50" s="153" t="s">
        <v>1141</v>
      </c>
      <c r="BX50" s="151">
        <v>66</v>
      </c>
      <c r="BY50" s="151">
        <v>96</v>
      </c>
      <c r="BZ50" s="151">
        <v>78</v>
      </c>
      <c r="CA50" s="151" t="s">
        <v>1853</v>
      </c>
      <c r="CB50" s="151" t="s">
        <v>453</v>
      </c>
      <c r="CC50" s="151" t="s">
        <v>453</v>
      </c>
      <c r="CD50" s="151"/>
      <c r="CE50" s="151" t="s">
        <v>1054</v>
      </c>
      <c r="CF50" s="151" t="s">
        <v>2218</v>
      </c>
      <c r="CG50" s="151" t="s">
        <v>1986</v>
      </c>
      <c r="CH50" s="151" t="s">
        <v>1125</v>
      </c>
      <c r="CI50" s="151" t="s">
        <v>453</v>
      </c>
      <c r="CJ50" s="151" t="s">
        <v>453</v>
      </c>
      <c r="CK50" s="151" t="s">
        <v>453</v>
      </c>
      <c r="CL50" s="151" t="s">
        <v>1737</v>
      </c>
    </row>
    <row r="51" spans="1:90" s="89" customFormat="1" x14ac:dyDescent="0.2">
      <c r="A51" s="151" t="s">
        <v>4872</v>
      </c>
      <c r="B51" s="155">
        <v>50</v>
      </c>
      <c r="C51" s="155">
        <v>50</v>
      </c>
      <c r="D51" s="269" t="s">
        <v>6578</v>
      </c>
      <c r="E51" s="270" t="s">
        <v>6579</v>
      </c>
      <c r="F51" s="271">
        <v>33747</v>
      </c>
      <c r="G51" s="157" t="s">
        <v>146</v>
      </c>
      <c r="H51" s="158">
        <v>37478818</v>
      </c>
      <c r="I51" s="155">
        <v>1732006</v>
      </c>
      <c r="J51" s="159">
        <f t="shared" si="7"/>
        <v>15.170431211498974</v>
      </c>
      <c r="K51" s="159">
        <v>41</v>
      </c>
      <c r="L51" s="159">
        <f t="shared" si="6"/>
        <v>-25.829568788501028</v>
      </c>
      <c r="M51" s="157" t="s">
        <v>563</v>
      </c>
      <c r="N51" s="151" t="s">
        <v>15</v>
      </c>
      <c r="O51" s="167" t="s">
        <v>807</v>
      </c>
      <c r="P51" s="151" t="s">
        <v>453</v>
      </c>
      <c r="Q51" s="151"/>
      <c r="R51" s="155" t="s">
        <v>453</v>
      </c>
      <c r="S51" s="151" t="s">
        <v>453</v>
      </c>
      <c r="T51" s="151" t="s">
        <v>453</v>
      </c>
      <c r="U51" s="162" t="s">
        <v>453</v>
      </c>
      <c r="V51" s="162" t="s">
        <v>453</v>
      </c>
      <c r="W51" s="165" t="s">
        <v>453</v>
      </c>
      <c r="X51" s="161" t="s">
        <v>453</v>
      </c>
      <c r="Y51" s="161" t="s">
        <v>564</v>
      </c>
      <c r="Z51" s="151" t="s">
        <v>817</v>
      </c>
      <c r="AA51" s="151" t="s">
        <v>2220</v>
      </c>
      <c r="AB51" s="160" t="s">
        <v>804</v>
      </c>
      <c r="AC51" s="162">
        <v>39288</v>
      </c>
      <c r="AD51" s="163" t="s">
        <v>807</v>
      </c>
      <c r="AE51" s="164">
        <v>39296</v>
      </c>
      <c r="AF51" s="159">
        <f>((AE51-AC51)/365)*12</f>
        <v>0.26301369863013702</v>
      </c>
      <c r="AG51" s="201" t="s">
        <v>539</v>
      </c>
      <c r="AH51" s="165">
        <v>1</v>
      </c>
      <c r="AI51" s="201" t="s">
        <v>453</v>
      </c>
      <c r="AJ51" s="165" t="s">
        <v>453</v>
      </c>
      <c r="AK51" s="201" t="s">
        <v>453</v>
      </c>
      <c r="AL51" s="165" t="s">
        <v>453</v>
      </c>
      <c r="AM51" s="201" t="s">
        <v>453</v>
      </c>
      <c r="AN51" s="165" t="s">
        <v>453</v>
      </c>
      <c r="AO51" s="201" t="s">
        <v>453</v>
      </c>
      <c r="AP51" s="165" t="s">
        <v>453</v>
      </c>
      <c r="AQ51" s="201" t="s">
        <v>453</v>
      </c>
      <c r="AR51" s="165" t="s">
        <v>453</v>
      </c>
      <c r="AS51" s="165" t="s">
        <v>453</v>
      </c>
      <c r="AT51" s="165" t="s">
        <v>453</v>
      </c>
      <c r="AU51" s="165" t="s">
        <v>453</v>
      </c>
      <c r="AV51" s="165" t="s">
        <v>453</v>
      </c>
      <c r="AW51" s="165"/>
      <c r="AX51" s="165"/>
      <c r="AY51" s="165"/>
      <c r="AZ51" s="165"/>
      <c r="BA51" s="165"/>
      <c r="BB51" s="165"/>
      <c r="BC51" s="165"/>
      <c r="BD51" s="165"/>
      <c r="BE51" s="165"/>
      <c r="BF51" s="165"/>
      <c r="BG51" s="169" t="s">
        <v>1802</v>
      </c>
      <c r="BH51" s="157" t="s">
        <v>539</v>
      </c>
      <c r="BI51" s="157">
        <v>1</v>
      </c>
      <c r="BJ51" s="155" t="s">
        <v>453</v>
      </c>
      <c r="BK51" s="151" t="s">
        <v>453</v>
      </c>
      <c r="BL51" s="159">
        <v>1</v>
      </c>
      <c r="BM51" s="159">
        <v>1</v>
      </c>
      <c r="BN51" s="167" t="s">
        <v>807</v>
      </c>
      <c r="BO51" s="151" t="s">
        <v>453</v>
      </c>
      <c r="BP51" s="151"/>
      <c r="BQ51" s="151"/>
      <c r="BR51" s="151"/>
      <c r="BS51" s="157" t="s">
        <v>453</v>
      </c>
      <c r="BT51" s="157" t="s">
        <v>453</v>
      </c>
      <c r="BU51" s="157" t="s">
        <v>453</v>
      </c>
      <c r="BV51" s="153" t="s">
        <v>453</v>
      </c>
      <c r="BW51" s="153" t="s">
        <v>1142</v>
      </c>
      <c r="BX51" s="151">
        <v>96</v>
      </c>
      <c r="BY51" s="151">
        <v>102</v>
      </c>
      <c r="BZ51" s="151">
        <v>99</v>
      </c>
      <c r="CA51" s="151" t="s">
        <v>1803</v>
      </c>
      <c r="CB51" s="151" t="s">
        <v>453</v>
      </c>
      <c r="CC51" s="151" t="s">
        <v>453</v>
      </c>
      <c r="CD51" s="151"/>
      <c r="CE51" s="151" t="s">
        <v>870</v>
      </c>
      <c r="CF51" s="151" t="s">
        <v>2221</v>
      </c>
      <c r="CG51" s="151" t="s">
        <v>388</v>
      </c>
      <c r="CH51" s="151" t="s">
        <v>1125</v>
      </c>
      <c r="CI51" s="151" t="s">
        <v>453</v>
      </c>
      <c r="CJ51" s="151" t="s">
        <v>453</v>
      </c>
      <c r="CK51" s="151" t="s">
        <v>453</v>
      </c>
      <c r="CL51" s="151" t="s">
        <v>1737</v>
      </c>
    </row>
    <row r="52" spans="1:90" s="89" customFormat="1" x14ac:dyDescent="0.2">
      <c r="A52" s="151" t="s">
        <v>5087</v>
      </c>
      <c r="B52" s="155">
        <v>51</v>
      </c>
      <c r="C52" s="155">
        <v>51</v>
      </c>
      <c r="D52" s="269" t="s">
        <v>6580</v>
      </c>
      <c r="E52" s="270" t="s">
        <v>6581</v>
      </c>
      <c r="F52" s="271">
        <v>35573</v>
      </c>
      <c r="G52" s="157" t="s">
        <v>146</v>
      </c>
      <c r="H52" s="158">
        <v>37964045</v>
      </c>
      <c r="I52" s="155">
        <v>1753304</v>
      </c>
      <c r="J52" s="159">
        <f t="shared" si="7"/>
        <v>10.206707734428473</v>
      </c>
      <c r="K52" s="159">
        <v>4</v>
      </c>
      <c r="L52" s="159">
        <f t="shared" si="6"/>
        <v>6.2067077344284733</v>
      </c>
      <c r="M52" s="157" t="s">
        <v>453</v>
      </c>
      <c r="N52" s="151" t="s">
        <v>595</v>
      </c>
      <c r="O52" s="167" t="s">
        <v>804</v>
      </c>
      <c r="P52" s="151" t="s">
        <v>453</v>
      </c>
      <c r="Q52" s="151"/>
      <c r="R52" s="155">
        <v>4</v>
      </c>
      <c r="S52" s="151" t="s">
        <v>1854</v>
      </c>
      <c r="T52" s="151" t="s">
        <v>453</v>
      </c>
      <c r="U52" s="162" t="s">
        <v>453</v>
      </c>
      <c r="V52" s="162" t="s">
        <v>453</v>
      </c>
      <c r="W52" s="165" t="s">
        <v>453</v>
      </c>
      <c r="X52" s="161" t="s">
        <v>453</v>
      </c>
      <c r="Y52" s="161" t="s">
        <v>563</v>
      </c>
      <c r="Z52" s="151" t="s">
        <v>817</v>
      </c>
      <c r="AA52" s="151" t="s">
        <v>1143</v>
      </c>
      <c r="AB52" s="160" t="s">
        <v>804</v>
      </c>
      <c r="AC52" s="162">
        <v>39301</v>
      </c>
      <c r="AD52" s="163" t="s">
        <v>807</v>
      </c>
      <c r="AE52" s="164">
        <v>40702</v>
      </c>
      <c r="AF52" s="159">
        <f>(( AE52-AC52)/365) * 12</f>
        <v>46.060273972602737</v>
      </c>
      <c r="AG52" s="201" t="s">
        <v>638</v>
      </c>
      <c r="AH52" s="165">
        <v>4</v>
      </c>
      <c r="AI52" s="201" t="s">
        <v>638</v>
      </c>
      <c r="AJ52" s="165">
        <v>4</v>
      </c>
      <c r="AK52" s="201" t="s">
        <v>5760</v>
      </c>
      <c r="AL52" s="165">
        <v>5</v>
      </c>
      <c r="AM52" s="201" t="s">
        <v>5760</v>
      </c>
      <c r="AN52" s="165">
        <v>5</v>
      </c>
      <c r="AO52" s="201" t="s">
        <v>5760</v>
      </c>
      <c r="AP52" s="165">
        <v>5</v>
      </c>
      <c r="AQ52" s="201" t="s">
        <v>5760</v>
      </c>
      <c r="AR52" s="165">
        <v>5</v>
      </c>
      <c r="AS52" s="165" t="s">
        <v>453</v>
      </c>
      <c r="AT52" s="165" t="s">
        <v>453</v>
      </c>
      <c r="AU52" s="165" t="s">
        <v>453</v>
      </c>
      <c r="AV52" s="165" t="s">
        <v>453</v>
      </c>
      <c r="AW52" s="165"/>
      <c r="AX52" s="165"/>
      <c r="AY52" s="165"/>
      <c r="AZ52" s="165"/>
      <c r="BA52" s="165"/>
      <c r="BB52" s="165"/>
      <c r="BC52" s="165"/>
      <c r="BD52" s="165"/>
      <c r="BE52" s="165"/>
      <c r="BF52" s="165"/>
      <c r="BG52" s="169" t="s">
        <v>1804</v>
      </c>
      <c r="BH52" s="157" t="s">
        <v>5760</v>
      </c>
      <c r="BI52" s="159">
        <v>5</v>
      </c>
      <c r="BJ52" s="155">
        <v>4</v>
      </c>
      <c r="BK52" s="151" t="s">
        <v>2222</v>
      </c>
      <c r="BL52" s="159" t="s">
        <v>453</v>
      </c>
      <c r="BM52" s="159" t="s">
        <v>453</v>
      </c>
      <c r="BN52" s="210" t="s">
        <v>807</v>
      </c>
      <c r="BO52" s="179" t="s">
        <v>453</v>
      </c>
      <c r="BP52" s="179"/>
      <c r="BQ52" s="179"/>
      <c r="BR52" s="179"/>
      <c r="BS52" s="157" t="s">
        <v>453</v>
      </c>
      <c r="BT52" s="157" t="s">
        <v>453</v>
      </c>
      <c r="BU52" s="157" t="s">
        <v>453</v>
      </c>
      <c r="BV52" s="153" t="s">
        <v>1144</v>
      </c>
      <c r="BW52" s="153" t="s">
        <v>1145</v>
      </c>
      <c r="BX52" s="151">
        <v>55</v>
      </c>
      <c r="BY52" s="151">
        <v>62</v>
      </c>
      <c r="BZ52" s="151">
        <v>55</v>
      </c>
      <c r="CA52" s="151" t="s">
        <v>2223</v>
      </c>
      <c r="CB52" s="151" t="s">
        <v>453</v>
      </c>
      <c r="CC52" s="151" t="s">
        <v>453</v>
      </c>
      <c r="CD52" s="151"/>
      <c r="CE52" s="151" t="s">
        <v>1146</v>
      </c>
      <c r="CF52" s="151" t="s">
        <v>2224</v>
      </c>
      <c r="CG52" s="151" t="s">
        <v>1611</v>
      </c>
      <c r="CH52" s="151" t="s">
        <v>1125</v>
      </c>
      <c r="CI52" s="151" t="s">
        <v>453</v>
      </c>
      <c r="CJ52" s="151" t="s">
        <v>453</v>
      </c>
      <c r="CK52" s="151" t="s">
        <v>453</v>
      </c>
      <c r="CL52" s="151" t="s">
        <v>1771</v>
      </c>
    </row>
    <row r="53" spans="1:90" s="89" customFormat="1" x14ac:dyDescent="0.2">
      <c r="A53" s="151" t="s">
        <v>4873</v>
      </c>
      <c r="B53" s="155">
        <v>52</v>
      </c>
      <c r="C53" s="155">
        <v>52</v>
      </c>
      <c r="D53" s="269" t="s">
        <v>6582</v>
      </c>
      <c r="E53" s="270" t="s">
        <v>6583</v>
      </c>
      <c r="F53" s="271">
        <v>36025</v>
      </c>
      <c r="G53" s="157" t="s">
        <v>146</v>
      </c>
      <c r="H53" s="158">
        <v>36469970</v>
      </c>
      <c r="I53" s="155">
        <v>2420425</v>
      </c>
      <c r="J53" s="159">
        <v>19</v>
      </c>
      <c r="K53" s="202">
        <v>2</v>
      </c>
      <c r="L53" s="159">
        <f t="shared" si="6"/>
        <v>17</v>
      </c>
      <c r="M53" s="157" t="s">
        <v>563</v>
      </c>
      <c r="N53" s="151" t="s">
        <v>28</v>
      </c>
      <c r="O53" s="167" t="s">
        <v>807</v>
      </c>
      <c r="P53" s="151">
        <v>4</v>
      </c>
      <c r="Q53" s="151"/>
      <c r="R53" s="155">
        <v>2</v>
      </c>
      <c r="S53" s="151" t="s">
        <v>837</v>
      </c>
      <c r="T53" s="151" t="s">
        <v>169</v>
      </c>
      <c r="U53" s="162">
        <v>39357</v>
      </c>
      <c r="V53" s="162">
        <v>39372</v>
      </c>
      <c r="W53" s="165">
        <v>15</v>
      </c>
      <c r="X53" s="211" t="s">
        <v>1147</v>
      </c>
      <c r="Y53" s="161" t="s">
        <v>563</v>
      </c>
      <c r="Z53" s="151" t="s">
        <v>817</v>
      </c>
      <c r="AA53" s="151" t="s">
        <v>2225</v>
      </c>
      <c r="AB53" s="160" t="s">
        <v>804</v>
      </c>
      <c r="AC53" s="162">
        <v>39372</v>
      </c>
      <c r="AD53" s="163" t="s">
        <v>807</v>
      </c>
      <c r="AE53" s="164">
        <v>43251</v>
      </c>
      <c r="AF53" s="165">
        <f>((AE53-AC53)/365)*12</f>
        <v>127.52876712328768</v>
      </c>
      <c r="AG53" s="201" t="s">
        <v>539</v>
      </c>
      <c r="AH53" s="165">
        <v>1</v>
      </c>
      <c r="AI53" s="201" t="s">
        <v>638</v>
      </c>
      <c r="AJ53" s="165">
        <v>4</v>
      </c>
      <c r="AK53" s="201" t="s">
        <v>638</v>
      </c>
      <c r="AL53" s="165">
        <v>4</v>
      </c>
      <c r="AM53" s="201" t="s">
        <v>638</v>
      </c>
      <c r="AN53" s="165">
        <v>4</v>
      </c>
      <c r="AO53" s="201" t="s">
        <v>638</v>
      </c>
      <c r="AP53" s="165">
        <v>4</v>
      </c>
      <c r="AQ53" s="201" t="s">
        <v>5657</v>
      </c>
      <c r="AR53" s="165">
        <v>5</v>
      </c>
      <c r="AS53" s="165" t="s">
        <v>5657</v>
      </c>
      <c r="AT53" s="165">
        <v>5</v>
      </c>
      <c r="AU53" s="165" t="s">
        <v>5657</v>
      </c>
      <c r="AV53" s="165">
        <v>5</v>
      </c>
      <c r="AW53" s="165" t="s">
        <v>5657</v>
      </c>
      <c r="AX53" s="165">
        <v>5</v>
      </c>
      <c r="AY53" s="165"/>
      <c r="AZ53" s="165"/>
      <c r="BA53" s="165"/>
      <c r="BB53" s="165"/>
      <c r="BC53" s="165"/>
      <c r="BD53" s="165"/>
      <c r="BE53" s="165"/>
      <c r="BF53" s="165"/>
      <c r="BG53" s="166" t="s">
        <v>5450</v>
      </c>
      <c r="BH53" s="158" t="s">
        <v>5657</v>
      </c>
      <c r="BI53" s="165">
        <v>5</v>
      </c>
      <c r="BJ53" s="155">
        <v>2</v>
      </c>
      <c r="BK53" s="151" t="s">
        <v>1087</v>
      </c>
      <c r="BL53" s="202">
        <v>1</v>
      </c>
      <c r="BM53" s="202">
        <v>2</v>
      </c>
      <c r="BN53" s="182" t="s">
        <v>807</v>
      </c>
      <c r="BO53" s="204" t="s">
        <v>453</v>
      </c>
      <c r="BP53" s="204"/>
      <c r="BQ53" s="204"/>
      <c r="BR53" s="204"/>
      <c r="BS53" s="157" t="s">
        <v>564</v>
      </c>
      <c r="BT53" s="157" t="s">
        <v>568</v>
      </c>
      <c r="BU53" s="157" t="s">
        <v>453</v>
      </c>
      <c r="BV53" s="153" t="s">
        <v>453</v>
      </c>
      <c r="BW53" s="153" t="s">
        <v>1987</v>
      </c>
      <c r="BX53" s="151">
        <v>77</v>
      </c>
      <c r="BY53" s="151">
        <v>90</v>
      </c>
      <c r="BZ53" s="151">
        <v>82</v>
      </c>
      <c r="CA53" s="151" t="s">
        <v>1805</v>
      </c>
      <c r="CB53" s="151" t="s">
        <v>1806</v>
      </c>
      <c r="CC53" s="151" t="s">
        <v>453</v>
      </c>
      <c r="CD53" s="151"/>
      <c r="CE53" s="151" t="s">
        <v>1054</v>
      </c>
      <c r="CF53" s="151" t="s">
        <v>2226</v>
      </c>
      <c r="CG53" s="151" t="s">
        <v>1611</v>
      </c>
      <c r="CH53" s="151" t="s">
        <v>1125</v>
      </c>
      <c r="CI53" s="151" t="s">
        <v>453</v>
      </c>
      <c r="CJ53" s="151" t="s">
        <v>453</v>
      </c>
      <c r="CK53" s="151" t="s">
        <v>453</v>
      </c>
      <c r="CL53" s="151" t="s">
        <v>1771</v>
      </c>
    </row>
    <row r="54" spans="1:90" s="89" customFormat="1" x14ac:dyDescent="0.2">
      <c r="A54" s="151" t="s">
        <v>4874</v>
      </c>
      <c r="B54" s="155">
        <v>53</v>
      </c>
      <c r="C54" s="155">
        <v>53</v>
      </c>
      <c r="D54" s="269" t="s">
        <v>6584</v>
      </c>
      <c r="E54" s="270" t="s">
        <v>6585</v>
      </c>
      <c r="F54" s="271">
        <v>19152</v>
      </c>
      <c r="G54" s="157" t="s">
        <v>146</v>
      </c>
      <c r="H54" s="158">
        <v>38369639</v>
      </c>
      <c r="I54" s="155">
        <v>2596505</v>
      </c>
      <c r="J54" s="159">
        <f t="shared" ref="J54:J74" si="8">(AC54-F54)/365.25</f>
        <v>55.345653661875431</v>
      </c>
      <c r="K54" s="202">
        <v>34</v>
      </c>
      <c r="L54" s="159">
        <f t="shared" si="6"/>
        <v>21.345653661875431</v>
      </c>
      <c r="M54" s="157" t="s">
        <v>563</v>
      </c>
      <c r="N54" s="151" t="s">
        <v>28</v>
      </c>
      <c r="O54" s="167" t="s">
        <v>804</v>
      </c>
      <c r="P54" s="151">
        <v>4</v>
      </c>
      <c r="Q54" s="151"/>
      <c r="R54" s="155">
        <v>2</v>
      </c>
      <c r="S54" s="151" t="s">
        <v>2180</v>
      </c>
      <c r="T54" s="151" t="s">
        <v>96</v>
      </c>
      <c r="U54" s="162">
        <v>39358</v>
      </c>
      <c r="V54" s="162">
        <v>39367</v>
      </c>
      <c r="W54" s="165">
        <v>9</v>
      </c>
      <c r="X54" s="161" t="s">
        <v>453</v>
      </c>
      <c r="Y54" s="161" t="s">
        <v>563</v>
      </c>
      <c r="Z54" s="151" t="s">
        <v>817</v>
      </c>
      <c r="AA54" s="151" t="s">
        <v>243</v>
      </c>
      <c r="AB54" s="160" t="s">
        <v>804</v>
      </c>
      <c r="AC54" s="162">
        <v>39367</v>
      </c>
      <c r="AD54" s="163" t="s">
        <v>807</v>
      </c>
      <c r="AE54" s="164">
        <v>40479</v>
      </c>
      <c r="AF54" s="165">
        <f>((AE54-AC54)/365)*12</f>
        <v>36.558904109589037</v>
      </c>
      <c r="AG54" s="201" t="s">
        <v>5657</v>
      </c>
      <c r="AH54" s="165">
        <v>5</v>
      </c>
      <c r="AI54" s="201" t="s">
        <v>638</v>
      </c>
      <c r="AJ54" s="165">
        <v>4</v>
      </c>
      <c r="AK54" s="201" t="s">
        <v>638</v>
      </c>
      <c r="AL54" s="165">
        <v>4</v>
      </c>
      <c r="AM54" s="201" t="s">
        <v>638</v>
      </c>
      <c r="AN54" s="165">
        <v>4</v>
      </c>
      <c r="AO54" s="201" t="s">
        <v>638</v>
      </c>
      <c r="AP54" s="165">
        <v>4</v>
      </c>
      <c r="AQ54" s="201" t="s">
        <v>453</v>
      </c>
      <c r="AR54" s="165" t="s">
        <v>453</v>
      </c>
      <c r="AS54" s="165" t="s">
        <v>453</v>
      </c>
      <c r="AT54" s="165" t="s">
        <v>453</v>
      </c>
      <c r="AU54" s="165" t="s">
        <v>453</v>
      </c>
      <c r="AV54" s="165" t="s">
        <v>453</v>
      </c>
      <c r="AW54" s="165"/>
      <c r="AX54" s="165"/>
      <c r="AY54" s="165"/>
      <c r="AZ54" s="165"/>
      <c r="BA54" s="165"/>
      <c r="BB54" s="165"/>
      <c r="BC54" s="165"/>
      <c r="BD54" s="165"/>
      <c r="BE54" s="165"/>
      <c r="BF54" s="165"/>
      <c r="BG54" s="166" t="s">
        <v>1807</v>
      </c>
      <c r="BH54" s="158" t="s">
        <v>638</v>
      </c>
      <c r="BI54" s="165">
        <v>4</v>
      </c>
      <c r="BJ54" s="155">
        <v>2</v>
      </c>
      <c r="BK54" s="151" t="s">
        <v>2180</v>
      </c>
      <c r="BL54" s="202">
        <v>1</v>
      </c>
      <c r="BM54" s="202">
        <v>1</v>
      </c>
      <c r="BN54" s="182" t="s">
        <v>804</v>
      </c>
      <c r="BO54" s="204" t="s">
        <v>976</v>
      </c>
      <c r="BP54" s="204"/>
      <c r="BQ54" s="204"/>
      <c r="BR54" s="204"/>
      <c r="BS54" s="157" t="s">
        <v>453</v>
      </c>
      <c r="BT54" s="157" t="s">
        <v>453</v>
      </c>
      <c r="BU54" s="157" t="s">
        <v>453</v>
      </c>
      <c r="BV54" s="153" t="s">
        <v>453</v>
      </c>
      <c r="BW54" s="153" t="s">
        <v>1988</v>
      </c>
      <c r="BX54" s="151">
        <v>94</v>
      </c>
      <c r="BY54" s="151">
        <v>79</v>
      </c>
      <c r="BZ54" s="151">
        <v>85</v>
      </c>
      <c r="CA54" s="151" t="s">
        <v>2227</v>
      </c>
      <c r="CB54" s="151" t="s">
        <v>453</v>
      </c>
      <c r="CC54" s="151" t="s">
        <v>453</v>
      </c>
      <c r="CD54" s="151"/>
      <c r="CE54" s="151" t="s">
        <v>1148</v>
      </c>
      <c r="CF54" s="151" t="s">
        <v>2228</v>
      </c>
      <c r="CG54" s="151" t="s">
        <v>2229</v>
      </c>
      <c r="CH54" s="151" t="s">
        <v>1125</v>
      </c>
      <c r="CI54" s="151" t="s">
        <v>453</v>
      </c>
      <c r="CJ54" s="151" t="s">
        <v>453</v>
      </c>
      <c r="CK54" s="151" t="s">
        <v>453</v>
      </c>
      <c r="CL54" s="151" t="s">
        <v>1737</v>
      </c>
    </row>
    <row r="55" spans="1:90" s="89" customFormat="1" x14ac:dyDescent="0.2">
      <c r="A55" s="151" t="s">
        <v>4875</v>
      </c>
      <c r="B55" s="155">
        <v>54</v>
      </c>
      <c r="C55" s="155">
        <v>54</v>
      </c>
      <c r="D55" s="269" t="s">
        <v>680</v>
      </c>
      <c r="E55" s="270" t="s">
        <v>6586</v>
      </c>
      <c r="F55" s="271">
        <v>38572</v>
      </c>
      <c r="G55" s="157" t="s">
        <v>128</v>
      </c>
      <c r="H55" s="158">
        <v>38125328</v>
      </c>
      <c r="I55" s="155">
        <v>2492355</v>
      </c>
      <c r="J55" s="159">
        <f t="shared" si="8"/>
        <v>2.2642026009582477</v>
      </c>
      <c r="K55" s="159">
        <v>25</v>
      </c>
      <c r="L55" s="159">
        <f t="shared" si="6"/>
        <v>-22.735797399041751</v>
      </c>
      <c r="M55" s="157" t="s">
        <v>563</v>
      </c>
      <c r="N55" s="151" t="s">
        <v>595</v>
      </c>
      <c r="O55" s="167" t="s">
        <v>807</v>
      </c>
      <c r="P55" s="151">
        <v>4</v>
      </c>
      <c r="Q55" s="151"/>
      <c r="R55" s="155">
        <v>2</v>
      </c>
      <c r="S55" s="151" t="s">
        <v>2108</v>
      </c>
      <c r="T55" s="151" t="s">
        <v>453</v>
      </c>
      <c r="U55" s="162" t="s">
        <v>453</v>
      </c>
      <c r="V55" s="162" t="s">
        <v>453</v>
      </c>
      <c r="W55" s="165" t="s">
        <v>453</v>
      </c>
      <c r="X55" s="161" t="s">
        <v>453</v>
      </c>
      <c r="Y55" s="161" t="s">
        <v>563</v>
      </c>
      <c r="Z55" s="151" t="s">
        <v>1150</v>
      </c>
      <c r="AA55" s="151" t="s">
        <v>2230</v>
      </c>
      <c r="AB55" s="160" t="s">
        <v>804</v>
      </c>
      <c r="AC55" s="162">
        <v>39399</v>
      </c>
      <c r="AD55" s="163" t="s">
        <v>807</v>
      </c>
      <c r="AE55" s="164">
        <v>39590</v>
      </c>
      <c r="AF55" s="159">
        <f>(( AE55-AC55)/365) * 12</f>
        <v>6.2794520547945201</v>
      </c>
      <c r="AG55" s="201" t="s">
        <v>539</v>
      </c>
      <c r="AH55" s="165">
        <v>1</v>
      </c>
      <c r="AI55" s="201" t="s">
        <v>539</v>
      </c>
      <c r="AJ55" s="165">
        <v>1</v>
      </c>
      <c r="AK55" s="201" t="s">
        <v>453</v>
      </c>
      <c r="AL55" s="165" t="s">
        <v>453</v>
      </c>
      <c r="AM55" s="201" t="s">
        <v>453</v>
      </c>
      <c r="AN55" s="165" t="s">
        <v>453</v>
      </c>
      <c r="AO55" s="201" t="s">
        <v>453</v>
      </c>
      <c r="AP55" s="165" t="s">
        <v>453</v>
      </c>
      <c r="AQ55" s="201" t="s">
        <v>453</v>
      </c>
      <c r="AR55" s="165" t="s">
        <v>453</v>
      </c>
      <c r="AS55" s="165" t="s">
        <v>453</v>
      </c>
      <c r="AT55" s="165" t="s">
        <v>453</v>
      </c>
      <c r="AU55" s="165" t="s">
        <v>453</v>
      </c>
      <c r="AV55" s="165" t="s">
        <v>453</v>
      </c>
      <c r="AW55" s="165"/>
      <c r="AX55" s="165"/>
      <c r="AY55" s="165"/>
      <c r="AZ55" s="165"/>
      <c r="BA55" s="165"/>
      <c r="BB55" s="165"/>
      <c r="BC55" s="165"/>
      <c r="BD55" s="165"/>
      <c r="BE55" s="165"/>
      <c r="BF55" s="165"/>
      <c r="BG55" s="169" t="s">
        <v>3039</v>
      </c>
      <c r="BH55" s="157" t="s">
        <v>539</v>
      </c>
      <c r="BI55" s="159">
        <v>1</v>
      </c>
      <c r="BJ55" s="155">
        <v>1</v>
      </c>
      <c r="BK55" s="151" t="s">
        <v>822</v>
      </c>
      <c r="BL55" s="159">
        <v>1</v>
      </c>
      <c r="BM55" s="159">
        <v>0</v>
      </c>
      <c r="BN55" s="167" t="s">
        <v>807</v>
      </c>
      <c r="BO55" s="151" t="s">
        <v>453</v>
      </c>
      <c r="BP55" s="151"/>
      <c r="BQ55" s="151"/>
      <c r="BR55" s="151"/>
      <c r="BS55" s="157" t="s">
        <v>453</v>
      </c>
      <c r="BT55" s="157" t="s">
        <v>453</v>
      </c>
      <c r="BU55" s="157" t="s">
        <v>453</v>
      </c>
      <c r="BV55" s="153" t="s">
        <v>453</v>
      </c>
      <c r="BW55" s="153" t="s">
        <v>453</v>
      </c>
      <c r="BX55" s="151" t="s">
        <v>453</v>
      </c>
      <c r="BY55" s="151" t="s">
        <v>453</v>
      </c>
      <c r="BZ55" s="151" t="s">
        <v>453</v>
      </c>
      <c r="CA55" s="151" t="s">
        <v>2540</v>
      </c>
      <c r="CB55" s="151" t="s">
        <v>453</v>
      </c>
      <c r="CC55" s="151" t="s">
        <v>453</v>
      </c>
      <c r="CD55" s="151"/>
      <c r="CE55" s="151" t="s">
        <v>879</v>
      </c>
      <c r="CF55" s="151" t="s">
        <v>879</v>
      </c>
      <c r="CG55" s="151" t="s">
        <v>388</v>
      </c>
      <c r="CH55" s="151" t="s">
        <v>453</v>
      </c>
      <c r="CI55" s="151" t="s">
        <v>453</v>
      </c>
      <c r="CJ55" s="151" t="s">
        <v>453</v>
      </c>
      <c r="CK55" s="151" t="s">
        <v>453</v>
      </c>
      <c r="CL55" s="151" t="s">
        <v>1737</v>
      </c>
    </row>
    <row r="56" spans="1:90" s="89" customFormat="1" x14ac:dyDescent="0.2">
      <c r="A56" s="151" t="s">
        <v>4876</v>
      </c>
      <c r="B56" s="155">
        <v>55</v>
      </c>
      <c r="C56" s="155">
        <v>55</v>
      </c>
      <c r="D56" s="269" t="s">
        <v>6587</v>
      </c>
      <c r="E56" s="270" t="s">
        <v>6588</v>
      </c>
      <c r="F56" s="271">
        <v>37092</v>
      </c>
      <c r="G56" s="157" t="s">
        <v>146</v>
      </c>
      <c r="H56" s="158">
        <v>38443950</v>
      </c>
      <c r="I56" s="155">
        <v>2440467</v>
      </c>
      <c r="J56" s="159">
        <f t="shared" si="8"/>
        <v>6.3189596167008899</v>
      </c>
      <c r="K56" s="202">
        <v>37</v>
      </c>
      <c r="L56" s="159">
        <f t="shared" si="6"/>
        <v>-30.681040383299109</v>
      </c>
      <c r="M56" s="157" t="s">
        <v>563</v>
      </c>
      <c r="N56" s="151" t="s">
        <v>595</v>
      </c>
      <c r="O56" s="167" t="s">
        <v>807</v>
      </c>
      <c r="P56" s="151">
        <v>2</v>
      </c>
      <c r="Q56" s="151"/>
      <c r="R56" s="155">
        <v>1</v>
      </c>
      <c r="S56" s="151" t="s">
        <v>861</v>
      </c>
      <c r="T56" s="151" t="s">
        <v>101</v>
      </c>
      <c r="U56" s="162" t="s">
        <v>453</v>
      </c>
      <c r="V56" s="162" t="s">
        <v>453</v>
      </c>
      <c r="W56" s="165" t="s">
        <v>453</v>
      </c>
      <c r="X56" s="161" t="s">
        <v>453</v>
      </c>
      <c r="Y56" s="161" t="s">
        <v>563</v>
      </c>
      <c r="Z56" s="151" t="s">
        <v>817</v>
      </c>
      <c r="AA56" s="151" t="s">
        <v>1151</v>
      </c>
      <c r="AB56" s="160" t="s">
        <v>804</v>
      </c>
      <c r="AC56" s="162">
        <v>39400</v>
      </c>
      <c r="AD56" s="163" t="s">
        <v>807</v>
      </c>
      <c r="AE56" s="164">
        <v>40030</v>
      </c>
      <c r="AF56" s="165">
        <f>((AE56-AC56)/365)*12</f>
        <v>20.712328767123289</v>
      </c>
      <c r="AG56" s="201" t="s">
        <v>539</v>
      </c>
      <c r="AH56" s="165">
        <v>1</v>
      </c>
      <c r="AI56" s="201" t="s">
        <v>539</v>
      </c>
      <c r="AJ56" s="165">
        <v>1</v>
      </c>
      <c r="AK56" s="201" t="s">
        <v>643</v>
      </c>
      <c r="AL56" s="165">
        <v>2</v>
      </c>
      <c r="AM56" s="201" t="s">
        <v>453</v>
      </c>
      <c r="AN56" s="165" t="s">
        <v>453</v>
      </c>
      <c r="AO56" s="201" t="s">
        <v>453</v>
      </c>
      <c r="AP56" s="165" t="s">
        <v>453</v>
      </c>
      <c r="AQ56" s="201" t="s">
        <v>453</v>
      </c>
      <c r="AR56" s="165" t="s">
        <v>453</v>
      </c>
      <c r="AS56" s="165" t="s">
        <v>453</v>
      </c>
      <c r="AT56" s="165" t="s">
        <v>453</v>
      </c>
      <c r="AU56" s="165" t="s">
        <v>453</v>
      </c>
      <c r="AV56" s="165" t="s">
        <v>453</v>
      </c>
      <c r="AW56" s="165"/>
      <c r="AX56" s="165"/>
      <c r="AY56" s="165"/>
      <c r="AZ56" s="165"/>
      <c r="BA56" s="165"/>
      <c r="BB56" s="165"/>
      <c r="BC56" s="165"/>
      <c r="BD56" s="165"/>
      <c r="BE56" s="165"/>
      <c r="BF56" s="165"/>
      <c r="BG56" s="166" t="s">
        <v>2541</v>
      </c>
      <c r="BH56" s="158" t="s">
        <v>643</v>
      </c>
      <c r="BI56" s="165">
        <v>2</v>
      </c>
      <c r="BJ56" s="155">
        <v>3</v>
      </c>
      <c r="BK56" s="151" t="s">
        <v>2542</v>
      </c>
      <c r="BL56" s="202">
        <v>1</v>
      </c>
      <c r="BM56" s="202">
        <v>0</v>
      </c>
      <c r="BN56" s="182" t="s">
        <v>807</v>
      </c>
      <c r="BO56" s="204" t="s">
        <v>453</v>
      </c>
      <c r="BP56" s="204"/>
      <c r="BQ56" s="204"/>
      <c r="BR56" s="204"/>
      <c r="BS56" s="157" t="s">
        <v>453</v>
      </c>
      <c r="BT56" s="157" t="s">
        <v>453</v>
      </c>
      <c r="BU56" s="157" t="s">
        <v>453</v>
      </c>
      <c r="BV56" s="153" t="s">
        <v>453</v>
      </c>
      <c r="BW56" s="153" t="s">
        <v>453</v>
      </c>
      <c r="BX56" s="151" t="s">
        <v>453</v>
      </c>
      <c r="BY56" s="151" t="s">
        <v>453</v>
      </c>
      <c r="BZ56" s="151" t="s">
        <v>453</v>
      </c>
      <c r="CA56" s="151" t="s">
        <v>2543</v>
      </c>
      <c r="CB56" s="151" t="s">
        <v>453</v>
      </c>
      <c r="CC56" s="151" t="s">
        <v>453</v>
      </c>
      <c r="CD56" s="151"/>
      <c r="CE56" s="151" t="s">
        <v>879</v>
      </c>
      <c r="CF56" s="151" t="s">
        <v>879</v>
      </c>
      <c r="CG56" s="151" t="s">
        <v>2544</v>
      </c>
      <c r="CH56" s="151" t="s">
        <v>453</v>
      </c>
      <c r="CI56" s="151" t="s">
        <v>453</v>
      </c>
      <c r="CJ56" s="151" t="s">
        <v>453</v>
      </c>
      <c r="CK56" s="151" t="s">
        <v>453</v>
      </c>
      <c r="CL56" s="151" t="s">
        <v>1737</v>
      </c>
    </row>
    <row r="57" spans="1:90" s="89" customFormat="1" x14ac:dyDescent="0.2">
      <c r="A57" s="151" t="s">
        <v>4877</v>
      </c>
      <c r="B57" s="155">
        <v>56</v>
      </c>
      <c r="C57" s="155">
        <v>56</v>
      </c>
      <c r="D57" s="269" t="s">
        <v>3226</v>
      </c>
      <c r="E57" s="270" t="s">
        <v>6589</v>
      </c>
      <c r="F57" s="271">
        <v>25381</v>
      </c>
      <c r="G57" s="157" t="s">
        <v>146</v>
      </c>
      <c r="H57" s="158">
        <v>34959581</v>
      </c>
      <c r="I57" s="155">
        <v>2631722</v>
      </c>
      <c r="J57" s="159">
        <f t="shared" si="8"/>
        <v>38.42026009582478</v>
      </c>
      <c r="K57" s="159">
        <v>39</v>
      </c>
      <c r="L57" s="159">
        <f t="shared" si="6"/>
        <v>-0.57973990417522003</v>
      </c>
      <c r="M57" s="157" t="s">
        <v>564</v>
      </c>
      <c r="N57" s="151" t="s">
        <v>595</v>
      </c>
      <c r="O57" s="167" t="s">
        <v>807</v>
      </c>
      <c r="P57" s="151">
        <v>5</v>
      </c>
      <c r="Q57" s="151"/>
      <c r="R57" s="155">
        <v>1</v>
      </c>
      <c r="S57" s="151" t="s">
        <v>830</v>
      </c>
      <c r="T57" s="151" t="s">
        <v>453</v>
      </c>
      <c r="U57" s="162" t="s">
        <v>453</v>
      </c>
      <c r="V57" s="162" t="s">
        <v>453</v>
      </c>
      <c r="W57" s="165" t="s">
        <v>453</v>
      </c>
      <c r="X57" s="161" t="s">
        <v>453</v>
      </c>
      <c r="Y57" s="161" t="s">
        <v>564</v>
      </c>
      <c r="Z57" s="151" t="s">
        <v>817</v>
      </c>
      <c r="AA57" s="151" t="s">
        <v>1154</v>
      </c>
      <c r="AB57" s="160" t="s">
        <v>804</v>
      </c>
      <c r="AC57" s="162">
        <v>39414</v>
      </c>
      <c r="AD57" s="163" t="s">
        <v>807</v>
      </c>
      <c r="AE57" s="164">
        <v>40031</v>
      </c>
      <c r="AF57" s="159">
        <f>(( AE57-AC57)/365) * 12</f>
        <v>20.284931506849315</v>
      </c>
      <c r="AG57" s="201" t="s">
        <v>539</v>
      </c>
      <c r="AH57" s="165">
        <v>1</v>
      </c>
      <c r="AI57" s="201" t="s">
        <v>539</v>
      </c>
      <c r="AJ57" s="165">
        <v>1</v>
      </c>
      <c r="AK57" s="201" t="s">
        <v>539</v>
      </c>
      <c r="AL57" s="165">
        <v>1</v>
      </c>
      <c r="AM57" s="201" t="s">
        <v>1735</v>
      </c>
      <c r="AN57" s="165">
        <v>1</v>
      </c>
      <c r="AO57" s="201" t="s">
        <v>453</v>
      </c>
      <c r="AP57" s="165" t="s">
        <v>453</v>
      </c>
      <c r="AQ57" s="201" t="s">
        <v>453</v>
      </c>
      <c r="AR57" s="165" t="s">
        <v>453</v>
      </c>
      <c r="AS57" s="165" t="s">
        <v>453</v>
      </c>
      <c r="AT57" s="165" t="s">
        <v>453</v>
      </c>
      <c r="AU57" s="165" t="s">
        <v>453</v>
      </c>
      <c r="AV57" s="165" t="s">
        <v>453</v>
      </c>
      <c r="AW57" s="165"/>
      <c r="AX57" s="165"/>
      <c r="AY57" s="165"/>
      <c r="AZ57" s="165"/>
      <c r="BA57" s="165"/>
      <c r="BB57" s="165"/>
      <c r="BC57" s="165"/>
      <c r="BD57" s="165"/>
      <c r="BE57" s="165"/>
      <c r="BF57" s="165"/>
      <c r="BG57" s="169" t="s">
        <v>1741</v>
      </c>
      <c r="BH57" s="157" t="s">
        <v>539</v>
      </c>
      <c r="BI57" s="159">
        <v>1</v>
      </c>
      <c r="BJ57" s="155">
        <v>1</v>
      </c>
      <c r="BK57" s="151" t="s">
        <v>2545</v>
      </c>
      <c r="BL57" s="159">
        <v>1</v>
      </c>
      <c r="BM57" s="159" t="s">
        <v>453</v>
      </c>
      <c r="BN57" s="182" t="s">
        <v>807</v>
      </c>
      <c r="BO57" s="204" t="s">
        <v>453</v>
      </c>
      <c r="BP57" s="204"/>
      <c r="BQ57" s="204"/>
      <c r="BR57" s="204"/>
      <c r="BS57" s="157" t="s">
        <v>453</v>
      </c>
      <c r="BT57" s="157" t="s">
        <v>453</v>
      </c>
      <c r="BU57" s="157" t="s">
        <v>453</v>
      </c>
      <c r="BV57" s="153" t="s">
        <v>453</v>
      </c>
      <c r="BW57" s="153" t="s">
        <v>453</v>
      </c>
      <c r="BX57" s="151" t="s">
        <v>453</v>
      </c>
      <c r="BY57" s="151" t="s">
        <v>453</v>
      </c>
      <c r="BZ57" s="151" t="s">
        <v>453</v>
      </c>
      <c r="CA57" s="151" t="s">
        <v>2546</v>
      </c>
      <c r="CB57" s="151" t="s">
        <v>453</v>
      </c>
      <c r="CC57" s="151" t="s">
        <v>453</v>
      </c>
      <c r="CD57" s="151"/>
      <c r="CE57" s="151" t="s">
        <v>2231</v>
      </c>
      <c r="CF57" s="151" t="s">
        <v>1624</v>
      </c>
      <c r="CG57" s="151" t="s">
        <v>388</v>
      </c>
      <c r="CH57" s="151" t="s">
        <v>453</v>
      </c>
      <c r="CI57" s="151" t="s">
        <v>453</v>
      </c>
      <c r="CJ57" s="151" t="s">
        <v>453</v>
      </c>
      <c r="CK57" s="151" t="s">
        <v>453</v>
      </c>
      <c r="CL57" s="151" t="s">
        <v>1737</v>
      </c>
    </row>
    <row r="58" spans="1:90" s="89" customFormat="1" x14ac:dyDescent="0.2">
      <c r="A58" s="151" t="s">
        <v>4879</v>
      </c>
      <c r="B58" s="155">
        <v>57</v>
      </c>
      <c r="C58" s="155">
        <v>57</v>
      </c>
      <c r="D58" s="269" t="s">
        <v>6590</v>
      </c>
      <c r="E58" s="270" t="s">
        <v>6591</v>
      </c>
      <c r="F58" s="271">
        <v>39052</v>
      </c>
      <c r="G58" s="157" t="s">
        <v>146</v>
      </c>
      <c r="H58" s="158">
        <v>38143142</v>
      </c>
      <c r="I58" s="155">
        <v>2487651</v>
      </c>
      <c r="J58" s="159">
        <f t="shared" si="8"/>
        <v>1.0458590006844628</v>
      </c>
      <c r="K58" s="202">
        <v>0</v>
      </c>
      <c r="L58" s="159">
        <f t="shared" si="6"/>
        <v>1.0458590006844628</v>
      </c>
      <c r="M58" s="157" t="s">
        <v>563</v>
      </c>
      <c r="N58" s="151" t="s">
        <v>28</v>
      </c>
      <c r="O58" s="167" t="s">
        <v>807</v>
      </c>
      <c r="P58" s="151">
        <v>4</v>
      </c>
      <c r="Q58" s="151"/>
      <c r="R58" s="155">
        <v>2</v>
      </c>
      <c r="S58" s="151" t="s">
        <v>863</v>
      </c>
      <c r="T58" s="151" t="s">
        <v>103</v>
      </c>
      <c r="U58" s="162">
        <v>39427</v>
      </c>
      <c r="V58" s="162">
        <v>39434</v>
      </c>
      <c r="W58" s="165">
        <v>7</v>
      </c>
      <c r="X58" s="161" t="s">
        <v>453</v>
      </c>
      <c r="Y58" s="161" t="s">
        <v>564</v>
      </c>
      <c r="Z58" s="151" t="s">
        <v>827</v>
      </c>
      <c r="AA58" s="151" t="s">
        <v>540</v>
      </c>
      <c r="AB58" s="160" t="s">
        <v>804</v>
      </c>
      <c r="AC58" s="162">
        <v>39434</v>
      </c>
      <c r="AD58" s="163" t="s">
        <v>807</v>
      </c>
      <c r="AE58" s="164">
        <v>43383</v>
      </c>
      <c r="AF58" s="165">
        <f>((AE58-AC58)/365)*12</f>
        <v>129.83013698630137</v>
      </c>
      <c r="AG58" s="201" t="s">
        <v>539</v>
      </c>
      <c r="AH58" s="165">
        <v>1</v>
      </c>
      <c r="AI58" s="201" t="s">
        <v>539</v>
      </c>
      <c r="AJ58" s="165">
        <v>1</v>
      </c>
      <c r="AK58" s="201" t="s">
        <v>539</v>
      </c>
      <c r="AL58" s="165">
        <v>1</v>
      </c>
      <c r="AM58" s="201" t="s">
        <v>539</v>
      </c>
      <c r="AN58" s="165">
        <v>1</v>
      </c>
      <c r="AO58" s="201" t="s">
        <v>539</v>
      </c>
      <c r="AP58" s="165">
        <v>1</v>
      </c>
      <c r="AQ58" s="201" t="s">
        <v>539</v>
      </c>
      <c r="AR58" s="165">
        <v>1</v>
      </c>
      <c r="AS58" s="165" t="s">
        <v>539</v>
      </c>
      <c r="AT58" s="165">
        <v>1</v>
      </c>
      <c r="AU58" s="165" t="s">
        <v>539</v>
      </c>
      <c r="AV58" s="165">
        <v>1</v>
      </c>
      <c r="AW58" s="165"/>
      <c r="AX58" s="165"/>
      <c r="AY58" s="165"/>
      <c r="AZ58" s="165"/>
      <c r="BA58" s="165"/>
      <c r="BB58" s="165"/>
      <c r="BC58" s="165"/>
      <c r="BD58" s="165"/>
      <c r="BE58" s="165"/>
      <c r="BF58" s="165"/>
      <c r="BG58" s="166" t="s">
        <v>2547</v>
      </c>
      <c r="BH58" s="158" t="s">
        <v>539</v>
      </c>
      <c r="BI58" s="165">
        <v>1</v>
      </c>
      <c r="BJ58" s="155">
        <v>1</v>
      </c>
      <c r="BK58" s="151" t="s">
        <v>834</v>
      </c>
      <c r="BL58" s="202">
        <v>1</v>
      </c>
      <c r="BM58" s="202">
        <v>0</v>
      </c>
      <c r="BN58" s="182" t="s">
        <v>807</v>
      </c>
      <c r="BO58" s="204" t="s">
        <v>453</v>
      </c>
      <c r="BP58" s="204"/>
      <c r="BQ58" s="204"/>
      <c r="BR58" s="204"/>
      <c r="BS58" s="157" t="s">
        <v>564</v>
      </c>
      <c r="BT58" s="157" t="s">
        <v>568</v>
      </c>
      <c r="BU58" s="157" t="s">
        <v>453</v>
      </c>
      <c r="BV58" s="153" t="s">
        <v>453</v>
      </c>
      <c r="BW58" s="153" t="s">
        <v>1989</v>
      </c>
      <c r="BX58" s="151">
        <v>89</v>
      </c>
      <c r="BY58" s="151">
        <v>115</v>
      </c>
      <c r="BZ58" s="151">
        <v>101</v>
      </c>
      <c r="CA58" s="151" t="s">
        <v>1774</v>
      </c>
      <c r="CB58" s="151" t="s">
        <v>2548</v>
      </c>
      <c r="CC58" s="151" t="s">
        <v>2549</v>
      </c>
      <c r="CD58" s="151"/>
      <c r="CE58" s="151" t="s">
        <v>781</v>
      </c>
      <c r="CF58" s="151" t="s">
        <v>2232</v>
      </c>
      <c r="CG58" s="151" t="s">
        <v>388</v>
      </c>
      <c r="CH58" s="151" t="s">
        <v>1125</v>
      </c>
      <c r="CI58" s="151" t="s">
        <v>453</v>
      </c>
      <c r="CJ58" s="151" t="s">
        <v>453</v>
      </c>
      <c r="CK58" s="151" t="s">
        <v>453</v>
      </c>
      <c r="CL58" s="151" t="s">
        <v>1737</v>
      </c>
    </row>
    <row r="59" spans="1:90" s="89" customFormat="1" x14ac:dyDescent="0.2">
      <c r="A59" s="151" t="s">
        <v>4880</v>
      </c>
      <c r="B59" s="155">
        <v>58</v>
      </c>
      <c r="C59" s="155">
        <v>58</v>
      </c>
      <c r="D59" s="269" t="s">
        <v>6592</v>
      </c>
      <c r="E59" s="270" t="s">
        <v>6593</v>
      </c>
      <c r="F59" s="271">
        <v>29846</v>
      </c>
      <c r="G59" s="157" t="s">
        <v>128</v>
      </c>
      <c r="H59" s="158">
        <v>38128699</v>
      </c>
      <c r="I59" s="155">
        <v>574227</v>
      </c>
      <c r="J59" s="159">
        <f t="shared" si="8"/>
        <v>26.266940451745381</v>
      </c>
      <c r="K59" s="159">
        <v>2</v>
      </c>
      <c r="L59" s="159">
        <f t="shared" si="6"/>
        <v>24.266940451745381</v>
      </c>
      <c r="M59" s="157" t="s">
        <v>563</v>
      </c>
      <c r="N59" s="151" t="s">
        <v>28</v>
      </c>
      <c r="O59" s="167" t="s">
        <v>804</v>
      </c>
      <c r="P59" s="151">
        <v>6</v>
      </c>
      <c r="Q59" s="151"/>
      <c r="R59" s="155">
        <v>2</v>
      </c>
      <c r="S59" s="151" t="s">
        <v>2233</v>
      </c>
      <c r="T59" s="151" t="s">
        <v>165</v>
      </c>
      <c r="U59" s="162">
        <v>39428</v>
      </c>
      <c r="V59" s="162">
        <v>39440</v>
      </c>
      <c r="W59" s="165">
        <v>12</v>
      </c>
      <c r="X59" s="211" t="s">
        <v>1155</v>
      </c>
      <c r="Y59" s="161" t="s">
        <v>563</v>
      </c>
      <c r="Z59" s="151" t="s">
        <v>817</v>
      </c>
      <c r="AA59" s="151" t="s">
        <v>1156</v>
      </c>
      <c r="AB59" s="160" t="s">
        <v>804</v>
      </c>
      <c r="AC59" s="162">
        <v>39440</v>
      </c>
      <c r="AD59" s="163" t="s">
        <v>807</v>
      </c>
      <c r="AE59" s="164">
        <v>43028</v>
      </c>
      <c r="AF59" s="159">
        <f>((AE59-AC59)/365*12)</f>
        <v>117.96164383561643</v>
      </c>
      <c r="AG59" s="201" t="s">
        <v>643</v>
      </c>
      <c r="AH59" s="165">
        <v>2</v>
      </c>
      <c r="AI59" s="201" t="s">
        <v>5657</v>
      </c>
      <c r="AJ59" s="165">
        <v>5</v>
      </c>
      <c r="AK59" s="201" t="s">
        <v>5657</v>
      </c>
      <c r="AL59" s="165">
        <v>5</v>
      </c>
      <c r="AM59" s="201" t="s">
        <v>5657</v>
      </c>
      <c r="AN59" s="165">
        <v>5</v>
      </c>
      <c r="AO59" s="201" t="s">
        <v>5657</v>
      </c>
      <c r="AP59" s="165">
        <v>5</v>
      </c>
      <c r="AQ59" s="201" t="s">
        <v>5657</v>
      </c>
      <c r="AR59" s="165">
        <v>5</v>
      </c>
      <c r="AS59" s="165" t="s">
        <v>638</v>
      </c>
      <c r="AT59" s="165">
        <v>4</v>
      </c>
      <c r="AU59" s="165" t="s">
        <v>638</v>
      </c>
      <c r="AV59" s="165">
        <v>4</v>
      </c>
      <c r="AW59" s="165"/>
      <c r="AX59" s="165"/>
      <c r="AY59" s="165"/>
      <c r="AZ59" s="165"/>
      <c r="BA59" s="165"/>
      <c r="BB59" s="165"/>
      <c r="BC59" s="165"/>
      <c r="BD59" s="165"/>
      <c r="BE59" s="165"/>
      <c r="BF59" s="165"/>
      <c r="BG59" s="169" t="s">
        <v>5451</v>
      </c>
      <c r="BH59" s="157" t="s">
        <v>638</v>
      </c>
      <c r="BI59" s="159">
        <v>4</v>
      </c>
      <c r="BJ59" s="155">
        <v>4</v>
      </c>
      <c r="BK59" s="151" t="s">
        <v>1157</v>
      </c>
      <c r="BL59" s="159">
        <v>1</v>
      </c>
      <c r="BM59" s="159" t="s">
        <v>453</v>
      </c>
      <c r="BN59" s="182" t="s">
        <v>807</v>
      </c>
      <c r="BO59" s="204" t="s">
        <v>453</v>
      </c>
      <c r="BP59" s="204"/>
      <c r="BQ59" s="204"/>
      <c r="BR59" s="204"/>
      <c r="BS59" s="157" t="s">
        <v>564</v>
      </c>
      <c r="BT59" s="157" t="s">
        <v>568</v>
      </c>
      <c r="BU59" s="157" t="s">
        <v>453</v>
      </c>
      <c r="BV59" s="153" t="s">
        <v>453</v>
      </c>
      <c r="BW59" s="153" t="s">
        <v>1158</v>
      </c>
      <c r="BX59" s="151">
        <v>99</v>
      </c>
      <c r="BY59" s="151">
        <v>89</v>
      </c>
      <c r="BZ59" s="151">
        <v>94</v>
      </c>
      <c r="CA59" s="151" t="s">
        <v>2550</v>
      </c>
      <c r="CB59" s="151" t="s">
        <v>453</v>
      </c>
      <c r="CC59" s="151" t="s">
        <v>453</v>
      </c>
      <c r="CD59" s="151"/>
      <c r="CE59" s="151" t="s">
        <v>1054</v>
      </c>
      <c r="CF59" s="151" t="s">
        <v>2234</v>
      </c>
      <c r="CG59" s="151" t="s">
        <v>2235</v>
      </c>
      <c r="CH59" s="151" t="s">
        <v>1125</v>
      </c>
      <c r="CI59" s="151" t="s">
        <v>453</v>
      </c>
      <c r="CJ59" s="151" t="s">
        <v>453</v>
      </c>
      <c r="CK59" s="151" t="s">
        <v>453</v>
      </c>
      <c r="CL59" s="151" t="s">
        <v>1737</v>
      </c>
    </row>
    <row r="60" spans="1:90" s="89" customFormat="1" x14ac:dyDescent="0.2">
      <c r="A60" s="151" t="s">
        <v>4878</v>
      </c>
      <c r="B60" s="155">
        <v>59</v>
      </c>
      <c r="C60" s="155">
        <v>59</v>
      </c>
      <c r="D60" s="269" t="s">
        <v>6594</v>
      </c>
      <c r="E60" s="270" t="s">
        <v>6595</v>
      </c>
      <c r="F60" s="271">
        <v>27489</v>
      </c>
      <c r="G60" s="157" t="s">
        <v>128</v>
      </c>
      <c r="H60" s="158">
        <v>34198250</v>
      </c>
      <c r="I60" s="155">
        <v>2614907</v>
      </c>
      <c r="J60" s="159">
        <f t="shared" si="8"/>
        <v>32.703627652292951</v>
      </c>
      <c r="K60" s="202">
        <v>14</v>
      </c>
      <c r="L60" s="159">
        <f t="shared" si="6"/>
        <v>18.703627652292951</v>
      </c>
      <c r="M60" s="157" t="s">
        <v>564</v>
      </c>
      <c r="N60" s="151" t="s">
        <v>28</v>
      </c>
      <c r="O60" s="167" t="s">
        <v>807</v>
      </c>
      <c r="P60" s="151">
        <v>6</v>
      </c>
      <c r="Q60" s="151"/>
      <c r="R60" s="155">
        <v>2</v>
      </c>
      <c r="S60" s="151" t="s">
        <v>1159</v>
      </c>
      <c r="T60" s="151" t="s">
        <v>101</v>
      </c>
      <c r="U60" s="162" t="s">
        <v>453</v>
      </c>
      <c r="V60" s="162" t="s">
        <v>453</v>
      </c>
      <c r="W60" s="165" t="s">
        <v>453</v>
      </c>
      <c r="X60" s="161" t="s">
        <v>453</v>
      </c>
      <c r="Y60" s="161" t="s">
        <v>564</v>
      </c>
      <c r="Z60" s="151" t="s">
        <v>827</v>
      </c>
      <c r="AA60" s="151" t="s">
        <v>540</v>
      </c>
      <c r="AB60" s="160" t="s">
        <v>804</v>
      </c>
      <c r="AC60" s="162">
        <v>39434</v>
      </c>
      <c r="AD60" s="163" t="s">
        <v>807</v>
      </c>
      <c r="AE60" s="164">
        <v>43375</v>
      </c>
      <c r="AF60" s="165">
        <f t="shared" ref="AF60:AF67" si="9">((AE60-AC60)/365)*12</f>
        <v>129.56712328767122</v>
      </c>
      <c r="AG60" s="201" t="s">
        <v>5657</v>
      </c>
      <c r="AH60" s="165">
        <v>5</v>
      </c>
      <c r="AI60" s="201" t="s">
        <v>638</v>
      </c>
      <c r="AJ60" s="165">
        <v>4</v>
      </c>
      <c r="AK60" s="201" t="s">
        <v>638</v>
      </c>
      <c r="AL60" s="165">
        <v>4</v>
      </c>
      <c r="AM60" s="201" t="s">
        <v>638</v>
      </c>
      <c r="AN60" s="165">
        <v>4</v>
      </c>
      <c r="AO60" s="201" t="s">
        <v>638</v>
      </c>
      <c r="AP60" s="165">
        <v>4</v>
      </c>
      <c r="AQ60" s="201" t="s">
        <v>5657</v>
      </c>
      <c r="AR60" s="165">
        <v>5</v>
      </c>
      <c r="AS60" s="165" t="s">
        <v>5657</v>
      </c>
      <c r="AT60" s="165">
        <v>5</v>
      </c>
      <c r="AU60" s="165" t="s">
        <v>5657</v>
      </c>
      <c r="AV60" s="165">
        <v>5</v>
      </c>
      <c r="AW60" s="165" t="s">
        <v>5657</v>
      </c>
      <c r="AX60" s="165">
        <v>5</v>
      </c>
      <c r="AY60" s="165"/>
      <c r="AZ60" s="165"/>
      <c r="BA60" s="165"/>
      <c r="BB60" s="165"/>
      <c r="BC60" s="165"/>
      <c r="BD60" s="165"/>
      <c r="BE60" s="165"/>
      <c r="BF60" s="165"/>
      <c r="BG60" s="166" t="s">
        <v>2551</v>
      </c>
      <c r="BH60" s="158" t="s">
        <v>5657</v>
      </c>
      <c r="BI60" s="165">
        <v>5</v>
      </c>
      <c r="BJ60" s="155">
        <v>1</v>
      </c>
      <c r="BK60" s="151" t="s">
        <v>834</v>
      </c>
      <c r="BL60" s="202">
        <v>1</v>
      </c>
      <c r="BM60" s="202">
        <v>0</v>
      </c>
      <c r="BN60" s="167" t="s">
        <v>807</v>
      </c>
      <c r="BO60" s="151" t="s">
        <v>453</v>
      </c>
      <c r="BP60" s="151"/>
      <c r="BQ60" s="151"/>
      <c r="BR60" s="151"/>
      <c r="BS60" s="157" t="s">
        <v>563</v>
      </c>
      <c r="BT60" s="157" t="s">
        <v>563</v>
      </c>
      <c r="BU60" s="157" t="s">
        <v>453</v>
      </c>
      <c r="BV60" s="153" t="s">
        <v>453</v>
      </c>
      <c r="BW60" s="153" t="s">
        <v>1990</v>
      </c>
      <c r="BX60" s="151">
        <v>94</v>
      </c>
      <c r="BY60" s="151">
        <v>109</v>
      </c>
      <c r="BZ60" s="151">
        <v>101</v>
      </c>
      <c r="CA60" s="151" t="s">
        <v>1774</v>
      </c>
      <c r="CB60" s="151" t="s">
        <v>2552</v>
      </c>
      <c r="CC60" s="151" t="s">
        <v>453</v>
      </c>
      <c r="CD60" s="151"/>
      <c r="CE60" s="151" t="s">
        <v>1120</v>
      </c>
      <c r="CF60" s="151" t="s">
        <v>2214</v>
      </c>
      <c r="CG60" s="151" t="s">
        <v>1321</v>
      </c>
      <c r="CH60" s="151" t="s">
        <v>1160</v>
      </c>
      <c r="CI60" s="151">
        <v>92</v>
      </c>
      <c r="CJ60" s="151">
        <v>87</v>
      </c>
      <c r="CK60" s="151">
        <v>88</v>
      </c>
      <c r="CL60" s="151" t="s">
        <v>1737</v>
      </c>
    </row>
    <row r="61" spans="1:90" s="89" customFormat="1" x14ac:dyDescent="0.2">
      <c r="A61" s="151" t="s">
        <v>4881</v>
      </c>
      <c r="B61" s="155">
        <v>60</v>
      </c>
      <c r="C61" s="155">
        <v>60</v>
      </c>
      <c r="D61" s="269" t="s">
        <v>6596</v>
      </c>
      <c r="E61" s="270" t="s">
        <v>6597</v>
      </c>
      <c r="F61" s="271">
        <v>33936</v>
      </c>
      <c r="G61" s="157" t="s">
        <v>146</v>
      </c>
      <c r="H61" s="158">
        <v>34763563</v>
      </c>
      <c r="I61" s="155">
        <v>2642278</v>
      </c>
      <c r="J61" s="159">
        <f t="shared" si="8"/>
        <v>15.148528405201917</v>
      </c>
      <c r="K61" s="202">
        <v>19</v>
      </c>
      <c r="L61" s="159">
        <f t="shared" si="6"/>
        <v>-3.8514715947980829</v>
      </c>
      <c r="M61" s="157" t="s">
        <v>564</v>
      </c>
      <c r="N61" s="151" t="s">
        <v>28</v>
      </c>
      <c r="O61" s="167" t="s">
        <v>807</v>
      </c>
      <c r="P61" s="151">
        <v>4</v>
      </c>
      <c r="Q61" s="151"/>
      <c r="R61" s="155">
        <v>2</v>
      </c>
      <c r="S61" s="151" t="s">
        <v>2236</v>
      </c>
      <c r="T61" s="151" t="s">
        <v>169</v>
      </c>
      <c r="U61" s="162">
        <v>39462</v>
      </c>
      <c r="V61" s="162">
        <v>39469</v>
      </c>
      <c r="W61" s="165">
        <v>7</v>
      </c>
      <c r="X61" s="161" t="s">
        <v>453</v>
      </c>
      <c r="Y61" s="161" t="s">
        <v>563</v>
      </c>
      <c r="Z61" s="151" t="s">
        <v>817</v>
      </c>
      <c r="AA61" s="151" t="s">
        <v>1163</v>
      </c>
      <c r="AB61" s="160" t="s">
        <v>804</v>
      </c>
      <c r="AC61" s="162">
        <v>39469</v>
      </c>
      <c r="AD61" s="163" t="s">
        <v>807</v>
      </c>
      <c r="AE61" s="164">
        <v>43262</v>
      </c>
      <c r="AF61" s="165">
        <f t="shared" si="9"/>
        <v>124.7013698630137</v>
      </c>
      <c r="AG61" s="201" t="s">
        <v>539</v>
      </c>
      <c r="AH61" s="165">
        <v>1</v>
      </c>
      <c r="AI61" s="201" t="s">
        <v>539</v>
      </c>
      <c r="AJ61" s="165">
        <v>1</v>
      </c>
      <c r="AK61" s="201" t="s">
        <v>539</v>
      </c>
      <c r="AL61" s="165">
        <v>1</v>
      </c>
      <c r="AM61" s="201" t="s">
        <v>539</v>
      </c>
      <c r="AN61" s="165">
        <v>1</v>
      </c>
      <c r="AO61" s="201" t="s">
        <v>539</v>
      </c>
      <c r="AP61" s="165">
        <v>1</v>
      </c>
      <c r="AQ61" s="201" t="s">
        <v>539</v>
      </c>
      <c r="AR61" s="165">
        <v>1</v>
      </c>
      <c r="AS61" s="165" t="s">
        <v>539</v>
      </c>
      <c r="AT61" s="165">
        <v>1</v>
      </c>
      <c r="AU61" s="165" t="s">
        <v>539</v>
      </c>
      <c r="AV61" s="165">
        <v>1</v>
      </c>
      <c r="AW61" s="165"/>
      <c r="AX61" s="165"/>
      <c r="AY61" s="165"/>
      <c r="AZ61" s="165"/>
      <c r="BA61" s="165"/>
      <c r="BB61" s="165"/>
      <c r="BC61" s="165"/>
      <c r="BD61" s="165"/>
      <c r="BE61" s="165"/>
      <c r="BF61" s="165"/>
      <c r="BG61" s="166" t="s">
        <v>2553</v>
      </c>
      <c r="BH61" s="158" t="s">
        <v>539</v>
      </c>
      <c r="BI61" s="165">
        <v>1</v>
      </c>
      <c r="BJ61" s="155">
        <v>1</v>
      </c>
      <c r="BK61" s="151" t="s">
        <v>822</v>
      </c>
      <c r="BL61" s="202">
        <v>1</v>
      </c>
      <c r="BM61" s="202">
        <v>0</v>
      </c>
      <c r="BN61" s="182" t="s">
        <v>807</v>
      </c>
      <c r="BO61" s="204" t="s">
        <v>453</v>
      </c>
      <c r="BP61" s="204"/>
      <c r="BQ61" s="204"/>
      <c r="BR61" s="204"/>
      <c r="BS61" s="157" t="s">
        <v>453</v>
      </c>
      <c r="BT61" s="157" t="s">
        <v>453</v>
      </c>
      <c r="BU61" s="157" t="s">
        <v>453</v>
      </c>
      <c r="BV61" s="153" t="s">
        <v>2237</v>
      </c>
      <c r="BW61" s="153" t="s">
        <v>1991</v>
      </c>
      <c r="BX61" s="151">
        <v>113</v>
      </c>
      <c r="BY61" s="151">
        <v>112</v>
      </c>
      <c r="BZ61" s="151">
        <v>115</v>
      </c>
      <c r="CA61" s="151" t="s">
        <v>2554</v>
      </c>
      <c r="CB61" s="151" t="s">
        <v>453</v>
      </c>
      <c r="CC61" s="151" t="s">
        <v>453</v>
      </c>
      <c r="CD61" s="151"/>
      <c r="CE61" s="151" t="s">
        <v>1054</v>
      </c>
      <c r="CF61" s="151" t="s">
        <v>2238</v>
      </c>
      <c r="CG61" s="151" t="s">
        <v>388</v>
      </c>
      <c r="CH61" s="151" t="s">
        <v>1125</v>
      </c>
      <c r="CI61" s="151" t="s">
        <v>453</v>
      </c>
      <c r="CJ61" s="151" t="s">
        <v>453</v>
      </c>
      <c r="CK61" s="151" t="s">
        <v>453</v>
      </c>
      <c r="CL61" s="151" t="s">
        <v>1737</v>
      </c>
    </row>
    <row r="62" spans="1:90" s="89" customFormat="1" x14ac:dyDescent="0.2">
      <c r="A62" s="151" t="s">
        <v>4882</v>
      </c>
      <c r="B62" s="155">
        <v>61</v>
      </c>
      <c r="C62" s="155">
        <v>61</v>
      </c>
      <c r="D62" s="269" t="s">
        <v>6598</v>
      </c>
      <c r="E62" s="270" t="s">
        <v>6599</v>
      </c>
      <c r="F62" s="271">
        <v>22749</v>
      </c>
      <c r="G62" s="157" t="s">
        <v>128</v>
      </c>
      <c r="H62" s="158">
        <v>38163543</v>
      </c>
      <c r="I62" s="155">
        <v>2532641</v>
      </c>
      <c r="J62" s="159">
        <f t="shared" si="8"/>
        <v>45.760438056125942</v>
      </c>
      <c r="K62" s="202">
        <v>1</v>
      </c>
      <c r="L62" s="159">
        <f t="shared" si="6"/>
        <v>44.760438056125942</v>
      </c>
      <c r="M62" s="157" t="s">
        <v>563</v>
      </c>
      <c r="N62" s="151" t="s">
        <v>28</v>
      </c>
      <c r="O62" s="167" t="s">
        <v>807</v>
      </c>
      <c r="P62" s="151">
        <v>2</v>
      </c>
      <c r="Q62" s="151"/>
      <c r="R62" s="155">
        <v>2</v>
      </c>
      <c r="S62" s="151" t="s">
        <v>1031</v>
      </c>
      <c r="T62" s="151" t="s">
        <v>101</v>
      </c>
      <c r="U62" s="162" t="s">
        <v>453</v>
      </c>
      <c r="V62" s="162" t="s">
        <v>453</v>
      </c>
      <c r="W62" s="165" t="s">
        <v>453</v>
      </c>
      <c r="X62" s="161" t="s">
        <v>453</v>
      </c>
      <c r="Y62" s="161" t="s">
        <v>563</v>
      </c>
      <c r="Z62" s="151" t="s">
        <v>827</v>
      </c>
      <c r="AA62" s="151" t="s">
        <v>550</v>
      </c>
      <c r="AB62" s="160" t="s">
        <v>804</v>
      </c>
      <c r="AC62" s="162">
        <v>39463</v>
      </c>
      <c r="AD62" s="163" t="s">
        <v>807</v>
      </c>
      <c r="AE62" s="164">
        <v>40199</v>
      </c>
      <c r="AF62" s="165">
        <f t="shared" si="9"/>
        <v>24.197260273972603</v>
      </c>
      <c r="AG62" s="201" t="s">
        <v>539</v>
      </c>
      <c r="AH62" s="165">
        <v>1</v>
      </c>
      <c r="AI62" s="201" t="s">
        <v>539</v>
      </c>
      <c r="AJ62" s="165">
        <v>1</v>
      </c>
      <c r="AK62" s="201" t="s">
        <v>539</v>
      </c>
      <c r="AL62" s="165">
        <v>1</v>
      </c>
      <c r="AM62" s="201" t="s">
        <v>637</v>
      </c>
      <c r="AN62" s="165">
        <v>3</v>
      </c>
      <c r="AO62" s="201" t="s">
        <v>453</v>
      </c>
      <c r="AP62" s="165" t="s">
        <v>453</v>
      </c>
      <c r="AQ62" s="201" t="s">
        <v>453</v>
      </c>
      <c r="AR62" s="165" t="s">
        <v>453</v>
      </c>
      <c r="AS62" s="165" t="s">
        <v>453</v>
      </c>
      <c r="AT62" s="165" t="s">
        <v>453</v>
      </c>
      <c r="AU62" s="165" t="s">
        <v>453</v>
      </c>
      <c r="AV62" s="165" t="s">
        <v>453</v>
      </c>
      <c r="AW62" s="165"/>
      <c r="AX62" s="165"/>
      <c r="AY62" s="165"/>
      <c r="AZ62" s="165"/>
      <c r="BA62" s="165"/>
      <c r="BB62" s="165"/>
      <c r="BC62" s="165"/>
      <c r="BD62" s="165"/>
      <c r="BE62" s="165"/>
      <c r="BF62" s="165"/>
      <c r="BG62" s="166" t="s">
        <v>2555</v>
      </c>
      <c r="BH62" s="158" t="s">
        <v>637</v>
      </c>
      <c r="BI62" s="165">
        <v>3</v>
      </c>
      <c r="BJ62" s="155">
        <v>1</v>
      </c>
      <c r="BK62" s="151" t="s">
        <v>822</v>
      </c>
      <c r="BL62" s="202">
        <v>1</v>
      </c>
      <c r="BM62" s="202">
        <v>1</v>
      </c>
      <c r="BN62" s="182" t="s">
        <v>807</v>
      </c>
      <c r="BO62" s="204" t="s">
        <v>453</v>
      </c>
      <c r="BP62" s="204"/>
      <c r="BQ62" s="204"/>
      <c r="BR62" s="204"/>
      <c r="BS62" s="157" t="s">
        <v>564</v>
      </c>
      <c r="BT62" s="157" t="s">
        <v>564</v>
      </c>
      <c r="BU62" s="157" t="s">
        <v>453</v>
      </c>
      <c r="BV62" s="153" t="s">
        <v>453</v>
      </c>
      <c r="BW62" s="153" t="s">
        <v>1164</v>
      </c>
      <c r="BX62" s="151">
        <v>98</v>
      </c>
      <c r="BY62" s="151">
        <v>98</v>
      </c>
      <c r="BZ62" s="151">
        <v>98</v>
      </c>
      <c r="CA62" s="151" t="s">
        <v>1798</v>
      </c>
      <c r="CB62" s="151" t="s">
        <v>2556</v>
      </c>
      <c r="CC62" s="151" t="s">
        <v>453</v>
      </c>
      <c r="CD62" s="151"/>
      <c r="CE62" s="151" t="s">
        <v>872</v>
      </c>
      <c r="CF62" s="151" t="s">
        <v>2239</v>
      </c>
      <c r="CG62" s="151" t="s">
        <v>2557</v>
      </c>
      <c r="CH62" s="151" t="s">
        <v>1125</v>
      </c>
      <c r="CI62" s="151" t="s">
        <v>453</v>
      </c>
      <c r="CJ62" s="151" t="s">
        <v>453</v>
      </c>
      <c r="CK62" s="151" t="s">
        <v>453</v>
      </c>
      <c r="CL62" s="151" t="s">
        <v>1737</v>
      </c>
    </row>
    <row r="63" spans="1:90" s="89" customFormat="1" x14ac:dyDescent="0.2">
      <c r="A63" s="151" t="s">
        <v>4883</v>
      </c>
      <c r="B63" s="155">
        <v>62</v>
      </c>
      <c r="C63" s="155">
        <v>62</v>
      </c>
      <c r="D63" s="269" t="s">
        <v>6600</v>
      </c>
      <c r="E63" s="270" t="s">
        <v>6601</v>
      </c>
      <c r="F63" s="271">
        <v>18872</v>
      </c>
      <c r="G63" s="157" t="s">
        <v>128</v>
      </c>
      <c r="H63" s="158">
        <v>38423204</v>
      </c>
      <c r="I63" s="155">
        <v>2620362</v>
      </c>
      <c r="J63" s="159">
        <f t="shared" si="8"/>
        <v>56.451745379876797</v>
      </c>
      <c r="K63" s="159">
        <v>8</v>
      </c>
      <c r="L63" s="159">
        <f t="shared" si="6"/>
        <v>48.451745379876797</v>
      </c>
      <c r="M63" s="157" t="s">
        <v>563</v>
      </c>
      <c r="N63" s="151" t="s">
        <v>28</v>
      </c>
      <c r="O63" s="167" t="s">
        <v>807</v>
      </c>
      <c r="P63" s="151">
        <v>2</v>
      </c>
      <c r="Q63" s="151"/>
      <c r="R63" s="155">
        <v>1</v>
      </c>
      <c r="S63" s="151" t="s">
        <v>2129</v>
      </c>
      <c r="T63" s="151" t="s">
        <v>101</v>
      </c>
      <c r="U63" s="162" t="s">
        <v>453</v>
      </c>
      <c r="V63" s="162" t="s">
        <v>453</v>
      </c>
      <c r="W63" s="165" t="s">
        <v>453</v>
      </c>
      <c r="X63" s="161" t="s">
        <v>453</v>
      </c>
      <c r="Y63" s="161" t="s">
        <v>563</v>
      </c>
      <c r="Z63" s="151" t="s">
        <v>976</v>
      </c>
      <c r="AA63" s="151" t="s">
        <v>1166</v>
      </c>
      <c r="AB63" s="160" t="s">
        <v>804</v>
      </c>
      <c r="AC63" s="162">
        <v>39491</v>
      </c>
      <c r="AD63" s="163" t="s">
        <v>807</v>
      </c>
      <c r="AE63" s="164">
        <v>39800</v>
      </c>
      <c r="AF63" s="159">
        <f t="shared" si="9"/>
        <v>10.158904109589042</v>
      </c>
      <c r="AG63" s="201" t="s">
        <v>539</v>
      </c>
      <c r="AH63" s="165">
        <v>1</v>
      </c>
      <c r="AI63" s="201" t="s">
        <v>539</v>
      </c>
      <c r="AJ63" s="165">
        <v>1</v>
      </c>
      <c r="AK63" s="201" t="s">
        <v>453</v>
      </c>
      <c r="AL63" s="165" t="s">
        <v>453</v>
      </c>
      <c r="AM63" s="201" t="s">
        <v>453</v>
      </c>
      <c r="AN63" s="165" t="s">
        <v>453</v>
      </c>
      <c r="AO63" s="201" t="s">
        <v>453</v>
      </c>
      <c r="AP63" s="165" t="s">
        <v>453</v>
      </c>
      <c r="AQ63" s="201" t="s">
        <v>453</v>
      </c>
      <c r="AR63" s="165" t="s">
        <v>453</v>
      </c>
      <c r="AS63" s="165" t="s">
        <v>453</v>
      </c>
      <c r="AT63" s="165" t="s">
        <v>453</v>
      </c>
      <c r="AU63" s="165" t="s">
        <v>453</v>
      </c>
      <c r="AV63" s="165" t="s">
        <v>453</v>
      </c>
      <c r="AW63" s="165"/>
      <c r="AX63" s="165"/>
      <c r="AY63" s="165"/>
      <c r="AZ63" s="165"/>
      <c r="BA63" s="165"/>
      <c r="BB63" s="165"/>
      <c r="BC63" s="165"/>
      <c r="BD63" s="165"/>
      <c r="BE63" s="165"/>
      <c r="BF63" s="165"/>
      <c r="BG63" s="169" t="s">
        <v>2558</v>
      </c>
      <c r="BH63" s="157" t="s">
        <v>539</v>
      </c>
      <c r="BI63" s="159">
        <v>1</v>
      </c>
      <c r="BJ63" s="155">
        <v>1</v>
      </c>
      <c r="BK63" s="151" t="s">
        <v>834</v>
      </c>
      <c r="BL63" s="159">
        <v>1</v>
      </c>
      <c r="BM63" s="159">
        <v>2</v>
      </c>
      <c r="BN63" s="182" t="s">
        <v>807</v>
      </c>
      <c r="BO63" s="204" t="s">
        <v>453</v>
      </c>
      <c r="BP63" s="204"/>
      <c r="BQ63" s="204"/>
      <c r="BR63" s="204"/>
      <c r="BS63" s="157" t="s">
        <v>564</v>
      </c>
      <c r="BT63" s="157" t="s">
        <v>564</v>
      </c>
      <c r="BU63" s="157" t="s">
        <v>453</v>
      </c>
      <c r="BV63" s="153" t="s">
        <v>453</v>
      </c>
      <c r="BW63" s="153" t="s">
        <v>1992</v>
      </c>
      <c r="BX63" s="151">
        <v>94</v>
      </c>
      <c r="BY63" s="151">
        <v>103</v>
      </c>
      <c r="BZ63" s="151">
        <v>99</v>
      </c>
      <c r="CA63" s="151" t="s">
        <v>2559</v>
      </c>
      <c r="CB63" s="151" t="s">
        <v>453</v>
      </c>
      <c r="CC63" s="151" t="s">
        <v>2560</v>
      </c>
      <c r="CD63" s="151"/>
      <c r="CE63" s="151" t="s">
        <v>1165</v>
      </c>
      <c r="CF63" s="151" t="s">
        <v>2240</v>
      </c>
      <c r="CG63" s="151" t="s">
        <v>388</v>
      </c>
      <c r="CH63" s="151" t="s">
        <v>1125</v>
      </c>
      <c r="CI63" s="151" t="s">
        <v>453</v>
      </c>
      <c r="CJ63" s="151" t="s">
        <v>453</v>
      </c>
      <c r="CK63" s="151" t="s">
        <v>453</v>
      </c>
      <c r="CL63" s="151" t="s">
        <v>1737</v>
      </c>
    </row>
    <row r="64" spans="1:90" s="89" customFormat="1" x14ac:dyDescent="0.2">
      <c r="A64" s="151" t="s">
        <v>4884</v>
      </c>
      <c r="B64" s="155">
        <v>63</v>
      </c>
      <c r="C64" s="155">
        <v>63</v>
      </c>
      <c r="D64" s="269" t="s">
        <v>6602</v>
      </c>
      <c r="E64" s="270" t="s">
        <v>6603</v>
      </c>
      <c r="F64" s="271">
        <v>26598</v>
      </c>
      <c r="G64" s="157" t="s">
        <v>128</v>
      </c>
      <c r="H64" s="158">
        <v>38455449</v>
      </c>
      <c r="I64" s="155">
        <v>2674720</v>
      </c>
      <c r="J64" s="159">
        <f t="shared" si="8"/>
        <v>35.359342915811091</v>
      </c>
      <c r="K64" s="159">
        <v>10</v>
      </c>
      <c r="L64" s="159">
        <f t="shared" si="6"/>
        <v>25.359342915811091</v>
      </c>
      <c r="M64" s="157" t="s">
        <v>564</v>
      </c>
      <c r="N64" s="151" t="s">
        <v>29</v>
      </c>
      <c r="O64" s="167" t="s">
        <v>807</v>
      </c>
      <c r="P64" s="151">
        <v>2</v>
      </c>
      <c r="Q64" s="151"/>
      <c r="R64" s="155">
        <v>3</v>
      </c>
      <c r="S64" s="151" t="s">
        <v>2241</v>
      </c>
      <c r="T64" s="151" t="s">
        <v>101</v>
      </c>
      <c r="U64" s="162" t="s">
        <v>453</v>
      </c>
      <c r="V64" s="162" t="s">
        <v>453</v>
      </c>
      <c r="W64" s="165" t="s">
        <v>453</v>
      </c>
      <c r="X64" s="161" t="s">
        <v>453</v>
      </c>
      <c r="Y64" s="161" t="s">
        <v>563</v>
      </c>
      <c r="Z64" s="151" t="s">
        <v>1167</v>
      </c>
      <c r="AA64" s="151" t="s">
        <v>1129</v>
      </c>
      <c r="AB64" s="160" t="s">
        <v>804</v>
      </c>
      <c r="AC64" s="162">
        <v>39513</v>
      </c>
      <c r="AD64" s="163" t="s">
        <v>807</v>
      </c>
      <c r="AE64" s="164">
        <v>39959</v>
      </c>
      <c r="AF64" s="159">
        <f t="shared" si="9"/>
        <v>14.663013698630138</v>
      </c>
      <c r="AG64" s="201" t="s">
        <v>539</v>
      </c>
      <c r="AH64" s="165">
        <v>1</v>
      </c>
      <c r="AI64" s="201" t="s">
        <v>539</v>
      </c>
      <c r="AJ64" s="165">
        <v>1</v>
      </c>
      <c r="AK64" s="201" t="s">
        <v>539</v>
      </c>
      <c r="AL64" s="165">
        <v>1</v>
      </c>
      <c r="AM64" s="201" t="s">
        <v>453</v>
      </c>
      <c r="AN64" s="165" t="s">
        <v>453</v>
      </c>
      <c r="AO64" s="201" t="s">
        <v>453</v>
      </c>
      <c r="AP64" s="165" t="s">
        <v>453</v>
      </c>
      <c r="AQ64" s="201" t="s">
        <v>453</v>
      </c>
      <c r="AR64" s="165" t="s">
        <v>453</v>
      </c>
      <c r="AS64" s="165" t="s">
        <v>453</v>
      </c>
      <c r="AT64" s="165" t="s">
        <v>453</v>
      </c>
      <c r="AU64" s="165" t="s">
        <v>453</v>
      </c>
      <c r="AV64" s="165" t="s">
        <v>453</v>
      </c>
      <c r="AW64" s="165"/>
      <c r="AX64" s="165"/>
      <c r="AY64" s="165"/>
      <c r="AZ64" s="165"/>
      <c r="BA64" s="165"/>
      <c r="BB64" s="165"/>
      <c r="BC64" s="165"/>
      <c r="BD64" s="165"/>
      <c r="BE64" s="165"/>
      <c r="BF64" s="165"/>
      <c r="BG64" s="169" t="s">
        <v>1769</v>
      </c>
      <c r="BH64" s="157" t="s">
        <v>539</v>
      </c>
      <c r="BI64" s="159">
        <v>1</v>
      </c>
      <c r="BJ64" s="155">
        <v>4</v>
      </c>
      <c r="BK64" s="151" t="s">
        <v>2242</v>
      </c>
      <c r="BL64" s="159" t="s">
        <v>453</v>
      </c>
      <c r="BM64" s="159" t="s">
        <v>453</v>
      </c>
      <c r="BN64" s="182" t="s">
        <v>807</v>
      </c>
      <c r="BO64" s="204" t="s">
        <v>453</v>
      </c>
      <c r="BP64" s="204"/>
      <c r="BQ64" s="204"/>
      <c r="BR64" s="204"/>
      <c r="BS64" s="157" t="s">
        <v>563</v>
      </c>
      <c r="BT64" s="157" t="s">
        <v>563</v>
      </c>
      <c r="BU64" s="157" t="s">
        <v>453</v>
      </c>
      <c r="BV64" s="153" t="s">
        <v>2243</v>
      </c>
      <c r="BW64" s="153" t="s">
        <v>1168</v>
      </c>
      <c r="BX64" s="151" t="s">
        <v>453</v>
      </c>
      <c r="BY64" s="151" t="s">
        <v>453</v>
      </c>
      <c r="BZ64" s="151" t="s">
        <v>453</v>
      </c>
      <c r="CA64" s="151" t="s">
        <v>2561</v>
      </c>
      <c r="CB64" s="151" t="s">
        <v>453</v>
      </c>
      <c r="CC64" s="151" t="s">
        <v>453</v>
      </c>
      <c r="CD64" s="151"/>
      <c r="CE64" s="151" t="s">
        <v>872</v>
      </c>
      <c r="CF64" s="151" t="s">
        <v>2214</v>
      </c>
      <c r="CG64" s="151" t="s">
        <v>388</v>
      </c>
      <c r="CH64" s="151" t="s">
        <v>1125</v>
      </c>
      <c r="CI64" s="151" t="s">
        <v>453</v>
      </c>
      <c r="CJ64" s="151" t="s">
        <v>453</v>
      </c>
      <c r="CK64" s="151" t="s">
        <v>453</v>
      </c>
      <c r="CL64" s="151" t="s">
        <v>1737</v>
      </c>
    </row>
    <row r="65" spans="1:90" s="89" customFormat="1" x14ac:dyDescent="0.2">
      <c r="A65" s="151" t="s">
        <v>4631</v>
      </c>
      <c r="B65" s="155">
        <v>64</v>
      </c>
      <c r="C65" s="155">
        <v>64</v>
      </c>
      <c r="D65" s="269" t="s">
        <v>5319</v>
      </c>
      <c r="E65" s="270" t="s">
        <v>6604</v>
      </c>
      <c r="F65" s="271">
        <v>33757</v>
      </c>
      <c r="G65" s="157" t="s">
        <v>128</v>
      </c>
      <c r="H65" s="158">
        <v>38487067</v>
      </c>
      <c r="I65" s="155">
        <v>2663775</v>
      </c>
      <c r="J65" s="159">
        <f t="shared" si="8"/>
        <v>15.871321013004792</v>
      </c>
      <c r="K65" s="202">
        <v>35</v>
      </c>
      <c r="L65" s="159">
        <f t="shared" si="6"/>
        <v>-19.128678986995208</v>
      </c>
      <c r="M65" s="157" t="s">
        <v>563</v>
      </c>
      <c r="N65" s="151" t="s">
        <v>28</v>
      </c>
      <c r="O65" s="167" t="s">
        <v>807</v>
      </c>
      <c r="P65" s="151">
        <v>1</v>
      </c>
      <c r="Q65" s="151"/>
      <c r="R65" s="155">
        <v>2</v>
      </c>
      <c r="S65" s="151" t="s">
        <v>2165</v>
      </c>
      <c r="T65" s="151" t="s">
        <v>101</v>
      </c>
      <c r="U65" s="162" t="s">
        <v>453</v>
      </c>
      <c r="V65" s="162" t="s">
        <v>453</v>
      </c>
      <c r="W65" s="165" t="s">
        <v>453</v>
      </c>
      <c r="X65" s="161" t="s">
        <v>453</v>
      </c>
      <c r="Y65" s="161" t="s">
        <v>564</v>
      </c>
      <c r="Z65" s="151" t="s">
        <v>1149</v>
      </c>
      <c r="AA65" s="151" t="s">
        <v>1170</v>
      </c>
      <c r="AB65" s="160" t="s">
        <v>804</v>
      </c>
      <c r="AC65" s="162">
        <v>39554</v>
      </c>
      <c r="AD65" s="163" t="s">
        <v>807</v>
      </c>
      <c r="AE65" s="164">
        <v>39926</v>
      </c>
      <c r="AF65" s="165">
        <f t="shared" si="9"/>
        <v>12.230136986301371</v>
      </c>
      <c r="AG65" s="201" t="s">
        <v>539</v>
      </c>
      <c r="AH65" s="165">
        <v>1</v>
      </c>
      <c r="AI65" s="201" t="s">
        <v>539</v>
      </c>
      <c r="AJ65" s="165">
        <v>1</v>
      </c>
      <c r="AK65" s="201" t="s">
        <v>539</v>
      </c>
      <c r="AL65" s="165">
        <v>1</v>
      </c>
      <c r="AM65" s="201" t="s">
        <v>453</v>
      </c>
      <c r="AN65" s="165" t="s">
        <v>453</v>
      </c>
      <c r="AO65" s="201" t="s">
        <v>453</v>
      </c>
      <c r="AP65" s="165" t="s">
        <v>453</v>
      </c>
      <c r="AQ65" s="201" t="s">
        <v>453</v>
      </c>
      <c r="AR65" s="165" t="s">
        <v>453</v>
      </c>
      <c r="AS65" s="165" t="s">
        <v>453</v>
      </c>
      <c r="AT65" s="165" t="s">
        <v>453</v>
      </c>
      <c r="AU65" s="165" t="s">
        <v>453</v>
      </c>
      <c r="AV65" s="165" t="s">
        <v>453</v>
      </c>
      <c r="AW65" s="165"/>
      <c r="AX65" s="165"/>
      <c r="AY65" s="165"/>
      <c r="AZ65" s="165"/>
      <c r="BA65" s="165"/>
      <c r="BB65" s="165"/>
      <c r="BC65" s="165"/>
      <c r="BD65" s="165"/>
      <c r="BE65" s="165"/>
      <c r="BF65" s="165"/>
      <c r="BG65" s="166" t="s">
        <v>1769</v>
      </c>
      <c r="BH65" s="158" t="s">
        <v>539</v>
      </c>
      <c r="BI65" s="165">
        <v>1</v>
      </c>
      <c r="BJ65" s="155">
        <v>2</v>
      </c>
      <c r="BK65" s="151" t="s">
        <v>2244</v>
      </c>
      <c r="BL65" s="202">
        <v>1</v>
      </c>
      <c r="BM65" s="202">
        <v>1</v>
      </c>
      <c r="BN65" s="182" t="s">
        <v>807</v>
      </c>
      <c r="BO65" s="204" t="s">
        <v>453</v>
      </c>
      <c r="BP65" s="204"/>
      <c r="BQ65" s="204"/>
      <c r="BR65" s="204"/>
      <c r="BS65" s="157" t="s">
        <v>564</v>
      </c>
      <c r="BT65" s="157" t="s">
        <v>563</v>
      </c>
      <c r="BU65" s="157" t="s">
        <v>453</v>
      </c>
      <c r="BV65" s="153" t="s">
        <v>453</v>
      </c>
      <c r="BW65" s="153" t="s">
        <v>1169</v>
      </c>
      <c r="BX65" s="151">
        <v>114</v>
      </c>
      <c r="BY65" s="151">
        <v>109</v>
      </c>
      <c r="BZ65" s="151">
        <v>113</v>
      </c>
      <c r="CA65" s="151" t="s">
        <v>2562</v>
      </c>
      <c r="CB65" s="151" t="s">
        <v>453</v>
      </c>
      <c r="CC65" s="151" t="s">
        <v>453</v>
      </c>
      <c r="CD65" s="151"/>
      <c r="CE65" s="151" t="s">
        <v>875</v>
      </c>
      <c r="CF65" s="151" t="s">
        <v>2245</v>
      </c>
      <c r="CG65" s="151" t="s">
        <v>388</v>
      </c>
      <c r="CH65" s="151" t="s">
        <v>1125</v>
      </c>
      <c r="CI65" s="151" t="s">
        <v>453</v>
      </c>
      <c r="CJ65" s="151" t="s">
        <v>453</v>
      </c>
      <c r="CK65" s="151" t="s">
        <v>453</v>
      </c>
      <c r="CL65" s="151" t="s">
        <v>1737</v>
      </c>
    </row>
    <row r="66" spans="1:90" s="89" customFormat="1" x14ac:dyDescent="0.2">
      <c r="A66" s="151" t="s">
        <v>4634</v>
      </c>
      <c r="B66" s="155">
        <v>65</v>
      </c>
      <c r="C66" s="155">
        <v>65</v>
      </c>
      <c r="D66" s="269" t="s">
        <v>6605</v>
      </c>
      <c r="E66" s="270" t="s">
        <v>6606</v>
      </c>
      <c r="F66" s="271">
        <v>29579</v>
      </c>
      <c r="G66" s="157" t="s">
        <v>128</v>
      </c>
      <c r="H66" s="158">
        <v>35987497</v>
      </c>
      <c r="I66" s="155">
        <v>2656879</v>
      </c>
      <c r="J66" s="159">
        <f t="shared" si="8"/>
        <v>27.326488706365502</v>
      </c>
      <c r="K66" s="159">
        <v>18</v>
      </c>
      <c r="L66" s="159">
        <f t="shared" si="6"/>
        <v>9.3264887063655024</v>
      </c>
      <c r="M66" s="157" t="s">
        <v>563</v>
      </c>
      <c r="N66" s="151" t="s">
        <v>29</v>
      </c>
      <c r="O66" s="167" t="s">
        <v>807</v>
      </c>
      <c r="P66" s="151">
        <v>0</v>
      </c>
      <c r="Q66" s="151"/>
      <c r="R66" s="155">
        <v>1</v>
      </c>
      <c r="S66" s="151" t="s">
        <v>1171</v>
      </c>
      <c r="T66" s="151" t="s">
        <v>101</v>
      </c>
      <c r="U66" s="162" t="s">
        <v>453</v>
      </c>
      <c r="V66" s="162" t="s">
        <v>453</v>
      </c>
      <c r="W66" s="165" t="s">
        <v>453</v>
      </c>
      <c r="X66" s="161" t="s">
        <v>453</v>
      </c>
      <c r="Y66" s="161" t="s">
        <v>563</v>
      </c>
      <c r="Z66" s="151" t="s">
        <v>1149</v>
      </c>
      <c r="AA66" s="151" t="s">
        <v>1172</v>
      </c>
      <c r="AB66" s="160" t="s">
        <v>804</v>
      </c>
      <c r="AC66" s="162">
        <v>39560</v>
      </c>
      <c r="AD66" s="163" t="s">
        <v>807</v>
      </c>
      <c r="AE66" s="164">
        <v>40218</v>
      </c>
      <c r="AF66" s="159">
        <f t="shared" si="9"/>
        <v>21.632876712328766</v>
      </c>
      <c r="AG66" s="201" t="s">
        <v>539</v>
      </c>
      <c r="AH66" s="165">
        <v>1</v>
      </c>
      <c r="AI66" s="201" t="s">
        <v>539</v>
      </c>
      <c r="AJ66" s="165">
        <v>1</v>
      </c>
      <c r="AK66" s="201" t="s">
        <v>539</v>
      </c>
      <c r="AL66" s="165">
        <v>1</v>
      </c>
      <c r="AM66" s="201" t="s">
        <v>453</v>
      </c>
      <c r="AN66" s="165" t="s">
        <v>453</v>
      </c>
      <c r="AO66" s="201" t="s">
        <v>453</v>
      </c>
      <c r="AP66" s="165" t="s">
        <v>453</v>
      </c>
      <c r="AQ66" s="201" t="s">
        <v>453</v>
      </c>
      <c r="AR66" s="165" t="s">
        <v>453</v>
      </c>
      <c r="AS66" s="165" t="s">
        <v>453</v>
      </c>
      <c r="AT66" s="165" t="s">
        <v>453</v>
      </c>
      <c r="AU66" s="165" t="s">
        <v>453</v>
      </c>
      <c r="AV66" s="165" t="s">
        <v>453</v>
      </c>
      <c r="AW66" s="165"/>
      <c r="AX66" s="165"/>
      <c r="AY66" s="165"/>
      <c r="AZ66" s="165"/>
      <c r="BA66" s="165"/>
      <c r="BB66" s="165"/>
      <c r="BC66" s="165"/>
      <c r="BD66" s="165"/>
      <c r="BE66" s="165"/>
      <c r="BF66" s="165"/>
      <c r="BG66" s="169" t="s">
        <v>2563</v>
      </c>
      <c r="BH66" s="157" t="s">
        <v>539</v>
      </c>
      <c r="BI66" s="159">
        <v>1</v>
      </c>
      <c r="BJ66" s="155">
        <v>0</v>
      </c>
      <c r="BK66" s="151" t="s">
        <v>453</v>
      </c>
      <c r="BL66" s="159">
        <v>1</v>
      </c>
      <c r="BM66" s="159">
        <v>0</v>
      </c>
      <c r="BN66" s="182" t="s">
        <v>807</v>
      </c>
      <c r="BO66" s="204" t="s">
        <v>453</v>
      </c>
      <c r="BP66" s="204"/>
      <c r="BQ66" s="204"/>
      <c r="BR66" s="204"/>
      <c r="BS66" s="157" t="s">
        <v>453</v>
      </c>
      <c r="BT66" s="157" t="s">
        <v>453</v>
      </c>
      <c r="BU66" s="157" t="s">
        <v>453</v>
      </c>
      <c r="BV66" s="153" t="s">
        <v>453</v>
      </c>
      <c r="BW66" s="153" t="s">
        <v>453</v>
      </c>
      <c r="BX66" s="151" t="s">
        <v>453</v>
      </c>
      <c r="BY66" s="151" t="s">
        <v>453</v>
      </c>
      <c r="BZ66" s="151" t="s">
        <v>453</v>
      </c>
      <c r="CA66" s="151" t="s">
        <v>2564</v>
      </c>
      <c r="CB66" s="151" t="s">
        <v>453</v>
      </c>
      <c r="CC66" s="151" t="s">
        <v>453</v>
      </c>
      <c r="CD66" s="151"/>
      <c r="CE66" s="151" t="s">
        <v>800</v>
      </c>
      <c r="CF66" s="151" t="s">
        <v>1623</v>
      </c>
      <c r="CG66" s="151" t="s">
        <v>487</v>
      </c>
      <c r="CH66" s="151" t="s">
        <v>1173</v>
      </c>
      <c r="CI66" s="151" t="s">
        <v>453</v>
      </c>
      <c r="CJ66" s="151" t="s">
        <v>453</v>
      </c>
      <c r="CK66" s="151" t="s">
        <v>453</v>
      </c>
      <c r="CL66" s="151" t="s">
        <v>1737</v>
      </c>
    </row>
    <row r="67" spans="1:90" s="89" customFormat="1" x14ac:dyDescent="0.2">
      <c r="A67" s="151" t="s">
        <v>4885</v>
      </c>
      <c r="B67" s="155">
        <v>66</v>
      </c>
      <c r="C67" s="155">
        <v>66</v>
      </c>
      <c r="D67" s="269" t="s">
        <v>6607</v>
      </c>
      <c r="E67" s="270" t="s">
        <v>6608</v>
      </c>
      <c r="F67" s="271">
        <v>27058</v>
      </c>
      <c r="G67" s="157" t="s">
        <v>128</v>
      </c>
      <c r="H67" s="158">
        <v>37236116</v>
      </c>
      <c r="I67" s="155">
        <v>1384008</v>
      </c>
      <c r="J67" s="159">
        <f t="shared" si="8"/>
        <v>34.231348391512661</v>
      </c>
      <c r="K67" s="202">
        <v>11</v>
      </c>
      <c r="L67" s="159">
        <f t="shared" si="6"/>
        <v>23.231348391512661</v>
      </c>
      <c r="M67" s="157" t="s">
        <v>563</v>
      </c>
      <c r="N67" s="151" t="s">
        <v>28</v>
      </c>
      <c r="O67" s="167" t="s">
        <v>807</v>
      </c>
      <c r="P67" s="151">
        <v>3</v>
      </c>
      <c r="Q67" s="151"/>
      <c r="R67" s="155">
        <v>3</v>
      </c>
      <c r="S67" s="151" t="s">
        <v>1175</v>
      </c>
      <c r="T67" s="151" t="s">
        <v>174</v>
      </c>
      <c r="U67" s="162">
        <v>39546</v>
      </c>
      <c r="V67" s="162">
        <v>39561</v>
      </c>
      <c r="W67" s="165">
        <v>15</v>
      </c>
      <c r="X67" s="211" t="s">
        <v>1176</v>
      </c>
      <c r="Y67" s="161" t="s">
        <v>564</v>
      </c>
      <c r="Z67" s="151" t="s">
        <v>817</v>
      </c>
      <c r="AA67" s="151" t="s">
        <v>1177</v>
      </c>
      <c r="AB67" s="160" t="s">
        <v>804</v>
      </c>
      <c r="AC67" s="162">
        <v>39561</v>
      </c>
      <c r="AD67" s="163" t="s">
        <v>807</v>
      </c>
      <c r="AE67" s="164">
        <v>39568</v>
      </c>
      <c r="AF67" s="159">
        <f t="shared" si="9"/>
        <v>0.23013698630136986</v>
      </c>
      <c r="AG67" s="201" t="s">
        <v>453</v>
      </c>
      <c r="AH67" s="165" t="s">
        <v>453</v>
      </c>
      <c r="AI67" s="201" t="s">
        <v>453</v>
      </c>
      <c r="AJ67" s="165" t="s">
        <v>453</v>
      </c>
      <c r="AK67" s="201" t="s">
        <v>453</v>
      </c>
      <c r="AL67" s="165" t="s">
        <v>453</v>
      </c>
      <c r="AM67" s="201" t="s">
        <v>453</v>
      </c>
      <c r="AN67" s="165" t="s">
        <v>453</v>
      </c>
      <c r="AO67" s="201" t="s">
        <v>453</v>
      </c>
      <c r="AP67" s="165" t="s">
        <v>453</v>
      </c>
      <c r="AQ67" s="201" t="s">
        <v>453</v>
      </c>
      <c r="AR67" s="165" t="s">
        <v>453</v>
      </c>
      <c r="AS67" s="165" t="s">
        <v>453</v>
      </c>
      <c r="AT67" s="165" t="s">
        <v>453</v>
      </c>
      <c r="AU67" s="165" t="s">
        <v>453</v>
      </c>
      <c r="AV67" s="165" t="s">
        <v>453</v>
      </c>
      <c r="AW67" s="165"/>
      <c r="AX67" s="165"/>
      <c r="AY67" s="165"/>
      <c r="AZ67" s="165"/>
      <c r="BA67" s="165"/>
      <c r="BB67" s="165"/>
      <c r="BC67" s="165"/>
      <c r="BD67" s="165"/>
      <c r="BE67" s="165"/>
      <c r="BF67" s="165"/>
      <c r="BG67" s="166" t="s">
        <v>3037</v>
      </c>
      <c r="BH67" s="158" t="s">
        <v>453</v>
      </c>
      <c r="BI67" s="165" t="s">
        <v>453</v>
      </c>
      <c r="BJ67" s="155" t="s">
        <v>453</v>
      </c>
      <c r="BK67" s="151" t="s">
        <v>453</v>
      </c>
      <c r="BL67" s="202">
        <v>1</v>
      </c>
      <c r="BM67" s="202">
        <v>0</v>
      </c>
      <c r="BN67" s="182" t="s">
        <v>804</v>
      </c>
      <c r="BO67" s="204" t="s">
        <v>1178</v>
      </c>
      <c r="BP67" s="204"/>
      <c r="BQ67" s="204"/>
      <c r="BR67" s="204"/>
      <c r="BS67" s="157" t="s">
        <v>453</v>
      </c>
      <c r="BT67" s="157" t="s">
        <v>453</v>
      </c>
      <c r="BU67" s="157" t="s">
        <v>453</v>
      </c>
      <c r="BV67" s="153" t="s">
        <v>453</v>
      </c>
      <c r="BW67" s="153" t="s">
        <v>2246</v>
      </c>
      <c r="BX67" s="151">
        <v>87</v>
      </c>
      <c r="BY67" s="151">
        <v>99</v>
      </c>
      <c r="BZ67" s="151">
        <v>92</v>
      </c>
      <c r="CA67" s="151" t="s">
        <v>2565</v>
      </c>
      <c r="CB67" s="151" t="s">
        <v>453</v>
      </c>
      <c r="CC67" s="151" t="s">
        <v>2566</v>
      </c>
      <c r="CD67" s="151"/>
      <c r="CE67" s="151" t="s">
        <v>1174</v>
      </c>
      <c r="CF67" s="151" t="s">
        <v>1623</v>
      </c>
      <c r="CG67" s="151" t="s">
        <v>641</v>
      </c>
      <c r="CH67" s="151" t="s">
        <v>1125</v>
      </c>
      <c r="CI67" s="151" t="s">
        <v>453</v>
      </c>
      <c r="CJ67" s="151" t="s">
        <v>453</v>
      </c>
      <c r="CK67" s="151" t="s">
        <v>453</v>
      </c>
      <c r="CL67" s="151" t="s">
        <v>1737</v>
      </c>
    </row>
    <row r="68" spans="1:90" s="89" customFormat="1" x14ac:dyDescent="0.2">
      <c r="A68" s="151" t="s">
        <v>4887</v>
      </c>
      <c r="B68" s="155">
        <v>67</v>
      </c>
      <c r="C68" s="155">
        <v>67</v>
      </c>
      <c r="D68" s="269" t="s">
        <v>6609</v>
      </c>
      <c r="E68" s="270" t="s">
        <v>6610</v>
      </c>
      <c r="F68" s="271">
        <v>16837</v>
      </c>
      <c r="G68" s="157" t="s">
        <v>562</v>
      </c>
      <c r="H68" s="184">
        <v>38442969</v>
      </c>
      <c r="I68" s="200">
        <v>2663426</v>
      </c>
      <c r="J68" s="159">
        <f t="shared" si="8"/>
        <v>62.272416153319647</v>
      </c>
      <c r="K68" s="159">
        <v>2</v>
      </c>
      <c r="L68" s="159">
        <f t="shared" si="6"/>
        <v>60.272416153319647</v>
      </c>
      <c r="M68" s="157" t="s">
        <v>563</v>
      </c>
      <c r="N68" s="151" t="s">
        <v>28</v>
      </c>
      <c r="O68" s="167" t="s">
        <v>804</v>
      </c>
      <c r="P68" s="151">
        <v>7</v>
      </c>
      <c r="Q68" s="151"/>
      <c r="R68" s="155">
        <v>1</v>
      </c>
      <c r="S68" s="151" t="s">
        <v>822</v>
      </c>
      <c r="T68" s="151" t="s">
        <v>169</v>
      </c>
      <c r="U68" s="162">
        <v>39575</v>
      </c>
      <c r="V68" s="162">
        <v>39582</v>
      </c>
      <c r="W68" s="165">
        <v>7</v>
      </c>
      <c r="X68" s="161" t="s">
        <v>453</v>
      </c>
      <c r="Y68" s="161" t="s">
        <v>563</v>
      </c>
      <c r="Z68" s="151" t="s">
        <v>827</v>
      </c>
      <c r="AA68" s="151" t="s">
        <v>118</v>
      </c>
      <c r="AB68" s="160" t="s">
        <v>804</v>
      </c>
      <c r="AC68" s="162">
        <v>39582</v>
      </c>
      <c r="AD68" s="163" t="s">
        <v>807</v>
      </c>
      <c r="AE68" s="164">
        <v>43087</v>
      </c>
      <c r="AF68" s="159">
        <f>((AE68-AC68)/365*12)</f>
        <v>115.23287671232877</v>
      </c>
      <c r="AG68" s="201" t="s">
        <v>539</v>
      </c>
      <c r="AH68" s="165">
        <v>1</v>
      </c>
      <c r="AI68" s="201" t="s">
        <v>5657</v>
      </c>
      <c r="AJ68" s="165">
        <v>5</v>
      </c>
      <c r="AK68" s="201" t="s">
        <v>638</v>
      </c>
      <c r="AL68" s="165">
        <v>4</v>
      </c>
      <c r="AM68" s="201" t="s">
        <v>638</v>
      </c>
      <c r="AN68" s="165">
        <v>4</v>
      </c>
      <c r="AO68" s="201" t="s">
        <v>637</v>
      </c>
      <c r="AP68" s="165">
        <v>1</v>
      </c>
      <c r="AQ68" s="201" t="s">
        <v>637</v>
      </c>
      <c r="AR68" s="165">
        <v>1</v>
      </c>
      <c r="AS68" s="165" t="s">
        <v>637</v>
      </c>
      <c r="AT68" s="165">
        <v>1</v>
      </c>
      <c r="AU68" s="165" t="s">
        <v>637</v>
      </c>
      <c r="AV68" s="165">
        <v>1</v>
      </c>
      <c r="AW68" s="165"/>
      <c r="AX68" s="165"/>
      <c r="AY68" s="165"/>
      <c r="AZ68" s="165"/>
      <c r="BA68" s="165"/>
      <c r="BB68" s="165"/>
      <c r="BC68" s="165"/>
      <c r="BD68" s="165"/>
      <c r="BE68" s="165"/>
      <c r="BF68" s="165"/>
      <c r="BG68" s="169" t="s">
        <v>3038</v>
      </c>
      <c r="BH68" s="157" t="s">
        <v>637</v>
      </c>
      <c r="BI68" s="157">
        <v>1</v>
      </c>
      <c r="BJ68" s="155">
        <v>2</v>
      </c>
      <c r="BK68" s="151" t="s">
        <v>1179</v>
      </c>
      <c r="BL68" s="159">
        <v>1</v>
      </c>
      <c r="BM68" s="159" t="s">
        <v>453</v>
      </c>
      <c r="BN68" s="167" t="s">
        <v>804</v>
      </c>
      <c r="BO68" s="151" t="s">
        <v>1180</v>
      </c>
      <c r="BP68" s="151"/>
      <c r="BQ68" s="151"/>
      <c r="BR68" s="151"/>
      <c r="BS68" s="157" t="s">
        <v>563</v>
      </c>
      <c r="BT68" s="157" t="s">
        <v>563</v>
      </c>
      <c r="BU68" s="157" t="s">
        <v>2247</v>
      </c>
      <c r="BV68" s="153" t="s">
        <v>295</v>
      </c>
      <c r="BW68" s="153" t="s">
        <v>296</v>
      </c>
      <c r="BX68" s="151">
        <v>80</v>
      </c>
      <c r="BY68" s="151">
        <v>101</v>
      </c>
      <c r="BZ68" s="151">
        <v>93</v>
      </c>
      <c r="CA68" s="151" t="s">
        <v>1814</v>
      </c>
      <c r="CB68" s="151" t="s">
        <v>297</v>
      </c>
      <c r="CC68" s="151" t="s">
        <v>453</v>
      </c>
      <c r="CD68" s="151"/>
      <c r="CE68" s="151" t="s">
        <v>1003</v>
      </c>
      <c r="CF68" s="151" t="s">
        <v>2248</v>
      </c>
      <c r="CG68" s="151" t="s">
        <v>2249</v>
      </c>
      <c r="CH68" s="151" t="s">
        <v>453</v>
      </c>
      <c r="CI68" s="151">
        <v>87</v>
      </c>
      <c r="CJ68" s="151">
        <v>101</v>
      </c>
      <c r="CK68" s="151">
        <v>93</v>
      </c>
      <c r="CL68" s="151" t="s">
        <v>1737</v>
      </c>
    </row>
    <row r="69" spans="1:90" s="89" customFormat="1" x14ac:dyDescent="0.2">
      <c r="A69" s="151" t="s">
        <v>4888</v>
      </c>
      <c r="B69" s="155">
        <v>68</v>
      </c>
      <c r="C69" s="155">
        <v>68</v>
      </c>
      <c r="D69" s="269" t="s">
        <v>6611</v>
      </c>
      <c r="E69" s="270" t="s">
        <v>6612</v>
      </c>
      <c r="F69" s="271">
        <v>40377</v>
      </c>
      <c r="G69" s="157" t="s">
        <v>128</v>
      </c>
      <c r="H69" s="158">
        <v>33599316</v>
      </c>
      <c r="I69" s="155">
        <v>1132114</v>
      </c>
      <c r="J69" s="159">
        <f t="shared" si="8"/>
        <v>-2.1574264202600957</v>
      </c>
      <c r="K69" s="202">
        <v>7</v>
      </c>
      <c r="L69" s="159">
        <f t="shared" si="6"/>
        <v>-9.1574264202600961</v>
      </c>
      <c r="M69" s="157" t="s">
        <v>563</v>
      </c>
      <c r="N69" s="151" t="s">
        <v>28</v>
      </c>
      <c r="O69" s="167" t="s">
        <v>807</v>
      </c>
      <c r="P69" s="151">
        <v>5</v>
      </c>
      <c r="Q69" s="151"/>
      <c r="R69" s="155">
        <v>2</v>
      </c>
      <c r="S69" s="151" t="s">
        <v>2250</v>
      </c>
      <c r="T69" s="151" t="s">
        <v>453</v>
      </c>
      <c r="U69" s="162" t="s">
        <v>453</v>
      </c>
      <c r="V69" s="162" t="s">
        <v>453</v>
      </c>
      <c r="W69" s="165" t="s">
        <v>453</v>
      </c>
      <c r="X69" s="161" t="s">
        <v>453</v>
      </c>
      <c r="Y69" s="161" t="s">
        <v>564</v>
      </c>
      <c r="Z69" s="151" t="s">
        <v>817</v>
      </c>
      <c r="AA69" s="151" t="s">
        <v>1182</v>
      </c>
      <c r="AB69" s="160" t="s">
        <v>804</v>
      </c>
      <c r="AC69" s="162">
        <v>39589</v>
      </c>
      <c r="AD69" s="163" t="s">
        <v>807</v>
      </c>
      <c r="AE69" s="164">
        <v>39940</v>
      </c>
      <c r="AF69" s="165">
        <f>((AE69-AC69)/365)*12</f>
        <v>11.539726027397261</v>
      </c>
      <c r="AG69" s="201" t="s">
        <v>539</v>
      </c>
      <c r="AH69" s="165">
        <v>1</v>
      </c>
      <c r="AI69" s="201" t="s">
        <v>539</v>
      </c>
      <c r="AJ69" s="165">
        <v>1</v>
      </c>
      <c r="AK69" s="201" t="s">
        <v>539</v>
      </c>
      <c r="AL69" s="165">
        <v>1</v>
      </c>
      <c r="AM69" s="201" t="s">
        <v>453</v>
      </c>
      <c r="AN69" s="165" t="s">
        <v>453</v>
      </c>
      <c r="AO69" s="201" t="s">
        <v>453</v>
      </c>
      <c r="AP69" s="165" t="s">
        <v>453</v>
      </c>
      <c r="AQ69" s="201" t="s">
        <v>453</v>
      </c>
      <c r="AR69" s="165" t="s">
        <v>453</v>
      </c>
      <c r="AS69" s="165" t="s">
        <v>453</v>
      </c>
      <c r="AT69" s="165" t="s">
        <v>453</v>
      </c>
      <c r="AU69" s="165" t="s">
        <v>453</v>
      </c>
      <c r="AV69" s="165" t="s">
        <v>453</v>
      </c>
      <c r="AW69" s="165"/>
      <c r="AX69" s="165"/>
      <c r="AY69" s="165"/>
      <c r="AZ69" s="165"/>
      <c r="BA69" s="165"/>
      <c r="BB69" s="165"/>
      <c r="BC69" s="165"/>
      <c r="BD69" s="165"/>
      <c r="BE69" s="165"/>
      <c r="BF69" s="165"/>
      <c r="BG69" s="166" t="s">
        <v>1769</v>
      </c>
      <c r="BH69" s="158" t="s">
        <v>539</v>
      </c>
      <c r="BI69" s="158">
        <v>1</v>
      </c>
      <c r="BJ69" s="155">
        <v>1</v>
      </c>
      <c r="BK69" s="151" t="s">
        <v>822</v>
      </c>
      <c r="BL69" s="202">
        <v>1</v>
      </c>
      <c r="BM69" s="202">
        <v>0</v>
      </c>
      <c r="BN69" s="167" t="s">
        <v>804</v>
      </c>
      <c r="BO69" s="151" t="s">
        <v>1181</v>
      </c>
      <c r="BP69" s="151"/>
      <c r="BQ69" s="151"/>
      <c r="BR69" s="151"/>
      <c r="BS69" s="157" t="s">
        <v>453</v>
      </c>
      <c r="BT69" s="157" t="s">
        <v>453</v>
      </c>
      <c r="BU69" s="157" t="s">
        <v>453</v>
      </c>
      <c r="BV69" s="153" t="s">
        <v>453</v>
      </c>
      <c r="BW69" s="153" t="s">
        <v>1183</v>
      </c>
      <c r="BX69" s="151">
        <v>86</v>
      </c>
      <c r="BY69" s="151">
        <v>126</v>
      </c>
      <c r="BZ69" s="151" t="s">
        <v>923</v>
      </c>
      <c r="CA69" s="151" t="s">
        <v>2567</v>
      </c>
      <c r="CB69" s="151" t="s">
        <v>453</v>
      </c>
      <c r="CC69" s="151" t="s">
        <v>453</v>
      </c>
      <c r="CD69" s="151"/>
      <c r="CE69" s="151" t="s">
        <v>800</v>
      </c>
      <c r="CF69" s="151" t="s">
        <v>1621</v>
      </c>
      <c r="CG69" s="151" t="s">
        <v>388</v>
      </c>
      <c r="CH69" s="151" t="s">
        <v>1184</v>
      </c>
      <c r="CI69" s="151" t="s">
        <v>453</v>
      </c>
      <c r="CJ69" s="151" t="s">
        <v>453</v>
      </c>
      <c r="CK69" s="151" t="s">
        <v>453</v>
      </c>
      <c r="CL69" s="151" t="s">
        <v>1737</v>
      </c>
    </row>
    <row r="70" spans="1:90" s="89" customFormat="1" x14ac:dyDescent="0.2">
      <c r="A70" s="151" t="s">
        <v>5088</v>
      </c>
      <c r="B70" s="155">
        <v>69</v>
      </c>
      <c r="C70" s="155">
        <v>69</v>
      </c>
      <c r="D70" s="269" t="s">
        <v>6613</v>
      </c>
      <c r="E70" s="270" t="s">
        <v>6614</v>
      </c>
      <c r="F70" s="271">
        <v>26131</v>
      </c>
      <c r="G70" s="157" t="s">
        <v>146</v>
      </c>
      <c r="H70" s="158">
        <v>38148185</v>
      </c>
      <c r="I70" s="155">
        <v>2517665</v>
      </c>
      <c r="J70" s="159">
        <f t="shared" si="8"/>
        <v>36.884325804243666</v>
      </c>
      <c r="K70" s="202">
        <v>19</v>
      </c>
      <c r="L70" s="159">
        <f t="shared" si="6"/>
        <v>17.884325804243666</v>
      </c>
      <c r="M70" s="157" t="s">
        <v>563</v>
      </c>
      <c r="N70" s="151" t="s">
        <v>595</v>
      </c>
      <c r="O70" s="167" t="s">
        <v>807</v>
      </c>
      <c r="P70" s="151">
        <v>2</v>
      </c>
      <c r="Q70" s="151"/>
      <c r="R70" s="155">
        <v>1</v>
      </c>
      <c r="S70" s="151" t="s">
        <v>822</v>
      </c>
      <c r="T70" s="151" t="s">
        <v>101</v>
      </c>
      <c r="U70" s="162" t="s">
        <v>453</v>
      </c>
      <c r="V70" s="162" t="s">
        <v>453</v>
      </c>
      <c r="W70" s="165" t="s">
        <v>453</v>
      </c>
      <c r="X70" s="161" t="s">
        <v>453</v>
      </c>
      <c r="Y70" s="161" t="s">
        <v>563</v>
      </c>
      <c r="Z70" s="151" t="s">
        <v>817</v>
      </c>
      <c r="AA70" s="151" t="s">
        <v>1185</v>
      </c>
      <c r="AB70" s="160" t="s">
        <v>804</v>
      </c>
      <c r="AC70" s="162">
        <v>39603</v>
      </c>
      <c r="AD70" s="163" t="s">
        <v>807</v>
      </c>
      <c r="AE70" s="164">
        <v>39820</v>
      </c>
      <c r="AF70" s="165">
        <f>((AE70-AC70)/365)*12</f>
        <v>7.1342465753424662</v>
      </c>
      <c r="AG70" s="201" t="s">
        <v>539</v>
      </c>
      <c r="AH70" s="165">
        <v>1</v>
      </c>
      <c r="AI70" s="201" t="s">
        <v>539</v>
      </c>
      <c r="AJ70" s="165">
        <v>1</v>
      </c>
      <c r="AK70" s="201" t="s">
        <v>453</v>
      </c>
      <c r="AL70" s="165" t="s">
        <v>453</v>
      </c>
      <c r="AM70" s="201" t="s">
        <v>453</v>
      </c>
      <c r="AN70" s="165" t="s">
        <v>453</v>
      </c>
      <c r="AO70" s="201" t="s">
        <v>453</v>
      </c>
      <c r="AP70" s="165" t="s">
        <v>453</v>
      </c>
      <c r="AQ70" s="201" t="s">
        <v>453</v>
      </c>
      <c r="AR70" s="165" t="s">
        <v>453</v>
      </c>
      <c r="AS70" s="165" t="s">
        <v>453</v>
      </c>
      <c r="AT70" s="165" t="s">
        <v>453</v>
      </c>
      <c r="AU70" s="165" t="s">
        <v>453</v>
      </c>
      <c r="AV70" s="165" t="s">
        <v>453</v>
      </c>
      <c r="AW70" s="165"/>
      <c r="AX70" s="165"/>
      <c r="AY70" s="165"/>
      <c r="AZ70" s="165"/>
      <c r="BA70" s="165"/>
      <c r="BB70" s="165"/>
      <c r="BC70" s="165"/>
      <c r="BD70" s="165"/>
      <c r="BE70" s="165"/>
      <c r="BF70" s="165"/>
      <c r="BG70" s="166" t="s">
        <v>1800</v>
      </c>
      <c r="BH70" s="158" t="s">
        <v>539</v>
      </c>
      <c r="BI70" s="158">
        <v>1</v>
      </c>
      <c r="BJ70" s="155">
        <v>1</v>
      </c>
      <c r="BK70" s="151" t="s">
        <v>834</v>
      </c>
      <c r="BL70" s="202">
        <v>1</v>
      </c>
      <c r="BM70" s="202">
        <v>0</v>
      </c>
      <c r="BN70" s="167" t="s">
        <v>807</v>
      </c>
      <c r="BO70" s="151" t="s">
        <v>453</v>
      </c>
      <c r="BP70" s="151"/>
      <c r="BQ70" s="151"/>
      <c r="BR70" s="151"/>
      <c r="BS70" s="157" t="s">
        <v>453</v>
      </c>
      <c r="BT70" s="157" t="s">
        <v>453</v>
      </c>
      <c r="BU70" s="157" t="s">
        <v>453</v>
      </c>
      <c r="BV70" s="153" t="s">
        <v>453</v>
      </c>
      <c r="BW70" s="153" t="s">
        <v>453</v>
      </c>
      <c r="BX70" s="151" t="s">
        <v>453</v>
      </c>
      <c r="BY70" s="151" t="s">
        <v>453</v>
      </c>
      <c r="BZ70" s="151" t="s">
        <v>453</v>
      </c>
      <c r="CA70" s="151" t="s">
        <v>2569</v>
      </c>
      <c r="CB70" s="151" t="s">
        <v>453</v>
      </c>
      <c r="CC70" s="151" t="s">
        <v>453</v>
      </c>
      <c r="CD70" s="151"/>
      <c r="CE70" s="151" t="s">
        <v>879</v>
      </c>
      <c r="CF70" s="151" t="s">
        <v>1620</v>
      </c>
      <c r="CG70" s="151" t="s">
        <v>388</v>
      </c>
      <c r="CH70" s="151" t="s">
        <v>1173</v>
      </c>
      <c r="CI70" s="151" t="s">
        <v>453</v>
      </c>
      <c r="CJ70" s="151" t="s">
        <v>453</v>
      </c>
      <c r="CK70" s="151" t="s">
        <v>453</v>
      </c>
      <c r="CL70" s="151" t="s">
        <v>1737</v>
      </c>
    </row>
    <row r="71" spans="1:90" s="89" customFormat="1" x14ac:dyDescent="0.2">
      <c r="A71" s="151" t="s">
        <v>4878</v>
      </c>
      <c r="B71" s="151">
        <v>70</v>
      </c>
      <c r="C71" s="155" t="s">
        <v>1629</v>
      </c>
      <c r="D71" s="269" t="s">
        <v>6615</v>
      </c>
      <c r="E71" s="270" t="s">
        <v>6616</v>
      </c>
      <c r="F71" s="271">
        <v>20224</v>
      </c>
      <c r="G71" s="157" t="s">
        <v>128</v>
      </c>
      <c r="H71" s="158">
        <v>34198250</v>
      </c>
      <c r="I71" s="155">
        <v>2614907</v>
      </c>
      <c r="J71" s="159">
        <f t="shared" si="8"/>
        <v>53.062286105407253</v>
      </c>
      <c r="K71" s="159">
        <v>14</v>
      </c>
      <c r="L71" s="159">
        <f t="shared" si="6"/>
        <v>39.062286105407253</v>
      </c>
      <c r="M71" s="157" t="s">
        <v>564</v>
      </c>
      <c r="N71" s="151" t="s">
        <v>28</v>
      </c>
      <c r="O71" s="167" t="s">
        <v>807</v>
      </c>
      <c r="P71" s="151">
        <v>6</v>
      </c>
      <c r="Q71" s="151"/>
      <c r="R71" s="155">
        <v>2</v>
      </c>
      <c r="S71" s="151" t="s">
        <v>1159</v>
      </c>
      <c r="T71" s="151" t="s">
        <v>70</v>
      </c>
      <c r="U71" s="162">
        <v>39593</v>
      </c>
      <c r="V71" s="162">
        <v>39605</v>
      </c>
      <c r="W71" s="165">
        <v>12</v>
      </c>
      <c r="X71" s="161" t="s">
        <v>453</v>
      </c>
      <c r="Y71" s="161" t="s">
        <v>564</v>
      </c>
      <c r="Z71" s="151" t="s">
        <v>817</v>
      </c>
      <c r="AA71" s="151" t="s">
        <v>1161</v>
      </c>
      <c r="AB71" s="160" t="s">
        <v>804</v>
      </c>
      <c r="AC71" s="162">
        <v>39605</v>
      </c>
      <c r="AD71" s="163" t="s">
        <v>804</v>
      </c>
      <c r="AE71" s="164">
        <v>42053</v>
      </c>
      <c r="AF71" s="159">
        <f>((AE71-AC71)/365*12)</f>
        <v>80.482191780821921</v>
      </c>
      <c r="AG71" s="201" t="s">
        <v>643</v>
      </c>
      <c r="AH71" s="165">
        <v>2</v>
      </c>
      <c r="AI71" s="201" t="s">
        <v>5914</v>
      </c>
      <c r="AJ71" s="165">
        <v>3</v>
      </c>
      <c r="AK71" s="201" t="s">
        <v>5914</v>
      </c>
      <c r="AL71" s="165">
        <v>3</v>
      </c>
      <c r="AM71" s="201" t="s">
        <v>638</v>
      </c>
      <c r="AN71" s="165">
        <v>4</v>
      </c>
      <c r="AO71" s="201" t="s">
        <v>638</v>
      </c>
      <c r="AP71" s="165">
        <v>4</v>
      </c>
      <c r="AQ71" s="201" t="s">
        <v>5657</v>
      </c>
      <c r="AR71" s="165">
        <v>5</v>
      </c>
      <c r="AS71" s="165" t="s">
        <v>5657</v>
      </c>
      <c r="AT71" s="165">
        <v>5</v>
      </c>
      <c r="AU71" s="165"/>
      <c r="AV71" s="165"/>
      <c r="AW71" s="165"/>
      <c r="AX71" s="165"/>
      <c r="AY71" s="165"/>
      <c r="AZ71" s="165"/>
      <c r="BA71" s="165"/>
      <c r="BB71" s="165"/>
      <c r="BC71" s="165"/>
      <c r="BD71" s="165"/>
      <c r="BE71" s="165"/>
      <c r="BF71" s="165"/>
      <c r="BG71" s="166" t="s">
        <v>2551</v>
      </c>
      <c r="BH71" s="157" t="s">
        <v>5657</v>
      </c>
      <c r="BI71" s="159">
        <v>5</v>
      </c>
      <c r="BJ71" s="155">
        <v>1</v>
      </c>
      <c r="BK71" s="151" t="s">
        <v>834</v>
      </c>
      <c r="BL71" s="159">
        <v>1</v>
      </c>
      <c r="BM71" s="159">
        <v>0</v>
      </c>
      <c r="BN71" s="182" t="s">
        <v>804</v>
      </c>
      <c r="BO71" s="204" t="s">
        <v>3036</v>
      </c>
      <c r="BP71" s="204"/>
      <c r="BQ71" s="204"/>
      <c r="BR71" s="204"/>
      <c r="BS71" s="157" t="s">
        <v>563</v>
      </c>
      <c r="BT71" s="157" t="s">
        <v>563</v>
      </c>
      <c r="BU71" s="157" t="s">
        <v>453</v>
      </c>
      <c r="BV71" s="153" t="s">
        <v>453</v>
      </c>
      <c r="BW71" s="153" t="s">
        <v>1162</v>
      </c>
      <c r="BX71" s="151">
        <v>92</v>
      </c>
      <c r="BY71" s="151">
        <v>87</v>
      </c>
      <c r="BZ71" s="151">
        <v>88</v>
      </c>
      <c r="CA71" s="151" t="s">
        <v>2570</v>
      </c>
      <c r="CB71" s="151" t="s">
        <v>2571</v>
      </c>
      <c r="CC71" s="151" t="s">
        <v>453</v>
      </c>
      <c r="CD71" s="151"/>
      <c r="CE71" s="151" t="s">
        <v>1120</v>
      </c>
      <c r="CF71" s="151" t="s">
        <v>1622</v>
      </c>
      <c r="CG71" s="151" t="s">
        <v>1611</v>
      </c>
      <c r="CH71" s="151" t="s">
        <v>1125</v>
      </c>
      <c r="CI71" s="151" t="s">
        <v>453</v>
      </c>
      <c r="CJ71" s="151" t="s">
        <v>453</v>
      </c>
      <c r="CK71" s="151" t="s">
        <v>453</v>
      </c>
      <c r="CL71" s="151" t="s">
        <v>1771</v>
      </c>
    </row>
    <row r="72" spans="1:90" s="89" customFormat="1" x14ac:dyDescent="0.2">
      <c r="A72" s="151" t="s">
        <v>4889</v>
      </c>
      <c r="B72" s="151">
        <v>71</v>
      </c>
      <c r="C72" s="155">
        <v>70</v>
      </c>
      <c r="D72" s="269" t="s">
        <v>6617</v>
      </c>
      <c r="E72" s="270" t="s">
        <v>6618</v>
      </c>
      <c r="F72" s="271">
        <v>33357</v>
      </c>
      <c r="G72" s="157" t="s">
        <v>146</v>
      </c>
      <c r="H72" s="158">
        <v>33626755</v>
      </c>
      <c r="I72" s="155">
        <v>120211</v>
      </c>
      <c r="J72" s="159">
        <f t="shared" si="8"/>
        <v>17.114305270362767</v>
      </c>
      <c r="K72" s="159">
        <v>11</v>
      </c>
      <c r="L72" s="159">
        <f t="shared" si="6"/>
        <v>6.1143052703627667</v>
      </c>
      <c r="M72" s="157" t="s">
        <v>563</v>
      </c>
      <c r="N72" s="151" t="s">
        <v>595</v>
      </c>
      <c r="O72" s="167" t="s">
        <v>807</v>
      </c>
      <c r="P72" s="151">
        <v>3</v>
      </c>
      <c r="Q72" s="151"/>
      <c r="R72" s="155">
        <v>1</v>
      </c>
      <c r="S72" s="151" t="s">
        <v>834</v>
      </c>
      <c r="T72" s="151" t="s">
        <v>169</v>
      </c>
      <c r="U72" s="162">
        <v>39626</v>
      </c>
      <c r="V72" s="162">
        <v>39638</v>
      </c>
      <c r="W72" s="165">
        <v>12</v>
      </c>
      <c r="X72" s="161" t="s">
        <v>453</v>
      </c>
      <c r="Y72" s="161" t="s">
        <v>563</v>
      </c>
      <c r="Z72" s="151" t="s">
        <v>817</v>
      </c>
      <c r="AA72" s="151" t="s">
        <v>1186</v>
      </c>
      <c r="AB72" s="160" t="s">
        <v>804</v>
      </c>
      <c r="AC72" s="162">
        <v>39608</v>
      </c>
      <c r="AD72" s="163" t="s">
        <v>807</v>
      </c>
      <c r="AE72" s="164">
        <v>40311</v>
      </c>
      <c r="AF72" s="165">
        <f>((AE72-AC72)/365)*12</f>
        <v>23.112328767123287</v>
      </c>
      <c r="AG72" s="201" t="s">
        <v>539</v>
      </c>
      <c r="AH72" s="165">
        <v>1</v>
      </c>
      <c r="AI72" s="201" t="s">
        <v>5657</v>
      </c>
      <c r="AJ72" s="165">
        <v>5</v>
      </c>
      <c r="AK72" s="201" t="s">
        <v>638</v>
      </c>
      <c r="AL72" s="165">
        <v>4</v>
      </c>
      <c r="AM72" s="201" t="s">
        <v>638</v>
      </c>
      <c r="AN72" s="165">
        <v>4</v>
      </c>
      <c r="AO72" s="201" t="s">
        <v>453</v>
      </c>
      <c r="AP72" s="165" t="s">
        <v>453</v>
      </c>
      <c r="AQ72" s="201" t="s">
        <v>453</v>
      </c>
      <c r="AR72" s="165" t="s">
        <v>453</v>
      </c>
      <c r="AS72" s="165" t="s">
        <v>453</v>
      </c>
      <c r="AT72" s="165" t="s">
        <v>453</v>
      </c>
      <c r="AU72" s="165" t="s">
        <v>453</v>
      </c>
      <c r="AV72" s="165" t="s">
        <v>453</v>
      </c>
      <c r="AW72" s="165"/>
      <c r="AX72" s="165"/>
      <c r="AY72" s="165"/>
      <c r="AZ72" s="165"/>
      <c r="BA72" s="165"/>
      <c r="BB72" s="165"/>
      <c r="BC72" s="165"/>
      <c r="BD72" s="165"/>
      <c r="BE72" s="165"/>
      <c r="BF72" s="165"/>
      <c r="BG72" s="166" t="s">
        <v>5971</v>
      </c>
      <c r="BH72" s="157" t="s">
        <v>638</v>
      </c>
      <c r="BI72" s="157">
        <v>4</v>
      </c>
      <c r="BJ72" s="155">
        <v>4</v>
      </c>
      <c r="BK72" s="151" t="s">
        <v>2251</v>
      </c>
      <c r="BL72" s="159">
        <v>0</v>
      </c>
      <c r="BM72" s="159" t="s">
        <v>453</v>
      </c>
      <c r="BN72" s="167" t="s">
        <v>804</v>
      </c>
      <c r="BO72" s="151" t="s">
        <v>806</v>
      </c>
      <c r="BP72" s="151"/>
      <c r="BQ72" s="151"/>
      <c r="BR72" s="151"/>
      <c r="BS72" s="157" t="s">
        <v>453</v>
      </c>
      <c r="BT72" s="157" t="s">
        <v>453</v>
      </c>
      <c r="BU72" s="157" t="s">
        <v>453</v>
      </c>
      <c r="BV72" s="153" t="s">
        <v>453</v>
      </c>
      <c r="BW72" s="153" t="s">
        <v>1993</v>
      </c>
      <c r="BX72" s="151">
        <v>93</v>
      </c>
      <c r="BY72" s="151">
        <v>105</v>
      </c>
      <c r="BZ72" s="151">
        <v>99</v>
      </c>
      <c r="CA72" s="151" t="s">
        <v>2572</v>
      </c>
      <c r="CB72" s="151" t="s">
        <v>453</v>
      </c>
      <c r="CC72" s="151" t="s">
        <v>453</v>
      </c>
      <c r="CD72" s="151"/>
      <c r="CE72" s="151" t="s">
        <v>872</v>
      </c>
      <c r="CF72" s="151" t="s">
        <v>1619</v>
      </c>
      <c r="CG72" s="151" t="s">
        <v>2229</v>
      </c>
      <c r="CH72" s="151" t="s">
        <v>1125</v>
      </c>
      <c r="CI72" s="151" t="s">
        <v>453</v>
      </c>
      <c r="CJ72" s="151" t="s">
        <v>453</v>
      </c>
      <c r="CK72" s="151" t="s">
        <v>453</v>
      </c>
      <c r="CL72" s="151" t="s">
        <v>1737</v>
      </c>
    </row>
    <row r="73" spans="1:90" s="89" customFormat="1" x14ac:dyDescent="0.2">
      <c r="A73" s="151" t="s">
        <v>4890</v>
      </c>
      <c r="B73" s="151">
        <v>72</v>
      </c>
      <c r="C73" s="155">
        <v>71</v>
      </c>
      <c r="D73" s="269" t="s">
        <v>6619</v>
      </c>
      <c r="E73" s="270" t="s">
        <v>6620</v>
      </c>
      <c r="F73" s="271">
        <v>37799</v>
      </c>
      <c r="G73" s="157" t="s">
        <v>128</v>
      </c>
      <c r="H73" s="158">
        <v>34664040</v>
      </c>
      <c r="I73" s="155">
        <v>1600650</v>
      </c>
      <c r="J73" s="159">
        <f t="shared" si="8"/>
        <v>5.0130047912388775</v>
      </c>
      <c r="K73" s="159">
        <v>5</v>
      </c>
      <c r="L73" s="159">
        <f t="shared" si="6"/>
        <v>1.3004791238877544E-2</v>
      </c>
      <c r="M73" s="157" t="s">
        <v>563</v>
      </c>
      <c r="N73" s="151" t="s">
        <v>16</v>
      </c>
      <c r="O73" s="167" t="s">
        <v>807</v>
      </c>
      <c r="P73" s="151">
        <v>6</v>
      </c>
      <c r="Q73" s="151"/>
      <c r="R73" s="155">
        <v>3</v>
      </c>
      <c r="S73" s="151" t="s">
        <v>1187</v>
      </c>
      <c r="T73" s="151" t="s">
        <v>453</v>
      </c>
      <c r="U73" s="162" t="s">
        <v>453</v>
      </c>
      <c r="V73" s="162" t="s">
        <v>453</v>
      </c>
      <c r="W73" s="165" t="s">
        <v>453</v>
      </c>
      <c r="X73" s="161" t="s">
        <v>453</v>
      </c>
      <c r="Y73" s="161" t="s">
        <v>564</v>
      </c>
      <c r="Z73" s="151" t="s">
        <v>817</v>
      </c>
      <c r="AA73" s="151" t="s">
        <v>2252</v>
      </c>
      <c r="AB73" s="160" t="s">
        <v>804</v>
      </c>
      <c r="AC73" s="162">
        <v>39630</v>
      </c>
      <c r="AD73" s="163" t="s">
        <v>807</v>
      </c>
      <c r="AE73" s="164">
        <v>43879</v>
      </c>
      <c r="AF73" s="159">
        <f>((AE73-AC73)/365*12)</f>
        <v>139.69315068493151</v>
      </c>
      <c r="AG73" s="201" t="s">
        <v>639</v>
      </c>
      <c r="AH73" s="165">
        <v>5</v>
      </c>
      <c r="AI73" s="201" t="s">
        <v>638</v>
      </c>
      <c r="AJ73" s="165">
        <v>4</v>
      </c>
      <c r="AK73" s="201" t="s">
        <v>638</v>
      </c>
      <c r="AL73" s="165">
        <v>4</v>
      </c>
      <c r="AM73" s="201" t="s">
        <v>638</v>
      </c>
      <c r="AN73" s="165">
        <v>4</v>
      </c>
      <c r="AO73" s="201" t="s">
        <v>638</v>
      </c>
      <c r="AP73" s="165">
        <v>4</v>
      </c>
      <c r="AQ73" s="201" t="s">
        <v>638</v>
      </c>
      <c r="AR73" s="165">
        <v>4</v>
      </c>
      <c r="AS73" s="165" t="s">
        <v>638</v>
      </c>
      <c r="AT73" s="165">
        <v>4</v>
      </c>
      <c r="AU73" s="165" t="s">
        <v>638</v>
      </c>
      <c r="AV73" s="165">
        <v>4</v>
      </c>
      <c r="AW73" s="165" t="s">
        <v>638</v>
      </c>
      <c r="AX73" s="165">
        <v>4</v>
      </c>
      <c r="AY73" s="165"/>
      <c r="AZ73" s="165"/>
      <c r="BA73" s="165"/>
      <c r="BB73" s="165"/>
      <c r="BC73" s="165"/>
      <c r="BD73" s="165"/>
      <c r="BE73" s="165"/>
      <c r="BF73" s="165"/>
      <c r="BG73" s="169" t="s">
        <v>2573</v>
      </c>
      <c r="BH73" s="157" t="s">
        <v>638</v>
      </c>
      <c r="BI73" s="157">
        <v>4</v>
      </c>
      <c r="BJ73" s="155">
        <v>3</v>
      </c>
      <c r="BK73" s="151" t="s">
        <v>1188</v>
      </c>
      <c r="BL73" s="159">
        <v>1</v>
      </c>
      <c r="BM73" s="159">
        <v>0</v>
      </c>
      <c r="BN73" s="167" t="s">
        <v>807</v>
      </c>
      <c r="BO73" s="151" t="s">
        <v>453</v>
      </c>
      <c r="BP73" s="151"/>
      <c r="BQ73" s="151"/>
      <c r="BR73" s="151"/>
      <c r="BS73" s="157" t="s">
        <v>453</v>
      </c>
      <c r="BT73" s="157" t="s">
        <v>453</v>
      </c>
      <c r="BU73" s="157" t="s">
        <v>453</v>
      </c>
      <c r="BV73" s="153" t="s">
        <v>2253</v>
      </c>
      <c r="BW73" s="153" t="s">
        <v>1857</v>
      </c>
      <c r="BX73" s="151">
        <v>84</v>
      </c>
      <c r="BY73" s="151">
        <v>75</v>
      </c>
      <c r="BZ73" s="151">
        <v>77</v>
      </c>
      <c r="CA73" s="151" t="s">
        <v>2574</v>
      </c>
      <c r="CB73" s="151" t="s">
        <v>453</v>
      </c>
      <c r="CC73" s="151" t="s">
        <v>453</v>
      </c>
      <c r="CD73" s="151"/>
      <c r="CE73" s="151" t="s">
        <v>1008</v>
      </c>
      <c r="CF73" s="151" t="s">
        <v>1618</v>
      </c>
      <c r="CG73" s="151" t="s">
        <v>2229</v>
      </c>
      <c r="CH73" s="151" t="s">
        <v>1125</v>
      </c>
      <c r="CI73" s="151" t="s">
        <v>453</v>
      </c>
      <c r="CJ73" s="151" t="s">
        <v>453</v>
      </c>
      <c r="CK73" s="151" t="s">
        <v>453</v>
      </c>
      <c r="CL73" s="151" t="s">
        <v>1737</v>
      </c>
    </row>
    <row r="74" spans="1:90" s="89" customFormat="1" x14ac:dyDescent="0.2">
      <c r="A74" s="151" t="s">
        <v>5089</v>
      </c>
      <c r="B74" s="151">
        <v>73</v>
      </c>
      <c r="C74" s="155">
        <v>72</v>
      </c>
      <c r="D74" s="269" t="s">
        <v>6621</v>
      </c>
      <c r="E74" s="270" t="s">
        <v>6622</v>
      </c>
      <c r="F74" s="271">
        <v>33415</v>
      </c>
      <c r="G74" s="157" t="s">
        <v>128</v>
      </c>
      <c r="H74" s="158">
        <v>38496229</v>
      </c>
      <c r="I74" s="155">
        <v>2649608</v>
      </c>
      <c r="J74" s="159">
        <f t="shared" si="8"/>
        <v>17.018480492813143</v>
      </c>
      <c r="K74" s="159">
        <v>56</v>
      </c>
      <c r="L74" s="159">
        <f t="shared" si="6"/>
        <v>-38.98151950718686</v>
      </c>
      <c r="M74" s="157" t="s">
        <v>563</v>
      </c>
      <c r="N74" s="151" t="s">
        <v>595</v>
      </c>
      <c r="O74" s="167" t="s">
        <v>807</v>
      </c>
      <c r="P74" s="151">
        <v>4</v>
      </c>
      <c r="Q74" s="151"/>
      <c r="R74" s="155">
        <v>2</v>
      </c>
      <c r="S74" s="151" t="s">
        <v>1191</v>
      </c>
      <c r="T74" s="151" t="s">
        <v>101</v>
      </c>
      <c r="U74" s="162" t="s">
        <v>453</v>
      </c>
      <c r="V74" s="162" t="s">
        <v>453</v>
      </c>
      <c r="W74" s="165" t="s">
        <v>453</v>
      </c>
      <c r="X74" s="211" t="s">
        <v>1194</v>
      </c>
      <c r="Y74" s="161" t="s">
        <v>563</v>
      </c>
      <c r="Z74" s="151" t="s">
        <v>1193</v>
      </c>
      <c r="AA74" s="151" t="s">
        <v>1192</v>
      </c>
      <c r="AB74" s="160" t="s">
        <v>804</v>
      </c>
      <c r="AC74" s="162">
        <v>39631</v>
      </c>
      <c r="AD74" s="163" t="s">
        <v>807</v>
      </c>
      <c r="AE74" s="164">
        <v>40353</v>
      </c>
      <c r="AF74" s="165">
        <f>((AE74-AC74)/365)*12</f>
        <v>23.736986301369864</v>
      </c>
      <c r="AG74" s="201" t="s">
        <v>539</v>
      </c>
      <c r="AH74" s="165">
        <v>1</v>
      </c>
      <c r="AI74" s="201" t="s">
        <v>539</v>
      </c>
      <c r="AJ74" s="165">
        <v>1</v>
      </c>
      <c r="AK74" s="201" t="s">
        <v>5786</v>
      </c>
      <c r="AL74" s="165">
        <v>3</v>
      </c>
      <c r="AM74" s="201" t="s">
        <v>5786</v>
      </c>
      <c r="AN74" s="165">
        <v>3</v>
      </c>
      <c r="AO74" s="201" t="s">
        <v>453</v>
      </c>
      <c r="AP74" s="165" t="s">
        <v>453</v>
      </c>
      <c r="AQ74" s="201" t="s">
        <v>453</v>
      </c>
      <c r="AR74" s="165" t="s">
        <v>453</v>
      </c>
      <c r="AS74" s="165" t="s">
        <v>453</v>
      </c>
      <c r="AT74" s="165" t="s">
        <v>453</v>
      </c>
      <c r="AU74" s="165" t="s">
        <v>453</v>
      </c>
      <c r="AV74" s="165" t="s">
        <v>453</v>
      </c>
      <c r="AW74" s="165"/>
      <c r="AX74" s="165"/>
      <c r="AY74" s="165"/>
      <c r="AZ74" s="165"/>
      <c r="BA74" s="165"/>
      <c r="BB74" s="165"/>
      <c r="BC74" s="165"/>
      <c r="BD74" s="165"/>
      <c r="BE74" s="165"/>
      <c r="BF74" s="165"/>
      <c r="BG74" s="166" t="s">
        <v>2575</v>
      </c>
      <c r="BH74" s="157" t="s">
        <v>5786</v>
      </c>
      <c r="BI74" s="157">
        <v>3</v>
      </c>
      <c r="BJ74" s="155">
        <v>3</v>
      </c>
      <c r="BK74" s="151" t="s">
        <v>2254</v>
      </c>
      <c r="BL74" s="159">
        <v>1</v>
      </c>
      <c r="BM74" s="159">
        <v>1</v>
      </c>
      <c r="BN74" s="167" t="s">
        <v>807</v>
      </c>
      <c r="BO74" s="151" t="s">
        <v>453</v>
      </c>
      <c r="BP74" s="151"/>
      <c r="BQ74" s="151"/>
      <c r="BR74" s="151"/>
      <c r="BS74" s="157" t="s">
        <v>453</v>
      </c>
      <c r="BT74" s="157" t="s">
        <v>453</v>
      </c>
      <c r="BU74" s="157" t="s">
        <v>453</v>
      </c>
      <c r="BV74" s="153" t="s">
        <v>453</v>
      </c>
      <c r="BW74" s="153" t="s">
        <v>1190</v>
      </c>
      <c r="BX74" s="151">
        <v>106</v>
      </c>
      <c r="BY74" s="151">
        <v>109</v>
      </c>
      <c r="BZ74" s="151">
        <v>108</v>
      </c>
      <c r="CA74" s="151" t="s">
        <v>2576</v>
      </c>
      <c r="CB74" s="151" t="s">
        <v>453</v>
      </c>
      <c r="CC74" s="151" t="s">
        <v>453</v>
      </c>
      <c r="CD74" s="151"/>
      <c r="CE74" s="151" t="s">
        <v>1189</v>
      </c>
      <c r="CF74" s="151" t="s">
        <v>1617</v>
      </c>
      <c r="CG74" s="151" t="s">
        <v>1348</v>
      </c>
      <c r="CH74" s="151" t="s">
        <v>1184</v>
      </c>
      <c r="CI74" s="151" t="s">
        <v>453</v>
      </c>
      <c r="CJ74" s="151" t="s">
        <v>453</v>
      </c>
      <c r="CK74" s="151" t="s">
        <v>453</v>
      </c>
      <c r="CL74" s="151" t="s">
        <v>1737</v>
      </c>
    </row>
    <row r="75" spans="1:90" s="89" customFormat="1" x14ac:dyDescent="0.2">
      <c r="A75" s="151" t="s">
        <v>4891</v>
      </c>
      <c r="B75" s="151">
        <v>74</v>
      </c>
      <c r="C75" s="155">
        <v>73</v>
      </c>
      <c r="D75" s="269" t="s">
        <v>6513</v>
      </c>
      <c r="E75" s="270" t="s">
        <v>6623</v>
      </c>
      <c r="F75" s="271">
        <v>35982</v>
      </c>
      <c r="G75" s="157" t="s">
        <v>128</v>
      </c>
      <c r="H75" s="158">
        <v>38071828</v>
      </c>
      <c r="I75" s="155">
        <v>2394778</v>
      </c>
      <c r="J75" s="159">
        <f>(U75-F75)/365.25</f>
        <v>10.026009582477755</v>
      </c>
      <c r="K75" s="159">
        <v>15</v>
      </c>
      <c r="L75" s="159">
        <f t="shared" si="6"/>
        <v>-4.9739904175222449</v>
      </c>
      <c r="M75" s="157" t="s">
        <v>563</v>
      </c>
      <c r="N75" s="151" t="s">
        <v>17</v>
      </c>
      <c r="O75" s="167" t="s">
        <v>807</v>
      </c>
      <c r="P75" s="151">
        <v>3</v>
      </c>
      <c r="Q75" s="151"/>
      <c r="R75" s="155">
        <v>2</v>
      </c>
      <c r="S75" s="151" t="s">
        <v>2255</v>
      </c>
      <c r="T75" s="151" t="s">
        <v>76</v>
      </c>
      <c r="U75" s="162">
        <v>39644</v>
      </c>
      <c r="V75" s="162">
        <v>39653</v>
      </c>
      <c r="W75" s="165">
        <v>9</v>
      </c>
      <c r="X75" s="161" t="s">
        <v>453</v>
      </c>
      <c r="Y75" s="161" t="s">
        <v>453</v>
      </c>
      <c r="Z75" s="151" t="s">
        <v>77</v>
      </c>
      <c r="AA75" s="151" t="s">
        <v>457</v>
      </c>
      <c r="AB75" s="160" t="s">
        <v>804</v>
      </c>
      <c r="AC75" s="162" t="s">
        <v>453</v>
      </c>
      <c r="AD75" s="163" t="s">
        <v>804</v>
      </c>
      <c r="AE75" s="164">
        <v>42170</v>
      </c>
      <c r="AF75" s="159" t="s">
        <v>453</v>
      </c>
      <c r="AG75" s="201" t="s">
        <v>453</v>
      </c>
      <c r="AH75" s="165" t="s">
        <v>453</v>
      </c>
      <c r="AI75" s="201" t="s">
        <v>453</v>
      </c>
      <c r="AJ75" s="165" t="s">
        <v>453</v>
      </c>
      <c r="AK75" s="201" t="s">
        <v>453</v>
      </c>
      <c r="AL75" s="165" t="s">
        <v>453</v>
      </c>
      <c r="AM75" s="201" t="s">
        <v>453</v>
      </c>
      <c r="AN75" s="165" t="s">
        <v>453</v>
      </c>
      <c r="AO75" s="201" t="s">
        <v>453</v>
      </c>
      <c r="AP75" s="165" t="s">
        <v>453</v>
      </c>
      <c r="AQ75" s="201" t="s">
        <v>453</v>
      </c>
      <c r="AR75" s="165" t="s">
        <v>453</v>
      </c>
      <c r="AS75" s="165" t="s">
        <v>453</v>
      </c>
      <c r="AT75" s="165" t="s">
        <v>453</v>
      </c>
      <c r="AU75" s="165" t="s">
        <v>453</v>
      </c>
      <c r="AV75" s="165" t="s">
        <v>453</v>
      </c>
      <c r="AW75" s="165"/>
      <c r="AX75" s="165"/>
      <c r="AY75" s="165"/>
      <c r="AZ75" s="165"/>
      <c r="BA75" s="165"/>
      <c r="BB75" s="165"/>
      <c r="BC75" s="165"/>
      <c r="BD75" s="165"/>
      <c r="BE75" s="165"/>
      <c r="BF75" s="165"/>
      <c r="BG75" s="169" t="s">
        <v>1138</v>
      </c>
      <c r="BH75" s="157" t="s">
        <v>815</v>
      </c>
      <c r="BI75" s="157" t="s">
        <v>815</v>
      </c>
      <c r="BJ75" s="155">
        <v>2</v>
      </c>
      <c r="BK75" s="151" t="s">
        <v>2255</v>
      </c>
      <c r="BL75" s="159" t="s">
        <v>453</v>
      </c>
      <c r="BM75" s="159" t="s">
        <v>453</v>
      </c>
      <c r="BN75" s="167" t="s">
        <v>807</v>
      </c>
      <c r="BO75" s="151" t="s">
        <v>453</v>
      </c>
      <c r="BP75" s="151"/>
      <c r="BQ75" s="151"/>
      <c r="BR75" s="151"/>
      <c r="BS75" s="157" t="s">
        <v>564</v>
      </c>
      <c r="BT75" s="157" t="s">
        <v>564</v>
      </c>
      <c r="BU75" s="157" t="s">
        <v>453</v>
      </c>
      <c r="BV75" s="153" t="s">
        <v>453</v>
      </c>
      <c r="BW75" s="153" t="s">
        <v>1994</v>
      </c>
      <c r="BX75" s="151">
        <v>101</v>
      </c>
      <c r="BY75" s="151">
        <v>106</v>
      </c>
      <c r="BZ75" s="151">
        <v>105</v>
      </c>
      <c r="CA75" s="151" t="s">
        <v>2577</v>
      </c>
      <c r="CB75" s="151" t="s">
        <v>2602</v>
      </c>
      <c r="CC75" s="151" t="s">
        <v>2578</v>
      </c>
      <c r="CD75" s="151"/>
      <c r="CE75" s="151" t="s">
        <v>872</v>
      </c>
      <c r="CF75" s="151" t="s">
        <v>1000</v>
      </c>
      <c r="CG75" s="151" t="s">
        <v>926</v>
      </c>
      <c r="CH75" s="151" t="s">
        <v>1125</v>
      </c>
      <c r="CI75" s="151" t="s">
        <v>453</v>
      </c>
      <c r="CJ75" s="151" t="s">
        <v>453</v>
      </c>
      <c r="CK75" s="151" t="s">
        <v>453</v>
      </c>
      <c r="CL75" s="151" t="s">
        <v>1000</v>
      </c>
    </row>
    <row r="76" spans="1:90" s="89" customFormat="1" x14ac:dyDescent="0.2">
      <c r="A76" s="151" t="s">
        <v>4886</v>
      </c>
      <c r="B76" s="151">
        <v>75</v>
      </c>
      <c r="C76" s="155">
        <v>74</v>
      </c>
      <c r="D76" s="269" t="s">
        <v>6624</v>
      </c>
      <c r="E76" s="270" t="s">
        <v>6625</v>
      </c>
      <c r="F76" s="271">
        <v>15911</v>
      </c>
      <c r="G76" s="157" t="s">
        <v>146</v>
      </c>
      <c r="H76" s="158">
        <v>38512658</v>
      </c>
      <c r="I76" s="155">
        <v>2714593</v>
      </c>
      <c r="J76" s="159">
        <f t="shared" ref="J76:J85" si="10">(AC76-F76)/365.25</f>
        <v>65.056810403832998</v>
      </c>
      <c r="K76" s="159">
        <v>29</v>
      </c>
      <c r="L76" s="159">
        <f t="shared" si="6"/>
        <v>36.056810403832998</v>
      </c>
      <c r="M76" s="157" t="s">
        <v>563</v>
      </c>
      <c r="N76" s="151" t="s">
        <v>29</v>
      </c>
      <c r="O76" s="167" t="s">
        <v>807</v>
      </c>
      <c r="P76" s="151">
        <v>4</v>
      </c>
      <c r="Q76" s="151"/>
      <c r="R76" s="155">
        <v>2</v>
      </c>
      <c r="S76" s="151" t="s">
        <v>1083</v>
      </c>
      <c r="T76" s="151" t="s">
        <v>174</v>
      </c>
      <c r="U76" s="162">
        <v>39658</v>
      </c>
      <c r="V76" s="162">
        <v>39665</v>
      </c>
      <c r="W76" s="165">
        <v>7</v>
      </c>
      <c r="X76" s="161" t="s">
        <v>453</v>
      </c>
      <c r="Y76" s="161" t="s">
        <v>564</v>
      </c>
      <c r="Z76" s="151" t="s">
        <v>817</v>
      </c>
      <c r="AA76" s="151" t="s">
        <v>1161</v>
      </c>
      <c r="AB76" s="160" t="s">
        <v>804</v>
      </c>
      <c r="AC76" s="162">
        <v>39673</v>
      </c>
      <c r="AD76" s="163" t="s">
        <v>807</v>
      </c>
      <c r="AE76" s="164">
        <v>43249</v>
      </c>
      <c r="AF76" s="159">
        <f>((AE76-AC76)/365*12)</f>
        <v>117.56712328767122</v>
      </c>
      <c r="AG76" s="201" t="s">
        <v>5657</v>
      </c>
      <c r="AH76" s="165">
        <v>5</v>
      </c>
      <c r="AI76" s="201" t="s">
        <v>638</v>
      </c>
      <c r="AJ76" s="165">
        <v>4</v>
      </c>
      <c r="AK76" s="201" t="s">
        <v>638</v>
      </c>
      <c r="AL76" s="165">
        <v>4</v>
      </c>
      <c r="AM76" s="201" t="s">
        <v>638</v>
      </c>
      <c r="AN76" s="165">
        <v>4</v>
      </c>
      <c r="AO76" s="201" t="s">
        <v>638</v>
      </c>
      <c r="AP76" s="165">
        <v>4</v>
      </c>
      <c r="AQ76" s="201" t="s">
        <v>638</v>
      </c>
      <c r="AR76" s="165">
        <v>4</v>
      </c>
      <c r="AS76" s="165" t="s">
        <v>638</v>
      </c>
      <c r="AT76" s="165">
        <v>4</v>
      </c>
      <c r="AU76" s="165" t="s">
        <v>638</v>
      </c>
      <c r="AV76" s="165">
        <v>4</v>
      </c>
      <c r="AW76" s="165"/>
      <c r="AX76" s="165"/>
      <c r="AY76" s="165"/>
      <c r="AZ76" s="165"/>
      <c r="BA76" s="165"/>
      <c r="BB76" s="165"/>
      <c r="BC76" s="165"/>
      <c r="BD76" s="165"/>
      <c r="BE76" s="165"/>
      <c r="BF76" s="165"/>
      <c r="BG76" s="169" t="s">
        <v>2579</v>
      </c>
      <c r="BH76" s="157" t="s">
        <v>638</v>
      </c>
      <c r="BI76" s="159">
        <v>4</v>
      </c>
      <c r="BJ76" s="155">
        <v>3</v>
      </c>
      <c r="BK76" s="151" t="s">
        <v>2256</v>
      </c>
      <c r="BL76" s="159">
        <v>1</v>
      </c>
      <c r="BM76" s="159" t="s">
        <v>453</v>
      </c>
      <c r="BN76" s="182" t="s">
        <v>807</v>
      </c>
      <c r="BO76" s="204" t="s">
        <v>453</v>
      </c>
      <c r="BP76" s="204"/>
      <c r="BQ76" s="204"/>
      <c r="BR76" s="204"/>
      <c r="BS76" s="157" t="s">
        <v>453</v>
      </c>
      <c r="BT76" s="157" t="s">
        <v>453</v>
      </c>
      <c r="BU76" s="157" t="s">
        <v>453</v>
      </c>
      <c r="BV76" s="153" t="s">
        <v>2257</v>
      </c>
      <c r="BW76" s="153" t="s">
        <v>1858</v>
      </c>
      <c r="BX76" s="151">
        <v>120</v>
      </c>
      <c r="BY76" s="151">
        <v>132</v>
      </c>
      <c r="BZ76" s="151" t="s">
        <v>923</v>
      </c>
      <c r="CA76" s="151" t="s">
        <v>2580</v>
      </c>
      <c r="CB76" s="151" t="s">
        <v>2581</v>
      </c>
      <c r="CC76" s="151" t="s">
        <v>453</v>
      </c>
      <c r="CD76" s="151"/>
      <c r="CE76" s="151" t="s">
        <v>844</v>
      </c>
      <c r="CF76" s="151" t="s">
        <v>2226</v>
      </c>
      <c r="CG76" s="151" t="s">
        <v>2582</v>
      </c>
      <c r="CH76" s="151" t="s">
        <v>1125</v>
      </c>
      <c r="CI76" s="151" t="s">
        <v>453</v>
      </c>
      <c r="CJ76" s="151" t="s">
        <v>453</v>
      </c>
      <c r="CK76" s="151" t="s">
        <v>453</v>
      </c>
      <c r="CL76" s="151" t="s">
        <v>1737</v>
      </c>
    </row>
    <row r="77" spans="1:90" s="89" customFormat="1" x14ac:dyDescent="0.2">
      <c r="A77" s="151" t="s">
        <v>4892</v>
      </c>
      <c r="B77" s="151">
        <v>76</v>
      </c>
      <c r="C77" s="155">
        <v>75</v>
      </c>
      <c r="D77" s="269" t="s">
        <v>6626</v>
      </c>
      <c r="E77" s="270" t="s">
        <v>6627</v>
      </c>
      <c r="F77" s="271">
        <v>26741</v>
      </c>
      <c r="G77" s="157" t="s">
        <v>128</v>
      </c>
      <c r="H77" s="158">
        <v>34629785</v>
      </c>
      <c r="I77" s="155">
        <v>2449975</v>
      </c>
      <c r="J77" s="159">
        <f t="shared" si="10"/>
        <v>35.367556468172488</v>
      </c>
      <c r="K77" s="159">
        <v>10</v>
      </c>
      <c r="L77" s="159">
        <f t="shared" si="6"/>
        <v>25.367556468172488</v>
      </c>
      <c r="M77" s="157" t="s">
        <v>563</v>
      </c>
      <c r="N77" s="151" t="s">
        <v>28</v>
      </c>
      <c r="O77" s="167" t="s">
        <v>807</v>
      </c>
      <c r="P77" s="151">
        <v>1</v>
      </c>
      <c r="Q77" s="151"/>
      <c r="R77" s="155">
        <v>2</v>
      </c>
      <c r="S77" s="151" t="s">
        <v>1046</v>
      </c>
      <c r="T77" s="151" t="s">
        <v>101</v>
      </c>
      <c r="U77" s="162" t="s">
        <v>453</v>
      </c>
      <c r="V77" s="162" t="s">
        <v>453</v>
      </c>
      <c r="W77" s="165" t="s">
        <v>453</v>
      </c>
      <c r="X77" s="161" t="s">
        <v>453</v>
      </c>
      <c r="Y77" s="161" t="s">
        <v>563</v>
      </c>
      <c r="Z77" s="151" t="s">
        <v>827</v>
      </c>
      <c r="AA77" s="151" t="s">
        <v>550</v>
      </c>
      <c r="AB77" s="160" t="s">
        <v>804</v>
      </c>
      <c r="AC77" s="162">
        <v>39659</v>
      </c>
      <c r="AD77" s="163" t="s">
        <v>807</v>
      </c>
      <c r="AE77" s="164">
        <v>43739</v>
      </c>
      <c r="AF77" s="159">
        <f>((AE77-AC77)/365*12)</f>
        <v>134.13698630136986</v>
      </c>
      <c r="AG77" s="201" t="s">
        <v>639</v>
      </c>
      <c r="AH77" s="165">
        <v>5</v>
      </c>
      <c r="AI77" s="201" t="s">
        <v>639</v>
      </c>
      <c r="AJ77" s="165">
        <v>5</v>
      </c>
      <c r="AK77" s="201" t="s">
        <v>639</v>
      </c>
      <c r="AL77" s="165">
        <v>5</v>
      </c>
      <c r="AM77" s="201" t="s">
        <v>638</v>
      </c>
      <c r="AN77" s="165">
        <v>4</v>
      </c>
      <c r="AO77" s="201" t="s">
        <v>638</v>
      </c>
      <c r="AP77" s="165">
        <v>4</v>
      </c>
      <c r="AQ77" s="201" t="s">
        <v>206</v>
      </c>
      <c r="AR77" s="165">
        <v>3</v>
      </c>
      <c r="AS77" s="165" t="s">
        <v>637</v>
      </c>
      <c r="AT77" s="165">
        <v>1</v>
      </c>
      <c r="AU77" s="165" t="s">
        <v>637</v>
      </c>
      <c r="AV77" s="165">
        <v>1</v>
      </c>
      <c r="AW77" s="165"/>
      <c r="AX77" s="165"/>
      <c r="AY77" s="165"/>
      <c r="AZ77" s="165"/>
      <c r="BA77" s="165"/>
      <c r="BB77" s="165"/>
      <c r="BC77" s="165"/>
      <c r="BD77" s="165"/>
      <c r="BE77" s="165"/>
      <c r="BF77" s="165"/>
      <c r="BG77" s="169" t="s">
        <v>2583</v>
      </c>
      <c r="BH77" s="157" t="s">
        <v>637</v>
      </c>
      <c r="BI77" s="157">
        <v>1</v>
      </c>
      <c r="BJ77" s="155">
        <v>1</v>
      </c>
      <c r="BK77" s="151" t="s">
        <v>2129</v>
      </c>
      <c r="BL77" s="159">
        <v>1</v>
      </c>
      <c r="BM77" s="159"/>
      <c r="BN77" s="167" t="s">
        <v>807</v>
      </c>
      <c r="BO77" s="151" t="s">
        <v>453</v>
      </c>
      <c r="BP77" s="151"/>
      <c r="BQ77" s="151"/>
      <c r="BR77" s="151"/>
      <c r="BS77" s="157" t="s">
        <v>453</v>
      </c>
      <c r="BT77" s="157" t="s">
        <v>453</v>
      </c>
      <c r="BU77" s="157" t="s">
        <v>453</v>
      </c>
      <c r="BV77" s="153" t="s">
        <v>453</v>
      </c>
      <c r="BW77" s="153" t="s">
        <v>1859</v>
      </c>
      <c r="BX77" s="151">
        <v>109</v>
      </c>
      <c r="BY77" s="151">
        <v>99</v>
      </c>
      <c r="BZ77" s="151">
        <v>106</v>
      </c>
      <c r="CA77" s="151" t="s">
        <v>1798</v>
      </c>
      <c r="CB77" s="151" t="s">
        <v>2584</v>
      </c>
      <c r="CC77" s="151" t="s">
        <v>453</v>
      </c>
      <c r="CD77" s="151"/>
      <c r="CE77" s="151" t="s">
        <v>1995</v>
      </c>
      <c r="CF77" s="151" t="s">
        <v>2214</v>
      </c>
      <c r="CG77" s="151" t="s">
        <v>2585</v>
      </c>
      <c r="CH77" s="151" t="s">
        <v>1860</v>
      </c>
      <c r="CI77" s="151">
        <v>105</v>
      </c>
      <c r="CJ77" s="151">
        <v>98</v>
      </c>
      <c r="CK77" s="151">
        <v>95</v>
      </c>
      <c r="CL77" s="151" t="s">
        <v>1737</v>
      </c>
    </row>
    <row r="78" spans="1:90" s="89" customFormat="1" x14ac:dyDescent="0.2">
      <c r="A78" s="151" t="s">
        <v>4893</v>
      </c>
      <c r="B78" s="151">
        <v>77</v>
      </c>
      <c r="C78" s="155">
        <v>76</v>
      </c>
      <c r="D78" s="269" t="s">
        <v>6628</v>
      </c>
      <c r="E78" s="270" t="s">
        <v>6629</v>
      </c>
      <c r="F78" s="271">
        <v>25767</v>
      </c>
      <c r="G78" s="157" t="s">
        <v>146</v>
      </c>
      <c r="H78" s="158">
        <v>38561651</v>
      </c>
      <c r="I78" s="155">
        <v>2594031</v>
      </c>
      <c r="J78" s="159">
        <f t="shared" si="10"/>
        <v>38.08898015058179</v>
      </c>
      <c r="K78" s="159">
        <v>20</v>
      </c>
      <c r="L78" s="159">
        <f t="shared" si="6"/>
        <v>18.08898015058179</v>
      </c>
      <c r="M78" s="157" t="s">
        <v>563</v>
      </c>
      <c r="N78" s="151" t="s">
        <v>595</v>
      </c>
      <c r="O78" s="167" t="s">
        <v>807</v>
      </c>
      <c r="P78" s="151">
        <v>3</v>
      </c>
      <c r="Q78" s="151"/>
      <c r="R78" s="155">
        <v>2</v>
      </c>
      <c r="S78" s="151" t="s">
        <v>2244</v>
      </c>
      <c r="T78" s="151" t="s">
        <v>169</v>
      </c>
      <c r="U78" s="162">
        <v>39673</v>
      </c>
      <c r="V78" s="162">
        <v>39689</v>
      </c>
      <c r="W78" s="165">
        <v>16</v>
      </c>
      <c r="X78" s="161" t="s">
        <v>453</v>
      </c>
      <c r="Y78" s="161" t="s">
        <v>563</v>
      </c>
      <c r="Z78" s="151" t="s">
        <v>817</v>
      </c>
      <c r="AA78" s="151" t="s">
        <v>1197</v>
      </c>
      <c r="AB78" s="160" t="s">
        <v>804</v>
      </c>
      <c r="AC78" s="162">
        <v>39679</v>
      </c>
      <c r="AD78" s="163" t="s">
        <v>807</v>
      </c>
      <c r="AE78" s="164">
        <v>43383</v>
      </c>
      <c r="AF78" s="165">
        <f>((AE78-AC78)/365)*12</f>
        <v>121.77534246575343</v>
      </c>
      <c r="AG78" s="201" t="s">
        <v>539</v>
      </c>
      <c r="AH78" s="165">
        <v>1</v>
      </c>
      <c r="AI78" s="201" t="s">
        <v>539</v>
      </c>
      <c r="AJ78" s="165">
        <v>1</v>
      </c>
      <c r="AK78" s="201" t="s">
        <v>539</v>
      </c>
      <c r="AL78" s="165">
        <v>1</v>
      </c>
      <c r="AM78" s="201" t="s">
        <v>539</v>
      </c>
      <c r="AN78" s="165">
        <v>1</v>
      </c>
      <c r="AO78" s="201" t="s">
        <v>539</v>
      </c>
      <c r="AP78" s="165">
        <v>1</v>
      </c>
      <c r="AQ78" s="201" t="s">
        <v>539</v>
      </c>
      <c r="AR78" s="165">
        <v>1</v>
      </c>
      <c r="AS78" s="165" t="s">
        <v>539</v>
      </c>
      <c r="AT78" s="165">
        <v>1</v>
      </c>
      <c r="AU78" s="165" t="s">
        <v>539</v>
      </c>
      <c r="AV78" s="165">
        <v>1</v>
      </c>
      <c r="AW78" s="165"/>
      <c r="AX78" s="165"/>
      <c r="AY78" s="165"/>
      <c r="AZ78" s="165"/>
      <c r="BA78" s="165"/>
      <c r="BB78" s="165"/>
      <c r="BC78" s="165"/>
      <c r="BD78" s="165"/>
      <c r="BE78" s="165"/>
      <c r="BF78" s="165"/>
      <c r="BG78" s="166" t="s">
        <v>5452</v>
      </c>
      <c r="BH78" s="157" t="s">
        <v>539</v>
      </c>
      <c r="BI78" s="157">
        <v>1</v>
      </c>
      <c r="BJ78" s="155">
        <v>2</v>
      </c>
      <c r="BK78" s="151" t="s">
        <v>2244</v>
      </c>
      <c r="BL78" s="159">
        <v>0</v>
      </c>
      <c r="BM78" s="159" t="s">
        <v>453</v>
      </c>
      <c r="BN78" s="167" t="s">
        <v>807</v>
      </c>
      <c r="BO78" s="151" t="s">
        <v>453</v>
      </c>
      <c r="BP78" s="151"/>
      <c r="BQ78" s="151"/>
      <c r="BR78" s="151"/>
      <c r="BS78" s="157" t="s">
        <v>453</v>
      </c>
      <c r="BT78" s="157" t="s">
        <v>453</v>
      </c>
      <c r="BU78" s="157" t="s">
        <v>453</v>
      </c>
      <c r="BV78" s="153" t="s">
        <v>453</v>
      </c>
      <c r="BW78" s="153" t="s">
        <v>1198</v>
      </c>
      <c r="BX78" s="151" t="s">
        <v>453</v>
      </c>
      <c r="BY78" s="151" t="s">
        <v>453</v>
      </c>
      <c r="BZ78" s="151" t="s">
        <v>453</v>
      </c>
      <c r="CA78" s="151" t="s">
        <v>2586</v>
      </c>
      <c r="CB78" s="151" t="s">
        <v>453</v>
      </c>
      <c r="CC78" s="151" t="s">
        <v>453</v>
      </c>
      <c r="CD78" s="151"/>
      <c r="CE78" s="151" t="s">
        <v>844</v>
      </c>
      <c r="CF78" s="151" t="s">
        <v>1616</v>
      </c>
      <c r="CG78" s="151" t="s">
        <v>388</v>
      </c>
      <c r="CH78" s="151" t="s">
        <v>453</v>
      </c>
      <c r="CI78" s="151" t="s">
        <v>453</v>
      </c>
      <c r="CJ78" s="151" t="s">
        <v>453</v>
      </c>
      <c r="CK78" s="151" t="s">
        <v>453</v>
      </c>
      <c r="CL78" s="151" t="s">
        <v>1737</v>
      </c>
    </row>
    <row r="79" spans="1:90" s="89" customFormat="1" x14ac:dyDescent="0.2">
      <c r="A79" s="151" t="s">
        <v>4577</v>
      </c>
      <c r="B79" s="151">
        <v>78</v>
      </c>
      <c r="C79" s="155">
        <v>77</v>
      </c>
      <c r="D79" s="269" t="s">
        <v>6630</v>
      </c>
      <c r="E79" s="270" t="s">
        <v>6631</v>
      </c>
      <c r="F79" s="271">
        <v>14728</v>
      </c>
      <c r="G79" s="157" t="s">
        <v>146</v>
      </c>
      <c r="H79" s="158">
        <v>38164986</v>
      </c>
      <c r="I79" s="155">
        <v>2535230</v>
      </c>
      <c r="J79" s="159">
        <f t="shared" si="10"/>
        <v>68.421629021218337</v>
      </c>
      <c r="K79" s="159">
        <v>28</v>
      </c>
      <c r="L79" s="159">
        <f t="shared" si="6"/>
        <v>40.421629021218337</v>
      </c>
      <c r="M79" s="157" t="s">
        <v>563</v>
      </c>
      <c r="N79" s="151" t="s">
        <v>28</v>
      </c>
      <c r="O79" s="167" t="s">
        <v>804</v>
      </c>
      <c r="P79" s="151">
        <v>5</v>
      </c>
      <c r="Q79" s="151"/>
      <c r="R79" s="155">
        <v>3</v>
      </c>
      <c r="S79" s="151" t="s">
        <v>1200</v>
      </c>
      <c r="T79" s="151" t="s">
        <v>174</v>
      </c>
      <c r="U79" s="162">
        <v>39686</v>
      </c>
      <c r="V79" s="162" t="s">
        <v>1201</v>
      </c>
      <c r="W79" s="165" t="s">
        <v>453</v>
      </c>
      <c r="X79" s="161" t="s">
        <v>453</v>
      </c>
      <c r="Y79" s="161" t="s">
        <v>564</v>
      </c>
      <c r="Z79" s="151" t="s">
        <v>827</v>
      </c>
      <c r="AA79" s="151" t="s">
        <v>540</v>
      </c>
      <c r="AB79" s="160" t="s">
        <v>804</v>
      </c>
      <c r="AC79" s="162">
        <v>39719</v>
      </c>
      <c r="AD79" s="163" t="s">
        <v>807</v>
      </c>
      <c r="AE79" s="164">
        <v>40101</v>
      </c>
      <c r="AF79" s="159">
        <f>((AE79-AC79)/365*12)</f>
        <v>12.55890410958904</v>
      </c>
      <c r="AG79" s="201" t="s">
        <v>5657</v>
      </c>
      <c r="AH79" s="165">
        <v>5</v>
      </c>
      <c r="AI79" s="201" t="s">
        <v>5657</v>
      </c>
      <c r="AJ79" s="165">
        <v>5</v>
      </c>
      <c r="AK79" s="201" t="s">
        <v>5657</v>
      </c>
      <c r="AL79" s="165">
        <v>5</v>
      </c>
      <c r="AM79" s="201" t="s">
        <v>453</v>
      </c>
      <c r="AN79" s="165" t="s">
        <v>453</v>
      </c>
      <c r="AO79" s="201" t="s">
        <v>453</v>
      </c>
      <c r="AP79" s="165" t="s">
        <v>453</v>
      </c>
      <c r="AQ79" s="201" t="s">
        <v>453</v>
      </c>
      <c r="AR79" s="165" t="s">
        <v>453</v>
      </c>
      <c r="AS79" s="165" t="s">
        <v>453</v>
      </c>
      <c r="AT79" s="165" t="s">
        <v>453</v>
      </c>
      <c r="AU79" s="165" t="s">
        <v>453</v>
      </c>
      <c r="AV79" s="165" t="s">
        <v>453</v>
      </c>
      <c r="AW79" s="165"/>
      <c r="AX79" s="165"/>
      <c r="AY79" s="165"/>
      <c r="AZ79" s="165"/>
      <c r="BA79" s="165"/>
      <c r="BB79" s="165"/>
      <c r="BC79" s="165"/>
      <c r="BD79" s="165"/>
      <c r="BE79" s="165"/>
      <c r="BF79" s="165"/>
      <c r="BG79" s="169" t="s">
        <v>4475</v>
      </c>
      <c r="BH79" s="157" t="s">
        <v>5657</v>
      </c>
      <c r="BI79" s="157">
        <v>5</v>
      </c>
      <c r="BJ79" s="155">
        <v>3</v>
      </c>
      <c r="BK79" s="151" t="s">
        <v>1202</v>
      </c>
      <c r="BL79" s="159">
        <v>1</v>
      </c>
      <c r="BM79" s="159" t="s">
        <v>453</v>
      </c>
      <c r="BN79" s="167" t="s">
        <v>804</v>
      </c>
      <c r="BO79" s="151" t="s">
        <v>1199</v>
      </c>
      <c r="BP79" s="151"/>
      <c r="BQ79" s="151"/>
      <c r="BR79" s="151"/>
      <c r="BS79" s="157" t="s">
        <v>564</v>
      </c>
      <c r="BT79" s="157" t="s">
        <v>568</v>
      </c>
      <c r="BU79" s="157" t="s">
        <v>453</v>
      </c>
      <c r="BV79" s="153" t="s">
        <v>453</v>
      </c>
      <c r="BW79" s="153" t="s">
        <v>1857</v>
      </c>
      <c r="BX79" s="151">
        <v>75</v>
      </c>
      <c r="BY79" s="151">
        <v>100</v>
      </c>
      <c r="BZ79" s="151" t="s">
        <v>923</v>
      </c>
      <c r="CA79" s="151" t="s">
        <v>2587</v>
      </c>
      <c r="CB79" s="151" t="s">
        <v>2588</v>
      </c>
      <c r="CC79" s="151" t="s">
        <v>453</v>
      </c>
      <c r="CD79" s="151"/>
      <c r="CE79" s="151" t="s">
        <v>1203</v>
      </c>
      <c r="CF79" s="151" t="s">
        <v>2259</v>
      </c>
      <c r="CG79" s="151" t="s">
        <v>2589</v>
      </c>
      <c r="CH79" s="151" t="s">
        <v>1861</v>
      </c>
      <c r="CI79" s="151">
        <v>72</v>
      </c>
      <c r="CJ79" s="151">
        <v>88</v>
      </c>
      <c r="CK79" s="151" t="s">
        <v>923</v>
      </c>
      <c r="CL79" s="151" t="s">
        <v>1771</v>
      </c>
    </row>
    <row r="80" spans="1:90" s="89" customFormat="1" x14ac:dyDescent="0.2">
      <c r="A80" s="151" t="s">
        <v>4894</v>
      </c>
      <c r="B80" s="151">
        <v>79</v>
      </c>
      <c r="C80" s="155">
        <v>78</v>
      </c>
      <c r="D80" s="269" t="s">
        <v>6632</v>
      </c>
      <c r="E80" s="270" t="s">
        <v>6633</v>
      </c>
      <c r="F80" s="271">
        <v>33525</v>
      </c>
      <c r="G80" s="157" t="s">
        <v>128</v>
      </c>
      <c r="H80" s="158">
        <v>38541046</v>
      </c>
      <c r="I80" s="155">
        <v>2776864</v>
      </c>
      <c r="J80" s="159">
        <f t="shared" si="10"/>
        <v>16.887063655030801</v>
      </c>
      <c r="K80" s="159">
        <v>12</v>
      </c>
      <c r="L80" s="159">
        <f t="shared" si="6"/>
        <v>4.8870636550308006</v>
      </c>
      <c r="M80" s="157" t="s">
        <v>563</v>
      </c>
      <c r="N80" s="151" t="s">
        <v>28</v>
      </c>
      <c r="O80" s="167" t="s">
        <v>804</v>
      </c>
      <c r="P80" s="151">
        <v>3</v>
      </c>
      <c r="Q80" s="151"/>
      <c r="R80" s="155">
        <v>2</v>
      </c>
      <c r="S80" s="151" t="s">
        <v>782</v>
      </c>
      <c r="T80" s="151" t="s">
        <v>174</v>
      </c>
      <c r="U80" s="162">
        <v>39687</v>
      </c>
      <c r="V80" s="162">
        <v>39693</v>
      </c>
      <c r="W80" s="165">
        <v>6</v>
      </c>
      <c r="X80" s="161" t="s">
        <v>453</v>
      </c>
      <c r="Y80" s="161" t="s">
        <v>564</v>
      </c>
      <c r="Z80" s="151" t="s">
        <v>817</v>
      </c>
      <c r="AA80" s="151" t="s">
        <v>1204</v>
      </c>
      <c r="AB80" s="160" t="s">
        <v>804</v>
      </c>
      <c r="AC80" s="162">
        <v>39693</v>
      </c>
      <c r="AD80" s="163" t="s">
        <v>807</v>
      </c>
      <c r="AE80" s="164">
        <v>40056</v>
      </c>
      <c r="AF80" s="159">
        <f>((AE80-AC80)/365*12)</f>
        <v>11.934246575342467</v>
      </c>
      <c r="AG80" s="201" t="s">
        <v>539</v>
      </c>
      <c r="AH80" s="165">
        <v>1</v>
      </c>
      <c r="AI80" s="201" t="s">
        <v>539</v>
      </c>
      <c r="AJ80" s="165">
        <v>1</v>
      </c>
      <c r="AK80" s="201" t="s">
        <v>539</v>
      </c>
      <c r="AL80" s="165">
        <v>1</v>
      </c>
      <c r="AM80" s="201" t="s">
        <v>453</v>
      </c>
      <c r="AN80" s="165" t="s">
        <v>453</v>
      </c>
      <c r="AO80" s="201" t="s">
        <v>453</v>
      </c>
      <c r="AP80" s="165" t="s">
        <v>453</v>
      </c>
      <c r="AQ80" s="201" t="s">
        <v>453</v>
      </c>
      <c r="AR80" s="165" t="s">
        <v>453</v>
      </c>
      <c r="AS80" s="165" t="s">
        <v>453</v>
      </c>
      <c r="AT80" s="165" t="s">
        <v>453</v>
      </c>
      <c r="AU80" s="165" t="s">
        <v>453</v>
      </c>
      <c r="AV80" s="165" t="s">
        <v>453</v>
      </c>
      <c r="AW80" s="165"/>
      <c r="AX80" s="165"/>
      <c r="AY80" s="165"/>
      <c r="AZ80" s="165"/>
      <c r="BA80" s="165"/>
      <c r="BB80" s="165"/>
      <c r="BC80" s="165"/>
      <c r="BD80" s="165"/>
      <c r="BE80" s="165"/>
      <c r="BF80" s="165"/>
      <c r="BG80" s="169" t="s">
        <v>1769</v>
      </c>
      <c r="BH80" s="157" t="s">
        <v>539</v>
      </c>
      <c r="BI80" s="157">
        <v>1</v>
      </c>
      <c r="BJ80" s="155">
        <v>2</v>
      </c>
      <c r="BK80" s="151" t="s">
        <v>782</v>
      </c>
      <c r="BL80" s="159">
        <v>1</v>
      </c>
      <c r="BM80" s="159" t="s">
        <v>453</v>
      </c>
      <c r="BN80" s="167" t="s">
        <v>807</v>
      </c>
      <c r="BO80" s="151" t="s">
        <v>453</v>
      </c>
      <c r="BP80" s="151"/>
      <c r="BQ80" s="151"/>
      <c r="BR80" s="151"/>
      <c r="BS80" s="157" t="s">
        <v>564</v>
      </c>
      <c r="BT80" s="157" t="s">
        <v>568</v>
      </c>
      <c r="BU80" s="157" t="s">
        <v>453</v>
      </c>
      <c r="BV80" s="153" t="s">
        <v>453</v>
      </c>
      <c r="BW80" s="153" t="s">
        <v>2260</v>
      </c>
      <c r="BX80" s="151">
        <v>102</v>
      </c>
      <c r="BY80" s="151">
        <v>112</v>
      </c>
      <c r="BZ80" s="151">
        <v>108</v>
      </c>
      <c r="CA80" s="151" t="s">
        <v>2590</v>
      </c>
      <c r="CB80" s="151" t="s">
        <v>2591</v>
      </c>
      <c r="CC80" s="151" t="s">
        <v>453</v>
      </c>
      <c r="CD80" s="151"/>
      <c r="CE80" s="151" t="s">
        <v>872</v>
      </c>
      <c r="CF80" s="151" t="s">
        <v>2261</v>
      </c>
      <c r="CG80" s="151" t="s">
        <v>388</v>
      </c>
      <c r="CH80" s="151" t="s">
        <v>1125</v>
      </c>
      <c r="CI80" s="151" t="s">
        <v>453</v>
      </c>
      <c r="CJ80" s="151" t="s">
        <v>453</v>
      </c>
      <c r="CK80" s="151" t="s">
        <v>453</v>
      </c>
      <c r="CL80" s="151" t="s">
        <v>1737</v>
      </c>
    </row>
    <row r="81" spans="1:90" s="89" customFormat="1" x14ac:dyDescent="0.2">
      <c r="A81" s="151" t="s">
        <v>4895</v>
      </c>
      <c r="B81" s="151">
        <v>80</v>
      </c>
      <c r="C81" s="155">
        <v>79</v>
      </c>
      <c r="D81" s="269" t="s">
        <v>6634</v>
      </c>
      <c r="E81" s="270" t="s">
        <v>6635</v>
      </c>
      <c r="F81" s="271">
        <v>39345</v>
      </c>
      <c r="G81" s="157" t="s">
        <v>146</v>
      </c>
      <c r="H81" s="158">
        <v>35988055</v>
      </c>
      <c r="I81" s="155">
        <v>2802748</v>
      </c>
      <c r="J81" s="159">
        <f t="shared" si="10"/>
        <v>1.0075290896646132</v>
      </c>
      <c r="K81" s="202">
        <v>5</v>
      </c>
      <c r="L81" s="159">
        <f t="shared" si="6"/>
        <v>-3.9924709103353866</v>
      </c>
      <c r="M81" s="157" t="s">
        <v>563</v>
      </c>
      <c r="N81" s="151" t="s">
        <v>17</v>
      </c>
      <c r="O81" s="167" t="s">
        <v>807</v>
      </c>
      <c r="P81" s="151">
        <v>7</v>
      </c>
      <c r="Q81" s="151"/>
      <c r="R81" s="155">
        <v>1</v>
      </c>
      <c r="S81" s="151" t="s">
        <v>1171</v>
      </c>
      <c r="T81" s="151" t="s">
        <v>169</v>
      </c>
      <c r="U81" s="162">
        <v>39700</v>
      </c>
      <c r="V81" s="162">
        <v>39713</v>
      </c>
      <c r="W81" s="165">
        <v>13</v>
      </c>
      <c r="X81" s="161" t="s">
        <v>453</v>
      </c>
      <c r="Y81" s="161" t="s">
        <v>563</v>
      </c>
      <c r="Z81" s="151" t="s">
        <v>976</v>
      </c>
      <c r="AA81" s="151" t="s">
        <v>1205</v>
      </c>
      <c r="AB81" s="160" t="s">
        <v>804</v>
      </c>
      <c r="AC81" s="162">
        <v>39713</v>
      </c>
      <c r="AD81" s="163" t="s">
        <v>807</v>
      </c>
      <c r="AE81" s="164">
        <v>41422</v>
      </c>
      <c r="AF81" s="165">
        <f>((AE81-AC81)/365)*12</f>
        <v>56.186301369863017</v>
      </c>
      <c r="AG81" s="201" t="s">
        <v>642</v>
      </c>
      <c r="AH81" s="165">
        <v>5</v>
      </c>
      <c r="AI81" s="201" t="s">
        <v>453</v>
      </c>
      <c r="AJ81" s="165" t="s">
        <v>453</v>
      </c>
      <c r="AK81" s="201" t="s">
        <v>453</v>
      </c>
      <c r="AL81" s="165" t="s">
        <v>453</v>
      </c>
      <c r="AM81" s="201" t="s">
        <v>453</v>
      </c>
      <c r="AN81" s="165" t="s">
        <v>453</v>
      </c>
      <c r="AO81" s="201" t="s">
        <v>453</v>
      </c>
      <c r="AP81" s="165" t="s">
        <v>453</v>
      </c>
      <c r="AQ81" s="201" t="s">
        <v>453</v>
      </c>
      <c r="AR81" s="165" t="s">
        <v>453</v>
      </c>
      <c r="AS81" s="165" t="s">
        <v>5657</v>
      </c>
      <c r="AT81" s="165">
        <v>5</v>
      </c>
      <c r="AU81" s="165"/>
      <c r="AV81" s="165"/>
      <c r="AW81" s="165"/>
      <c r="AX81" s="165"/>
      <c r="AY81" s="165"/>
      <c r="AZ81" s="165"/>
      <c r="BA81" s="165"/>
      <c r="BB81" s="165"/>
      <c r="BC81" s="165"/>
      <c r="BD81" s="165"/>
      <c r="BE81" s="165"/>
      <c r="BF81" s="165"/>
      <c r="BG81" s="166" t="s">
        <v>2592</v>
      </c>
      <c r="BH81" s="158" t="s">
        <v>5657</v>
      </c>
      <c r="BI81" s="158">
        <v>5</v>
      </c>
      <c r="BJ81" s="155">
        <v>3</v>
      </c>
      <c r="BK81" s="151" t="s">
        <v>1136</v>
      </c>
      <c r="BL81" s="202">
        <v>1</v>
      </c>
      <c r="BM81" s="202">
        <v>0</v>
      </c>
      <c r="BN81" s="167" t="s">
        <v>807</v>
      </c>
      <c r="BO81" s="151" t="s">
        <v>453</v>
      </c>
      <c r="BP81" s="151"/>
      <c r="BQ81" s="151"/>
      <c r="BR81" s="151"/>
      <c r="BS81" s="157" t="s">
        <v>564</v>
      </c>
      <c r="BT81" s="157" t="s">
        <v>564</v>
      </c>
      <c r="BU81" s="157" t="s">
        <v>1206</v>
      </c>
      <c r="BV81" s="153" t="s">
        <v>453</v>
      </c>
      <c r="BW81" s="153" t="s">
        <v>1207</v>
      </c>
      <c r="BX81" s="151">
        <v>88</v>
      </c>
      <c r="BY81" s="151">
        <v>131</v>
      </c>
      <c r="BZ81" s="151" t="s">
        <v>923</v>
      </c>
      <c r="CA81" s="151" t="s">
        <v>2593</v>
      </c>
      <c r="CB81" s="151" t="s">
        <v>453</v>
      </c>
      <c r="CC81" s="151" t="s">
        <v>2594</v>
      </c>
      <c r="CD81" s="151"/>
      <c r="CE81" s="151" t="s">
        <v>872</v>
      </c>
      <c r="CF81" s="151" t="s">
        <v>2226</v>
      </c>
      <c r="CG81" s="151" t="s">
        <v>2595</v>
      </c>
      <c r="CH81" s="151" t="s">
        <v>1125</v>
      </c>
      <c r="CI81" s="151" t="s">
        <v>453</v>
      </c>
      <c r="CJ81" s="151" t="s">
        <v>453</v>
      </c>
      <c r="CK81" s="151" t="s">
        <v>453</v>
      </c>
      <c r="CL81" s="151" t="s">
        <v>1771</v>
      </c>
    </row>
    <row r="82" spans="1:90" s="89" customFormat="1" x14ac:dyDescent="0.2">
      <c r="A82" s="151" t="s">
        <v>4896</v>
      </c>
      <c r="B82" s="151">
        <v>81</v>
      </c>
      <c r="C82" s="155">
        <v>80</v>
      </c>
      <c r="D82" s="269" t="s">
        <v>6636</v>
      </c>
      <c r="E82" s="270" t="s">
        <v>6637</v>
      </c>
      <c r="F82" s="271">
        <v>20993</v>
      </c>
      <c r="G82" s="157" t="s">
        <v>146</v>
      </c>
      <c r="H82" s="158">
        <v>38443065</v>
      </c>
      <c r="I82" s="155">
        <v>1805992</v>
      </c>
      <c r="J82" s="159">
        <f t="shared" si="10"/>
        <v>51.219712525667354</v>
      </c>
      <c r="K82" s="202">
        <v>13</v>
      </c>
      <c r="L82" s="159">
        <f t="shared" si="6"/>
        <v>38.219712525667354</v>
      </c>
      <c r="M82" s="157" t="s">
        <v>563</v>
      </c>
      <c r="N82" s="151" t="s">
        <v>28</v>
      </c>
      <c r="O82" s="167" t="s">
        <v>807</v>
      </c>
      <c r="P82" s="151">
        <v>5</v>
      </c>
      <c r="Q82" s="151"/>
      <c r="R82" s="155">
        <v>2</v>
      </c>
      <c r="S82" s="151" t="s">
        <v>2165</v>
      </c>
      <c r="T82" s="151" t="s">
        <v>101</v>
      </c>
      <c r="U82" s="162" t="s">
        <v>453</v>
      </c>
      <c r="V82" s="162" t="s">
        <v>453</v>
      </c>
      <c r="W82" s="165" t="s">
        <v>453</v>
      </c>
      <c r="X82" s="161" t="s">
        <v>453</v>
      </c>
      <c r="Y82" s="161" t="s">
        <v>563</v>
      </c>
      <c r="Z82" s="151" t="s">
        <v>827</v>
      </c>
      <c r="AA82" s="151" t="s">
        <v>550</v>
      </c>
      <c r="AB82" s="160" t="s">
        <v>804</v>
      </c>
      <c r="AC82" s="162">
        <v>39701</v>
      </c>
      <c r="AD82" s="163" t="s">
        <v>807</v>
      </c>
      <c r="AE82" s="164">
        <v>42124</v>
      </c>
      <c r="AF82" s="165">
        <f>((AE82-AC82)/365)*12</f>
        <v>79.660273972602738</v>
      </c>
      <c r="AG82" s="201" t="s">
        <v>539</v>
      </c>
      <c r="AH82" s="165">
        <v>1</v>
      </c>
      <c r="AI82" s="201" t="s">
        <v>539</v>
      </c>
      <c r="AJ82" s="165">
        <v>1</v>
      </c>
      <c r="AK82" s="201" t="s">
        <v>5914</v>
      </c>
      <c r="AL82" s="165">
        <v>3</v>
      </c>
      <c r="AM82" s="201" t="s">
        <v>5914</v>
      </c>
      <c r="AN82" s="165">
        <v>3</v>
      </c>
      <c r="AO82" s="201" t="s">
        <v>5914</v>
      </c>
      <c r="AP82" s="165">
        <v>3</v>
      </c>
      <c r="AQ82" s="201" t="s">
        <v>637</v>
      </c>
      <c r="AR82" s="165">
        <v>1</v>
      </c>
      <c r="AS82" s="165" t="s">
        <v>637</v>
      </c>
      <c r="AT82" s="165">
        <v>1</v>
      </c>
      <c r="AU82" s="165"/>
      <c r="AV82" s="165"/>
      <c r="AW82" s="165"/>
      <c r="AX82" s="165"/>
      <c r="AY82" s="165"/>
      <c r="AZ82" s="165"/>
      <c r="BA82" s="165"/>
      <c r="BB82" s="165"/>
      <c r="BC82" s="165"/>
      <c r="BD82" s="165"/>
      <c r="BE82" s="165"/>
      <c r="BF82" s="165"/>
      <c r="BG82" s="166" t="s">
        <v>2597</v>
      </c>
      <c r="BH82" s="158" t="s">
        <v>637</v>
      </c>
      <c r="BI82" s="158">
        <v>1</v>
      </c>
      <c r="BJ82" s="155">
        <v>2</v>
      </c>
      <c r="BK82" s="151" t="s">
        <v>2165</v>
      </c>
      <c r="BL82" s="202">
        <v>1</v>
      </c>
      <c r="BM82" s="202">
        <v>1</v>
      </c>
      <c r="BN82" s="167" t="s">
        <v>807</v>
      </c>
      <c r="BO82" s="151" t="s">
        <v>453</v>
      </c>
      <c r="BP82" s="151"/>
      <c r="BQ82" s="151"/>
      <c r="BR82" s="151"/>
      <c r="BS82" s="157" t="s">
        <v>564</v>
      </c>
      <c r="BT82" s="157" t="s">
        <v>564</v>
      </c>
      <c r="BU82" s="157" t="s">
        <v>453</v>
      </c>
      <c r="BV82" s="153" t="s">
        <v>2262</v>
      </c>
      <c r="BW82" s="153" t="s">
        <v>2263</v>
      </c>
      <c r="BX82" s="151" t="s">
        <v>453</v>
      </c>
      <c r="BY82" s="151" t="s">
        <v>453</v>
      </c>
      <c r="BZ82" s="151" t="s">
        <v>453</v>
      </c>
      <c r="CA82" s="151" t="s">
        <v>2598</v>
      </c>
      <c r="CB82" s="151" t="s">
        <v>2599</v>
      </c>
      <c r="CC82" s="151" t="s">
        <v>453</v>
      </c>
      <c r="CD82" s="151"/>
      <c r="CE82" s="151" t="s">
        <v>872</v>
      </c>
      <c r="CF82" s="151" t="s">
        <v>2232</v>
      </c>
      <c r="CG82" s="151" t="s">
        <v>388</v>
      </c>
      <c r="CH82" s="151" t="s">
        <v>1125</v>
      </c>
      <c r="CI82" s="151" t="s">
        <v>453</v>
      </c>
      <c r="CJ82" s="151" t="s">
        <v>453</v>
      </c>
      <c r="CK82" s="151" t="s">
        <v>453</v>
      </c>
      <c r="CL82" s="151" t="s">
        <v>1737</v>
      </c>
    </row>
    <row r="83" spans="1:90" s="89" customFormat="1" x14ac:dyDescent="0.2">
      <c r="A83" s="151" t="s">
        <v>4891</v>
      </c>
      <c r="B83" s="151">
        <v>82</v>
      </c>
      <c r="C83" s="155" t="s">
        <v>3256</v>
      </c>
      <c r="D83" s="269" t="s">
        <v>6638</v>
      </c>
      <c r="E83" s="270" t="s">
        <v>6639</v>
      </c>
      <c r="F83" s="271">
        <v>37335</v>
      </c>
      <c r="G83" s="157" t="s">
        <v>128</v>
      </c>
      <c r="H83" s="158">
        <v>38071828</v>
      </c>
      <c r="I83" s="155">
        <v>2394778</v>
      </c>
      <c r="J83" s="159">
        <f t="shared" si="10"/>
        <v>6.5462012320328542</v>
      </c>
      <c r="K83" s="202">
        <v>15</v>
      </c>
      <c r="L83" s="159">
        <f t="shared" si="6"/>
        <v>-8.4537987679671467</v>
      </c>
      <c r="M83" s="157" t="s">
        <v>563</v>
      </c>
      <c r="N83" s="151" t="s">
        <v>28</v>
      </c>
      <c r="O83" s="167" t="s">
        <v>807</v>
      </c>
      <c r="P83" s="151">
        <v>3</v>
      </c>
      <c r="Q83" s="151"/>
      <c r="R83" s="155">
        <v>2</v>
      </c>
      <c r="S83" s="151" t="s">
        <v>2255</v>
      </c>
      <c r="T83" s="151" t="s">
        <v>174</v>
      </c>
      <c r="U83" s="162">
        <v>39714</v>
      </c>
      <c r="V83" s="162">
        <v>39726</v>
      </c>
      <c r="W83" s="165">
        <v>12</v>
      </c>
      <c r="X83" s="161" t="s">
        <v>453</v>
      </c>
      <c r="Y83" s="161" t="s">
        <v>563</v>
      </c>
      <c r="Z83" s="151" t="s">
        <v>817</v>
      </c>
      <c r="AA83" s="151" t="s">
        <v>1195</v>
      </c>
      <c r="AB83" s="160" t="s">
        <v>804</v>
      </c>
      <c r="AC83" s="162">
        <v>39726</v>
      </c>
      <c r="AD83" s="163" t="s">
        <v>804</v>
      </c>
      <c r="AE83" s="164">
        <v>43299</v>
      </c>
      <c r="AF83" s="165">
        <f>((AE83-AC83)/365)*12</f>
        <v>117.46849315068494</v>
      </c>
      <c r="AG83" s="201" t="s">
        <v>539</v>
      </c>
      <c r="AH83" s="165">
        <v>1</v>
      </c>
      <c r="AI83" s="201" t="s">
        <v>5657</v>
      </c>
      <c r="AJ83" s="165">
        <v>5</v>
      </c>
      <c r="AK83" s="201" t="s">
        <v>638</v>
      </c>
      <c r="AL83" s="165">
        <v>4</v>
      </c>
      <c r="AM83" s="201" t="s">
        <v>638</v>
      </c>
      <c r="AN83" s="165">
        <v>4</v>
      </c>
      <c r="AO83" s="201" t="s">
        <v>638</v>
      </c>
      <c r="AP83" s="165">
        <v>4</v>
      </c>
      <c r="AQ83" s="201" t="s">
        <v>637</v>
      </c>
      <c r="AR83" s="165">
        <v>1</v>
      </c>
      <c r="AS83" s="165" t="s">
        <v>637</v>
      </c>
      <c r="AT83" s="165">
        <v>1</v>
      </c>
      <c r="AU83" s="165" t="s">
        <v>637</v>
      </c>
      <c r="AV83" s="165">
        <v>1</v>
      </c>
      <c r="AW83" s="165"/>
      <c r="AX83" s="165"/>
      <c r="AY83" s="165"/>
      <c r="AZ83" s="165"/>
      <c r="BA83" s="165"/>
      <c r="BB83" s="165"/>
      <c r="BC83" s="165"/>
      <c r="BD83" s="165"/>
      <c r="BE83" s="165"/>
      <c r="BF83" s="165"/>
      <c r="BG83" s="166" t="s">
        <v>2600</v>
      </c>
      <c r="BH83" s="158" t="s">
        <v>637</v>
      </c>
      <c r="BI83" s="158">
        <v>1</v>
      </c>
      <c r="BJ83" s="155">
        <v>3</v>
      </c>
      <c r="BK83" s="151" t="s">
        <v>2601</v>
      </c>
      <c r="BL83" s="202">
        <v>1</v>
      </c>
      <c r="BM83" s="202">
        <v>0</v>
      </c>
      <c r="BN83" s="167" t="s">
        <v>804</v>
      </c>
      <c r="BO83" s="151" t="s">
        <v>1196</v>
      </c>
      <c r="BP83" s="151"/>
      <c r="BQ83" s="151"/>
      <c r="BR83" s="151"/>
      <c r="BS83" s="157" t="s">
        <v>564</v>
      </c>
      <c r="BT83" s="157" t="s">
        <v>564</v>
      </c>
      <c r="BU83" s="157" t="s">
        <v>453</v>
      </c>
      <c r="BV83" s="153" t="s">
        <v>453</v>
      </c>
      <c r="BW83" s="153" t="s">
        <v>1994</v>
      </c>
      <c r="BX83" s="151">
        <v>101</v>
      </c>
      <c r="BY83" s="151">
        <v>106</v>
      </c>
      <c r="BZ83" s="151">
        <v>105</v>
      </c>
      <c r="CA83" s="151" t="s">
        <v>2577</v>
      </c>
      <c r="CB83" s="151" t="s">
        <v>2602</v>
      </c>
      <c r="CC83" s="151" t="s">
        <v>2578</v>
      </c>
      <c r="CD83" s="151"/>
      <c r="CE83" s="151" t="s">
        <v>872</v>
      </c>
      <c r="CF83" s="151" t="s">
        <v>2226</v>
      </c>
      <c r="CG83" s="151" t="s">
        <v>2603</v>
      </c>
      <c r="CH83" s="151" t="s">
        <v>1125</v>
      </c>
      <c r="CI83" s="151" t="s">
        <v>453</v>
      </c>
      <c r="CJ83" s="151" t="s">
        <v>453</v>
      </c>
      <c r="CK83" s="151" t="s">
        <v>453</v>
      </c>
      <c r="CL83" s="151" t="s">
        <v>1737</v>
      </c>
    </row>
    <row r="84" spans="1:90" s="89" customFormat="1" x14ac:dyDescent="0.2">
      <c r="A84" s="151" t="s">
        <v>4897</v>
      </c>
      <c r="B84" s="151">
        <v>83</v>
      </c>
      <c r="C84" s="155">
        <v>81</v>
      </c>
      <c r="D84" s="269" t="s">
        <v>6640</v>
      </c>
      <c r="E84" s="270" t="s">
        <v>6641</v>
      </c>
      <c r="F84" s="271">
        <v>23925</v>
      </c>
      <c r="G84" s="157" t="s">
        <v>128</v>
      </c>
      <c r="H84" s="158">
        <v>34961496</v>
      </c>
      <c r="I84" s="155">
        <v>2817504</v>
      </c>
      <c r="J84" s="159">
        <f t="shared" si="10"/>
        <v>43.32101300479124</v>
      </c>
      <c r="K84" s="159">
        <v>29</v>
      </c>
      <c r="L84" s="159">
        <f t="shared" si="6"/>
        <v>14.32101300479124</v>
      </c>
      <c r="M84" s="157" t="s">
        <v>563</v>
      </c>
      <c r="N84" s="151" t="s">
        <v>28</v>
      </c>
      <c r="O84" s="167" t="s">
        <v>807</v>
      </c>
      <c r="P84" s="151">
        <v>3</v>
      </c>
      <c r="Q84" s="151"/>
      <c r="R84" s="155">
        <v>2</v>
      </c>
      <c r="S84" s="151" t="s">
        <v>780</v>
      </c>
      <c r="T84" s="151" t="s">
        <v>169</v>
      </c>
      <c r="U84" s="162">
        <v>39742</v>
      </c>
      <c r="V84" s="162">
        <v>39748</v>
      </c>
      <c r="W84" s="165">
        <v>6</v>
      </c>
      <c r="X84" s="161" t="s">
        <v>453</v>
      </c>
      <c r="Y84" s="161" t="s">
        <v>563</v>
      </c>
      <c r="Z84" s="151" t="s">
        <v>817</v>
      </c>
      <c r="AA84" s="151" t="s">
        <v>243</v>
      </c>
      <c r="AB84" s="160" t="s">
        <v>804</v>
      </c>
      <c r="AC84" s="162">
        <v>39748</v>
      </c>
      <c r="AD84" s="163" t="s">
        <v>807</v>
      </c>
      <c r="AE84" s="164">
        <v>43341</v>
      </c>
      <c r="AF84" s="159">
        <f>((AE84-AC84)/365*12)</f>
        <v>118.12602739726029</v>
      </c>
      <c r="AG84" s="201" t="s">
        <v>638</v>
      </c>
      <c r="AH84" s="165">
        <v>4</v>
      </c>
      <c r="AI84" s="201" t="s">
        <v>638</v>
      </c>
      <c r="AJ84" s="165">
        <v>4</v>
      </c>
      <c r="AK84" s="201" t="s">
        <v>638</v>
      </c>
      <c r="AL84" s="165">
        <v>4</v>
      </c>
      <c r="AM84" s="201" t="s">
        <v>638</v>
      </c>
      <c r="AN84" s="165">
        <v>4</v>
      </c>
      <c r="AO84" s="201" t="s">
        <v>638</v>
      </c>
      <c r="AP84" s="165">
        <v>4</v>
      </c>
      <c r="AQ84" s="201" t="s">
        <v>638</v>
      </c>
      <c r="AR84" s="165">
        <v>4</v>
      </c>
      <c r="AS84" s="165" t="s">
        <v>5757</v>
      </c>
      <c r="AT84" s="165">
        <v>4</v>
      </c>
      <c r="AU84" s="165" t="s">
        <v>637</v>
      </c>
      <c r="AV84" s="165">
        <v>1</v>
      </c>
      <c r="AW84" s="165"/>
      <c r="AX84" s="165"/>
      <c r="AY84" s="165"/>
      <c r="AZ84" s="165"/>
      <c r="BA84" s="165"/>
      <c r="BB84" s="165"/>
      <c r="BC84" s="165"/>
      <c r="BD84" s="165"/>
      <c r="BE84" s="165"/>
      <c r="BF84" s="165"/>
      <c r="BG84" s="169" t="s">
        <v>5453</v>
      </c>
      <c r="BH84" s="157" t="s">
        <v>5757</v>
      </c>
      <c r="BI84" s="157">
        <v>4</v>
      </c>
      <c r="BJ84" s="155">
        <v>5</v>
      </c>
      <c r="BK84" s="151" t="s">
        <v>1210</v>
      </c>
      <c r="BL84" s="159">
        <v>0</v>
      </c>
      <c r="BM84" s="159" t="s">
        <v>453</v>
      </c>
      <c r="BN84" s="167" t="s">
        <v>804</v>
      </c>
      <c r="BO84" s="151" t="s">
        <v>1209</v>
      </c>
      <c r="BP84" s="151"/>
      <c r="BQ84" s="151"/>
      <c r="BR84" s="151"/>
      <c r="BS84" s="157" t="s">
        <v>453</v>
      </c>
      <c r="BT84" s="157" t="s">
        <v>453</v>
      </c>
      <c r="BU84" s="157" t="s">
        <v>453</v>
      </c>
      <c r="BV84" s="153" t="s">
        <v>453</v>
      </c>
      <c r="BW84" s="153" t="s">
        <v>1864</v>
      </c>
      <c r="BX84" s="151">
        <v>78</v>
      </c>
      <c r="BY84" s="151">
        <v>90</v>
      </c>
      <c r="BZ84" s="151" t="s">
        <v>923</v>
      </c>
      <c r="CA84" s="151" t="s">
        <v>2607</v>
      </c>
      <c r="CB84" s="151" t="s">
        <v>453</v>
      </c>
      <c r="CC84" s="151" t="s">
        <v>453</v>
      </c>
      <c r="CD84" s="151"/>
      <c r="CE84" s="151" t="s">
        <v>1208</v>
      </c>
      <c r="CF84" s="151" t="s">
        <v>2226</v>
      </c>
      <c r="CG84" s="151" t="s">
        <v>1501</v>
      </c>
      <c r="CH84" s="151" t="s">
        <v>1125</v>
      </c>
      <c r="CI84" s="151" t="s">
        <v>453</v>
      </c>
      <c r="CJ84" s="151" t="s">
        <v>453</v>
      </c>
      <c r="CK84" s="151" t="s">
        <v>453</v>
      </c>
      <c r="CL84" s="151" t="s">
        <v>1737</v>
      </c>
    </row>
    <row r="85" spans="1:90" s="89" customFormat="1" x14ac:dyDescent="0.2">
      <c r="A85" s="151" t="s">
        <v>5090</v>
      </c>
      <c r="B85" s="151">
        <v>84</v>
      </c>
      <c r="C85" s="155">
        <v>82</v>
      </c>
      <c r="D85" s="269" t="s">
        <v>6642</v>
      </c>
      <c r="E85" s="270" t="s">
        <v>6643</v>
      </c>
      <c r="F85" s="271">
        <v>32579</v>
      </c>
      <c r="G85" s="157" t="s">
        <v>128</v>
      </c>
      <c r="H85" s="158">
        <v>38056217</v>
      </c>
      <c r="I85" s="155">
        <v>2430594</v>
      </c>
      <c r="J85" s="159">
        <f t="shared" si="10"/>
        <v>19.649555099247092</v>
      </c>
      <c r="K85" s="202">
        <v>18</v>
      </c>
      <c r="L85" s="159">
        <f t="shared" si="6"/>
        <v>1.6495550992470918</v>
      </c>
      <c r="M85" s="157" t="s">
        <v>563</v>
      </c>
      <c r="N85" s="151" t="s">
        <v>595</v>
      </c>
      <c r="O85" s="167" t="s">
        <v>807</v>
      </c>
      <c r="P85" s="151">
        <v>1</v>
      </c>
      <c r="Q85" s="151"/>
      <c r="R85" s="155">
        <v>1</v>
      </c>
      <c r="S85" s="151" t="s">
        <v>834</v>
      </c>
      <c r="T85" s="151" t="s">
        <v>101</v>
      </c>
      <c r="U85" s="162" t="s">
        <v>453</v>
      </c>
      <c r="V85" s="162" t="s">
        <v>453</v>
      </c>
      <c r="W85" s="165" t="s">
        <v>453</v>
      </c>
      <c r="X85" s="161" t="s">
        <v>453</v>
      </c>
      <c r="Y85" s="161" t="s">
        <v>563</v>
      </c>
      <c r="Z85" s="151" t="s">
        <v>817</v>
      </c>
      <c r="AA85" s="151" t="s">
        <v>1212</v>
      </c>
      <c r="AB85" s="160" t="s">
        <v>804</v>
      </c>
      <c r="AC85" s="162">
        <v>39756</v>
      </c>
      <c r="AD85" s="163" t="s">
        <v>807</v>
      </c>
      <c r="AE85" s="164">
        <v>43253</v>
      </c>
      <c r="AF85" s="159">
        <f>((AE85-AC85)/365*12)</f>
        <v>114.96986301369863</v>
      </c>
      <c r="AG85" s="201" t="s">
        <v>453</v>
      </c>
      <c r="AH85" s="165" t="s">
        <v>453</v>
      </c>
      <c r="AI85" s="201" t="s">
        <v>453</v>
      </c>
      <c r="AJ85" s="165" t="s">
        <v>453</v>
      </c>
      <c r="AK85" s="201" t="s">
        <v>453</v>
      </c>
      <c r="AL85" s="165" t="s">
        <v>453</v>
      </c>
      <c r="AM85" s="201" t="s">
        <v>453</v>
      </c>
      <c r="AN85" s="165" t="s">
        <v>453</v>
      </c>
      <c r="AO85" s="201" t="s">
        <v>453</v>
      </c>
      <c r="AP85" s="165" t="s">
        <v>453</v>
      </c>
      <c r="AQ85" s="201" t="s">
        <v>453</v>
      </c>
      <c r="AR85" s="165" t="s">
        <v>453</v>
      </c>
      <c r="AS85" s="165" t="s">
        <v>453</v>
      </c>
      <c r="AT85" s="165" t="s">
        <v>453</v>
      </c>
      <c r="AU85" s="165" t="s">
        <v>5760</v>
      </c>
      <c r="AV85" s="165">
        <v>5</v>
      </c>
      <c r="AW85" s="165"/>
      <c r="AX85" s="165"/>
      <c r="AY85" s="165"/>
      <c r="AZ85" s="165"/>
      <c r="BA85" s="165"/>
      <c r="BB85" s="165"/>
      <c r="BC85" s="165"/>
      <c r="BD85" s="165"/>
      <c r="BE85" s="165"/>
      <c r="BF85" s="165"/>
      <c r="BG85" s="166" t="s">
        <v>5474</v>
      </c>
      <c r="BH85" s="158" t="s">
        <v>5760</v>
      </c>
      <c r="BI85" s="158">
        <v>5</v>
      </c>
      <c r="BJ85" s="155">
        <v>1</v>
      </c>
      <c r="BK85" s="151" t="s">
        <v>834</v>
      </c>
      <c r="BL85" s="202">
        <v>1</v>
      </c>
      <c r="BM85" s="202">
        <v>2</v>
      </c>
      <c r="BN85" s="167" t="s">
        <v>804</v>
      </c>
      <c r="BO85" s="151" t="s">
        <v>1211</v>
      </c>
      <c r="BP85" s="151"/>
      <c r="BQ85" s="151"/>
      <c r="BR85" s="151"/>
      <c r="BS85" s="157" t="s">
        <v>453</v>
      </c>
      <c r="BT85" s="157" t="s">
        <v>453</v>
      </c>
      <c r="BU85" s="157" t="s">
        <v>453</v>
      </c>
      <c r="BV85" s="153" t="s">
        <v>453</v>
      </c>
      <c r="BW85" s="153" t="s">
        <v>1865</v>
      </c>
      <c r="BX85" s="151">
        <v>87</v>
      </c>
      <c r="BY85" s="151">
        <v>99</v>
      </c>
      <c r="BZ85" s="151">
        <v>92</v>
      </c>
      <c r="CA85" s="151" t="s">
        <v>2609</v>
      </c>
      <c r="CB85" s="151" t="s">
        <v>453</v>
      </c>
      <c r="CC85" s="151" t="s">
        <v>453</v>
      </c>
      <c r="CD85" s="151"/>
      <c r="CE85" s="151" t="s">
        <v>879</v>
      </c>
      <c r="CF85" s="151" t="s">
        <v>879</v>
      </c>
      <c r="CG85" s="151" t="s">
        <v>641</v>
      </c>
      <c r="CH85" s="151" t="s">
        <v>1125</v>
      </c>
      <c r="CI85" s="151" t="s">
        <v>453</v>
      </c>
      <c r="CJ85" s="151" t="s">
        <v>453</v>
      </c>
      <c r="CK85" s="151" t="s">
        <v>453</v>
      </c>
      <c r="CL85" s="151" t="s">
        <v>872</v>
      </c>
    </row>
    <row r="86" spans="1:90" s="89" customFormat="1" x14ac:dyDescent="0.2">
      <c r="A86" s="151" t="s">
        <v>4876</v>
      </c>
      <c r="B86" s="155">
        <v>85</v>
      </c>
      <c r="C86" s="155" t="s">
        <v>3257</v>
      </c>
      <c r="D86" s="269" t="s">
        <v>6644</v>
      </c>
      <c r="E86" s="270" t="s">
        <v>6645</v>
      </c>
      <c r="F86" s="271">
        <v>30200</v>
      </c>
      <c r="G86" s="157" t="s">
        <v>146</v>
      </c>
      <c r="H86" s="158">
        <v>38443950</v>
      </c>
      <c r="I86" s="155">
        <v>2440467</v>
      </c>
      <c r="J86" s="159">
        <v>39</v>
      </c>
      <c r="K86" s="159">
        <v>37</v>
      </c>
      <c r="L86" s="159">
        <f t="shared" si="6"/>
        <v>2</v>
      </c>
      <c r="M86" s="157" t="s">
        <v>563</v>
      </c>
      <c r="N86" s="151" t="s">
        <v>595</v>
      </c>
      <c r="O86" s="167" t="s">
        <v>807</v>
      </c>
      <c r="P86" s="151">
        <v>2</v>
      </c>
      <c r="Q86" s="151"/>
      <c r="R86" s="155">
        <v>1</v>
      </c>
      <c r="S86" s="151" t="s">
        <v>861</v>
      </c>
      <c r="T86" s="151" t="s">
        <v>453</v>
      </c>
      <c r="U86" s="162" t="s">
        <v>453</v>
      </c>
      <c r="V86" s="162" t="s">
        <v>453</v>
      </c>
      <c r="W86" s="165" t="s">
        <v>453</v>
      </c>
      <c r="X86" s="161" t="s">
        <v>453</v>
      </c>
      <c r="Y86" s="161" t="s">
        <v>563</v>
      </c>
      <c r="Z86" s="151" t="s">
        <v>817</v>
      </c>
      <c r="AA86" s="151" t="s">
        <v>1152</v>
      </c>
      <c r="AB86" s="160" t="s">
        <v>804</v>
      </c>
      <c r="AC86" s="162">
        <v>39827</v>
      </c>
      <c r="AD86" s="163" t="s">
        <v>804</v>
      </c>
      <c r="AE86" s="164">
        <v>40030</v>
      </c>
      <c r="AF86" s="159">
        <f>((AE86-AC86)/365*12)</f>
        <v>6.6739726027397266</v>
      </c>
      <c r="AG86" s="201" t="s">
        <v>643</v>
      </c>
      <c r="AH86" s="165">
        <v>2</v>
      </c>
      <c r="AI86" s="201" t="s">
        <v>643</v>
      </c>
      <c r="AJ86" s="165">
        <v>2</v>
      </c>
      <c r="AK86" s="201" t="s">
        <v>453</v>
      </c>
      <c r="AL86" s="165" t="s">
        <v>453</v>
      </c>
      <c r="AM86" s="201" t="s">
        <v>453</v>
      </c>
      <c r="AN86" s="165" t="s">
        <v>453</v>
      </c>
      <c r="AO86" s="201" t="s">
        <v>453</v>
      </c>
      <c r="AP86" s="165" t="s">
        <v>453</v>
      </c>
      <c r="AQ86" s="201" t="s">
        <v>453</v>
      </c>
      <c r="AR86" s="165" t="s">
        <v>453</v>
      </c>
      <c r="AS86" s="165" t="s">
        <v>453</v>
      </c>
      <c r="AT86" s="165" t="s">
        <v>453</v>
      </c>
      <c r="AU86" s="165" t="s">
        <v>453</v>
      </c>
      <c r="AV86" s="165" t="s">
        <v>453</v>
      </c>
      <c r="AW86" s="165"/>
      <c r="AX86" s="165"/>
      <c r="AY86" s="165"/>
      <c r="AZ86" s="165"/>
      <c r="BA86" s="165"/>
      <c r="BB86" s="165"/>
      <c r="BC86" s="165"/>
      <c r="BD86" s="165"/>
      <c r="BE86" s="165"/>
      <c r="BF86" s="165"/>
      <c r="BG86" s="169" t="s">
        <v>2629</v>
      </c>
      <c r="BH86" s="157" t="s">
        <v>643</v>
      </c>
      <c r="BI86" s="159">
        <v>2</v>
      </c>
      <c r="BJ86" s="155">
        <v>2</v>
      </c>
      <c r="BK86" s="151" t="s">
        <v>2179</v>
      </c>
      <c r="BL86" s="159">
        <v>1</v>
      </c>
      <c r="BM86" s="159" t="s">
        <v>453</v>
      </c>
      <c r="BN86" s="182" t="s">
        <v>804</v>
      </c>
      <c r="BO86" s="204" t="s">
        <v>1153</v>
      </c>
      <c r="BP86" s="204"/>
      <c r="BQ86" s="204"/>
      <c r="BR86" s="204"/>
      <c r="BS86" s="157" t="s">
        <v>453</v>
      </c>
      <c r="BT86" s="157" t="s">
        <v>453</v>
      </c>
      <c r="BU86" s="157" t="s">
        <v>453</v>
      </c>
      <c r="BV86" s="153" t="s">
        <v>453</v>
      </c>
      <c r="BW86" s="153" t="s">
        <v>453</v>
      </c>
      <c r="BX86" s="151" t="s">
        <v>453</v>
      </c>
      <c r="BY86" s="151" t="s">
        <v>453</v>
      </c>
      <c r="BZ86" s="151" t="s">
        <v>453</v>
      </c>
      <c r="CA86" s="151" t="s">
        <v>2630</v>
      </c>
      <c r="CB86" s="151" t="s">
        <v>453</v>
      </c>
      <c r="CC86" s="151" t="s">
        <v>453</v>
      </c>
      <c r="CD86" s="151"/>
      <c r="CE86" s="151" t="s">
        <v>879</v>
      </c>
      <c r="CF86" s="151" t="s">
        <v>879</v>
      </c>
      <c r="CG86" s="151" t="s">
        <v>2631</v>
      </c>
      <c r="CH86" s="151" t="s">
        <v>453</v>
      </c>
      <c r="CI86" s="151" t="s">
        <v>453</v>
      </c>
      <c r="CJ86" s="151" t="s">
        <v>453</v>
      </c>
      <c r="CK86" s="151" t="s">
        <v>453</v>
      </c>
      <c r="CL86" s="151" t="s">
        <v>1737</v>
      </c>
    </row>
    <row r="87" spans="1:90" s="89" customFormat="1" x14ac:dyDescent="0.2">
      <c r="A87" s="151" t="s">
        <v>4898</v>
      </c>
      <c r="B87" s="155">
        <v>86</v>
      </c>
      <c r="C87" s="155">
        <v>83</v>
      </c>
      <c r="D87" s="269" t="s">
        <v>6646</v>
      </c>
      <c r="E87" s="270" t="s">
        <v>6647</v>
      </c>
      <c r="F87" s="271">
        <v>27015</v>
      </c>
      <c r="G87" s="157" t="s">
        <v>146</v>
      </c>
      <c r="H87" s="158">
        <v>37603395</v>
      </c>
      <c r="I87" s="155">
        <v>2902115</v>
      </c>
      <c r="J87" s="159">
        <f>(U87-F87)/365.25</f>
        <v>34.885694729637237</v>
      </c>
      <c r="K87" s="159">
        <v>12</v>
      </c>
      <c r="L87" s="159">
        <f t="shared" si="6"/>
        <v>22.885694729637237</v>
      </c>
      <c r="M87" s="157" t="s">
        <v>563</v>
      </c>
      <c r="N87" s="151" t="s">
        <v>595</v>
      </c>
      <c r="O87" s="167" t="s">
        <v>807</v>
      </c>
      <c r="P87" s="151">
        <v>1</v>
      </c>
      <c r="Q87" s="151"/>
      <c r="R87" s="155">
        <v>1</v>
      </c>
      <c r="S87" s="151" t="s">
        <v>834</v>
      </c>
      <c r="T87" s="151" t="s">
        <v>76</v>
      </c>
      <c r="U87" s="162">
        <v>39757</v>
      </c>
      <c r="V87" s="162">
        <v>39762</v>
      </c>
      <c r="W87" s="165">
        <v>5</v>
      </c>
      <c r="X87" s="161" t="s">
        <v>453</v>
      </c>
      <c r="Y87" s="161" t="s">
        <v>453</v>
      </c>
      <c r="Z87" s="151" t="s">
        <v>77</v>
      </c>
      <c r="AA87" s="151" t="s">
        <v>457</v>
      </c>
      <c r="AB87" s="160" t="s">
        <v>804</v>
      </c>
      <c r="AC87" s="162" t="s">
        <v>453</v>
      </c>
      <c r="AD87" s="163" t="s">
        <v>807</v>
      </c>
      <c r="AE87" s="164" t="s">
        <v>453</v>
      </c>
      <c r="AF87" s="159" t="s">
        <v>453</v>
      </c>
      <c r="AG87" s="201" t="s">
        <v>453</v>
      </c>
      <c r="AH87" s="165" t="s">
        <v>453</v>
      </c>
      <c r="AI87" s="201" t="s">
        <v>453</v>
      </c>
      <c r="AJ87" s="165" t="s">
        <v>453</v>
      </c>
      <c r="AK87" s="201" t="s">
        <v>453</v>
      </c>
      <c r="AL87" s="165" t="s">
        <v>453</v>
      </c>
      <c r="AM87" s="201" t="s">
        <v>453</v>
      </c>
      <c r="AN87" s="165" t="s">
        <v>453</v>
      </c>
      <c r="AO87" s="201" t="s">
        <v>453</v>
      </c>
      <c r="AP87" s="165" t="s">
        <v>453</v>
      </c>
      <c r="AQ87" s="201" t="s">
        <v>453</v>
      </c>
      <c r="AR87" s="165" t="s">
        <v>453</v>
      </c>
      <c r="AS87" s="165" t="s">
        <v>453</v>
      </c>
      <c r="AT87" s="165" t="s">
        <v>453</v>
      </c>
      <c r="AU87" s="165" t="s">
        <v>453</v>
      </c>
      <c r="AV87" s="165" t="s">
        <v>453</v>
      </c>
      <c r="AW87" s="165"/>
      <c r="AX87" s="165"/>
      <c r="AY87" s="165"/>
      <c r="AZ87" s="165"/>
      <c r="BA87" s="165"/>
      <c r="BB87" s="165"/>
      <c r="BC87" s="165"/>
      <c r="BD87" s="165"/>
      <c r="BE87" s="165"/>
      <c r="BF87" s="165"/>
      <c r="BG87" s="169" t="s">
        <v>1138</v>
      </c>
      <c r="BH87" s="157" t="s">
        <v>926</v>
      </c>
      <c r="BI87" s="157" t="s">
        <v>926</v>
      </c>
      <c r="BJ87" s="155">
        <v>1</v>
      </c>
      <c r="BK87" s="151" t="s">
        <v>834</v>
      </c>
      <c r="BL87" s="159" t="s">
        <v>453</v>
      </c>
      <c r="BM87" s="159" t="s">
        <v>453</v>
      </c>
      <c r="BN87" s="167" t="s">
        <v>807</v>
      </c>
      <c r="BO87" s="151" t="s">
        <v>453</v>
      </c>
      <c r="BP87" s="151"/>
      <c r="BQ87" s="151"/>
      <c r="BR87" s="151"/>
      <c r="BS87" s="157" t="s">
        <v>453</v>
      </c>
      <c r="BT87" s="157" t="s">
        <v>453</v>
      </c>
      <c r="BU87" s="157" t="s">
        <v>453</v>
      </c>
      <c r="BV87" s="153" t="s">
        <v>1201</v>
      </c>
      <c r="BW87" s="153" t="s">
        <v>1173</v>
      </c>
      <c r="BX87" s="151" t="s">
        <v>453</v>
      </c>
      <c r="BY87" s="151" t="s">
        <v>453</v>
      </c>
      <c r="BZ87" s="151" t="s">
        <v>453</v>
      </c>
      <c r="CA87" s="151" t="s">
        <v>2632</v>
      </c>
      <c r="CB87" s="151" t="s">
        <v>453</v>
      </c>
      <c r="CC87" s="151" t="s">
        <v>1213</v>
      </c>
      <c r="CD87" s="151"/>
      <c r="CE87" s="151" t="s">
        <v>1003</v>
      </c>
      <c r="CF87" s="151" t="s">
        <v>1000</v>
      </c>
      <c r="CG87" s="151" t="s">
        <v>926</v>
      </c>
      <c r="CH87" s="151" t="s">
        <v>1125</v>
      </c>
      <c r="CI87" s="151" t="s">
        <v>453</v>
      </c>
      <c r="CJ87" s="151" t="s">
        <v>453</v>
      </c>
      <c r="CK87" s="151" t="s">
        <v>453</v>
      </c>
      <c r="CL87" s="151" t="s">
        <v>1000</v>
      </c>
    </row>
    <row r="88" spans="1:90" s="89" customFormat="1" x14ac:dyDescent="0.2">
      <c r="A88" s="151" t="s">
        <v>4899</v>
      </c>
      <c r="B88" s="155">
        <v>87</v>
      </c>
      <c r="C88" s="155">
        <v>84</v>
      </c>
      <c r="D88" s="269" t="s">
        <v>6648</v>
      </c>
      <c r="E88" s="270" t="s">
        <v>6649</v>
      </c>
      <c r="F88" s="271">
        <v>31742</v>
      </c>
      <c r="G88" s="157" t="s">
        <v>146</v>
      </c>
      <c r="H88" s="158">
        <v>38729870</v>
      </c>
      <c r="I88" s="155">
        <v>1609076</v>
      </c>
      <c r="J88" s="159">
        <f>(AC88-F88)/365.25</f>
        <v>22.286105407255306</v>
      </c>
      <c r="K88" s="202">
        <v>4</v>
      </c>
      <c r="L88" s="159">
        <f t="shared" si="6"/>
        <v>18.286105407255306</v>
      </c>
      <c r="M88" s="157" t="s">
        <v>563</v>
      </c>
      <c r="N88" s="151" t="s">
        <v>595</v>
      </c>
      <c r="O88" s="167" t="s">
        <v>804</v>
      </c>
      <c r="P88" s="151">
        <v>5</v>
      </c>
      <c r="Q88" s="151"/>
      <c r="R88" s="155">
        <v>2</v>
      </c>
      <c r="S88" s="151" t="s">
        <v>1214</v>
      </c>
      <c r="T88" s="151" t="s">
        <v>169</v>
      </c>
      <c r="U88" s="162">
        <v>39874</v>
      </c>
      <c r="V88" s="162">
        <v>39882</v>
      </c>
      <c r="W88" s="165">
        <v>8</v>
      </c>
      <c r="X88" s="161" t="s">
        <v>453</v>
      </c>
      <c r="Y88" s="161" t="s">
        <v>563</v>
      </c>
      <c r="Z88" s="151" t="s">
        <v>827</v>
      </c>
      <c r="AA88" s="151" t="s">
        <v>550</v>
      </c>
      <c r="AB88" s="160" t="s">
        <v>804</v>
      </c>
      <c r="AC88" s="162">
        <v>39882</v>
      </c>
      <c r="AD88" s="163" t="s">
        <v>807</v>
      </c>
      <c r="AE88" s="164">
        <v>41242</v>
      </c>
      <c r="AF88" s="165">
        <f>((AE88-AC88)/365)*12</f>
        <v>44.712328767123282</v>
      </c>
      <c r="AG88" s="201" t="s">
        <v>5760</v>
      </c>
      <c r="AH88" s="165">
        <v>5</v>
      </c>
      <c r="AI88" s="201" t="s">
        <v>5760</v>
      </c>
      <c r="AJ88" s="165">
        <v>5</v>
      </c>
      <c r="AK88" s="201" t="s">
        <v>5760</v>
      </c>
      <c r="AL88" s="165">
        <v>5</v>
      </c>
      <c r="AM88" s="201" t="s">
        <v>5760</v>
      </c>
      <c r="AN88" s="165">
        <v>5</v>
      </c>
      <c r="AO88" s="201" t="s">
        <v>638</v>
      </c>
      <c r="AP88" s="165">
        <v>4</v>
      </c>
      <c r="AQ88" s="201" t="s">
        <v>453</v>
      </c>
      <c r="AR88" s="165" t="s">
        <v>453</v>
      </c>
      <c r="AS88" s="165" t="s">
        <v>453</v>
      </c>
      <c r="AT88" s="165" t="s">
        <v>453</v>
      </c>
      <c r="AU88" s="165" t="s">
        <v>453</v>
      </c>
      <c r="AV88" s="165" t="s">
        <v>453</v>
      </c>
      <c r="AW88" s="165"/>
      <c r="AX88" s="165"/>
      <c r="AY88" s="165"/>
      <c r="AZ88" s="165"/>
      <c r="BA88" s="165"/>
      <c r="BB88" s="165"/>
      <c r="BC88" s="165"/>
      <c r="BD88" s="165"/>
      <c r="BE88" s="165"/>
      <c r="BF88" s="165"/>
      <c r="BG88" s="166" t="s">
        <v>2639</v>
      </c>
      <c r="BH88" s="158" t="s">
        <v>638</v>
      </c>
      <c r="BI88" s="158">
        <v>4</v>
      </c>
      <c r="BJ88" s="155">
        <v>2</v>
      </c>
      <c r="BK88" s="151" t="s">
        <v>1215</v>
      </c>
      <c r="BL88" s="202">
        <v>1</v>
      </c>
      <c r="BM88" s="202">
        <v>0</v>
      </c>
      <c r="BN88" s="167" t="s">
        <v>807</v>
      </c>
      <c r="BO88" s="151" t="s">
        <v>453</v>
      </c>
      <c r="BP88" s="151"/>
      <c r="BQ88" s="151"/>
      <c r="BR88" s="151"/>
      <c r="BS88" s="157" t="s">
        <v>564</v>
      </c>
      <c r="BT88" s="157" t="s">
        <v>568</v>
      </c>
      <c r="BU88" s="157" t="s">
        <v>453</v>
      </c>
      <c r="BV88" s="153" t="s">
        <v>453</v>
      </c>
      <c r="BW88" s="153" t="s">
        <v>1217</v>
      </c>
      <c r="BX88" s="151" t="s">
        <v>453</v>
      </c>
      <c r="BY88" s="151" t="s">
        <v>453</v>
      </c>
      <c r="BZ88" s="151" t="s">
        <v>453</v>
      </c>
      <c r="CA88" s="151" t="s">
        <v>2640</v>
      </c>
      <c r="CB88" s="151" t="s">
        <v>2641</v>
      </c>
      <c r="CC88" s="151" t="s">
        <v>453</v>
      </c>
      <c r="CD88" s="151"/>
      <c r="CE88" s="151" t="s">
        <v>872</v>
      </c>
      <c r="CF88" s="151" t="s">
        <v>2214</v>
      </c>
      <c r="CG88" s="151" t="s">
        <v>2642</v>
      </c>
      <c r="CH88" s="151" t="s">
        <v>1173</v>
      </c>
      <c r="CI88" s="151" t="s">
        <v>453</v>
      </c>
      <c r="CJ88" s="151" t="s">
        <v>453</v>
      </c>
      <c r="CK88" s="151" t="s">
        <v>453</v>
      </c>
      <c r="CL88" s="151" t="s">
        <v>1737</v>
      </c>
    </row>
    <row r="89" spans="1:90" s="89" customFormat="1" x14ac:dyDescent="0.2">
      <c r="A89" s="151" t="s">
        <v>4900</v>
      </c>
      <c r="B89" s="155">
        <v>88</v>
      </c>
      <c r="C89" s="155">
        <v>85</v>
      </c>
      <c r="D89" s="269" t="s">
        <v>6650</v>
      </c>
      <c r="E89" s="270" t="s">
        <v>6651</v>
      </c>
      <c r="F89" s="271">
        <v>22505</v>
      </c>
      <c r="G89" s="157" t="s">
        <v>128</v>
      </c>
      <c r="H89" s="158">
        <v>39006759</v>
      </c>
      <c r="I89" s="155">
        <v>479056</v>
      </c>
      <c r="J89" s="159">
        <f>(AC89-F89)/365.25</f>
        <v>47.578370978781656</v>
      </c>
      <c r="K89" s="202">
        <v>5</v>
      </c>
      <c r="L89" s="159">
        <f t="shared" si="6"/>
        <v>42.578370978781656</v>
      </c>
      <c r="M89" s="157" t="s">
        <v>564</v>
      </c>
      <c r="N89" s="151" t="s">
        <v>595</v>
      </c>
      <c r="O89" s="167" t="s">
        <v>807</v>
      </c>
      <c r="P89" s="151">
        <v>3</v>
      </c>
      <c r="Q89" s="151"/>
      <c r="R89" s="155">
        <v>3</v>
      </c>
      <c r="S89" s="151" t="s">
        <v>1216</v>
      </c>
      <c r="T89" s="151" t="s">
        <v>101</v>
      </c>
      <c r="U89" s="162" t="s">
        <v>453</v>
      </c>
      <c r="V89" s="162" t="s">
        <v>453</v>
      </c>
      <c r="W89" s="165" t="s">
        <v>453</v>
      </c>
      <c r="X89" s="161" t="s">
        <v>453</v>
      </c>
      <c r="Y89" s="161" t="s">
        <v>564</v>
      </c>
      <c r="Z89" s="151" t="s">
        <v>817</v>
      </c>
      <c r="AA89" s="151" t="s">
        <v>628</v>
      </c>
      <c r="AB89" s="160" t="s">
        <v>804</v>
      </c>
      <c r="AC89" s="162">
        <v>39883</v>
      </c>
      <c r="AD89" s="163" t="s">
        <v>807</v>
      </c>
      <c r="AE89" s="164">
        <v>42019</v>
      </c>
      <c r="AF89" s="165">
        <f>((AE89-AC89)/365)*12</f>
        <v>70.224657534246575</v>
      </c>
      <c r="AG89" s="201" t="s">
        <v>539</v>
      </c>
      <c r="AH89" s="165">
        <v>1</v>
      </c>
      <c r="AI89" s="201" t="s">
        <v>539</v>
      </c>
      <c r="AJ89" s="165">
        <v>1</v>
      </c>
      <c r="AK89" s="201" t="s">
        <v>2643</v>
      </c>
      <c r="AL89" s="165">
        <v>4</v>
      </c>
      <c r="AM89" s="201" t="s">
        <v>2643</v>
      </c>
      <c r="AN89" s="165">
        <v>4</v>
      </c>
      <c r="AO89" s="201" t="s">
        <v>637</v>
      </c>
      <c r="AP89" s="165">
        <v>1</v>
      </c>
      <c r="AQ89" s="201" t="s">
        <v>637</v>
      </c>
      <c r="AR89" s="165">
        <v>1</v>
      </c>
      <c r="AS89" s="165" t="s">
        <v>637</v>
      </c>
      <c r="AT89" s="165">
        <v>1</v>
      </c>
      <c r="AU89" s="165"/>
      <c r="AV89" s="165"/>
      <c r="AW89" s="165"/>
      <c r="AX89" s="165"/>
      <c r="AY89" s="165"/>
      <c r="AZ89" s="165"/>
      <c r="BA89" s="165"/>
      <c r="BB89" s="165"/>
      <c r="BC89" s="165"/>
      <c r="BD89" s="165"/>
      <c r="BE89" s="165"/>
      <c r="BF89" s="165"/>
      <c r="BG89" s="166" t="s">
        <v>2644</v>
      </c>
      <c r="BH89" s="158" t="s">
        <v>637</v>
      </c>
      <c r="BI89" s="158">
        <v>1</v>
      </c>
      <c r="BJ89" s="155">
        <v>3</v>
      </c>
      <c r="BK89" s="151" t="s">
        <v>5767</v>
      </c>
      <c r="BL89" s="202">
        <v>1</v>
      </c>
      <c r="BM89" s="202">
        <v>0</v>
      </c>
      <c r="BN89" s="167" t="s">
        <v>807</v>
      </c>
      <c r="BO89" s="151" t="s">
        <v>453</v>
      </c>
      <c r="BP89" s="151"/>
      <c r="BQ89" s="151"/>
      <c r="BR89" s="151"/>
      <c r="BS89" s="157" t="s">
        <v>563</v>
      </c>
      <c r="BT89" s="157" t="s">
        <v>563</v>
      </c>
      <c r="BU89" s="157" t="s">
        <v>453</v>
      </c>
      <c r="BV89" s="153" t="s">
        <v>1201</v>
      </c>
      <c r="BW89" s="153" t="s">
        <v>1866</v>
      </c>
      <c r="BX89" s="151">
        <v>55</v>
      </c>
      <c r="BY89" s="151">
        <v>88</v>
      </c>
      <c r="BZ89" s="151">
        <v>70</v>
      </c>
      <c r="CA89" s="151" t="s">
        <v>2645</v>
      </c>
      <c r="CB89" s="151" t="s">
        <v>453</v>
      </c>
      <c r="CC89" s="151" t="s">
        <v>453</v>
      </c>
      <c r="CD89" s="151"/>
      <c r="CE89" s="151" t="s">
        <v>1090</v>
      </c>
      <c r="CF89" s="151" t="s">
        <v>2214</v>
      </c>
      <c r="CG89" s="151" t="s">
        <v>2646</v>
      </c>
      <c r="CH89" s="151" t="s">
        <v>1125</v>
      </c>
      <c r="CI89" s="151" t="s">
        <v>453</v>
      </c>
      <c r="CJ89" s="151" t="s">
        <v>453</v>
      </c>
      <c r="CK89" s="151" t="s">
        <v>453</v>
      </c>
      <c r="CL89" s="151" t="s">
        <v>1737</v>
      </c>
    </row>
    <row r="90" spans="1:90" s="89" customFormat="1" x14ac:dyDescent="0.2">
      <c r="A90" s="151" t="s">
        <v>5091</v>
      </c>
      <c r="B90" s="155">
        <v>89</v>
      </c>
      <c r="C90" s="155">
        <v>86</v>
      </c>
      <c r="D90" s="269" t="s">
        <v>6652</v>
      </c>
      <c r="E90" s="270" t="s">
        <v>6653</v>
      </c>
      <c r="F90" s="271">
        <v>27401</v>
      </c>
      <c r="G90" s="157" t="s">
        <v>128</v>
      </c>
      <c r="H90" s="158">
        <v>38586638</v>
      </c>
      <c r="I90" s="155">
        <v>2839638</v>
      </c>
      <c r="J90" s="159">
        <f>(AC90-F90)/365.25</f>
        <v>34.209445585215605</v>
      </c>
      <c r="K90" s="159">
        <v>34</v>
      </c>
      <c r="L90" s="159">
        <f t="shared" si="6"/>
        <v>0.20944558521560452</v>
      </c>
      <c r="M90" s="157" t="s">
        <v>563</v>
      </c>
      <c r="N90" s="151" t="s">
        <v>595</v>
      </c>
      <c r="O90" s="167" t="s">
        <v>807</v>
      </c>
      <c r="P90" s="151">
        <v>1</v>
      </c>
      <c r="Q90" s="151"/>
      <c r="R90" s="155">
        <v>3</v>
      </c>
      <c r="S90" s="151" t="s">
        <v>1219</v>
      </c>
      <c r="T90" s="151" t="s">
        <v>453</v>
      </c>
      <c r="U90" s="162" t="s">
        <v>453</v>
      </c>
      <c r="V90" s="162" t="s">
        <v>453</v>
      </c>
      <c r="W90" s="165" t="s">
        <v>453</v>
      </c>
      <c r="X90" s="161" t="s">
        <v>453</v>
      </c>
      <c r="Y90" s="161" t="s">
        <v>564</v>
      </c>
      <c r="Z90" s="151" t="s">
        <v>817</v>
      </c>
      <c r="AA90" s="151" t="s">
        <v>1220</v>
      </c>
      <c r="AB90" s="160" t="s">
        <v>804</v>
      </c>
      <c r="AC90" s="162">
        <v>39896</v>
      </c>
      <c r="AD90" s="163" t="s">
        <v>807</v>
      </c>
      <c r="AE90" s="164">
        <v>40052</v>
      </c>
      <c r="AF90" s="159">
        <f>((AE90-AC90)/365*12)</f>
        <v>5.1287671232876715</v>
      </c>
      <c r="AG90" s="201" t="s">
        <v>5760</v>
      </c>
      <c r="AH90" s="165">
        <v>5</v>
      </c>
      <c r="AI90" s="201" t="s">
        <v>638</v>
      </c>
      <c r="AJ90" s="165">
        <v>4</v>
      </c>
      <c r="AK90" s="201" t="s">
        <v>453</v>
      </c>
      <c r="AL90" s="165" t="s">
        <v>453</v>
      </c>
      <c r="AM90" s="201" t="s">
        <v>453</v>
      </c>
      <c r="AN90" s="165" t="s">
        <v>453</v>
      </c>
      <c r="AO90" s="201" t="s">
        <v>453</v>
      </c>
      <c r="AP90" s="165" t="s">
        <v>453</v>
      </c>
      <c r="AQ90" s="201" t="s">
        <v>453</v>
      </c>
      <c r="AR90" s="165" t="s">
        <v>453</v>
      </c>
      <c r="AS90" s="165" t="s">
        <v>453</v>
      </c>
      <c r="AT90" s="165" t="s">
        <v>453</v>
      </c>
      <c r="AU90" s="165" t="s">
        <v>453</v>
      </c>
      <c r="AV90" s="165" t="s">
        <v>453</v>
      </c>
      <c r="AW90" s="165"/>
      <c r="AX90" s="165"/>
      <c r="AY90" s="165"/>
      <c r="AZ90" s="165"/>
      <c r="BA90" s="165"/>
      <c r="BB90" s="165"/>
      <c r="BC90" s="165"/>
      <c r="BD90" s="165"/>
      <c r="BE90" s="165"/>
      <c r="BF90" s="165"/>
      <c r="BG90" s="169" t="s">
        <v>2628</v>
      </c>
      <c r="BH90" s="157" t="s">
        <v>638</v>
      </c>
      <c r="BI90" s="157">
        <v>4</v>
      </c>
      <c r="BJ90" s="155">
        <v>4</v>
      </c>
      <c r="BK90" s="151" t="s">
        <v>2264</v>
      </c>
      <c r="BL90" s="159">
        <v>1</v>
      </c>
      <c r="BM90" s="159">
        <v>0</v>
      </c>
      <c r="BN90" s="167" t="s">
        <v>804</v>
      </c>
      <c r="BO90" s="151" t="s">
        <v>1218</v>
      </c>
      <c r="BP90" s="151"/>
      <c r="BQ90" s="151"/>
      <c r="BR90" s="151"/>
      <c r="BS90" s="157" t="s">
        <v>453</v>
      </c>
      <c r="BT90" s="157" t="s">
        <v>453</v>
      </c>
      <c r="BU90" s="157" t="s">
        <v>453</v>
      </c>
      <c r="BV90" s="153" t="s">
        <v>453</v>
      </c>
      <c r="BW90" s="153" t="s">
        <v>1221</v>
      </c>
      <c r="BX90" s="151" t="s">
        <v>453</v>
      </c>
      <c r="BY90" s="151" t="s">
        <v>453</v>
      </c>
      <c r="BZ90" s="151" t="s">
        <v>453</v>
      </c>
      <c r="CA90" s="151" t="s">
        <v>2647</v>
      </c>
      <c r="CB90" s="151" t="s">
        <v>453</v>
      </c>
      <c r="CC90" s="151" t="s">
        <v>453</v>
      </c>
      <c r="CD90" s="151"/>
      <c r="CE90" s="151" t="s">
        <v>800</v>
      </c>
      <c r="CF90" s="151" t="s">
        <v>1615</v>
      </c>
      <c r="CG90" s="151" t="s">
        <v>2648</v>
      </c>
      <c r="CH90" s="151" t="s">
        <v>1125</v>
      </c>
      <c r="CI90" s="151" t="s">
        <v>453</v>
      </c>
      <c r="CJ90" s="151" t="s">
        <v>453</v>
      </c>
      <c r="CK90" s="151" t="s">
        <v>453</v>
      </c>
      <c r="CL90" s="151" t="s">
        <v>1737</v>
      </c>
    </row>
    <row r="91" spans="1:90" s="89" customFormat="1" x14ac:dyDescent="0.2">
      <c r="A91" s="151" t="s">
        <v>4901</v>
      </c>
      <c r="B91" s="155">
        <v>90</v>
      </c>
      <c r="C91" s="155">
        <v>87</v>
      </c>
      <c r="D91" s="269" t="s">
        <v>6654</v>
      </c>
      <c r="E91" s="270" t="s">
        <v>6655</v>
      </c>
      <c r="F91" s="271">
        <v>20839</v>
      </c>
      <c r="G91" s="157" t="s">
        <v>146</v>
      </c>
      <c r="H91" s="158">
        <v>38050815</v>
      </c>
      <c r="I91" s="155">
        <v>2424276</v>
      </c>
      <c r="J91" s="159">
        <f>(U91-F91)/365.25</f>
        <v>52.213552361396303</v>
      </c>
      <c r="K91" s="159">
        <v>35</v>
      </c>
      <c r="L91" s="159">
        <f t="shared" si="6"/>
        <v>17.213552361396303</v>
      </c>
      <c r="M91" s="157" t="s">
        <v>563</v>
      </c>
      <c r="N91" s="151" t="s">
        <v>17</v>
      </c>
      <c r="O91" s="167" t="s">
        <v>807</v>
      </c>
      <c r="P91" s="151">
        <v>5</v>
      </c>
      <c r="Q91" s="151"/>
      <c r="R91" s="155">
        <v>3</v>
      </c>
      <c r="S91" s="151" t="s">
        <v>1222</v>
      </c>
      <c r="T91" s="151" t="s">
        <v>87</v>
      </c>
      <c r="U91" s="162">
        <v>39910</v>
      </c>
      <c r="V91" s="162">
        <v>39918</v>
      </c>
      <c r="W91" s="165">
        <v>8</v>
      </c>
      <c r="X91" s="161" t="s">
        <v>453</v>
      </c>
      <c r="Y91" s="161" t="s">
        <v>453</v>
      </c>
      <c r="Z91" s="151" t="s">
        <v>77</v>
      </c>
      <c r="AA91" s="151" t="s">
        <v>457</v>
      </c>
      <c r="AB91" s="160" t="s">
        <v>804</v>
      </c>
      <c r="AC91" s="162">
        <v>39918</v>
      </c>
      <c r="AD91" s="163" t="s">
        <v>807</v>
      </c>
      <c r="AE91" s="164">
        <v>40651</v>
      </c>
      <c r="AF91" s="159">
        <f>((AE91-AC91)/365*12)</f>
        <v>24.098630136986301</v>
      </c>
      <c r="AG91" s="158" t="s">
        <v>453</v>
      </c>
      <c r="AH91" s="158" t="s">
        <v>453</v>
      </c>
      <c r="AI91" s="158" t="s">
        <v>453</v>
      </c>
      <c r="AJ91" s="158" t="s">
        <v>453</v>
      </c>
      <c r="AK91" s="158" t="s">
        <v>453</v>
      </c>
      <c r="AL91" s="158" t="s">
        <v>453</v>
      </c>
      <c r="AM91" s="158" t="s">
        <v>453</v>
      </c>
      <c r="AN91" s="158" t="s">
        <v>453</v>
      </c>
      <c r="AO91" s="158" t="s">
        <v>453</v>
      </c>
      <c r="AP91" s="158" t="s">
        <v>453</v>
      </c>
      <c r="AQ91" s="158" t="s">
        <v>453</v>
      </c>
      <c r="AR91" s="158" t="s">
        <v>453</v>
      </c>
      <c r="AS91" s="158" t="s">
        <v>453</v>
      </c>
      <c r="AT91" s="158" t="s">
        <v>453</v>
      </c>
      <c r="AU91" s="158" t="s">
        <v>453</v>
      </c>
      <c r="AV91" s="158" t="s">
        <v>453</v>
      </c>
      <c r="AW91" s="158"/>
      <c r="AX91" s="158"/>
      <c r="AY91" s="158"/>
      <c r="AZ91" s="158"/>
      <c r="BA91" s="158"/>
      <c r="BB91" s="158"/>
      <c r="BC91" s="158"/>
      <c r="BD91" s="158"/>
      <c r="BE91" s="158"/>
      <c r="BF91" s="158"/>
      <c r="BG91" s="169" t="s">
        <v>1138</v>
      </c>
      <c r="BH91" s="157" t="s">
        <v>926</v>
      </c>
      <c r="BI91" s="157" t="s">
        <v>926</v>
      </c>
      <c r="BJ91" s="155">
        <v>3</v>
      </c>
      <c r="BK91" s="151" t="s">
        <v>1222</v>
      </c>
      <c r="BL91" s="159" t="s">
        <v>453</v>
      </c>
      <c r="BM91" s="159" t="s">
        <v>453</v>
      </c>
      <c r="BN91" s="167" t="s">
        <v>807</v>
      </c>
      <c r="BO91" s="151" t="s">
        <v>453</v>
      </c>
      <c r="BP91" s="151"/>
      <c r="BQ91" s="151"/>
      <c r="BR91" s="151"/>
      <c r="BS91" s="157" t="s">
        <v>453</v>
      </c>
      <c r="BT91" s="157" t="s">
        <v>453</v>
      </c>
      <c r="BU91" s="157" t="s">
        <v>453</v>
      </c>
      <c r="BV91" s="153" t="s">
        <v>1201</v>
      </c>
      <c r="BW91" s="153" t="s">
        <v>1996</v>
      </c>
      <c r="BX91" s="151">
        <v>80</v>
      </c>
      <c r="BY91" s="151">
        <v>85</v>
      </c>
      <c r="BZ91" s="151">
        <v>81</v>
      </c>
      <c r="CA91" s="151" t="s">
        <v>2649</v>
      </c>
      <c r="CB91" s="151" t="s">
        <v>2584</v>
      </c>
      <c r="CC91" s="151" t="s">
        <v>453</v>
      </c>
      <c r="CD91" s="151"/>
      <c r="CE91" s="151" t="s">
        <v>872</v>
      </c>
      <c r="CF91" s="151" t="s">
        <v>1614</v>
      </c>
      <c r="CG91" s="151" t="s">
        <v>926</v>
      </c>
      <c r="CH91" s="151" t="s">
        <v>2265</v>
      </c>
      <c r="CI91" s="151">
        <v>78</v>
      </c>
      <c r="CJ91" s="151">
        <v>76</v>
      </c>
      <c r="CK91" s="151">
        <v>75</v>
      </c>
      <c r="CL91" s="151" t="s">
        <v>1000</v>
      </c>
    </row>
    <row r="92" spans="1:90" s="89" customFormat="1" x14ac:dyDescent="0.2">
      <c r="A92" s="151" t="s">
        <v>5092</v>
      </c>
      <c r="B92" s="155">
        <v>91</v>
      </c>
      <c r="C92" s="155">
        <v>88</v>
      </c>
      <c r="D92" s="269" t="s">
        <v>6656</v>
      </c>
      <c r="E92" s="270" t="s">
        <v>6657</v>
      </c>
      <c r="F92" s="271">
        <v>22145</v>
      </c>
      <c r="G92" s="157" t="s">
        <v>128</v>
      </c>
      <c r="H92" s="158">
        <v>38657987</v>
      </c>
      <c r="I92" s="155">
        <v>2934466</v>
      </c>
      <c r="J92" s="159">
        <f>(AC92-F92)/365.25</f>
        <v>48.698151950718689</v>
      </c>
      <c r="K92" s="159">
        <v>1</v>
      </c>
      <c r="L92" s="159">
        <f t="shared" si="6"/>
        <v>47.698151950718689</v>
      </c>
      <c r="M92" s="157" t="s">
        <v>563</v>
      </c>
      <c r="N92" s="151" t="s">
        <v>29</v>
      </c>
      <c r="O92" s="167" t="s">
        <v>807</v>
      </c>
      <c r="P92" s="151" t="s">
        <v>453</v>
      </c>
      <c r="Q92" s="151"/>
      <c r="R92" s="155">
        <v>3</v>
      </c>
      <c r="S92" s="151" t="s">
        <v>1223</v>
      </c>
      <c r="T92" s="151" t="s">
        <v>169</v>
      </c>
      <c r="U92" s="162">
        <v>39924</v>
      </c>
      <c r="V92" s="162">
        <v>39932</v>
      </c>
      <c r="W92" s="165">
        <v>8</v>
      </c>
      <c r="X92" s="161" t="s">
        <v>453</v>
      </c>
      <c r="Y92" s="161" t="s">
        <v>563</v>
      </c>
      <c r="Z92" s="151" t="s">
        <v>1193</v>
      </c>
      <c r="AA92" s="151" t="s">
        <v>1235</v>
      </c>
      <c r="AB92" s="160" t="s">
        <v>804</v>
      </c>
      <c r="AC92" s="162">
        <v>39932</v>
      </c>
      <c r="AD92" s="163" t="s">
        <v>807</v>
      </c>
      <c r="AE92" s="164">
        <v>42039</v>
      </c>
      <c r="AF92" s="159">
        <f>((AE92-AC92)/365*12)</f>
        <v>69.271232876712332</v>
      </c>
      <c r="AG92" s="201" t="s">
        <v>643</v>
      </c>
      <c r="AH92" s="165">
        <v>2</v>
      </c>
      <c r="AI92" s="201" t="s">
        <v>643</v>
      </c>
      <c r="AJ92" s="165">
        <v>2</v>
      </c>
      <c r="AK92" s="201" t="s">
        <v>643</v>
      </c>
      <c r="AL92" s="165">
        <v>2</v>
      </c>
      <c r="AM92" s="201" t="s">
        <v>643</v>
      </c>
      <c r="AN92" s="165">
        <v>2</v>
      </c>
      <c r="AO92" s="201" t="s">
        <v>643</v>
      </c>
      <c r="AP92" s="165">
        <v>2</v>
      </c>
      <c r="AQ92" s="201" t="s">
        <v>643</v>
      </c>
      <c r="AR92" s="165">
        <v>2</v>
      </c>
      <c r="AS92" s="165" t="s">
        <v>643</v>
      </c>
      <c r="AT92" s="165">
        <v>2</v>
      </c>
      <c r="AU92" s="165"/>
      <c r="AV92" s="165"/>
      <c r="AW92" s="165"/>
      <c r="AX92" s="165"/>
      <c r="AY92" s="165"/>
      <c r="AZ92" s="165"/>
      <c r="BA92" s="165"/>
      <c r="BB92" s="165"/>
      <c r="BC92" s="165"/>
      <c r="BD92" s="165"/>
      <c r="BE92" s="165"/>
      <c r="BF92" s="165"/>
      <c r="BG92" s="169" t="s">
        <v>2650</v>
      </c>
      <c r="BH92" s="157" t="s">
        <v>643</v>
      </c>
      <c r="BI92" s="157">
        <v>2</v>
      </c>
      <c r="BJ92" s="155">
        <v>2</v>
      </c>
      <c r="BK92" s="151" t="s">
        <v>986</v>
      </c>
      <c r="BL92" s="159">
        <v>0</v>
      </c>
      <c r="BM92" s="159" t="s">
        <v>453</v>
      </c>
      <c r="BN92" s="167" t="s">
        <v>807</v>
      </c>
      <c r="BO92" s="151" t="s">
        <v>453</v>
      </c>
      <c r="BP92" s="151"/>
      <c r="BQ92" s="151"/>
      <c r="BR92" s="151"/>
      <c r="BS92" s="157" t="s">
        <v>453</v>
      </c>
      <c r="BT92" s="157" t="s">
        <v>453</v>
      </c>
      <c r="BU92" s="157" t="s">
        <v>453</v>
      </c>
      <c r="BV92" s="153" t="s">
        <v>453</v>
      </c>
      <c r="BW92" s="153" t="s">
        <v>1173</v>
      </c>
      <c r="BX92" s="151" t="s">
        <v>453</v>
      </c>
      <c r="BY92" s="151" t="s">
        <v>453</v>
      </c>
      <c r="BZ92" s="151" t="s">
        <v>453</v>
      </c>
      <c r="CA92" s="151" t="s">
        <v>2651</v>
      </c>
      <c r="CB92" s="151" t="s">
        <v>2652</v>
      </c>
      <c r="CC92" s="151" t="s">
        <v>453</v>
      </c>
      <c r="CD92" s="151"/>
      <c r="CE92" s="151" t="s">
        <v>1003</v>
      </c>
      <c r="CF92" s="151" t="s">
        <v>2214</v>
      </c>
      <c r="CG92" s="151" t="s">
        <v>1393</v>
      </c>
      <c r="CH92" s="151" t="s">
        <v>1125</v>
      </c>
      <c r="CI92" s="151" t="s">
        <v>453</v>
      </c>
      <c r="CJ92" s="151" t="s">
        <v>453</v>
      </c>
      <c r="CK92" s="151" t="s">
        <v>453</v>
      </c>
      <c r="CL92" s="151" t="s">
        <v>1737</v>
      </c>
    </row>
    <row r="93" spans="1:90" s="89" customFormat="1" x14ac:dyDescent="0.2">
      <c r="A93" s="151" t="s">
        <v>4902</v>
      </c>
      <c r="B93" s="155">
        <v>92</v>
      </c>
      <c r="C93" s="155">
        <v>89</v>
      </c>
      <c r="D93" s="269" t="s">
        <v>6658</v>
      </c>
      <c r="E93" s="270" t="s">
        <v>6659</v>
      </c>
      <c r="F93" s="271">
        <v>39517</v>
      </c>
      <c r="G93" s="157" t="s">
        <v>146</v>
      </c>
      <c r="H93" s="158">
        <v>33227067</v>
      </c>
      <c r="I93" s="155">
        <v>117883</v>
      </c>
      <c r="J93" s="159">
        <f>(AC93-F93)/365.25</f>
        <v>1.2128678986995209</v>
      </c>
      <c r="K93" s="159">
        <v>5</v>
      </c>
      <c r="L93" s="159">
        <f t="shared" si="6"/>
        <v>-3.7871321013004788</v>
      </c>
      <c r="M93" s="157" t="s">
        <v>564</v>
      </c>
      <c r="N93" s="151" t="s">
        <v>28</v>
      </c>
      <c r="O93" s="167" t="s">
        <v>804</v>
      </c>
      <c r="P93" s="151">
        <v>3</v>
      </c>
      <c r="Q93" s="151"/>
      <c r="R93" s="155">
        <v>2</v>
      </c>
      <c r="S93" s="151" t="s">
        <v>1225</v>
      </c>
      <c r="T93" s="151" t="s">
        <v>174</v>
      </c>
      <c r="U93" s="162">
        <v>39953</v>
      </c>
      <c r="V93" s="162">
        <v>39960</v>
      </c>
      <c r="W93" s="165">
        <v>7</v>
      </c>
      <c r="X93" s="161" t="s">
        <v>453</v>
      </c>
      <c r="Y93" s="161" t="s">
        <v>564</v>
      </c>
      <c r="Z93" s="151" t="s">
        <v>817</v>
      </c>
      <c r="AA93" s="151" t="s">
        <v>3537</v>
      </c>
      <c r="AB93" s="160" t="s">
        <v>804</v>
      </c>
      <c r="AC93" s="162">
        <v>39960</v>
      </c>
      <c r="AD93" s="163" t="s">
        <v>807</v>
      </c>
      <c r="AE93" s="164">
        <v>43383</v>
      </c>
      <c r="AF93" s="159">
        <f>((AE93-AC93)/365*12)</f>
        <v>112.53698630136986</v>
      </c>
      <c r="AG93" s="201" t="s">
        <v>539</v>
      </c>
      <c r="AH93" s="165">
        <v>1</v>
      </c>
      <c r="AI93" s="201" t="s">
        <v>539</v>
      </c>
      <c r="AJ93" s="165">
        <v>1</v>
      </c>
      <c r="AK93" s="201" t="s">
        <v>539</v>
      </c>
      <c r="AL93" s="165">
        <v>1</v>
      </c>
      <c r="AM93" s="201" t="s">
        <v>539</v>
      </c>
      <c r="AN93" s="165">
        <v>1</v>
      </c>
      <c r="AO93" s="201" t="s">
        <v>539</v>
      </c>
      <c r="AP93" s="165">
        <v>1</v>
      </c>
      <c r="AQ93" s="201" t="s">
        <v>539</v>
      </c>
      <c r="AR93" s="165">
        <v>1</v>
      </c>
      <c r="AS93" s="165" t="s">
        <v>539</v>
      </c>
      <c r="AT93" s="165">
        <v>1</v>
      </c>
      <c r="AU93" s="165" t="s">
        <v>539</v>
      </c>
      <c r="AV93" s="165">
        <v>1</v>
      </c>
      <c r="AW93" s="165"/>
      <c r="AX93" s="165"/>
      <c r="AY93" s="165"/>
      <c r="AZ93" s="165"/>
      <c r="BA93" s="165"/>
      <c r="BB93" s="165"/>
      <c r="BC93" s="165"/>
      <c r="BD93" s="165"/>
      <c r="BE93" s="165"/>
      <c r="BF93" s="165"/>
      <c r="BG93" s="169" t="s">
        <v>2653</v>
      </c>
      <c r="BH93" s="157" t="s">
        <v>539</v>
      </c>
      <c r="BI93" s="157">
        <v>1</v>
      </c>
      <c r="BJ93" s="155">
        <v>0</v>
      </c>
      <c r="BK93" s="151" t="s">
        <v>453</v>
      </c>
      <c r="BL93" s="159">
        <v>0</v>
      </c>
      <c r="BM93" s="159" t="s">
        <v>453</v>
      </c>
      <c r="BN93" s="167" t="s">
        <v>804</v>
      </c>
      <c r="BO93" s="151" t="s">
        <v>1224</v>
      </c>
      <c r="BP93" s="151"/>
      <c r="BQ93" s="151"/>
      <c r="BR93" s="151"/>
      <c r="BS93" s="157" t="s">
        <v>453</v>
      </c>
      <c r="BT93" s="157" t="s">
        <v>453</v>
      </c>
      <c r="BU93" s="157" t="s">
        <v>453</v>
      </c>
      <c r="BV93" s="153" t="s">
        <v>1201</v>
      </c>
      <c r="BW93" s="153" t="s">
        <v>1226</v>
      </c>
      <c r="BX93" s="151">
        <v>71</v>
      </c>
      <c r="BY93" s="151">
        <v>71</v>
      </c>
      <c r="BZ93" s="151">
        <v>67</v>
      </c>
      <c r="CA93" s="151" t="s">
        <v>2654</v>
      </c>
      <c r="CB93" s="151" t="s">
        <v>453</v>
      </c>
      <c r="CC93" s="151" t="s">
        <v>2655</v>
      </c>
      <c r="CD93" s="151"/>
      <c r="CE93" s="151" t="s">
        <v>1095</v>
      </c>
      <c r="CF93" s="151" t="s">
        <v>2266</v>
      </c>
      <c r="CG93" s="151" t="s">
        <v>388</v>
      </c>
      <c r="CH93" s="151" t="s">
        <v>1125</v>
      </c>
      <c r="CI93" s="151" t="s">
        <v>453</v>
      </c>
      <c r="CJ93" s="151" t="s">
        <v>453</v>
      </c>
      <c r="CK93" s="151" t="s">
        <v>453</v>
      </c>
      <c r="CL93" s="151" t="s">
        <v>1737</v>
      </c>
    </row>
    <row r="94" spans="1:90" s="89" customFormat="1" x14ac:dyDescent="0.2">
      <c r="A94" s="151" t="s">
        <v>4578</v>
      </c>
      <c r="B94" s="155">
        <v>93</v>
      </c>
      <c r="C94" s="155">
        <v>90</v>
      </c>
      <c r="D94" s="269" t="s">
        <v>6660</v>
      </c>
      <c r="E94" s="270" t="s">
        <v>6661</v>
      </c>
      <c r="F94" s="271">
        <v>38488</v>
      </c>
      <c r="G94" s="157" t="s">
        <v>146</v>
      </c>
      <c r="H94" s="158">
        <v>35848273</v>
      </c>
      <c r="I94" s="155">
        <v>948450</v>
      </c>
      <c r="J94" s="159">
        <f>(AC94-F94)/365.25</f>
        <v>4.0657084188911705</v>
      </c>
      <c r="K94" s="159">
        <v>1</v>
      </c>
      <c r="L94" s="159">
        <f t="shared" si="6"/>
        <v>3.0657084188911705</v>
      </c>
      <c r="M94" s="157" t="s">
        <v>563</v>
      </c>
      <c r="N94" s="151" t="s">
        <v>595</v>
      </c>
      <c r="O94" s="167" t="s">
        <v>807</v>
      </c>
      <c r="P94" s="151">
        <v>5</v>
      </c>
      <c r="Q94" s="151"/>
      <c r="R94" s="155">
        <v>2</v>
      </c>
      <c r="S94" s="151" t="s">
        <v>837</v>
      </c>
      <c r="T94" s="151" t="s">
        <v>174</v>
      </c>
      <c r="U94" s="162">
        <v>39966</v>
      </c>
      <c r="V94" s="162">
        <v>39973</v>
      </c>
      <c r="W94" s="165">
        <v>7</v>
      </c>
      <c r="X94" s="161" t="s">
        <v>453</v>
      </c>
      <c r="Y94" s="161" t="s">
        <v>564</v>
      </c>
      <c r="Z94" s="151" t="s">
        <v>827</v>
      </c>
      <c r="AA94" s="151" t="s">
        <v>540</v>
      </c>
      <c r="AB94" s="160" t="s">
        <v>804</v>
      </c>
      <c r="AC94" s="162">
        <v>39973</v>
      </c>
      <c r="AD94" s="163" t="s">
        <v>807</v>
      </c>
      <c r="AE94" s="164">
        <v>43383</v>
      </c>
      <c r="AF94" s="159">
        <f>((AE94-AC94)/365*12)</f>
        <v>112.10958904109589</v>
      </c>
      <c r="AG94" s="201" t="s">
        <v>539</v>
      </c>
      <c r="AH94" s="165">
        <v>1</v>
      </c>
      <c r="AI94" s="201" t="s">
        <v>539</v>
      </c>
      <c r="AJ94" s="165">
        <v>1</v>
      </c>
      <c r="AK94" s="201" t="s">
        <v>539</v>
      </c>
      <c r="AL94" s="165">
        <v>1</v>
      </c>
      <c r="AM94" s="201" t="s">
        <v>539</v>
      </c>
      <c r="AN94" s="165">
        <v>1</v>
      </c>
      <c r="AO94" s="201" t="s">
        <v>539</v>
      </c>
      <c r="AP94" s="165">
        <v>1</v>
      </c>
      <c r="AQ94" s="201" t="s">
        <v>539</v>
      </c>
      <c r="AR94" s="165">
        <v>1</v>
      </c>
      <c r="AS94" s="165" t="s">
        <v>539</v>
      </c>
      <c r="AT94" s="165">
        <v>1</v>
      </c>
      <c r="AU94" s="165" t="s">
        <v>539</v>
      </c>
      <c r="AV94" s="165">
        <v>1</v>
      </c>
      <c r="AW94" s="165"/>
      <c r="AX94" s="165"/>
      <c r="AY94" s="165"/>
      <c r="AZ94" s="165"/>
      <c r="BA94" s="165"/>
      <c r="BB94" s="165"/>
      <c r="BC94" s="165"/>
      <c r="BD94" s="165"/>
      <c r="BE94" s="165"/>
      <c r="BF94" s="165"/>
      <c r="BG94" s="169" t="s">
        <v>2653</v>
      </c>
      <c r="BH94" s="157" t="s">
        <v>539</v>
      </c>
      <c r="BI94" s="157">
        <v>1</v>
      </c>
      <c r="BJ94" s="155">
        <v>1</v>
      </c>
      <c r="BK94" s="151" t="s">
        <v>834</v>
      </c>
      <c r="BL94" s="159">
        <v>0</v>
      </c>
      <c r="BM94" s="159" t="s">
        <v>453</v>
      </c>
      <c r="BN94" s="167" t="s">
        <v>807</v>
      </c>
      <c r="BO94" s="151" t="s">
        <v>453</v>
      </c>
      <c r="BP94" s="151"/>
      <c r="BQ94" s="151"/>
      <c r="BR94" s="151"/>
      <c r="BS94" s="157" t="s">
        <v>564</v>
      </c>
      <c r="BT94" s="157" t="s">
        <v>564</v>
      </c>
      <c r="BU94" s="157" t="s">
        <v>1227</v>
      </c>
      <c r="BV94" s="153" t="s">
        <v>1201</v>
      </c>
      <c r="BW94" s="153" t="s">
        <v>1997</v>
      </c>
      <c r="BX94" s="151">
        <v>82</v>
      </c>
      <c r="BY94" s="151">
        <v>96</v>
      </c>
      <c r="BZ94" s="151" t="s">
        <v>923</v>
      </c>
      <c r="CA94" s="151" t="s">
        <v>2656</v>
      </c>
      <c r="CB94" s="151" t="s">
        <v>2657</v>
      </c>
      <c r="CC94" s="151" t="s">
        <v>453</v>
      </c>
      <c r="CD94" s="151"/>
      <c r="CE94" s="151" t="s">
        <v>1003</v>
      </c>
      <c r="CF94" s="151" t="s">
        <v>2267</v>
      </c>
      <c r="CG94" s="151" t="s">
        <v>388</v>
      </c>
      <c r="CH94" s="151" t="s">
        <v>1125</v>
      </c>
      <c r="CI94" s="151" t="s">
        <v>453</v>
      </c>
      <c r="CJ94" s="151" t="s">
        <v>453</v>
      </c>
      <c r="CK94" s="151" t="s">
        <v>453</v>
      </c>
      <c r="CL94" s="151" t="s">
        <v>1737</v>
      </c>
    </row>
    <row r="95" spans="1:90" s="89" customFormat="1" x14ac:dyDescent="0.2">
      <c r="A95" s="151" t="s">
        <v>4903</v>
      </c>
      <c r="B95" s="155">
        <v>94</v>
      </c>
      <c r="C95" s="155">
        <v>91</v>
      </c>
      <c r="D95" s="269" t="s">
        <v>598</v>
      </c>
      <c r="E95" s="270" t="s">
        <v>6662</v>
      </c>
      <c r="F95" s="271">
        <v>37554</v>
      </c>
      <c r="G95" s="157" t="s">
        <v>146</v>
      </c>
      <c r="H95" s="158">
        <v>34321342</v>
      </c>
      <c r="I95" s="155">
        <v>3025117</v>
      </c>
      <c r="J95" s="159">
        <f>(AC95-F95)/365.25</f>
        <v>6.6995208761122518</v>
      </c>
      <c r="K95" s="159">
        <v>16</v>
      </c>
      <c r="L95" s="159">
        <f t="shared" ref="L95:L158" si="11">SUM(J95-K95)</f>
        <v>-9.3004791238877473</v>
      </c>
      <c r="M95" s="157" t="s">
        <v>563</v>
      </c>
      <c r="N95" s="151" t="s">
        <v>28</v>
      </c>
      <c r="O95" s="167" t="s">
        <v>807</v>
      </c>
      <c r="P95" s="151">
        <v>4</v>
      </c>
      <c r="Q95" s="151"/>
      <c r="R95" s="155">
        <v>2</v>
      </c>
      <c r="S95" s="151" t="s">
        <v>2171</v>
      </c>
      <c r="T95" s="151" t="s">
        <v>174</v>
      </c>
      <c r="U95" s="162">
        <v>39994</v>
      </c>
      <c r="V95" s="162">
        <v>40000</v>
      </c>
      <c r="W95" s="165">
        <v>7</v>
      </c>
      <c r="X95" s="161" t="s">
        <v>453</v>
      </c>
      <c r="Y95" s="161" t="s">
        <v>564</v>
      </c>
      <c r="Z95" s="151" t="s">
        <v>827</v>
      </c>
      <c r="AA95" s="151" t="s">
        <v>540</v>
      </c>
      <c r="AB95" s="160" t="s">
        <v>804</v>
      </c>
      <c r="AC95" s="162">
        <v>40001</v>
      </c>
      <c r="AD95" s="163" t="s">
        <v>807</v>
      </c>
      <c r="AE95" s="164">
        <v>41508</v>
      </c>
      <c r="AF95" s="159">
        <f>((AE95-AC95)/365)*12</f>
        <v>49.545205479452058</v>
      </c>
      <c r="AG95" s="201" t="s">
        <v>539</v>
      </c>
      <c r="AH95" s="165">
        <v>1</v>
      </c>
      <c r="AI95" s="201" t="s">
        <v>539</v>
      </c>
      <c r="AJ95" s="165">
        <v>1</v>
      </c>
      <c r="AK95" s="201" t="s">
        <v>453</v>
      </c>
      <c r="AL95" s="165" t="s">
        <v>453</v>
      </c>
      <c r="AM95" s="201" t="s">
        <v>453</v>
      </c>
      <c r="AN95" s="165" t="s">
        <v>453</v>
      </c>
      <c r="AO95" s="201" t="s">
        <v>453</v>
      </c>
      <c r="AP95" s="165" t="s">
        <v>453</v>
      </c>
      <c r="AQ95" s="201" t="s">
        <v>643</v>
      </c>
      <c r="AR95" s="165">
        <v>2</v>
      </c>
      <c r="AS95" s="165" t="s">
        <v>453</v>
      </c>
      <c r="AT95" s="165" t="s">
        <v>453</v>
      </c>
      <c r="AU95" s="165"/>
      <c r="AV95" s="165"/>
      <c r="AW95" s="165"/>
      <c r="AX95" s="165"/>
      <c r="AY95" s="165"/>
      <c r="AZ95" s="165"/>
      <c r="BA95" s="165"/>
      <c r="BB95" s="165"/>
      <c r="BC95" s="165"/>
      <c r="BD95" s="165"/>
      <c r="BE95" s="165"/>
      <c r="BF95" s="165"/>
      <c r="BG95" s="169" t="s">
        <v>2658</v>
      </c>
      <c r="BH95" s="157" t="s">
        <v>643</v>
      </c>
      <c r="BI95" s="157">
        <v>2</v>
      </c>
      <c r="BJ95" s="155">
        <v>1</v>
      </c>
      <c r="BK95" s="151" t="s">
        <v>785</v>
      </c>
      <c r="BL95" s="159">
        <v>1</v>
      </c>
      <c r="BM95" s="159" t="s">
        <v>453</v>
      </c>
      <c r="BN95" s="167" t="s">
        <v>807</v>
      </c>
      <c r="BO95" s="151" t="s">
        <v>453</v>
      </c>
      <c r="BP95" s="151"/>
      <c r="BQ95" s="151"/>
      <c r="BR95" s="151"/>
      <c r="BS95" s="157" t="s">
        <v>563</v>
      </c>
      <c r="BT95" s="157" t="s">
        <v>563</v>
      </c>
      <c r="BU95" s="157" t="s">
        <v>453</v>
      </c>
      <c r="BV95" s="153" t="s">
        <v>1201</v>
      </c>
      <c r="BW95" s="153" t="s">
        <v>1998</v>
      </c>
      <c r="BX95" s="151">
        <v>102</v>
      </c>
      <c r="BY95" s="151">
        <v>92</v>
      </c>
      <c r="BZ95" s="151">
        <v>98</v>
      </c>
      <c r="CA95" s="151" t="s">
        <v>2659</v>
      </c>
      <c r="CB95" s="151" t="s">
        <v>2660</v>
      </c>
      <c r="CC95" s="151" t="s">
        <v>453</v>
      </c>
      <c r="CD95" s="151"/>
      <c r="CE95" s="151" t="s">
        <v>1003</v>
      </c>
      <c r="CF95" s="151" t="s">
        <v>2214</v>
      </c>
      <c r="CG95" s="151" t="s">
        <v>1393</v>
      </c>
      <c r="CH95" s="151" t="s">
        <v>1125</v>
      </c>
      <c r="CI95" s="151" t="s">
        <v>453</v>
      </c>
      <c r="CJ95" s="151" t="s">
        <v>453</v>
      </c>
      <c r="CK95" s="151" t="s">
        <v>453</v>
      </c>
      <c r="CL95" s="151" t="s">
        <v>1737</v>
      </c>
    </row>
    <row r="96" spans="1:90" s="89" customFormat="1" x14ac:dyDescent="0.2">
      <c r="A96" s="151" t="s">
        <v>4579</v>
      </c>
      <c r="B96" s="155">
        <v>95</v>
      </c>
      <c r="C96" s="155">
        <v>92</v>
      </c>
      <c r="D96" s="269" t="s">
        <v>6663</v>
      </c>
      <c r="E96" s="270" t="s">
        <v>6664</v>
      </c>
      <c r="F96" s="271">
        <v>29467</v>
      </c>
      <c r="G96" s="157" t="s">
        <v>128</v>
      </c>
      <c r="H96" s="158">
        <v>38609432</v>
      </c>
      <c r="I96" s="155">
        <v>2829720</v>
      </c>
      <c r="J96" s="159">
        <f>(AC96-F96)/365.25</f>
        <v>28.843258042436688</v>
      </c>
      <c r="K96" s="202">
        <v>14</v>
      </c>
      <c r="L96" s="159">
        <f t="shared" si="11"/>
        <v>14.843258042436688</v>
      </c>
      <c r="M96" s="157" t="s">
        <v>902</v>
      </c>
      <c r="N96" s="151" t="s">
        <v>28</v>
      </c>
      <c r="O96" s="167" t="s">
        <v>807</v>
      </c>
      <c r="P96" s="151">
        <v>3</v>
      </c>
      <c r="Q96" s="151"/>
      <c r="R96" s="155">
        <v>2</v>
      </c>
      <c r="S96" s="151" t="s">
        <v>863</v>
      </c>
      <c r="T96" s="151" t="s">
        <v>174</v>
      </c>
      <c r="U96" s="162">
        <v>39995</v>
      </c>
      <c r="V96" s="162">
        <v>40002</v>
      </c>
      <c r="W96" s="165">
        <v>7</v>
      </c>
      <c r="X96" s="161" t="s">
        <v>453</v>
      </c>
      <c r="Y96" s="161" t="s">
        <v>564</v>
      </c>
      <c r="Z96" s="151" t="s">
        <v>827</v>
      </c>
      <c r="AA96" s="151" t="s">
        <v>540</v>
      </c>
      <c r="AB96" s="160" t="s">
        <v>804</v>
      </c>
      <c r="AC96" s="162">
        <v>40002</v>
      </c>
      <c r="AD96" s="163" t="s">
        <v>807</v>
      </c>
      <c r="AE96" s="164">
        <v>43360</v>
      </c>
      <c r="AF96" s="165">
        <f>((AE96-AC96)/365)*12</f>
        <v>110.39999999999999</v>
      </c>
      <c r="AG96" s="201" t="s">
        <v>5760</v>
      </c>
      <c r="AH96" s="165">
        <v>5</v>
      </c>
      <c r="AI96" s="201" t="s">
        <v>5760</v>
      </c>
      <c r="AJ96" s="165">
        <v>5</v>
      </c>
      <c r="AK96" s="201" t="s">
        <v>5760</v>
      </c>
      <c r="AL96" s="165">
        <v>5</v>
      </c>
      <c r="AM96" s="201" t="s">
        <v>638</v>
      </c>
      <c r="AN96" s="165">
        <v>4</v>
      </c>
      <c r="AO96" s="201" t="s">
        <v>638</v>
      </c>
      <c r="AP96" s="165">
        <v>4</v>
      </c>
      <c r="AQ96" s="201" t="s">
        <v>638</v>
      </c>
      <c r="AR96" s="165">
        <v>4</v>
      </c>
      <c r="AS96" s="165" t="s">
        <v>638</v>
      </c>
      <c r="AT96" s="165">
        <v>4</v>
      </c>
      <c r="AU96" s="165" t="s">
        <v>638</v>
      </c>
      <c r="AV96" s="165">
        <v>4</v>
      </c>
      <c r="AW96" s="165"/>
      <c r="AX96" s="165"/>
      <c r="AY96" s="165"/>
      <c r="AZ96" s="165"/>
      <c r="BA96" s="165"/>
      <c r="BB96" s="165"/>
      <c r="BC96" s="165"/>
      <c r="BD96" s="165"/>
      <c r="BE96" s="165"/>
      <c r="BF96" s="165"/>
      <c r="BG96" s="166" t="s">
        <v>2661</v>
      </c>
      <c r="BH96" s="158" t="s">
        <v>638</v>
      </c>
      <c r="BI96" s="158">
        <v>4</v>
      </c>
      <c r="BJ96" s="155">
        <v>3</v>
      </c>
      <c r="BK96" s="151" t="s">
        <v>1228</v>
      </c>
      <c r="BL96" s="202">
        <v>1</v>
      </c>
      <c r="BM96" s="202">
        <v>1</v>
      </c>
      <c r="BN96" s="167" t="s">
        <v>807</v>
      </c>
      <c r="BO96" s="151" t="s">
        <v>453</v>
      </c>
      <c r="BP96" s="151"/>
      <c r="BQ96" s="151"/>
      <c r="BR96" s="151"/>
      <c r="BS96" s="157" t="s">
        <v>564</v>
      </c>
      <c r="BT96" s="157" t="s">
        <v>568</v>
      </c>
      <c r="BU96" s="157" t="s">
        <v>453</v>
      </c>
      <c r="BV96" s="153" t="s">
        <v>1201</v>
      </c>
      <c r="BW96" s="153" t="s">
        <v>1999</v>
      </c>
      <c r="BX96" s="151">
        <v>104</v>
      </c>
      <c r="BY96" s="151">
        <v>90</v>
      </c>
      <c r="BZ96" s="151">
        <v>97</v>
      </c>
      <c r="CA96" s="151" t="s">
        <v>2632</v>
      </c>
      <c r="CB96" s="151" t="s">
        <v>2663</v>
      </c>
      <c r="CC96" s="151" t="s">
        <v>2662</v>
      </c>
      <c r="CD96" s="151"/>
      <c r="CE96" s="151" t="s">
        <v>872</v>
      </c>
      <c r="CF96" s="151" t="s">
        <v>2268</v>
      </c>
      <c r="CG96" s="151" t="s">
        <v>1332</v>
      </c>
      <c r="CH96" s="151" t="s">
        <v>2269</v>
      </c>
      <c r="CI96" s="151">
        <v>90</v>
      </c>
      <c r="CJ96" s="151">
        <v>90</v>
      </c>
      <c r="CK96" s="151">
        <v>89</v>
      </c>
      <c r="CL96" s="151" t="s">
        <v>1737</v>
      </c>
    </row>
    <row r="97" spans="1:90" s="89" customFormat="1" x14ac:dyDescent="0.2">
      <c r="A97" s="151" t="s">
        <v>4904</v>
      </c>
      <c r="B97" s="155">
        <v>96</v>
      </c>
      <c r="C97" s="155">
        <v>93</v>
      </c>
      <c r="D97" s="269" t="s">
        <v>6665</v>
      </c>
      <c r="E97" s="270" t="s">
        <v>6666</v>
      </c>
      <c r="F97" s="271">
        <v>23415</v>
      </c>
      <c r="G97" s="157" t="s">
        <v>128</v>
      </c>
      <c r="H97" s="158">
        <v>37810468</v>
      </c>
      <c r="I97" s="155">
        <v>3085835</v>
      </c>
      <c r="J97" s="159">
        <v>42</v>
      </c>
      <c r="K97" s="202">
        <v>7</v>
      </c>
      <c r="L97" s="159">
        <f t="shared" si="11"/>
        <v>35</v>
      </c>
      <c r="M97" s="157" t="s">
        <v>563</v>
      </c>
      <c r="N97" s="151" t="s">
        <v>18</v>
      </c>
      <c r="O97" s="167" t="s">
        <v>807</v>
      </c>
      <c r="P97" s="151">
        <v>3</v>
      </c>
      <c r="Q97" s="151"/>
      <c r="R97" s="155">
        <v>2</v>
      </c>
      <c r="S97" s="151" t="s">
        <v>1229</v>
      </c>
      <c r="T97" s="151" t="s">
        <v>101</v>
      </c>
      <c r="U97" s="162" t="s">
        <v>453</v>
      </c>
      <c r="V97" s="162" t="s">
        <v>453</v>
      </c>
      <c r="W97" s="165" t="s">
        <v>453</v>
      </c>
      <c r="X97" s="161" t="s">
        <v>453</v>
      </c>
      <c r="Y97" s="161" t="s">
        <v>564</v>
      </c>
      <c r="Z97" s="151" t="s">
        <v>827</v>
      </c>
      <c r="AA97" s="151" t="s">
        <v>540</v>
      </c>
      <c r="AB97" s="160" t="s">
        <v>804</v>
      </c>
      <c r="AC97" s="162">
        <v>40008</v>
      </c>
      <c r="AD97" s="163" t="s">
        <v>807</v>
      </c>
      <c r="AE97" s="164">
        <v>40422</v>
      </c>
      <c r="AF97" s="165">
        <f>((AE97-AC97)/365)*12</f>
        <v>13.610958904109589</v>
      </c>
      <c r="AG97" s="201" t="s">
        <v>5786</v>
      </c>
      <c r="AH97" s="165">
        <v>3</v>
      </c>
      <c r="AI97" s="201" t="s">
        <v>5786</v>
      </c>
      <c r="AJ97" s="165">
        <v>3</v>
      </c>
      <c r="AK97" s="201" t="s">
        <v>5786</v>
      </c>
      <c r="AL97" s="165">
        <v>3</v>
      </c>
      <c r="AM97" s="201" t="s">
        <v>453</v>
      </c>
      <c r="AN97" s="165" t="s">
        <v>453</v>
      </c>
      <c r="AO97" s="201" t="s">
        <v>453</v>
      </c>
      <c r="AP97" s="165" t="s">
        <v>453</v>
      </c>
      <c r="AQ97" s="201" t="s">
        <v>453</v>
      </c>
      <c r="AR97" s="165" t="s">
        <v>453</v>
      </c>
      <c r="AS97" s="165" t="s">
        <v>453</v>
      </c>
      <c r="AT97" s="165" t="s">
        <v>453</v>
      </c>
      <c r="AU97" s="165" t="s">
        <v>453</v>
      </c>
      <c r="AV97" s="165" t="s">
        <v>453</v>
      </c>
      <c r="AW97" s="165"/>
      <c r="AX97" s="165"/>
      <c r="AY97" s="165"/>
      <c r="AZ97" s="165"/>
      <c r="BA97" s="165"/>
      <c r="BB97" s="165"/>
      <c r="BC97" s="165"/>
      <c r="BD97" s="165"/>
      <c r="BE97" s="165"/>
      <c r="BF97" s="165"/>
      <c r="BG97" s="166" t="s">
        <v>2664</v>
      </c>
      <c r="BH97" s="201" t="s">
        <v>5786</v>
      </c>
      <c r="BI97" s="165">
        <v>3</v>
      </c>
      <c r="BJ97" s="155">
        <v>3</v>
      </c>
      <c r="BK97" s="151" t="s">
        <v>2270</v>
      </c>
      <c r="BL97" s="202">
        <v>1</v>
      </c>
      <c r="BM97" s="202">
        <v>0</v>
      </c>
      <c r="BN97" s="167" t="s">
        <v>807</v>
      </c>
      <c r="BO97" s="151" t="s">
        <v>453</v>
      </c>
      <c r="BP97" s="151"/>
      <c r="BQ97" s="151"/>
      <c r="BR97" s="151"/>
      <c r="BS97" s="157" t="s">
        <v>453</v>
      </c>
      <c r="BT97" s="157" t="s">
        <v>453</v>
      </c>
      <c r="BU97" s="157" t="s">
        <v>453</v>
      </c>
      <c r="BV97" s="153" t="s">
        <v>1201</v>
      </c>
      <c r="BW97" s="153" t="s">
        <v>2271</v>
      </c>
      <c r="BX97" s="151">
        <v>55</v>
      </c>
      <c r="BY97" s="151">
        <v>79</v>
      </c>
      <c r="BZ97" s="151" t="s">
        <v>923</v>
      </c>
      <c r="CA97" s="151" t="s">
        <v>2665</v>
      </c>
      <c r="CB97" s="151" t="s">
        <v>453</v>
      </c>
      <c r="CC97" s="151" t="s">
        <v>453</v>
      </c>
      <c r="CD97" s="151"/>
      <c r="CE97" s="151" t="s">
        <v>872</v>
      </c>
      <c r="CF97" s="151" t="s">
        <v>2272</v>
      </c>
      <c r="CG97" s="151" t="s">
        <v>2666</v>
      </c>
      <c r="CH97" s="151" t="s">
        <v>1125</v>
      </c>
      <c r="CI97" s="151" t="s">
        <v>453</v>
      </c>
      <c r="CJ97" s="151" t="s">
        <v>453</v>
      </c>
      <c r="CK97" s="151" t="s">
        <v>453</v>
      </c>
      <c r="CL97" s="151" t="s">
        <v>1737</v>
      </c>
    </row>
    <row r="98" spans="1:90" s="89" customFormat="1" x14ac:dyDescent="0.2">
      <c r="A98" s="151" t="s">
        <v>4905</v>
      </c>
      <c r="B98" s="155">
        <v>97</v>
      </c>
      <c r="C98" s="155">
        <v>94</v>
      </c>
      <c r="D98" s="269" t="s">
        <v>6667</v>
      </c>
      <c r="E98" s="270" t="s">
        <v>6668</v>
      </c>
      <c r="F98" s="271">
        <v>30832</v>
      </c>
      <c r="G98" s="157" t="s">
        <v>128</v>
      </c>
      <c r="H98" s="158">
        <v>36151638</v>
      </c>
      <c r="I98" s="155">
        <v>2440198</v>
      </c>
      <c r="J98" s="159">
        <f t="shared" ref="J98:J106" si="12">(AC98-F98)/365.25</f>
        <v>25.160848733744011</v>
      </c>
      <c r="K98" s="159">
        <v>13</v>
      </c>
      <c r="L98" s="159">
        <f t="shared" si="11"/>
        <v>12.160848733744011</v>
      </c>
      <c r="M98" s="157" t="s">
        <v>563</v>
      </c>
      <c r="N98" s="151" t="s">
        <v>29</v>
      </c>
      <c r="O98" s="167" t="s">
        <v>807</v>
      </c>
      <c r="P98" s="151">
        <v>4</v>
      </c>
      <c r="Q98" s="151"/>
      <c r="R98" s="155">
        <v>3</v>
      </c>
      <c r="S98" s="151" t="s">
        <v>2274</v>
      </c>
      <c r="T98" s="151" t="s">
        <v>174</v>
      </c>
      <c r="U98" s="162">
        <v>40009</v>
      </c>
      <c r="V98" s="162">
        <v>40022</v>
      </c>
      <c r="W98" s="165">
        <v>13</v>
      </c>
      <c r="X98" s="211" t="s">
        <v>1230</v>
      </c>
      <c r="Y98" s="161" t="s">
        <v>564</v>
      </c>
      <c r="Z98" s="151" t="s">
        <v>817</v>
      </c>
      <c r="AA98" s="151" t="s">
        <v>1231</v>
      </c>
      <c r="AB98" s="160" t="s">
        <v>804</v>
      </c>
      <c r="AC98" s="162">
        <v>40022</v>
      </c>
      <c r="AD98" s="163" t="s">
        <v>807</v>
      </c>
      <c r="AE98" s="164">
        <v>43370</v>
      </c>
      <c r="AF98" s="159">
        <f>((AE98-AC98)/365*12)</f>
        <v>110.07123287671233</v>
      </c>
      <c r="AG98" s="201" t="s">
        <v>539</v>
      </c>
      <c r="AH98" s="165">
        <v>1</v>
      </c>
      <c r="AI98" s="201" t="s">
        <v>539</v>
      </c>
      <c r="AJ98" s="165">
        <v>1</v>
      </c>
      <c r="AK98" s="201" t="s">
        <v>539</v>
      </c>
      <c r="AL98" s="165">
        <v>1</v>
      </c>
      <c r="AM98" s="201" t="s">
        <v>539</v>
      </c>
      <c r="AN98" s="165">
        <v>1</v>
      </c>
      <c r="AO98" s="201" t="s">
        <v>539</v>
      </c>
      <c r="AP98" s="165">
        <v>1</v>
      </c>
      <c r="AQ98" s="201" t="s">
        <v>539</v>
      </c>
      <c r="AR98" s="165">
        <v>1</v>
      </c>
      <c r="AS98" s="165" t="s">
        <v>5914</v>
      </c>
      <c r="AT98" s="165">
        <v>3</v>
      </c>
      <c r="AU98" s="165" t="s">
        <v>5914</v>
      </c>
      <c r="AV98" s="165">
        <v>3</v>
      </c>
      <c r="AW98" s="165"/>
      <c r="AX98" s="165"/>
      <c r="AY98" s="165"/>
      <c r="AZ98" s="165"/>
      <c r="BA98" s="165"/>
      <c r="BB98" s="165"/>
      <c r="BC98" s="165"/>
      <c r="BD98" s="165"/>
      <c r="BE98" s="165"/>
      <c r="BF98" s="165"/>
      <c r="BG98" s="169" t="s">
        <v>2667</v>
      </c>
      <c r="BH98" s="157" t="s">
        <v>637</v>
      </c>
      <c r="BI98" s="157">
        <v>3</v>
      </c>
      <c r="BJ98" s="155">
        <v>3</v>
      </c>
      <c r="BK98" s="151" t="s">
        <v>2275</v>
      </c>
      <c r="BL98" s="159">
        <v>0</v>
      </c>
      <c r="BM98" s="159" t="s">
        <v>453</v>
      </c>
      <c r="BN98" s="167" t="s">
        <v>804</v>
      </c>
      <c r="BO98" s="151" t="s">
        <v>1224</v>
      </c>
      <c r="BP98" s="151"/>
      <c r="BQ98" s="151"/>
      <c r="BR98" s="151"/>
      <c r="BS98" s="157" t="s">
        <v>564</v>
      </c>
      <c r="BT98" s="157" t="s">
        <v>564</v>
      </c>
      <c r="BU98" s="157" t="s">
        <v>453</v>
      </c>
      <c r="BV98" s="153" t="s">
        <v>453</v>
      </c>
      <c r="BW98" s="153" t="s">
        <v>1232</v>
      </c>
      <c r="BX98" s="151">
        <v>116</v>
      </c>
      <c r="BY98" s="151">
        <v>93</v>
      </c>
      <c r="BZ98" s="151">
        <v>103</v>
      </c>
      <c r="CA98" s="151" t="s">
        <v>2668</v>
      </c>
      <c r="CB98" s="151" t="s">
        <v>2669</v>
      </c>
      <c r="CC98" s="151" t="s">
        <v>2670</v>
      </c>
      <c r="CD98" s="151"/>
      <c r="CE98" s="151" t="s">
        <v>1095</v>
      </c>
      <c r="CF98" s="151" t="s">
        <v>2276</v>
      </c>
      <c r="CG98" s="151" t="s">
        <v>1348</v>
      </c>
      <c r="CH98" s="151" t="s">
        <v>1125</v>
      </c>
      <c r="CI98" s="151" t="s">
        <v>453</v>
      </c>
      <c r="CJ98" s="151" t="s">
        <v>453</v>
      </c>
      <c r="CK98" s="151" t="s">
        <v>453</v>
      </c>
      <c r="CL98" s="151" t="s">
        <v>1737</v>
      </c>
    </row>
    <row r="99" spans="1:90" s="89" customFormat="1" x14ac:dyDescent="0.2">
      <c r="A99" s="151" t="s">
        <v>4906</v>
      </c>
      <c r="B99" s="155">
        <v>98</v>
      </c>
      <c r="C99" s="155">
        <v>95</v>
      </c>
      <c r="D99" s="269" t="s">
        <v>4554</v>
      </c>
      <c r="E99" s="270" t="s">
        <v>6669</v>
      </c>
      <c r="F99" s="271">
        <v>17737</v>
      </c>
      <c r="G99" s="157" t="s">
        <v>128</v>
      </c>
      <c r="H99" s="158">
        <v>34003759</v>
      </c>
      <c r="I99" s="155">
        <v>2996797</v>
      </c>
      <c r="J99" s="159">
        <f t="shared" si="12"/>
        <v>61.07049965776865</v>
      </c>
      <c r="K99" s="159">
        <v>10</v>
      </c>
      <c r="L99" s="159">
        <f t="shared" si="11"/>
        <v>51.07049965776865</v>
      </c>
      <c r="M99" s="157" t="s">
        <v>563</v>
      </c>
      <c r="N99" s="151" t="s">
        <v>595</v>
      </c>
      <c r="O99" s="167" t="s">
        <v>807</v>
      </c>
      <c r="P99" s="151">
        <v>7</v>
      </c>
      <c r="Q99" s="151"/>
      <c r="R99" s="155">
        <v>3</v>
      </c>
      <c r="S99" s="151" t="s">
        <v>1233</v>
      </c>
      <c r="T99" s="151" t="s">
        <v>478</v>
      </c>
      <c r="U99" s="162">
        <v>40036</v>
      </c>
      <c r="V99" s="162">
        <v>40043</v>
      </c>
      <c r="W99" s="165">
        <v>7</v>
      </c>
      <c r="X99" s="161" t="s">
        <v>453</v>
      </c>
      <c r="Y99" s="161" t="s">
        <v>564</v>
      </c>
      <c r="Z99" s="151" t="s">
        <v>827</v>
      </c>
      <c r="AA99" s="151" t="s">
        <v>540</v>
      </c>
      <c r="AB99" s="160" t="s">
        <v>804</v>
      </c>
      <c r="AC99" s="162">
        <v>40043</v>
      </c>
      <c r="AD99" s="163" t="s">
        <v>807</v>
      </c>
      <c r="AE99" s="164">
        <v>40590</v>
      </c>
      <c r="AF99" s="159">
        <f>((AE99-AC99)/365*12)</f>
        <v>17.983561643835614</v>
      </c>
      <c r="AG99" s="201" t="s">
        <v>643</v>
      </c>
      <c r="AH99" s="165">
        <v>2</v>
      </c>
      <c r="AI99" s="201" t="s">
        <v>643</v>
      </c>
      <c r="AJ99" s="165">
        <v>2</v>
      </c>
      <c r="AK99" s="201" t="s">
        <v>643</v>
      </c>
      <c r="AL99" s="165">
        <v>2</v>
      </c>
      <c r="AM99" s="201" t="s">
        <v>643</v>
      </c>
      <c r="AN99" s="165">
        <v>2</v>
      </c>
      <c r="AO99" s="201" t="s">
        <v>453</v>
      </c>
      <c r="AP99" s="165" t="s">
        <v>453</v>
      </c>
      <c r="AQ99" s="201" t="s">
        <v>453</v>
      </c>
      <c r="AR99" s="165" t="s">
        <v>453</v>
      </c>
      <c r="AS99" s="165" t="s">
        <v>453</v>
      </c>
      <c r="AT99" s="165" t="s">
        <v>453</v>
      </c>
      <c r="AU99" s="165" t="s">
        <v>453</v>
      </c>
      <c r="AV99" s="165" t="s">
        <v>453</v>
      </c>
      <c r="AW99" s="165"/>
      <c r="AX99" s="165"/>
      <c r="AY99" s="165"/>
      <c r="AZ99" s="165"/>
      <c r="BA99" s="165"/>
      <c r="BB99" s="165"/>
      <c r="BC99" s="165"/>
      <c r="BD99" s="165"/>
      <c r="BE99" s="165"/>
      <c r="BF99" s="165"/>
      <c r="BG99" s="169" t="s">
        <v>1741</v>
      </c>
      <c r="BH99" s="157" t="s">
        <v>643</v>
      </c>
      <c r="BI99" s="157">
        <v>2</v>
      </c>
      <c r="BJ99" s="155">
        <v>2</v>
      </c>
      <c r="BK99" s="151" t="s">
        <v>5935</v>
      </c>
      <c r="BL99" s="159">
        <v>0</v>
      </c>
      <c r="BM99" s="159" t="s">
        <v>453</v>
      </c>
      <c r="BN99" s="167" t="s">
        <v>807</v>
      </c>
      <c r="BO99" s="151" t="s">
        <v>453</v>
      </c>
      <c r="BP99" s="151"/>
      <c r="BQ99" s="151"/>
      <c r="BR99" s="151"/>
      <c r="BS99" s="157" t="s">
        <v>453</v>
      </c>
      <c r="BT99" s="157" t="s">
        <v>453</v>
      </c>
      <c r="BU99" s="157" t="s">
        <v>453</v>
      </c>
      <c r="BV99" s="153" t="s">
        <v>1201</v>
      </c>
      <c r="BW99" s="153" t="s">
        <v>2000</v>
      </c>
      <c r="BX99" s="151">
        <v>89</v>
      </c>
      <c r="BY99" s="151">
        <v>111</v>
      </c>
      <c r="BZ99" s="151" t="s">
        <v>923</v>
      </c>
      <c r="CA99" s="151" t="s">
        <v>2671</v>
      </c>
      <c r="CB99" s="151" t="s">
        <v>453</v>
      </c>
      <c r="CC99" s="151" t="s">
        <v>453</v>
      </c>
      <c r="CD99" s="151"/>
      <c r="CE99" s="151" t="s">
        <v>1003</v>
      </c>
      <c r="CF99" s="151" t="s">
        <v>2278</v>
      </c>
      <c r="CG99" s="151" t="s">
        <v>1393</v>
      </c>
      <c r="CH99" s="151" t="s">
        <v>1125</v>
      </c>
      <c r="CI99" s="151" t="s">
        <v>453</v>
      </c>
      <c r="CJ99" s="151" t="s">
        <v>453</v>
      </c>
      <c r="CK99" s="151" t="s">
        <v>453</v>
      </c>
      <c r="CL99" s="151" t="s">
        <v>1737</v>
      </c>
    </row>
    <row r="100" spans="1:90" s="89" customFormat="1" x14ac:dyDescent="0.2">
      <c r="A100" s="151" t="s">
        <v>4907</v>
      </c>
      <c r="B100" s="155">
        <v>99</v>
      </c>
      <c r="C100" s="155">
        <v>96</v>
      </c>
      <c r="D100" s="269" t="s">
        <v>6670</v>
      </c>
      <c r="E100" s="270" t="s">
        <v>6671</v>
      </c>
      <c r="F100" s="271">
        <v>24714</v>
      </c>
      <c r="G100" s="157" t="s">
        <v>146</v>
      </c>
      <c r="H100" s="158">
        <v>38679277</v>
      </c>
      <c r="I100" s="155">
        <v>2922246</v>
      </c>
      <c r="J100" s="159">
        <f t="shared" si="12"/>
        <v>42.004106776180699</v>
      </c>
      <c r="K100" s="202">
        <v>58</v>
      </c>
      <c r="L100" s="159">
        <f t="shared" si="11"/>
        <v>-15.995893223819301</v>
      </c>
      <c r="M100" s="157" t="s">
        <v>563</v>
      </c>
      <c r="N100" s="151" t="s">
        <v>595</v>
      </c>
      <c r="O100" s="167" t="s">
        <v>807</v>
      </c>
      <c r="P100" s="151">
        <v>4</v>
      </c>
      <c r="Q100" s="151"/>
      <c r="R100" s="155">
        <v>4</v>
      </c>
      <c r="S100" s="151" t="s">
        <v>1234</v>
      </c>
      <c r="T100" s="151" t="s">
        <v>103</v>
      </c>
      <c r="U100" s="162">
        <v>40044</v>
      </c>
      <c r="V100" s="162">
        <v>40056</v>
      </c>
      <c r="W100" s="165">
        <v>12</v>
      </c>
      <c r="X100" s="161" t="s">
        <v>453</v>
      </c>
      <c r="Y100" s="161" t="s">
        <v>563</v>
      </c>
      <c r="Z100" s="151" t="s">
        <v>1193</v>
      </c>
      <c r="AA100" s="151" t="s">
        <v>1235</v>
      </c>
      <c r="AB100" s="160" t="s">
        <v>804</v>
      </c>
      <c r="AC100" s="162">
        <v>40056</v>
      </c>
      <c r="AD100" s="163" t="s">
        <v>807</v>
      </c>
      <c r="AE100" s="164">
        <v>40108</v>
      </c>
      <c r="AF100" s="165">
        <f t="shared" ref="AF100:AF106" si="13">((AE100-AC100)/365)*12</f>
        <v>1.7095890410958905</v>
      </c>
      <c r="AG100" s="201" t="s">
        <v>539</v>
      </c>
      <c r="AH100" s="165">
        <v>1</v>
      </c>
      <c r="AI100" s="201" t="s">
        <v>539</v>
      </c>
      <c r="AJ100" s="165">
        <v>1</v>
      </c>
      <c r="AK100" s="201" t="s">
        <v>453</v>
      </c>
      <c r="AL100" s="165" t="s">
        <v>453</v>
      </c>
      <c r="AM100" s="201" t="s">
        <v>453</v>
      </c>
      <c r="AN100" s="165" t="s">
        <v>453</v>
      </c>
      <c r="AO100" s="201" t="s">
        <v>453</v>
      </c>
      <c r="AP100" s="165" t="s">
        <v>453</v>
      </c>
      <c r="AQ100" s="201" t="s">
        <v>453</v>
      </c>
      <c r="AR100" s="165" t="s">
        <v>453</v>
      </c>
      <c r="AS100" s="165" t="s">
        <v>453</v>
      </c>
      <c r="AT100" s="165" t="s">
        <v>453</v>
      </c>
      <c r="AU100" s="165" t="s">
        <v>453</v>
      </c>
      <c r="AV100" s="165" t="s">
        <v>453</v>
      </c>
      <c r="AW100" s="165"/>
      <c r="AX100" s="165"/>
      <c r="AY100" s="165"/>
      <c r="AZ100" s="165"/>
      <c r="BA100" s="165"/>
      <c r="BB100" s="165"/>
      <c r="BC100" s="165"/>
      <c r="BD100" s="165"/>
      <c r="BE100" s="165"/>
      <c r="BF100" s="165"/>
      <c r="BG100" s="166" t="s">
        <v>2628</v>
      </c>
      <c r="BH100" s="158" t="s">
        <v>539</v>
      </c>
      <c r="BI100" s="158">
        <v>1</v>
      </c>
      <c r="BJ100" s="155">
        <v>2</v>
      </c>
      <c r="BK100" s="151" t="s">
        <v>1004</v>
      </c>
      <c r="BL100" s="202">
        <v>1</v>
      </c>
      <c r="BM100" s="202">
        <v>0</v>
      </c>
      <c r="BN100" s="167" t="s">
        <v>807</v>
      </c>
      <c r="BO100" s="151" t="s">
        <v>453</v>
      </c>
      <c r="BP100" s="151"/>
      <c r="BQ100" s="151"/>
      <c r="BR100" s="151"/>
      <c r="BS100" s="157" t="s">
        <v>564</v>
      </c>
      <c r="BT100" s="157" t="s">
        <v>564</v>
      </c>
      <c r="BU100" s="157" t="s">
        <v>453</v>
      </c>
      <c r="BV100" s="153" t="s">
        <v>1201</v>
      </c>
      <c r="BW100" s="153" t="s">
        <v>1867</v>
      </c>
      <c r="BX100" s="151">
        <v>88</v>
      </c>
      <c r="BY100" s="151">
        <v>93</v>
      </c>
      <c r="BZ100" s="151">
        <v>99</v>
      </c>
      <c r="CA100" s="151" t="s">
        <v>2672</v>
      </c>
      <c r="CB100" s="151" t="s">
        <v>453</v>
      </c>
      <c r="CC100" s="151" t="s">
        <v>2673</v>
      </c>
      <c r="CD100" s="151"/>
      <c r="CE100" s="151" t="s">
        <v>1090</v>
      </c>
      <c r="CF100" s="151" t="s">
        <v>2279</v>
      </c>
      <c r="CG100" s="151" t="s">
        <v>929</v>
      </c>
      <c r="CH100" s="151" t="s">
        <v>1125</v>
      </c>
      <c r="CI100" s="151">
        <v>87</v>
      </c>
      <c r="CJ100" s="151">
        <v>79</v>
      </c>
      <c r="CK100" s="151">
        <v>81</v>
      </c>
      <c r="CL100" s="151" t="s">
        <v>1737</v>
      </c>
    </row>
    <row r="101" spans="1:90" s="89" customFormat="1" x14ac:dyDescent="0.2">
      <c r="A101" s="151" t="s">
        <v>4908</v>
      </c>
      <c r="B101" s="155">
        <v>100</v>
      </c>
      <c r="C101" s="155">
        <v>97</v>
      </c>
      <c r="D101" s="269" t="s">
        <v>6672</v>
      </c>
      <c r="E101" s="270" t="s">
        <v>6673</v>
      </c>
      <c r="F101" s="271">
        <v>20087</v>
      </c>
      <c r="G101" s="157" t="s">
        <v>128</v>
      </c>
      <c r="H101" s="158">
        <v>38104605</v>
      </c>
      <c r="I101" s="155">
        <v>2455366</v>
      </c>
      <c r="J101" s="159">
        <f t="shared" si="12"/>
        <v>54.674880219028061</v>
      </c>
      <c r="K101" s="202">
        <v>8</v>
      </c>
      <c r="L101" s="159">
        <f t="shared" si="11"/>
        <v>46.674880219028061</v>
      </c>
      <c r="M101" s="157" t="s">
        <v>563</v>
      </c>
      <c r="N101" s="151" t="s">
        <v>17</v>
      </c>
      <c r="O101" s="167" t="s">
        <v>807</v>
      </c>
      <c r="P101" s="151">
        <v>4</v>
      </c>
      <c r="Q101" s="151"/>
      <c r="R101" s="155">
        <v>2</v>
      </c>
      <c r="S101" s="151" t="s">
        <v>1046</v>
      </c>
      <c r="T101" s="151" t="s">
        <v>169</v>
      </c>
      <c r="U101" s="162">
        <v>40050</v>
      </c>
      <c r="V101" s="162">
        <v>40057</v>
      </c>
      <c r="W101" s="165">
        <v>7</v>
      </c>
      <c r="X101" s="161" t="s">
        <v>453</v>
      </c>
      <c r="Y101" s="161" t="s">
        <v>563</v>
      </c>
      <c r="Z101" s="151" t="s">
        <v>1193</v>
      </c>
      <c r="AA101" s="151" t="s">
        <v>1235</v>
      </c>
      <c r="AB101" s="160" t="s">
        <v>804</v>
      </c>
      <c r="AC101" s="162">
        <v>40057</v>
      </c>
      <c r="AD101" s="163" t="s">
        <v>807</v>
      </c>
      <c r="AE101" s="164">
        <v>42226</v>
      </c>
      <c r="AF101" s="165">
        <f t="shared" si="13"/>
        <v>71.30958904109589</v>
      </c>
      <c r="AG101" s="201" t="s">
        <v>539</v>
      </c>
      <c r="AH101" s="165">
        <v>1</v>
      </c>
      <c r="AI101" s="201" t="s">
        <v>539</v>
      </c>
      <c r="AJ101" s="165">
        <v>1</v>
      </c>
      <c r="AK101" s="201" t="s">
        <v>539</v>
      </c>
      <c r="AL101" s="165">
        <v>1</v>
      </c>
      <c r="AM101" s="201" t="s">
        <v>453</v>
      </c>
      <c r="AN101" s="165" t="s">
        <v>453</v>
      </c>
      <c r="AO101" s="201" t="s">
        <v>453</v>
      </c>
      <c r="AP101" s="165" t="s">
        <v>453</v>
      </c>
      <c r="AQ101" s="201" t="s">
        <v>453</v>
      </c>
      <c r="AR101" s="165" t="s">
        <v>453</v>
      </c>
      <c r="AS101" s="165" t="s">
        <v>637</v>
      </c>
      <c r="AT101" s="165">
        <v>3</v>
      </c>
      <c r="AU101" s="165" t="s">
        <v>453</v>
      </c>
      <c r="AV101" s="165" t="s">
        <v>453</v>
      </c>
      <c r="AW101" s="165"/>
      <c r="AX101" s="165"/>
      <c r="AY101" s="165"/>
      <c r="AZ101" s="165"/>
      <c r="BA101" s="165"/>
      <c r="BB101" s="165"/>
      <c r="BC101" s="165"/>
      <c r="BD101" s="165"/>
      <c r="BE101" s="165"/>
      <c r="BF101" s="165"/>
      <c r="BG101" s="166" t="s">
        <v>2674</v>
      </c>
      <c r="BH101" s="158" t="s">
        <v>637</v>
      </c>
      <c r="BI101" s="158">
        <v>3</v>
      </c>
      <c r="BJ101" s="155">
        <v>2</v>
      </c>
      <c r="BK101" s="151" t="s">
        <v>823</v>
      </c>
      <c r="BL101" s="202">
        <v>1</v>
      </c>
      <c r="BM101" s="202">
        <v>1</v>
      </c>
      <c r="BN101" s="167" t="s">
        <v>807</v>
      </c>
      <c r="BO101" s="151" t="s">
        <v>453</v>
      </c>
      <c r="BP101" s="151"/>
      <c r="BQ101" s="151"/>
      <c r="BR101" s="151"/>
      <c r="BS101" s="157" t="s">
        <v>564</v>
      </c>
      <c r="BT101" s="157" t="s">
        <v>568</v>
      </c>
      <c r="BU101" s="157" t="s">
        <v>453</v>
      </c>
      <c r="BV101" s="153" t="s">
        <v>453</v>
      </c>
      <c r="BW101" s="153" t="s">
        <v>1868</v>
      </c>
      <c r="BX101" s="151">
        <v>78</v>
      </c>
      <c r="BY101" s="151">
        <v>90</v>
      </c>
      <c r="BZ101" s="151">
        <v>83</v>
      </c>
      <c r="CA101" s="151" t="s">
        <v>2675</v>
      </c>
      <c r="CB101" s="151" t="s">
        <v>2676</v>
      </c>
      <c r="CC101" s="151" t="s">
        <v>453</v>
      </c>
      <c r="CD101" s="151"/>
      <c r="CE101" s="151" t="s">
        <v>872</v>
      </c>
      <c r="CF101" s="151" t="s">
        <v>2280</v>
      </c>
      <c r="CG101" s="151" t="s">
        <v>2677</v>
      </c>
      <c r="CH101" s="151" t="s">
        <v>1236</v>
      </c>
      <c r="CI101" s="151">
        <v>78</v>
      </c>
      <c r="CJ101" s="151">
        <v>102</v>
      </c>
      <c r="CK101" s="151" t="s">
        <v>923</v>
      </c>
      <c r="CL101" s="151" t="s">
        <v>1737</v>
      </c>
    </row>
    <row r="102" spans="1:90" s="89" customFormat="1" x14ac:dyDescent="0.2">
      <c r="A102" s="151" t="s">
        <v>4580</v>
      </c>
      <c r="B102" s="151">
        <v>101</v>
      </c>
      <c r="C102" s="155">
        <v>98</v>
      </c>
      <c r="D102" s="269" t="s">
        <v>6674</v>
      </c>
      <c r="E102" s="270" t="s">
        <v>6675</v>
      </c>
      <c r="F102" s="271">
        <v>18134</v>
      </c>
      <c r="G102" s="157" t="s">
        <v>128</v>
      </c>
      <c r="H102" s="158">
        <v>38578793</v>
      </c>
      <c r="I102" s="155">
        <v>2562108</v>
      </c>
      <c r="J102" s="159">
        <f t="shared" si="12"/>
        <v>60.024640657084191</v>
      </c>
      <c r="K102" s="202">
        <v>1</v>
      </c>
      <c r="L102" s="159">
        <f t="shared" si="11"/>
        <v>59.024640657084191</v>
      </c>
      <c r="M102" s="157" t="s">
        <v>563</v>
      </c>
      <c r="N102" s="151" t="s">
        <v>29</v>
      </c>
      <c r="O102" s="167" t="s">
        <v>804</v>
      </c>
      <c r="P102" s="151">
        <v>5</v>
      </c>
      <c r="Q102" s="151"/>
      <c r="R102" s="155">
        <v>4</v>
      </c>
      <c r="S102" s="151" t="s">
        <v>1237</v>
      </c>
      <c r="T102" s="151" t="s">
        <v>101</v>
      </c>
      <c r="U102" s="162" t="s">
        <v>453</v>
      </c>
      <c r="V102" s="162" t="s">
        <v>453</v>
      </c>
      <c r="W102" s="165" t="s">
        <v>453</v>
      </c>
      <c r="X102" s="161" t="s">
        <v>453</v>
      </c>
      <c r="Y102" s="161" t="s">
        <v>564</v>
      </c>
      <c r="Z102" s="151" t="s">
        <v>827</v>
      </c>
      <c r="AA102" s="151" t="s">
        <v>540</v>
      </c>
      <c r="AB102" s="160" t="s">
        <v>804</v>
      </c>
      <c r="AC102" s="162">
        <v>40058</v>
      </c>
      <c r="AD102" s="163" t="s">
        <v>807</v>
      </c>
      <c r="AE102" s="164">
        <v>41317</v>
      </c>
      <c r="AF102" s="165">
        <f t="shared" si="13"/>
        <v>41.391780821917806</v>
      </c>
      <c r="AG102" s="201" t="s">
        <v>5786</v>
      </c>
      <c r="AH102" s="165">
        <v>3</v>
      </c>
      <c r="AI102" s="201" t="s">
        <v>5786</v>
      </c>
      <c r="AJ102" s="165">
        <v>3</v>
      </c>
      <c r="AK102" s="201" t="s">
        <v>5786</v>
      </c>
      <c r="AL102" s="165">
        <v>3</v>
      </c>
      <c r="AM102" s="201" t="s">
        <v>5788</v>
      </c>
      <c r="AN102" s="165">
        <v>4</v>
      </c>
      <c r="AO102" s="201" t="s">
        <v>5760</v>
      </c>
      <c r="AP102" s="165">
        <v>5</v>
      </c>
      <c r="AQ102" s="201" t="s">
        <v>5760</v>
      </c>
      <c r="AR102" s="165">
        <v>5</v>
      </c>
      <c r="AS102" s="165" t="s">
        <v>453</v>
      </c>
      <c r="AT102" s="165" t="s">
        <v>453</v>
      </c>
      <c r="AU102" s="165" t="s">
        <v>453</v>
      </c>
      <c r="AV102" s="165" t="s">
        <v>453</v>
      </c>
      <c r="AW102" s="165"/>
      <c r="AX102" s="165"/>
      <c r="AY102" s="165"/>
      <c r="AZ102" s="165"/>
      <c r="BA102" s="165"/>
      <c r="BB102" s="165"/>
      <c r="BC102" s="165"/>
      <c r="BD102" s="165"/>
      <c r="BE102" s="165"/>
      <c r="BF102" s="165"/>
      <c r="BG102" s="166" t="s">
        <v>2678</v>
      </c>
      <c r="BH102" s="201" t="s">
        <v>5760</v>
      </c>
      <c r="BI102" s="165">
        <v>5</v>
      </c>
      <c r="BJ102" s="155">
        <v>3</v>
      </c>
      <c r="BK102" s="151" t="s">
        <v>2281</v>
      </c>
      <c r="BL102" s="202">
        <v>1</v>
      </c>
      <c r="BM102" s="202">
        <v>2</v>
      </c>
      <c r="BN102" s="167" t="s">
        <v>807</v>
      </c>
      <c r="BO102" s="151" t="s">
        <v>453</v>
      </c>
      <c r="BP102" s="151"/>
      <c r="BQ102" s="151"/>
      <c r="BR102" s="151"/>
      <c r="BS102" s="157" t="s">
        <v>564</v>
      </c>
      <c r="BT102" s="157" t="s">
        <v>568</v>
      </c>
      <c r="BU102" s="157" t="s">
        <v>453</v>
      </c>
      <c r="BV102" s="153" t="s">
        <v>453</v>
      </c>
      <c r="BW102" s="153" t="s">
        <v>1239</v>
      </c>
      <c r="BX102" s="151">
        <v>64</v>
      </c>
      <c r="BY102" s="151">
        <v>99</v>
      </c>
      <c r="BZ102" s="151">
        <v>78</v>
      </c>
      <c r="CA102" s="151" t="s">
        <v>2679</v>
      </c>
      <c r="CB102" s="151" t="s">
        <v>2680</v>
      </c>
      <c r="CC102" s="151" t="s">
        <v>453</v>
      </c>
      <c r="CD102" s="151"/>
      <c r="CE102" s="151" t="s">
        <v>781</v>
      </c>
      <c r="CF102" s="151" t="s">
        <v>2282</v>
      </c>
      <c r="CG102" s="151" t="s">
        <v>1393</v>
      </c>
      <c r="CH102" s="151" t="s">
        <v>1125</v>
      </c>
      <c r="CI102" s="151" t="s">
        <v>453</v>
      </c>
      <c r="CJ102" s="151" t="s">
        <v>453</v>
      </c>
      <c r="CK102" s="151" t="s">
        <v>453</v>
      </c>
      <c r="CL102" s="151" t="s">
        <v>1737</v>
      </c>
    </row>
    <row r="103" spans="1:90" s="89" customFormat="1" x14ac:dyDescent="0.2">
      <c r="A103" s="151" t="s">
        <v>4910</v>
      </c>
      <c r="B103" s="151">
        <v>102</v>
      </c>
      <c r="C103" s="155">
        <v>99</v>
      </c>
      <c r="D103" s="269" t="s">
        <v>6676</v>
      </c>
      <c r="E103" s="270" t="s">
        <v>6677</v>
      </c>
      <c r="F103" s="271">
        <v>26567</v>
      </c>
      <c r="G103" s="157" t="s">
        <v>146</v>
      </c>
      <c r="H103" s="158">
        <v>37821935</v>
      </c>
      <c r="I103" s="155">
        <v>2166679</v>
      </c>
      <c r="J103" s="159">
        <f t="shared" si="12"/>
        <v>37.010266940451743</v>
      </c>
      <c r="K103" s="202">
        <v>13</v>
      </c>
      <c r="L103" s="159">
        <f t="shared" si="11"/>
        <v>24.010266940451743</v>
      </c>
      <c r="M103" s="157" t="s">
        <v>564</v>
      </c>
      <c r="N103" s="151" t="s">
        <v>28</v>
      </c>
      <c r="O103" s="167" t="s">
        <v>807</v>
      </c>
      <c r="P103" s="151">
        <v>5</v>
      </c>
      <c r="Q103" s="151"/>
      <c r="R103" s="155">
        <v>3</v>
      </c>
      <c r="S103" s="151" t="s">
        <v>1240</v>
      </c>
      <c r="T103" s="151" t="s">
        <v>35</v>
      </c>
      <c r="U103" s="162">
        <v>40078</v>
      </c>
      <c r="V103" s="162">
        <v>40085</v>
      </c>
      <c r="W103" s="165">
        <v>7</v>
      </c>
      <c r="X103" s="161" t="s">
        <v>453</v>
      </c>
      <c r="Y103" s="161" t="s">
        <v>563</v>
      </c>
      <c r="Z103" s="151" t="s">
        <v>1241</v>
      </c>
      <c r="AA103" s="151" t="s">
        <v>1242</v>
      </c>
      <c r="AB103" s="160" t="s">
        <v>804</v>
      </c>
      <c r="AC103" s="162">
        <v>40085</v>
      </c>
      <c r="AD103" s="163" t="s">
        <v>807</v>
      </c>
      <c r="AE103" s="164">
        <v>41337</v>
      </c>
      <c r="AF103" s="165">
        <f t="shared" si="13"/>
        <v>41.161643835616438</v>
      </c>
      <c r="AG103" s="201" t="s">
        <v>638</v>
      </c>
      <c r="AH103" s="165">
        <v>4</v>
      </c>
      <c r="AI103" s="201" t="s">
        <v>638</v>
      </c>
      <c r="AJ103" s="165">
        <v>4</v>
      </c>
      <c r="AK103" s="201" t="s">
        <v>638</v>
      </c>
      <c r="AL103" s="165">
        <v>4</v>
      </c>
      <c r="AM103" s="201" t="s">
        <v>638</v>
      </c>
      <c r="AN103" s="165">
        <v>4</v>
      </c>
      <c r="AO103" s="201" t="s">
        <v>638</v>
      </c>
      <c r="AP103" s="165">
        <v>4</v>
      </c>
      <c r="AQ103" s="201" t="s">
        <v>2101</v>
      </c>
      <c r="AR103" s="165">
        <v>3</v>
      </c>
      <c r="AS103" s="165" t="s">
        <v>453</v>
      </c>
      <c r="AT103" s="165" t="s">
        <v>453</v>
      </c>
      <c r="AU103" s="165"/>
      <c r="AV103" s="165"/>
      <c r="AW103" s="165"/>
      <c r="AX103" s="165"/>
      <c r="AY103" s="165"/>
      <c r="AZ103" s="165"/>
      <c r="BA103" s="165"/>
      <c r="BB103" s="165"/>
      <c r="BC103" s="165"/>
      <c r="BD103" s="165"/>
      <c r="BE103" s="165"/>
      <c r="BF103" s="165"/>
      <c r="BG103" s="166" t="s">
        <v>2681</v>
      </c>
      <c r="BH103" s="158" t="s">
        <v>2682</v>
      </c>
      <c r="BI103" s="158">
        <v>3</v>
      </c>
      <c r="BJ103" s="155">
        <v>3</v>
      </c>
      <c r="BK103" s="151" t="s">
        <v>1240</v>
      </c>
      <c r="BL103" s="202">
        <v>1</v>
      </c>
      <c r="BM103" s="202">
        <v>0</v>
      </c>
      <c r="BN103" s="167" t="s">
        <v>807</v>
      </c>
      <c r="BO103" s="151" t="s">
        <v>453</v>
      </c>
      <c r="BP103" s="151"/>
      <c r="BQ103" s="151"/>
      <c r="BR103" s="151"/>
      <c r="BS103" s="157" t="s">
        <v>563</v>
      </c>
      <c r="BT103" s="157" t="s">
        <v>564</v>
      </c>
      <c r="BU103" s="157" t="s">
        <v>453</v>
      </c>
      <c r="BV103" s="153" t="s">
        <v>1201</v>
      </c>
      <c r="BW103" s="153" t="s">
        <v>2283</v>
      </c>
      <c r="BX103" s="151">
        <v>71</v>
      </c>
      <c r="BY103" s="151">
        <v>84</v>
      </c>
      <c r="BZ103" s="151">
        <v>71</v>
      </c>
      <c r="CA103" s="151" t="s">
        <v>2683</v>
      </c>
      <c r="CB103" s="151" t="s">
        <v>2685</v>
      </c>
      <c r="CC103" s="151" t="s">
        <v>2684</v>
      </c>
      <c r="CD103" s="151"/>
      <c r="CE103" s="151" t="s">
        <v>1243</v>
      </c>
      <c r="CF103" s="151" t="s">
        <v>2284</v>
      </c>
      <c r="CG103" s="151" t="s">
        <v>2229</v>
      </c>
      <c r="CH103" s="151" t="s">
        <v>1125</v>
      </c>
      <c r="CI103" s="151" t="s">
        <v>453</v>
      </c>
      <c r="CJ103" s="151" t="s">
        <v>453</v>
      </c>
      <c r="CK103" s="151" t="s">
        <v>453</v>
      </c>
      <c r="CL103" s="151" t="s">
        <v>1737</v>
      </c>
    </row>
    <row r="104" spans="1:90" s="89" customFormat="1" x14ac:dyDescent="0.2">
      <c r="A104" s="151" t="s">
        <v>4909</v>
      </c>
      <c r="B104" s="151">
        <v>103</v>
      </c>
      <c r="C104" s="155">
        <v>100</v>
      </c>
      <c r="D104" s="269" t="s">
        <v>6678</v>
      </c>
      <c r="E104" s="270" t="s">
        <v>6679</v>
      </c>
      <c r="F104" s="271">
        <v>18109</v>
      </c>
      <c r="G104" s="157" t="s">
        <v>128</v>
      </c>
      <c r="H104" s="158">
        <v>38605947</v>
      </c>
      <c r="I104" s="155">
        <v>125616</v>
      </c>
      <c r="J104" s="159">
        <f t="shared" si="12"/>
        <v>60.16974674880219</v>
      </c>
      <c r="K104" s="202">
        <v>2</v>
      </c>
      <c r="L104" s="159">
        <f t="shared" si="11"/>
        <v>58.16974674880219</v>
      </c>
      <c r="M104" s="157" t="s">
        <v>564</v>
      </c>
      <c r="N104" s="151" t="s">
        <v>28</v>
      </c>
      <c r="O104" s="167" t="s">
        <v>807</v>
      </c>
      <c r="P104" s="151">
        <v>2</v>
      </c>
      <c r="Q104" s="151"/>
      <c r="R104" s="155">
        <v>2</v>
      </c>
      <c r="S104" s="151" t="s">
        <v>1046</v>
      </c>
      <c r="T104" s="151" t="s">
        <v>169</v>
      </c>
      <c r="U104" s="162">
        <v>40079</v>
      </c>
      <c r="V104" s="162">
        <v>40086</v>
      </c>
      <c r="W104" s="165">
        <v>7</v>
      </c>
      <c r="X104" s="161" t="s">
        <v>453</v>
      </c>
      <c r="Y104" s="161" t="s">
        <v>563</v>
      </c>
      <c r="Z104" s="151" t="s">
        <v>1193</v>
      </c>
      <c r="AA104" s="151" t="s">
        <v>1244</v>
      </c>
      <c r="AB104" s="160" t="s">
        <v>804</v>
      </c>
      <c r="AC104" s="162">
        <v>40086</v>
      </c>
      <c r="AD104" s="163" t="s">
        <v>807</v>
      </c>
      <c r="AE104" s="164">
        <v>43378</v>
      </c>
      <c r="AF104" s="165">
        <f t="shared" si="13"/>
        <v>108.23013698630137</v>
      </c>
      <c r="AG104" s="201" t="s">
        <v>539</v>
      </c>
      <c r="AH104" s="165">
        <v>1</v>
      </c>
      <c r="AI104" s="201" t="s">
        <v>643</v>
      </c>
      <c r="AJ104" s="165">
        <v>4</v>
      </c>
      <c r="AK104" s="201" t="s">
        <v>643</v>
      </c>
      <c r="AL104" s="165">
        <v>4</v>
      </c>
      <c r="AM104" s="201" t="s">
        <v>638</v>
      </c>
      <c r="AN104" s="165">
        <v>4</v>
      </c>
      <c r="AO104" s="201" t="s">
        <v>5657</v>
      </c>
      <c r="AP104" s="165">
        <v>5</v>
      </c>
      <c r="AQ104" s="201" t="s">
        <v>5657</v>
      </c>
      <c r="AR104" s="165">
        <v>5</v>
      </c>
      <c r="AS104" s="201" t="s">
        <v>5657</v>
      </c>
      <c r="AT104" s="165">
        <v>5</v>
      </c>
      <c r="AU104" s="165" t="s">
        <v>453</v>
      </c>
      <c r="AV104" s="165" t="s">
        <v>453</v>
      </c>
      <c r="AW104" s="165"/>
      <c r="AX104" s="165"/>
      <c r="AY104" s="165"/>
      <c r="AZ104" s="165"/>
      <c r="BA104" s="165"/>
      <c r="BB104" s="165"/>
      <c r="BC104" s="165"/>
      <c r="BD104" s="165"/>
      <c r="BE104" s="165"/>
      <c r="BF104" s="165"/>
      <c r="BG104" s="166" t="s">
        <v>2639</v>
      </c>
      <c r="BH104" s="201" t="s">
        <v>642</v>
      </c>
      <c r="BI104" s="165">
        <v>5</v>
      </c>
      <c r="BJ104" s="155">
        <v>3</v>
      </c>
      <c r="BK104" s="151" t="s">
        <v>1245</v>
      </c>
      <c r="BL104" s="202">
        <v>1</v>
      </c>
      <c r="BM104" s="202">
        <v>0</v>
      </c>
      <c r="BN104" s="167" t="s">
        <v>804</v>
      </c>
      <c r="BO104" s="151" t="s">
        <v>1238</v>
      </c>
      <c r="BP104" s="151"/>
      <c r="BQ104" s="151"/>
      <c r="BR104" s="151"/>
      <c r="BS104" s="157" t="s">
        <v>453</v>
      </c>
      <c r="BT104" s="157" t="s">
        <v>453</v>
      </c>
      <c r="BU104" s="157" t="s">
        <v>453</v>
      </c>
      <c r="BV104" s="153" t="s">
        <v>1201</v>
      </c>
      <c r="BW104" s="153" t="s">
        <v>2001</v>
      </c>
      <c r="BX104" s="151">
        <v>101</v>
      </c>
      <c r="BY104" s="151">
        <v>111</v>
      </c>
      <c r="BZ104" s="151" t="s">
        <v>923</v>
      </c>
      <c r="CA104" s="151" t="s">
        <v>2686</v>
      </c>
      <c r="CB104" s="151" t="s">
        <v>2687</v>
      </c>
      <c r="CC104" s="151" t="s">
        <v>453</v>
      </c>
      <c r="CD104" s="151"/>
      <c r="CE104" s="151" t="s">
        <v>1246</v>
      </c>
      <c r="CF104" s="151" t="s">
        <v>2285</v>
      </c>
      <c r="CG104" s="151" t="s">
        <v>2689</v>
      </c>
      <c r="CH104" s="151" t="s">
        <v>1125</v>
      </c>
      <c r="CI104" s="151" t="s">
        <v>453</v>
      </c>
      <c r="CJ104" s="151" t="s">
        <v>453</v>
      </c>
      <c r="CK104" s="151" t="s">
        <v>453</v>
      </c>
      <c r="CL104" s="151" t="s">
        <v>2688</v>
      </c>
    </row>
    <row r="105" spans="1:90" s="89" customFormat="1" x14ac:dyDescent="0.2">
      <c r="A105" s="151" t="s">
        <v>4621</v>
      </c>
      <c r="B105" s="151">
        <v>104</v>
      </c>
      <c r="C105" s="155">
        <v>101</v>
      </c>
      <c r="D105" s="269" t="s">
        <v>6680</v>
      </c>
      <c r="E105" s="270" t="s">
        <v>6681</v>
      </c>
      <c r="F105" s="271">
        <v>29779</v>
      </c>
      <c r="G105" s="157" t="s">
        <v>146</v>
      </c>
      <c r="H105" s="158">
        <v>37694367</v>
      </c>
      <c r="I105" s="155">
        <v>2001274</v>
      </c>
      <c r="J105" s="159">
        <f t="shared" si="12"/>
        <v>28.23545516769336</v>
      </c>
      <c r="K105" s="202">
        <v>0</v>
      </c>
      <c r="L105" s="159">
        <f t="shared" si="11"/>
        <v>28.23545516769336</v>
      </c>
      <c r="M105" s="157" t="s">
        <v>563</v>
      </c>
      <c r="N105" s="151" t="s">
        <v>17</v>
      </c>
      <c r="O105" s="167" t="s">
        <v>855</v>
      </c>
      <c r="P105" s="151">
        <v>4</v>
      </c>
      <c r="Q105" s="151"/>
      <c r="R105" s="155">
        <v>3</v>
      </c>
      <c r="S105" s="151" t="s">
        <v>1248</v>
      </c>
      <c r="T105" s="151" t="s">
        <v>174</v>
      </c>
      <c r="U105" s="162">
        <v>40085</v>
      </c>
      <c r="V105" s="162">
        <v>40092</v>
      </c>
      <c r="W105" s="165">
        <v>7</v>
      </c>
      <c r="X105" s="161" t="s">
        <v>453</v>
      </c>
      <c r="Y105" s="161" t="s">
        <v>564</v>
      </c>
      <c r="Z105" s="151" t="s">
        <v>1193</v>
      </c>
      <c r="AA105" s="151" t="s">
        <v>1244</v>
      </c>
      <c r="AB105" s="160" t="s">
        <v>804</v>
      </c>
      <c r="AC105" s="162">
        <v>40092</v>
      </c>
      <c r="AD105" s="163" t="s">
        <v>807</v>
      </c>
      <c r="AE105" s="164">
        <v>43224</v>
      </c>
      <c r="AF105" s="165">
        <f t="shared" si="13"/>
        <v>102.96986301369863</v>
      </c>
      <c r="AG105" s="201" t="s">
        <v>539</v>
      </c>
      <c r="AH105" s="165">
        <v>1</v>
      </c>
      <c r="AI105" s="201" t="s">
        <v>539</v>
      </c>
      <c r="AJ105" s="165">
        <v>1</v>
      </c>
      <c r="AK105" s="201" t="s">
        <v>539</v>
      </c>
      <c r="AL105" s="165">
        <v>1</v>
      </c>
      <c r="AM105" s="201" t="s">
        <v>640</v>
      </c>
      <c r="AN105" s="165">
        <v>3</v>
      </c>
      <c r="AO105" s="201" t="s">
        <v>640</v>
      </c>
      <c r="AP105" s="165">
        <v>3</v>
      </c>
      <c r="AQ105" s="201" t="s">
        <v>637</v>
      </c>
      <c r="AR105" s="165">
        <v>1</v>
      </c>
      <c r="AS105" s="165" t="s">
        <v>637</v>
      </c>
      <c r="AT105" s="165">
        <v>1</v>
      </c>
      <c r="AU105" s="165"/>
      <c r="AV105" s="165"/>
      <c r="AW105" s="165"/>
      <c r="AX105" s="165"/>
      <c r="AY105" s="165"/>
      <c r="AZ105" s="165"/>
      <c r="BA105" s="165"/>
      <c r="BB105" s="165"/>
      <c r="BC105" s="165"/>
      <c r="BD105" s="165"/>
      <c r="BE105" s="165"/>
      <c r="BF105" s="165"/>
      <c r="BG105" s="166" t="s">
        <v>2690</v>
      </c>
      <c r="BH105" s="158" t="s">
        <v>637</v>
      </c>
      <c r="BI105" s="158">
        <v>1</v>
      </c>
      <c r="BJ105" s="155">
        <v>2</v>
      </c>
      <c r="BK105" s="151" t="s">
        <v>1046</v>
      </c>
      <c r="BL105" s="202">
        <v>1</v>
      </c>
      <c r="BM105" s="202">
        <v>0</v>
      </c>
      <c r="BN105" s="167" t="s">
        <v>807</v>
      </c>
      <c r="BO105" s="151" t="s">
        <v>453</v>
      </c>
      <c r="BP105" s="151"/>
      <c r="BQ105" s="151"/>
      <c r="BR105" s="151"/>
      <c r="BS105" s="157" t="s">
        <v>564</v>
      </c>
      <c r="BT105" s="157" t="s">
        <v>568</v>
      </c>
      <c r="BU105" s="157" t="s">
        <v>453</v>
      </c>
      <c r="BV105" s="153" t="s">
        <v>1201</v>
      </c>
      <c r="BW105" s="153" t="s">
        <v>848</v>
      </c>
      <c r="BX105" s="151">
        <v>86</v>
      </c>
      <c r="BY105" s="151">
        <v>108</v>
      </c>
      <c r="BZ105" s="151" t="s">
        <v>923</v>
      </c>
      <c r="CA105" s="151" t="s">
        <v>2691</v>
      </c>
      <c r="CB105" s="151" t="s">
        <v>2584</v>
      </c>
      <c r="CC105" s="151" t="s">
        <v>453</v>
      </c>
      <c r="CD105" s="151"/>
      <c r="CE105" s="151" t="s">
        <v>781</v>
      </c>
      <c r="CF105" s="151" t="s">
        <v>2286</v>
      </c>
      <c r="CG105" s="151" t="s">
        <v>1613</v>
      </c>
      <c r="CH105" s="151" t="s">
        <v>1249</v>
      </c>
      <c r="CI105" s="151">
        <v>74</v>
      </c>
      <c r="CJ105" s="151">
        <v>91</v>
      </c>
      <c r="CK105" s="151">
        <v>80</v>
      </c>
      <c r="CL105" s="151" t="s">
        <v>1737</v>
      </c>
    </row>
    <row r="106" spans="1:90" s="89" customFormat="1" x14ac:dyDescent="0.2">
      <c r="A106" s="151" t="s">
        <v>4911</v>
      </c>
      <c r="B106" s="151">
        <v>105</v>
      </c>
      <c r="C106" s="155">
        <v>102</v>
      </c>
      <c r="D106" s="269" t="s">
        <v>6682</v>
      </c>
      <c r="E106" s="270" t="s">
        <v>6683</v>
      </c>
      <c r="F106" s="271">
        <v>24989</v>
      </c>
      <c r="G106" s="157" t="s">
        <v>128</v>
      </c>
      <c r="H106" s="158">
        <v>38192611</v>
      </c>
      <c r="I106" s="155">
        <v>2813459</v>
      </c>
      <c r="J106" s="159">
        <f t="shared" si="12"/>
        <v>41.368925393566052</v>
      </c>
      <c r="K106" s="202">
        <v>34</v>
      </c>
      <c r="L106" s="159">
        <f t="shared" si="11"/>
        <v>7.3689253935660517</v>
      </c>
      <c r="M106" s="157" t="s">
        <v>563</v>
      </c>
      <c r="N106" s="151" t="s">
        <v>28</v>
      </c>
      <c r="O106" s="167" t="s">
        <v>807</v>
      </c>
      <c r="P106" s="151">
        <v>2</v>
      </c>
      <c r="Q106" s="151"/>
      <c r="R106" s="155" t="s">
        <v>1250</v>
      </c>
      <c r="S106" s="151" t="s">
        <v>2165</v>
      </c>
      <c r="T106" s="151" t="s">
        <v>101</v>
      </c>
      <c r="U106" s="162" t="s">
        <v>453</v>
      </c>
      <c r="V106" s="162" t="s">
        <v>453</v>
      </c>
      <c r="W106" s="165" t="s">
        <v>453</v>
      </c>
      <c r="X106" s="161" t="s">
        <v>453</v>
      </c>
      <c r="Y106" s="161" t="s">
        <v>563</v>
      </c>
      <c r="Z106" s="151" t="s">
        <v>827</v>
      </c>
      <c r="AA106" s="151" t="s">
        <v>550</v>
      </c>
      <c r="AB106" s="160" t="s">
        <v>804</v>
      </c>
      <c r="AC106" s="162">
        <v>40099</v>
      </c>
      <c r="AD106" s="163" t="s">
        <v>807</v>
      </c>
      <c r="AE106" s="164">
        <v>42284</v>
      </c>
      <c r="AF106" s="165">
        <f t="shared" si="13"/>
        <v>71.835616438356169</v>
      </c>
      <c r="AG106" s="201" t="s">
        <v>539</v>
      </c>
      <c r="AH106" s="165">
        <v>1</v>
      </c>
      <c r="AI106" s="201" t="s">
        <v>539</v>
      </c>
      <c r="AJ106" s="165">
        <v>1</v>
      </c>
      <c r="AK106" s="201" t="s">
        <v>539</v>
      </c>
      <c r="AL106" s="165">
        <v>1</v>
      </c>
      <c r="AM106" s="201" t="s">
        <v>5760</v>
      </c>
      <c r="AN106" s="165">
        <v>5</v>
      </c>
      <c r="AO106" s="201" t="s">
        <v>5760</v>
      </c>
      <c r="AP106" s="165">
        <v>5</v>
      </c>
      <c r="AQ106" s="201" t="s">
        <v>638</v>
      </c>
      <c r="AR106" s="165">
        <v>4</v>
      </c>
      <c r="AS106" s="165" t="s">
        <v>638</v>
      </c>
      <c r="AT106" s="165">
        <v>4</v>
      </c>
      <c r="AU106" s="165"/>
      <c r="AV106" s="165"/>
      <c r="AW106" s="165"/>
      <c r="AX106" s="165"/>
      <c r="AY106" s="165"/>
      <c r="AZ106" s="165"/>
      <c r="BA106" s="165"/>
      <c r="BB106" s="165"/>
      <c r="BC106" s="165"/>
      <c r="BD106" s="165"/>
      <c r="BE106" s="165"/>
      <c r="BF106" s="165"/>
      <c r="BG106" s="166" t="s">
        <v>2692</v>
      </c>
      <c r="BH106" s="158" t="s">
        <v>638</v>
      </c>
      <c r="BI106" s="158">
        <v>4</v>
      </c>
      <c r="BJ106" s="155">
        <v>0</v>
      </c>
      <c r="BK106" s="151" t="s">
        <v>1251</v>
      </c>
      <c r="BL106" s="202">
        <v>1</v>
      </c>
      <c r="BM106" s="202">
        <v>0</v>
      </c>
      <c r="BN106" s="167" t="s">
        <v>807</v>
      </c>
      <c r="BO106" s="151" t="s">
        <v>453</v>
      </c>
      <c r="BP106" s="151"/>
      <c r="BQ106" s="151"/>
      <c r="BR106" s="151"/>
      <c r="BS106" s="157" t="s">
        <v>564</v>
      </c>
      <c r="BT106" s="157" t="s">
        <v>568</v>
      </c>
      <c r="BU106" s="157" t="s">
        <v>453</v>
      </c>
      <c r="BV106" s="153" t="s">
        <v>2287</v>
      </c>
      <c r="BW106" s="153" t="s">
        <v>2002</v>
      </c>
      <c r="BX106" s="151">
        <v>77</v>
      </c>
      <c r="BY106" s="151">
        <v>89</v>
      </c>
      <c r="BZ106" s="151">
        <v>81</v>
      </c>
      <c r="CA106" s="151" t="s">
        <v>2693</v>
      </c>
      <c r="CB106" s="151" t="s">
        <v>2694</v>
      </c>
      <c r="CC106" s="151" t="s">
        <v>453</v>
      </c>
      <c r="CD106" s="151"/>
      <c r="CE106" s="151" t="s">
        <v>844</v>
      </c>
      <c r="CF106" s="151" t="s">
        <v>2288</v>
      </c>
      <c r="CG106" s="151" t="s">
        <v>2695</v>
      </c>
      <c r="CH106" s="151" t="s">
        <v>974</v>
      </c>
      <c r="CI106" s="151">
        <v>73</v>
      </c>
      <c r="CJ106" s="151">
        <v>84</v>
      </c>
      <c r="CK106" s="151">
        <v>76</v>
      </c>
      <c r="CL106" s="151" t="s">
        <v>1737</v>
      </c>
    </row>
    <row r="107" spans="1:90" s="89" customFormat="1" x14ac:dyDescent="0.2">
      <c r="A107" s="151" t="s">
        <v>4912</v>
      </c>
      <c r="B107" s="151">
        <v>106</v>
      </c>
      <c r="C107" s="155">
        <v>103</v>
      </c>
      <c r="D107" s="269" t="s">
        <v>6684</v>
      </c>
      <c r="E107" s="270" t="s">
        <v>6685</v>
      </c>
      <c r="F107" s="271">
        <v>24368</v>
      </c>
      <c r="G107" s="157" t="s">
        <v>41</v>
      </c>
      <c r="H107" s="158">
        <v>38421827</v>
      </c>
      <c r="I107" s="155">
        <v>2644204</v>
      </c>
      <c r="J107" s="159">
        <f>(U107-F107)/365.25</f>
        <v>43.225188227241617</v>
      </c>
      <c r="K107" s="159">
        <v>8</v>
      </c>
      <c r="L107" s="159">
        <f t="shared" si="11"/>
        <v>35.225188227241617</v>
      </c>
      <c r="M107" s="157" t="s">
        <v>563</v>
      </c>
      <c r="N107" s="151" t="s">
        <v>595</v>
      </c>
      <c r="O107" s="167" t="s">
        <v>807</v>
      </c>
      <c r="P107" s="151">
        <v>2</v>
      </c>
      <c r="Q107" s="151"/>
      <c r="R107" s="155">
        <v>3</v>
      </c>
      <c r="S107" s="151" t="s">
        <v>2289</v>
      </c>
      <c r="T107" s="151" t="s">
        <v>39</v>
      </c>
      <c r="U107" s="162">
        <v>40156</v>
      </c>
      <c r="V107" s="162">
        <v>40164</v>
      </c>
      <c r="W107" s="165">
        <v>8</v>
      </c>
      <c r="X107" s="161" t="s">
        <v>453</v>
      </c>
      <c r="Y107" s="161" t="s">
        <v>453</v>
      </c>
      <c r="Z107" s="151" t="s">
        <v>40</v>
      </c>
      <c r="AA107" s="151" t="s">
        <v>457</v>
      </c>
      <c r="AB107" s="160" t="s">
        <v>804</v>
      </c>
      <c r="AC107" s="162">
        <v>40164</v>
      </c>
      <c r="AD107" s="163" t="s">
        <v>807</v>
      </c>
      <c r="AE107" s="164" t="s">
        <v>926</v>
      </c>
      <c r="AF107" s="159" t="s">
        <v>926</v>
      </c>
      <c r="AG107" s="158" t="s">
        <v>453</v>
      </c>
      <c r="AH107" s="165" t="s">
        <v>453</v>
      </c>
      <c r="AI107" s="158" t="s">
        <v>453</v>
      </c>
      <c r="AJ107" s="165" t="s">
        <v>453</v>
      </c>
      <c r="AK107" s="158" t="s">
        <v>453</v>
      </c>
      <c r="AL107" s="165" t="s">
        <v>453</v>
      </c>
      <c r="AM107" s="158" t="s">
        <v>453</v>
      </c>
      <c r="AN107" s="165" t="s">
        <v>453</v>
      </c>
      <c r="AO107" s="158" t="s">
        <v>453</v>
      </c>
      <c r="AP107" s="165" t="s">
        <v>453</v>
      </c>
      <c r="AQ107" s="158" t="s">
        <v>453</v>
      </c>
      <c r="AR107" s="165" t="s">
        <v>453</v>
      </c>
      <c r="AS107" s="165" t="s">
        <v>453</v>
      </c>
      <c r="AT107" s="165" t="s">
        <v>453</v>
      </c>
      <c r="AU107" s="165" t="s">
        <v>453</v>
      </c>
      <c r="AV107" s="165" t="s">
        <v>453</v>
      </c>
      <c r="AW107" s="165"/>
      <c r="AX107" s="165"/>
      <c r="AY107" s="165"/>
      <c r="AZ107" s="165"/>
      <c r="BA107" s="165"/>
      <c r="BB107" s="165"/>
      <c r="BC107" s="165"/>
      <c r="BD107" s="165"/>
      <c r="BE107" s="165"/>
      <c r="BF107" s="165"/>
      <c r="BG107" s="169" t="s">
        <v>1138</v>
      </c>
      <c r="BH107" s="157" t="s">
        <v>926</v>
      </c>
      <c r="BI107" s="157" t="s">
        <v>926</v>
      </c>
      <c r="BJ107" s="155">
        <v>3</v>
      </c>
      <c r="BK107" s="151" t="s">
        <v>2281</v>
      </c>
      <c r="BL107" s="159" t="s">
        <v>453</v>
      </c>
      <c r="BM107" s="159" t="s">
        <v>453</v>
      </c>
      <c r="BN107" s="167" t="s">
        <v>807</v>
      </c>
      <c r="BO107" s="151" t="s">
        <v>453</v>
      </c>
      <c r="BP107" s="151"/>
      <c r="BQ107" s="151"/>
      <c r="BR107" s="151"/>
      <c r="BS107" s="157" t="s">
        <v>564</v>
      </c>
      <c r="BT107" s="157" t="s">
        <v>564</v>
      </c>
      <c r="BU107" s="157" t="s">
        <v>1252</v>
      </c>
      <c r="BV107" s="153" t="s">
        <v>1201</v>
      </c>
      <c r="BW107" s="153" t="s">
        <v>2003</v>
      </c>
      <c r="BX107" s="151">
        <v>65</v>
      </c>
      <c r="BY107" s="151">
        <v>70</v>
      </c>
      <c r="BZ107" s="151">
        <v>65</v>
      </c>
      <c r="CA107" s="151" t="s">
        <v>2584</v>
      </c>
      <c r="CB107" s="151" t="s">
        <v>453</v>
      </c>
      <c r="CC107" s="151" t="s">
        <v>2696</v>
      </c>
      <c r="CD107" s="151"/>
      <c r="CE107" s="151" t="s">
        <v>872</v>
      </c>
      <c r="CF107" s="151" t="s">
        <v>1000</v>
      </c>
      <c r="CG107" s="151" t="s">
        <v>926</v>
      </c>
      <c r="CH107" s="151" t="s">
        <v>1125</v>
      </c>
      <c r="CI107" s="151" t="s">
        <v>453</v>
      </c>
      <c r="CJ107" s="151" t="s">
        <v>453</v>
      </c>
      <c r="CK107" s="151" t="s">
        <v>453</v>
      </c>
      <c r="CL107" s="151" t="s">
        <v>1000</v>
      </c>
    </row>
    <row r="108" spans="1:90" s="89" customFormat="1" x14ac:dyDescent="0.2">
      <c r="A108" s="151" t="s">
        <v>4913</v>
      </c>
      <c r="B108" s="151">
        <v>107</v>
      </c>
      <c r="C108" s="155">
        <v>104</v>
      </c>
      <c r="D108" s="269" t="s">
        <v>5433</v>
      </c>
      <c r="E108" s="270" t="s">
        <v>6686</v>
      </c>
      <c r="F108" s="271">
        <v>29479</v>
      </c>
      <c r="G108" s="157" t="s">
        <v>41</v>
      </c>
      <c r="H108" s="158">
        <v>39150030</v>
      </c>
      <c r="I108" s="155">
        <v>3146899</v>
      </c>
      <c r="J108" s="159">
        <f>(AC108-F108)/365.25</f>
        <v>29.34428473648186</v>
      </c>
      <c r="K108" s="159">
        <v>37</v>
      </c>
      <c r="L108" s="159">
        <f t="shared" si="11"/>
        <v>-7.6557152635181396</v>
      </c>
      <c r="M108" s="157" t="s">
        <v>563</v>
      </c>
      <c r="N108" s="151" t="s">
        <v>595</v>
      </c>
      <c r="O108" s="167" t="s">
        <v>804</v>
      </c>
      <c r="P108" s="151">
        <v>6</v>
      </c>
      <c r="Q108" s="151"/>
      <c r="R108" s="155">
        <v>3</v>
      </c>
      <c r="S108" s="151" t="s">
        <v>1253</v>
      </c>
      <c r="T108" s="151" t="s">
        <v>44</v>
      </c>
      <c r="U108" s="162">
        <v>40190</v>
      </c>
      <c r="V108" s="162">
        <v>40197</v>
      </c>
      <c r="W108" s="165">
        <v>7</v>
      </c>
      <c r="X108" s="161" t="s">
        <v>453</v>
      </c>
      <c r="Y108" s="161" t="s">
        <v>564</v>
      </c>
      <c r="Z108" s="151" t="s">
        <v>817</v>
      </c>
      <c r="AA108" s="151" t="s">
        <v>1254</v>
      </c>
      <c r="AB108" s="160" t="s">
        <v>804</v>
      </c>
      <c r="AC108" s="162">
        <v>40197</v>
      </c>
      <c r="AD108" s="163" t="s">
        <v>807</v>
      </c>
      <c r="AE108" s="164">
        <v>40722</v>
      </c>
      <c r="AF108" s="159">
        <f>((AE108-AC108)/365*12)</f>
        <v>17.260273972602739</v>
      </c>
      <c r="AG108" s="158" t="s">
        <v>638</v>
      </c>
      <c r="AH108" s="158">
        <v>4</v>
      </c>
      <c r="AI108" s="158" t="s">
        <v>638</v>
      </c>
      <c r="AJ108" s="158">
        <v>4</v>
      </c>
      <c r="AK108" s="158" t="s">
        <v>638</v>
      </c>
      <c r="AL108" s="158">
        <v>4</v>
      </c>
      <c r="AM108" s="201" t="s">
        <v>453</v>
      </c>
      <c r="AN108" s="165" t="s">
        <v>453</v>
      </c>
      <c r="AO108" s="201" t="s">
        <v>453</v>
      </c>
      <c r="AP108" s="165" t="s">
        <v>453</v>
      </c>
      <c r="AQ108" s="201" t="s">
        <v>453</v>
      </c>
      <c r="AR108" s="165" t="s">
        <v>453</v>
      </c>
      <c r="AS108" s="165" t="s">
        <v>453</v>
      </c>
      <c r="AT108" s="165" t="s">
        <v>453</v>
      </c>
      <c r="AU108" s="165" t="s">
        <v>453</v>
      </c>
      <c r="AV108" s="165" t="s">
        <v>453</v>
      </c>
      <c r="AW108" s="165"/>
      <c r="AX108" s="165"/>
      <c r="AY108" s="165"/>
      <c r="AZ108" s="165"/>
      <c r="BA108" s="165"/>
      <c r="BB108" s="165"/>
      <c r="BC108" s="165"/>
      <c r="BD108" s="165"/>
      <c r="BE108" s="165"/>
      <c r="BF108" s="165"/>
      <c r="BG108" s="169" t="s">
        <v>2697</v>
      </c>
      <c r="BH108" s="157" t="s">
        <v>638</v>
      </c>
      <c r="BI108" s="157">
        <v>4</v>
      </c>
      <c r="BJ108" s="155">
        <v>3</v>
      </c>
      <c r="BK108" s="151" t="s">
        <v>1255</v>
      </c>
      <c r="BL108" s="159">
        <v>1</v>
      </c>
      <c r="BM108" s="159">
        <v>1</v>
      </c>
      <c r="BN108" s="167" t="s">
        <v>807</v>
      </c>
      <c r="BO108" s="151" t="s">
        <v>453</v>
      </c>
      <c r="BP108" s="151"/>
      <c r="BQ108" s="151"/>
      <c r="BR108" s="151"/>
      <c r="BS108" s="157" t="s">
        <v>453</v>
      </c>
      <c r="BT108" s="157" t="s">
        <v>453</v>
      </c>
      <c r="BU108" s="157" t="s">
        <v>453</v>
      </c>
      <c r="BV108" s="153" t="s">
        <v>453</v>
      </c>
      <c r="BW108" s="153" t="s">
        <v>1256</v>
      </c>
      <c r="BX108" s="151">
        <v>100</v>
      </c>
      <c r="BY108" s="151">
        <v>100</v>
      </c>
      <c r="BZ108" s="151">
        <v>100</v>
      </c>
      <c r="CA108" s="151" t="s">
        <v>2698</v>
      </c>
      <c r="CB108" s="151" t="s">
        <v>453</v>
      </c>
      <c r="CC108" s="151" t="s">
        <v>453</v>
      </c>
      <c r="CD108" s="151"/>
      <c r="CE108" s="151" t="s">
        <v>1243</v>
      </c>
      <c r="CF108" s="151" t="s">
        <v>2290</v>
      </c>
      <c r="CG108" s="151" t="s">
        <v>2699</v>
      </c>
      <c r="CH108" s="151" t="s">
        <v>1125</v>
      </c>
      <c r="CI108" s="151" t="s">
        <v>453</v>
      </c>
      <c r="CJ108" s="151" t="s">
        <v>453</v>
      </c>
      <c r="CK108" s="151" t="s">
        <v>453</v>
      </c>
      <c r="CL108" s="151" t="s">
        <v>1737</v>
      </c>
    </row>
    <row r="109" spans="1:90" s="89" customFormat="1" x14ac:dyDescent="0.2">
      <c r="A109" s="151" t="s">
        <v>5093</v>
      </c>
      <c r="B109" s="151">
        <v>108</v>
      </c>
      <c r="C109" s="155">
        <v>105</v>
      </c>
      <c r="D109" s="269" t="s">
        <v>6687</v>
      </c>
      <c r="E109" s="270" t="s">
        <v>6688</v>
      </c>
      <c r="F109" s="271">
        <v>22729</v>
      </c>
      <c r="G109" s="157" t="s">
        <v>41</v>
      </c>
      <c r="H109" s="158">
        <v>39479648</v>
      </c>
      <c r="I109" s="155">
        <v>3353867</v>
      </c>
      <c r="J109" s="159">
        <f>(AC109-F109)/365.25</f>
        <v>47.885010266940455</v>
      </c>
      <c r="K109" s="159">
        <v>17</v>
      </c>
      <c r="L109" s="159">
        <f t="shared" si="11"/>
        <v>30.885010266940455</v>
      </c>
      <c r="M109" s="157" t="s">
        <v>563</v>
      </c>
      <c r="N109" s="151" t="s">
        <v>17</v>
      </c>
      <c r="O109" s="167" t="s">
        <v>807</v>
      </c>
      <c r="P109" s="151">
        <v>2</v>
      </c>
      <c r="Q109" s="151"/>
      <c r="R109" s="155">
        <v>2</v>
      </c>
      <c r="S109" s="151" t="s">
        <v>1257</v>
      </c>
      <c r="T109" s="151" t="s">
        <v>45</v>
      </c>
      <c r="U109" s="162" t="s">
        <v>453</v>
      </c>
      <c r="V109" s="162" t="s">
        <v>453</v>
      </c>
      <c r="W109" s="165" t="s">
        <v>453</v>
      </c>
      <c r="X109" s="161" t="s">
        <v>453</v>
      </c>
      <c r="Y109" s="161" t="s">
        <v>564</v>
      </c>
      <c r="Z109" s="151" t="s">
        <v>817</v>
      </c>
      <c r="AA109" s="151" t="s">
        <v>1869</v>
      </c>
      <c r="AB109" s="160" t="s">
        <v>804</v>
      </c>
      <c r="AC109" s="162">
        <v>40219</v>
      </c>
      <c r="AD109" s="163" t="s">
        <v>807</v>
      </c>
      <c r="AE109" s="164">
        <v>44041</v>
      </c>
      <c r="AF109" s="159">
        <f>((AE109-AC109)/365*12)</f>
        <v>125.65479452054794</v>
      </c>
      <c r="AG109" s="201" t="s">
        <v>539</v>
      </c>
      <c r="AH109" s="165">
        <v>1</v>
      </c>
      <c r="AI109" s="201" t="s">
        <v>539</v>
      </c>
      <c r="AJ109" s="165">
        <v>1</v>
      </c>
      <c r="AK109" s="201" t="s">
        <v>539</v>
      </c>
      <c r="AL109" s="165">
        <v>1</v>
      </c>
      <c r="AM109" s="201" t="s">
        <v>539</v>
      </c>
      <c r="AN109" s="165">
        <v>1</v>
      </c>
      <c r="AO109" s="201" t="s">
        <v>539</v>
      </c>
      <c r="AP109" s="165">
        <v>1</v>
      </c>
      <c r="AQ109" s="201" t="s">
        <v>539</v>
      </c>
      <c r="AR109" s="165">
        <v>1</v>
      </c>
      <c r="AS109" s="165" t="s">
        <v>539</v>
      </c>
      <c r="AT109" s="165">
        <v>1</v>
      </c>
      <c r="AU109" s="165"/>
      <c r="AV109" s="165"/>
      <c r="AW109" s="165"/>
      <c r="AX109" s="165"/>
      <c r="AY109" s="165"/>
      <c r="AZ109" s="165"/>
      <c r="BA109" s="165"/>
      <c r="BB109" s="165"/>
      <c r="BC109" s="165"/>
      <c r="BD109" s="165"/>
      <c r="BE109" s="165"/>
      <c r="BF109" s="165"/>
      <c r="BG109" s="169" t="s">
        <v>5934</v>
      </c>
      <c r="BH109" s="157" t="s">
        <v>539</v>
      </c>
      <c r="BI109" s="157">
        <v>1</v>
      </c>
      <c r="BJ109" s="155">
        <v>2</v>
      </c>
      <c r="BK109" s="151" t="s">
        <v>1215</v>
      </c>
      <c r="BL109" s="159">
        <v>1</v>
      </c>
      <c r="BM109" s="159" t="s">
        <v>453</v>
      </c>
      <c r="BN109" s="167" t="s">
        <v>807</v>
      </c>
      <c r="BO109" s="151" t="s">
        <v>453</v>
      </c>
      <c r="BP109" s="151"/>
      <c r="BQ109" s="151"/>
      <c r="BR109" s="151"/>
      <c r="BS109" s="157" t="s">
        <v>453</v>
      </c>
      <c r="BT109" s="157" t="s">
        <v>453</v>
      </c>
      <c r="BU109" s="157" t="s">
        <v>453</v>
      </c>
      <c r="BV109" s="153" t="s">
        <v>453</v>
      </c>
      <c r="BW109" s="153" t="s">
        <v>2004</v>
      </c>
      <c r="BX109" s="151">
        <v>89</v>
      </c>
      <c r="BY109" s="151" t="s">
        <v>453</v>
      </c>
      <c r="BZ109" s="151" t="s">
        <v>453</v>
      </c>
      <c r="CA109" s="151" t="s">
        <v>2701</v>
      </c>
      <c r="CB109" s="151" t="s">
        <v>2702</v>
      </c>
      <c r="CC109" s="151" t="s">
        <v>453</v>
      </c>
      <c r="CD109" s="151"/>
      <c r="CE109" s="151" t="s">
        <v>1995</v>
      </c>
      <c r="CF109" s="151" t="s">
        <v>2291</v>
      </c>
      <c r="CG109" s="151" t="s">
        <v>929</v>
      </c>
      <c r="CH109" s="151" t="s">
        <v>1125</v>
      </c>
      <c r="CI109" s="151" t="s">
        <v>453</v>
      </c>
      <c r="CJ109" s="151" t="s">
        <v>453</v>
      </c>
      <c r="CK109" s="151" t="s">
        <v>453</v>
      </c>
      <c r="CL109" s="151" t="s">
        <v>1737</v>
      </c>
    </row>
    <row r="110" spans="1:90" s="89" customFormat="1" x14ac:dyDescent="0.2">
      <c r="A110" s="151" t="s">
        <v>4914</v>
      </c>
      <c r="B110" s="151">
        <v>109</v>
      </c>
      <c r="C110" s="155">
        <v>106</v>
      </c>
      <c r="D110" s="269" t="s">
        <v>6689</v>
      </c>
      <c r="E110" s="270" t="s">
        <v>6690</v>
      </c>
      <c r="F110" s="271">
        <v>26900</v>
      </c>
      <c r="G110" s="157" t="s">
        <v>46</v>
      </c>
      <c r="H110" s="158">
        <v>38996809</v>
      </c>
      <c r="I110" s="155">
        <v>3304822</v>
      </c>
      <c r="J110" s="159">
        <f>(AC110-F110)/365.25</f>
        <v>36.501026694045173</v>
      </c>
      <c r="K110" s="202">
        <v>37</v>
      </c>
      <c r="L110" s="159">
        <f t="shared" si="11"/>
        <v>-0.49897330595482714</v>
      </c>
      <c r="M110" s="157" t="s">
        <v>563</v>
      </c>
      <c r="N110" s="151" t="s">
        <v>595</v>
      </c>
      <c r="O110" s="167" t="s">
        <v>807</v>
      </c>
      <c r="P110" s="151">
        <v>4</v>
      </c>
      <c r="Q110" s="151"/>
      <c r="R110" s="155">
        <v>2</v>
      </c>
      <c r="S110" s="151" t="s">
        <v>1004</v>
      </c>
      <c r="T110" s="151" t="s">
        <v>39</v>
      </c>
      <c r="U110" s="162">
        <v>40232</v>
      </c>
      <c r="V110" s="162">
        <v>40240</v>
      </c>
      <c r="W110" s="165">
        <v>8</v>
      </c>
      <c r="X110" s="161" t="s">
        <v>453</v>
      </c>
      <c r="Y110" s="161" t="s">
        <v>564</v>
      </c>
      <c r="Z110" s="151" t="s">
        <v>827</v>
      </c>
      <c r="AA110" s="151" t="s">
        <v>540</v>
      </c>
      <c r="AB110" s="160" t="s">
        <v>804</v>
      </c>
      <c r="AC110" s="162">
        <v>40232</v>
      </c>
      <c r="AD110" s="163" t="s">
        <v>807</v>
      </c>
      <c r="AE110" s="164">
        <v>43703</v>
      </c>
      <c r="AF110" s="165">
        <f>((AE110-AC110)/365)*12</f>
        <v>114.11506849315069</v>
      </c>
      <c r="AG110" s="201" t="s">
        <v>539</v>
      </c>
      <c r="AH110" s="165">
        <v>1</v>
      </c>
      <c r="AI110" s="201" t="s">
        <v>638</v>
      </c>
      <c r="AJ110" s="165">
        <v>4</v>
      </c>
      <c r="AK110" s="201" t="s">
        <v>638</v>
      </c>
      <c r="AL110" s="165">
        <v>4</v>
      </c>
      <c r="AM110" s="201" t="s">
        <v>638</v>
      </c>
      <c r="AN110" s="165">
        <v>4</v>
      </c>
      <c r="AO110" s="201" t="s">
        <v>638</v>
      </c>
      <c r="AP110" s="165">
        <v>4</v>
      </c>
      <c r="AQ110" s="201" t="s">
        <v>638</v>
      </c>
      <c r="AR110" s="165">
        <v>4</v>
      </c>
      <c r="AS110" s="165" t="s">
        <v>638</v>
      </c>
      <c r="AT110" s="165">
        <v>4</v>
      </c>
      <c r="AU110" s="165" t="s">
        <v>638</v>
      </c>
      <c r="AV110" s="165">
        <v>4</v>
      </c>
      <c r="AW110" s="165" t="s">
        <v>638</v>
      </c>
      <c r="AX110" s="165">
        <v>4</v>
      </c>
      <c r="AY110" s="165" t="s">
        <v>638</v>
      </c>
      <c r="AZ110" s="165">
        <v>4</v>
      </c>
      <c r="BA110" s="165"/>
      <c r="BB110" s="165"/>
      <c r="BC110" s="165"/>
      <c r="BD110" s="165"/>
      <c r="BE110" s="165"/>
      <c r="BF110" s="165"/>
      <c r="BG110" s="166" t="s">
        <v>2703</v>
      </c>
      <c r="BH110" s="158" t="s">
        <v>638</v>
      </c>
      <c r="BI110" s="158">
        <v>4</v>
      </c>
      <c r="BJ110" s="155">
        <v>3</v>
      </c>
      <c r="BK110" s="151" t="s">
        <v>1258</v>
      </c>
      <c r="BL110" s="202">
        <v>1</v>
      </c>
      <c r="BM110" s="202">
        <v>0</v>
      </c>
      <c r="BN110" s="167" t="s">
        <v>807</v>
      </c>
      <c r="BO110" s="151" t="s">
        <v>453</v>
      </c>
      <c r="BP110" s="151"/>
      <c r="BQ110" s="151"/>
      <c r="BR110" s="151"/>
      <c r="BS110" s="157" t="s">
        <v>453</v>
      </c>
      <c r="BT110" s="157" t="s">
        <v>453</v>
      </c>
      <c r="BU110" s="157" t="s">
        <v>453</v>
      </c>
      <c r="BV110" s="153" t="s">
        <v>453</v>
      </c>
      <c r="BW110" s="153" t="s">
        <v>2005</v>
      </c>
      <c r="BX110" s="151">
        <v>98</v>
      </c>
      <c r="BY110" s="151">
        <v>89</v>
      </c>
      <c r="BZ110" s="151">
        <v>93</v>
      </c>
      <c r="CA110" s="151" t="s">
        <v>2632</v>
      </c>
      <c r="CB110" s="151" t="s">
        <v>2704</v>
      </c>
      <c r="CC110" s="151" t="s">
        <v>453</v>
      </c>
      <c r="CD110" s="151"/>
      <c r="CE110" s="151" t="s">
        <v>872</v>
      </c>
      <c r="CF110" s="151" t="s">
        <v>2267</v>
      </c>
      <c r="CG110" s="151" t="s">
        <v>2705</v>
      </c>
      <c r="CH110" s="151" t="s">
        <v>1125</v>
      </c>
      <c r="CI110" s="151" t="s">
        <v>453</v>
      </c>
      <c r="CJ110" s="151" t="s">
        <v>453</v>
      </c>
      <c r="CK110" s="151" t="s">
        <v>453</v>
      </c>
      <c r="CL110" s="151" t="s">
        <v>1737</v>
      </c>
    </row>
    <row r="111" spans="1:90" s="89" customFormat="1" x14ac:dyDescent="0.2">
      <c r="A111" s="151" t="s">
        <v>4916</v>
      </c>
      <c r="B111" s="151">
        <v>110</v>
      </c>
      <c r="C111" s="155">
        <v>107</v>
      </c>
      <c r="D111" s="269" t="s">
        <v>6691</v>
      </c>
      <c r="E111" s="270" t="s">
        <v>6692</v>
      </c>
      <c r="F111" s="271">
        <v>20070</v>
      </c>
      <c r="G111" s="157" t="s">
        <v>41</v>
      </c>
      <c r="H111" s="158">
        <v>38784257</v>
      </c>
      <c r="I111" s="155">
        <v>2888038</v>
      </c>
      <c r="J111" s="159">
        <f>(U111-F111)/365.25</f>
        <v>55.238877481177276</v>
      </c>
      <c r="K111" s="159">
        <v>14</v>
      </c>
      <c r="L111" s="159">
        <f t="shared" si="11"/>
        <v>41.238877481177276</v>
      </c>
      <c r="M111" s="157" t="s">
        <v>563</v>
      </c>
      <c r="N111" s="151" t="s">
        <v>18</v>
      </c>
      <c r="O111" s="167" t="s">
        <v>807</v>
      </c>
      <c r="P111" s="151">
        <v>7</v>
      </c>
      <c r="Q111" s="151"/>
      <c r="R111" s="155">
        <v>2</v>
      </c>
      <c r="S111" s="151" t="s">
        <v>2171</v>
      </c>
      <c r="T111" s="151" t="s">
        <v>47</v>
      </c>
      <c r="U111" s="162">
        <v>40246</v>
      </c>
      <c r="V111" s="162">
        <v>40254</v>
      </c>
      <c r="W111" s="165">
        <v>8</v>
      </c>
      <c r="X111" s="161" t="s">
        <v>453</v>
      </c>
      <c r="Y111" s="161" t="s">
        <v>453</v>
      </c>
      <c r="Z111" s="151" t="s">
        <v>40</v>
      </c>
      <c r="AA111" s="151" t="s">
        <v>457</v>
      </c>
      <c r="AB111" s="160" t="s">
        <v>804</v>
      </c>
      <c r="AC111" s="162" t="s">
        <v>453</v>
      </c>
      <c r="AD111" s="163" t="s">
        <v>804</v>
      </c>
      <c r="AE111" s="164" t="s">
        <v>453</v>
      </c>
      <c r="AF111" s="159" t="s">
        <v>453</v>
      </c>
      <c r="AG111" s="158" t="s">
        <v>453</v>
      </c>
      <c r="AH111" s="165" t="s">
        <v>453</v>
      </c>
      <c r="AI111" s="158" t="s">
        <v>453</v>
      </c>
      <c r="AJ111" s="165" t="s">
        <v>453</v>
      </c>
      <c r="AK111" s="158" t="s">
        <v>453</v>
      </c>
      <c r="AL111" s="165" t="s">
        <v>453</v>
      </c>
      <c r="AM111" s="158" t="s">
        <v>453</v>
      </c>
      <c r="AN111" s="165" t="s">
        <v>453</v>
      </c>
      <c r="AO111" s="158" t="s">
        <v>453</v>
      </c>
      <c r="AP111" s="165" t="s">
        <v>453</v>
      </c>
      <c r="AQ111" s="158" t="s">
        <v>453</v>
      </c>
      <c r="AR111" s="165" t="s">
        <v>453</v>
      </c>
      <c r="AS111" s="165" t="s">
        <v>453</v>
      </c>
      <c r="AT111" s="165" t="s">
        <v>453</v>
      </c>
      <c r="AU111" s="165" t="s">
        <v>453</v>
      </c>
      <c r="AV111" s="165" t="s">
        <v>453</v>
      </c>
      <c r="AW111" s="165"/>
      <c r="AX111" s="165"/>
      <c r="AY111" s="165"/>
      <c r="AZ111" s="165"/>
      <c r="BA111" s="165"/>
      <c r="BB111" s="165"/>
      <c r="BC111" s="165"/>
      <c r="BD111" s="165"/>
      <c r="BE111" s="165"/>
      <c r="BF111" s="165"/>
      <c r="BG111" s="169" t="s">
        <v>1138</v>
      </c>
      <c r="BH111" s="157" t="s">
        <v>926</v>
      </c>
      <c r="BI111" s="157" t="s">
        <v>926</v>
      </c>
      <c r="BJ111" s="155" t="s">
        <v>453</v>
      </c>
      <c r="BK111" s="157" t="s">
        <v>453</v>
      </c>
      <c r="BL111" s="159" t="s">
        <v>453</v>
      </c>
      <c r="BM111" s="159" t="s">
        <v>453</v>
      </c>
      <c r="BN111" s="167" t="s">
        <v>807</v>
      </c>
      <c r="BO111" s="151" t="s">
        <v>453</v>
      </c>
      <c r="BP111" s="151"/>
      <c r="BQ111" s="151"/>
      <c r="BR111" s="151"/>
      <c r="BS111" s="157" t="s">
        <v>453</v>
      </c>
      <c r="BT111" s="157" t="s">
        <v>453</v>
      </c>
      <c r="BU111" s="157" t="s">
        <v>453</v>
      </c>
      <c r="BV111" s="153" t="s">
        <v>453</v>
      </c>
      <c r="BW111" s="153" t="s">
        <v>1870</v>
      </c>
      <c r="BX111" s="151">
        <v>106</v>
      </c>
      <c r="BY111" s="151">
        <v>118</v>
      </c>
      <c r="BZ111" s="151" t="s">
        <v>923</v>
      </c>
      <c r="CA111" s="151" t="s">
        <v>2675</v>
      </c>
      <c r="CB111" s="151" t="s">
        <v>2706</v>
      </c>
      <c r="CC111" s="151" t="s">
        <v>2707</v>
      </c>
      <c r="CD111" s="151"/>
      <c r="CE111" s="151" t="s">
        <v>781</v>
      </c>
      <c r="CF111" s="151" t="s">
        <v>1000</v>
      </c>
      <c r="CG111" s="151" t="s">
        <v>926</v>
      </c>
      <c r="CH111" s="151" t="s">
        <v>1125</v>
      </c>
      <c r="CI111" s="151" t="s">
        <v>453</v>
      </c>
      <c r="CJ111" s="151" t="s">
        <v>453</v>
      </c>
      <c r="CK111" s="151" t="s">
        <v>453</v>
      </c>
      <c r="CL111" s="151" t="s">
        <v>1000</v>
      </c>
    </row>
    <row r="112" spans="1:90" s="89" customFormat="1" x14ac:dyDescent="0.2">
      <c r="A112" s="151" t="s">
        <v>6076</v>
      </c>
      <c r="B112" s="151">
        <v>111</v>
      </c>
      <c r="C112" s="155" t="s">
        <v>1626</v>
      </c>
      <c r="D112" s="269" t="s">
        <v>6693</v>
      </c>
      <c r="E112" s="270" t="s">
        <v>6694</v>
      </c>
      <c r="F112" s="271">
        <v>39680</v>
      </c>
      <c r="G112" s="157" t="s">
        <v>46</v>
      </c>
      <c r="H112" s="158">
        <v>37964045</v>
      </c>
      <c r="I112" s="155">
        <v>1753304</v>
      </c>
      <c r="J112" s="159">
        <f>(AC112-F112)/365.25</f>
        <v>1.5906913073237507</v>
      </c>
      <c r="K112" s="159">
        <v>4</v>
      </c>
      <c r="L112" s="159">
        <f t="shared" si="11"/>
        <v>-2.409308692676249</v>
      </c>
      <c r="M112" s="157" t="s">
        <v>563</v>
      </c>
      <c r="N112" s="151" t="s">
        <v>595</v>
      </c>
      <c r="O112" s="167" t="s">
        <v>804</v>
      </c>
      <c r="P112" s="151">
        <v>3</v>
      </c>
      <c r="Q112" s="151"/>
      <c r="R112" s="155">
        <v>4</v>
      </c>
      <c r="S112" s="151" t="s">
        <v>1854</v>
      </c>
      <c r="T112" s="151" t="s">
        <v>453</v>
      </c>
      <c r="U112" s="162" t="s">
        <v>453</v>
      </c>
      <c r="V112" s="162" t="s">
        <v>453</v>
      </c>
      <c r="W112" s="165" t="s">
        <v>453</v>
      </c>
      <c r="X112" s="161" t="s">
        <v>453</v>
      </c>
      <c r="Y112" s="161" t="s">
        <v>563</v>
      </c>
      <c r="Z112" s="151" t="s">
        <v>817</v>
      </c>
      <c r="AA112" s="151" t="s">
        <v>1261</v>
      </c>
      <c r="AB112" s="160" t="s">
        <v>804</v>
      </c>
      <c r="AC112" s="162">
        <v>40261</v>
      </c>
      <c r="AD112" s="163" t="s">
        <v>807</v>
      </c>
      <c r="AE112" s="164">
        <v>40702</v>
      </c>
      <c r="AF112" s="159">
        <f>((AE112-AC112)/365*12)</f>
        <v>14.498630136986302</v>
      </c>
      <c r="AG112" s="201" t="s">
        <v>638</v>
      </c>
      <c r="AH112" s="165">
        <v>4</v>
      </c>
      <c r="AI112" s="201" t="s">
        <v>638</v>
      </c>
      <c r="AJ112" s="165">
        <v>4</v>
      </c>
      <c r="AK112" s="201" t="s">
        <v>638</v>
      </c>
      <c r="AL112" s="165">
        <v>4</v>
      </c>
      <c r="AM112" s="201" t="s">
        <v>453</v>
      </c>
      <c r="AN112" s="165" t="s">
        <v>453</v>
      </c>
      <c r="AO112" s="201" t="s">
        <v>453</v>
      </c>
      <c r="AP112" s="165" t="s">
        <v>453</v>
      </c>
      <c r="AQ112" s="201" t="s">
        <v>453</v>
      </c>
      <c r="AR112" s="165" t="s">
        <v>453</v>
      </c>
      <c r="AS112" s="165" t="s">
        <v>453</v>
      </c>
      <c r="AT112" s="165" t="s">
        <v>453</v>
      </c>
      <c r="AU112" s="165" t="s">
        <v>453</v>
      </c>
      <c r="AV112" s="165" t="s">
        <v>453</v>
      </c>
      <c r="AW112" s="165"/>
      <c r="AX112" s="165"/>
      <c r="AY112" s="165"/>
      <c r="AZ112" s="165"/>
      <c r="BA112" s="165"/>
      <c r="BB112" s="165"/>
      <c r="BC112" s="165"/>
      <c r="BD112" s="165"/>
      <c r="BE112" s="165"/>
      <c r="BF112" s="165"/>
      <c r="BG112" s="169" t="s">
        <v>2708</v>
      </c>
      <c r="BH112" s="157" t="s">
        <v>638</v>
      </c>
      <c r="BI112" s="159">
        <v>4</v>
      </c>
      <c r="BJ112" s="155">
        <v>4</v>
      </c>
      <c r="BK112" s="151" t="s">
        <v>2292</v>
      </c>
      <c r="BL112" s="159" t="s">
        <v>453</v>
      </c>
      <c r="BM112" s="159" t="s">
        <v>453</v>
      </c>
      <c r="BN112" s="167" t="s">
        <v>804</v>
      </c>
      <c r="BO112" s="151" t="s">
        <v>1871</v>
      </c>
      <c r="BP112" s="151"/>
      <c r="BQ112" s="151"/>
      <c r="BR112" s="151"/>
      <c r="BS112" s="157" t="s">
        <v>453</v>
      </c>
      <c r="BT112" s="157" t="s">
        <v>453</v>
      </c>
      <c r="BU112" s="157" t="s">
        <v>453</v>
      </c>
      <c r="BV112" s="153" t="s">
        <v>453</v>
      </c>
      <c r="BW112" s="153" t="s">
        <v>1262</v>
      </c>
      <c r="BX112" s="151">
        <v>55</v>
      </c>
      <c r="BY112" s="151">
        <v>62</v>
      </c>
      <c r="BZ112" s="151">
        <v>55</v>
      </c>
      <c r="CA112" s="151" t="s">
        <v>2709</v>
      </c>
      <c r="CB112" s="151" t="s">
        <v>453</v>
      </c>
      <c r="CC112" s="151" t="s">
        <v>453</v>
      </c>
      <c r="CD112" s="151"/>
      <c r="CE112" s="151" t="s">
        <v>1263</v>
      </c>
      <c r="CF112" s="151" t="s">
        <v>5768</v>
      </c>
      <c r="CG112" s="151" t="s">
        <v>1611</v>
      </c>
      <c r="CH112" s="151" t="s">
        <v>1125</v>
      </c>
      <c r="CI112" s="151" t="s">
        <v>453</v>
      </c>
      <c r="CJ112" s="151" t="s">
        <v>453</v>
      </c>
      <c r="CK112" s="151" t="s">
        <v>453</v>
      </c>
      <c r="CL112" s="151" t="s">
        <v>1737</v>
      </c>
    </row>
    <row r="113" spans="1:90" s="89" customFormat="1" x14ac:dyDescent="0.2">
      <c r="A113" s="151" t="s">
        <v>4915</v>
      </c>
      <c r="B113" s="151">
        <v>112</v>
      </c>
      <c r="C113" s="155">
        <v>108</v>
      </c>
      <c r="D113" s="269" t="s">
        <v>6695</v>
      </c>
      <c r="E113" s="270" t="s">
        <v>6696</v>
      </c>
      <c r="F113" s="271">
        <v>32675</v>
      </c>
      <c r="G113" s="157" t="s">
        <v>46</v>
      </c>
      <c r="H113" s="158">
        <v>45042039</v>
      </c>
      <c r="I113" s="155">
        <v>2734480</v>
      </c>
      <c r="J113" s="159">
        <f>(AC113-F113)/365.25</f>
        <v>20.785763175906911</v>
      </c>
      <c r="K113" s="202">
        <v>14</v>
      </c>
      <c r="L113" s="159">
        <f t="shared" si="11"/>
        <v>6.7857631759069115</v>
      </c>
      <c r="M113" s="157" t="s">
        <v>563</v>
      </c>
      <c r="N113" s="151" t="s">
        <v>595</v>
      </c>
      <c r="O113" s="167" t="s">
        <v>804</v>
      </c>
      <c r="P113" s="151">
        <v>3</v>
      </c>
      <c r="Q113" s="151"/>
      <c r="R113" s="155">
        <v>3</v>
      </c>
      <c r="S113" s="151" t="s">
        <v>2293</v>
      </c>
      <c r="T113" s="151" t="s">
        <v>39</v>
      </c>
      <c r="U113" s="162">
        <v>40260</v>
      </c>
      <c r="V113" s="162">
        <v>40268</v>
      </c>
      <c r="W113" s="165">
        <v>8</v>
      </c>
      <c r="X113" s="161" t="s">
        <v>453</v>
      </c>
      <c r="Y113" s="161" t="s">
        <v>564</v>
      </c>
      <c r="Z113" s="151" t="s">
        <v>817</v>
      </c>
      <c r="AA113" s="151" t="s">
        <v>1161</v>
      </c>
      <c r="AB113" s="160" t="s">
        <v>804</v>
      </c>
      <c r="AC113" s="162">
        <v>40267</v>
      </c>
      <c r="AD113" s="163" t="s">
        <v>807</v>
      </c>
      <c r="AE113" s="164">
        <v>42955</v>
      </c>
      <c r="AF113" s="165">
        <f>((AE113-AC113)/365)*12</f>
        <v>88.372602739726034</v>
      </c>
      <c r="AG113" s="201" t="s">
        <v>638</v>
      </c>
      <c r="AH113" s="165">
        <v>4</v>
      </c>
      <c r="AI113" s="201" t="s">
        <v>638</v>
      </c>
      <c r="AJ113" s="165">
        <v>4</v>
      </c>
      <c r="AK113" s="201" t="s">
        <v>638</v>
      </c>
      <c r="AL113" s="165">
        <v>4</v>
      </c>
      <c r="AM113" s="201" t="s">
        <v>638</v>
      </c>
      <c r="AN113" s="165">
        <v>4</v>
      </c>
      <c r="AO113" s="201" t="s">
        <v>5757</v>
      </c>
      <c r="AP113" s="165">
        <v>3</v>
      </c>
      <c r="AQ113" s="201" t="s">
        <v>5757</v>
      </c>
      <c r="AR113" s="165">
        <v>3</v>
      </c>
      <c r="AS113" s="165" t="s">
        <v>638</v>
      </c>
      <c r="AT113" s="165">
        <v>4</v>
      </c>
      <c r="AU113" s="165" t="s">
        <v>637</v>
      </c>
      <c r="AV113" s="165">
        <v>1</v>
      </c>
      <c r="AW113" s="165"/>
      <c r="AX113" s="165"/>
      <c r="AY113" s="165"/>
      <c r="AZ113" s="165"/>
      <c r="BA113" s="165"/>
      <c r="BB113" s="165"/>
      <c r="BC113" s="165"/>
      <c r="BD113" s="165"/>
      <c r="BE113" s="165"/>
      <c r="BF113" s="165"/>
      <c r="BG113" s="166" t="s">
        <v>2710</v>
      </c>
      <c r="BH113" s="158" t="s">
        <v>638</v>
      </c>
      <c r="BI113" s="158">
        <v>4</v>
      </c>
      <c r="BJ113" s="155">
        <v>2</v>
      </c>
      <c r="BK113" s="151" t="s">
        <v>890</v>
      </c>
      <c r="BL113" s="202">
        <v>1</v>
      </c>
      <c r="BM113" s="202">
        <v>0</v>
      </c>
      <c r="BN113" s="167" t="s">
        <v>804</v>
      </c>
      <c r="BO113" s="151" t="s">
        <v>1260</v>
      </c>
      <c r="BP113" s="151"/>
      <c r="BQ113" s="151"/>
      <c r="BR113" s="151"/>
      <c r="BS113" s="157" t="s">
        <v>564</v>
      </c>
      <c r="BT113" s="157" t="s">
        <v>563</v>
      </c>
      <c r="BU113" s="157" t="s">
        <v>453</v>
      </c>
      <c r="BV113" s="153" t="s">
        <v>2713</v>
      </c>
      <c r="BW113" s="153" t="s">
        <v>2006</v>
      </c>
      <c r="BX113" s="151">
        <v>100</v>
      </c>
      <c r="BY113" s="151">
        <v>110</v>
      </c>
      <c r="BZ113" s="151">
        <v>107</v>
      </c>
      <c r="CA113" s="151" t="s">
        <v>2711</v>
      </c>
      <c r="CB113" s="151" t="s">
        <v>2712</v>
      </c>
      <c r="CC113" s="151" t="s">
        <v>453</v>
      </c>
      <c r="CD113" s="151"/>
      <c r="CE113" s="151" t="s">
        <v>781</v>
      </c>
      <c r="CF113" s="151" t="s">
        <v>1612</v>
      </c>
      <c r="CG113" s="151" t="s">
        <v>2235</v>
      </c>
      <c r="CH113" s="151" t="s">
        <v>1125</v>
      </c>
      <c r="CI113" s="151" t="s">
        <v>453</v>
      </c>
      <c r="CJ113" s="151" t="s">
        <v>453</v>
      </c>
      <c r="CK113" s="151" t="s">
        <v>453</v>
      </c>
      <c r="CL113" s="151" t="s">
        <v>1737</v>
      </c>
    </row>
    <row r="114" spans="1:90" s="89" customFormat="1" x14ac:dyDescent="0.2">
      <c r="A114" s="151" t="s">
        <v>4916</v>
      </c>
      <c r="B114" s="151">
        <v>113</v>
      </c>
      <c r="C114" s="155" t="s">
        <v>3258</v>
      </c>
      <c r="D114" s="269" t="s">
        <v>6697</v>
      </c>
      <c r="E114" s="270" t="s">
        <v>6698</v>
      </c>
      <c r="F114" s="271">
        <v>31777</v>
      </c>
      <c r="G114" s="157" t="s">
        <v>19</v>
      </c>
      <c r="H114" s="158">
        <v>38784257</v>
      </c>
      <c r="I114" s="155">
        <v>2888038</v>
      </c>
      <c r="J114" s="159">
        <f>(AC114-F114)/365.25</f>
        <v>23.32101300479124</v>
      </c>
      <c r="K114" s="159">
        <v>14</v>
      </c>
      <c r="L114" s="159">
        <f t="shared" si="11"/>
        <v>9.3210130047912401</v>
      </c>
      <c r="M114" s="157" t="s">
        <v>563</v>
      </c>
      <c r="N114" s="151" t="s">
        <v>18</v>
      </c>
      <c r="O114" s="167" t="s">
        <v>807</v>
      </c>
      <c r="P114" s="151">
        <v>7</v>
      </c>
      <c r="Q114" s="151"/>
      <c r="R114" s="155">
        <v>2</v>
      </c>
      <c r="S114" s="151" t="s">
        <v>2171</v>
      </c>
      <c r="T114" s="151" t="s">
        <v>27</v>
      </c>
      <c r="U114" s="162">
        <v>40288</v>
      </c>
      <c r="V114" s="162">
        <v>40295</v>
      </c>
      <c r="W114" s="165">
        <v>7</v>
      </c>
      <c r="X114" s="161" t="s">
        <v>453</v>
      </c>
      <c r="Y114" s="161" t="s">
        <v>563</v>
      </c>
      <c r="Z114" s="151" t="s">
        <v>817</v>
      </c>
      <c r="AA114" s="151" t="s">
        <v>1259</v>
      </c>
      <c r="AB114" s="160" t="s">
        <v>804</v>
      </c>
      <c r="AC114" s="162">
        <v>40295</v>
      </c>
      <c r="AD114" s="163" t="s">
        <v>804</v>
      </c>
      <c r="AE114" s="164">
        <v>40479</v>
      </c>
      <c r="AF114" s="159">
        <f>((AE114-AC114)/365*12)</f>
        <v>6.0493150684931507</v>
      </c>
      <c r="AG114" s="201" t="s">
        <v>638</v>
      </c>
      <c r="AH114" s="165">
        <v>4</v>
      </c>
      <c r="AI114" s="201" t="s">
        <v>638</v>
      </c>
      <c r="AJ114" s="165">
        <v>4</v>
      </c>
      <c r="AK114" s="201" t="s">
        <v>453</v>
      </c>
      <c r="AL114" s="165" t="s">
        <v>453</v>
      </c>
      <c r="AM114" s="201" t="s">
        <v>453</v>
      </c>
      <c r="AN114" s="165" t="s">
        <v>453</v>
      </c>
      <c r="AO114" s="201" t="s">
        <v>453</v>
      </c>
      <c r="AP114" s="165" t="s">
        <v>453</v>
      </c>
      <c r="AQ114" s="201" t="s">
        <v>453</v>
      </c>
      <c r="AR114" s="165" t="s">
        <v>453</v>
      </c>
      <c r="AS114" s="165" t="s">
        <v>453</v>
      </c>
      <c r="AT114" s="165" t="s">
        <v>453</v>
      </c>
      <c r="AU114" s="165" t="s">
        <v>453</v>
      </c>
      <c r="AV114" s="165" t="s">
        <v>453</v>
      </c>
      <c r="AW114" s="165"/>
      <c r="AX114" s="165"/>
      <c r="AY114" s="165"/>
      <c r="AZ114" s="165"/>
      <c r="BA114" s="165"/>
      <c r="BB114" s="165"/>
      <c r="BC114" s="165"/>
      <c r="BD114" s="165"/>
      <c r="BE114" s="165"/>
      <c r="BF114" s="165"/>
      <c r="BG114" s="169" t="s">
        <v>2714</v>
      </c>
      <c r="BH114" s="157" t="s">
        <v>638</v>
      </c>
      <c r="BI114" s="157">
        <v>4</v>
      </c>
      <c r="BJ114" s="155">
        <v>2</v>
      </c>
      <c r="BK114" s="151" t="s">
        <v>799</v>
      </c>
      <c r="BL114" s="159">
        <v>1</v>
      </c>
      <c r="BM114" s="159">
        <v>0</v>
      </c>
      <c r="BN114" s="167" t="s">
        <v>804</v>
      </c>
      <c r="BO114" s="151" t="s">
        <v>1196</v>
      </c>
      <c r="BP114" s="151"/>
      <c r="BQ114" s="151"/>
      <c r="BR114" s="151"/>
      <c r="BS114" s="157" t="s">
        <v>453</v>
      </c>
      <c r="BT114" s="157" t="s">
        <v>453</v>
      </c>
      <c r="BU114" s="157" t="s">
        <v>453</v>
      </c>
      <c r="BV114" s="153" t="s">
        <v>453</v>
      </c>
      <c r="BW114" s="153" t="s">
        <v>1872</v>
      </c>
      <c r="BX114" s="151">
        <v>106</v>
      </c>
      <c r="BY114" s="151">
        <v>118</v>
      </c>
      <c r="BZ114" s="151" t="s">
        <v>923</v>
      </c>
      <c r="CA114" s="151" t="s">
        <v>2675</v>
      </c>
      <c r="CB114" s="151" t="s">
        <v>2715</v>
      </c>
      <c r="CC114" s="151" t="s">
        <v>2707</v>
      </c>
      <c r="CD114" s="151"/>
      <c r="CE114" s="151" t="s">
        <v>781</v>
      </c>
      <c r="CF114" s="151" t="s">
        <v>5769</v>
      </c>
      <c r="CG114" s="151" t="s">
        <v>1545</v>
      </c>
      <c r="CH114" s="151" t="s">
        <v>1125</v>
      </c>
      <c r="CI114" s="151" t="s">
        <v>453</v>
      </c>
      <c r="CJ114" s="151" t="s">
        <v>453</v>
      </c>
      <c r="CK114" s="151" t="s">
        <v>453</v>
      </c>
      <c r="CL114" s="151" t="s">
        <v>1737</v>
      </c>
    </row>
    <row r="115" spans="1:90" s="89" customFormat="1" x14ac:dyDescent="0.2">
      <c r="A115" s="151" t="s">
        <v>4917</v>
      </c>
      <c r="B115" s="151">
        <v>114</v>
      </c>
      <c r="C115" s="155">
        <v>109</v>
      </c>
      <c r="D115" s="269" t="s">
        <v>6699</v>
      </c>
      <c r="E115" s="270" t="s">
        <v>6700</v>
      </c>
      <c r="F115" s="271">
        <v>34486</v>
      </c>
      <c r="G115" s="157" t="s">
        <v>41</v>
      </c>
      <c r="H115" s="158">
        <v>39440052</v>
      </c>
      <c r="I115" s="155">
        <v>3317716</v>
      </c>
      <c r="J115" s="159">
        <f>(AC115-F115)/365.25</f>
        <v>15.906913073237508</v>
      </c>
      <c r="K115" s="159">
        <v>25</v>
      </c>
      <c r="L115" s="159">
        <f t="shared" si="11"/>
        <v>-9.0930869267624921</v>
      </c>
      <c r="M115" s="157" t="s">
        <v>563</v>
      </c>
      <c r="N115" s="151" t="s">
        <v>28</v>
      </c>
      <c r="O115" s="167" t="s">
        <v>807</v>
      </c>
      <c r="P115" s="151">
        <v>3</v>
      </c>
      <c r="Q115" s="151"/>
      <c r="R115" s="155">
        <v>2</v>
      </c>
      <c r="S115" s="151" t="s">
        <v>1046</v>
      </c>
      <c r="T115" s="151" t="s">
        <v>48</v>
      </c>
      <c r="U115" s="162">
        <v>40289</v>
      </c>
      <c r="V115" s="162">
        <v>40296</v>
      </c>
      <c r="W115" s="165">
        <v>7</v>
      </c>
      <c r="X115" s="211" t="s">
        <v>4640</v>
      </c>
      <c r="Y115" s="161" t="s">
        <v>563</v>
      </c>
      <c r="Z115" s="151" t="s">
        <v>827</v>
      </c>
      <c r="AA115" s="151" t="s">
        <v>550</v>
      </c>
      <c r="AB115" s="160" t="s">
        <v>804</v>
      </c>
      <c r="AC115" s="212">
        <v>40296</v>
      </c>
      <c r="AD115" s="213" t="s">
        <v>807</v>
      </c>
      <c r="AE115" s="164">
        <v>40455</v>
      </c>
      <c r="AF115" s="159">
        <f>((AE115-AC115)/365*12)</f>
        <v>5.2273972602739729</v>
      </c>
      <c r="AG115" s="201" t="s">
        <v>539</v>
      </c>
      <c r="AH115" s="165">
        <v>1</v>
      </c>
      <c r="AI115" s="201" t="s">
        <v>539</v>
      </c>
      <c r="AJ115" s="165">
        <v>1</v>
      </c>
      <c r="AK115" s="201" t="s">
        <v>453</v>
      </c>
      <c r="AL115" s="165" t="s">
        <v>453</v>
      </c>
      <c r="AM115" s="201" t="s">
        <v>453</v>
      </c>
      <c r="AN115" s="165" t="s">
        <v>453</v>
      </c>
      <c r="AO115" s="201" t="s">
        <v>453</v>
      </c>
      <c r="AP115" s="165" t="s">
        <v>453</v>
      </c>
      <c r="AQ115" s="201" t="s">
        <v>453</v>
      </c>
      <c r="AR115" s="165" t="s">
        <v>453</v>
      </c>
      <c r="AS115" s="165" t="s">
        <v>453</v>
      </c>
      <c r="AT115" s="165" t="s">
        <v>453</v>
      </c>
      <c r="AU115" s="165" t="s">
        <v>453</v>
      </c>
      <c r="AV115" s="165" t="s">
        <v>453</v>
      </c>
      <c r="AW115" s="165"/>
      <c r="AX115" s="165"/>
      <c r="AY115" s="165"/>
      <c r="AZ115" s="165"/>
      <c r="BA115" s="165"/>
      <c r="BB115" s="165"/>
      <c r="BC115" s="165"/>
      <c r="BD115" s="165"/>
      <c r="BE115" s="165"/>
      <c r="BF115" s="165"/>
      <c r="BG115" s="169" t="s">
        <v>2628</v>
      </c>
      <c r="BH115" s="157" t="s">
        <v>539</v>
      </c>
      <c r="BI115" s="157">
        <v>1</v>
      </c>
      <c r="BJ115" s="155">
        <v>2</v>
      </c>
      <c r="BK115" s="151" t="s">
        <v>1046</v>
      </c>
      <c r="BL115" s="214">
        <v>1</v>
      </c>
      <c r="BM115" s="214">
        <v>0</v>
      </c>
      <c r="BN115" s="167" t="s">
        <v>807</v>
      </c>
      <c r="BO115" s="151" t="s">
        <v>453</v>
      </c>
      <c r="BP115" s="151"/>
      <c r="BQ115" s="151"/>
      <c r="BR115" s="151"/>
      <c r="BS115" s="157" t="s">
        <v>564</v>
      </c>
      <c r="BT115" s="157" t="s">
        <v>564</v>
      </c>
      <c r="BU115" s="157" t="s">
        <v>453</v>
      </c>
      <c r="BV115" s="153" t="s">
        <v>1264</v>
      </c>
      <c r="BW115" s="153" t="s">
        <v>2007</v>
      </c>
      <c r="BX115" s="151">
        <v>92</v>
      </c>
      <c r="BY115" s="151">
        <v>94</v>
      </c>
      <c r="BZ115" s="151">
        <v>97</v>
      </c>
      <c r="CA115" s="151" t="s">
        <v>2716</v>
      </c>
      <c r="CB115" s="151" t="s">
        <v>2717</v>
      </c>
      <c r="CC115" s="151" t="s">
        <v>453</v>
      </c>
      <c r="CD115" s="151"/>
      <c r="CE115" s="151" t="s">
        <v>781</v>
      </c>
      <c r="CF115" s="151" t="s">
        <v>2232</v>
      </c>
      <c r="CG115" s="151" t="s">
        <v>929</v>
      </c>
      <c r="CH115" s="151" t="s">
        <v>1125</v>
      </c>
      <c r="CI115" s="151" t="s">
        <v>453</v>
      </c>
      <c r="CJ115" s="151" t="s">
        <v>453</v>
      </c>
      <c r="CK115" s="151" t="s">
        <v>453</v>
      </c>
      <c r="CL115" s="151" t="s">
        <v>1737</v>
      </c>
    </row>
    <row r="116" spans="1:90" s="89" customFormat="1" x14ac:dyDescent="0.2">
      <c r="A116" s="151" t="s">
        <v>4918</v>
      </c>
      <c r="B116" s="151">
        <v>115</v>
      </c>
      <c r="C116" s="155">
        <v>110</v>
      </c>
      <c r="D116" s="269" t="s">
        <v>6701</v>
      </c>
      <c r="E116" s="270" t="s">
        <v>6702</v>
      </c>
      <c r="F116" s="271">
        <v>27027</v>
      </c>
      <c r="G116" s="158" t="s">
        <v>480</v>
      </c>
      <c r="H116" s="158">
        <v>33508389</v>
      </c>
      <c r="I116" s="155">
        <v>1510758</v>
      </c>
      <c r="J116" s="202">
        <v>26</v>
      </c>
      <c r="K116" s="202">
        <v>2</v>
      </c>
      <c r="L116" s="159">
        <f t="shared" si="11"/>
        <v>24</v>
      </c>
      <c r="M116" s="157" t="s">
        <v>563</v>
      </c>
      <c r="N116" s="151" t="s">
        <v>28</v>
      </c>
      <c r="O116" s="167" t="s">
        <v>804</v>
      </c>
      <c r="P116" s="151">
        <v>6</v>
      </c>
      <c r="Q116" s="151"/>
      <c r="R116" s="155">
        <v>3</v>
      </c>
      <c r="S116" s="151" t="s">
        <v>1265</v>
      </c>
      <c r="T116" s="151" t="s">
        <v>48</v>
      </c>
      <c r="U116" s="162">
        <v>40323</v>
      </c>
      <c r="V116" s="162">
        <v>40330</v>
      </c>
      <c r="W116" s="165">
        <v>7</v>
      </c>
      <c r="X116" s="161" t="s">
        <v>453</v>
      </c>
      <c r="Y116" s="161" t="s">
        <v>563</v>
      </c>
      <c r="Z116" s="151" t="s">
        <v>817</v>
      </c>
      <c r="AA116" s="151" t="s">
        <v>674</v>
      </c>
      <c r="AB116" s="160" t="s">
        <v>804</v>
      </c>
      <c r="AC116" s="162">
        <v>40330</v>
      </c>
      <c r="AD116" s="163" t="s">
        <v>807</v>
      </c>
      <c r="AE116" s="164">
        <v>43242</v>
      </c>
      <c r="AF116" s="165">
        <f>((AE116-AC116)/365)*12</f>
        <v>95.736986301369868</v>
      </c>
      <c r="AG116" s="201" t="s">
        <v>640</v>
      </c>
      <c r="AH116" s="165">
        <v>4</v>
      </c>
      <c r="AI116" s="201" t="s">
        <v>640</v>
      </c>
      <c r="AJ116" s="165">
        <v>4</v>
      </c>
      <c r="AK116" s="201" t="s">
        <v>638</v>
      </c>
      <c r="AL116" s="165">
        <v>4</v>
      </c>
      <c r="AM116" s="201" t="s">
        <v>638</v>
      </c>
      <c r="AN116" s="165">
        <v>4</v>
      </c>
      <c r="AO116" s="201" t="s">
        <v>638</v>
      </c>
      <c r="AP116" s="165">
        <v>4</v>
      </c>
      <c r="AQ116" s="201" t="s">
        <v>638</v>
      </c>
      <c r="AR116" s="165">
        <v>4</v>
      </c>
      <c r="AS116" s="165" t="s">
        <v>638</v>
      </c>
      <c r="AT116" s="165">
        <v>4</v>
      </c>
      <c r="AU116" s="165" t="s">
        <v>638</v>
      </c>
      <c r="AV116" s="165">
        <v>4</v>
      </c>
      <c r="AW116" s="165"/>
      <c r="AX116" s="165"/>
      <c r="AY116" s="165"/>
      <c r="AZ116" s="165"/>
      <c r="BA116" s="165"/>
      <c r="BB116" s="165"/>
      <c r="BC116" s="165"/>
      <c r="BD116" s="165"/>
      <c r="BE116" s="165"/>
      <c r="BF116" s="165"/>
      <c r="BG116" s="166" t="s">
        <v>2718</v>
      </c>
      <c r="BH116" s="158" t="s">
        <v>638</v>
      </c>
      <c r="BI116" s="158">
        <v>4</v>
      </c>
      <c r="BJ116" s="155">
        <v>3</v>
      </c>
      <c r="BK116" s="151" t="s">
        <v>1265</v>
      </c>
      <c r="BL116" s="202">
        <v>1</v>
      </c>
      <c r="BM116" s="202">
        <v>2</v>
      </c>
      <c r="BN116" s="167" t="s">
        <v>807</v>
      </c>
      <c r="BO116" s="151" t="s">
        <v>453</v>
      </c>
      <c r="BP116" s="151"/>
      <c r="BQ116" s="151"/>
      <c r="BR116" s="151"/>
      <c r="BS116" s="157" t="s">
        <v>453</v>
      </c>
      <c r="BT116" s="157" t="s">
        <v>453</v>
      </c>
      <c r="BU116" s="157" t="s">
        <v>453</v>
      </c>
      <c r="BV116" s="153" t="s">
        <v>1201</v>
      </c>
      <c r="BW116" s="153" t="s">
        <v>1266</v>
      </c>
      <c r="BX116" s="151">
        <v>55</v>
      </c>
      <c r="BY116" s="151">
        <v>56</v>
      </c>
      <c r="BZ116" s="151">
        <v>52</v>
      </c>
      <c r="CA116" s="151" t="s">
        <v>2719</v>
      </c>
      <c r="CB116" s="151" t="s">
        <v>2721</v>
      </c>
      <c r="CC116" s="151" t="s">
        <v>2720</v>
      </c>
      <c r="CD116" s="151"/>
      <c r="CE116" s="151" t="s">
        <v>781</v>
      </c>
      <c r="CF116" s="151" t="s">
        <v>2294</v>
      </c>
      <c r="CG116" s="151" t="s">
        <v>2722</v>
      </c>
      <c r="CH116" s="151" t="s">
        <v>1125</v>
      </c>
      <c r="CI116" s="151" t="s">
        <v>453</v>
      </c>
      <c r="CJ116" s="151" t="s">
        <v>453</v>
      </c>
      <c r="CK116" s="151" t="s">
        <v>453</v>
      </c>
      <c r="CL116" s="151" t="s">
        <v>1737</v>
      </c>
    </row>
    <row r="117" spans="1:90" s="89" customFormat="1" x14ac:dyDescent="0.2">
      <c r="A117" s="151" t="s">
        <v>4919</v>
      </c>
      <c r="B117" s="151">
        <v>116</v>
      </c>
      <c r="C117" s="155">
        <v>111</v>
      </c>
      <c r="D117" s="269" t="s">
        <v>6703</v>
      </c>
      <c r="E117" s="270" t="s">
        <v>6704</v>
      </c>
      <c r="F117" s="271">
        <v>21417</v>
      </c>
      <c r="G117" s="157" t="s">
        <v>562</v>
      </c>
      <c r="H117" s="158">
        <v>35685659</v>
      </c>
      <c r="I117" s="155">
        <v>1767344</v>
      </c>
      <c r="J117" s="159">
        <v>31</v>
      </c>
      <c r="K117" s="159">
        <v>24</v>
      </c>
      <c r="L117" s="159">
        <f t="shared" si="11"/>
        <v>7</v>
      </c>
      <c r="M117" s="157" t="s">
        <v>563</v>
      </c>
      <c r="N117" s="151" t="s">
        <v>28</v>
      </c>
      <c r="O117" s="167" t="s">
        <v>807</v>
      </c>
      <c r="P117" s="151">
        <v>7</v>
      </c>
      <c r="Q117" s="151"/>
      <c r="R117" s="155">
        <v>1</v>
      </c>
      <c r="S117" s="151" t="s">
        <v>861</v>
      </c>
      <c r="T117" s="151" t="s">
        <v>45</v>
      </c>
      <c r="U117" s="162" t="s">
        <v>453</v>
      </c>
      <c r="V117" s="162" t="s">
        <v>453</v>
      </c>
      <c r="W117" s="165" t="s">
        <v>453</v>
      </c>
      <c r="X117" s="161" t="s">
        <v>453</v>
      </c>
      <c r="Y117" s="161" t="s">
        <v>563</v>
      </c>
      <c r="Z117" s="151" t="s">
        <v>827</v>
      </c>
      <c r="AA117" s="151" t="s">
        <v>550</v>
      </c>
      <c r="AB117" s="160" t="s">
        <v>804</v>
      </c>
      <c r="AC117" s="162">
        <v>40330</v>
      </c>
      <c r="AD117" s="163" t="s">
        <v>807</v>
      </c>
      <c r="AE117" s="164">
        <v>43767</v>
      </c>
      <c r="AF117" s="159">
        <f>((AE117-AC117)/365*12)</f>
        <v>112.99726027397259</v>
      </c>
      <c r="AG117" s="201" t="s">
        <v>643</v>
      </c>
      <c r="AH117" s="165">
        <v>2</v>
      </c>
      <c r="AI117" s="201" t="s">
        <v>643</v>
      </c>
      <c r="AJ117" s="165">
        <v>2</v>
      </c>
      <c r="AK117" s="201" t="s">
        <v>643</v>
      </c>
      <c r="AL117" s="165">
        <v>2</v>
      </c>
      <c r="AM117" s="201" t="s">
        <v>643</v>
      </c>
      <c r="AN117" s="165">
        <v>2</v>
      </c>
      <c r="AO117" s="201" t="s">
        <v>643</v>
      </c>
      <c r="AP117" s="165">
        <v>2</v>
      </c>
      <c r="AQ117" s="201" t="s">
        <v>643</v>
      </c>
      <c r="AR117" s="165">
        <v>2</v>
      </c>
      <c r="AS117" s="165" t="s">
        <v>643</v>
      </c>
      <c r="AT117" s="165">
        <v>2</v>
      </c>
      <c r="AU117" s="165" t="s">
        <v>643</v>
      </c>
      <c r="AV117" s="165">
        <v>2</v>
      </c>
      <c r="AW117" s="165"/>
      <c r="AX117" s="165"/>
      <c r="AY117" s="165"/>
      <c r="AZ117" s="165"/>
      <c r="BA117" s="165"/>
      <c r="BB117" s="165"/>
      <c r="BC117" s="165"/>
      <c r="BD117" s="165"/>
      <c r="BE117" s="165"/>
      <c r="BF117" s="165"/>
      <c r="BG117" s="169" t="s">
        <v>2723</v>
      </c>
      <c r="BH117" s="157" t="s">
        <v>643</v>
      </c>
      <c r="BI117" s="157">
        <v>2</v>
      </c>
      <c r="BJ117" s="155">
        <v>2</v>
      </c>
      <c r="BK117" s="151" t="s">
        <v>2724</v>
      </c>
      <c r="BL117" s="159">
        <v>1</v>
      </c>
      <c r="BM117" s="159">
        <v>0</v>
      </c>
      <c r="BN117" s="167" t="s">
        <v>807</v>
      </c>
      <c r="BO117" s="151" t="s">
        <v>453</v>
      </c>
      <c r="BP117" s="151"/>
      <c r="BQ117" s="151"/>
      <c r="BR117" s="151"/>
      <c r="BS117" s="157" t="s">
        <v>453</v>
      </c>
      <c r="BT117" s="157" t="s">
        <v>453</v>
      </c>
      <c r="BU117" s="157" t="s">
        <v>453</v>
      </c>
      <c r="BV117" s="153" t="s">
        <v>1267</v>
      </c>
      <c r="BW117" s="153" t="s">
        <v>1859</v>
      </c>
      <c r="BX117" s="151">
        <v>107</v>
      </c>
      <c r="BY117" s="151">
        <v>98</v>
      </c>
      <c r="BZ117" s="151" t="s">
        <v>923</v>
      </c>
      <c r="CA117" s="151" t="s">
        <v>2725</v>
      </c>
      <c r="CB117" s="151" t="s">
        <v>2726</v>
      </c>
      <c r="CC117" s="151" t="s">
        <v>453</v>
      </c>
      <c r="CD117" s="151"/>
      <c r="CE117" s="151" t="s">
        <v>1054</v>
      </c>
      <c r="CF117" s="151" t="s">
        <v>2295</v>
      </c>
      <c r="CG117" s="151" t="s">
        <v>1393</v>
      </c>
      <c r="CH117" s="151" t="s">
        <v>1125</v>
      </c>
      <c r="CI117" s="151" t="s">
        <v>453</v>
      </c>
      <c r="CJ117" s="151" t="s">
        <v>453</v>
      </c>
      <c r="CK117" s="151" t="s">
        <v>453</v>
      </c>
      <c r="CL117" s="151" t="s">
        <v>1737</v>
      </c>
    </row>
    <row r="118" spans="1:90" s="89" customFormat="1" x14ac:dyDescent="0.2">
      <c r="A118" s="151" t="s">
        <v>4920</v>
      </c>
      <c r="B118" s="155">
        <v>117</v>
      </c>
      <c r="C118" s="155">
        <v>112</v>
      </c>
      <c r="D118" s="269" t="s">
        <v>6705</v>
      </c>
      <c r="E118" s="270" t="s">
        <v>6706</v>
      </c>
      <c r="F118" s="271">
        <v>14936</v>
      </c>
      <c r="G118" s="158" t="s">
        <v>562</v>
      </c>
      <c r="H118" s="158">
        <v>39469978</v>
      </c>
      <c r="I118" s="155">
        <v>3108547</v>
      </c>
      <c r="J118" s="202">
        <v>20</v>
      </c>
      <c r="K118" s="202">
        <v>17</v>
      </c>
      <c r="L118" s="159">
        <f t="shared" si="11"/>
        <v>3</v>
      </c>
      <c r="M118" s="157" t="s">
        <v>563</v>
      </c>
      <c r="N118" s="151" t="s">
        <v>18</v>
      </c>
      <c r="O118" s="167" t="s">
        <v>807</v>
      </c>
      <c r="P118" s="151">
        <v>1</v>
      </c>
      <c r="Q118" s="151"/>
      <c r="R118" s="155">
        <v>1</v>
      </c>
      <c r="S118" s="151" t="s">
        <v>2129</v>
      </c>
      <c r="T118" s="151" t="s">
        <v>39</v>
      </c>
      <c r="U118" s="162">
        <v>40344</v>
      </c>
      <c r="V118" s="162">
        <v>40352</v>
      </c>
      <c r="W118" s="165">
        <v>8</v>
      </c>
      <c r="X118" s="161" t="s">
        <v>453</v>
      </c>
      <c r="Y118" s="161" t="s">
        <v>564</v>
      </c>
      <c r="Z118" s="151" t="s">
        <v>976</v>
      </c>
      <c r="AA118" s="151" t="s">
        <v>1268</v>
      </c>
      <c r="AB118" s="160" t="s">
        <v>804</v>
      </c>
      <c r="AC118" s="162">
        <v>40352</v>
      </c>
      <c r="AD118" s="163" t="s">
        <v>807</v>
      </c>
      <c r="AE118" s="164">
        <v>43278</v>
      </c>
      <c r="AF118" s="165">
        <f>((AE118-AC118)/365)*12</f>
        <v>96.197260273972603</v>
      </c>
      <c r="AG118" s="201" t="s">
        <v>539</v>
      </c>
      <c r="AH118" s="165">
        <v>1</v>
      </c>
      <c r="AI118" s="201" t="s">
        <v>539</v>
      </c>
      <c r="AJ118" s="165">
        <v>1</v>
      </c>
      <c r="AK118" s="201" t="s">
        <v>638</v>
      </c>
      <c r="AL118" s="165">
        <v>4</v>
      </c>
      <c r="AM118" s="201" t="s">
        <v>638</v>
      </c>
      <c r="AN118" s="165">
        <v>4</v>
      </c>
      <c r="AO118" s="201" t="s">
        <v>637</v>
      </c>
      <c r="AP118" s="165">
        <v>3</v>
      </c>
      <c r="AQ118" s="201" t="s">
        <v>5786</v>
      </c>
      <c r="AR118" s="165">
        <v>3</v>
      </c>
      <c r="AS118" s="201" t="s">
        <v>5786</v>
      </c>
      <c r="AT118" s="165">
        <v>3</v>
      </c>
      <c r="AU118" s="165" t="s">
        <v>638</v>
      </c>
      <c r="AV118" s="165">
        <v>4</v>
      </c>
      <c r="AW118" s="165"/>
      <c r="AX118" s="165"/>
      <c r="AY118" s="165"/>
      <c r="AZ118" s="165"/>
      <c r="BA118" s="165"/>
      <c r="BB118" s="165"/>
      <c r="BC118" s="165"/>
      <c r="BD118" s="165"/>
      <c r="BE118" s="165"/>
      <c r="BF118" s="165"/>
      <c r="BG118" s="166" t="s">
        <v>5455</v>
      </c>
      <c r="BH118" s="201" t="s">
        <v>5786</v>
      </c>
      <c r="BI118" s="165">
        <v>3</v>
      </c>
      <c r="BJ118" s="155">
        <v>2</v>
      </c>
      <c r="BK118" s="151" t="s">
        <v>1269</v>
      </c>
      <c r="BL118" s="202">
        <v>1</v>
      </c>
      <c r="BM118" s="202">
        <v>2</v>
      </c>
      <c r="BN118" s="167" t="s">
        <v>807</v>
      </c>
      <c r="BO118" s="151" t="s">
        <v>453</v>
      </c>
      <c r="BP118" s="151"/>
      <c r="BQ118" s="151"/>
      <c r="BR118" s="151"/>
      <c r="BS118" s="157" t="s">
        <v>453</v>
      </c>
      <c r="BT118" s="157" t="s">
        <v>453</v>
      </c>
      <c r="BU118" s="157" t="s">
        <v>453</v>
      </c>
      <c r="BV118" s="153" t="s">
        <v>1270</v>
      </c>
      <c r="BW118" s="153" t="s">
        <v>2008</v>
      </c>
      <c r="BX118" s="151">
        <v>100</v>
      </c>
      <c r="BY118" s="151">
        <v>104</v>
      </c>
      <c r="BZ118" s="151">
        <v>103</v>
      </c>
      <c r="CA118" s="151" t="s">
        <v>2727</v>
      </c>
      <c r="CB118" s="151" t="s">
        <v>2728</v>
      </c>
      <c r="CC118" s="151" t="s">
        <v>453</v>
      </c>
      <c r="CD118" s="151"/>
      <c r="CE118" s="151" t="s">
        <v>872</v>
      </c>
      <c r="CF118" s="151" t="s">
        <v>2296</v>
      </c>
      <c r="CG118" s="151"/>
      <c r="CH118" s="151" t="s">
        <v>1125</v>
      </c>
      <c r="CI118" s="151" t="s">
        <v>453</v>
      </c>
      <c r="CJ118" s="151" t="s">
        <v>453</v>
      </c>
      <c r="CK118" s="151" t="s">
        <v>453</v>
      </c>
      <c r="CL118" s="151" t="s">
        <v>1737</v>
      </c>
    </row>
    <row r="119" spans="1:90" s="89" customFormat="1" x14ac:dyDescent="0.2">
      <c r="A119" s="151" t="s">
        <v>5095</v>
      </c>
      <c r="B119" s="155">
        <v>118</v>
      </c>
      <c r="C119" s="155">
        <v>113</v>
      </c>
      <c r="D119" s="269" t="s">
        <v>6707</v>
      </c>
      <c r="E119" s="270" t="s">
        <v>6708</v>
      </c>
      <c r="F119" s="271">
        <v>37052</v>
      </c>
      <c r="G119" s="158" t="s">
        <v>562</v>
      </c>
      <c r="H119" s="158">
        <v>39472759</v>
      </c>
      <c r="I119" s="155">
        <v>3290088</v>
      </c>
      <c r="J119" s="202">
        <v>52</v>
      </c>
      <c r="K119" s="202">
        <v>10</v>
      </c>
      <c r="L119" s="159">
        <f t="shared" si="11"/>
        <v>42</v>
      </c>
      <c r="M119" s="157" t="s">
        <v>563</v>
      </c>
      <c r="N119" s="151" t="s">
        <v>17</v>
      </c>
      <c r="O119" s="167" t="s">
        <v>807</v>
      </c>
      <c r="P119" s="151">
        <v>2</v>
      </c>
      <c r="Q119" s="151"/>
      <c r="R119" s="155">
        <v>2</v>
      </c>
      <c r="S119" s="151" t="s">
        <v>2297</v>
      </c>
      <c r="T119" s="151" t="s">
        <v>45</v>
      </c>
      <c r="U119" s="162" t="s">
        <v>453</v>
      </c>
      <c r="V119" s="162" t="s">
        <v>453</v>
      </c>
      <c r="W119" s="165" t="s">
        <v>453</v>
      </c>
      <c r="X119" s="161" t="s">
        <v>453</v>
      </c>
      <c r="Y119" s="161" t="s">
        <v>563</v>
      </c>
      <c r="Z119" s="151" t="s">
        <v>817</v>
      </c>
      <c r="AA119" s="151" t="s">
        <v>674</v>
      </c>
      <c r="AB119" s="160" t="s">
        <v>804</v>
      </c>
      <c r="AC119" s="162">
        <v>40351</v>
      </c>
      <c r="AD119" s="163" t="s">
        <v>807</v>
      </c>
      <c r="AE119" s="164">
        <v>40637</v>
      </c>
      <c r="AF119" s="165">
        <f>((AE119-AC119)/365)*12</f>
        <v>9.4027397260273968</v>
      </c>
      <c r="AG119" s="201" t="s">
        <v>5760</v>
      </c>
      <c r="AH119" s="165">
        <v>5</v>
      </c>
      <c r="AI119" s="201" t="s">
        <v>642</v>
      </c>
      <c r="AJ119" s="165">
        <v>5</v>
      </c>
      <c r="AK119" s="201" t="s">
        <v>642</v>
      </c>
      <c r="AL119" s="165">
        <v>5</v>
      </c>
      <c r="AM119" s="201" t="s">
        <v>453</v>
      </c>
      <c r="AN119" s="165" t="s">
        <v>453</v>
      </c>
      <c r="AO119" s="201" t="s">
        <v>453</v>
      </c>
      <c r="AP119" s="165" t="s">
        <v>453</v>
      </c>
      <c r="AQ119" s="201" t="s">
        <v>453</v>
      </c>
      <c r="AR119" s="165" t="s">
        <v>453</v>
      </c>
      <c r="AS119" s="165" t="s">
        <v>453</v>
      </c>
      <c r="AT119" s="165" t="s">
        <v>453</v>
      </c>
      <c r="AU119" s="165" t="s">
        <v>453</v>
      </c>
      <c r="AV119" s="165" t="s">
        <v>453</v>
      </c>
      <c r="AW119" s="165"/>
      <c r="AX119" s="165"/>
      <c r="AY119" s="165"/>
      <c r="AZ119" s="165"/>
      <c r="BA119" s="165"/>
      <c r="BB119" s="165"/>
      <c r="BC119" s="165"/>
      <c r="BD119" s="165"/>
      <c r="BE119" s="165"/>
      <c r="BF119" s="165"/>
      <c r="BG119" s="166" t="s">
        <v>2729</v>
      </c>
      <c r="BH119" s="201" t="s">
        <v>642</v>
      </c>
      <c r="BI119" s="165">
        <v>5</v>
      </c>
      <c r="BJ119" s="155">
        <v>2</v>
      </c>
      <c r="BK119" s="151" t="s">
        <v>2298</v>
      </c>
      <c r="BL119" s="202">
        <v>1</v>
      </c>
      <c r="BM119" s="202">
        <v>2</v>
      </c>
      <c r="BN119" s="167" t="s">
        <v>804</v>
      </c>
      <c r="BO119" s="151" t="s">
        <v>1271</v>
      </c>
      <c r="BP119" s="151"/>
      <c r="BQ119" s="151"/>
      <c r="BR119" s="151"/>
      <c r="BS119" s="157" t="s">
        <v>453</v>
      </c>
      <c r="BT119" s="157" t="s">
        <v>453</v>
      </c>
      <c r="BU119" s="157" t="s">
        <v>453</v>
      </c>
      <c r="BV119" s="153" t="s">
        <v>453</v>
      </c>
      <c r="BW119" s="153" t="s">
        <v>453</v>
      </c>
      <c r="BX119" s="151" t="s">
        <v>453</v>
      </c>
      <c r="BY119" s="151" t="s">
        <v>453</v>
      </c>
      <c r="BZ119" s="151" t="s">
        <v>453</v>
      </c>
      <c r="CA119" s="151" t="s">
        <v>2730</v>
      </c>
      <c r="CB119" s="151" t="s">
        <v>453</v>
      </c>
      <c r="CC119" s="151" t="s">
        <v>453</v>
      </c>
      <c r="CD119" s="151"/>
      <c r="CE119" s="151" t="s">
        <v>1272</v>
      </c>
      <c r="CF119" s="151" t="s">
        <v>2299</v>
      </c>
      <c r="CG119" s="151" t="s">
        <v>2300</v>
      </c>
      <c r="CH119" s="151" t="s">
        <v>1173</v>
      </c>
      <c r="CI119" s="151" t="s">
        <v>453</v>
      </c>
      <c r="CJ119" s="151" t="s">
        <v>453</v>
      </c>
      <c r="CK119" s="151" t="s">
        <v>453</v>
      </c>
      <c r="CL119" s="151" t="s">
        <v>2688</v>
      </c>
    </row>
    <row r="120" spans="1:90" s="89" customFormat="1" x14ac:dyDescent="0.2">
      <c r="A120" s="151" t="s">
        <v>5096</v>
      </c>
      <c r="B120" s="155">
        <v>119</v>
      </c>
      <c r="C120" s="155">
        <v>114</v>
      </c>
      <c r="D120" s="269" t="s">
        <v>6709</v>
      </c>
      <c r="E120" s="270" t="s">
        <v>6710</v>
      </c>
      <c r="F120" s="271">
        <v>24920</v>
      </c>
      <c r="G120" s="157" t="s">
        <v>480</v>
      </c>
      <c r="H120" s="158">
        <v>33651875</v>
      </c>
      <c r="I120" s="155">
        <v>1194379</v>
      </c>
      <c r="J120" s="159">
        <v>38</v>
      </c>
      <c r="K120" s="159">
        <v>30</v>
      </c>
      <c r="L120" s="159">
        <f t="shared" si="11"/>
        <v>8</v>
      </c>
      <c r="M120" s="157" t="s">
        <v>563</v>
      </c>
      <c r="N120" s="151" t="s">
        <v>595</v>
      </c>
      <c r="O120" s="167" t="s">
        <v>807</v>
      </c>
      <c r="P120" s="151">
        <v>3</v>
      </c>
      <c r="Q120" s="151"/>
      <c r="R120" s="155">
        <v>3</v>
      </c>
      <c r="S120" s="151" t="s">
        <v>1273</v>
      </c>
      <c r="T120" s="151" t="s">
        <v>104</v>
      </c>
      <c r="U120" s="162" t="s">
        <v>453</v>
      </c>
      <c r="V120" s="162" t="s">
        <v>453</v>
      </c>
      <c r="W120" s="165" t="s">
        <v>453</v>
      </c>
      <c r="X120" s="161" t="s">
        <v>453</v>
      </c>
      <c r="Y120" s="161" t="s">
        <v>563</v>
      </c>
      <c r="Z120" s="151" t="s">
        <v>827</v>
      </c>
      <c r="AA120" s="151" t="s">
        <v>550</v>
      </c>
      <c r="AB120" s="160" t="s">
        <v>804</v>
      </c>
      <c r="AC120" s="162">
        <v>40358</v>
      </c>
      <c r="AD120" s="163" t="s">
        <v>807</v>
      </c>
      <c r="AE120" s="164">
        <v>40994</v>
      </c>
      <c r="AF120" s="159">
        <f>((AE120-AC120)/365*12)</f>
        <v>20.909589041095892</v>
      </c>
      <c r="AG120" s="201" t="s">
        <v>539</v>
      </c>
      <c r="AH120" s="165">
        <v>1</v>
      </c>
      <c r="AI120" s="201" t="s">
        <v>539</v>
      </c>
      <c r="AJ120" s="165">
        <v>1</v>
      </c>
      <c r="AK120" s="201" t="s">
        <v>640</v>
      </c>
      <c r="AL120" s="165">
        <v>1</v>
      </c>
      <c r="AM120" s="201" t="s">
        <v>640</v>
      </c>
      <c r="AN120" s="165">
        <v>1</v>
      </c>
      <c r="AO120" s="201" t="s">
        <v>453</v>
      </c>
      <c r="AP120" s="165" t="s">
        <v>453</v>
      </c>
      <c r="AQ120" s="201" t="s">
        <v>453</v>
      </c>
      <c r="AR120" s="165" t="s">
        <v>453</v>
      </c>
      <c r="AS120" s="165" t="s">
        <v>453</v>
      </c>
      <c r="AT120" s="165" t="s">
        <v>453</v>
      </c>
      <c r="AU120" s="165" t="s">
        <v>453</v>
      </c>
      <c r="AV120" s="165" t="s">
        <v>453</v>
      </c>
      <c r="AW120" s="165"/>
      <c r="AX120" s="165"/>
      <c r="AY120" s="165"/>
      <c r="AZ120" s="165"/>
      <c r="BA120" s="165"/>
      <c r="BB120" s="165"/>
      <c r="BC120" s="165"/>
      <c r="BD120" s="165"/>
      <c r="BE120" s="165"/>
      <c r="BF120" s="165"/>
      <c r="BG120" s="169" t="s">
        <v>1741</v>
      </c>
      <c r="BH120" s="157" t="s">
        <v>640</v>
      </c>
      <c r="BI120" s="157">
        <v>1</v>
      </c>
      <c r="BJ120" s="155">
        <v>0</v>
      </c>
      <c r="BK120" s="151" t="s">
        <v>453</v>
      </c>
      <c r="BL120" s="159">
        <v>1</v>
      </c>
      <c r="BM120" s="159">
        <v>0</v>
      </c>
      <c r="BN120" s="167" t="s">
        <v>807</v>
      </c>
      <c r="BO120" s="151" t="s">
        <v>453</v>
      </c>
      <c r="BP120" s="151"/>
      <c r="BQ120" s="151"/>
      <c r="BR120" s="151"/>
      <c r="BS120" s="157" t="s">
        <v>453</v>
      </c>
      <c r="BT120" s="157" t="s">
        <v>453</v>
      </c>
      <c r="BU120" s="157" t="s">
        <v>453</v>
      </c>
      <c r="BV120" s="153" t="s">
        <v>1507</v>
      </c>
      <c r="BW120" s="153" t="s">
        <v>2301</v>
      </c>
      <c r="BX120" s="151">
        <v>88</v>
      </c>
      <c r="BY120" s="151">
        <v>114</v>
      </c>
      <c r="BZ120" s="151" t="s">
        <v>923</v>
      </c>
      <c r="CA120" s="151" t="s">
        <v>2731</v>
      </c>
      <c r="CB120" s="151" t="s">
        <v>2732</v>
      </c>
      <c r="CC120" s="151" t="s">
        <v>453</v>
      </c>
      <c r="CD120" s="151"/>
      <c r="CE120" s="151" t="s">
        <v>1274</v>
      </c>
      <c r="CF120" s="151" t="s">
        <v>2302</v>
      </c>
      <c r="CG120" s="151" t="s">
        <v>2733</v>
      </c>
      <c r="CH120" s="151" t="s">
        <v>1125</v>
      </c>
      <c r="CI120" s="151" t="s">
        <v>453</v>
      </c>
      <c r="CJ120" s="151" t="s">
        <v>453</v>
      </c>
      <c r="CK120" s="151" t="s">
        <v>453</v>
      </c>
      <c r="CL120" s="151" t="s">
        <v>1737</v>
      </c>
    </row>
    <row r="121" spans="1:90" s="89" customFormat="1" x14ac:dyDescent="0.2">
      <c r="A121" s="151" t="s">
        <v>5097</v>
      </c>
      <c r="B121" s="155">
        <v>120</v>
      </c>
      <c r="C121" s="155">
        <v>115</v>
      </c>
      <c r="D121" s="269" t="s">
        <v>6711</v>
      </c>
      <c r="E121" s="270" t="s">
        <v>6712</v>
      </c>
      <c r="F121" s="271">
        <v>21773</v>
      </c>
      <c r="G121" s="157" t="s">
        <v>562</v>
      </c>
      <c r="H121" s="158">
        <v>39473365</v>
      </c>
      <c r="I121" s="155">
        <v>3248480</v>
      </c>
      <c r="J121" s="159">
        <v>67</v>
      </c>
      <c r="K121" s="159">
        <v>56</v>
      </c>
      <c r="L121" s="159">
        <f t="shared" si="11"/>
        <v>11</v>
      </c>
      <c r="M121" s="157" t="s">
        <v>563</v>
      </c>
      <c r="N121" s="151" t="s">
        <v>17</v>
      </c>
      <c r="O121" s="167" t="s">
        <v>807</v>
      </c>
      <c r="P121" s="151">
        <v>2</v>
      </c>
      <c r="Q121" s="151"/>
      <c r="R121" s="155">
        <v>4</v>
      </c>
      <c r="S121" s="151" t="s">
        <v>2303</v>
      </c>
      <c r="T121" s="151" t="s">
        <v>453</v>
      </c>
      <c r="U121" s="162" t="s">
        <v>453</v>
      </c>
      <c r="V121" s="162" t="s">
        <v>453</v>
      </c>
      <c r="W121" s="165" t="s">
        <v>453</v>
      </c>
      <c r="X121" s="161" t="s">
        <v>453</v>
      </c>
      <c r="Y121" s="161" t="s">
        <v>563</v>
      </c>
      <c r="Z121" s="151" t="s">
        <v>827</v>
      </c>
      <c r="AA121" s="151" t="s">
        <v>550</v>
      </c>
      <c r="AB121" s="160" t="s">
        <v>804</v>
      </c>
      <c r="AC121" s="162">
        <v>40359</v>
      </c>
      <c r="AD121" s="163" t="s">
        <v>807</v>
      </c>
      <c r="AE121" s="164">
        <v>41241</v>
      </c>
      <c r="AF121" s="159">
        <f>((AE121-AC121)/365*12)</f>
        <v>28.997260273972604</v>
      </c>
      <c r="AG121" s="201" t="s">
        <v>539</v>
      </c>
      <c r="AH121" s="165">
        <v>1</v>
      </c>
      <c r="AI121" s="201" t="s">
        <v>539</v>
      </c>
      <c r="AJ121" s="165">
        <v>1</v>
      </c>
      <c r="AK121" s="201" t="s">
        <v>638</v>
      </c>
      <c r="AL121" s="165">
        <v>4</v>
      </c>
      <c r="AM121" s="201" t="s">
        <v>638</v>
      </c>
      <c r="AN121" s="165">
        <v>4</v>
      </c>
      <c r="AO121" s="201" t="s">
        <v>453</v>
      </c>
      <c r="AP121" s="165" t="s">
        <v>453</v>
      </c>
      <c r="AQ121" s="201" t="s">
        <v>453</v>
      </c>
      <c r="AR121" s="165" t="s">
        <v>453</v>
      </c>
      <c r="AS121" s="165" t="s">
        <v>453</v>
      </c>
      <c r="AT121" s="165" t="s">
        <v>453</v>
      </c>
      <c r="AU121" s="165" t="s">
        <v>453</v>
      </c>
      <c r="AV121" s="165" t="s">
        <v>453</v>
      </c>
      <c r="AW121" s="165"/>
      <c r="AX121" s="165"/>
      <c r="AY121" s="165"/>
      <c r="AZ121" s="165"/>
      <c r="BA121" s="165"/>
      <c r="BB121" s="165"/>
      <c r="BC121" s="165"/>
      <c r="BD121" s="165"/>
      <c r="BE121" s="165"/>
      <c r="BF121" s="165"/>
      <c r="BG121" s="169" t="s">
        <v>2734</v>
      </c>
      <c r="BH121" s="157" t="s">
        <v>638</v>
      </c>
      <c r="BI121" s="157">
        <v>4</v>
      </c>
      <c r="BJ121" s="155">
        <v>3</v>
      </c>
      <c r="BK121" s="151" t="s">
        <v>2304</v>
      </c>
      <c r="BL121" s="159">
        <v>1</v>
      </c>
      <c r="BM121" s="159">
        <v>0</v>
      </c>
      <c r="BN121" s="167" t="s">
        <v>807</v>
      </c>
      <c r="BO121" s="151" t="s">
        <v>453</v>
      </c>
      <c r="BP121" s="151"/>
      <c r="BQ121" s="151"/>
      <c r="BR121" s="151"/>
      <c r="BS121" s="157" t="s">
        <v>453</v>
      </c>
      <c r="BT121" s="157" t="s">
        <v>453</v>
      </c>
      <c r="BU121" s="157" t="s">
        <v>453</v>
      </c>
      <c r="BV121" s="153" t="s">
        <v>453</v>
      </c>
      <c r="BW121" s="153" t="s">
        <v>2305</v>
      </c>
      <c r="BX121" s="151">
        <v>101</v>
      </c>
      <c r="BY121" s="151">
        <v>103</v>
      </c>
      <c r="BZ121" s="151">
        <v>103</v>
      </c>
      <c r="CA121" s="151" t="s">
        <v>2735</v>
      </c>
      <c r="CB121" s="151" t="s">
        <v>453</v>
      </c>
      <c r="CC121" s="151" t="s">
        <v>453</v>
      </c>
      <c r="CD121" s="151"/>
      <c r="CE121" s="151" t="s">
        <v>872</v>
      </c>
      <c r="CF121" s="151" t="s">
        <v>2306</v>
      </c>
      <c r="CG121" s="151" t="s">
        <v>2736</v>
      </c>
      <c r="CH121" s="151" t="s">
        <v>1275</v>
      </c>
      <c r="CI121" s="151">
        <v>99</v>
      </c>
      <c r="CJ121" s="151">
        <v>86</v>
      </c>
      <c r="CK121" s="151">
        <v>91</v>
      </c>
      <c r="CL121" s="151" t="s">
        <v>1737</v>
      </c>
    </row>
    <row r="122" spans="1:90" s="89" customFormat="1" x14ac:dyDescent="0.2">
      <c r="A122" s="151" t="s">
        <v>4922</v>
      </c>
      <c r="B122" s="155">
        <v>121</v>
      </c>
      <c r="C122" s="155">
        <v>116</v>
      </c>
      <c r="D122" s="269" t="s">
        <v>6713</v>
      </c>
      <c r="E122" s="270" t="s">
        <v>6714</v>
      </c>
      <c r="F122" s="271">
        <v>30254</v>
      </c>
      <c r="G122" s="158" t="s">
        <v>480</v>
      </c>
      <c r="H122" s="158">
        <v>35131932</v>
      </c>
      <c r="I122" s="155">
        <v>1231162</v>
      </c>
      <c r="J122" s="202">
        <v>21</v>
      </c>
      <c r="K122" s="202">
        <v>1</v>
      </c>
      <c r="L122" s="159">
        <f t="shared" si="11"/>
        <v>20</v>
      </c>
      <c r="M122" s="157" t="s">
        <v>563</v>
      </c>
      <c r="N122" s="151" t="s">
        <v>28</v>
      </c>
      <c r="O122" s="167" t="s">
        <v>807</v>
      </c>
      <c r="P122" s="151">
        <v>3</v>
      </c>
      <c r="Q122" s="151"/>
      <c r="R122" s="155">
        <v>1</v>
      </c>
      <c r="S122" s="151" t="s">
        <v>2129</v>
      </c>
      <c r="T122" s="151" t="s">
        <v>48</v>
      </c>
      <c r="U122" s="162">
        <v>40372</v>
      </c>
      <c r="V122" s="162">
        <v>40380</v>
      </c>
      <c r="W122" s="165">
        <v>7</v>
      </c>
      <c r="X122" s="161" t="s">
        <v>453</v>
      </c>
      <c r="Y122" s="161" t="s">
        <v>563</v>
      </c>
      <c r="Z122" s="151" t="s">
        <v>817</v>
      </c>
      <c r="AA122" s="151" t="s">
        <v>1276</v>
      </c>
      <c r="AB122" s="160" t="s">
        <v>804</v>
      </c>
      <c r="AC122" s="162">
        <v>40380</v>
      </c>
      <c r="AD122" s="163" t="s">
        <v>807</v>
      </c>
      <c r="AE122" s="164">
        <v>43306</v>
      </c>
      <c r="AF122" s="165">
        <f>((AE122-AC122)/365)*12</f>
        <v>96.197260273972603</v>
      </c>
      <c r="AG122" s="201" t="s">
        <v>539</v>
      </c>
      <c r="AH122" s="165">
        <v>1</v>
      </c>
      <c r="AI122" s="201" t="s">
        <v>640</v>
      </c>
      <c r="AJ122" s="165">
        <v>3</v>
      </c>
      <c r="AK122" s="201" t="s">
        <v>638</v>
      </c>
      <c r="AL122" s="165">
        <v>4</v>
      </c>
      <c r="AM122" s="201" t="s">
        <v>638</v>
      </c>
      <c r="AN122" s="165">
        <v>4</v>
      </c>
      <c r="AO122" s="201" t="s">
        <v>638</v>
      </c>
      <c r="AP122" s="165">
        <v>4</v>
      </c>
      <c r="AQ122" s="201" t="s">
        <v>638</v>
      </c>
      <c r="AR122" s="165">
        <v>4</v>
      </c>
      <c r="AS122" s="165" t="s">
        <v>637</v>
      </c>
      <c r="AT122" s="165">
        <v>1</v>
      </c>
      <c r="AU122" s="165"/>
      <c r="AV122" s="165"/>
      <c r="AW122" s="165"/>
      <c r="AX122" s="165"/>
      <c r="AY122" s="165"/>
      <c r="AZ122" s="165"/>
      <c r="BA122" s="165"/>
      <c r="BB122" s="165"/>
      <c r="BC122" s="165"/>
      <c r="BD122" s="165"/>
      <c r="BE122" s="165"/>
      <c r="BF122" s="165"/>
      <c r="BG122" s="166" t="s">
        <v>2737</v>
      </c>
      <c r="BH122" s="158" t="s">
        <v>638</v>
      </c>
      <c r="BI122" s="158">
        <v>4</v>
      </c>
      <c r="BJ122" s="155">
        <v>3</v>
      </c>
      <c r="BK122" s="151" t="s">
        <v>2307</v>
      </c>
      <c r="BL122" s="202">
        <v>1</v>
      </c>
      <c r="BM122" s="202">
        <v>2</v>
      </c>
      <c r="BN122" s="167" t="s">
        <v>807</v>
      </c>
      <c r="BO122" s="151" t="s">
        <v>453</v>
      </c>
      <c r="BP122" s="151"/>
      <c r="BQ122" s="151"/>
      <c r="BR122" s="151"/>
      <c r="BS122" s="157" t="s">
        <v>564</v>
      </c>
      <c r="BT122" s="157" t="s">
        <v>568</v>
      </c>
      <c r="BU122" s="157" t="s">
        <v>453</v>
      </c>
      <c r="BV122" s="153" t="s">
        <v>453</v>
      </c>
      <c r="BW122" s="153" t="s">
        <v>2308</v>
      </c>
      <c r="BX122" s="151">
        <v>59</v>
      </c>
      <c r="BY122" s="151">
        <v>56</v>
      </c>
      <c r="BZ122" s="151">
        <v>54</v>
      </c>
      <c r="CA122" s="151" t="s">
        <v>2738</v>
      </c>
      <c r="CB122" s="151" t="s">
        <v>2739</v>
      </c>
      <c r="CC122" s="151" t="s">
        <v>453</v>
      </c>
      <c r="CD122" s="151"/>
      <c r="CE122" s="151" t="s">
        <v>872</v>
      </c>
      <c r="CF122" s="151" t="s">
        <v>2309</v>
      </c>
      <c r="CG122" s="151" t="s">
        <v>2740</v>
      </c>
      <c r="CH122" s="151" t="s">
        <v>1125</v>
      </c>
      <c r="CI122" s="151" t="s">
        <v>453</v>
      </c>
      <c r="CJ122" s="151" t="s">
        <v>453</v>
      </c>
      <c r="CK122" s="151" t="s">
        <v>453</v>
      </c>
      <c r="CL122" s="151" t="s">
        <v>1737</v>
      </c>
    </row>
    <row r="123" spans="1:90" s="89" customFormat="1" x14ac:dyDescent="0.2">
      <c r="A123" s="151" t="s">
        <v>4921</v>
      </c>
      <c r="B123" s="155">
        <v>122</v>
      </c>
      <c r="C123" s="155">
        <v>117</v>
      </c>
      <c r="D123" s="269" t="s">
        <v>6715</v>
      </c>
      <c r="E123" s="270" t="s">
        <v>6716</v>
      </c>
      <c r="F123" s="271">
        <v>37987</v>
      </c>
      <c r="G123" s="157" t="s">
        <v>480</v>
      </c>
      <c r="H123" s="158">
        <v>37969195</v>
      </c>
      <c r="I123" s="155">
        <v>321115</v>
      </c>
      <c r="J123" s="159">
        <v>33</v>
      </c>
      <c r="K123" s="159">
        <v>5</v>
      </c>
      <c r="L123" s="159">
        <f t="shared" si="11"/>
        <v>28</v>
      </c>
      <c r="M123" s="157" t="s">
        <v>563</v>
      </c>
      <c r="N123" s="151" t="s">
        <v>17</v>
      </c>
      <c r="O123" s="167" t="s">
        <v>855</v>
      </c>
      <c r="P123" s="151">
        <v>9</v>
      </c>
      <c r="Q123" s="151"/>
      <c r="R123" s="155">
        <v>2</v>
      </c>
      <c r="S123" s="151" t="s">
        <v>2310</v>
      </c>
      <c r="T123" s="151" t="s">
        <v>45</v>
      </c>
      <c r="U123" s="162" t="s">
        <v>453</v>
      </c>
      <c r="V123" s="162" t="s">
        <v>453</v>
      </c>
      <c r="W123" s="165" t="s">
        <v>453</v>
      </c>
      <c r="X123" s="211" t="s">
        <v>1277</v>
      </c>
      <c r="Y123" s="161" t="s">
        <v>564</v>
      </c>
      <c r="Z123" s="151" t="s">
        <v>40</v>
      </c>
      <c r="AA123" s="151" t="s">
        <v>457</v>
      </c>
      <c r="AB123" s="160" t="s">
        <v>804</v>
      </c>
      <c r="AC123" s="162" t="s">
        <v>453</v>
      </c>
      <c r="AD123" s="163" t="s">
        <v>807</v>
      </c>
      <c r="AE123" s="164">
        <v>41423</v>
      </c>
      <c r="AF123" s="159" t="s">
        <v>453</v>
      </c>
      <c r="AG123" s="201" t="s">
        <v>453</v>
      </c>
      <c r="AH123" s="165" t="s">
        <v>453</v>
      </c>
      <c r="AI123" s="201" t="s">
        <v>453</v>
      </c>
      <c r="AJ123" s="165" t="s">
        <v>453</v>
      </c>
      <c r="AK123" s="201" t="s">
        <v>453</v>
      </c>
      <c r="AL123" s="165" t="s">
        <v>453</v>
      </c>
      <c r="AM123" s="201" t="s">
        <v>453</v>
      </c>
      <c r="AN123" s="165" t="s">
        <v>453</v>
      </c>
      <c r="AO123" s="201" t="s">
        <v>453</v>
      </c>
      <c r="AP123" s="165" t="s">
        <v>453</v>
      </c>
      <c r="AQ123" s="201" t="s">
        <v>453</v>
      </c>
      <c r="AR123" s="165" t="s">
        <v>453</v>
      </c>
      <c r="AS123" s="165" t="s">
        <v>453</v>
      </c>
      <c r="AT123" s="165" t="s">
        <v>453</v>
      </c>
      <c r="AU123" s="165" t="s">
        <v>453</v>
      </c>
      <c r="AV123" s="165" t="s">
        <v>453</v>
      </c>
      <c r="AW123" s="165"/>
      <c r="AX123" s="165"/>
      <c r="AY123" s="165"/>
      <c r="AZ123" s="165"/>
      <c r="BA123" s="165"/>
      <c r="BB123" s="165"/>
      <c r="BC123" s="165"/>
      <c r="BD123" s="165"/>
      <c r="BE123" s="165"/>
      <c r="BF123" s="165"/>
      <c r="BG123" s="169" t="s">
        <v>1138</v>
      </c>
      <c r="BH123" s="157" t="s">
        <v>926</v>
      </c>
      <c r="BI123" s="157" t="s">
        <v>926</v>
      </c>
      <c r="BJ123" s="155">
        <v>2</v>
      </c>
      <c r="BK123" s="151" t="s">
        <v>2311</v>
      </c>
      <c r="BL123" s="159" t="s">
        <v>453</v>
      </c>
      <c r="BM123" s="159" t="s">
        <v>453</v>
      </c>
      <c r="BN123" s="167" t="s">
        <v>804</v>
      </c>
      <c r="BO123" s="151" t="s">
        <v>1278</v>
      </c>
      <c r="BP123" s="151"/>
      <c r="BQ123" s="151"/>
      <c r="BR123" s="151"/>
      <c r="BS123" s="157" t="s">
        <v>564</v>
      </c>
      <c r="BT123" s="157" t="s">
        <v>568</v>
      </c>
      <c r="BU123" s="157" t="s">
        <v>453</v>
      </c>
      <c r="BV123" s="153"/>
      <c r="BW123" s="153" t="s">
        <v>1279</v>
      </c>
      <c r="BX123" s="151">
        <v>86</v>
      </c>
      <c r="BY123" s="151">
        <v>114</v>
      </c>
      <c r="BZ123" s="151">
        <v>99</v>
      </c>
      <c r="CA123" s="151" t="s">
        <v>2741</v>
      </c>
      <c r="CB123" s="151" t="s">
        <v>453</v>
      </c>
      <c r="CC123" s="151" t="s">
        <v>453</v>
      </c>
      <c r="CD123" s="151"/>
      <c r="CE123" s="151" t="s">
        <v>872</v>
      </c>
      <c r="CF123" s="151" t="s">
        <v>1610</v>
      </c>
      <c r="CG123" s="151" t="s">
        <v>926</v>
      </c>
      <c r="CH123" s="151" t="s">
        <v>1125</v>
      </c>
      <c r="CI123" s="151" t="s">
        <v>453</v>
      </c>
      <c r="CJ123" s="151" t="s">
        <v>453</v>
      </c>
      <c r="CK123" s="151" t="s">
        <v>453</v>
      </c>
      <c r="CL123" s="151" t="s">
        <v>1000</v>
      </c>
    </row>
    <row r="124" spans="1:90" s="89" customFormat="1" x14ac:dyDescent="0.2">
      <c r="A124" s="151" t="s">
        <v>4630</v>
      </c>
      <c r="B124" s="155">
        <v>123</v>
      </c>
      <c r="C124" s="155">
        <v>118</v>
      </c>
      <c r="D124" s="269" t="s">
        <v>6717</v>
      </c>
      <c r="E124" s="270" t="s">
        <v>6718</v>
      </c>
      <c r="F124" s="271">
        <v>19761</v>
      </c>
      <c r="G124" s="158" t="s">
        <v>562</v>
      </c>
      <c r="H124" s="158">
        <v>39578457</v>
      </c>
      <c r="I124" s="155">
        <v>3466413</v>
      </c>
      <c r="J124" s="202">
        <v>56</v>
      </c>
      <c r="K124" s="202">
        <v>20</v>
      </c>
      <c r="L124" s="159">
        <f t="shared" si="11"/>
        <v>36</v>
      </c>
      <c r="M124" s="157" t="s">
        <v>563</v>
      </c>
      <c r="N124" s="151" t="s">
        <v>595</v>
      </c>
      <c r="O124" s="167" t="s">
        <v>807</v>
      </c>
      <c r="P124" s="151">
        <v>4</v>
      </c>
      <c r="Q124" s="151"/>
      <c r="R124" s="155">
        <v>4</v>
      </c>
      <c r="S124" s="151" t="s">
        <v>5770</v>
      </c>
      <c r="T124" s="151" t="s">
        <v>45</v>
      </c>
      <c r="U124" s="162" t="s">
        <v>453</v>
      </c>
      <c r="V124" s="162" t="s">
        <v>453</v>
      </c>
      <c r="W124" s="165" t="s">
        <v>453</v>
      </c>
      <c r="X124" s="161" t="s">
        <v>453</v>
      </c>
      <c r="Y124" s="161" t="s">
        <v>564</v>
      </c>
      <c r="Z124" s="151" t="s">
        <v>1149</v>
      </c>
      <c r="AA124" s="151" t="s">
        <v>1281</v>
      </c>
      <c r="AB124" s="160" t="s">
        <v>804</v>
      </c>
      <c r="AC124" s="162">
        <v>40379</v>
      </c>
      <c r="AD124" s="163" t="s">
        <v>807</v>
      </c>
      <c r="AE124" s="164">
        <v>41074</v>
      </c>
      <c r="AF124" s="165">
        <f>((AE124-AC124)/365)*12</f>
        <v>22.849315068493151</v>
      </c>
      <c r="AG124" s="201" t="s">
        <v>638</v>
      </c>
      <c r="AH124" s="165">
        <v>4</v>
      </c>
      <c r="AI124" s="201" t="s">
        <v>638</v>
      </c>
      <c r="AJ124" s="165">
        <v>4</v>
      </c>
      <c r="AK124" s="201" t="s">
        <v>638</v>
      </c>
      <c r="AL124" s="165">
        <v>4</v>
      </c>
      <c r="AM124" s="201" t="s">
        <v>638</v>
      </c>
      <c r="AN124" s="165">
        <v>4</v>
      </c>
      <c r="AO124" s="201" t="s">
        <v>453</v>
      </c>
      <c r="AP124" s="165" t="s">
        <v>453</v>
      </c>
      <c r="AQ124" s="201" t="s">
        <v>453</v>
      </c>
      <c r="AR124" s="165" t="s">
        <v>453</v>
      </c>
      <c r="AS124" s="165" t="s">
        <v>453</v>
      </c>
      <c r="AT124" s="165" t="s">
        <v>453</v>
      </c>
      <c r="AU124" s="165" t="s">
        <v>453</v>
      </c>
      <c r="AV124" s="165" t="s">
        <v>453</v>
      </c>
      <c r="AW124" s="165"/>
      <c r="AX124" s="165"/>
      <c r="AY124" s="165"/>
      <c r="AZ124" s="165"/>
      <c r="BA124" s="165"/>
      <c r="BB124" s="165"/>
      <c r="BC124" s="165"/>
      <c r="BD124" s="165"/>
      <c r="BE124" s="165"/>
      <c r="BF124" s="165"/>
      <c r="BG124" s="166" t="s">
        <v>2742</v>
      </c>
      <c r="BH124" s="158" t="s">
        <v>638</v>
      </c>
      <c r="BI124" s="158">
        <v>4</v>
      </c>
      <c r="BJ124" s="155">
        <v>2</v>
      </c>
      <c r="BK124" s="151" t="s">
        <v>1282</v>
      </c>
      <c r="BL124" s="202">
        <v>1</v>
      </c>
      <c r="BM124" s="202">
        <v>0</v>
      </c>
      <c r="BN124" s="167" t="s">
        <v>804</v>
      </c>
      <c r="BO124" s="151" t="s">
        <v>1280</v>
      </c>
      <c r="BP124" s="151"/>
      <c r="BQ124" s="151"/>
      <c r="BR124" s="151"/>
      <c r="BS124" s="157" t="s">
        <v>453</v>
      </c>
      <c r="BT124" s="157" t="s">
        <v>453</v>
      </c>
      <c r="BU124" s="157" t="s">
        <v>453</v>
      </c>
      <c r="BV124" s="153" t="s">
        <v>453</v>
      </c>
      <c r="BW124" s="153" t="s">
        <v>1874</v>
      </c>
      <c r="BX124" s="151">
        <v>89</v>
      </c>
      <c r="BY124" s="151">
        <v>103</v>
      </c>
      <c r="BZ124" s="151" t="s">
        <v>923</v>
      </c>
      <c r="CA124" s="151" t="s">
        <v>2743</v>
      </c>
      <c r="CB124" s="151" t="s">
        <v>2745</v>
      </c>
      <c r="CC124" s="151" t="s">
        <v>2744</v>
      </c>
      <c r="CD124" s="151"/>
      <c r="CE124" s="151" t="s">
        <v>879</v>
      </c>
      <c r="CF124" s="151" t="s">
        <v>879</v>
      </c>
      <c r="CG124" s="151" t="s">
        <v>1486</v>
      </c>
      <c r="CH124" s="151" t="s">
        <v>2009</v>
      </c>
      <c r="CI124" s="151">
        <v>104</v>
      </c>
      <c r="CJ124" s="151">
        <v>107</v>
      </c>
      <c r="CK124" s="151">
        <v>107</v>
      </c>
      <c r="CL124" s="151" t="s">
        <v>1737</v>
      </c>
    </row>
    <row r="125" spans="1:90" s="89" customFormat="1" x14ac:dyDescent="0.2">
      <c r="A125" s="151" t="s">
        <v>4923</v>
      </c>
      <c r="B125" s="155">
        <v>124</v>
      </c>
      <c r="C125" s="155">
        <v>119</v>
      </c>
      <c r="D125" s="269" t="s">
        <v>6719</v>
      </c>
      <c r="E125" s="270" t="s">
        <v>6720</v>
      </c>
      <c r="F125" s="271">
        <v>16736</v>
      </c>
      <c r="G125" s="157" t="s">
        <v>128</v>
      </c>
      <c r="H125" s="158">
        <v>37639095</v>
      </c>
      <c r="I125" s="155">
        <v>2814850</v>
      </c>
      <c r="J125" s="159">
        <v>26</v>
      </c>
      <c r="K125" s="202">
        <v>2</v>
      </c>
      <c r="L125" s="159">
        <f t="shared" si="11"/>
        <v>24</v>
      </c>
      <c r="M125" s="157" t="s">
        <v>564</v>
      </c>
      <c r="N125" s="151" t="s">
        <v>18</v>
      </c>
      <c r="O125" s="167" t="s">
        <v>807</v>
      </c>
      <c r="P125" s="151">
        <v>4</v>
      </c>
      <c r="Q125" s="151"/>
      <c r="R125" s="155">
        <v>2</v>
      </c>
      <c r="S125" s="151" t="s">
        <v>2312</v>
      </c>
      <c r="T125" s="151" t="s">
        <v>67</v>
      </c>
      <c r="U125" s="162">
        <v>40386</v>
      </c>
      <c r="V125" s="162">
        <v>40394</v>
      </c>
      <c r="W125" s="165">
        <v>7</v>
      </c>
      <c r="X125" s="161" t="s">
        <v>453</v>
      </c>
      <c r="Y125" s="161" t="s">
        <v>563</v>
      </c>
      <c r="Z125" s="151" t="s">
        <v>1283</v>
      </c>
      <c r="AA125" s="151" t="s">
        <v>1129</v>
      </c>
      <c r="AB125" s="160" t="s">
        <v>804</v>
      </c>
      <c r="AC125" s="175">
        <v>40394</v>
      </c>
      <c r="AD125" s="217" t="s">
        <v>807</v>
      </c>
      <c r="AE125" s="164">
        <v>42346</v>
      </c>
      <c r="AF125" s="165">
        <f>((AE125-AC125)/365)*12</f>
        <v>64.175342465753431</v>
      </c>
      <c r="AG125" s="201" t="s">
        <v>539</v>
      </c>
      <c r="AH125" s="165">
        <v>1</v>
      </c>
      <c r="AI125" s="201" t="s">
        <v>539</v>
      </c>
      <c r="AJ125" s="165">
        <v>1</v>
      </c>
      <c r="AK125" s="201" t="s">
        <v>539</v>
      </c>
      <c r="AL125" s="165">
        <v>1</v>
      </c>
      <c r="AM125" s="201" t="s">
        <v>643</v>
      </c>
      <c r="AN125" s="165">
        <v>2</v>
      </c>
      <c r="AO125" s="201" t="s">
        <v>643</v>
      </c>
      <c r="AP125" s="165">
        <v>2</v>
      </c>
      <c r="AQ125" s="201" t="s">
        <v>643</v>
      </c>
      <c r="AR125" s="165">
        <v>2</v>
      </c>
      <c r="AS125" s="165" t="s">
        <v>643</v>
      </c>
      <c r="AT125" s="165">
        <v>2</v>
      </c>
      <c r="AU125" s="165"/>
      <c r="AV125" s="165"/>
      <c r="AW125" s="165"/>
      <c r="AX125" s="165"/>
      <c r="AY125" s="165"/>
      <c r="AZ125" s="165"/>
      <c r="BA125" s="165"/>
      <c r="BB125" s="165"/>
      <c r="BC125" s="165"/>
      <c r="BD125" s="165"/>
      <c r="BE125" s="165"/>
      <c r="BF125" s="165"/>
      <c r="BG125" s="166" t="s">
        <v>2746</v>
      </c>
      <c r="BH125" s="158" t="s">
        <v>643</v>
      </c>
      <c r="BI125" s="158">
        <v>2</v>
      </c>
      <c r="BJ125" s="155">
        <v>2</v>
      </c>
      <c r="BK125" s="151" t="s">
        <v>2310</v>
      </c>
      <c r="BL125" s="202">
        <v>1</v>
      </c>
      <c r="BM125" s="202">
        <v>0</v>
      </c>
      <c r="BN125" s="167" t="s">
        <v>807</v>
      </c>
      <c r="BO125" s="151" t="s">
        <v>453</v>
      </c>
      <c r="BP125" s="151"/>
      <c r="BQ125" s="151"/>
      <c r="BR125" s="151"/>
      <c r="BS125" s="157" t="s">
        <v>563</v>
      </c>
      <c r="BT125" s="157" t="s">
        <v>568</v>
      </c>
      <c r="BU125" s="157" t="s">
        <v>1284</v>
      </c>
      <c r="BV125" s="153" t="s">
        <v>453</v>
      </c>
      <c r="BW125" s="153" t="s">
        <v>1876</v>
      </c>
      <c r="BX125" s="151">
        <v>95</v>
      </c>
      <c r="BY125" s="151">
        <v>103</v>
      </c>
      <c r="BZ125" s="151">
        <v>99</v>
      </c>
      <c r="CA125" s="151" t="s">
        <v>2747</v>
      </c>
      <c r="CB125" s="151" t="s">
        <v>2584</v>
      </c>
      <c r="CC125" s="151" t="s">
        <v>453</v>
      </c>
      <c r="CD125" s="151"/>
      <c r="CE125" s="151" t="s">
        <v>1054</v>
      </c>
      <c r="CF125" s="151" t="s">
        <v>2313</v>
      </c>
      <c r="CG125" s="151" t="s">
        <v>1393</v>
      </c>
      <c r="CH125" s="151" t="s">
        <v>2314</v>
      </c>
      <c r="CI125" s="151">
        <v>94</v>
      </c>
      <c r="CJ125" s="151">
        <v>96</v>
      </c>
      <c r="CK125" s="151">
        <v>95</v>
      </c>
      <c r="CL125" s="151" t="s">
        <v>1737</v>
      </c>
    </row>
    <row r="126" spans="1:90" s="89" customFormat="1" x14ac:dyDescent="0.2">
      <c r="A126" s="151" t="s">
        <v>4924</v>
      </c>
      <c r="B126" s="155">
        <v>125</v>
      </c>
      <c r="C126" s="155">
        <v>120</v>
      </c>
      <c r="D126" s="269" t="s">
        <v>6721</v>
      </c>
      <c r="E126" s="270" t="s">
        <v>6722</v>
      </c>
      <c r="F126" s="271">
        <v>22716</v>
      </c>
      <c r="G126" s="157" t="s">
        <v>146</v>
      </c>
      <c r="H126" s="158">
        <v>45707457</v>
      </c>
      <c r="I126" s="155">
        <v>1421010</v>
      </c>
      <c r="J126" s="159">
        <v>37</v>
      </c>
      <c r="K126" s="159">
        <v>32</v>
      </c>
      <c r="L126" s="159">
        <f t="shared" si="11"/>
        <v>5</v>
      </c>
      <c r="M126" s="157" t="s">
        <v>563</v>
      </c>
      <c r="N126" s="151" t="s">
        <v>17</v>
      </c>
      <c r="O126" s="167" t="s">
        <v>804</v>
      </c>
      <c r="P126" s="151">
        <v>2</v>
      </c>
      <c r="Q126" s="151"/>
      <c r="R126" s="155">
        <v>3</v>
      </c>
      <c r="S126" s="151" t="s">
        <v>1512</v>
      </c>
      <c r="T126" s="151" t="s">
        <v>101</v>
      </c>
      <c r="U126" s="162" t="s">
        <v>453</v>
      </c>
      <c r="V126" s="162" t="s">
        <v>453</v>
      </c>
      <c r="W126" s="165" t="s">
        <v>453</v>
      </c>
      <c r="X126" s="161" t="s">
        <v>453</v>
      </c>
      <c r="Y126" s="161" t="s">
        <v>563</v>
      </c>
      <c r="Z126" s="204" t="s">
        <v>976</v>
      </c>
      <c r="AA126" s="151" t="s">
        <v>806</v>
      </c>
      <c r="AB126" s="160" t="s">
        <v>804</v>
      </c>
      <c r="AC126" s="162">
        <v>40387</v>
      </c>
      <c r="AD126" s="163" t="s">
        <v>807</v>
      </c>
      <c r="AE126" s="164">
        <v>40982</v>
      </c>
      <c r="AF126" s="159">
        <f>((AE126-AC126)/365*12)</f>
        <v>19.56164383561644</v>
      </c>
      <c r="AG126" s="201" t="s">
        <v>539</v>
      </c>
      <c r="AH126" s="165">
        <v>1</v>
      </c>
      <c r="AI126" s="201" t="s">
        <v>539</v>
      </c>
      <c r="AJ126" s="165">
        <v>1</v>
      </c>
      <c r="AK126" s="201" t="s">
        <v>453</v>
      </c>
      <c r="AL126" s="165" t="s">
        <v>453</v>
      </c>
      <c r="AM126" s="201" t="s">
        <v>638</v>
      </c>
      <c r="AN126" s="165">
        <v>4</v>
      </c>
      <c r="AO126" s="201" t="s">
        <v>453</v>
      </c>
      <c r="AP126" s="165" t="s">
        <v>453</v>
      </c>
      <c r="AQ126" s="201" t="s">
        <v>453</v>
      </c>
      <c r="AR126" s="165" t="s">
        <v>453</v>
      </c>
      <c r="AS126" s="165" t="s">
        <v>453</v>
      </c>
      <c r="AT126" s="165" t="s">
        <v>453</v>
      </c>
      <c r="AU126" s="165" t="s">
        <v>453</v>
      </c>
      <c r="AV126" s="165" t="s">
        <v>453</v>
      </c>
      <c r="AW126" s="165"/>
      <c r="AX126" s="165"/>
      <c r="AY126" s="165"/>
      <c r="AZ126" s="165"/>
      <c r="BA126" s="165"/>
      <c r="BB126" s="165"/>
      <c r="BC126" s="165"/>
      <c r="BD126" s="165"/>
      <c r="BE126" s="165"/>
      <c r="BF126" s="165"/>
      <c r="BG126" s="169" t="s">
        <v>2748</v>
      </c>
      <c r="BH126" s="157" t="s">
        <v>638</v>
      </c>
      <c r="BI126" s="157">
        <v>3</v>
      </c>
      <c r="BJ126" s="155">
        <v>2</v>
      </c>
      <c r="BK126" s="151" t="s">
        <v>853</v>
      </c>
      <c r="BL126" s="159">
        <v>1</v>
      </c>
      <c r="BM126" s="159" t="s">
        <v>453</v>
      </c>
      <c r="BN126" s="167" t="s">
        <v>807</v>
      </c>
      <c r="BO126" s="151" t="s">
        <v>453</v>
      </c>
      <c r="BP126" s="151"/>
      <c r="BQ126" s="151"/>
      <c r="BR126" s="151"/>
      <c r="BS126" s="157" t="s">
        <v>453</v>
      </c>
      <c r="BT126" s="157" t="s">
        <v>453</v>
      </c>
      <c r="BU126" s="157" t="s">
        <v>453</v>
      </c>
      <c r="BV126" s="153" t="s">
        <v>453</v>
      </c>
      <c r="BW126" s="153" t="s">
        <v>2315</v>
      </c>
      <c r="BX126" s="151">
        <v>97</v>
      </c>
      <c r="BY126" s="151">
        <v>99</v>
      </c>
      <c r="BZ126" s="151">
        <v>99</v>
      </c>
      <c r="CA126" s="151" t="s">
        <v>2749</v>
      </c>
      <c r="CB126" s="151" t="s">
        <v>453</v>
      </c>
      <c r="CC126" s="151" t="s">
        <v>453</v>
      </c>
      <c r="CD126" s="151"/>
      <c r="CE126" s="151" t="s">
        <v>872</v>
      </c>
      <c r="CF126" s="151" t="s">
        <v>1877</v>
      </c>
      <c r="CG126" s="151" t="s">
        <v>2750</v>
      </c>
      <c r="CH126" s="151" t="s">
        <v>1125</v>
      </c>
      <c r="CI126" s="151" t="s">
        <v>453</v>
      </c>
      <c r="CJ126" s="151" t="s">
        <v>453</v>
      </c>
      <c r="CK126" s="151" t="s">
        <v>453</v>
      </c>
      <c r="CL126" s="151" t="s">
        <v>1737</v>
      </c>
    </row>
    <row r="127" spans="1:90" s="89" customFormat="1" x14ac:dyDescent="0.2">
      <c r="A127" s="151" t="s">
        <v>4925</v>
      </c>
      <c r="B127" s="155">
        <v>126</v>
      </c>
      <c r="C127" s="155">
        <v>121</v>
      </c>
      <c r="D127" s="269" t="s">
        <v>6723</v>
      </c>
      <c r="E127" s="270" t="s">
        <v>6724</v>
      </c>
      <c r="F127" s="271">
        <v>40807</v>
      </c>
      <c r="G127" s="157" t="s">
        <v>146</v>
      </c>
      <c r="H127" s="158">
        <v>36222991</v>
      </c>
      <c r="I127" s="155">
        <v>2861849</v>
      </c>
      <c r="J127" s="159">
        <v>51</v>
      </c>
      <c r="K127" s="202">
        <v>48</v>
      </c>
      <c r="L127" s="159">
        <f t="shared" si="11"/>
        <v>3</v>
      </c>
      <c r="M127" s="157" t="s">
        <v>563</v>
      </c>
      <c r="N127" s="151" t="s">
        <v>28</v>
      </c>
      <c r="O127" s="167" t="s">
        <v>807</v>
      </c>
      <c r="P127" s="151">
        <v>3</v>
      </c>
      <c r="Q127" s="151"/>
      <c r="R127" s="155">
        <v>3</v>
      </c>
      <c r="S127" s="151" t="s">
        <v>1508</v>
      </c>
      <c r="T127" s="151" t="s">
        <v>169</v>
      </c>
      <c r="U127" s="162">
        <v>40400</v>
      </c>
      <c r="V127" s="162">
        <v>40413</v>
      </c>
      <c r="W127" s="165">
        <v>13</v>
      </c>
      <c r="X127" s="161" t="s">
        <v>453</v>
      </c>
      <c r="Y127" s="161" t="s">
        <v>563</v>
      </c>
      <c r="Z127" s="204" t="s">
        <v>1193</v>
      </c>
      <c r="AA127" s="151" t="s">
        <v>1506</v>
      </c>
      <c r="AB127" s="160" t="s">
        <v>804</v>
      </c>
      <c r="AC127" s="162">
        <v>40413</v>
      </c>
      <c r="AD127" s="163" t="s">
        <v>807</v>
      </c>
      <c r="AE127" s="164">
        <v>42373</v>
      </c>
      <c r="AF127" s="165">
        <f>((AE127-AC127)/365)*12</f>
        <v>64.438356164383563</v>
      </c>
      <c r="AG127" s="201" t="s">
        <v>643</v>
      </c>
      <c r="AH127" s="165">
        <v>2</v>
      </c>
      <c r="AI127" s="201" t="s">
        <v>638</v>
      </c>
      <c r="AJ127" s="165">
        <v>3</v>
      </c>
      <c r="AK127" s="201" t="s">
        <v>638</v>
      </c>
      <c r="AL127" s="165">
        <v>4</v>
      </c>
      <c r="AM127" s="201" t="s">
        <v>2101</v>
      </c>
      <c r="AN127" s="165">
        <v>3</v>
      </c>
      <c r="AO127" s="201" t="s">
        <v>2101</v>
      </c>
      <c r="AP127" s="165">
        <v>3</v>
      </c>
      <c r="AQ127" s="201" t="s">
        <v>5786</v>
      </c>
      <c r="AR127" s="165">
        <v>3</v>
      </c>
      <c r="AS127" s="201" t="s">
        <v>5786</v>
      </c>
      <c r="AT127" s="165">
        <v>3</v>
      </c>
      <c r="AU127" s="201" t="s">
        <v>5786</v>
      </c>
      <c r="AV127" s="165">
        <v>3</v>
      </c>
      <c r="AW127" s="165"/>
      <c r="AX127" s="165"/>
      <c r="AY127" s="165"/>
      <c r="AZ127" s="165"/>
      <c r="BA127" s="165"/>
      <c r="BB127" s="165"/>
      <c r="BC127" s="165"/>
      <c r="BD127" s="165"/>
      <c r="BE127" s="201"/>
      <c r="BF127" s="165"/>
      <c r="BG127" s="166" t="s">
        <v>2751</v>
      </c>
      <c r="BH127" s="201" t="s">
        <v>5786</v>
      </c>
      <c r="BI127" s="165">
        <v>3</v>
      </c>
      <c r="BJ127" s="155">
        <v>3</v>
      </c>
      <c r="BK127" s="151" t="s">
        <v>2752</v>
      </c>
      <c r="BL127" s="202">
        <v>1</v>
      </c>
      <c r="BM127" s="202">
        <v>0</v>
      </c>
      <c r="BN127" s="167" t="s">
        <v>807</v>
      </c>
      <c r="BO127" s="151" t="s">
        <v>453</v>
      </c>
      <c r="BP127" s="151"/>
      <c r="BQ127" s="151"/>
      <c r="BR127" s="151"/>
      <c r="BS127" s="157" t="s">
        <v>564</v>
      </c>
      <c r="BT127" s="157" t="s">
        <v>564</v>
      </c>
      <c r="BU127" s="157" t="s">
        <v>453</v>
      </c>
      <c r="BV127" s="153" t="s">
        <v>453</v>
      </c>
      <c r="BW127" s="153" t="s">
        <v>1878</v>
      </c>
      <c r="BX127" s="151">
        <v>74</v>
      </c>
      <c r="BY127" s="151">
        <v>80</v>
      </c>
      <c r="BZ127" s="151">
        <v>72</v>
      </c>
      <c r="CA127" s="151" t="s">
        <v>2753</v>
      </c>
      <c r="CB127" s="151" t="s">
        <v>2739</v>
      </c>
      <c r="CC127" s="151" t="s">
        <v>453</v>
      </c>
      <c r="CD127" s="151"/>
      <c r="CE127" s="151" t="s">
        <v>872</v>
      </c>
      <c r="CF127" s="151" t="s">
        <v>2316</v>
      </c>
      <c r="CG127" s="151" t="s">
        <v>2754</v>
      </c>
      <c r="CH127" s="151" t="s">
        <v>1509</v>
      </c>
      <c r="CI127" s="151">
        <v>74</v>
      </c>
      <c r="CJ127" s="151">
        <v>80</v>
      </c>
      <c r="CK127" s="151">
        <v>72</v>
      </c>
      <c r="CL127" s="151" t="s">
        <v>1737</v>
      </c>
    </row>
    <row r="128" spans="1:90" s="89" customFormat="1" x14ac:dyDescent="0.2">
      <c r="A128" s="151" t="s">
        <v>4565</v>
      </c>
      <c r="B128" s="155">
        <v>127</v>
      </c>
      <c r="C128" s="155">
        <v>122</v>
      </c>
      <c r="D128" s="269" t="s">
        <v>6725</v>
      </c>
      <c r="E128" s="270" t="s">
        <v>6726</v>
      </c>
      <c r="F128" s="271">
        <v>17773</v>
      </c>
      <c r="G128" s="157" t="s">
        <v>146</v>
      </c>
      <c r="H128" s="158">
        <v>34269232</v>
      </c>
      <c r="I128" s="155">
        <v>265862</v>
      </c>
      <c r="J128" s="159">
        <v>29</v>
      </c>
      <c r="K128" s="202">
        <v>13</v>
      </c>
      <c r="L128" s="159">
        <f t="shared" si="11"/>
        <v>16</v>
      </c>
      <c r="M128" s="157" t="s">
        <v>563</v>
      </c>
      <c r="N128" s="151" t="s">
        <v>595</v>
      </c>
      <c r="O128" s="167" t="s">
        <v>804</v>
      </c>
      <c r="P128" s="151">
        <v>9</v>
      </c>
      <c r="Q128" s="151"/>
      <c r="R128" s="155">
        <v>2</v>
      </c>
      <c r="S128" s="151" t="s">
        <v>2317</v>
      </c>
      <c r="T128" s="151" t="s">
        <v>174</v>
      </c>
      <c r="U128" s="162">
        <v>40408</v>
      </c>
      <c r="V128" s="162">
        <v>40415</v>
      </c>
      <c r="W128" s="165">
        <v>7</v>
      </c>
      <c r="X128" s="161" t="s">
        <v>453</v>
      </c>
      <c r="Y128" s="161" t="s">
        <v>564</v>
      </c>
      <c r="Z128" s="204" t="s">
        <v>1149</v>
      </c>
      <c r="AA128" s="151" t="s">
        <v>1510</v>
      </c>
      <c r="AB128" s="160" t="s">
        <v>804</v>
      </c>
      <c r="AC128" s="162">
        <v>40415</v>
      </c>
      <c r="AD128" s="163" t="s">
        <v>804</v>
      </c>
      <c r="AE128" s="164">
        <v>43374</v>
      </c>
      <c r="AF128" s="165">
        <f>((AE128-AC128)/365)*12</f>
        <v>97.282191780821904</v>
      </c>
      <c r="AG128" s="201" t="s">
        <v>5760</v>
      </c>
      <c r="AH128" s="165">
        <v>5</v>
      </c>
      <c r="AI128" s="201" t="s">
        <v>5760</v>
      </c>
      <c r="AJ128" s="165">
        <v>5</v>
      </c>
      <c r="AK128" s="201" t="s">
        <v>5760</v>
      </c>
      <c r="AL128" s="165">
        <v>5</v>
      </c>
      <c r="AM128" s="201" t="s">
        <v>5760</v>
      </c>
      <c r="AN128" s="165">
        <v>5</v>
      </c>
      <c r="AO128" s="201" t="s">
        <v>5760</v>
      </c>
      <c r="AP128" s="165">
        <v>5</v>
      </c>
      <c r="AQ128" s="201" t="s">
        <v>5760</v>
      </c>
      <c r="AR128" s="165">
        <v>5</v>
      </c>
      <c r="AS128" s="201" t="s">
        <v>5760</v>
      </c>
      <c r="AT128" s="165">
        <v>5</v>
      </c>
      <c r="AU128" s="165" t="s">
        <v>453</v>
      </c>
      <c r="AV128" s="165" t="s">
        <v>453</v>
      </c>
      <c r="AW128" s="165" t="s">
        <v>453</v>
      </c>
      <c r="AX128" s="165" t="s">
        <v>453</v>
      </c>
      <c r="AY128" s="165" t="s">
        <v>453</v>
      </c>
      <c r="AZ128" s="165" t="s">
        <v>453</v>
      </c>
      <c r="BA128" s="165"/>
      <c r="BB128" s="165"/>
      <c r="BC128" s="165"/>
      <c r="BD128" s="165"/>
      <c r="BE128" s="165"/>
      <c r="BF128" s="165"/>
      <c r="BG128" s="166" t="s">
        <v>2755</v>
      </c>
      <c r="BH128" s="158" t="s">
        <v>638</v>
      </c>
      <c r="BI128" s="158">
        <v>4</v>
      </c>
      <c r="BJ128" s="155">
        <v>3</v>
      </c>
      <c r="BK128" s="151" t="s">
        <v>2756</v>
      </c>
      <c r="BL128" s="202">
        <v>1</v>
      </c>
      <c r="BM128" s="202">
        <v>2</v>
      </c>
      <c r="BN128" s="167" t="s">
        <v>807</v>
      </c>
      <c r="BO128" s="151" t="s">
        <v>453</v>
      </c>
      <c r="BP128" s="151"/>
      <c r="BQ128" s="151"/>
      <c r="BR128" s="151"/>
      <c r="BS128" s="157" t="s">
        <v>564</v>
      </c>
      <c r="BT128" s="157" t="s">
        <v>564</v>
      </c>
      <c r="BU128" s="157" t="s">
        <v>453</v>
      </c>
      <c r="BV128" s="153" t="s">
        <v>1290</v>
      </c>
      <c r="BW128" s="153" t="s">
        <v>2011</v>
      </c>
      <c r="BX128" s="151">
        <v>85</v>
      </c>
      <c r="BY128" s="151">
        <v>119</v>
      </c>
      <c r="BZ128" s="151" t="s">
        <v>923</v>
      </c>
      <c r="CA128" s="151" t="s">
        <v>2757</v>
      </c>
      <c r="CB128" s="151" t="s">
        <v>2758</v>
      </c>
      <c r="CC128" s="151" t="s">
        <v>453</v>
      </c>
      <c r="CD128" s="151"/>
      <c r="CE128" s="151" t="s">
        <v>872</v>
      </c>
      <c r="CF128" s="151" t="s">
        <v>2285</v>
      </c>
      <c r="CG128" s="151" t="s">
        <v>1511</v>
      </c>
      <c r="CH128" s="151" t="s">
        <v>1125</v>
      </c>
      <c r="CI128" s="151" t="s">
        <v>453</v>
      </c>
      <c r="CJ128" s="151" t="s">
        <v>453</v>
      </c>
      <c r="CK128" s="151" t="s">
        <v>453</v>
      </c>
      <c r="CL128" s="151" t="s">
        <v>1771</v>
      </c>
    </row>
    <row r="129" spans="1:90" s="89" customFormat="1" x14ac:dyDescent="0.2">
      <c r="A129" s="151" t="s">
        <v>4926</v>
      </c>
      <c r="B129" s="155">
        <v>128</v>
      </c>
      <c r="C129" s="155">
        <v>123</v>
      </c>
      <c r="D129" s="269" t="s">
        <v>6727</v>
      </c>
      <c r="E129" s="270" t="s">
        <v>6728</v>
      </c>
      <c r="F129" s="271">
        <v>33797</v>
      </c>
      <c r="G129" s="157" t="s">
        <v>128</v>
      </c>
      <c r="H129" s="158">
        <v>45166729</v>
      </c>
      <c r="I129" s="155">
        <v>3498261</v>
      </c>
      <c r="J129" s="159">
        <v>57</v>
      </c>
      <c r="K129" s="202">
        <v>6</v>
      </c>
      <c r="L129" s="159">
        <f t="shared" si="11"/>
        <v>51</v>
      </c>
      <c r="M129" s="157" t="s">
        <v>563</v>
      </c>
      <c r="N129" s="151" t="s">
        <v>29</v>
      </c>
      <c r="O129" s="167" t="s">
        <v>807</v>
      </c>
      <c r="P129" s="151">
        <v>2</v>
      </c>
      <c r="Q129" s="151"/>
      <c r="R129" s="155">
        <v>2</v>
      </c>
      <c r="S129" s="151" t="s">
        <v>863</v>
      </c>
      <c r="T129" s="151" t="s">
        <v>101</v>
      </c>
      <c r="U129" s="162" t="s">
        <v>453</v>
      </c>
      <c r="V129" s="162" t="s">
        <v>453</v>
      </c>
      <c r="W129" s="165" t="s">
        <v>453</v>
      </c>
      <c r="X129" s="161" t="s">
        <v>453</v>
      </c>
      <c r="Y129" s="161" t="s">
        <v>563</v>
      </c>
      <c r="Z129" s="204" t="s">
        <v>827</v>
      </c>
      <c r="AA129" s="151" t="s">
        <v>615</v>
      </c>
      <c r="AB129" s="160" t="s">
        <v>804</v>
      </c>
      <c r="AC129" s="162">
        <v>40429</v>
      </c>
      <c r="AD129" s="163" t="s">
        <v>807</v>
      </c>
      <c r="AE129" s="164">
        <v>41653</v>
      </c>
      <c r="AF129" s="165">
        <f>((AE129-AC129)/365)*12</f>
        <v>40.241095890410961</v>
      </c>
      <c r="AG129" s="201" t="s">
        <v>539</v>
      </c>
      <c r="AH129" s="165">
        <v>1</v>
      </c>
      <c r="AI129" s="201" t="s">
        <v>539</v>
      </c>
      <c r="AJ129" s="165">
        <v>1</v>
      </c>
      <c r="AK129" s="201" t="s">
        <v>539</v>
      </c>
      <c r="AL129" s="165">
        <v>1</v>
      </c>
      <c r="AM129" s="201" t="s">
        <v>539</v>
      </c>
      <c r="AN129" s="165">
        <v>1</v>
      </c>
      <c r="AO129" s="201" t="s">
        <v>539</v>
      </c>
      <c r="AP129" s="165">
        <v>1</v>
      </c>
      <c r="AQ129" s="201" t="s">
        <v>453</v>
      </c>
      <c r="AR129" s="165" t="s">
        <v>453</v>
      </c>
      <c r="AS129" s="165" t="s">
        <v>453</v>
      </c>
      <c r="AT129" s="165" t="s">
        <v>453</v>
      </c>
      <c r="AU129" s="165" t="s">
        <v>453</v>
      </c>
      <c r="AV129" s="165" t="s">
        <v>453</v>
      </c>
      <c r="AW129" s="165"/>
      <c r="AX129" s="165"/>
      <c r="AY129" s="165"/>
      <c r="AZ129" s="165"/>
      <c r="BA129" s="165"/>
      <c r="BB129" s="165"/>
      <c r="BC129" s="165"/>
      <c r="BD129" s="165"/>
      <c r="BE129" s="165"/>
      <c r="BF129" s="165"/>
      <c r="BG129" s="166" t="s">
        <v>2759</v>
      </c>
      <c r="BH129" s="158" t="s">
        <v>539</v>
      </c>
      <c r="BI129" s="158">
        <v>1</v>
      </c>
      <c r="BJ129" s="155">
        <v>2</v>
      </c>
      <c r="BK129" s="151" t="s">
        <v>986</v>
      </c>
      <c r="BL129" s="202">
        <v>1</v>
      </c>
      <c r="BM129" s="202">
        <v>0</v>
      </c>
      <c r="BN129" s="167" t="s">
        <v>807</v>
      </c>
      <c r="BO129" s="151" t="s">
        <v>453</v>
      </c>
      <c r="BP129" s="151"/>
      <c r="BQ129" s="151"/>
      <c r="BR129" s="151"/>
      <c r="BS129" s="157" t="s">
        <v>453</v>
      </c>
      <c r="BT129" s="157" t="s">
        <v>453</v>
      </c>
      <c r="BU129" s="157" t="s">
        <v>453</v>
      </c>
      <c r="BV129" s="153" t="s">
        <v>453</v>
      </c>
      <c r="BW129" s="153" t="s">
        <v>1513</v>
      </c>
      <c r="BX129" s="151">
        <v>81</v>
      </c>
      <c r="BY129" s="151">
        <v>79</v>
      </c>
      <c r="BZ129" s="151">
        <v>78</v>
      </c>
      <c r="CA129" s="151" t="s">
        <v>2760</v>
      </c>
      <c r="CB129" s="151" t="s">
        <v>2761</v>
      </c>
      <c r="CC129" s="151" t="s">
        <v>453</v>
      </c>
      <c r="CD129" s="151"/>
      <c r="CE129" s="151" t="s">
        <v>1514</v>
      </c>
      <c r="CF129" s="151" t="s">
        <v>2318</v>
      </c>
      <c r="CG129" s="151" t="s">
        <v>1515</v>
      </c>
      <c r="CH129" s="151" t="s">
        <v>1516</v>
      </c>
      <c r="CI129" s="151">
        <v>77</v>
      </c>
      <c r="CJ129" s="151">
        <v>81</v>
      </c>
      <c r="CK129" s="151">
        <v>77</v>
      </c>
      <c r="CL129" s="151" t="s">
        <v>1737</v>
      </c>
    </row>
    <row r="130" spans="1:90" s="89" customFormat="1" x14ac:dyDescent="0.2">
      <c r="A130" s="151" t="s">
        <v>4581</v>
      </c>
      <c r="B130" s="155">
        <v>129</v>
      </c>
      <c r="C130" s="155">
        <v>124</v>
      </c>
      <c r="D130" s="269" t="s">
        <v>6729</v>
      </c>
      <c r="E130" s="270" t="s">
        <v>6730</v>
      </c>
      <c r="F130" s="271">
        <v>29799</v>
      </c>
      <c r="G130" s="157" t="s">
        <v>146</v>
      </c>
      <c r="H130" s="165">
        <v>36077916</v>
      </c>
      <c r="I130" s="155">
        <v>1825442</v>
      </c>
      <c r="J130" s="159">
        <v>26</v>
      </c>
      <c r="K130" s="159">
        <v>1</v>
      </c>
      <c r="L130" s="159">
        <f t="shared" si="11"/>
        <v>25</v>
      </c>
      <c r="M130" s="157" t="s">
        <v>563</v>
      </c>
      <c r="N130" s="151" t="s">
        <v>29</v>
      </c>
      <c r="O130" s="167" t="s">
        <v>807</v>
      </c>
      <c r="P130" s="151">
        <v>5</v>
      </c>
      <c r="Q130" s="151"/>
      <c r="R130" s="155">
        <v>3</v>
      </c>
      <c r="S130" s="151" t="s">
        <v>2319</v>
      </c>
      <c r="T130" s="151" t="s">
        <v>101</v>
      </c>
      <c r="U130" s="162" t="s">
        <v>453</v>
      </c>
      <c r="V130" s="162" t="s">
        <v>453</v>
      </c>
      <c r="W130" s="165" t="s">
        <v>453</v>
      </c>
      <c r="X130" s="161" t="s">
        <v>453</v>
      </c>
      <c r="Y130" s="161" t="s">
        <v>564</v>
      </c>
      <c r="Z130" s="204" t="s">
        <v>827</v>
      </c>
      <c r="AA130" s="151" t="s">
        <v>540</v>
      </c>
      <c r="AB130" s="160" t="s">
        <v>804</v>
      </c>
      <c r="AC130" s="162">
        <v>40435</v>
      </c>
      <c r="AD130" s="163" t="s">
        <v>807</v>
      </c>
      <c r="AE130" s="164">
        <v>43929</v>
      </c>
      <c r="AF130" s="159">
        <f>((AE130-AC130)/365)*12</f>
        <v>114.87123287671233</v>
      </c>
      <c r="AG130" s="201" t="s">
        <v>539</v>
      </c>
      <c r="AH130" s="165">
        <v>1</v>
      </c>
      <c r="AI130" s="201" t="s">
        <v>539</v>
      </c>
      <c r="AJ130" s="165">
        <v>1</v>
      </c>
      <c r="AK130" s="201" t="s">
        <v>539</v>
      </c>
      <c r="AL130" s="165">
        <v>1</v>
      </c>
      <c r="AM130" s="201" t="s">
        <v>539</v>
      </c>
      <c r="AN130" s="165">
        <v>1</v>
      </c>
      <c r="AO130" s="201" t="s">
        <v>539</v>
      </c>
      <c r="AP130" s="165">
        <v>1</v>
      </c>
      <c r="AQ130" s="201" t="s">
        <v>539</v>
      </c>
      <c r="AR130" s="165">
        <v>1</v>
      </c>
      <c r="AS130" s="201" t="s">
        <v>539</v>
      </c>
      <c r="AT130" s="165">
        <v>1</v>
      </c>
      <c r="AU130" s="165" t="s">
        <v>539</v>
      </c>
      <c r="AV130" s="165">
        <v>1</v>
      </c>
      <c r="AW130" s="165"/>
      <c r="AX130" s="165"/>
      <c r="AY130" s="165"/>
      <c r="AZ130" s="165"/>
      <c r="BA130" s="165"/>
      <c r="BB130" s="165"/>
      <c r="BC130" s="165"/>
      <c r="BD130" s="165"/>
      <c r="BE130" s="165"/>
      <c r="BF130" s="165"/>
      <c r="BG130" s="169" t="s">
        <v>2762</v>
      </c>
      <c r="BH130" s="157" t="s">
        <v>643</v>
      </c>
      <c r="BI130" s="157">
        <v>1</v>
      </c>
      <c r="BJ130" s="155">
        <v>1</v>
      </c>
      <c r="BK130" s="151" t="s">
        <v>834</v>
      </c>
      <c r="BL130" s="159">
        <v>1</v>
      </c>
      <c r="BM130" s="159">
        <v>1</v>
      </c>
      <c r="BN130" s="167" t="s">
        <v>807</v>
      </c>
      <c r="BO130" s="151" t="s">
        <v>453</v>
      </c>
      <c r="BP130" s="151"/>
      <c r="BQ130" s="151"/>
      <c r="BR130" s="151"/>
      <c r="BS130" s="157" t="s">
        <v>1517</v>
      </c>
      <c r="BT130" s="157" t="s">
        <v>563</v>
      </c>
      <c r="BU130" s="157" t="s">
        <v>1518</v>
      </c>
      <c r="BV130" s="153" t="s">
        <v>2763</v>
      </c>
      <c r="BW130" s="153" t="s">
        <v>1040</v>
      </c>
      <c r="BX130" s="151">
        <v>59</v>
      </c>
      <c r="BY130" s="151">
        <v>83</v>
      </c>
      <c r="BZ130" s="151" t="s">
        <v>923</v>
      </c>
      <c r="CA130" s="151" t="s">
        <v>2764</v>
      </c>
      <c r="CB130" s="151" t="s">
        <v>2765</v>
      </c>
      <c r="CC130" s="151" t="s">
        <v>453</v>
      </c>
      <c r="CD130" s="151"/>
      <c r="CE130" s="151" t="s">
        <v>796</v>
      </c>
      <c r="CF130" s="151" t="s">
        <v>2214</v>
      </c>
      <c r="CG130" s="151" t="s">
        <v>2766</v>
      </c>
      <c r="CH130" s="151" t="s">
        <v>2320</v>
      </c>
      <c r="CI130" s="151">
        <v>55</v>
      </c>
      <c r="CJ130" s="151">
        <v>76</v>
      </c>
      <c r="CK130" s="151">
        <v>65</v>
      </c>
      <c r="CL130" s="151" t="s">
        <v>1737</v>
      </c>
    </row>
    <row r="131" spans="1:90" s="89" customFormat="1" x14ac:dyDescent="0.2">
      <c r="A131" s="151" t="s">
        <v>4757</v>
      </c>
      <c r="B131" s="155">
        <v>130</v>
      </c>
      <c r="C131" s="155">
        <v>125</v>
      </c>
      <c r="D131" s="269" t="s">
        <v>6731</v>
      </c>
      <c r="E131" s="270" t="s">
        <v>6732</v>
      </c>
      <c r="F131" s="271">
        <v>28444</v>
      </c>
      <c r="G131" s="157" t="s">
        <v>146</v>
      </c>
      <c r="H131" s="158">
        <v>36017703</v>
      </c>
      <c r="I131" s="155">
        <v>2692254</v>
      </c>
      <c r="J131" s="159">
        <v>20</v>
      </c>
      <c r="K131" s="159">
        <v>9</v>
      </c>
      <c r="L131" s="159">
        <f t="shared" si="11"/>
        <v>11</v>
      </c>
      <c r="M131" s="157" t="s">
        <v>563</v>
      </c>
      <c r="N131" s="151" t="s">
        <v>595</v>
      </c>
      <c r="O131" s="167" t="s">
        <v>807</v>
      </c>
      <c r="P131" s="151">
        <v>2</v>
      </c>
      <c r="Q131" s="151"/>
      <c r="R131" s="155">
        <v>2</v>
      </c>
      <c r="S131" s="151" t="s">
        <v>2321</v>
      </c>
      <c r="T131" s="151" t="s">
        <v>174</v>
      </c>
      <c r="U131" s="162">
        <v>40442</v>
      </c>
      <c r="V131" s="162">
        <v>40449</v>
      </c>
      <c r="W131" s="165">
        <v>7</v>
      </c>
      <c r="X131" s="161" t="s">
        <v>453</v>
      </c>
      <c r="Y131" s="161" t="s">
        <v>564</v>
      </c>
      <c r="Z131" s="204" t="s">
        <v>827</v>
      </c>
      <c r="AA131" s="151" t="s">
        <v>620</v>
      </c>
      <c r="AB131" s="160" t="s">
        <v>804</v>
      </c>
      <c r="AC131" s="162">
        <v>40449</v>
      </c>
      <c r="AD131" s="163" t="s">
        <v>807</v>
      </c>
      <c r="AE131" s="164">
        <v>40500</v>
      </c>
      <c r="AF131" s="159">
        <f>((AE131-AC121)/365*12)</f>
        <v>4.6356164383561644</v>
      </c>
      <c r="AG131" s="201" t="s">
        <v>539</v>
      </c>
      <c r="AH131" s="165">
        <v>1</v>
      </c>
      <c r="AI131" s="201" t="s">
        <v>453</v>
      </c>
      <c r="AJ131" s="165" t="s">
        <v>453</v>
      </c>
      <c r="AK131" s="201" t="s">
        <v>453</v>
      </c>
      <c r="AL131" s="165" t="s">
        <v>453</v>
      </c>
      <c r="AM131" s="201" t="s">
        <v>453</v>
      </c>
      <c r="AN131" s="165" t="s">
        <v>453</v>
      </c>
      <c r="AO131" s="201" t="s">
        <v>453</v>
      </c>
      <c r="AP131" s="165" t="s">
        <v>453</v>
      </c>
      <c r="AQ131" s="201" t="s">
        <v>453</v>
      </c>
      <c r="AR131" s="165" t="s">
        <v>453</v>
      </c>
      <c r="AS131" s="165" t="s">
        <v>453</v>
      </c>
      <c r="AT131" s="165" t="s">
        <v>453</v>
      </c>
      <c r="AU131" s="165" t="s">
        <v>453</v>
      </c>
      <c r="AV131" s="165" t="s">
        <v>453</v>
      </c>
      <c r="AW131" s="165"/>
      <c r="AX131" s="165"/>
      <c r="AY131" s="165"/>
      <c r="AZ131" s="165"/>
      <c r="BA131" s="165"/>
      <c r="BB131" s="165"/>
      <c r="BC131" s="165"/>
      <c r="BD131" s="165"/>
      <c r="BE131" s="165"/>
      <c r="BF131" s="165"/>
      <c r="BG131" s="169" t="s">
        <v>2767</v>
      </c>
      <c r="BH131" s="157" t="s">
        <v>539</v>
      </c>
      <c r="BI131" s="157">
        <v>1</v>
      </c>
      <c r="BJ131" s="155">
        <v>3</v>
      </c>
      <c r="BK131" s="151" t="s">
        <v>1519</v>
      </c>
      <c r="BL131" s="159">
        <v>1</v>
      </c>
      <c r="BM131" s="159">
        <v>0</v>
      </c>
      <c r="BN131" s="167" t="s">
        <v>807</v>
      </c>
      <c r="BO131" s="151" t="s">
        <v>453</v>
      </c>
      <c r="BP131" s="151"/>
      <c r="BQ131" s="151"/>
      <c r="BR131" s="151"/>
      <c r="BS131" s="157" t="s">
        <v>453</v>
      </c>
      <c r="BT131" s="157" t="s">
        <v>453</v>
      </c>
      <c r="BU131" s="157" t="s">
        <v>453</v>
      </c>
      <c r="BV131" s="153" t="s">
        <v>453</v>
      </c>
      <c r="BW131" s="153" t="s">
        <v>1520</v>
      </c>
      <c r="BX131" s="151">
        <v>94</v>
      </c>
      <c r="BY131" s="151">
        <v>111</v>
      </c>
      <c r="BZ131" s="151" t="s">
        <v>923</v>
      </c>
      <c r="CA131" s="151" t="s">
        <v>2768</v>
      </c>
      <c r="CB131" s="151" t="s">
        <v>453</v>
      </c>
      <c r="CC131" s="151" t="s">
        <v>453</v>
      </c>
      <c r="CD131" s="151"/>
      <c r="CE131" s="151" t="s">
        <v>872</v>
      </c>
      <c r="CF131" s="151" t="s">
        <v>2214</v>
      </c>
      <c r="CG131" s="151" t="s">
        <v>929</v>
      </c>
      <c r="CH131" s="151" t="s">
        <v>1236</v>
      </c>
      <c r="CI131" s="151">
        <v>87</v>
      </c>
      <c r="CJ131" s="151">
        <v>109</v>
      </c>
      <c r="CK131" s="151" t="s">
        <v>923</v>
      </c>
      <c r="CL131" s="151" t="s">
        <v>1737</v>
      </c>
    </row>
    <row r="132" spans="1:90" s="89" customFormat="1" x14ac:dyDescent="0.2">
      <c r="A132" s="151" t="s">
        <v>4927</v>
      </c>
      <c r="B132" s="155">
        <v>131</v>
      </c>
      <c r="C132" s="155">
        <v>126</v>
      </c>
      <c r="D132" s="269" t="s">
        <v>6733</v>
      </c>
      <c r="E132" s="270" t="s">
        <v>6734</v>
      </c>
      <c r="F132" s="271">
        <v>35883</v>
      </c>
      <c r="G132" s="157" t="s">
        <v>128</v>
      </c>
      <c r="H132" s="158">
        <v>33669173</v>
      </c>
      <c r="I132" s="155">
        <v>601490</v>
      </c>
      <c r="J132" s="159">
        <v>35</v>
      </c>
      <c r="K132" s="159">
        <v>6</v>
      </c>
      <c r="L132" s="159">
        <f t="shared" si="11"/>
        <v>29</v>
      </c>
      <c r="M132" s="157" t="s">
        <v>563</v>
      </c>
      <c r="N132" s="151" t="s">
        <v>17</v>
      </c>
      <c r="O132" s="167" t="s">
        <v>855</v>
      </c>
      <c r="P132" s="155" t="s">
        <v>453</v>
      </c>
      <c r="Q132" s="155"/>
      <c r="R132" s="155">
        <v>3</v>
      </c>
      <c r="S132" s="151" t="s">
        <v>1521</v>
      </c>
      <c r="T132" s="151" t="s">
        <v>101</v>
      </c>
      <c r="U132" s="162" t="s">
        <v>453</v>
      </c>
      <c r="V132" s="162" t="s">
        <v>453</v>
      </c>
      <c r="W132" s="165" t="s">
        <v>453</v>
      </c>
      <c r="X132" s="161" t="s">
        <v>453</v>
      </c>
      <c r="Y132" s="161" t="s">
        <v>564</v>
      </c>
      <c r="Z132" s="204" t="s">
        <v>817</v>
      </c>
      <c r="AA132" s="151" t="s">
        <v>1152</v>
      </c>
      <c r="AB132" s="160" t="s">
        <v>804</v>
      </c>
      <c r="AC132" s="162">
        <v>40449</v>
      </c>
      <c r="AD132" s="163" t="s">
        <v>807</v>
      </c>
      <c r="AE132" s="164">
        <v>43579</v>
      </c>
      <c r="AF132" s="159">
        <f>((AE132-AC122)/365*12)</f>
        <v>105.17260273972603</v>
      </c>
      <c r="AG132" s="201" t="s">
        <v>642</v>
      </c>
      <c r="AH132" s="165">
        <v>5</v>
      </c>
      <c r="AI132" s="201" t="s">
        <v>642</v>
      </c>
      <c r="AJ132" s="165">
        <v>5</v>
      </c>
      <c r="AK132" s="201" t="s">
        <v>642</v>
      </c>
      <c r="AL132" s="165">
        <v>5</v>
      </c>
      <c r="AM132" s="201" t="s">
        <v>453</v>
      </c>
      <c r="AN132" s="165" t="s">
        <v>453</v>
      </c>
      <c r="AO132" s="201" t="s">
        <v>453</v>
      </c>
      <c r="AP132" s="165" t="s">
        <v>453</v>
      </c>
      <c r="AQ132" s="201" t="s">
        <v>645</v>
      </c>
      <c r="AR132" s="165">
        <v>5</v>
      </c>
      <c r="AS132" s="201" t="s">
        <v>645</v>
      </c>
      <c r="AT132" s="165">
        <v>5</v>
      </c>
      <c r="AU132" s="165" t="s">
        <v>645</v>
      </c>
      <c r="AV132" s="165">
        <v>5</v>
      </c>
      <c r="AW132" s="165" t="s">
        <v>645</v>
      </c>
      <c r="AX132" s="165">
        <v>5</v>
      </c>
      <c r="AY132" s="165" t="s">
        <v>645</v>
      </c>
      <c r="AZ132" s="165">
        <v>5</v>
      </c>
      <c r="BA132" s="165">
        <v>5</v>
      </c>
      <c r="BB132" s="165" t="s">
        <v>645</v>
      </c>
      <c r="BC132" s="165"/>
      <c r="BD132" s="165"/>
      <c r="BE132" s="165"/>
      <c r="BF132" s="165"/>
      <c r="BG132" s="169" t="s">
        <v>2769</v>
      </c>
      <c r="BH132" s="201" t="s">
        <v>5760</v>
      </c>
      <c r="BI132" s="165">
        <v>5</v>
      </c>
      <c r="BJ132" s="155">
        <v>3</v>
      </c>
      <c r="BK132" s="151" t="s">
        <v>1522</v>
      </c>
      <c r="BL132" s="159">
        <v>1</v>
      </c>
      <c r="BM132" s="159">
        <v>0</v>
      </c>
      <c r="BN132" s="167" t="s">
        <v>807</v>
      </c>
      <c r="BO132" s="151" t="s">
        <v>453</v>
      </c>
      <c r="BP132" s="151"/>
      <c r="BQ132" s="151"/>
      <c r="BR132" s="151"/>
      <c r="BS132" s="157" t="s">
        <v>563</v>
      </c>
      <c r="BT132" s="157" t="s">
        <v>563</v>
      </c>
      <c r="BU132" s="157" t="s">
        <v>453</v>
      </c>
      <c r="BV132" s="153" t="s">
        <v>1523</v>
      </c>
      <c r="BW132" s="153" t="s">
        <v>1173</v>
      </c>
      <c r="BX132" s="151" t="s">
        <v>453</v>
      </c>
      <c r="BY132" s="151" t="s">
        <v>453</v>
      </c>
      <c r="BZ132" s="151" t="s">
        <v>453</v>
      </c>
      <c r="CA132" s="151" t="s">
        <v>2770</v>
      </c>
      <c r="CB132" s="151" t="s">
        <v>453</v>
      </c>
      <c r="CC132" s="151" t="s">
        <v>2771</v>
      </c>
      <c r="CD132" s="151"/>
      <c r="CE132" s="151" t="s">
        <v>1514</v>
      </c>
      <c r="CF132" s="151" t="s">
        <v>787</v>
      </c>
      <c r="CG132" s="151" t="s">
        <v>1321</v>
      </c>
      <c r="CH132" s="151" t="s">
        <v>1173</v>
      </c>
      <c r="CI132" s="151" t="s">
        <v>453</v>
      </c>
      <c r="CJ132" s="151" t="s">
        <v>453</v>
      </c>
      <c r="CK132" s="151" t="s">
        <v>453</v>
      </c>
      <c r="CL132" s="151" t="s">
        <v>1737</v>
      </c>
    </row>
    <row r="133" spans="1:90" s="89" customFormat="1" x14ac:dyDescent="0.2">
      <c r="A133" s="151" t="s">
        <v>5098</v>
      </c>
      <c r="B133" s="155">
        <v>132</v>
      </c>
      <c r="C133" s="155">
        <v>127</v>
      </c>
      <c r="D133" s="269" t="s">
        <v>6735</v>
      </c>
      <c r="E133" s="270" t="s">
        <v>6736</v>
      </c>
      <c r="F133" s="271">
        <v>39312</v>
      </c>
      <c r="G133" s="157" t="s">
        <v>19</v>
      </c>
      <c r="H133" s="158">
        <v>35876682</v>
      </c>
      <c r="I133" s="155">
        <v>334667</v>
      </c>
      <c r="J133" s="202">
        <v>40</v>
      </c>
      <c r="K133" s="202">
        <v>21</v>
      </c>
      <c r="L133" s="159">
        <f t="shared" si="11"/>
        <v>19</v>
      </c>
      <c r="M133" s="157" t="s">
        <v>563</v>
      </c>
      <c r="N133" s="151" t="s">
        <v>595</v>
      </c>
      <c r="O133" s="167" t="s">
        <v>807</v>
      </c>
      <c r="P133" s="151">
        <v>3</v>
      </c>
      <c r="Q133" s="151"/>
      <c r="R133" s="155">
        <v>3</v>
      </c>
      <c r="S133" s="151" t="s">
        <v>1524</v>
      </c>
      <c r="T133" s="151" t="s">
        <v>104</v>
      </c>
      <c r="U133" s="162" t="s">
        <v>453</v>
      </c>
      <c r="V133" s="162" t="s">
        <v>453</v>
      </c>
      <c r="W133" s="165" t="s">
        <v>453</v>
      </c>
      <c r="X133" s="161" t="s">
        <v>453</v>
      </c>
      <c r="Y133" s="161" t="s">
        <v>563</v>
      </c>
      <c r="Z133" s="204" t="s">
        <v>827</v>
      </c>
      <c r="AA133" s="151" t="s">
        <v>615</v>
      </c>
      <c r="AB133" s="160" t="s">
        <v>804</v>
      </c>
      <c r="AC133" s="162">
        <v>40450</v>
      </c>
      <c r="AD133" s="163" t="s">
        <v>807</v>
      </c>
      <c r="AE133" s="164">
        <v>43781</v>
      </c>
      <c r="AF133" s="165">
        <f>((AE133-AC133)/365)*12</f>
        <v>109.51232876712328</v>
      </c>
      <c r="AG133" s="201" t="s">
        <v>539</v>
      </c>
      <c r="AH133" s="165">
        <v>1</v>
      </c>
      <c r="AI133" s="201" t="s">
        <v>539</v>
      </c>
      <c r="AJ133" s="165">
        <v>1</v>
      </c>
      <c r="AK133" s="201" t="s">
        <v>643</v>
      </c>
      <c r="AL133" s="165">
        <v>2</v>
      </c>
      <c r="AM133" s="201" t="s">
        <v>643</v>
      </c>
      <c r="AN133" s="165">
        <v>2</v>
      </c>
      <c r="AO133" s="201" t="s">
        <v>637</v>
      </c>
      <c r="AP133" s="165">
        <v>3</v>
      </c>
      <c r="AQ133" s="201" t="s">
        <v>637</v>
      </c>
      <c r="AR133" s="165">
        <v>3</v>
      </c>
      <c r="AS133" s="165" t="s">
        <v>637</v>
      </c>
      <c r="AT133" s="165">
        <v>3</v>
      </c>
      <c r="AU133" s="165" t="s">
        <v>637</v>
      </c>
      <c r="AV133" s="165">
        <v>1</v>
      </c>
      <c r="AW133" s="165"/>
      <c r="AX133" s="165"/>
      <c r="AY133" s="165"/>
      <c r="AZ133" s="165"/>
      <c r="BA133" s="165"/>
      <c r="BB133" s="165"/>
      <c r="BC133" s="165"/>
      <c r="BD133" s="165"/>
      <c r="BE133" s="165"/>
      <c r="BF133" s="165"/>
      <c r="BG133" s="166" t="s">
        <v>2772</v>
      </c>
      <c r="BH133" s="158" t="s">
        <v>637</v>
      </c>
      <c r="BI133" s="158">
        <v>3</v>
      </c>
      <c r="BJ133" s="155">
        <v>3</v>
      </c>
      <c r="BK133" s="151" t="s">
        <v>1525</v>
      </c>
      <c r="BL133" s="202">
        <v>1</v>
      </c>
      <c r="BM133" s="202">
        <v>0</v>
      </c>
      <c r="BN133" s="167" t="s">
        <v>807</v>
      </c>
      <c r="BO133" s="151" t="s">
        <v>453</v>
      </c>
      <c r="BP133" s="151"/>
      <c r="BQ133" s="151"/>
      <c r="BR133" s="151"/>
      <c r="BS133" s="157" t="s">
        <v>564</v>
      </c>
      <c r="BT133" s="157" t="s">
        <v>564</v>
      </c>
      <c r="BU133" s="157" t="s">
        <v>453</v>
      </c>
      <c r="BV133" s="153" t="s">
        <v>453</v>
      </c>
      <c r="BW133" s="153" t="s">
        <v>1992</v>
      </c>
      <c r="BX133" s="151">
        <v>86</v>
      </c>
      <c r="BY133" s="151">
        <v>85</v>
      </c>
      <c r="BZ133" s="151">
        <v>84</v>
      </c>
      <c r="CA133" s="151" t="s">
        <v>2774</v>
      </c>
      <c r="CB133" s="151" t="s">
        <v>2773</v>
      </c>
      <c r="CC133" s="151" t="s">
        <v>453</v>
      </c>
      <c r="CD133" s="151"/>
      <c r="CE133" s="151" t="s">
        <v>872</v>
      </c>
      <c r="CF133" s="151" t="s">
        <v>2322</v>
      </c>
      <c r="CG133" s="151" t="s">
        <v>2775</v>
      </c>
      <c r="CH133" s="151" t="s">
        <v>1249</v>
      </c>
      <c r="CI133" s="151">
        <v>92</v>
      </c>
      <c r="CJ133" s="151">
        <v>91</v>
      </c>
      <c r="CK133" s="151">
        <v>90</v>
      </c>
      <c r="CL133" s="151" t="s">
        <v>1737</v>
      </c>
    </row>
    <row r="134" spans="1:90" s="89" customFormat="1" x14ac:dyDescent="0.2">
      <c r="A134" s="151" t="s">
        <v>5099</v>
      </c>
      <c r="B134" s="155">
        <v>133</v>
      </c>
      <c r="C134" s="155">
        <v>128</v>
      </c>
      <c r="D134" s="269" t="s">
        <v>6737</v>
      </c>
      <c r="E134" s="270" t="s">
        <v>6738</v>
      </c>
      <c r="F134" s="271">
        <v>16900</v>
      </c>
      <c r="G134" s="157" t="s">
        <v>19</v>
      </c>
      <c r="H134" s="158">
        <v>39603532</v>
      </c>
      <c r="I134" s="155">
        <v>3523508</v>
      </c>
      <c r="J134" s="159">
        <v>21</v>
      </c>
      <c r="K134" s="159">
        <v>20</v>
      </c>
      <c r="L134" s="159">
        <f t="shared" si="11"/>
        <v>1</v>
      </c>
      <c r="M134" s="157" t="s">
        <v>453</v>
      </c>
      <c r="N134" s="151" t="s">
        <v>595</v>
      </c>
      <c r="O134" s="167" t="s">
        <v>807</v>
      </c>
      <c r="P134" s="151">
        <v>0</v>
      </c>
      <c r="Q134" s="151"/>
      <c r="R134" s="155">
        <v>1</v>
      </c>
      <c r="S134" s="151" t="s">
        <v>1526</v>
      </c>
      <c r="T134" s="151" t="s">
        <v>104</v>
      </c>
      <c r="U134" s="162" t="s">
        <v>453</v>
      </c>
      <c r="V134" s="162" t="s">
        <v>453</v>
      </c>
      <c r="W134" s="165" t="s">
        <v>453</v>
      </c>
      <c r="X134" s="161" t="s">
        <v>453</v>
      </c>
      <c r="Y134" s="161" t="s">
        <v>563</v>
      </c>
      <c r="Z134" s="204" t="s">
        <v>817</v>
      </c>
      <c r="AA134" s="151" t="s">
        <v>674</v>
      </c>
      <c r="AB134" s="160" t="s">
        <v>804</v>
      </c>
      <c r="AC134" s="162">
        <v>40450</v>
      </c>
      <c r="AD134" s="163" t="s">
        <v>807</v>
      </c>
      <c r="AE134" s="164" t="s">
        <v>1527</v>
      </c>
      <c r="AF134" s="159" t="s">
        <v>453</v>
      </c>
      <c r="AG134" s="201" t="s">
        <v>453</v>
      </c>
      <c r="AH134" s="165" t="s">
        <v>453</v>
      </c>
      <c r="AI134" s="201" t="s">
        <v>453</v>
      </c>
      <c r="AJ134" s="165" t="s">
        <v>453</v>
      </c>
      <c r="AK134" s="201" t="s">
        <v>453</v>
      </c>
      <c r="AL134" s="165" t="s">
        <v>453</v>
      </c>
      <c r="AM134" s="201" t="s">
        <v>453</v>
      </c>
      <c r="AN134" s="165" t="s">
        <v>453</v>
      </c>
      <c r="AO134" s="201" t="s">
        <v>453</v>
      </c>
      <c r="AP134" s="165" t="s">
        <v>453</v>
      </c>
      <c r="AQ134" s="201" t="s">
        <v>453</v>
      </c>
      <c r="AR134" s="165" t="s">
        <v>453</v>
      </c>
      <c r="AS134" s="165" t="s">
        <v>453</v>
      </c>
      <c r="AT134" s="165" t="s">
        <v>453</v>
      </c>
      <c r="AU134" s="165" t="s">
        <v>453</v>
      </c>
      <c r="AV134" s="165" t="s">
        <v>453</v>
      </c>
      <c r="AW134" s="165"/>
      <c r="AX134" s="165"/>
      <c r="AY134" s="165"/>
      <c r="AZ134" s="165"/>
      <c r="BA134" s="165"/>
      <c r="BB134" s="165"/>
      <c r="BC134" s="165"/>
      <c r="BD134" s="165"/>
      <c r="BE134" s="165"/>
      <c r="BF134" s="165"/>
      <c r="BG134" s="169" t="s">
        <v>2778</v>
      </c>
      <c r="BH134" s="151" t="s">
        <v>453</v>
      </c>
      <c r="BI134" s="157" t="s">
        <v>453</v>
      </c>
      <c r="BJ134" s="155" t="s">
        <v>453</v>
      </c>
      <c r="BK134" s="157" t="s">
        <v>453</v>
      </c>
      <c r="BL134" s="159">
        <v>1</v>
      </c>
      <c r="BM134" s="159">
        <v>0</v>
      </c>
      <c r="BN134" s="167" t="s">
        <v>807</v>
      </c>
      <c r="BO134" s="151" t="s">
        <v>453</v>
      </c>
      <c r="BP134" s="151"/>
      <c r="BQ134" s="151"/>
      <c r="BR134" s="151"/>
      <c r="BS134" s="157" t="s">
        <v>453</v>
      </c>
      <c r="BT134" s="157" t="s">
        <v>453</v>
      </c>
      <c r="BU134" s="157" t="s">
        <v>453</v>
      </c>
      <c r="BV134" s="153" t="s">
        <v>453</v>
      </c>
      <c r="BW134" s="153" t="s">
        <v>1173</v>
      </c>
      <c r="BX134" s="151" t="s">
        <v>453</v>
      </c>
      <c r="BY134" s="151" t="s">
        <v>453</v>
      </c>
      <c r="BZ134" s="151" t="s">
        <v>453</v>
      </c>
      <c r="CA134" s="151" t="s">
        <v>2779</v>
      </c>
      <c r="CB134" s="151" t="s">
        <v>2780</v>
      </c>
      <c r="CC134" s="151" t="s">
        <v>2781</v>
      </c>
      <c r="CD134" s="151"/>
      <c r="CE134" s="151" t="s">
        <v>1528</v>
      </c>
      <c r="CF134" s="151" t="s">
        <v>2323</v>
      </c>
      <c r="CG134" s="151" t="s">
        <v>784</v>
      </c>
      <c r="CH134" s="151" t="s">
        <v>1173</v>
      </c>
      <c r="CI134" s="151" t="s">
        <v>453</v>
      </c>
      <c r="CJ134" s="151" t="s">
        <v>453</v>
      </c>
      <c r="CK134" s="151" t="s">
        <v>453</v>
      </c>
      <c r="CL134" s="151" t="s">
        <v>872</v>
      </c>
    </row>
    <row r="135" spans="1:90" s="89" customFormat="1" x14ac:dyDescent="0.2">
      <c r="A135" s="151" t="s">
        <v>4928</v>
      </c>
      <c r="B135" s="155">
        <v>134</v>
      </c>
      <c r="C135" s="155">
        <v>129</v>
      </c>
      <c r="D135" s="269" t="s">
        <v>6739</v>
      </c>
      <c r="E135" s="270" t="s">
        <v>6740</v>
      </c>
      <c r="F135" s="271">
        <v>31930</v>
      </c>
      <c r="G135" s="157" t="s">
        <v>146</v>
      </c>
      <c r="H135" s="158">
        <v>39049734</v>
      </c>
      <c r="I135" s="155">
        <v>2863854</v>
      </c>
      <c r="J135" s="159">
        <v>28</v>
      </c>
      <c r="K135" s="159">
        <v>8</v>
      </c>
      <c r="L135" s="159">
        <f t="shared" si="11"/>
        <v>20</v>
      </c>
      <c r="M135" s="157" t="s">
        <v>564</v>
      </c>
      <c r="N135" s="151" t="s">
        <v>28</v>
      </c>
      <c r="O135" s="167" t="s">
        <v>807</v>
      </c>
      <c r="P135" s="151">
        <v>12</v>
      </c>
      <c r="Q135" s="151"/>
      <c r="R135" s="155">
        <v>3</v>
      </c>
      <c r="S135" s="151" t="s">
        <v>1529</v>
      </c>
      <c r="T135" s="151" t="s">
        <v>169</v>
      </c>
      <c r="U135" s="162">
        <v>40456</v>
      </c>
      <c r="V135" s="162">
        <v>40466</v>
      </c>
      <c r="W135" s="165">
        <v>10</v>
      </c>
      <c r="X135" s="161" t="s">
        <v>453</v>
      </c>
      <c r="Y135" s="161" t="s">
        <v>563</v>
      </c>
      <c r="Z135" s="204" t="s">
        <v>817</v>
      </c>
      <c r="AA135" s="151" t="s">
        <v>1276</v>
      </c>
      <c r="AB135" s="160" t="s">
        <v>804</v>
      </c>
      <c r="AC135" s="162">
        <v>40466</v>
      </c>
      <c r="AD135" s="163" t="s">
        <v>807</v>
      </c>
      <c r="AE135" s="164">
        <v>43385</v>
      </c>
      <c r="AF135" s="159">
        <f>((AE135-AC135)/365*12)</f>
        <v>95.967123287671228</v>
      </c>
      <c r="AG135" s="201" t="s">
        <v>539</v>
      </c>
      <c r="AH135" s="165">
        <v>1</v>
      </c>
      <c r="AI135" s="201" t="s">
        <v>643</v>
      </c>
      <c r="AJ135" s="165">
        <v>2</v>
      </c>
      <c r="AK135" s="201" t="s">
        <v>638</v>
      </c>
      <c r="AL135" s="165">
        <v>4</v>
      </c>
      <c r="AM135" s="201" t="s">
        <v>638</v>
      </c>
      <c r="AN135" s="165">
        <v>4</v>
      </c>
      <c r="AO135" s="201" t="s">
        <v>638</v>
      </c>
      <c r="AP135" s="165">
        <v>4</v>
      </c>
      <c r="AQ135" s="201" t="s">
        <v>638</v>
      </c>
      <c r="AR135" s="165">
        <v>4</v>
      </c>
      <c r="AS135" s="165" t="s">
        <v>5757</v>
      </c>
      <c r="AT135" s="165">
        <v>4</v>
      </c>
      <c r="AU135" s="165" t="s">
        <v>5757</v>
      </c>
      <c r="AV135" s="165">
        <v>4</v>
      </c>
      <c r="AW135" s="165"/>
      <c r="AX135" s="165"/>
      <c r="AY135" s="165"/>
      <c r="AZ135" s="165"/>
      <c r="BA135" s="165"/>
      <c r="BB135" s="165"/>
      <c r="BC135" s="165"/>
      <c r="BD135" s="165"/>
      <c r="BE135" s="165"/>
      <c r="BF135" s="165"/>
      <c r="BG135" s="169" t="s">
        <v>5457</v>
      </c>
      <c r="BH135" s="157" t="s">
        <v>638</v>
      </c>
      <c r="BI135" s="157">
        <v>4</v>
      </c>
      <c r="BJ135" s="155">
        <v>2</v>
      </c>
      <c r="BK135" s="151" t="s">
        <v>2324</v>
      </c>
      <c r="BL135" s="159">
        <v>1</v>
      </c>
      <c r="BM135" s="159" t="s">
        <v>453</v>
      </c>
      <c r="BN135" s="167" t="s">
        <v>807</v>
      </c>
      <c r="BO135" s="151" t="s">
        <v>453</v>
      </c>
      <c r="BP135" s="151"/>
      <c r="BQ135" s="151"/>
      <c r="BR135" s="151"/>
      <c r="BS135" s="157" t="s">
        <v>453</v>
      </c>
      <c r="BT135" s="157" t="s">
        <v>453</v>
      </c>
      <c r="BU135" s="157" t="s">
        <v>453</v>
      </c>
      <c r="BV135" s="153" t="s">
        <v>453</v>
      </c>
      <c r="BW135" s="153" t="s">
        <v>1879</v>
      </c>
      <c r="BX135" s="151">
        <v>111</v>
      </c>
      <c r="BY135" s="151">
        <v>99</v>
      </c>
      <c r="BZ135" s="151">
        <v>107</v>
      </c>
      <c r="CA135" s="151" t="s">
        <v>2783</v>
      </c>
      <c r="CB135" s="151" t="s">
        <v>2784</v>
      </c>
      <c r="CC135" s="151" t="s">
        <v>453</v>
      </c>
      <c r="CD135" s="151"/>
      <c r="CE135" s="151" t="s">
        <v>872</v>
      </c>
      <c r="CF135" s="151" t="s">
        <v>5771</v>
      </c>
      <c r="CG135" s="151" t="s">
        <v>2785</v>
      </c>
      <c r="CH135" s="151" t="s">
        <v>1530</v>
      </c>
      <c r="CI135" s="151">
        <v>114</v>
      </c>
      <c r="CJ135" s="151">
        <v>96</v>
      </c>
      <c r="CK135" s="151">
        <v>106</v>
      </c>
      <c r="CL135" s="151" t="s">
        <v>1737</v>
      </c>
    </row>
    <row r="136" spans="1:90" s="89" customFormat="1" x14ac:dyDescent="0.2">
      <c r="A136" s="151" t="s">
        <v>4930</v>
      </c>
      <c r="B136" s="155">
        <v>135</v>
      </c>
      <c r="C136" s="155">
        <v>130</v>
      </c>
      <c r="D136" s="269" t="s">
        <v>6741</v>
      </c>
      <c r="E136" s="270" t="s">
        <v>6742</v>
      </c>
      <c r="F136" s="271">
        <v>26582</v>
      </c>
      <c r="G136" s="157" t="s">
        <v>128</v>
      </c>
      <c r="H136" s="158">
        <v>35342730</v>
      </c>
      <c r="I136" s="155">
        <v>3492200</v>
      </c>
      <c r="J136" s="159">
        <v>22</v>
      </c>
      <c r="K136" s="202">
        <v>0</v>
      </c>
      <c r="L136" s="159">
        <f t="shared" si="11"/>
        <v>22</v>
      </c>
      <c r="M136" s="157" t="s">
        <v>564</v>
      </c>
      <c r="N136" s="151" t="s">
        <v>28</v>
      </c>
      <c r="O136" s="167" t="s">
        <v>807</v>
      </c>
      <c r="P136" s="151">
        <v>2</v>
      </c>
      <c r="Q136" s="151"/>
      <c r="R136" s="155">
        <v>3</v>
      </c>
      <c r="S136" s="151" t="s">
        <v>1505</v>
      </c>
      <c r="T136" s="151" t="s">
        <v>101</v>
      </c>
      <c r="U136" s="162" t="s">
        <v>453</v>
      </c>
      <c r="V136" s="162" t="s">
        <v>453</v>
      </c>
      <c r="W136" s="165" t="s">
        <v>453</v>
      </c>
      <c r="X136" s="161" t="s">
        <v>453</v>
      </c>
      <c r="Y136" s="161" t="s">
        <v>564</v>
      </c>
      <c r="Z136" s="204" t="s">
        <v>827</v>
      </c>
      <c r="AA136" s="151" t="s">
        <v>540</v>
      </c>
      <c r="AB136" s="160" t="s">
        <v>804</v>
      </c>
      <c r="AC136" s="162">
        <v>40470</v>
      </c>
      <c r="AD136" s="163" t="s">
        <v>807</v>
      </c>
      <c r="AE136" s="164">
        <v>42386</v>
      </c>
      <c r="AF136" s="165">
        <f>((AE136-AC136)/365)*12</f>
        <v>62.991780821917814</v>
      </c>
      <c r="AG136" s="201" t="s">
        <v>539</v>
      </c>
      <c r="AH136" s="165">
        <v>1</v>
      </c>
      <c r="AI136" s="201" t="s">
        <v>539</v>
      </c>
      <c r="AJ136" s="165">
        <v>1</v>
      </c>
      <c r="AK136" s="201" t="s">
        <v>539</v>
      </c>
      <c r="AL136" s="165">
        <v>1</v>
      </c>
      <c r="AM136" s="201" t="s">
        <v>5914</v>
      </c>
      <c r="AN136" s="165">
        <v>3</v>
      </c>
      <c r="AO136" s="201" t="s">
        <v>5914</v>
      </c>
      <c r="AP136" s="165">
        <v>3</v>
      </c>
      <c r="AQ136" s="201" t="s">
        <v>5914</v>
      </c>
      <c r="AR136" s="165">
        <v>3</v>
      </c>
      <c r="AS136" s="165" t="s">
        <v>453</v>
      </c>
      <c r="AT136" s="165" t="s">
        <v>453</v>
      </c>
      <c r="AU136" s="165" t="s">
        <v>5914</v>
      </c>
      <c r="AV136" s="165">
        <v>3</v>
      </c>
      <c r="AW136" s="165" t="s">
        <v>5914</v>
      </c>
      <c r="AX136" s="165">
        <v>3</v>
      </c>
      <c r="AY136" s="165"/>
      <c r="AZ136" s="165"/>
      <c r="BA136" s="165"/>
      <c r="BB136" s="165"/>
      <c r="BC136" s="165"/>
      <c r="BD136" s="165"/>
      <c r="BE136" s="165"/>
      <c r="BF136" s="165"/>
      <c r="BG136" s="166" t="s">
        <v>2786</v>
      </c>
      <c r="BH136" s="201" t="s">
        <v>5914</v>
      </c>
      <c r="BI136" s="165">
        <v>3</v>
      </c>
      <c r="BJ136" s="155">
        <v>1</v>
      </c>
      <c r="BK136" s="151" t="s">
        <v>890</v>
      </c>
      <c r="BL136" s="202">
        <v>1</v>
      </c>
      <c r="BM136" s="202">
        <v>0</v>
      </c>
      <c r="BN136" s="167" t="s">
        <v>807</v>
      </c>
      <c r="BO136" s="151" t="s">
        <v>453</v>
      </c>
      <c r="BP136" s="151"/>
      <c r="BQ136" s="151"/>
      <c r="BR136" s="151"/>
      <c r="BS136" s="157" t="s">
        <v>563</v>
      </c>
      <c r="BT136" s="157" t="s">
        <v>563</v>
      </c>
      <c r="BU136" s="157" t="s">
        <v>1504</v>
      </c>
      <c r="BV136" s="153" t="s">
        <v>453</v>
      </c>
      <c r="BW136" s="153" t="s">
        <v>1173</v>
      </c>
      <c r="BX136" s="151" t="s">
        <v>453</v>
      </c>
      <c r="BY136" s="151" t="s">
        <v>453</v>
      </c>
      <c r="BZ136" s="151" t="s">
        <v>453</v>
      </c>
      <c r="CA136" s="151" t="s">
        <v>2761</v>
      </c>
      <c r="CB136" s="151" t="s">
        <v>2787</v>
      </c>
      <c r="CC136" s="151" t="s">
        <v>453</v>
      </c>
      <c r="CD136" s="151"/>
      <c r="CE136" s="151" t="s">
        <v>781</v>
      </c>
      <c r="CF136" s="151" t="s">
        <v>2325</v>
      </c>
      <c r="CG136" s="151" t="s">
        <v>1625</v>
      </c>
      <c r="CH136" s="151" t="s">
        <v>1173</v>
      </c>
      <c r="CI136" s="151" t="s">
        <v>453</v>
      </c>
      <c r="CJ136" s="151" t="s">
        <v>453</v>
      </c>
      <c r="CK136" s="151" t="s">
        <v>453</v>
      </c>
      <c r="CL136" s="151" t="s">
        <v>1737</v>
      </c>
    </row>
    <row r="137" spans="1:90" s="89" customFormat="1" x14ac:dyDescent="0.2">
      <c r="A137" s="151" t="s">
        <v>4931</v>
      </c>
      <c r="B137" s="155">
        <v>136</v>
      </c>
      <c r="C137" s="155">
        <v>131</v>
      </c>
      <c r="D137" s="269" t="s">
        <v>6743</v>
      </c>
      <c r="E137" s="270" t="s">
        <v>6744</v>
      </c>
      <c r="F137" s="271">
        <v>24909</v>
      </c>
      <c r="G137" s="157" t="s">
        <v>146</v>
      </c>
      <c r="H137" s="158">
        <v>47119543</v>
      </c>
      <c r="I137" s="155">
        <v>2590489</v>
      </c>
      <c r="J137" s="159">
        <v>24</v>
      </c>
      <c r="K137" s="202">
        <v>21</v>
      </c>
      <c r="L137" s="159">
        <f t="shared" si="11"/>
        <v>3</v>
      </c>
      <c r="M137" s="157" t="s">
        <v>563</v>
      </c>
      <c r="N137" s="151" t="s">
        <v>595</v>
      </c>
      <c r="O137" s="167" t="s">
        <v>807</v>
      </c>
      <c r="P137" s="151">
        <v>1</v>
      </c>
      <c r="Q137" s="151"/>
      <c r="R137" s="155">
        <v>3</v>
      </c>
      <c r="S137" s="151" t="s">
        <v>1531</v>
      </c>
      <c r="T137" s="151" t="s">
        <v>101</v>
      </c>
      <c r="U137" s="162" t="s">
        <v>453</v>
      </c>
      <c r="V137" s="162" t="s">
        <v>453</v>
      </c>
      <c r="W137" s="165" t="s">
        <v>453</v>
      </c>
      <c r="X137" s="161" t="s">
        <v>453</v>
      </c>
      <c r="Y137" s="161" t="s">
        <v>563</v>
      </c>
      <c r="Z137" s="204" t="s">
        <v>1193</v>
      </c>
      <c r="AA137" s="151" t="s">
        <v>1532</v>
      </c>
      <c r="AB137" s="160" t="s">
        <v>804</v>
      </c>
      <c r="AC137" s="162">
        <v>40470</v>
      </c>
      <c r="AD137" s="163" t="s">
        <v>807</v>
      </c>
      <c r="AE137" s="164">
        <v>42347</v>
      </c>
      <c r="AF137" s="165">
        <f>((AE137-AC137)/365)*12</f>
        <v>61.709589041095889</v>
      </c>
      <c r="AG137" s="201" t="s">
        <v>539</v>
      </c>
      <c r="AH137" s="165">
        <v>1</v>
      </c>
      <c r="AI137" s="201" t="s">
        <v>539</v>
      </c>
      <c r="AJ137" s="165">
        <v>1</v>
      </c>
      <c r="AK137" s="201" t="s">
        <v>5914</v>
      </c>
      <c r="AL137" s="165">
        <v>3</v>
      </c>
      <c r="AM137" s="201" t="s">
        <v>5914</v>
      </c>
      <c r="AN137" s="165">
        <v>3</v>
      </c>
      <c r="AO137" s="201" t="s">
        <v>5914</v>
      </c>
      <c r="AP137" s="165">
        <v>3</v>
      </c>
      <c r="AQ137" s="201" t="s">
        <v>5914</v>
      </c>
      <c r="AR137" s="165">
        <v>3</v>
      </c>
      <c r="AS137" s="201" t="s">
        <v>5914</v>
      </c>
      <c r="AT137" s="165">
        <v>3</v>
      </c>
      <c r="AU137" s="165"/>
      <c r="AV137" s="165"/>
      <c r="AW137" s="165"/>
      <c r="AX137" s="165"/>
      <c r="AY137" s="165"/>
      <c r="AZ137" s="165"/>
      <c r="BA137" s="165"/>
      <c r="BB137" s="165"/>
      <c r="BC137" s="165"/>
      <c r="BD137" s="165"/>
      <c r="BE137" s="165"/>
      <c r="BF137" s="165"/>
      <c r="BG137" s="166" t="s">
        <v>2788</v>
      </c>
      <c r="BH137" s="201" t="s">
        <v>5914</v>
      </c>
      <c r="BI137" s="165">
        <v>3</v>
      </c>
      <c r="BJ137" s="155">
        <v>2</v>
      </c>
      <c r="BK137" s="151" t="s">
        <v>2789</v>
      </c>
      <c r="BL137" s="202">
        <v>1</v>
      </c>
      <c r="BM137" s="202">
        <v>2</v>
      </c>
      <c r="BN137" s="167" t="s">
        <v>807</v>
      </c>
      <c r="BO137" s="151" t="s">
        <v>453</v>
      </c>
      <c r="BP137" s="151"/>
      <c r="BQ137" s="151"/>
      <c r="BR137" s="151"/>
      <c r="BS137" s="157" t="s">
        <v>453</v>
      </c>
      <c r="BT137" s="157" t="s">
        <v>453</v>
      </c>
      <c r="BU137" s="157" t="s">
        <v>453</v>
      </c>
      <c r="BV137" s="153" t="s">
        <v>1533</v>
      </c>
      <c r="BW137" s="153" t="s">
        <v>1880</v>
      </c>
      <c r="BX137" s="151">
        <v>88</v>
      </c>
      <c r="BY137" s="151">
        <v>101</v>
      </c>
      <c r="BZ137" s="151" t="s">
        <v>923</v>
      </c>
      <c r="CA137" s="151" t="s">
        <v>2790</v>
      </c>
      <c r="CB137" s="151" t="s">
        <v>453</v>
      </c>
      <c r="CC137" s="151" t="s">
        <v>2791</v>
      </c>
      <c r="CD137" s="151"/>
      <c r="CE137" s="151" t="s">
        <v>1534</v>
      </c>
      <c r="CF137" s="151" t="s">
        <v>1881</v>
      </c>
      <c r="CG137" s="151" t="s">
        <v>2792</v>
      </c>
      <c r="CH137" s="151" t="s">
        <v>1125</v>
      </c>
      <c r="CI137" s="151" t="s">
        <v>453</v>
      </c>
      <c r="CJ137" s="151" t="s">
        <v>453</v>
      </c>
      <c r="CK137" s="151" t="s">
        <v>453</v>
      </c>
      <c r="CL137" s="151" t="s">
        <v>1737</v>
      </c>
    </row>
    <row r="138" spans="1:90" s="89" customFormat="1" x14ac:dyDescent="0.2">
      <c r="A138" s="151" t="s">
        <v>4929</v>
      </c>
      <c r="B138" s="155">
        <v>137</v>
      </c>
      <c r="C138" s="155">
        <v>132</v>
      </c>
      <c r="D138" s="269" t="s">
        <v>6745</v>
      </c>
      <c r="E138" s="270" t="s">
        <v>6746</v>
      </c>
      <c r="F138" s="271">
        <v>33308</v>
      </c>
      <c r="G138" s="157" t="s">
        <v>128</v>
      </c>
      <c r="H138" s="158">
        <v>33825197</v>
      </c>
      <c r="I138" s="155">
        <v>783956</v>
      </c>
      <c r="J138" s="159">
        <f t="shared" ref="J138:J154" si="14">(AC138-F138)/365.25</f>
        <v>19.665982203969882</v>
      </c>
      <c r="K138" s="159">
        <v>1</v>
      </c>
      <c r="L138" s="159">
        <f t="shared" si="11"/>
        <v>18.665982203969882</v>
      </c>
      <c r="M138" s="157" t="s">
        <v>564</v>
      </c>
      <c r="N138" s="151" t="s">
        <v>28</v>
      </c>
      <c r="O138" s="167" t="s">
        <v>807</v>
      </c>
      <c r="P138" s="151">
        <v>2</v>
      </c>
      <c r="Q138" s="151"/>
      <c r="R138" s="155">
        <v>3</v>
      </c>
      <c r="S138" s="151" t="s">
        <v>2326</v>
      </c>
      <c r="T138" s="151" t="s">
        <v>174</v>
      </c>
      <c r="U138" s="162">
        <v>40484</v>
      </c>
      <c r="V138" s="162">
        <v>40491</v>
      </c>
      <c r="W138" s="165">
        <v>7</v>
      </c>
      <c r="X138" s="161" t="s">
        <v>453</v>
      </c>
      <c r="Y138" s="161" t="s">
        <v>564</v>
      </c>
      <c r="Z138" s="204" t="s">
        <v>827</v>
      </c>
      <c r="AA138" s="151" t="s">
        <v>620</v>
      </c>
      <c r="AB138" s="160" t="s">
        <v>804</v>
      </c>
      <c r="AC138" s="162">
        <v>40491</v>
      </c>
      <c r="AD138" s="163" t="s">
        <v>807</v>
      </c>
      <c r="AE138" s="164">
        <v>41435</v>
      </c>
      <c r="AF138" s="159">
        <f>((AE138-AC138)/365*12)</f>
        <v>31.035616438356165</v>
      </c>
      <c r="AG138" s="201" t="s">
        <v>642</v>
      </c>
      <c r="AH138" s="165">
        <v>5</v>
      </c>
      <c r="AI138" s="201" t="s">
        <v>638</v>
      </c>
      <c r="AJ138" s="165">
        <v>4</v>
      </c>
      <c r="AK138" s="201" t="s">
        <v>638</v>
      </c>
      <c r="AL138" s="165">
        <v>4</v>
      </c>
      <c r="AM138" s="201" t="s">
        <v>637</v>
      </c>
      <c r="AN138" s="165">
        <v>3</v>
      </c>
      <c r="AO138" s="201" t="s">
        <v>637</v>
      </c>
      <c r="AP138" s="165">
        <v>3</v>
      </c>
      <c r="AQ138" s="201" t="s">
        <v>453</v>
      </c>
      <c r="AR138" s="165" t="s">
        <v>453</v>
      </c>
      <c r="AS138" s="165" t="s">
        <v>453</v>
      </c>
      <c r="AT138" s="165" t="s">
        <v>453</v>
      </c>
      <c r="AU138" s="165" t="s">
        <v>453</v>
      </c>
      <c r="AV138" s="165" t="s">
        <v>453</v>
      </c>
      <c r="AW138" s="165"/>
      <c r="AX138" s="165"/>
      <c r="AY138" s="165"/>
      <c r="AZ138" s="165"/>
      <c r="BA138" s="165"/>
      <c r="BB138" s="165"/>
      <c r="BC138" s="165"/>
      <c r="BD138" s="165"/>
      <c r="BE138" s="165"/>
      <c r="BF138" s="165"/>
      <c r="BG138" s="169" t="s">
        <v>2793</v>
      </c>
      <c r="BH138" s="157" t="s">
        <v>637</v>
      </c>
      <c r="BI138" s="157">
        <v>3</v>
      </c>
      <c r="BJ138" s="155">
        <v>3</v>
      </c>
      <c r="BK138" s="151" t="s">
        <v>1535</v>
      </c>
      <c r="BL138" s="159">
        <v>1</v>
      </c>
      <c r="BM138" s="159">
        <v>0</v>
      </c>
      <c r="BN138" s="167" t="s">
        <v>804</v>
      </c>
      <c r="BO138" s="151" t="s">
        <v>1540</v>
      </c>
      <c r="BP138" s="151"/>
      <c r="BQ138" s="151"/>
      <c r="BR138" s="151"/>
      <c r="BS138" s="157" t="s">
        <v>1536</v>
      </c>
      <c r="BT138" s="157" t="s">
        <v>563</v>
      </c>
      <c r="BU138" s="157" t="s">
        <v>453</v>
      </c>
      <c r="BV138" s="153" t="s">
        <v>1537</v>
      </c>
      <c r="BW138" s="153" t="s">
        <v>2327</v>
      </c>
      <c r="BX138" s="151">
        <v>69</v>
      </c>
      <c r="BY138" s="151">
        <v>65</v>
      </c>
      <c r="BZ138" s="151">
        <v>64</v>
      </c>
      <c r="CA138" s="151" t="s">
        <v>2794</v>
      </c>
      <c r="CB138" s="151" t="s">
        <v>2795</v>
      </c>
      <c r="CC138" s="151" t="s">
        <v>453</v>
      </c>
      <c r="CD138" s="151"/>
      <c r="CE138" s="151" t="s">
        <v>2013</v>
      </c>
      <c r="CF138" s="151" t="s">
        <v>2328</v>
      </c>
      <c r="CG138" s="151" t="s">
        <v>2796</v>
      </c>
      <c r="CH138" s="151" t="s">
        <v>1125</v>
      </c>
      <c r="CI138" s="151" t="s">
        <v>453</v>
      </c>
      <c r="CJ138" s="151" t="s">
        <v>453</v>
      </c>
      <c r="CK138" s="151" t="s">
        <v>453</v>
      </c>
      <c r="CL138" s="151" t="s">
        <v>1737</v>
      </c>
    </row>
    <row r="139" spans="1:90" s="89" customFormat="1" x14ac:dyDescent="0.2">
      <c r="A139" s="151" t="s">
        <v>4566</v>
      </c>
      <c r="B139" s="155">
        <v>138</v>
      </c>
      <c r="C139" s="155">
        <v>133</v>
      </c>
      <c r="D139" s="269" t="s">
        <v>6747</v>
      </c>
      <c r="E139" s="270" t="s">
        <v>6748</v>
      </c>
      <c r="F139" s="271">
        <v>33026</v>
      </c>
      <c r="G139" s="157" t="s">
        <v>19</v>
      </c>
      <c r="H139" s="158">
        <v>38635749</v>
      </c>
      <c r="I139" s="155">
        <v>2862299</v>
      </c>
      <c r="J139" s="159">
        <f t="shared" si="14"/>
        <v>20.418891170431213</v>
      </c>
      <c r="K139" s="202">
        <v>12</v>
      </c>
      <c r="L139" s="159">
        <f t="shared" si="11"/>
        <v>8.4188911704312126</v>
      </c>
      <c r="M139" s="157" t="s">
        <v>564</v>
      </c>
      <c r="N139" s="151" t="s">
        <v>18</v>
      </c>
      <c r="O139" s="167" t="s">
        <v>807</v>
      </c>
      <c r="P139" s="151">
        <v>4</v>
      </c>
      <c r="Q139" s="151"/>
      <c r="R139" s="155">
        <v>2</v>
      </c>
      <c r="S139" s="151" t="s">
        <v>837</v>
      </c>
      <c r="T139" s="151" t="s">
        <v>13</v>
      </c>
      <c r="U139" s="162" t="s">
        <v>453</v>
      </c>
      <c r="V139" s="162" t="s">
        <v>453</v>
      </c>
      <c r="W139" s="165" t="s">
        <v>453</v>
      </c>
      <c r="X139" s="161" t="s">
        <v>453</v>
      </c>
      <c r="Y139" s="161" t="s">
        <v>564</v>
      </c>
      <c r="Z139" s="204" t="s">
        <v>976</v>
      </c>
      <c r="AA139" s="151" t="s">
        <v>1538</v>
      </c>
      <c r="AB139" s="160" t="s">
        <v>804</v>
      </c>
      <c r="AC139" s="162">
        <v>40484</v>
      </c>
      <c r="AD139" s="163" t="s">
        <v>807</v>
      </c>
      <c r="AE139" s="164">
        <v>42067</v>
      </c>
      <c r="AF139" s="165">
        <f t="shared" ref="AF139:AF144" si="15">((AE139-AC139)/365)*12</f>
        <v>52.043835616438358</v>
      </c>
      <c r="AG139" s="201" t="s">
        <v>539</v>
      </c>
      <c r="AH139" s="165">
        <v>1</v>
      </c>
      <c r="AI139" s="201" t="s">
        <v>5786</v>
      </c>
      <c r="AJ139" s="165">
        <v>3</v>
      </c>
      <c r="AK139" s="201" t="s">
        <v>5786</v>
      </c>
      <c r="AL139" s="165">
        <v>3</v>
      </c>
      <c r="AM139" s="201" t="s">
        <v>638</v>
      </c>
      <c r="AN139" s="165">
        <v>4</v>
      </c>
      <c r="AO139" s="201" t="s">
        <v>638</v>
      </c>
      <c r="AP139" s="165">
        <v>4</v>
      </c>
      <c r="AQ139" s="201" t="s">
        <v>638</v>
      </c>
      <c r="AR139" s="165">
        <v>4</v>
      </c>
      <c r="AS139" s="201"/>
      <c r="AT139" s="165"/>
      <c r="AU139" s="165"/>
      <c r="AV139" s="165"/>
      <c r="AW139" s="165"/>
      <c r="AX139" s="165"/>
      <c r="AY139" s="165"/>
      <c r="AZ139" s="165"/>
      <c r="BA139" s="165"/>
      <c r="BB139" s="165"/>
      <c r="BC139" s="165"/>
      <c r="BD139" s="165"/>
      <c r="BE139" s="165"/>
      <c r="BF139" s="165"/>
      <c r="BG139" s="166" t="s">
        <v>2776</v>
      </c>
      <c r="BH139" s="158" t="s">
        <v>638</v>
      </c>
      <c r="BI139" s="158">
        <v>4</v>
      </c>
      <c r="BJ139" s="155">
        <v>3</v>
      </c>
      <c r="BK139" s="151" t="s">
        <v>1539</v>
      </c>
      <c r="BL139" s="202">
        <v>1</v>
      </c>
      <c r="BM139" s="202">
        <v>1</v>
      </c>
      <c r="BN139" s="167" t="s">
        <v>807</v>
      </c>
      <c r="BO139" s="151" t="s">
        <v>453</v>
      </c>
      <c r="BP139" s="151"/>
      <c r="BQ139" s="151"/>
      <c r="BR139" s="151"/>
      <c r="BS139" s="157" t="s">
        <v>564</v>
      </c>
      <c r="BT139" s="157" t="s">
        <v>2329</v>
      </c>
      <c r="BU139" s="157" t="s">
        <v>453</v>
      </c>
      <c r="BV139" s="153" t="s">
        <v>1201</v>
      </c>
      <c r="BW139" s="153" t="s">
        <v>2014</v>
      </c>
      <c r="BX139" s="151">
        <v>109</v>
      </c>
      <c r="BY139" s="151">
        <v>91</v>
      </c>
      <c r="BZ139" s="151">
        <v>100</v>
      </c>
      <c r="CA139" s="151" t="s">
        <v>2777</v>
      </c>
      <c r="CB139" s="151" t="s">
        <v>453</v>
      </c>
      <c r="CC139" s="151" t="s">
        <v>453</v>
      </c>
      <c r="CD139" s="151"/>
      <c r="CE139" s="151" t="s">
        <v>872</v>
      </c>
      <c r="CF139" s="151" t="s">
        <v>2330</v>
      </c>
      <c r="CG139" s="151" t="s">
        <v>963</v>
      </c>
      <c r="CH139" s="151" t="s">
        <v>1541</v>
      </c>
      <c r="CI139" s="151">
        <v>115</v>
      </c>
      <c r="CJ139" s="151">
        <v>104</v>
      </c>
      <c r="CK139" s="151">
        <v>111</v>
      </c>
      <c r="CL139" s="151" t="s">
        <v>1737</v>
      </c>
    </row>
    <row r="140" spans="1:90" s="89" customFormat="1" x14ac:dyDescent="0.2">
      <c r="A140" s="151" t="s">
        <v>4567</v>
      </c>
      <c r="B140" s="151">
        <v>139</v>
      </c>
      <c r="C140" s="155">
        <v>134</v>
      </c>
      <c r="D140" s="269" t="s">
        <v>6749</v>
      </c>
      <c r="E140" s="270" t="s">
        <v>6750</v>
      </c>
      <c r="F140" s="271">
        <v>15009</v>
      </c>
      <c r="G140" s="157" t="s">
        <v>19</v>
      </c>
      <c r="H140" s="158">
        <v>39034107</v>
      </c>
      <c r="I140" s="155">
        <v>3102839</v>
      </c>
      <c r="J140" s="159">
        <f t="shared" si="14"/>
        <v>69.74948665297741</v>
      </c>
      <c r="K140" s="202">
        <v>0</v>
      </c>
      <c r="L140" s="159">
        <f t="shared" si="11"/>
        <v>69.74948665297741</v>
      </c>
      <c r="M140" s="157" t="s">
        <v>563</v>
      </c>
      <c r="N140" s="151" t="s">
        <v>30</v>
      </c>
      <c r="O140" s="167" t="s">
        <v>807</v>
      </c>
      <c r="P140" s="151">
        <v>5</v>
      </c>
      <c r="Q140" s="151"/>
      <c r="R140" s="155">
        <v>1</v>
      </c>
      <c r="S140" s="151" t="s">
        <v>2129</v>
      </c>
      <c r="T140" s="151" t="s">
        <v>13</v>
      </c>
      <c r="U140" s="162" t="s">
        <v>453</v>
      </c>
      <c r="V140" s="162" t="s">
        <v>453</v>
      </c>
      <c r="W140" s="165" t="s">
        <v>453</v>
      </c>
      <c r="X140" s="161" t="s">
        <v>453</v>
      </c>
      <c r="Y140" s="161" t="s">
        <v>564</v>
      </c>
      <c r="Z140" s="204" t="s">
        <v>827</v>
      </c>
      <c r="AA140" s="151" t="s">
        <v>620</v>
      </c>
      <c r="AB140" s="160" t="s">
        <v>804</v>
      </c>
      <c r="AC140" s="162">
        <v>40485</v>
      </c>
      <c r="AD140" s="163" t="s">
        <v>807</v>
      </c>
      <c r="AE140" s="164">
        <v>42170</v>
      </c>
      <c r="AF140" s="165">
        <f t="shared" si="15"/>
        <v>55.397260273972606</v>
      </c>
      <c r="AG140" s="201" t="s">
        <v>5760</v>
      </c>
      <c r="AH140" s="165">
        <v>5</v>
      </c>
      <c r="AI140" s="201" t="s">
        <v>638</v>
      </c>
      <c r="AJ140" s="165">
        <v>4</v>
      </c>
      <c r="AK140" s="201" t="s">
        <v>638</v>
      </c>
      <c r="AL140" s="165">
        <v>4</v>
      </c>
      <c r="AM140" s="201" t="s">
        <v>637</v>
      </c>
      <c r="AN140" s="165">
        <v>3</v>
      </c>
      <c r="AO140" s="201" t="s">
        <v>637</v>
      </c>
      <c r="AP140" s="165">
        <v>3</v>
      </c>
      <c r="AQ140" s="201" t="s">
        <v>637</v>
      </c>
      <c r="AR140" s="165">
        <v>3</v>
      </c>
      <c r="AS140" s="201" t="s">
        <v>5786</v>
      </c>
      <c r="AT140" s="165">
        <v>3</v>
      </c>
      <c r="AU140" s="165"/>
      <c r="AV140" s="165"/>
      <c r="AW140" s="165"/>
      <c r="AX140" s="165"/>
      <c r="AY140" s="165"/>
      <c r="AZ140" s="165"/>
      <c r="BA140" s="165"/>
      <c r="BB140" s="165"/>
      <c r="BC140" s="165"/>
      <c r="BD140" s="165"/>
      <c r="BE140" s="165"/>
      <c r="BF140" s="165"/>
      <c r="BG140" s="166" t="s">
        <v>2797</v>
      </c>
      <c r="BH140" s="158" t="s">
        <v>5786</v>
      </c>
      <c r="BI140" s="158">
        <v>3</v>
      </c>
      <c r="BJ140" s="155">
        <v>1</v>
      </c>
      <c r="BK140" s="151" t="s">
        <v>785</v>
      </c>
      <c r="BL140" s="202">
        <v>1</v>
      </c>
      <c r="BM140" s="202">
        <v>2</v>
      </c>
      <c r="BN140" s="167" t="s">
        <v>807</v>
      </c>
      <c r="BO140" s="151" t="s">
        <v>453</v>
      </c>
      <c r="BP140" s="151"/>
      <c r="BQ140" s="151"/>
      <c r="BR140" s="151"/>
      <c r="BS140" s="157" t="s">
        <v>564</v>
      </c>
      <c r="BT140" s="157" t="s">
        <v>1542</v>
      </c>
      <c r="BU140" s="157" t="s">
        <v>2331</v>
      </c>
      <c r="BV140" s="153" t="s">
        <v>1543</v>
      </c>
      <c r="BW140" s="153" t="s">
        <v>1544</v>
      </c>
      <c r="BX140" s="151">
        <v>70</v>
      </c>
      <c r="BY140" s="151">
        <v>54</v>
      </c>
      <c r="BZ140" s="151" t="s">
        <v>923</v>
      </c>
      <c r="CA140" s="151" t="s">
        <v>2798</v>
      </c>
      <c r="CB140" s="151" t="s">
        <v>2799</v>
      </c>
      <c r="CC140" s="151" t="s">
        <v>453</v>
      </c>
      <c r="CD140" s="151"/>
      <c r="CE140" s="151" t="s">
        <v>2332</v>
      </c>
      <c r="CF140" s="151" t="s">
        <v>2285</v>
      </c>
      <c r="CG140" s="151" t="s">
        <v>2800</v>
      </c>
      <c r="CH140" s="151" t="s">
        <v>1125</v>
      </c>
      <c r="CI140" s="151" t="s">
        <v>453</v>
      </c>
      <c r="CJ140" s="151" t="s">
        <v>453</v>
      </c>
      <c r="CK140" s="151" t="s">
        <v>453</v>
      </c>
      <c r="CL140" s="151" t="s">
        <v>1737</v>
      </c>
    </row>
    <row r="141" spans="1:90" s="89" customFormat="1" x14ac:dyDescent="0.2">
      <c r="A141" s="151" t="s">
        <v>4932</v>
      </c>
      <c r="B141" s="151">
        <v>140</v>
      </c>
      <c r="C141" s="155">
        <v>135</v>
      </c>
      <c r="D141" s="269" t="s">
        <v>6751</v>
      </c>
      <c r="E141" s="270" t="s">
        <v>6752</v>
      </c>
      <c r="F141" s="271">
        <v>20741</v>
      </c>
      <c r="G141" s="157" t="s">
        <v>146</v>
      </c>
      <c r="H141" s="165">
        <v>45094862</v>
      </c>
      <c r="I141" s="155">
        <v>3439927</v>
      </c>
      <c r="J141" s="159">
        <f t="shared" si="14"/>
        <v>54.13278576317591</v>
      </c>
      <c r="K141" s="202">
        <v>54</v>
      </c>
      <c r="L141" s="159">
        <f t="shared" si="11"/>
        <v>0.13278576317591018</v>
      </c>
      <c r="M141" s="157" t="s">
        <v>563</v>
      </c>
      <c r="N141" s="151" t="s">
        <v>28</v>
      </c>
      <c r="O141" s="167" t="s">
        <v>807</v>
      </c>
      <c r="P141" s="151">
        <v>2</v>
      </c>
      <c r="Q141" s="151"/>
      <c r="R141" s="155">
        <v>1</v>
      </c>
      <c r="S141" s="151" t="s">
        <v>830</v>
      </c>
      <c r="T141" s="151" t="s">
        <v>101</v>
      </c>
      <c r="U141" s="162" t="s">
        <v>453</v>
      </c>
      <c r="V141" s="162" t="s">
        <v>453</v>
      </c>
      <c r="W141" s="165" t="s">
        <v>453</v>
      </c>
      <c r="X141" s="161" t="s">
        <v>453</v>
      </c>
      <c r="Y141" s="161" t="s">
        <v>563</v>
      </c>
      <c r="Z141" s="204" t="s">
        <v>827</v>
      </c>
      <c r="AA141" s="151" t="s">
        <v>615</v>
      </c>
      <c r="AB141" s="160" t="s">
        <v>804</v>
      </c>
      <c r="AC141" s="162">
        <v>40513</v>
      </c>
      <c r="AD141" s="163" t="s">
        <v>807</v>
      </c>
      <c r="AE141" s="164">
        <v>40982</v>
      </c>
      <c r="AF141" s="165">
        <f t="shared" si="15"/>
        <v>15.419178082191781</v>
      </c>
      <c r="AG141" s="201" t="s">
        <v>638</v>
      </c>
      <c r="AH141" s="165">
        <v>4</v>
      </c>
      <c r="AI141" s="201" t="s">
        <v>638</v>
      </c>
      <c r="AJ141" s="165">
        <v>4</v>
      </c>
      <c r="AK141" s="201" t="s">
        <v>5757</v>
      </c>
      <c r="AL141" s="165">
        <v>4</v>
      </c>
      <c r="AM141" s="201" t="s">
        <v>5757</v>
      </c>
      <c r="AN141" s="165">
        <v>4</v>
      </c>
      <c r="AO141" s="201" t="s">
        <v>453</v>
      </c>
      <c r="AP141" s="165" t="s">
        <v>453</v>
      </c>
      <c r="AQ141" s="201" t="s">
        <v>453</v>
      </c>
      <c r="AR141" s="165" t="s">
        <v>453</v>
      </c>
      <c r="AS141" s="165" t="s">
        <v>453</v>
      </c>
      <c r="AT141" s="165" t="s">
        <v>453</v>
      </c>
      <c r="AU141" s="165" t="s">
        <v>453</v>
      </c>
      <c r="AV141" s="165" t="s">
        <v>453</v>
      </c>
      <c r="AW141" s="165"/>
      <c r="AX141" s="165"/>
      <c r="AY141" s="165"/>
      <c r="AZ141" s="165"/>
      <c r="BA141" s="165"/>
      <c r="BB141" s="165"/>
      <c r="BC141" s="165"/>
      <c r="BD141" s="165"/>
      <c r="BE141" s="165"/>
      <c r="BF141" s="165"/>
      <c r="BG141" s="166" t="s">
        <v>2801</v>
      </c>
      <c r="BH141" s="158" t="s">
        <v>5757</v>
      </c>
      <c r="BI141" s="158">
        <v>4</v>
      </c>
      <c r="BJ141" s="155">
        <v>2</v>
      </c>
      <c r="BK141" s="151" t="s">
        <v>2802</v>
      </c>
      <c r="BL141" s="202">
        <v>1</v>
      </c>
      <c r="BM141" s="202">
        <v>0</v>
      </c>
      <c r="BN141" s="167" t="s">
        <v>807</v>
      </c>
      <c r="BO141" s="151" t="s">
        <v>453</v>
      </c>
      <c r="BP141" s="151"/>
      <c r="BQ141" s="151"/>
      <c r="BR141" s="151"/>
      <c r="BS141" s="157" t="s">
        <v>564</v>
      </c>
      <c r="BT141" s="157" t="s">
        <v>1517</v>
      </c>
      <c r="BU141" s="157" t="s">
        <v>453</v>
      </c>
      <c r="BV141" s="153" t="s">
        <v>453</v>
      </c>
      <c r="BW141" s="153" t="s">
        <v>1546</v>
      </c>
      <c r="BX141" s="151">
        <v>98</v>
      </c>
      <c r="BY141" s="151">
        <v>103</v>
      </c>
      <c r="BZ141" s="151">
        <v>100</v>
      </c>
      <c r="CA141" s="151" t="s">
        <v>2803</v>
      </c>
      <c r="CB141" s="151" t="s">
        <v>453</v>
      </c>
      <c r="CC141" s="151" t="s">
        <v>2804</v>
      </c>
      <c r="CD141" s="151"/>
      <c r="CE141" s="151" t="s">
        <v>879</v>
      </c>
      <c r="CF141" s="151" t="s">
        <v>1547</v>
      </c>
      <c r="CG141" s="151" t="s">
        <v>1501</v>
      </c>
      <c r="CH141" s="151" t="s">
        <v>1125</v>
      </c>
      <c r="CI141" s="151" t="s">
        <v>453</v>
      </c>
      <c r="CJ141" s="151" t="s">
        <v>453</v>
      </c>
      <c r="CK141" s="151" t="s">
        <v>453</v>
      </c>
      <c r="CL141" s="151" t="s">
        <v>1737</v>
      </c>
    </row>
    <row r="142" spans="1:90" s="89" customFormat="1" x14ac:dyDescent="0.2">
      <c r="A142" s="151" t="s">
        <v>4761</v>
      </c>
      <c r="B142" s="151">
        <v>141</v>
      </c>
      <c r="C142" s="155">
        <v>136</v>
      </c>
      <c r="D142" s="269" t="s">
        <v>6753</v>
      </c>
      <c r="E142" s="270" t="s">
        <v>6754</v>
      </c>
      <c r="F142" s="271">
        <v>37300</v>
      </c>
      <c r="G142" s="157" t="s">
        <v>146</v>
      </c>
      <c r="H142" s="165">
        <v>37929372</v>
      </c>
      <c r="I142" s="155">
        <v>2183504</v>
      </c>
      <c r="J142" s="159">
        <f t="shared" si="14"/>
        <v>8.8350444900752905</v>
      </c>
      <c r="K142" s="202">
        <v>8</v>
      </c>
      <c r="L142" s="159">
        <f t="shared" si="11"/>
        <v>0.83504449007529047</v>
      </c>
      <c r="M142" s="157" t="s">
        <v>563</v>
      </c>
      <c r="N142" s="151" t="s">
        <v>18</v>
      </c>
      <c r="O142" s="167" t="s">
        <v>807</v>
      </c>
      <c r="P142" s="151">
        <v>5</v>
      </c>
      <c r="Q142" s="151"/>
      <c r="R142" s="155">
        <v>2</v>
      </c>
      <c r="S142" s="151" t="s">
        <v>837</v>
      </c>
      <c r="T142" s="151" t="s">
        <v>174</v>
      </c>
      <c r="U142" s="162">
        <v>40519</v>
      </c>
      <c r="V142" s="162">
        <v>40527</v>
      </c>
      <c r="W142" s="165">
        <v>8</v>
      </c>
      <c r="X142" s="161" t="s">
        <v>453</v>
      </c>
      <c r="Y142" s="161" t="s">
        <v>564</v>
      </c>
      <c r="Z142" s="204" t="s">
        <v>976</v>
      </c>
      <c r="AA142" s="151" t="s">
        <v>1538</v>
      </c>
      <c r="AB142" s="160" t="s">
        <v>804</v>
      </c>
      <c r="AC142" s="162">
        <v>40527</v>
      </c>
      <c r="AD142" s="163" t="s">
        <v>807</v>
      </c>
      <c r="AE142" s="164">
        <v>42012</v>
      </c>
      <c r="AF142" s="165">
        <f t="shared" si="15"/>
        <v>48.821917808219176</v>
      </c>
      <c r="AG142" s="201" t="s">
        <v>539</v>
      </c>
      <c r="AH142" s="165">
        <v>1</v>
      </c>
      <c r="AI142" s="201" t="s">
        <v>638</v>
      </c>
      <c r="AJ142" s="165">
        <v>4</v>
      </c>
      <c r="AK142" s="201" t="s">
        <v>638</v>
      </c>
      <c r="AL142" s="165">
        <v>4</v>
      </c>
      <c r="AM142" s="201" t="s">
        <v>638</v>
      </c>
      <c r="AN142" s="165">
        <v>4</v>
      </c>
      <c r="AO142" s="201" t="s">
        <v>638</v>
      </c>
      <c r="AP142" s="165">
        <v>4</v>
      </c>
      <c r="AQ142" s="201" t="s">
        <v>638</v>
      </c>
      <c r="AR142" s="165">
        <v>4</v>
      </c>
      <c r="AS142" s="165" t="s">
        <v>453</v>
      </c>
      <c r="AT142" s="165" t="s">
        <v>453</v>
      </c>
      <c r="AU142" s="165"/>
      <c r="AV142" s="165"/>
      <c r="AW142" s="165"/>
      <c r="AX142" s="165"/>
      <c r="AY142" s="165"/>
      <c r="AZ142" s="165"/>
      <c r="BA142" s="165"/>
      <c r="BB142" s="165"/>
      <c r="BC142" s="165"/>
      <c r="BD142" s="165"/>
      <c r="BE142" s="165"/>
      <c r="BF142" s="165"/>
      <c r="BG142" s="166" t="s">
        <v>2805</v>
      </c>
      <c r="BH142" s="158" t="s">
        <v>638</v>
      </c>
      <c r="BI142" s="158">
        <v>4</v>
      </c>
      <c r="BJ142" s="155">
        <v>2</v>
      </c>
      <c r="BK142" s="151" t="s">
        <v>986</v>
      </c>
      <c r="BL142" s="202">
        <v>1</v>
      </c>
      <c r="BM142" s="202">
        <v>2</v>
      </c>
      <c r="BN142" s="167" t="s">
        <v>807</v>
      </c>
      <c r="BO142" s="151" t="s">
        <v>453</v>
      </c>
      <c r="BP142" s="151"/>
      <c r="BQ142" s="151"/>
      <c r="BR142" s="151"/>
      <c r="BS142" s="157" t="s">
        <v>564</v>
      </c>
      <c r="BT142" s="157" t="s">
        <v>564</v>
      </c>
      <c r="BU142" s="157" t="s">
        <v>453</v>
      </c>
      <c r="BV142" s="153" t="s">
        <v>1548</v>
      </c>
      <c r="BW142" s="153" t="s">
        <v>1882</v>
      </c>
      <c r="BX142" s="151">
        <v>102</v>
      </c>
      <c r="BY142" s="151">
        <v>109</v>
      </c>
      <c r="BZ142" s="151">
        <v>107</v>
      </c>
      <c r="CA142" s="151" t="s">
        <v>2806</v>
      </c>
      <c r="CB142" s="151" t="s">
        <v>2807</v>
      </c>
      <c r="CC142" s="151" t="s">
        <v>453</v>
      </c>
      <c r="CD142" s="151"/>
      <c r="CE142" s="151" t="s">
        <v>872</v>
      </c>
      <c r="CF142" s="151" t="s">
        <v>2285</v>
      </c>
      <c r="CG142" s="151" t="s">
        <v>1549</v>
      </c>
      <c r="CH142" s="151" t="s">
        <v>1249</v>
      </c>
      <c r="CI142" s="151">
        <v>86</v>
      </c>
      <c r="CJ142" s="151">
        <v>115</v>
      </c>
      <c r="CK142" s="151">
        <v>100</v>
      </c>
      <c r="CL142" s="151" t="s">
        <v>1737</v>
      </c>
    </row>
    <row r="143" spans="1:90" s="89" customFormat="1" x14ac:dyDescent="0.2">
      <c r="A143" s="151" t="s">
        <v>4933</v>
      </c>
      <c r="B143" s="151">
        <v>142</v>
      </c>
      <c r="C143" s="155">
        <v>137</v>
      </c>
      <c r="D143" s="269" t="s">
        <v>6755</v>
      </c>
      <c r="E143" s="270" t="s">
        <v>6756</v>
      </c>
      <c r="F143" s="271">
        <v>31520</v>
      </c>
      <c r="G143" s="157" t="s">
        <v>146</v>
      </c>
      <c r="H143" s="165">
        <v>39608659</v>
      </c>
      <c r="I143" s="155">
        <v>3352251</v>
      </c>
      <c r="J143" s="159">
        <f t="shared" si="14"/>
        <v>24.640657084188913</v>
      </c>
      <c r="K143" s="202">
        <v>1</v>
      </c>
      <c r="L143" s="159">
        <f t="shared" si="11"/>
        <v>23.640657084188913</v>
      </c>
      <c r="M143" s="157" t="s">
        <v>563</v>
      </c>
      <c r="N143" s="151" t="s">
        <v>595</v>
      </c>
      <c r="O143" s="167" t="s">
        <v>807</v>
      </c>
      <c r="P143" s="151">
        <v>4</v>
      </c>
      <c r="Q143" s="151"/>
      <c r="R143" s="155">
        <v>2</v>
      </c>
      <c r="S143" s="151" t="s">
        <v>1550</v>
      </c>
      <c r="T143" s="151" t="s">
        <v>101</v>
      </c>
      <c r="U143" s="162" t="s">
        <v>453</v>
      </c>
      <c r="V143" s="162" t="s">
        <v>453</v>
      </c>
      <c r="W143" s="165" t="s">
        <v>453</v>
      </c>
      <c r="X143" s="161" t="s">
        <v>453</v>
      </c>
      <c r="Y143" s="161" t="s">
        <v>563</v>
      </c>
      <c r="Z143" s="204" t="s">
        <v>817</v>
      </c>
      <c r="AA143" s="151" t="s">
        <v>1551</v>
      </c>
      <c r="AB143" s="160" t="s">
        <v>804</v>
      </c>
      <c r="AC143" s="162">
        <v>40520</v>
      </c>
      <c r="AD143" s="163" t="s">
        <v>807</v>
      </c>
      <c r="AE143" s="164">
        <v>40989</v>
      </c>
      <c r="AF143" s="165">
        <f t="shared" si="15"/>
        <v>15.419178082191781</v>
      </c>
      <c r="AG143" s="201" t="s">
        <v>539</v>
      </c>
      <c r="AH143" s="165">
        <v>1</v>
      </c>
      <c r="AI143" s="201" t="s">
        <v>539</v>
      </c>
      <c r="AJ143" s="165">
        <v>1</v>
      </c>
      <c r="AK143" s="201" t="s">
        <v>539</v>
      </c>
      <c r="AL143" s="165">
        <v>1</v>
      </c>
      <c r="AM143" s="201" t="s">
        <v>640</v>
      </c>
      <c r="AN143" s="165">
        <v>3</v>
      </c>
      <c r="AO143" s="201" t="s">
        <v>453</v>
      </c>
      <c r="AP143" s="165" t="s">
        <v>453</v>
      </c>
      <c r="AQ143" s="201" t="s">
        <v>453</v>
      </c>
      <c r="AR143" s="165" t="s">
        <v>453</v>
      </c>
      <c r="AS143" s="165" t="s">
        <v>453</v>
      </c>
      <c r="AT143" s="165" t="s">
        <v>453</v>
      </c>
      <c r="AU143" s="165" t="s">
        <v>453</v>
      </c>
      <c r="AV143" s="165" t="s">
        <v>453</v>
      </c>
      <c r="AW143" s="165"/>
      <c r="AX143" s="165"/>
      <c r="AY143" s="165"/>
      <c r="AZ143" s="165"/>
      <c r="BA143" s="165"/>
      <c r="BB143" s="165"/>
      <c r="BC143" s="165"/>
      <c r="BD143" s="165"/>
      <c r="BE143" s="165"/>
      <c r="BF143" s="165"/>
      <c r="BG143" s="166" t="s">
        <v>2808</v>
      </c>
      <c r="BH143" s="158" t="s">
        <v>640</v>
      </c>
      <c r="BI143" s="158">
        <v>3</v>
      </c>
      <c r="BJ143" s="155">
        <v>2</v>
      </c>
      <c r="BK143" s="151" t="s">
        <v>845</v>
      </c>
      <c r="BL143" s="202">
        <v>1</v>
      </c>
      <c r="BM143" s="202">
        <v>1</v>
      </c>
      <c r="BN143" s="167" t="s">
        <v>807</v>
      </c>
      <c r="BO143" s="151" t="s">
        <v>453</v>
      </c>
      <c r="BP143" s="151"/>
      <c r="BQ143" s="151"/>
      <c r="BR143" s="151"/>
      <c r="BS143" s="157" t="s">
        <v>564</v>
      </c>
      <c r="BT143" s="157" t="s">
        <v>564</v>
      </c>
      <c r="BU143" s="157" t="s">
        <v>453</v>
      </c>
      <c r="BV143" s="153" t="s">
        <v>1552</v>
      </c>
      <c r="BW143" s="153" t="s">
        <v>1883</v>
      </c>
      <c r="BX143" s="151">
        <v>87</v>
      </c>
      <c r="BY143" s="151">
        <v>101</v>
      </c>
      <c r="BZ143" s="151" t="s">
        <v>923</v>
      </c>
      <c r="CA143" s="151" t="s">
        <v>2809</v>
      </c>
      <c r="CB143" s="151" t="s">
        <v>453</v>
      </c>
      <c r="CC143" s="151" t="s">
        <v>453</v>
      </c>
      <c r="CD143" s="151"/>
      <c r="CE143" s="151" t="s">
        <v>781</v>
      </c>
      <c r="CF143" s="151" t="s">
        <v>2333</v>
      </c>
      <c r="CG143" s="151" t="s">
        <v>2810</v>
      </c>
      <c r="CH143" s="151" t="s">
        <v>2334</v>
      </c>
      <c r="CI143" s="151">
        <v>91</v>
      </c>
      <c r="CJ143" s="151">
        <v>96</v>
      </c>
      <c r="CK143" s="151">
        <v>93</v>
      </c>
      <c r="CL143" s="151" t="s">
        <v>1737</v>
      </c>
    </row>
    <row r="144" spans="1:90" s="89" customFormat="1" x14ac:dyDescent="0.2">
      <c r="A144" s="151" t="s">
        <v>4582</v>
      </c>
      <c r="B144" s="151">
        <v>143</v>
      </c>
      <c r="C144" s="155">
        <v>138</v>
      </c>
      <c r="D144" s="269" t="s">
        <v>6757</v>
      </c>
      <c r="E144" s="270" t="s">
        <v>6758</v>
      </c>
      <c r="F144" s="271">
        <v>36483</v>
      </c>
      <c r="G144" s="157" t="s">
        <v>146</v>
      </c>
      <c r="H144" s="165">
        <v>39066909</v>
      </c>
      <c r="I144" s="155">
        <v>3352117</v>
      </c>
      <c r="J144" s="159">
        <f t="shared" si="14"/>
        <v>11.08829568788501</v>
      </c>
      <c r="K144" s="202">
        <v>12</v>
      </c>
      <c r="L144" s="159">
        <f t="shared" si="11"/>
        <v>-0.91170431211499015</v>
      </c>
      <c r="M144" s="157" t="s">
        <v>563</v>
      </c>
      <c r="N144" s="151" t="s">
        <v>29</v>
      </c>
      <c r="O144" s="167" t="s">
        <v>807</v>
      </c>
      <c r="P144" s="151">
        <v>1</v>
      </c>
      <c r="Q144" s="151"/>
      <c r="R144" s="155">
        <v>2</v>
      </c>
      <c r="S144" s="151" t="s">
        <v>2165</v>
      </c>
      <c r="T144" s="151" t="s">
        <v>174</v>
      </c>
      <c r="U144" s="162">
        <v>40526</v>
      </c>
      <c r="V144" s="162">
        <v>40533</v>
      </c>
      <c r="W144" s="165">
        <v>7</v>
      </c>
      <c r="X144" s="161" t="s">
        <v>453</v>
      </c>
      <c r="Y144" s="161" t="s">
        <v>564</v>
      </c>
      <c r="Z144" s="204" t="s">
        <v>827</v>
      </c>
      <c r="AA144" s="151" t="s">
        <v>540</v>
      </c>
      <c r="AB144" s="160" t="s">
        <v>804</v>
      </c>
      <c r="AC144" s="162">
        <v>40533</v>
      </c>
      <c r="AD144" s="163" t="s">
        <v>807</v>
      </c>
      <c r="AE144" s="164">
        <v>43376</v>
      </c>
      <c r="AF144" s="165">
        <f t="shared" si="15"/>
        <v>93.468493150684935</v>
      </c>
      <c r="AG144" s="201" t="s">
        <v>539</v>
      </c>
      <c r="AH144" s="165">
        <v>1</v>
      </c>
      <c r="AI144" s="201" t="s">
        <v>539</v>
      </c>
      <c r="AJ144" s="165">
        <v>1</v>
      </c>
      <c r="AK144" s="201" t="s">
        <v>638</v>
      </c>
      <c r="AL144" s="165">
        <v>4</v>
      </c>
      <c r="AM144" s="201" t="s">
        <v>637</v>
      </c>
      <c r="AN144" s="165">
        <v>1</v>
      </c>
      <c r="AO144" s="201" t="s">
        <v>637</v>
      </c>
      <c r="AP144" s="165">
        <v>1</v>
      </c>
      <c r="AQ144" s="201" t="s">
        <v>637</v>
      </c>
      <c r="AR144" s="165">
        <v>1</v>
      </c>
      <c r="AS144" s="201" t="s">
        <v>637</v>
      </c>
      <c r="AT144" s="165">
        <v>1</v>
      </c>
      <c r="AU144" s="165" t="s">
        <v>2101</v>
      </c>
      <c r="AV144" s="165">
        <v>3</v>
      </c>
      <c r="AW144" s="165"/>
      <c r="AX144" s="165"/>
      <c r="AY144" s="165"/>
      <c r="AZ144" s="165"/>
      <c r="BA144" s="165"/>
      <c r="BB144" s="165"/>
      <c r="BC144" s="165"/>
      <c r="BD144" s="165"/>
      <c r="BE144" s="165"/>
      <c r="BF144" s="165"/>
      <c r="BG144" s="166" t="s">
        <v>2811</v>
      </c>
      <c r="BH144" s="158" t="s">
        <v>637</v>
      </c>
      <c r="BI144" s="158">
        <v>3</v>
      </c>
      <c r="BJ144" s="155">
        <v>2</v>
      </c>
      <c r="BK144" s="151" t="s">
        <v>1103</v>
      </c>
      <c r="BL144" s="202">
        <v>1</v>
      </c>
      <c r="BM144" s="202">
        <v>0</v>
      </c>
      <c r="BN144" s="167" t="s">
        <v>807</v>
      </c>
      <c r="BO144" s="151" t="s">
        <v>453</v>
      </c>
      <c r="BP144" s="151"/>
      <c r="BQ144" s="151"/>
      <c r="BR144" s="151"/>
      <c r="BS144" s="157" t="s">
        <v>564</v>
      </c>
      <c r="BT144" s="157" t="s">
        <v>563</v>
      </c>
      <c r="BU144" s="157" t="s">
        <v>453</v>
      </c>
      <c r="BV144" s="153" t="s">
        <v>453</v>
      </c>
      <c r="BW144" s="153" t="s">
        <v>1502</v>
      </c>
      <c r="BX144" s="151">
        <v>88</v>
      </c>
      <c r="BY144" s="151">
        <v>108</v>
      </c>
      <c r="BZ144" s="151" t="s">
        <v>923</v>
      </c>
      <c r="CA144" s="151" t="s">
        <v>2584</v>
      </c>
      <c r="CB144" s="151" t="s">
        <v>2584</v>
      </c>
      <c r="CC144" s="151" t="s">
        <v>453</v>
      </c>
      <c r="CD144" s="151"/>
      <c r="CE144" s="151" t="s">
        <v>872</v>
      </c>
      <c r="CF144" s="151" t="s">
        <v>2103</v>
      </c>
      <c r="CG144" s="151" t="s">
        <v>2812</v>
      </c>
      <c r="CH144" s="151" t="s">
        <v>1503</v>
      </c>
      <c r="CI144" s="151">
        <v>77</v>
      </c>
      <c r="CJ144" s="151">
        <v>91</v>
      </c>
      <c r="CK144" s="151">
        <v>82</v>
      </c>
      <c r="CL144" s="151" t="s">
        <v>1737</v>
      </c>
    </row>
    <row r="145" spans="1:90" s="89" customFormat="1" x14ac:dyDescent="0.2">
      <c r="A145" s="151" t="s">
        <v>4934</v>
      </c>
      <c r="B145" s="151">
        <v>144</v>
      </c>
      <c r="C145" s="155">
        <v>139</v>
      </c>
      <c r="D145" s="269" t="s">
        <v>6759</v>
      </c>
      <c r="E145" s="270" t="s">
        <v>6760</v>
      </c>
      <c r="F145" s="271">
        <v>31254</v>
      </c>
      <c r="G145" s="157" t="s">
        <v>128</v>
      </c>
      <c r="H145" s="158">
        <v>39603038</v>
      </c>
      <c r="I145" s="155">
        <v>3522722</v>
      </c>
      <c r="J145" s="159">
        <f t="shared" si="14"/>
        <v>25.388090349075977</v>
      </c>
      <c r="K145" s="159">
        <v>36</v>
      </c>
      <c r="L145" s="159">
        <f t="shared" si="11"/>
        <v>-10.611909650924023</v>
      </c>
      <c r="M145" s="157" t="s">
        <v>563</v>
      </c>
      <c r="N145" s="151" t="s">
        <v>595</v>
      </c>
      <c r="O145" s="167" t="s">
        <v>807</v>
      </c>
      <c r="P145" s="151">
        <v>3</v>
      </c>
      <c r="Q145" s="151"/>
      <c r="R145" s="155">
        <v>3</v>
      </c>
      <c r="S145" s="151" t="s">
        <v>1498</v>
      </c>
      <c r="T145" s="151" t="s">
        <v>101</v>
      </c>
      <c r="U145" s="162" t="s">
        <v>453</v>
      </c>
      <c r="V145" s="162" t="s">
        <v>453</v>
      </c>
      <c r="W145" s="165" t="s">
        <v>453</v>
      </c>
      <c r="X145" s="161" t="s">
        <v>453</v>
      </c>
      <c r="Y145" s="161" t="s">
        <v>564</v>
      </c>
      <c r="Z145" s="204" t="s">
        <v>1149</v>
      </c>
      <c r="AA145" s="151" t="s">
        <v>1499</v>
      </c>
      <c r="AB145" s="160" t="s">
        <v>804</v>
      </c>
      <c r="AC145" s="162">
        <v>40527</v>
      </c>
      <c r="AD145" s="163" t="s">
        <v>807</v>
      </c>
      <c r="AE145" s="164">
        <v>40722</v>
      </c>
      <c r="AF145" s="159">
        <f>((AE145-AC145)*12/365)</f>
        <v>6.4109589041095889</v>
      </c>
      <c r="AG145" s="201" t="s">
        <v>5757</v>
      </c>
      <c r="AH145" s="165">
        <v>4</v>
      </c>
      <c r="AI145" s="201" t="s">
        <v>5757</v>
      </c>
      <c r="AJ145" s="165">
        <v>4</v>
      </c>
      <c r="AK145" s="201" t="s">
        <v>453</v>
      </c>
      <c r="AL145" s="165" t="s">
        <v>453</v>
      </c>
      <c r="AM145" s="201" t="s">
        <v>453</v>
      </c>
      <c r="AN145" s="165" t="s">
        <v>453</v>
      </c>
      <c r="AO145" s="201" t="s">
        <v>453</v>
      </c>
      <c r="AP145" s="165" t="s">
        <v>453</v>
      </c>
      <c r="AQ145" s="201" t="s">
        <v>453</v>
      </c>
      <c r="AR145" s="165" t="s">
        <v>453</v>
      </c>
      <c r="AS145" s="165" t="s">
        <v>453</v>
      </c>
      <c r="AT145" s="165" t="s">
        <v>453</v>
      </c>
      <c r="AU145" s="165" t="s">
        <v>453</v>
      </c>
      <c r="AV145" s="165" t="s">
        <v>453</v>
      </c>
      <c r="AW145" s="165"/>
      <c r="AX145" s="165"/>
      <c r="AY145" s="165"/>
      <c r="AZ145" s="165"/>
      <c r="BA145" s="165"/>
      <c r="BB145" s="165"/>
      <c r="BC145" s="165"/>
      <c r="BD145" s="165"/>
      <c r="BE145" s="165"/>
      <c r="BF145" s="165"/>
      <c r="BG145" s="169" t="s">
        <v>2813</v>
      </c>
      <c r="BH145" s="201" t="s">
        <v>5757</v>
      </c>
      <c r="BI145" s="165">
        <v>4</v>
      </c>
      <c r="BJ145" s="155">
        <v>4</v>
      </c>
      <c r="BK145" s="151" t="s">
        <v>2814</v>
      </c>
      <c r="BL145" s="159">
        <v>1</v>
      </c>
      <c r="BM145" s="159">
        <v>0</v>
      </c>
      <c r="BN145" s="167" t="s">
        <v>807</v>
      </c>
      <c r="BO145" s="151" t="s">
        <v>453</v>
      </c>
      <c r="BP145" s="151"/>
      <c r="BQ145" s="151"/>
      <c r="BR145" s="151"/>
      <c r="BS145" s="157" t="s">
        <v>453</v>
      </c>
      <c r="BT145" s="157" t="s">
        <v>453</v>
      </c>
      <c r="BU145" s="157" t="s">
        <v>453</v>
      </c>
      <c r="BV145" s="153" t="s">
        <v>1454</v>
      </c>
      <c r="BW145" s="153" t="s">
        <v>1983</v>
      </c>
      <c r="BX145" s="151">
        <v>82</v>
      </c>
      <c r="BY145" s="151">
        <v>93</v>
      </c>
      <c r="BZ145" s="151">
        <v>86</v>
      </c>
      <c r="CA145" s="151" t="s">
        <v>2815</v>
      </c>
      <c r="CB145" s="151" t="s">
        <v>2816</v>
      </c>
      <c r="CC145" s="151" t="s">
        <v>453</v>
      </c>
      <c r="CD145" s="151"/>
      <c r="CE145" s="151" t="s">
        <v>1500</v>
      </c>
      <c r="CF145" s="151" t="s">
        <v>2335</v>
      </c>
      <c r="CG145" s="151" t="s">
        <v>1501</v>
      </c>
      <c r="CH145" s="151" t="s">
        <v>1125</v>
      </c>
      <c r="CI145" s="151" t="s">
        <v>453</v>
      </c>
      <c r="CJ145" s="151" t="s">
        <v>453</v>
      </c>
      <c r="CK145" s="151" t="s">
        <v>453</v>
      </c>
      <c r="CL145" s="151" t="s">
        <v>1737</v>
      </c>
    </row>
    <row r="146" spans="1:90" s="89" customFormat="1" x14ac:dyDescent="0.2">
      <c r="A146" s="151" t="s">
        <v>4583</v>
      </c>
      <c r="B146" s="151">
        <v>145</v>
      </c>
      <c r="C146" s="155">
        <v>140</v>
      </c>
      <c r="D146" s="269" t="s">
        <v>6761</v>
      </c>
      <c r="E146" s="270" t="s">
        <v>6762</v>
      </c>
      <c r="F146" s="271">
        <v>21462</v>
      </c>
      <c r="G146" s="157" t="s">
        <v>24</v>
      </c>
      <c r="H146" s="158">
        <v>37628708</v>
      </c>
      <c r="I146" s="155">
        <v>1700937</v>
      </c>
      <c r="J146" s="159">
        <f t="shared" si="14"/>
        <v>52.260095824777551</v>
      </c>
      <c r="K146" s="159">
        <v>5</v>
      </c>
      <c r="L146" s="159">
        <f t="shared" si="11"/>
        <v>47.260095824777551</v>
      </c>
      <c r="M146" s="157" t="s">
        <v>563</v>
      </c>
      <c r="N146" s="151" t="s">
        <v>22</v>
      </c>
      <c r="O146" s="167" t="s">
        <v>807</v>
      </c>
      <c r="P146" s="151">
        <v>6</v>
      </c>
      <c r="Q146" s="151"/>
      <c r="R146" s="155">
        <v>1</v>
      </c>
      <c r="S146" s="151" t="s">
        <v>861</v>
      </c>
      <c r="T146" s="151" t="s">
        <v>23</v>
      </c>
      <c r="U146" s="162">
        <v>40547</v>
      </c>
      <c r="V146" s="162">
        <v>40550</v>
      </c>
      <c r="W146" s="165">
        <v>3</v>
      </c>
      <c r="X146" s="161" t="s">
        <v>453</v>
      </c>
      <c r="Y146" s="161" t="s">
        <v>564</v>
      </c>
      <c r="Z146" s="204" t="s">
        <v>827</v>
      </c>
      <c r="AA146" s="151" t="s">
        <v>540</v>
      </c>
      <c r="AB146" s="160" t="s">
        <v>807</v>
      </c>
      <c r="AC146" s="162">
        <v>40550</v>
      </c>
      <c r="AD146" s="163" t="s">
        <v>807</v>
      </c>
      <c r="AE146" s="164">
        <v>43299</v>
      </c>
      <c r="AF146" s="159">
        <f>((AE146-AC146)*12/365)</f>
        <v>90.37808219178082</v>
      </c>
      <c r="AG146" s="201" t="s">
        <v>539</v>
      </c>
      <c r="AH146" s="165">
        <v>1</v>
      </c>
      <c r="AI146" s="201" t="s">
        <v>539</v>
      </c>
      <c r="AJ146" s="165">
        <v>1</v>
      </c>
      <c r="AK146" s="201" t="s">
        <v>539</v>
      </c>
      <c r="AL146" s="165">
        <v>1</v>
      </c>
      <c r="AM146" s="201" t="s">
        <v>539</v>
      </c>
      <c r="AN146" s="165">
        <v>1</v>
      </c>
      <c r="AO146" s="201" t="s">
        <v>539</v>
      </c>
      <c r="AP146" s="165">
        <v>1</v>
      </c>
      <c r="AQ146" s="201" t="s">
        <v>539</v>
      </c>
      <c r="AR146" s="165">
        <v>1</v>
      </c>
      <c r="AS146" s="165" t="s">
        <v>539</v>
      </c>
      <c r="AT146" s="165">
        <v>1</v>
      </c>
      <c r="AU146" s="165" t="s">
        <v>539</v>
      </c>
      <c r="AV146" s="165">
        <v>1</v>
      </c>
      <c r="AW146" s="165"/>
      <c r="AX146" s="165"/>
      <c r="AY146" s="165"/>
      <c r="AZ146" s="165"/>
      <c r="BA146" s="165"/>
      <c r="BB146" s="165"/>
      <c r="BC146" s="165"/>
      <c r="BD146" s="165"/>
      <c r="BE146" s="165"/>
      <c r="BF146" s="165"/>
      <c r="BG146" s="169" t="s">
        <v>2817</v>
      </c>
      <c r="BH146" s="157" t="s">
        <v>539</v>
      </c>
      <c r="BI146" s="157">
        <v>1</v>
      </c>
      <c r="BJ146" s="155">
        <v>1</v>
      </c>
      <c r="BK146" s="151" t="s">
        <v>861</v>
      </c>
      <c r="BL146" s="159">
        <v>1</v>
      </c>
      <c r="BM146" s="159">
        <v>0</v>
      </c>
      <c r="BN146" s="167" t="s">
        <v>807</v>
      </c>
      <c r="BO146" s="151" t="s">
        <v>453</v>
      </c>
      <c r="BP146" s="151"/>
      <c r="BQ146" s="151"/>
      <c r="BR146" s="151"/>
      <c r="BS146" s="157" t="s">
        <v>453</v>
      </c>
      <c r="BT146" s="157" t="s">
        <v>453</v>
      </c>
      <c r="BU146" s="157" t="s">
        <v>453</v>
      </c>
      <c r="BV146" s="153" t="s">
        <v>1496</v>
      </c>
      <c r="BW146" s="153" t="s">
        <v>2336</v>
      </c>
      <c r="BX146" s="151">
        <v>61</v>
      </c>
      <c r="BY146" s="151">
        <v>59</v>
      </c>
      <c r="BZ146" s="151">
        <v>58</v>
      </c>
      <c r="CA146" s="151" t="s">
        <v>2818</v>
      </c>
      <c r="CB146" s="151" t="s">
        <v>2819</v>
      </c>
      <c r="CC146" s="151" t="s">
        <v>453</v>
      </c>
      <c r="CD146" s="151"/>
      <c r="CE146" s="151" t="s">
        <v>1497</v>
      </c>
      <c r="CF146" s="151" t="s">
        <v>2337</v>
      </c>
      <c r="CG146" s="151" t="s">
        <v>929</v>
      </c>
      <c r="CH146" s="151" t="s">
        <v>2338</v>
      </c>
      <c r="CI146" s="151">
        <v>47</v>
      </c>
      <c r="CJ146" s="151">
        <v>73</v>
      </c>
      <c r="CK146" s="151" t="s">
        <v>923</v>
      </c>
      <c r="CL146" s="151" t="s">
        <v>1737</v>
      </c>
    </row>
    <row r="147" spans="1:90" s="89" customFormat="1" x14ac:dyDescent="0.2">
      <c r="A147" s="151" t="s">
        <v>4936</v>
      </c>
      <c r="B147" s="151">
        <v>146</v>
      </c>
      <c r="C147" s="155">
        <v>141</v>
      </c>
      <c r="D147" s="269" t="s">
        <v>6763</v>
      </c>
      <c r="E147" s="270" t="s">
        <v>6764</v>
      </c>
      <c r="F147" s="271">
        <v>25114</v>
      </c>
      <c r="G147" s="157" t="s">
        <v>146</v>
      </c>
      <c r="H147" s="158">
        <v>33359642</v>
      </c>
      <c r="I147" s="155">
        <v>3289460</v>
      </c>
      <c r="J147" s="159">
        <f t="shared" si="14"/>
        <v>42.294318959616703</v>
      </c>
      <c r="K147" s="202">
        <v>15</v>
      </c>
      <c r="L147" s="159">
        <f t="shared" si="11"/>
        <v>27.294318959616703</v>
      </c>
      <c r="M147" s="157" t="s">
        <v>563</v>
      </c>
      <c r="N147" s="151" t="s">
        <v>18</v>
      </c>
      <c r="O147" s="167" t="s">
        <v>807</v>
      </c>
      <c r="P147" s="151">
        <v>4</v>
      </c>
      <c r="Q147" s="151"/>
      <c r="R147" s="155">
        <v>2</v>
      </c>
      <c r="S147" s="151" t="s">
        <v>2339</v>
      </c>
      <c r="T147" s="151" t="s">
        <v>174</v>
      </c>
      <c r="U147" s="162">
        <v>40555</v>
      </c>
      <c r="V147" s="162">
        <v>40562</v>
      </c>
      <c r="W147" s="165">
        <v>7</v>
      </c>
      <c r="X147" s="161" t="s">
        <v>453</v>
      </c>
      <c r="Y147" s="161" t="s">
        <v>563</v>
      </c>
      <c r="Z147" s="204" t="s">
        <v>817</v>
      </c>
      <c r="AA147" s="151" t="s">
        <v>1493</v>
      </c>
      <c r="AB147" s="160" t="s">
        <v>804</v>
      </c>
      <c r="AC147" s="162">
        <v>40562</v>
      </c>
      <c r="AD147" s="163" t="s">
        <v>807</v>
      </c>
      <c r="AE147" s="164">
        <v>43018</v>
      </c>
      <c r="AF147" s="165">
        <f>((AE147-AC147)/365)*12</f>
        <v>80.745205479452054</v>
      </c>
      <c r="AG147" s="201" t="s">
        <v>539</v>
      </c>
      <c r="AH147" s="165">
        <v>1</v>
      </c>
      <c r="AI147" s="201" t="s">
        <v>539</v>
      </c>
      <c r="AJ147" s="165">
        <v>1</v>
      </c>
      <c r="AK147" s="201" t="s">
        <v>539</v>
      </c>
      <c r="AL147" s="165">
        <v>1</v>
      </c>
      <c r="AM147" s="201" t="s">
        <v>539</v>
      </c>
      <c r="AN147" s="165">
        <v>1</v>
      </c>
      <c r="AO147" s="201" t="s">
        <v>539</v>
      </c>
      <c r="AP147" s="165">
        <v>1</v>
      </c>
      <c r="AQ147" s="201" t="s">
        <v>539</v>
      </c>
      <c r="AR147" s="165">
        <v>1</v>
      </c>
      <c r="AS147" s="165" t="s">
        <v>539</v>
      </c>
      <c r="AT147" s="165">
        <v>1</v>
      </c>
      <c r="AU147" s="165" t="s">
        <v>539</v>
      </c>
      <c r="AV147" s="165">
        <v>1</v>
      </c>
      <c r="AW147" s="165"/>
      <c r="AX147" s="165"/>
      <c r="AY147" s="165"/>
      <c r="AZ147" s="165"/>
      <c r="BA147" s="165"/>
      <c r="BB147" s="165"/>
      <c r="BC147" s="165"/>
      <c r="BD147" s="165"/>
      <c r="BE147" s="165"/>
      <c r="BF147" s="165"/>
      <c r="BG147" s="166" t="s">
        <v>2820</v>
      </c>
      <c r="BH147" s="158" t="s">
        <v>539</v>
      </c>
      <c r="BI147" s="158">
        <v>1</v>
      </c>
      <c r="BJ147" s="155">
        <v>1</v>
      </c>
      <c r="BK147" s="151" t="s">
        <v>785</v>
      </c>
      <c r="BL147" s="202">
        <v>1</v>
      </c>
      <c r="BM147" s="202">
        <v>0</v>
      </c>
      <c r="BN147" s="167" t="s">
        <v>807</v>
      </c>
      <c r="BO147" s="151" t="s">
        <v>453</v>
      </c>
      <c r="BP147" s="151"/>
      <c r="BQ147" s="151"/>
      <c r="BR147" s="151"/>
      <c r="BS147" s="157" t="s">
        <v>568</v>
      </c>
      <c r="BT147" s="157" t="s">
        <v>568</v>
      </c>
      <c r="BU147" s="157" t="s">
        <v>453</v>
      </c>
      <c r="BV147" s="153" t="s">
        <v>1467</v>
      </c>
      <c r="BW147" s="153" t="s">
        <v>1983</v>
      </c>
      <c r="BX147" s="151">
        <v>108</v>
      </c>
      <c r="BY147" s="151">
        <v>106</v>
      </c>
      <c r="BZ147" s="151">
        <v>108</v>
      </c>
      <c r="CA147" s="151" t="s">
        <v>2821</v>
      </c>
      <c r="CB147" s="151" t="s">
        <v>2822</v>
      </c>
      <c r="CC147" s="151" t="s">
        <v>453</v>
      </c>
      <c r="CD147" s="151"/>
      <c r="CE147" s="151" t="s">
        <v>1203</v>
      </c>
      <c r="CF147" s="151" t="s">
        <v>1495</v>
      </c>
      <c r="CG147" s="151" t="s">
        <v>929</v>
      </c>
      <c r="CH147" s="151" t="s">
        <v>1386</v>
      </c>
      <c r="CI147" s="151">
        <v>121</v>
      </c>
      <c r="CJ147" s="151">
        <v>104</v>
      </c>
      <c r="CK147" s="151">
        <v>114</v>
      </c>
      <c r="CL147" s="151" t="s">
        <v>1737</v>
      </c>
    </row>
    <row r="148" spans="1:90" s="89" customFormat="1" x14ac:dyDescent="0.2">
      <c r="A148" s="151" t="s">
        <v>5100</v>
      </c>
      <c r="B148" s="151">
        <v>147</v>
      </c>
      <c r="C148" s="155">
        <v>142</v>
      </c>
      <c r="D148" s="269" t="s">
        <v>5907</v>
      </c>
      <c r="E148" s="270" t="s">
        <v>6765</v>
      </c>
      <c r="F148" s="271">
        <v>33354</v>
      </c>
      <c r="G148" s="157" t="s">
        <v>24</v>
      </c>
      <c r="H148" s="158">
        <v>39758050</v>
      </c>
      <c r="I148" s="155">
        <v>3557863</v>
      </c>
      <c r="J148" s="159">
        <f t="shared" si="14"/>
        <v>19.748117727583846</v>
      </c>
      <c r="K148" s="159">
        <v>1</v>
      </c>
      <c r="L148" s="159">
        <f t="shared" si="11"/>
        <v>18.748117727583846</v>
      </c>
      <c r="M148" s="157" t="s">
        <v>563</v>
      </c>
      <c r="N148" s="151" t="s">
        <v>22</v>
      </c>
      <c r="O148" s="167" t="s">
        <v>807</v>
      </c>
      <c r="P148" s="151">
        <v>1</v>
      </c>
      <c r="Q148" s="151"/>
      <c r="R148" s="155">
        <v>2</v>
      </c>
      <c r="S148" s="151" t="s">
        <v>837</v>
      </c>
      <c r="T148" s="151" t="s">
        <v>27</v>
      </c>
      <c r="U148" s="162">
        <v>40561</v>
      </c>
      <c r="V148" s="162">
        <v>40567</v>
      </c>
      <c r="W148" s="165">
        <v>6</v>
      </c>
      <c r="X148" s="161" t="s">
        <v>453</v>
      </c>
      <c r="Y148" s="161" t="s">
        <v>563</v>
      </c>
      <c r="Z148" s="204" t="s">
        <v>1419</v>
      </c>
      <c r="AA148" s="151" t="s">
        <v>1492</v>
      </c>
      <c r="AB148" s="160" t="s">
        <v>807</v>
      </c>
      <c r="AC148" s="162">
        <v>40567</v>
      </c>
      <c r="AD148" s="163" t="s">
        <v>807</v>
      </c>
      <c r="AE148" s="164">
        <v>40767</v>
      </c>
      <c r="AF148" s="159">
        <f>((AE148-AC148)*12/365)</f>
        <v>6.5753424657534243</v>
      </c>
      <c r="AG148" s="201" t="s">
        <v>539</v>
      </c>
      <c r="AH148" s="165">
        <v>1</v>
      </c>
      <c r="AI148" s="201" t="s">
        <v>539</v>
      </c>
      <c r="AJ148" s="165">
        <v>1</v>
      </c>
      <c r="AK148" s="201" t="s">
        <v>453</v>
      </c>
      <c r="AL148" s="165" t="s">
        <v>453</v>
      </c>
      <c r="AM148" s="201" t="s">
        <v>453</v>
      </c>
      <c r="AN148" s="165" t="s">
        <v>453</v>
      </c>
      <c r="AO148" s="201" t="s">
        <v>453</v>
      </c>
      <c r="AP148" s="165" t="s">
        <v>453</v>
      </c>
      <c r="AQ148" s="201" t="s">
        <v>453</v>
      </c>
      <c r="AR148" s="165" t="s">
        <v>453</v>
      </c>
      <c r="AS148" s="165" t="s">
        <v>453</v>
      </c>
      <c r="AT148" s="165" t="s">
        <v>453</v>
      </c>
      <c r="AU148" s="165" t="s">
        <v>453</v>
      </c>
      <c r="AV148" s="165" t="s">
        <v>453</v>
      </c>
      <c r="AW148" s="165"/>
      <c r="AX148" s="165"/>
      <c r="AY148" s="165"/>
      <c r="AZ148" s="165"/>
      <c r="BA148" s="165"/>
      <c r="BB148" s="165"/>
      <c r="BC148" s="165"/>
      <c r="BD148" s="165"/>
      <c r="BE148" s="165"/>
      <c r="BF148" s="165"/>
      <c r="BG148" s="169" t="s">
        <v>2823</v>
      </c>
      <c r="BH148" s="157" t="s">
        <v>539</v>
      </c>
      <c r="BI148" s="157">
        <v>1</v>
      </c>
      <c r="BJ148" s="155">
        <v>2</v>
      </c>
      <c r="BK148" s="151" t="s">
        <v>863</v>
      </c>
      <c r="BL148" s="159">
        <v>1</v>
      </c>
      <c r="BM148" s="159">
        <v>0</v>
      </c>
      <c r="BN148" s="167" t="s">
        <v>807</v>
      </c>
      <c r="BO148" s="151" t="s">
        <v>453</v>
      </c>
      <c r="BP148" s="151"/>
      <c r="BQ148" s="151"/>
      <c r="BR148" s="151"/>
      <c r="BS148" s="157" t="s">
        <v>453</v>
      </c>
      <c r="BT148" s="157" t="s">
        <v>453</v>
      </c>
      <c r="BU148" s="157" t="s">
        <v>453</v>
      </c>
      <c r="BV148" s="153" t="s">
        <v>1494</v>
      </c>
      <c r="BW148" s="153" t="s">
        <v>1173</v>
      </c>
      <c r="BX148" s="151" t="s">
        <v>453</v>
      </c>
      <c r="BY148" s="151" t="s">
        <v>453</v>
      </c>
      <c r="BZ148" s="151" t="s">
        <v>453</v>
      </c>
      <c r="CA148" s="151" t="s">
        <v>2824</v>
      </c>
      <c r="CB148" s="151" t="s">
        <v>2825</v>
      </c>
      <c r="CC148" s="151" t="s">
        <v>453</v>
      </c>
      <c r="CD148" s="151"/>
      <c r="CE148" s="151" t="s">
        <v>2015</v>
      </c>
      <c r="CF148" s="151" t="s">
        <v>2103</v>
      </c>
      <c r="CG148" s="151" t="s">
        <v>929</v>
      </c>
      <c r="CH148" s="151" t="s">
        <v>1173</v>
      </c>
      <c r="CI148" s="151" t="s">
        <v>453</v>
      </c>
      <c r="CJ148" s="151" t="s">
        <v>453</v>
      </c>
      <c r="CK148" s="151" t="s">
        <v>453</v>
      </c>
      <c r="CL148" s="151" t="s">
        <v>1737</v>
      </c>
    </row>
    <row r="149" spans="1:90" s="89" customFormat="1" x14ac:dyDescent="0.2">
      <c r="A149" s="151" t="s">
        <v>5101</v>
      </c>
      <c r="B149" s="151">
        <v>148</v>
      </c>
      <c r="C149" s="155">
        <v>143</v>
      </c>
      <c r="D149" s="269" t="s">
        <v>6766</v>
      </c>
      <c r="E149" s="270" t="s">
        <v>6767</v>
      </c>
      <c r="F149" s="271">
        <v>36060</v>
      </c>
      <c r="G149" s="157" t="s">
        <v>19</v>
      </c>
      <c r="H149" s="158">
        <v>38386373</v>
      </c>
      <c r="I149" s="155">
        <v>2611799</v>
      </c>
      <c r="J149" s="159">
        <f t="shared" si="14"/>
        <v>12.459958932238193</v>
      </c>
      <c r="K149" s="159">
        <v>9</v>
      </c>
      <c r="L149" s="159">
        <f t="shared" si="11"/>
        <v>3.4599589322381927</v>
      </c>
      <c r="M149" s="157" t="s">
        <v>563</v>
      </c>
      <c r="N149" s="151" t="s">
        <v>22</v>
      </c>
      <c r="O149" s="167" t="s">
        <v>807</v>
      </c>
      <c r="P149" s="151">
        <v>2</v>
      </c>
      <c r="Q149" s="151"/>
      <c r="R149" s="155">
        <v>1</v>
      </c>
      <c r="S149" s="151" t="s">
        <v>834</v>
      </c>
      <c r="T149" s="218" t="s">
        <v>478</v>
      </c>
      <c r="U149" s="162">
        <v>40596</v>
      </c>
      <c r="V149" s="162">
        <v>40611</v>
      </c>
      <c r="W149" s="165">
        <v>15</v>
      </c>
      <c r="X149" s="161" t="s">
        <v>453</v>
      </c>
      <c r="Y149" s="161" t="s">
        <v>564</v>
      </c>
      <c r="Z149" s="151" t="s">
        <v>817</v>
      </c>
      <c r="AA149" s="151" t="s">
        <v>1466</v>
      </c>
      <c r="AB149" s="160" t="s">
        <v>807</v>
      </c>
      <c r="AC149" s="162">
        <v>40611</v>
      </c>
      <c r="AD149" s="163" t="s">
        <v>807</v>
      </c>
      <c r="AE149" s="164">
        <v>43095</v>
      </c>
      <c r="AF149" s="159">
        <f>((AE149-AC149)*12/365)</f>
        <v>81.665753424657538</v>
      </c>
      <c r="AG149" s="158" t="s">
        <v>539</v>
      </c>
      <c r="AH149" s="165">
        <v>1</v>
      </c>
      <c r="AI149" s="201" t="s">
        <v>5760</v>
      </c>
      <c r="AJ149" s="165">
        <v>5</v>
      </c>
      <c r="AK149" s="201" t="s">
        <v>638</v>
      </c>
      <c r="AL149" s="165">
        <v>4</v>
      </c>
      <c r="AM149" s="158" t="s">
        <v>638</v>
      </c>
      <c r="AN149" s="165">
        <v>4</v>
      </c>
      <c r="AO149" s="158" t="s">
        <v>638</v>
      </c>
      <c r="AP149" s="165">
        <v>4</v>
      </c>
      <c r="AQ149" s="158" t="s">
        <v>638</v>
      </c>
      <c r="AR149" s="165">
        <v>4</v>
      </c>
      <c r="AS149" s="165" t="s">
        <v>638</v>
      </c>
      <c r="AT149" s="165">
        <v>4</v>
      </c>
      <c r="AU149" s="165" t="s">
        <v>637</v>
      </c>
      <c r="AV149" s="165">
        <v>1</v>
      </c>
      <c r="AW149" s="165"/>
      <c r="AX149" s="165"/>
      <c r="AY149" s="165"/>
      <c r="AZ149" s="165"/>
      <c r="BA149" s="165"/>
      <c r="BB149" s="165"/>
      <c r="BC149" s="165"/>
      <c r="BD149" s="165"/>
      <c r="BE149" s="165"/>
      <c r="BF149" s="165"/>
      <c r="BG149" s="169" t="s">
        <v>5456</v>
      </c>
      <c r="BH149" s="157" t="s">
        <v>638</v>
      </c>
      <c r="BI149" s="157">
        <v>4</v>
      </c>
      <c r="BJ149" s="155">
        <v>3</v>
      </c>
      <c r="BK149" s="151" t="s">
        <v>1487</v>
      </c>
      <c r="BL149" s="159">
        <v>1</v>
      </c>
      <c r="BM149" s="159">
        <v>0</v>
      </c>
      <c r="BN149" s="167" t="s">
        <v>807</v>
      </c>
      <c r="BO149" s="151" t="s">
        <v>453</v>
      </c>
      <c r="BP149" s="151"/>
      <c r="BQ149" s="151"/>
      <c r="BR149" s="151"/>
      <c r="BS149" s="157" t="s">
        <v>453</v>
      </c>
      <c r="BT149" s="157" t="s">
        <v>453</v>
      </c>
      <c r="BU149" s="157" t="s">
        <v>453</v>
      </c>
      <c r="BV149" s="153" t="s">
        <v>1490</v>
      </c>
      <c r="BW149" s="153" t="s">
        <v>1232</v>
      </c>
      <c r="BX149" s="151">
        <v>118</v>
      </c>
      <c r="BY149" s="151">
        <v>120</v>
      </c>
      <c r="BZ149" s="151">
        <v>122</v>
      </c>
      <c r="CA149" s="151" t="s">
        <v>2826</v>
      </c>
      <c r="CB149" s="151" t="s">
        <v>2584</v>
      </c>
      <c r="CC149" s="151" t="s">
        <v>453</v>
      </c>
      <c r="CD149" s="151"/>
      <c r="CE149" s="151" t="s">
        <v>872</v>
      </c>
      <c r="CF149" s="151" t="s">
        <v>1884</v>
      </c>
      <c r="CG149" s="151" t="s">
        <v>1491</v>
      </c>
      <c r="CH149" s="151" t="s">
        <v>1125</v>
      </c>
      <c r="CI149" s="151" t="s">
        <v>453</v>
      </c>
      <c r="CJ149" s="151" t="s">
        <v>453</v>
      </c>
      <c r="CK149" s="151" t="s">
        <v>453</v>
      </c>
      <c r="CL149" s="151" t="s">
        <v>1737</v>
      </c>
    </row>
    <row r="150" spans="1:90" s="89" customFormat="1" x14ac:dyDescent="0.2">
      <c r="A150" s="151" t="s">
        <v>5102</v>
      </c>
      <c r="B150" s="151">
        <v>149</v>
      </c>
      <c r="C150" s="155">
        <v>144</v>
      </c>
      <c r="D150" s="269" t="s">
        <v>6768</v>
      </c>
      <c r="E150" s="270" t="s">
        <v>6769</v>
      </c>
      <c r="F150" s="271">
        <v>16376</v>
      </c>
      <c r="G150" s="157" t="s">
        <v>19</v>
      </c>
      <c r="H150" s="158">
        <v>39620064</v>
      </c>
      <c r="I150" s="155">
        <v>3548675</v>
      </c>
      <c r="J150" s="159">
        <f t="shared" si="14"/>
        <v>66.313483915126625</v>
      </c>
      <c r="K150" s="159">
        <v>6</v>
      </c>
      <c r="L150" s="159">
        <f t="shared" si="11"/>
        <v>60.313483915126625</v>
      </c>
      <c r="M150" s="157" t="s">
        <v>563</v>
      </c>
      <c r="N150" s="151" t="s">
        <v>17</v>
      </c>
      <c r="O150" s="167" t="s">
        <v>807</v>
      </c>
      <c r="P150" s="151">
        <v>6</v>
      </c>
      <c r="Q150" s="151"/>
      <c r="R150" s="155">
        <v>4</v>
      </c>
      <c r="S150" s="151" t="s">
        <v>1455</v>
      </c>
      <c r="T150" s="151" t="s">
        <v>13</v>
      </c>
      <c r="U150" s="162" t="s">
        <v>453</v>
      </c>
      <c r="V150" s="162" t="s">
        <v>453</v>
      </c>
      <c r="W150" s="165" t="s">
        <v>453</v>
      </c>
      <c r="X150" s="161" t="s">
        <v>453</v>
      </c>
      <c r="Y150" s="161" t="s">
        <v>564</v>
      </c>
      <c r="Z150" s="151" t="s">
        <v>1488</v>
      </c>
      <c r="AA150" s="151" t="s">
        <v>1489</v>
      </c>
      <c r="AB150" s="160" t="s">
        <v>804</v>
      </c>
      <c r="AC150" s="162">
        <v>40597</v>
      </c>
      <c r="AD150" s="163" t="s">
        <v>807</v>
      </c>
      <c r="AE150" s="164">
        <v>42131</v>
      </c>
      <c r="AF150" s="159">
        <f>(AE150-AC150)*12/365</f>
        <v>50.43287671232877</v>
      </c>
      <c r="AG150" s="201" t="s">
        <v>642</v>
      </c>
      <c r="AH150" s="165">
        <v>5</v>
      </c>
      <c r="AI150" s="158" t="s">
        <v>638</v>
      </c>
      <c r="AJ150" s="165">
        <v>4</v>
      </c>
      <c r="AK150" s="158" t="s">
        <v>638</v>
      </c>
      <c r="AL150" s="165">
        <v>4</v>
      </c>
      <c r="AM150" s="201" t="s">
        <v>2101</v>
      </c>
      <c r="AN150" s="165">
        <v>3</v>
      </c>
      <c r="AO150" s="201" t="s">
        <v>2101</v>
      </c>
      <c r="AP150" s="165">
        <v>3</v>
      </c>
      <c r="AQ150" s="201" t="s">
        <v>2101</v>
      </c>
      <c r="AR150" s="165">
        <v>3</v>
      </c>
      <c r="AS150" s="165"/>
      <c r="AT150" s="165"/>
      <c r="AU150" s="165"/>
      <c r="AV150" s="165"/>
      <c r="AW150" s="165"/>
      <c r="AX150" s="165"/>
      <c r="AY150" s="165"/>
      <c r="AZ150" s="165"/>
      <c r="BA150" s="165"/>
      <c r="BB150" s="165"/>
      <c r="BC150" s="165"/>
      <c r="BD150" s="165"/>
      <c r="BE150" s="165"/>
      <c r="BF150" s="165"/>
      <c r="BG150" s="169" t="s">
        <v>2827</v>
      </c>
      <c r="BH150" s="201" t="s">
        <v>2101</v>
      </c>
      <c r="BI150" s="165">
        <v>3</v>
      </c>
      <c r="BJ150" s="155">
        <v>2</v>
      </c>
      <c r="BK150" s="151" t="s">
        <v>799</v>
      </c>
      <c r="BL150" s="159">
        <v>0</v>
      </c>
      <c r="BM150" s="159" t="s">
        <v>453</v>
      </c>
      <c r="BN150" s="167" t="s">
        <v>807</v>
      </c>
      <c r="BO150" s="151" t="s">
        <v>453</v>
      </c>
      <c r="BP150" s="151"/>
      <c r="BQ150" s="151"/>
      <c r="BR150" s="151"/>
      <c r="BS150" s="157" t="s">
        <v>453</v>
      </c>
      <c r="BT150" s="157" t="s">
        <v>453</v>
      </c>
      <c r="BU150" s="157" t="s">
        <v>453</v>
      </c>
      <c r="BV150" s="153" t="s">
        <v>1201</v>
      </c>
      <c r="BW150" s="153" t="s">
        <v>2828</v>
      </c>
      <c r="BX150" s="151">
        <v>112</v>
      </c>
      <c r="BY150" s="151">
        <v>102</v>
      </c>
      <c r="BZ150" s="151">
        <v>107</v>
      </c>
      <c r="CA150" s="151" t="s">
        <v>2829</v>
      </c>
      <c r="CB150" s="151" t="s">
        <v>2830</v>
      </c>
      <c r="CC150" s="151" t="s">
        <v>453</v>
      </c>
      <c r="CD150" s="151"/>
      <c r="CE150" s="151" t="s">
        <v>872</v>
      </c>
      <c r="CF150" s="151" t="s">
        <v>5790</v>
      </c>
      <c r="CG150" s="151" t="s">
        <v>2831</v>
      </c>
      <c r="CH150" s="151" t="s">
        <v>2340</v>
      </c>
      <c r="CI150" s="151">
        <v>114</v>
      </c>
      <c r="CJ150" s="151">
        <v>117</v>
      </c>
      <c r="CK150" s="151">
        <v>117</v>
      </c>
      <c r="CL150" s="151" t="s">
        <v>1737</v>
      </c>
    </row>
    <row r="151" spans="1:90" s="89" customFormat="1" x14ac:dyDescent="0.2">
      <c r="A151" s="151" t="s">
        <v>4937</v>
      </c>
      <c r="B151" s="151">
        <v>150</v>
      </c>
      <c r="C151" s="155">
        <v>145</v>
      </c>
      <c r="D151" s="269" t="s">
        <v>6770</v>
      </c>
      <c r="E151" s="270" t="s">
        <v>6771</v>
      </c>
      <c r="F151" s="271">
        <v>19822</v>
      </c>
      <c r="G151" s="157" t="s">
        <v>19</v>
      </c>
      <c r="H151" s="158">
        <v>39567096</v>
      </c>
      <c r="I151" s="155">
        <v>3469868</v>
      </c>
      <c r="J151" s="159">
        <f t="shared" si="14"/>
        <v>56.911704312114992</v>
      </c>
      <c r="K151" s="202">
        <v>49</v>
      </c>
      <c r="L151" s="159">
        <f t="shared" si="11"/>
        <v>7.9117043121149919</v>
      </c>
      <c r="M151" s="157" t="s">
        <v>563</v>
      </c>
      <c r="N151" s="151" t="s">
        <v>595</v>
      </c>
      <c r="O151" s="219" t="s">
        <v>1288</v>
      </c>
      <c r="P151" s="151">
        <v>2</v>
      </c>
      <c r="Q151" s="151"/>
      <c r="R151" s="155">
        <v>3</v>
      </c>
      <c r="S151" s="151" t="s">
        <v>2341</v>
      </c>
      <c r="T151" s="151" t="s">
        <v>27</v>
      </c>
      <c r="U151" s="162">
        <v>40596</v>
      </c>
      <c r="V151" s="162">
        <v>40609</v>
      </c>
      <c r="W151" s="165">
        <v>13</v>
      </c>
      <c r="X151" s="211" t="s">
        <v>1482</v>
      </c>
      <c r="Y151" s="161" t="s">
        <v>563</v>
      </c>
      <c r="Z151" s="151" t="s">
        <v>817</v>
      </c>
      <c r="AA151" s="151" t="s">
        <v>1259</v>
      </c>
      <c r="AB151" s="160" t="s">
        <v>804</v>
      </c>
      <c r="AC151" s="162">
        <v>40609</v>
      </c>
      <c r="AD151" s="163" t="s">
        <v>807</v>
      </c>
      <c r="AE151" s="164">
        <v>42914</v>
      </c>
      <c r="AF151" s="165">
        <f>((AE151-AC151)/365)*12</f>
        <v>75.780821917808225</v>
      </c>
      <c r="AG151" s="201" t="s">
        <v>539</v>
      </c>
      <c r="AH151" s="165">
        <v>1</v>
      </c>
      <c r="AI151" s="201" t="s">
        <v>539</v>
      </c>
      <c r="AJ151" s="165">
        <v>1</v>
      </c>
      <c r="AK151" s="201" t="s">
        <v>642</v>
      </c>
      <c r="AL151" s="165">
        <v>5</v>
      </c>
      <c r="AM151" s="201" t="s">
        <v>642</v>
      </c>
      <c r="AN151" s="165">
        <v>5</v>
      </c>
      <c r="AO151" s="201" t="s">
        <v>642</v>
      </c>
      <c r="AP151" s="165">
        <v>5</v>
      </c>
      <c r="AQ151" s="201" t="s">
        <v>638</v>
      </c>
      <c r="AR151" s="165">
        <v>4</v>
      </c>
      <c r="AS151" s="165" t="s">
        <v>2101</v>
      </c>
      <c r="AT151" s="165">
        <v>3</v>
      </c>
      <c r="AU151" s="165"/>
      <c r="AV151" s="165"/>
      <c r="AW151" s="165"/>
      <c r="AX151" s="165"/>
      <c r="AY151" s="165"/>
      <c r="AZ151" s="165"/>
      <c r="BA151" s="165"/>
      <c r="BB151" s="165"/>
      <c r="BC151" s="165"/>
      <c r="BD151" s="165"/>
      <c r="BE151" s="165"/>
      <c r="BF151" s="165"/>
      <c r="BG151" s="166" t="s">
        <v>2832</v>
      </c>
      <c r="BH151" s="158" t="s">
        <v>638</v>
      </c>
      <c r="BI151" s="158">
        <v>4</v>
      </c>
      <c r="BJ151" s="155">
        <v>2</v>
      </c>
      <c r="BK151" s="151" t="s">
        <v>1413</v>
      </c>
      <c r="BL151" s="202">
        <v>1</v>
      </c>
      <c r="BM151" s="202">
        <v>0</v>
      </c>
      <c r="BN151" s="167" t="s">
        <v>807</v>
      </c>
      <c r="BO151" s="151" t="s">
        <v>453</v>
      </c>
      <c r="BP151" s="151"/>
      <c r="BQ151" s="151"/>
      <c r="BR151" s="151"/>
      <c r="BS151" s="157" t="s">
        <v>564</v>
      </c>
      <c r="BT151" s="157" t="s">
        <v>564</v>
      </c>
      <c r="BU151" s="157" t="s">
        <v>1483</v>
      </c>
      <c r="BV151" s="153" t="s">
        <v>453</v>
      </c>
      <c r="BW151" s="153" t="s">
        <v>1484</v>
      </c>
      <c r="BX151" s="151">
        <v>99</v>
      </c>
      <c r="BY151" s="151">
        <v>99</v>
      </c>
      <c r="BZ151" s="151">
        <v>99</v>
      </c>
      <c r="CA151" s="151" t="s">
        <v>2833</v>
      </c>
      <c r="CB151" s="151" t="s">
        <v>2834</v>
      </c>
      <c r="CC151" s="151" t="s">
        <v>2835</v>
      </c>
      <c r="CD151" s="151"/>
      <c r="CE151" s="151" t="s">
        <v>1485</v>
      </c>
      <c r="CF151" s="151" t="s">
        <v>2342</v>
      </c>
      <c r="CG151" s="151" t="s">
        <v>1486</v>
      </c>
      <c r="CH151" s="151" t="s">
        <v>2343</v>
      </c>
      <c r="CI151" s="151">
        <v>99</v>
      </c>
      <c r="CJ151" s="151">
        <v>70</v>
      </c>
      <c r="CK151" s="151">
        <v>83</v>
      </c>
      <c r="CL151" s="151" t="s">
        <v>1737</v>
      </c>
    </row>
    <row r="152" spans="1:90" s="89" customFormat="1" ht="14.25" customHeight="1" x14ac:dyDescent="0.2">
      <c r="A152" s="151" t="s">
        <v>5103</v>
      </c>
      <c r="B152" s="151">
        <v>151</v>
      </c>
      <c r="C152" s="155">
        <v>146</v>
      </c>
      <c r="D152" s="269" t="s">
        <v>6772</v>
      </c>
      <c r="E152" s="270" t="s">
        <v>6773</v>
      </c>
      <c r="F152" s="271">
        <v>30778</v>
      </c>
      <c r="G152" s="157" t="s">
        <v>19</v>
      </c>
      <c r="H152" s="158">
        <v>39774066</v>
      </c>
      <c r="I152" s="155">
        <v>3615916</v>
      </c>
      <c r="J152" s="159">
        <f t="shared" si="14"/>
        <v>26.940451745379878</v>
      </c>
      <c r="K152" s="159">
        <v>20</v>
      </c>
      <c r="L152" s="159">
        <f t="shared" si="11"/>
        <v>6.9404517453798782</v>
      </c>
      <c r="M152" s="157" t="s">
        <v>563</v>
      </c>
      <c r="N152" s="151" t="s">
        <v>595</v>
      </c>
      <c r="O152" s="167" t="s">
        <v>807</v>
      </c>
      <c r="P152" s="151">
        <v>2</v>
      </c>
      <c r="Q152" s="151"/>
      <c r="R152" s="155">
        <v>3</v>
      </c>
      <c r="S152" s="151" t="s">
        <v>1478</v>
      </c>
      <c r="T152" s="151" t="s">
        <v>13</v>
      </c>
      <c r="U152" s="162" t="s">
        <v>453</v>
      </c>
      <c r="V152" s="162" t="s">
        <v>453</v>
      </c>
      <c r="W152" s="165" t="s">
        <v>453</v>
      </c>
      <c r="X152" s="161" t="s">
        <v>453</v>
      </c>
      <c r="Y152" s="161" t="s">
        <v>563</v>
      </c>
      <c r="Z152" s="151" t="s">
        <v>817</v>
      </c>
      <c r="AA152" s="151" t="s">
        <v>243</v>
      </c>
      <c r="AB152" s="160" t="s">
        <v>804</v>
      </c>
      <c r="AC152" s="162">
        <v>40618</v>
      </c>
      <c r="AD152" s="163" t="s">
        <v>807</v>
      </c>
      <c r="AE152" s="164">
        <v>42050</v>
      </c>
      <c r="AF152" s="159">
        <f>((AE152-AC152)*12/365)</f>
        <v>47.079452054794523</v>
      </c>
      <c r="AG152" s="158" t="s">
        <v>539</v>
      </c>
      <c r="AH152" s="165">
        <v>1</v>
      </c>
      <c r="AI152" s="158" t="s">
        <v>539</v>
      </c>
      <c r="AJ152" s="165">
        <v>1</v>
      </c>
      <c r="AK152" s="158" t="s">
        <v>539</v>
      </c>
      <c r="AL152" s="165">
        <v>1</v>
      </c>
      <c r="AM152" s="158" t="s">
        <v>453</v>
      </c>
      <c r="AN152" s="165" t="s">
        <v>453</v>
      </c>
      <c r="AO152" s="158" t="s">
        <v>453</v>
      </c>
      <c r="AP152" s="165" t="s">
        <v>453</v>
      </c>
      <c r="AQ152" s="158" t="s">
        <v>453</v>
      </c>
      <c r="AR152" s="165" t="s">
        <v>453</v>
      </c>
      <c r="AS152" s="165" t="s">
        <v>453</v>
      </c>
      <c r="AT152" s="165" t="s">
        <v>453</v>
      </c>
      <c r="AU152" s="165" t="s">
        <v>453</v>
      </c>
      <c r="AV152" s="165" t="s">
        <v>453</v>
      </c>
      <c r="AW152" s="165"/>
      <c r="AX152" s="165"/>
      <c r="AY152" s="165"/>
      <c r="AZ152" s="165"/>
      <c r="BA152" s="165"/>
      <c r="BB152" s="165"/>
      <c r="BC152" s="165"/>
      <c r="BD152" s="165"/>
      <c r="BE152" s="165"/>
      <c r="BF152" s="165"/>
      <c r="BG152" s="169" t="s">
        <v>2700</v>
      </c>
      <c r="BH152" s="157" t="s">
        <v>539</v>
      </c>
      <c r="BI152" s="157">
        <v>1</v>
      </c>
      <c r="BJ152" s="155">
        <v>2</v>
      </c>
      <c r="BK152" s="151" t="s">
        <v>1046</v>
      </c>
      <c r="BL152" s="159">
        <v>1</v>
      </c>
      <c r="BM152" s="159">
        <v>1</v>
      </c>
      <c r="BN152" s="167" t="s">
        <v>807</v>
      </c>
      <c r="BO152" s="151" t="s">
        <v>453</v>
      </c>
      <c r="BP152" s="151"/>
      <c r="BQ152" s="151"/>
      <c r="BR152" s="151"/>
      <c r="BS152" s="157" t="s">
        <v>453</v>
      </c>
      <c r="BT152" s="157" t="s">
        <v>453</v>
      </c>
      <c r="BU152" s="157" t="s">
        <v>453</v>
      </c>
      <c r="BV152" s="153" t="s">
        <v>1479</v>
      </c>
      <c r="BW152" s="153" t="s">
        <v>2017</v>
      </c>
      <c r="BX152" s="151">
        <v>99</v>
      </c>
      <c r="BY152" s="151">
        <v>109</v>
      </c>
      <c r="BZ152" s="151">
        <v>105</v>
      </c>
      <c r="CA152" s="151" t="s">
        <v>2836</v>
      </c>
      <c r="CB152" s="151" t="s">
        <v>453</v>
      </c>
      <c r="CC152" s="151" t="s">
        <v>453</v>
      </c>
      <c r="CD152" s="151"/>
      <c r="CE152" s="151" t="s">
        <v>1480</v>
      </c>
      <c r="CF152" s="151" t="s">
        <v>1885</v>
      </c>
      <c r="CG152" s="151" t="s">
        <v>929</v>
      </c>
      <c r="CH152" s="151" t="s">
        <v>1481</v>
      </c>
      <c r="CI152" s="151">
        <v>95</v>
      </c>
      <c r="CJ152" s="151">
        <v>109</v>
      </c>
      <c r="CK152" s="151">
        <v>102</v>
      </c>
      <c r="CL152" s="151" t="s">
        <v>1737</v>
      </c>
    </row>
    <row r="153" spans="1:90" s="89" customFormat="1" x14ac:dyDescent="0.2">
      <c r="A153" s="151" t="s">
        <v>5104</v>
      </c>
      <c r="B153" s="151">
        <v>152</v>
      </c>
      <c r="C153" s="155">
        <v>147</v>
      </c>
      <c r="D153" s="269" t="s">
        <v>6774</v>
      </c>
      <c r="E153" s="270" t="s">
        <v>6775</v>
      </c>
      <c r="F153" s="271">
        <v>15442</v>
      </c>
      <c r="G153" s="157" t="s">
        <v>556</v>
      </c>
      <c r="H153" s="158">
        <v>34771717</v>
      </c>
      <c r="I153" s="155">
        <v>3609581</v>
      </c>
      <c r="J153" s="159">
        <f t="shared" si="14"/>
        <v>68.947296372347708</v>
      </c>
      <c r="K153" s="159">
        <v>15</v>
      </c>
      <c r="L153" s="159">
        <f t="shared" si="11"/>
        <v>53.947296372347708</v>
      </c>
      <c r="M153" s="157" t="s">
        <v>563</v>
      </c>
      <c r="N153" s="151" t="s">
        <v>554</v>
      </c>
      <c r="O153" s="167" t="s">
        <v>807</v>
      </c>
      <c r="P153" s="151">
        <v>0</v>
      </c>
      <c r="Q153" s="151"/>
      <c r="R153" s="155">
        <v>3</v>
      </c>
      <c r="S153" s="151" t="s">
        <v>1474</v>
      </c>
      <c r="T153" s="151" t="s">
        <v>555</v>
      </c>
      <c r="U153" s="162" t="s">
        <v>453</v>
      </c>
      <c r="V153" s="162" t="s">
        <v>453</v>
      </c>
      <c r="W153" s="165" t="s">
        <v>453</v>
      </c>
      <c r="X153" s="161" t="s">
        <v>453</v>
      </c>
      <c r="Y153" s="161" t="s">
        <v>564</v>
      </c>
      <c r="Z153" s="151" t="s">
        <v>817</v>
      </c>
      <c r="AA153" s="151" t="s">
        <v>1475</v>
      </c>
      <c r="AB153" s="160" t="s">
        <v>807</v>
      </c>
      <c r="AC153" s="162">
        <v>40625</v>
      </c>
      <c r="AD153" s="163" t="s">
        <v>807</v>
      </c>
      <c r="AE153" s="164">
        <v>43899</v>
      </c>
      <c r="AF153" s="159">
        <f>((AE153-AC153)*12/365)</f>
        <v>107.63835616438357</v>
      </c>
      <c r="AG153" s="158" t="s">
        <v>539</v>
      </c>
      <c r="AH153" s="165">
        <v>1</v>
      </c>
      <c r="AI153" s="158" t="s">
        <v>539</v>
      </c>
      <c r="AJ153" s="165">
        <v>1</v>
      </c>
      <c r="AK153" s="158" t="s">
        <v>539</v>
      </c>
      <c r="AL153" s="165">
        <v>1</v>
      </c>
      <c r="AM153" s="158" t="s">
        <v>539</v>
      </c>
      <c r="AN153" s="165">
        <v>1</v>
      </c>
      <c r="AO153" s="158" t="s">
        <v>453</v>
      </c>
      <c r="AP153" s="165" t="s">
        <v>453</v>
      </c>
      <c r="AQ153" s="158" t="s">
        <v>539</v>
      </c>
      <c r="AR153" s="165">
        <v>1</v>
      </c>
      <c r="AS153" s="165" t="s">
        <v>539</v>
      </c>
      <c r="AT153" s="165">
        <v>1</v>
      </c>
      <c r="AU153" s="165" t="s">
        <v>539</v>
      </c>
      <c r="AV153" s="165">
        <v>1</v>
      </c>
      <c r="AW153" s="165" t="s">
        <v>539</v>
      </c>
      <c r="AX153" s="165">
        <v>1</v>
      </c>
      <c r="AY153" s="165" t="s">
        <v>539</v>
      </c>
      <c r="AZ153" s="165">
        <v>1</v>
      </c>
      <c r="BA153" s="165">
        <v>1</v>
      </c>
      <c r="BB153" s="165" t="s">
        <v>539</v>
      </c>
      <c r="BC153" s="165"/>
      <c r="BD153" s="165"/>
      <c r="BE153" s="165"/>
      <c r="BF153" s="165"/>
      <c r="BG153" s="169" t="s">
        <v>5475</v>
      </c>
      <c r="BH153" s="157" t="s">
        <v>539</v>
      </c>
      <c r="BI153" s="157">
        <v>1</v>
      </c>
      <c r="BJ153" s="155">
        <v>1</v>
      </c>
      <c r="BK153" s="151" t="s">
        <v>834</v>
      </c>
      <c r="BL153" s="159">
        <v>1</v>
      </c>
      <c r="BM153" s="159">
        <v>0</v>
      </c>
      <c r="BN153" s="167" t="s">
        <v>804</v>
      </c>
      <c r="BO153" s="151" t="s">
        <v>1476</v>
      </c>
      <c r="BP153" s="151"/>
      <c r="BQ153" s="151"/>
      <c r="BR153" s="151"/>
      <c r="BS153" s="157" t="s">
        <v>564</v>
      </c>
      <c r="BT153" s="157" t="s">
        <v>568</v>
      </c>
      <c r="BU153" s="157" t="s">
        <v>453</v>
      </c>
      <c r="BV153" s="153" t="s">
        <v>1477</v>
      </c>
      <c r="BW153" s="153" t="s">
        <v>1040</v>
      </c>
      <c r="BX153" s="151">
        <v>94</v>
      </c>
      <c r="BY153" s="151">
        <v>98</v>
      </c>
      <c r="BZ153" s="151">
        <v>96</v>
      </c>
      <c r="CA153" s="151" t="s">
        <v>2837</v>
      </c>
      <c r="CB153" s="151" t="s">
        <v>453</v>
      </c>
      <c r="CC153" s="151" t="s">
        <v>453</v>
      </c>
      <c r="CD153" s="151"/>
      <c r="CE153" s="151" t="s">
        <v>879</v>
      </c>
      <c r="CF153" s="151" t="s">
        <v>869</v>
      </c>
      <c r="CG153" s="151" t="s">
        <v>929</v>
      </c>
      <c r="CH153" s="151" t="s">
        <v>1125</v>
      </c>
      <c r="CI153" s="151" t="s">
        <v>453</v>
      </c>
      <c r="CJ153" s="151" t="s">
        <v>453</v>
      </c>
      <c r="CK153" s="151" t="s">
        <v>453</v>
      </c>
      <c r="CL153" s="151" t="s">
        <v>1737</v>
      </c>
    </row>
    <row r="154" spans="1:90" s="89" customFormat="1" x14ac:dyDescent="0.2">
      <c r="A154" s="151" t="s">
        <v>5105</v>
      </c>
      <c r="B154" s="151">
        <v>153</v>
      </c>
      <c r="C154" s="155">
        <v>148</v>
      </c>
      <c r="D154" s="269" t="s">
        <v>608</v>
      </c>
      <c r="E154" s="270" t="s">
        <v>6776</v>
      </c>
      <c r="F154" s="271">
        <v>39599</v>
      </c>
      <c r="G154" s="157" t="s">
        <v>19</v>
      </c>
      <c r="H154" s="158">
        <v>47119497</v>
      </c>
      <c r="I154" s="155">
        <v>825540</v>
      </c>
      <c r="J154" s="159">
        <f t="shared" si="14"/>
        <v>2.8446269678302532</v>
      </c>
      <c r="K154" s="159">
        <v>1</v>
      </c>
      <c r="L154" s="159">
        <f t="shared" si="11"/>
        <v>1.8446269678302532</v>
      </c>
      <c r="M154" s="157" t="s">
        <v>564</v>
      </c>
      <c r="N154" s="151" t="s">
        <v>57</v>
      </c>
      <c r="O154" s="167" t="s">
        <v>807</v>
      </c>
      <c r="P154" s="151">
        <v>1</v>
      </c>
      <c r="Q154" s="151"/>
      <c r="R154" s="155">
        <v>3</v>
      </c>
      <c r="S154" s="151" t="s">
        <v>1469</v>
      </c>
      <c r="T154" s="151" t="s">
        <v>453</v>
      </c>
      <c r="U154" s="162" t="s">
        <v>453</v>
      </c>
      <c r="V154" s="162" t="s">
        <v>453</v>
      </c>
      <c r="W154" s="165" t="s">
        <v>453</v>
      </c>
      <c r="X154" s="161" t="s">
        <v>453</v>
      </c>
      <c r="Y154" s="161" t="s">
        <v>563</v>
      </c>
      <c r="Z154" s="151" t="s">
        <v>817</v>
      </c>
      <c r="AA154" s="151" t="s">
        <v>1470</v>
      </c>
      <c r="AB154" s="160" t="s">
        <v>807</v>
      </c>
      <c r="AC154" s="162">
        <v>40638</v>
      </c>
      <c r="AD154" s="163" t="s">
        <v>807</v>
      </c>
      <c r="AE154" s="164">
        <v>42356</v>
      </c>
      <c r="AF154" s="159">
        <f>((AE154-AC154)*12/365)</f>
        <v>56.482191780821921</v>
      </c>
      <c r="AG154" s="158" t="s">
        <v>539</v>
      </c>
      <c r="AH154" s="165">
        <v>1</v>
      </c>
      <c r="AI154" s="201" t="s">
        <v>638</v>
      </c>
      <c r="AJ154" s="165">
        <v>4</v>
      </c>
      <c r="AK154" s="201" t="s">
        <v>638</v>
      </c>
      <c r="AL154" s="165">
        <v>4</v>
      </c>
      <c r="AM154" s="201" t="s">
        <v>638</v>
      </c>
      <c r="AN154" s="165">
        <v>4</v>
      </c>
      <c r="AO154" s="201" t="s">
        <v>638</v>
      </c>
      <c r="AP154" s="165">
        <v>4</v>
      </c>
      <c r="AQ154" s="158"/>
      <c r="AR154" s="165"/>
      <c r="AS154" s="165"/>
      <c r="AT154" s="165"/>
      <c r="AU154" s="165"/>
      <c r="AV154" s="165"/>
      <c r="AW154" s="165"/>
      <c r="AX154" s="165"/>
      <c r="AY154" s="165"/>
      <c r="AZ154" s="165"/>
      <c r="BA154" s="165"/>
      <c r="BB154" s="165"/>
      <c r="BC154" s="165"/>
      <c r="BD154" s="165"/>
      <c r="BE154" s="165"/>
      <c r="BF154" s="165"/>
      <c r="BG154" s="169" t="s">
        <v>2838</v>
      </c>
      <c r="BH154" s="201" t="s">
        <v>638</v>
      </c>
      <c r="BI154" s="165">
        <v>4</v>
      </c>
      <c r="BJ154" s="155">
        <v>3</v>
      </c>
      <c r="BK154" s="151" t="s">
        <v>1471</v>
      </c>
      <c r="BL154" s="159">
        <v>1</v>
      </c>
      <c r="BM154" s="159">
        <v>0</v>
      </c>
      <c r="BN154" s="167" t="s">
        <v>804</v>
      </c>
      <c r="BO154" s="151" t="s">
        <v>1468</v>
      </c>
      <c r="BP154" s="151"/>
      <c r="BQ154" s="151"/>
      <c r="BR154" s="151"/>
      <c r="BS154" s="157" t="s">
        <v>453</v>
      </c>
      <c r="BT154" s="157" t="s">
        <v>453</v>
      </c>
      <c r="BU154" s="157" t="s">
        <v>453</v>
      </c>
      <c r="BV154" s="153" t="s">
        <v>1472</v>
      </c>
      <c r="BW154" s="153" t="s">
        <v>1173</v>
      </c>
      <c r="BX154" s="151" t="s">
        <v>453</v>
      </c>
      <c r="BY154" s="151" t="s">
        <v>453</v>
      </c>
      <c r="BZ154" s="151" t="s">
        <v>453</v>
      </c>
      <c r="CA154" s="151" t="s">
        <v>2839</v>
      </c>
      <c r="CB154" s="151" t="s">
        <v>453</v>
      </c>
      <c r="CC154" s="151" t="s">
        <v>453</v>
      </c>
      <c r="CD154" s="151"/>
      <c r="CE154" s="151" t="s">
        <v>800</v>
      </c>
      <c r="CF154" s="151" t="s">
        <v>2344</v>
      </c>
      <c r="CG154" s="151" t="s">
        <v>1473</v>
      </c>
      <c r="CH154" s="151" t="s">
        <v>1355</v>
      </c>
      <c r="CI154" s="151" t="s">
        <v>453</v>
      </c>
      <c r="CJ154" s="151" t="s">
        <v>453</v>
      </c>
      <c r="CK154" s="151" t="s">
        <v>453</v>
      </c>
      <c r="CL154" s="151" t="s">
        <v>1737</v>
      </c>
    </row>
    <row r="155" spans="1:90" s="89" customFormat="1" x14ac:dyDescent="0.2">
      <c r="A155" s="151" t="s">
        <v>5106</v>
      </c>
      <c r="B155" s="151">
        <v>154</v>
      </c>
      <c r="C155" s="155">
        <v>149</v>
      </c>
      <c r="D155" s="269" t="s">
        <v>6777</v>
      </c>
      <c r="E155" s="270" t="s">
        <v>6778</v>
      </c>
      <c r="F155" s="271">
        <v>30868</v>
      </c>
      <c r="G155" s="157" t="s">
        <v>19</v>
      </c>
      <c r="H155" s="158">
        <v>37776762</v>
      </c>
      <c r="I155" s="155">
        <v>2102409</v>
      </c>
      <c r="J155" s="159">
        <v>11</v>
      </c>
      <c r="K155" s="159">
        <v>5</v>
      </c>
      <c r="L155" s="159">
        <f t="shared" si="11"/>
        <v>6</v>
      </c>
      <c r="M155" s="157" t="s">
        <v>563</v>
      </c>
      <c r="N155" s="151" t="s">
        <v>22</v>
      </c>
      <c r="O155" s="167" t="s">
        <v>807</v>
      </c>
      <c r="P155" s="151">
        <v>2</v>
      </c>
      <c r="Q155" s="151"/>
      <c r="R155" s="155">
        <v>1</v>
      </c>
      <c r="S155" s="151" t="s">
        <v>830</v>
      </c>
      <c r="T155" s="151" t="s">
        <v>23</v>
      </c>
      <c r="U155" s="162">
        <v>40651</v>
      </c>
      <c r="V155" s="162">
        <v>40662</v>
      </c>
      <c r="W155" s="165">
        <v>11</v>
      </c>
      <c r="X155" s="161" t="s">
        <v>453</v>
      </c>
      <c r="Y155" s="161" t="s">
        <v>564</v>
      </c>
      <c r="Z155" s="151" t="s">
        <v>817</v>
      </c>
      <c r="AA155" s="151" t="s">
        <v>1466</v>
      </c>
      <c r="AB155" s="160" t="s">
        <v>807</v>
      </c>
      <c r="AC155" s="162">
        <v>40662</v>
      </c>
      <c r="AD155" s="163" t="s">
        <v>807</v>
      </c>
      <c r="AE155" s="164">
        <v>41187</v>
      </c>
      <c r="AF155" s="159">
        <f>((AE155-AC155)*12/365)</f>
        <v>17.260273972602739</v>
      </c>
      <c r="AG155" s="158" t="s">
        <v>539</v>
      </c>
      <c r="AH155" s="165">
        <v>1</v>
      </c>
      <c r="AI155" s="158" t="s">
        <v>539</v>
      </c>
      <c r="AJ155" s="165">
        <v>1</v>
      </c>
      <c r="AK155" s="158" t="s">
        <v>539</v>
      </c>
      <c r="AL155" s="165">
        <v>1</v>
      </c>
      <c r="AM155" s="158" t="s">
        <v>453</v>
      </c>
      <c r="AN155" s="165" t="s">
        <v>453</v>
      </c>
      <c r="AO155" s="158" t="s">
        <v>453</v>
      </c>
      <c r="AP155" s="165" t="s">
        <v>453</v>
      </c>
      <c r="AQ155" s="158" t="s">
        <v>453</v>
      </c>
      <c r="AR155" s="165" t="s">
        <v>453</v>
      </c>
      <c r="AS155" s="165" t="s">
        <v>453</v>
      </c>
      <c r="AT155" s="165" t="s">
        <v>453</v>
      </c>
      <c r="AU155" s="165" t="s">
        <v>453</v>
      </c>
      <c r="AV155" s="165" t="s">
        <v>453</v>
      </c>
      <c r="AW155" s="165"/>
      <c r="AX155" s="165"/>
      <c r="AY155" s="165"/>
      <c r="AZ155" s="165"/>
      <c r="BA155" s="165"/>
      <c r="BB155" s="165"/>
      <c r="BC155" s="165"/>
      <c r="BD155" s="165"/>
      <c r="BE155" s="165"/>
      <c r="BF155" s="165"/>
      <c r="BG155" s="169" t="s">
        <v>2700</v>
      </c>
      <c r="BH155" s="157" t="s">
        <v>539</v>
      </c>
      <c r="BI155" s="157">
        <v>1</v>
      </c>
      <c r="BJ155" s="155">
        <v>3</v>
      </c>
      <c r="BK155" s="151" t="s">
        <v>2840</v>
      </c>
      <c r="BL155" s="159">
        <v>1</v>
      </c>
      <c r="BM155" s="159">
        <v>0</v>
      </c>
      <c r="BN155" s="167" t="s">
        <v>807</v>
      </c>
      <c r="BO155" s="151" t="s">
        <v>453</v>
      </c>
      <c r="BP155" s="151"/>
      <c r="BQ155" s="151"/>
      <c r="BR155" s="151"/>
      <c r="BS155" s="157" t="s">
        <v>453</v>
      </c>
      <c r="BT155" s="157" t="s">
        <v>453</v>
      </c>
      <c r="BU155" s="157" t="s">
        <v>453</v>
      </c>
      <c r="BV155" s="153" t="s">
        <v>1467</v>
      </c>
      <c r="BW155" s="153" t="s">
        <v>2018</v>
      </c>
      <c r="BX155" s="151">
        <v>85</v>
      </c>
      <c r="BY155" s="151">
        <v>63</v>
      </c>
      <c r="BZ155" s="151" t="s">
        <v>923</v>
      </c>
      <c r="CA155" s="151" t="s">
        <v>2841</v>
      </c>
      <c r="CB155" s="151" t="s">
        <v>2842</v>
      </c>
      <c r="CC155" s="151" t="s">
        <v>453</v>
      </c>
      <c r="CD155" s="151"/>
      <c r="CE155" s="151" t="s">
        <v>1008</v>
      </c>
      <c r="CF155" s="151" t="s">
        <v>5791</v>
      </c>
      <c r="CG155" s="151" t="s">
        <v>929</v>
      </c>
      <c r="CH155" s="151" t="s">
        <v>1125</v>
      </c>
      <c r="CI155" s="151" t="s">
        <v>453</v>
      </c>
      <c r="CJ155" s="151" t="s">
        <v>453</v>
      </c>
      <c r="CK155" s="151" t="s">
        <v>453</v>
      </c>
      <c r="CL155" s="151" t="s">
        <v>1737</v>
      </c>
    </row>
    <row r="156" spans="1:90" s="89" customFormat="1" x14ac:dyDescent="0.2">
      <c r="A156" s="151" t="s">
        <v>5107</v>
      </c>
      <c r="B156" s="151">
        <v>155</v>
      </c>
      <c r="C156" s="155">
        <v>150</v>
      </c>
      <c r="D156" s="269" t="s">
        <v>6779</v>
      </c>
      <c r="E156" s="270" t="s">
        <v>6780</v>
      </c>
      <c r="F156" s="271">
        <v>29450</v>
      </c>
      <c r="G156" s="157" t="s">
        <v>24</v>
      </c>
      <c r="H156" s="158">
        <v>38660599</v>
      </c>
      <c r="I156" s="155">
        <v>2937695</v>
      </c>
      <c r="J156" s="159">
        <f>(AC156-F156)/365.25</f>
        <v>30.669404517453799</v>
      </c>
      <c r="K156" s="202">
        <v>48</v>
      </c>
      <c r="L156" s="159">
        <f t="shared" si="11"/>
        <v>-17.330595482546201</v>
      </c>
      <c r="M156" s="157" t="s">
        <v>563</v>
      </c>
      <c r="N156" s="151" t="s">
        <v>29</v>
      </c>
      <c r="O156" s="167" t="s">
        <v>807</v>
      </c>
      <c r="P156" s="151">
        <v>0</v>
      </c>
      <c r="Q156" s="151"/>
      <c r="R156" s="155">
        <v>1</v>
      </c>
      <c r="S156" s="151" t="s">
        <v>2129</v>
      </c>
      <c r="T156" s="151" t="s">
        <v>13</v>
      </c>
      <c r="U156" s="162" t="s">
        <v>453</v>
      </c>
      <c r="V156" s="162" t="s">
        <v>453</v>
      </c>
      <c r="W156" s="165" t="s">
        <v>453</v>
      </c>
      <c r="X156" s="161" t="s">
        <v>453</v>
      </c>
      <c r="Y156" s="161" t="s">
        <v>563</v>
      </c>
      <c r="Z156" s="151" t="s">
        <v>1149</v>
      </c>
      <c r="AA156" s="151" t="s">
        <v>1465</v>
      </c>
      <c r="AB156" s="160" t="s">
        <v>804</v>
      </c>
      <c r="AC156" s="162">
        <v>40652</v>
      </c>
      <c r="AD156" s="163" t="s">
        <v>807</v>
      </c>
      <c r="AE156" s="164">
        <v>40892</v>
      </c>
      <c r="AF156" s="165">
        <f>((AE156-AC156)/365)*12</f>
        <v>7.8904109589041092</v>
      </c>
      <c r="AG156" s="201" t="s">
        <v>539</v>
      </c>
      <c r="AH156" s="165">
        <v>1</v>
      </c>
      <c r="AI156" s="201" t="s">
        <v>539</v>
      </c>
      <c r="AJ156" s="165">
        <v>1</v>
      </c>
      <c r="AK156" s="201" t="s">
        <v>453</v>
      </c>
      <c r="AL156" s="165" t="s">
        <v>453</v>
      </c>
      <c r="AM156" s="201" t="s">
        <v>453</v>
      </c>
      <c r="AN156" s="165" t="s">
        <v>453</v>
      </c>
      <c r="AO156" s="201" t="s">
        <v>453</v>
      </c>
      <c r="AP156" s="165" t="s">
        <v>453</v>
      </c>
      <c r="AQ156" s="201" t="s">
        <v>453</v>
      </c>
      <c r="AR156" s="165" t="s">
        <v>453</v>
      </c>
      <c r="AS156" s="165" t="s">
        <v>453</v>
      </c>
      <c r="AT156" s="165" t="s">
        <v>453</v>
      </c>
      <c r="AU156" s="165" t="s">
        <v>453</v>
      </c>
      <c r="AV156" s="165" t="s">
        <v>453</v>
      </c>
      <c r="AW156" s="165"/>
      <c r="AX156" s="165"/>
      <c r="AY156" s="165"/>
      <c r="AZ156" s="165"/>
      <c r="BA156" s="165"/>
      <c r="BB156" s="165"/>
      <c r="BC156" s="165"/>
      <c r="BD156" s="165"/>
      <c r="BE156" s="165"/>
      <c r="BF156" s="165"/>
      <c r="BG156" s="166" t="s">
        <v>2628</v>
      </c>
      <c r="BH156" s="158" t="s">
        <v>539</v>
      </c>
      <c r="BI156" s="158">
        <v>1</v>
      </c>
      <c r="BJ156" s="155">
        <v>1</v>
      </c>
      <c r="BK156" s="151" t="s">
        <v>1395</v>
      </c>
      <c r="BL156" s="202">
        <v>1</v>
      </c>
      <c r="BM156" s="202">
        <v>2</v>
      </c>
      <c r="BN156" s="167" t="s">
        <v>807</v>
      </c>
      <c r="BO156" s="151" t="s">
        <v>453</v>
      </c>
      <c r="BP156" s="151"/>
      <c r="BQ156" s="151"/>
      <c r="BR156" s="151"/>
      <c r="BS156" s="157" t="s">
        <v>453</v>
      </c>
      <c r="BT156" s="157" t="s">
        <v>453</v>
      </c>
      <c r="BU156" s="157" t="s">
        <v>453</v>
      </c>
      <c r="BV156" s="153" t="s">
        <v>1201</v>
      </c>
      <c r="BW156" s="153" t="s">
        <v>2019</v>
      </c>
      <c r="BX156" s="151">
        <v>106</v>
      </c>
      <c r="BY156" s="151">
        <v>103</v>
      </c>
      <c r="BZ156" s="151">
        <v>106</v>
      </c>
      <c r="CA156" s="151" t="s">
        <v>2843</v>
      </c>
      <c r="CB156" s="151" t="s">
        <v>453</v>
      </c>
      <c r="CC156" s="151" t="s">
        <v>453</v>
      </c>
      <c r="CD156" s="151"/>
      <c r="CE156" s="151" t="s">
        <v>875</v>
      </c>
      <c r="CF156" s="151" t="s">
        <v>2345</v>
      </c>
      <c r="CG156" s="151" t="s">
        <v>929</v>
      </c>
      <c r="CH156" s="151" t="s">
        <v>1125</v>
      </c>
      <c r="CI156" s="151" t="s">
        <v>453</v>
      </c>
      <c r="CJ156" s="151" t="s">
        <v>453</v>
      </c>
      <c r="CK156" s="151" t="s">
        <v>453</v>
      </c>
      <c r="CL156" s="151" t="s">
        <v>1737</v>
      </c>
    </row>
    <row r="157" spans="1:90" s="89" customFormat="1" x14ac:dyDescent="0.2">
      <c r="A157" s="151" t="s">
        <v>5108</v>
      </c>
      <c r="B157" s="151">
        <v>156</v>
      </c>
      <c r="C157" s="155">
        <v>151</v>
      </c>
      <c r="D157" s="269" t="s">
        <v>6781</v>
      </c>
      <c r="E157" s="270" t="s">
        <v>6782</v>
      </c>
      <c r="F157" s="271">
        <v>32906</v>
      </c>
      <c r="G157" s="157" t="s">
        <v>62</v>
      </c>
      <c r="H157" s="158">
        <v>39774008</v>
      </c>
      <c r="I157" s="155">
        <v>3637047</v>
      </c>
      <c r="J157" s="159">
        <f>(AC157-F157)/365.25</f>
        <v>21.21013004791239</v>
      </c>
      <c r="K157" s="159">
        <v>3</v>
      </c>
      <c r="L157" s="159">
        <f t="shared" si="11"/>
        <v>18.21013004791239</v>
      </c>
      <c r="M157" s="157" t="s">
        <v>453</v>
      </c>
      <c r="N157" s="151" t="s">
        <v>61</v>
      </c>
      <c r="O157" s="167" t="s">
        <v>807</v>
      </c>
      <c r="P157" s="151">
        <v>1</v>
      </c>
      <c r="Q157" s="151"/>
      <c r="R157" s="155">
        <v>3</v>
      </c>
      <c r="S157" s="151" t="s">
        <v>1460</v>
      </c>
      <c r="T157" s="151" t="s">
        <v>555</v>
      </c>
      <c r="U157" s="162" t="s">
        <v>453</v>
      </c>
      <c r="V157" s="162" t="s">
        <v>453</v>
      </c>
      <c r="W157" s="165" t="s">
        <v>453</v>
      </c>
      <c r="X157" s="161" t="s">
        <v>453</v>
      </c>
      <c r="Y157" s="161" t="s">
        <v>563</v>
      </c>
      <c r="Z157" s="151" t="s">
        <v>817</v>
      </c>
      <c r="AA157" s="151" t="s">
        <v>1461</v>
      </c>
      <c r="AB157" s="160" t="s">
        <v>807</v>
      </c>
      <c r="AC157" s="162">
        <v>40653</v>
      </c>
      <c r="AD157" s="163" t="s">
        <v>807</v>
      </c>
      <c r="AE157" s="164">
        <v>40683</v>
      </c>
      <c r="AF157" s="159">
        <f>(AE157-AC157)*12/365</f>
        <v>0.98630136986301364</v>
      </c>
      <c r="AG157" s="158" t="s">
        <v>539</v>
      </c>
      <c r="AH157" s="165">
        <v>1</v>
      </c>
      <c r="AI157" s="158" t="s">
        <v>453</v>
      </c>
      <c r="AJ157" s="165" t="s">
        <v>453</v>
      </c>
      <c r="AK157" s="158" t="s">
        <v>453</v>
      </c>
      <c r="AL157" s="165" t="s">
        <v>453</v>
      </c>
      <c r="AM157" s="158" t="s">
        <v>453</v>
      </c>
      <c r="AN157" s="165" t="s">
        <v>453</v>
      </c>
      <c r="AO157" s="158" t="s">
        <v>453</v>
      </c>
      <c r="AP157" s="165" t="s">
        <v>453</v>
      </c>
      <c r="AQ157" s="158" t="s">
        <v>453</v>
      </c>
      <c r="AR157" s="165" t="s">
        <v>453</v>
      </c>
      <c r="AS157" s="165" t="s">
        <v>453</v>
      </c>
      <c r="AT157" s="165" t="s">
        <v>453</v>
      </c>
      <c r="AU157" s="165" t="s">
        <v>453</v>
      </c>
      <c r="AV157" s="165" t="s">
        <v>453</v>
      </c>
      <c r="AW157" s="165"/>
      <c r="AX157" s="165"/>
      <c r="AY157" s="165"/>
      <c r="AZ157" s="165"/>
      <c r="BA157" s="165"/>
      <c r="BB157" s="165"/>
      <c r="BC157" s="165"/>
      <c r="BD157" s="165"/>
      <c r="BE157" s="165"/>
      <c r="BF157" s="165"/>
      <c r="BG157" s="169" t="s">
        <v>2844</v>
      </c>
      <c r="BH157" s="157" t="s">
        <v>539</v>
      </c>
      <c r="BI157" s="157">
        <v>1</v>
      </c>
      <c r="BJ157" s="155">
        <v>2</v>
      </c>
      <c r="BK157" s="151" t="s">
        <v>1462</v>
      </c>
      <c r="BL157" s="159">
        <v>1</v>
      </c>
      <c r="BM157" s="159">
        <v>0</v>
      </c>
      <c r="BN157" s="167" t="s">
        <v>807</v>
      </c>
      <c r="BO157" s="151" t="s">
        <v>453</v>
      </c>
      <c r="BP157" s="151"/>
      <c r="BQ157" s="151"/>
      <c r="BR157" s="151"/>
      <c r="BS157" s="157" t="s">
        <v>453</v>
      </c>
      <c r="BT157" s="157" t="s">
        <v>453</v>
      </c>
      <c r="BU157" s="157" t="s">
        <v>453</v>
      </c>
      <c r="BV157" s="153" t="s">
        <v>1463</v>
      </c>
      <c r="BW157" s="153" t="s">
        <v>1173</v>
      </c>
      <c r="BX157" s="151" t="s">
        <v>453</v>
      </c>
      <c r="BY157" s="151" t="s">
        <v>453</v>
      </c>
      <c r="BZ157" s="151" t="s">
        <v>453</v>
      </c>
      <c r="CA157" s="151" t="s">
        <v>2845</v>
      </c>
      <c r="CB157" s="151" t="s">
        <v>453</v>
      </c>
      <c r="CC157" s="151" t="s">
        <v>453</v>
      </c>
      <c r="CD157" s="151"/>
      <c r="CE157" s="151" t="s">
        <v>1008</v>
      </c>
      <c r="CF157" s="151" t="s">
        <v>1464</v>
      </c>
      <c r="CG157" s="151" t="s">
        <v>929</v>
      </c>
      <c r="CH157" s="151" t="s">
        <v>1173</v>
      </c>
      <c r="CI157" s="151" t="s">
        <v>453</v>
      </c>
      <c r="CJ157" s="151" t="s">
        <v>453</v>
      </c>
      <c r="CK157" s="151" t="s">
        <v>453</v>
      </c>
      <c r="CL157" s="151" t="s">
        <v>1737</v>
      </c>
    </row>
    <row r="158" spans="1:90" s="89" customFormat="1" x14ac:dyDescent="0.2">
      <c r="A158" s="151" t="s">
        <v>4939</v>
      </c>
      <c r="B158" s="151">
        <v>157</v>
      </c>
      <c r="C158" s="155">
        <v>152</v>
      </c>
      <c r="D158" s="269" t="s">
        <v>6783</v>
      </c>
      <c r="E158" s="270" t="s">
        <v>6784</v>
      </c>
      <c r="F158" s="271">
        <v>21486</v>
      </c>
      <c r="G158" s="157" t="s">
        <v>19</v>
      </c>
      <c r="H158" s="158">
        <v>36477239</v>
      </c>
      <c r="I158" s="155">
        <v>3561114</v>
      </c>
      <c r="J158" s="159">
        <f>(AC158-F158)/365.25</f>
        <v>52.495550992470911</v>
      </c>
      <c r="K158" s="159">
        <v>1</v>
      </c>
      <c r="L158" s="159">
        <f t="shared" si="11"/>
        <v>51.495550992470911</v>
      </c>
      <c r="M158" s="157" t="s">
        <v>563</v>
      </c>
      <c r="N158" s="151" t="s">
        <v>28</v>
      </c>
      <c r="O158" s="167" t="s">
        <v>807</v>
      </c>
      <c r="P158" s="151">
        <v>5</v>
      </c>
      <c r="Q158" s="151"/>
      <c r="R158" s="155">
        <v>2</v>
      </c>
      <c r="S158" s="151" t="s">
        <v>853</v>
      </c>
      <c r="T158" s="151" t="s">
        <v>13</v>
      </c>
      <c r="U158" s="162" t="s">
        <v>453</v>
      </c>
      <c r="V158" s="162" t="s">
        <v>453</v>
      </c>
      <c r="W158" s="165" t="s">
        <v>453</v>
      </c>
      <c r="X158" s="161" t="s">
        <v>453</v>
      </c>
      <c r="Y158" s="161" t="s">
        <v>563</v>
      </c>
      <c r="Z158" s="151" t="s">
        <v>827</v>
      </c>
      <c r="AA158" s="151" t="s">
        <v>550</v>
      </c>
      <c r="AB158" s="160" t="s">
        <v>804</v>
      </c>
      <c r="AC158" s="162">
        <v>40660</v>
      </c>
      <c r="AD158" s="163" t="s">
        <v>807</v>
      </c>
      <c r="AE158" s="164">
        <v>43593</v>
      </c>
      <c r="AF158" s="159">
        <f>((AE158-AC158)*12/365)</f>
        <v>96.427397260273978</v>
      </c>
      <c r="AG158" s="158" t="s">
        <v>539</v>
      </c>
      <c r="AH158" s="165">
        <v>1</v>
      </c>
      <c r="AI158" s="158" t="s">
        <v>539</v>
      </c>
      <c r="AJ158" s="165">
        <v>1</v>
      </c>
      <c r="AK158" s="158" t="s">
        <v>539</v>
      </c>
      <c r="AL158" s="165">
        <v>1</v>
      </c>
      <c r="AM158" s="158" t="s">
        <v>539</v>
      </c>
      <c r="AN158" s="165">
        <v>1</v>
      </c>
      <c r="AO158" s="158" t="s">
        <v>539</v>
      </c>
      <c r="AP158" s="165">
        <v>1</v>
      </c>
      <c r="AQ158" s="158" t="s">
        <v>539</v>
      </c>
      <c r="AR158" s="165">
        <v>1</v>
      </c>
      <c r="AS158" s="165" t="s">
        <v>539</v>
      </c>
      <c r="AT158" s="165">
        <v>1</v>
      </c>
      <c r="AU158" s="165"/>
      <c r="AV158" s="165"/>
      <c r="AW158" s="165"/>
      <c r="AX158" s="165"/>
      <c r="AY158" s="165"/>
      <c r="AZ158" s="165"/>
      <c r="BA158" s="165"/>
      <c r="BB158" s="165"/>
      <c r="BC158" s="165"/>
      <c r="BD158" s="165"/>
      <c r="BE158" s="165"/>
      <c r="BF158" s="165"/>
      <c r="BG158" s="169" t="s">
        <v>2846</v>
      </c>
      <c r="BH158" s="157" t="s">
        <v>539</v>
      </c>
      <c r="BI158" s="157">
        <v>1</v>
      </c>
      <c r="BJ158" s="155">
        <v>2</v>
      </c>
      <c r="BK158" s="151" t="s">
        <v>853</v>
      </c>
      <c r="BL158" s="159">
        <v>1</v>
      </c>
      <c r="BM158" s="159">
        <v>0</v>
      </c>
      <c r="BN158" s="167" t="s">
        <v>807</v>
      </c>
      <c r="BO158" s="151" t="s">
        <v>453</v>
      </c>
      <c r="BP158" s="151"/>
      <c r="BQ158" s="151"/>
      <c r="BR158" s="151"/>
      <c r="BS158" s="157" t="s">
        <v>564</v>
      </c>
      <c r="BT158" s="157" t="s">
        <v>568</v>
      </c>
      <c r="BU158" s="157" t="s">
        <v>1458</v>
      </c>
      <c r="BV158" s="153" t="s">
        <v>1459</v>
      </c>
      <c r="BW158" s="153" t="s">
        <v>2020</v>
      </c>
      <c r="BX158" s="151">
        <v>97</v>
      </c>
      <c r="BY158" s="151">
        <v>108</v>
      </c>
      <c r="BZ158" s="151">
        <v>103</v>
      </c>
      <c r="CA158" s="151" t="s">
        <v>2847</v>
      </c>
      <c r="CB158" s="151" t="s">
        <v>453</v>
      </c>
      <c r="CC158" s="151" t="s">
        <v>2584</v>
      </c>
      <c r="CD158" s="151"/>
      <c r="CE158" s="151" t="s">
        <v>781</v>
      </c>
      <c r="CF158" s="151" t="s">
        <v>2346</v>
      </c>
      <c r="CG158" s="151" t="s">
        <v>929</v>
      </c>
      <c r="CH158" s="151" t="s">
        <v>2347</v>
      </c>
      <c r="CI158" s="151">
        <v>99</v>
      </c>
      <c r="CJ158" s="151">
        <v>109</v>
      </c>
      <c r="CK158" s="151">
        <v>106</v>
      </c>
      <c r="CL158" s="151" t="s">
        <v>1737</v>
      </c>
    </row>
    <row r="159" spans="1:90" s="89" customFormat="1" x14ac:dyDescent="0.2">
      <c r="A159" s="151" t="s">
        <v>4938</v>
      </c>
      <c r="B159" s="151">
        <v>158</v>
      </c>
      <c r="C159" s="155" t="s">
        <v>3259</v>
      </c>
      <c r="D159" s="269" t="s">
        <v>6785</v>
      </c>
      <c r="E159" s="270" t="s">
        <v>6786</v>
      </c>
      <c r="F159" s="271">
        <v>28947</v>
      </c>
      <c r="G159" s="157" t="s">
        <v>19</v>
      </c>
      <c r="H159" s="158">
        <v>39620064</v>
      </c>
      <c r="I159" s="155">
        <v>3548675</v>
      </c>
      <c r="J159" s="159">
        <f>(AC159-F159)/365.25</f>
        <v>32.084873374401099</v>
      </c>
      <c r="K159" s="159">
        <v>6</v>
      </c>
      <c r="L159" s="159">
        <f t="shared" ref="L159:L222" si="16">SUM(J159-K159)</f>
        <v>26.084873374401099</v>
      </c>
      <c r="M159" s="157" t="s">
        <v>563</v>
      </c>
      <c r="N159" s="151" t="s">
        <v>17</v>
      </c>
      <c r="O159" s="167" t="s">
        <v>807</v>
      </c>
      <c r="P159" s="151">
        <v>6</v>
      </c>
      <c r="Q159" s="151"/>
      <c r="R159" s="155">
        <v>4</v>
      </c>
      <c r="S159" s="151" t="s">
        <v>1455</v>
      </c>
      <c r="T159" s="151" t="s">
        <v>13</v>
      </c>
      <c r="U159" s="162" t="s">
        <v>453</v>
      </c>
      <c r="V159" s="162" t="s">
        <v>453</v>
      </c>
      <c r="W159" s="165" t="s">
        <v>453</v>
      </c>
      <c r="X159" s="161" t="s">
        <v>453</v>
      </c>
      <c r="Y159" s="161" t="s">
        <v>564</v>
      </c>
      <c r="Z159" s="151" t="s">
        <v>817</v>
      </c>
      <c r="AA159" s="151" t="s">
        <v>1456</v>
      </c>
      <c r="AB159" s="160" t="s">
        <v>804</v>
      </c>
      <c r="AC159" s="162">
        <v>40666</v>
      </c>
      <c r="AD159" s="163" t="s">
        <v>807</v>
      </c>
      <c r="AE159" s="164">
        <v>42131</v>
      </c>
      <c r="AF159" s="159">
        <f>((AE159-AC159)*12/365)</f>
        <v>48.164383561643838</v>
      </c>
      <c r="AG159" s="158" t="s">
        <v>539</v>
      </c>
      <c r="AH159" s="165">
        <v>1</v>
      </c>
      <c r="AI159" s="158" t="s">
        <v>539</v>
      </c>
      <c r="AJ159" s="165">
        <v>1</v>
      </c>
      <c r="AK159" s="158" t="s">
        <v>539</v>
      </c>
      <c r="AL159" s="165">
        <v>1</v>
      </c>
      <c r="AM159" s="158" t="s">
        <v>539</v>
      </c>
      <c r="AN159" s="165">
        <v>1</v>
      </c>
      <c r="AO159" s="158" t="s">
        <v>539</v>
      </c>
      <c r="AP159" s="165">
        <v>1</v>
      </c>
      <c r="AQ159" s="158" t="s">
        <v>539</v>
      </c>
      <c r="AR159" s="165">
        <v>1</v>
      </c>
      <c r="AS159" s="165"/>
      <c r="AT159" s="165"/>
      <c r="AU159" s="165"/>
      <c r="AV159" s="165"/>
      <c r="AW159" s="165"/>
      <c r="AX159" s="165"/>
      <c r="AY159" s="165"/>
      <c r="AZ159" s="165"/>
      <c r="BA159" s="165"/>
      <c r="BB159" s="165"/>
      <c r="BC159" s="165"/>
      <c r="BD159" s="165"/>
      <c r="BE159" s="165"/>
      <c r="BF159" s="165"/>
      <c r="BG159" s="169" t="s">
        <v>2848</v>
      </c>
      <c r="BH159" s="157" t="s">
        <v>539</v>
      </c>
      <c r="BI159" s="157">
        <v>1</v>
      </c>
      <c r="BJ159" s="155">
        <v>2</v>
      </c>
      <c r="BK159" s="151" t="s">
        <v>799</v>
      </c>
      <c r="BL159" s="159">
        <v>1</v>
      </c>
      <c r="BM159" s="159">
        <v>0</v>
      </c>
      <c r="BN159" s="167" t="s">
        <v>804</v>
      </c>
      <c r="BO159" s="151" t="s">
        <v>1457</v>
      </c>
      <c r="BP159" s="151"/>
      <c r="BQ159" s="151"/>
      <c r="BR159" s="151"/>
      <c r="BS159" s="157" t="s">
        <v>453</v>
      </c>
      <c r="BT159" s="157" t="s">
        <v>453</v>
      </c>
      <c r="BU159" s="157" t="s">
        <v>453</v>
      </c>
      <c r="BV159" s="153" t="s">
        <v>1201</v>
      </c>
      <c r="BW159" s="153" t="s">
        <v>2016</v>
      </c>
      <c r="BX159" s="151">
        <v>112</v>
      </c>
      <c r="BY159" s="151">
        <v>102</v>
      </c>
      <c r="BZ159" s="151">
        <v>107</v>
      </c>
      <c r="CA159" s="151" t="s">
        <v>2849</v>
      </c>
      <c r="CB159" s="151" t="s">
        <v>453</v>
      </c>
      <c r="CC159" s="151" t="s">
        <v>453</v>
      </c>
      <c r="CD159" s="151"/>
      <c r="CE159" s="151" t="s">
        <v>1106</v>
      </c>
      <c r="CF159" s="151" t="s">
        <v>5790</v>
      </c>
      <c r="CG159" s="151" t="s">
        <v>929</v>
      </c>
      <c r="CH159" s="151" t="s">
        <v>2340</v>
      </c>
      <c r="CI159" s="151">
        <v>114</v>
      </c>
      <c r="CJ159" s="151">
        <v>117</v>
      </c>
      <c r="CK159" s="151">
        <v>117</v>
      </c>
      <c r="CL159" s="151" t="s">
        <v>1737</v>
      </c>
    </row>
    <row r="160" spans="1:90" s="89" customFormat="1" x14ac:dyDescent="0.2">
      <c r="A160" s="151" t="s">
        <v>4619</v>
      </c>
      <c r="B160" s="151">
        <v>159</v>
      </c>
      <c r="C160" s="155">
        <v>153</v>
      </c>
      <c r="D160" s="269" t="s">
        <v>6343</v>
      </c>
      <c r="E160" s="270" t="s">
        <v>6787</v>
      </c>
      <c r="F160" s="271">
        <v>30706</v>
      </c>
      <c r="G160" s="157" t="s">
        <v>62</v>
      </c>
      <c r="H160" s="158">
        <v>33709629</v>
      </c>
      <c r="I160" s="155">
        <v>3642404</v>
      </c>
      <c r="J160" s="157">
        <v>32</v>
      </c>
      <c r="K160" s="159">
        <v>1</v>
      </c>
      <c r="L160" s="159">
        <f t="shared" si="16"/>
        <v>31</v>
      </c>
      <c r="M160" s="157" t="s">
        <v>563</v>
      </c>
      <c r="N160" s="151" t="s">
        <v>17</v>
      </c>
      <c r="O160" s="167" t="s">
        <v>807</v>
      </c>
      <c r="P160" s="151">
        <v>7</v>
      </c>
      <c r="Q160" s="151"/>
      <c r="R160" s="155">
        <v>2</v>
      </c>
      <c r="S160" s="151" t="s">
        <v>1451</v>
      </c>
      <c r="T160" s="151" t="s">
        <v>23</v>
      </c>
      <c r="U160" s="162">
        <v>40674</v>
      </c>
      <c r="V160" s="162">
        <v>40681</v>
      </c>
      <c r="W160" s="165">
        <v>7</v>
      </c>
      <c r="X160" s="161" t="s">
        <v>453</v>
      </c>
      <c r="Y160" s="161" t="s">
        <v>564</v>
      </c>
      <c r="Z160" s="151" t="s">
        <v>1193</v>
      </c>
      <c r="AA160" s="151" t="s">
        <v>1452</v>
      </c>
      <c r="AB160" s="160" t="s">
        <v>804</v>
      </c>
      <c r="AC160" s="162">
        <v>40681</v>
      </c>
      <c r="AD160" s="163" t="s">
        <v>807</v>
      </c>
      <c r="AE160" s="164">
        <v>42234</v>
      </c>
      <c r="AF160" s="159">
        <f>((AE160-AC160)*12/365)</f>
        <v>51.057534246575344</v>
      </c>
      <c r="AG160" s="158" t="s">
        <v>539</v>
      </c>
      <c r="AH160" s="165">
        <v>1</v>
      </c>
      <c r="AI160" s="158" t="s">
        <v>539</v>
      </c>
      <c r="AJ160" s="165">
        <v>1</v>
      </c>
      <c r="AK160" s="158" t="s">
        <v>643</v>
      </c>
      <c r="AL160" s="165">
        <v>2</v>
      </c>
      <c r="AM160" s="158" t="s">
        <v>643</v>
      </c>
      <c r="AN160" s="165">
        <v>1</v>
      </c>
      <c r="AO160" s="158" t="s">
        <v>643</v>
      </c>
      <c r="AP160" s="165">
        <v>1</v>
      </c>
      <c r="AQ160" s="158" t="s">
        <v>643</v>
      </c>
      <c r="AR160" s="165">
        <v>1</v>
      </c>
      <c r="AS160" s="165" t="s">
        <v>453</v>
      </c>
      <c r="AT160" s="165" t="s">
        <v>453</v>
      </c>
      <c r="AU160" s="165" t="s">
        <v>453</v>
      </c>
      <c r="AV160" s="165" t="s">
        <v>453</v>
      </c>
      <c r="AW160" s="165"/>
      <c r="AX160" s="165"/>
      <c r="AY160" s="165"/>
      <c r="AZ160" s="165"/>
      <c r="BA160" s="165"/>
      <c r="BB160" s="165"/>
      <c r="BC160" s="165"/>
      <c r="BD160" s="165"/>
      <c r="BE160" s="165"/>
      <c r="BF160" s="165"/>
      <c r="BG160" s="169" t="s">
        <v>2850</v>
      </c>
      <c r="BH160" s="157" t="s">
        <v>643</v>
      </c>
      <c r="BI160" s="157">
        <v>1</v>
      </c>
      <c r="BJ160" s="155">
        <v>2</v>
      </c>
      <c r="BK160" s="151" t="s">
        <v>1001</v>
      </c>
      <c r="BL160" s="159">
        <v>1</v>
      </c>
      <c r="BM160" s="159" t="s">
        <v>453</v>
      </c>
      <c r="BN160" s="167" t="s">
        <v>804</v>
      </c>
      <c r="BO160" s="151" t="s">
        <v>2851</v>
      </c>
      <c r="BP160" s="151"/>
      <c r="BQ160" s="151"/>
      <c r="BR160" s="151"/>
      <c r="BS160" s="157" t="s">
        <v>564</v>
      </c>
      <c r="BT160" s="157" t="s">
        <v>563</v>
      </c>
      <c r="BU160" s="157" t="s">
        <v>1453</v>
      </c>
      <c r="BV160" s="153" t="s">
        <v>1454</v>
      </c>
      <c r="BW160" s="153" t="s">
        <v>2021</v>
      </c>
      <c r="BX160" s="151">
        <v>59</v>
      </c>
      <c r="BY160" s="151">
        <v>67</v>
      </c>
      <c r="BZ160" s="151">
        <v>60</v>
      </c>
      <c r="CA160" s="151" t="s">
        <v>2852</v>
      </c>
      <c r="CB160" s="151" t="s">
        <v>453</v>
      </c>
      <c r="CC160" s="151" t="s">
        <v>453</v>
      </c>
      <c r="CD160" s="151"/>
      <c r="CE160" s="151" t="s">
        <v>800</v>
      </c>
      <c r="CF160" s="151" t="s">
        <v>2348</v>
      </c>
      <c r="CG160" s="151" t="s">
        <v>1393</v>
      </c>
      <c r="CH160" s="151" t="s">
        <v>1125</v>
      </c>
      <c r="CI160" s="151" t="s">
        <v>453</v>
      </c>
      <c r="CJ160" s="151" t="s">
        <v>453</v>
      </c>
      <c r="CK160" s="151" t="s">
        <v>453</v>
      </c>
      <c r="CL160" s="151" t="s">
        <v>1737</v>
      </c>
    </row>
    <row r="161" spans="1:90" s="89" customFormat="1" x14ac:dyDescent="0.2">
      <c r="A161" s="151" t="s">
        <v>4940</v>
      </c>
      <c r="B161" s="151">
        <v>160</v>
      </c>
      <c r="C161" s="155">
        <v>154</v>
      </c>
      <c r="D161" s="269" t="s">
        <v>6788</v>
      </c>
      <c r="E161" s="270" t="s">
        <v>6789</v>
      </c>
      <c r="F161" s="271">
        <v>32422</v>
      </c>
      <c r="G161" s="157" t="s">
        <v>19</v>
      </c>
      <c r="H161" s="158">
        <v>38607946</v>
      </c>
      <c r="I161" s="151">
        <v>3611241</v>
      </c>
      <c r="J161" s="157">
        <v>21</v>
      </c>
      <c r="K161" s="202">
        <v>19</v>
      </c>
      <c r="L161" s="159">
        <f t="shared" si="16"/>
        <v>2</v>
      </c>
      <c r="M161" s="157" t="s">
        <v>563</v>
      </c>
      <c r="N161" s="151" t="s">
        <v>594</v>
      </c>
      <c r="O161" s="167" t="s">
        <v>807</v>
      </c>
      <c r="P161" s="151">
        <v>2</v>
      </c>
      <c r="Q161" s="151"/>
      <c r="R161" s="155">
        <v>2</v>
      </c>
      <c r="S161" s="151" t="s">
        <v>1076</v>
      </c>
      <c r="T161" s="151" t="s">
        <v>13</v>
      </c>
      <c r="U161" s="162" t="s">
        <v>453</v>
      </c>
      <c r="V161" s="162" t="s">
        <v>453</v>
      </c>
      <c r="W161" s="165" t="s">
        <v>453</v>
      </c>
      <c r="X161" s="157" t="s">
        <v>453</v>
      </c>
      <c r="Y161" s="157" t="s">
        <v>563</v>
      </c>
      <c r="Z161" s="151" t="s">
        <v>817</v>
      </c>
      <c r="AA161" s="151" t="s">
        <v>1447</v>
      </c>
      <c r="AB161" s="160" t="s">
        <v>804</v>
      </c>
      <c r="AC161" s="162">
        <v>40679</v>
      </c>
      <c r="AD161" s="163" t="s">
        <v>807</v>
      </c>
      <c r="AE161" s="164">
        <v>40931</v>
      </c>
      <c r="AF161" s="165">
        <f>((AE161-AC161)/365)*12</f>
        <v>8.2849315068493148</v>
      </c>
      <c r="AG161" s="201" t="s">
        <v>539</v>
      </c>
      <c r="AH161" s="165">
        <v>1</v>
      </c>
      <c r="AI161" s="201" t="s">
        <v>539</v>
      </c>
      <c r="AJ161" s="165">
        <v>1</v>
      </c>
      <c r="AK161" s="201" t="s">
        <v>539</v>
      </c>
      <c r="AL161" s="165">
        <v>1</v>
      </c>
      <c r="AM161" s="201" t="s">
        <v>453</v>
      </c>
      <c r="AN161" s="165" t="s">
        <v>453</v>
      </c>
      <c r="AO161" s="201" t="s">
        <v>453</v>
      </c>
      <c r="AP161" s="165" t="s">
        <v>453</v>
      </c>
      <c r="AQ161" s="201" t="s">
        <v>453</v>
      </c>
      <c r="AR161" s="165" t="s">
        <v>453</v>
      </c>
      <c r="AS161" s="165" t="s">
        <v>453</v>
      </c>
      <c r="AT161" s="165" t="s">
        <v>453</v>
      </c>
      <c r="AU161" s="165" t="s">
        <v>453</v>
      </c>
      <c r="AV161" s="165" t="s">
        <v>453</v>
      </c>
      <c r="AW161" s="165"/>
      <c r="AX161" s="165"/>
      <c r="AY161" s="165"/>
      <c r="AZ161" s="165"/>
      <c r="BA161" s="165"/>
      <c r="BB161" s="165"/>
      <c r="BC161" s="165"/>
      <c r="BD161" s="165"/>
      <c r="BE161" s="165"/>
      <c r="BF161" s="165"/>
      <c r="BG161" s="166" t="s">
        <v>2853</v>
      </c>
      <c r="BH161" s="158" t="s">
        <v>539</v>
      </c>
      <c r="BI161" s="158">
        <v>1</v>
      </c>
      <c r="BJ161" s="155">
        <v>2</v>
      </c>
      <c r="BK161" s="151" t="s">
        <v>837</v>
      </c>
      <c r="BL161" s="202">
        <v>1</v>
      </c>
      <c r="BM161" s="202">
        <v>1</v>
      </c>
      <c r="BN161" s="167" t="s">
        <v>804</v>
      </c>
      <c r="BO161" s="151" t="s">
        <v>2349</v>
      </c>
      <c r="BP161" s="151"/>
      <c r="BQ161" s="151"/>
      <c r="BR161" s="151"/>
      <c r="BS161" s="157" t="s">
        <v>564</v>
      </c>
      <c r="BT161" s="157" t="s">
        <v>568</v>
      </c>
      <c r="BU161" s="157" t="s">
        <v>1448</v>
      </c>
      <c r="BV161" s="153" t="s">
        <v>1449</v>
      </c>
      <c r="BW161" s="153" t="s">
        <v>2022</v>
      </c>
      <c r="BX161" s="151">
        <v>118</v>
      </c>
      <c r="BY161" s="151">
        <v>120</v>
      </c>
      <c r="BZ161" s="151">
        <v>122</v>
      </c>
      <c r="CA161" s="151" t="s">
        <v>2854</v>
      </c>
      <c r="CB161" s="151" t="s">
        <v>453</v>
      </c>
      <c r="CC161" s="151" t="s">
        <v>453</v>
      </c>
      <c r="CD161" s="151"/>
      <c r="CE161" s="151" t="s">
        <v>800</v>
      </c>
      <c r="CF161" s="151" t="s">
        <v>1450</v>
      </c>
      <c r="CG161" s="151" t="s">
        <v>929</v>
      </c>
      <c r="CH161" s="151" t="s">
        <v>1125</v>
      </c>
      <c r="CI161" s="151" t="s">
        <v>453</v>
      </c>
      <c r="CJ161" s="151" t="s">
        <v>453</v>
      </c>
      <c r="CK161" s="151" t="s">
        <v>453</v>
      </c>
      <c r="CL161" s="151" t="s">
        <v>1737</v>
      </c>
    </row>
    <row r="162" spans="1:90" s="89" customFormat="1" x14ac:dyDescent="0.2">
      <c r="A162" s="151" t="s">
        <v>5109</v>
      </c>
      <c r="B162" s="151">
        <v>161</v>
      </c>
      <c r="C162" s="155">
        <v>155</v>
      </c>
      <c r="D162" s="269" t="s">
        <v>6790</v>
      </c>
      <c r="E162" s="270" t="s">
        <v>6791</v>
      </c>
      <c r="F162" s="271">
        <v>36142</v>
      </c>
      <c r="G162" s="157" t="s">
        <v>24</v>
      </c>
      <c r="H162" s="158">
        <v>38726886</v>
      </c>
      <c r="I162" s="151">
        <v>2994500</v>
      </c>
      <c r="J162" s="157">
        <v>5</v>
      </c>
      <c r="K162" s="159">
        <v>3</v>
      </c>
      <c r="L162" s="159">
        <f t="shared" si="16"/>
        <v>2</v>
      </c>
      <c r="M162" s="157" t="s">
        <v>563</v>
      </c>
      <c r="N162" s="151" t="s">
        <v>593</v>
      </c>
      <c r="O162" s="167" t="s">
        <v>807</v>
      </c>
      <c r="P162" s="151">
        <v>2</v>
      </c>
      <c r="Q162" s="151"/>
      <c r="R162" s="155">
        <v>2</v>
      </c>
      <c r="S162" s="151" t="s">
        <v>849</v>
      </c>
      <c r="T162" s="151" t="s">
        <v>478</v>
      </c>
      <c r="U162" s="162">
        <v>40695</v>
      </c>
      <c r="V162" s="162">
        <v>40703</v>
      </c>
      <c r="W162" s="165">
        <v>8</v>
      </c>
      <c r="X162" s="220" t="s">
        <v>453</v>
      </c>
      <c r="Y162" s="220" t="s">
        <v>453</v>
      </c>
      <c r="Z162" s="151" t="s">
        <v>596</v>
      </c>
      <c r="AA162" s="151" t="s">
        <v>1442</v>
      </c>
      <c r="AB162" s="160" t="s">
        <v>807</v>
      </c>
      <c r="AC162" s="162">
        <v>40703</v>
      </c>
      <c r="AD162" s="163" t="s">
        <v>807</v>
      </c>
      <c r="AE162" s="164">
        <v>42317</v>
      </c>
      <c r="AF162" s="159">
        <f>((AE162-AC162)*12/365)</f>
        <v>53.063013698630137</v>
      </c>
      <c r="AG162" s="158" t="s">
        <v>453</v>
      </c>
      <c r="AH162" s="165" t="s">
        <v>453</v>
      </c>
      <c r="AI162" s="158" t="s">
        <v>453</v>
      </c>
      <c r="AJ162" s="165" t="s">
        <v>453</v>
      </c>
      <c r="AK162" s="158" t="s">
        <v>453</v>
      </c>
      <c r="AL162" s="165" t="s">
        <v>453</v>
      </c>
      <c r="AM162" s="158" t="s">
        <v>453</v>
      </c>
      <c r="AN162" s="165" t="s">
        <v>453</v>
      </c>
      <c r="AO162" s="158" t="s">
        <v>453</v>
      </c>
      <c r="AP162" s="165" t="s">
        <v>453</v>
      </c>
      <c r="AQ162" s="158" t="s">
        <v>453</v>
      </c>
      <c r="AR162" s="165" t="s">
        <v>453</v>
      </c>
      <c r="AS162" s="165" t="s">
        <v>453</v>
      </c>
      <c r="AT162" s="165" t="s">
        <v>453</v>
      </c>
      <c r="AU162" s="165" t="s">
        <v>453</v>
      </c>
      <c r="AV162" s="165" t="s">
        <v>453</v>
      </c>
      <c r="AW162" s="165"/>
      <c r="AX162" s="165"/>
      <c r="AY162" s="165"/>
      <c r="AZ162" s="165"/>
      <c r="BA162" s="165"/>
      <c r="BB162" s="165"/>
      <c r="BC162" s="165"/>
      <c r="BD162" s="165"/>
      <c r="BE162" s="165"/>
      <c r="BF162" s="165"/>
      <c r="BG162" s="169" t="s">
        <v>1138</v>
      </c>
      <c r="BH162" s="157" t="s">
        <v>926</v>
      </c>
      <c r="BI162" s="157" t="s">
        <v>926</v>
      </c>
      <c r="BJ162" s="155">
        <v>2</v>
      </c>
      <c r="BK162" s="151" t="s">
        <v>910</v>
      </c>
      <c r="BL162" s="159" t="s">
        <v>453</v>
      </c>
      <c r="BM162" s="159" t="s">
        <v>453</v>
      </c>
      <c r="BN162" s="167" t="s">
        <v>453</v>
      </c>
      <c r="BO162" s="151" t="s">
        <v>453</v>
      </c>
      <c r="BP162" s="151"/>
      <c r="BQ162" s="151"/>
      <c r="BR162" s="151"/>
      <c r="BS162" s="157" t="s">
        <v>453</v>
      </c>
      <c r="BT162" s="157" t="s">
        <v>453</v>
      </c>
      <c r="BU162" s="157" t="s">
        <v>453</v>
      </c>
      <c r="BV162" s="153" t="s">
        <v>1444</v>
      </c>
      <c r="BW162" s="153" t="s">
        <v>1445</v>
      </c>
      <c r="BX162" s="151" t="s">
        <v>453</v>
      </c>
      <c r="BY162" s="151" t="s">
        <v>453</v>
      </c>
      <c r="BZ162" s="151" t="s">
        <v>453</v>
      </c>
      <c r="CA162" s="151" t="s">
        <v>2761</v>
      </c>
      <c r="CB162" s="151" t="s">
        <v>453</v>
      </c>
      <c r="CC162" s="151" t="s">
        <v>453</v>
      </c>
      <c r="CD162" s="151"/>
      <c r="CE162" s="151" t="s">
        <v>872</v>
      </c>
      <c r="CF162" s="151" t="s">
        <v>453</v>
      </c>
      <c r="CG162" s="151" t="s">
        <v>1446</v>
      </c>
      <c r="CH162" s="151" t="s">
        <v>1173</v>
      </c>
      <c r="CI162" s="151" t="s">
        <v>453</v>
      </c>
      <c r="CJ162" s="151" t="s">
        <v>453</v>
      </c>
      <c r="CK162" s="151" t="s">
        <v>453</v>
      </c>
      <c r="CL162" s="151" t="s">
        <v>1000</v>
      </c>
    </row>
    <row r="163" spans="1:90" s="89" customFormat="1" x14ac:dyDescent="0.2">
      <c r="A163" s="151" t="s">
        <v>5110</v>
      </c>
      <c r="B163" s="151">
        <v>162</v>
      </c>
      <c r="C163" s="155">
        <v>156</v>
      </c>
      <c r="D163" s="269" t="s">
        <v>6792</v>
      </c>
      <c r="E163" s="270" t="s">
        <v>6793</v>
      </c>
      <c r="F163" s="271">
        <v>17071</v>
      </c>
      <c r="G163" s="157" t="s">
        <v>24</v>
      </c>
      <c r="H163" s="158">
        <v>37568201</v>
      </c>
      <c r="I163" s="151">
        <v>2231361</v>
      </c>
      <c r="J163" s="157">
        <v>6</v>
      </c>
      <c r="K163" s="159">
        <v>1</v>
      </c>
      <c r="L163" s="159">
        <f t="shared" si="16"/>
        <v>5</v>
      </c>
      <c r="M163" s="157" t="s">
        <v>563</v>
      </c>
      <c r="N163" s="151" t="s">
        <v>593</v>
      </c>
      <c r="O163" s="167" t="s">
        <v>804</v>
      </c>
      <c r="P163" s="151">
        <v>4</v>
      </c>
      <c r="Q163" s="151"/>
      <c r="R163" s="155">
        <v>2</v>
      </c>
      <c r="S163" s="151" t="s">
        <v>2244</v>
      </c>
      <c r="T163" s="151" t="s">
        <v>478</v>
      </c>
      <c r="U163" s="162">
        <v>40700</v>
      </c>
      <c r="V163" s="162">
        <v>40711</v>
      </c>
      <c r="W163" s="165">
        <v>11</v>
      </c>
      <c r="X163" s="220" t="s">
        <v>453</v>
      </c>
      <c r="Y163" s="220" t="s">
        <v>453</v>
      </c>
      <c r="Z163" s="151" t="s">
        <v>596</v>
      </c>
      <c r="AA163" s="151" t="s">
        <v>1442</v>
      </c>
      <c r="AB163" s="160" t="s">
        <v>807</v>
      </c>
      <c r="AC163" s="162">
        <v>40711</v>
      </c>
      <c r="AD163" s="163" t="s">
        <v>807</v>
      </c>
      <c r="AE163" s="164">
        <v>41754</v>
      </c>
      <c r="AF163" s="159">
        <f>((AE163-AC163)*12/365)</f>
        <v>34.290410958904111</v>
      </c>
      <c r="AG163" s="158" t="s">
        <v>453</v>
      </c>
      <c r="AH163" s="165" t="s">
        <v>453</v>
      </c>
      <c r="AI163" s="158" t="s">
        <v>453</v>
      </c>
      <c r="AJ163" s="165" t="s">
        <v>453</v>
      </c>
      <c r="AK163" s="158" t="s">
        <v>453</v>
      </c>
      <c r="AL163" s="165" t="s">
        <v>453</v>
      </c>
      <c r="AM163" s="158" t="s">
        <v>453</v>
      </c>
      <c r="AN163" s="165" t="s">
        <v>453</v>
      </c>
      <c r="AO163" s="158" t="s">
        <v>453</v>
      </c>
      <c r="AP163" s="165" t="s">
        <v>453</v>
      </c>
      <c r="AQ163" s="158" t="s">
        <v>453</v>
      </c>
      <c r="AR163" s="165" t="s">
        <v>453</v>
      </c>
      <c r="AS163" s="165" t="s">
        <v>453</v>
      </c>
      <c r="AT163" s="165" t="s">
        <v>453</v>
      </c>
      <c r="AU163" s="165" t="s">
        <v>453</v>
      </c>
      <c r="AV163" s="165" t="s">
        <v>453</v>
      </c>
      <c r="AW163" s="165"/>
      <c r="AX163" s="165"/>
      <c r="AY163" s="165"/>
      <c r="AZ163" s="165"/>
      <c r="BA163" s="165"/>
      <c r="BB163" s="165"/>
      <c r="BC163" s="165"/>
      <c r="BD163" s="165"/>
      <c r="BE163" s="165"/>
      <c r="BF163" s="165"/>
      <c r="BG163" s="169" t="s">
        <v>1138</v>
      </c>
      <c r="BH163" s="157" t="s">
        <v>926</v>
      </c>
      <c r="BI163" s="157" t="s">
        <v>926</v>
      </c>
      <c r="BJ163" s="155">
        <v>3</v>
      </c>
      <c r="BK163" s="151" t="s">
        <v>2351</v>
      </c>
      <c r="BL163" s="159" t="s">
        <v>453</v>
      </c>
      <c r="BM163" s="159" t="s">
        <v>453</v>
      </c>
      <c r="BN163" s="167" t="s">
        <v>453</v>
      </c>
      <c r="BO163" s="151" t="s">
        <v>453</v>
      </c>
      <c r="BP163" s="151"/>
      <c r="BQ163" s="151"/>
      <c r="BR163" s="151"/>
      <c r="BS163" s="157" t="s">
        <v>453</v>
      </c>
      <c r="BT163" s="157" t="s">
        <v>453</v>
      </c>
      <c r="BU163" s="157" t="s">
        <v>453</v>
      </c>
      <c r="BV163" s="153" t="s">
        <v>453</v>
      </c>
      <c r="BW163" s="153" t="s">
        <v>2352</v>
      </c>
      <c r="BX163" s="151" t="s">
        <v>453</v>
      </c>
      <c r="BY163" s="151" t="s">
        <v>453</v>
      </c>
      <c r="BZ163" s="151" t="s">
        <v>453</v>
      </c>
      <c r="CA163" s="151" t="s">
        <v>2675</v>
      </c>
      <c r="CB163" s="151" t="s">
        <v>2855</v>
      </c>
      <c r="CC163" s="151" t="s">
        <v>2856</v>
      </c>
      <c r="CD163" s="151"/>
      <c r="CE163" s="151" t="s">
        <v>872</v>
      </c>
      <c r="CF163" s="151" t="s">
        <v>453</v>
      </c>
      <c r="CG163" s="151" t="s">
        <v>1443</v>
      </c>
      <c r="CH163" s="151" t="s">
        <v>1173</v>
      </c>
      <c r="CI163" s="151" t="s">
        <v>453</v>
      </c>
      <c r="CJ163" s="151" t="s">
        <v>453</v>
      </c>
      <c r="CK163" s="151" t="s">
        <v>453</v>
      </c>
      <c r="CL163" s="151" t="s">
        <v>1000</v>
      </c>
    </row>
    <row r="164" spans="1:90" s="89" customFormat="1" ht="13.5" customHeight="1" x14ac:dyDescent="0.2">
      <c r="A164" s="151" t="s">
        <v>4941</v>
      </c>
      <c r="B164" s="151">
        <v>163</v>
      </c>
      <c r="C164" s="155">
        <v>157</v>
      </c>
      <c r="D164" s="269" t="s">
        <v>6794</v>
      </c>
      <c r="E164" s="270" t="s">
        <v>6795</v>
      </c>
      <c r="F164" s="271">
        <v>17542</v>
      </c>
      <c r="G164" s="157" t="s">
        <v>19</v>
      </c>
      <c r="H164" s="158">
        <v>38784289</v>
      </c>
      <c r="I164" s="151">
        <v>1757690</v>
      </c>
      <c r="J164" s="157">
        <v>24</v>
      </c>
      <c r="K164" s="202">
        <v>0</v>
      </c>
      <c r="L164" s="159">
        <f t="shared" si="16"/>
        <v>24</v>
      </c>
      <c r="M164" s="157" t="s">
        <v>563</v>
      </c>
      <c r="N164" s="151" t="s">
        <v>594</v>
      </c>
      <c r="O164" s="167" t="s">
        <v>804</v>
      </c>
      <c r="P164" s="151">
        <v>9</v>
      </c>
      <c r="Q164" s="151"/>
      <c r="R164" s="155">
        <v>3</v>
      </c>
      <c r="S164" s="151" t="s">
        <v>2353</v>
      </c>
      <c r="T164" s="151" t="s">
        <v>454</v>
      </c>
      <c r="U164" s="162">
        <v>40702</v>
      </c>
      <c r="V164" s="162">
        <v>40709</v>
      </c>
      <c r="W164" s="165">
        <v>7</v>
      </c>
      <c r="X164" s="220" t="s">
        <v>453</v>
      </c>
      <c r="Y164" s="220" t="s">
        <v>563</v>
      </c>
      <c r="Z164" s="151" t="s">
        <v>817</v>
      </c>
      <c r="AA164" s="151" t="s">
        <v>1440</v>
      </c>
      <c r="AB164" s="160" t="s">
        <v>804</v>
      </c>
      <c r="AC164" s="162">
        <v>40709</v>
      </c>
      <c r="AD164" s="163" t="s">
        <v>807</v>
      </c>
      <c r="AE164" s="164">
        <v>41759</v>
      </c>
      <c r="AF164" s="165">
        <f>((AE164-AC164)/365)*12</f>
        <v>34.520547945205479</v>
      </c>
      <c r="AG164" s="201" t="s">
        <v>638</v>
      </c>
      <c r="AH164" s="165">
        <v>4</v>
      </c>
      <c r="AI164" s="201" t="s">
        <v>638</v>
      </c>
      <c r="AJ164" s="165">
        <v>4</v>
      </c>
      <c r="AK164" s="201" t="s">
        <v>638</v>
      </c>
      <c r="AL164" s="165">
        <v>4</v>
      </c>
      <c r="AM164" s="201" t="s">
        <v>5760</v>
      </c>
      <c r="AN164" s="165">
        <v>5</v>
      </c>
      <c r="AO164" s="201" t="s">
        <v>5760</v>
      </c>
      <c r="AP164" s="165">
        <v>5</v>
      </c>
      <c r="AQ164" s="201" t="s">
        <v>453</v>
      </c>
      <c r="AR164" s="165" t="s">
        <v>453</v>
      </c>
      <c r="AS164" s="165"/>
      <c r="AT164" s="165"/>
      <c r="AU164" s="165"/>
      <c r="AV164" s="165"/>
      <c r="AW164" s="165"/>
      <c r="AX164" s="165"/>
      <c r="AY164" s="165"/>
      <c r="AZ164" s="165"/>
      <c r="BA164" s="165"/>
      <c r="BB164" s="165"/>
      <c r="BC164" s="165"/>
      <c r="BD164" s="165"/>
      <c r="BE164" s="165"/>
      <c r="BF164" s="165"/>
      <c r="BG164" s="166" t="s">
        <v>2858</v>
      </c>
      <c r="BH164" s="201" t="s">
        <v>5760</v>
      </c>
      <c r="BI164" s="165">
        <v>5</v>
      </c>
      <c r="BJ164" s="155">
        <v>3</v>
      </c>
      <c r="BK164" s="151" t="s">
        <v>2859</v>
      </c>
      <c r="BL164" s="202">
        <v>1</v>
      </c>
      <c r="BM164" s="202">
        <v>2</v>
      </c>
      <c r="BN164" s="167" t="s">
        <v>807</v>
      </c>
      <c r="BO164" s="151" t="s">
        <v>453</v>
      </c>
      <c r="BP164" s="151"/>
      <c r="BQ164" s="151"/>
      <c r="BR164" s="151"/>
      <c r="BS164" s="157" t="s">
        <v>564</v>
      </c>
      <c r="BT164" s="157" t="s">
        <v>563</v>
      </c>
      <c r="BU164" s="157" t="s">
        <v>453</v>
      </c>
      <c r="BV164" s="153" t="s">
        <v>1441</v>
      </c>
      <c r="BW164" s="153" t="s">
        <v>2354</v>
      </c>
      <c r="BX164" s="151">
        <v>55</v>
      </c>
      <c r="BY164" s="151">
        <v>55</v>
      </c>
      <c r="BZ164" s="151">
        <v>52</v>
      </c>
      <c r="CA164" s="151" t="s">
        <v>2860</v>
      </c>
      <c r="CB164" s="151" t="s">
        <v>2862</v>
      </c>
      <c r="CC164" s="151" t="s">
        <v>2861</v>
      </c>
      <c r="CD164" s="151"/>
      <c r="CE164" s="151" t="s">
        <v>1886</v>
      </c>
      <c r="CF164" s="151" t="s">
        <v>2355</v>
      </c>
      <c r="CG164" s="151" t="s">
        <v>1321</v>
      </c>
      <c r="CH164" s="151" t="s">
        <v>1125</v>
      </c>
      <c r="CI164" s="151" t="s">
        <v>453</v>
      </c>
      <c r="CJ164" s="151" t="s">
        <v>453</v>
      </c>
      <c r="CK164" s="151" t="s">
        <v>453</v>
      </c>
      <c r="CL164" s="151" t="s">
        <v>1771</v>
      </c>
    </row>
    <row r="165" spans="1:90" s="89" customFormat="1" x14ac:dyDescent="0.2">
      <c r="A165" s="151" t="s">
        <v>4632</v>
      </c>
      <c r="B165" s="151">
        <v>164</v>
      </c>
      <c r="C165" s="155">
        <v>158</v>
      </c>
      <c r="D165" s="269" t="s">
        <v>6796</v>
      </c>
      <c r="E165" s="270" t="s">
        <v>6797</v>
      </c>
      <c r="F165" s="271">
        <v>37379</v>
      </c>
      <c r="G165" s="157" t="s">
        <v>24</v>
      </c>
      <c r="H165" s="158">
        <v>35448766</v>
      </c>
      <c r="I165" s="151">
        <v>90886</v>
      </c>
      <c r="J165" s="157">
        <v>51</v>
      </c>
      <c r="K165" s="159">
        <v>33</v>
      </c>
      <c r="L165" s="159">
        <f t="shared" si="16"/>
        <v>18</v>
      </c>
      <c r="M165" s="157" t="s">
        <v>563</v>
      </c>
      <c r="N165" s="151" t="s">
        <v>595</v>
      </c>
      <c r="O165" s="167" t="s">
        <v>807</v>
      </c>
      <c r="P165" s="151">
        <v>5</v>
      </c>
      <c r="Q165" s="151"/>
      <c r="R165" s="155">
        <v>2</v>
      </c>
      <c r="S165" s="151" t="s">
        <v>1004</v>
      </c>
      <c r="T165" s="151" t="s">
        <v>478</v>
      </c>
      <c r="U165" s="162">
        <v>40708</v>
      </c>
      <c r="V165" s="162">
        <v>40715</v>
      </c>
      <c r="W165" s="165">
        <v>7</v>
      </c>
      <c r="X165" s="220" t="s">
        <v>453</v>
      </c>
      <c r="Y165" s="220" t="s">
        <v>564</v>
      </c>
      <c r="Z165" s="151" t="s">
        <v>1149</v>
      </c>
      <c r="AA165" s="151" t="s">
        <v>1437</v>
      </c>
      <c r="AB165" s="160" t="s">
        <v>804</v>
      </c>
      <c r="AC165" s="162">
        <v>40715</v>
      </c>
      <c r="AD165" s="163" t="s">
        <v>807</v>
      </c>
      <c r="AE165" s="164">
        <v>42403</v>
      </c>
      <c r="AF165" s="159">
        <f>((AE165-AC165)*12/365)</f>
        <v>55.495890410958907</v>
      </c>
      <c r="AG165" s="158" t="s">
        <v>539</v>
      </c>
      <c r="AH165" s="165">
        <v>1</v>
      </c>
      <c r="AI165" s="158" t="s">
        <v>640</v>
      </c>
      <c r="AJ165" s="165">
        <v>3</v>
      </c>
      <c r="AK165" s="158" t="s">
        <v>638</v>
      </c>
      <c r="AL165" s="165">
        <v>4</v>
      </c>
      <c r="AM165" s="158" t="s">
        <v>638</v>
      </c>
      <c r="AN165" s="165">
        <v>4</v>
      </c>
      <c r="AO165" s="158" t="s">
        <v>638</v>
      </c>
      <c r="AP165" s="165">
        <v>4</v>
      </c>
      <c r="AQ165" s="158" t="s">
        <v>638</v>
      </c>
      <c r="AR165" s="165">
        <v>4</v>
      </c>
      <c r="AS165" s="165"/>
      <c r="AT165" s="165"/>
      <c r="AU165" s="165"/>
      <c r="AV165" s="165"/>
      <c r="AW165" s="165"/>
      <c r="AX165" s="165"/>
      <c r="AY165" s="165"/>
      <c r="AZ165" s="165"/>
      <c r="BA165" s="165"/>
      <c r="BB165" s="165"/>
      <c r="BC165" s="165"/>
      <c r="BD165" s="165"/>
      <c r="BE165" s="165"/>
      <c r="BF165" s="165"/>
      <c r="BG165" s="169" t="s">
        <v>2863</v>
      </c>
      <c r="BH165" s="157" t="s">
        <v>638</v>
      </c>
      <c r="BI165" s="157">
        <v>4</v>
      </c>
      <c r="BJ165" s="155">
        <v>2</v>
      </c>
      <c r="BK165" s="151" t="s">
        <v>1031</v>
      </c>
      <c r="BL165" s="159">
        <v>1</v>
      </c>
      <c r="BM165" s="159">
        <v>2</v>
      </c>
      <c r="BN165" s="167" t="s">
        <v>807</v>
      </c>
      <c r="BO165" s="151" t="s">
        <v>453</v>
      </c>
      <c r="BP165" s="151"/>
      <c r="BQ165" s="151"/>
      <c r="BR165" s="151"/>
      <c r="BS165" s="157" t="s">
        <v>564</v>
      </c>
      <c r="BT165" s="157" t="s">
        <v>564</v>
      </c>
      <c r="BU165" s="157" t="s">
        <v>453</v>
      </c>
      <c r="BV165" s="153" t="s">
        <v>1438</v>
      </c>
      <c r="BW165" s="153" t="s">
        <v>2023</v>
      </c>
      <c r="BX165" s="151">
        <v>88</v>
      </c>
      <c r="BY165" s="151">
        <v>98</v>
      </c>
      <c r="BZ165" s="151">
        <v>92</v>
      </c>
      <c r="CA165" s="151" t="s">
        <v>2864</v>
      </c>
      <c r="CB165" s="151" t="s">
        <v>2865</v>
      </c>
      <c r="CC165" s="151" t="s">
        <v>453</v>
      </c>
      <c r="CD165" s="151"/>
      <c r="CE165" s="151" t="s">
        <v>872</v>
      </c>
      <c r="CF165" s="151" t="s">
        <v>2356</v>
      </c>
      <c r="CG165" s="151" t="s">
        <v>1435</v>
      </c>
      <c r="CH165" s="151" t="s">
        <v>1439</v>
      </c>
      <c r="CI165" s="151">
        <v>71</v>
      </c>
      <c r="CJ165" s="151">
        <v>103</v>
      </c>
      <c r="CK165" s="151">
        <v>84</v>
      </c>
      <c r="CL165" s="151" t="s">
        <v>1737</v>
      </c>
    </row>
    <row r="166" spans="1:90" s="89" customFormat="1" x14ac:dyDescent="0.2">
      <c r="A166" s="151" t="s">
        <v>4584</v>
      </c>
      <c r="B166" s="151">
        <v>165</v>
      </c>
      <c r="C166" s="155">
        <v>159</v>
      </c>
      <c r="D166" s="269" t="s">
        <v>6798</v>
      </c>
      <c r="E166" s="270" t="s">
        <v>6799</v>
      </c>
      <c r="F166" s="271">
        <v>18703</v>
      </c>
      <c r="G166" s="157" t="s">
        <v>19</v>
      </c>
      <c r="H166" s="158">
        <v>39739205</v>
      </c>
      <c r="I166" s="151">
        <v>3571819</v>
      </c>
      <c r="J166" s="157">
        <v>60</v>
      </c>
      <c r="K166" s="159">
        <v>7</v>
      </c>
      <c r="L166" s="159">
        <f t="shared" si="16"/>
        <v>53</v>
      </c>
      <c r="M166" s="157" t="s">
        <v>563</v>
      </c>
      <c r="N166" s="151" t="s">
        <v>594</v>
      </c>
      <c r="O166" s="167" t="s">
        <v>807</v>
      </c>
      <c r="P166" s="151">
        <v>3</v>
      </c>
      <c r="Q166" s="151"/>
      <c r="R166" s="155">
        <v>2</v>
      </c>
      <c r="S166" s="151" t="s">
        <v>1432</v>
      </c>
      <c r="T166" s="151" t="s">
        <v>13</v>
      </c>
      <c r="U166" s="162" t="s">
        <v>453</v>
      </c>
      <c r="V166" s="162" t="s">
        <v>453</v>
      </c>
      <c r="W166" s="165" t="s">
        <v>453</v>
      </c>
      <c r="X166" s="157" t="s">
        <v>453</v>
      </c>
      <c r="Y166" s="157" t="s">
        <v>564</v>
      </c>
      <c r="Z166" s="151" t="s">
        <v>827</v>
      </c>
      <c r="AA166" s="151" t="s">
        <v>540</v>
      </c>
      <c r="AB166" s="160" t="s">
        <v>804</v>
      </c>
      <c r="AC166" s="162">
        <v>40736</v>
      </c>
      <c r="AD166" s="163" t="s">
        <v>807</v>
      </c>
      <c r="AE166" s="164">
        <v>42053</v>
      </c>
      <c r="AF166" s="159">
        <f>((AE166-AC166)*12/365)</f>
        <v>43.298630136986304</v>
      </c>
      <c r="AG166" s="158" t="s">
        <v>539</v>
      </c>
      <c r="AH166" s="165">
        <v>1</v>
      </c>
      <c r="AI166" s="158" t="s">
        <v>638</v>
      </c>
      <c r="AJ166" s="165">
        <v>4</v>
      </c>
      <c r="AK166" s="158" t="s">
        <v>638</v>
      </c>
      <c r="AL166" s="165">
        <v>4</v>
      </c>
      <c r="AM166" s="158" t="s">
        <v>453</v>
      </c>
      <c r="AN166" s="165" t="s">
        <v>453</v>
      </c>
      <c r="AO166" s="158" t="s">
        <v>638</v>
      </c>
      <c r="AP166" s="165">
        <v>4</v>
      </c>
      <c r="AQ166" s="158" t="s">
        <v>637</v>
      </c>
      <c r="AR166" s="165">
        <v>3</v>
      </c>
      <c r="AS166" s="165"/>
      <c r="AT166" s="165"/>
      <c r="AU166" s="165"/>
      <c r="AV166" s="165"/>
      <c r="AW166" s="165"/>
      <c r="AX166" s="165"/>
      <c r="AY166" s="165"/>
      <c r="AZ166" s="165"/>
      <c r="BA166" s="165"/>
      <c r="BB166" s="165"/>
      <c r="BC166" s="165"/>
      <c r="BD166" s="165"/>
      <c r="BE166" s="165"/>
      <c r="BF166" s="165"/>
      <c r="BG166" s="169" t="s">
        <v>2866</v>
      </c>
      <c r="BH166" s="157" t="s">
        <v>637</v>
      </c>
      <c r="BI166" s="157">
        <v>3</v>
      </c>
      <c r="BJ166" s="155">
        <v>2</v>
      </c>
      <c r="BK166" s="151" t="s">
        <v>853</v>
      </c>
      <c r="BL166" s="159">
        <v>1</v>
      </c>
      <c r="BM166" s="159" t="s">
        <v>453</v>
      </c>
      <c r="BN166" s="167" t="s">
        <v>807</v>
      </c>
      <c r="BO166" s="151" t="s">
        <v>453</v>
      </c>
      <c r="BP166" s="151"/>
      <c r="BQ166" s="151"/>
      <c r="BR166" s="151"/>
      <c r="BS166" s="157" t="s">
        <v>453</v>
      </c>
      <c r="BT166" s="157" t="s">
        <v>453</v>
      </c>
      <c r="BU166" s="157" t="s">
        <v>453</v>
      </c>
      <c r="BV166" s="153" t="s">
        <v>1433</v>
      </c>
      <c r="BW166" s="153" t="s">
        <v>1434</v>
      </c>
      <c r="BX166" s="151">
        <v>77</v>
      </c>
      <c r="BY166" s="151">
        <v>86</v>
      </c>
      <c r="BZ166" s="151">
        <v>79</v>
      </c>
      <c r="CA166" s="151" t="s">
        <v>2867</v>
      </c>
      <c r="CB166" s="151" t="s">
        <v>453</v>
      </c>
      <c r="CC166" s="151" t="s">
        <v>453</v>
      </c>
      <c r="CD166" s="151"/>
      <c r="CE166" s="151" t="s">
        <v>872</v>
      </c>
      <c r="CF166" s="151" t="s">
        <v>2103</v>
      </c>
      <c r="CG166" s="151" t="s">
        <v>2868</v>
      </c>
      <c r="CH166" s="151" t="s">
        <v>1436</v>
      </c>
      <c r="CI166" s="151">
        <v>83</v>
      </c>
      <c r="CJ166" s="151">
        <v>87</v>
      </c>
      <c r="CK166" s="151">
        <v>83</v>
      </c>
      <c r="CL166" s="151" t="s">
        <v>1737</v>
      </c>
    </row>
    <row r="167" spans="1:90" s="89" customFormat="1" x14ac:dyDescent="0.2">
      <c r="A167" s="151" t="s">
        <v>5111</v>
      </c>
      <c r="B167" s="151">
        <v>166</v>
      </c>
      <c r="C167" s="155">
        <v>160</v>
      </c>
      <c r="D167" s="269" t="s">
        <v>6800</v>
      </c>
      <c r="E167" s="270" t="s">
        <v>6801</v>
      </c>
      <c r="F167" s="271">
        <v>28020</v>
      </c>
      <c r="G167" s="157" t="s">
        <v>24</v>
      </c>
      <c r="H167" s="158">
        <v>39832089</v>
      </c>
      <c r="I167" s="151">
        <v>3720130</v>
      </c>
      <c r="J167" s="157">
        <v>9</v>
      </c>
      <c r="K167" s="159">
        <v>9</v>
      </c>
      <c r="L167" s="159">
        <f t="shared" si="16"/>
        <v>0</v>
      </c>
      <c r="M167" s="157" t="s">
        <v>563</v>
      </c>
      <c r="N167" s="151" t="s">
        <v>593</v>
      </c>
      <c r="O167" s="167" t="s">
        <v>807</v>
      </c>
      <c r="P167" s="151">
        <v>0</v>
      </c>
      <c r="Q167" s="151"/>
      <c r="R167" s="155">
        <v>2</v>
      </c>
      <c r="S167" s="151" t="s">
        <v>1430</v>
      </c>
      <c r="T167" s="151" t="s">
        <v>478</v>
      </c>
      <c r="U167" s="162">
        <v>40742</v>
      </c>
      <c r="V167" s="162">
        <v>40746</v>
      </c>
      <c r="W167" s="165">
        <v>4</v>
      </c>
      <c r="X167" s="220" t="s">
        <v>453</v>
      </c>
      <c r="Y167" s="220" t="s">
        <v>564</v>
      </c>
      <c r="Z167" s="151" t="s">
        <v>817</v>
      </c>
      <c r="AA167" s="151" t="s">
        <v>1431</v>
      </c>
      <c r="AB167" s="160" t="s">
        <v>807</v>
      </c>
      <c r="AC167" s="162">
        <v>40746</v>
      </c>
      <c r="AD167" s="163" t="s">
        <v>807</v>
      </c>
      <c r="AE167" s="164">
        <v>43087</v>
      </c>
      <c r="AF167" s="159">
        <f>(AE167-AC167)*12/365</f>
        <v>76.964383561643842</v>
      </c>
      <c r="AG167" s="158" t="s">
        <v>539</v>
      </c>
      <c r="AH167" s="165">
        <v>1</v>
      </c>
      <c r="AI167" s="158" t="s">
        <v>539</v>
      </c>
      <c r="AJ167" s="165">
        <v>1</v>
      </c>
      <c r="AK167" s="158" t="s">
        <v>539</v>
      </c>
      <c r="AL167" s="165">
        <v>1</v>
      </c>
      <c r="AM167" s="158" t="s">
        <v>539</v>
      </c>
      <c r="AN167" s="165">
        <v>1</v>
      </c>
      <c r="AO167" s="158" t="s">
        <v>539</v>
      </c>
      <c r="AP167" s="165">
        <v>1</v>
      </c>
      <c r="AQ167" s="158" t="s">
        <v>539</v>
      </c>
      <c r="AR167" s="165">
        <v>1</v>
      </c>
      <c r="AS167" s="158" t="s">
        <v>539</v>
      </c>
      <c r="AT167" s="165">
        <v>1</v>
      </c>
      <c r="AU167" s="158" t="s">
        <v>539</v>
      </c>
      <c r="AV167" s="165">
        <v>1</v>
      </c>
      <c r="AW167" s="165" t="s">
        <v>539</v>
      </c>
      <c r="AX167" s="165">
        <v>1</v>
      </c>
      <c r="AY167" s="165"/>
      <c r="AZ167" s="165"/>
      <c r="BA167" s="165"/>
      <c r="BB167" s="165"/>
      <c r="BC167" s="165"/>
      <c r="BD167" s="165"/>
      <c r="BE167" s="158"/>
      <c r="BF167" s="165"/>
      <c r="BG167" s="169" t="s">
        <v>4478</v>
      </c>
      <c r="BH167" s="157" t="s">
        <v>539</v>
      </c>
      <c r="BI167" s="157">
        <v>1</v>
      </c>
      <c r="BJ167" s="155">
        <v>4</v>
      </c>
      <c r="BK167" s="151" t="s">
        <v>2869</v>
      </c>
      <c r="BL167" s="159">
        <v>1</v>
      </c>
      <c r="BM167" s="159">
        <v>0</v>
      </c>
      <c r="BN167" s="167" t="s">
        <v>807</v>
      </c>
      <c r="BO167" s="151" t="s">
        <v>453</v>
      </c>
      <c r="BP167" s="151"/>
      <c r="BQ167" s="151"/>
      <c r="BR167" s="151"/>
      <c r="BS167" s="157" t="s">
        <v>453</v>
      </c>
      <c r="BT167" s="157" t="s">
        <v>453</v>
      </c>
      <c r="BU167" s="157" t="s">
        <v>453</v>
      </c>
      <c r="BV167" s="153" t="s">
        <v>2357</v>
      </c>
      <c r="BW167" s="153" t="s">
        <v>1040</v>
      </c>
      <c r="BX167" s="151">
        <v>84</v>
      </c>
      <c r="BY167" s="151">
        <v>111</v>
      </c>
      <c r="BZ167" s="151" t="s">
        <v>923</v>
      </c>
      <c r="CA167" s="151" t="s">
        <v>2870</v>
      </c>
      <c r="CB167" s="151" t="s">
        <v>2871</v>
      </c>
      <c r="CC167" s="151" t="s">
        <v>453</v>
      </c>
      <c r="CD167" s="151"/>
      <c r="CE167" s="151" t="s">
        <v>872</v>
      </c>
      <c r="CF167" s="151" t="s">
        <v>5915</v>
      </c>
      <c r="CG167" s="151" t="s">
        <v>929</v>
      </c>
      <c r="CH167" s="151" t="s">
        <v>1125</v>
      </c>
      <c r="CI167" s="151" t="s">
        <v>453</v>
      </c>
      <c r="CJ167" s="151" t="s">
        <v>453</v>
      </c>
      <c r="CK167" s="151" t="s">
        <v>453</v>
      </c>
      <c r="CL167" s="151" t="s">
        <v>1737</v>
      </c>
    </row>
    <row r="168" spans="1:90" s="89" customFormat="1" x14ac:dyDescent="0.2">
      <c r="A168" s="151" t="s">
        <v>4629</v>
      </c>
      <c r="B168" s="151">
        <v>167</v>
      </c>
      <c r="C168" s="155">
        <v>161</v>
      </c>
      <c r="D168" s="269" t="s">
        <v>6802</v>
      </c>
      <c r="E168" s="270" t="s">
        <v>6803</v>
      </c>
      <c r="F168" s="271">
        <v>25724</v>
      </c>
      <c r="G168" s="157" t="s">
        <v>24</v>
      </c>
      <c r="H168" s="158">
        <v>39813257</v>
      </c>
      <c r="I168" s="151">
        <v>3680498</v>
      </c>
      <c r="J168" s="157">
        <v>15</v>
      </c>
      <c r="K168" s="159">
        <v>4</v>
      </c>
      <c r="L168" s="159">
        <f t="shared" si="16"/>
        <v>11</v>
      </c>
      <c r="M168" s="157" t="s">
        <v>563</v>
      </c>
      <c r="N168" s="151" t="s">
        <v>593</v>
      </c>
      <c r="O168" s="167" t="s">
        <v>807</v>
      </c>
      <c r="P168" s="151">
        <v>4</v>
      </c>
      <c r="Q168" s="151"/>
      <c r="R168" s="155">
        <v>1</v>
      </c>
      <c r="S168" s="151" t="s">
        <v>866</v>
      </c>
      <c r="T168" s="151" t="s">
        <v>478</v>
      </c>
      <c r="U168" s="162">
        <v>40743</v>
      </c>
      <c r="V168" s="162">
        <v>40753</v>
      </c>
      <c r="W168" s="165">
        <v>10</v>
      </c>
      <c r="X168" s="220" t="s">
        <v>453</v>
      </c>
      <c r="Y168" s="220" t="s">
        <v>564</v>
      </c>
      <c r="Z168" s="151" t="s">
        <v>1426</v>
      </c>
      <c r="AA168" s="151" t="s">
        <v>1427</v>
      </c>
      <c r="AB168" s="160" t="s">
        <v>807</v>
      </c>
      <c r="AC168" s="162">
        <v>40753</v>
      </c>
      <c r="AD168" s="163" t="s">
        <v>804</v>
      </c>
      <c r="AE168" s="164">
        <v>43115</v>
      </c>
      <c r="AF168" s="159">
        <f>((AE168-AC168)*12/365)</f>
        <v>77.654794520547952</v>
      </c>
      <c r="AG168" s="158" t="s">
        <v>539</v>
      </c>
      <c r="AH168" s="165" t="s">
        <v>2872</v>
      </c>
      <c r="AI168" s="158" t="s">
        <v>539</v>
      </c>
      <c r="AJ168" s="165">
        <v>1</v>
      </c>
      <c r="AK168" s="158" t="s">
        <v>643</v>
      </c>
      <c r="AL168" s="165">
        <v>2</v>
      </c>
      <c r="AM168" s="158" t="s">
        <v>643</v>
      </c>
      <c r="AN168" s="165">
        <v>2</v>
      </c>
      <c r="AO168" s="158" t="s">
        <v>643</v>
      </c>
      <c r="AP168" s="165">
        <v>2</v>
      </c>
      <c r="AQ168" s="158" t="s">
        <v>643</v>
      </c>
      <c r="AR168" s="165">
        <v>2</v>
      </c>
      <c r="AS168" s="165" t="s">
        <v>5459</v>
      </c>
      <c r="AT168" s="165">
        <v>2</v>
      </c>
      <c r="AU168" s="165"/>
      <c r="AV168" s="165"/>
      <c r="AW168" s="165"/>
      <c r="AX168" s="165"/>
      <c r="AY168" s="165"/>
      <c r="AZ168" s="165"/>
      <c r="BA168" s="165"/>
      <c r="BB168" s="165"/>
      <c r="BC168" s="165"/>
      <c r="BD168" s="165"/>
      <c r="BE168" s="165"/>
      <c r="BF168" s="165"/>
      <c r="BG168" s="169" t="s">
        <v>5460</v>
      </c>
      <c r="BH168" s="157" t="s">
        <v>638</v>
      </c>
      <c r="BI168" s="157">
        <v>1</v>
      </c>
      <c r="BJ168" s="155">
        <v>2</v>
      </c>
      <c r="BK168" s="151" t="s">
        <v>1428</v>
      </c>
      <c r="BL168" s="159">
        <v>1</v>
      </c>
      <c r="BM168" s="159" t="s">
        <v>453</v>
      </c>
      <c r="BN168" s="167" t="s">
        <v>807</v>
      </c>
      <c r="BO168" s="151" t="s">
        <v>453</v>
      </c>
      <c r="BP168" s="151"/>
      <c r="BQ168" s="151"/>
      <c r="BR168" s="151"/>
      <c r="BS168" s="157" t="s">
        <v>564</v>
      </c>
      <c r="BT168" s="157" t="s">
        <v>568</v>
      </c>
      <c r="BU168" s="157" t="s">
        <v>453</v>
      </c>
      <c r="BV168" s="153" t="s">
        <v>1429</v>
      </c>
      <c r="BW168" s="153" t="s">
        <v>1887</v>
      </c>
      <c r="BX168" s="151">
        <v>121</v>
      </c>
      <c r="BY168" s="151">
        <v>121</v>
      </c>
      <c r="BZ168" s="151">
        <v>125</v>
      </c>
      <c r="CA168" s="151" t="s">
        <v>2873</v>
      </c>
      <c r="CB168" s="151" t="s">
        <v>2874</v>
      </c>
      <c r="CC168" s="151" t="s">
        <v>453</v>
      </c>
      <c r="CD168" s="151"/>
      <c r="CE168" s="151" t="s">
        <v>872</v>
      </c>
      <c r="CF168" s="151" t="s">
        <v>2358</v>
      </c>
      <c r="CG168" s="151" t="s">
        <v>2875</v>
      </c>
      <c r="CH168" s="151" t="s">
        <v>1125</v>
      </c>
      <c r="CI168" s="151" t="s">
        <v>453</v>
      </c>
      <c r="CJ168" s="151" t="s">
        <v>453</v>
      </c>
      <c r="CK168" s="151" t="s">
        <v>453</v>
      </c>
      <c r="CL168" s="151" t="s">
        <v>1737</v>
      </c>
    </row>
    <row r="169" spans="1:90" s="89" customFormat="1" x14ac:dyDescent="0.2">
      <c r="A169" s="151" t="s">
        <v>5112</v>
      </c>
      <c r="B169" s="151">
        <v>168</v>
      </c>
      <c r="C169" s="155">
        <v>162</v>
      </c>
      <c r="D169" s="269" t="s">
        <v>6804</v>
      </c>
      <c r="E169" s="270" t="s">
        <v>6805</v>
      </c>
      <c r="F169" s="271">
        <v>25455</v>
      </c>
      <c r="G169" s="157" t="s">
        <v>19</v>
      </c>
      <c r="H169" s="158">
        <v>45059315</v>
      </c>
      <c r="I169" s="151">
        <v>1162868</v>
      </c>
      <c r="J169" s="157">
        <v>26</v>
      </c>
      <c r="K169" s="159">
        <v>2</v>
      </c>
      <c r="L169" s="159">
        <f t="shared" si="16"/>
        <v>24</v>
      </c>
      <c r="M169" s="157" t="s">
        <v>564</v>
      </c>
      <c r="N169" s="151" t="s">
        <v>612</v>
      </c>
      <c r="O169" s="167" t="s">
        <v>804</v>
      </c>
      <c r="P169" s="151">
        <v>4</v>
      </c>
      <c r="Q169" s="151"/>
      <c r="R169" s="155">
        <v>3</v>
      </c>
      <c r="S169" s="151" t="s">
        <v>1425</v>
      </c>
      <c r="T169" s="151" t="s">
        <v>555</v>
      </c>
      <c r="U169" s="162" t="s">
        <v>453</v>
      </c>
      <c r="V169" s="162" t="s">
        <v>453</v>
      </c>
      <c r="W169" s="165" t="s">
        <v>453</v>
      </c>
      <c r="X169" s="157" t="s">
        <v>453</v>
      </c>
      <c r="Y169" s="157" t="s">
        <v>453</v>
      </c>
      <c r="Z169" s="151" t="s">
        <v>597</v>
      </c>
      <c r="AA169" s="151" t="s">
        <v>421</v>
      </c>
      <c r="AB169" s="160" t="s">
        <v>804</v>
      </c>
      <c r="AC169" s="162">
        <v>40750</v>
      </c>
      <c r="AD169" s="163" t="s">
        <v>807</v>
      </c>
      <c r="AE169" s="164">
        <v>41766</v>
      </c>
      <c r="AF169" s="159">
        <f>((AE169-AC169)*12/365)</f>
        <v>33.402739726027399</v>
      </c>
      <c r="AG169" s="158" t="s">
        <v>453</v>
      </c>
      <c r="AH169" s="165" t="s">
        <v>453</v>
      </c>
      <c r="AI169" s="158" t="s">
        <v>453</v>
      </c>
      <c r="AJ169" s="158" t="s">
        <v>453</v>
      </c>
      <c r="AK169" s="158" t="s">
        <v>453</v>
      </c>
      <c r="AL169" s="158" t="s">
        <v>453</v>
      </c>
      <c r="AM169" s="158" t="s">
        <v>453</v>
      </c>
      <c r="AN169" s="158" t="s">
        <v>453</v>
      </c>
      <c r="AO169" s="158" t="s">
        <v>453</v>
      </c>
      <c r="AP169" s="158" t="s">
        <v>453</v>
      </c>
      <c r="AQ169" s="158" t="s">
        <v>453</v>
      </c>
      <c r="AR169" s="158" t="s">
        <v>453</v>
      </c>
      <c r="AS169" s="158" t="s">
        <v>453</v>
      </c>
      <c r="AT169" s="158" t="s">
        <v>453</v>
      </c>
      <c r="AU169" s="158" t="s">
        <v>453</v>
      </c>
      <c r="AV169" s="158" t="s">
        <v>453</v>
      </c>
      <c r="AW169" s="158"/>
      <c r="AX169" s="158"/>
      <c r="AY169" s="158"/>
      <c r="AZ169" s="158"/>
      <c r="BA169" s="158"/>
      <c r="BB169" s="158"/>
      <c r="BC169" s="158"/>
      <c r="BD169" s="158"/>
      <c r="BE169" s="158"/>
      <c r="BF169" s="158"/>
      <c r="BG169" s="169" t="s">
        <v>1138</v>
      </c>
      <c r="BH169" s="157" t="s">
        <v>926</v>
      </c>
      <c r="BI169" s="157" t="s">
        <v>926</v>
      </c>
      <c r="BJ169" s="155">
        <v>4</v>
      </c>
      <c r="BK169" s="151" t="s">
        <v>2359</v>
      </c>
      <c r="BL169" s="159" t="s">
        <v>453</v>
      </c>
      <c r="BM169" s="159" t="s">
        <v>453</v>
      </c>
      <c r="BN169" s="167" t="s">
        <v>807</v>
      </c>
      <c r="BO169" s="151" t="s">
        <v>453</v>
      </c>
      <c r="BP169" s="151"/>
      <c r="BQ169" s="151"/>
      <c r="BR169" s="151"/>
      <c r="BS169" s="157" t="s">
        <v>453</v>
      </c>
      <c r="BT169" s="157" t="s">
        <v>453</v>
      </c>
      <c r="BU169" s="157" t="s">
        <v>453</v>
      </c>
      <c r="BV169" s="153" t="s">
        <v>2876</v>
      </c>
      <c r="BW169" s="153" t="s">
        <v>2024</v>
      </c>
      <c r="BX169" s="151">
        <v>97</v>
      </c>
      <c r="BY169" s="151">
        <v>97</v>
      </c>
      <c r="BZ169" s="151">
        <v>97</v>
      </c>
      <c r="CA169" s="151" t="s">
        <v>2877</v>
      </c>
      <c r="CB169" s="151" t="s">
        <v>2878</v>
      </c>
      <c r="CC169" s="151" t="s">
        <v>453</v>
      </c>
      <c r="CD169" s="151"/>
      <c r="CE169" s="151" t="s">
        <v>1424</v>
      </c>
      <c r="CF169" s="151" t="s">
        <v>453</v>
      </c>
      <c r="CG169" s="151" t="s">
        <v>926</v>
      </c>
      <c r="CH169" s="151" t="s">
        <v>1125</v>
      </c>
      <c r="CI169" s="151" t="s">
        <v>453</v>
      </c>
      <c r="CJ169" s="151" t="s">
        <v>453</v>
      </c>
      <c r="CK169" s="151" t="s">
        <v>453</v>
      </c>
      <c r="CL169" s="151" t="s">
        <v>1000</v>
      </c>
    </row>
    <row r="170" spans="1:90" s="89" customFormat="1" x14ac:dyDescent="0.2">
      <c r="A170" s="151" t="s">
        <v>5113</v>
      </c>
      <c r="B170" s="151">
        <v>169</v>
      </c>
      <c r="C170" s="155">
        <v>163</v>
      </c>
      <c r="D170" s="269" t="s">
        <v>6806</v>
      </c>
      <c r="E170" s="270" t="s">
        <v>6807</v>
      </c>
      <c r="F170" s="271">
        <v>14876</v>
      </c>
      <c r="G170" s="157" t="s">
        <v>19</v>
      </c>
      <c r="H170" s="158">
        <v>37582667</v>
      </c>
      <c r="I170" s="151">
        <v>3596174</v>
      </c>
      <c r="J170" s="157">
        <v>23</v>
      </c>
      <c r="K170" s="202">
        <v>11</v>
      </c>
      <c r="L170" s="159">
        <f t="shared" si="16"/>
        <v>12</v>
      </c>
      <c r="M170" s="157" t="s">
        <v>563</v>
      </c>
      <c r="N170" s="151" t="s">
        <v>604</v>
      </c>
      <c r="O170" s="167" t="s">
        <v>807</v>
      </c>
      <c r="P170" s="151" t="s">
        <v>453</v>
      </c>
      <c r="Q170" s="151"/>
      <c r="R170" s="155">
        <v>3</v>
      </c>
      <c r="S170" s="151" t="s">
        <v>2360</v>
      </c>
      <c r="T170" s="151" t="s">
        <v>13</v>
      </c>
      <c r="U170" s="162" t="s">
        <v>453</v>
      </c>
      <c r="V170" s="162" t="s">
        <v>453</v>
      </c>
      <c r="W170" s="165" t="s">
        <v>453</v>
      </c>
      <c r="X170" s="157" t="s">
        <v>1417</v>
      </c>
      <c r="Y170" s="157" t="s">
        <v>564</v>
      </c>
      <c r="Z170" s="151" t="s">
        <v>1419</v>
      </c>
      <c r="AA170" s="151" t="s">
        <v>1418</v>
      </c>
      <c r="AB170" s="160" t="s">
        <v>804</v>
      </c>
      <c r="AC170" s="162">
        <v>40751</v>
      </c>
      <c r="AD170" s="163" t="s">
        <v>807</v>
      </c>
      <c r="AE170" s="164">
        <v>42089</v>
      </c>
      <c r="AF170" s="165">
        <f>((AE170-AC170)/365)*12</f>
        <v>43.989041095890407</v>
      </c>
      <c r="AG170" s="201" t="s">
        <v>539</v>
      </c>
      <c r="AH170" s="165">
        <v>1</v>
      </c>
      <c r="AI170" s="201" t="s">
        <v>539</v>
      </c>
      <c r="AJ170" s="165">
        <v>1</v>
      </c>
      <c r="AK170" s="201" t="s">
        <v>539</v>
      </c>
      <c r="AL170" s="165">
        <v>1</v>
      </c>
      <c r="AM170" s="201" t="s">
        <v>637</v>
      </c>
      <c r="AN170" s="165">
        <v>3</v>
      </c>
      <c r="AO170" s="201" t="s">
        <v>637</v>
      </c>
      <c r="AP170" s="165">
        <v>3</v>
      </c>
      <c r="AQ170" s="201" t="s">
        <v>637</v>
      </c>
      <c r="AR170" s="165">
        <v>3</v>
      </c>
      <c r="AS170" s="165"/>
      <c r="AT170" s="165"/>
      <c r="AU170" s="165"/>
      <c r="AV170" s="165"/>
      <c r="AW170" s="165"/>
      <c r="AX170" s="165"/>
      <c r="AY170" s="165"/>
      <c r="AZ170" s="165"/>
      <c r="BA170" s="165"/>
      <c r="BB170" s="165"/>
      <c r="BC170" s="165"/>
      <c r="BD170" s="165"/>
      <c r="BE170" s="165"/>
      <c r="BF170" s="165"/>
      <c r="BG170" s="166" t="s">
        <v>2879</v>
      </c>
      <c r="BH170" s="158" t="s">
        <v>637</v>
      </c>
      <c r="BI170" s="158">
        <v>3</v>
      </c>
      <c r="BJ170" s="155">
        <v>2</v>
      </c>
      <c r="BK170" s="151" t="s">
        <v>2361</v>
      </c>
      <c r="BL170" s="202">
        <v>1</v>
      </c>
      <c r="BM170" s="202">
        <v>1</v>
      </c>
      <c r="BN170" s="167" t="s">
        <v>804</v>
      </c>
      <c r="BO170" s="151" t="s">
        <v>1420</v>
      </c>
      <c r="BP170" s="151"/>
      <c r="BQ170" s="151"/>
      <c r="BR170" s="151"/>
      <c r="BS170" s="157" t="s">
        <v>564</v>
      </c>
      <c r="BT170" s="157" t="s">
        <v>563</v>
      </c>
      <c r="BU170" s="157" t="s">
        <v>1421</v>
      </c>
      <c r="BV170" s="153" t="s">
        <v>1422</v>
      </c>
      <c r="BW170" s="153" t="s">
        <v>2362</v>
      </c>
      <c r="BX170" s="151">
        <v>55</v>
      </c>
      <c r="BY170" s="151">
        <v>91</v>
      </c>
      <c r="BZ170" s="151" t="s">
        <v>923</v>
      </c>
      <c r="CA170" s="151" t="s">
        <v>2880</v>
      </c>
      <c r="CB170" s="151" t="s">
        <v>453</v>
      </c>
      <c r="CC170" s="151" t="s">
        <v>453</v>
      </c>
      <c r="CD170" s="151"/>
      <c r="CE170" s="151" t="s">
        <v>1300</v>
      </c>
      <c r="CF170" s="151" t="s">
        <v>2363</v>
      </c>
      <c r="CG170" s="151" t="s">
        <v>2881</v>
      </c>
      <c r="CH170" s="151" t="s">
        <v>1423</v>
      </c>
      <c r="CI170" s="151">
        <v>55</v>
      </c>
      <c r="CJ170" s="151">
        <v>77</v>
      </c>
      <c r="CK170" s="151">
        <v>65</v>
      </c>
      <c r="CL170" s="151" t="s">
        <v>1737</v>
      </c>
    </row>
    <row r="171" spans="1:90" s="89" customFormat="1" x14ac:dyDescent="0.2">
      <c r="A171" s="151" t="s">
        <v>4942</v>
      </c>
      <c r="B171" s="151">
        <v>170</v>
      </c>
      <c r="C171" s="155">
        <v>164</v>
      </c>
      <c r="D171" s="269" t="s">
        <v>6808</v>
      </c>
      <c r="E171" s="270" t="s">
        <v>6809</v>
      </c>
      <c r="F171" s="271">
        <v>39282</v>
      </c>
      <c r="G171" s="157" t="s">
        <v>19</v>
      </c>
      <c r="H171" s="158">
        <v>35602352</v>
      </c>
      <c r="I171" s="151">
        <v>3553351</v>
      </c>
      <c r="J171" s="157">
        <v>20</v>
      </c>
      <c r="K171" s="202">
        <v>4</v>
      </c>
      <c r="L171" s="159">
        <f t="shared" si="16"/>
        <v>16</v>
      </c>
      <c r="M171" s="157" t="s">
        <v>564</v>
      </c>
      <c r="N171" s="151" t="s">
        <v>612</v>
      </c>
      <c r="O171" s="167" t="s">
        <v>807</v>
      </c>
      <c r="P171" s="151">
        <v>1</v>
      </c>
      <c r="Q171" s="151"/>
      <c r="R171" s="155">
        <v>3</v>
      </c>
      <c r="S171" s="151" t="s">
        <v>1414</v>
      </c>
      <c r="T171" s="151" t="s">
        <v>486</v>
      </c>
      <c r="U171" s="162">
        <v>40778</v>
      </c>
      <c r="V171" s="162">
        <v>40788</v>
      </c>
      <c r="W171" s="165">
        <v>9</v>
      </c>
      <c r="X171" s="220" t="s">
        <v>453</v>
      </c>
      <c r="Y171" s="220" t="s">
        <v>563</v>
      </c>
      <c r="Z171" s="151" t="s">
        <v>817</v>
      </c>
      <c r="AA171" s="151" t="s">
        <v>674</v>
      </c>
      <c r="AB171" s="160" t="s">
        <v>804</v>
      </c>
      <c r="AC171" s="162">
        <v>40788</v>
      </c>
      <c r="AD171" s="163" t="s">
        <v>807</v>
      </c>
      <c r="AE171" s="164">
        <v>43166</v>
      </c>
      <c r="AF171" s="165">
        <f>((AE171-AC171)/365)*12</f>
        <v>78.180821917808217</v>
      </c>
      <c r="AG171" s="201" t="s">
        <v>539</v>
      </c>
      <c r="AH171" s="165">
        <v>1</v>
      </c>
      <c r="AI171" s="201" t="s">
        <v>539</v>
      </c>
      <c r="AJ171" s="165">
        <v>1</v>
      </c>
      <c r="AK171" s="201" t="s">
        <v>539</v>
      </c>
      <c r="AL171" s="165">
        <v>1</v>
      </c>
      <c r="AM171" s="201" t="s">
        <v>539</v>
      </c>
      <c r="AN171" s="165">
        <v>1</v>
      </c>
      <c r="AO171" s="201" t="s">
        <v>539</v>
      </c>
      <c r="AP171" s="165">
        <v>1</v>
      </c>
      <c r="AQ171" s="201" t="s">
        <v>637</v>
      </c>
      <c r="AR171" s="165">
        <v>4</v>
      </c>
      <c r="AS171" s="165" t="s">
        <v>5914</v>
      </c>
      <c r="AT171" s="165">
        <v>3</v>
      </c>
      <c r="AU171" s="165"/>
      <c r="AV171" s="165"/>
      <c r="AW171" s="165"/>
      <c r="AX171" s="165"/>
      <c r="AY171" s="165"/>
      <c r="AZ171" s="165"/>
      <c r="BA171" s="165"/>
      <c r="BB171" s="165"/>
      <c r="BC171" s="165"/>
      <c r="BD171" s="165"/>
      <c r="BE171" s="165"/>
      <c r="BF171" s="165"/>
      <c r="BG171" s="166" t="s">
        <v>2882</v>
      </c>
      <c r="BH171" s="158" t="s">
        <v>637</v>
      </c>
      <c r="BI171" s="158">
        <v>4</v>
      </c>
      <c r="BJ171" s="155">
        <v>1</v>
      </c>
      <c r="BK171" s="151" t="s">
        <v>834</v>
      </c>
      <c r="BL171" s="202">
        <v>1</v>
      </c>
      <c r="BM171" s="202">
        <v>0</v>
      </c>
      <c r="BN171" s="167" t="s">
        <v>807</v>
      </c>
      <c r="BO171" s="151" t="s">
        <v>453</v>
      </c>
      <c r="BP171" s="151"/>
      <c r="BQ171" s="151"/>
      <c r="BR171" s="151"/>
      <c r="BS171" s="157" t="s">
        <v>568</v>
      </c>
      <c r="BT171" s="157" t="s">
        <v>568</v>
      </c>
      <c r="BU171" s="157" t="s">
        <v>453</v>
      </c>
      <c r="BV171" s="153" t="s">
        <v>1415</v>
      </c>
      <c r="BW171" s="153" t="s">
        <v>2025</v>
      </c>
      <c r="BX171" s="151">
        <v>74</v>
      </c>
      <c r="BY171" s="151">
        <v>61</v>
      </c>
      <c r="BZ171" s="151" t="s">
        <v>453</v>
      </c>
      <c r="CA171" s="151" t="s">
        <v>2883</v>
      </c>
      <c r="CB171" s="151" t="s">
        <v>2884</v>
      </c>
      <c r="CC171" s="151" t="s">
        <v>453</v>
      </c>
      <c r="CD171" s="151"/>
      <c r="CE171" s="151" t="s">
        <v>872</v>
      </c>
      <c r="CF171" s="151" t="s">
        <v>2364</v>
      </c>
      <c r="CG171" s="151" t="s">
        <v>1553</v>
      </c>
      <c r="CH171" s="151" t="s">
        <v>1416</v>
      </c>
      <c r="CI171" s="151">
        <v>76</v>
      </c>
      <c r="CJ171" s="151">
        <v>58</v>
      </c>
      <c r="CK171" s="151">
        <v>66</v>
      </c>
      <c r="CL171" s="151" t="s">
        <v>1737</v>
      </c>
    </row>
    <row r="172" spans="1:90" s="89" customFormat="1" x14ac:dyDescent="0.2">
      <c r="A172" s="151" t="s">
        <v>4585</v>
      </c>
      <c r="B172" s="151">
        <v>171</v>
      </c>
      <c r="C172" s="155">
        <v>165</v>
      </c>
      <c r="D172" s="269" t="s">
        <v>6810</v>
      </c>
      <c r="E172" s="270" t="s">
        <v>6811</v>
      </c>
      <c r="F172" s="271">
        <v>19558</v>
      </c>
      <c r="G172" s="157" t="s">
        <v>19</v>
      </c>
      <c r="H172" s="158">
        <v>85032605</v>
      </c>
      <c r="I172" s="151">
        <v>2626078</v>
      </c>
      <c r="J172" s="157">
        <v>34</v>
      </c>
      <c r="K172" s="159">
        <v>25</v>
      </c>
      <c r="L172" s="159">
        <f t="shared" si="16"/>
        <v>9</v>
      </c>
      <c r="M172" s="157" t="s">
        <v>563</v>
      </c>
      <c r="N172" s="151" t="s">
        <v>594</v>
      </c>
      <c r="O172" s="167" t="s">
        <v>807</v>
      </c>
      <c r="P172" s="151">
        <v>2</v>
      </c>
      <c r="Q172" s="151"/>
      <c r="R172" s="155">
        <v>2</v>
      </c>
      <c r="S172" s="151" t="s">
        <v>1413</v>
      </c>
      <c r="T172" s="151" t="s">
        <v>13</v>
      </c>
      <c r="U172" s="162" t="s">
        <v>453</v>
      </c>
      <c r="V172" s="162" t="s">
        <v>453</v>
      </c>
      <c r="W172" s="165" t="s">
        <v>453</v>
      </c>
      <c r="X172" s="157" t="s">
        <v>453</v>
      </c>
      <c r="Y172" s="157" t="s">
        <v>564</v>
      </c>
      <c r="Z172" s="151" t="s">
        <v>827</v>
      </c>
      <c r="AA172" s="151" t="s">
        <v>540</v>
      </c>
      <c r="AB172" s="160" t="s">
        <v>804</v>
      </c>
      <c r="AC172" s="162">
        <v>40785</v>
      </c>
      <c r="AD172" s="163" t="s">
        <v>807</v>
      </c>
      <c r="AE172" s="164">
        <v>42066</v>
      </c>
      <c r="AF172" s="159">
        <f>((AE172-AC172)*12/365)</f>
        <v>42.115068493150687</v>
      </c>
      <c r="AG172" s="158" t="s">
        <v>539</v>
      </c>
      <c r="AH172" s="165">
        <v>1</v>
      </c>
      <c r="AI172" s="158" t="s">
        <v>539</v>
      </c>
      <c r="AJ172" s="165">
        <v>1</v>
      </c>
      <c r="AK172" s="158" t="s">
        <v>539</v>
      </c>
      <c r="AL172" s="165">
        <v>1</v>
      </c>
      <c r="AM172" s="158" t="s">
        <v>539</v>
      </c>
      <c r="AN172" s="165">
        <v>1</v>
      </c>
      <c r="AO172" s="158" t="s">
        <v>539</v>
      </c>
      <c r="AP172" s="165">
        <v>1</v>
      </c>
      <c r="AQ172" s="158" t="s">
        <v>539</v>
      </c>
      <c r="AR172" s="165">
        <v>1</v>
      </c>
      <c r="AS172" s="165"/>
      <c r="AT172" s="165"/>
      <c r="AU172" s="165"/>
      <c r="AV172" s="165"/>
      <c r="AW172" s="165"/>
      <c r="AX172" s="165"/>
      <c r="AY172" s="165"/>
      <c r="AZ172" s="165"/>
      <c r="BA172" s="165"/>
      <c r="BB172" s="165"/>
      <c r="BC172" s="165"/>
      <c r="BD172" s="165"/>
      <c r="BE172" s="165"/>
      <c r="BF172" s="165"/>
      <c r="BG172" s="169" t="s">
        <v>2885</v>
      </c>
      <c r="BH172" s="157" t="s">
        <v>539</v>
      </c>
      <c r="BI172" s="157">
        <v>1</v>
      </c>
      <c r="BJ172" s="155">
        <v>1</v>
      </c>
      <c r="BK172" s="151" t="s">
        <v>785</v>
      </c>
      <c r="BL172" s="159">
        <v>1</v>
      </c>
      <c r="BM172" s="159" t="s">
        <v>453</v>
      </c>
      <c r="BN172" s="167" t="s">
        <v>807</v>
      </c>
      <c r="BO172" s="151" t="s">
        <v>453</v>
      </c>
      <c r="BP172" s="151"/>
      <c r="BQ172" s="151"/>
      <c r="BR172" s="151"/>
      <c r="BS172" s="157" t="s">
        <v>453</v>
      </c>
      <c r="BT172" s="157" t="s">
        <v>453</v>
      </c>
      <c r="BU172" s="157" t="s">
        <v>453</v>
      </c>
      <c r="BV172" s="153" t="s">
        <v>1201</v>
      </c>
      <c r="BW172" s="153" t="s">
        <v>1173</v>
      </c>
      <c r="BX172" s="151" t="s">
        <v>453</v>
      </c>
      <c r="BY172" s="151" t="s">
        <v>453</v>
      </c>
      <c r="BZ172" s="151" t="s">
        <v>453</v>
      </c>
      <c r="CA172" s="151" t="s">
        <v>2867</v>
      </c>
      <c r="CB172" s="151" t="s">
        <v>2886</v>
      </c>
      <c r="CC172" s="151" t="s">
        <v>453</v>
      </c>
      <c r="CD172" s="151"/>
      <c r="CE172" s="151" t="s">
        <v>872</v>
      </c>
      <c r="CF172" s="151" t="s">
        <v>2365</v>
      </c>
      <c r="CG172" s="151" t="s">
        <v>929</v>
      </c>
      <c r="CH172" s="151" t="s">
        <v>1173</v>
      </c>
      <c r="CI172" s="151" t="s">
        <v>453</v>
      </c>
      <c r="CJ172" s="151" t="s">
        <v>453</v>
      </c>
      <c r="CK172" s="151" t="s">
        <v>453</v>
      </c>
      <c r="CL172" s="151" t="s">
        <v>1737</v>
      </c>
    </row>
    <row r="173" spans="1:90" s="89" customFormat="1" x14ac:dyDescent="0.2">
      <c r="A173" s="151" t="s">
        <v>5114</v>
      </c>
      <c r="B173" s="151">
        <v>172</v>
      </c>
      <c r="C173" s="155">
        <v>166</v>
      </c>
      <c r="D173" s="269" t="s">
        <v>6812</v>
      </c>
      <c r="E173" s="270" t="s">
        <v>6813</v>
      </c>
      <c r="F173" s="271">
        <v>33849</v>
      </c>
      <c r="G173" s="157" t="s">
        <v>19</v>
      </c>
      <c r="H173" s="158">
        <v>36319317</v>
      </c>
      <c r="I173" s="151">
        <v>162977</v>
      </c>
      <c r="J173" s="157">
        <v>41</v>
      </c>
      <c r="K173" s="202">
        <v>2</v>
      </c>
      <c r="L173" s="159">
        <f t="shared" si="16"/>
        <v>39</v>
      </c>
      <c r="M173" s="157" t="s">
        <v>563</v>
      </c>
      <c r="N173" s="151" t="s">
        <v>612</v>
      </c>
      <c r="O173" s="167" t="s">
        <v>807</v>
      </c>
      <c r="P173" s="151">
        <v>4</v>
      </c>
      <c r="Q173" s="151"/>
      <c r="R173" s="155">
        <v>4</v>
      </c>
      <c r="S173" s="151" t="s">
        <v>2366</v>
      </c>
      <c r="T173" s="151" t="s">
        <v>478</v>
      </c>
      <c r="U173" s="162">
        <v>40792</v>
      </c>
      <c r="V173" s="162">
        <v>40800</v>
      </c>
      <c r="W173" s="165">
        <v>8</v>
      </c>
      <c r="X173" s="220" t="s">
        <v>453</v>
      </c>
      <c r="Y173" s="220" t="s">
        <v>564</v>
      </c>
      <c r="Z173" s="151" t="s">
        <v>817</v>
      </c>
      <c r="AA173" s="151" t="s">
        <v>1410</v>
      </c>
      <c r="AB173" s="160" t="s">
        <v>804</v>
      </c>
      <c r="AC173" s="162">
        <v>40800</v>
      </c>
      <c r="AD173" s="163" t="s">
        <v>807</v>
      </c>
      <c r="AE173" s="164">
        <v>43353</v>
      </c>
      <c r="AF173" s="165">
        <f>((AE173-AC173)*12/365)</f>
        <v>83.93424657534247</v>
      </c>
      <c r="AG173" s="201" t="s">
        <v>638</v>
      </c>
      <c r="AH173" s="165">
        <v>4</v>
      </c>
      <c r="AI173" s="201" t="s">
        <v>638</v>
      </c>
      <c r="AJ173" s="165">
        <v>4</v>
      </c>
      <c r="AK173" s="201" t="s">
        <v>638</v>
      </c>
      <c r="AL173" s="165">
        <v>4</v>
      </c>
      <c r="AM173" s="201" t="s">
        <v>638</v>
      </c>
      <c r="AN173" s="165">
        <v>4</v>
      </c>
      <c r="AO173" s="201" t="s">
        <v>642</v>
      </c>
      <c r="AP173" s="165">
        <v>5</v>
      </c>
      <c r="AQ173" s="201" t="s">
        <v>642</v>
      </c>
      <c r="AR173" s="165">
        <v>5</v>
      </c>
      <c r="AS173" s="201" t="s">
        <v>642</v>
      </c>
      <c r="AT173" s="165">
        <v>5</v>
      </c>
      <c r="AU173" s="165"/>
      <c r="AV173" s="165"/>
      <c r="AW173" s="165"/>
      <c r="AX173" s="165"/>
      <c r="AY173" s="165"/>
      <c r="AZ173" s="165"/>
      <c r="BA173" s="165"/>
      <c r="BB173" s="165"/>
      <c r="BC173" s="165"/>
      <c r="BD173" s="165"/>
      <c r="BE173" s="165"/>
      <c r="BF173" s="165"/>
      <c r="BG173" s="166" t="s">
        <v>2887</v>
      </c>
      <c r="BH173" s="158" t="s">
        <v>642</v>
      </c>
      <c r="BI173" s="158">
        <v>5</v>
      </c>
      <c r="BJ173" s="155">
        <v>2</v>
      </c>
      <c r="BK173" s="151" t="s">
        <v>799</v>
      </c>
      <c r="BL173" s="202">
        <v>1</v>
      </c>
      <c r="BM173" s="202">
        <v>0</v>
      </c>
      <c r="BN173" s="167" t="s">
        <v>807</v>
      </c>
      <c r="BO173" s="151" t="s">
        <v>453</v>
      </c>
      <c r="BP173" s="151"/>
      <c r="BQ173" s="151"/>
      <c r="BR173" s="151"/>
      <c r="BS173" s="157" t="s">
        <v>453</v>
      </c>
      <c r="BT173" s="157" t="s">
        <v>453</v>
      </c>
      <c r="BU173" s="157" t="s">
        <v>453</v>
      </c>
      <c r="BV173" s="153" t="s">
        <v>1411</v>
      </c>
      <c r="BW173" s="153" t="s">
        <v>1173</v>
      </c>
      <c r="BX173" s="151" t="s">
        <v>453</v>
      </c>
      <c r="BY173" s="151" t="s">
        <v>453</v>
      </c>
      <c r="BZ173" s="151" t="s">
        <v>453</v>
      </c>
      <c r="CA173" s="151" t="s">
        <v>2888</v>
      </c>
      <c r="CB173" s="151" t="s">
        <v>2889</v>
      </c>
      <c r="CC173" s="151" t="s">
        <v>453</v>
      </c>
      <c r="CD173" s="151"/>
      <c r="CE173" s="151" t="s">
        <v>781</v>
      </c>
      <c r="CF173" s="151" t="s">
        <v>2103</v>
      </c>
      <c r="CG173" s="151" t="s">
        <v>2367</v>
      </c>
      <c r="CH173" s="151" t="s">
        <v>1412</v>
      </c>
      <c r="CI173" s="151" t="s">
        <v>453</v>
      </c>
      <c r="CJ173" s="151" t="s">
        <v>453</v>
      </c>
      <c r="CK173" s="151" t="s">
        <v>453</v>
      </c>
      <c r="CL173" s="151" t="s">
        <v>2688</v>
      </c>
    </row>
    <row r="174" spans="1:90" s="89" customFormat="1" x14ac:dyDescent="0.2">
      <c r="A174" s="151" t="s">
        <v>4935</v>
      </c>
      <c r="B174" s="151">
        <v>173</v>
      </c>
      <c r="C174" s="155">
        <v>167</v>
      </c>
      <c r="D174" s="269" t="s">
        <v>6814</v>
      </c>
      <c r="E174" s="270" t="s">
        <v>6815</v>
      </c>
      <c r="F174" s="271">
        <v>30579</v>
      </c>
      <c r="G174" s="157" t="s">
        <v>24</v>
      </c>
      <c r="H174" s="158">
        <v>33164245</v>
      </c>
      <c r="I174" s="151">
        <v>2779716</v>
      </c>
      <c r="J174" s="157">
        <v>35</v>
      </c>
      <c r="K174" s="159">
        <v>1</v>
      </c>
      <c r="L174" s="159">
        <f t="shared" si="16"/>
        <v>34</v>
      </c>
      <c r="M174" s="157" t="s">
        <v>564</v>
      </c>
      <c r="N174" s="151" t="s">
        <v>612</v>
      </c>
      <c r="O174" s="167" t="s">
        <v>855</v>
      </c>
      <c r="P174" s="151">
        <v>6</v>
      </c>
      <c r="Q174" s="151"/>
      <c r="R174" s="155">
        <v>4</v>
      </c>
      <c r="S174" s="151" t="s">
        <v>1408</v>
      </c>
      <c r="T174" s="151" t="s">
        <v>555</v>
      </c>
      <c r="U174" s="162" t="s">
        <v>453</v>
      </c>
      <c r="V174" s="162" t="s">
        <v>453</v>
      </c>
      <c r="W174" s="165" t="s">
        <v>453</v>
      </c>
      <c r="X174" s="157" t="s">
        <v>453</v>
      </c>
      <c r="Y174" s="157" t="s">
        <v>563</v>
      </c>
      <c r="Z174" s="151" t="s">
        <v>827</v>
      </c>
      <c r="AA174" s="151" t="s">
        <v>550</v>
      </c>
      <c r="AB174" s="160" t="s">
        <v>804</v>
      </c>
      <c r="AC174" s="162">
        <v>40799</v>
      </c>
      <c r="AD174" s="163" t="s">
        <v>807</v>
      </c>
      <c r="AE174" s="164">
        <v>42191</v>
      </c>
      <c r="AF174" s="159">
        <f>((AE174-AC174)*12/365)</f>
        <v>45.764383561643832</v>
      </c>
      <c r="AG174" s="158" t="s">
        <v>539</v>
      </c>
      <c r="AH174" s="165">
        <v>1</v>
      </c>
      <c r="AI174" s="158" t="s">
        <v>539</v>
      </c>
      <c r="AJ174" s="165">
        <v>1</v>
      </c>
      <c r="AK174" s="158" t="s">
        <v>539</v>
      </c>
      <c r="AL174" s="165">
        <v>1</v>
      </c>
      <c r="AM174" s="158" t="s">
        <v>539</v>
      </c>
      <c r="AN174" s="165">
        <v>1</v>
      </c>
      <c r="AO174" s="158" t="s">
        <v>539</v>
      </c>
      <c r="AP174" s="165">
        <v>1</v>
      </c>
      <c r="AQ174" s="158" t="s">
        <v>539</v>
      </c>
      <c r="AR174" s="165">
        <v>1</v>
      </c>
      <c r="AS174" s="165"/>
      <c r="AT174" s="165"/>
      <c r="AU174" s="165"/>
      <c r="AV174" s="165"/>
      <c r="AW174" s="165"/>
      <c r="AX174" s="165"/>
      <c r="AY174" s="165"/>
      <c r="AZ174" s="165"/>
      <c r="BA174" s="165"/>
      <c r="BB174" s="165"/>
      <c r="BC174" s="165"/>
      <c r="BD174" s="165"/>
      <c r="BE174" s="165"/>
      <c r="BF174" s="165"/>
      <c r="BG174" s="169" t="s">
        <v>2890</v>
      </c>
      <c r="BH174" s="157" t="s">
        <v>539</v>
      </c>
      <c r="BI174" s="157">
        <v>1</v>
      </c>
      <c r="BJ174" s="155">
        <v>2</v>
      </c>
      <c r="BK174" s="151" t="s">
        <v>919</v>
      </c>
      <c r="BL174" s="159">
        <v>1</v>
      </c>
      <c r="BM174" s="159" t="s">
        <v>453</v>
      </c>
      <c r="BN174" s="167" t="s">
        <v>807</v>
      </c>
      <c r="BO174" s="151" t="s">
        <v>453</v>
      </c>
      <c r="BP174" s="151"/>
      <c r="BQ174" s="151"/>
      <c r="BR174" s="151"/>
      <c r="BS174" s="157" t="s">
        <v>564</v>
      </c>
      <c r="BT174" s="157" t="s">
        <v>564</v>
      </c>
      <c r="BU174" s="157" t="s">
        <v>453</v>
      </c>
      <c r="BV174" s="153" t="s">
        <v>1201</v>
      </c>
      <c r="BW174" s="153" t="s">
        <v>2026</v>
      </c>
      <c r="BX174" s="151">
        <v>71</v>
      </c>
      <c r="BY174" s="151">
        <v>101</v>
      </c>
      <c r="BZ174" s="151" t="s">
        <v>923</v>
      </c>
      <c r="CA174" s="151" t="s">
        <v>2891</v>
      </c>
      <c r="CB174" s="151" t="s">
        <v>2892</v>
      </c>
      <c r="CC174" s="151" t="s">
        <v>453</v>
      </c>
      <c r="CD174" s="151"/>
      <c r="CE174" s="151" t="s">
        <v>1003</v>
      </c>
      <c r="CF174" s="151" t="s">
        <v>2368</v>
      </c>
      <c r="CG174" s="151" t="s">
        <v>929</v>
      </c>
      <c r="CH174" s="151" t="s">
        <v>1409</v>
      </c>
      <c r="CI174" s="151" t="s">
        <v>453</v>
      </c>
      <c r="CJ174" s="151" t="s">
        <v>453</v>
      </c>
      <c r="CK174" s="151" t="s">
        <v>453</v>
      </c>
      <c r="CL174" s="151" t="s">
        <v>1737</v>
      </c>
    </row>
    <row r="175" spans="1:90" s="89" customFormat="1" x14ac:dyDescent="0.2">
      <c r="A175" s="151" t="s">
        <v>5115</v>
      </c>
      <c r="B175" s="151">
        <v>174</v>
      </c>
      <c r="C175" s="155">
        <v>168</v>
      </c>
      <c r="D175" s="269" t="s">
        <v>6816</v>
      </c>
      <c r="E175" s="270" t="s">
        <v>6817</v>
      </c>
      <c r="F175" s="271">
        <v>40471</v>
      </c>
      <c r="G175" s="157" t="s">
        <v>19</v>
      </c>
      <c r="H175" s="158">
        <v>38797390</v>
      </c>
      <c r="I175" s="151">
        <v>2861063</v>
      </c>
      <c r="J175" s="157">
        <v>25</v>
      </c>
      <c r="K175" s="159">
        <v>9</v>
      </c>
      <c r="L175" s="159">
        <f t="shared" si="16"/>
        <v>16</v>
      </c>
      <c r="M175" s="157" t="s">
        <v>563</v>
      </c>
      <c r="N175" s="151" t="s">
        <v>594</v>
      </c>
      <c r="O175" s="167" t="s">
        <v>807</v>
      </c>
      <c r="P175" s="151">
        <v>8</v>
      </c>
      <c r="Q175" s="151"/>
      <c r="R175" s="155">
        <v>2</v>
      </c>
      <c r="S175" s="151" t="s">
        <v>2250</v>
      </c>
      <c r="T175" s="151" t="s">
        <v>13</v>
      </c>
      <c r="U175" s="162" t="s">
        <v>453</v>
      </c>
      <c r="V175" s="162" t="s">
        <v>453</v>
      </c>
      <c r="W175" s="165" t="s">
        <v>453</v>
      </c>
      <c r="X175" s="157" t="s">
        <v>453</v>
      </c>
      <c r="Y175" s="157" t="s">
        <v>563</v>
      </c>
      <c r="Z175" s="151" t="s">
        <v>1193</v>
      </c>
      <c r="AA175" s="151" t="s">
        <v>1405</v>
      </c>
      <c r="AB175" s="160" t="s">
        <v>804</v>
      </c>
      <c r="AC175" s="162">
        <v>40813</v>
      </c>
      <c r="AD175" s="163" t="s">
        <v>807</v>
      </c>
      <c r="AE175" s="164">
        <v>41053</v>
      </c>
      <c r="AF175" s="159">
        <f>((AE175-AC175)*12/365)</f>
        <v>7.8904109589041092</v>
      </c>
      <c r="AG175" s="158" t="s">
        <v>539</v>
      </c>
      <c r="AH175" s="165">
        <v>1</v>
      </c>
      <c r="AI175" s="158" t="s">
        <v>539</v>
      </c>
      <c r="AJ175" s="165">
        <v>1</v>
      </c>
      <c r="AK175" s="158" t="s">
        <v>539</v>
      </c>
      <c r="AL175" s="165">
        <v>1</v>
      </c>
      <c r="AM175" s="158" t="s">
        <v>453</v>
      </c>
      <c r="AN175" s="165" t="s">
        <v>453</v>
      </c>
      <c r="AO175" s="158" t="s">
        <v>453</v>
      </c>
      <c r="AP175" s="165" t="s">
        <v>453</v>
      </c>
      <c r="AQ175" s="158" t="s">
        <v>453</v>
      </c>
      <c r="AR175" s="165" t="s">
        <v>453</v>
      </c>
      <c r="AS175" s="165" t="s">
        <v>453</v>
      </c>
      <c r="AT175" s="165" t="s">
        <v>453</v>
      </c>
      <c r="AU175" s="165" t="s">
        <v>453</v>
      </c>
      <c r="AV175" s="165" t="s">
        <v>453</v>
      </c>
      <c r="AW175" s="165"/>
      <c r="AX175" s="165"/>
      <c r="AY175" s="165"/>
      <c r="AZ175" s="165"/>
      <c r="BA175" s="165"/>
      <c r="BB175" s="165"/>
      <c r="BC175" s="165"/>
      <c r="BD175" s="165"/>
      <c r="BE175" s="165"/>
      <c r="BF175" s="165"/>
      <c r="BG175" s="169" t="s">
        <v>2700</v>
      </c>
      <c r="BH175" s="157" t="s">
        <v>539</v>
      </c>
      <c r="BI175" s="157">
        <v>1</v>
      </c>
      <c r="BJ175" s="155">
        <v>2</v>
      </c>
      <c r="BK175" s="151" t="s">
        <v>2250</v>
      </c>
      <c r="BL175" s="159">
        <v>1</v>
      </c>
      <c r="BM175" s="159" t="s">
        <v>453</v>
      </c>
      <c r="BN175" s="167" t="s">
        <v>1403</v>
      </c>
      <c r="BO175" s="151" t="s">
        <v>1404</v>
      </c>
      <c r="BP175" s="151"/>
      <c r="BQ175" s="151"/>
      <c r="BR175" s="151"/>
      <c r="BS175" s="157" t="s">
        <v>453</v>
      </c>
      <c r="BT175" s="157" t="s">
        <v>453</v>
      </c>
      <c r="BU175" s="157" t="s">
        <v>453</v>
      </c>
      <c r="BV175" s="153" t="s">
        <v>1406</v>
      </c>
      <c r="BW175" s="153" t="s">
        <v>1173</v>
      </c>
      <c r="BX175" s="151" t="s">
        <v>453</v>
      </c>
      <c r="BY175" s="151" t="s">
        <v>453</v>
      </c>
      <c r="BZ175" s="151" t="s">
        <v>453</v>
      </c>
      <c r="CA175" s="151" t="s">
        <v>2893</v>
      </c>
      <c r="CB175" s="151" t="s">
        <v>2894</v>
      </c>
      <c r="CC175" s="151" t="s">
        <v>453</v>
      </c>
      <c r="CD175" s="151"/>
      <c r="CE175" s="151" t="s">
        <v>800</v>
      </c>
      <c r="CF175" s="151" t="s">
        <v>2369</v>
      </c>
      <c r="CG175" s="151" t="s">
        <v>929</v>
      </c>
      <c r="CH175" s="151" t="s">
        <v>1407</v>
      </c>
      <c r="CI175" s="151">
        <v>64</v>
      </c>
      <c r="CJ175" s="151">
        <v>83</v>
      </c>
      <c r="CK175" s="151">
        <v>71</v>
      </c>
      <c r="CL175" s="151" t="s">
        <v>1737</v>
      </c>
    </row>
    <row r="176" spans="1:90" s="89" customFormat="1" x14ac:dyDescent="0.2">
      <c r="A176" s="151" t="s">
        <v>5116</v>
      </c>
      <c r="B176" s="151">
        <v>175</v>
      </c>
      <c r="C176" s="155">
        <v>169</v>
      </c>
      <c r="D176" s="269" t="s">
        <v>6818</v>
      </c>
      <c r="E176" s="270" t="s">
        <v>6819</v>
      </c>
      <c r="F176" s="271">
        <v>21262</v>
      </c>
      <c r="G176" s="157" t="s">
        <v>19</v>
      </c>
      <c r="H176" s="158">
        <v>39850194</v>
      </c>
      <c r="I176" s="151">
        <v>3719914</v>
      </c>
      <c r="J176" s="157">
        <v>12</v>
      </c>
      <c r="K176" s="159">
        <v>11</v>
      </c>
      <c r="L176" s="159">
        <f t="shared" si="16"/>
        <v>1</v>
      </c>
      <c r="M176" s="157" t="s">
        <v>563</v>
      </c>
      <c r="N176" s="151" t="s">
        <v>593</v>
      </c>
      <c r="O176" s="167" t="s">
        <v>807</v>
      </c>
      <c r="P176" s="151">
        <v>1</v>
      </c>
      <c r="Q176" s="151"/>
      <c r="R176" s="155">
        <v>2</v>
      </c>
      <c r="S176" s="151" t="s">
        <v>1257</v>
      </c>
      <c r="T176" s="151" t="s">
        <v>486</v>
      </c>
      <c r="U176" s="162">
        <v>40848</v>
      </c>
      <c r="V176" s="162">
        <v>40861</v>
      </c>
      <c r="W176" s="165">
        <v>13</v>
      </c>
      <c r="X176" s="220" t="s">
        <v>453</v>
      </c>
      <c r="Y176" s="220" t="s">
        <v>563</v>
      </c>
      <c r="Z176" s="151" t="s">
        <v>817</v>
      </c>
      <c r="AA176" s="151" t="s">
        <v>626</v>
      </c>
      <c r="AB176" s="160" t="s">
        <v>807</v>
      </c>
      <c r="AC176" s="162">
        <v>40861</v>
      </c>
      <c r="AD176" s="163" t="s">
        <v>807</v>
      </c>
      <c r="AE176" s="164">
        <v>43269</v>
      </c>
      <c r="AF176" s="159">
        <f>((AE176-AC176)*12/365)</f>
        <v>79.167123287671231</v>
      </c>
      <c r="AG176" s="201" t="s">
        <v>539</v>
      </c>
      <c r="AH176" s="165">
        <v>1</v>
      </c>
      <c r="AI176" s="201" t="s">
        <v>539</v>
      </c>
      <c r="AJ176" s="165">
        <v>1</v>
      </c>
      <c r="AK176" s="201" t="s">
        <v>539</v>
      </c>
      <c r="AL176" s="165">
        <v>1</v>
      </c>
      <c r="AM176" s="201" t="s">
        <v>539</v>
      </c>
      <c r="AN176" s="165">
        <v>1</v>
      </c>
      <c r="AO176" s="201" t="s">
        <v>539</v>
      </c>
      <c r="AP176" s="165">
        <v>1</v>
      </c>
      <c r="AQ176" s="201" t="s">
        <v>539</v>
      </c>
      <c r="AR176" s="165">
        <v>1</v>
      </c>
      <c r="AS176" s="165" t="s">
        <v>539</v>
      </c>
      <c r="AT176" s="165">
        <v>1</v>
      </c>
      <c r="AU176" s="165" t="s">
        <v>453</v>
      </c>
      <c r="AV176" s="165" t="s">
        <v>453</v>
      </c>
      <c r="AW176" s="165"/>
      <c r="AX176" s="165"/>
      <c r="AY176" s="165"/>
      <c r="AZ176" s="165"/>
      <c r="BA176" s="165"/>
      <c r="BB176" s="165"/>
      <c r="BC176" s="165"/>
      <c r="BD176" s="165"/>
      <c r="BE176" s="165"/>
      <c r="BF176" s="165"/>
      <c r="BG176" s="169" t="s">
        <v>5475</v>
      </c>
      <c r="BH176" s="157" t="s">
        <v>539</v>
      </c>
      <c r="BI176" s="157">
        <v>1</v>
      </c>
      <c r="BJ176" s="155">
        <v>1</v>
      </c>
      <c r="BK176" s="151" t="s">
        <v>1308</v>
      </c>
      <c r="BL176" s="159">
        <v>1</v>
      </c>
      <c r="BM176" s="159"/>
      <c r="BN176" s="167" t="s">
        <v>807</v>
      </c>
      <c r="BO176" s="151" t="s">
        <v>453</v>
      </c>
      <c r="BP176" s="151"/>
      <c r="BQ176" s="151"/>
      <c r="BR176" s="151"/>
      <c r="BS176" s="157" t="s">
        <v>453</v>
      </c>
      <c r="BT176" s="157" t="s">
        <v>453</v>
      </c>
      <c r="BU176" s="157" t="s">
        <v>453</v>
      </c>
      <c r="BV176" s="153" t="s">
        <v>1402</v>
      </c>
      <c r="BW176" s="153" t="s">
        <v>2027</v>
      </c>
      <c r="BX176" s="151">
        <v>107</v>
      </c>
      <c r="BY176" s="151">
        <v>99</v>
      </c>
      <c r="BZ176" s="151">
        <v>104</v>
      </c>
      <c r="CA176" s="151" t="s">
        <v>2895</v>
      </c>
      <c r="CB176" s="151" t="s">
        <v>2896</v>
      </c>
      <c r="CC176" s="151" t="s">
        <v>453</v>
      </c>
      <c r="CD176" s="151"/>
      <c r="CE176" s="151" t="s">
        <v>872</v>
      </c>
      <c r="CF176" s="151" t="s">
        <v>2370</v>
      </c>
      <c r="CG176" s="151" t="s">
        <v>929</v>
      </c>
      <c r="CH176" s="151" t="s">
        <v>1125</v>
      </c>
      <c r="CI176" s="151" t="s">
        <v>453</v>
      </c>
      <c r="CJ176" s="151" t="s">
        <v>453</v>
      </c>
      <c r="CK176" s="151" t="s">
        <v>453</v>
      </c>
      <c r="CL176" s="151" t="s">
        <v>1737</v>
      </c>
    </row>
    <row r="177" spans="1:90" s="89" customFormat="1" x14ac:dyDescent="0.2">
      <c r="A177" s="151" t="s">
        <v>4618</v>
      </c>
      <c r="B177" s="151">
        <v>176</v>
      </c>
      <c r="C177" s="155">
        <v>170</v>
      </c>
      <c r="D177" s="269" t="s">
        <v>6820</v>
      </c>
      <c r="E177" s="270" t="s">
        <v>6821</v>
      </c>
      <c r="F177" s="271">
        <v>29975</v>
      </c>
      <c r="G177" s="157" t="s">
        <v>19</v>
      </c>
      <c r="H177" s="158">
        <v>39819404</v>
      </c>
      <c r="I177" s="151">
        <v>3623676</v>
      </c>
      <c r="J177" s="157">
        <v>42</v>
      </c>
      <c r="K177" s="202">
        <v>30</v>
      </c>
      <c r="L177" s="159">
        <f t="shared" si="16"/>
        <v>12</v>
      </c>
      <c r="M177" s="157" t="s">
        <v>563</v>
      </c>
      <c r="N177" s="151" t="s">
        <v>612</v>
      </c>
      <c r="O177" s="167" t="s">
        <v>807</v>
      </c>
      <c r="P177" s="151">
        <v>0</v>
      </c>
      <c r="Q177" s="151"/>
      <c r="R177" s="155">
        <v>3</v>
      </c>
      <c r="S177" s="151" t="s">
        <v>1399</v>
      </c>
      <c r="T177" s="151" t="s">
        <v>478</v>
      </c>
      <c r="U177" s="162">
        <v>40862</v>
      </c>
      <c r="V177" s="162">
        <v>40869</v>
      </c>
      <c r="W177" s="165">
        <v>7</v>
      </c>
      <c r="X177" s="220" t="s">
        <v>453</v>
      </c>
      <c r="Y177" s="220" t="s">
        <v>564</v>
      </c>
      <c r="Z177" s="151" t="s">
        <v>1193</v>
      </c>
      <c r="AA177" s="151" t="s">
        <v>1400</v>
      </c>
      <c r="AB177" s="160" t="s">
        <v>804</v>
      </c>
      <c r="AC177" s="162">
        <v>40869</v>
      </c>
      <c r="AD177" s="163" t="s">
        <v>807</v>
      </c>
      <c r="AE177" s="164">
        <v>43087</v>
      </c>
      <c r="AF177" s="165">
        <f>((AE177-AC177)/365)*12</f>
        <v>72.920547945205485</v>
      </c>
      <c r="AG177" s="201" t="s">
        <v>539</v>
      </c>
      <c r="AH177" s="165">
        <v>1</v>
      </c>
      <c r="AI177" s="201" t="s">
        <v>539</v>
      </c>
      <c r="AJ177" s="165">
        <v>1</v>
      </c>
      <c r="AK177" s="201" t="s">
        <v>539</v>
      </c>
      <c r="AL177" s="165">
        <v>1</v>
      </c>
      <c r="AM177" s="201" t="s">
        <v>539</v>
      </c>
      <c r="AN177" s="165">
        <v>1</v>
      </c>
      <c r="AO177" s="201" t="s">
        <v>539</v>
      </c>
      <c r="AP177" s="165">
        <v>1</v>
      </c>
      <c r="AQ177" s="201" t="s">
        <v>539</v>
      </c>
      <c r="AR177" s="165">
        <v>1</v>
      </c>
      <c r="AS177" s="165" t="s">
        <v>539</v>
      </c>
      <c r="AT177" s="165">
        <v>1</v>
      </c>
      <c r="AU177" s="165" t="s">
        <v>539</v>
      </c>
      <c r="AV177" s="165">
        <v>1</v>
      </c>
      <c r="AW177" s="165"/>
      <c r="AX177" s="165"/>
      <c r="AY177" s="165"/>
      <c r="AZ177" s="165"/>
      <c r="BA177" s="165"/>
      <c r="BB177" s="165"/>
      <c r="BC177" s="165"/>
      <c r="BD177" s="165"/>
      <c r="BE177" s="165"/>
      <c r="BF177" s="165"/>
      <c r="BG177" s="166" t="s">
        <v>1769</v>
      </c>
      <c r="BH177" s="158" t="s">
        <v>539</v>
      </c>
      <c r="BI177" s="158">
        <v>1</v>
      </c>
      <c r="BJ177" s="155">
        <v>1</v>
      </c>
      <c r="BK177" s="151" t="s">
        <v>890</v>
      </c>
      <c r="BL177" s="202">
        <v>1</v>
      </c>
      <c r="BM177" s="202">
        <v>0</v>
      </c>
      <c r="BN177" s="167" t="s">
        <v>807</v>
      </c>
      <c r="BO177" s="151" t="s">
        <v>453</v>
      </c>
      <c r="BP177" s="151"/>
      <c r="BQ177" s="151"/>
      <c r="BR177" s="151"/>
      <c r="BS177" s="157" t="s">
        <v>564</v>
      </c>
      <c r="BT177" s="157" t="s">
        <v>564</v>
      </c>
      <c r="BU177" s="157" t="s">
        <v>453</v>
      </c>
      <c r="BV177" s="153" t="s">
        <v>1309</v>
      </c>
      <c r="BW177" s="153" t="s">
        <v>2028</v>
      </c>
      <c r="BX177" s="151">
        <v>107</v>
      </c>
      <c r="BY177" s="151">
        <v>99</v>
      </c>
      <c r="BZ177" s="151">
        <v>104</v>
      </c>
      <c r="CA177" s="151" t="s">
        <v>2897</v>
      </c>
      <c r="CB177" s="151" t="s">
        <v>2899</v>
      </c>
      <c r="CC177" s="151" t="s">
        <v>2898</v>
      </c>
      <c r="CD177" s="151"/>
      <c r="CE177" s="151" t="s">
        <v>872</v>
      </c>
      <c r="CF177" s="151" t="s">
        <v>2371</v>
      </c>
      <c r="CG177" s="151" t="s">
        <v>929</v>
      </c>
      <c r="CH177" s="151" t="s">
        <v>1401</v>
      </c>
      <c r="CI177" s="151">
        <v>95</v>
      </c>
      <c r="CJ177" s="151">
        <v>106</v>
      </c>
      <c r="CK177" s="151">
        <v>100</v>
      </c>
      <c r="CL177" s="151" t="s">
        <v>1737</v>
      </c>
    </row>
    <row r="178" spans="1:90" s="89" customFormat="1" x14ac:dyDescent="0.2">
      <c r="A178" s="151" t="s">
        <v>5117</v>
      </c>
      <c r="B178" s="151">
        <v>177</v>
      </c>
      <c r="C178" s="155">
        <v>171</v>
      </c>
      <c r="D178" s="269" t="s">
        <v>6822</v>
      </c>
      <c r="E178" s="270" t="s">
        <v>6823</v>
      </c>
      <c r="F178" s="271">
        <v>29466</v>
      </c>
      <c r="G178" s="157" t="s">
        <v>19</v>
      </c>
      <c r="H178" s="158">
        <v>45101652</v>
      </c>
      <c r="I178" s="151">
        <v>3439780</v>
      </c>
      <c r="J178" s="157">
        <v>2</v>
      </c>
      <c r="K178" s="159">
        <v>1</v>
      </c>
      <c r="L178" s="159">
        <f t="shared" si="16"/>
        <v>1</v>
      </c>
      <c r="M178" s="157" t="s">
        <v>453</v>
      </c>
      <c r="N178" s="151" t="s">
        <v>593</v>
      </c>
      <c r="O178" s="167" t="s">
        <v>807</v>
      </c>
      <c r="P178" s="151">
        <v>2</v>
      </c>
      <c r="Q178" s="151"/>
      <c r="R178" s="155">
        <v>2</v>
      </c>
      <c r="S178" s="151" t="s">
        <v>1397</v>
      </c>
      <c r="T178" s="151" t="s">
        <v>478</v>
      </c>
      <c r="U178" s="162">
        <v>40863</v>
      </c>
      <c r="V178" s="162">
        <v>40868</v>
      </c>
      <c r="W178" s="165">
        <v>5</v>
      </c>
      <c r="X178" s="220" t="s">
        <v>453</v>
      </c>
      <c r="Y178" s="220" t="s">
        <v>564</v>
      </c>
      <c r="Z178" s="151" t="s">
        <v>817</v>
      </c>
      <c r="AA178" s="151" t="s">
        <v>1888</v>
      </c>
      <c r="AB178" s="160" t="s">
        <v>807</v>
      </c>
      <c r="AC178" s="162">
        <v>40868</v>
      </c>
      <c r="AD178" s="163" t="s">
        <v>807</v>
      </c>
      <c r="AE178" s="164">
        <v>43383</v>
      </c>
      <c r="AF178" s="159">
        <f>((AE178-AC178)*12/365)</f>
        <v>82.68493150684931</v>
      </c>
      <c r="AG178" s="201" t="s">
        <v>539</v>
      </c>
      <c r="AH178" s="165">
        <v>1</v>
      </c>
      <c r="AI178" s="201" t="s">
        <v>539</v>
      </c>
      <c r="AJ178" s="165">
        <v>1</v>
      </c>
      <c r="AK178" s="201" t="s">
        <v>539</v>
      </c>
      <c r="AL178" s="165">
        <v>1</v>
      </c>
      <c r="AM178" s="201" t="s">
        <v>539</v>
      </c>
      <c r="AN178" s="165">
        <v>1</v>
      </c>
      <c r="AO178" s="201" t="s">
        <v>539</v>
      </c>
      <c r="AP178" s="165">
        <v>1</v>
      </c>
      <c r="AQ178" s="201" t="s">
        <v>539</v>
      </c>
      <c r="AR178" s="165">
        <v>1</v>
      </c>
      <c r="AS178" s="165" t="s">
        <v>539</v>
      </c>
      <c r="AT178" s="165">
        <v>1</v>
      </c>
      <c r="AU178" s="165"/>
      <c r="AV178" s="165"/>
      <c r="AW178" s="165"/>
      <c r="AX178" s="165"/>
      <c r="AY178" s="165"/>
      <c r="AZ178" s="165"/>
      <c r="BA178" s="165"/>
      <c r="BB178" s="165"/>
      <c r="BC178" s="165"/>
      <c r="BD178" s="165"/>
      <c r="BE178" s="165"/>
      <c r="BF178" s="165"/>
      <c r="BG178" s="169" t="s">
        <v>929</v>
      </c>
      <c r="BH178" s="157" t="s">
        <v>539</v>
      </c>
      <c r="BI178" s="157">
        <v>1</v>
      </c>
      <c r="BJ178" s="155">
        <v>0</v>
      </c>
      <c r="BK178" s="151" t="s">
        <v>453</v>
      </c>
      <c r="BL178" s="159">
        <v>1</v>
      </c>
      <c r="BM178" s="159">
        <v>0</v>
      </c>
      <c r="BN178" s="167" t="s">
        <v>807</v>
      </c>
      <c r="BO178" s="151" t="s">
        <v>453</v>
      </c>
      <c r="BP178" s="151"/>
      <c r="BQ178" s="151"/>
      <c r="BR178" s="151"/>
      <c r="BS178" s="157" t="s">
        <v>453</v>
      </c>
      <c r="BT178" s="157" t="s">
        <v>453</v>
      </c>
      <c r="BU178" s="157" t="s">
        <v>453</v>
      </c>
      <c r="BV178" s="153" t="s">
        <v>1398</v>
      </c>
      <c r="BW178" s="153" t="s">
        <v>1363</v>
      </c>
      <c r="BX178" s="151" t="s">
        <v>453</v>
      </c>
      <c r="BY178" s="151" t="s">
        <v>453</v>
      </c>
      <c r="BZ178" s="151" t="s">
        <v>453</v>
      </c>
      <c r="CA178" s="151" t="s">
        <v>2903</v>
      </c>
      <c r="CB178" s="151" t="s">
        <v>453</v>
      </c>
      <c r="CC178" s="151" t="s">
        <v>453</v>
      </c>
      <c r="CD178" s="151"/>
      <c r="CE178" s="151" t="s">
        <v>991</v>
      </c>
      <c r="CF178" s="151" t="s">
        <v>2372</v>
      </c>
      <c r="CG178" s="151" t="s">
        <v>929</v>
      </c>
      <c r="CH178" s="151" t="s">
        <v>1173</v>
      </c>
      <c r="CI178" s="151" t="s">
        <v>453</v>
      </c>
      <c r="CJ178" s="151" t="s">
        <v>453</v>
      </c>
      <c r="CK178" s="151" t="s">
        <v>453</v>
      </c>
      <c r="CL178" s="151" t="s">
        <v>1737</v>
      </c>
    </row>
    <row r="179" spans="1:90" s="89" customFormat="1" x14ac:dyDescent="0.2">
      <c r="A179" s="151" t="s">
        <v>5118</v>
      </c>
      <c r="B179" s="151">
        <v>178</v>
      </c>
      <c r="C179" s="155">
        <v>172</v>
      </c>
      <c r="D179" s="269" t="s">
        <v>6824</v>
      </c>
      <c r="E179" s="270" t="s">
        <v>6825</v>
      </c>
      <c r="F179" s="271">
        <v>36478</v>
      </c>
      <c r="G179" s="157" t="s">
        <v>19</v>
      </c>
      <c r="H179" s="158">
        <v>39858643</v>
      </c>
      <c r="I179" s="151" t="s">
        <v>453</v>
      </c>
      <c r="J179" s="157">
        <v>33</v>
      </c>
      <c r="K179" s="202">
        <v>1</v>
      </c>
      <c r="L179" s="159">
        <f t="shared" si="16"/>
        <v>32</v>
      </c>
      <c r="M179" s="157" t="s">
        <v>563</v>
      </c>
      <c r="N179" s="151" t="s">
        <v>612</v>
      </c>
      <c r="O179" s="167" t="s">
        <v>807</v>
      </c>
      <c r="P179" s="151">
        <v>8</v>
      </c>
      <c r="Q179" s="151"/>
      <c r="R179" s="155">
        <v>3</v>
      </c>
      <c r="S179" s="151" t="s">
        <v>2373</v>
      </c>
      <c r="T179" s="151" t="s">
        <v>13</v>
      </c>
      <c r="U179" s="162" t="s">
        <v>453</v>
      </c>
      <c r="V179" s="162" t="s">
        <v>453</v>
      </c>
      <c r="W179" s="165" t="s">
        <v>453</v>
      </c>
      <c r="X179" s="220" t="s">
        <v>453</v>
      </c>
      <c r="Y179" s="220" t="s">
        <v>563</v>
      </c>
      <c r="Z179" s="151" t="s">
        <v>827</v>
      </c>
      <c r="AA179" s="151" t="s">
        <v>550</v>
      </c>
      <c r="AB179" s="160" t="s">
        <v>804</v>
      </c>
      <c r="AC179" s="162">
        <v>40883</v>
      </c>
      <c r="AD179" s="163" t="s">
        <v>807</v>
      </c>
      <c r="AE179" s="164">
        <v>41073</v>
      </c>
      <c r="AF179" s="165">
        <f>((AE179-AC179)/365)*12</f>
        <v>6.2465753424657535</v>
      </c>
      <c r="AG179" s="201" t="s">
        <v>539</v>
      </c>
      <c r="AH179" s="165">
        <v>1</v>
      </c>
      <c r="AI179" s="201" t="s">
        <v>539</v>
      </c>
      <c r="AJ179" s="165">
        <v>1</v>
      </c>
      <c r="AK179" s="201" t="s">
        <v>453</v>
      </c>
      <c r="AL179" s="165" t="s">
        <v>453</v>
      </c>
      <c r="AM179" s="201" t="s">
        <v>453</v>
      </c>
      <c r="AN179" s="165" t="s">
        <v>453</v>
      </c>
      <c r="AO179" s="201" t="s">
        <v>453</v>
      </c>
      <c r="AP179" s="165" t="s">
        <v>453</v>
      </c>
      <c r="AQ179" s="201" t="s">
        <v>453</v>
      </c>
      <c r="AR179" s="165" t="s">
        <v>453</v>
      </c>
      <c r="AS179" s="165" t="s">
        <v>453</v>
      </c>
      <c r="AT179" s="165" t="s">
        <v>453</v>
      </c>
      <c r="AU179" s="165" t="s">
        <v>453</v>
      </c>
      <c r="AV179" s="165" t="s">
        <v>453</v>
      </c>
      <c r="AW179" s="165"/>
      <c r="AX179" s="165"/>
      <c r="AY179" s="165"/>
      <c r="AZ179" s="165"/>
      <c r="BA179" s="165"/>
      <c r="BB179" s="165"/>
      <c r="BC179" s="165"/>
      <c r="BD179" s="165"/>
      <c r="BE179" s="165"/>
      <c r="BF179" s="165"/>
      <c r="BG179" s="166" t="s">
        <v>2568</v>
      </c>
      <c r="BH179" s="158" t="s">
        <v>539</v>
      </c>
      <c r="BI179" s="158">
        <v>1</v>
      </c>
      <c r="BJ179" s="155">
        <v>3</v>
      </c>
      <c r="BK179" s="151" t="s">
        <v>2373</v>
      </c>
      <c r="BL179" s="202">
        <v>1</v>
      </c>
      <c r="BM179" s="202">
        <v>0</v>
      </c>
      <c r="BN179" s="167" t="s">
        <v>807</v>
      </c>
      <c r="BO179" s="151" t="s">
        <v>453</v>
      </c>
      <c r="BP179" s="151"/>
      <c r="BQ179" s="151"/>
      <c r="BR179" s="151"/>
      <c r="BS179" s="157" t="s">
        <v>453</v>
      </c>
      <c r="BT179" s="157" t="s">
        <v>453</v>
      </c>
      <c r="BU179" s="157" t="s">
        <v>453</v>
      </c>
      <c r="BV179" s="153" t="s">
        <v>1201</v>
      </c>
      <c r="BW179" s="153" t="s">
        <v>2029</v>
      </c>
      <c r="BX179" s="151">
        <v>92</v>
      </c>
      <c r="BY179" s="151">
        <v>72</v>
      </c>
      <c r="BZ179" s="151">
        <v>80</v>
      </c>
      <c r="CA179" s="151" t="s">
        <v>2904</v>
      </c>
      <c r="CB179" s="151" t="s">
        <v>453</v>
      </c>
      <c r="CC179" s="151" t="s">
        <v>453</v>
      </c>
      <c r="CD179" s="151"/>
      <c r="CE179" s="151" t="s">
        <v>781</v>
      </c>
      <c r="CF179" s="151" t="s">
        <v>2374</v>
      </c>
      <c r="CG179" s="151" t="s">
        <v>929</v>
      </c>
      <c r="CH179" s="151" t="s">
        <v>1396</v>
      </c>
      <c r="CI179" s="151">
        <v>95</v>
      </c>
      <c r="CJ179" s="151">
        <v>70</v>
      </c>
      <c r="CK179" s="151">
        <v>80</v>
      </c>
      <c r="CL179" s="151" t="s">
        <v>1737</v>
      </c>
    </row>
    <row r="180" spans="1:90" s="89" customFormat="1" x14ac:dyDescent="0.2">
      <c r="A180" s="151" t="s">
        <v>5119</v>
      </c>
      <c r="B180" s="151">
        <v>179</v>
      </c>
      <c r="C180" s="155">
        <v>173</v>
      </c>
      <c r="D180" s="269" t="s">
        <v>6826</v>
      </c>
      <c r="E180" s="270" t="s">
        <v>6827</v>
      </c>
      <c r="F180" s="271">
        <v>21240</v>
      </c>
      <c r="G180" s="157" t="s">
        <v>24</v>
      </c>
      <c r="H180" s="158">
        <v>39839171</v>
      </c>
      <c r="I180" s="151">
        <v>3621102</v>
      </c>
      <c r="J180" s="157">
        <v>16</v>
      </c>
      <c r="K180" s="202">
        <v>5</v>
      </c>
      <c r="L180" s="159">
        <f t="shared" si="16"/>
        <v>11</v>
      </c>
      <c r="M180" s="157" t="s">
        <v>564</v>
      </c>
      <c r="N180" s="151" t="s">
        <v>594</v>
      </c>
      <c r="O180" s="167" t="s">
        <v>807</v>
      </c>
      <c r="P180" s="151">
        <v>6</v>
      </c>
      <c r="Q180" s="151"/>
      <c r="R180" s="155">
        <v>1</v>
      </c>
      <c r="S180" s="151" t="s">
        <v>1395</v>
      </c>
      <c r="T180" s="151" t="s">
        <v>486</v>
      </c>
      <c r="U180" s="162">
        <v>40891</v>
      </c>
      <c r="V180" s="162">
        <v>40898</v>
      </c>
      <c r="W180" s="165">
        <v>7</v>
      </c>
      <c r="X180" s="157" t="s">
        <v>453</v>
      </c>
      <c r="Y180" s="157" t="s">
        <v>563</v>
      </c>
      <c r="Z180" s="151" t="s">
        <v>827</v>
      </c>
      <c r="AA180" s="151" t="s">
        <v>550</v>
      </c>
      <c r="AB180" s="160" t="s">
        <v>807</v>
      </c>
      <c r="AC180" s="162">
        <v>40898</v>
      </c>
      <c r="AD180" s="163" t="s">
        <v>807</v>
      </c>
      <c r="AE180" s="164">
        <v>43070</v>
      </c>
      <c r="AF180" s="165">
        <f>((AE180-AC180)*12/365)</f>
        <v>71.408219178082192</v>
      </c>
      <c r="AG180" s="201" t="s">
        <v>539</v>
      </c>
      <c r="AH180" s="165">
        <v>1</v>
      </c>
      <c r="AI180" s="158" t="s">
        <v>5914</v>
      </c>
      <c r="AJ180" s="158">
        <v>3</v>
      </c>
      <c r="AK180" s="158" t="s">
        <v>5914</v>
      </c>
      <c r="AL180" s="158">
        <v>3</v>
      </c>
      <c r="AM180" s="201" t="s">
        <v>638</v>
      </c>
      <c r="AN180" s="165">
        <v>4</v>
      </c>
      <c r="AO180" s="201" t="s">
        <v>638</v>
      </c>
      <c r="AP180" s="165">
        <v>4</v>
      </c>
      <c r="AQ180" s="201" t="s">
        <v>638</v>
      </c>
      <c r="AR180" s="165">
        <v>4</v>
      </c>
      <c r="AS180" s="165" t="s">
        <v>638</v>
      </c>
      <c r="AT180" s="165">
        <v>4</v>
      </c>
      <c r="AU180" s="165" t="s">
        <v>453</v>
      </c>
      <c r="AV180" s="165" t="s">
        <v>453</v>
      </c>
      <c r="AW180" s="165"/>
      <c r="AX180" s="165"/>
      <c r="AY180" s="165"/>
      <c r="AZ180" s="165"/>
      <c r="BA180" s="165"/>
      <c r="BB180" s="165"/>
      <c r="BC180" s="165"/>
      <c r="BD180" s="165"/>
      <c r="BE180" s="165"/>
      <c r="BF180" s="165"/>
      <c r="BG180" s="166" t="s">
        <v>4472</v>
      </c>
      <c r="BH180" s="158" t="s">
        <v>638</v>
      </c>
      <c r="BI180" s="158">
        <v>4</v>
      </c>
      <c r="BJ180" s="155">
        <v>1</v>
      </c>
      <c r="BK180" s="151" t="s">
        <v>1171</v>
      </c>
      <c r="BL180" s="202">
        <v>1</v>
      </c>
      <c r="BM180" s="202">
        <v>2</v>
      </c>
      <c r="BN180" s="167" t="s">
        <v>807</v>
      </c>
      <c r="BO180" s="151" t="s">
        <v>453</v>
      </c>
      <c r="BP180" s="151"/>
      <c r="BQ180" s="151"/>
      <c r="BR180" s="151"/>
      <c r="BS180" s="157" t="s">
        <v>564</v>
      </c>
      <c r="BT180" s="157" t="s">
        <v>563</v>
      </c>
      <c r="BU180" s="157" t="s">
        <v>453</v>
      </c>
      <c r="BV180" s="153" t="s">
        <v>453</v>
      </c>
      <c r="BW180" s="153" t="s">
        <v>2030</v>
      </c>
      <c r="BX180" s="151">
        <v>85</v>
      </c>
      <c r="BY180" s="151">
        <v>96</v>
      </c>
      <c r="BZ180" s="151">
        <v>88</v>
      </c>
      <c r="CA180" s="151" t="s">
        <v>2905</v>
      </c>
      <c r="CB180" s="151" t="s">
        <v>2906</v>
      </c>
      <c r="CC180" s="151" t="s">
        <v>453</v>
      </c>
      <c r="CD180" s="151"/>
      <c r="CE180" s="151" t="s">
        <v>2031</v>
      </c>
      <c r="CF180" s="151" t="s">
        <v>2375</v>
      </c>
      <c r="CG180" s="151" t="s">
        <v>1889</v>
      </c>
      <c r="CH180" s="151" t="s">
        <v>1125</v>
      </c>
      <c r="CI180" s="151" t="s">
        <v>453</v>
      </c>
      <c r="CJ180" s="151" t="s">
        <v>453</v>
      </c>
      <c r="CK180" s="151" t="s">
        <v>453</v>
      </c>
      <c r="CL180" s="151" t="s">
        <v>1737</v>
      </c>
    </row>
    <row r="181" spans="1:90" s="89" customFormat="1" x14ac:dyDescent="0.2">
      <c r="A181" s="151" t="s">
        <v>4943</v>
      </c>
      <c r="B181" s="151">
        <v>180</v>
      </c>
      <c r="C181" s="155">
        <v>174</v>
      </c>
      <c r="D181" s="269" t="s">
        <v>6828</v>
      </c>
      <c r="E181" s="270" t="s">
        <v>6829</v>
      </c>
      <c r="F181" s="271">
        <v>37366</v>
      </c>
      <c r="G181" s="157" t="s">
        <v>19</v>
      </c>
      <c r="H181" s="158">
        <v>37888657</v>
      </c>
      <c r="I181" s="151">
        <v>2240530</v>
      </c>
      <c r="J181" s="157">
        <v>56</v>
      </c>
      <c r="K181" s="159">
        <v>2</v>
      </c>
      <c r="L181" s="159">
        <f t="shared" si="16"/>
        <v>54</v>
      </c>
      <c r="M181" s="157" t="s">
        <v>563</v>
      </c>
      <c r="N181" s="151" t="s">
        <v>612</v>
      </c>
      <c r="O181" s="167" t="s">
        <v>807</v>
      </c>
      <c r="P181" s="151">
        <v>2</v>
      </c>
      <c r="Q181" s="151"/>
      <c r="R181" s="155">
        <v>2</v>
      </c>
      <c r="S181" s="151" t="s">
        <v>2165</v>
      </c>
      <c r="T181" s="151" t="s">
        <v>454</v>
      </c>
      <c r="U181" s="162">
        <v>40891</v>
      </c>
      <c r="V181" s="162">
        <v>40898</v>
      </c>
      <c r="W181" s="165">
        <v>7</v>
      </c>
      <c r="X181" s="220" t="s">
        <v>453</v>
      </c>
      <c r="Y181" s="220" t="s">
        <v>563</v>
      </c>
      <c r="Z181" s="151" t="s">
        <v>827</v>
      </c>
      <c r="AA181" s="151" t="s">
        <v>550</v>
      </c>
      <c r="AB181" s="160" t="s">
        <v>804</v>
      </c>
      <c r="AC181" s="162">
        <v>40898</v>
      </c>
      <c r="AD181" s="163" t="s">
        <v>807</v>
      </c>
      <c r="AE181" s="164">
        <v>41794</v>
      </c>
      <c r="AF181" s="159">
        <f>((AE181-AC181)*12/365)</f>
        <v>29.457534246575342</v>
      </c>
      <c r="AG181" s="158" t="s">
        <v>5786</v>
      </c>
      <c r="AH181" s="158">
        <v>3</v>
      </c>
      <c r="AI181" s="158" t="s">
        <v>5786</v>
      </c>
      <c r="AJ181" s="158">
        <v>3</v>
      </c>
      <c r="AK181" s="158" t="s">
        <v>5786</v>
      </c>
      <c r="AL181" s="158">
        <v>3</v>
      </c>
      <c r="AM181" s="158" t="s">
        <v>5786</v>
      </c>
      <c r="AN181" s="158">
        <v>3</v>
      </c>
      <c r="AO181" s="201" t="s">
        <v>453</v>
      </c>
      <c r="AP181" s="165" t="s">
        <v>453</v>
      </c>
      <c r="AQ181" s="201" t="s">
        <v>453</v>
      </c>
      <c r="AR181" s="165" t="s">
        <v>453</v>
      </c>
      <c r="AS181" s="165" t="s">
        <v>453</v>
      </c>
      <c r="AT181" s="165" t="s">
        <v>453</v>
      </c>
      <c r="AU181" s="165" t="s">
        <v>453</v>
      </c>
      <c r="AV181" s="165" t="s">
        <v>453</v>
      </c>
      <c r="AW181" s="165"/>
      <c r="AX181" s="165"/>
      <c r="AY181" s="165"/>
      <c r="AZ181" s="165"/>
      <c r="BA181" s="165"/>
      <c r="BB181" s="165"/>
      <c r="BC181" s="165"/>
      <c r="BD181" s="165"/>
      <c r="BE181" s="165"/>
      <c r="BF181" s="165"/>
      <c r="BG181" s="169" t="s">
        <v>2575</v>
      </c>
      <c r="BH181" s="157" t="s">
        <v>5786</v>
      </c>
      <c r="BI181" s="157">
        <v>3</v>
      </c>
      <c r="BJ181" s="155">
        <v>2</v>
      </c>
      <c r="BK181" s="151" t="s">
        <v>2244</v>
      </c>
      <c r="BL181" s="159" t="s">
        <v>453</v>
      </c>
      <c r="BM181" s="159" t="s">
        <v>453</v>
      </c>
      <c r="BN181" s="167" t="s">
        <v>807</v>
      </c>
      <c r="BO181" s="151" t="s">
        <v>453</v>
      </c>
      <c r="BP181" s="151"/>
      <c r="BQ181" s="151"/>
      <c r="BR181" s="151"/>
      <c r="BS181" s="157" t="s">
        <v>453</v>
      </c>
      <c r="BT181" s="157" t="s">
        <v>453</v>
      </c>
      <c r="BU181" s="157" t="s">
        <v>453</v>
      </c>
      <c r="BV181" s="153" t="s">
        <v>1394</v>
      </c>
      <c r="BW181" s="153" t="s">
        <v>2019</v>
      </c>
      <c r="BX181" s="151">
        <v>129</v>
      </c>
      <c r="BY181" s="151">
        <v>103</v>
      </c>
      <c r="BZ181" s="151" t="s">
        <v>923</v>
      </c>
      <c r="CA181" s="151" t="s">
        <v>2907</v>
      </c>
      <c r="CB181" s="151" t="s">
        <v>2908</v>
      </c>
      <c r="CC181" s="151" t="s">
        <v>453</v>
      </c>
      <c r="CD181" s="151"/>
      <c r="CE181" s="151" t="s">
        <v>872</v>
      </c>
      <c r="CF181" s="151" t="s">
        <v>2377</v>
      </c>
      <c r="CG181" s="151" t="s">
        <v>1348</v>
      </c>
      <c r="CH181" s="151" t="s">
        <v>2378</v>
      </c>
      <c r="CI181" s="151">
        <v>115</v>
      </c>
      <c r="CJ181" s="151">
        <v>99</v>
      </c>
      <c r="CK181" s="151">
        <v>108</v>
      </c>
      <c r="CL181" s="151" t="s">
        <v>1737</v>
      </c>
    </row>
    <row r="182" spans="1:90" s="89" customFormat="1" x14ac:dyDescent="0.2">
      <c r="A182" s="151" t="s">
        <v>4760</v>
      </c>
      <c r="B182" s="151">
        <v>181</v>
      </c>
      <c r="C182" s="155">
        <v>175</v>
      </c>
      <c r="D182" s="269" t="s">
        <v>6830</v>
      </c>
      <c r="E182" s="270" t="s">
        <v>6831</v>
      </c>
      <c r="F182" s="271">
        <v>33229</v>
      </c>
      <c r="G182" s="157" t="s">
        <v>19</v>
      </c>
      <c r="H182" s="158">
        <v>39718000</v>
      </c>
      <c r="I182" s="151">
        <v>3346448</v>
      </c>
      <c r="J182" s="157">
        <v>23</v>
      </c>
      <c r="K182" s="202">
        <v>8</v>
      </c>
      <c r="L182" s="159">
        <f t="shared" si="16"/>
        <v>15</v>
      </c>
      <c r="M182" s="157" t="s">
        <v>563</v>
      </c>
      <c r="N182" s="151" t="s">
        <v>594</v>
      </c>
      <c r="O182" s="167" t="s">
        <v>807</v>
      </c>
      <c r="P182" s="151">
        <v>1</v>
      </c>
      <c r="Q182" s="151"/>
      <c r="R182" s="155">
        <v>2</v>
      </c>
      <c r="S182" s="151" t="s">
        <v>863</v>
      </c>
      <c r="T182" s="151" t="s">
        <v>478</v>
      </c>
      <c r="U182" s="162">
        <v>40897</v>
      </c>
      <c r="V182" s="162">
        <v>41270</v>
      </c>
      <c r="W182" s="165">
        <v>7</v>
      </c>
      <c r="X182" s="220" t="s">
        <v>453</v>
      </c>
      <c r="Y182" s="220" t="s">
        <v>564</v>
      </c>
      <c r="Z182" s="151" t="s">
        <v>976</v>
      </c>
      <c r="AA182" s="151" t="s">
        <v>1268</v>
      </c>
      <c r="AB182" s="160" t="s">
        <v>804</v>
      </c>
      <c r="AC182" s="162">
        <v>40904</v>
      </c>
      <c r="AD182" s="163" t="s">
        <v>807</v>
      </c>
      <c r="AE182" s="164">
        <v>42990</v>
      </c>
      <c r="AF182" s="165">
        <f>((AE182-AC182)/365)*12</f>
        <v>68.580821917808223</v>
      </c>
      <c r="AG182" s="201" t="s">
        <v>643</v>
      </c>
      <c r="AH182" s="165">
        <v>2</v>
      </c>
      <c r="AI182" s="201" t="s">
        <v>643</v>
      </c>
      <c r="AJ182" s="165">
        <v>2</v>
      </c>
      <c r="AK182" s="201" t="s">
        <v>643</v>
      </c>
      <c r="AL182" s="165">
        <v>2</v>
      </c>
      <c r="AM182" s="201" t="s">
        <v>643</v>
      </c>
      <c r="AN182" s="165">
        <v>2</v>
      </c>
      <c r="AO182" s="201" t="s">
        <v>643</v>
      </c>
      <c r="AP182" s="165">
        <v>2</v>
      </c>
      <c r="AQ182" s="201" t="s">
        <v>643</v>
      </c>
      <c r="AR182" s="165">
        <v>2</v>
      </c>
      <c r="AS182" s="165" t="s">
        <v>643</v>
      </c>
      <c r="AT182" s="165">
        <v>2</v>
      </c>
      <c r="AU182" s="165"/>
      <c r="AV182" s="165"/>
      <c r="AW182" s="165"/>
      <c r="AX182" s="165"/>
      <c r="AY182" s="165"/>
      <c r="AZ182" s="165"/>
      <c r="BA182" s="165"/>
      <c r="BB182" s="165"/>
      <c r="BC182" s="165"/>
      <c r="BD182" s="165"/>
      <c r="BE182" s="165"/>
      <c r="BF182" s="165"/>
      <c r="BG182" s="166" t="s">
        <v>1393</v>
      </c>
      <c r="BH182" s="158" t="s">
        <v>643</v>
      </c>
      <c r="BI182" s="158">
        <v>2</v>
      </c>
      <c r="BJ182" s="155">
        <v>1</v>
      </c>
      <c r="BK182" s="151" t="s">
        <v>2910</v>
      </c>
      <c r="BL182" s="202">
        <v>1</v>
      </c>
      <c r="BM182" s="202">
        <v>0</v>
      </c>
      <c r="BN182" s="167" t="s">
        <v>804</v>
      </c>
      <c r="BO182" s="151" t="s">
        <v>1390</v>
      </c>
      <c r="BP182" s="151"/>
      <c r="BQ182" s="151"/>
      <c r="BR182" s="151"/>
      <c r="BS182" s="157" t="s">
        <v>564</v>
      </c>
      <c r="BT182" s="157" t="s">
        <v>568</v>
      </c>
      <c r="BU182" s="157" t="s">
        <v>453</v>
      </c>
      <c r="BV182" s="153" t="s">
        <v>453</v>
      </c>
      <c r="BW182" s="153" t="s">
        <v>2032</v>
      </c>
      <c r="BX182" s="151">
        <v>82</v>
      </c>
      <c r="BY182" s="151">
        <v>103</v>
      </c>
      <c r="BZ182" s="151">
        <v>91</v>
      </c>
      <c r="CA182" s="151" t="s">
        <v>2911</v>
      </c>
      <c r="CB182" s="151" t="s">
        <v>2912</v>
      </c>
      <c r="CC182" s="151" t="s">
        <v>453</v>
      </c>
      <c r="CD182" s="151"/>
      <c r="CE182" s="151" t="s">
        <v>1391</v>
      </c>
      <c r="CF182" s="151" t="s">
        <v>1392</v>
      </c>
      <c r="CG182" s="151" t="s">
        <v>1393</v>
      </c>
      <c r="CH182" s="151" t="s">
        <v>2379</v>
      </c>
      <c r="CI182" s="151">
        <v>104</v>
      </c>
      <c r="CJ182" s="151">
        <v>103</v>
      </c>
      <c r="CK182" s="151">
        <v>104</v>
      </c>
      <c r="CL182" s="151" t="s">
        <v>1737</v>
      </c>
    </row>
    <row r="183" spans="1:90" s="89" customFormat="1" x14ac:dyDescent="0.2">
      <c r="A183" s="151" t="s">
        <v>5120</v>
      </c>
      <c r="B183" s="151">
        <v>182</v>
      </c>
      <c r="C183" s="155">
        <v>176</v>
      </c>
      <c r="D183" s="269" t="s">
        <v>6832</v>
      </c>
      <c r="E183" s="270" t="s">
        <v>6833</v>
      </c>
      <c r="F183" s="271">
        <v>32264</v>
      </c>
      <c r="G183" s="157" t="s">
        <v>562</v>
      </c>
      <c r="H183" s="158">
        <v>45280643</v>
      </c>
      <c r="I183" s="155">
        <v>523587</v>
      </c>
      <c r="J183" s="159">
        <v>15</v>
      </c>
      <c r="K183" s="159">
        <v>15</v>
      </c>
      <c r="L183" s="159">
        <f t="shared" si="16"/>
        <v>0</v>
      </c>
      <c r="M183" s="157" t="s">
        <v>453</v>
      </c>
      <c r="N183" s="151" t="s">
        <v>601</v>
      </c>
      <c r="O183" s="167" t="s">
        <v>807</v>
      </c>
      <c r="P183" s="151">
        <v>0</v>
      </c>
      <c r="Q183" s="151"/>
      <c r="R183" s="155">
        <v>1</v>
      </c>
      <c r="S183" s="151" t="s">
        <v>834</v>
      </c>
      <c r="T183" s="151" t="s">
        <v>453</v>
      </c>
      <c r="U183" s="162" t="s">
        <v>453</v>
      </c>
      <c r="V183" s="162" t="s">
        <v>453</v>
      </c>
      <c r="W183" s="165" t="s">
        <v>453</v>
      </c>
      <c r="X183" s="161" t="s">
        <v>453</v>
      </c>
      <c r="Y183" s="161" t="s">
        <v>564</v>
      </c>
      <c r="Z183" s="151" t="s">
        <v>817</v>
      </c>
      <c r="AA183" s="151" t="s">
        <v>602</v>
      </c>
      <c r="AB183" s="160" t="s">
        <v>807</v>
      </c>
      <c r="AC183" s="162">
        <v>40904</v>
      </c>
      <c r="AD183" s="163" t="s">
        <v>807</v>
      </c>
      <c r="AE183" s="164">
        <v>41011</v>
      </c>
      <c r="AF183" s="165">
        <f>((AE183-AC183)*12/365)</f>
        <v>3.5178082191780824</v>
      </c>
      <c r="AG183" s="201" t="s">
        <v>539</v>
      </c>
      <c r="AH183" s="165">
        <v>1</v>
      </c>
      <c r="AI183" s="201" t="s">
        <v>539</v>
      </c>
      <c r="AJ183" s="165">
        <v>1</v>
      </c>
      <c r="AK183" s="193" t="s">
        <v>453</v>
      </c>
      <c r="AL183" s="165" t="s">
        <v>453</v>
      </c>
      <c r="AM183" s="193" t="s">
        <v>453</v>
      </c>
      <c r="AN183" s="165" t="s">
        <v>453</v>
      </c>
      <c r="AO183" s="193" t="s">
        <v>453</v>
      </c>
      <c r="AP183" s="165" t="s">
        <v>453</v>
      </c>
      <c r="AQ183" s="193" t="s">
        <v>453</v>
      </c>
      <c r="AR183" s="165" t="s">
        <v>453</v>
      </c>
      <c r="AS183" s="165" t="s">
        <v>453</v>
      </c>
      <c r="AT183" s="165" t="s">
        <v>453</v>
      </c>
      <c r="AU183" s="165" t="s">
        <v>453</v>
      </c>
      <c r="AV183" s="165" t="s">
        <v>453</v>
      </c>
      <c r="AW183" s="165"/>
      <c r="AX183" s="165"/>
      <c r="AY183" s="165"/>
      <c r="AZ183" s="165"/>
      <c r="BA183" s="165"/>
      <c r="BB183" s="165"/>
      <c r="BC183" s="165"/>
      <c r="BD183" s="165"/>
      <c r="BE183" s="165"/>
      <c r="BF183" s="165"/>
      <c r="BG183" s="166" t="s">
        <v>2913</v>
      </c>
      <c r="BH183" s="157" t="s">
        <v>539</v>
      </c>
      <c r="BI183" s="159">
        <v>1</v>
      </c>
      <c r="BJ183" s="155">
        <v>1</v>
      </c>
      <c r="BK183" s="151" t="s">
        <v>834</v>
      </c>
      <c r="BL183" s="159" t="s">
        <v>453</v>
      </c>
      <c r="BM183" s="159" t="s">
        <v>453</v>
      </c>
      <c r="BN183" s="167" t="s">
        <v>807</v>
      </c>
      <c r="BO183" s="151" t="s">
        <v>453</v>
      </c>
      <c r="BP183" s="151"/>
      <c r="BQ183" s="151"/>
      <c r="BR183" s="151"/>
      <c r="BS183" s="157" t="s">
        <v>453</v>
      </c>
      <c r="BT183" s="157" t="s">
        <v>453</v>
      </c>
      <c r="BU183" s="157" t="s">
        <v>453</v>
      </c>
      <c r="BV183" s="153" t="s">
        <v>453</v>
      </c>
      <c r="BW183" s="153" t="s">
        <v>1173</v>
      </c>
      <c r="BX183" s="151" t="s">
        <v>453</v>
      </c>
      <c r="BY183" s="151" t="s">
        <v>453</v>
      </c>
      <c r="BZ183" s="151" t="s">
        <v>453</v>
      </c>
      <c r="CA183" s="151" t="s">
        <v>2914</v>
      </c>
      <c r="CB183" s="151" t="s">
        <v>453</v>
      </c>
      <c r="CC183" s="151" t="s">
        <v>453</v>
      </c>
      <c r="CD183" s="151"/>
      <c r="CE183" s="151" t="s">
        <v>879</v>
      </c>
      <c r="CF183" s="151" t="s">
        <v>1388</v>
      </c>
      <c r="CG183" s="151" t="s">
        <v>929</v>
      </c>
      <c r="CH183" s="151" t="s">
        <v>1389</v>
      </c>
      <c r="CI183" s="151" t="s">
        <v>453</v>
      </c>
      <c r="CJ183" s="151" t="s">
        <v>453</v>
      </c>
      <c r="CK183" s="151" t="s">
        <v>453</v>
      </c>
      <c r="CL183" s="151" t="s">
        <v>1737</v>
      </c>
    </row>
    <row r="184" spans="1:90" s="89" customFormat="1" x14ac:dyDescent="0.2">
      <c r="A184" s="151" t="s">
        <v>5121</v>
      </c>
      <c r="B184" s="151">
        <v>183</v>
      </c>
      <c r="C184" s="155">
        <v>177</v>
      </c>
      <c r="D184" s="269" t="s">
        <v>6834</v>
      </c>
      <c r="E184" s="270" t="s">
        <v>6835</v>
      </c>
      <c r="F184" s="271">
        <v>35087</v>
      </c>
      <c r="G184" s="157" t="s">
        <v>480</v>
      </c>
      <c r="H184" s="158">
        <v>39867237</v>
      </c>
      <c r="I184" s="155">
        <v>3830508</v>
      </c>
      <c r="J184" s="159">
        <v>25</v>
      </c>
      <c r="K184" s="159">
        <v>9</v>
      </c>
      <c r="L184" s="159">
        <f t="shared" si="16"/>
        <v>16</v>
      </c>
      <c r="M184" s="157" t="s">
        <v>563</v>
      </c>
      <c r="N184" s="151" t="s">
        <v>594</v>
      </c>
      <c r="O184" s="167" t="s">
        <v>1288</v>
      </c>
      <c r="P184" s="151">
        <v>2</v>
      </c>
      <c r="Q184" s="151"/>
      <c r="R184" s="155">
        <v>2</v>
      </c>
      <c r="S184" s="151" t="s">
        <v>1289</v>
      </c>
      <c r="T184" s="151" t="s">
        <v>453</v>
      </c>
      <c r="U184" s="162" t="s">
        <v>453</v>
      </c>
      <c r="V184" s="162" t="s">
        <v>453</v>
      </c>
      <c r="W184" s="165" t="s">
        <v>453</v>
      </c>
      <c r="X184" s="161" t="s">
        <v>453</v>
      </c>
      <c r="Y184" s="161" t="s">
        <v>563</v>
      </c>
      <c r="Z184" s="151" t="s">
        <v>817</v>
      </c>
      <c r="AA184" s="151" t="s">
        <v>3034</v>
      </c>
      <c r="AB184" s="160" t="s">
        <v>804</v>
      </c>
      <c r="AC184" s="162">
        <v>40918</v>
      </c>
      <c r="AD184" s="163" t="s">
        <v>807</v>
      </c>
      <c r="AE184" s="164">
        <v>41200</v>
      </c>
      <c r="AF184" s="165">
        <f>((AE184-AC184)/365*12)</f>
        <v>9.2712328767123289</v>
      </c>
      <c r="AG184" s="193" t="s">
        <v>638</v>
      </c>
      <c r="AH184" s="165">
        <v>4</v>
      </c>
      <c r="AI184" s="193" t="s">
        <v>638</v>
      </c>
      <c r="AJ184" s="165">
        <v>4</v>
      </c>
      <c r="AK184" s="193" t="s">
        <v>453</v>
      </c>
      <c r="AL184" s="165" t="s">
        <v>453</v>
      </c>
      <c r="AM184" s="193" t="s">
        <v>453</v>
      </c>
      <c r="AN184" s="165" t="s">
        <v>453</v>
      </c>
      <c r="AO184" s="193" t="s">
        <v>453</v>
      </c>
      <c r="AP184" s="165" t="s">
        <v>453</v>
      </c>
      <c r="AQ184" s="193" t="s">
        <v>453</v>
      </c>
      <c r="AR184" s="165" t="s">
        <v>453</v>
      </c>
      <c r="AS184" s="165" t="s">
        <v>453</v>
      </c>
      <c r="AT184" s="165" t="s">
        <v>453</v>
      </c>
      <c r="AU184" s="165" t="s">
        <v>453</v>
      </c>
      <c r="AV184" s="165" t="s">
        <v>453</v>
      </c>
      <c r="AW184" s="165"/>
      <c r="AX184" s="165"/>
      <c r="AY184" s="165"/>
      <c r="AZ184" s="165"/>
      <c r="BA184" s="165"/>
      <c r="BB184" s="165"/>
      <c r="BC184" s="165"/>
      <c r="BD184" s="165"/>
      <c r="BE184" s="165"/>
      <c r="BF184" s="165"/>
      <c r="BG184" s="166" t="s">
        <v>2915</v>
      </c>
      <c r="BH184" s="157" t="s">
        <v>638</v>
      </c>
      <c r="BI184" s="159">
        <v>4</v>
      </c>
      <c r="BJ184" s="155">
        <v>5</v>
      </c>
      <c r="BK184" s="151" t="s">
        <v>2916</v>
      </c>
      <c r="BL184" s="159">
        <v>1</v>
      </c>
      <c r="BM184" s="159">
        <v>0</v>
      </c>
      <c r="BN184" s="167" t="s">
        <v>807</v>
      </c>
      <c r="BO184" s="151" t="s">
        <v>453</v>
      </c>
      <c r="BP184" s="151"/>
      <c r="BQ184" s="151"/>
      <c r="BR184" s="151"/>
      <c r="BS184" s="157" t="s">
        <v>453</v>
      </c>
      <c r="BT184" s="157" t="s">
        <v>453</v>
      </c>
      <c r="BU184" s="157" t="s">
        <v>453</v>
      </c>
      <c r="BV184" s="153" t="s">
        <v>1290</v>
      </c>
      <c r="BW184" s="153" t="s">
        <v>453</v>
      </c>
      <c r="BX184" s="151" t="s">
        <v>453</v>
      </c>
      <c r="BY184" s="151" t="s">
        <v>453</v>
      </c>
      <c r="BZ184" s="151" t="s">
        <v>453</v>
      </c>
      <c r="CA184" s="151" t="s">
        <v>2917</v>
      </c>
      <c r="CB184" s="151" t="s">
        <v>2918</v>
      </c>
      <c r="CC184" s="151" t="s">
        <v>453</v>
      </c>
      <c r="CD184" s="151"/>
      <c r="CE184" s="151" t="s">
        <v>872</v>
      </c>
      <c r="CF184" s="151" t="s">
        <v>5772</v>
      </c>
      <c r="CG184" s="151" t="s">
        <v>1291</v>
      </c>
      <c r="CH184" s="151" t="s">
        <v>453</v>
      </c>
      <c r="CI184" s="151" t="s">
        <v>453</v>
      </c>
      <c r="CJ184" s="151" t="s">
        <v>453</v>
      </c>
      <c r="CK184" s="151" t="s">
        <v>453</v>
      </c>
      <c r="CL184" s="151" t="s">
        <v>1737</v>
      </c>
    </row>
    <row r="185" spans="1:90" s="89" customFormat="1" x14ac:dyDescent="0.2">
      <c r="A185" s="151" t="s">
        <v>4569</v>
      </c>
      <c r="B185" s="151">
        <v>184</v>
      </c>
      <c r="C185" s="155">
        <v>178</v>
      </c>
      <c r="D185" s="269" t="s">
        <v>6836</v>
      </c>
      <c r="E185" s="270" t="s">
        <v>6837</v>
      </c>
      <c r="F185" s="271">
        <v>38631</v>
      </c>
      <c r="G185" s="157" t="s">
        <v>562</v>
      </c>
      <c r="H185" s="158">
        <v>35107659</v>
      </c>
      <c r="I185" s="155">
        <v>3722333</v>
      </c>
      <c r="J185" s="159">
        <v>41</v>
      </c>
      <c r="K185" s="159">
        <v>27</v>
      </c>
      <c r="L185" s="159">
        <f t="shared" si="16"/>
        <v>14</v>
      </c>
      <c r="M185" s="157" t="s">
        <v>563</v>
      </c>
      <c r="N185" s="151" t="s">
        <v>604</v>
      </c>
      <c r="O185" s="167" t="s">
        <v>807</v>
      </c>
      <c r="P185" s="151">
        <v>4</v>
      </c>
      <c r="Q185" s="151"/>
      <c r="R185" s="155">
        <v>2</v>
      </c>
      <c r="S185" s="151" t="s">
        <v>1292</v>
      </c>
      <c r="T185" s="151" t="s">
        <v>478</v>
      </c>
      <c r="U185" s="162">
        <v>40939</v>
      </c>
      <c r="V185" s="162">
        <v>40946</v>
      </c>
      <c r="W185" s="165">
        <v>7</v>
      </c>
      <c r="X185" s="161" t="s">
        <v>453</v>
      </c>
      <c r="Y185" s="161" t="s">
        <v>564</v>
      </c>
      <c r="Z185" s="151" t="s">
        <v>976</v>
      </c>
      <c r="AA185" s="151" t="s">
        <v>1268</v>
      </c>
      <c r="AB185" s="160" t="s">
        <v>804</v>
      </c>
      <c r="AC185" s="162">
        <v>40946</v>
      </c>
      <c r="AD185" s="163" t="s">
        <v>807</v>
      </c>
      <c r="AE185" s="164">
        <v>42200</v>
      </c>
      <c r="AF185" s="165">
        <f>((AE185-AC185)/365*12)</f>
        <v>41.227397260273975</v>
      </c>
      <c r="AG185" s="193" t="s">
        <v>638</v>
      </c>
      <c r="AH185" s="165">
        <v>4</v>
      </c>
      <c r="AI185" s="193" t="s">
        <v>638</v>
      </c>
      <c r="AJ185" s="165">
        <v>4</v>
      </c>
      <c r="AK185" s="193" t="s">
        <v>638</v>
      </c>
      <c r="AL185" s="165">
        <v>4</v>
      </c>
      <c r="AM185" s="193" t="s">
        <v>638</v>
      </c>
      <c r="AN185" s="165">
        <v>4</v>
      </c>
      <c r="AO185" s="193" t="s">
        <v>638</v>
      </c>
      <c r="AP185" s="165">
        <v>4</v>
      </c>
      <c r="AQ185" s="193"/>
      <c r="AR185" s="165"/>
      <c r="AS185" s="165"/>
      <c r="AT185" s="165"/>
      <c r="AU185" s="165"/>
      <c r="AV185" s="165"/>
      <c r="AW185" s="165"/>
      <c r="AX185" s="165"/>
      <c r="AY185" s="165"/>
      <c r="AZ185" s="165"/>
      <c r="BA185" s="165"/>
      <c r="BB185" s="165"/>
      <c r="BC185" s="165"/>
      <c r="BD185" s="165"/>
      <c r="BE185" s="165"/>
      <c r="BF185" s="165"/>
      <c r="BG185" s="166" t="s">
        <v>2920</v>
      </c>
      <c r="BH185" s="157" t="s">
        <v>638</v>
      </c>
      <c r="BI185" s="159">
        <v>4</v>
      </c>
      <c r="BJ185" s="155">
        <v>2</v>
      </c>
      <c r="BK185" s="151" t="s">
        <v>2919</v>
      </c>
      <c r="BL185" s="159">
        <v>1</v>
      </c>
      <c r="BM185" s="159">
        <v>1</v>
      </c>
      <c r="BN185" s="167" t="s">
        <v>807</v>
      </c>
      <c r="BO185" s="151" t="s">
        <v>453</v>
      </c>
      <c r="BP185" s="151"/>
      <c r="BQ185" s="151"/>
      <c r="BR185" s="151"/>
      <c r="BS185" s="157" t="s">
        <v>564</v>
      </c>
      <c r="BT185" s="157" t="s">
        <v>568</v>
      </c>
      <c r="BU185" s="157" t="s">
        <v>453</v>
      </c>
      <c r="BV185" s="153" t="s">
        <v>1201</v>
      </c>
      <c r="BW185" s="153" t="s">
        <v>2033</v>
      </c>
      <c r="BX185" s="151">
        <v>80</v>
      </c>
      <c r="BY185" s="151">
        <v>74</v>
      </c>
      <c r="BZ185" s="151">
        <v>75</v>
      </c>
      <c r="CA185" s="151" t="s">
        <v>2921</v>
      </c>
      <c r="CB185" s="151" t="s">
        <v>453</v>
      </c>
      <c r="CC185" s="151" t="s">
        <v>453</v>
      </c>
      <c r="CD185" s="151"/>
      <c r="CE185" s="151" t="s">
        <v>872</v>
      </c>
      <c r="CF185" s="151" t="s">
        <v>2380</v>
      </c>
      <c r="CG185" s="151" t="s">
        <v>1890</v>
      </c>
      <c r="CH185" s="151" t="s">
        <v>1125</v>
      </c>
      <c r="CI185" s="151" t="s">
        <v>453</v>
      </c>
      <c r="CJ185" s="151" t="s">
        <v>453</v>
      </c>
      <c r="CK185" s="151" t="s">
        <v>453</v>
      </c>
      <c r="CL185" s="151" t="s">
        <v>1737</v>
      </c>
    </row>
    <row r="186" spans="1:90" s="89" customFormat="1" x14ac:dyDescent="0.2">
      <c r="A186" s="151" t="s">
        <v>5122</v>
      </c>
      <c r="B186" s="155">
        <v>185</v>
      </c>
      <c r="C186" s="155">
        <v>179</v>
      </c>
      <c r="D186" s="269" t="s">
        <v>6838</v>
      </c>
      <c r="E186" s="270" t="s">
        <v>6839</v>
      </c>
      <c r="F186" s="271">
        <v>30294</v>
      </c>
      <c r="G186" s="157" t="s">
        <v>480</v>
      </c>
      <c r="H186" s="158">
        <v>39874118</v>
      </c>
      <c r="I186" s="155">
        <v>1775204</v>
      </c>
      <c r="J186" s="159">
        <v>78</v>
      </c>
      <c r="K186" s="159">
        <v>77</v>
      </c>
      <c r="L186" s="159">
        <f t="shared" si="16"/>
        <v>1</v>
      </c>
      <c r="M186" s="157" t="s">
        <v>563</v>
      </c>
      <c r="N186" s="151" t="s">
        <v>595</v>
      </c>
      <c r="O186" s="167" t="s">
        <v>807</v>
      </c>
      <c r="P186" s="151">
        <v>4</v>
      </c>
      <c r="Q186" s="151"/>
      <c r="R186" s="155" t="s">
        <v>453</v>
      </c>
      <c r="S186" s="151" t="s">
        <v>453</v>
      </c>
      <c r="T186" s="151" t="s">
        <v>453</v>
      </c>
      <c r="U186" s="162" t="s">
        <v>453</v>
      </c>
      <c r="V186" s="162" t="s">
        <v>453</v>
      </c>
      <c r="W186" s="165" t="s">
        <v>453</v>
      </c>
      <c r="X186" s="161" t="s">
        <v>453</v>
      </c>
      <c r="Y186" s="161" t="s">
        <v>564</v>
      </c>
      <c r="Z186" s="151" t="s">
        <v>817</v>
      </c>
      <c r="AA186" s="151" t="s">
        <v>607</v>
      </c>
      <c r="AB186" s="160" t="s">
        <v>804</v>
      </c>
      <c r="AC186" s="162">
        <v>40940</v>
      </c>
      <c r="AD186" s="163" t="s">
        <v>807</v>
      </c>
      <c r="AE186" s="164" t="s">
        <v>784</v>
      </c>
      <c r="AF186" s="165" t="s">
        <v>453</v>
      </c>
      <c r="AG186" s="193" t="s">
        <v>453</v>
      </c>
      <c r="AH186" s="165" t="s">
        <v>453</v>
      </c>
      <c r="AI186" s="193" t="s">
        <v>453</v>
      </c>
      <c r="AJ186" s="165" t="s">
        <v>453</v>
      </c>
      <c r="AK186" s="193" t="s">
        <v>453</v>
      </c>
      <c r="AL186" s="165" t="s">
        <v>453</v>
      </c>
      <c r="AM186" s="193" t="s">
        <v>453</v>
      </c>
      <c r="AN186" s="165" t="s">
        <v>453</v>
      </c>
      <c r="AO186" s="193" t="s">
        <v>453</v>
      </c>
      <c r="AP186" s="165" t="s">
        <v>453</v>
      </c>
      <c r="AQ186" s="193" t="s">
        <v>453</v>
      </c>
      <c r="AR186" s="165" t="s">
        <v>453</v>
      </c>
      <c r="AS186" s="165" t="s">
        <v>453</v>
      </c>
      <c r="AT186" s="165" t="s">
        <v>453</v>
      </c>
      <c r="AU186" s="165" t="s">
        <v>453</v>
      </c>
      <c r="AV186" s="165" t="s">
        <v>453</v>
      </c>
      <c r="AW186" s="165"/>
      <c r="AX186" s="165"/>
      <c r="AY186" s="165"/>
      <c r="AZ186" s="165"/>
      <c r="BA186" s="165"/>
      <c r="BB186" s="165"/>
      <c r="BC186" s="165"/>
      <c r="BD186" s="165"/>
      <c r="BE186" s="165"/>
      <c r="BF186" s="165"/>
      <c r="BG186" s="166" t="s">
        <v>3035</v>
      </c>
      <c r="BH186" s="157" t="s">
        <v>453</v>
      </c>
      <c r="BI186" s="159" t="s">
        <v>453</v>
      </c>
      <c r="BJ186" s="155" t="s">
        <v>453</v>
      </c>
      <c r="BK186" s="151" t="s">
        <v>453</v>
      </c>
      <c r="BL186" s="159">
        <v>1</v>
      </c>
      <c r="BM186" s="159" t="s">
        <v>453</v>
      </c>
      <c r="BN186" s="167" t="s">
        <v>807</v>
      </c>
      <c r="BO186" s="151" t="s">
        <v>453</v>
      </c>
      <c r="BP186" s="151"/>
      <c r="BQ186" s="151"/>
      <c r="BR186" s="151"/>
      <c r="BS186" s="157" t="s">
        <v>453</v>
      </c>
      <c r="BT186" s="157" t="s">
        <v>453</v>
      </c>
      <c r="BU186" s="157" t="s">
        <v>453</v>
      </c>
      <c r="BV186" s="153" t="s">
        <v>453</v>
      </c>
      <c r="BW186" s="153" t="s">
        <v>453</v>
      </c>
      <c r="BX186" s="151" t="s">
        <v>453</v>
      </c>
      <c r="BY186" s="151" t="s">
        <v>453</v>
      </c>
      <c r="BZ186" s="151" t="s">
        <v>453</v>
      </c>
      <c r="CA186" s="151" t="s">
        <v>2922</v>
      </c>
      <c r="CB186" s="151" t="s">
        <v>2923</v>
      </c>
      <c r="CC186" s="151" t="s">
        <v>453</v>
      </c>
      <c r="CD186" s="151"/>
      <c r="CE186" s="151" t="s">
        <v>872</v>
      </c>
      <c r="CF186" s="151" t="s">
        <v>1891</v>
      </c>
      <c r="CG186" s="151" t="s">
        <v>1294</v>
      </c>
      <c r="CH186" s="151" t="s">
        <v>453</v>
      </c>
      <c r="CI186" s="151" t="s">
        <v>453</v>
      </c>
      <c r="CJ186" s="151" t="s">
        <v>453</v>
      </c>
      <c r="CK186" s="151" t="s">
        <v>453</v>
      </c>
      <c r="CL186" s="151" t="s">
        <v>872</v>
      </c>
    </row>
    <row r="187" spans="1:90" s="89" customFormat="1" x14ac:dyDescent="0.2">
      <c r="A187" s="151" t="s">
        <v>5123</v>
      </c>
      <c r="B187" s="155">
        <v>186</v>
      </c>
      <c r="C187" s="155">
        <v>180</v>
      </c>
      <c r="D187" s="269" t="s">
        <v>6840</v>
      </c>
      <c r="E187" s="270" t="s">
        <v>6841</v>
      </c>
      <c r="F187" s="271">
        <v>24766</v>
      </c>
      <c r="G187" s="157" t="s">
        <v>480</v>
      </c>
      <c r="H187" s="158">
        <v>37937273</v>
      </c>
      <c r="I187" s="155">
        <v>3789935</v>
      </c>
      <c r="J187" s="159">
        <v>33</v>
      </c>
      <c r="K187" s="159">
        <v>1</v>
      </c>
      <c r="L187" s="159">
        <f t="shared" si="16"/>
        <v>32</v>
      </c>
      <c r="M187" s="157" t="s">
        <v>564</v>
      </c>
      <c r="N187" s="151" t="s">
        <v>612</v>
      </c>
      <c r="O187" s="167" t="s">
        <v>807</v>
      </c>
      <c r="P187" s="151">
        <v>6</v>
      </c>
      <c r="Q187" s="151"/>
      <c r="R187" s="155">
        <v>3</v>
      </c>
      <c r="S187" s="151" t="s">
        <v>2381</v>
      </c>
      <c r="T187" s="151" t="s">
        <v>478</v>
      </c>
      <c r="U187" s="162">
        <v>40961</v>
      </c>
      <c r="V187" s="162">
        <v>40967</v>
      </c>
      <c r="W187" s="165">
        <v>6</v>
      </c>
      <c r="X187" s="161" t="s">
        <v>453</v>
      </c>
      <c r="Y187" s="161" t="s">
        <v>564</v>
      </c>
      <c r="Z187" s="151" t="s">
        <v>817</v>
      </c>
      <c r="AA187" s="151" t="s">
        <v>609</v>
      </c>
      <c r="AB187" s="160" t="s">
        <v>804</v>
      </c>
      <c r="AC187" s="162">
        <v>40967</v>
      </c>
      <c r="AD187" s="163" t="s">
        <v>807</v>
      </c>
      <c r="AE187" s="164">
        <v>41368</v>
      </c>
      <c r="AF187" s="165">
        <f>((AE187-AC187)/365*12)</f>
        <v>13.183561643835617</v>
      </c>
      <c r="AG187" s="193" t="s">
        <v>539</v>
      </c>
      <c r="AH187" s="165">
        <v>1</v>
      </c>
      <c r="AI187" s="158" t="s">
        <v>5914</v>
      </c>
      <c r="AJ187" s="158">
        <v>3</v>
      </c>
      <c r="AK187" s="193" t="s">
        <v>638</v>
      </c>
      <c r="AL187" s="165">
        <v>4</v>
      </c>
      <c r="AM187" s="193" t="s">
        <v>453</v>
      </c>
      <c r="AN187" s="165" t="s">
        <v>453</v>
      </c>
      <c r="AO187" s="193" t="s">
        <v>453</v>
      </c>
      <c r="AP187" s="165" t="s">
        <v>453</v>
      </c>
      <c r="AQ187" s="193" t="s">
        <v>453</v>
      </c>
      <c r="AR187" s="165" t="s">
        <v>453</v>
      </c>
      <c r="AS187" s="165" t="s">
        <v>453</v>
      </c>
      <c r="AT187" s="165" t="s">
        <v>453</v>
      </c>
      <c r="AU187" s="165" t="s">
        <v>453</v>
      </c>
      <c r="AV187" s="165" t="s">
        <v>453</v>
      </c>
      <c r="AW187" s="165"/>
      <c r="AX187" s="165"/>
      <c r="AY187" s="165"/>
      <c r="AZ187" s="165"/>
      <c r="BA187" s="165"/>
      <c r="BB187" s="165"/>
      <c r="BC187" s="165"/>
      <c r="BD187" s="165"/>
      <c r="BE187" s="165"/>
      <c r="BF187" s="165"/>
      <c r="BG187" s="166" t="s">
        <v>4476</v>
      </c>
      <c r="BH187" s="157" t="s">
        <v>638</v>
      </c>
      <c r="BI187" s="159">
        <v>4</v>
      </c>
      <c r="BJ187" s="155">
        <v>3</v>
      </c>
      <c r="BK187" s="151" t="s">
        <v>1295</v>
      </c>
      <c r="BL187" s="159">
        <v>0</v>
      </c>
      <c r="BM187" s="159" t="s">
        <v>453</v>
      </c>
      <c r="BN187" s="167" t="s">
        <v>807</v>
      </c>
      <c r="BO187" s="151" t="s">
        <v>453</v>
      </c>
      <c r="BP187" s="151"/>
      <c r="BQ187" s="151"/>
      <c r="BR187" s="151"/>
      <c r="BS187" s="157" t="s">
        <v>1296</v>
      </c>
      <c r="BT187" s="157" t="s">
        <v>568</v>
      </c>
      <c r="BU187" s="157" t="s">
        <v>1297</v>
      </c>
      <c r="BV187" s="153" t="s">
        <v>1201</v>
      </c>
      <c r="BW187" s="153" t="s">
        <v>2034</v>
      </c>
      <c r="BX187" s="151">
        <v>73</v>
      </c>
      <c r="BY187" s="151">
        <v>60</v>
      </c>
      <c r="BZ187" s="151">
        <v>65</v>
      </c>
      <c r="CA187" s="151" t="s">
        <v>2924</v>
      </c>
      <c r="CB187" s="151" t="s">
        <v>453</v>
      </c>
      <c r="CC187" s="151" t="s">
        <v>453</v>
      </c>
      <c r="CD187" s="151"/>
      <c r="CE187" s="151" t="s">
        <v>781</v>
      </c>
      <c r="CF187" s="151" t="s">
        <v>1892</v>
      </c>
      <c r="CG187" s="151" t="s">
        <v>2235</v>
      </c>
      <c r="CH187" s="151" t="s">
        <v>2382</v>
      </c>
      <c r="CI187" s="151">
        <v>78</v>
      </c>
      <c r="CJ187" s="151">
        <v>68</v>
      </c>
      <c r="CK187" s="151">
        <v>72</v>
      </c>
      <c r="CL187" s="151" t="s">
        <v>1737</v>
      </c>
    </row>
    <row r="188" spans="1:90" s="89" customFormat="1" x14ac:dyDescent="0.2">
      <c r="A188" s="151" t="s">
        <v>4944</v>
      </c>
      <c r="B188" s="155">
        <v>187</v>
      </c>
      <c r="C188" s="155">
        <v>181</v>
      </c>
      <c r="D188" s="269" t="s">
        <v>6842</v>
      </c>
      <c r="E188" s="270" t="s">
        <v>6843</v>
      </c>
      <c r="F188" s="271">
        <v>33884</v>
      </c>
      <c r="G188" s="157" t="s">
        <v>562</v>
      </c>
      <c r="H188" s="158">
        <v>34210705</v>
      </c>
      <c r="I188" s="155">
        <v>3631480</v>
      </c>
      <c r="J188" s="159">
        <v>36</v>
      </c>
      <c r="K188" s="159">
        <v>15</v>
      </c>
      <c r="L188" s="159">
        <f t="shared" si="16"/>
        <v>21</v>
      </c>
      <c r="M188" s="157" t="s">
        <v>563</v>
      </c>
      <c r="N188" s="151" t="s">
        <v>594</v>
      </c>
      <c r="O188" s="167" t="s">
        <v>807</v>
      </c>
      <c r="P188" s="151">
        <v>9</v>
      </c>
      <c r="Q188" s="151"/>
      <c r="R188" s="155">
        <v>2</v>
      </c>
      <c r="S188" s="151" t="s">
        <v>955</v>
      </c>
      <c r="T188" s="151" t="s">
        <v>611</v>
      </c>
      <c r="U188" s="162">
        <v>40989</v>
      </c>
      <c r="V188" s="162">
        <v>40996</v>
      </c>
      <c r="W188" s="165">
        <v>7</v>
      </c>
      <c r="X188" s="161" t="s">
        <v>453</v>
      </c>
      <c r="Y188" s="161" t="s">
        <v>564</v>
      </c>
      <c r="Z188" s="151" t="s">
        <v>817</v>
      </c>
      <c r="AA188" s="151" t="s">
        <v>610</v>
      </c>
      <c r="AB188" s="160" t="s">
        <v>804</v>
      </c>
      <c r="AC188" s="162">
        <v>40996</v>
      </c>
      <c r="AD188" s="163" t="s">
        <v>807</v>
      </c>
      <c r="AE188" s="164">
        <v>43385</v>
      </c>
      <c r="AF188" s="165">
        <f>((AE188-AC188)/365*12)</f>
        <v>78.542465753424665</v>
      </c>
      <c r="AG188" s="193" t="s">
        <v>638</v>
      </c>
      <c r="AH188" s="165">
        <v>4</v>
      </c>
      <c r="AI188" s="193" t="s">
        <v>638</v>
      </c>
      <c r="AJ188" s="165">
        <v>4</v>
      </c>
      <c r="AK188" s="193" t="s">
        <v>638</v>
      </c>
      <c r="AL188" s="165">
        <v>4</v>
      </c>
      <c r="AM188" s="193" t="s">
        <v>638</v>
      </c>
      <c r="AN188" s="165">
        <v>4</v>
      </c>
      <c r="AO188" s="193" t="s">
        <v>638</v>
      </c>
      <c r="AP188" s="165">
        <v>4</v>
      </c>
      <c r="AQ188" s="193" t="s">
        <v>638</v>
      </c>
      <c r="AR188" s="165">
        <v>4</v>
      </c>
      <c r="AS188" s="165" t="s">
        <v>638</v>
      </c>
      <c r="AT188" s="165">
        <v>4</v>
      </c>
      <c r="AU188" s="165"/>
      <c r="AV188" s="165"/>
      <c r="AW188" s="165"/>
      <c r="AX188" s="165"/>
      <c r="AY188" s="165"/>
      <c r="AZ188" s="165"/>
      <c r="BA188" s="165"/>
      <c r="BB188" s="165"/>
      <c r="BC188" s="165"/>
      <c r="BD188" s="165"/>
      <c r="BE188" s="165"/>
      <c r="BF188" s="165"/>
      <c r="BG188" s="166" t="s">
        <v>2925</v>
      </c>
      <c r="BH188" s="157" t="s">
        <v>638</v>
      </c>
      <c r="BI188" s="159">
        <v>4</v>
      </c>
      <c r="BJ188" s="155">
        <v>0</v>
      </c>
      <c r="BK188" s="151" t="s">
        <v>453</v>
      </c>
      <c r="BL188" s="159">
        <v>0</v>
      </c>
      <c r="BM188" s="159" t="s">
        <v>453</v>
      </c>
      <c r="BN188" s="167" t="s">
        <v>807</v>
      </c>
      <c r="BO188" s="151" t="s">
        <v>453</v>
      </c>
      <c r="BP188" s="151"/>
      <c r="BQ188" s="151"/>
      <c r="BR188" s="151"/>
      <c r="BS188" s="157" t="s">
        <v>564</v>
      </c>
      <c r="BT188" s="157" t="s">
        <v>563</v>
      </c>
      <c r="BU188" s="157" t="s">
        <v>2383</v>
      </c>
      <c r="BV188" s="153" t="s">
        <v>1298</v>
      </c>
      <c r="BW188" s="153" t="s">
        <v>2035</v>
      </c>
      <c r="BX188" s="151">
        <v>117</v>
      </c>
      <c r="BY188" s="151">
        <v>109</v>
      </c>
      <c r="BZ188" s="151">
        <v>115</v>
      </c>
      <c r="CA188" s="151" t="s">
        <v>2926</v>
      </c>
      <c r="CB188" s="151" t="s">
        <v>2927</v>
      </c>
      <c r="CC188" s="151" t="s">
        <v>453</v>
      </c>
      <c r="CD188" s="151"/>
      <c r="CE188" s="151" t="s">
        <v>872</v>
      </c>
      <c r="CF188" s="151" t="s">
        <v>2384</v>
      </c>
      <c r="CG188" s="151" t="s">
        <v>453</v>
      </c>
      <c r="CH188" s="151" t="s">
        <v>1125</v>
      </c>
      <c r="CI188" s="151" t="s">
        <v>453</v>
      </c>
      <c r="CJ188" s="151" t="s">
        <v>453</v>
      </c>
      <c r="CK188" s="151" t="s">
        <v>453</v>
      </c>
      <c r="CL188" s="151" t="s">
        <v>1737</v>
      </c>
    </row>
    <row r="189" spans="1:90" s="89" customFormat="1" x14ac:dyDescent="0.2">
      <c r="A189" s="151" t="s">
        <v>5124</v>
      </c>
      <c r="B189" s="155">
        <v>188</v>
      </c>
      <c r="C189" s="155">
        <v>182</v>
      </c>
      <c r="D189" s="269" t="s">
        <v>6844</v>
      </c>
      <c r="E189" s="270" t="s">
        <v>6845</v>
      </c>
      <c r="F189" s="271">
        <v>37824</v>
      </c>
      <c r="G189" s="157" t="s">
        <v>562</v>
      </c>
      <c r="H189" s="158">
        <v>45334189</v>
      </c>
      <c r="I189" s="155">
        <v>3815021</v>
      </c>
      <c r="J189" s="159">
        <v>48</v>
      </c>
      <c r="K189" s="159">
        <v>25</v>
      </c>
      <c r="L189" s="159">
        <f t="shared" si="16"/>
        <v>23</v>
      </c>
      <c r="M189" s="157" t="s">
        <v>563</v>
      </c>
      <c r="N189" s="151" t="s">
        <v>612</v>
      </c>
      <c r="O189" s="167" t="s">
        <v>807</v>
      </c>
      <c r="P189" s="151">
        <v>5</v>
      </c>
      <c r="Q189" s="151"/>
      <c r="R189" s="155">
        <v>1</v>
      </c>
      <c r="S189" s="151" t="s">
        <v>834</v>
      </c>
      <c r="T189" s="151" t="s">
        <v>611</v>
      </c>
      <c r="U189" s="162">
        <v>41002</v>
      </c>
      <c r="V189" s="162">
        <v>41008</v>
      </c>
      <c r="W189" s="165">
        <v>6</v>
      </c>
      <c r="X189" s="161" t="s">
        <v>453</v>
      </c>
      <c r="Y189" s="161" t="s">
        <v>564</v>
      </c>
      <c r="Z189" s="151" t="s">
        <v>817</v>
      </c>
      <c r="AA189" s="151" t="s">
        <v>1893</v>
      </c>
      <c r="AB189" s="160" t="s">
        <v>804</v>
      </c>
      <c r="AC189" s="162" t="s">
        <v>453</v>
      </c>
      <c r="AD189" s="163" t="s">
        <v>804</v>
      </c>
      <c r="AE189" s="164">
        <v>42516</v>
      </c>
      <c r="AF189" s="165" t="s">
        <v>453</v>
      </c>
      <c r="AG189" s="193" t="s">
        <v>539</v>
      </c>
      <c r="AH189" s="165">
        <v>1</v>
      </c>
      <c r="AI189" s="201" t="s">
        <v>643</v>
      </c>
      <c r="AJ189" s="165">
        <v>2</v>
      </c>
      <c r="AK189" s="193" t="s">
        <v>453</v>
      </c>
      <c r="AL189" s="165" t="s">
        <v>453</v>
      </c>
      <c r="AM189" s="193" t="s">
        <v>453</v>
      </c>
      <c r="AN189" s="165" t="s">
        <v>453</v>
      </c>
      <c r="AO189" s="193" t="s">
        <v>453</v>
      </c>
      <c r="AP189" s="165" t="s">
        <v>453</v>
      </c>
      <c r="AQ189" s="193" t="s">
        <v>637</v>
      </c>
      <c r="AR189" s="165">
        <v>3</v>
      </c>
      <c r="AS189" s="165" t="s">
        <v>453</v>
      </c>
      <c r="AT189" s="165" t="s">
        <v>453</v>
      </c>
      <c r="AU189" s="165" t="s">
        <v>453</v>
      </c>
      <c r="AV189" s="165" t="s">
        <v>453</v>
      </c>
      <c r="AW189" s="165"/>
      <c r="AX189" s="165"/>
      <c r="AY189" s="165"/>
      <c r="AZ189" s="165"/>
      <c r="BA189" s="165"/>
      <c r="BB189" s="165"/>
      <c r="BC189" s="165"/>
      <c r="BD189" s="165"/>
      <c r="BE189" s="165"/>
      <c r="BF189" s="165"/>
      <c r="BG189" s="166" t="s">
        <v>4275</v>
      </c>
      <c r="BH189" s="201" t="s">
        <v>637</v>
      </c>
      <c r="BI189" s="165">
        <v>3</v>
      </c>
      <c r="BJ189" s="155">
        <v>2</v>
      </c>
      <c r="BK189" s="151" t="s">
        <v>1031</v>
      </c>
      <c r="BL189" s="159" t="s">
        <v>453</v>
      </c>
      <c r="BM189" s="159" t="s">
        <v>453</v>
      </c>
      <c r="BN189" s="167" t="s">
        <v>807</v>
      </c>
      <c r="BO189" s="151" t="s">
        <v>453</v>
      </c>
      <c r="BP189" s="151"/>
      <c r="BQ189" s="151"/>
      <c r="BR189" s="151"/>
      <c r="BS189" s="157" t="s">
        <v>453</v>
      </c>
      <c r="BT189" s="157" t="s">
        <v>453</v>
      </c>
      <c r="BU189" s="157" t="s">
        <v>453</v>
      </c>
      <c r="BV189" s="153" t="s">
        <v>1201</v>
      </c>
      <c r="BW189" s="153" t="s">
        <v>2036</v>
      </c>
      <c r="BX189" s="151">
        <v>108</v>
      </c>
      <c r="BY189" s="151">
        <v>81</v>
      </c>
      <c r="BZ189" s="151">
        <v>93</v>
      </c>
      <c r="CA189" s="151" t="s">
        <v>5773</v>
      </c>
      <c r="CB189" s="151" t="s">
        <v>2928</v>
      </c>
      <c r="CC189" s="151" t="s">
        <v>453</v>
      </c>
      <c r="CD189" s="151"/>
      <c r="CE189" s="151" t="s">
        <v>872</v>
      </c>
      <c r="CF189" s="151" t="s">
        <v>707</v>
      </c>
      <c r="CG189" s="151" t="s">
        <v>1299</v>
      </c>
      <c r="CH189" s="151" t="s">
        <v>1125</v>
      </c>
      <c r="CI189" s="151" t="s">
        <v>453</v>
      </c>
      <c r="CJ189" s="151" t="s">
        <v>453</v>
      </c>
      <c r="CK189" s="151" t="s">
        <v>453</v>
      </c>
      <c r="CL189" s="151" t="s">
        <v>1771</v>
      </c>
    </row>
    <row r="190" spans="1:90" s="89" customFormat="1" x14ac:dyDescent="0.2">
      <c r="A190" s="151" t="s">
        <v>4945</v>
      </c>
      <c r="B190" s="155">
        <v>189</v>
      </c>
      <c r="C190" s="155">
        <v>183</v>
      </c>
      <c r="D190" s="269" t="s">
        <v>6846</v>
      </c>
      <c r="E190" s="270" t="s">
        <v>6847</v>
      </c>
      <c r="F190" s="271">
        <v>15676</v>
      </c>
      <c r="G190" s="157" t="s">
        <v>562</v>
      </c>
      <c r="H190" s="158">
        <v>38268282</v>
      </c>
      <c r="I190" s="155">
        <v>2560153</v>
      </c>
      <c r="J190" s="159">
        <v>24</v>
      </c>
      <c r="K190" s="159">
        <v>15</v>
      </c>
      <c r="L190" s="159">
        <f t="shared" si="16"/>
        <v>9</v>
      </c>
      <c r="M190" s="157" t="s">
        <v>563</v>
      </c>
      <c r="N190" s="151" t="s">
        <v>612</v>
      </c>
      <c r="O190" s="167" t="s">
        <v>804</v>
      </c>
      <c r="P190" s="151">
        <v>4</v>
      </c>
      <c r="Q190" s="151"/>
      <c r="R190" s="155">
        <v>3</v>
      </c>
      <c r="S190" s="151" t="s">
        <v>2385</v>
      </c>
      <c r="T190" s="151" t="s">
        <v>453</v>
      </c>
      <c r="U190" s="162" t="s">
        <v>453</v>
      </c>
      <c r="V190" s="162" t="s">
        <v>453</v>
      </c>
      <c r="W190" s="165" t="s">
        <v>453</v>
      </c>
      <c r="X190" s="161" t="s">
        <v>1010</v>
      </c>
      <c r="Y190" s="161" t="s">
        <v>563</v>
      </c>
      <c r="Z190" s="151" t="s">
        <v>827</v>
      </c>
      <c r="AA190" s="151" t="s">
        <v>550</v>
      </c>
      <c r="AB190" s="160" t="s">
        <v>804</v>
      </c>
      <c r="AC190" s="162">
        <v>41010</v>
      </c>
      <c r="AD190" s="163" t="s">
        <v>807</v>
      </c>
      <c r="AE190" s="164">
        <v>41680</v>
      </c>
      <c r="AF190" s="165">
        <f t="shared" ref="AF190:AF231" si="17">((AE190-AC190)/365*12)</f>
        <v>22.027397260273972</v>
      </c>
      <c r="AG190" s="193" t="s">
        <v>539</v>
      </c>
      <c r="AH190" s="165">
        <v>1</v>
      </c>
      <c r="AI190" s="193" t="s">
        <v>539</v>
      </c>
      <c r="AJ190" s="165">
        <v>1</v>
      </c>
      <c r="AK190" s="193" t="s">
        <v>539</v>
      </c>
      <c r="AL190" s="165">
        <v>1</v>
      </c>
      <c r="AM190" s="193" t="s">
        <v>539</v>
      </c>
      <c r="AN190" s="165">
        <v>1</v>
      </c>
      <c r="AO190" s="193" t="s">
        <v>453</v>
      </c>
      <c r="AP190" s="165" t="s">
        <v>453</v>
      </c>
      <c r="AQ190" s="193" t="s">
        <v>453</v>
      </c>
      <c r="AR190" s="165" t="s">
        <v>453</v>
      </c>
      <c r="AS190" s="165" t="s">
        <v>453</v>
      </c>
      <c r="AT190" s="165" t="s">
        <v>453</v>
      </c>
      <c r="AU190" s="165" t="s">
        <v>453</v>
      </c>
      <c r="AV190" s="165" t="s">
        <v>453</v>
      </c>
      <c r="AW190" s="165"/>
      <c r="AX190" s="165"/>
      <c r="AY190" s="165"/>
      <c r="AZ190" s="165"/>
      <c r="BA190" s="165"/>
      <c r="BB190" s="165"/>
      <c r="BC190" s="165"/>
      <c r="BD190" s="165"/>
      <c r="BE190" s="165"/>
      <c r="BF190" s="165"/>
      <c r="BG190" s="166" t="s">
        <v>2575</v>
      </c>
      <c r="BH190" s="157" t="s">
        <v>539</v>
      </c>
      <c r="BI190" s="159">
        <v>1</v>
      </c>
      <c r="BJ190" s="155">
        <v>2</v>
      </c>
      <c r="BK190" s="151" t="s">
        <v>2310</v>
      </c>
      <c r="BL190" s="159">
        <v>1</v>
      </c>
      <c r="BM190" s="159">
        <v>0</v>
      </c>
      <c r="BN190" s="167" t="s">
        <v>807</v>
      </c>
      <c r="BO190" s="151" t="s">
        <v>453</v>
      </c>
      <c r="BP190" s="151"/>
      <c r="BQ190" s="151"/>
      <c r="BR190" s="151"/>
      <c r="BS190" s="157" t="s">
        <v>564</v>
      </c>
      <c r="BT190" s="157" t="s">
        <v>564</v>
      </c>
      <c r="BU190" s="157" t="s">
        <v>453</v>
      </c>
      <c r="BV190" s="153" t="s">
        <v>1201</v>
      </c>
      <c r="BW190" s="153" t="s">
        <v>2037</v>
      </c>
      <c r="BX190" s="151">
        <v>85</v>
      </c>
      <c r="BY190" s="151">
        <v>98</v>
      </c>
      <c r="BZ190" s="151">
        <v>89</v>
      </c>
      <c r="CA190" s="151" t="s">
        <v>2929</v>
      </c>
      <c r="CB190" s="151" t="s">
        <v>453</v>
      </c>
      <c r="CC190" s="151" t="s">
        <v>453</v>
      </c>
      <c r="CD190" s="151"/>
      <c r="CE190" s="151" t="s">
        <v>1300</v>
      </c>
      <c r="CF190" s="151" t="s">
        <v>2103</v>
      </c>
      <c r="CG190" s="151" t="s">
        <v>929</v>
      </c>
      <c r="CH190" s="151" t="s">
        <v>1301</v>
      </c>
      <c r="CI190" s="151">
        <v>88</v>
      </c>
      <c r="CJ190" s="151">
        <v>86</v>
      </c>
      <c r="CK190" s="151">
        <v>85</v>
      </c>
      <c r="CL190" s="151" t="s">
        <v>1737</v>
      </c>
    </row>
    <row r="191" spans="1:90" s="89" customFormat="1" x14ac:dyDescent="0.2">
      <c r="A191" s="151" t="s">
        <v>5125</v>
      </c>
      <c r="B191" s="155">
        <v>190</v>
      </c>
      <c r="C191" s="155">
        <v>184</v>
      </c>
      <c r="D191" s="269" t="s">
        <v>6848</v>
      </c>
      <c r="E191" s="270" t="s">
        <v>6849</v>
      </c>
      <c r="F191" s="271">
        <v>39095</v>
      </c>
      <c r="G191" s="157" t="s">
        <v>480</v>
      </c>
      <c r="H191" s="158">
        <v>39876738</v>
      </c>
      <c r="I191" s="155">
        <v>3737792</v>
      </c>
      <c r="J191" s="159">
        <v>41</v>
      </c>
      <c r="K191" s="159">
        <v>35</v>
      </c>
      <c r="L191" s="159">
        <f t="shared" si="16"/>
        <v>6</v>
      </c>
      <c r="M191" s="157" t="s">
        <v>563</v>
      </c>
      <c r="N191" s="151" t="s">
        <v>594</v>
      </c>
      <c r="O191" s="167" t="s">
        <v>804</v>
      </c>
      <c r="P191" s="151">
        <v>6</v>
      </c>
      <c r="Q191" s="151"/>
      <c r="R191" s="155">
        <v>3</v>
      </c>
      <c r="S191" s="151" t="s">
        <v>1302</v>
      </c>
      <c r="T191" s="151" t="s">
        <v>453</v>
      </c>
      <c r="U191" s="162" t="s">
        <v>453</v>
      </c>
      <c r="V191" s="162" t="s">
        <v>453</v>
      </c>
      <c r="W191" s="165" t="s">
        <v>453</v>
      </c>
      <c r="X191" s="161" t="s">
        <v>453</v>
      </c>
      <c r="Y191" s="161" t="s">
        <v>563</v>
      </c>
      <c r="Z191" s="151" t="s">
        <v>827</v>
      </c>
      <c r="AA191" s="151" t="s">
        <v>550</v>
      </c>
      <c r="AB191" s="160" t="s">
        <v>804</v>
      </c>
      <c r="AC191" s="162">
        <v>41023</v>
      </c>
      <c r="AD191" s="163" t="s">
        <v>807</v>
      </c>
      <c r="AE191" s="164">
        <v>42346</v>
      </c>
      <c r="AF191" s="165">
        <f t="shared" si="17"/>
        <v>43.495890410958907</v>
      </c>
      <c r="AG191" s="193" t="s">
        <v>539</v>
      </c>
      <c r="AH191" s="165">
        <v>1</v>
      </c>
      <c r="AI191" s="193" t="s">
        <v>539</v>
      </c>
      <c r="AJ191" s="165">
        <v>1</v>
      </c>
      <c r="AK191" s="193" t="s">
        <v>640</v>
      </c>
      <c r="AL191" s="165">
        <v>1</v>
      </c>
      <c r="AM191" s="193" t="s">
        <v>453</v>
      </c>
      <c r="AN191" s="165" t="s">
        <v>453</v>
      </c>
      <c r="AO191" s="193" t="s">
        <v>453</v>
      </c>
      <c r="AP191" s="165" t="s">
        <v>453</v>
      </c>
      <c r="AQ191" s="193"/>
      <c r="AR191" s="165"/>
      <c r="AS191" s="165"/>
      <c r="AT191" s="165"/>
      <c r="AU191" s="165"/>
      <c r="AV191" s="165"/>
      <c r="AW191" s="165"/>
      <c r="AX191" s="165"/>
      <c r="AY191" s="165"/>
      <c r="AZ191" s="165"/>
      <c r="BA191" s="165"/>
      <c r="BB191" s="165"/>
      <c r="BC191" s="165"/>
      <c r="BD191" s="165"/>
      <c r="BE191" s="165"/>
      <c r="BF191" s="165"/>
      <c r="BG191" s="166" t="s">
        <v>2930</v>
      </c>
      <c r="BH191" s="157" t="s">
        <v>640</v>
      </c>
      <c r="BI191" s="159">
        <v>1</v>
      </c>
      <c r="BJ191" s="155">
        <v>2</v>
      </c>
      <c r="BK191" s="151" t="s">
        <v>1303</v>
      </c>
      <c r="BL191" s="159">
        <v>1</v>
      </c>
      <c r="BM191" s="159" t="s">
        <v>453</v>
      </c>
      <c r="BN191" s="167" t="s">
        <v>807</v>
      </c>
      <c r="BO191" s="151" t="s">
        <v>453</v>
      </c>
      <c r="BP191" s="151"/>
      <c r="BQ191" s="151"/>
      <c r="BR191" s="151"/>
      <c r="BS191" s="157" t="s">
        <v>453</v>
      </c>
      <c r="BT191" s="157" t="s">
        <v>453</v>
      </c>
      <c r="BU191" s="157" t="s">
        <v>453</v>
      </c>
      <c r="BV191" s="153" t="s">
        <v>1304</v>
      </c>
      <c r="BW191" s="153" t="s">
        <v>2038</v>
      </c>
      <c r="BX191" s="151">
        <v>83</v>
      </c>
      <c r="BY191" s="151">
        <v>76</v>
      </c>
      <c r="BZ191" s="151">
        <v>76</v>
      </c>
      <c r="CA191" s="151" t="s">
        <v>2931</v>
      </c>
      <c r="CB191" s="151" t="s">
        <v>453</v>
      </c>
      <c r="CC191" s="151" t="s">
        <v>453</v>
      </c>
      <c r="CD191" s="151"/>
      <c r="CE191" s="151" t="s">
        <v>781</v>
      </c>
      <c r="CF191" s="151" t="s">
        <v>2103</v>
      </c>
      <c r="CG191" s="151" t="s">
        <v>929</v>
      </c>
      <c r="CH191" s="151" t="s">
        <v>1125</v>
      </c>
      <c r="CI191" s="151" t="s">
        <v>453</v>
      </c>
      <c r="CJ191" s="151" t="s">
        <v>453</v>
      </c>
      <c r="CK191" s="151" t="s">
        <v>453</v>
      </c>
      <c r="CL191" s="151" t="s">
        <v>1737</v>
      </c>
    </row>
    <row r="192" spans="1:90" s="89" customFormat="1" x14ac:dyDescent="0.2">
      <c r="A192" s="151" t="s">
        <v>4586</v>
      </c>
      <c r="B192" s="155">
        <v>191</v>
      </c>
      <c r="C192" s="155">
        <v>185</v>
      </c>
      <c r="D192" s="269" t="s">
        <v>6850</v>
      </c>
      <c r="E192" s="270" t="s">
        <v>6851</v>
      </c>
      <c r="F192" s="271">
        <v>23782</v>
      </c>
      <c r="G192" s="157" t="s">
        <v>562</v>
      </c>
      <c r="H192" s="158">
        <v>38251476</v>
      </c>
      <c r="I192" s="155">
        <v>3495726</v>
      </c>
      <c r="J192" s="159">
        <v>29</v>
      </c>
      <c r="K192" s="159">
        <v>17</v>
      </c>
      <c r="L192" s="159">
        <f t="shared" si="16"/>
        <v>12</v>
      </c>
      <c r="M192" s="157" t="s">
        <v>563</v>
      </c>
      <c r="N192" s="151" t="s">
        <v>595</v>
      </c>
      <c r="O192" s="167" t="s">
        <v>807</v>
      </c>
      <c r="P192" s="151">
        <v>4</v>
      </c>
      <c r="Q192" s="151"/>
      <c r="R192" s="155">
        <v>2</v>
      </c>
      <c r="S192" s="151" t="s">
        <v>907</v>
      </c>
      <c r="T192" s="151" t="s">
        <v>619</v>
      </c>
      <c r="U192" s="162">
        <v>41024</v>
      </c>
      <c r="V192" s="162">
        <v>41037</v>
      </c>
      <c r="W192" s="165">
        <v>13</v>
      </c>
      <c r="X192" s="161" t="s">
        <v>1305</v>
      </c>
      <c r="Y192" s="161" t="s">
        <v>564</v>
      </c>
      <c r="Z192" s="151" t="s">
        <v>827</v>
      </c>
      <c r="AA192" s="151" t="s">
        <v>540</v>
      </c>
      <c r="AB192" s="160" t="s">
        <v>804</v>
      </c>
      <c r="AC192" s="162">
        <v>41037</v>
      </c>
      <c r="AD192" s="163" t="s">
        <v>807</v>
      </c>
      <c r="AE192" s="164">
        <v>43514</v>
      </c>
      <c r="AF192" s="165">
        <f t="shared" si="17"/>
        <v>81.435616438356163</v>
      </c>
      <c r="AG192" s="193" t="s">
        <v>643</v>
      </c>
      <c r="AH192" s="165">
        <v>2</v>
      </c>
      <c r="AI192" s="193" t="s">
        <v>643</v>
      </c>
      <c r="AJ192" s="165">
        <v>2</v>
      </c>
      <c r="AK192" s="193" t="s">
        <v>5914</v>
      </c>
      <c r="AL192" s="165">
        <v>3</v>
      </c>
      <c r="AM192" s="193" t="s">
        <v>643</v>
      </c>
      <c r="AN192" s="165">
        <v>2</v>
      </c>
      <c r="AO192" s="193" t="s">
        <v>643</v>
      </c>
      <c r="AP192" s="165">
        <v>2</v>
      </c>
      <c r="AQ192" s="193" t="s">
        <v>643</v>
      </c>
      <c r="AR192" s="165">
        <v>2</v>
      </c>
      <c r="AS192" s="165" t="s">
        <v>643</v>
      </c>
      <c r="AT192" s="165">
        <v>2</v>
      </c>
      <c r="AU192" s="165" t="s">
        <v>638</v>
      </c>
      <c r="AV192" s="165">
        <v>4</v>
      </c>
      <c r="AW192" s="165" t="s">
        <v>453</v>
      </c>
      <c r="AX192" s="165" t="s">
        <v>453</v>
      </c>
      <c r="AY192" s="165" t="s">
        <v>453</v>
      </c>
      <c r="AZ192" s="165" t="s">
        <v>453</v>
      </c>
      <c r="BA192" s="165" t="s">
        <v>453</v>
      </c>
      <c r="BB192" s="165" t="s">
        <v>453</v>
      </c>
      <c r="BC192" s="165" t="s">
        <v>453</v>
      </c>
      <c r="BD192" s="165" t="s">
        <v>453</v>
      </c>
      <c r="BE192" s="165"/>
      <c r="BF192" s="165"/>
      <c r="BG192" s="166" t="s">
        <v>5662</v>
      </c>
      <c r="BH192" s="157" t="s">
        <v>638</v>
      </c>
      <c r="BI192" s="159">
        <v>4</v>
      </c>
      <c r="BJ192" s="155">
        <v>2</v>
      </c>
      <c r="BK192" s="151" t="s">
        <v>1023</v>
      </c>
      <c r="BL192" s="159">
        <v>1</v>
      </c>
      <c r="BM192" s="159">
        <v>1</v>
      </c>
      <c r="BN192" s="167" t="s">
        <v>807</v>
      </c>
      <c r="BO192" s="151" t="s">
        <v>453</v>
      </c>
      <c r="BP192" s="151"/>
      <c r="BQ192" s="151"/>
      <c r="BR192" s="151"/>
      <c r="BS192" s="157" t="s">
        <v>564</v>
      </c>
      <c r="BT192" s="157" t="s">
        <v>563</v>
      </c>
      <c r="BU192" s="157" t="s">
        <v>453</v>
      </c>
      <c r="BV192" s="153" t="s">
        <v>1290</v>
      </c>
      <c r="BW192" s="153" t="s">
        <v>1232</v>
      </c>
      <c r="BX192" s="151">
        <v>87</v>
      </c>
      <c r="BY192" s="151">
        <v>85</v>
      </c>
      <c r="BZ192" s="151">
        <v>84</v>
      </c>
      <c r="CA192" s="151" t="s">
        <v>2933</v>
      </c>
      <c r="CB192" s="151" t="s">
        <v>2935</v>
      </c>
      <c r="CC192" s="151" t="s">
        <v>2934</v>
      </c>
      <c r="CD192" s="151"/>
      <c r="CE192" s="151" t="s">
        <v>872</v>
      </c>
      <c r="CF192" s="151" t="s">
        <v>2103</v>
      </c>
      <c r="CG192" s="151" t="s">
        <v>1306</v>
      </c>
      <c r="CH192" s="151" t="s">
        <v>1307</v>
      </c>
      <c r="CI192" s="151">
        <v>88</v>
      </c>
      <c r="CJ192" s="151">
        <v>108</v>
      </c>
      <c r="CK192" s="151">
        <v>99</v>
      </c>
      <c r="CL192" s="151" t="s">
        <v>1737</v>
      </c>
    </row>
    <row r="193" spans="1:90" s="89" customFormat="1" x14ac:dyDescent="0.2">
      <c r="A193" s="151" t="s">
        <v>4587</v>
      </c>
      <c r="B193" s="155">
        <v>192</v>
      </c>
      <c r="C193" s="155">
        <v>186</v>
      </c>
      <c r="D193" s="269" t="s">
        <v>6852</v>
      </c>
      <c r="E193" s="270" t="s">
        <v>6853</v>
      </c>
      <c r="F193" s="271">
        <v>37835</v>
      </c>
      <c r="G193" s="157" t="s">
        <v>480</v>
      </c>
      <c r="H193" s="158">
        <v>38400766</v>
      </c>
      <c r="I193" s="155">
        <v>2620311</v>
      </c>
      <c r="J193" s="159">
        <v>24</v>
      </c>
      <c r="K193" s="159">
        <v>20</v>
      </c>
      <c r="L193" s="159">
        <f t="shared" si="16"/>
        <v>4</v>
      </c>
      <c r="M193" s="157" t="s">
        <v>563</v>
      </c>
      <c r="N193" s="151" t="s">
        <v>594</v>
      </c>
      <c r="O193" s="167" t="s">
        <v>807</v>
      </c>
      <c r="P193" s="151" t="s">
        <v>453</v>
      </c>
      <c r="Q193" s="151"/>
      <c r="R193" s="155">
        <v>1</v>
      </c>
      <c r="S193" s="151" t="s">
        <v>1308</v>
      </c>
      <c r="T193" s="151" t="s">
        <v>622</v>
      </c>
      <c r="U193" s="162">
        <v>41030</v>
      </c>
      <c r="V193" s="162">
        <v>41036</v>
      </c>
      <c r="W193" s="165">
        <v>6</v>
      </c>
      <c r="X193" s="161" t="s">
        <v>453</v>
      </c>
      <c r="Y193" s="161" t="s">
        <v>564</v>
      </c>
      <c r="Z193" s="151" t="s">
        <v>827</v>
      </c>
      <c r="AA193" s="151" t="s">
        <v>540</v>
      </c>
      <c r="AB193" s="160" t="s">
        <v>804</v>
      </c>
      <c r="AC193" s="162">
        <v>41036</v>
      </c>
      <c r="AD193" s="163" t="s">
        <v>807</v>
      </c>
      <c r="AE193" s="164">
        <v>42563</v>
      </c>
      <c r="AF193" s="165">
        <f t="shared" si="17"/>
        <v>50.202739726027389</v>
      </c>
      <c r="AG193" s="193" t="s">
        <v>638</v>
      </c>
      <c r="AH193" s="165">
        <v>4</v>
      </c>
      <c r="AI193" s="193" t="s">
        <v>638</v>
      </c>
      <c r="AJ193" s="165">
        <v>4</v>
      </c>
      <c r="AK193" s="193" t="s">
        <v>638</v>
      </c>
      <c r="AL193" s="165">
        <v>4</v>
      </c>
      <c r="AM193" s="193" t="s">
        <v>638</v>
      </c>
      <c r="AN193" s="165">
        <v>4</v>
      </c>
      <c r="AO193" s="193" t="s">
        <v>638</v>
      </c>
      <c r="AP193" s="165">
        <v>4</v>
      </c>
      <c r="AQ193" s="193" t="s">
        <v>638</v>
      </c>
      <c r="AR193" s="165">
        <v>4</v>
      </c>
      <c r="AS193" s="165"/>
      <c r="AT193" s="165"/>
      <c r="AU193" s="165"/>
      <c r="AV193" s="165"/>
      <c r="AW193" s="165"/>
      <c r="AX193" s="165"/>
      <c r="AY193" s="165"/>
      <c r="AZ193" s="165"/>
      <c r="BA193" s="165"/>
      <c r="BB193" s="165"/>
      <c r="BC193" s="165"/>
      <c r="BD193" s="165"/>
      <c r="BE193" s="165"/>
      <c r="BF193" s="165"/>
      <c r="BG193" s="166" t="s">
        <v>2936</v>
      </c>
      <c r="BH193" s="157" t="s">
        <v>638</v>
      </c>
      <c r="BI193" s="159">
        <v>4</v>
      </c>
      <c r="BJ193" s="155">
        <v>1</v>
      </c>
      <c r="BK193" s="151" t="s">
        <v>5774</v>
      </c>
      <c r="BL193" s="159">
        <v>1</v>
      </c>
      <c r="BM193" s="159">
        <v>0</v>
      </c>
      <c r="BN193" s="167" t="s">
        <v>804</v>
      </c>
      <c r="BO193" s="151" t="s">
        <v>3957</v>
      </c>
      <c r="BP193" s="151"/>
      <c r="BQ193" s="151"/>
      <c r="BR193" s="151"/>
      <c r="BS193" s="157" t="s">
        <v>564</v>
      </c>
      <c r="BT193" s="157" t="s">
        <v>568</v>
      </c>
      <c r="BU193" s="157" t="s">
        <v>453</v>
      </c>
      <c r="BV193" s="153" t="s">
        <v>1309</v>
      </c>
      <c r="BW193" s="153" t="s">
        <v>2039</v>
      </c>
      <c r="BX193" s="151">
        <v>103</v>
      </c>
      <c r="BY193" s="151">
        <v>106</v>
      </c>
      <c r="BZ193" s="151">
        <v>105</v>
      </c>
      <c r="CA193" s="151" t="s">
        <v>2935</v>
      </c>
      <c r="CB193" s="151" t="s">
        <v>2935</v>
      </c>
      <c r="CC193" s="151" t="s">
        <v>453</v>
      </c>
      <c r="CD193" s="151"/>
      <c r="CE193" s="151" t="s">
        <v>872</v>
      </c>
      <c r="CF193" s="151" t="s">
        <v>2103</v>
      </c>
      <c r="CG193" s="151" t="s">
        <v>2235</v>
      </c>
      <c r="CH193" s="151" t="s">
        <v>1894</v>
      </c>
      <c r="CI193" s="151">
        <v>95</v>
      </c>
      <c r="CJ193" s="151">
        <v>103</v>
      </c>
      <c r="CK193" s="151">
        <v>99</v>
      </c>
      <c r="CL193" s="151" t="s">
        <v>1737</v>
      </c>
    </row>
    <row r="194" spans="1:90" s="89" customFormat="1" x14ac:dyDescent="0.2">
      <c r="A194" s="151" t="s">
        <v>4588</v>
      </c>
      <c r="B194" s="155">
        <v>193</v>
      </c>
      <c r="C194" s="155">
        <v>187</v>
      </c>
      <c r="D194" s="269" t="s">
        <v>6854</v>
      </c>
      <c r="E194" s="270" t="s">
        <v>6855</v>
      </c>
      <c r="F194" s="271">
        <v>30546</v>
      </c>
      <c r="G194" s="157" t="s">
        <v>562</v>
      </c>
      <c r="H194" s="158">
        <v>45157449</v>
      </c>
      <c r="I194" s="155">
        <v>3204371</v>
      </c>
      <c r="J194" s="159">
        <v>10</v>
      </c>
      <c r="K194" s="159">
        <v>4</v>
      </c>
      <c r="L194" s="159">
        <f t="shared" si="16"/>
        <v>6</v>
      </c>
      <c r="M194" s="157" t="s">
        <v>563</v>
      </c>
      <c r="N194" s="151" t="s">
        <v>593</v>
      </c>
      <c r="O194" s="167" t="s">
        <v>804</v>
      </c>
      <c r="P194" s="151">
        <v>5</v>
      </c>
      <c r="Q194" s="151"/>
      <c r="R194" s="155">
        <v>2</v>
      </c>
      <c r="S194" s="151" t="s">
        <v>1310</v>
      </c>
      <c r="T194" s="151" t="s">
        <v>478</v>
      </c>
      <c r="U194" s="162">
        <v>41029</v>
      </c>
      <c r="V194" s="162">
        <v>41036</v>
      </c>
      <c r="W194" s="165">
        <v>7</v>
      </c>
      <c r="X194" s="161" t="s">
        <v>453</v>
      </c>
      <c r="Y194" s="161" t="s">
        <v>564</v>
      </c>
      <c r="Z194" s="151" t="s">
        <v>827</v>
      </c>
      <c r="AA194" s="151" t="s">
        <v>540</v>
      </c>
      <c r="AB194" s="160" t="s">
        <v>807</v>
      </c>
      <c r="AC194" s="162">
        <v>41036</v>
      </c>
      <c r="AD194" s="163" t="s">
        <v>807</v>
      </c>
      <c r="AE194" s="164">
        <v>41403</v>
      </c>
      <c r="AF194" s="165">
        <f t="shared" si="17"/>
        <v>12.065753424657533</v>
      </c>
      <c r="AG194" s="193" t="s">
        <v>638</v>
      </c>
      <c r="AH194" s="165">
        <v>4</v>
      </c>
      <c r="AI194" s="193" t="s">
        <v>638</v>
      </c>
      <c r="AJ194" s="165">
        <v>4</v>
      </c>
      <c r="AK194" s="193" t="s">
        <v>638</v>
      </c>
      <c r="AL194" s="165">
        <v>4</v>
      </c>
      <c r="AM194" s="193" t="s">
        <v>453</v>
      </c>
      <c r="AN194" s="165" t="s">
        <v>453</v>
      </c>
      <c r="AO194" s="193" t="s">
        <v>453</v>
      </c>
      <c r="AP194" s="165" t="s">
        <v>453</v>
      </c>
      <c r="AQ194" s="193" t="s">
        <v>453</v>
      </c>
      <c r="AR194" s="165" t="s">
        <v>453</v>
      </c>
      <c r="AS194" s="165" t="s">
        <v>453</v>
      </c>
      <c r="AT194" s="165" t="s">
        <v>453</v>
      </c>
      <c r="AU194" s="165" t="s">
        <v>453</v>
      </c>
      <c r="AV194" s="165" t="s">
        <v>453</v>
      </c>
      <c r="AW194" s="165"/>
      <c r="AX194" s="165"/>
      <c r="AY194" s="165"/>
      <c r="AZ194" s="165"/>
      <c r="BA194" s="165"/>
      <c r="BB194" s="165"/>
      <c r="BC194" s="165"/>
      <c r="BD194" s="165"/>
      <c r="BE194" s="165"/>
      <c r="BF194" s="165"/>
      <c r="BG194" s="166" t="s">
        <v>1769</v>
      </c>
      <c r="BH194" s="157" t="s">
        <v>638</v>
      </c>
      <c r="BI194" s="159">
        <v>4</v>
      </c>
      <c r="BJ194" s="155">
        <v>2</v>
      </c>
      <c r="BK194" s="151" t="s">
        <v>1311</v>
      </c>
      <c r="BL194" s="159">
        <v>1</v>
      </c>
      <c r="BM194" s="159">
        <v>0</v>
      </c>
      <c r="BN194" s="167" t="s">
        <v>807</v>
      </c>
      <c r="BO194" s="151" t="s">
        <v>453</v>
      </c>
      <c r="BP194" s="151"/>
      <c r="BQ194" s="151"/>
      <c r="BR194" s="151"/>
      <c r="BS194" s="157" t="s">
        <v>453</v>
      </c>
      <c r="BT194" s="157" t="s">
        <v>453</v>
      </c>
      <c r="BU194" s="157" t="s">
        <v>453</v>
      </c>
      <c r="BV194" s="153" t="s">
        <v>1290</v>
      </c>
      <c r="BW194" s="153" t="s">
        <v>1312</v>
      </c>
      <c r="BX194" s="151">
        <v>85</v>
      </c>
      <c r="BY194" s="151">
        <v>88</v>
      </c>
      <c r="BZ194" s="151">
        <v>84</v>
      </c>
      <c r="CA194" s="151" t="s">
        <v>2937</v>
      </c>
      <c r="CB194" s="151" t="s">
        <v>2938</v>
      </c>
      <c r="CC194" s="151"/>
      <c r="CD194" s="151"/>
      <c r="CE194" s="151" t="s">
        <v>781</v>
      </c>
      <c r="CF194" s="151" t="s">
        <v>2103</v>
      </c>
      <c r="CG194" s="151" t="s">
        <v>2386</v>
      </c>
      <c r="CH194" s="151" t="s">
        <v>1313</v>
      </c>
      <c r="CI194" s="151">
        <v>75</v>
      </c>
      <c r="CJ194" s="151">
        <v>90</v>
      </c>
      <c r="CK194" s="151">
        <v>84</v>
      </c>
      <c r="CL194" s="151" t="s">
        <v>1737</v>
      </c>
    </row>
    <row r="195" spans="1:90" s="89" customFormat="1" x14ac:dyDescent="0.2">
      <c r="A195" s="151" t="s">
        <v>5126</v>
      </c>
      <c r="B195" s="155">
        <v>194</v>
      </c>
      <c r="C195" s="155">
        <v>188</v>
      </c>
      <c r="D195" s="269" t="s">
        <v>6856</v>
      </c>
      <c r="E195" s="270" t="s">
        <v>6857</v>
      </c>
      <c r="F195" s="271">
        <v>26823</v>
      </c>
      <c r="G195" s="157" t="s">
        <v>480</v>
      </c>
      <c r="H195" s="158">
        <v>38386149</v>
      </c>
      <c r="I195" s="155">
        <v>2474633</v>
      </c>
      <c r="J195" s="159">
        <v>5</v>
      </c>
      <c r="K195" s="159">
        <v>1</v>
      </c>
      <c r="L195" s="159">
        <f t="shared" si="16"/>
        <v>4</v>
      </c>
      <c r="M195" s="157" t="s">
        <v>453</v>
      </c>
      <c r="N195" s="151" t="s">
        <v>593</v>
      </c>
      <c r="O195" s="167" t="s">
        <v>807</v>
      </c>
      <c r="P195" s="151">
        <v>2</v>
      </c>
      <c r="Q195" s="151"/>
      <c r="R195" s="155">
        <v>2</v>
      </c>
      <c r="S195" s="151" t="s">
        <v>863</v>
      </c>
      <c r="T195" s="151" t="s">
        <v>453</v>
      </c>
      <c r="U195" s="162" t="s">
        <v>453</v>
      </c>
      <c r="V195" s="162" t="s">
        <v>453</v>
      </c>
      <c r="W195" s="165" t="s">
        <v>453</v>
      </c>
      <c r="X195" s="161" t="s">
        <v>453</v>
      </c>
      <c r="Y195" s="161" t="s">
        <v>564</v>
      </c>
      <c r="Z195" s="151" t="s">
        <v>817</v>
      </c>
      <c r="AA195" s="151" t="s">
        <v>628</v>
      </c>
      <c r="AB195" s="160" t="s">
        <v>807</v>
      </c>
      <c r="AC195" s="162">
        <v>41043</v>
      </c>
      <c r="AD195" s="163" t="s">
        <v>807</v>
      </c>
      <c r="AE195" s="164">
        <v>42193</v>
      </c>
      <c r="AF195" s="165">
        <f t="shared" si="17"/>
        <v>37.808219178082197</v>
      </c>
      <c r="AG195" s="193" t="s">
        <v>539</v>
      </c>
      <c r="AH195" s="165">
        <v>1</v>
      </c>
      <c r="AI195" s="193" t="s">
        <v>539</v>
      </c>
      <c r="AJ195" s="165">
        <v>1</v>
      </c>
      <c r="AK195" s="193" t="s">
        <v>539</v>
      </c>
      <c r="AL195" s="165">
        <v>1</v>
      </c>
      <c r="AM195" s="193" t="s">
        <v>539</v>
      </c>
      <c r="AN195" s="165">
        <v>1</v>
      </c>
      <c r="AO195" s="193" t="s">
        <v>539</v>
      </c>
      <c r="AP195" s="165">
        <v>1</v>
      </c>
      <c r="AQ195" s="193"/>
      <c r="AR195" s="165"/>
      <c r="AS195" s="165"/>
      <c r="AT195" s="165"/>
      <c r="AU195" s="165"/>
      <c r="AV195" s="165"/>
      <c r="AW195" s="165"/>
      <c r="AX195" s="165"/>
      <c r="AY195" s="165"/>
      <c r="AZ195" s="165"/>
      <c r="BA195" s="165"/>
      <c r="BB195" s="165"/>
      <c r="BC195" s="165"/>
      <c r="BD195" s="165"/>
      <c r="BE195" s="165"/>
      <c r="BF195" s="165"/>
      <c r="BG195" s="166" t="s">
        <v>2902</v>
      </c>
      <c r="BH195" s="157" t="s">
        <v>539</v>
      </c>
      <c r="BI195" s="159">
        <v>1</v>
      </c>
      <c r="BJ195" s="155">
        <v>1</v>
      </c>
      <c r="BK195" s="151" t="s">
        <v>834</v>
      </c>
      <c r="BL195" s="159">
        <v>1</v>
      </c>
      <c r="BM195" s="159" t="s">
        <v>453</v>
      </c>
      <c r="BN195" s="167" t="s">
        <v>807</v>
      </c>
      <c r="BO195" s="151" t="s">
        <v>453</v>
      </c>
      <c r="BP195" s="151"/>
      <c r="BQ195" s="151"/>
      <c r="BR195" s="151"/>
      <c r="BS195" s="157" t="s">
        <v>453</v>
      </c>
      <c r="BT195" s="157" t="s">
        <v>453</v>
      </c>
      <c r="BU195" s="157" t="s">
        <v>453</v>
      </c>
      <c r="BV195" s="153" t="s">
        <v>1201</v>
      </c>
      <c r="BW195" s="153" t="s">
        <v>1314</v>
      </c>
      <c r="BX195" s="151" t="s">
        <v>453</v>
      </c>
      <c r="BY195" s="151" t="s">
        <v>453</v>
      </c>
      <c r="BZ195" s="151" t="s">
        <v>453</v>
      </c>
      <c r="CA195" s="151" t="s">
        <v>2939</v>
      </c>
      <c r="CB195" s="151" t="s">
        <v>453</v>
      </c>
      <c r="CC195" s="151" t="s">
        <v>453</v>
      </c>
      <c r="CD195" s="151"/>
      <c r="CE195" s="151" t="s">
        <v>1315</v>
      </c>
      <c r="CF195" s="151" t="s">
        <v>1895</v>
      </c>
      <c r="CG195" s="151" t="s">
        <v>906</v>
      </c>
      <c r="CH195" s="151" t="s">
        <v>1173</v>
      </c>
      <c r="CI195" s="151" t="s">
        <v>453</v>
      </c>
      <c r="CJ195" s="151" t="s">
        <v>453</v>
      </c>
      <c r="CK195" s="151" t="s">
        <v>453</v>
      </c>
      <c r="CL195" s="151" t="s">
        <v>1737</v>
      </c>
    </row>
    <row r="196" spans="1:90" s="89" customFormat="1" x14ac:dyDescent="0.2">
      <c r="A196" s="151" t="s">
        <v>5127</v>
      </c>
      <c r="B196" s="155">
        <v>195</v>
      </c>
      <c r="C196" s="155">
        <v>189</v>
      </c>
      <c r="D196" s="269" t="s">
        <v>6858</v>
      </c>
      <c r="E196" s="270" t="s">
        <v>6859</v>
      </c>
      <c r="F196" s="271">
        <v>21650</v>
      </c>
      <c r="G196" s="157" t="s">
        <v>480</v>
      </c>
      <c r="H196" s="158">
        <v>39578210</v>
      </c>
      <c r="I196" s="155">
        <v>3893484</v>
      </c>
      <c r="J196" s="159">
        <v>21</v>
      </c>
      <c r="K196" s="159">
        <v>18</v>
      </c>
      <c r="L196" s="159">
        <f t="shared" si="16"/>
        <v>3</v>
      </c>
      <c r="M196" s="157" t="s">
        <v>563</v>
      </c>
      <c r="N196" s="151" t="s">
        <v>595</v>
      </c>
      <c r="O196" s="167" t="s">
        <v>807</v>
      </c>
      <c r="P196" s="151">
        <v>2</v>
      </c>
      <c r="Q196" s="151"/>
      <c r="R196" s="155">
        <v>5</v>
      </c>
      <c r="S196" s="151" t="s">
        <v>2387</v>
      </c>
      <c r="T196" s="151" t="s">
        <v>453</v>
      </c>
      <c r="U196" s="162" t="s">
        <v>453</v>
      </c>
      <c r="V196" s="162" t="s">
        <v>453</v>
      </c>
      <c r="W196" s="165" t="s">
        <v>453</v>
      </c>
      <c r="X196" s="161" t="s">
        <v>453</v>
      </c>
      <c r="Y196" s="161" t="s">
        <v>563</v>
      </c>
      <c r="Z196" s="151" t="s">
        <v>817</v>
      </c>
      <c r="AA196" s="151" t="s">
        <v>626</v>
      </c>
      <c r="AB196" s="160" t="s">
        <v>804</v>
      </c>
      <c r="AC196" s="162">
        <v>41051</v>
      </c>
      <c r="AD196" s="163" t="s">
        <v>804</v>
      </c>
      <c r="AE196" s="164">
        <v>43256</v>
      </c>
      <c r="AF196" s="165">
        <f t="shared" si="17"/>
        <v>72.493150684931507</v>
      </c>
      <c r="AG196" s="193" t="s">
        <v>638</v>
      </c>
      <c r="AH196" s="165">
        <v>4</v>
      </c>
      <c r="AI196" s="193" t="s">
        <v>638</v>
      </c>
      <c r="AJ196" s="165">
        <v>4</v>
      </c>
      <c r="AK196" s="193" t="s">
        <v>638</v>
      </c>
      <c r="AL196" s="165">
        <v>4</v>
      </c>
      <c r="AM196" s="193" t="s">
        <v>638</v>
      </c>
      <c r="AN196" s="165">
        <v>4</v>
      </c>
      <c r="AO196" s="193" t="s">
        <v>638</v>
      </c>
      <c r="AP196" s="165">
        <v>4</v>
      </c>
      <c r="AQ196" s="193" t="s">
        <v>453</v>
      </c>
      <c r="AR196" s="165" t="s">
        <v>453</v>
      </c>
      <c r="AS196" s="165" t="s">
        <v>642</v>
      </c>
      <c r="AT196" s="165">
        <v>6</v>
      </c>
      <c r="AU196" s="165"/>
      <c r="AV196" s="165"/>
      <c r="AW196" s="165"/>
      <c r="AX196" s="165"/>
      <c r="AY196" s="165"/>
      <c r="AZ196" s="165"/>
      <c r="BA196" s="165"/>
      <c r="BB196" s="165"/>
      <c r="BC196" s="165"/>
      <c r="BD196" s="165"/>
      <c r="BE196" s="165"/>
      <c r="BF196" s="165"/>
      <c r="BG196" s="166" t="s">
        <v>5476</v>
      </c>
      <c r="BH196" s="157" t="s">
        <v>642</v>
      </c>
      <c r="BI196" s="159">
        <v>6</v>
      </c>
      <c r="BJ196" s="155">
        <v>4</v>
      </c>
      <c r="BK196" s="151" t="s">
        <v>2388</v>
      </c>
      <c r="BL196" s="159">
        <v>1</v>
      </c>
      <c r="BM196" s="159">
        <v>1</v>
      </c>
      <c r="BN196" s="167" t="s">
        <v>804</v>
      </c>
      <c r="BO196" s="151" t="s">
        <v>1316</v>
      </c>
      <c r="BP196" s="151"/>
      <c r="BQ196" s="151"/>
      <c r="BR196" s="151"/>
      <c r="BS196" s="157" t="s">
        <v>453</v>
      </c>
      <c r="BT196" s="157" t="s">
        <v>453</v>
      </c>
      <c r="BU196" s="157" t="s">
        <v>453</v>
      </c>
      <c r="BV196" s="153" t="s">
        <v>1317</v>
      </c>
      <c r="BW196" s="153" t="s">
        <v>1173</v>
      </c>
      <c r="BX196" s="151" t="s">
        <v>453</v>
      </c>
      <c r="BY196" s="151" t="s">
        <v>453</v>
      </c>
      <c r="BZ196" s="151" t="s">
        <v>453</v>
      </c>
      <c r="CA196" s="151" t="s">
        <v>2941</v>
      </c>
      <c r="CB196" s="151" t="s">
        <v>453</v>
      </c>
      <c r="CC196" s="151" t="s">
        <v>453</v>
      </c>
      <c r="CD196" s="151"/>
      <c r="CE196" s="151" t="s">
        <v>1095</v>
      </c>
      <c r="CF196" s="151" t="s">
        <v>2389</v>
      </c>
      <c r="CG196" s="151" t="s">
        <v>1896</v>
      </c>
      <c r="CH196" s="151" t="s">
        <v>1173</v>
      </c>
      <c r="CI196" s="151" t="s">
        <v>453</v>
      </c>
      <c r="CJ196" s="151" t="s">
        <v>453</v>
      </c>
      <c r="CK196" s="151" t="s">
        <v>453</v>
      </c>
      <c r="CL196" s="151" t="s">
        <v>1737</v>
      </c>
    </row>
    <row r="197" spans="1:90" s="89" customFormat="1" x14ac:dyDescent="0.2">
      <c r="A197" s="151" t="s">
        <v>5128</v>
      </c>
      <c r="B197" s="155">
        <v>196</v>
      </c>
      <c r="C197" s="155">
        <v>190</v>
      </c>
      <c r="D197" s="269" t="s">
        <v>6860</v>
      </c>
      <c r="E197" s="270" t="s">
        <v>6861</v>
      </c>
      <c r="F197" s="271">
        <v>22774</v>
      </c>
      <c r="G197" s="157" t="s">
        <v>562</v>
      </c>
      <c r="H197" s="158">
        <v>37681807</v>
      </c>
      <c r="I197" s="155">
        <v>2304839</v>
      </c>
      <c r="J197" s="159">
        <v>12</v>
      </c>
      <c r="K197" s="159">
        <v>6</v>
      </c>
      <c r="L197" s="159">
        <f t="shared" si="16"/>
        <v>6</v>
      </c>
      <c r="M197" s="157" t="s">
        <v>563</v>
      </c>
      <c r="N197" s="151" t="s">
        <v>593</v>
      </c>
      <c r="O197" s="167" t="s">
        <v>807</v>
      </c>
      <c r="P197" s="151">
        <v>1</v>
      </c>
      <c r="Q197" s="151"/>
      <c r="R197" s="155">
        <v>1</v>
      </c>
      <c r="S197" s="151" t="s">
        <v>834</v>
      </c>
      <c r="T197" s="151" t="s">
        <v>453</v>
      </c>
      <c r="U197" s="162" t="s">
        <v>453</v>
      </c>
      <c r="V197" s="162" t="s">
        <v>453</v>
      </c>
      <c r="W197" s="165" t="s">
        <v>453</v>
      </c>
      <c r="X197" s="161" t="s">
        <v>453</v>
      </c>
      <c r="Y197" s="161" t="s">
        <v>563</v>
      </c>
      <c r="Z197" s="151" t="s">
        <v>1318</v>
      </c>
      <c r="AA197" s="151" t="s">
        <v>1897</v>
      </c>
      <c r="AB197" s="160" t="s">
        <v>804</v>
      </c>
      <c r="AC197" s="162">
        <v>41073</v>
      </c>
      <c r="AD197" s="163" t="s">
        <v>807</v>
      </c>
      <c r="AE197" s="164">
        <v>42297</v>
      </c>
      <c r="AF197" s="165">
        <f t="shared" si="17"/>
        <v>40.241095890410961</v>
      </c>
      <c r="AG197" s="193" t="s">
        <v>539</v>
      </c>
      <c r="AH197" s="165">
        <v>1</v>
      </c>
      <c r="AI197" s="193" t="s">
        <v>539</v>
      </c>
      <c r="AJ197" s="165">
        <v>1</v>
      </c>
      <c r="AK197" s="193" t="s">
        <v>539</v>
      </c>
      <c r="AL197" s="165">
        <v>1</v>
      </c>
      <c r="AM197" s="193" t="s">
        <v>643</v>
      </c>
      <c r="AN197" s="165">
        <v>2</v>
      </c>
      <c r="AO197" s="193" t="s">
        <v>643</v>
      </c>
      <c r="AP197" s="165">
        <v>2</v>
      </c>
      <c r="AQ197" s="193"/>
      <c r="AR197" s="165"/>
      <c r="AS197" s="165"/>
      <c r="AT197" s="165"/>
      <c r="AU197" s="165"/>
      <c r="AV197" s="165"/>
      <c r="AW197" s="165"/>
      <c r="AX197" s="165"/>
      <c r="AY197" s="165"/>
      <c r="AZ197" s="165"/>
      <c r="BA197" s="165"/>
      <c r="BB197" s="165"/>
      <c r="BC197" s="165"/>
      <c r="BD197" s="165"/>
      <c r="BE197" s="165"/>
      <c r="BF197" s="165"/>
      <c r="BG197" s="166" t="s">
        <v>2942</v>
      </c>
      <c r="BH197" s="161" t="s">
        <v>539</v>
      </c>
      <c r="BI197" s="159">
        <v>1</v>
      </c>
      <c r="BJ197" s="155">
        <v>1</v>
      </c>
      <c r="BK197" s="151" t="s">
        <v>834</v>
      </c>
      <c r="BL197" s="159">
        <v>0</v>
      </c>
      <c r="BM197" s="159" t="s">
        <v>453</v>
      </c>
      <c r="BN197" s="167" t="s">
        <v>807</v>
      </c>
      <c r="BO197" s="151" t="s">
        <v>453</v>
      </c>
      <c r="BP197" s="151"/>
      <c r="BQ197" s="151"/>
      <c r="BR197" s="151"/>
      <c r="BS197" s="157" t="s">
        <v>453</v>
      </c>
      <c r="BT197" s="157" t="s">
        <v>453</v>
      </c>
      <c r="BU197" s="157" t="s">
        <v>453</v>
      </c>
      <c r="BV197" s="153" t="s">
        <v>1201</v>
      </c>
      <c r="BW197" s="153" t="s">
        <v>1319</v>
      </c>
      <c r="BX197" s="151">
        <v>87</v>
      </c>
      <c r="BY197" s="151">
        <v>88</v>
      </c>
      <c r="BZ197" s="151">
        <v>86</v>
      </c>
      <c r="CA197" s="151" t="s">
        <v>2943</v>
      </c>
      <c r="CB197" s="151" t="s">
        <v>453</v>
      </c>
      <c r="CC197" s="151" t="s">
        <v>453</v>
      </c>
      <c r="CD197" s="151"/>
      <c r="CE197" s="151" t="s">
        <v>1320</v>
      </c>
      <c r="CF197" s="151" t="s">
        <v>2391</v>
      </c>
      <c r="CG197" s="151" t="s">
        <v>929</v>
      </c>
      <c r="CH197" s="151" t="s">
        <v>1125</v>
      </c>
      <c r="CI197" s="151" t="s">
        <v>453</v>
      </c>
      <c r="CJ197" s="151" t="s">
        <v>453</v>
      </c>
      <c r="CK197" s="151" t="s">
        <v>453</v>
      </c>
      <c r="CL197" s="151" t="s">
        <v>1737</v>
      </c>
    </row>
    <row r="198" spans="1:90" s="89" customFormat="1" x14ac:dyDescent="0.2">
      <c r="A198" s="151" t="s">
        <v>5129</v>
      </c>
      <c r="B198" s="155">
        <v>197</v>
      </c>
      <c r="C198" s="155" t="s">
        <v>4544</v>
      </c>
      <c r="D198" s="269" t="s">
        <v>6862</v>
      </c>
      <c r="E198" s="270" t="s">
        <v>6863</v>
      </c>
      <c r="F198" s="271">
        <v>32579</v>
      </c>
      <c r="G198" s="157" t="s">
        <v>562</v>
      </c>
      <c r="H198" s="158">
        <v>45334189</v>
      </c>
      <c r="I198" s="155">
        <v>3815021</v>
      </c>
      <c r="J198" s="159">
        <v>49</v>
      </c>
      <c r="K198" s="159">
        <v>25</v>
      </c>
      <c r="L198" s="159">
        <f t="shared" si="16"/>
        <v>24</v>
      </c>
      <c r="M198" s="157" t="s">
        <v>563</v>
      </c>
      <c r="N198" s="151" t="s">
        <v>612</v>
      </c>
      <c r="O198" s="167" t="s">
        <v>807</v>
      </c>
      <c r="P198" s="151">
        <v>5</v>
      </c>
      <c r="Q198" s="151"/>
      <c r="R198" s="155">
        <v>1</v>
      </c>
      <c r="S198" s="151" t="s">
        <v>834</v>
      </c>
      <c r="T198" s="151" t="s">
        <v>453</v>
      </c>
      <c r="U198" s="162" t="s">
        <v>453</v>
      </c>
      <c r="V198" s="162" t="s">
        <v>453</v>
      </c>
      <c r="W198" s="165" t="s">
        <v>453</v>
      </c>
      <c r="X198" s="161" t="s">
        <v>453</v>
      </c>
      <c r="Y198" s="161" t="s">
        <v>564</v>
      </c>
      <c r="Z198" s="151" t="s">
        <v>817</v>
      </c>
      <c r="AA198" s="151" t="s">
        <v>647</v>
      </c>
      <c r="AB198" s="160" t="s">
        <v>804</v>
      </c>
      <c r="AC198" s="162">
        <v>41079</v>
      </c>
      <c r="AD198" s="163" t="s">
        <v>804</v>
      </c>
      <c r="AE198" s="164">
        <v>41158</v>
      </c>
      <c r="AF198" s="165">
        <f t="shared" si="17"/>
        <v>2.5972602739726027</v>
      </c>
      <c r="AG198" s="193" t="s">
        <v>539</v>
      </c>
      <c r="AH198" s="165">
        <v>1</v>
      </c>
      <c r="AI198" s="201" t="s">
        <v>5760</v>
      </c>
      <c r="AJ198" s="165">
        <v>5</v>
      </c>
      <c r="AK198" s="193" t="s">
        <v>453</v>
      </c>
      <c r="AL198" s="165" t="s">
        <v>453</v>
      </c>
      <c r="AM198" s="193" t="s">
        <v>453</v>
      </c>
      <c r="AN198" s="165" t="s">
        <v>453</v>
      </c>
      <c r="AO198" s="193" t="s">
        <v>453</v>
      </c>
      <c r="AP198" s="165" t="s">
        <v>453</v>
      </c>
      <c r="AQ198" s="193" t="s">
        <v>453</v>
      </c>
      <c r="AR198" s="165" t="s">
        <v>453</v>
      </c>
      <c r="AS198" s="165" t="s">
        <v>453</v>
      </c>
      <c r="AT198" s="165" t="s">
        <v>453</v>
      </c>
      <c r="AU198" s="165" t="s">
        <v>453</v>
      </c>
      <c r="AV198" s="165" t="s">
        <v>453</v>
      </c>
      <c r="AW198" s="165"/>
      <c r="AX198" s="165"/>
      <c r="AY198" s="165"/>
      <c r="AZ198" s="165"/>
      <c r="BA198" s="165"/>
      <c r="BB198" s="165"/>
      <c r="BC198" s="165"/>
      <c r="BD198" s="165"/>
      <c r="BE198" s="165"/>
      <c r="BF198" s="165"/>
      <c r="BG198" s="166" t="s">
        <v>1800</v>
      </c>
      <c r="BH198" s="161" t="s">
        <v>5657</v>
      </c>
      <c r="BI198" s="159">
        <v>5</v>
      </c>
      <c r="BJ198" s="155">
        <v>2</v>
      </c>
      <c r="BK198" s="151" t="s">
        <v>1031</v>
      </c>
      <c r="BL198" s="159" t="s">
        <v>453</v>
      </c>
      <c r="BM198" s="159" t="s">
        <v>453</v>
      </c>
      <c r="BN198" s="167" t="s">
        <v>804</v>
      </c>
      <c r="BO198" s="151" t="s">
        <v>1322</v>
      </c>
      <c r="BP198" s="151"/>
      <c r="BQ198" s="151"/>
      <c r="BR198" s="151"/>
      <c r="BS198" s="157" t="s">
        <v>453</v>
      </c>
      <c r="BT198" s="157" t="s">
        <v>453</v>
      </c>
      <c r="BU198" s="157" t="s">
        <v>453</v>
      </c>
      <c r="BV198" s="153" t="s">
        <v>1201</v>
      </c>
      <c r="BW198" s="153" t="s">
        <v>2036</v>
      </c>
      <c r="BX198" s="151">
        <v>108</v>
      </c>
      <c r="BY198" s="151">
        <v>81</v>
      </c>
      <c r="BZ198" s="151">
        <v>93</v>
      </c>
      <c r="CA198" s="151" t="s">
        <v>5773</v>
      </c>
      <c r="CB198" s="151" t="s">
        <v>2928</v>
      </c>
      <c r="CC198" s="151" t="s">
        <v>453</v>
      </c>
      <c r="CD198" s="151"/>
      <c r="CE198" s="151" t="s">
        <v>872</v>
      </c>
      <c r="CF198" s="151" t="s">
        <v>707</v>
      </c>
      <c r="CG198" s="151" t="s">
        <v>1321</v>
      </c>
      <c r="CH198" s="151" t="s">
        <v>1125</v>
      </c>
      <c r="CI198" s="151" t="s">
        <v>453</v>
      </c>
      <c r="CJ198" s="151" t="s">
        <v>453</v>
      </c>
      <c r="CK198" s="151" t="s">
        <v>453</v>
      </c>
      <c r="CL198" s="151" t="s">
        <v>1771</v>
      </c>
    </row>
    <row r="199" spans="1:90" s="89" customFormat="1" x14ac:dyDescent="0.2">
      <c r="A199" s="151" t="s">
        <v>4589</v>
      </c>
      <c r="B199" s="155">
        <v>198</v>
      </c>
      <c r="C199" s="155">
        <v>191</v>
      </c>
      <c r="D199" s="269" t="s">
        <v>4300</v>
      </c>
      <c r="E199" s="270" t="s">
        <v>6864</v>
      </c>
      <c r="F199" s="271">
        <v>39802</v>
      </c>
      <c r="G199" s="157" t="s">
        <v>480</v>
      </c>
      <c r="H199" s="158">
        <v>45359762</v>
      </c>
      <c r="I199" s="155">
        <v>3482769</v>
      </c>
      <c r="J199" s="159">
        <v>52</v>
      </c>
      <c r="K199" s="159">
        <v>45</v>
      </c>
      <c r="L199" s="159">
        <f t="shared" si="16"/>
        <v>7</v>
      </c>
      <c r="M199" s="157" t="s">
        <v>564</v>
      </c>
      <c r="N199" s="151" t="s">
        <v>604</v>
      </c>
      <c r="O199" s="167" t="s">
        <v>807</v>
      </c>
      <c r="P199" s="151">
        <v>1</v>
      </c>
      <c r="Q199" s="151"/>
      <c r="R199" s="155">
        <v>1</v>
      </c>
      <c r="S199" s="151" t="s">
        <v>1308</v>
      </c>
      <c r="T199" s="151" t="s">
        <v>453</v>
      </c>
      <c r="U199" s="162" t="s">
        <v>453</v>
      </c>
      <c r="V199" s="162" t="s">
        <v>453</v>
      </c>
      <c r="W199" s="165" t="s">
        <v>453</v>
      </c>
      <c r="X199" s="161" t="s">
        <v>453</v>
      </c>
      <c r="Y199" s="161" t="s">
        <v>564</v>
      </c>
      <c r="Z199" s="151" t="s">
        <v>827</v>
      </c>
      <c r="AA199" s="151" t="s">
        <v>540</v>
      </c>
      <c r="AB199" s="160" t="s">
        <v>804</v>
      </c>
      <c r="AC199" s="162">
        <v>41080</v>
      </c>
      <c r="AD199" s="163" t="s">
        <v>807</v>
      </c>
      <c r="AE199" s="164">
        <v>41142</v>
      </c>
      <c r="AF199" s="165">
        <f t="shared" si="17"/>
        <v>2.0383561643835617</v>
      </c>
      <c r="AG199" s="193" t="s">
        <v>539</v>
      </c>
      <c r="AH199" s="165">
        <v>1</v>
      </c>
      <c r="AI199" s="193" t="s">
        <v>453</v>
      </c>
      <c r="AJ199" s="165" t="s">
        <v>453</v>
      </c>
      <c r="AK199" s="193" t="s">
        <v>453</v>
      </c>
      <c r="AL199" s="165" t="s">
        <v>453</v>
      </c>
      <c r="AM199" s="193" t="s">
        <v>453</v>
      </c>
      <c r="AN199" s="165" t="s">
        <v>453</v>
      </c>
      <c r="AO199" s="193" t="s">
        <v>453</v>
      </c>
      <c r="AP199" s="165" t="s">
        <v>453</v>
      </c>
      <c r="AQ199" s="193" t="s">
        <v>453</v>
      </c>
      <c r="AR199" s="165" t="s">
        <v>453</v>
      </c>
      <c r="AS199" s="165" t="s">
        <v>453</v>
      </c>
      <c r="AT199" s="165" t="s">
        <v>453</v>
      </c>
      <c r="AU199" s="165" t="s">
        <v>453</v>
      </c>
      <c r="AV199" s="165" t="s">
        <v>453</v>
      </c>
      <c r="AW199" s="165"/>
      <c r="AX199" s="165"/>
      <c r="AY199" s="165"/>
      <c r="AZ199" s="165"/>
      <c r="BA199" s="165"/>
      <c r="BB199" s="165"/>
      <c r="BC199" s="165"/>
      <c r="BD199" s="165"/>
      <c r="BE199" s="165"/>
      <c r="BF199" s="165"/>
      <c r="BG199" s="166" t="s">
        <v>2944</v>
      </c>
      <c r="BH199" s="161" t="s">
        <v>539</v>
      </c>
      <c r="BI199" s="159">
        <v>1</v>
      </c>
      <c r="BJ199" s="155">
        <v>1</v>
      </c>
      <c r="BK199" s="151" t="s">
        <v>1308</v>
      </c>
      <c r="BL199" s="159">
        <v>1</v>
      </c>
      <c r="BM199" s="159">
        <v>0</v>
      </c>
      <c r="BN199" s="167" t="s">
        <v>807</v>
      </c>
      <c r="BO199" s="151" t="s">
        <v>453</v>
      </c>
      <c r="BP199" s="151"/>
      <c r="BQ199" s="151"/>
      <c r="BR199" s="151"/>
      <c r="BS199" s="157" t="s">
        <v>453</v>
      </c>
      <c r="BT199" s="157" t="s">
        <v>453</v>
      </c>
      <c r="BU199" s="157" t="s">
        <v>453</v>
      </c>
      <c r="BV199" s="153" t="s">
        <v>1201</v>
      </c>
      <c r="BW199" s="153" t="s">
        <v>2040</v>
      </c>
      <c r="BX199" s="151">
        <v>109</v>
      </c>
      <c r="BY199" s="151">
        <v>105</v>
      </c>
      <c r="BZ199" s="151">
        <v>108</v>
      </c>
      <c r="CA199" s="151" t="s">
        <v>2945</v>
      </c>
      <c r="CB199" s="151" t="s">
        <v>453</v>
      </c>
      <c r="CC199" s="151" t="s">
        <v>453</v>
      </c>
      <c r="CD199" s="151"/>
      <c r="CE199" s="151" t="s">
        <v>872</v>
      </c>
      <c r="CF199" s="151" t="s">
        <v>2392</v>
      </c>
      <c r="CG199" s="151" t="s">
        <v>929</v>
      </c>
      <c r="CH199" s="151" t="s">
        <v>1898</v>
      </c>
      <c r="CI199" s="151">
        <v>107</v>
      </c>
      <c r="CJ199" s="151">
        <v>108</v>
      </c>
      <c r="CK199" s="151">
        <v>108</v>
      </c>
      <c r="CL199" s="151" t="s">
        <v>1737</v>
      </c>
    </row>
    <row r="200" spans="1:90" s="89" customFormat="1" x14ac:dyDescent="0.2">
      <c r="A200" s="151" t="s">
        <v>5130</v>
      </c>
      <c r="B200" s="155">
        <v>199</v>
      </c>
      <c r="C200" s="155">
        <v>192</v>
      </c>
      <c r="D200" s="269" t="s">
        <v>6865</v>
      </c>
      <c r="E200" s="270" t="s">
        <v>6866</v>
      </c>
      <c r="F200" s="271">
        <v>24741</v>
      </c>
      <c r="G200" s="157" t="s">
        <v>480</v>
      </c>
      <c r="H200" s="158">
        <v>39860689</v>
      </c>
      <c r="I200" s="155">
        <v>3767502</v>
      </c>
      <c r="J200" s="159">
        <v>0.83333333333333337</v>
      </c>
      <c r="K200" s="159">
        <v>0</v>
      </c>
      <c r="L200" s="159">
        <f t="shared" si="16"/>
        <v>0.83333333333333337</v>
      </c>
      <c r="M200" s="157" t="s">
        <v>453</v>
      </c>
      <c r="N200" s="151" t="s">
        <v>593</v>
      </c>
      <c r="O200" s="167" t="s">
        <v>807</v>
      </c>
      <c r="P200" s="151">
        <v>2</v>
      </c>
      <c r="Q200" s="151"/>
      <c r="R200" s="155">
        <v>2</v>
      </c>
      <c r="S200" s="151" t="s">
        <v>1323</v>
      </c>
      <c r="T200" s="151" t="s">
        <v>453</v>
      </c>
      <c r="U200" s="162" t="s">
        <v>453</v>
      </c>
      <c r="V200" s="162" t="s">
        <v>453</v>
      </c>
      <c r="W200" s="165" t="s">
        <v>453</v>
      </c>
      <c r="X200" s="161" t="s">
        <v>453</v>
      </c>
      <c r="Y200" s="161" t="s">
        <v>564</v>
      </c>
      <c r="Z200" s="151" t="s">
        <v>817</v>
      </c>
      <c r="AA200" s="151" t="s">
        <v>648</v>
      </c>
      <c r="AB200" s="160" t="s">
        <v>807</v>
      </c>
      <c r="AC200" s="162">
        <v>41085</v>
      </c>
      <c r="AD200" s="163" t="s">
        <v>807</v>
      </c>
      <c r="AE200" s="164">
        <v>41239</v>
      </c>
      <c r="AF200" s="165">
        <f t="shared" si="17"/>
        <v>5.0630136986301366</v>
      </c>
      <c r="AG200" s="193" t="s">
        <v>539</v>
      </c>
      <c r="AH200" s="165">
        <v>1</v>
      </c>
      <c r="AI200" s="193" t="s">
        <v>539</v>
      </c>
      <c r="AJ200" s="165">
        <v>1</v>
      </c>
      <c r="AK200" s="193" t="s">
        <v>453</v>
      </c>
      <c r="AL200" s="165" t="s">
        <v>453</v>
      </c>
      <c r="AM200" s="193" t="s">
        <v>453</v>
      </c>
      <c r="AN200" s="165" t="s">
        <v>453</v>
      </c>
      <c r="AO200" s="193" t="s">
        <v>453</v>
      </c>
      <c r="AP200" s="165" t="s">
        <v>453</v>
      </c>
      <c r="AQ200" s="193" t="s">
        <v>453</v>
      </c>
      <c r="AR200" s="165" t="s">
        <v>453</v>
      </c>
      <c r="AS200" s="165" t="s">
        <v>453</v>
      </c>
      <c r="AT200" s="165" t="s">
        <v>453</v>
      </c>
      <c r="AU200" s="165" t="s">
        <v>453</v>
      </c>
      <c r="AV200" s="165" t="s">
        <v>453</v>
      </c>
      <c r="AW200" s="165"/>
      <c r="AX200" s="165"/>
      <c r="AY200" s="165"/>
      <c r="AZ200" s="165"/>
      <c r="BA200" s="165"/>
      <c r="BB200" s="165"/>
      <c r="BC200" s="165"/>
      <c r="BD200" s="165"/>
      <c r="BE200" s="165"/>
      <c r="BF200" s="165"/>
      <c r="BG200" s="166" t="s">
        <v>2946</v>
      </c>
      <c r="BH200" s="161" t="s">
        <v>539</v>
      </c>
      <c r="BI200" s="159">
        <v>1</v>
      </c>
      <c r="BJ200" s="155">
        <v>1</v>
      </c>
      <c r="BK200" s="151" t="s">
        <v>834</v>
      </c>
      <c r="BL200" s="159">
        <v>1</v>
      </c>
      <c r="BM200" s="159">
        <v>0</v>
      </c>
      <c r="BN200" s="167" t="s">
        <v>807</v>
      </c>
      <c r="BO200" s="151" t="s">
        <v>453</v>
      </c>
      <c r="BP200" s="151"/>
      <c r="BQ200" s="151"/>
      <c r="BR200" s="151"/>
      <c r="BS200" s="157" t="s">
        <v>453</v>
      </c>
      <c r="BT200" s="157" t="s">
        <v>453</v>
      </c>
      <c r="BU200" s="157" t="s">
        <v>453</v>
      </c>
      <c r="BV200" s="153" t="s">
        <v>1201</v>
      </c>
      <c r="BW200" s="153" t="s">
        <v>1173</v>
      </c>
      <c r="BX200" s="151" t="s">
        <v>453</v>
      </c>
      <c r="BY200" s="151" t="s">
        <v>453</v>
      </c>
      <c r="BZ200" s="151" t="s">
        <v>453</v>
      </c>
      <c r="CA200" s="151" t="s">
        <v>2947</v>
      </c>
      <c r="CB200" s="151" t="s">
        <v>453</v>
      </c>
      <c r="CC200" s="151" t="s">
        <v>453</v>
      </c>
      <c r="CD200" s="151"/>
      <c r="CE200" s="151" t="s">
        <v>991</v>
      </c>
      <c r="CF200" s="151" t="s">
        <v>5792</v>
      </c>
      <c r="CG200" s="151" t="s">
        <v>929</v>
      </c>
      <c r="CH200" s="151" t="s">
        <v>1173</v>
      </c>
      <c r="CI200" s="151" t="s">
        <v>453</v>
      </c>
      <c r="CJ200" s="151" t="s">
        <v>453</v>
      </c>
      <c r="CK200" s="151" t="s">
        <v>453</v>
      </c>
      <c r="CL200" s="151" t="s">
        <v>1737</v>
      </c>
    </row>
    <row r="201" spans="1:90" s="89" customFormat="1" x14ac:dyDescent="0.2">
      <c r="A201" s="151" t="s">
        <v>5131</v>
      </c>
      <c r="B201" s="155">
        <v>200</v>
      </c>
      <c r="C201" s="155">
        <v>193</v>
      </c>
      <c r="D201" s="269" t="s">
        <v>6867</v>
      </c>
      <c r="E201" s="270" t="s">
        <v>6868</v>
      </c>
      <c r="F201" s="271">
        <v>31800</v>
      </c>
      <c r="G201" s="157" t="s">
        <v>480</v>
      </c>
      <c r="H201" s="158">
        <v>39894537</v>
      </c>
      <c r="I201" s="155">
        <v>3875450</v>
      </c>
      <c r="J201" s="159">
        <v>31</v>
      </c>
      <c r="K201" s="159">
        <v>25</v>
      </c>
      <c r="L201" s="159">
        <f t="shared" si="16"/>
        <v>6</v>
      </c>
      <c r="M201" s="157" t="s">
        <v>563</v>
      </c>
      <c r="N201" s="151" t="s">
        <v>601</v>
      </c>
      <c r="O201" s="167" t="s">
        <v>807</v>
      </c>
      <c r="P201" s="151" t="s">
        <v>453</v>
      </c>
      <c r="Q201" s="151"/>
      <c r="R201" s="155">
        <v>1</v>
      </c>
      <c r="S201" s="151" t="s">
        <v>834</v>
      </c>
      <c r="T201" s="151" t="s">
        <v>453</v>
      </c>
      <c r="U201" s="162" t="s">
        <v>453</v>
      </c>
      <c r="V201" s="162" t="s">
        <v>453</v>
      </c>
      <c r="W201" s="165" t="s">
        <v>453</v>
      </c>
      <c r="X201" s="161" t="s">
        <v>453</v>
      </c>
      <c r="Y201" s="161" t="s">
        <v>563</v>
      </c>
      <c r="Z201" s="151" t="s">
        <v>817</v>
      </c>
      <c r="AA201" s="151" t="s">
        <v>650</v>
      </c>
      <c r="AB201" s="160" t="s">
        <v>804</v>
      </c>
      <c r="AC201" s="162">
        <v>41086</v>
      </c>
      <c r="AD201" s="163" t="s">
        <v>807</v>
      </c>
      <c r="AE201" s="164">
        <v>41522</v>
      </c>
      <c r="AF201" s="165">
        <f t="shared" si="17"/>
        <v>14.334246575342465</v>
      </c>
      <c r="AG201" s="193" t="s">
        <v>539</v>
      </c>
      <c r="AH201" s="165">
        <v>1</v>
      </c>
      <c r="AI201" s="193" t="s">
        <v>539</v>
      </c>
      <c r="AJ201" s="165">
        <v>1</v>
      </c>
      <c r="AK201" s="193" t="s">
        <v>539</v>
      </c>
      <c r="AL201" s="165">
        <v>1</v>
      </c>
      <c r="AM201" s="193" t="s">
        <v>453</v>
      </c>
      <c r="AN201" s="165" t="s">
        <v>453</v>
      </c>
      <c r="AO201" s="193" t="s">
        <v>453</v>
      </c>
      <c r="AP201" s="165" t="s">
        <v>453</v>
      </c>
      <c r="AQ201" s="193" t="s">
        <v>453</v>
      </c>
      <c r="AR201" s="165" t="s">
        <v>453</v>
      </c>
      <c r="AS201" s="165" t="s">
        <v>453</v>
      </c>
      <c r="AT201" s="165" t="s">
        <v>453</v>
      </c>
      <c r="AU201" s="165" t="s">
        <v>453</v>
      </c>
      <c r="AV201" s="165" t="s">
        <v>453</v>
      </c>
      <c r="AW201" s="165"/>
      <c r="AX201" s="165"/>
      <c r="AY201" s="165"/>
      <c r="AZ201" s="165"/>
      <c r="BA201" s="165"/>
      <c r="BB201" s="165"/>
      <c r="BC201" s="165"/>
      <c r="BD201" s="165"/>
      <c r="BE201" s="165"/>
      <c r="BF201" s="165"/>
      <c r="BG201" s="166" t="s">
        <v>1769</v>
      </c>
      <c r="BH201" s="161" t="s">
        <v>539</v>
      </c>
      <c r="BI201" s="159">
        <v>1</v>
      </c>
      <c r="BJ201" s="155">
        <v>0</v>
      </c>
      <c r="BK201" s="151" t="s">
        <v>453</v>
      </c>
      <c r="BL201" s="159">
        <v>1</v>
      </c>
      <c r="BM201" s="159">
        <v>0</v>
      </c>
      <c r="BN201" s="167" t="s">
        <v>807</v>
      </c>
      <c r="BO201" s="151" t="s">
        <v>453</v>
      </c>
      <c r="BP201" s="151"/>
      <c r="BQ201" s="151"/>
      <c r="BR201" s="151"/>
      <c r="BS201" s="157" t="s">
        <v>453</v>
      </c>
      <c r="BT201" s="157" t="s">
        <v>453</v>
      </c>
      <c r="BU201" s="157" t="s">
        <v>453</v>
      </c>
      <c r="BV201" s="153" t="s">
        <v>453</v>
      </c>
      <c r="BW201" s="153" t="s">
        <v>2041</v>
      </c>
      <c r="BX201" s="151">
        <v>116</v>
      </c>
      <c r="BY201" s="151">
        <v>120</v>
      </c>
      <c r="BZ201" s="151">
        <v>120</v>
      </c>
      <c r="CA201" s="151" t="s">
        <v>2948</v>
      </c>
      <c r="CB201" s="151" t="s">
        <v>453</v>
      </c>
      <c r="CC201" s="151" t="s">
        <v>453</v>
      </c>
      <c r="CD201" s="151"/>
      <c r="CE201" s="151" t="s">
        <v>1324</v>
      </c>
      <c r="CF201" s="151" t="s">
        <v>2393</v>
      </c>
      <c r="CG201" s="151" t="s">
        <v>929</v>
      </c>
      <c r="CH201" s="151" t="s">
        <v>1125</v>
      </c>
      <c r="CI201" s="151" t="s">
        <v>453</v>
      </c>
      <c r="CJ201" s="151" t="s">
        <v>453</v>
      </c>
      <c r="CK201" s="151" t="s">
        <v>453</v>
      </c>
      <c r="CL201" s="151" t="s">
        <v>1737</v>
      </c>
    </row>
    <row r="202" spans="1:90" s="89" customFormat="1" x14ac:dyDescent="0.2">
      <c r="A202" s="151" t="s">
        <v>4946</v>
      </c>
      <c r="B202" s="155">
        <v>201</v>
      </c>
      <c r="C202" s="155">
        <v>194</v>
      </c>
      <c r="D202" s="269" t="s">
        <v>1655</v>
      </c>
      <c r="E202" s="270" t="s">
        <v>6869</v>
      </c>
      <c r="F202" s="271">
        <v>37275</v>
      </c>
      <c r="G202" s="157" t="s">
        <v>562</v>
      </c>
      <c r="H202" s="158">
        <v>39873174</v>
      </c>
      <c r="I202" s="155">
        <v>3800832</v>
      </c>
      <c r="J202" s="159">
        <v>35</v>
      </c>
      <c r="K202" s="159">
        <v>18</v>
      </c>
      <c r="L202" s="159">
        <f t="shared" si="16"/>
        <v>17</v>
      </c>
      <c r="M202" s="157" t="s">
        <v>563</v>
      </c>
      <c r="N202" s="151" t="s">
        <v>612</v>
      </c>
      <c r="O202" s="167" t="s">
        <v>807</v>
      </c>
      <c r="P202" s="151">
        <v>3</v>
      </c>
      <c r="Q202" s="151"/>
      <c r="R202" s="155">
        <v>2</v>
      </c>
      <c r="S202" s="151" t="s">
        <v>919</v>
      </c>
      <c r="T202" s="151" t="s">
        <v>478</v>
      </c>
      <c r="U202" s="162">
        <v>41086</v>
      </c>
      <c r="V202" s="162">
        <v>41093</v>
      </c>
      <c r="W202" s="165">
        <v>7</v>
      </c>
      <c r="X202" s="161" t="s">
        <v>453</v>
      </c>
      <c r="Y202" s="161" t="s">
        <v>564</v>
      </c>
      <c r="Z202" s="151" t="s">
        <v>817</v>
      </c>
      <c r="AA202" s="151" t="s">
        <v>652</v>
      </c>
      <c r="AB202" s="160" t="s">
        <v>804</v>
      </c>
      <c r="AC202" s="162">
        <v>41093</v>
      </c>
      <c r="AD202" s="163" t="s">
        <v>807</v>
      </c>
      <c r="AE202" s="164">
        <v>43256</v>
      </c>
      <c r="AF202" s="165">
        <f t="shared" si="17"/>
        <v>71.112328767123287</v>
      </c>
      <c r="AG202" s="193" t="s">
        <v>539</v>
      </c>
      <c r="AH202" s="165">
        <v>1</v>
      </c>
      <c r="AI202" s="193" t="s">
        <v>539</v>
      </c>
      <c r="AJ202" s="165">
        <v>1</v>
      </c>
      <c r="AK202" s="193" t="s">
        <v>539</v>
      </c>
      <c r="AL202" s="165">
        <v>1</v>
      </c>
      <c r="AM202" s="193" t="s">
        <v>453</v>
      </c>
      <c r="AN202" s="165" t="s">
        <v>453</v>
      </c>
      <c r="AO202" s="193" t="s">
        <v>453</v>
      </c>
      <c r="AP202" s="165" t="s">
        <v>453</v>
      </c>
      <c r="AQ202" s="193" t="s">
        <v>453</v>
      </c>
      <c r="AR202" s="165" t="s">
        <v>453</v>
      </c>
      <c r="AS202" s="165" t="s">
        <v>642</v>
      </c>
      <c r="AT202" s="165">
        <v>6</v>
      </c>
      <c r="AU202" s="165" t="s">
        <v>453</v>
      </c>
      <c r="AV202" s="165" t="s">
        <v>453</v>
      </c>
      <c r="AW202" s="165"/>
      <c r="AX202" s="165"/>
      <c r="AY202" s="165"/>
      <c r="AZ202" s="165"/>
      <c r="BA202" s="165"/>
      <c r="BB202" s="165"/>
      <c r="BC202" s="165"/>
      <c r="BD202" s="165"/>
      <c r="BE202" s="165"/>
      <c r="BF202" s="165"/>
      <c r="BG202" s="166" t="s">
        <v>5477</v>
      </c>
      <c r="BH202" s="161" t="s">
        <v>642</v>
      </c>
      <c r="BI202" s="159">
        <v>6</v>
      </c>
      <c r="BJ202" s="155">
        <v>2</v>
      </c>
      <c r="BK202" s="151" t="s">
        <v>1325</v>
      </c>
      <c r="BL202" s="159">
        <v>1</v>
      </c>
      <c r="BM202" s="159">
        <v>1</v>
      </c>
      <c r="BN202" s="167" t="s">
        <v>807</v>
      </c>
      <c r="BO202" s="151" t="s">
        <v>453</v>
      </c>
      <c r="BP202" s="151"/>
      <c r="BQ202" s="151"/>
      <c r="BR202" s="151"/>
      <c r="BS202" s="157" t="s">
        <v>564</v>
      </c>
      <c r="BT202" s="157" t="s">
        <v>564</v>
      </c>
      <c r="BU202" s="157" t="s">
        <v>2042</v>
      </c>
      <c r="BV202" s="153" t="s">
        <v>1326</v>
      </c>
      <c r="BW202" s="153" t="s">
        <v>2043</v>
      </c>
      <c r="BX202" s="151">
        <v>113</v>
      </c>
      <c r="BY202" s="151">
        <v>96</v>
      </c>
      <c r="BZ202" s="151">
        <v>105</v>
      </c>
      <c r="CA202" s="151" t="s">
        <v>2950</v>
      </c>
      <c r="CB202" s="151" t="s">
        <v>2951</v>
      </c>
      <c r="CC202" s="151" t="s">
        <v>453</v>
      </c>
      <c r="CD202" s="151"/>
      <c r="CE202" s="151" t="s">
        <v>872</v>
      </c>
      <c r="CF202" s="151" t="s">
        <v>2395</v>
      </c>
      <c r="CG202" s="151" t="s">
        <v>1327</v>
      </c>
      <c r="CH202" s="151" t="s">
        <v>2044</v>
      </c>
      <c r="CI202" s="151">
        <v>105</v>
      </c>
      <c r="CJ202" s="151">
        <v>88</v>
      </c>
      <c r="CK202" s="151">
        <v>96</v>
      </c>
      <c r="CL202" s="151" t="s">
        <v>1737</v>
      </c>
    </row>
    <row r="203" spans="1:90" s="89" customFormat="1" x14ac:dyDescent="0.2">
      <c r="A203" s="151" t="s">
        <v>4513</v>
      </c>
      <c r="B203" s="155">
        <v>202</v>
      </c>
      <c r="C203" s="155">
        <v>195</v>
      </c>
      <c r="D203" s="269" t="s">
        <v>6870</v>
      </c>
      <c r="E203" s="270" t="s">
        <v>6871</v>
      </c>
      <c r="F203" s="271">
        <v>27219</v>
      </c>
      <c r="G203" s="157" t="s">
        <v>480</v>
      </c>
      <c r="H203" s="158">
        <v>39883856</v>
      </c>
      <c r="I203" s="155">
        <v>3910401</v>
      </c>
      <c r="J203" s="159">
        <v>25</v>
      </c>
      <c r="K203" s="159">
        <v>24</v>
      </c>
      <c r="L203" s="159">
        <f t="shared" si="16"/>
        <v>1</v>
      </c>
      <c r="M203" s="157" t="s">
        <v>563</v>
      </c>
      <c r="N203" s="151" t="s">
        <v>595</v>
      </c>
      <c r="O203" s="167" t="s">
        <v>807</v>
      </c>
      <c r="P203" s="151">
        <v>2</v>
      </c>
      <c r="Q203" s="151"/>
      <c r="R203" s="155">
        <v>1</v>
      </c>
      <c r="S203" s="151" t="s">
        <v>834</v>
      </c>
      <c r="T203" s="151" t="s">
        <v>622</v>
      </c>
      <c r="U203" s="162">
        <v>41087</v>
      </c>
      <c r="V203" s="162">
        <v>41095</v>
      </c>
      <c r="W203" s="165">
        <v>8</v>
      </c>
      <c r="X203" s="161" t="s">
        <v>453</v>
      </c>
      <c r="Y203" s="161" t="s">
        <v>564</v>
      </c>
      <c r="Z203" s="151" t="s">
        <v>1899</v>
      </c>
      <c r="AA203" s="151" t="s">
        <v>983</v>
      </c>
      <c r="AB203" s="160" t="s">
        <v>804</v>
      </c>
      <c r="AC203" s="162">
        <v>41115</v>
      </c>
      <c r="AD203" s="163" t="s">
        <v>804</v>
      </c>
      <c r="AE203" s="164">
        <v>42461</v>
      </c>
      <c r="AF203" s="165">
        <f t="shared" si="17"/>
        <v>44.252054794520546</v>
      </c>
      <c r="AG203" s="193" t="s">
        <v>539</v>
      </c>
      <c r="AH203" s="165">
        <v>1</v>
      </c>
      <c r="AI203" s="193" t="s">
        <v>638</v>
      </c>
      <c r="AJ203" s="165">
        <v>4</v>
      </c>
      <c r="AK203" s="193" t="s">
        <v>638</v>
      </c>
      <c r="AL203" s="165">
        <v>4</v>
      </c>
      <c r="AM203" s="193" t="s">
        <v>638</v>
      </c>
      <c r="AN203" s="165">
        <v>4</v>
      </c>
      <c r="AO203" s="193" t="s">
        <v>638</v>
      </c>
      <c r="AP203" s="165">
        <v>4</v>
      </c>
      <c r="AQ203" s="193" t="s">
        <v>638</v>
      </c>
      <c r="AR203" s="165">
        <v>4</v>
      </c>
      <c r="AS203" s="165" t="s">
        <v>453</v>
      </c>
      <c r="AT203" s="165" t="s">
        <v>453</v>
      </c>
      <c r="AU203" s="165" t="s">
        <v>453</v>
      </c>
      <c r="AV203" s="165" t="s">
        <v>453</v>
      </c>
      <c r="AW203" s="165"/>
      <c r="AX203" s="165"/>
      <c r="AY203" s="165"/>
      <c r="AZ203" s="165"/>
      <c r="BA203" s="165"/>
      <c r="BB203" s="165"/>
      <c r="BC203" s="165"/>
      <c r="BD203" s="165"/>
      <c r="BE203" s="165"/>
      <c r="BF203" s="165"/>
      <c r="BG203" s="166" t="s">
        <v>2952</v>
      </c>
      <c r="BH203" s="161" t="s">
        <v>638</v>
      </c>
      <c r="BI203" s="159">
        <v>4</v>
      </c>
      <c r="BJ203" s="155">
        <v>2</v>
      </c>
      <c r="BK203" s="151" t="s">
        <v>883</v>
      </c>
      <c r="BL203" s="159">
        <v>1</v>
      </c>
      <c r="BM203" s="159" t="s">
        <v>453</v>
      </c>
      <c r="BN203" s="167" t="s">
        <v>807</v>
      </c>
      <c r="BO203" s="151" t="s">
        <v>453</v>
      </c>
      <c r="BP203" s="151"/>
      <c r="BQ203" s="151"/>
      <c r="BR203" s="151"/>
      <c r="BS203" s="157" t="s">
        <v>564</v>
      </c>
      <c r="BT203" s="157" t="s">
        <v>568</v>
      </c>
      <c r="BU203" s="157" t="s">
        <v>453</v>
      </c>
      <c r="BV203" s="153" t="s">
        <v>1201</v>
      </c>
      <c r="BW203" s="153" t="s">
        <v>2045</v>
      </c>
      <c r="BX203" s="151">
        <v>85</v>
      </c>
      <c r="BY203" s="151">
        <v>107</v>
      </c>
      <c r="BZ203" s="151">
        <v>95</v>
      </c>
      <c r="CA203" s="151" t="s">
        <v>2953</v>
      </c>
      <c r="CB203" s="151" t="s">
        <v>2954</v>
      </c>
      <c r="CC203" s="151" t="s">
        <v>453</v>
      </c>
      <c r="CD203" s="151"/>
      <c r="CE203" s="151" t="s">
        <v>872</v>
      </c>
      <c r="CF203" s="151" t="s">
        <v>453</v>
      </c>
      <c r="CG203" s="151" t="s">
        <v>984</v>
      </c>
      <c r="CH203" s="151" t="s">
        <v>985</v>
      </c>
      <c r="CI203" s="151" t="s">
        <v>453</v>
      </c>
      <c r="CJ203" s="151" t="s">
        <v>453</v>
      </c>
      <c r="CK203" s="151" t="s">
        <v>453</v>
      </c>
      <c r="CL203" s="151" t="s">
        <v>1737</v>
      </c>
    </row>
    <row r="204" spans="1:90" s="89" customFormat="1" x14ac:dyDescent="0.2">
      <c r="A204" s="151" t="s">
        <v>5132</v>
      </c>
      <c r="B204" s="155">
        <v>203</v>
      </c>
      <c r="C204" s="155">
        <v>196</v>
      </c>
      <c r="D204" s="269" t="s">
        <v>6872</v>
      </c>
      <c r="E204" s="270" t="s">
        <v>6873</v>
      </c>
      <c r="F204" s="271">
        <v>16397</v>
      </c>
      <c r="G204" s="157" t="s">
        <v>562</v>
      </c>
      <c r="H204" s="158">
        <v>39871822</v>
      </c>
      <c r="I204" s="155">
        <v>3784860</v>
      </c>
      <c r="J204" s="159">
        <v>32</v>
      </c>
      <c r="K204" s="159">
        <v>1</v>
      </c>
      <c r="L204" s="159">
        <f t="shared" si="16"/>
        <v>31</v>
      </c>
      <c r="M204" s="157" t="s">
        <v>563</v>
      </c>
      <c r="N204" s="151" t="s">
        <v>595</v>
      </c>
      <c r="O204" s="167" t="s">
        <v>804</v>
      </c>
      <c r="P204" s="151">
        <v>7</v>
      </c>
      <c r="Q204" s="151"/>
      <c r="R204" s="155">
        <v>3</v>
      </c>
      <c r="S204" s="151" t="s">
        <v>2396</v>
      </c>
      <c r="T204" s="151" t="s">
        <v>453</v>
      </c>
      <c r="U204" s="162" t="s">
        <v>453</v>
      </c>
      <c r="V204" s="162" t="s">
        <v>453</v>
      </c>
      <c r="W204" s="165" t="s">
        <v>453</v>
      </c>
      <c r="X204" s="161" t="s">
        <v>453</v>
      </c>
      <c r="Y204" s="161" t="s">
        <v>563</v>
      </c>
      <c r="Z204" s="151" t="s">
        <v>827</v>
      </c>
      <c r="AA204" s="151" t="s">
        <v>1166</v>
      </c>
      <c r="AB204" s="160" t="s">
        <v>804</v>
      </c>
      <c r="AC204" s="162">
        <v>41092</v>
      </c>
      <c r="AD204" s="163" t="s">
        <v>807</v>
      </c>
      <c r="AE204" s="164">
        <v>42361</v>
      </c>
      <c r="AF204" s="165">
        <f t="shared" si="17"/>
        <v>41.720547945205482</v>
      </c>
      <c r="AG204" s="193" t="s">
        <v>638</v>
      </c>
      <c r="AH204" s="165">
        <v>4</v>
      </c>
      <c r="AI204" s="193" t="s">
        <v>638</v>
      </c>
      <c r="AJ204" s="165">
        <v>4</v>
      </c>
      <c r="AK204" s="193" t="s">
        <v>638</v>
      </c>
      <c r="AL204" s="165">
        <v>4</v>
      </c>
      <c r="AM204" s="193" t="s">
        <v>638</v>
      </c>
      <c r="AN204" s="165">
        <v>4</v>
      </c>
      <c r="AO204" s="193" t="s">
        <v>638</v>
      </c>
      <c r="AP204" s="165">
        <v>4</v>
      </c>
      <c r="AQ204" s="193"/>
      <c r="AR204" s="165"/>
      <c r="AS204" s="165"/>
      <c r="AT204" s="165"/>
      <c r="AU204" s="165"/>
      <c r="AV204" s="165"/>
      <c r="AW204" s="165"/>
      <c r="AX204" s="165"/>
      <c r="AY204" s="165"/>
      <c r="AZ204" s="165"/>
      <c r="BA204" s="165"/>
      <c r="BB204" s="165"/>
      <c r="BC204" s="165"/>
      <c r="BD204" s="165"/>
      <c r="BE204" s="165"/>
      <c r="BF204" s="165"/>
      <c r="BG204" s="166" t="s">
        <v>2955</v>
      </c>
      <c r="BH204" s="161" t="s">
        <v>638</v>
      </c>
      <c r="BI204" s="159">
        <v>4</v>
      </c>
      <c r="BJ204" s="155">
        <v>4</v>
      </c>
      <c r="BK204" s="151" t="s">
        <v>2956</v>
      </c>
      <c r="BL204" s="165">
        <v>1</v>
      </c>
      <c r="BM204" s="159">
        <v>1</v>
      </c>
      <c r="BN204" s="167" t="s">
        <v>807</v>
      </c>
      <c r="BO204" s="151" t="s">
        <v>453</v>
      </c>
      <c r="BP204" s="151"/>
      <c r="BQ204" s="151"/>
      <c r="BR204" s="151"/>
      <c r="BS204" s="157" t="s">
        <v>453</v>
      </c>
      <c r="BT204" s="157" t="s">
        <v>453</v>
      </c>
      <c r="BU204" s="157" t="s">
        <v>453</v>
      </c>
      <c r="BV204" s="153" t="s">
        <v>1201</v>
      </c>
      <c r="BW204" s="153" t="s">
        <v>2046</v>
      </c>
      <c r="BX204" s="151">
        <v>60</v>
      </c>
      <c r="BY204" s="151">
        <v>66</v>
      </c>
      <c r="BZ204" s="151">
        <v>60</v>
      </c>
      <c r="CA204" s="151" t="s">
        <v>2957</v>
      </c>
      <c r="CB204" s="151" t="s">
        <v>2958</v>
      </c>
      <c r="CC204" s="151" t="s">
        <v>453</v>
      </c>
      <c r="CD204" s="151"/>
      <c r="CE204" s="151" t="s">
        <v>1328</v>
      </c>
      <c r="CF204" s="151" t="s">
        <v>2397</v>
      </c>
      <c r="CG204" s="151" t="s">
        <v>2959</v>
      </c>
      <c r="CH204" s="151" t="s">
        <v>977</v>
      </c>
      <c r="CI204" s="151">
        <v>55</v>
      </c>
      <c r="CJ204" s="151">
        <v>70</v>
      </c>
      <c r="CK204" s="151">
        <v>61</v>
      </c>
      <c r="CL204" s="151" t="s">
        <v>1737</v>
      </c>
    </row>
    <row r="205" spans="1:90" s="89" customFormat="1" x14ac:dyDescent="0.2">
      <c r="A205" s="151" t="s">
        <v>4947</v>
      </c>
      <c r="B205" s="155">
        <v>204</v>
      </c>
      <c r="C205" s="155">
        <v>197</v>
      </c>
      <c r="D205" s="269" t="s">
        <v>6874</v>
      </c>
      <c r="E205" s="270" t="s">
        <v>6875</v>
      </c>
      <c r="F205" s="271">
        <v>37959</v>
      </c>
      <c r="G205" s="157" t="s">
        <v>562</v>
      </c>
      <c r="H205" s="158">
        <v>45163193</v>
      </c>
      <c r="I205" s="155">
        <v>3383950</v>
      </c>
      <c r="J205" s="159">
        <v>22</v>
      </c>
      <c r="K205" s="159">
        <v>18</v>
      </c>
      <c r="L205" s="159">
        <f t="shared" si="16"/>
        <v>4</v>
      </c>
      <c r="M205" s="157" t="s">
        <v>563</v>
      </c>
      <c r="N205" s="151" t="s">
        <v>595</v>
      </c>
      <c r="O205" s="167" t="s">
        <v>807</v>
      </c>
      <c r="P205" s="151">
        <v>1</v>
      </c>
      <c r="Q205" s="151"/>
      <c r="R205" s="155">
        <v>4</v>
      </c>
      <c r="S205" s="151" t="s">
        <v>1329</v>
      </c>
      <c r="T205" s="151" t="s">
        <v>453</v>
      </c>
      <c r="U205" s="162" t="s">
        <v>453</v>
      </c>
      <c r="V205" s="162" t="s">
        <v>453</v>
      </c>
      <c r="W205" s="165" t="s">
        <v>453</v>
      </c>
      <c r="X205" s="161" t="s">
        <v>453</v>
      </c>
      <c r="Y205" s="161" t="s">
        <v>564</v>
      </c>
      <c r="Z205" s="151" t="s">
        <v>817</v>
      </c>
      <c r="AA205" s="151" t="s">
        <v>609</v>
      </c>
      <c r="AB205" s="160" t="s">
        <v>804</v>
      </c>
      <c r="AC205" s="162">
        <v>41101</v>
      </c>
      <c r="AD205" s="163" t="s">
        <v>807</v>
      </c>
      <c r="AE205" s="164">
        <v>42110</v>
      </c>
      <c r="AF205" s="165">
        <f t="shared" si="17"/>
        <v>33.172602739726024</v>
      </c>
      <c r="AG205" s="193" t="s">
        <v>539</v>
      </c>
      <c r="AH205" s="165">
        <v>1</v>
      </c>
      <c r="AI205" s="193" t="s">
        <v>539</v>
      </c>
      <c r="AJ205" s="165">
        <v>1</v>
      </c>
      <c r="AK205" s="193" t="s">
        <v>539</v>
      </c>
      <c r="AL205" s="165">
        <v>1</v>
      </c>
      <c r="AM205" s="193" t="s">
        <v>539</v>
      </c>
      <c r="AN205" s="165">
        <v>1</v>
      </c>
      <c r="AO205" s="193" t="s">
        <v>539</v>
      </c>
      <c r="AP205" s="165">
        <v>1</v>
      </c>
      <c r="AQ205" s="193"/>
      <c r="AR205" s="165"/>
      <c r="AS205" s="165"/>
      <c r="AT205" s="165"/>
      <c r="AU205" s="165"/>
      <c r="AV205" s="165"/>
      <c r="AW205" s="165"/>
      <c r="AX205" s="165"/>
      <c r="AY205" s="165"/>
      <c r="AZ205" s="165"/>
      <c r="BA205" s="165"/>
      <c r="BB205" s="165"/>
      <c r="BC205" s="165"/>
      <c r="BD205" s="165"/>
      <c r="BE205" s="165"/>
      <c r="BF205" s="165"/>
      <c r="BG205" s="166" t="s">
        <v>2960</v>
      </c>
      <c r="BH205" s="161" t="s">
        <v>539</v>
      </c>
      <c r="BI205" s="159">
        <v>1</v>
      </c>
      <c r="BJ205" s="155">
        <v>1</v>
      </c>
      <c r="BK205" s="151" t="s">
        <v>1308</v>
      </c>
      <c r="BL205" s="159">
        <v>1</v>
      </c>
      <c r="BM205" s="159">
        <v>0</v>
      </c>
      <c r="BN205" s="167" t="s">
        <v>804</v>
      </c>
      <c r="BO205" s="151" t="s">
        <v>1330</v>
      </c>
      <c r="BP205" s="151"/>
      <c r="BQ205" s="151"/>
      <c r="BR205" s="151"/>
      <c r="BS205" s="157" t="s">
        <v>453</v>
      </c>
      <c r="BT205" s="157" t="s">
        <v>453</v>
      </c>
      <c r="BU205" s="157" t="s">
        <v>453</v>
      </c>
      <c r="BV205" s="153" t="s">
        <v>1201</v>
      </c>
      <c r="BW205" s="153" t="s">
        <v>2047</v>
      </c>
      <c r="BX205" s="151">
        <v>80</v>
      </c>
      <c r="BY205" s="151">
        <v>96</v>
      </c>
      <c r="BZ205" s="151">
        <v>86</v>
      </c>
      <c r="CA205" s="151" t="s">
        <v>2961</v>
      </c>
      <c r="CB205" s="151" t="s">
        <v>453</v>
      </c>
      <c r="CC205" s="151" t="s">
        <v>453</v>
      </c>
      <c r="CD205" s="151"/>
      <c r="CE205" s="151" t="s">
        <v>800</v>
      </c>
      <c r="CF205" s="151" t="s">
        <v>2398</v>
      </c>
      <c r="CG205" s="151" t="s">
        <v>929</v>
      </c>
      <c r="CH205" s="151" t="s">
        <v>1125</v>
      </c>
      <c r="CI205" s="151" t="s">
        <v>453</v>
      </c>
      <c r="CJ205" s="151" t="s">
        <v>453</v>
      </c>
      <c r="CK205" s="151" t="s">
        <v>453</v>
      </c>
      <c r="CL205" s="151" t="s">
        <v>1737</v>
      </c>
    </row>
    <row r="206" spans="1:90" s="89" customFormat="1" x14ac:dyDescent="0.2">
      <c r="A206" s="151" t="s">
        <v>4948</v>
      </c>
      <c r="B206" s="155">
        <v>205</v>
      </c>
      <c r="C206" s="155">
        <v>198</v>
      </c>
      <c r="D206" s="269" t="s">
        <v>6876</v>
      </c>
      <c r="E206" s="270" t="s">
        <v>6877</v>
      </c>
      <c r="F206" s="271">
        <v>36980</v>
      </c>
      <c r="G206" s="157" t="s">
        <v>480</v>
      </c>
      <c r="H206" s="158">
        <v>45430647</v>
      </c>
      <c r="I206" s="155">
        <v>2557557</v>
      </c>
      <c r="J206" s="159">
        <v>39</v>
      </c>
      <c r="K206" s="159">
        <v>12</v>
      </c>
      <c r="L206" s="159">
        <f t="shared" si="16"/>
        <v>27</v>
      </c>
      <c r="M206" s="157" t="s">
        <v>564</v>
      </c>
      <c r="N206" s="151" t="s">
        <v>604</v>
      </c>
      <c r="O206" s="167" t="s">
        <v>807</v>
      </c>
      <c r="P206" s="151">
        <v>1</v>
      </c>
      <c r="Q206" s="151"/>
      <c r="R206" s="155">
        <v>3</v>
      </c>
      <c r="S206" s="151" t="s">
        <v>1331</v>
      </c>
      <c r="T206" s="151" t="s">
        <v>453</v>
      </c>
      <c r="U206" s="162" t="s">
        <v>453</v>
      </c>
      <c r="V206" s="162" t="s">
        <v>453</v>
      </c>
      <c r="W206" s="165" t="s">
        <v>453</v>
      </c>
      <c r="X206" s="161" t="s">
        <v>453</v>
      </c>
      <c r="Y206" s="161" t="s">
        <v>564</v>
      </c>
      <c r="Z206" s="151" t="s">
        <v>817</v>
      </c>
      <c r="AA206" s="151" t="s">
        <v>656</v>
      </c>
      <c r="AB206" s="160" t="s">
        <v>807</v>
      </c>
      <c r="AC206" s="162">
        <v>41114</v>
      </c>
      <c r="AD206" s="163" t="s">
        <v>807</v>
      </c>
      <c r="AE206" s="164">
        <v>42319</v>
      </c>
      <c r="AF206" s="165">
        <f t="shared" si="17"/>
        <v>39.61643835616438</v>
      </c>
      <c r="AG206" s="193" t="s">
        <v>643</v>
      </c>
      <c r="AH206" s="165">
        <v>2</v>
      </c>
      <c r="AI206" s="193" t="s">
        <v>638</v>
      </c>
      <c r="AJ206" s="165">
        <v>4</v>
      </c>
      <c r="AK206" s="193" t="s">
        <v>638</v>
      </c>
      <c r="AL206" s="165">
        <v>4</v>
      </c>
      <c r="AM206" s="193" t="s">
        <v>638</v>
      </c>
      <c r="AN206" s="165">
        <v>4</v>
      </c>
      <c r="AO206" s="201" t="s">
        <v>5760</v>
      </c>
      <c r="AP206" s="165">
        <v>5</v>
      </c>
      <c r="AQ206" s="193"/>
      <c r="AR206" s="165"/>
      <c r="AS206" s="165"/>
      <c r="AT206" s="165"/>
      <c r="AU206" s="165"/>
      <c r="AV206" s="165"/>
      <c r="AW206" s="165"/>
      <c r="AX206" s="165"/>
      <c r="AY206" s="165"/>
      <c r="AZ206" s="165"/>
      <c r="BA206" s="165"/>
      <c r="BB206" s="165"/>
      <c r="BC206" s="165"/>
      <c r="BD206" s="165"/>
      <c r="BE206" s="165"/>
      <c r="BF206" s="165"/>
      <c r="BG206" s="166" t="s">
        <v>2551</v>
      </c>
      <c r="BH206" s="201" t="s">
        <v>5760</v>
      </c>
      <c r="BI206" s="165">
        <v>5</v>
      </c>
      <c r="BJ206" s="155">
        <v>4</v>
      </c>
      <c r="BK206" s="151" t="s">
        <v>2962</v>
      </c>
      <c r="BL206" s="159">
        <v>1</v>
      </c>
      <c r="BM206" s="159">
        <v>1</v>
      </c>
      <c r="BN206" s="167" t="s">
        <v>807</v>
      </c>
      <c r="BO206" s="151" t="s">
        <v>453</v>
      </c>
      <c r="BP206" s="151"/>
      <c r="BQ206" s="151"/>
      <c r="BR206" s="151"/>
      <c r="BS206" s="157" t="s">
        <v>563</v>
      </c>
      <c r="BT206" s="157" t="s">
        <v>563</v>
      </c>
      <c r="BU206" s="157" t="s">
        <v>453</v>
      </c>
      <c r="BV206" s="153" t="s">
        <v>2399</v>
      </c>
      <c r="BW206" s="153" t="s">
        <v>2048</v>
      </c>
      <c r="BX206" s="151">
        <v>93</v>
      </c>
      <c r="BY206" s="151">
        <v>98</v>
      </c>
      <c r="BZ206" s="151">
        <v>95</v>
      </c>
      <c r="CA206" s="151" t="s">
        <v>5602</v>
      </c>
      <c r="CB206" s="151" t="s">
        <v>453</v>
      </c>
      <c r="CC206" s="151" t="s">
        <v>2963</v>
      </c>
      <c r="CD206" s="151"/>
      <c r="CE206" s="151" t="s">
        <v>872</v>
      </c>
      <c r="CF206" s="151" t="s">
        <v>2400</v>
      </c>
      <c r="CG206" s="151" t="s">
        <v>2964</v>
      </c>
      <c r="CH206" s="151" t="s">
        <v>1900</v>
      </c>
      <c r="CI206" s="151">
        <v>90</v>
      </c>
      <c r="CJ206" s="151">
        <v>90</v>
      </c>
      <c r="CK206" s="151">
        <v>89</v>
      </c>
      <c r="CL206" s="151" t="s">
        <v>1771</v>
      </c>
    </row>
    <row r="207" spans="1:90" s="89" customFormat="1" x14ac:dyDescent="0.2">
      <c r="A207" s="151" t="s">
        <v>4949</v>
      </c>
      <c r="B207" s="155">
        <v>206</v>
      </c>
      <c r="C207" s="155">
        <v>199</v>
      </c>
      <c r="D207" s="269" t="s">
        <v>6878</v>
      </c>
      <c r="E207" s="270" t="s">
        <v>6879</v>
      </c>
      <c r="F207" s="271">
        <v>21722</v>
      </c>
      <c r="G207" s="157" t="s">
        <v>562</v>
      </c>
      <c r="H207" s="158">
        <v>39743387</v>
      </c>
      <c r="I207" s="151">
        <v>110796</v>
      </c>
      <c r="J207" s="157">
        <v>45</v>
      </c>
      <c r="K207" s="159">
        <v>28</v>
      </c>
      <c r="L207" s="159">
        <f t="shared" si="16"/>
        <v>17</v>
      </c>
      <c r="M207" s="157" t="s">
        <v>563</v>
      </c>
      <c r="N207" s="151" t="s">
        <v>612</v>
      </c>
      <c r="O207" s="167" t="s">
        <v>807</v>
      </c>
      <c r="P207" s="151">
        <v>4</v>
      </c>
      <c r="Q207" s="151"/>
      <c r="R207" s="155">
        <v>2</v>
      </c>
      <c r="S207" s="151" t="s">
        <v>1333</v>
      </c>
      <c r="T207" s="151" t="s">
        <v>486</v>
      </c>
      <c r="U207" s="175">
        <v>41115</v>
      </c>
      <c r="V207" s="162">
        <v>41122</v>
      </c>
      <c r="W207" s="165">
        <v>7</v>
      </c>
      <c r="X207" s="220" t="s">
        <v>453</v>
      </c>
      <c r="Y207" s="220" t="s">
        <v>563</v>
      </c>
      <c r="Z207" s="151" t="s">
        <v>827</v>
      </c>
      <c r="AA207" s="151" t="s">
        <v>550</v>
      </c>
      <c r="AB207" s="160" t="s">
        <v>804</v>
      </c>
      <c r="AC207" s="162">
        <v>41122</v>
      </c>
      <c r="AD207" s="163" t="s">
        <v>807</v>
      </c>
      <c r="AE207" s="164">
        <v>43327</v>
      </c>
      <c r="AF207" s="165">
        <f t="shared" si="17"/>
        <v>72.493150684931507</v>
      </c>
      <c r="AG207" s="193" t="s">
        <v>539</v>
      </c>
      <c r="AH207" s="165">
        <v>1</v>
      </c>
      <c r="AI207" s="193" t="s">
        <v>539</v>
      </c>
      <c r="AJ207" s="165">
        <v>1</v>
      </c>
      <c r="AK207" s="193" t="s">
        <v>539</v>
      </c>
      <c r="AL207" s="165">
        <v>1</v>
      </c>
      <c r="AM207" s="193" t="s">
        <v>643</v>
      </c>
      <c r="AN207" s="165">
        <v>2</v>
      </c>
      <c r="AO207" s="193" t="s">
        <v>643</v>
      </c>
      <c r="AP207" s="165">
        <v>2</v>
      </c>
      <c r="AQ207" s="193" t="s">
        <v>638</v>
      </c>
      <c r="AR207" s="165">
        <v>4</v>
      </c>
      <c r="AS207" s="165" t="s">
        <v>638</v>
      </c>
      <c r="AT207" s="165">
        <v>4</v>
      </c>
      <c r="AU207" s="165"/>
      <c r="AV207" s="165"/>
      <c r="AW207" s="165"/>
      <c r="AX207" s="165"/>
      <c r="AY207" s="165"/>
      <c r="AZ207" s="165"/>
      <c r="BA207" s="165"/>
      <c r="BB207" s="165"/>
      <c r="BC207" s="165"/>
      <c r="BD207" s="165"/>
      <c r="BE207" s="165"/>
      <c r="BF207" s="165"/>
      <c r="BG207" s="166" t="s">
        <v>2965</v>
      </c>
      <c r="BH207" s="157" t="s">
        <v>643</v>
      </c>
      <c r="BI207" s="159">
        <v>2</v>
      </c>
      <c r="BJ207" s="155">
        <v>2</v>
      </c>
      <c r="BK207" s="151" t="s">
        <v>1334</v>
      </c>
      <c r="BL207" s="159">
        <v>1</v>
      </c>
      <c r="BM207" s="159">
        <v>1</v>
      </c>
      <c r="BN207" s="167" t="s">
        <v>807</v>
      </c>
      <c r="BO207" s="151" t="s">
        <v>453</v>
      </c>
      <c r="BP207" s="151"/>
      <c r="BQ207" s="151"/>
      <c r="BR207" s="151"/>
      <c r="BS207" s="157" t="s">
        <v>564</v>
      </c>
      <c r="BT207" s="157" t="s">
        <v>564</v>
      </c>
      <c r="BU207" s="157" t="s">
        <v>453</v>
      </c>
      <c r="BV207" s="153" t="s">
        <v>2049</v>
      </c>
      <c r="BW207" s="153" t="s">
        <v>1901</v>
      </c>
      <c r="BX207" s="151">
        <v>102</v>
      </c>
      <c r="BY207" s="151">
        <v>93</v>
      </c>
      <c r="BZ207" s="151">
        <v>98</v>
      </c>
      <c r="CA207" s="151" t="s">
        <v>2761</v>
      </c>
      <c r="CB207" s="151" t="s">
        <v>2966</v>
      </c>
      <c r="CC207" s="151" t="s">
        <v>453</v>
      </c>
      <c r="CD207" s="151"/>
      <c r="CE207" s="151" t="s">
        <v>872</v>
      </c>
      <c r="CF207" s="151" t="s">
        <v>2401</v>
      </c>
      <c r="CG207" s="151" t="s">
        <v>2967</v>
      </c>
      <c r="CH207" s="151" t="s">
        <v>1125</v>
      </c>
      <c r="CI207" s="151" t="s">
        <v>453</v>
      </c>
      <c r="CJ207" s="151" t="s">
        <v>453</v>
      </c>
      <c r="CK207" s="151" t="s">
        <v>453</v>
      </c>
      <c r="CL207" s="151" t="s">
        <v>1737</v>
      </c>
    </row>
    <row r="208" spans="1:90" s="89" customFormat="1" x14ac:dyDescent="0.2">
      <c r="A208" s="151" t="s">
        <v>4590</v>
      </c>
      <c r="B208" s="155">
        <v>207</v>
      </c>
      <c r="C208" s="155">
        <v>200</v>
      </c>
      <c r="D208" s="269" t="s">
        <v>6880</v>
      </c>
      <c r="E208" s="270" t="s">
        <v>6881</v>
      </c>
      <c r="F208" s="271">
        <v>32782</v>
      </c>
      <c r="G208" s="157" t="s">
        <v>562</v>
      </c>
      <c r="H208" s="158">
        <v>39827300</v>
      </c>
      <c r="I208" s="155">
        <v>3693980</v>
      </c>
      <c r="J208" s="159">
        <v>20</v>
      </c>
      <c r="K208" s="159">
        <v>1</v>
      </c>
      <c r="L208" s="159">
        <f t="shared" si="16"/>
        <v>19</v>
      </c>
      <c r="M208" s="157" t="s">
        <v>563</v>
      </c>
      <c r="N208" s="151" t="s">
        <v>595</v>
      </c>
      <c r="O208" s="167" t="s">
        <v>807</v>
      </c>
      <c r="P208" s="151">
        <v>2</v>
      </c>
      <c r="Q208" s="151"/>
      <c r="R208" s="155">
        <v>2</v>
      </c>
      <c r="S208" s="151" t="s">
        <v>2165</v>
      </c>
      <c r="T208" s="151" t="s">
        <v>622</v>
      </c>
      <c r="U208" s="162">
        <v>41128</v>
      </c>
      <c r="V208" s="162">
        <v>41135</v>
      </c>
      <c r="W208" s="165">
        <v>7</v>
      </c>
      <c r="X208" s="161" t="s">
        <v>453</v>
      </c>
      <c r="Y208" s="161" t="s">
        <v>564</v>
      </c>
      <c r="Z208" s="151" t="s">
        <v>827</v>
      </c>
      <c r="AA208" s="151" t="s">
        <v>540</v>
      </c>
      <c r="AB208" s="160" t="s">
        <v>804</v>
      </c>
      <c r="AC208" s="162">
        <v>41135</v>
      </c>
      <c r="AD208" s="163" t="s">
        <v>807</v>
      </c>
      <c r="AE208" s="164">
        <v>41338</v>
      </c>
      <c r="AF208" s="165">
        <f t="shared" si="17"/>
        <v>6.6739726027397266</v>
      </c>
      <c r="AG208" s="193" t="s">
        <v>539</v>
      </c>
      <c r="AH208" s="165">
        <v>1</v>
      </c>
      <c r="AI208" s="193" t="s">
        <v>539</v>
      </c>
      <c r="AJ208" s="165">
        <v>1</v>
      </c>
      <c r="AK208" s="193" t="s">
        <v>453</v>
      </c>
      <c r="AL208" s="165" t="s">
        <v>453</v>
      </c>
      <c r="AM208" s="193" t="s">
        <v>453</v>
      </c>
      <c r="AN208" s="165" t="s">
        <v>453</v>
      </c>
      <c r="AO208" s="193" t="s">
        <v>453</v>
      </c>
      <c r="AP208" s="165" t="s">
        <v>453</v>
      </c>
      <c r="AQ208" s="193" t="s">
        <v>453</v>
      </c>
      <c r="AR208" s="165" t="s">
        <v>453</v>
      </c>
      <c r="AS208" s="165" t="s">
        <v>453</v>
      </c>
      <c r="AT208" s="165" t="s">
        <v>453</v>
      </c>
      <c r="AU208" s="165" t="s">
        <v>453</v>
      </c>
      <c r="AV208" s="165" t="s">
        <v>453</v>
      </c>
      <c r="AW208" s="165" t="s">
        <v>453</v>
      </c>
      <c r="AX208" s="165" t="s">
        <v>453</v>
      </c>
      <c r="AY208" s="165" t="s">
        <v>453</v>
      </c>
      <c r="AZ208" s="165" t="s">
        <v>453</v>
      </c>
      <c r="BA208" s="165"/>
      <c r="BB208" s="165"/>
      <c r="BC208" s="165"/>
      <c r="BD208" s="165"/>
      <c r="BE208" s="165"/>
      <c r="BF208" s="165"/>
      <c r="BG208" s="166" t="s">
        <v>1645</v>
      </c>
      <c r="BH208" s="161" t="s">
        <v>539</v>
      </c>
      <c r="BI208" s="159">
        <v>1</v>
      </c>
      <c r="BJ208" s="155">
        <v>3</v>
      </c>
      <c r="BK208" s="151" t="s">
        <v>1042</v>
      </c>
      <c r="BL208" s="159">
        <v>1</v>
      </c>
      <c r="BM208" s="159">
        <v>0</v>
      </c>
      <c r="BN208" s="167" t="s">
        <v>807</v>
      </c>
      <c r="BO208" s="151" t="s">
        <v>453</v>
      </c>
      <c r="BP208" s="151"/>
      <c r="BQ208" s="151"/>
      <c r="BR208" s="151"/>
      <c r="BS208" s="157" t="s">
        <v>453</v>
      </c>
      <c r="BT208" s="157" t="s">
        <v>453</v>
      </c>
      <c r="BU208" s="157" t="s">
        <v>453</v>
      </c>
      <c r="BV208" s="153" t="s">
        <v>1201</v>
      </c>
      <c r="BW208" s="153" t="s">
        <v>2050</v>
      </c>
      <c r="BX208" s="151">
        <v>74</v>
      </c>
      <c r="BY208" s="151">
        <v>88</v>
      </c>
      <c r="BZ208" s="151">
        <v>78</v>
      </c>
      <c r="CA208" s="151" t="s">
        <v>2968</v>
      </c>
      <c r="CB208" s="151" t="s">
        <v>453</v>
      </c>
      <c r="CC208" s="151" t="s">
        <v>453</v>
      </c>
      <c r="CD208" s="151"/>
      <c r="CE208" s="151" t="s">
        <v>872</v>
      </c>
      <c r="CF208" s="151" t="s">
        <v>2402</v>
      </c>
      <c r="CG208" s="151" t="s">
        <v>929</v>
      </c>
      <c r="CH208" s="151" t="s">
        <v>1236</v>
      </c>
      <c r="CI208" s="151">
        <v>71</v>
      </c>
      <c r="CJ208" s="151">
        <v>87</v>
      </c>
      <c r="CK208" s="151">
        <v>76</v>
      </c>
      <c r="CL208" s="151" t="s">
        <v>1737</v>
      </c>
    </row>
    <row r="209" spans="1:90" s="89" customFormat="1" x14ac:dyDescent="0.2">
      <c r="A209" s="151" t="s">
        <v>4591</v>
      </c>
      <c r="B209" s="155">
        <v>208</v>
      </c>
      <c r="C209" s="155">
        <v>201</v>
      </c>
      <c r="D209" s="269" t="s">
        <v>6882</v>
      </c>
      <c r="E209" s="270" t="s">
        <v>6883</v>
      </c>
      <c r="F209" s="271">
        <v>23123</v>
      </c>
      <c r="G209" s="157" t="s">
        <v>562</v>
      </c>
      <c r="H209" s="158">
        <v>37857908</v>
      </c>
      <c r="I209" s="155">
        <v>3832634</v>
      </c>
      <c r="J209" s="159">
        <v>30</v>
      </c>
      <c r="K209" s="159">
        <v>24</v>
      </c>
      <c r="L209" s="159">
        <f t="shared" si="16"/>
        <v>6</v>
      </c>
      <c r="M209" s="157" t="s">
        <v>563</v>
      </c>
      <c r="N209" s="151" t="s">
        <v>595</v>
      </c>
      <c r="O209" s="167" t="s">
        <v>804</v>
      </c>
      <c r="P209" s="151">
        <v>1</v>
      </c>
      <c r="Q209" s="151"/>
      <c r="R209" s="155">
        <v>2</v>
      </c>
      <c r="S209" s="151" t="s">
        <v>1004</v>
      </c>
      <c r="T209" s="151" t="s">
        <v>661</v>
      </c>
      <c r="U209" s="162">
        <v>41129</v>
      </c>
      <c r="V209" s="162">
        <v>41136</v>
      </c>
      <c r="W209" s="165">
        <v>7</v>
      </c>
      <c r="X209" s="161" t="s">
        <v>453</v>
      </c>
      <c r="Y209" s="161" t="s">
        <v>564</v>
      </c>
      <c r="Z209" s="151" t="s">
        <v>827</v>
      </c>
      <c r="AA209" s="151" t="s">
        <v>540</v>
      </c>
      <c r="AB209" s="160" t="s">
        <v>804</v>
      </c>
      <c r="AC209" s="162">
        <v>41136</v>
      </c>
      <c r="AD209" s="163" t="s">
        <v>807</v>
      </c>
      <c r="AE209" s="164">
        <v>42159</v>
      </c>
      <c r="AF209" s="165">
        <f t="shared" si="17"/>
        <v>33.632876712328766</v>
      </c>
      <c r="AG209" s="193" t="s">
        <v>539</v>
      </c>
      <c r="AH209" s="165">
        <v>1</v>
      </c>
      <c r="AI209" s="180" t="s">
        <v>5786</v>
      </c>
      <c r="AJ209" s="165">
        <v>3</v>
      </c>
      <c r="AK209" s="180" t="s">
        <v>5786</v>
      </c>
      <c r="AL209" s="165">
        <v>3</v>
      </c>
      <c r="AM209" s="180" t="s">
        <v>5786</v>
      </c>
      <c r="AN209" s="165">
        <v>3</v>
      </c>
      <c r="AO209" s="180" t="s">
        <v>5786</v>
      </c>
      <c r="AP209" s="165">
        <v>3</v>
      </c>
      <c r="AQ209" s="193"/>
      <c r="AR209" s="165"/>
      <c r="AS209" s="165"/>
      <c r="AT209" s="165"/>
      <c r="AU209" s="165"/>
      <c r="AV209" s="165"/>
      <c r="AW209" s="165"/>
      <c r="AX209" s="165"/>
      <c r="AY209" s="165"/>
      <c r="AZ209" s="165"/>
      <c r="BA209" s="165"/>
      <c r="BB209" s="165"/>
      <c r="BC209" s="165"/>
      <c r="BD209" s="165"/>
      <c r="BE209" s="165"/>
      <c r="BF209" s="165"/>
      <c r="BG209" s="166" t="s">
        <v>3033</v>
      </c>
      <c r="BH209" s="161" t="s">
        <v>5786</v>
      </c>
      <c r="BI209" s="159">
        <v>3</v>
      </c>
      <c r="BJ209" s="155">
        <v>3</v>
      </c>
      <c r="BK209" s="151" t="s">
        <v>1335</v>
      </c>
      <c r="BL209" s="159">
        <v>1</v>
      </c>
      <c r="BM209" s="159">
        <v>0</v>
      </c>
      <c r="BN209" s="167" t="s">
        <v>807</v>
      </c>
      <c r="BO209" s="151" t="s">
        <v>453</v>
      </c>
      <c r="BP209" s="151"/>
      <c r="BQ209" s="151"/>
      <c r="BR209" s="151"/>
      <c r="BS209" s="157" t="s">
        <v>564</v>
      </c>
      <c r="BT209" s="157" t="s">
        <v>568</v>
      </c>
      <c r="BU209" s="157" t="s">
        <v>453</v>
      </c>
      <c r="BV209" s="153" t="s">
        <v>1201</v>
      </c>
      <c r="BW209" s="153" t="s">
        <v>2051</v>
      </c>
      <c r="BX209" s="151">
        <v>114</v>
      </c>
      <c r="BY209" s="151">
        <v>111</v>
      </c>
      <c r="BZ209" s="151">
        <v>124</v>
      </c>
      <c r="CA209" s="151" t="s">
        <v>2969</v>
      </c>
      <c r="CB209" s="151" t="s">
        <v>2971</v>
      </c>
      <c r="CC209" s="151" t="s">
        <v>2970</v>
      </c>
      <c r="CD209" s="151"/>
      <c r="CE209" s="151" t="s">
        <v>872</v>
      </c>
      <c r="CF209" s="151" t="s">
        <v>2103</v>
      </c>
      <c r="CG209" s="151" t="s">
        <v>1336</v>
      </c>
      <c r="CH209" s="151" t="s">
        <v>1337</v>
      </c>
      <c r="CI209" s="151">
        <v>119</v>
      </c>
      <c r="CJ209" s="151">
        <v>120</v>
      </c>
      <c r="CK209" s="151">
        <v>123</v>
      </c>
      <c r="CL209" s="151" t="s">
        <v>1737</v>
      </c>
    </row>
    <row r="210" spans="1:90" s="89" customFormat="1" x14ac:dyDescent="0.2">
      <c r="A210" s="151" t="s">
        <v>5133</v>
      </c>
      <c r="B210" s="155">
        <v>209</v>
      </c>
      <c r="C210" s="155">
        <v>202</v>
      </c>
      <c r="D210" s="269" t="s">
        <v>6884</v>
      </c>
      <c r="E210" s="270" t="s">
        <v>6885</v>
      </c>
      <c r="F210" s="271">
        <v>33890</v>
      </c>
      <c r="G210" s="157" t="s">
        <v>562</v>
      </c>
      <c r="H210" s="158">
        <v>37591489</v>
      </c>
      <c r="I210" s="155">
        <v>1875959</v>
      </c>
      <c r="J210" s="159">
        <v>9</v>
      </c>
      <c r="K210" s="159">
        <v>7</v>
      </c>
      <c r="L210" s="159">
        <f t="shared" si="16"/>
        <v>2</v>
      </c>
      <c r="M210" s="157" t="s">
        <v>563</v>
      </c>
      <c r="N210" s="151" t="s">
        <v>593</v>
      </c>
      <c r="O210" s="167" t="s">
        <v>807</v>
      </c>
      <c r="P210" s="151">
        <v>2</v>
      </c>
      <c r="Q210" s="151"/>
      <c r="R210" s="155">
        <v>2</v>
      </c>
      <c r="S210" s="151" t="s">
        <v>863</v>
      </c>
      <c r="T210" s="151" t="s">
        <v>453</v>
      </c>
      <c r="U210" s="162" t="s">
        <v>453</v>
      </c>
      <c r="V210" s="162" t="s">
        <v>453</v>
      </c>
      <c r="W210" s="165" t="s">
        <v>453</v>
      </c>
      <c r="X210" s="161" t="s">
        <v>453</v>
      </c>
      <c r="Y210" s="161" t="s">
        <v>563</v>
      </c>
      <c r="Z210" s="151" t="s">
        <v>817</v>
      </c>
      <c r="AA210" s="151" t="s">
        <v>1338</v>
      </c>
      <c r="AB210" s="160" t="s">
        <v>807</v>
      </c>
      <c r="AC210" s="162">
        <v>41134</v>
      </c>
      <c r="AD210" s="163" t="s">
        <v>807</v>
      </c>
      <c r="AE210" s="164">
        <v>41831</v>
      </c>
      <c r="AF210" s="165">
        <f t="shared" si="17"/>
        <v>22.915068493150685</v>
      </c>
      <c r="AG210" s="193" t="s">
        <v>539</v>
      </c>
      <c r="AH210" s="165">
        <v>1</v>
      </c>
      <c r="AI210" s="193" t="s">
        <v>539</v>
      </c>
      <c r="AJ210" s="165">
        <v>1</v>
      </c>
      <c r="AK210" s="193" t="s">
        <v>539</v>
      </c>
      <c r="AL210" s="165">
        <v>1</v>
      </c>
      <c r="AM210" s="193" t="s">
        <v>539</v>
      </c>
      <c r="AN210" s="165">
        <v>1</v>
      </c>
      <c r="AO210" s="193"/>
      <c r="AP210" s="165"/>
      <c r="AQ210" s="193"/>
      <c r="AR210" s="165"/>
      <c r="AS210" s="165"/>
      <c r="AT210" s="165"/>
      <c r="AU210" s="165"/>
      <c r="AV210" s="165"/>
      <c r="AW210" s="165"/>
      <c r="AX210" s="165"/>
      <c r="AY210" s="165"/>
      <c r="AZ210" s="165"/>
      <c r="BA210" s="165"/>
      <c r="BB210" s="165"/>
      <c r="BC210" s="165"/>
      <c r="BD210" s="165"/>
      <c r="BE210" s="165"/>
      <c r="BF210" s="165"/>
      <c r="BG210" s="166" t="s">
        <v>2972</v>
      </c>
      <c r="BH210" s="161" t="s">
        <v>539</v>
      </c>
      <c r="BI210" s="159">
        <v>1</v>
      </c>
      <c r="BJ210" s="155">
        <v>1</v>
      </c>
      <c r="BK210" s="151" t="s">
        <v>834</v>
      </c>
      <c r="BL210" s="159">
        <v>1</v>
      </c>
      <c r="BM210" s="159">
        <v>0</v>
      </c>
      <c r="BN210" s="167" t="s">
        <v>807</v>
      </c>
      <c r="BO210" s="151" t="s">
        <v>453</v>
      </c>
      <c r="BP210" s="151"/>
      <c r="BQ210" s="151"/>
      <c r="BR210" s="151"/>
      <c r="BS210" s="157" t="s">
        <v>453</v>
      </c>
      <c r="BT210" s="157" t="s">
        <v>453</v>
      </c>
      <c r="BU210" s="157" t="s">
        <v>453</v>
      </c>
      <c r="BV210" s="153" t="s">
        <v>2973</v>
      </c>
      <c r="BW210" s="153" t="s">
        <v>1339</v>
      </c>
      <c r="BX210" s="151">
        <v>75</v>
      </c>
      <c r="BY210" s="151">
        <v>80</v>
      </c>
      <c r="BZ210" s="151">
        <v>70</v>
      </c>
      <c r="CA210" s="151" t="s">
        <v>2974</v>
      </c>
      <c r="CB210" s="151" t="s">
        <v>453</v>
      </c>
      <c r="CC210" s="151" t="s">
        <v>453</v>
      </c>
      <c r="CD210" s="151"/>
      <c r="CE210" s="151" t="s">
        <v>1054</v>
      </c>
      <c r="CF210" s="151" t="s">
        <v>2103</v>
      </c>
      <c r="CG210" s="151" t="s">
        <v>929</v>
      </c>
      <c r="CH210" s="151" t="s">
        <v>2403</v>
      </c>
      <c r="CI210" s="151">
        <v>57</v>
      </c>
      <c r="CJ210" s="151">
        <v>54</v>
      </c>
      <c r="CK210" s="151">
        <v>47</v>
      </c>
      <c r="CL210" s="151" t="s">
        <v>1737</v>
      </c>
    </row>
    <row r="211" spans="1:90" s="89" customFormat="1" x14ac:dyDescent="0.2">
      <c r="A211" s="151" t="s">
        <v>5134</v>
      </c>
      <c r="B211" s="155">
        <v>210</v>
      </c>
      <c r="C211" s="155">
        <v>203</v>
      </c>
      <c r="D211" s="269" t="s">
        <v>6886</v>
      </c>
      <c r="E211" s="270" t="s">
        <v>6887</v>
      </c>
      <c r="F211" s="271">
        <v>15019</v>
      </c>
      <c r="G211" s="157" t="s">
        <v>562</v>
      </c>
      <c r="H211" s="158">
        <v>47113616</v>
      </c>
      <c r="I211" s="155">
        <v>2011807</v>
      </c>
      <c r="J211" s="159">
        <v>24</v>
      </c>
      <c r="K211" s="159">
        <v>6</v>
      </c>
      <c r="L211" s="159">
        <f t="shared" si="16"/>
        <v>18</v>
      </c>
      <c r="M211" s="157" t="s">
        <v>453</v>
      </c>
      <c r="N211" s="151" t="s">
        <v>601</v>
      </c>
      <c r="O211" s="167" t="s">
        <v>807</v>
      </c>
      <c r="P211" s="151" t="s">
        <v>453</v>
      </c>
      <c r="Q211" s="151"/>
      <c r="R211" s="155">
        <v>1</v>
      </c>
      <c r="S211" s="151" t="s">
        <v>834</v>
      </c>
      <c r="T211" s="151" t="s">
        <v>453</v>
      </c>
      <c r="U211" s="162" t="s">
        <v>453</v>
      </c>
      <c r="V211" s="162" t="s">
        <v>453</v>
      </c>
      <c r="W211" s="165" t="s">
        <v>453</v>
      </c>
      <c r="X211" s="161" t="s">
        <v>453</v>
      </c>
      <c r="Y211" s="161" t="s">
        <v>564</v>
      </c>
      <c r="Z211" s="151" t="s">
        <v>817</v>
      </c>
      <c r="AA211" s="151" t="s">
        <v>662</v>
      </c>
      <c r="AB211" s="160" t="s">
        <v>804</v>
      </c>
      <c r="AC211" s="162">
        <v>41135</v>
      </c>
      <c r="AD211" s="163" t="s">
        <v>807</v>
      </c>
      <c r="AE211" s="164">
        <v>41298</v>
      </c>
      <c r="AF211" s="165">
        <f t="shared" si="17"/>
        <v>5.3589041095890408</v>
      </c>
      <c r="AG211" s="193" t="s">
        <v>539</v>
      </c>
      <c r="AH211" s="165">
        <v>1</v>
      </c>
      <c r="AI211" s="193" t="s">
        <v>539</v>
      </c>
      <c r="AJ211" s="165">
        <v>1</v>
      </c>
      <c r="AK211" s="193" t="s">
        <v>453</v>
      </c>
      <c r="AL211" s="165" t="s">
        <v>453</v>
      </c>
      <c r="AM211" s="193" t="s">
        <v>453</v>
      </c>
      <c r="AN211" s="165" t="s">
        <v>453</v>
      </c>
      <c r="AO211" s="193" t="s">
        <v>453</v>
      </c>
      <c r="AP211" s="165" t="s">
        <v>453</v>
      </c>
      <c r="AQ211" s="193" t="s">
        <v>453</v>
      </c>
      <c r="AR211" s="165" t="s">
        <v>453</v>
      </c>
      <c r="AS211" s="165" t="s">
        <v>453</v>
      </c>
      <c r="AT211" s="165" t="s">
        <v>453</v>
      </c>
      <c r="AU211" s="165" t="s">
        <v>453</v>
      </c>
      <c r="AV211" s="165" t="s">
        <v>453</v>
      </c>
      <c r="AW211" s="165"/>
      <c r="AX211" s="165"/>
      <c r="AY211" s="165"/>
      <c r="AZ211" s="165"/>
      <c r="BA211" s="165"/>
      <c r="BB211" s="165"/>
      <c r="BC211" s="165"/>
      <c r="BD211" s="165"/>
      <c r="BE211" s="165"/>
      <c r="BF211" s="165"/>
      <c r="BG211" s="166" t="s">
        <v>2975</v>
      </c>
      <c r="BH211" s="161" t="s">
        <v>539</v>
      </c>
      <c r="BI211" s="159">
        <v>1</v>
      </c>
      <c r="BJ211" s="155">
        <v>0</v>
      </c>
      <c r="BK211" s="151" t="s">
        <v>453</v>
      </c>
      <c r="BL211" s="159" t="s">
        <v>453</v>
      </c>
      <c r="BM211" s="159" t="s">
        <v>453</v>
      </c>
      <c r="BN211" s="167" t="s">
        <v>807</v>
      </c>
      <c r="BO211" s="151" t="s">
        <v>453</v>
      </c>
      <c r="BP211" s="151"/>
      <c r="BQ211" s="151"/>
      <c r="BR211" s="151"/>
      <c r="BS211" s="157" t="s">
        <v>453</v>
      </c>
      <c r="BT211" s="157" t="s">
        <v>453</v>
      </c>
      <c r="BU211" s="157" t="s">
        <v>453</v>
      </c>
      <c r="BV211" s="153" t="s">
        <v>453</v>
      </c>
      <c r="BW211" s="153" t="s">
        <v>1173</v>
      </c>
      <c r="BX211" s="151" t="s">
        <v>453</v>
      </c>
      <c r="BY211" s="151" t="s">
        <v>453</v>
      </c>
      <c r="BZ211" s="151" t="s">
        <v>453</v>
      </c>
      <c r="CA211" s="151" t="s">
        <v>2976</v>
      </c>
      <c r="CB211" s="151" t="s">
        <v>453</v>
      </c>
      <c r="CC211" s="151" t="s">
        <v>453</v>
      </c>
      <c r="CD211" s="151"/>
      <c r="CE211" s="151" t="s">
        <v>787</v>
      </c>
      <c r="CF211" s="151" t="s">
        <v>1340</v>
      </c>
      <c r="CG211" s="151" t="s">
        <v>929</v>
      </c>
      <c r="CH211" s="151" t="s">
        <v>1173</v>
      </c>
      <c r="CI211" s="151" t="s">
        <v>453</v>
      </c>
      <c r="CJ211" s="151" t="s">
        <v>453</v>
      </c>
      <c r="CK211" s="151" t="s">
        <v>453</v>
      </c>
      <c r="CL211" s="151" t="s">
        <v>1737</v>
      </c>
    </row>
    <row r="212" spans="1:90" s="89" customFormat="1" x14ac:dyDescent="0.2">
      <c r="A212" s="151" t="s">
        <v>5135</v>
      </c>
      <c r="B212" s="155">
        <v>211</v>
      </c>
      <c r="C212" s="155">
        <v>204</v>
      </c>
      <c r="D212" s="269" t="s">
        <v>6888</v>
      </c>
      <c r="E212" s="270" t="s">
        <v>6889</v>
      </c>
      <c r="F212" s="271">
        <v>14749</v>
      </c>
      <c r="G212" s="157" t="s">
        <v>562</v>
      </c>
      <c r="H212" s="158">
        <v>45458056</v>
      </c>
      <c r="I212" s="155">
        <v>3856720</v>
      </c>
      <c r="J212" s="159">
        <v>1.5</v>
      </c>
      <c r="K212" s="159">
        <v>1</v>
      </c>
      <c r="L212" s="159">
        <f t="shared" si="16"/>
        <v>0.5</v>
      </c>
      <c r="M212" s="157" t="s">
        <v>453</v>
      </c>
      <c r="N212" s="151" t="s">
        <v>593</v>
      </c>
      <c r="O212" s="167" t="s">
        <v>807</v>
      </c>
      <c r="P212" s="151">
        <v>1</v>
      </c>
      <c r="Q212" s="151"/>
      <c r="R212" s="155">
        <v>3</v>
      </c>
      <c r="S212" s="151" t="s">
        <v>1341</v>
      </c>
      <c r="T212" s="151" t="s">
        <v>453</v>
      </c>
      <c r="U212" s="162" t="s">
        <v>453</v>
      </c>
      <c r="V212" s="162" t="s">
        <v>453</v>
      </c>
      <c r="W212" s="165" t="s">
        <v>453</v>
      </c>
      <c r="X212" s="161" t="s">
        <v>453</v>
      </c>
      <c r="Y212" s="161" t="s">
        <v>564</v>
      </c>
      <c r="Z212" s="151" t="s">
        <v>817</v>
      </c>
      <c r="AA212" s="151" t="s">
        <v>665</v>
      </c>
      <c r="AB212" s="160" t="s">
        <v>807</v>
      </c>
      <c r="AC212" s="162">
        <v>41141</v>
      </c>
      <c r="AD212" s="163" t="s">
        <v>807</v>
      </c>
      <c r="AE212" s="164">
        <v>42263</v>
      </c>
      <c r="AF212" s="165">
        <f t="shared" si="17"/>
        <v>36.887671232876713</v>
      </c>
      <c r="AG212" s="193" t="s">
        <v>539</v>
      </c>
      <c r="AH212" s="165">
        <v>1</v>
      </c>
      <c r="AI212" s="193" t="s">
        <v>539</v>
      </c>
      <c r="AJ212" s="165">
        <v>1</v>
      </c>
      <c r="AK212" s="193" t="s">
        <v>539</v>
      </c>
      <c r="AL212" s="165">
        <v>1</v>
      </c>
      <c r="AM212" s="193" t="s">
        <v>539</v>
      </c>
      <c r="AN212" s="165">
        <v>1</v>
      </c>
      <c r="AO212" s="193" t="s">
        <v>539</v>
      </c>
      <c r="AP212" s="165">
        <v>1</v>
      </c>
      <c r="AQ212" s="193"/>
      <c r="AR212" s="165"/>
      <c r="AS212" s="165"/>
      <c r="AT212" s="165"/>
      <c r="AU212" s="165"/>
      <c r="AV212" s="165"/>
      <c r="AW212" s="165"/>
      <c r="AX212" s="165"/>
      <c r="AY212" s="165"/>
      <c r="AZ212" s="165"/>
      <c r="BA212" s="165"/>
      <c r="BB212" s="165"/>
      <c r="BC212" s="165"/>
      <c r="BD212" s="165"/>
      <c r="BE212" s="165"/>
      <c r="BF212" s="165"/>
      <c r="BG212" s="166" t="s">
        <v>2977</v>
      </c>
      <c r="BH212" s="161" t="s">
        <v>539</v>
      </c>
      <c r="BI212" s="159">
        <v>1</v>
      </c>
      <c r="BJ212" s="155">
        <v>1</v>
      </c>
      <c r="BK212" s="151" t="s">
        <v>2978</v>
      </c>
      <c r="BL212" s="159">
        <v>1</v>
      </c>
      <c r="BM212" s="159">
        <v>1</v>
      </c>
      <c r="BN212" s="167" t="s">
        <v>807</v>
      </c>
      <c r="BO212" s="151" t="s">
        <v>453</v>
      </c>
      <c r="BP212" s="151"/>
      <c r="BQ212" s="151"/>
      <c r="BR212" s="151"/>
      <c r="BS212" s="157" t="s">
        <v>453</v>
      </c>
      <c r="BT212" s="157" t="s">
        <v>453</v>
      </c>
      <c r="BU212" s="157" t="s">
        <v>453</v>
      </c>
      <c r="BV212" s="153" t="s">
        <v>2979</v>
      </c>
      <c r="BW212" s="153" t="s">
        <v>2404</v>
      </c>
      <c r="BX212" s="151" t="s">
        <v>453</v>
      </c>
      <c r="BY212" s="151" t="s">
        <v>453</v>
      </c>
      <c r="BZ212" s="151" t="s">
        <v>453</v>
      </c>
      <c r="CA212" s="151" t="s">
        <v>2980</v>
      </c>
      <c r="CB212" s="151" t="s">
        <v>453</v>
      </c>
      <c r="CC212" s="151" t="s">
        <v>453</v>
      </c>
      <c r="CD212" s="151"/>
      <c r="CE212" s="151" t="s">
        <v>991</v>
      </c>
      <c r="CF212" s="151" t="s">
        <v>5793</v>
      </c>
      <c r="CG212" s="151" t="s">
        <v>929</v>
      </c>
      <c r="CH212" s="151" t="s">
        <v>1125</v>
      </c>
      <c r="CI212" s="151" t="s">
        <v>453</v>
      </c>
      <c r="CJ212" s="151" t="s">
        <v>453</v>
      </c>
      <c r="CK212" s="151" t="s">
        <v>453</v>
      </c>
      <c r="CL212" s="151" t="s">
        <v>1737</v>
      </c>
    </row>
    <row r="213" spans="1:90" s="89" customFormat="1" x14ac:dyDescent="0.2">
      <c r="A213" s="151" t="s">
        <v>4950</v>
      </c>
      <c r="B213" s="155">
        <v>212</v>
      </c>
      <c r="C213" s="155">
        <v>205</v>
      </c>
      <c r="D213" s="269" t="s">
        <v>6890</v>
      </c>
      <c r="E213" s="270" t="s">
        <v>6891</v>
      </c>
      <c r="F213" s="271">
        <v>22760</v>
      </c>
      <c r="G213" s="157" t="s">
        <v>480</v>
      </c>
      <c r="H213" s="158">
        <v>45455317</v>
      </c>
      <c r="I213" s="155">
        <v>3884285</v>
      </c>
      <c r="J213" s="159">
        <v>49</v>
      </c>
      <c r="K213" s="159">
        <v>5</v>
      </c>
      <c r="L213" s="159">
        <f t="shared" si="16"/>
        <v>44</v>
      </c>
      <c r="M213" s="157" t="s">
        <v>563</v>
      </c>
      <c r="N213" s="151" t="s">
        <v>612</v>
      </c>
      <c r="O213" s="167" t="s">
        <v>807</v>
      </c>
      <c r="P213" s="151">
        <v>6</v>
      </c>
      <c r="Q213" s="151"/>
      <c r="R213" s="155">
        <v>1</v>
      </c>
      <c r="S213" s="151" t="s">
        <v>830</v>
      </c>
      <c r="T213" s="151" t="s">
        <v>668</v>
      </c>
      <c r="U213" s="162">
        <v>41142</v>
      </c>
      <c r="V213" s="162">
        <v>41149</v>
      </c>
      <c r="W213" s="165">
        <v>7</v>
      </c>
      <c r="X213" s="161" t="s">
        <v>453</v>
      </c>
      <c r="Y213" s="161" t="s">
        <v>563</v>
      </c>
      <c r="Z213" s="151" t="s">
        <v>1149</v>
      </c>
      <c r="AA213" s="151" t="s">
        <v>1342</v>
      </c>
      <c r="AB213" s="160" t="s">
        <v>804</v>
      </c>
      <c r="AC213" s="162">
        <v>41149</v>
      </c>
      <c r="AD213" s="163" t="s">
        <v>807</v>
      </c>
      <c r="AE213" s="164">
        <v>41200</v>
      </c>
      <c r="AF213" s="165">
        <f t="shared" si="17"/>
        <v>1.6767123287671235</v>
      </c>
      <c r="AG213" s="193" t="s">
        <v>539</v>
      </c>
      <c r="AH213" s="165">
        <v>1</v>
      </c>
      <c r="AI213" s="193" t="s">
        <v>453</v>
      </c>
      <c r="AJ213" s="165" t="s">
        <v>453</v>
      </c>
      <c r="AK213" s="193" t="s">
        <v>453</v>
      </c>
      <c r="AL213" s="165" t="s">
        <v>453</v>
      </c>
      <c r="AM213" s="193" t="s">
        <v>453</v>
      </c>
      <c r="AN213" s="165" t="s">
        <v>453</v>
      </c>
      <c r="AO213" s="193" t="s">
        <v>453</v>
      </c>
      <c r="AP213" s="165" t="s">
        <v>453</v>
      </c>
      <c r="AQ213" s="193" t="s">
        <v>453</v>
      </c>
      <c r="AR213" s="165" t="s">
        <v>453</v>
      </c>
      <c r="AS213" s="165" t="s">
        <v>453</v>
      </c>
      <c r="AT213" s="165" t="s">
        <v>453</v>
      </c>
      <c r="AU213" s="165" t="s">
        <v>453</v>
      </c>
      <c r="AV213" s="165" t="s">
        <v>453</v>
      </c>
      <c r="AW213" s="165"/>
      <c r="AX213" s="165"/>
      <c r="AY213" s="165"/>
      <c r="AZ213" s="165"/>
      <c r="BA213" s="165"/>
      <c r="BB213" s="165"/>
      <c r="BC213" s="165"/>
      <c r="BD213" s="165"/>
      <c r="BE213" s="165"/>
      <c r="BF213" s="165"/>
      <c r="BG213" s="166" t="s">
        <v>2944</v>
      </c>
      <c r="BH213" s="161" t="s">
        <v>539</v>
      </c>
      <c r="BI213" s="159">
        <v>1</v>
      </c>
      <c r="BJ213" s="155">
        <v>3</v>
      </c>
      <c r="BK213" s="151" t="s">
        <v>1343</v>
      </c>
      <c r="BL213" s="159">
        <v>1</v>
      </c>
      <c r="BM213" s="159">
        <v>1</v>
      </c>
      <c r="BN213" s="167" t="s">
        <v>807</v>
      </c>
      <c r="BO213" s="151" t="s">
        <v>453</v>
      </c>
      <c r="BP213" s="151"/>
      <c r="BQ213" s="151"/>
      <c r="BR213" s="151"/>
      <c r="BS213" s="157" t="s">
        <v>564</v>
      </c>
      <c r="BT213" s="157" t="s">
        <v>564</v>
      </c>
      <c r="BU213" s="157" t="s">
        <v>453</v>
      </c>
      <c r="BV213" s="153" t="s">
        <v>453</v>
      </c>
      <c r="BW213" s="153" t="s">
        <v>2052</v>
      </c>
      <c r="BX213" s="151">
        <v>110</v>
      </c>
      <c r="BY213" s="151">
        <v>116</v>
      </c>
      <c r="BZ213" s="151">
        <v>111</v>
      </c>
      <c r="CA213" s="151" t="s">
        <v>2981</v>
      </c>
      <c r="CB213" s="151" t="s">
        <v>2982</v>
      </c>
      <c r="CC213" s="151" t="s">
        <v>453</v>
      </c>
      <c r="CD213" s="151"/>
      <c r="CE213" s="151" t="s">
        <v>1344</v>
      </c>
      <c r="CF213" s="151" t="s">
        <v>5794</v>
      </c>
      <c r="CG213" s="151" t="s">
        <v>929</v>
      </c>
      <c r="CH213" s="151" t="s">
        <v>1125</v>
      </c>
      <c r="CI213" s="151" t="s">
        <v>453</v>
      </c>
      <c r="CJ213" s="151" t="s">
        <v>453</v>
      </c>
      <c r="CK213" s="151" t="s">
        <v>453</v>
      </c>
      <c r="CL213" s="151" t="s">
        <v>1737</v>
      </c>
    </row>
    <row r="214" spans="1:90" s="89" customFormat="1" x14ac:dyDescent="0.2">
      <c r="A214" s="151" t="s">
        <v>5044</v>
      </c>
      <c r="B214" s="155">
        <v>213</v>
      </c>
      <c r="C214" s="155">
        <v>206</v>
      </c>
      <c r="D214" s="269" t="s">
        <v>6892</v>
      </c>
      <c r="E214" s="270" t="s">
        <v>6893</v>
      </c>
      <c r="F214" s="271">
        <v>15185</v>
      </c>
      <c r="G214" s="157" t="s">
        <v>480</v>
      </c>
      <c r="H214" s="158">
        <v>85077648</v>
      </c>
      <c r="I214" s="155">
        <v>3923198</v>
      </c>
      <c r="J214" s="159">
        <v>52</v>
      </c>
      <c r="K214" s="159">
        <v>4</v>
      </c>
      <c r="L214" s="159">
        <f t="shared" si="16"/>
        <v>48</v>
      </c>
      <c r="M214" s="157" t="s">
        <v>563</v>
      </c>
      <c r="N214" s="151" t="s">
        <v>601</v>
      </c>
      <c r="O214" s="167" t="s">
        <v>807</v>
      </c>
      <c r="P214" s="151">
        <v>5</v>
      </c>
      <c r="Q214" s="151"/>
      <c r="R214" s="155">
        <v>2</v>
      </c>
      <c r="S214" s="151" t="s">
        <v>5775</v>
      </c>
      <c r="T214" s="151" t="s">
        <v>453</v>
      </c>
      <c r="U214" s="162" t="s">
        <v>453</v>
      </c>
      <c r="V214" s="162" t="s">
        <v>453</v>
      </c>
      <c r="W214" s="165" t="s">
        <v>453</v>
      </c>
      <c r="X214" s="161" t="s">
        <v>453</v>
      </c>
      <c r="Y214" s="161" t="s">
        <v>564</v>
      </c>
      <c r="Z214" s="151" t="s">
        <v>1346</v>
      </c>
      <c r="AA214" s="151" t="s">
        <v>1345</v>
      </c>
      <c r="AB214" s="160" t="s">
        <v>804</v>
      </c>
      <c r="AC214" s="162">
        <v>41143</v>
      </c>
      <c r="AD214" s="163" t="s">
        <v>807</v>
      </c>
      <c r="AE214" s="164">
        <v>42951</v>
      </c>
      <c r="AF214" s="165">
        <f t="shared" si="17"/>
        <v>59.441095890410963</v>
      </c>
      <c r="AG214" s="193" t="s">
        <v>539</v>
      </c>
      <c r="AH214" s="165">
        <v>1</v>
      </c>
      <c r="AI214" s="193" t="s">
        <v>539</v>
      </c>
      <c r="AJ214" s="165">
        <v>1</v>
      </c>
      <c r="AK214" s="193" t="s">
        <v>539</v>
      </c>
      <c r="AL214" s="165">
        <v>1</v>
      </c>
      <c r="AM214" s="193" t="s">
        <v>539</v>
      </c>
      <c r="AN214" s="165">
        <v>1</v>
      </c>
      <c r="AO214" s="193" t="s">
        <v>539</v>
      </c>
      <c r="AP214" s="165">
        <v>1</v>
      </c>
      <c r="AQ214" s="193"/>
      <c r="AR214" s="165"/>
      <c r="AS214" s="165"/>
      <c r="AT214" s="165"/>
      <c r="AU214" s="165"/>
      <c r="AV214" s="165"/>
      <c r="AW214" s="165"/>
      <c r="AX214" s="165"/>
      <c r="AY214" s="165"/>
      <c r="AZ214" s="165"/>
      <c r="BA214" s="165"/>
      <c r="BB214" s="165"/>
      <c r="BC214" s="165"/>
      <c r="BD214" s="165"/>
      <c r="BE214" s="165"/>
      <c r="BF214" s="165"/>
      <c r="BG214" s="166" t="s">
        <v>2983</v>
      </c>
      <c r="BH214" s="161" t="s">
        <v>539</v>
      </c>
      <c r="BI214" s="159">
        <v>1</v>
      </c>
      <c r="BJ214" s="155">
        <v>2</v>
      </c>
      <c r="BK214" s="151" t="s">
        <v>5776</v>
      </c>
      <c r="BL214" s="159" t="s">
        <v>453</v>
      </c>
      <c r="BM214" s="159" t="s">
        <v>453</v>
      </c>
      <c r="BN214" s="167" t="s">
        <v>807</v>
      </c>
      <c r="BO214" s="151" t="s">
        <v>453</v>
      </c>
      <c r="BP214" s="151"/>
      <c r="BQ214" s="151"/>
      <c r="BR214" s="151"/>
      <c r="BS214" s="157" t="s">
        <v>453</v>
      </c>
      <c r="BT214" s="157" t="s">
        <v>453</v>
      </c>
      <c r="BU214" s="157" t="s">
        <v>453</v>
      </c>
      <c r="BV214" s="153" t="s">
        <v>453</v>
      </c>
      <c r="BW214" s="153" t="s">
        <v>1173</v>
      </c>
      <c r="BX214" s="151" t="s">
        <v>453</v>
      </c>
      <c r="BY214" s="151" t="s">
        <v>453</v>
      </c>
      <c r="BZ214" s="151" t="s">
        <v>453</v>
      </c>
      <c r="CA214" s="151" t="s">
        <v>2867</v>
      </c>
      <c r="CB214" s="151" t="s">
        <v>453</v>
      </c>
      <c r="CC214" s="151" t="s">
        <v>453</v>
      </c>
      <c r="CD214" s="151"/>
      <c r="CE214" s="151" t="s">
        <v>872</v>
      </c>
      <c r="CF214" s="151" t="s">
        <v>453</v>
      </c>
      <c r="CG214" s="151" t="s">
        <v>929</v>
      </c>
      <c r="CH214" s="151" t="s">
        <v>1173</v>
      </c>
      <c r="CI214" s="151" t="s">
        <v>453</v>
      </c>
      <c r="CJ214" s="151" t="s">
        <v>453</v>
      </c>
      <c r="CK214" s="151" t="s">
        <v>453</v>
      </c>
      <c r="CL214" s="151" t="s">
        <v>1737</v>
      </c>
    </row>
    <row r="215" spans="1:90" s="89" customFormat="1" x14ac:dyDescent="0.2">
      <c r="A215" s="151" t="s">
        <v>5136</v>
      </c>
      <c r="B215" s="155">
        <v>214</v>
      </c>
      <c r="C215" s="155">
        <v>207</v>
      </c>
      <c r="D215" s="269" t="s">
        <v>6894</v>
      </c>
      <c r="E215" s="270" t="s">
        <v>6895</v>
      </c>
      <c r="F215" s="271">
        <v>25389</v>
      </c>
      <c r="G215" s="157" t="s">
        <v>480</v>
      </c>
      <c r="H215" s="158">
        <v>37464255</v>
      </c>
      <c r="I215" s="155">
        <v>3602444</v>
      </c>
      <c r="J215" s="159">
        <v>30</v>
      </c>
      <c r="K215" s="159">
        <v>1</v>
      </c>
      <c r="L215" s="159">
        <f t="shared" si="16"/>
        <v>29</v>
      </c>
      <c r="M215" s="157" t="s">
        <v>563</v>
      </c>
      <c r="N215" s="151" t="s">
        <v>612</v>
      </c>
      <c r="O215" s="167" t="s">
        <v>807</v>
      </c>
      <c r="P215" s="151">
        <v>6</v>
      </c>
      <c r="Q215" s="151"/>
      <c r="R215" s="155">
        <v>2</v>
      </c>
      <c r="S215" s="151" t="s">
        <v>1001</v>
      </c>
      <c r="T215" s="151" t="s">
        <v>486</v>
      </c>
      <c r="U215" s="162">
        <v>41143</v>
      </c>
      <c r="V215" s="162">
        <v>41150</v>
      </c>
      <c r="W215" s="165">
        <v>7</v>
      </c>
      <c r="X215" s="161" t="s">
        <v>453</v>
      </c>
      <c r="Y215" s="161" t="s">
        <v>563</v>
      </c>
      <c r="Z215" s="151" t="s">
        <v>817</v>
      </c>
      <c r="AA215" s="151" t="s">
        <v>674</v>
      </c>
      <c r="AB215" s="160" t="s">
        <v>804</v>
      </c>
      <c r="AC215" s="162">
        <v>41150</v>
      </c>
      <c r="AD215" s="163" t="s">
        <v>807</v>
      </c>
      <c r="AE215" s="164">
        <v>43370</v>
      </c>
      <c r="AF215" s="165">
        <f t="shared" si="17"/>
        <v>72.986301369863014</v>
      </c>
      <c r="AG215" s="180" t="s">
        <v>638</v>
      </c>
      <c r="AH215" s="165">
        <v>4</v>
      </c>
      <c r="AI215" s="180" t="s">
        <v>638</v>
      </c>
      <c r="AJ215" s="165">
        <v>4</v>
      </c>
      <c r="AK215" s="180" t="s">
        <v>638</v>
      </c>
      <c r="AL215" s="165">
        <v>4</v>
      </c>
      <c r="AM215" s="180" t="s">
        <v>638</v>
      </c>
      <c r="AN215" s="165">
        <v>4</v>
      </c>
      <c r="AO215" s="180" t="s">
        <v>638</v>
      </c>
      <c r="AP215" s="165">
        <v>4</v>
      </c>
      <c r="AQ215" s="193" t="s">
        <v>638</v>
      </c>
      <c r="AR215" s="165">
        <v>4</v>
      </c>
      <c r="AS215" s="165" t="s">
        <v>638</v>
      </c>
      <c r="AT215" s="165">
        <v>4</v>
      </c>
      <c r="AU215" s="165"/>
      <c r="AV215" s="165"/>
      <c r="AW215" s="165"/>
      <c r="AX215" s="165"/>
      <c r="AY215" s="165"/>
      <c r="AZ215" s="165"/>
      <c r="BA215" s="165"/>
      <c r="BB215" s="165"/>
      <c r="BC215" s="165"/>
      <c r="BD215" s="165"/>
      <c r="BE215" s="165"/>
      <c r="BF215" s="165"/>
      <c r="BG215" s="166" t="s">
        <v>5461</v>
      </c>
      <c r="BH215" s="161" t="s">
        <v>638</v>
      </c>
      <c r="BI215" s="159">
        <v>4</v>
      </c>
      <c r="BJ215" s="155">
        <v>4</v>
      </c>
      <c r="BK215" s="151" t="s">
        <v>2984</v>
      </c>
      <c r="BL215" s="159">
        <v>1</v>
      </c>
      <c r="BM215" s="159">
        <v>2</v>
      </c>
      <c r="BN215" s="167" t="s">
        <v>807</v>
      </c>
      <c r="BO215" s="151" t="s">
        <v>453</v>
      </c>
      <c r="BP215" s="151"/>
      <c r="BQ215" s="151"/>
      <c r="BR215" s="151"/>
      <c r="BS215" s="157" t="s">
        <v>453</v>
      </c>
      <c r="BT215" s="157" t="s">
        <v>453</v>
      </c>
      <c r="BU215" s="157" t="s">
        <v>453</v>
      </c>
      <c r="BV215" s="153" t="s">
        <v>1347</v>
      </c>
      <c r="BW215" s="153" t="s">
        <v>2406</v>
      </c>
      <c r="BX215" s="151">
        <v>55</v>
      </c>
      <c r="BY215" s="151">
        <v>54</v>
      </c>
      <c r="BZ215" s="151">
        <v>51</v>
      </c>
      <c r="CA215" s="151" t="s">
        <v>2985</v>
      </c>
      <c r="CB215" s="151" t="s">
        <v>453</v>
      </c>
      <c r="CC215" s="151" t="s">
        <v>453</v>
      </c>
      <c r="CD215" s="151"/>
      <c r="CE215" s="151" t="s">
        <v>2407</v>
      </c>
      <c r="CF215" s="151" t="s">
        <v>2103</v>
      </c>
      <c r="CG215" s="151" t="s">
        <v>2229</v>
      </c>
      <c r="CH215" s="151" t="s">
        <v>1125</v>
      </c>
      <c r="CI215" s="151" t="s">
        <v>453</v>
      </c>
      <c r="CJ215" s="151" t="s">
        <v>453</v>
      </c>
      <c r="CK215" s="151" t="s">
        <v>453</v>
      </c>
      <c r="CL215" s="151" t="s">
        <v>1737</v>
      </c>
    </row>
    <row r="216" spans="1:90" s="89" customFormat="1" x14ac:dyDescent="0.2">
      <c r="A216" s="151" t="s">
        <v>5137</v>
      </c>
      <c r="B216" s="155">
        <v>215</v>
      </c>
      <c r="C216" s="155">
        <v>208</v>
      </c>
      <c r="D216" s="269" t="s">
        <v>6896</v>
      </c>
      <c r="E216" s="270" t="s">
        <v>6897</v>
      </c>
      <c r="F216" s="271">
        <v>27369</v>
      </c>
      <c r="G216" s="157" t="s">
        <v>562</v>
      </c>
      <c r="H216" s="158">
        <v>45464503</v>
      </c>
      <c r="I216" s="155">
        <v>3874877</v>
      </c>
      <c r="J216" s="159">
        <v>23</v>
      </c>
      <c r="K216" s="159">
        <v>21</v>
      </c>
      <c r="L216" s="159">
        <f t="shared" si="16"/>
        <v>2</v>
      </c>
      <c r="M216" s="157" t="s">
        <v>563</v>
      </c>
      <c r="N216" s="151" t="s">
        <v>612</v>
      </c>
      <c r="O216" s="167" t="s">
        <v>807</v>
      </c>
      <c r="P216" s="151">
        <v>1</v>
      </c>
      <c r="Q216" s="151"/>
      <c r="R216" s="155">
        <v>3</v>
      </c>
      <c r="S216" s="151" t="s">
        <v>2385</v>
      </c>
      <c r="T216" s="151" t="s">
        <v>453</v>
      </c>
      <c r="U216" s="162" t="s">
        <v>453</v>
      </c>
      <c r="V216" s="162" t="s">
        <v>453</v>
      </c>
      <c r="W216" s="165" t="s">
        <v>453</v>
      </c>
      <c r="X216" s="161" t="s">
        <v>453</v>
      </c>
      <c r="Y216" s="161" t="s">
        <v>563</v>
      </c>
      <c r="Z216" s="151" t="s">
        <v>827</v>
      </c>
      <c r="AA216" s="151" t="s">
        <v>550</v>
      </c>
      <c r="AB216" s="160" t="s">
        <v>804</v>
      </c>
      <c r="AC216" s="162">
        <v>41149</v>
      </c>
      <c r="AD216" s="163" t="s">
        <v>807</v>
      </c>
      <c r="AE216" s="164">
        <v>41249</v>
      </c>
      <c r="AF216" s="165">
        <f t="shared" si="17"/>
        <v>3.2876712328767121</v>
      </c>
      <c r="AG216" s="180" t="s">
        <v>5914</v>
      </c>
      <c r="AH216" s="165">
        <v>3</v>
      </c>
      <c r="AI216" s="193" t="s">
        <v>453</v>
      </c>
      <c r="AJ216" s="165" t="s">
        <v>453</v>
      </c>
      <c r="AK216" s="193" t="s">
        <v>453</v>
      </c>
      <c r="AL216" s="165" t="s">
        <v>453</v>
      </c>
      <c r="AM216" s="193" t="s">
        <v>453</v>
      </c>
      <c r="AN216" s="165" t="s">
        <v>453</v>
      </c>
      <c r="AO216" s="193" t="s">
        <v>453</v>
      </c>
      <c r="AP216" s="165" t="s">
        <v>453</v>
      </c>
      <c r="AQ216" s="193" t="s">
        <v>453</v>
      </c>
      <c r="AR216" s="165" t="s">
        <v>453</v>
      </c>
      <c r="AS216" s="165" t="s">
        <v>453</v>
      </c>
      <c r="AT216" s="165" t="s">
        <v>453</v>
      </c>
      <c r="AU216" s="165" t="s">
        <v>453</v>
      </c>
      <c r="AV216" s="165" t="s">
        <v>453</v>
      </c>
      <c r="AW216" s="165"/>
      <c r="AX216" s="165"/>
      <c r="AY216" s="165"/>
      <c r="AZ216" s="165"/>
      <c r="BA216" s="165"/>
      <c r="BB216" s="165"/>
      <c r="BC216" s="165"/>
      <c r="BD216" s="165"/>
      <c r="BE216" s="165"/>
      <c r="BF216" s="165"/>
      <c r="BG216" s="166" t="s">
        <v>2986</v>
      </c>
      <c r="BH216" s="161" t="s">
        <v>5914</v>
      </c>
      <c r="BI216" s="159">
        <v>3</v>
      </c>
      <c r="BJ216" s="155">
        <v>3</v>
      </c>
      <c r="BK216" s="151" t="s">
        <v>2987</v>
      </c>
      <c r="BL216" s="159">
        <v>1</v>
      </c>
      <c r="BM216" s="159">
        <v>0</v>
      </c>
      <c r="BN216" s="167" t="s">
        <v>807</v>
      </c>
      <c r="BO216" s="151" t="s">
        <v>453</v>
      </c>
      <c r="BP216" s="151"/>
      <c r="BQ216" s="151"/>
      <c r="BR216" s="151"/>
      <c r="BS216" s="157" t="s">
        <v>453</v>
      </c>
      <c r="BT216" s="157" t="s">
        <v>453</v>
      </c>
      <c r="BU216" s="157" t="s">
        <v>453</v>
      </c>
      <c r="BV216" s="153" t="s">
        <v>1201</v>
      </c>
      <c r="BW216" s="153" t="s">
        <v>1902</v>
      </c>
      <c r="BX216" s="151">
        <v>127</v>
      </c>
      <c r="BY216" s="151">
        <v>61</v>
      </c>
      <c r="BZ216" s="151">
        <v>95</v>
      </c>
      <c r="CA216" s="151" t="s">
        <v>2988</v>
      </c>
      <c r="CB216" s="151" t="s">
        <v>453</v>
      </c>
      <c r="CC216" s="151" t="s">
        <v>453</v>
      </c>
      <c r="CD216" s="151"/>
      <c r="CE216" s="151" t="s">
        <v>1090</v>
      </c>
      <c r="CF216" s="151" t="s">
        <v>2103</v>
      </c>
      <c r="CG216" s="151" t="s">
        <v>1348</v>
      </c>
      <c r="CH216" s="151" t="s">
        <v>1125</v>
      </c>
      <c r="CI216" s="151" t="s">
        <v>453</v>
      </c>
      <c r="CJ216" s="151" t="s">
        <v>453</v>
      </c>
      <c r="CK216" s="151" t="s">
        <v>453</v>
      </c>
      <c r="CL216" s="151" t="s">
        <v>1737</v>
      </c>
    </row>
    <row r="217" spans="1:90" s="89" customFormat="1" x14ac:dyDescent="0.2">
      <c r="A217" s="151" t="s">
        <v>5138</v>
      </c>
      <c r="B217" s="155">
        <v>216</v>
      </c>
      <c r="C217" s="155">
        <v>209</v>
      </c>
      <c r="D217" s="269" t="s">
        <v>6898</v>
      </c>
      <c r="E217" s="270" t="s">
        <v>6899</v>
      </c>
      <c r="F217" s="271">
        <v>26678</v>
      </c>
      <c r="G217" s="157" t="s">
        <v>480</v>
      </c>
      <c r="H217" s="158">
        <v>85076355</v>
      </c>
      <c r="I217" s="155">
        <v>3935382</v>
      </c>
      <c r="J217" s="159">
        <v>59</v>
      </c>
      <c r="K217" s="159">
        <v>53</v>
      </c>
      <c r="L217" s="159">
        <f t="shared" si="16"/>
        <v>6</v>
      </c>
      <c r="M217" s="157" t="s">
        <v>563</v>
      </c>
      <c r="N217" s="151" t="s">
        <v>601</v>
      </c>
      <c r="O217" s="167" t="s">
        <v>807</v>
      </c>
      <c r="P217" s="151">
        <v>0</v>
      </c>
      <c r="Q217" s="151"/>
      <c r="R217" s="155">
        <v>1</v>
      </c>
      <c r="S217" s="151" t="s">
        <v>834</v>
      </c>
      <c r="T217" s="151" t="s">
        <v>453</v>
      </c>
      <c r="U217" s="162" t="s">
        <v>453</v>
      </c>
      <c r="V217" s="162" t="s">
        <v>453</v>
      </c>
      <c r="W217" s="165" t="s">
        <v>453</v>
      </c>
      <c r="X217" s="161" t="s">
        <v>453</v>
      </c>
      <c r="Y217" s="161" t="s">
        <v>564</v>
      </c>
      <c r="Z217" s="151" t="s">
        <v>1903</v>
      </c>
      <c r="AA217" s="151" t="s">
        <v>1904</v>
      </c>
      <c r="AB217" s="160" t="s">
        <v>804</v>
      </c>
      <c r="AC217" s="162">
        <v>41150</v>
      </c>
      <c r="AD217" s="163" t="s">
        <v>807</v>
      </c>
      <c r="AE217" s="164">
        <v>41347</v>
      </c>
      <c r="AF217" s="165">
        <f t="shared" si="17"/>
        <v>6.4767123287671229</v>
      </c>
      <c r="AG217" s="193" t="s">
        <v>539</v>
      </c>
      <c r="AH217" s="165">
        <v>1</v>
      </c>
      <c r="AI217" s="193" t="s">
        <v>539</v>
      </c>
      <c r="AJ217" s="165">
        <v>1</v>
      </c>
      <c r="AK217" s="193" t="s">
        <v>453</v>
      </c>
      <c r="AL217" s="165" t="s">
        <v>453</v>
      </c>
      <c r="AM217" s="193" t="s">
        <v>453</v>
      </c>
      <c r="AN217" s="165" t="s">
        <v>453</v>
      </c>
      <c r="AO217" s="193" t="s">
        <v>453</v>
      </c>
      <c r="AP217" s="165" t="s">
        <v>453</v>
      </c>
      <c r="AQ217" s="193" t="s">
        <v>453</v>
      </c>
      <c r="AR217" s="165" t="s">
        <v>453</v>
      </c>
      <c r="AS217" s="165" t="s">
        <v>453</v>
      </c>
      <c r="AT217" s="165" t="s">
        <v>453</v>
      </c>
      <c r="AU217" s="165" t="s">
        <v>453</v>
      </c>
      <c r="AV217" s="165" t="s">
        <v>453</v>
      </c>
      <c r="AW217" s="165"/>
      <c r="AX217" s="165"/>
      <c r="AY217" s="165"/>
      <c r="AZ217" s="165"/>
      <c r="BA217" s="165"/>
      <c r="BB217" s="165"/>
      <c r="BC217" s="165"/>
      <c r="BD217" s="165"/>
      <c r="BE217" s="165"/>
      <c r="BF217" s="165"/>
      <c r="BG217" s="166" t="s">
        <v>1800</v>
      </c>
      <c r="BH217" s="161" t="s">
        <v>539</v>
      </c>
      <c r="BI217" s="159">
        <v>1</v>
      </c>
      <c r="BJ217" s="155">
        <v>1</v>
      </c>
      <c r="BK217" s="151" t="s">
        <v>834</v>
      </c>
      <c r="BL217" s="159">
        <v>1</v>
      </c>
      <c r="BM217" s="159">
        <v>0</v>
      </c>
      <c r="BN217" s="167" t="s">
        <v>807</v>
      </c>
      <c r="BO217" s="151" t="s">
        <v>453</v>
      </c>
      <c r="BP217" s="151"/>
      <c r="BQ217" s="151"/>
      <c r="BR217" s="151"/>
      <c r="BS217" s="157" t="s">
        <v>564</v>
      </c>
      <c r="BT217" s="157" t="s">
        <v>568</v>
      </c>
      <c r="BU217" s="157" t="s">
        <v>453</v>
      </c>
      <c r="BV217" s="153" t="s">
        <v>453</v>
      </c>
      <c r="BW217" s="153" t="s">
        <v>2053</v>
      </c>
      <c r="BX217" s="151">
        <v>116</v>
      </c>
      <c r="BY217" s="151">
        <v>118</v>
      </c>
      <c r="BZ217" s="151">
        <v>118</v>
      </c>
      <c r="CA217" s="151" t="s">
        <v>2989</v>
      </c>
      <c r="CB217" s="151" t="s">
        <v>453</v>
      </c>
      <c r="CC217" s="151" t="s">
        <v>453</v>
      </c>
      <c r="CD217" s="151"/>
      <c r="CE217" s="151" t="s">
        <v>800</v>
      </c>
      <c r="CF217" s="151" t="s">
        <v>2103</v>
      </c>
      <c r="CG217" s="151" t="s">
        <v>929</v>
      </c>
      <c r="CH217" s="151" t="s">
        <v>1125</v>
      </c>
      <c r="CI217" s="151" t="s">
        <v>453</v>
      </c>
      <c r="CJ217" s="151" t="s">
        <v>453</v>
      </c>
      <c r="CK217" s="151" t="s">
        <v>453</v>
      </c>
      <c r="CL217" s="151" t="s">
        <v>1737</v>
      </c>
    </row>
    <row r="218" spans="1:90" s="89" customFormat="1" x14ac:dyDescent="0.2">
      <c r="A218" s="151" t="s">
        <v>4951</v>
      </c>
      <c r="B218" s="155">
        <v>217</v>
      </c>
      <c r="C218" s="155">
        <v>210</v>
      </c>
      <c r="D218" s="269" t="s">
        <v>6900</v>
      </c>
      <c r="E218" s="270" t="s">
        <v>6901</v>
      </c>
      <c r="F218" s="271">
        <v>26390</v>
      </c>
      <c r="G218" s="157" t="s">
        <v>562</v>
      </c>
      <c r="H218" s="158">
        <v>37833898</v>
      </c>
      <c r="I218" s="155">
        <v>2146461</v>
      </c>
      <c r="J218" s="159">
        <v>19</v>
      </c>
      <c r="K218" s="159">
        <v>4</v>
      </c>
      <c r="L218" s="159">
        <f t="shared" si="16"/>
        <v>15</v>
      </c>
      <c r="M218" s="157" t="s">
        <v>563</v>
      </c>
      <c r="N218" s="151" t="s">
        <v>595</v>
      </c>
      <c r="O218" s="167" t="s">
        <v>807</v>
      </c>
      <c r="P218" s="151">
        <v>3</v>
      </c>
      <c r="Q218" s="151"/>
      <c r="R218" s="155">
        <v>3</v>
      </c>
      <c r="S218" s="151" t="s">
        <v>1349</v>
      </c>
      <c r="T218" s="151" t="s">
        <v>676</v>
      </c>
      <c r="U218" s="162">
        <v>41156</v>
      </c>
      <c r="V218" s="162">
        <v>41162</v>
      </c>
      <c r="W218" s="165">
        <v>6</v>
      </c>
      <c r="X218" s="161" t="s">
        <v>453</v>
      </c>
      <c r="Y218" s="161" t="s">
        <v>563</v>
      </c>
      <c r="Z218" s="151" t="s">
        <v>827</v>
      </c>
      <c r="AA218" s="151" t="s">
        <v>550</v>
      </c>
      <c r="AB218" s="160" t="s">
        <v>804</v>
      </c>
      <c r="AC218" s="162">
        <v>41162</v>
      </c>
      <c r="AD218" s="163" t="s">
        <v>807</v>
      </c>
      <c r="AE218" s="164">
        <v>43039</v>
      </c>
      <c r="AF218" s="165">
        <f t="shared" si="17"/>
        <v>61.709589041095889</v>
      </c>
      <c r="AG218" s="180" t="s">
        <v>5914</v>
      </c>
      <c r="AH218" s="165">
        <v>3</v>
      </c>
      <c r="AI218" s="193" t="s">
        <v>5914</v>
      </c>
      <c r="AJ218" s="165">
        <v>3</v>
      </c>
      <c r="AK218" s="193" t="s">
        <v>640</v>
      </c>
      <c r="AL218" s="165">
        <v>1</v>
      </c>
      <c r="AM218" s="193" t="s">
        <v>640</v>
      </c>
      <c r="AN218" s="165">
        <v>1</v>
      </c>
      <c r="AO218" s="193" t="s">
        <v>640</v>
      </c>
      <c r="AP218" s="165">
        <v>1</v>
      </c>
      <c r="AQ218" s="193" t="s">
        <v>640</v>
      </c>
      <c r="AR218" s="165">
        <v>1</v>
      </c>
      <c r="AS218" s="165" t="s">
        <v>453</v>
      </c>
      <c r="AT218" s="165" t="s">
        <v>453</v>
      </c>
      <c r="AU218" s="165" t="s">
        <v>453</v>
      </c>
      <c r="AV218" s="165" t="s">
        <v>453</v>
      </c>
      <c r="AW218" s="165"/>
      <c r="AX218" s="165"/>
      <c r="AY218" s="165"/>
      <c r="AZ218" s="165"/>
      <c r="BA218" s="165"/>
      <c r="BB218" s="165"/>
      <c r="BC218" s="165"/>
      <c r="BD218" s="165"/>
      <c r="BE218" s="165"/>
      <c r="BF218" s="165"/>
      <c r="BG218" s="166" t="s">
        <v>4477</v>
      </c>
      <c r="BH218" s="161" t="s">
        <v>640</v>
      </c>
      <c r="BI218" s="159">
        <v>1</v>
      </c>
      <c r="BJ218" s="155">
        <v>2</v>
      </c>
      <c r="BK218" s="151" t="s">
        <v>1351</v>
      </c>
      <c r="BL218" s="159">
        <v>1</v>
      </c>
      <c r="BM218" s="159">
        <v>0</v>
      </c>
      <c r="BN218" s="167" t="s">
        <v>804</v>
      </c>
      <c r="BO218" s="151" t="s">
        <v>1350</v>
      </c>
      <c r="BP218" s="151"/>
      <c r="BQ218" s="151"/>
      <c r="BR218" s="151"/>
      <c r="BS218" s="157" t="s">
        <v>453</v>
      </c>
      <c r="BT218" s="157" t="s">
        <v>453</v>
      </c>
      <c r="BU218" s="157" t="s">
        <v>453</v>
      </c>
      <c r="BV218" s="153" t="s">
        <v>453</v>
      </c>
      <c r="BW218" s="153" t="s">
        <v>2054</v>
      </c>
      <c r="BX218" s="151">
        <v>74</v>
      </c>
      <c r="BY218" s="151">
        <v>97</v>
      </c>
      <c r="BZ218" s="151" t="s">
        <v>923</v>
      </c>
      <c r="CA218" s="151" t="s">
        <v>2990</v>
      </c>
      <c r="CB218" s="151" t="s">
        <v>453</v>
      </c>
      <c r="CC218" s="151" t="s">
        <v>453</v>
      </c>
      <c r="CD218" s="151"/>
      <c r="CE218" s="151" t="s">
        <v>1905</v>
      </c>
      <c r="CF218" s="151" t="s">
        <v>2408</v>
      </c>
      <c r="CG218" s="151" t="s">
        <v>1348</v>
      </c>
      <c r="CH218" s="151" t="s">
        <v>1125</v>
      </c>
      <c r="CI218" s="151" t="s">
        <v>453</v>
      </c>
      <c r="CJ218" s="151" t="s">
        <v>453</v>
      </c>
      <c r="CK218" s="151" t="s">
        <v>453</v>
      </c>
      <c r="CL218" s="151" t="s">
        <v>1737</v>
      </c>
    </row>
    <row r="219" spans="1:90" s="89" customFormat="1" x14ac:dyDescent="0.2">
      <c r="A219" s="151" t="s">
        <v>5139</v>
      </c>
      <c r="B219" s="155">
        <v>218</v>
      </c>
      <c r="C219" s="155">
        <v>211</v>
      </c>
      <c r="D219" s="269" t="s">
        <v>6902</v>
      </c>
      <c r="E219" s="270" t="s">
        <v>6903</v>
      </c>
      <c r="F219" s="271">
        <v>35916</v>
      </c>
      <c r="G219" s="157" t="s">
        <v>562</v>
      </c>
      <c r="H219" s="158">
        <v>39891845</v>
      </c>
      <c r="I219" s="155">
        <v>3910970</v>
      </c>
      <c r="J219" s="159">
        <v>46</v>
      </c>
      <c r="K219" s="159">
        <v>26</v>
      </c>
      <c r="L219" s="159">
        <f t="shared" si="16"/>
        <v>20</v>
      </c>
      <c r="M219" s="157" t="s">
        <v>563</v>
      </c>
      <c r="N219" s="151" t="s">
        <v>594</v>
      </c>
      <c r="O219" s="167" t="s">
        <v>807</v>
      </c>
      <c r="P219" s="151" t="s">
        <v>453</v>
      </c>
      <c r="Q219" s="151"/>
      <c r="R219" s="155">
        <v>2</v>
      </c>
      <c r="S219" s="151" t="s">
        <v>1004</v>
      </c>
      <c r="T219" s="151" t="s">
        <v>453</v>
      </c>
      <c r="U219" s="162" t="s">
        <v>453</v>
      </c>
      <c r="V219" s="162" t="s">
        <v>453</v>
      </c>
      <c r="W219" s="165" t="s">
        <v>453</v>
      </c>
      <c r="X219" s="161" t="s">
        <v>453</v>
      </c>
      <c r="Y219" s="161" t="s">
        <v>564</v>
      </c>
      <c r="Z219" s="151" t="s">
        <v>827</v>
      </c>
      <c r="AA219" s="151" t="s">
        <v>540</v>
      </c>
      <c r="AB219" s="160" t="s">
        <v>804</v>
      </c>
      <c r="AC219" s="162">
        <v>41157</v>
      </c>
      <c r="AD219" s="163" t="s">
        <v>807</v>
      </c>
      <c r="AE219" s="164">
        <v>41752</v>
      </c>
      <c r="AF219" s="165">
        <f t="shared" si="17"/>
        <v>19.56164383561644</v>
      </c>
      <c r="AG219" s="193" t="s">
        <v>539</v>
      </c>
      <c r="AH219" s="165">
        <v>1</v>
      </c>
      <c r="AI219" s="193" t="s">
        <v>539</v>
      </c>
      <c r="AJ219" s="165">
        <v>1</v>
      </c>
      <c r="AK219" s="180" t="s">
        <v>5914</v>
      </c>
      <c r="AL219" s="165">
        <v>3</v>
      </c>
      <c r="AM219" s="193" t="s">
        <v>453</v>
      </c>
      <c r="AN219" s="165" t="s">
        <v>453</v>
      </c>
      <c r="AO219" s="193" t="s">
        <v>453</v>
      </c>
      <c r="AP219" s="165" t="s">
        <v>453</v>
      </c>
      <c r="AQ219" s="193" t="s">
        <v>453</v>
      </c>
      <c r="AR219" s="165" t="s">
        <v>453</v>
      </c>
      <c r="AS219" s="165" t="s">
        <v>453</v>
      </c>
      <c r="AT219" s="165" t="s">
        <v>453</v>
      </c>
      <c r="AU219" s="165" t="s">
        <v>453</v>
      </c>
      <c r="AV219" s="165" t="s">
        <v>453</v>
      </c>
      <c r="AW219" s="165"/>
      <c r="AX219" s="165"/>
      <c r="AY219" s="165"/>
      <c r="AZ219" s="165"/>
      <c r="BA219" s="165"/>
      <c r="BB219" s="165"/>
      <c r="BC219" s="165"/>
      <c r="BD219" s="165"/>
      <c r="BE219" s="165"/>
      <c r="BF219" s="165"/>
      <c r="BG219" s="166" t="s">
        <v>2991</v>
      </c>
      <c r="BH219" s="161" t="s">
        <v>5914</v>
      </c>
      <c r="BI219" s="159">
        <v>3</v>
      </c>
      <c r="BJ219" s="155">
        <v>2</v>
      </c>
      <c r="BK219" s="151" t="s">
        <v>1352</v>
      </c>
      <c r="BL219" s="159">
        <v>1</v>
      </c>
      <c r="BM219" s="159">
        <v>0</v>
      </c>
      <c r="BN219" s="167" t="s">
        <v>807</v>
      </c>
      <c r="BO219" s="151" t="s">
        <v>453</v>
      </c>
      <c r="BP219" s="151"/>
      <c r="BQ219" s="151"/>
      <c r="BR219" s="151"/>
      <c r="BS219" s="157" t="s">
        <v>453</v>
      </c>
      <c r="BT219" s="157" t="s">
        <v>453</v>
      </c>
      <c r="BU219" s="157" t="s">
        <v>453</v>
      </c>
      <c r="BV219" s="153" t="s">
        <v>1201</v>
      </c>
      <c r="BW219" s="153" t="s">
        <v>2055</v>
      </c>
      <c r="BX219" s="151">
        <v>80</v>
      </c>
      <c r="BY219" s="151">
        <v>91</v>
      </c>
      <c r="BZ219" s="151">
        <v>85</v>
      </c>
      <c r="CA219" s="151" t="s">
        <v>2867</v>
      </c>
      <c r="CB219" s="151" t="s">
        <v>2992</v>
      </c>
      <c r="CC219" s="151" t="s">
        <v>453</v>
      </c>
      <c r="CD219" s="151"/>
      <c r="CE219" s="151" t="s">
        <v>2031</v>
      </c>
      <c r="CF219" s="151" t="s">
        <v>2409</v>
      </c>
      <c r="CG219" s="151" t="s">
        <v>2229</v>
      </c>
      <c r="CH219" s="151" t="s">
        <v>1125</v>
      </c>
      <c r="CI219" s="151" t="s">
        <v>453</v>
      </c>
      <c r="CJ219" s="151" t="s">
        <v>453</v>
      </c>
      <c r="CK219" s="151" t="s">
        <v>453</v>
      </c>
      <c r="CL219" s="151" t="s">
        <v>1737</v>
      </c>
    </row>
    <row r="220" spans="1:90" s="89" customFormat="1" x14ac:dyDescent="0.2">
      <c r="A220" s="151" t="s">
        <v>5140</v>
      </c>
      <c r="B220" s="155">
        <v>219</v>
      </c>
      <c r="C220" s="155">
        <v>212</v>
      </c>
      <c r="D220" s="269" t="s">
        <v>6904</v>
      </c>
      <c r="E220" s="270" t="s">
        <v>6905</v>
      </c>
      <c r="F220" s="271">
        <v>31343</v>
      </c>
      <c r="G220" s="157" t="s">
        <v>480</v>
      </c>
      <c r="H220" s="158">
        <v>36054923</v>
      </c>
      <c r="I220" s="155">
        <v>2137817</v>
      </c>
      <c r="J220" s="159">
        <v>11</v>
      </c>
      <c r="K220" s="159">
        <v>10</v>
      </c>
      <c r="L220" s="159">
        <f t="shared" si="16"/>
        <v>1</v>
      </c>
      <c r="M220" s="157" t="s">
        <v>563</v>
      </c>
      <c r="N220" s="151" t="s">
        <v>593</v>
      </c>
      <c r="O220" s="167" t="s">
        <v>807</v>
      </c>
      <c r="P220" s="151">
        <v>2</v>
      </c>
      <c r="Q220" s="151"/>
      <c r="R220" s="155">
        <v>2</v>
      </c>
      <c r="S220" s="151" t="s">
        <v>1046</v>
      </c>
      <c r="T220" s="151" t="s">
        <v>453</v>
      </c>
      <c r="U220" s="162" t="s">
        <v>453</v>
      </c>
      <c r="V220" s="162" t="s">
        <v>453</v>
      </c>
      <c r="W220" s="165" t="s">
        <v>453</v>
      </c>
      <c r="X220" s="161" t="s">
        <v>453</v>
      </c>
      <c r="Y220" s="161" t="s">
        <v>563</v>
      </c>
      <c r="Z220" s="151" t="s">
        <v>827</v>
      </c>
      <c r="AA220" s="151" t="s">
        <v>550</v>
      </c>
      <c r="AB220" s="160" t="s">
        <v>807</v>
      </c>
      <c r="AC220" s="162">
        <v>41162</v>
      </c>
      <c r="AD220" s="163" t="s">
        <v>807</v>
      </c>
      <c r="AE220" s="164">
        <v>42487</v>
      </c>
      <c r="AF220" s="165">
        <f t="shared" si="17"/>
        <v>43.561643835616437</v>
      </c>
      <c r="AG220" s="193" t="s">
        <v>539</v>
      </c>
      <c r="AH220" s="165">
        <v>1</v>
      </c>
      <c r="AI220" s="193" t="s">
        <v>539</v>
      </c>
      <c r="AJ220" s="165">
        <v>1</v>
      </c>
      <c r="AK220" s="193" t="s">
        <v>539</v>
      </c>
      <c r="AL220" s="165">
        <v>1</v>
      </c>
      <c r="AM220" s="193" t="s">
        <v>453</v>
      </c>
      <c r="AN220" s="165" t="s">
        <v>453</v>
      </c>
      <c r="AO220" s="193" t="s">
        <v>539</v>
      </c>
      <c r="AP220" s="165">
        <v>1</v>
      </c>
      <c r="AQ220" s="193" t="s">
        <v>539</v>
      </c>
      <c r="AR220" s="165">
        <v>1</v>
      </c>
      <c r="AS220" s="165" t="s">
        <v>539</v>
      </c>
      <c r="AT220" s="165">
        <v>1</v>
      </c>
      <c r="AU220" s="165"/>
      <c r="AV220" s="165"/>
      <c r="AW220" s="165"/>
      <c r="AX220" s="165"/>
      <c r="AY220" s="165"/>
      <c r="AZ220" s="165"/>
      <c r="BA220" s="165"/>
      <c r="BB220" s="165"/>
      <c r="BC220" s="165"/>
      <c r="BD220" s="165"/>
      <c r="BE220" s="165"/>
      <c r="BF220" s="165"/>
      <c r="BG220" s="166" t="s">
        <v>2993</v>
      </c>
      <c r="BH220" s="161" t="s">
        <v>539</v>
      </c>
      <c r="BI220" s="159">
        <v>1</v>
      </c>
      <c r="BJ220" s="155">
        <v>2</v>
      </c>
      <c r="BK220" s="151" t="s">
        <v>849</v>
      </c>
      <c r="BL220" s="159">
        <v>1</v>
      </c>
      <c r="BM220" s="159">
        <v>0</v>
      </c>
      <c r="BN220" s="167" t="s">
        <v>807</v>
      </c>
      <c r="BO220" s="151" t="s">
        <v>453</v>
      </c>
      <c r="BP220" s="151"/>
      <c r="BQ220" s="151"/>
      <c r="BR220" s="151"/>
      <c r="BS220" s="157" t="s">
        <v>453</v>
      </c>
      <c r="BT220" s="157" t="s">
        <v>453</v>
      </c>
      <c r="BU220" s="157" t="s">
        <v>453</v>
      </c>
      <c r="BV220" s="153" t="s">
        <v>1353</v>
      </c>
      <c r="BW220" s="153" t="s">
        <v>2056</v>
      </c>
      <c r="BX220" s="151">
        <v>85</v>
      </c>
      <c r="BY220" s="151">
        <v>99</v>
      </c>
      <c r="BZ220" s="151">
        <v>92</v>
      </c>
      <c r="CA220" s="151" t="s">
        <v>2994</v>
      </c>
      <c r="CB220" s="151" t="s">
        <v>2995</v>
      </c>
      <c r="CC220" s="151" t="s">
        <v>453</v>
      </c>
      <c r="CD220" s="151"/>
      <c r="CE220" s="151" t="s">
        <v>1008</v>
      </c>
      <c r="CF220" s="151" t="s">
        <v>2410</v>
      </c>
      <c r="CG220" s="151" t="s">
        <v>929</v>
      </c>
      <c r="CH220" s="151" t="s">
        <v>1125</v>
      </c>
      <c r="CI220" s="151" t="s">
        <v>453</v>
      </c>
      <c r="CJ220" s="151" t="s">
        <v>453</v>
      </c>
      <c r="CK220" s="151" t="s">
        <v>453</v>
      </c>
      <c r="CL220" s="151" t="s">
        <v>1737</v>
      </c>
    </row>
    <row r="221" spans="1:90" s="89" customFormat="1" x14ac:dyDescent="0.2">
      <c r="A221" s="151" t="s">
        <v>4592</v>
      </c>
      <c r="B221" s="155">
        <v>220</v>
      </c>
      <c r="C221" s="155">
        <v>213</v>
      </c>
      <c r="D221" s="269" t="s">
        <v>6906</v>
      </c>
      <c r="E221" s="270" t="s">
        <v>6907</v>
      </c>
      <c r="F221" s="271">
        <v>37298</v>
      </c>
      <c r="G221" s="157" t="s">
        <v>480</v>
      </c>
      <c r="H221" s="158">
        <v>33753966</v>
      </c>
      <c r="I221" s="155">
        <v>3905764</v>
      </c>
      <c r="J221" s="159">
        <v>19</v>
      </c>
      <c r="K221" s="159">
        <v>7</v>
      </c>
      <c r="L221" s="159">
        <f t="shared" si="16"/>
        <v>12</v>
      </c>
      <c r="M221" s="157" t="s">
        <v>563</v>
      </c>
      <c r="N221" s="151" t="s">
        <v>594</v>
      </c>
      <c r="O221" s="167" t="s">
        <v>804</v>
      </c>
      <c r="P221" s="151">
        <v>3</v>
      </c>
      <c r="Q221" s="151"/>
      <c r="R221" s="155">
        <v>3</v>
      </c>
      <c r="S221" s="151" t="s">
        <v>1354</v>
      </c>
      <c r="T221" s="151" t="s">
        <v>453</v>
      </c>
      <c r="U221" s="162" t="s">
        <v>453</v>
      </c>
      <c r="V221" s="162" t="s">
        <v>453</v>
      </c>
      <c r="W221" s="165" t="s">
        <v>453</v>
      </c>
      <c r="X221" s="161" t="s">
        <v>453</v>
      </c>
      <c r="Y221" s="161" t="s">
        <v>453</v>
      </c>
      <c r="Z221" s="151" t="s">
        <v>817</v>
      </c>
      <c r="AA221" s="151" t="s">
        <v>421</v>
      </c>
      <c r="AB221" s="160" t="s">
        <v>804</v>
      </c>
      <c r="AC221" s="162">
        <v>41163</v>
      </c>
      <c r="AD221" s="163" t="s">
        <v>807</v>
      </c>
      <c r="AE221" s="164">
        <v>41214</v>
      </c>
      <c r="AF221" s="165">
        <f t="shared" si="17"/>
        <v>1.6767123287671235</v>
      </c>
      <c r="AG221" s="180" t="s">
        <v>926</v>
      </c>
      <c r="AH221" s="165" t="s">
        <v>926</v>
      </c>
      <c r="AI221" s="180" t="s">
        <v>926</v>
      </c>
      <c r="AJ221" s="165" t="s">
        <v>926</v>
      </c>
      <c r="AK221" s="180" t="s">
        <v>926</v>
      </c>
      <c r="AL221" s="165" t="s">
        <v>926</v>
      </c>
      <c r="AM221" s="180" t="s">
        <v>926</v>
      </c>
      <c r="AN221" s="165" t="s">
        <v>926</v>
      </c>
      <c r="AO221" s="180" t="s">
        <v>926</v>
      </c>
      <c r="AP221" s="165" t="s">
        <v>926</v>
      </c>
      <c r="AQ221" s="180" t="s">
        <v>926</v>
      </c>
      <c r="AR221" s="165" t="s">
        <v>926</v>
      </c>
      <c r="AS221" s="180" t="s">
        <v>926</v>
      </c>
      <c r="AT221" s="165" t="s">
        <v>926</v>
      </c>
      <c r="AU221" s="180" t="s">
        <v>926</v>
      </c>
      <c r="AV221" s="165" t="s">
        <v>926</v>
      </c>
      <c r="AW221" s="165"/>
      <c r="AX221" s="165"/>
      <c r="AY221" s="165"/>
      <c r="AZ221" s="165"/>
      <c r="BA221" s="165"/>
      <c r="BB221" s="165"/>
      <c r="BC221" s="165"/>
      <c r="BD221" s="165"/>
      <c r="BE221" s="180"/>
      <c r="BF221" s="165"/>
      <c r="BG221" s="166" t="s">
        <v>2996</v>
      </c>
      <c r="BH221" s="161" t="s">
        <v>926</v>
      </c>
      <c r="BI221" s="159" t="s">
        <v>926</v>
      </c>
      <c r="BJ221" s="155">
        <v>4</v>
      </c>
      <c r="BK221" s="151" t="s">
        <v>2411</v>
      </c>
      <c r="BL221" s="159" t="s">
        <v>453</v>
      </c>
      <c r="BM221" s="159" t="s">
        <v>453</v>
      </c>
      <c r="BN221" s="167" t="s">
        <v>807</v>
      </c>
      <c r="BO221" s="151" t="s">
        <v>453</v>
      </c>
      <c r="BP221" s="151"/>
      <c r="BQ221" s="151"/>
      <c r="BR221" s="151"/>
      <c r="BS221" s="157" t="s">
        <v>453</v>
      </c>
      <c r="BT221" s="157" t="s">
        <v>453</v>
      </c>
      <c r="BU221" s="157" t="s">
        <v>453</v>
      </c>
      <c r="BV221" s="153" t="s">
        <v>1201</v>
      </c>
      <c r="BW221" s="153" t="s">
        <v>1906</v>
      </c>
      <c r="BX221" s="151">
        <v>70</v>
      </c>
      <c r="BY221" s="151">
        <v>68</v>
      </c>
      <c r="BZ221" s="151">
        <v>66</v>
      </c>
      <c r="CA221" s="151" t="s">
        <v>2761</v>
      </c>
      <c r="CB221" s="151" t="s">
        <v>453</v>
      </c>
      <c r="CC221" s="151" t="s">
        <v>453</v>
      </c>
      <c r="CD221" s="151"/>
      <c r="CE221" s="151" t="s">
        <v>872</v>
      </c>
      <c r="CF221" s="151" t="s">
        <v>453</v>
      </c>
      <c r="CG221" s="151" t="s">
        <v>926</v>
      </c>
      <c r="CH221" s="151" t="s">
        <v>1355</v>
      </c>
      <c r="CI221" s="151" t="s">
        <v>453</v>
      </c>
      <c r="CJ221" s="151" t="s">
        <v>453</v>
      </c>
      <c r="CK221" s="151" t="s">
        <v>453</v>
      </c>
      <c r="CL221" s="151" t="s">
        <v>926</v>
      </c>
    </row>
    <row r="222" spans="1:90" s="89" customFormat="1" x14ac:dyDescent="0.2">
      <c r="A222" s="151" t="s">
        <v>5141</v>
      </c>
      <c r="B222" s="155">
        <v>221</v>
      </c>
      <c r="C222" s="155">
        <v>214</v>
      </c>
      <c r="D222" s="269" t="s">
        <v>6908</v>
      </c>
      <c r="E222" s="270" t="s">
        <v>6909</v>
      </c>
      <c r="F222" s="271">
        <v>37217</v>
      </c>
      <c r="G222" s="157" t="s">
        <v>562</v>
      </c>
      <c r="H222" s="158">
        <v>39618854</v>
      </c>
      <c r="I222" s="155">
        <v>3964320</v>
      </c>
      <c r="J222" s="159">
        <v>47</v>
      </c>
      <c r="K222" s="159">
        <v>39</v>
      </c>
      <c r="L222" s="159">
        <f t="shared" si="16"/>
        <v>8</v>
      </c>
      <c r="M222" s="157" t="s">
        <v>563</v>
      </c>
      <c r="N222" s="151" t="s">
        <v>595</v>
      </c>
      <c r="O222" s="167" t="s">
        <v>807</v>
      </c>
      <c r="P222" s="151">
        <v>1</v>
      </c>
      <c r="Q222" s="151"/>
      <c r="R222" s="155">
        <v>1</v>
      </c>
      <c r="S222" s="151" t="s">
        <v>830</v>
      </c>
      <c r="T222" s="151" t="s">
        <v>453</v>
      </c>
      <c r="U222" s="162" t="s">
        <v>453</v>
      </c>
      <c r="V222" s="162" t="s">
        <v>453</v>
      </c>
      <c r="W222" s="165" t="s">
        <v>453</v>
      </c>
      <c r="X222" s="161" t="s">
        <v>453</v>
      </c>
      <c r="Y222" s="161" t="s">
        <v>564</v>
      </c>
      <c r="Z222" s="151" t="s">
        <v>827</v>
      </c>
      <c r="AA222" s="151" t="s">
        <v>540</v>
      </c>
      <c r="AB222" s="160" t="s">
        <v>804</v>
      </c>
      <c r="AC222" s="162">
        <v>41171</v>
      </c>
      <c r="AD222" s="163" t="s">
        <v>807</v>
      </c>
      <c r="AE222" s="164">
        <v>41787</v>
      </c>
      <c r="AF222" s="165">
        <f t="shared" si="17"/>
        <v>20.252054794520546</v>
      </c>
      <c r="AG222" s="193" t="s">
        <v>539</v>
      </c>
      <c r="AH222" s="165">
        <v>1</v>
      </c>
      <c r="AI222" s="193" t="s">
        <v>539</v>
      </c>
      <c r="AJ222" s="165">
        <v>1</v>
      </c>
      <c r="AK222" s="193" t="s">
        <v>539</v>
      </c>
      <c r="AL222" s="165">
        <v>1</v>
      </c>
      <c r="AM222" s="193" t="s">
        <v>453</v>
      </c>
      <c r="AN222" s="165" t="s">
        <v>453</v>
      </c>
      <c r="AO222" s="193" t="s">
        <v>453</v>
      </c>
      <c r="AP222" s="165" t="s">
        <v>453</v>
      </c>
      <c r="AQ222" s="193" t="s">
        <v>453</v>
      </c>
      <c r="AR222" s="165" t="s">
        <v>453</v>
      </c>
      <c r="AS222" s="165" t="s">
        <v>453</v>
      </c>
      <c r="AT222" s="165" t="s">
        <v>453</v>
      </c>
      <c r="AU222" s="165" t="s">
        <v>453</v>
      </c>
      <c r="AV222" s="165" t="s">
        <v>453</v>
      </c>
      <c r="AW222" s="165"/>
      <c r="AX222" s="165"/>
      <c r="AY222" s="165"/>
      <c r="AZ222" s="165"/>
      <c r="BA222" s="165"/>
      <c r="BB222" s="165"/>
      <c r="BC222" s="165"/>
      <c r="BD222" s="165"/>
      <c r="BE222" s="165"/>
      <c r="BF222" s="165"/>
      <c r="BG222" s="166" t="s">
        <v>1769</v>
      </c>
      <c r="BH222" s="161" t="s">
        <v>539</v>
      </c>
      <c r="BI222" s="159">
        <v>1</v>
      </c>
      <c r="BJ222" s="155">
        <v>1</v>
      </c>
      <c r="BK222" s="151" t="s">
        <v>830</v>
      </c>
      <c r="BL222" s="159">
        <v>1</v>
      </c>
      <c r="BM222" s="159">
        <v>2</v>
      </c>
      <c r="BN222" s="167" t="s">
        <v>807</v>
      </c>
      <c r="BO222" s="151" t="s">
        <v>453</v>
      </c>
      <c r="BP222" s="151"/>
      <c r="BQ222" s="151"/>
      <c r="BR222" s="151"/>
      <c r="BS222" s="157" t="s">
        <v>453</v>
      </c>
      <c r="BT222" s="157" t="s">
        <v>453</v>
      </c>
      <c r="BU222" s="157" t="s">
        <v>453</v>
      </c>
      <c r="BV222" s="153" t="s">
        <v>453</v>
      </c>
      <c r="BW222" s="153" t="s">
        <v>1173</v>
      </c>
      <c r="BX222" s="151" t="s">
        <v>453</v>
      </c>
      <c r="BY222" s="151" t="s">
        <v>453</v>
      </c>
      <c r="BZ222" s="151" t="s">
        <v>453</v>
      </c>
      <c r="CA222" s="151" t="s">
        <v>2997</v>
      </c>
      <c r="CB222" s="151" t="s">
        <v>453</v>
      </c>
      <c r="CC222" s="151" t="s">
        <v>453</v>
      </c>
      <c r="CD222" s="151"/>
      <c r="CE222" s="151" t="s">
        <v>800</v>
      </c>
      <c r="CF222" s="151" t="s">
        <v>2412</v>
      </c>
      <c r="CG222" s="151" t="s">
        <v>929</v>
      </c>
      <c r="CH222" s="151" t="s">
        <v>1173</v>
      </c>
      <c r="CI222" s="151" t="s">
        <v>453</v>
      </c>
      <c r="CJ222" s="151" t="s">
        <v>453</v>
      </c>
      <c r="CK222" s="151" t="s">
        <v>453</v>
      </c>
      <c r="CL222" s="151" t="s">
        <v>1737</v>
      </c>
    </row>
    <row r="223" spans="1:90" s="89" customFormat="1" x14ac:dyDescent="0.2">
      <c r="A223" s="151" t="s">
        <v>5142</v>
      </c>
      <c r="B223" s="155">
        <v>222</v>
      </c>
      <c r="C223" s="155">
        <v>215</v>
      </c>
      <c r="D223" s="269" t="s">
        <v>6309</v>
      </c>
      <c r="E223" s="270" t="s">
        <v>6910</v>
      </c>
      <c r="F223" s="271">
        <v>15630</v>
      </c>
      <c r="G223" s="157" t="s">
        <v>480</v>
      </c>
      <c r="H223" s="158">
        <v>39903662</v>
      </c>
      <c r="I223" s="155">
        <v>3897672</v>
      </c>
      <c r="J223" s="159">
        <v>21</v>
      </c>
      <c r="K223" s="159">
        <v>12</v>
      </c>
      <c r="L223" s="159">
        <f t="shared" ref="L223:L286" si="18">SUM(J223-K223)</f>
        <v>9</v>
      </c>
      <c r="M223" s="157" t="s">
        <v>563</v>
      </c>
      <c r="N223" s="151" t="s">
        <v>594</v>
      </c>
      <c r="O223" s="167" t="s">
        <v>807</v>
      </c>
      <c r="P223" s="151">
        <v>4</v>
      </c>
      <c r="Q223" s="151"/>
      <c r="R223" s="155">
        <v>3</v>
      </c>
      <c r="S223" s="151" t="s">
        <v>2413</v>
      </c>
      <c r="T223" s="151" t="s">
        <v>453</v>
      </c>
      <c r="U223" s="162" t="s">
        <v>453</v>
      </c>
      <c r="V223" s="162" t="s">
        <v>453</v>
      </c>
      <c r="W223" s="165" t="s">
        <v>453</v>
      </c>
      <c r="X223" s="161" t="s">
        <v>453</v>
      </c>
      <c r="Y223" s="161" t="s">
        <v>563</v>
      </c>
      <c r="Z223" s="151" t="s">
        <v>827</v>
      </c>
      <c r="AA223" s="151" t="s">
        <v>550</v>
      </c>
      <c r="AB223" s="160" t="s">
        <v>804</v>
      </c>
      <c r="AC223" s="162">
        <v>41185</v>
      </c>
      <c r="AD223" s="163" t="s">
        <v>807</v>
      </c>
      <c r="AE223" s="164">
        <v>42019</v>
      </c>
      <c r="AF223" s="165">
        <f t="shared" si="17"/>
        <v>27.419178082191785</v>
      </c>
      <c r="AG223" s="193" t="s">
        <v>539</v>
      </c>
      <c r="AH223" s="165">
        <v>1</v>
      </c>
      <c r="AI223" s="193" t="s">
        <v>539</v>
      </c>
      <c r="AJ223" s="165">
        <v>1</v>
      </c>
      <c r="AK223" s="193" t="s">
        <v>539</v>
      </c>
      <c r="AL223" s="165">
        <v>1</v>
      </c>
      <c r="AM223" s="193" t="s">
        <v>539</v>
      </c>
      <c r="AN223" s="165">
        <v>1</v>
      </c>
      <c r="AO223" s="193"/>
      <c r="AP223" s="165"/>
      <c r="AQ223" s="193"/>
      <c r="AR223" s="165"/>
      <c r="AS223" s="165"/>
      <c r="AT223" s="165"/>
      <c r="AU223" s="165"/>
      <c r="AV223" s="165"/>
      <c r="AW223" s="165"/>
      <c r="AX223" s="165"/>
      <c r="AY223" s="165"/>
      <c r="AZ223" s="165"/>
      <c r="BA223" s="165"/>
      <c r="BB223" s="165"/>
      <c r="BC223" s="165"/>
      <c r="BD223" s="165"/>
      <c r="BE223" s="165"/>
      <c r="BF223" s="165"/>
      <c r="BG223" s="166" t="s">
        <v>2999</v>
      </c>
      <c r="BH223" s="161" t="s">
        <v>539</v>
      </c>
      <c r="BI223" s="159">
        <v>1</v>
      </c>
      <c r="BJ223" s="155">
        <v>2</v>
      </c>
      <c r="BK223" s="151" t="s">
        <v>2310</v>
      </c>
      <c r="BL223" s="159">
        <v>1</v>
      </c>
      <c r="BM223" s="159">
        <v>0</v>
      </c>
      <c r="BN223" s="167" t="s">
        <v>807</v>
      </c>
      <c r="BO223" s="151" t="s">
        <v>453</v>
      </c>
      <c r="BP223" s="151"/>
      <c r="BQ223" s="151"/>
      <c r="BR223" s="151"/>
      <c r="BS223" s="157" t="s">
        <v>453</v>
      </c>
      <c r="BT223" s="157" t="s">
        <v>453</v>
      </c>
      <c r="BU223" s="157" t="s">
        <v>453</v>
      </c>
      <c r="BV223" s="153" t="s">
        <v>1201</v>
      </c>
      <c r="BW223" s="153" t="s">
        <v>3000</v>
      </c>
      <c r="BX223" s="151">
        <v>95</v>
      </c>
      <c r="BY223" s="151">
        <v>96</v>
      </c>
      <c r="BZ223" s="151">
        <v>95</v>
      </c>
      <c r="CA223" s="151" t="s">
        <v>2824</v>
      </c>
      <c r="CB223" s="151" t="s">
        <v>453</v>
      </c>
      <c r="CC223" s="151" t="s">
        <v>453</v>
      </c>
      <c r="CD223" s="151"/>
      <c r="CE223" s="151" t="s">
        <v>872</v>
      </c>
      <c r="CF223" s="151" t="s">
        <v>2103</v>
      </c>
      <c r="CG223" s="151" t="s">
        <v>929</v>
      </c>
      <c r="CH223" s="151" t="s">
        <v>1356</v>
      </c>
      <c r="CI223" s="151">
        <v>101</v>
      </c>
      <c r="CJ223" s="151">
        <v>103</v>
      </c>
      <c r="CK223" s="151">
        <v>102</v>
      </c>
      <c r="CL223" s="151" t="s">
        <v>1737</v>
      </c>
    </row>
    <row r="224" spans="1:90" s="89" customFormat="1" x14ac:dyDescent="0.2">
      <c r="A224" s="151" t="s">
        <v>5143</v>
      </c>
      <c r="B224" s="155">
        <v>223</v>
      </c>
      <c r="C224" s="155">
        <v>216</v>
      </c>
      <c r="D224" s="269" t="s">
        <v>6911</v>
      </c>
      <c r="E224" s="270" t="s">
        <v>6912</v>
      </c>
      <c r="F224" s="271">
        <v>23610</v>
      </c>
      <c r="G224" s="157" t="s">
        <v>562</v>
      </c>
      <c r="H224" s="158">
        <v>45474919</v>
      </c>
      <c r="I224" s="155">
        <v>3943174</v>
      </c>
      <c r="J224" s="159">
        <v>3</v>
      </c>
      <c r="K224" s="159">
        <v>2</v>
      </c>
      <c r="L224" s="159">
        <f t="shared" si="18"/>
        <v>1</v>
      </c>
      <c r="M224" s="157" t="s">
        <v>563</v>
      </c>
      <c r="N224" s="151" t="s">
        <v>593</v>
      </c>
      <c r="O224" s="167" t="s">
        <v>807</v>
      </c>
      <c r="P224" s="151">
        <v>2</v>
      </c>
      <c r="Q224" s="151"/>
      <c r="R224" s="155">
        <v>1</v>
      </c>
      <c r="S224" s="151" t="s">
        <v>834</v>
      </c>
      <c r="T224" s="151" t="s">
        <v>453</v>
      </c>
      <c r="U224" s="162" t="s">
        <v>453</v>
      </c>
      <c r="V224" s="162" t="s">
        <v>453</v>
      </c>
      <c r="W224" s="165" t="s">
        <v>453</v>
      </c>
      <c r="X224" s="161" t="s">
        <v>453</v>
      </c>
      <c r="Y224" s="161" t="s">
        <v>563</v>
      </c>
      <c r="Z224" s="151" t="s">
        <v>817</v>
      </c>
      <c r="AA224" s="151" t="s">
        <v>683</v>
      </c>
      <c r="AB224" s="160" t="s">
        <v>807</v>
      </c>
      <c r="AC224" s="162">
        <v>41198</v>
      </c>
      <c r="AD224" s="163" t="s">
        <v>807</v>
      </c>
      <c r="AE224" s="164">
        <v>41575</v>
      </c>
      <c r="AF224" s="165">
        <f t="shared" si="17"/>
        <v>12.394520547945206</v>
      </c>
      <c r="AG224" s="193" t="s">
        <v>539</v>
      </c>
      <c r="AH224" s="165">
        <v>1</v>
      </c>
      <c r="AI224" s="193" t="s">
        <v>539</v>
      </c>
      <c r="AJ224" s="165">
        <v>1</v>
      </c>
      <c r="AK224" s="193" t="s">
        <v>539</v>
      </c>
      <c r="AL224" s="165">
        <v>1</v>
      </c>
      <c r="AM224" s="193" t="s">
        <v>453</v>
      </c>
      <c r="AN224" s="165" t="s">
        <v>453</v>
      </c>
      <c r="AO224" s="193" t="s">
        <v>453</v>
      </c>
      <c r="AP224" s="165" t="s">
        <v>453</v>
      </c>
      <c r="AQ224" s="193" t="s">
        <v>453</v>
      </c>
      <c r="AR224" s="165" t="s">
        <v>453</v>
      </c>
      <c r="AS224" s="165" t="s">
        <v>453</v>
      </c>
      <c r="AT224" s="165" t="s">
        <v>453</v>
      </c>
      <c r="AU224" s="165" t="s">
        <v>453</v>
      </c>
      <c r="AV224" s="165" t="s">
        <v>453</v>
      </c>
      <c r="AW224" s="165"/>
      <c r="AX224" s="165"/>
      <c r="AY224" s="165"/>
      <c r="AZ224" s="165"/>
      <c r="BA224" s="165"/>
      <c r="BB224" s="165"/>
      <c r="BC224" s="165"/>
      <c r="BD224" s="165"/>
      <c r="BE224" s="165"/>
      <c r="BF224" s="165"/>
      <c r="BG224" s="166" t="s">
        <v>3001</v>
      </c>
      <c r="BH224" s="161" t="s">
        <v>539</v>
      </c>
      <c r="BI224" s="159">
        <v>1</v>
      </c>
      <c r="BJ224" s="155">
        <v>0</v>
      </c>
      <c r="BK224" s="151" t="s">
        <v>453</v>
      </c>
      <c r="BL224" s="159">
        <v>1</v>
      </c>
      <c r="BM224" s="159" t="s">
        <v>453</v>
      </c>
      <c r="BN224" s="167" t="s">
        <v>807</v>
      </c>
      <c r="BO224" s="151" t="s">
        <v>453</v>
      </c>
      <c r="BP224" s="151"/>
      <c r="BQ224" s="151"/>
      <c r="BR224" s="151"/>
      <c r="BS224" s="157" t="s">
        <v>453</v>
      </c>
      <c r="BT224" s="157" t="s">
        <v>453</v>
      </c>
      <c r="BU224" s="157" t="s">
        <v>453</v>
      </c>
      <c r="BV224" s="153" t="s">
        <v>1357</v>
      </c>
      <c r="BW224" s="153" t="s">
        <v>1358</v>
      </c>
      <c r="BX224" s="151" t="s">
        <v>453</v>
      </c>
      <c r="BY224" s="151" t="s">
        <v>453</v>
      </c>
      <c r="BZ224" s="151" t="s">
        <v>453</v>
      </c>
      <c r="CA224" s="151" t="s">
        <v>3002</v>
      </c>
      <c r="CB224" s="151" t="s">
        <v>453</v>
      </c>
      <c r="CC224" s="151" t="s">
        <v>453</v>
      </c>
      <c r="CD224" s="151"/>
      <c r="CE224" s="151" t="s">
        <v>800</v>
      </c>
      <c r="CF224" s="151" t="s">
        <v>1359</v>
      </c>
      <c r="CG224" s="151" t="s">
        <v>929</v>
      </c>
      <c r="CH224" s="151" t="s">
        <v>1360</v>
      </c>
      <c r="CI224" s="151" t="s">
        <v>453</v>
      </c>
      <c r="CJ224" s="151" t="s">
        <v>453</v>
      </c>
      <c r="CK224" s="151" t="s">
        <v>453</v>
      </c>
      <c r="CL224" s="151" t="s">
        <v>1737</v>
      </c>
    </row>
    <row r="225" spans="1:90" s="89" customFormat="1" x14ac:dyDescent="0.2">
      <c r="A225" s="151" t="s">
        <v>4593</v>
      </c>
      <c r="B225" s="155">
        <v>224</v>
      </c>
      <c r="C225" s="155">
        <v>217</v>
      </c>
      <c r="D225" s="269" t="s">
        <v>6913</v>
      </c>
      <c r="E225" s="270" t="s">
        <v>6914</v>
      </c>
      <c r="F225" s="271">
        <v>24500</v>
      </c>
      <c r="G225" s="157" t="s">
        <v>480</v>
      </c>
      <c r="H225" s="158">
        <v>34524524</v>
      </c>
      <c r="I225" s="155">
        <v>2634797</v>
      </c>
      <c r="J225" s="159">
        <v>37</v>
      </c>
      <c r="K225" s="159">
        <v>18</v>
      </c>
      <c r="L225" s="159">
        <f t="shared" si="18"/>
        <v>19</v>
      </c>
      <c r="M225" s="157" t="s">
        <v>563</v>
      </c>
      <c r="N225" s="151" t="s">
        <v>612</v>
      </c>
      <c r="O225" s="167" t="s">
        <v>807</v>
      </c>
      <c r="P225" s="151">
        <v>2</v>
      </c>
      <c r="Q225" s="151"/>
      <c r="R225" s="155">
        <v>3</v>
      </c>
      <c r="S225" s="151" t="s">
        <v>1361</v>
      </c>
      <c r="T225" s="151" t="s">
        <v>453</v>
      </c>
      <c r="U225" s="162" t="s">
        <v>453</v>
      </c>
      <c r="V225" s="162" t="s">
        <v>453</v>
      </c>
      <c r="W225" s="165" t="s">
        <v>453</v>
      </c>
      <c r="X225" s="161" t="s">
        <v>453</v>
      </c>
      <c r="Y225" s="161" t="s">
        <v>564</v>
      </c>
      <c r="Z225" s="151" t="s">
        <v>827</v>
      </c>
      <c r="AA225" s="151" t="s">
        <v>540</v>
      </c>
      <c r="AB225" s="160" t="s">
        <v>804</v>
      </c>
      <c r="AC225" s="162">
        <v>41199</v>
      </c>
      <c r="AD225" s="163" t="s">
        <v>807</v>
      </c>
      <c r="AE225" s="164">
        <v>43532</v>
      </c>
      <c r="AF225" s="165">
        <f t="shared" si="17"/>
        <v>76.701369863013696</v>
      </c>
      <c r="AG225" s="193" t="s">
        <v>539</v>
      </c>
      <c r="AH225" s="165">
        <v>1</v>
      </c>
      <c r="AI225" s="193" t="s">
        <v>539</v>
      </c>
      <c r="AJ225" s="165">
        <v>1</v>
      </c>
      <c r="AK225" s="193" t="s">
        <v>539</v>
      </c>
      <c r="AL225" s="165">
        <v>1</v>
      </c>
      <c r="AM225" s="193" t="s">
        <v>539</v>
      </c>
      <c r="AN225" s="165">
        <v>1</v>
      </c>
      <c r="AO225" s="193" t="s">
        <v>539</v>
      </c>
      <c r="AP225" s="165">
        <v>1</v>
      </c>
      <c r="AQ225" s="193" t="s">
        <v>539</v>
      </c>
      <c r="AR225" s="208">
        <v>1</v>
      </c>
      <c r="AS225" s="165" t="s">
        <v>539</v>
      </c>
      <c r="AT225" s="165">
        <v>1</v>
      </c>
      <c r="AU225" s="165" t="s">
        <v>539</v>
      </c>
      <c r="AV225" s="165">
        <v>1</v>
      </c>
      <c r="AW225" s="165" t="s">
        <v>643</v>
      </c>
      <c r="AX225" s="165">
        <v>2</v>
      </c>
      <c r="AY225" s="165"/>
      <c r="AZ225" s="165"/>
      <c r="BA225" s="165"/>
      <c r="BB225" s="165"/>
      <c r="BC225" s="165"/>
      <c r="BD225" s="165"/>
      <c r="BE225" s="165"/>
      <c r="BF225" s="165"/>
      <c r="BG225" s="166" t="s">
        <v>929</v>
      </c>
      <c r="BH225" s="161" t="s">
        <v>539</v>
      </c>
      <c r="BI225" s="159">
        <v>1</v>
      </c>
      <c r="BJ225" s="155">
        <v>2</v>
      </c>
      <c r="BK225" s="151" t="s">
        <v>1087</v>
      </c>
      <c r="BL225" s="159">
        <v>1</v>
      </c>
      <c r="BM225" s="159">
        <v>0</v>
      </c>
      <c r="BN225" s="167" t="s">
        <v>807</v>
      </c>
      <c r="BO225" s="151" t="s">
        <v>453</v>
      </c>
      <c r="BP225" s="151"/>
      <c r="BQ225" s="151"/>
      <c r="BR225" s="151"/>
      <c r="BS225" s="157" t="s">
        <v>453</v>
      </c>
      <c r="BT225" s="157" t="s">
        <v>453</v>
      </c>
      <c r="BU225" s="157" t="s">
        <v>453</v>
      </c>
      <c r="BV225" s="153" t="s">
        <v>1201</v>
      </c>
      <c r="BW225" s="153" t="s">
        <v>2057</v>
      </c>
      <c r="BX225" s="151">
        <v>71</v>
      </c>
      <c r="BY225" s="151">
        <v>105</v>
      </c>
      <c r="BZ225" s="151" t="s">
        <v>923</v>
      </c>
      <c r="CA225" s="151" t="s">
        <v>3003</v>
      </c>
      <c r="CB225" s="151" t="s">
        <v>453</v>
      </c>
      <c r="CC225" s="151" t="s">
        <v>453</v>
      </c>
      <c r="CD225" s="151"/>
      <c r="CE225" s="151" t="s">
        <v>781</v>
      </c>
      <c r="CF225" s="151" t="s">
        <v>2414</v>
      </c>
      <c r="CG225" s="151" t="s">
        <v>929</v>
      </c>
      <c r="CH225" s="151" t="s">
        <v>2415</v>
      </c>
      <c r="CI225" s="151">
        <v>74</v>
      </c>
      <c r="CJ225" s="151">
        <v>109</v>
      </c>
      <c r="CK225" s="151" t="s">
        <v>923</v>
      </c>
      <c r="CL225" s="151" t="s">
        <v>1737</v>
      </c>
    </row>
    <row r="226" spans="1:90" s="89" customFormat="1" x14ac:dyDescent="0.2">
      <c r="A226" s="151" t="s">
        <v>5144</v>
      </c>
      <c r="B226" s="155">
        <v>225</v>
      </c>
      <c r="C226" s="155">
        <v>218</v>
      </c>
      <c r="D226" s="269" t="s">
        <v>6915</v>
      </c>
      <c r="E226" s="270" t="s">
        <v>6916</v>
      </c>
      <c r="F226" s="271">
        <v>25007</v>
      </c>
      <c r="G226" s="157" t="s">
        <v>562</v>
      </c>
      <c r="H226" s="158">
        <v>45475289</v>
      </c>
      <c r="I226" s="155">
        <v>3941054</v>
      </c>
      <c r="J226" s="159">
        <v>1</v>
      </c>
      <c r="K226" s="159">
        <v>0</v>
      </c>
      <c r="L226" s="159">
        <f t="shared" si="18"/>
        <v>1</v>
      </c>
      <c r="M226" s="157" t="s">
        <v>563</v>
      </c>
      <c r="N226" s="151" t="s">
        <v>593</v>
      </c>
      <c r="O226" s="167" t="s">
        <v>807</v>
      </c>
      <c r="P226" s="151">
        <v>1</v>
      </c>
      <c r="Q226" s="151"/>
      <c r="R226" s="155">
        <v>2</v>
      </c>
      <c r="S226" s="151" t="s">
        <v>1362</v>
      </c>
      <c r="T226" s="151" t="s">
        <v>453</v>
      </c>
      <c r="U226" s="162" t="s">
        <v>453</v>
      </c>
      <c r="V226" s="162" t="s">
        <v>453</v>
      </c>
      <c r="W226" s="165" t="s">
        <v>453</v>
      </c>
      <c r="X226" s="161" t="s">
        <v>453</v>
      </c>
      <c r="Y226" s="161" t="s">
        <v>564</v>
      </c>
      <c r="Z226" s="151" t="s">
        <v>817</v>
      </c>
      <c r="AA226" s="151" t="s">
        <v>684</v>
      </c>
      <c r="AB226" s="160" t="s">
        <v>807</v>
      </c>
      <c r="AC226" s="162">
        <v>41206</v>
      </c>
      <c r="AD226" s="163" t="s">
        <v>804</v>
      </c>
      <c r="AE226" s="164">
        <v>44048</v>
      </c>
      <c r="AF226" s="165">
        <f t="shared" si="17"/>
        <v>93.435616438356163</v>
      </c>
      <c r="AG226" s="193" t="s">
        <v>539</v>
      </c>
      <c r="AH226" s="165">
        <v>1</v>
      </c>
      <c r="AI226" s="193" t="s">
        <v>4124</v>
      </c>
      <c r="AJ226" s="165">
        <v>1</v>
      </c>
      <c r="AK226" s="193" t="s">
        <v>539</v>
      </c>
      <c r="AL226" s="165">
        <v>1</v>
      </c>
      <c r="AM226" s="193" t="s">
        <v>539</v>
      </c>
      <c r="AN226" s="165">
        <v>1</v>
      </c>
      <c r="AO226" s="193" t="s">
        <v>539</v>
      </c>
      <c r="AP226" s="165">
        <v>1</v>
      </c>
      <c r="AQ226" s="193" t="s">
        <v>539</v>
      </c>
      <c r="AR226" s="165">
        <v>1</v>
      </c>
      <c r="AS226" s="165" t="s">
        <v>539</v>
      </c>
      <c r="AT226" s="165">
        <v>1</v>
      </c>
      <c r="AU226" s="165" t="s">
        <v>539</v>
      </c>
      <c r="AV226" s="165">
        <v>1</v>
      </c>
      <c r="AW226" s="165" t="s">
        <v>539</v>
      </c>
      <c r="AX226" s="165">
        <v>1</v>
      </c>
      <c r="AY226" s="165" t="s">
        <v>539</v>
      </c>
      <c r="AZ226" s="165">
        <v>1</v>
      </c>
      <c r="BA226" s="165"/>
      <c r="BB226" s="165"/>
      <c r="BC226" s="165"/>
      <c r="BD226" s="165"/>
      <c r="BE226" s="165"/>
      <c r="BF226" s="165"/>
      <c r="BG226" s="166" t="s">
        <v>3004</v>
      </c>
      <c r="BH226" s="161" t="s">
        <v>638</v>
      </c>
      <c r="BI226" s="159">
        <v>4</v>
      </c>
      <c r="BJ226" s="155">
        <v>0</v>
      </c>
      <c r="BK226" s="151" t="s">
        <v>453</v>
      </c>
      <c r="BL226" s="159">
        <v>1</v>
      </c>
      <c r="BM226" s="159">
        <v>2</v>
      </c>
      <c r="BN226" s="167" t="s">
        <v>807</v>
      </c>
      <c r="BO226" s="151" t="s">
        <v>453</v>
      </c>
      <c r="BP226" s="151"/>
      <c r="BQ226" s="151"/>
      <c r="BR226" s="151"/>
      <c r="BS226" s="157" t="s">
        <v>453</v>
      </c>
      <c r="BT226" s="157" t="s">
        <v>453</v>
      </c>
      <c r="BU226" s="157" t="s">
        <v>453</v>
      </c>
      <c r="BV226" s="153" t="s">
        <v>2416</v>
      </c>
      <c r="BW226" s="153" t="s">
        <v>1364</v>
      </c>
      <c r="BX226" s="151" t="s">
        <v>453</v>
      </c>
      <c r="BY226" s="151" t="s">
        <v>453</v>
      </c>
      <c r="BZ226" s="151" t="s">
        <v>453</v>
      </c>
      <c r="CA226" s="151" t="s">
        <v>2584</v>
      </c>
      <c r="CB226" s="151" t="s">
        <v>453</v>
      </c>
      <c r="CC226" s="151" t="s">
        <v>453</v>
      </c>
      <c r="CD226" s="151"/>
      <c r="CE226" s="151" t="s">
        <v>2417</v>
      </c>
      <c r="CF226" s="151" t="s">
        <v>5916</v>
      </c>
      <c r="CG226" s="151" t="s">
        <v>1332</v>
      </c>
      <c r="CH226" s="151" t="s">
        <v>1173</v>
      </c>
      <c r="CI226" s="151" t="s">
        <v>453</v>
      </c>
      <c r="CJ226" s="151" t="s">
        <v>453</v>
      </c>
      <c r="CK226" s="151" t="s">
        <v>453</v>
      </c>
      <c r="CL226" s="151" t="s">
        <v>1737</v>
      </c>
    </row>
    <row r="227" spans="1:90" s="89" customFormat="1" x14ac:dyDescent="0.2">
      <c r="A227" s="151" t="s">
        <v>5145</v>
      </c>
      <c r="B227" s="151">
        <v>226</v>
      </c>
      <c r="C227" s="155">
        <v>219</v>
      </c>
      <c r="D227" s="269" t="s">
        <v>6917</v>
      </c>
      <c r="E227" s="270" t="s">
        <v>6918</v>
      </c>
      <c r="F227" s="271">
        <v>38332</v>
      </c>
      <c r="G227" s="157" t="s">
        <v>480</v>
      </c>
      <c r="H227" s="158">
        <v>38030201</v>
      </c>
      <c r="I227" s="155">
        <v>2402552</v>
      </c>
      <c r="J227" s="159">
        <v>45</v>
      </c>
      <c r="K227" s="159">
        <v>33</v>
      </c>
      <c r="L227" s="159">
        <f t="shared" si="18"/>
        <v>12</v>
      </c>
      <c r="M227" s="157" t="s">
        <v>563</v>
      </c>
      <c r="N227" s="151" t="s">
        <v>612</v>
      </c>
      <c r="O227" s="167" t="s">
        <v>804</v>
      </c>
      <c r="P227" s="151">
        <v>4</v>
      </c>
      <c r="Q227" s="151"/>
      <c r="R227" s="155">
        <v>2</v>
      </c>
      <c r="S227" s="151" t="s">
        <v>2250</v>
      </c>
      <c r="T227" s="151" t="s">
        <v>478</v>
      </c>
      <c r="U227" s="162">
        <v>41212</v>
      </c>
      <c r="V227" s="162">
        <v>41218</v>
      </c>
      <c r="W227" s="165">
        <v>6</v>
      </c>
      <c r="X227" s="161" t="s">
        <v>453</v>
      </c>
      <c r="Y227" s="161" t="s">
        <v>564</v>
      </c>
      <c r="Z227" s="151" t="s">
        <v>817</v>
      </c>
      <c r="AA227" s="151" t="s">
        <v>684</v>
      </c>
      <c r="AB227" s="160" t="s">
        <v>804</v>
      </c>
      <c r="AC227" s="162">
        <v>41218</v>
      </c>
      <c r="AD227" s="163" t="s">
        <v>807</v>
      </c>
      <c r="AE227" s="164">
        <v>43223</v>
      </c>
      <c r="AF227" s="165">
        <f t="shared" si="17"/>
        <v>65.917808219178085</v>
      </c>
      <c r="AG227" s="193" t="s">
        <v>539</v>
      </c>
      <c r="AH227" s="165">
        <v>1</v>
      </c>
      <c r="AI227" s="193" t="s">
        <v>539</v>
      </c>
      <c r="AJ227" s="165">
        <v>1</v>
      </c>
      <c r="AK227" s="193" t="s">
        <v>539</v>
      </c>
      <c r="AL227" s="165">
        <v>1</v>
      </c>
      <c r="AM227" s="193" t="s">
        <v>638</v>
      </c>
      <c r="AN227" s="165">
        <v>4</v>
      </c>
      <c r="AO227" s="180" t="s">
        <v>5914</v>
      </c>
      <c r="AP227" s="165">
        <v>3</v>
      </c>
      <c r="AQ227" s="193" t="s">
        <v>638</v>
      </c>
      <c r="AR227" s="165">
        <v>4</v>
      </c>
      <c r="AS227" s="165" t="s">
        <v>5760</v>
      </c>
      <c r="AT227" s="165">
        <v>5</v>
      </c>
      <c r="AU227" s="165"/>
      <c r="AV227" s="165"/>
      <c r="AW227" s="165"/>
      <c r="AX227" s="165"/>
      <c r="AY227" s="165"/>
      <c r="AZ227" s="165"/>
      <c r="BA227" s="165"/>
      <c r="BB227" s="165"/>
      <c r="BC227" s="165"/>
      <c r="BD227" s="165"/>
      <c r="BE227" s="165"/>
      <c r="BF227" s="165"/>
      <c r="BG227" s="166" t="s">
        <v>5462</v>
      </c>
      <c r="BH227" s="161" t="s">
        <v>5760</v>
      </c>
      <c r="BI227" s="159">
        <v>5</v>
      </c>
      <c r="BJ227" s="155">
        <v>2</v>
      </c>
      <c r="BK227" s="151" t="s">
        <v>933</v>
      </c>
      <c r="BL227" s="159">
        <v>1</v>
      </c>
      <c r="BM227" s="159" t="s">
        <v>453</v>
      </c>
      <c r="BN227" s="167" t="s">
        <v>807</v>
      </c>
      <c r="BO227" s="151" t="s">
        <v>453</v>
      </c>
      <c r="BP227" s="151"/>
      <c r="BQ227" s="151"/>
      <c r="BR227" s="151"/>
      <c r="BS227" s="157" t="s">
        <v>453</v>
      </c>
      <c r="BT227" s="157" t="s">
        <v>453</v>
      </c>
      <c r="BU227" s="157" t="s">
        <v>453</v>
      </c>
      <c r="BV227" s="153" t="s">
        <v>453</v>
      </c>
      <c r="BW227" s="153" t="s">
        <v>2058</v>
      </c>
      <c r="BX227" s="151">
        <v>94</v>
      </c>
      <c r="BY227" s="151">
        <v>97</v>
      </c>
      <c r="BZ227" s="151">
        <v>95</v>
      </c>
      <c r="CA227" s="151" t="s">
        <v>2761</v>
      </c>
      <c r="CB227" s="151" t="s">
        <v>3007</v>
      </c>
      <c r="CC227" s="151" t="s">
        <v>453</v>
      </c>
      <c r="CD227" s="151"/>
      <c r="CE227" s="151" t="s">
        <v>1054</v>
      </c>
      <c r="CF227" s="151" t="s">
        <v>2103</v>
      </c>
      <c r="CG227" s="151" t="s">
        <v>929</v>
      </c>
      <c r="CH227" s="151" t="s">
        <v>1125</v>
      </c>
      <c r="CI227" s="151" t="s">
        <v>453</v>
      </c>
      <c r="CJ227" s="151" t="s">
        <v>453</v>
      </c>
      <c r="CK227" s="151" t="s">
        <v>453</v>
      </c>
      <c r="CL227" s="151" t="s">
        <v>1737</v>
      </c>
    </row>
    <row r="228" spans="1:90" s="89" customFormat="1" x14ac:dyDescent="0.2">
      <c r="A228" s="151" t="s">
        <v>4952</v>
      </c>
      <c r="B228" s="151">
        <v>227</v>
      </c>
      <c r="C228" s="155">
        <v>220</v>
      </c>
      <c r="D228" s="269" t="s">
        <v>734</v>
      </c>
      <c r="E228" s="270" t="s">
        <v>6919</v>
      </c>
      <c r="F228" s="271">
        <v>28994</v>
      </c>
      <c r="G228" s="157" t="s">
        <v>562</v>
      </c>
      <c r="H228" s="158">
        <v>38666454</v>
      </c>
      <c r="I228" s="155">
        <v>2965181</v>
      </c>
      <c r="J228" s="159">
        <v>25</v>
      </c>
      <c r="K228" s="159">
        <v>17</v>
      </c>
      <c r="L228" s="159">
        <f t="shared" si="18"/>
        <v>8</v>
      </c>
      <c r="M228" s="157" t="s">
        <v>564</v>
      </c>
      <c r="N228" s="151" t="s">
        <v>594</v>
      </c>
      <c r="O228" s="167" t="s">
        <v>807</v>
      </c>
      <c r="P228" s="151">
        <v>3</v>
      </c>
      <c r="Q228" s="151"/>
      <c r="R228" s="155">
        <v>3</v>
      </c>
      <c r="S228" s="151" t="s">
        <v>1365</v>
      </c>
      <c r="T228" s="151" t="s">
        <v>913</v>
      </c>
      <c r="U228" s="162">
        <v>41213</v>
      </c>
      <c r="V228" s="162">
        <v>41228</v>
      </c>
      <c r="W228" s="165">
        <v>15</v>
      </c>
      <c r="X228" s="211" t="s">
        <v>1366</v>
      </c>
      <c r="Y228" s="161" t="s">
        <v>563</v>
      </c>
      <c r="Z228" s="151" t="s">
        <v>817</v>
      </c>
      <c r="AA228" s="151" t="s">
        <v>696</v>
      </c>
      <c r="AB228" s="160" t="s">
        <v>804</v>
      </c>
      <c r="AC228" s="162">
        <v>41240</v>
      </c>
      <c r="AD228" s="163" t="s">
        <v>807</v>
      </c>
      <c r="AE228" s="164">
        <v>43096</v>
      </c>
      <c r="AF228" s="165">
        <f t="shared" si="17"/>
        <v>61.019178082191786</v>
      </c>
      <c r="AG228" s="193" t="s">
        <v>539</v>
      </c>
      <c r="AH228" s="165">
        <v>1</v>
      </c>
      <c r="AI228" s="193" t="s">
        <v>539</v>
      </c>
      <c r="AJ228" s="165">
        <v>1</v>
      </c>
      <c r="AK228" s="193" t="s">
        <v>539</v>
      </c>
      <c r="AL228" s="165">
        <v>1</v>
      </c>
      <c r="AM228" s="193" t="s">
        <v>539</v>
      </c>
      <c r="AN228" s="165">
        <v>1</v>
      </c>
      <c r="AO228" s="193" t="s">
        <v>640</v>
      </c>
      <c r="AP228" s="165">
        <v>3</v>
      </c>
      <c r="AQ228" s="180" t="s">
        <v>640</v>
      </c>
      <c r="AR228" s="165">
        <v>3</v>
      </c>
      <c r="AS228" s="165"/>
      <c r="AT228" s="165"/>
      <c r="AU228" s="165"/>
      <c r="AV228" s="165"/>
      <c r="AW228" s="165"/>
      <c r="AX228" s="165"/>
      <c r="AY228" s="165"/>
      <c r="AZ228" s="165"/>
      <c r="BA228" s="165"/>
      <c r="BB228" s="165"/>
      <c r="BC228" s="165"/>
      <c r="BD228" s="165"/>
      <c r="BE228" s="165"/>
      <c r="BF228" s="165"/>
      <c r="BG228" s="166" t="s">
        <v>3010</v>
      </c>
      <c r="BH228" s="161" t="s">
        <v>640</v>
      </c>
      <c r="BI228" s="159">
        <v>3</v>
      </c>
      <c r="BJ228" s="155">
        <v>1</v>
      </c>
      <c r="BK228" s="151" t="s">
        <v>3009</v>
      </c>
      <c r="BL228" s="159">
        <v>1</v>
      </c>
      <c r="BM228" s="159">
        <v>1</v>
      </c>
      <c r="BN228" s="167" t="s">
        <v>807</v>
      </c>
      <c r="BO228" s="151" t="s">
        <v>453</v>
      </c>
      <c r="BP228" s="151"/>
      <c r="BQ228" s="151"/>
      <c r="BR228" s="151"/>
      <c r="BS228" s="157" t="s">
        <v>453</v>
      </c>
      <c r="BT228" s="157" t="s">
        <v>453</v>
      </c>
      <c r="BU228" s="157" t="s">
        <v>453</v>
      </c>
      <c r="BV228" s="153" t="s">
        <v>2419</v>
      </c>
      <c r="BW228" s="153" t="s">
        <v>2059</v>
      </c>
      <c r="BX228" s="151">
        <v>94</v>
      </c>
      <c r="BY228" s="151">
        <v>95</v>
      </c>
      <c r="BZ228" s="151">
        <v>94</v>
      </c>
      <c r="CA228" s="151" t="s">
        <v>2584</v>
      </c>
      <c r="CB228" s="151" t="s">
        <v>3011</v>
      </c>
      <c r="CC228" s="151" t="s">
        <v>453</v>
      </c>
      <c r="CD228" s="151"/>
      <c r="CE228" s="151" t="s">
        <v>872</v>
      </c>
      <c r="CF228" s="151" t="s">
        <v>2392</v>
      </c>
      <c r="CG228" s="151" t="s">
        <v>929</v>
      </c>
      <c r="CH228" s="151" t="s">
        <v>1367</v>
      </c>
      <c r="CI228" s="151">
        <v>87</v>
      </c>
      <c r="CJ228" s="151">
        <v>96</v>
      </c>
      <c r="CK228" s="151">
        <v>90</v>
      </c>
      <c r="CL228" s="151" t="s">
        <v>1737</v>
      </c>
    </row>
    <row r="229" spans="1:90" s="89" customFormat="1" x14ac:dyDescent="0.2">
      <c r="A229" s="151" t="s">
        <v>5146</v>
      </c>
      <c r="B229" s="155">
        <v>228</v>
      </c>
      <c r="C229" s="155">
        <v>221</v>
      </c>
      <c r="D229" s="269" t="s">
        <v>6920</v>
      </c>
      <c r="E229" s="270" t="s">
        <v>6921</v>
      </c>
      <c r="F229" s="271">
        <v>34247</v>
      </c>
      <c r="G229" s="157" t="s">
        <v>480</v>
      </c>
      <c r="H229" s="158">
        <v>45501808</v>
      </c>
      <c r="I229" s="155">
        <v>3850918</v>
      </c>
      <c r="J229" s="159">
        <v>1</v>
      </c>
      <c r="K229" s="159">
        <v>0</v>
      </c>
      <c r="L229" s="159">
        <f t="shared" si="18"/>
        <v>1</v>
      </c>
      <c r="M229" s="157" t="s">
        <v>453</v>
      </c>
      <c r="N229" s="151" t="s">
        <v>593</v>
      </c>
      <c r="O229" s="167" t="s">
        <v>807</v>
      </c>
      <c r="P229" s="151">
        <v>0</v>
      </c>
      <c r="Q229" s="151"/>
      <c r="R229" s="155">
        <v>2</v>
      </c>
      <c r="S229" s="151" t="s">
        <v>1368</v>
      </c>
      <c r="T229" s="151" t="s">
        <v>453</v>
      </c>
      <c r="U229" s="162" t="s">
        <v>453</v>
      </c>
      <c r="V229" s="162" t="s">
        <v>453</v>
      </c>
      <c r="W229" s="165" t="s">
        <v>453</v>
      </c>
      <c r="X229" s="161" t="s">
        <v>453</v>
      </c>
      <c r="Y229" s="161" t="s">
        <v>564</v>
      </c>
      <c r="Z229" s="151" t="s">
        <v>817</v>
      </c>
      <c r="AA229" s="151" t="s">
        <v>684</v>
      </c>
      <c r="AB229" s="160" t="s">
        <v>807</v>
      </c>
      <c r="AC229" s="162">
        <v>41218</v>
      </c>
      <c r="AD229" s="163" t="s">
        <v>807</v>
      </c>
      <c r="AE229" s="164">
        <v>41960</v>
      </c>
      <c r="AF229" s="165">
        <f t="shared" si="17"/>
        <v>24.394520547945206</v>
      </c>
      <c r="AG229" s="193" t="s">
        <v>539</v>
      </c>
      <c r="AH229" s="165">
        <v>1</v>
      </c>
      <c r="AI229" s="193" t="s">
        <v>539</v>
      </c>
      <c r="AJ229" s="165">
        <v>1</v>
      </c>
      <c r="AK229" s="193" t="s">
        <v>539</v>
      </c>
      <c r="AL229" s="165">
        <v>1</v>
      </c>
      <c r="AM229" s="193" t="s">
        <v>539</v>
      </c>
      <c r="AN229" s="165">
        <v>1</v>
      </c>
      <c r="AO229" s="193" t="s">
        <v>453</v>
      </c>
      <c r="AP229" s="165" t="s">
        <v>453</v>
      </c>
      <c r="AQ229" s="193"/>
      <c r="AR229" s="165"/>
      <c r="AS229" s="165"/>
      <c r="AT229" s="165"/>
      <c r="AU229" s="165"/>
      <c r="AV229" s="165"/>
      <c r="AW229" s="165"/>
      <c r="AX229" s="165"/>
      <c r="AY229" s="165"/>
      <c r="AZ229" s="165"/>
      <c r="BA229" s="165"/>
      <c r="BB229" s="165"/>
      <c r="BC229" s="165"/>
      <c r="BD229" s="165"/>
      <c r="BE229" s="165"/>
      <c r="BF229" s="165"/>
      <c r="BG229" s="166" t="s">
        <v>3012</v>
      </c>
      <c r="BH229" s="161" t="s">
        <v>539</v>
      </c>
      <c r="BI229" s="159">
        <v>1</v>
      </c>
      <c r="BJ229" s="155">
        <v>1</v>
      </c>
      <c r="BK229" s="151" t="s">
        <v>834</v>
      </c>
      <c r="BL229" s="159">
        <v>1</v>
      </c>
      <c r="BM229" s="159">
        <v>2</v>
      </c>
      <c r="BN229" s="167" t="s">
        <v>807</v>
      </c>
      <c r="BO229" s="151" t="s">
        <v>453</v>
      </c>
      <c r="BP229" s="151"/>
      <c r="BQ229" s="151"/>
      <c r="BR229" s="151"/>
      <c r="BS229" s="157" t="s">
        <v>453</v>
      </c>
      <c r="BT229" s="157" t="s">
        <v>453</v>
      </c>
      <c r="BU229" s="157" t="s">
        <v>453</v>
      </c>
      <c r="BV229" s="153" t="s">
        <v>1369</v>
      </c>
      <c r="BW229" s="153" t="s">
        <v>1363</v>
      </c>
      <c r="BX229" s="151" t="s">
        <v>453</v>
      </c>
      <c r="BY229" s="151" t="s">
        <v>453</v>
      </c>
      <c r="BZ229" s="151" t="s">
        <v>453</v>
      </c>
      <c r="CA229" s="151" t="s">
        <v>3013</v>
      </c>
      <c r="CB229" s="151" t="s">
        <v>453</v>
      </c>
      <c r="CC229" s="151" t="s">
        <v>453</v>
      </c>
      <c r="CD229" s="151"/>
      <c r="CE229" s="151" t="s">
        <v>991</v>
      </c>
      <c r="CF229" s="151" t="s">
        <v>5795</v>
      </c>
      <c r="CG229" s="151" t="s">
        <v>929</v>
      </c>
      <c r="CH229" s="151" t="s">
        <v>1173</v>
      </c>
      <c r="CI229" s="151" t="s">
        <v>453</v>
      </c>
      <c r="CJ229" s="151" t="s">
        <v>453</v>
      </c>
      <c r="CK229" s="151" t="s">
        <v>453</v>
      </c>
      <c r="CL229" s="151" t="s">
        <v>1737</v>
      </c>
    </row>
    <row r="230" spans="1:90" s="89" customFormat="1" x14ac:dyDescent="0.2">
      <c r="A230" s="151" t="s">
        <v>5147</v>
      </c>
      <c r="B230" s="155">
        <v>229</v>
      </c>
      <c r="C230" s="155">
        <v>222</v>
      </c>
      <c r="D230" s="269" t="s">
        <v>6922</v>
      </c>
      <c r="E230" s="270" t="s">
        <v>6923</v>
      </c>
      <c r="F230" s="271">
        <v>35342</v>
      </c>
      <c r="G230" s="157" t="s">
        <v>480</v>
      </c>
      <c r="H230" s="158">
        <v>85029195</v>
      </c>
      <c r="I230" s="155">
        <v>2219441</v>
      </c>
      <c r="J230" s="159">
        <v>28</v>
      </c>
      <c r="K230" s="159">
        <v>6</v>
      </c>
      <c r="L230" s="159">
        <f t="shared" si="18"/>
        <v>22</v>
      </c>
      <c r="M230" s="157" t="s">
        <v>563</v>
      </c>
      <c r="N230" s="151" t="s">
        <v>612</v>
      </c>
      <c r="O230" s="167" t="s">
        <v>804</v>
      </c>
      <c r="P230" s="151">
        <v>4</v>
      </c>
      <c r="Q230" s="151"/>
      <c r="R230" s="155">
        <v>5</v>
      </c>
      <c r="S230" s="151" t="s">
        <v>1907</v>
      </c>
      <c r="T230" s="151" t="s">
        <v>486</v>
      </c>
      <c r="U230" s="162">
        <v>41221</v>
      </c>
      <c r="V230" s="162">
        <v>41225</v>
      </c>
      <c r="W230" s="165">
        <v>4</v>
      </c>
      <c r="X230" s="161" t="s">
        <v>453</v>
      </c>
      <c r="Y230" s="161" t="s">
        <v>563</v>
      </c>
      <c r="Z230" s="151" t="s">
        <v>817</v>
      </c>
      <c r="AA230" s="151" t="s">
        <v>689</v>
      </c>
      <c r="AB230" s="160" t="s">
        <v>804</v>
      </c>
      <c r="AC230" s="162">
        <v>41225</v>
      </c>
      <c r="AD230" s="163" t="s">
        <v>807</v>
      </c>
      <c r="AE230" s="164">
        <v>41466</v>
      </c>
      <c r="AF230" s="165">
        <f t="shared" si="17"/>
        <v>7.9232876712328757</v>
      </c>
      <c r="AG230" s="180" t="s">
        <v>5657</v>
      </c>
      <c r="AH230" s="165">
        <v>5</v>
      </c>
      <c r="AI230" s="158" t="s">
        <v>5657</v>
      </c>
      <c r="AJ230" s="165">
        <v>5</v>
      </c>
      <c r="AK230" s="193" t="s">
        <v>453</v>
      </c>
      <c r="AL230" s="165" t="s">
        <v>453</v>
      </c>
      <c r="AM230" s="193" t="s">
        <v>453</v>
      </c>
      <c r="AN230" s="165" t="s">
        <v>453</v>
      </c>
      <c r="AO230" s="193" t="s">
        <v>453</v>
      </c>
      <c r="AP230" s="165" t="s">
        <v>453</v>
      </c>
      <c r="AQ230" s="193" t="s">
        <v>453</v>
      </c>
      <c r="AR230" s="165" t="s">
        <v>453</v>
      </c>
      <c r="AS230" s="165" t="s">
        <v>453</v>
      </c>
      <c r="AT230" s="165" t="s">
        <v>453</v>
      </c>
      <c r="AU230" s="165" t="s">
        <v>453</v>
      </c>
      <c r="AV230" s="165" t="s">
        <v>453</v>
      </c>
      <c r="AW230" s="165"/>
      <c r="AX230" s="165"/>
      <c r="AY230" s="165"/>
      <c r="AZ230" s="165"/>
      <c r="BA230" s="165"/>
      <c r="BB230" s="165"/>
      <c r="BC230" s="165"/>
      <c r="BD230" s="165"/>
      <c r="BE230" s="165"/>
      <c r="BF230" s="165"/>
      <c r="BG230" s="166" t="s">
        <v>1800</v>
      </c>
      <c r="BH230" s="161" t="s">
        <v>5657</v>
      </c>
      <c r="BI230" s="159">
        <v>5</v>
      </c>
      <c r="BJ230" s="155">
        <v>5</v>
      </c>
      <c r="BK230" s="151" t="s">
        <v>1907</v>
      </c>
      <c r="BL230" s="159">
        <v>1</v>
      </c>
      <c r="BM230" s="159">
        <v>2</v>
      </c>
      <c r="BN230" s="167" t="s">
        <v>807</v>
      </c>
      <c r="BO230" s="151" t="s">
        <v>453</v>
      </c>
      <c r="BP230" s="151"/>
      <c r="BQ230" s="151"/>
      <c r="BR230" s="151"/>
      <c r="BS230" s="157" t="s">
        <v>564</v>
      </c>
      <c r="BT230" s="157" t="s">
        <v>564</v>
      </c>
      <c r="BU230" s="157" t="s">
        <v>1371</v>
      </c>
      <c r="BV230" s="153" t="s">
        <v>3014</v>
      </c>
      <c r="BW230" s="153" t="s">
        <v>1908</v>
      </c>
      <c r="BX230" s="151">
        <v>55</v>
      </c>
      <c r="BY230" s="151">
        <v>74</v>
      </c>
      <c r="BZ230" s="151">
        <v>63</v>
      </c>
      <c r="CA230" s="151" t="s">
        <v>3015</v>
      </c>
      <c r="CB230" s="151" t="s">
        <v>3016</v>
      </c>
      <c r="CC230" s="151" t="s">
        <v>453</v>
      </c>
      <c r="CD230" s="151"/>
      <c r="CE230" s="151" t="s">
        <v>872</v>
      </c>
      <c r="CF230" s="151" t="s">
        <v>2103</v>
      </c>
      <c r="CG230" s="151" t="s">
        <v>1370</v>
      </c>
      <c r="CH230" s="151" t="s">
        <v>1125</v>
      </c>
      <c r="CI230" s="151" t="s">
        <v>453</v>
      </c>
      <c r="CJ230" s="151" t="s">
        <v>453</v>
      </c>
      <c r="CK230" s="151" t="s">
        <v>453</v>
      </c>
      <c r="CL230" s="151" t="s">
        <v>1771</v>
      </c>
    </row>
    <row r="231" spans="1:90" s="89" customFormat="1" x14ac:dyDescent="0.2">
      <c r="A231" s="151" t="s">
        <v>5148</v>
      </c>
      <c r="B231" s="155">
        <v>230</v>
      </c>
      <c r="C231" s="155">
        <v>223</v>
      </c>
      <c r="D231" s="269" t="s">
        <v>6924</v>
      </c>
      <c r="E231" s="270" t="s">
        <v>6925</v>
      </c>
      <c r="F231" s="271">
        <v>38465</v>
      </c>
      <c r="G231" s="157" t="s">
        <v>480</v>
      </c>
      <c r="H231" s="158">
        <v>34371407</v>
      </c>
      <c r="I231" s="155">
        <v>1951174</v>
      </c>
      <c r="J231" s="159">
        <v>56</v>
      </c>
      <c r="K231" s="159">
        <v>3</v>
      </c>
      <c r="L231" s="159">
        <f t="shared" si="18"/>
        <v>53</v>
      </c>
      <c r="M231" s="157" t="s">
        <v>563</v>
      </c>
      <c r="N231" s="151" t="s">
        <v>612</v>
      </c>
      <c r="O231" s="167" t="s">
        <v>807</v>
      </c>
      <c r="P231" s="151">
        <v>2</v>
      </c>
      <c r="Q231" s="151"/>
      <c r="R231" s="155">
        <v>1</v>
      </c>
      <c r="S231" s="151" t="s">
        <v>829</v>
      </c>
      <c r="T231" s="151" t="s">
        <v>453</v>
      </c>
      <c r="U231" s="162" t="s">
        <v>453</v>
      </c>
      <c r="V231" s="162" t="s">
        <v>453</v>
      </c>
      <c r="W231" s="165" t="s">
        <v>453</v>
      </c>
      <c r="X231" s="161" t="s">
        <v>453</v>
      </c>
      <c r="Y231" s="161" t="s">
        <v>563</v>
      </c>
      <c r="Z231" s="151" t="s">
        <v>817</v>
      </c>
      <c r="AA231" s="151" t="s">
        <v>1372</v>
      </c>
      <c r="AB231" s="160" t="s">
        <v>804</v>
      </c>
      <c r="AC231" s="162">
        <v>41226</v>
      </c>
      <c r="AD231" s="163" t="s">
        <v>807</v>
      </c>
      <c r="AE231" s="164">
        <v>43880</v>
      </c>
      <c r="AF231" s="165">
        <f t="shared" si="17"/>
        <v>87.254794520547946</v>
      </c>
      <c r="AG231" s="193" t="s">
        <v>638</v>
      </c>
      <c r="AH231" s="165">
        <v>4</v>
      </c>
      <c r="AI231" s="158" t="s">
        <v>639</v>
      </c>
      <c r="AJ231" s="165">
        <v>5</v>
      </c>
      <c r="AK231" s="180" t="s">
        <v>639</v>
      </c>
      <c r="AL231" s="165">
        <v>5</v>
      </c>
      <c r="AM231" s="180" t="s">
        <v>639</v>
      </c>
      <c r="AN231" s="165">
        <v>5</v>
      </c>
      <c r="AO231" s="180" t="s">
        <v>639</v>
      </c>
      <c r="AP231" s="165">
        <v>5</v>
      </c>
      <c r="AQ231" s="193" t="s">
        <v>5657</v>
      </c>
      <c r="AR231" s="165">
        <v>5</v>
      </c>
      <c r="AS231" s="165" t="s">
        <v>5657</v>
      </c>
      <c r="AT231" s="165">
        <v>5</v>
      </c>
      <c r="AU231" s="165" t="s">
        <v>5657</v>
      </c>
      <c r="AV231" s="165">
        <v>5</v>
      </c>
      <c r="AW231" s="165"/>
      <c r="AX231" s="165"/>
      <c r="AY231" s="165"/>
      <c r="AZ231" s="165"/>
      <c r="BA231" s="165"/>
      <c r="BB231" s="165"/>
      <c r="BC231" s="165"/>
      <c r="BD231" s="165"/>
      <c r="BE231" s="165"/>
      <c r="BF231" s="165"/>
      <c r="BG231" s="166" t="s">
        <v>3017</v>
      </c>
      <c r="BH231" s="161" t="s">
        <v>5657</v>
      </c>
      <c r="BI231" s="159">
        <v>5</v>
      </c>
      <c r="BJ231" s="155">
        <v>2</v>
      </c>
      <c r="BK231" s="151" t="s">
        <v>1031</v>
      </c>
      <c r="BL231" s="159">
        <v>1</v>
      </c>
      <c r="BM231" s="159" t="s">
        <v>453</v>
      </c>
      <c r="BN231" s="167" t="s">
        <v>804</v>
      </c>
      <c r="BO231" s="151" t="s">
        <v>1373</v>
      </c>
      <c r="BP231" s="151"/>
      <c r="BQ231" s="151"/>
      <c r="BR231" s="151"/>
      <c r="BS231" s="157" t="s">
        <v>453</v>
      </c>
      <c r="BT231" s="157" t="s">
        <v>453</v>
      </c>
      <c r="BU231" s="157" t="s">
        <v>453</v>
      </c>
      <c r="BV231" s="153" t="s">
        <v>1374</v>
      </c>
      <c r="BW231" s="153" t="s">
        <v>2060</v>
      </c>
      <c r="BX231" s="151">
        <v>115</v>
      </c>
      <c r="BY231" s="151">
        <v>119</v>
      </c>
      <c r="BZ231" s="151">
        <v>119</v>
      </c>
      <c r="CA231" s="151" t="s">
        <v>3018</v>
      </c>
      <c r="CB231" s="151" t="s">
        <v>453</v>
      </c>
      <c r="CC231" s="151" t="s">
        <v>453</v>
      </c>
      <c r="CD231" s="151"/>
      <c r="CE231" s="151" t="s">
        <v>879</v>
      </c>
      <c r="CF231" s="151" t="s">
        <v>3019</v>
      </c>
      <c r="CG231" s="151" t="s">
        <v>3020</v>
      </c>
      <c r="CH231" s="151" t="s">
        <v>1376</v>
      </c>
      <c r="CI231" s="151">
        <v>109</v>
      </c>
      <c r="CJ231" s="151">
        <v>103</v>
      </c>
      <c r="CK231" s="151">
        <v>107</v>
      </c>
      <c r="CL231" s="151" t="s">
        <v>872</v>
      </c>
    </row>
    <row r="232" spans="1:90" s="89" customFormat="1" x14ac:dyDescent="0.2">
      <c r="A232" s="151" t="s">
        <v>4953</v>
      </c>
      <c r="B232" s="155">
        <v>231</v>
      </c>
      <c r="C232" s="155">
        <v>224</v>
      </c>
      <c r="D232" s="269" t="s">
        <v>6926</v>
      </c>
      <c r="E232" s="270" t="s">
        <v>6927</v>
      </c>
      <c r="F232" s="271">
        <v>24464</v>
      </c>
      <c r="G232" s="157" t="s">
        <v>480</v>
      </c>
      <c r="H232" s="158">
        <v>45490222</v>
      </c>
      <c r="I232" s="155">
        <v>3958845</v>
      </c>
      <c r="J232" s="159">
        <v>25</v>
      </c>
      <c r="K232" s="159">
        <v>17</v>
      </c>
      <c r="L232" s="159">
        <f t="shared" si="18"/>
        <v>8</v>
      </c>
      <c r="M232" s="157" t="s">
        <v>563</v>
      </c>
      <c r="N232" s="151" t="s">
        <v>612</v>
      </c>
      <c r="O232" s="167" t="s">
        <v>807</v>
      </c>
      <c r="P232" s="151">
        <v>0</v>
      </c>
      <c r="Q232" s="151"/>
      <c r="R232" s="155">
        <v>2</v>
      </c>
      <c r="S232" s="151" t="s">
        <v>2312</v>
      </c>
      <c r="T232" s="151" t="s">
        <v>895</v>
      </c>
      <c r="U232" s="162">
        <v>41227</v>
      </c>
      <c r="V232" s="162">
        <v>41254</v>
      </c>
      <c r="W232" s="165">
        <v>28</v>
      </c>
      <c r="X232" s="161" t="s">
        <v>453</v>
      </c>
      <c r="Y232" s="161" t="s">
        <v>453</v>
      </c>
      <c r="Z232" s="151" t="s">
        <v>1000</v>
      </c>
      <c r="AA232" s="151" t="s">
        <v>1000</v>
      </c>
      <c r="AB232" s="160" t="s">
        <v>804</v>
      </c>
      <c r="AC232" s="162" t="s">
        <v>453</v>
      </c>
      <c r="AD232" s="163" t="s">
        <v>807</v>
      </c>
      <c r="AE232" s="164">
        <v>41130</v>
      </c>
      <c r="AF232" s="165" t="s">
        <v>453</v>
      </c>
      <c r="AG232" s="193" t="s">
        <v>453</v>
      </c>
      <c r="AH232" s="165" t="s">
        <v>453</v>
      </c>
      <c r="AI232" s="193" t="s">
        <v>453</v>
      </c>
      <c r="AJ232" s="165" t="s">
        <v>453</v>
      </c>
      <c r="AK232" s="193" t="s">
        <v>453</v>
      </c>
      <c r="AL232" s="165" t="s">
        <v>453</v>
      </c>
      <c r="AM232" s="193" t="s">
        <v>453</v>
      </c>
      <c r="AN232" s="165" t="s">
        <v>453</v>
      </c>
      <c r="AO232" s="193" t="s">
        <v>453</v>
      </c>
      <c r="AP232" s="165" t="s">
        <v>453</v>
      </c>
      <c r="AQ232" s="193" t="s">
        <v>453</v>
      </c>
      <c r="AR232" s="165" t="s">
        <v>453</v>
      </c>
      <c r="AS232" s="165" t="s">
        <v>453</v>
      </c>
      <c r="AT232" s="165" t="s">
        <v>453</v>
      </c>
      <c r="AU232" s="165" t="s">
        <v>453</v>
      </c>
      <c r="AV232" s="165" t="s">
        <v>453</v>
      </c>
      <c r="AW232" s="165"/>
      <c r="AX232" s="165"/>
      <c r="AY232" s="165"/>
      <c r="AZ232" s="165"/>
      <c r="BA232" s="165"/>
      <c r="BB232" s="165"/>
      <c r="BC232" s="165"/>
      <c r="BD232" s="165"/>
      <c r="BE232" s="165"/>
      <c r="BF232" s="165"/>
      <c r="BG232" s="166" t="s">
        <v>1138</v>
      </c>
      <c r="BH232" s="161" t="s">
        <v>926</v>
      </c>
      <c r="BI232" s="159" t="s">
        <v>926</v>
      </c>
      <c r="BJ232" s="155">
        <v>2</v>
      </c>
      <c r="BK232" s="151" t="s">
        <v>2310</v>
      </c>
      <c r="BL232" s="159" t="s">
        <v>453</v>
      </c>
      <c r="BM232" s="159" t="s">
        <v>453</v>
      </c>
      <c r="BN232" s="167" t="s">
        <v>807</v>
      </c>
      <c r="BO232" s="151" t="s">
        <v>453</v>
      </c>
      <c r="BP232" s="151"/>
      <c r="BQ232" s="151"/>
      <c r="BR232" s="151"/>
      <c r="BS232" s="157" t="s">
        <v>453</v>
      </c>
      <c r="BT232" s="157" t="s">
        <v>453</v>
      </c>
      <c r="BU232" s="157" t="s">
        <v>453</v>
      </c>
      <c r="BV232" s="153" t="s">
        <v>1909</v>
      </c>
      <c r="BW232" s="153" t="s">
        <v>2061</v>
      </c>
      <c r="BX232" s="151">
        <v>120</v>
      </c>
      <c r="BY232" s="151">
        <v>128</v>
      </c>
      <c r="BZ232" s="151">
        <v>127</v>
      </c>
      <c r="CA232" s="151" t="s">
        <v>2584</v>
      </c>
      <c r="CB232" s="151" t="s">
        <v>3021</v>
      </c>
      <c r="CC232" s="151" t="s">
        <v>1201</v>
      </c>
      <c r="CD232" s="151"/>
      <c r="CE232" s="151" t="s">
        <v>872</v>
      </c>
      <c r="CF232" s="151" t="s">
        <v>453</v>
      </c>
      <c r="CG232" s="151" t="s">
        <v>926</v>
      </c>
      <c r="CH232" s="151" t="s">
        <v>1377</v>
      </c>
      <c r="CI232" s="151" t="s">
        <v>453</v>
      </c>
      <c r="CJ232" s="151" t="s">
        <v>453</v>
      </c>
      <c r="CK232" s="151" t="s">
        <v>453</v>
      </c>
      <c r="CL232" s="151" t="s">
        <v>1000</v>
      </c>
    </row>
    <row r="233" spans="1:90" s="89" customFormat="1" x14ac:dyDescent="0.2">
      <c r="A233" s="151" t="s">
        <v>5149</v>
      </c>
      <c r="B233" s="155">
        <v>232</v>
      </c>
      <c r="C233" s="155">
        <v>225</v>
      </c>
      <c r="D233" s="269" t="s">
        <v>6928</v>
      </c>
      <c r="E233" s="270" t="s">
        <v>6929</v>
      </c>
      <c r="F233" s="271">
        <v>28820</v>
      </c>
      <c r="G233" s="157" t="s">
        <v>562</v>
      </c>
      <c r="H233" s="158">
        <v>35077669</v>
      </c>
      <c r="I233" s="155">
        <v>3896577</v>
      </c>
      <c r="J233" s="159">
        <v>65</v>
      </c>
      <c r="K233" s="159">
        <v>2</v>
      </c>
      <c r="L233" s="159">
        <f t="shared" si="18"/>
        <v>63</v>
      </c>
      <c r="M233" s="157" t="s">
        <v>563</v>
      </c>
      <c r="N233" s="151" t="s">
        <v>595</v>
      </c>
      <c r="O233" s="167" t="s">
        <v>807</v>
      </c>
      <c r="P233" s="151">
        <v>2</v>
      </c>
      <c r="Q233" s="151"/>
      <c r="R233" s="155">
        <v>2</v>
      </c>
      <c r="S233" s="151" t="s">
        <v>1378</v>
      </c>
      <c r="T233" s="151" t="s">
        <v>453</v>
      </c>
      <c r="U233" s="162" t="s">
        <v>453</v>
      </c>
      <c r="V233" s="162" t="s">
        <v>453</v>
      </c>
      <c r="W233" s="165" t="s">
        <v>453</v>
      </c>
      <c r="X233" s="161" t="s">
        <v>453</v>
      </c>
      <c r="Y233" s="161" t="s">
        <v>563</v>
      </c>
      <c r="Z233" s="151" t="s">
        <v>827</v>
      </c>
      <c r="AA233" s="151" t="s">
        <v>550</v>
      </c>
      <c r="AB233" s="160" t="s">
        <v>804</v>
      </c>
      <c r="AC233" s="162">
        <v>41233</v>
      </c>
      <c r="AD233" s="163" t="s">
        <v>807</v>
      </c>
      <c r="AE233" s="164">
        <v>43699</v>
      </c>
      <c r="AF233" s="165">
        <f t="shared" ref="AF233:AF245" si="19">((AE233-AC233)/365*12)</f>
        <v>81.07397260273973</v>
      </c>
      <c r="AG233" s="193" t="s">
        <v>539</v>
      </c>
      <c r="AH233" s="165">
        <v>1</v>
      </c>
      <c r="AI233" s="193" t="s">
        <v>539</v>
      </c>
      <c r="AJ233" s="165">
        <v>1</v>
      </c>
      <c r="AK233" s="193" t="s">
        <v>539</v>
      </c>
      <c r="AL233" s="165">
        <v>1</v>
      </c>
      <c r="AM233" s="193" t="s">
        <v>539</v>
      </c>
      <c r="AN233" s="165">
        <v>1</v>
      </c>
      <c r="AO233" s="193" t="s">
        <v>539</v>
      </c>
      <c r="AP233" s="165">
        <v>1</v>
      </c>
      <c r="AQ233" s="193" t="s">
        <v>539</v>
      </c>
      <c r="AR233" s="165">
        <v>1</v>
      </c>
      <c r="AS233" s="165" t="s">
        <v>539</v>
      </c>
      <c r="AT233" s="165">
        <v>1</v>
      </c>
      <c r="AU233" s="165"/>
      <c r="AV233" s="165"/>
      <c r="AW233" s="165"/>
      <c r="AX233" s="165"/>
      <c r="AY233" s="165"/>
      <c r="AZ233" s="165"/>
      <c r="BA233" s="165"/>
      <c r="BB233" s="165"/>
      <c r="BC233" s="165"/>
      <c r="BD233" s="165"/>
      <c r="BE233" s="165"/>
      <c r="BF233" s="165"/>
      <c r="BG233" s="166" t="s">
        <v>3022</v>
      </c>
      <c r="BH233" s="161" t="s">
        <v>539</v>
      </c>
      <c r="BI233" s="159">
        <v>1</v>
      </c>
      <c r="BJ233" s="155">
        <v>2</v>
      </c>
      <c r="BK233" s="151" t="s">
        <v>820</v>
      </c>
      <c r="BL233" s="159">
        <v>1</v>
      </c>
      <c r="BM233" s="159">
        <v>0</v>
      </c>
      <c r="BN233" s="167" t="s">
        <v>807</v>
      </c>
      <c r="BO233" s="151" t="s">
        <v>453</v>
      </c>
      <c r="BP233" s="151"/>
      <c r="BQ233" s="151"/>
      <c r="BR233" s="151"/>
      <c r="BS233" s="157" t="s">
        <v>564</v>
      </c>
      <c r="BT233" s="157" t="s">
        <v>564</v>
      </c>
      <c r="BU233" s="157" t="s">
        <v>453</v>
      </c>
      <c r="BV233" s="153" t="s">
        <v>1201</v>
      </c>
      <c r="BW233" s="153" t="s">
        <v>2062</v>
      </c>
      <c r="BX233" s="151">
        <v>108</v>
      </c>
      <c r="BY233" s="151">
        <v>112</v>
      </c>
      <c r="BZ233" s="151">
        <v>112</v>
      </c>
      <c r="CA233" s="151" t="s">
        <v>2824</v>
      </c>
      <c r="CB233" s="151" t="s">
        <v>3023</v>
      </c>
      <c r="CC233" s="151" t="s">
        <v>453</v>
      </c>
      <c r="CD233" s="151"/>
      <c r="CE233" s="151" t="s">
        <v>872</v>
      </c>
      <c r="CF233" s="151" t="s">
        <v>2103</v>
      </c>
      <c r="CG233" s="151" t="s">
        <v>929</v>
      </c>
      <c r="CH233" s="151" t="s">
        <v>1301</v>
      </c>
      <c r="CI233" s="151">
        <v>106</v>
      </c>
      <c r="CJ233" s="151">
        <v>109</v>
      </c>
      <c r="CK233" s="151">
        <v>108</v>
      </c>
      <c r="CL233" s="151" t="s">
        <v>1737</v>
      </c>
    </row>
    <row r="234" spans="1:90" s="89" customFormat="1" x14ac:dyDescent="0.2">
      <c r="A234" s="151" t="s">
        <v>4954</v>
      </c>
      <c r="B234" s="155">
        <v>233</v>
      </c>
      <c r="C234" s="155">
        <v>226</v>
      </c>
      <c r="D234" s="269" t="s">
        <v>6930</v>
      </c>
      <c r="E234" s="270" t="s">
        <v>6931</v>
      </c>
      <c r="F234" s="271">
        <v>36300</v>
      </c>
      <c r="G234" s="157" t="s">
        <v>562</v>
      </c>
      <c r="H234" s="158">
        <v>45375303</v>
      </c>
      <c r="I234" s="155">
        <v>3793804</v>
      </c>
      <c r="J234" s="159">
        <v>42</v>
      </c>
      <c r="K234" s="159">
        <v>15</v>
      </c>
      <c r="L234" s="159">
        <f t="shared" si="18"/>
        <v>27</v>
      </c>
      <c r="M234" s="157" t="s">
        <v>564</v>
      </c>
      <c r="N234" s="151" t="s">
        <v>594</v>
      </c>
      <c r="O234" s="167" t="s">
        <v>807</v>
      </c>
      <c r="P234" s="151">
        <v>2</v>
      </c>
      <c r="Q234" s="151"/>
      <c r="R234" s="155">
        <v>1</v>
      </c>
      <c r="S234" s="151" t="s">
        <v>834</v>
      </c>
      <c r="T234" s="151" t="s">
        <v>694</v>
      </c>
      <c r="U234" s="162">
        <v>41248</v>
      </c>
      <c r="V234" s="162">
        <v>41255</v>
      </c>
      <c r="W234" s="165">
        <v>7</v>
      </c>
      <c r="X234" s="161" t="s">
        <v>453</v>
      </c>
      <c r="Y234" s="161" t="s">
        <v>563</v>
      </c>
      <c r="Z234" s="151" t="s">
        <v>808</v>
      </c>
      <c r="AA234" s="151" t="s">
        <v>1379</v>
      </c>
      <c r="AB234" s="160" t="s">
        <v>804</v>
      </c>
      <c r="AC234" s="162">
        <v>41255</v>
      </c>
      <c r="AD234" s="163" t="s">
        <v>807</v>
      </c>
      <c r="AE234" s="164">
        <v>41541</v>
      </c>
      <c r="AF234" s="165">
        <f t="shared" si="19"/>
        <v>9.4027397260273968</v>
      </c>
      <c r="AG234" s="193" t="s">
        <v>539</v>
      </c>
      <c r="AH234" s="165">
        <v>1</v>
      </c>
      <c r="AI234" s="193" t="s">
        <v>539</v>
      </c>
      <c r="AJ234" s="165">
        <v>1</v>
      </c>
      <c r="AK234" s="193" t="s">
        <v>453</v>
      </c>
      <c r="AL234" s="165" t="s">
        <v>453</v>
      </c>
      <c r="AM234" s="193" t="s">
        <v>453</v>
      </c>
      <c r="AN234" s="165" t="s">
        <v>453</v>
      </c>
      <c r="AO234" s="193" t="s">
        <v>453</v>
      </c>
      <c r="AP234" s="165" t="s">
        <v>453</v>
      </c>
      <c r="AQ234" s="193" t="s">
        <v>453</v>
      </c>
      <c r="AR234" s="165" t="s">
        <v>453</v>
      </c>
      <c r="AS234" s="165" t="s">
        <v>453</v>
      </c>
      <c r="AT234" s="165" t="s">
        <v>453</v>
      </c>
      <c r="AU234" s="165" t="s">
        <v>453</v>
      </c>
      <c r="AV234" s="165" t="s">
        <v>453</v>
      </c>
      <c r="AW234" s="165"/>
      <c r="AX234" s="165"/>
      <c r="AY234" s="165"/>
      <c r="AZ234" s="165"/>
      <c r="BA234" s="165"/>
      <c r="BB234" s="165"/>
      <c r="BC234" s="165"/>
      <c r="BD234" s="165"/>
      <c r="BE234" s="165"/>
      <c r="BF234" s="165"/>
      <c r="BG234" s="166" t="s">
        <v>2915</v>
      </c>
      <c r="BH234" s="161" t="s">
        <v>539</v>
      </c>
      <c r="BI234" s="159">
        <v>1</v>
      </c>
      <c r="BJ234" s="155">
        <v>1</v>
      </c>
      <c r="BK234" s="151" t="s">
        <v>834</v>
      </c>
      <c r="BL234" s="159">
        <v>1</v>
      </c>
      <c r="BM234" s="159" t="s">
        <v>453</v>
      </c>
      <c r="BN234" s="167" t="s">
        <v>807</v>
      </c>
      <c r="BO234" s="151" t="s">
        <v>453</v>
      </c>
      <c r="BP234" s="151"/>
      <c r="BQ234" s="151"/>
      <c r="BR234" s="151"/>
      <c r="BS234" s="157" t="s">
        <v>564</v>
      </c>
      <c r="BT234" s="157" t="s">
        <v>568</v>
      </c>
      <c r="BU234" s="157" t="s">
        <v>453</v>
      </c>
      <c r="BV234" s="153" t="s">
        <v>453</v>
      </c>
      <c r="BW234" s="153" t="s">
        <v>2063</v>
      </c>
      <c r="BX234" s="151">
        <v>118</v>
      </c>
      <c r="BY234" s="151">
        <v>114</v>
      </c>
      <c r="BZ234" s="151">
        <v>118</v>
      </c>
      <c r="CA234" s="151" t="s">
        <v>3024</v>
      </c>
      <c r="CB234" s="151" t="s">
        <v>3025</v>
      </c>
      <c r="CC234" s="151" t="s">
        <v>453</v>
      </c>
      <c r="CD234" s="151"/>
      <c r="CE234" s="151" t="s">
        <v>872</v>
      </c>
      <c r="CF234" s="151" t="s">
        <v>5796</v>
      </c>
      <c r="CG234" s="151" t="s">
        <v>929</v>
      </c>
      <c r="CH234" s="151" t="s">
        <v>1910</v>
      </c>
      <c r="CI234" s="151">
        <v>117</v>
      </c>
      <c r="CJ234" s="151">
        <v>106</v>
      </c>
      <c r="CK234" s="151">
        <v>113</v>
      </c>
      <c r="CL234" s="151" t="s">
        <v>1737</v>
      </c>
    </row>
    <row r="235" spans="1:90" s="89" customFormat="1" x14ac:dyDescent="0.2">
      <c r="A235" s="151" t="s">
        <v>5150</v>
      </c>
      <c r="B235" s="155">
        <v>234</v>
      </c>
      <c r="C235" s="155">
        <v>227</v>
      </c>
      <c r="D235" s="269" t="s">
        <v>6932</v>
      </c>
      <c r="E235" s="270" t="s">
        <v>6933</v>
      </c>
      <c r="F235" s="271">
        <v>39760</v>
      </c>
      <c r="G235" s="157" t="s">
        <v>480</v>
      </c>
      <c r="H235" s="158">
        <v>35722337</v>
      </c>
      <c r="I235" s="155">
        <v>307978</v>
      </c>
      <c r="J235" s="159">
        <v>46</v>
      </c>
      <c r="K235" s="159">
        <v>6</v>
      </c>
      <c r="L235" s="159">
        <f t="shared" si="18"/>
        <v>40</v>
      </c>
      <c r="M235" s="157" t="s">
        <v>563</v>
      </c>
      <c r="N235" s="151" t="s">
        <v>408</v>
      </c>
      <c r="O235" s="167" t="s">
        <v>804</v>
      </c>
      <c r="P235" s="151">
        <v>10</v>
      </c>
      <c r="Q235" s="151"/>
      <c r="R235" s="155">
        <v>3</v>
      </c>
      <c r="S235" s="151" t="s">
        <v>2420</v>
      </c>
      <c r="T235" s="151" t="s">
        <v>453</v>
      </c>
      <c r="U235" s="162" t="s">
        <v>453</v>
      </c>
      <c r="V235" s="162" t="s">
        <v>453</v>
      </c>
      <c r="W235" s="165" t="s">
        <v>453</v>
      </c>
      <c r="X235" s="161" t="s">
        <v>453</v>
      </c>
      <c r="Y235" s="161" t="s">
        <v>453</v>
      </c>
      <c r="Z235" s="151" t="s">
        <v>421</v>
      </c>
      <c r="AA235" s="151" t="s">
        <v>421</v>
      </c>
      <c r="AB235" s="160" t="s">
        <v>804</v>
      </c>
      <c r="AC235" s="162">
        <v>41249</v>
      </c>
      <c r="AD235" s="163" t="s">
        <v>807</v>
      </c>
      <c r="AE235" s="164">
        <v>42387</v>
      </c>
      <c r="AF235" s="165">
        <f t="shared" si="19"/>
        <v>37.413698630136984</v>
      </c>
      <c r="AG235" s="180" t="s">
        <v>926</v>
      </c>
      <c r="AH235" s="180" t="s">
        <v>926</v>
      </c>
      <c r="AI235" s="180" t="s">
        <v>926</v>
      </c>
      <c r="AJ235" s="180" t="s">
        <v>926</v>
      </c>
      <c r="AK235" s="180" t="s">
        <v>926</v>
      </c>
      <c r="AL235" s="180" t="s">
        <v>926</v>
      </c>
      <c r="AM235" s="180" t="s">
        <v>926</v>
      </c>
      <c r="AN235" s="180" t="s">
        <v>926</v>
      </c>
      <c r="AO235" s="180" t="s">
        <v>926</v>
      </c>
      <c r="AP235" s="180" t="s">
        <v>926</v>
      </c>
      <c r="AQ235" s="180" t="s">
        <v>926</v>
      </c>
      <c r="AR235" s="180" t="s">
        <v>926</v>
      </c>
      <c r="AS235" s="180" t="s">
        <v>926</v>
      </c>
      <c r="AT235" s="180" t="s">
        <v>926</v>
      </c>
      <c r="AU235" s="180" t="s">
        <v>926</v>
      </c>
      <c r="AV235" s="180" t="s">
        <v>926</v>
      </c>
      <c r="AW235" s="180"/>
      <c r="AX235" s="180"/>
      <c r="AY235" s="180"/>
      <c r="AZ235" s="180"/>
      <c r="BA235" s="180"/>
      <c r="BB235" s="180"/>
      <c r="BC235" s="180"/>
      <c r="BD235" s="180"/>
      <c r="BE235" s="180"/>
      <c r="BF235" s="180"/>
      <c r="BG235" s="166" t="s">
        <v>3026</v>
      </c>
      <c r="BH235" s="161" t="s">
        <v>926</v>
      </c>
      <c r="BI235" s="159" t="s">
        <v>926</v>
      </c>
      <c r="BJ235" s="155">
        <v>3</v>
      </c>
      <c r="BK235" s="151" t="s">
        <v>3027</v>
      </c>
      <c r="BL235" s="159" t="s">
        <v>453</v>
      </c>
      <c r="BM235" s="159" t="s">
        <v>453</v>
      </c>
      <c r="BN235" s="167" t="s">
        <v>807</v>
      </c>
      <c r="BO235" s="151" t="s">
        <v>453</v>
      </c>
      <c r="BP235" s="151"/>
      <c r="BQ235" s="151"/>
      <c r="BR235" s="151"/>
      <c r="BS235" s="157" t="s">
        <v>453</v>
      </c>
      <c r="BT235" s="157" t="s">
        <v>453</v>
      </c>
      <c r="BU235" s="157" t="s">
        <v>453</v>
      </c>
      <c r="BV235" s="153" t="s">
        <v>1201</v>
      </c>
      <c r="BW235" s="153" t="s">
        <v>453</v>
      </c>
      <c r="BX235" s="151" t="s">
        <v>453</v>
      </c>
      <c r="BY235" s="151" t="s">
        <v>453</v>
      </c>
      <c r="BZ235" s="151" t="s">
        <v>453</v>
      </c>
      <c r="CA235" s="151" t="s">
        <v>2584</v>
      </c>
      <c r="CB235" s="151" t="s">
        <v>453</v>
      </c>
      <c r="CC235" s="151" t="s">
        <v>453</v>
      </c>
      <c r="CD235" s="151"/>
      <c r="CE235" s="151" t="s">
        <v>872</v>
      </c>
      <c r="CF235" s="151" t="s">
        <v>453</v>
      </c>
      <c r="CG235" s="151" t="s">
        <v>926</v>
      </c>
      <c r="CH235" s="151" t="s">
        <v>453</v>
      </c>
      <c r="CI235" s="151" t="s">
        <v>453</v>
      </c>
      <c r="CJ235" s="151" t="s">
        <v>453</v>
      </c>
      <c r="CK235" s="151" t="s">
        <v>453</v>
      </c>
      <c r="CL235" s="151" t="s">
        <v>1000</v>
      </c>
    </row>
    <row r="236" spans="1:90" s="89" customFormat="1" x14ac:dyDescent="0.2">
      <c r="A236" s="151" t="s">
        <v>5151</v>
      </c>
      <c r="B236" s="155">
        <v>235</v>
      </c>
      <c r="C236" s="155">
        <v>228</v>
      </c>
      <c r="D236" s="269" t="s">
        <v>6934</v>
      </c>
      <c r="E236" s="270" t="s">
        <v>6935</v>
      </c>
      <c r="F236" s="271">
        <v>21264</v>
      </c>
      <c r="G236" s="157" t="s">
        <v>480</v>
      </c>
      <c r="H236" s="158">
        <v>45175633</v>
      </c>
      <c r="I236" s="155">
        <v>3397274</v>
      </c>
      <c r="J236" s="159">
        <v>10</v>
      </c>
      <c r="K236" s="159">
        <v>1</v>
      </c>
      <c r="L236" s="159">
        <f t="shared" si="18"/>
        <v>9</v>
      </c>
      <c r="M236" s="157" t="s">
        <v>453</v>
      </c>
      <c r="N236" s="151" t="s">
        <v>593</v>
      </c>
      <c r="O236" s="167" t="s">
        <v>807</v>
      </c>
      <c r="P236" s="151">
        <v>1</v>
      </c>
      <c r="Q236" s="151"/>
      <c r="R236" s="155">
        <v>1</v>
      </c>
      <c r="S236" s="151" t="s">
        <v>834</v>
      </c>
      <c r="T236" s="151" t="s">
        <v>453</v>
      </c>
      <c r="U236" s="162" t="s">
        <v>453</v>
      </c>
      <c r="V236" s="162" t="s">
        <v>453</v>
      </c>
      <c r="W236" s="165" t="s">
        <v>453</v>
      </c>
      <c r="X236" s="161" t="s">
        <v>453</v>
      </c>
      <c r="Y236" s="161" t="s">
        <v>563</v>
      </c>
      <c r="Z236" s="151" t="s">
        <v>827</v>
      </c>
      <c r="AA236" s="151" t="s">
        <v>550</v>
      </c>
      <c r="AB236" s="160" t="s">
        <v>807</v>
      </c>
      <c r="AC236" s="162">
        <v>41253</v>
      </c>
      <c r="AD236" s="163" t="s">
        <v>807</v>
      </c>
      <c r="AE236" s="164">
        <v>41652</v>
      </c>
      <c r="AF236" s="165">
        <f t="shared" si="19"/>
        <v>13.117808219178084</v>
      </c>
      <c r="AG236" s="193" t="s">
        <v>539</v>
      </c>
      <c r="AH236" s="165">
        <v>1</v>
      </c>
      <c r="AI236" s="193" t="s">
        <v>539</v>
      </c>
      <c r="AJ236" s="165">
        <v>1</v>
      </c>
      <c r="AK236" s="193" t="s">
        <v>539</v>
      </c>
      <c r="AL236" s="165">
        <v>1</v>
      </c>
      <c r="AM236" s="193" t="s">
        <v>539</v>
      </c>
      <c r="AN236" s="165">
        <v>1</v>
      </c>
      <c r="AO236" s="193"/>
      <c r="AP236" s="165"/>
      <c r="AQ236" s="193"/>
      <c r="AR236" s="165"/>
      <c r="AS236" s="165"/>
      <c r="AT236" s="165"/>
      <c r="AU236" s="165"/>
      <c r="AV236" s="165"/>
      <c r="AW236" s="165"/>
      <c r="AX236" s="165"/>
      <c r="AY236" s="165"/>
      <c r="AZ236" s="165"/>
      <c r="BA236" s="165"/>
      <c r="BB236" s="165"/>
      <c r="BC236" s="165"/>
      <c r="BD236" s="165"/>
      <c r="BE236" s="165"/>
      <c r="BF236" s="165"/>
      <c r="BG236" s="166" t="s">
        <v>3028</v>
      </c>
      <c r="BH236" s="161" t="s">
        <v>539</v>
      </c>
      <c r="BI236" s="159">
        <v>1</v>
      </c>
      <c r="BJ236" s="155">
        <v>1</v>
      </c>
      <c r="BK236" s="151" t="s">
        <v>834</v>
      </c>
      <c r="BL236" s="159">
        <v>1</v>
      </c>
      <c r="BM236" s="159">
        <v>0</v>
      </c>
      <c r="BN236" s="167" t="s">
        <v>807</v>
      </c>
      <c r="BO236" s="151" t="s">
        <v>453</v>
      </c>
      <c r="BP236" s="151"/>
      <c r="BQ236" s="151"/>
      <c r="BR236" s="151"/>
      <c r="BS236" s="157" t="s">
        <v>453</v>
      </c>
      <c r="BT236" s="157" t="s">
        <v>453</v>
      </c>
      <c r="BU236" s="157" t="s">
        <v>453</v>
      </c>
      <c r="BV236" s="153" t="s">
        <v>453</v>
      </c>
      <c r="BW236" s="153" t="s">
        <v>1173</v>
      </c>
      <c r="BX236" s="151" t="s">
        <v>453</v>
      </c>
      <c r="BY236" s="151" t="s">
        <v>453</v>
      </c>
      <c r="BZ236" s="151" t="s">
        <v>453</v>
      </c>
      <c r="CA236" s="151" t="s">
        <v>3029</v>
      </c>
      <c r="CB236" s="151" t="s">
        <v>3030</v>
      </c>
      <c r="CC236" s="151" t="s">
        <v>453</v>
      </c>
      <c r="CD236" s="151"/>
      <c r="CE236" s="151" t="s">
        <v>781</v>
      </c>
      <c r="CF236" s="151" t="s">
        <v>2103</v>
      </c>
      <c r="CG236" s="151" t="s">
        <v>929</v>
      </c>
      <c r="CH236" s="151" t="s">
        <v>1173</v>
      </c>
      <c r="CI236" s="151" t="s">
        <v>453</v>
      </c>
      <c r="CJ236" s="151" t="s">
        <v>453</v>
      </c>
      <c r="CK236" s="151" t="s">
        <v>453</v>
      </c>
      <c r="CL236" s="151" t="s">
        <v>1737</v>
      </c>
    </row>
    <row r="237" spans="1:90" s="89" customFormat="1" x14ac:dyDescent="0.2">
      <c r="A237" s="151" t="s">
        <v>4955</v>
      </c>
      <c r="B237" s="155">
        <v>236</v>
      </c>
      <c r="C237" s="155">
        <v>229</v>
      </c>
      <c r="D237" s="269" t="s">
        <v>6936</v>
      </c>
      <c r="E237" s="270" t="s">
        <v>6937</v>
      </c>
      <c r="F237" s="271">
        <v>14734</v>
      </c>
      <c r="G237" s="157" t="s">
        <v>562</v>
      </c>
      <c r="H237" s="158">
        <v>39921213</v>
      </c>
      <c r="I237" s="151">
        <v>3964656</v>
      </c>
      <c r="J237" s="157">
        <v>27</v>
      </c>
      <c r="K237" s="159">
        <v>1</v>
      </c>
      <c r="L237" s="159">
        <f t="shared" si="18"/>
        <v>26</v>
      </c>
      <c r="M237" s="157" t="s">
        <v>563</v>
      </c>
      <c r="N237" s="151" t="s">
        <v>594</v>
      </c>
      <c r="O237" s="167" t="s">
        <v>807</v>
      </c>
      <c r="P237" s="151">
        <v>1</v>
      </c>
      <c r="Q237" s="151"/>
      <c r="R237" s="155">
        <v>2</v>
      </c>
      <c r="S237" s="151" t="s">
        <v>997</v>
      </c>
      <c r="T237" s="151" t="s">
        <v>453</v>
      </c>
      <c r="U237" s="162" t="s">
        <v>453</v>
      </c>
      <c r="V237" s="162" t="s">
        <v>453</v>
      </c>
      <c r="W237" s="165" t="s">
        <v>453</v>
      </c>
      <c r="X237" s="220" t="s">
        <v>453</v>
      </c>
      <c r="Y237" s="220" t="s">
        <v>563</v>
      </c>
      <c r="Z237" s="151" t="s">
        <v>998</v>
      </c>
      <c r="AA237" s="151" t="s">
        <v>999</v>
      </c>
      <c r="AB237" s="160" t="s">
        <v>804</v>
      </c>
      <c r="AC237" s="162">
        <v>41282</v>
      </c>
      <c r="AD237" s="163" t="s">
        <v>807</v>
      </c>
      <c r="AE237" s="164">
        <v>42305</v>
      </c>
      <c r="AF237" s="165">
        <f t="shared" si="19"/>
        <v>33.632876712328766</v>
      </c>
      <c r="AG237" s="158" t="s">
        <v>539</v>
      </c>
      <c r="AH237" s="165">
        <v>1</v>
      </c>
      <c r="AI237" s="158" t="s">
        <v>539</v>
      </c>
      <c r="AJ237" s="165">
        <v>1</v>
      </c>
      <c r="AK237" s="158" t="s">
        <v>539</v>
      </c>
      <c r="AL237" s="165">
        <v>1</v>
      </c>
      <c r="AM237" s="158" t="s">
        <v>539</v>
      </c>
      <c r="AN237" s="165">
        <v>1</v>
      </c>
      <c r="AO237" s="158" t="s">
        <v>539</v>
      </c>
      <c r="AP237" s="165">
        <v>1</v>
      </c>
      <c r="AQ237" s="193"/>
      <c r="AR237" s="165"/>
      <c r="AS237" s="165"/>
      <c r="AT237" s="165"/>
      <c r="AU237" s="165"/>
      <c r="AV237" s="165"/>
      <c r="AW237" s="165"/>
      <c r="AX237" s="165"/>
      <c r="AY237" s="165"/>
      <c r="AZ237" s="165"/>
      <c r="BA237" s="165"/>
      <c r="BB237" s="165"/>
      <c r="BC237" s="165"/>
      <c r="BD237" s="165"/>
      <c r="BE237" s="165"/>
      <c r="BF237" s="165"/>
      <c r="BG237" s="166" t="s">
        <v>3031</v>
      </c>
      <c r="BH237" s="157" t="s">
        <v>539</v>
      </c>
      <c r="BI237" s="159">
        <v>1</v>
      </c>
      <c r="BJ237" s="155">
        <v>2</v>
      </c>
      <c r="BK237" s="151" t="s">
        <v>820</v>
      </c>
      <c r="BL237" s="159">
        <v>1</v>
      </c>
      <c r="BM237" s="159" t="s">
        <v>453</v>
      </c>
      <c r="BN237" s="167" t="s">
        <v>807</v>
      </c>
      <c r="BO237" s="151" t="s">
        <v>453</v>
      </c>
      <c r="BP237" s="151"/>
      <c r="BQ237" s="151"/>
      <c r="BR237" s="151"/>
      <c r="BS237" s="157" t="s">
        <v>453</v>
      </c>
      <c r="BT237" s="157" t="s">
        <v>453</v>
      </c>
      <c r="BU237" s="157" t="s">
        <v>453</v>
      </c>
      <c r="BV237" s="153" t="s">
        <v>3041</v>
      </c>
      <c r="BW237" s="153" t="s">
        <v>2064</v>
      </c>
      <c r="BX237" s="151">
        <v>91</v>
      </c>
      <c r="BY237" s="151">
        <v>91</v>
      </c>
      <c r="BZ237" s="151">
        <v>89</v>
      </c>
      <c r="CA237" s="151" t="s">
        <v>3042</v>
      </c>
      <c r="CB237" s="151" t="s">
        <v>3043</v>
      </c>
      <c r="CC237" s="151" t="s">
        <v>453</v>
      </c>
      <c r="CD237" s="151"/>
      <c r="CE237" s="151" t="s">
        <v>781</v>
      </c>
      <c r="CF237" s="151" t="s">
        <v>2103</v>
      </c>
      <c r="CG237" s="151" t="s">
        <v>929</v>
      </c>
      <c r="CH237" s="151" t="s">
        <v>2379</v>
      </c>
      <c r="CI237" s="151">
        <v>94</v>
      </c>
      <c r="CJ237" s="151">
        <v>91</v>
      </c>
      <c r="CK237" s="151">
        <v>91</v>
      </c>
      <c r="CL237" s="151" t="s">
        <v>1737</v>
      </c>
    </row>
    <row r="238" spans="1:90" s="89" customFormat="1" x14ac:dyDescent="0.2">
      <c r="A238" s="151" t="s">
        <v>4633</v>
      </c>
      <c r="B238" s="155">
        <v>237</v>
      </c>
      <c r="C238" s="155">
        <v>230</v>
      </c>
      <c r="D238" s="269" t="s">
        <v>6938</v>
      </c>
      <c r="E238" s="270" t="s">
        <v>6939</v>
      </c>
      <c r="F238" s="271">
        <v>16902</v>
      </c>
      <c r="G238" s="157" t="s">
        <v>562</v>
      </c>
      <c r="H238" s="158">
        <v>39916285</v>
      </c>
      <c r="I238" s="155">
        <v>3995427</v>
      </c>
      <c r="J238" s="159">
        <v>25</v>
      </c>
      <c r="K238" s="159">
        <v>16</v>
      </c>
      <c r="L238" s="159">
        <f t="shared" si="18"/>
        <v>9</v>
      </c>
      <c r="M238" s="157" t="s">
        <v>563</v>
      </c>
      <c r="N238" s="151" t="s">
        <v>594</v>
      </c>
      <c r="O238" s="167" t="s">
        <v>807</v>
      </c>
      <c r="P238" s="151">
        <v>3</v>
      </c>
      <c r="Q238" s="151"/>
      <c r="R238" s="155">
        <v>1</v>
      </c>
      <c r="S238" s="151" t="s">
        <v>2310</v>
      </c>
      <c r="T238" s="151" t="s">
        <v>478</v>
      </c>
      <c r="U238" s="162">
        <v>41296</v>
      </c>
      <c r="V238" s="162">
        <v>41304</v>
      </c>
      <c r="W238" s="165">
        <v>8</v>
      </c>
      <c r="X238" s="161" t="s">
        <v>453</v>
      </c>
      <c r="Y238" s="161" t="s">
        <v>564</v>
      </c>
      <c r="Z238" s="151" t="s">
        <v>994</v>
      </c>
      <c r="AA238" s="151" t="s">
        <v>995</v>
      </c>
      <c r="AB238" s="160" t="s">
        <v>804</v>
      </c>
      <c r="AC238" s="162">
        <v>41304</v>
      </c>
      <c r="AD238" s="163" t="s">
        <v>807</v>
      </c>
      <c r="AE238" s="164">
        <v>43238</v>
      </c>
      <c r="AF238" s="165">
        <f t="shared" si="19"/>
        <v>63.583561643835623</v>
      </c>
      <c r="AG238" s="193" t="s">
        <v>539</v>
      </c>
      <c r="AH238" s="165">
        <v>1</v>
      </c>
      <c r="AI238" s="193" t="s">
        <v>539</v>
      </c>
      <c r="AJ238" s="165">
        <v>1</v>
      </c>
      <c r="AK238" s="193" t="s">
        <v>539</v>
      </c>
      <c r="AL238" s="165">
        <v>1</v>
      </c>
      <c r="AM238" s="193" t="s">
        <v>539</v>
      </c>
      <c r="AN238" s="165">
        <v>1</v>
      </c>
      <c r="AO238" s="193" t="s">
        <v>539</v>
      </c>
      <c r="AP238" s="165">
        <v>1</v>
      </c>
      <c r="AQ238" s="193" t="s">
        <v>539</v>
      </c>
      <c r="AR238" s="165">
        <v>1</v>
      </c>
      <c r="AS238" s="165" t="s">
        <v>539</v>
      </c>
      <c r="AT238" s="165">
        <v>1</v>
      </c>
      <c r="AU238" s="165"/>
      <c r="AV238" s="165"/>
      <c r="AW238" s="165"/>
      <c r="AX238" s="165"/>
      <c r="AY238" s="165"/>
      <c r="AZ238" s="165"/>
      <c r="BA238" s="165"/>
      <c r="BB238" s="165"/>
      <c r="BC238" s="165"/>
      <c r="BD238" s="165"/>
      <c r="BE238" s="165"/>
      <c r="BF238" s="165"/>
      <c r="BG238" s="166" t="s">
        <v>5464</v>
      </c>
      <c r="BH238" s="161" t="s">
        <v>539</v>
      </c>
      <c r="BI238" s="159">
        <v>1</v>
      </c>
      <c r="BJ238" s="155">
        <v>3</v>
      </c>
      <c r="BK238" s="151" t="s">
        <v>3045</v>
      </c>
      <c r="BL238" s="159">
        <v>1</v>
      </c>
      <c r="BM238" s="159" t="s">
        <v>453</v>
      </c>
      <c r="BN238" s="167" t="s">
        <v>807</v>
      </c>
      <c r="BO238" s="151" t="s">
        <v>453</v>
      </c>
      <c r="BP238" s="151"/>
      <c r="BQ238" s="151"/>
      <c r="BR238" s="151"/>
      <c r="BS238" s="157" t="s">
        <v>453</v>
      </c>
      <c r="BT238" s="157" t="s">
        <v>453</v>
      </c>
      <c r="BU238" s="157" t="s">
        <v>453</v>
      </c>
      <c r="BV238" s="153" t="s">
        <v>1201</v>
      </c>
      <c r="BW238" s="153" t="s">
        <v>2421</v>
      </c>
      <c r="BX238" s="151">
        <v>74</v>
      </c>
      <c r="BY238" s="151">
        <v>107</v>
      </c>
      <c r="BZ238" s="151">
        <v>88</v>
      </c>
      <c r="CA238" s="151" t="s">
        <v>2761</v>
      </c>
      <c r="CB238" s="151" t="s">
        <v>3046</v>
      </c>
      <c r="CC238" s="151" t="s">
        <v>453</v>
      </c>
      <c r="CD238" s="151"/>
      <c r="CE238" s="151" t="s">
        <v>872</v>
      </c>
      <c r="CF238" s="151" t="s">
        <v>2422</v>
      </c>
      <c r="CG238" s="151" t="s">
        <v>929</v>
      </c>
      <c r="CH238" s="151" t="s">
        <v>996</v>
      </c>
      <c r="CI238" s="151" t="s">
        <v>453</v>
      </c>
      <c r="CJ238" s="151" t="s">
        <v>453</v>
      </c>
      <c r="CK238" s="151" t="s">
        <v>453</v>
      </c>
      <c r="CL238" s="151" t="s">
        <v>1737</v>
      </c>
    </row>
    <row r="239" spans="1:90" s="89" customFormat="1" x14ac:dyDescent="0.2">
      <c r="A239" s="151" t="s">
        <v>5152</v>
      </c>
      <c r="B239" s="155">
        <v>238</v>
      </c>
      <c r="C239" s="155">
        <v>231</v>
      </c>
      <c r="D239" s="269" t="s">
        <v>6940</v>
      </c>
      <c r="E239" s="270" t="s">
        <v>6941</v>
      </c>
      <c r="F239" s="271">
        <v>36957</v>
      </c>
      <c r="G239" s="157" t="s">
        <v>480</v>
      </c>
      <c r="H239" s="158">
        <v>39893814</v>
      </c>
      <c r="I239" s="155">
        <v>3917523</v>
      </c>
      <c r="J239" s="159">
        <v>41</v>
      </c>
      <c r="K239" s="159">
        <v>35</v>
      </c>
      <c r="L239" s="159">
        <f t="shared" si="18"/>
        <v>6</v>
      </c>
      <c r="M239" s="157" t="s">
        <v>563</v>
      </c>
      <c r="N239" s="151" t="s">
        <v>612</v>
      </c>
      <c r="O239" s="167" t="s">
        <v>807</v>
      </c>
      <c r="P239" s="151">
        <v>4</v>
      </c>
      <c r="Q239" s="151"/>
      <c r="R239" s="155">
        <v>2</v>
      </c>
      <c r="S239" s="151" t="s">
        <v>849</v>
      </c>
      <c r="T239" s="151" t="s">
        <v>453</v>
      </c>
      <c r="U239" s="162" t="s">
        <v>453</v>
      </c>
      <c r="V239" s="162" t="s">
        <v>453</v>
      </c>
      <c r="W239" s="165" t="s">
        <v>453</v>
      </c>
      <c r="X239" s="161" t="s">
        <v>453</v>
      </c>
      <c r="Y239" s="161" t="s">
        <v>563</v>
      </c>
      <c r="Z239" s="151" t="s">
        <v>827</v>
      </c>
      <c r="AA239" s="151" t="s">
        <v>550</v>
      </c>
      <c r="AB239" s="160" t="s">
        <v>804</v>
      </c>
      <c r="AC239" s="162">
        <v>41297</v>
      </c>
      <c r="AD239" s="163" t="s">
        <v>807</v>
      </c>
      <c r="AE239" s="164">
        <v>42108</v>
      </c>
      <c r="AF239" s="165">
        <f t="shared" si="19"/>
        <v>26.663013698630138</v>
      </c>
      <c r="AG239" s="193" t="s">
        <v>539</v>
      </c>
      <c r="AH239" s="165">
        <v>1</v>
      </c>
      <c r="AI239" s="193" t="s">
        <v>539</v>
      </c>
      <c r="AJ239" s="165">
        <v>1</v>
      </c>
      <c r="AK239" s="193" t="s">
        <v>539</v>
      </c>
      <c r="AL239" s="165">
        <v>1</v>
      </c>
      <c r="AM239" s="193" t="s">
        <v>539</v>
      </c>
      <c r="AN239" s="165">
        <v>1</v>
      </c>
      <c r="AO239" s="193"/>
      <c r="AP239" s="165"/>
      <c r="AQ239" s="193"/>
      <c r="AR239" s="165"/>
      <c r="AS239" s="165"/>
      <c r="AT239" s="165"/>
      <c r="AU239" s="165"/>
      <c r="AV239" s="165"/>
      <c r="AW239" s="165"/>
      <c r="AX239" s="165"/>
      <c r="AY239" s="165"/>
      <c r="AZ239" s="165"/>
      <c r="BA239" s="165"/>
      <c r="BB239" s="165"/>
      <c r="BC239" s="165"/>
      <c r="BD239" s="165"/>
      <c r="BE239" s="165"/>
      <c r="BF239" s="165"/>
      <c r="BG239" s="166" t="s">
        <v>3047</v>
      </c>
      <c r="BH239" s="161" t="s">
        <v>539</v>
      </c>
      <c r="BI239" s="159">
        <v>1</v>
      </c>
      <c r="BJ239" s="155">
        <v>0</v>
      </c>
      <c r="BK239" s="151" t="s">
        <v>453</v>
      </c>
      <c r="BL239" s="159">
        <v>1</v>
      </c>
      <c r="BM239" s="159" t="s">
        <v>453</v>
      </c>
      <c r="BN239" s="167" t="s">
        <v>807</v>
      </c>
      <c r="BO239" s="151" t="s">
        <v>453</v>
      </c>
      <c r="BP239" s="151"/>
      <c r="BQ239" s="151"/>
      <c r="BR239" s="151"/>
      <c r="BS239" s="157" t="s">
        <v>564</v>
      </c>
      <c r="BT239" s="157" t="s">
        <v>568</v>
      </c>
      <c r="BU239" s="157" t="s">
        <v>993</v>
      </c>
      <c r="BV239" s="153" t="s">
        <v>1201</v>
      </c>
      <c r="BW239" s="153" t="s">
        <v>2423</v>
      </c>
      <c r="BX239" s="151">
        <v>100</v>
      </c>
      <c r="BY239" s="151">
        <v>104</v>
      </c>
      <c r="BZ239" s="151">
        <v>103</v>
      </c>
      <c r="CA239" s="151" t="s">
        <v>3048</v>
      </c>
      <c r="CB239" s="151" t="s">
        <v>3049</v>
      </c>
      <c r="CC239" s="151" t="s">
        <v>453</v>
      </c>
      <c r="CD239" s="151"/>
      <c r="CE239" s="151" t="s">
        <v>872</v>
      </c>
      <c r="CF239" s="151" t="s">
        <v>2103</v>
      </c>
      <c r="CG239" s="151" t="s">
        <v>929</v>
      </c>
      <c r="CH239" s="151" t="s">
        <v>2424</v>
      </c>
      <c r="CI239" s="151">
        <v>99</v>
      </c>
      <c r="CJ239" s="151">
        <v>106</v>
      </c>
      <c r="CK239" s="151">
        <v>103</v>
      </c>
      <c r="CL239" s="151" t="s">
        <v>1737</v>
      </c>
    </row>
    <row r="240" spans="1:90" s="89" customFormat="1" x14ac:dyDescent="0.2">
      <c r="A240" s="151" t="s">
        <v>5153</v>
      </c>
      <c r="B240" s="155">
        <v>239</v>
      </c>
      <c r="C240" s="155">
        <v>232</v>
      </c>
      <c r="D240" s="269" t="s">
        <v>6942</v>
      </c>
      <c r="E240" s="270" t="s">
        <v>6943</v>
      </c>
      <c r="F240" s="271">
        <v>33746</v>
      </c>
      <c r="G240" s="157" t="s">
        <v>480</v>
      </c>
      <c r="H240" s="158">
        <v>45250096</v>
      </c>
      <c r="I240" s="155">
        <v>3510918</v>
      </c>
      <c r="J240" s="159">
        <v>3</v>
      </c>
      <c r="K240" s="159">
        <v>1</v>
      </c>
      <c r="L240" s="159">
        <f t="shared" si="18"/>
        <v>2</v>
      </c>
      <c r="M240" s="157" t="s">
        <v>453</v>
      </c>
      <c r="N240" s="151" t="s">
        <v>593</v>
      </c>
      <c r="O240" s="167" t="s">
        <v>807</v>
      </c>
      <c r="P240" s="151">
        <v>1</v>
      </c>
      <c r="Q240" s="151"/>
      <c r="R240" s="155">
        <v>3</v>
      </c>
      <c r="S240" s="151" t="s">
        <v>990</v>
      </c>
      <c r="T240" s="151" t="s">
        <v>453</v>
      </c>
      <c r="U240" s="162" t="s">
        <v>453</v>
      </c>
      <c r="V240" s="162" t="s">
        <v>453</v>
      </c>
      <c r="W240" s="165" t="s">
        <v>453</v>
      </c>
      <c r="X240" s="161" t="s">
        <v>453</v>
      </c>
      <c r="Y240" s="161" t="s">
        <v>453</v>
      </c>
      <c r="Z240" s="151" t="s">
        <v>453</v>
      </c>
      <c r="AA240" s="151" t="s">
        <v>949</v>
      </c>
      <c r="AB240" s="160" t="s">
        <v>807</v>
      </c>
      <c r="AC240" s="162">
        <v>41302</v>
      </c>
      <c r="AD240" s="163" t="s">
        <v>807</v>
      </c>
      <c r="AE240" s="164">
        <v>42228</v>
      </c>
      <c r="AF240" s="165">
        <f t="shared" si="19"/>
        <v>30.443835616438356</v>
      </c>
      <c r="AG240" s="180" t="s">
        <v>926</v>
      </c>
      <c r="AH240" s="165" t="s">
        <v>926</v>
      </c>
      <c r="AI240" s="180" t="s">
        <v>926</v>
      </c>
      <c r="AJ240" s="165" t="s">
        <v>926</v>
      </c>
      <c r="AK240" s="180" t="s">
        <v>926</v>
      </c>
      <c r="AL240" s="165" t="s">
        <v>926</v>
      </c>
      <c r="AM240" s="180" t="s">
        <v>926</v>
      </c>
      <c r="AN240" s="165" t="s">
        <v>926</v>
      </c>
      <c r="AO240" s="180" t="s">
        <v>926</v>
      </c>
      <c r="AP240" s="165" t="s">
        <v>926</v>
      </c>
      <c r="AQ240" s="180" t="s">
        <v>926</v>
      </c>
      <c r="AR240" s="165" t="s">
        <v>926</v>
      </c>
      <c r="AS240" s="180" t="s">
        <v>926</v>
      </c>
      <c r="AT240" s="165" t="s">
        <v>926</v>
      </c>
      <c r="AU240" s="180" t="s">
        <v>926</v>
      </c>
      <c r="AV240" s="165" t="s">
        <v>926</v>
      </c>
      <c r="AW240" s="165"/>
      <c r="AX240" s="165"/>
      <c r="AY240" s="165"/>
      <c r="AZ240" s="165"/>
      <c r="BA240" s="165"/>
      <c r="BB240" s="165"/>
      <c r="BC240" s="165"/>
      <c r="BD240" s="165"/>
      <c r="BE240" s="180"/>
      <c r="BF240" s="165"/>
      <c r="BG240" s="166" t="s">
        <v>3050</v>
      </c>
      <c r="BH240" s="161" t="s">
        <v>926</v>
      </c>
      <c r="BI240" s="159" t="s">
        <v>926</v>
      </c>
      <c r="BJ240" s="155">
        <v>3</v>
      </c>
      <c r="BK240" s="151" t="s">
        <v>989</v>
      </c>
      <c r="BL240" s="159" t="s">
        <v>453</v>
      </c>
      <c r="BM240" s="159" t="s">
        <v>453</v>
      </c>
      <c r="BN240" s="167" t="s">
        <v>807</v>
      </c>
      <c r="BO240" s="151" t="s">
        <v>453</v>
      </c>
      <c r="BP240" s="151"/>
      <c r="BQ240" s="151"/>
      <c r="BR240" s="151"/>
      <c r="BS240" s="157" t="s">
        <v>453</v>
      </c>
      <c r="BT240" s="157" t="s">
        <v>453</v>
      </c>
      <c r="BU240" s="157" t="s">
        <v>453</v>
      </c>
      <c r="BV240" s="153" t="s">
        <v>3051</v>
      </c>
      <c r="BW240" s="153" t="s">
        <v>453</v>
      </c>
      <c r="BX240" s="151" t="s">
        <v>453</v>
      </c>
      <c r="BY240" s="151" t="s">
        <v>453</v>
      </c>
      <c r="BZ240" s="151" t="s">
        <v>453</v>
      </c>
      <c r="CA240" s="151" t="s">
        <v>3052</v>
      </c>
      <c r="CB240" s="151" t="s">
        <v>3053</v>
      </c>
      <c r="CC240" s="151" t="s">
        <v>453</v>
      </c>
      <c r="CD240" s="151"/>
      <c r="CE240" s="151" t="s">
        <v>991</v>
      </c>
      <c r="CF240" s="151" t="s">
        <v>453</v>
      </c>
      <c r="CG240" s="151" t="s">
        <v>992</v>
      </c>
      <c r="CH240" s="151" t="s">
        <v>453</v>
      </c>
      <c r="CI240" s="151" t="s">
        <v>453</v>
      </c>
      <c r="CJ240" s="151" t="s">
        <v>453</v>
      </c>
      <c r="CK240" s="151" t="s">
        <v>453</v>
      </c>
      <c r="CL240" s="151" t="s">
        <v>1737</v>
      </c>
    </row>
    <row r="241" spans="1:90" s="89" customFormat="1" x14ac:dyDescent="0.2">
      <c r="A241" s="151" t="s">
        <v>5154</v>
      </c>
      <c r="B241" s="155">
        <v>240</v>
      </c>
      <c r="C241" s="155">
        <v>233</v>
      </c>
      <c r="D241" s="269" t="s">
        <v>6944</v>
      </c>
      <c r="E241" s="270" t="s">
        <v>6945</v>
      </c>
      <c r="F241" s="271">
        <v>26855</v>
      </c>
      <c r="G241" s="157" t="s">
        <v>480</v>
      </c>
      <c r="H241" s="158">
        <v>39176683</v>
      </c>
      <c r="I241" s="155">
        <v>3418102</v>
      </c>
      <c r="J241" s="159">
        <v>4</v>
      </c>
      <c r="K241" s="159">
        <v>1</v>
      </c>
      <c r="L241" s="159">
        <f t="shared" si="18"/>
        <v>3</v>
      </c>
      <c r="M241" s="157" t="s">
        <v>453</v>
      </c>
      <c r="N241" s="151" t="s">
        <v>593</v>
      </c>
      <c r="O241" s="167" t="s">
        <v>804</v>
      </c>
      <c r="P241" s="151" t="s">
        <v>453</v>
      </c>
      <c r="Q241" s="151"/>
      <c r="R241" s="155">
        <v>3</v>
      </c>
      <c r="S241" s="151" t="s">
        <v>982</v>
      </c>
      <c r="T241" s="151" t="s">
        <v>453</v>
      </c>
      <c r="U241" s="162" t="s">
        <v>453</v>
      </c>
      <c r="V241" s="162" t="s">
        <v>453</v>
      </c>
      <c r="W241" s="165" t="s">
        <v>453</v>
      </c>
      <c r="X241" s="161" t="s">
        <v>453</v>
      </c>
      <c r="Y241" s="161" t="s">
        <v>453</v>
      </c>
      <c r="Z241" s="151" t="s">
        <v>453</v>
      </c>
      <c r="AA241" s="151" t="s">
        <v>949</v>
      </c>
      <c r="AB241" s="160" t="s">
        <v>807</v>
      </c>
      <c r="AC241" s="162">
        <v>41316</v>
      </c>
      <c r="AD241" s="163" t="s">
        <v>807</v>
      </c>
      <c r="AE241" s="164">
        <v>41341</v>
      </c>
      <c r="AF241" s="165">
        <f t="shared" si="19"/>
        <v>0.82191780821917804</v>
      </c>
      <c r="AG241" s="180" t="s">
        <v>926</v>
      </c>
      <c r="AH241" s="165" t="s">
        <v>926</v>
      </c>
      <c r="AI241" s="180" t="s">
        <v>926</v>
      </c>
      <c r="AJ241" s="165" t="s">
        <v>926</v>
      </c>
      <c r="AK241" s="180" t="s">
        <v>926</v>
      </c>
      <c r="AL241" s="165" t="s">
        <v>926</v>
      </c>
      <c r="AM241" s="180" t="s">
        <v>926</v>
      </c>
      <c r="AN241" s="165" t="s">
        <v>926</v>
      </c>
      <c r="AO241" s="180" t="s">
        <v>926</v>
      </c>
      <c r="AP241" s="165" t="s">
        <v>926</v>
      </c>
      <c r="AQ241" s="180" t="s">
        <v>926</v>
      </c>
      <c r="AR241" s="165" t="s">
        <v>926</v>
      </c>
      <c r="AS241" s="180" t="s">
        <v>926</v>
      </c>
      <c r="AT241" s="165" t="s">
        <v>926</v>
      </c>
      <c r="AU241" s="180" t="s">
        <v>926</v>
      </c>
      <c r="AV241" s="165" t="s">
        <v>926</v>
      </c>
      <c r="AW241" s="165"/>
      <c r="AX241" s="165"/>
      <c r="AY241" s="165"/>
      <c r="AZ241" s="165"/>
      <c r="BA241" s="165"/>
      <c r="BB241" s="165"/>
      <c r="BC241" s="165"/>
      <c r="BD241" s="165"/>
      <c r="BE241" s="180"/>
      <c r="BF241" s="165"/>
      <c r="BG241" s="166" t="s">
        <v>3054</v>
      </c>
      <c r="BH241" s="161" t="s">
        <v>926</v>
      </c>
      <c r="BI241" s="159" t="s">
        <v>926</v>
      </c>
      <c r="BJ241" s="155">
        <v>3</v>
      </c>
      <c r="BK241" s="151" t="s">
        <v>982</v>
      </c>
      <c r="BL241" s="159" t="s">
        <v>453</v>
      </c>
      <c r="BM241" s="159" t="s">
        <v>453</v>
      </c>
      <c r="BN241" s="167" t="s">
        <v>807</v>
      </c>
      <c r="BO241" s="151" t="s">
        <v>981</v>
      </c>
      <c r="BP241" s="151"/>
      <c r="BQ241" s="151"/>
      <c r="BR241" s="151"/>
      <c r="BS241" s="157" t="s">
        <v>453</v>
      </c>
      <c r="BT241" s="157" t="s">
        <v>453</v>
      </c>
      <c r="BU241" s="157" t="s">
        <v>453</v>
      </c>
      <c r="BV241" s="153" t="s">
        <v>3055</v>
      </c>
      <c r="BW241" s="153" t="s">
        <v>453</v>
      </c>
      <c r="BX241" s="151" t="s">
        <v>453</v>
      </c>
      <c r="BY241" s="151" t="s">
        <v>453</v>
      </c>
      <c r="BZ241" s="151" t="s">
        <v>453</v>
      </c>
      <c r="CA241" s="151" t="s">
        <v>3056</v>
      </c>
      <c r="CB241" s="151" t="s">
        <v>3057</v>
      </c>
      <c r="CC241" s="151" t="s">
        <v>453</v>
      </c>
      <c r="CD241" s="151"/>
      <c r="CE241" s="151" t="s">
        <v>453</v>
      </c>
      <c r="CF241" s="151" t="s">
        <v>453</v>
      </c>
      <c r="CG241" s="151" t="s">
        <v>453</v>
      </c>
      <c r="CH241" s="151" t="s">
        <v>453</v>
      </c>
      <c r="CI241" s="151" t="s">
        <v>453</v>
      </c>
      <c r="CJ241" s="151" t="s">
        <v>453</v>
      </c>
      <c r="CK241" s="151" t="s">
        <v>453</v>
      </c>
      <c r="CL241" s="151" t="s">
        <v>872</v>
      </c>
    </row>
    <row r="242" spans="1:90" s="89" customFormat="1" x14ac:dyDescent="0.2">
      <c r="A242" s="151" t="s">
        <v>4513</v>
      </c>
      <c r="B242" s="155">
        <v>241</v>
      </c>
      <c r="C242" s="155" t="s">
        <v>4545</v>
      </c>
      <c r="D242" s="269" t="s">
        <v>6946</v>
      </c>
      <c r="E242" s="270" t="s">
        <v>6947</v>
      </c>
      <c r="F242" s="271">
        <v>34867</v>
      </c>
      <c r="G242" s="157" t="s">
        <v>480</v>
      </c>
      <c r="H242" s="158">
        <v>39883856</v>
      </c>
      <c r="I242" s="155">
        <v>3910401</v>
      </c>
      <c r="J242" s="159">
        <v>25</v>
      </c>
      <c r="K242" s="159">
        <v>24</v>
      </c>
      <c r="L242" s="159">
        <f t="shared" si="18"/>
        <v>1</v>
      </c>
      <c r="M242" s="157" t="s">
        <v>563</v>
      </c>
      <c r="N242" s="151" t="s">
        <v>595</v>
      </c>
      <c r="O242" s="167" t="s">
        <v>807</v>
      </c>
      <c r="P242" s="151">
        <v>2</v>
      </c>
      <c r="Q242" s="151"/>
      <c r="R242" s="155">
        <v>1</v>
      </c>
      <c r="S242" s="151" t="s">
        <v>834</v>
      </c>
      <c r="T242" s="151" t="s">
        <v>622</v>
      </c>
      <c r="U242" s="162">
        <v>41310</v>
      </c>
      <c r="V242" s="162">
        <v>41317</v>
      </c>
      <c r="W242" s="165">
        <v>7</v>
      </c>
      <c r="X242" s="161" t="s">
        <v>453</v>
      </c>
      <c r="Y242" s="161" t="s">
        <v>564</v>
      </c>
      <c r="Z242" s="151" t="s">
        <v>620</v>
      </c>
      <c r="AA242" s="151" t="s">
        <v>540</v>
      </c>
      <c r="AB242" s="160" t="s">
        <v>804</v>
      </c>
      <c r="AC242" s="162">
        <v>41317</v>
      </c>
      <c r="AD242" s="163" t="s">
        <v>804</v>
      </c>
      <c r="AE242" s="164">
        <v>41361</v>
      </c>
      <c r="AF242" s="165">
        <f t="shared" si="19"/>
        <v>1.4465753424657535</v>
      </c>
      <c r="AG242" s="180" t="s">
        <v>5657</v>
      </c>
      <c r="AH242" s="165">
        <v>5</v>
      </c>
      <c r="AI242" s="201" t="s">
        <v>5760</v>
      </c>
      <c r="AJ242" s="165">
        <v>4</v>
      </c>
      <c r="AK242" s="193" t="s">
        <v>453</v>
      </c>
      <c r="AL242" s="165" t="s">
        <v>453</v>
      </c>
      <c r="AM242" s="193" t="s">
        <v>453</v>
      </c>
      <c r="AN242" s="165" t="s">
        <v>453</v>
      </c>
      <c r="AO242" s="193" t="s">
        <v>453</v>
      </c>
      <c r="AP242" s="165" t="s">
        <v>453</v>
      </c>
      <c r="AQ242" s="193" t="s">
        <v>453</v>
      </c>
      <c r="AR242" s="165" t="s">
        <v>453</v>
      </c>
      <c r="AS242" s="165" t="s">
        <v>453</v>
      </c>
      <c r="AT242" s="165" t="s">
        <v>453</v>
      </c>
      <c r="AU242" s="165" t="s">
        <v>453</v>
      </c>
      <c r="AV242" s="165" t="s">
        <v>453</v>
      </c>
      <c r="AW242" s="165"/>
      <c r="AX242" s="165"/>
      <c r="AY242" s="165"/>
      <c r="AZ242" s="165"/>
      <c r="BA242" s="165"/>
      <c r="BB242" s="165"/>
      <c r="BC242" s="165"/>
      <c r="BD242" s="165"/>
      <c r="BE242" s="165"/>
      <c r="BF242" s="165"/>
      <c r="BG242" s="166" t="s">
        <v>4276</v>
      </c>
      <c r="BH242" s="201" t="s">
        <v>5760</v>
      </c>
      <c r="BI242" s="165">
        <v>4</v>
      </c>
      <c r="BJ242" s="155">
        <v>2</v>
      </c>
      <c r="BK242" s="151" t="s">
        <v>986</v>
      </c>
      <c r="BL242" s="165">
        <v>1</v>
      </c>
      <c r="BM242" s="159">
        <v>0</v>
      </c>
      <c r="BN242" s="167" t="s">
        <v>804</v>
      </c>
      <c r="BO242" s="151" t="s">
        <v>987</v>
      </c>
      <c r="BP242" s="151"/>
      <c r="BQ242" s="151"/>
      <c r="BR242" s="151"/>
      <c r="BS242" s="157" t="s">
        <v>564</v>
      </c>
      <c r="BT242" s="157" t="s">
        <v>568</v>
      </c>
      <c r="BU242" s="157" t="s">
        <v>453</v>
      </c>
      <c r="BV242" s="153" t="s">
        <v>453</v>
      </c>
      <c r="BW242" s="153" t="s">
        <v>2065</v>
      </c>
      <c r="BX242" s="151">
        <v>85</v>
      </c>
      <c r="BY242" s="151">
        <v>107</v>
      </c>
      <c r="BZ242" s="151">
        <v>95</v>
      </c>
      <c r="CA242" s="151" t="s">
        <v>2953</v>
      </c>
      <c r="CB242" s="151" t="s">
        <v>2954</v>
      </c>
      <c r="CC242" s="151" t="s">
        <v>453</v>
      </c>
      <c r="CD242" s="151"/>
      <c r="CE242" s="151" t="s">
        <v>872</v>
      </c>
      <c r="CF242" s="151" t="s">
        <v>2103</v>
      </c>
      <c r="CG242" s="151" t="s">
        <v>1911</v>
      </c>
      <c r="CH242" s="151" t="s">
        <v>988</v>
      </c>
      <c r="CI242" s="151" t="s">
        <v>453</v>
      </c>
      <c r="CJ242" s="151" t="s">
        <v>453</v>
      </c>
      <c r="CK242" s="151" t="s">
        <v>453</v>
      </c>
      <c r="CL242" s="151" t="s">
        <v>1771</v>
      </c>
    </row>
    <row r="243" spans="1:90" s="89" customFormat="1" x14ac:dyDescent="0.2">
      <c r="A243" s="151" t="s">
        <v>5155</v>
      </c>
      <c r="B243" s="155">
        <v>242</v>
      </c>
      <c r="C243" s="155">
        <v>234</v>
      </c>
      <c r="D243" s="269" t="s">
        <v>6948</v>
      </c>
      <c r="E243" s="270" t="s">
        <v>6949</v>
      </c>
      <c r="F243" s="271">
        <v>33141</v>
      </c>
      <c r="G243" s="157" t="s">
        <v>562</v>
      </c>
      <c r="H243" s="158">
        <v>37488348</v>
      </c>
      <c r="I243" s="155">
        <v>1541889</v>
      </c>
      <c r="J243" s="159">
        <v>12</v>
      </c>
      <c r="K243" s="159">
        <v>6</v>
      </c>
      <c r="L243" s="159">
        <f t="shared" si="18"/>
        <v>6</v>
      </c>
      <c r="M243" s="157" t="s">
        <v>563</v>
      </c>
      <c r="N243" s="151" t="s">
        <v>593</v>
      </c>
      <c r="O243" s="167" t="s">
        <v>807</v>
      </c>
      <c r="P243" s="151">
        <v>2</v>
      </c>
      <c r="Q243" s="151"/>
      <c r="R243" s="155">
        <v>3</v>
      </c>
      <c r="S243" s="151" t="s">
        <v>978</v>
      </c>
      <c r="T243" s="151" t="s">
        <v>486</v>
      </c>
      <c r="U243" s="162">
        <v>41317</v>
      </c>
      <c r="V243" s="162">
        <v>41327</v>
      </c>
      <c r="W243" s="165">
        <v>10</v>
      </c>
      <c r="X243" s="211" t="s">
        <v>3058</v>
      </c>
      <c r="Y243" s="161" t="s">
        <v>563</v>
      </c>
      <c r="Z243" s="151" t="s">
        <v>808</v>
      </c>
      <c r="AA243" s="151" t="s">
        <v>3059</v>
      </c>
      <c r="AB243" s="160" t="s">
        <v>807</v>
      </c>
      <c r="AC243" s="162">
        <v>41327</v>
      </c>
      <c r="AD243" s="163" t="s">
        <v>807</v>
      </c>
      <c r="AE243" s="164">
        <v>43149</v>
      </c>
      <c r="AF243" s="165">
        <f t="shared" si="19"/>
        <v>59.901369863013699</v>
      </c>
      <c r="AG243" s="193" t="s">
        <v>539</v>
      </c>
      <c r="AH243" s="165">
        <v>1</v>
      </c>
      <c r="AI243" s="193" t="s">
        <v>539</v>
      </c>
      <c r="AJ243" s="165">
        <v>1</v>
      </c>
      <c r="AK243" s="193" t="s">
        <v>539</v>
      </c>
      <c r="AL243" s="165">
        <v>1</v>
      </c>
      <c r="AM243" s="193" t="s">
        <v>539</v>
      </c>
      <c r="AN243" s="165">
        <v>1</v>
      </c>
      <c r="AO243" s="193" t="s">
        <v>539</v>
      </c>
      <c r="AP243" s="165">
        <v>1</v>
      </c>
      <c r="AQ243" s="193" t="s">
        <v>539</v>
      </c>
      <c r="AR243" s="165">
        <v>1</v>
      </c>
      <c r="AS243" s="165" t="s">
        <v>539</v>
      </c>
      <c r="AT243" s="165">
        <v>1</v>
      </c>
      <c r="AU243" s="165"/>
      <c r="AV243" s="165"/>
      <c r="AW243" s="165"/>
      <c r="AX243" s="165"/>
      <c r="AY243" s="165"/>
      <c r="AZ243" s="165"/>
      <c r="BA243" s="165"/>
      <c r="BB243" s="165"/>
      <c r="BC243" s="165"/>
      <c r="BD243" s="165"/>
      <c r="BE243" s="165"/>
      <c r="BF243" s="165"/>
      <c r="BG243" s="166" t="s">
        <v>5465</v>
      </c>
      <c r="BH243" s="161" t="s">
        <v>539</v>
      </c>
      <c r="BI243" s="159">
        <v>1</v>
      </c>
      <c r="BJ243" s="155">
        <v>1</v>
      </c>
      <c r="BK243" s="151" t="s">
        <v>890</v>
      </c>
      <c r="BL243" s="159">
        <v>1</v>
      </c>
      <c r="BM243" s="159">
        <v>0</v>
      </c>
      <c r="BN243" s="167" t="s">
        <v>807</v>
      </c>
      <c r="BO243" s="151" t="s">
        <v>453</v>
      </c>
      <c r="BP243" s="151"/>
      <c r="BQ243" s="151"/>
      <c r="BR243" s="151"/>
      <c r="BS243" s="157" t="s">
        <v>453</v>
      </c>
      <c r="BT243" s="157" t="s">
        <v>453</v>
      </c>
      <c r="BU243" s="157" t="s">
        <v>453</v>
      </c>
      <c r="BV243" s="153" t="s">
        <v>2425</v>
      </c>
      <c r="BW243" s="153" t="s">
        <v>979</v>
      </c>
      <c r="BX243" s="151">
        <v>61</v>
      </c>
      <c r="BY243" s="151">
        <v>88</v>
      </c>
      <c r="BZ243" s="151">
        <v>71</v>
      </c>
      <c r="CA243" s="151" t="s">
        <v>3060</v>
      </c>
      <c r="CB243" s="151" t="s">
        <v>3061</v>
      </c>
      <c r="CC243" s="151" t="s">
        <v>3062</v>
      </c>
      <c r="CD243" s="151"/>
      <c r="CE243" s="151" t="s">
        <v>872</v>
      </c>
      <c r="CF243" s="151" t="s">
        <v>2103</v>
      </c>
      <c r="CG243" s="151" t="s">
        <v>980</v>
      </c>
      <c r="CH243" s="151" t="s">
        <v>453</v>
      </c>
      <c r="CI243" s="151" t="s">
        <v>453</v>
      </c>
      <c r="CJ243" s="151" t="s">
        <v>453</v>
      </c>
      <c r="CK243" s="151" t="s">
        <v>453</v>
      </c>
      <c r="CL243" s="151" t="s">
        <v>1737</v>
      </c>
    </row>
    <row r="244" spans="1:90" s="89" customFormat="1" x14ac:dyDescent="0.2">
      <c r="A244" s="151" t="s">
        <v>4635</v>
      </c>
      <c r="B244" s="155">
        <v>243</v>
      </c>
      <c r="C244" s="155">
        <v>235</v>
      </c>
      <c r="D244" s="269" t="s">
        <v>6950</v>
      </c>
      <c r="E244" s="270" t="s">
        <v>6951</v>
      </c>
      <c r="F244" s="271">
        <v>25503</v>
      </c>
      <c r="G244" s="157" t="s">
        <v>480</v>
      </c>
      <c r="H244" s="158">
        <v>45204515</v>
      </c>
      <c r="I244" s="155">
        <v>3404715</v>
      </c>
      <c r="J244" s="159">
        <v>21</v>
      </c>
      <c r="K244" s="159">
        <v>12</v>
      </c>
      <c r="L244" s="159">
        <f t="shared" si="18"/>
        <v>9</v>
      </c>
      <c r="M244" s="157" t="s">
        <v>902</v>
      </c>
      <c r="N244" s="151" t="s">
        <v>612</v>
      </c>
      <c r="O244" s="167" t="s">
        <v>807</v>
      </c>
      <c r="P244" s="151" t="s">
        <v>453</v>
      </c>
      <c r="Q244" s="151"/>
      <c r="R244" s="155">
        <v>2</v>
      </c>
      <c r="S244" s="151" t="s">
        <v>863</v>
      </c>
      <c r="T244" s="151" t="s">
        <v>622</v>
      </c>
      <c r="U244" s="162">
        <v>41324</v>
      </c>
      <c r="V244" s="162">
        <v>41332</v>
      </c>
      <c r="W244" s="165">
        <v>8</v>
      </c>
      <c r="X244" s="161" t="s">
        <v>453</v>
      </c>
      <c r="Y244" s="161" t="s">
        <v>564</v>
      </c>
      <c r="Z244" s="151" t="s">
        <v>976</v>
      </c>
      <c r="AA244" s="151" t="s">
        <v>1912</v>
      </c>
      <c r="AB244" s="160" t="s">
        <v>804</v>
      </c>
      <c r="AC244" s="162">
        <v>41332</v>
      </c>
      <c r="AD244" s="163" t="s">
        <v>807</v>
      </c>
      <c r="AE244" s="164">
        <v>42765</v>
      </c>
      <c r="AF244" s="165">
        <f t="shared" si="19"/>
        <v>47.112328767123287</v>
      </c>
      <c r="AG244" s="193" t="s">
        <v>539</v>
      </c>
      <c r="AH244" s="165">
        <v>1</v>
      </c>
      <c r="AI244" s="193" t="s">
        <v>539</v>
      </c>
      <c r="AJ244" s="165">
        <v>1</v>
      </c>
      <c r="AK244" s="193" t="s">
        <v>643</v>
      </c>
      <c r="AL244" s="165">
        <v>2</v>
      </c>
      <c r="AM244" s="193" t="s">
        <v>643</v>
      </c>
      <c r="AN244" s="165">
        <v>2</v>
      </c>
      <c r="AO244" s="193" t="s">
        <v>638</v>
      </c>
      <c r="AP244" s="165">
        <v>4</v>
      </c>
      <c r="AQ244" s="193"/>
      <c r="AR244" s="165"/>
      <c r="AS244" s="165"/>
      <c r="AT244" s="165"/>
      <c r="AU244" s="165"/>
      <c r="AV244" s="165"/>
      <c r="AW244" s="165"/>
      <c r="AX244" s="165"/>
      <c r="AY244" s="165"/>
      <c r="AZ244" s="165"/>
      <c r="BA244" s="165"/>
      <c r="BB244" s="165"/>
      <c r="BC244" s="165"/>
      <c r="BD244" s="165"/>
      <c r="BE244" s="165"/>
      <c r="BF244" s="165"/>
      <c r="BG244" s="166" t="s">
        <v>2909</v>
      </c>
      <c r="BH244" s="161" t="s">
        <v>643</v>
      </c>
      <c r="BI244" s="159">
        <v>2</v>
      </c>
      <c r="BJ244" s="155">
        <v>2</v>
      </c>
      <c r="BK244" s="151" t="s">
        <v>910</v>
      </c>
      <c r="BL244" s="159">
        <v>1</v>
      </c>
      <c r="BM244" s="159">
        <v>0</v>
      </c>
      <c r="BN244" s="167" t="s">
        <v>807</v>
      </c>
      <c r="BO244" s="151" t="s">
        <v>453</v>
      </c>
      <c r="BP244" s="151"/>
      <c r="BQ244" s="151"/>
      <c r="BR244" s="151"/>
      <c r="BS244" s="157" t="s">
        <v>564</v>
      </c>
      <c r="BT244" s="157" t="s">
        <v>564</v>
      </c>
      <c r="BU244" s="157" t="s">
        <v>2066</v>
      </c>
      <c r="BV244" s="153" t="s">
        <v>453</v>
      </c>
      <c r="BW244" s="153" t="s">
        <v>1913</v>
      </c>
      <c r="BX244" s="151">
        <v>106</v>
      </c>
      <c r="BY244" s="151">
        <v>96</v>
      </c>
      <c r="BZ244" s="151">
        <v>101</v>
      </c>
      <c r="CA244" s="151" t="s">
        <v>2675</v>
      </c>
      <c r="CB244" s="151" t="s">
        <v>3064</v>
      </c>
      <c r="CC244" s="151" t="s">
        <v>453</v>
      </c>
      <c r="CD244" s="151"/>
      <c r="CE244" s="151" t="s">
        <v>872</v>
      </c>
      <c r="CF244" s="151" t="s">
        <v>2426</v>
      </c>
      <c r="CG244" s="151" t="s">
        <v>929</v>
      </c>
      <c r="CH244" s="151" t="s">
        <v>977</v>
      </c>
      <c r="CI244" s="151">
        <v>92</v>
      </c>
      <c r="CJ244" s="151">
        <v>101</v>
      </c>
      <c r="CK244" s="151">
        <v>97</v>
      </c>
      <c r="CL244" s="151" t="s">
        <v>1737</v>
      </c>
    </row>
    <row r="245" spans="1:90" s="89" customFormat="1" x14ac:dyDescent="0.2">
      <c r="A245" s="151" t="s">
        <v>4594</v>
      </c>
      <c r="B245" s="155">
        <v>244</v>
      </c>
      <c r="C245" s="155">
        <v>236</v>
      </c>
      <c r="D245" s="269" t="s">
        <v>6952</v>
      </c>
      <c r="E245" s="270" t="s">
        <v>6953</v>
      </c>
      <c r="F245" s="271">
        <v>14675</v>
      </c>
      <c r="G245" s="157" t="s">
        <v>480</v>
      </c>
      <c r="H245" s="158">
        <v>33554842</v>
      </c>
      <c r="I245" s="155">
        <v>3002659</v>
      </c>
      <c r="J245" s="159">
        <v>18</v>
      </c>
      <c r="K245" s="159">
        <v>2</v>
      </c>
      <c r="L245" s="159">
        <f t="shared" si="18"/>
        <v>16</v>
      </c>
      <c r="M245" s="157" t="s">
        <v>563</v>
      </c>
      <c r="N245" s="151" t="s">
        <v>599</v>
      </c>
      <c r="O245" s="167" t="s">
        <v>807</v>
      </c>
      <c r="P245" s="151" t="s">
        <v>453</v>
      </c>
      <c r="Q245" s="151"/>
      <c r="R245" s="155">
        <v>3</v>
      </c>
      <c r="S245" s="151" t="s">
        <v>973</v>
      </c>
      <c r="T245" s="151" t="s">
        <v>453</v>
      </c>
      <c r="U245" s="162" t="s">
        <v>453</v>
      </c>
      <c r="V245" s="162" t="s">
        <v>453</v>
      </c>
      <c r="W245" s="165" t="s">
        <v>453</v>
      </c>
      <c r="X245" s="161" t="s">
        <v>453</v>
      </c>
      <c r="Y245" s="161" t="s">
        <v>564</v>
      </c>
      <c r="Z245" s="151" t="s">
        <v>620</v>
      </c>
      <c r="AA245" s="151" t="s">
        <v>540</v>
      </c>
      <c r="AB245" s="160" t="s">
        <v>804</v>
      </c>
      <c r="AC245" s="162">
        <v>41331</v>
      </c>
      <c r="AD245" s="163" t="s">
        <v>807</v>
      </c>
      <c r="AE245" s="164">
        <v>41810</v>
      </c>
      <c r="AF245" s="165">
        <f t="shared" si="19"/>
        <v>15.747945205479454</v>
      </c>
      <c r="AG245" s="193" t="s">
        <v>539</v>
      </c>
      <c r="AH245" s="165">
        <v>1</v>
      </c>
      <c r="AI245" s="193" t="s">
        <v>539</v>
      </c>
      <c r="AJ245" s="165">
        <v>1</v>
      </c>
      <c r="AK245" s="193" t="s">
        <v>539</v>
      </c>
      <c r="AL245" s="165">
        <v>1</v>
      </c>
      <c r="AM245" s="193"/>
      <c r="AN245" s="165"/>
      <c r="AO245" s="193"/>
      <c r="AP245" s="165"/>
      <c r="AQ245" s="193"/>
      <c r="AR245" s="165"/>
      <c r="AS245" s="165"/>
      <c r="AT245" s="165"/>
      <c r="AU245" s="165"/>
      <c r="AV245" s="165"/>
      <c r="AW245" s="165"/>
      <c r="AX245" s="165"/>
      <c r="AY245" s="165"/>
      <c r="AZ245" s="165"/>
      <c r="BA245" s="165"/>
      <c r="BB245" s="165"/>
      <c r="BC245" s="165"/>
      <c r="BD245" s="165"/>
      <c r="BE245" s="165"/>
      <c r="BF245" s="165"/>
      <c r="BG245" s="166" t="s">
        <v>3065</v>
      </c>
      <c r="BH245" s="161" t="s">
        <v>539</v>
      </c>
      <c r="BI245" s="159">
        <v>1</v>
      </c>
      <c r="BJ245" s="155">
        <v>3</v>
      </c>
      <c r="BK245" s="151" t="s">
        <v>973</v>
      </c>
      <c r="BL245" s="159">
        <v>1</v>
      </c>
      <c r="BM245" s="159">
        <v>0</v>
      </c>
      <c r="BN245" s="167" t="s">
        <v>807</v>
      </c>
      <c r="BO245" s="151" t="s">
        <v>453</v>
      </c>
      <c r="BP245" s="151"/>
      <c r="BQ245" s="151"/>
      <c r="BR245" s="151"/>
      <c r="BS245" s="157" t="s">
        <v>453</v>
      </c>
      <c r="BT245" s="157" t="s">
        <v>453</v>
      </c>
      <c r="BU245" s="157" t="s">
        <v>453</v>
      </c>
      <c r="BV245" s="153" t="s">
        <v>453</v>
      </c>
      <c r="BW245" s="153" t="s">
        <v>974</v>
      </c>
      <c r="BX245" s="151">
        <v>57</v>
      </c>
      <c r="BY245" s="151">
        <v>57</v>
      </c>
      <c r="BZ245" s="151">
        <v>53</v>
      </c>
      <c r="CA245" s="151" t="s">
        <v>2867</v>
      </c>
      <c r="CB245" s="151" t="s">
        <v>453</v>
      </c>
      <c r="CC245" s="151" t="s">
        <v>453</v>
      </c>
      <c r="CD245" s="151"/>
      <c r="CE245" s="151" t="s">
        <v>975</v>
      </c>
      <c r="CF245" s="151" t="s">
        <v>2103</v>
      </c>
      <c r="CG245" s="151" t="s">
        <v>929</v>
      </c>
      <c r="CH245" s="151" t="s">
        <v>453</v>
      </c>
      <c r="CI245" s="151" t="s">
        <v>453</v>
      </c>
      <c r="CJ245" s="151" t="s">
        <v>453</v>
      </c>
      <c r="CK245" s="151" t="s">
        <v>453</v>
      </c>
      <c r="CL245" s="151" t="s">
        <v>1737</v>
      </c>
    </row>
    <row r="246" spans="1:90" s="89" customFormat="1" x14ac:dyDescent="0.2">
      <c r="A246" s="151" t="s">
        <v>4956</v>
      </c>
      <c r="B246" s="155">
        <v>245</v>
      </c>
      <c r="C246" s="155">
        <v>237</v>
      </c>
      <c r="D246" s="269" t="s">
        <v>6954</v>
      </c>
      <c r="E246" s="270" t="s">
        <v>6955</v>
      </c>
      <c r="F246" s="271">
        <v>19188</v>
      </c>
      <c r="G246" s="157" t="s">
        <v>480</v>
      </c>
      <c r="H246" s="158">
        <v>45558240</v>
      </c>
      <c r="I246" s="155">
        <v>3927285</v>
      </c>
      <c r="J246" s="159">
        <v>48</v>
      </c>
      <c r="K246" s="159">
        <v>13</v>
      </c>
      <c r="L246" s="159">
        <f t="shared" si="18"/>
        <v>35</v>
      </c>
      <c r="M246" s="157" t="s">
        <v>563</v>
      </c>
      <c r="N246" s="151" t="s">
        <v>775</v>
      </c>
      <c r="O246" s="167" t="s">
        <v>807</v>
      </c>
      <c r="P246" s="151" t="s">
        <v>453</v>
      </c>
      <c r="Q246" s="151"/>
      <c r="R246" s="155">
        <v>4</v>
      </c>
      <c r="S246" s="151" t="s">
        <v>969</v>
      </c>
      <c r="T246" s="151" t="s">
        <v>913</v>
      </c>
      <c r="U246" s="162">
        <v>41339</v>
      </c>
      <c r="V246" s="162">
        <v>41345</v>
      </c>
      <c r="W246" s="165">
        <v>6</v>
      </c>
      <c r="X246" s="161" t="s">
        <v>970</v>
      </c>
      <c r="Y246" s="161" t="s">
        <v>453</v>
      </c>
      <c r="Z246" s="151" t="s">
        <v>453</v>
      </c>
      <c r="AA246" s="151" t="s">
        <v>453</v>
      </c>
      <c r="AB246" s="160" t="s">
        <v>804</v>
      </c>
      <c r="AC246" s="162" t="s">
        <v>453</v>
      </c>
      <c r="AD246" s="163" t="s">
        <v>807</v>
      </c>
      <c r="AE246" s="164">
        <v>41543</v>
      </c>
      <c r="AF246" s="165" t="s">
        <v>453</v>
      </c>
      <c r="AG246" s="180" t="s">
        <v>926</v>
      </c>
      <c r="AH246" s="165" t="s">
        <v>926</v>
      </c>
      <c r="AI246" s="180" t="s">
        <v>926</v>
      </c>
      <c r="AJ246" s="165" t="s">
        <v>926</v>
      </c>
      <c r="AK246" s="180" t="s">
        <v>926</v>
      </c>
      <c r="AL246" s="165" t="s">
        <v>926</v>
      </c>
      <c r="AM246" s="180" t="s">
        <v>926</v>
      </c>
      <c r="AN246" s="165" t="s">
        <v>926</v>
      </c>
      <c r="AO246" s="180" t="s">
        <v>926</v>
      </c>
      <c r="AP246" s="165" t="s">
        <v>926</v>
      </c>
      <c r="AQ246" s="180" t="s">
        <v>926</v>
      </c>
      <c r="AR246" s="165" t="s">
        <v>926</v>
      </c>
      <c r="AS246" s="180" t="s">
        <v>926</v>
      </c>
      <c r="AT246" s="165" t="s">
        <v>926</v>
      </c>
      <c r="AU246" s="180" t="s">
        <v>926</v>
      </c>
      <c r="AV246" s="165" t="s">
        <v>926</v>
      </c>
      <c r="AW246" s="165"/>
      <c r="AX246" s="165"/>
      <c r="AY246" s="165"/>
      <c r="AZ246" s="165"/>
      <c r="BA246" s="165"/>
      <c r="BB246" s="165"/>
      <c r="BC246" s="165"/>
      <c r="BD246" s="165"/>
      <c r="BE246" s="180"/>
      <c r="BF246" s="165"/>
      <c r="BG246" s="166" t="s">
        <v>1138</v>
      </c>
      <c r="BH246" s="161" t="s">
        <v>926</v>
      </c>
      <c r="BI246" s="159" t="s">
        <v>926</v>
      </c>
      <c r="BJ246" s="155">
        <v>4</v>
      </c>
      <c r="BK246" s="151" t="s">
        <v>969</v>
      </c>
      <c r="BL246" s="159" t="s">
        <v>453</v>
      </c>
      <c r="BM246" s="159" t="s">
        <v>453</v>
      </c>
      <c r="BN246" s="167" t="s">
        <v>804</v>
      </c>
      <c r="BO246" s="151" t="s">
        <v>971</v>
      </c>
      <c r="BP246" s="151"/>
      <c r="BQ246" s="151"/>
      <c r="BR246" s="151"/>
      <c r="BS246" s="157" t="s">
        <v>453</v>
      </c>
      <c r="BT246" s="157" t="s">
        <v>453</v>
      </c>
      <c r="BU246" s="157" t="s">
        <v>453</v>
      </c>
      <c r="BV246" s="153" t="s">
        <v>453</v>
      </c>
      <c r="BW246" s="153" t="s">
        <v>453</v>
      </c>
      <c r="BX246" s="151" t="s">
        <v>453</v>
      </c>
      <c r="BY246" s="151" t="s">
        <v>453</v>
      </c>
      <c r="BZ246" s="151" t="s">
        <v>453</v>
      </c>
      <c r="CA246" s="151" t="s">
        <v>3066</v>
      </c>
      <c r="CB246" s="151" t="s">
        <v>3068</v>
      </c>
      <c r="CC246" s="151" t="s">
        <v>3067</v>
      </c>
      <c r="CD246" s="151"/>
      <c r="CE246" s="151" t="s">
        <v>872</v>
      </c>
      <c r="CF246" s="151" t="s">
        <v>453</v>
      </c>
      <c r="CG246" s="151" t="s">
        <v>972</v>
      </c>
      <c r="CH246" s="151" t="s">
        <v>453</v>
      </c>
      <c r="CI246" s="151" t="s">
        <v>453</v>
      </c>
      <c r="CJ246" s="151" t="s">
        <v>453</v>
      </c>
      <c r="CK246" s="151" t="s">
        <v>453</v>
      </c>
      <c r="CL246" s="151" t="s">
        <v>1000</v>
      </c>
    </row>
    <row r="247" spans="1:90" s="89" customFormat="1" x14ac:dyDescent="0.2">
      <c r="A247" s="151" t="s">
        <v>4627</v>
      </c>
      <c r="B247" s="155">
        <v>246</v>
      </c>
      <c r="C247" s="155">
        <v>238</v>
      </c>
      <c r="D247" s="269" t="s">
        <v>6956</v>
      </c>
      <c r="E247" s="270" t="s">
        <v>6957</v>
      </c>
      <c r="F247" s="271">
        <v>15296</v>
      </c>
      <c r="G247" s="157" t="s">
        <v>562</v>
      </c>
      <c r="H247" s="158">
        <v>39921850</v>
      </c>
      <c r="I247" s="155">
        <v>3961247</v>
      </c>
      <c r="J247" s="159">
        <v>56</v>
      </c>
      <c r="K247" s="159">
        <v>3</v>
      </c>
      <c r="L247" s="159">
        <f t="shared" si="18"/>
        <v>53</v>
      </c>
      <c r="M247" s="157" t="s">
        <v>563</v>
      </c>
      <c r="N247" s="151" t="s">
        <v>595</v>
      </c>
      <c r="O247" s="167" t="s">
        <v>807</v>
      </c>
      <c r="P247" s="151" t="s">
        <v>453</v>
      </c>
      <c r="Q247" s="151"/>
      <c r="R247" s="155">
        <v>3</v>
      </c>
      <c r="S247" s="151" t="s">
        <v>967</v>
      </c>
      <c r="T247" s="151" t="s">
        <v>453</v>
      </c>
      <c r="U247" s="162" t="s">
        <v>453</v>
      </c>
      <c r="V247" s="162" t="s">
        <v>453</v>
      </c>
      <c r="W247" s="165" t="s">
        <v>453</v>
      </c>
      <c r="X247" s="161" t="s">
        <v>453</v>
      </c>
      <c r="Y247" s="161" t="s">
        <v>564</v>
      </c>
      <c r="Z247" s="151" t="s">
        <v>947</v>
      </c>
      <c r="AA247" s="151" t="s">
        <v>968</v>
      </c>
      <c r="AB247" s="160" t="s">
        <v>804</v>
      </c>
      <c r="AC247" s="162">
        <v>41353</v>
      </c>
      <c r="AD247" s="163" t="s">
        <v>807</v>
      </c>
      <c r="AE247" s="164">
        <v>41844</v>
      </c>
      <c r="AF247" s="165">
        <f t="shared" ref="AF247:AF255" si="20">((AE247-AC247)/365*12)</f>
        <v>16.142465753424656</v>
      </c>
      <c r="AG247" s="180" t="s">
        <v>638</v>
      </c>
      <c r="AH247" s="165">
        <v>4</v>
      </c>
      <c r="AI247" s="180" t="s">
        <v>638</v>
      </c>
      <c r="AJ247" s="165">
        <v>4</v>
      </c>
      <c r="AK247" s="180" t="s">
        <v>638</v>
      </c>
      <c r="AL247" s="165">
        <v>4</v>
      </c>
      <c r="AM247" s="193" t="s">
        <v>453</v>
      </c>
      <c r="AN247" s="165" t="s">
        <v>453</v>
      </c>
      <c r="AO247" s="193"/>
      <c r="AP247" s="165"/>
      <c r="AQ247" s="193"/>
      <c r="AR247" s="165"/>
      <c r="AS247" s="165"/>
      <c r="AT247" s="165"/>
      <c r="AU247" s="165"/>
      <c r="AV247" s="165"/>
      <c r="AW247" s="165"/>
      <c r="AX247" s="165"/>
      <c r="AY247" s="165"/>
      <c r="AZ247" s="165"/>
      <c r="BA247" s="165"/>
      <c r="BB247" s="165"/>
      <c r="BC247" s="165"/>
      <c r="BD247" s="165"/>
      <c r="BE247" s="165"/>
      <c r="BF247" s="165"/>
      <c r="BG247" s="166" t="s">
        <v>3069</v>
      </c>
      <c r="BH247" s="161" t="s">
        <v>638</v>
      </c>
      <c r="BI247" s="159">
        <v>4</v>
      </c>
      <c r="BJ247" s="155">
        <v>4</v>
      </c>
      <c r="BK247" s="151" t="s">
        <v>1914</v>
      </c>
      <c r="BL247" s="159">
        <v>1</v>
      </c>
      <c r="BM247" s="159">
        <v>2</v>
      </c>
      <c r="BN247" s="167" t="s">
        <v>807</v>
      </c>
      <c r="BO247" s="151" t="s">
        <v>453</v>
      </c>
      <c r="BP247" s="151"/>
      <c r="BQ247" s="151"/>
      <c r="BR247" s="151"/>
      <c r="BS247" s="157" t="s">
        <v>453</v>
      </c>
      <c r="BT247" s="157" t="s">
        <v>453</v>
      </c>
      <c r="BU247" s="157" t="s">
        <v>453</v>
      </c>
      <c r="BV247" s="153" t="s">
        <v>453</v>
      </c>
      <c r="BW247" s="153" t="s">
        <v>453</v>
      </c>
      <c r="BX247" s="151" t="s">
        <v>453</v>
      </c>
      <c r="BY247" s="151" t="s">
        <v>453</v>
      </c>
      <c r="BZ247" s="151" t="s">
        <v>453</v>
      </c>
      <c r="CA247" s="151" t="s">
        <v>3070</v>
      </c>
      <c r="CB247" s="151" t="s">
        <v>453</v>
      </c>
      <c r="CC247" s="151" t="s">
        <v>453</v>
      </c>
      <c r="CD247" s="151"/>
      <c r="CE247" s="151" t="s">
        <v>2427</v>
      </c>
      <c r="CF247" s="151" t="s">
        <v>2103</v>
      </c>
      <c r="CG247" s="151" t="s">
        <v>2235</v>
      </c>
      <c r="CH247" s="151" t="s">
        <v>453</v>
      </c>
      <c r="CI247" s="151" t="s">
        <v>453</v>
      </c>
      <c r="CJ247" s="151" t="s">
        <v>453</v>
      </c>
      <c r="CK247" s="151" t="s">
        <v>453</v>
      </c>
      <c r="CL247" s="151" t="s">
        <v>1737</v>
      </c>
    </row>
    <row r="248" spans="1:90" s="89" customFormat="1" x14ac:dyDescent="0.2">
      <c r="A248" s="151" t="s">
        <v>5156</v>
      </c>
      <c r="B248" s="155">
        <v>247</v>
      </c>
      <c r="C248" s="155" t="s">
        <v>4546</v>
      </c>
      <c r="D248" s="269" t="s">
        <v>6958</v>
      </c>
      <c r="E248" s="270" t="s">
        <v>6959</v>
      </c>
      <c r="F248" s="271">
        <v>18587</v>
      </c>
      <c r="G248" s="157" t="s">
        <v>562</v>
      </c>
      <c r="H248" s="158">
        <v>45475289</v>
      </c>
      <c r="I248" s="155">
        <v>3941054</v>
      </c>
      <c r="J248" s="159">
        <v>1</v>
      </c>
      <c r="K248" s="159">
        <v>0</v>
      </c>
      <c r="L248" s="159">
        <f t="shared" si="18"/>
        <v>1</v>
      </c>
      <c r="M248" s="157" t="s">
        <v>563</v>
      </c>
      <c r="N248" s="151" t="s">
        <v>593</v>
      </c>
      <c r="O248" s="167" t="s">
        <v>807</v>
      </c>
      <c r="P248" s="151">
        <v>4</v>
      </c>
      <c r="Q248" s="151"/>
      <c r="R248" s="155">
        <v>4</v>
      </c>
      <c r="S248" s="151" t="s">
        <v>1915</v>
      </c>
      <c r="T248" s="151" t="s">
        <v>453</v>
      </c>
      <c r="U248" s="162" t="s">
        <v>453</v>
      </c>
      <c r="V248" s="162" t="s">
        <v>453</v>
      </c>
      <c r="W248" s="165" t="s">
        <v>453</v>
      </c>
      <c r="X248" s="161" t="s">
        <v>453</v>
      </c>
      <c r="Y248" s="161" t="s">
        <v>564</v>
      </c>
      <c r="Z248" s="151" t="s">
        <v>817</v>
      </c>
      <c r="AA248" s="151" t="s">
        <v>965</v>
      </c>
      <c r="AB248" s="160" t="s">
        <v>807</v>
      </c>
      <c r="AC248" s="162">
        <v>41365</v>
      </c>
      <c r="AD248" s="163" t="s">
        <v>804</v>
      </c>
      <c r="AE248" s="164">
        <v>42016</v>
      </c>
      <c r="AF248" s="165">
        <f t="shared" si="20"/>
        <v>21.402739726027395</v>
      </c>
      <c r="AG248" s="193" t="s">
        <v>539</v>
      </c>
      <c r="AH248" s="165">
        <v>1</v>
      </c>
      <c r="AI248" s="193" t="s">
        <v>539</v>
      </c>
      <c r="AJ248" s="165">
        <v>1</v>
      </c>
      <c r="AK248" s="193" t="s">
        <v>539</v>
      </c>
      <c r="AL248" s="165">
        <v>1</v>
      </c>
      <c r="AM248" s="193" t="s">
        <v>539</v>
      </c>
      <c r="AN248" s="165">
        <v>1</v>
      </c>
      <c r="AO248" s="193"/>
      <c r="AP248" s="165"/>
      <c r="AQ248" s="193"/>
      <c r="AR248" s="165"/>
      <c r="AS248" s="165"/>
      <c r="AT248" s="165"/>
      <c r="AU248" s="165"/>
      <c r="AV248" s="165"/>
      <c r="AW248" s="165"/>
      <c r="AX248" s="165"/>
      <c r="AY248" s="165"/>
      <c r="AZ248" s="165"/>
      <c r="BA248" s="165"/>
      <c r="BB248" s="165"/>
      <c r="BC248" s="165"/>
      <c r="BD248" s="165"/>
      <c r="BE248" s="165"/>
      <c r="BF248" s="165"/>
      <c r="BG248" s="166" t="s">
        <v>3005</v>
      </c>
      <c r="BH248" s="161" t="s">
        <v>539</v>
      </c>
      <c r="BI248" s="159">
        <v>1</v>
      </c>
      <c r="BJ248" s="155">
        <v>0</v>
      </c>
      <c r="BK248" s="151" t="s">
        <v>453</v>
      </c>
      <c r="BL248" s="159">
        <v>1</v>
      </c>
      <c r="BM248" s="159">
        <v>0</v>
      </c>
      <c r="BN248" s="167" t="s">
        <v>804</v>
      </c>
      <c r="BO248" s="151" t="s">
        <v>966</v>
      </c>
      <c r="BP248" s="151"/>
      <c r="BQ248" s="151"/>
      <c r="BR248" s="151"/>
      <c r="BS248" s="157" t="s">
        <v>453</v>
      </c>
      <c r="BT248" s="157" t="s">
        <v>453</v>
      </c>
      <c r="BU248" s="157" t="s">
        <v>453</v>
      </c>
      <c r="BV248" s="153" t="s">
        <v>2428</v>
      </c>
      <c r="BW248" s="153" t="s">
        <v>453</v>
      </c>
      <c r="BX248" s="151" t="s">
        <v>453</v>
      </c>
      <c r="BY248" s="151" t="s">
        <v>453</v>
      </c>
      <c r="BZ248" s="151" t="s">
        <v>453</v>
      </c>
      <c r="CA248" s="151" t="s">
        <v>3006</v>
      </c>
      <c r="CB248" s="151" t="s">
        <v>453</v>
      </c>
      <c r="CC248" s="151" t="s">
        <v>453</v>
      </c>
      <c r="CD248" s="151"/>
      <c r="CE248" s="151" t="s">
        <v>872</v>
      </c>
      <c r="CF248" s="151" t="s">
        <v>2429</v>
      </c>
      <c r="CG248" s="151" t="s">
        <v>929</v>
      </c>
      <c r="CH248" s="151" t="s">
        <v>453</v>
      </c>
      <c r="CI248" s="151" t="s">
        <v>453</v>
      </c>
      <c r="CJ248" s="151" t="s">
        <v>453</v>
      </c>
      <c r="CK248" s="151" t="s">
        <v>453</v>
      </c>
      <c r="CL248" s="151" t="s">
        <v>1737</v>
      </c>
    </row>
    <row r="249" spans="1:90" s="89" customFormat="1" x14ac:dyDescent="0.2">
      <c r="A249" s="151" t="s">
        <v>5157</v>
      </c>
      <c r="B249" s="155">
        <v>248</v>
      </c>
      <c r="C249" s="155">
        <v>239</v>
      </c>
      <c r="D249" s="269" t="s">
        <v>6960</v>
      </c>
      <c r="E249" s="270" t="s">
        <v>6961</v>
      </c>
      <c r="F249" s="271">
        <v>14617</v>
      </c>
      <c r="G249" s="157" t="s">
        <v>562</v>
      </c>
      <c r="H249" s="158">
        <v>45538514</v>
      </c>
      <c r="I249" s="155">
        <v>4121878</v>
      </c>
      <c r="J249" s="159">
        <v>14</v>
      </c>
      <c r="K249" s="159">
        <v>10</v>
      </c>
      <c r="L249" s="159">
        <f t="shared" si="18"/>
        <v>4</v>
      </c>
      <c r="M249" s="157" t="s">
        <v>564</v>
      </c>
      <c r="N249" s="151" t="s">
        <v>593</v>
      </c>
      <c r="O249" s="167" t="s">
        <v>807</v>
      </c>
      <c r="P249" s="151" t="s">
        <v>453</v>
      </c>
      <c r="Q249" s="151"/>
      <c r="R249" s="155">
        <v>3</v>
      </c>
      <c r="S249" s="151" t="s">
        <v>959</v>
      </c>
      <c r="T249" s="151" t="s">
        <v>478</v>
      </c>
      <c r="U249" s="162">
        <v>41366</v>
      </c>
      <c r="V249" s="162">
        <v>41373</v>
      </c>
      <c r="W249" s="165">
        <v>7</v>
      </c>
      <c r="X249" s="161" t="s">
        <v>453</v>
      </c>
      <c r="Y249" s="161" t="s">
        <v>564</v>
      </c>
      <c r="Z249" s="151" t="s">
        <v>620</v>
      </c>
      <c r="AA249" s="151" t="s">
        <v>4638</v>
      </c>
      <c r="AB249" s="160" t="s">
        <v>807</v>
      </c>
      <c r="AC249" s="162">
        <v>41373</v>
      </c>
      <c r="AD249" s="163" t="s">
        <v>807</v>
      </c>
      <c r="AE249" s="164">
        <v>43087</v>
      </c>
      <c r="AF249" s="165">
        <f t="shared" si="20"/>
        <v>56.350684931506848</v>
      </c>
      <c r="AG249" s="180" t="s">
        <v>638</v>
      </c>
      <c r="AH249" s="165">
        <v>4</v>
      </c>
      <c r="AI249" s="180" t="s">
        <v>638</v>
      </c>
      <c r="AJ249" s="165">
        <v>4</v>
      </c>
      <c r="AK249" s="193" t="s">
        <v>637</v>
      </c>
      <c r="AL249" s="165">
        <v>1</v>
      </c>
      <c r="AM249" s="193" t="s">
        <v>637</v>
      </c>
      <c r="AN249" s="165">
        <v>1</v>
      </c>
      <c r="AO249" s="193" t="s">
        <v>453</v>
      </c>
      <c r="AP249" s="165" t="s">
        <v>453</v>
      </c>
      <c r="AQ249" s="193" t="s">
        <v>453</v>
      </c>
      <c r="AR249" s="165" t="s">
        <v>453</v>
      </c>
      <c r="AS249" s="165" t="s">
        <v>453</v>
      </c>
      <c r="AT249" s="165" t="s">
        <v>453</v>
      </c>
      <c r="AU249" s="165" t="s">
        <v>453</v>
      </c>
      <c r="AV249" s="165" t="s">
        <v>453</v>
      </c>
      <c r="AW249" s="165"/>
      <c r="AX249" s="165"/>
      <c r="AY249" s="165"/>
      <c r="AZ249" s="165"/>
      <c r="BA249" s="165"/>
      <c r="BB249" s="165"/>
      <c r="BC249" s="165"/>
      <c r="BD249" s="165"/>
      <c r="BE249" s="165"/>
      <c r="BF249" s="165"/>
      <c r="BG249" s="166" t="s">
        <v>4478</v>
      </c>
      <c r="BH249" s="161" t="s">
        <v>637</v>
      </c>
      <c r="BI249" s="159">
        <v>1</v>
      </c>
      <c r="BJ249" s="155">
        <v>3</v>
      </c>
      <c r="BK249" s="151" t="s">
        <v>961</v>
      </c>
      <c r="BL249" s="159">
        <v>1</v>
      </c>
      <c r="BM249" s="159" t="s">
        <v>453</v>
      </c>
      <c r="BN249" s="167" t="s">
        <v>807</v>
      </c>
      <c r="BO249" s="151" t="s">
        <v>453</v>
      </c>
      <c r="BP249" s="151"/>
      <c r="BQ249" s="151"/>
      <c r="BR249" s="151"/>
      <c r="BS249" s="157" t="s">
        <v>564</v>
      </c>
      <c r="BT249" s="157" t="s">
        <v>564</v>
      </c>
      <c r="BU249" s="157" t="s">
        <v>962</v>
      </c>
      <c r="BV249" s="153" t="s">
        <v>453</v>
      </c>
      <c r="BW249" s="153" t="s">
        <v>1916</v>
      </c>
      <c r="BX249" s="151">
        <v>75</v>
      </c>
      <c r="BY249" s="151">
        <v>74</v>
      </c>
      <c r="BZ249" s="151">
        <v>78</v>
      </c>
      <c r="CA249" s="151" t="s">
        <v>2584</v>
      </c>
      <c r="CB249" s="151" t="s">
        <v>3071</v>
      </c>
      <c r="CC249" s="151" t="s">
        <v>453</v>
      </c>
      <c r="CD249" s="151"/>
      <c r="CE249" s="151" t="s">
        <v>872</v>
      </c>
      <c r="CF249" s="151" t="s">
        <v>2103</v>
      </c>
      <c r="CG249" s="151" t="s">
        <v>963</v>
      </c>
      <c r="CH249" s="151" t="s">
        <v>964</v>
      </c>
      <c r="CI249" s="151" t="s">
        <v>453</v>
      </c>
      <c r="CJ249" s="151" t="s">
        <v>453</v>
      </c>
      <c r="CK249" s="151" t="s">
        <v>453</v>
      </c>
      <c r="CL249" s="151" t="s">
        <v>1737</v>
      </c>
    </row>
    <row r="250" spans="1:90" s="89" customFormat="1" x14ac:dyDescent="0.2">
      <c r="A250" s="151" t="s">
        <v>5158</v>
      </c>
      <c r="B250" s="155">
        <v>249</v>
      </c>
      <c r="C250" s="155">
        <v>240</v>
      </c>
      <c r="D250" s="269" t="s">
        <v>6962</v>
      </c>
      <c r="E250" s="270" t="s">
        <v>6963</v>
      </c>
      <c r="F250" s="271">
        <v>27999</v>
      </c>
      <c r="G250" s="157" t="s">
        <v>480</v>
      </c>
      <c r="H250" s="158">
        <v>45539799</v>
      </c>
      <c r="I250" s="155">
        <v>4147174</v>
      </c>
      <c r="J250" s="159">
        <v>2</v>
      </c>
      <c r="K250" s="159">
        <v>1</v>
      </c>
      <c r="L250" s="159">
        <f t="shared" si="18"/>
        <v>1</v>
      </c>
      <c r="M250" s="157" t="s">
        <v>564</v>
      </c>
      <c r="N250" s="151" t="s">
        <v>930</v>
      </c>
      <c r="O250" s="167" t="s">
        <v>807</v>
      </c>
      <c r="P250" s="151">
        <v>1</v>
      </c>
      <c r="Q250" s="151"/>
      <c r="R250" s="155">
        <v>2</v>
      </c>
      <c r="S250" s="151" t="s">
        <v>955</v>
      </c>
      <c r="T250" s="151" t="s">
        <v>453</v>
      </c>
      <c r="U250" s="162" t="s">
        <v>453</v>
      </c>
      <c r="V250" s="162" t="s">
        <v>453</v>
      </c>
      <c r="W250" s="165" t="s">
        <v>453</v>
      </c>
      <c r="X250" s="161" t="s">
        <v>453</v>
      </c>
      <c r="Y250" s="161" t="s">
        <v>564</v>
      </c>
      <c r="Z250" s="151" t="s">
        <v>817</v>
      </c>
      <c r="AA250" s="151" t="s">
        <v>956</v>
      </c>
      <c r="AB250" s="160" t="s">
        <v>807</v>
      </c>
      <c r="AC250" s="162">
        <v>41386</v>
      </c>
      <c r="AD250" s="163" t="s">
        <v>807</v>
      </c>
      <c r="AE250" s="164">
        <v>41786</v>
      </c>
      <c r="AF250" s="165">
        <f t="shared" si="20"/>
        <v>13.150684931506849</v>
      </c>
      <c r="AG250" s="193" t="s">
        <v>539</v>
      </c>
      <c r="AH250" s="165">
        <v>1</v>
      </c>
      <c r="AI250" s="180" t="s">
        <v>5757</v>
      </c>
      <c r="AJ250" s="165">
        <v>4</v>
      </c>
      <c r="AK250" s="180" t="s">
        <v>5757</v>
      </c>
      <c r="AL250" s="165">
        <v>4</v>
      </c>
      <c r="AM250" s="193" t="s">
        <v>453</v>
      </c>
      <c r="AN250" s="165" t="s">
        <v>453</v>
      </c>
      <c r="AO250" s="193"/>
      <c r="AP250" s="165"/>
      <c r="AQ250" s="193"/>
      <c r="AR250" s="165"/>
      <c r="AS250" s="165"/>
      <c r="AT250" s="165"/>
      <c r="AU250" s="165"/>
      <c r="AV250" s="165"/>
      <c r="AW250" s="165"/>
      <c r="AX250" s="165"/>
      <c r="AY250" s="165"/>
      <c r="AZ250" s="165"/>
      <c r="BA250" s="165"/>
      <c r="BB250" s="165"/>
      <c r="BC250" s="165"/>
      <c r="BD250" s="165"/>
      <c r="BE250" s="165"/>
      <c r="BF250" s="165"/>
      <c r="BG250" s="166" t="s">
        <v>3072</v>
      </c>
      <c r="BH250" s="161" t="s">
        <v>5757</v>
      </c>
      <c r="BI250" s="159">
        <v>4</v>
      </c>
      <c r="BJ250" s="155">
        <v>6</v>
      </c>
      <c r="BK250" s="151" t="s">
        <v>1917</v>
      </c>
      <c r="BL250" s="159">
        <v>1</v>
      </c>
      <c r="BM250" s="159" t="s">
        <v>453</v>
      </c>
      <c r="BN250" s="167" t="s">
        <v>807</v>
      </c>
      <c r="BO250" s="151" t="s">
        <v>453</v>
      </c>
      <c r="BP250" s="151"/>
      <c r="BQ250" s="151"/>
      <c r="BR250" s="151"/>
      <c r="BS250" s="157" t="s">
        <v>453</v>
      </c>
      <c r="BT250" s="157" t="s">
        <v>453</v>
      </c>
      <c r="BU250" s="157" t="s">
        <v>453</v>
      </c>
      <c r="BV250" s="153" t="s">
        <v>1201</v>
      </c>
      <c r="BW250" s="153" t="s">
        <v>957</v>
      </c>
      <c r="BX250" s="151">
        <v>80</v>
      </c>
      <c r="BY250" s="151">
        <v>71</v>
      </c>
      <c r="BZ250" s="151">
        <v>79</v>
      </c>
      <c r="CA250" s="151" t="s">
        <v>3073</v>
      </c>
      <c r="CB250" s="151" t="s">
        <v>3074</v>
      </c>
      <c r="CC250" s="151" t="s">
        <v>453</v>
      </c>
      <c r="CD250" s="151"/>
      <c r="CE250" s="151" t="s">
        <v>958</v>
      </c>
      <c r="CF250" s="151" t="s">
        <v>2103</v>
      </c>
      <c r="CG250" s="151" t="s">
        <v>3075</v>
      </c>
      <c r="CH250" s="151" t="s">
        <v>453</v>
      </c>
      <c r="CI250" s="151" t="s">
        <v>453</v>
      </c>
      <c r="CJ250" s="151" t="s">
        <v>453</v>
      </c>
      <c r="CK250" s="151" t="s">
        <v>453</v>
      </c>
      <c r="CL250" s="151" t="s">
        <v>1737</v>
      </c>
    </row>
    <row r="251" spans="1:90" s="89" customFormat="1" x14ac:dyDescent="0.2">
      <c r="A251" s="151" t="s">
        <v>4595</v>
      </c>
      <c r="B251" s="155">
        <v>250</v>
      </c>
      <c r="C251" s="155">
        <v>241</v>
      </c>
      <c r="D251" s="269" t="s">
        <v>6964</v>
      </c>
      <c r="E251" s="270" t="s">
        <v>6965</v>
      </c>
      <c r="F251" s="271">
        <v>24944</v>
      </c>
      <c r="G251" s="157" t="s">
        <v>562</v>
      </c>
      <c r="H251" s="158">
        <v>85096787</v>
      </c>
      <c r="I251" s="155">
        <v>3989601</v>
      </c>
      <c r="J251" s="159">
        <v>30</v>
      </c>
      <c r="K251" s="159">
        <v>18</v>
      </c>
      <c r="L251" s="159">
        <f t="shared" si="18"/>
        <v>12</v>
      </c>
      <c r="M251" s="157" t="s">
        <v>564</v>
      </c>
      <c r="N251" s="151" t="s">
        <v>594</v>
      </c>
      <c r="O251" s="167" t="s">
        <v>807</v>
      </c>
      <c r="P251" s="151">
        <v>1</v>
      </c>
      <c r="Q251" s="151"/>
      <c r="R251" s="155">
        <v>2</v>
      </c>
      <c r="S251" s="151" t="s">
        <v>1001</v>
      </c>
      <c r="T251" s="151" t="s">
        <v>453</v>
      </c>
      <c r="U251" s="162" t="s">
        <v>453</v>
      </c>
      <c r="V251" s="162" t="s">
        <v>453</v>
      </c>
      <c r="W251" s="165" t="s">
        <v>453</v>
      </c>
      <c r="X251" s="161" t="s">
        <v>453</v>
      </c>
      <c r="Y251" s="161" t="s">
        <v>564</v>
      </c>
      <c r="Z251" s="151" t="s">
        <v>620</v>
      </c>
      <c r="AA251" s="151" t="s">
        <v>540</v>
      </c>
      <c r="AB251" s="160" t="s">
        <v>804</v>
      </c>
      <c r="AC251" s="162">
        <v>41387</v>
      </c>
      <c r="AD251" s="163" t="s">
        <v>807</v>
      </c>
      <c r="AE251" s="164">
        <v>43130</v>
      </c>
      <c r="AF251" s="165">
        <f t="shared" si="20"/>
        <v>57.30410958904109</v>
      </c>
      <c r="AG251" s="193" t="s">
        <v>539</v>
      </c>
      <c r="AH251" s="165">
        <v>1</v>
      </c>
      <c r="AI251" s="193" t="s">
        <v>539</v>
      </c>
      <c r="AJ251" s="165">
        <v>1</v>
      </c>
      <c r="AK251" s="193" t="s">
        <v>539</v>
      </c>
      <c r="AL251" s="165">
        <v>1</v>
      </c>
      <c r="AM251" s="193" t="s">
        <v>640</v>
      </c>
      <c r="AN251" s="165">
        <v>3</v>
      </c>
      <c r="AO251" s="193" t="s">
        <v>539</v>
      </c>
      <c r="AP251" s="165">
        <v>1</v>
      </c>
      <c r="AQ251" s="193" t="s">
        <v>539</v>
      </c>
      <c r="AR251" s="165">
        <v>1</v>
      </c>
      <c r="AS251" s="165"/>
      <c r="AT251" s="165"/>
      <c r="AU251" s="165"/>
      <c r="AV251" s="165"/>
      <c r="AW251" s="165"/>
      <c r="AX251" s="165"/>
      <c r="AY251" s="165"/>
      <c r="AZ251" s="165"/>
      <c r="BA251" s="165"/>
      <c r="BB251" s="165"/>
      <c r="BC251" s="165"/>
      <c r="BD251" s="165"/>
      <c r="BE251" s="165"/>
      <c r="BF251" s="165"/>
      <c r="BG251" s="166" t="s">
        <v>3076</v>
      </c>
      <c r="BH251" s="161" t="s">
        <v>640</v>
      </c>
      <c r="BI251" s="159">
        <v>3</v>
      </c>
      <c r="BJ251" s="155">
        <v>2</v>
      </c>
      <c r="BK251" s="151" t="s">
        <v>1001</v>
      </c>
      <c r="BL251" s="159">
        <v>1</v>
      </c>
      <c r="BM251" s="159">
        <v>0</v>
      </c>
      <c r="BN251" s="167" t="s">
        <v>807</v>
      </c>
      <c r="BO251" s="151" t="s">
        <v>453</v>
      </c>
      <c r="BP251" s="151"/>
      <c r="BQ251" s="151"/>
      <c r="BR251" s="151"/>
      <c r="BS251" s="157" t="s">
        <v>563</v>
      </c>
      <c r="BT251" s="157" t="s">
        <v>563</v>
      </c>
      <c r="BU251" s="157" t="s">
        <v>1002</v>
      </c>
      <c r="BV251" s="153" t="s">
        <v>3077</v>
      </c>
      <c r="BW251" s="153" t="s">
        <v>2067</v>
      </c>
      <c r="BX251" s="151">
        <v>92</v>
      </c>
      <c r="BY251" s="151">
        <v>89</v>
      </c>
      <c r="BZ251" s="151">
        <v>89</v>
      </c>
      <c r="CA251" s="151" t="s">
        <v>2867</v>
      </c>
      <c r="CB251" s="151" t="s">
        <v>3078</v>
      </c>
      <c r="CC251" s="151" t="s">
        <v>453</v>
      </c>
      <c r="CD251" s="151"/>
      <c r="CE251" s="151" t="s">
        <v>1003</v>
      </c>
      <c r="CF251" s="151" t="s">
        <v>2430</v>
      </c>
      <c r="CG251" s="151" t="s">
        <v>929</v>
      </c>
      <c r="CH251" s="151" t="s">
        <v>1006</v>
      </c>
      <c r="CI251" s="151">
        <v>89</v>
      </c>
      <c r="CJ251" s="151">
        <v>96</v>
      </c>
      <c r="CK251" s="151">
        <v>92</v>
      </c>
      <c r="CL251" s="151" t="s">
        <v>1737</v>
      </c>
    </row>
    <row r="252" spans="1:90" s="89" customFormat="1" x14ac:dyDescent="0.2">
      <c r="A252" s="151" t="s">
        <v>4596</v>
      </c>
      <c r="B252" s="155">
        <v>251</v>
      </c>
      <c r="C252" s="155">
        <v>242</v>
      </c>
      <c r="D252" s="269" t="s">
        <v>6966</v>
      </c>
      <c r="E252" s="270" t="s">
        <v>6967</v>
      </c>
      <c r="F252" s="271">
        <v>29752</v>
      </c>
      <c r="G252" s="157" t="s">
        <v>562</v>
      </c>
      <c r="H252" s="158">
        <v>45531938</v>
      </c>
      <c r="I252" s="155">
        <v>3944373</v>
      </c>
      <c r="J252" s="159">
        <v>34</v>
      </c>
      <c r="K252" s="159">
        <v>3</v>
      </c>
      <c r="L252" s="159">
        <f t="shared" si="18"/>
        <v>31</v>
      </c>
      <c r="M252" s="157" t="s">
        <v>563</v>
      </c>
      <c r="N252" s="151" t="s">
        <v>612</v>
      </c>
      <c r="O252" s="167" t="s">
        <v>807</v>
      </c>
      <c r="P252" s="151">
        <v>6</v>
      </c>
      <c r="Q252" s="151"/>
      <c r="R252" s="155">
        <v>2</v>
      </c>
      <c r="S252" s="151" t="s">
        <v>1004</v>
      </c>
      <c r="T252" s="151" t="s">
        <v>478</v>
      </c>
      <c r="U252" s="162" t="s">
        <v>1005</v>
      </c>
      <c r="V252" s="162">
        <v>41409</v>
      </c>
      <c r="W252" s="165">
        <v>8</v>
      </c>
      <c r="X252" s="161" t="s">
        <v>453</v>
      </c>
      <c r="Y252" s="161" t="s">
        <v>564</v>
      </c>
      <c r="Z252" s="151" t="s">
        <v>620</v>
      </c>
      <c r="AA252" s="151" t="s">
        <v>540</v>
      </c>
      <c r="AB252" s="160" t="s">
        <v>804</v>
      </c>
      <c r="AC252" s="162">
        <v>41409</v>
      </c>
      <c r="AD252" s="163" t="s">
        <v>807</v>
      </c>
      <c r="AE252" s="164">
        <v>43383</v>
      </c>
      <c r="AF252" s="165">
        <f t="shared" si="20"/>
        <v>64.898630136986299</v>
      </c>
      <c r="AG252" s="193" t="s">
        <v>539</v>
      </c>
      <c r="AH252" s="165">
        <v>1</v>
      </c>
      <c r="AI252" s="193" t="s">
        <v>539</v>
      </c>
      <c r="AJ252" s="165">
        <v>1</v>
      </c>
      <c r="AK252" s="193" t="s">
        <v>539</v>
      </c>
      <c r="AL252" s="165">
        <v>1</v>
      </c>
      <c r="AM252" s="193" t="s">
        <v>539</v>
      </c>
      <c r="AN252" s="165">
        <v>1</v>
      </c>
      <c r="AO252" s="193" t="s">
        <v>539</v>
      </c>
      <c r="AP252" s="165">
        <v>1</v>
      </c>
      <c r="AQ252" s="193" t="s">
        <v>539</v>
      </c>
      <c r="AR252" s="165">
        <v>1</v>
      </c>
      <c r="AS252" s="165" t="s">
        <v>539</v>
      </c>
      <c r="AT252" s="165">
        <v>1</v>
      </c>
      <c r="AU252" s="165" t="s">
        <v>539</v>
      </c>
      <c r="AV252" s="165">
        <v>1</v>
      </c>
      <c r="AW252" s="165"/>
      <c r="AX252" s="165"/>
      <c r="AY252" s="165"/>
      <c r="AZ252" s="165"/>
      <c r="BA252" s="165"/>
      <c r="BB252" s="165"/>
      <c r="BC252" s="165"/>
      <c r="BD252" s="165"/>
      <c r="BE252" s="165"/>
      <c r="BF252" s="165"/>
      <c r="BG252" s="166" t="s">
        <v>3079</v>
      </c>
      <c r="BH252" s="161" t="s">
        <v>539</v>
      </c>
      <c r="BI252" s="159">
        <v>1</v>
      </c>
      <c r="BJ252" s="155">
        <v>1</v>
      </c>
      <c r="BK252" s="151" t="s">
        <v>866</v>
      </c>
      <c r="BL252" s="159">
        <v>1</v>
      </c>
      <c r="BM252" s="159">
        <v>0</v>
      </c>
      <c r="BN252" s="167" t="s">
        <v>807</v>
      </c>
      <c r="BO252" s="151" t="s">
        <v>453</v>
      </c>
      <c r="BP252" s="151"/>
      <c r="BQ252" s="151"/>
      <c r="BR252" s="151"/>
      <c r="BS252" s="157" t="s">
        <v>564</v>
      </c>
      <c r="BT252" s="157" t="s">
        <v>568</v>
      </c>
      <c r="BU252" s="157" t="s">
        <v>453</v>
      </c>
      <c r="BV252" s="153" t="s">
        <v>3080</v>
      </c>
      <c r="BW252" s="153" t="s">
        <v>2068</v>
      </c>
      <c r="BX252" s="151">
        <v>99</v>
      </c>
      <c r="BY252" s="151">
        <v>95</v>
      </c>
      <c r="BZ252" s="151">
        <v>97</v>
      </c>
      <c r="CA252" s="151" t="s">
        <v>3081</v>
      </c>
      <c r="CB252" s="151" t="s">
        <v>453</v>
      </c>
      <c r="CC252" s="151" t="s">
        <v>453</v>
      </c>
      <c r="CD252" s="151"/>
      <c r="CE252" s="151" t="s">
        <v>1003</v>
      </c>
      <c r="CF252" s="151" t="s">
        <v>2103</v>
      </c>
      <c r="CG252" s="151" t="s">
        <v>929</v>
      </c>
      <c r="CH252" s="151" t="s">
        <v>1007</v>
      </c>
      <c r="CI252" s="151">
        <v>103</v>
      </c>
      <c r="CJ252" s="151">
        <v>105</v>
      </c>
      <c r="CK252" s="151">
        <v>105</v>
      </c>
      <c r="CL252" s="151" t="s">
        <v>1737</v>
      </c>
    </row>
    <row r="253" spans="1:90" s="89" customFormat="1" x14ac:dyDescent="0.2">
      <c r="A253" s="151" t="s">
        <v>4597</v>
      </c>
      <c r="B253" s="155">
        <v>252</v>
      </c>
      <c r="C253" s="155">
        <v>243</v>
      </c>
      <c r="D253" s="269" t="s">
        <v>3229</v>
      </c>
      <c r="E253" s="270" t="s">
        <v>6968</v>
      </c>
      <c r="F253" s="271">
        <v>19467</v>
      </c>
      <c r="G253" s="157" t="s">
        <v>562</v>
      </c>
      <c r="H253" s="158">
        <v>85110032</v>
      </c>
      <c r="I253" s="155">
        <v>4133183</v>
      </c>
      <c r="J253" s="159">
        <v>50</v>
      </c>
      <c r="K253" s="159">
        <v>49</v>
      </c>
      <c r="L253" s="159">
        <f t="shared" si="18"/>
        <v>1</v>
      </c>
      <c r="M253" s="157" t="s">
        <v>564</v>
      </c>
      <c r="N253" s="151" t="s">
        <v>595</v>
      </c>
      <c r="O253" s="167" t="s">
        <v>807</v>
      </c>
      <c r="P253" s="151">
        <v>1</v>
      </c>
      <c r="Q253" s="151"/>
      <c r="R253" s="155">
        <v>2</v>
      </c>
      <c r="S253" s="151" t="s">
        <v>853</v>
      </c>
      <c r="T253" s="151" t="s">
        <v>453</v>
      </c>
      <c r="U253" s="162" t="s">
        <v>453</v>
      </c>
      <c r="V253" s="162" t="s">
        <v>453</v>
      </c>
      <c r="W253" s="165" t="s">
        <v>453</v>
      </c>
      <c r="X253" s="161" t="s">
        <v>453</v>
      </c>
      <c r="Y253" s="161" t="s">
        <v>564</v>
      </c>
      <c r="Z253" s="151" t="s">
        <v>620</v>
      </c>
      <c r="AA253" s="151" t="s">
        <v>540</v>
      </c>
      <c r="AB253" s="160" t="s">
        <v>804</v>
      </c>
      <c r="AC253" s="162">
        <v>41408</v>
      </c>
      <c r="AD253" s="163" t="s">
        <v>807</v>
      </c>
      <c r="AE253" s="164">
        <v>42375</v>
      </c>
      <c r="AF253" s="165">
        <f t="shared" si="20"/>
        <v>31.791780821917811</v>
      </c>
      <c r="AG253" s="193" t="s">
        <v>539</v>
      </c>
      <c r="AH253" s="165">
        <v>1</v>
      </c>
      <c r="AI253" s="193" t="s">
        <v>539</v>
      </c>
      <c r="AJ253" s="165">
        <v>1</v>
      </c>
      <c r="AK253" s="193" t="s">
        <v>539</v>
      </c>
      <c r="AL253" s="165">
        <v>1</v>
      </c>
      <c r="AM253" s="193" t="s">
        <v>539</v>
      </c>
      <c r="AN253" s="165">
        <v>1</v>
      </c>
      <c r="AO253" s="193" t="s">
        <v>539</v>
      </c>
      <c r="AP253" s="165">
        <v>1</v>
      </c>
      <c r="AQ253" s="193"/>
      <c r="AR253" s="165"/>
      <c r="AS253" s="165"/>
      <c r="AT253" s="165"/>
      <c r="AU253" s="165"/>
      <c r="AV253" s="165"/>
      <c r="AW253" s="165"/>
      <c r="AX253" s="165"/>
      <c r="AY253" s="165"/>
      <c r="AZ253" s="165"/>
      <c r="BA253" s="165"/>
      <c r="BB253" s="165"/>
      <c r="BC253" s="165"/>
      <c r="BD253" s="165"/>
      <c r="BE253" s="165"/>
      <c r="BF253" s="165"/>
      <c r="BG253" s="166" t="s">
        <v>3082</v>
      </c>
      <c r="BH253" s="161" t="s">
        <v>539</v>
      </c>
      <c r="BI253" s="159">
        <v>1</v>
      </c>
      <c r="BJ253" s="155">
        <v>0</v>
      </c>
      <c r="BK253" s="151" t="s">
        <v>453</v>
      </c>
      <c r="BL253" s="159">
        <v>1</v>
      </c>
      <c r="BM253" s="159">
        <v>0</v>
      </c>
      <c r="BN253" s="167" t="s">
        <v>807</v>
      </c>
      <c r="BO253" s="151" t="s">
        <v>453</v>
      </c>
      <c r="BP253" s="151"/>
      <c r="BQ253" s="151"/>
      <c r="BR253" s="151"/>
      <c r="BS253" s="157" t="s">
        <v>564</v>
      </c>
      <c r="BT253" s="157" t="s">
        <v>563</v>
      </c>
      <c r="BU253" s="157" t="s">
        <v>453</v>
      </c>
      <c r="BV253" s="153" t="s">
        <v>453</v>
      </c>
      <c r="BW253" s="153" t="s">
        <v>1918</v>
      </c>
      <c r="BX253" s="151">
        <v>81</v>
      </c>
      <c r="BY253" s="151">
        <v>73</v>
      </c>
      <c r="BZ253" s="151">
        <v>75</v>
      </c>
      <c r="CA253" s="151" t="s">
        <v>3083</v>
      </c>
      <c r="CB253" s="151" t="s">
        <v>453</v>
      </c>
      <c r="CC253" s="151" t="s">
        <v>453</v>
      </c>
      <c r="CD253" s="151"/>
      <c r="CE253" s="151" t="s">
        <v>1008</v>
      </c>
      <c r="CF253" s="151" t="s">
        <v>2103</v>
      </c>
      <c r="CG253" s="151" t="s">
        <v>929</v>
      </c>
      <c r="CH253" s="151" t="s">
        <v>2334</v>
      </c>
      <c r="CI253" s="151">
        <v>77</v>
      </c>
      <c r="CJ253" s="151">
        <v>69</v>
      </c>
      <c r="CK253" s="151">
        <v>71</v>
      </c>
      <c r="CL253" s="151" t="s">
        <v>1737</v>
      </c>
    </row>
    <row r="254" spans="1:90" s="89" customFormat="1" x14ac:dyDescent="0.2">
      <c r="A254" s="151" t="s">
        <v>4957</v>
      </c>
      <c r="B254" s="155">
        <v>253</v>
      </c>
      <c r="C254" s="155">
        <v>244</v>
      </c>
      <c r="D254" s="269" t="s">
        <v>6969</v>
      </c>
      <c r="E254" s="270" t="s">
        <v>6970</v>
      </c>
      <c r="F254" s="271">
        <v>26363</v>
      </c>
      <c r="G254" s="157" t="s">
        <v>480</v>
      </c>
      <c r="H254" s="158">
        <v>39921647</v>
      </c>
      <c r="I254" s="155">
        <v>3919644</v>
      </c>
      <c r="J254" s="159">
        <v>29</v>
      </c>
      <c r="K254" s="159">
        <v>23</v>
      </c>
      <c r="L254" s="159">
        <f t="shared" si="18"/>
        <v>6</v>
      </c>
      <c r="M254" s="157" t="s">
        <v>902</v>
      </c>
      <c r="N254" s="151" t="s">
        <v>612</v>
      </c>
      <c r="O254" s="167" t="s">
        <v>807</v>
      </c>
      <c r="P254" s="151">
        <v>2</v>
      </c>
      <c r="Q254" s="151"/>
      <c r="R254" s="155">
        <v>2</v>
      </c>
      <c r="S254" s="151" t="s">
        <v>853</v>
      </c>
      <c r="T254" s="151" t="s">
        <v>668</v>
      </c>
      <c r="U254" s="162">
        <v>41422</v>
      </c>
      <c r="V254" s="162">
        <v>41429</v>
      </c>
      <c r="W254" s="165">
        <v>7</v>
      </c>
      <c r="X254" s="161" t="s">
        <v>453</v>
      </c>
      <c r="Y254" s="161" t="s">
        <v>563</v>
      </c>
      <c r="Z254" s="151" t="s">
        <v>615</v>
      </c>
      <c r="AA254" s="151" t="s">
        <v>550</v>
      </c>
      <c r="AB254" s="160" t="s">
        <v>804</v>
      </c>
      <c r="AC254" s="162">
        <v>41429</v>
      </c>
      <c r="AD254" s="163" t="s">
        <v>807</v>
      </c>
      <c r="AE254" s="164">
        <v>43388</v>
      </c>
      <c r="AF254" s="165">
        <f t="shared" si="20"/>
        <v>64.405479452054792</v>
      </c>
      <c r="AG254" s="193" t="s">
        <v>539</v>
      </c>
      <c r="AH254" s="165">
        <v>1</v>
      </c>
      <c r="AI254" s="193" t="s">
        <v>539</v>
      </c>
      <c r="AJ254" s="165">
        <v>1</v>
      </c>
      <c r="AK254" s="180" t="s">
        <v>643</v>
      </c>
      <c r="AL254" s="165">
        <v>2</v>
      </c>
      <c r="AM254" s="180" t="s">
        <v>643</v>
      </c>
      <c r="AN254" s="165">
        <v>2</v>
      </c>
      <c r="AO254" s="180" t="s">
        <v>643</v>
      </c>
      <c r="AP254" s="165">
        <v>4</v>
      </c>
      <c r="AQ254" s="180" t="s">
        <v>643</v>
      </c>
      <c r="AR254" s="165">
        <v>4</v>
      </c>
      <c r="AS254" s="180" t="s">
        <v>643</v>
      </c>
      <c r="AT254" s="165">
        <v>4</v>
      </c>
      <c r="AU254" s="180"/>
      <c r="AV254" s="165"/>
      <c r="AW254" s="165"/>
      <c r="AX254" s="165"/>
      <c r="AY254" s="165"/>
      <c r="AZ254" s="165"/>
      <c r="BA254" s="165"/>
      <c r="BB254" s="165"/>
      <c r="BC254" s="165"/>
      <c r="BD254" s="165"/>
      <c r="BE254" s="180"/>
      <c r="BF254" s="165"/>
      <c r="BG254" s="166" t="s">
        <v>5466</v>
      </c>
      <c r="BH254" s="161" t="s">
        <v>539</v>
      </c>
      <c r="BI254" s="159">
        <v>1</v>
      </c>
      <c r="BJ254" s="155">
        <v>3</v>
      </c>
      <c r="BK254" s="151" t="s">
        <v>3086</v>
      </c>
      <c r="BL254" s="159">
        <v>1</v>
      </c>
      <c r="BM254" s="159">
        <v>0</v>
      </c>
      <c r="BN254" s="167" t="s">
        <v>807</v>
      </c>
      <c r="BO254" s="151" t="s">
        <v>453</v>
      </c>
      <c r="BP254" s="151"/>
      <c r="BQ254" s="151"/>
      <c r="BR254" s="151"/>
      <c r="BS254" s="157" t="s">
        <v>564</v>
      </c>
      <c r="BT254" s="157" t="s">
        <v>568</v>
      </c>
      <c r="BU254" s="157" t="s">
        <v>453</v>
      </c>
      <c r="BV254" s="153" t="s">
        <v>3087</v>
      </c>
      <c r="BW254" s="153" t="s">
        <v>1919</v>
      </c>
      <c r="BX254" s="151">
        <v>105</v>
      </c>
      <c r="BY254" s="151">
        <v>104</v>
      </c>
      <c r="BZ254" s="151">
        <v>102</v>
      </c>
      <c r="CA254" s="151" t="s">
        <v>2761</v>
      </c>
      <c r="CB254" s="151" t="s">
        <v>3089</v>
      </c>
      <c r="CC254" s="151" t="s">
        <v>3088</v>
      </c>
      <c r="CD254" s="151"/>
      <c r="CE254" s="151" t="s">
        <v>872</v>
      </c>
      <c r="CF254" s="151" t="s">
        <v>3090</v>
      </c>
      <c r="CG254" s="151" t="s">
        <v>3091</v>
      </c>
      <c r="CH254" s="151" t="s">
        <v>1920</v>
      </c>
      <c r="CI254" s="151">
        <v>102</v>
      </c>
      <c r="CJ254" s="151">
        <v>107</v>
      </c>
      <c r="CK254" s="151">
        <v>106</v>
      </c>
      <c r="CL254" s="151" t="s">
        <v>1737</v>
      </c>
    </row>
    <row r="255" spans="1:90" s="89" customFormat="1" x14ac:dyDescent="0.2">
      <c r="A255" s="151" t="s">
        <v>4958</v>
      </c>
      <c r="B255" s="155">
        <v>254</v>
      </c>
      <c r="C255" s="155">
        <v>245</v>
      </c>
      <c r="D255" s="269" t="s">
        <v>6971</v>
      </c>
      <c r="E255" s="270" t="s">
        <v>6972</v>
      </c>
      <c r="F255" s="271">
        <v>35998</v>
      </c>
      <c r="G255" s="157" t="s">
        <v>562</v>
      </c>
      <c r="H255" s="158">
        <v>38529123</v>
      </c>
      <c r="I255" s="155">
        <v>2761000</v>
      </c>
      <c r="J255" s="159">
        <v>25</v>
      </c>
      <c r="K255" s="159">
        <v>5</v>
      </c>
      <c r="L255" s="159">
        <f t="shared" si="18"/>
        <v>20</v>
      </c>
      <c r="M255" s="157" t="s">
        <v>563</v>
      </c>
      <c r="N255" s="151" t="s">
        <v>612</v>
      </c>
      <c r="O255" s="167" t="s">
        <v>807</v>
      </c>
      <c r="P255" s="151">
        <v>2</v>
      </c>
      <c r="Q255" s="151"/>
      <c r="R255" s="155">
        <v>3</v>
      </c>
      <c r="S255" s="151" t="s">
        <v>1009</v>
      </c>
      <c r="T255" s="151" t="s">
        <v>478</v>
      </c>
      <c r="U255" s="162">
        <v>41423</v>
      </c>
      <c r="V255" s="162">
        <v>41427</v>
      </c>
      <c r="W255" s="165">
        <v>4</v>
      </c>
      <c r="X255" s="161" t="s">
        <v>1010</v>
      </c>
      <c r="Y255" s="161" t="s">
        <v>564</v>
      </c>
      <c r="Z255" s="151" t="s">
        <v>817</v>
      </c>
      <c r="AA255" s="151" t="s">
        <v>1011</v>
      </c>
      <c r="AB255" s="160" t="s">
        <v>804</v>
      </c>
      <c r="AC255" s="162">
        <v>41500</v>
      </c>
      <c r="AD255" s="163" t="s">
        <v>804</v>
      </c>
      <c r="AE255" s="164">
        <v>43362</v>
      </c>
      <c r="AF255" s="165">
        <f t="shared" si="20"/>
        <v>61.216438356164389</v>
      </c>
      <c r="AG255" s="180" t="s">
        <v>638</v>
      </c>
      <c r="AH255" s="165">
        <v>4</v>
      </c>
      <c r="AI255" s="193" t="s">
        <v>638</v>
      </c>
      <c r="AJ255" s="165">
        <v>4</v>
      </c>
      <c r="AK255" s="180" t="s">
        <v>5657</v>
      </c>
      <c r="AL255" s="165">
        <v>5</v>
      </c>
      <c r="AM255" s="193" t="s">
        <v>5657</v>
      </c>
      <c r="AN255" s="165">
        <v>5</v>
      </c>
      <c r="AO255" s="193" t="s">
        <v>5657</v>
      </c>
      <c r="AP255" s="165">
        <v>5</v>
      </c>
      <c r="AQ255" s="193" t="s">
        <v>5657</v>
      </c>
      <c r="AR255" s="165">
        <v>5</v>
      </c>
      <c r="AS255" s="193" t="s">
        <v>5657</v>
      </c>
      <c r="AT255" s="165">
        <v>5</v>
      </c>
      <c r="AU255" s="165" t="s">
        <v>453</v>
      </c>
      <c r="AV255" s="165" t="s">
        <v>453</v>
      </c>
      <c r="AW255" s="165"/>
      <c r="AX255" s="165"/>
      <c r="AY255" s="165"/>
      <c r="AZ255" s="165"/>
      <c r="BA255" s="165"/>
      <c r="BB255" s="165"/>
      <c r="BC255" s="165"/>
      <c r="BD255" s="165"/>
      <c r="BE255" s="165"/>
      <c r="BF255" s="165"/>
      <c r="BG255" s="166" t="s">
        <v>3164</v>
      </c>
      <c r="BH255" s="161" t="s">
        <v>5657</v>
      </c>
      <c r="BI255" s="159">
        <v>5</v>
      </c>
      <c r="BJ255" s="155">
        <v>3</v>
      </c>
      <c r="BK255" s="151" t="s">
        <v>3167</v>
      </c>
      <c r="BL255" s="159">
        <v>1</v>
      </c>
      <c r="BM255" s="159">
        <v>0</v>
      </c>
      <c r="BN255" s="167" t="s">
        <v>807</v>
      </c>
      <c r="BO255" s="151" t="s">
        <v>453</v>
      </c>
      <c r="BP255" s="151"/>
      <c r="BQ255" s="151"/>
      <c r="BR255" s="151"/>
      <c r="BS255" s="157" t="s">
        <v>564</v>
      </c>
      <c r="BT255" s="157" t="s">
        <v>564</v>
      </c>
      <c r="BU255" s="153" t="s">
        <v>1925</v>
      </c>
      <c r="BV255" s="153" t="s">
        <v>453</v>
      </c>
      <c r="BW255" s="153" t="s">
        <v>1012</v>
      </c>
      <c r="BX255" s="151">
        <v>72</v>
      </c>
      <c r="BY255" s="151">
        <v>72</v>
      </c>
      <c r="BZ255" s="151">
        <v>70</v>
      </c>
      <c r="CA255" s="151" t="s">
        <v>2588</v>
      </c>
      <c r="CB255" s="151" t="s">
        <v>453</v>
      </c>
      <c r="CC255" s="151" t="s">
        <v>453</v>
      </c>
      <c r="CD255" s="151"/>
      <c r="CE255" s="151" t="s">
        <v>872</v>
      </c>
      <c r="CF255" s="151" t="s">
        <v>2457</v>
      </c>
      <c r="CG255" s="151" t="s">
        <v>1013</v>
      </c>
      <c r="CH255" s="151" t="s">
        <v>1086</v>
      </c>
      <c r="CI255" s="151" t="s">
        <v>453</v>
      </c>
      <c r="CJ255" s="151" t="s">
        <v>453</v>
      </c>
      <c r="CK255" s="151" t="s">
        <v>453</v>
      </c>
      <c r="CL255" s="151" t="s">
        <v>1771</v>
      </c>
    </row>
    <row r="256" spans="1:90" s="89" customFormat="1" x14ac:dyDescent="0.2">
      <c r="A256" s="151" t="s">
        <v>5159</v>
      </c>
      <c r="B256" s="155">
        <v>255</v>
      </c>
      <c r="C256" s="155">
        <v>246</v>
      </c>
      <c r="D256" s="269" t="s">
        <v>6973</v>
      </c>
      <c r="E256" s="270" t="s">
        <v>6974</v>
      </c>
      <c r="F256" s="271">
        <v>32237</v>
      </c>
      <c r="G256" s="157" t="s">
        <v>480</v>
      </c>
      <c r="H256" s="158">
        <v>45503824</v>
      </c>
      <c r="I256" s="155">
        <v>3983366</v>
      </c>
      <c r="J256" s="159">
        <v>12</v>
      </c>
      <c r="K256" s="159">
        <v>4</v>
      </c>
      <c r="L256" s="159">
        <f t="shared" si="18"/>
        <v>8</v>
      </c>
      <c r="M256" s="157" t="s">
        <v>564</v>
      </c>
      <c r="N256" s="151" t="s">
        <v>593</v>
      </c>
      <c r="O256" s="167" t="s">
        <v>804</v>
      </c>
      <c r="P256" s="151">
        <v>4</v>
      </c>
      <c r="Q256" s="151"/>
      <c r="R256" s="155">
        <v>6</v>
      </c>
      <c r="S256" s="151" t="s">
        <v>2432</v>
      </c>
      <c r="T256" s="151" t="s">
        <v>900</v>
      </c>
      <c r="U256" s="162">
        <v>41428</v>
      </c>
      <c r="V256" s="162">
        <v>41432</v>
      </c>
      <c r="W256" s="165">
        <v>4</v>
      </c>
      <c r="X256" s="161" t="s">
        <v>453</v>
      </c>
      <c r="Y256" s="161" t="s">
        <v>453</v>
      </c>
      <c r="Z256" s="151" t="s">
        <v>1000</v>
      </c>
      <c r="AA256" s="151" t="s">
        <v>1000</v>
      </c>
      <c r="AB256" s="160" t="s">
        <v>807</v>
      </c>
      <c r="AC256" s="162" t="s">
        <v>453</v>
      </c>
      <c r="AD256" s="163" t="s">
        <v>804</v>
      </c>
      <c r="AE256" s="164">
        <v>42380</v>
      </c>
      <c r="AF256" s="165" t="s">
        <v>453</v>
      </c>
      <c r="AG256" s="180" t="s">
        <v>926</v>
      </c>
      <c r="AH256" s="165" t="s">
        <v>926</v>
      </c>
      <c r="AI256" s="180" t="s">
        <v>926</v>
      </c>
      <c r="AJ256" s="165" t="s">
        <v>926</v>
      </c>
      <c r="AK256" s="180" t="s">
        <v>926</v>
      </c>
      <c r="AL256" s="165" t="s">
        <v>926</v>
      </c>
      <c r="AM256" s="180" t="s">
        <v>926</v>
      </c>
      <c r="AN256" s="165" t="s">
        <v>926</v>
      </c>
      <c r="AO256" s="180" t="s">
        <v>926</v>
      </c>
      <c r="AP256" s="165" t="s">
        <v>926</v>
      </c>
      <c r="AQ256" s="180" t="s">
        <v>926</v>
      </c>
      <c r="AR256" s="165" t="s">
        <v>926</v>
      </c>
      <c r="AS256" s="180" t="s">
        <v>926</v>
      </c>
      <c r="AT256" s="165" t="s">
        <v>926</v>
      </c>
      <c r="AU256" s="180" t="s">
        <v>926</v>
      </c>
      <c r="AV256" s="165" t="s">
        <v>926</v>
      </c>
      <c r="AW256" s="165"/>
      <c r="AX256" s="165"/>
      <c r="AY256" s="165"/>
      <c r="AZ256" s="165"/>
      <c r="BA256" s="165"/>
      <c r="BB256" s="165"/>
      <c r="BC256" s="165"/>
      <c r="BD256" s="165"/>
      <c r="BE256" s="180"/>
      <c r="BF256" s="165"/>
      <c r="BG256" s="166" t="s">
        <v>1138</v>
      </c>
      <c r="BH256" s="161" t="s">
        <v>926</v>
      </c>
      <c r="BI256" s="159" t="s">
        <v>926</v>
      </c>
      <c r="BJ256" s="155">
        <v>6</v>
      </c>
      <c r="BK256" s="151" t="s">
        <v>2432</v>
      </c>
      <c r="BL256" s="159" t="s">
        <v>453</v>
      </c>
      <c r="BM256" s="159" t="s">
        <v>453</v>
      </c>
      <c r="BN256" s="167" t="s">
        <v>807</v>
      </c>
      <c r="BO256" s="151" t="s">
        <v>453</v>
      </c>
      <c r="BP256" s="151"/>
      <c r="BQ256" s="151"/>
      <c r="BR256" s="151"/>
      <c r="BS256" s="157" t="s">
        <v>568</v>
      </c>
      <c r="BT256" s="157" t="s">
        <v>568</v>
      </c>
      <c r="BU256" s="157" t="s">
        <v>453</v>
      </c>
      <c r="BV256" s="153" t="s">
        <v>2433</v>
      </c>
      <c r="BW256" s="153" t="s">
        <v>1015</v>
      </c>
      <c r="BX256" s="151" t="s">
        <v>453</v>
      </c>
      <c r="BY256" s="151" t="s">
        <v>453</v>
      </c>
      <c r="BZ256" s="151" t="s">
        <v>453</v>
      </c>
      <c r="CA256" s="151" t="s">
        <v>2584</v>
      </c>
      <c r="CB256" s="151" t="s">
        <v>3084</v>
      </c>
      <c r="CC256" s="151" t="s">
        <v>453</v>
      </c>
      <c r="CD256" s="151"/>
      <c r="CE256" s="151" t="s">
        <v>872</v>
      </c>
      <c r="CF256" s="151" t="s">
        <v>453</v>
      </c>
      <c r="CG256" s="151" t="s">
        <v>2434</v>
      </c>
      <c r="CH256" s="151" t="s">
        <v>453</v>
      </c>
      <c r="CI256" s="151" t="s">
        <v>453</v>
      </c>
      <c r="CJ256" s="151" t="s">
        <v>453</v>
      </c>
      <c r="CK256" s="151" t="s">
        <v>453</v>
      </c>
      <c r="CL256" s="151" t="s">
        <v>1000</v>
      </c>
    </row>
    <row r="257" spans="1:90" s="89" customFormat="1" x14ac:dyDescent="0.2">
      <c r="A257" s="151" t="s">
        <v>4598</v>
      </c>
      <c r="B257" s="155">
        <v>256</v>
      </c>
      <c r="C257" s="155">
        <v>247</v>
      </c>
      <c r="D257" s="269" t="s">
        <v>6975</v>
      </c>
      <c r="E257" s="270" t="s">
        <v>6976</v>
      </c>
      <c r="F257" s="271">
        <v>33413</v>
      </c>
      <c r="G257" s="157" t="s">
        <v>562</v>
      </c>
      <c r="H257" s="158">
        <v>45537761</v>
      </c>
      <c r="I257" s="155">
        <v>4125169</v>
      </c>
      <c r="J257" s="159">
        <v>17</v>
      </c>
      <c r="K257" s="159">
        <v>16</v>
      </c>
      <c r="L257" s="159">
        <f t="shared" si="18"/>
        <v>1</v>
      </c>
      <c r="M257" s="157" t="s">
        <v>563</v>
      </c>
      <c r="N257" s="151" t="s">
        <v>593</v>
      </c>
      <c r="O257" s="167" t="s">
        <v>807</v>
      </c>
      <c r="P257" s="151">
        <v>1</v>
      </c>
      <c r="Q257" s="151"/>
      <c r="R257" s="155">
        <v>3</v>
      </c>
      <c r="S257" s="151" t="s">
        <v>1020</v>
      </c>
      <c r="T257" s="151" t="s">
        <v>453</v>
      </c>
      <c r="U257" s="162" t="s">
        <v>453</v>
      </c>
      <c r="V257" s="162" t="s">
        <v>453</v>
      </c>
      <c r="W257" s="165" t="s">
        <v>453</v>
      </c>
      <c r="X257" s="161" t="s">
        <v>453</v>
      </c>
      <c r="Y257" s="161" t="s">
        <v>564</v>
      </c>
      <c r="Z257" s="153" t="s">
        <v>817</v>
      </c>
      <c r="AA257" s="151" t="s">
        <v>1021</v>
      </c>
      <c r="AB257" s="160" t="s">
        <v>807</v>
      </c>
      <c r="AC257" s="162">
        <v>41436</v>
      </c>
      <c r="AD257" s="163" t="s">
        <v>807</v>
      </c>
      <c r="AE257" s="164">
        <v>41675</v>
      </c>
      <c r="AF257" s="165">
        <f t="shared" ref="AF257:AF264" si="21">((AE257-AC257)/365*12)</f>
        <v>7.8575342465753426</v>
      </c>
      <c r="AG257" s="193" t="s">
        <v>539</v>
      </c>
      <c r="AH257" s="165">
        <v>1</v>
      </c>
      <c r="AI257" s="193" t="s">
        <v>539</v>
      </c>
      <c r="AJ257" s="165">
        <v>1</v>
      </c>
      <c r="AK257" s="180" t="s">
        <v>539</v>
      </c>
      <c r="AL257" s="165">
        <v>1</v>
      </c>
      <c r="AM257" s="180" t="s">
        <v>539</v>
      </c>
      <c r="AN257" s="165">
        <v>1</v>
      </c>
      <c r="AO257" s="180"/>
      <c r="AP257" s="165"/>
      <c r="AQ257" s="180"/>
      <c r="AR257" s="165"/>
      <c r="AS257" s="180"/>
      <c r="AT257" s="165"/>
      <c r="AU257" s="180"/>
      <c r="AV257" s="165"/>
      <c r="AW257" s="165"/>
      <c r="AX257" s="165"/>
      <c r="AY257" s="165"/>
      <c r="AZ257" s="165"/>
      <c r="BA257" s="165"/>
      <c r="BB257" s="165"/>
      <c r="BC257" s="165"/>
      <c r="BD257" s="165"/>
      <c r="BE257" s="180"/>
      <c r="BF257" s="165"/>
      <c r="BG257" s="166" t="s">
        <v>3092</v>
      </c>
      <c r="BH257" s="161" t="s">
        <v>539</v>
      </c>
      <c r="BI257" s="159">
        <v>1</v>
      </c>
      <c r="BJ257" s="155">
        <v>2</v>
      </c>
      <c r="BK257" s="151" t="s">
        <v>3093</v>
      </c>
      <c r="BL257" s="159">
        <v>1</v>
      </c>
      <c r="BM257" s="159" t="s">
        <v>453</v>
      </c>
      <c r="BN257" s="167" t="s">
        <v>807</v>
      </c>
      <c r="BO257" s="151" t="s">
        <v>453</v>
      </c>
      <c r="BP257" s="151"/>
      <c r="BQ257" s="151"/>
      <c r="BR257" s="151"/>
      <c r="BS257" s="157" t="s">
        <v>453</v>
      </c>
      <c r="BT257" s="157" t="s">
        <v>453</v>
      </c>
      <c r="BU257" s="157" t="s">
        <v>453</v>
      </c>
      <c r="BV257" s="153" t="s">
        <v>2435</v>
      </c>
      <c r="BW257" s="153" t="s">
        <v>2069</v>
      </c>
      <c r="BX257" s="151">
        <v>106</v>
      </c>
      <c r="BY257" s="151">
        <v>97</v>
      </c>
      <c r="BZ257" s="151">
        <v>102</v>
      </c>
      <c r="CA257" s="151" t="s">
        <v>3094</v>
      </c>
      <c r="CB257" s="151" t="s">
        <v>3095</v>
      </c>
      <c r="CC257" s="151" t="s">
        <v>453</v>
      </c>
      <c r="CD257" s="151"/>
      <c r="CE257" s="151" t="s">
        <v>2436</v>
      </c>
      <c r="CF257" s="151" t="s">
        <v>1380</v>
      </c>
      <c r="CG257" s="151" t="s">
        <v>929</v>
      </c>
      <c r="CH257" s="151" t="s">
        <v>1236</v>
      </c>
      <c r="CI257" s="151">
        <v>109</v>
      </c>
      <c r="CJ257" s="151">
        <v>91</v>
      </c>
      <c r="CK257" s="151">
        <v>100</v>
      </c>
      <c r="CL257" s="151" t="s">
        <v>1737</v>
      </c>
    </row>
    <row r="258" spans="1:90" s="89" customFormat="1" x14ac:dyDescent="0.2">
      <c r="A258" s="151" t="s">
        <v>5160</v>
      </c>
      <c r="B258" s="155">
        <v>257</v>
      </c>
      <c r="C258" s="155">
        <v>248</v>
      </c>
      <c r="D258" s="269" t="s">
        <v>6977</v>
      </c>
      <c r="E258" s="270" t="s">
        <v>6978</v>
      </c>
      <c r="F258" s="271">
        <v>22056</v>
      </c>
      <c r="G258" s="157" t="s">
        <v>480</v>
      </c>
      <c r="H258" s="158">
        <v>45175452</v>
      </c>
      <c r="I258" s="155">
        <v>3936249</v>
      </c>
      <c r="J258" s="159">
        <v>17</v>
      </c>
      <c r="K258" s="159">
        <v>2</v>
      </c>
      <c r="L258" s="159">
        <f t="shared" si="18"/>
        <v>15</v>
      </c>
      <c r="M258" s="157" t="s">
        <v>563</v>
      </c>
      <c r="N258" s="151" t="s">
        <v>593</v>
      </c>
      <c r="O258" s="167" t="s">
        <v>807</v>
      </c>
      <c r="P258" s="151">
        <v>1</v>
      </c>
      <c r="Q258" s="151"/>
      <c r="R258" s="155">
        <v>3</v>
      </c>
      <c r="S258" s="151" t="s">
        <v>1022</v>
      </c>
      <c r="T258" s="151" t="s">
        <v>453</v>
      </c>
      <c r="U258" s="162" t="s">
        <v>453</v>
      </c>
      <c r="V258" s="162" t="s">
        <v>453</v>
      </c>
      <c r="W258" s="165" t="s">
        <v>453</v>
      </c>
      <c r="X258" s="161" t="s">
        <v>453</v>
      </c>
      <c r="Y258" s="161" t="s">
        <v>564</v>
      </c>
      <c r="Z258" s="153" t="s">
        <v>827</v>
      </c>
      <c r="AA258" s="151" t="s">
        <v>540</v>
      </c>
      <c r="AB258" s="160" t="s">
        <v>804</v>
      </c>
      <c r="AC258" s="162">
        <v>41437</v>
      </c>
      <c r="AD258" s="163" t="s">
        <v>807</v>
      </c>
      <c r="AE258" s="164">
        <v>41789</v>
      </c>
      <c r="AF258" s="165">
        <f t="shared" si="21"/>
        <v>11.572602739726028</v>
      </c>
      <c r="AG258" s="193" t="s">
        <v>539</v>
      </c>
      <c r="AH258" s="165">
        <v>1</v>
      </c>
      <c r="AI258" s="193" t="s">
        <v>539</v>
      </c>
      <c r="AJ258" s="165">
        <v>1</v>
      </c>
      <c r="AK258" s="193" t="s">
        <v>539</v>
      </c>
      <c r="AL258" s="165">
        <v>1</v>
      </c>
      <c r="AM258" s="180" t="s">
        <v>643</v>
      </c>
      <c r="AN258" s="165">
        <v>2</v>
      </c>
      <c r="AO258" s="180"/>
      <c r="AP258" s="165"/>
      <c r="AQ258" s="180"/>
      <c r="AR258" s="165"/>
      <c r="AS258" s="180"/>
      <c r="AT258" s="165"/>
      <c r="AU258" s="180"/>
      <c r="AV258" s="165"/>
      <c r="AW258" s="165"/>
      <c r="AX258" s="165"/>
      <c r="AY258" s="165"/>
      <c r="AZ258" s="165"/>
      <c r="BA258" s="165"/>
      <c r="BB258" s="165"/>
      <c r="BC258" s="165"/>
      <c r="BD258" s="165"/>
      <c r="BE258" s="180"/>
      <c r="BF258" s="165"/>
      <c r="BG258" s="166" t="s">
        <v>3096</v>
      </c>
      <c r="BH258" s="161" t="s">
        <v>539</v>
      </c>
      <c r="BI258" s="159">
        <v>1</v>
      </c>
      <c r="BJ258" s="155">
        <v>2</v>
      </c>
      <c r="BK258" s="151" t="s">
        <v>1023</v>
      </c>
      <c r="BL258" s="159">
        <v>1</v>
      </c>
      <c r="BM258" s="159">
        <v>0</v>
      </c>
      <c r="BN258" s="167" t="s">
        <v>807</v>
      </c>
      <c r="BO258" s="151" t="s">
        <v>453</v>
      </c>
      <c r="BP258" s="151"/>
      <c r="BQ258" s="151"/>
      <c r="BR258" s="151"/>
      <c r="BS258" s="157" t="s">
        <v>564</v>
      </c>
      <c r="BT258" s="157" t="s">
        <v>563</v>
      </c>
      <c r="BU258" s="157" t="s">
        <v>453</v>
      </c>
      <c r="BV258" s="153" t="s">
        <v>1024</v>
      </c>
      <c r="BW258" s="153" t="s">
        <v>2070</v>
      </c>
      <c r="BX258" s="151">
        <v>87</v>
      </c>
      <c r="BY258" s="151">
        <v>102</v>
      </c>
      <c r="BZ258" s="151">
        <v>93</v>
      </c>
      <c r="CA258" s="151" t="s">
        <v>3097</v>
      </c>
      <c r="CB258" s="151" t="s">
        <v>3099</v>
      </c>
      <c r="CC258" s="151" t="s">
        <v>3098</v>
      </c>
      <c r="CD258" s="151"/>
      <c r="CE258" s="151" t="s">
        <v>781</v>
      </c>
      <c r="CF258" s="151" t="s">
        <v>2103</v>
      </c>
      <c r="CG258" s="151" t="s">
        <v>3100</v>
      </c>
      <c r="CH258" s="151" t="s">
        <v>1025</v>
      </c>
      <c r="CI258" s="151">
        <v>93</v>
      </c>
      <c r="CJ258" s="151">
        <v>94</v>
      </c>
      <c r="CK258" s="151">
        <v>93</v>
      </c>
      <c r="CL258" s="151" t="s">
        <v>1737</v>
      </c>
    </row>
    <row r="259" spans="1:90" s="89" customFormat="1" x14ac:dyDescent="0.2">
      <c r="A259" s="151" t="s">
        <v>5161</v>
      </c>
      <c r="B259" s="155">
        <v>258</v>
      </c>
      <c r="C259" s="155">
        <v>249</v>
      </c>
      <c r="D259" s="269" t="s">
        <v>677</v>
      </c>
      <c r="E259" s="270" t="s">
        <v>6979</v>
      </c>
      <c r="F259" s="271">
        <v>21817</v>
      </c>
      <c r="G259" s="157" t="s">
        <v>480</v>
      </c>
      <c r="H259" s="158">
        <v>38493345</v>
      </c>
      <c r="I259" s="155">
        <v>2716484</v>
      </c>
      <c r="J259" s="159">
        <v>25</v>
      </c>
      <c r="K259" s="159">
        <v>5</v>
      </c>
      <c r="L259" s="159">
        <f t="shared" si="18"/>
        <v>20</v>
      </c>
      <c r="M259" s="157" t="s">
        <v>563</v>
      </c>
      <c r="N259" s="151" t="s">
        <v>595</v>
      </c>
      <c r="O259" s="167" t="s">
        <v>807</v>
      </c>
      <c r="P259" s="151">
        <v>6</v>
      </c>
      <c r="Q259" s="151"/>
      <c r="R259" s="155">
        <v>4</v>
      </c>
      <c r="S259" s="151" t="s">
        <v>1921</v>
      </c>
      <c r="T259" s="151" t="s">
        <v>453</v>
      </c>
      <c r="U259" s="162" t="s">
        <v>453</v>
      </c>
      <c r="V259" s="162" t="s">
        <v>453</v>
      </c>
      <c r="W259" s="165" t="s">
        <v>453</v>
      </c>
      <c r="X259" s="161" t="s">
        <v>453</v>
      </c>
      <c r="Y259" s="161" t="s">
        <v>563</v>
      </c>
      <c r="Z259" s="153" t="s">
        <v>817</v>
      </c>
      <c r="AA259" s="151" t="s">
        <v>1026</v>
      </c>
      <c r="AB259" s="160" t="s">
        <v>804</v>
      </c>
      <c r="AC259" s="162">
        <v>41437</v>
      </c>
      <c r="AD259" s="163" t="s">
        <v>807</v>
      </c>
      <c r="AE259" s="164">
        <v>42354</v>
      </c>
      <c r="AF259" s="165">
        <f t="shared" si="21"/>
        <v>30.147945205479452</v>
      </c>
      <c r="AG259" s="180" t="s">
        <v>5786</v>
      </c>
      <c r="AH259" s="165">
        <v>3</v>
      </c>
      <c r="AI259" s="180" t="s">
        <v>638</v>
      </c>
      <c r="AJ259" s="165">
        <v>4</v>
      </c>
      <c r="AK259" s="180" t="s">
        <v>638</v>
      </c>
      <c r="AL259" s="165">
        <v>4</v>
      </c>
      <c r="AM259" s="180" t="s">
        <v>638</v>
      </c>
      <c r="AN259" s="165">
        <v>4</v>
      </c>
      <c r="AO259" s="180"/>
      <c r="AP259" s="165"/>
      <c r="AQ259" s="180"/>
      <c r="AR259" s="165"/>
      <c r="AS259" s="180"/>
      <c r="AT259" s="165"/>
      <c r="AU259" s="180"/>
      <c r="AV259" s="165"/>
      <c r="AW259" s="165"/>
      <c r="AX259" s="165"/>
      <c r="AY259" s="165"/>
      <c r="AZ259" s="165"/>
      <c r="BA259" s="165"/>
      <c r="BB259" s="165"/>
      <c r="BC259" s="165"/>
      <c r="BD259" s="165"/>
      <c r="BE259" s="180"/>
      <c r="BF259" s="165"/>
      <c r="BG259" s="166" t="s">
        <v>3101</v>
      </c>
      <c r="BH259" s="161" t="s">
        <v>638</v>
      </c>
      <c r="BI259" s="159">
        <v>4</v>
      </c>
      <c r="BJ259" s="155">
        <v>4</v>
      </c>
      <c r="BK259" s="151" t="s">
        <v>3102</v>
      </c>
      <c r="BL259" s="159">
        <v>1</v>
      </c>
      <c r="BM259" s="159" t="s">
        <v>453</v>
      </c>
      <c r="BN259" s="167" t="s">
        <v>804</v>
      </c>
      <c r="BO259" s="151" t="s">
        <v>1027</v>
      </c>
      <c r="BP259" s="151"/>
      <c r="BQ259" s="151"/>
      <c r="BR259" s="151"/>
      <c r="BS259" s="157" t="s">
        <v>453</v>
      </c>
      <c r="BT259" s="157" t="s">
        <v>453</v>
      </c>
      <c r="BU259" s="157" t="s">
        <v>453</v>
      </c>
      <c r="BV259" s="153" t="s">
        <v>453</v>
      </c>
      <c r="BW259" s="153" t="s">
        <v>2437</v>
      </c>
      <c r="BX259" s="151">
        <v>77</v>
      </c>
      <c r="BY259" s="151">
        <v>57</v>
      </c>
      <c r="BZ259" s="151">
        <v>66</v>
      </c>
      <c r="CA259" s="151" t="s">
        <v>3103</v>
      </c>
      <c r="CB259" s="151" t="s">
        <v>3104</v>
      </c>
      <c r="CC259" s="151" t="s">
        <v>453</v>
      </c>
      <c r="CD259" s="151"/>
      <c r="CE259" s="151" t="s">
        <v>1028</v>
      </c>
      <c r="CF259" s="151" t="s">
        <v>1922</v>
      </c>
      <c r="CG259" s="151" t="s">
        <v>3105</v>
      </c>
      <c r="CH259" s="151" t="s">
        <v>1029</v>
      </c>
      <c r="CI259" s="151">
        <v>77</v>
      </c>
      <c r="CJ259" s="151">
        <v>57</v>
      </c>
      <c r="CK259" s="151">
        <v>66</v>
      </c>
      <c r="CL259" s="151" t="s">
        <v>1737</v>
      </c>
    </row>
    <row r="260" spans="1:90" s="89" customFormat="1" x14ac:dyDescent="0.2">
      <c r="A260" s="151" t="s">
        <v>5162</v>
      </c>
      <c r="B260" s="155">
        <v>259</v>
      </c>
      <c r="C260" s="155">
        <v>250</v>
      </c>
      <c r="D260" s="269" t="s">
        <v>6980</v>
      </c>
      <c r="E260" s="270" t="s">
        <v>6981</v>
      </c>
      <c r="F260" s="271">
        <v>31438</v>
      </c>
      <c r="G260" s="157" t="s">
        <v>480</v>
      </c>
      <c r="H260" s="158">
        <v>38652117</v>
      </c>
      <c r="I260" s="155">
        <v>2926156</v>
      </c>
      <c r="J260" s="159">
        <v>5</v>
      </c>
      <c r="K260" s="159">
        <v>3</v>
      </c>
      <c r="L260" s="159">
        <f t="shared" si="18"/>
        <v>2</v>
      </c>
      <c r="M260" s="157" t="s">
        <v>564</v>
      </c>
      <c r="N260" s="151" t="s">
        <v>593</v>
      </c>
      <c r="O260" s="167" t="s">
        <v>807</v>
      </c>
      <c r="P260" s="151">
        <v>1</v>
      </c>
      <c r="Q260" s="151"/>
      <c r="R260" s="155">
        <v>3</v>
      </c>
      <c r="S260" s="151" t="s">
        <v>1022</v>
      </c>
      <c r="T260" s="151" t="s">
        <v>453</v>
      </c>
      <c r="U260" s="162" t="s">
        <v>453</v>
      </c>
      <c r="V260" s="162" t="s">
        <v>453</v>
      </c>
      <c r="W260" s="165" t="s">
        <v>453</v>
      </c>
      <c r="X260" s="161" t="s">
        <v>453</v>
      </c>
      <c r="Y260" s="161" t="s">
        <v>564</v>
      </c>
      <c r="Z260" s="153" t="s">
        <v>817</v>
      </c>
      <c r="AA260" s="151" t="s">
        <v>1923</v>
      </c>
      <c r="AB260" s="160" t="s">
        <v>807</v>
      </c>
      <c r="AC260" s="162">
        <v>41456</v>
      </c>
      <c r="AD260" s="163" t="s">
        <v>807</v>
      </c>
      <c r="AE260" s="164">
        <v>42263</v>
      </c>
      <c r="AF260" s="165">
        <f t="shared" si="21"/>
        <v>26.531506849315072</v>
      </c>
      <c r="AG260" s="193" t="s">
        <v>539</v>
      </c>
      <c r="AH260" s="165">
        <v>1</v>
      </c>
      <c r="AI260" s="193" t="s">
        <v>539</v>
      </c>
      <c r="AJ260" s="165">
        <v>1</v>
      </c>
      <c r="AK260" s="180" t="s">
        <v>539</v>
      </c>
      <c r="AL260" s="165">
        <v>1</v>
      </c>
      <c r="AM260" s="180" t="s">
        <v>539</v>
      </c>
      <c r="AN260" s="165">
        <v>1</v>
      </c>
      <c r="AO260" s="180"/>
      <c r="AP260" s="165"/>
      <c r="AQ260" s="180"/>
      <c r="AR260" s="165"/>
      <c r="AS260" s="180"/>
      <c r="AT260" s="165"/>
      <c r="AU260" s="180"/>
      <c r="AV260" s="165"/>
      <c r="AW260" s="165"/>
      <c r="AX260" s="165"/>
      <c r="AY260" s="165"/>
      <c r="AZ260" s="165"/>
      <c r="BA260" s="165"/>
      <c r="BB260" s="165"/>
      <c r="BC260" s="165"/>
      <c r="BD260" s="165"/>
      <c r="BE260" s="180"/>
      <c r="BF260" s="165"/>
      <c r="BG260" s="166" t="s">
        <v>3106</v>
      </c>
      <c r="BH260" s="161" t="s">
        <v>539</v>
      </c>
      <c r="BI260" s="159">
        <v>1</v>
      </c>
      <c r="BJ260" s="155">
        <v>1</v>
      </c>
      <c r="BK260" s="151" t="s">
        <v>890</v>
      </c>
      <c r="BL260" s="159">
        <v>1</v>
      </c>
      <c r="BM260" s="159"/>
      <c r="BN260" s="167" t="s">
        <v>804</v>
      </c>
      <c r="BO260" s="151" t="s">
        <v>2438</v>
      </c>
      <c r="BP260" s="151"/>
      <c r="BQ260" s="151"/>
      <c r="BR260" s="151"/>
      <c r="BS260" s="157" t="s">
        <v>453</v>
      </c>
      <c r="BT260" s="157" t="s">
        <v>453</v>
      </c>
      <c r="BU260" s="157" t="s">
        <v>453</v>
      </c>
      <c r="BV260" s="153" t="s">
        <v>2439</v>
      </c>
      <c r="BW260" s="153" t="s">
        <v>1030</v>
      </c>
      <c r="BX260" s="151" t="s">
        <v>453</v>
      </c>
      <c r="BY260" s="151" t="s">
        <v>453</v>
      </c>
      <c r="BZ260" s="151" t="s">
        <v>453</v>
      </c>
      <c r="CA260" s="151" t="s">
        <v>3107</v>
      </c>
      <c r="CB260" s="151" t="s">
        <v>3108</v>
      </c>
      <c r="CC260" s="151" t="s">
        <v>453</v>
      </c>
      <c r="CD260" s="151"/>
      <c r="CE260" s="151" t="s">
        <v>2440</v>
      </c>
      <c r="CF260" s="151" t="s">
        <v>2441</v>
      </c>
      <c r="CG260" s="151" t="s">
        <v>929</v>
      </c>
      <c r="CH260" s="151" t="s">
        <v>453</v>
      </c>
      <c r="CI260" s="151" t="s">
        <v>453</v>
      </c>
      <c r="CJ260" s="151" t="s">
        <v>453</v>
      </c>
      <c r="CK260" s="151" t="s">
        <v>453</v>
      </c>
      <c r="CL260" s="151" t="s">
        <v>1737</v>
      </c>
    </row>
    <row r="261" spans="1:90" s="89" customFormat="1" x14ac:dyDescent="0.2">
      <c r="A261" s="151" t="s">
        <v>4514</v>
      </c>
      <c r="B261" s="155">
        <v>260</v>
      </c>
      <c r="C261" s="155">
        <v>251</v>
      </c>
      <c r="D261" s="269" t="s">
        <v>6982</v>
      </c>
      <c r="E261" s="270" t="s">
        <v>6983</v>
      </c>
      <c r="F261" s="271">
        <v>38094</v>
      </c>
      <c r="G261" s="157" t="s">
        <v>562</v>
      </c>
      <c r="H261" s="158">
        <v>37967793</v>
      </c>
      <c r="I261" s="155">
        <v>3830111</v>
      </c>
      <c r="J261" s="159">
        <v>47</v>
      </c>
      <c r="K261" s="159">
        <v>15</v>
      </c>
      <c r="L261" s="159">
        <f t="shared" si="18"/>
        <v>32</v>
      </c>
      <c r="M261" s="157" t="s">
        <v>563</v>
      </c>
      <c r="N261" s="151" t="s">
        <v>595</v>
      </c>
      <c r="O261" s="167" t="s">
        <v>807</v>
      </c>
      <c r="P261" s="151" t="s">
        <v>453</v>
      </c>
      <c r="Q261" s="151"/>
      <c r="R261" s="155">
        <v>2</v>
      </c>
      <c r="S261" s="151" t="s">
        <v>1031</v>
      </c>
      <c r="T261" s="151" t="s">
        <v>900</v>
      </c>
      <c r="U261" s="162">
        <v>41457</v>
      </c>
      <c r="V261" s="162">
        <v>41465</v>
      </c>
      <c r="W261" s="165">
        <v>8</v>
      </c>
      <c r="X261" s="161" t="s">
        <v>453</v>
      </c>
      <c r="Y261" s="161" t="s">
        <v>564</v>
      </c>
      <c r="Z261" s="153" t="s">
        <v>817</v>
      </c>
      <c r="AA261" s="151" t="s">
        <v>1032</v>
      </c>
      <c r="AB261" s="160" t="s">
        <v>804</v>
      </c>
      <c r="AC261" s="162">
        <v>41547</v>
      </c>
      <c r="AD261" s="163" t="s">
        <v>807</v>
      </c>
      <c r="AE261" s="164">
        <v>42951</v>
      </c>
      <c r="AF261" s="165">
        <f t="shared" si="21"/>
        <v>46.158904109589045</v>
      </c>
      <c r="AG261" s="180" t="s">
        <v>539</v>
      </c>
      <c r="AH261" s="165">
        <v>1</v>
      </c>
      <c r="AI261" s="180" t="s">
        <v>539</v>
      </c>
      <c r="AJ261" s="165">
        <v>1</v>
      </c>
      <c r="AK261" s="180" t="s">
        <v>5786</v>
      </c>
      <c r="AL261" s="165">
        <v>3</v>
      </c>
      <c r="AM261" s="180" t="s">
        <v>5786</v>
      </c>
      <c r="AN261" s="165">
        <v>3</v>
      </c>
      <c r="AO261" s="180" t="s">
        <v>5786</v>
      </c>
      <c r="AP261" s="165">
        <v>3</v>
      </c>
      <c r="AQ261" s="193" t="s">
        <v>453</v>
      </c>
      <c r="AR261" s="165" t="s">
        <v>453</v>
      </c>
      <c r="AS261" s="165" t="s">
        <v>453</v>
      </c>
      <c r="AT261" s="165" t="s">
        <v>453</v>
      </c>
      <c r="AU261" s="165" t="s">
        <v>453</v>
      </c>
      <c r="AV261" s="165" t="s">
        <v>453</v>
      </c>
      <c r="AW261" s="165" t="s">
        <v>453</v>
      </c>
      <c r="AX261" s="165" t="s">
        <v>453</v>
      </c>
      <c r="AY261" s="165" t="s">
        <v>453</v>
      </c>
      <c r="AZ261" s="165" t="s">
        <v>453</v>
      </c>
      <c r="BA261" s="165"/>
      <c r="BB261" s="165"/>
      <c r="BC261" s="165"/>
      <c r="BD261" s="165"/>
      <c r="BE261" s="165"/>
      <c r="BF261" s="165"/>
      <c r="BG261" s="166" t="s">
        <v>3211</v>
      </c>
      <c r="BH261" s="161" t="s">
        <v>539</v>
      </c>
      <c r="BI261" s="159">
        <v>1</v>
      </c>
      <c r="BJ261" s="155">
        <v>2</v>
      </c>
      <c r="BK261" s="151" t="s">
        <v>1031</v>
      </c>
      <c r="BL261" s="159" t="s">
        <v>453</v>
      </c>
      <c r="BM261" s="159" t="s">
        <v>453</v>
      </c>
      <c r="BN261" s="167" t="s">
        <v>807</v>
      </c>
      <c r="BO261" s="151" t="s">
        <v>453</v>
      </c>
      <c r="BP261" s="151"/>
      <c r="BQ261" s="151"/>
      <c r="BR261" s="151"/>
      <c r="BS261" s="157" t="s">
        <v>564</v>
      </c>
      <c r="BT261" s="157" t="s">
        <v>564</v>
      </c>
      <c r="BU261" s="157" t="s">
        <v>453</v>
      </c>
      <c r="BV261" s="153" t="s">
        <v>453</v>
      </c>
      <c r="BW261" s="153" t="s">
        <v>2075</v>
      </c>
      <c r="BX261" s="151">
        <v>69</v>
      </c>
      <c r="BY261" s="151">
        <v>72</v>
      </c>
      <c r="BZ261" s="151">
        <v>67</v>
      </c>
      <c r="CA261" s="151" t="s">
        <v>3212</v>
      </c>
      <c r="CB261" s="151" t="s">
        <v>3213</v>
      </c>
      <c r="CC261" s="151" t="s">
        <v>453</v>
      </c>
      <c r="CD261" s="151"/>
      <c r="CE261" s="151" t="s">
        <v>872</v>
      </c>
      <c r="CF261" s="151" t="s">
        <v>453</v>
      </c>
      <c r="CG261" s="151" t="s">
        <v>929</v>
      </c>
      <c r="CH261" s="151" t="s">
        <v>1937</v>
      </c>
      <c r="CI261" s="151">
        <v>70</v>
      </c>
      <c r="CJ261" s="151">
        <v>92</v>
      </c>
      <c r="CK261" s="151" t="s">
        <v>923</v>
      </c>
      <c r="CL261" s="151" t="s">
        <v>1737</v>
      </c>
    </row>
    <row r="262" spans="1:90" s="89" customFormat="1" x14ac:dyDescent="0.2">
      <c r="A262" s="151" t="s">
        <v>4959</v>
      </c>
      <c r="B262" s="155">
        <v>261</v>
      </c>
      <c r="C262" s="155">
        <v>252</v>
      </c>
      <c r="D262" s="269" t="s">
        <v>6984</v>
      </c>
      <c r="E262" s="270" t="s">
        <v>6985</v>
      </c>
      <c r="F262" s="271">
        <v>34182</v>
      </c>
      <c r="G262" s="157" t="s">
        <v>480</v>
      </c>
      <c r="H262" s="158">
        <v>45564864</v>
      </c>
      <c r="I262" s="155">
        <v>4180211</v>
      </c>
      <c r="J262" s="159">
        <v>35</v>
      </c>
      <c r="K262" s="159">
        <v>6</v>
      </c>
      <c r="L262" s="159">
        <f t="shared" si="18"/>
        <v>29</v>
      </c>
      <c r="M262" s="157" t="s">
        <v>564</v>
      </c>
      <c r="N262" s="151" t="s">
        <v>775</v>
      </c>
      <c r="O262" s="167" t="s">
        <v>807</v>
      </c>
      <c r="P262" s="151">
        <v>5</v>
      </c>
      <c r="Q262" s="151"/>
      <c r="R262" s="155">
        <v>2</v>
      </c>
      <c r="S262" s="151" t="s">
        <v>823</v>
      </c>
      <c r="T262" s="151" t="s">
        <v>935</v>
      </c>
      <c r="U262" s="162">
        <v>41458</v>
      </c>
      <c r="V262" s="162">
        <v>41463</v>
      </c>
      <c r="W262" s="165">
        <v>5</v>
      </c>
      <c r="X262" s="161" t="s">
        <v>453</v>
      </c>
      <c r="Y262" s="161" t="s">
        <v>564</v>
      </c>
      <c r="Z262" s="153" t="s">
        <v>817</v>
      </c>
      <c r="AA262" s="151" t="s">
        <v>1033</v>
      </c>
      <c r="AB262" s="160" t="s">
        <v>804</v>
      </c>
      <c r="AC262" s="162">
        <v>41493</v>
      </c>
      <c r="AD262" s="163" t="s">
        <v>807</v>
      </c>
      <c r="AE262" s="164">
        <v>41536</v>
      </c>
      <c r="AF262" s="165">
        <f t="shared" si="21"/>
        <v>1.4136986301369863</v>
      </c>
      <c r="AG262" s="193" t="s">
        <v>539</v>
      </c>
      <c r="AH262" s="165">
        <v>1</v>
      </c>
      <c r="AI262" s="193" t="s">
        <v>453</v>
      </c>
      <c r="AJ262" s="165" t="s">
        <v>453</v>
      </c>
      <c r="AK262" s="193" t="s">
        <v>453</v>
      </c>
      <c r="AL262" s="165" t="s">
        <v>453</v>
      </c>
      <c r="AM262" s="193" t="s">
        <v>453</v>
      </c>
      <c r="AN262" s="165" t="s">
        <v>453</v>
      </c>
      <c r="AO262" s="193" t="s">
        <v>453</v>
      </c>
      <c r="AP262" s="165" t="s">
        <v>453</v>
      </c>
      <c r="AQ262" s="193" t="s">
        <v>453</v>
      </c>
      <c r="AR262" s="165" t="s">
        <v>453</v>
      </c>
      <c r="AS262" s="165" t="s">
        <v>453</v>
      </c>
      <c r="AT262" s="165" t="s">
        <v>453</v>
      </c>
      <c r="AU262" s="165" t="s">
        <v>453</v>
      </c>
      <c r="AV262" s="165" t="s">
        <v>453</v>
      </c>
      <c r="AW262" s="165"/>
      <c r="AX262" s="165"/>
      <c r="AY262" s="165"/>
      <c r="AZ262" s="165"/>
      <c r="BA262" s="165"/>
      <c r="BB262" s="165"/>
      <c r="BC262" s="165"/>
      <c r="BD262" s="165"/>
      <c r="BE262" s="165"/>
      <c r="BF262" s="165"/>
      <c r="BG262" s="166" t="s">
        <v>3054</v>
      </c>
      <c r="BH262" s="161" t="s">
        <v>539</v>
      </c>
      <c r="BI262" s="159">
        <v>1</v>
      </c>
      <c r="BJ262" s="155">
        <v>2</v>
      </c>
      <c r="BK262" s="151" t="s">
        <v>823</v>
      </c>
      <c r="BL262" s="159">
        <v>1</v>
      </c>
      <c r="BM262" s="159">
        <v>0</v>
      </c>
      <c r="BN262" s="167" t="s">
        <v>804</v>
      </c>
      <c r="BO262" s="151" t="s">
        <v>1034</v>
      </c>
      <c r="BP262" s="151"/>
      <c r="BQ262" s="151"/>
      <c r="BR262" s="151"/>
      <c r="BS262" s="157" t="s">
        <v>453</v>
      </c>
      <c r="BT262" s="157" t="s">
        <v>453</v>
      </c>
      <c r="BU262" s="157" t="s">
        <v>453</v>
      </c>
      <c r="BV262" s="153" t="s">
        <v>453</v>
      </c>
      <c r="BW262" s="153" t="s">
        <v>1035</v>
      </c>
      <c r="BX262" s="151">
        <v>86</v>
      </c>
      <c r="BY262" s="151">
        <v>118</v>
      </c>
      <c r="BZ262" s="151">
        <v>100</v>
      </c>
      <c r="CA262" s="151" t="s">
        <v>3162</v>
      </c>
      <c r="CB262" s="151" t="s">
        <v>453</v>
      </c>
      <c r="CC262" s="151" t="s">
        <v>3163</v>
      </c>
      <c r="CD262" s="151"/>
      <c r="CE262" s="151" t="s">
        <v>872</v>
      </c>
      <c r="CF262" s="151" t="s">
        <v>2456</v>
      </c>
      <c r="CG262" s="151" t="s">
        <v>929</v>
      </c>
      <c r="CH262" s="151" t="s">
        <v>1036</v>
      </c>
      <c r="CI262" s="151" t="s">
        <v>453</v>
      </c>
      <c r="CJ262" s="151" t="s">
        <v>453</v>
      </c>
      <c r="CK262" s="151" t="s">
        <v>453</v>
      </c>
      <c r="CL262" s="151" t="s">
        <v>1737</v>
      </c>
    </row>
    <row r="263" spans="1:90" s="89" customFormat="1" x14ac:dyDescent="0.2">
      <c r="A263" s="151" t="s">
        <v>5163</v>
      </c>
      <c r="B263" s="155">
        <v>262</v>
      </c>
      <c r="C263" s="155" t="s">
        <v>4784</v>
      </c>
      <c r="D263" s="269" t="s">
        <v>6986</v>
      </c>
      <c r="E263" s="270" t="s">
        <v>6987</v>
      </c>
      <c r="F263" s="271">
        <v>37356</v>
      </c>
      <c r="G263" s="157" t="s">
        <v>480</v>
      </c>
      <c r="H263" s="158">
        <v>45503824</v>
      </c>
      <c r="I263" s="155">
        <v>3983366</v>
      </c>
      <c r="J263" s="159">
        <v>12</v>
      </c>
      <c r="K263" s="159">
        <v>4</v>
      </c>
      <c r="L263" s="159">
        <f t="shared" si="18"/>
        <v>8</v>
      </c>
      <c r="M263" s="157" t="s">
        <v>564</v>
      </c>
      <c r="N263" s="151" t="s">
        <v>593</v>
      </c>
      <c r="O263" s="167" t="s">
        <v>804</v>
      </c>
      <c r="P263" s="151">
        <v>4</v>
      </c>
      <c r="Q263" s="151"/>
      <c r="R263" s="155">
        <v>6</v>
      </c>
      <c r="S263" s="151" t="s">
        <v>2432</v>
      </c>
      <c r="T263" s="151" t="s">
        <v>478</v>
      </c>
      <c r="U263" s="162">
        <v>41463</v>
      </c>
      <c r="V263" s="162">
        <v>41470</v>
      </c>
      <c r="W263" s="165">
        <v>7</v>
      </c>
      <c r="X263" s="161" t="s">
        <v>453</v>
      </c>
      <c r="Y263" s="161" t="s">
        <v>568</v>
      </c>
      <c r="Z263" s="153" t="s">
        <v>6107</v>
      </c>
      <c r="AA263" s="151" t="s">
        <v>6107</v>
      </c>
      <c r="AB263" s="160" t="s">
        <v>804</v>
      </c>
      <c r="AC263" s="162">
        <v>44384</v>
      </c>
      <c r="AD263" s="163" t="s">
        <v>804</v>
      </c>
      <c r="AE263" s="164">
        <v>44348</v>
      </c>
      <c r="AF263" s="165">
        <f t="shared" si="21"/>
        <v>-1.1835616438356165</v>
      </c>
      <c r="AG263" s="180" t="s">
        <v>926</v>
      </c>
      <c r="AH263" s="165" t="s">
        <v>926</v>
      </c>
      <c r="AI263" s="180" t="s">
        <v>926</v>
      </c>
      <c r="AJ263" s="165" t="s">
        <v>926</v>
      </c>
      <c r="AK263" s="180" t="s">
        <v>926</v>
      </c>
      <c r="AL263" s="165" t="s">
        <v>926</v>
      </c>
      <c r="AM263" s="180" t="s">
        <v>926</v>
      </c>
      <c r="AN263" s="165" t="s">
        <v>926</v>
      </c>
      <c r="AO263" s="180" t="s">
        <v>926</v>
      </c>
      <c r="AP263" s="165" t="s">
        <v>926</v>
      </c>
      <c r="AQ263" s="180" t="s">
        <v>926</v>
      </c>
      <c r="AR263" s="165" t="s">
        <v>926</v>
      </c>
      <c r="AS263" s="180" t="s">
        <v>926</v>
      </c>
      <c r="AT263" s="165" t="s">
        <v>926</v>
      </c>
      <c r="AU263" s="180" t="s">
        <v>926</v>
      </c>
      <c r="AV263" s="165" t="s">
        <v>926</v>
      </c>
      <c r="AW263" s="165"/>
      <c r="AX263" s="165"/>
      <c r="AY263" s="165"/>
      <c r="AZ263" s="165"/>
      <c r="BA263" s="165"/>
      <c r="BB263" s="165"/>
      <c r="BC263" s="165"/>
      <c r="BD263" s="165"/>
      <c r="BE263" s="180"/>
      <c r="BF263" s="165"/>
      <c r="BG263" s="166" t="s">
        <v>1138</v>
      </c>
      <c r="BH263" s="161" t="s">
        <v>926</v>
      </c>
      <c r="BI263" s="159" t="s">
        <v>926</v>
      </c>
      <c r="BJ263" s="155">
        <v>6</v>
      </c>
      <c r="BK263" s="151" t="s">
        <v>2432</v>
      </c>
      <c r="BL263" s="159" t="s">
        <v>453</v>
      </c>
      <c r="BM263" s="159" t="s">
        <v>453</v>
      </c>
      <c r="BN263" s="167" t="s">
        <v>804</v>
      </c>
      <c r="BO263" s="151" t="s">
        <v>1016</v>
      </c>
      <c r="BP263" s="151"/>
      <c r="BQ263" s="151"/>
      <c r="BR263" s="151"/>
      <c r="BS263" s="157" t="s">
        <v>568</v>
      </c>
      <c r="BT263" s="157" t="s">
        <v>568</v>
      </c>
      <c r="BU263" s="157" t="s">
        <v>453</v>
      </c>
      <c r="BV263" s="153" t="s">
        <v>2433</v>
      </c>
      <c r="BW263" s="153" t="s">
        <v>1015</v>
      </c>
      <c r="BX263" s="151" t="s">
        <v>453</v>
      </c>
      <c r="BY263" s="151" t="s">
        <v>453</v>
      </c>
      <c r="BZ263" s="151" t="s">
        <v>453</v>
      </c>
      <c r="CA263" s="151" t="s">
        <v>2584</v>
      </c>
      <c r="CB263" s="151" t="s">
        <v>3084</v>
      </c>
      <c r="CC263" s="151" t="s">
        <v>453</v>
      </c>
      <c r="CD263" s="151"/>
      <c r="CE263" s="151" t="s">
        <v>872</v>
      </c>
      <c r="CF263" s="151" t="s">
        <v>453</v>
      </c>
      <c r="CG263" s="151" t="s">
        <v>2434</v>
      </c>
      <c r="CH263" s="151" t="s">
        <v>453</v>
      </c>
      <c r="CI263" s="151" t="s">
        <v>453</v>
      </c>
      <c r="CJ263" s="151" t="s">
        <v>453</v>
      </c>
      <c r="CK263" s="151" t="s">
        <v>453</v>
      </c>
      <c r="CL263" s="151" t="s">
        <v>1000</v>
      </c>
    </row>
    <row r="264" spans="1:90" s="89" customFormat="1" x14ac:dyDescent="0.2">
      <c r="A264" s="151" t="s">
        <v>5164</v>
      </c>
      <c r="B264" s="155">
        <v>263</v>
      </c>
      <c r="C264" s="155">
        <v>253</v>
      </c>
      <c r="D264" s="269" t="s">
        <v>6988</v>
      </c>
      <c r="E264" s="270" t="s">
        <v>6989</v>
      </c>
      <c r="F264" s="271">
        <v>15793</v>
      </c>
      <c r="G264" s="157" t="s">
        <v>480</v>
      </c>
      <c r="H264" s="158">
        <v>85120491</v>
      </c>
      <c r="I264" s="155">
        <v>3875191</v>
      </c>
      <c r="J264" s="159">
        <v>28</v>
      </c>
      <c r="K264" s="159">
        <v>2</v>
      </c>
      <c r="L264" s="159">
        <f t="shared" si="18"/>
        <v>26</v>
      </c>
      <c r="M264" s="157" t="s">
        <v>563</v>
      </c>
      <c r="N264" s="151" t="s">
        <v>595</v>
      </c>
      <c r="O264" s="167" t="s">
        <v>807</v>
      </c>
      <c r="P264" s="151">
        <v>2</v>
      </c>
      <c r="Q264" s="151"/>
      <c r="R264" s="155">
        <v>1</v>
      </c>
      <c r="S264" s="151" t="s">
        <v>2129</v>
      </c>
      <c r="T264" s="151" t="s">
        <v>453</v>
      </c>
      <c r="U264" s="162" t="s">
        <v>453</v>
      </c>
      <c r="V264" s="162" t="s">
        <v>453</v>
      </c>
      <c r="W264" s="165" t="s">
        <v>453</v>
      </c>
      <c r="X264" s="161" t="s">
        <v>453</v>
      </c>
      <c r="Y264" s="161" t="s">
        <v>563</v>
      </c>
      <c r="Z264" s="153" t="s">
        <v>827</v>
      </c>
      <c r="AA264" s="151" t="s">
        <v>1037</v>
      </c>
      <c r="AB264" s="160" t="s">
        <v>804</v>
      </c>
      <c r="AC264" s="162">
        <v>41463</v>
      </c>
      <c r="AD264" s="163" t="s">
        <v>807</v>
      </c>
      <c r="AE264" s="164">
        <v>41719</v>
      </c>
      <c r="AF264" s="165">
        <f t="shared" si="21"/>
        <v>8.4164383561643845</v>
      </c>
      <c r="AG264" s="193" t="s">
        <v>539</v>
      </c>
      <c r="AH264" s="165">
        <v>1</v>
      </c>
      <c r="AI264" s="193" t="s">
        <v>539</v>
      </c>
      <c r="AJ264" s="165">
        <v>1</v>
      </c>
      <c r="AK264" s="193" t="s">
        <v>539</v>
      </c>
      <c r="AL264" s="165">
        <v>1</v>
      </c>
      <c r="AM264" s="193" t="s">
        <v>453</v>
      </c>
      <c r="AN264" s="165" t="s">
        <v>453</v>
      </c>
      <c r="AO264" s="193" t="s">
        <v>453</v>
      </c>
      <c r="AP264" s="165" t="s">
        <v>453</v>
      </c>
      <c r="AQ264" s="193" t="s">
        <v>453</v>
      </c>
      <c r="AR264" s="165" t="s">
        <v>453</v>
      </c>
      <c r="AS264" s="165" t="s">
        <v>453</v>
      </c>
      <c r="AT264" s="165" t="s">
        <v>453</v>
      </c>
      <c r="AU264" s="165" t="s">
        <v>453</v>
      </c>
      <c r="AV264" s="165" t="s">
        <v>453</v>
      </c>
      <c r="AW264" s="165"/>
      <c r="AX264" s="165"/>
      <c r="AY264" s="165"/>
      <c r="AZ264" s="165"/>
      <c r="BA264" s="165"/>
      <c r="BB264" s="165"/>
      <c r="BC264" s="165"/>
      <c r="BD264" s="165"/>
      <c r="BE264" s="165"/>
      <c r="BF264" s="165"/>
      <c r="BG264" s="166" t="s">
        <v>3109</v>
      </c>
      <c r="BH264" s="161" t="s">
        <v>539</v>
      </c>
      <c r="BI264" s="159">
        <v>1</v>
      </c>
      <c r="BJ264" s="155">
        <v>1</v>
      </c>
      <c r="BK264" s="151" t="s">
        <v>2129</v>
      </c>
      <c r="BL264" s="159">
        <v>1</v>
      </c>
      <c r="BM264" s="159">
        <v>0</v>
      </c>
      <c r="BN264" s="167" t="s">
        <v>807</v>
      </c>
      <c r="BO264" s="151" t="s">
        <v>453</v>
      </c>
      <c r="BP264" s="151"/>
      <c r="BQ264" s="151"/>
      <c r="BR264" s="151"/>
      <c r="BS264" s="157" t="s">
        <v>453</v>
      </c>
      <c r="BT264" s="157" t="s">
        <v>453</v>
      </c>
      <c r="BU264" s="157" t="s">
        <v>453</v>
      </c>
      <c r="BV264" s="153" t="s">
        <v>453</v>
      </c>
      <c r="BW264" s="153" t="s">
        <v>2442</v>
      </c>
      <c r="BX264" s="151">
        <v>107</v>
      </c>
      <c r="BY264" s="151">
        <v>109</v>
      </c>
      <c r="BZ264" s="151">
        <v>109</v>
      </c>
      <c r="CA264" s="151" t="s">
        <v>3110</v>
      </c>
      <c r="CB264" s="151" t="s">
        <v>453</v>
      </c>
      <c r="CC264" s="151" t="s">
        <v>453</v>
      </c>
      <c r="CD264" s="151"/>
      <c r="CE264" s="151" t="s">
        <v>879</v>
      </c>
      <c r="CF264" s="151" t="s">
        <v>1375</v>
      </c>
      <c r="CG264" s="151" t="s">
        <v>929</v>
      </c>
      <c r="CH264" s="151" t="s">
        <v>2443</v>
      </c>
      <c r="CI264" s="151">
        <v>115</v>
      </c>
      <c r="CJ264" s="151">
        <v>110</v>
      </c>
      <c r="CK264" s="151">
        <v>115</v>
      </c>
      <c r="CL264" s="151" t="s">
        <v>1737</v>
      </c>
    </row>
    <row r="265" spans="1:90" s="89" customFormat="1" x14ac:dyDescent="0.2">
      <c r="A265" s="151" t="s">
        <v>4960</v>
      </c>
      <c r="B265" s="155">
        <v>264</v>
      </c>
      <c r="C265" s="155">
        <v>254</v>
      </c>
      <c r="D265" s="269" t="s">
        <v>6990</v>
      </c>
      <c r="E265" s="270" t="s">
        <v>6991</v>
      </c>
      <c r="F265" s="271">
        <v>39399</v>
      </c>
      <c r="G265" s="157" t="s">
        <v>562</v>
      </c>
      <c r="H265" s="158">
        <v>39950582</v>
      </c>
      <c r="I265" s="155">
        <v>4168012</v>
      </c>
      <c r="J265" s="159">
        <v>19</v>
      </c>
      <c r="K265" s="159">
        <v>10</v>
      </c>
      <c r="L265" s="159">
        <f t="shared" si="18"/>
        <v>9</v>
      </c>
      <c r="M265" s="157" t="s">
        <v>563</v>
      </c>
      <c r="N265" s="151" t="s">
        <v>599</v>
      </c>
      <c r="O265" s="167" t="s">
        <v>807</v>
      </c>
      <c r="P265" s="151">
        <v>6</v>
      </c>
      <c r="Q265" s="151"/>
      <c r="R265" s="155">
        <v>4</v>
      </c>
      <c r="S265" s="151" t="s">
        <v>2444</v>
      </c>
      <c r="T265" s="151" t="s">
        <v>900</v>
      </c>
      <c r="U265" s="162">
        <v>41465</v>
      </c>
      <c r="V265" s="162">
        <v>41472</v>
      </c>
      <c r="W265" s="165">
        <v>7</v>
      </c>
      <c r="X265" s="161" t="s">
        <v>453</v>
      </c>
      <c r="Y265" s="161" t="s">
        <v>453</v>
      </c>
      <c r="Z265" s="153" t="s">
        <v>453</v>
      </c>
      <c r="AA265" s="151" t="s">
        <v>1017</v>
      </c>
      <c r="AB265" s="160" t="s">
        <v>804</v>
      </c>
      <c r="AC265" s="162" t="s">
        <v>453</v>
      </c>
      <c r="AD265" s="163" t="s">
        <v>804</v>
      </c>
      <c r="AE265" s="164" t="s">
        <v>453</v>
      </c>
      <c r="AF265" s="165" t="s">
        <v>453</v>
      </c>
      <c r="AG265" s="193" t="s">
        <v>453</v>
      </c>
      <c r="AH265" s="165" t="s">
        <v>453</v>
      </c>
      <c r="AI265" s="193" t="s">
        <v>453</v>
      </c>
      <c r="AJ265" s="165" t="s">
        <v>453</v>
      </c>
      <c r="AK265" s="193" t="s">
        <v>453</v>
      </c>
      <c r="AL265" s="165" t="s">
        <v>453</v>
      </c>
      <c r="AM265" s="193" t="s">
        <v>453</v>
      </c>
      <c r="AN265" s="165" t="s">
        <v>453</v>
      </c>
      <c r="AO265" s="193" t="s">
        <v>453</v>
      </c>
      <c r="AP265" s="165" t="s">
        <v>453</v>
      </c>
      <c r="AQ265" s="193" t="s">
        <v>453</v>
      </c>
      <c r="AR265" s="165" t="s">
        <v>453</v>
      </c>
      <c r="AS265" s="165" t="s">
        <v>453</v>
      </c>
      <c r="AT265" s="165" t="s">
        <v>453</v>
      </c>
      <c r="AU265" s="165" t="s">
        <v>453</v>
      </c>
      <c r="AV265" s="165" t="s">
        <v>453</v>
      </c>
      <c r="AW265" s="165"/>
      <c r="AX265" s="165"/>
      <c r="AY265" s="165"/>
      <c r="AZ265" s="165"/>
      <c r="BA265" s="165"/>
      <c r="BB265" s="165"/>
      <c r="BC265" s="165"/>
      <c r="BD265" s="165"/>
      <c r="BE265" s="165"/>
      <c r="BF265" s="165"/>
      <c r="BG265" s="166" t="s">
        <v>3111</v>
      </c>
      <c r="BH265" s="161" t="s">
        <v>926</v>
      </c>
      <c r="BI265" s="159" t="s">
        <v>926</v>
      </c>
      <c r="BJ265" s="155">
        <v>4</v>
      </c>
      <c r="BK265" s="151" t="s">
        <v>2444</v>
      </c>
      <c r="BL265" s="159" t="s">
        <v>453</v>
      </c>
      <c r="BM265" s="159" t="s">
        <v>453</v>
      </c>
      <c r="BN265" s="167" t="s">
        <v>807</v>
      </c>
      <c r="BO265" s="151" t="s">
        <v>453</v>
      </c>
      <c r="BP265" s="151"/>
      <c r="BQ265" s="151"/>
      <c r="BR265" s="151"/>
      <c r="BS265" s="157" t="s">
        <v>453</v>
      </c>
      <c r="BT265" s="157" t="s">
        <v>453</v>
      </c>
      <c r="BU265" s="157" t="s">
        <v>453</v>
      </c>
      <c r="BV265" s="153" t="s">
        <v>2071</v>
      </c>
      <c r="BW265" s="153" t="s">
        <v>2071</v>
      </c>
      <c r="BX265" s="151">
        <v>89</v>
      </c>
      <c r="BY265" s="151">
        <v>77</v>
      </c>
      <c r="BZ265" s="151">
        <v>82</v>
      </c>
      <c r="CA265" s="151" t="s">
        <v>2584</v>
      </c>
      <c r="CB265" s="151" t="s">
        <v>3113</v>
      </c>
      <c r="CC265" s="151" t="s">
        <v>453</v>
      </c>
      <c r="CD265" s="151"/>
      <c r="CE265" s="151" t="s">
        <v>872</v>
      </c>
      <c r="CF265" s="151" t="s">
        <v>2103</v>
      </c>
      <c r="CG265" s="151" t="s">
        <v>1018</v>
      </c>
      <c r="CH265" s="151" t="s">
        <v>1387</v>
      </c>
      <c r="CI265" s="151" t="s">
        <v>453</v>
      </c>
      <c r="CJ265" s="151" t="s">
        <v>453</v>
      </c>
      <c r="CK265" s="151" t="s">
        <v>453</v>
      </c>
      <c r="CL265" s="151" t="s">
        <v>1737</v>
      </c>
    </row>
    <row r="266" spans="1:90" s="89" customFormat="1" x14ac:dyDescent="0.2">
      <c r="A266" s="151" t="s">
        <v>4961</v>
      </c>
      <c r="B266" s="155">
        <v>265</v>
      </c>
      <c r="C266" s="155">
        <v>255</v>
      </c>
      <c r="D266" s="269" t="s">
        <v>6992</v>
      </c>
      <c r="E266" s="270" t="s">
        <v>6993</v>
      </c>
      <c r="F266" s="271">
        <v>36610</v>
      </c>
      <c r="G266" s="157" t="s">
        <v>562</v>
      </c>
      <c r="H266" s="158">
        <v>37559289</v>
      </c>
      <c r="I266" s="155">
        <v>1836084</v>
      </c>
      <c r="J266" s="159">
        <v>28</v>
      </c>
      <c r="K266" s="159">
        <v>7</v>
      </c>
      <c r="L266" s="159">
        <f t="shared" si="18"/>
        <v>21</v>
      </c>
      <c r="M266" s="157" t="s">
        <v>563</v>
      </c>
      <c r="N266" s="151" t="s">
        <v>595</v>
      </c>
      <c r="O266" s="167" t="s">
        <v>855</v>
      </c>
      <c r="P266" s="151">
        <v>6</v>
      </c>
      <c r="Q266" s="151"/>
      <c r="R266" s="155">
        <v>2</v>
      </c>
      <c r="S266" s="151" t="s">
        <v>853</v>
      </c>
      <c r="T266" s="151" t="s">
        <v>622</v>
      </c>
      <c r="U266" s="162">
        <v>41465</v>
      </c>
      <c r="V266" s="162">
        <v>41472</v>
      </c>
      <c r="W266" s="165">
        <v>7</v>
      </c>
      <c r="X266" s="161" t="s">
        <v>453</v>
      </c>
      <c r="Y266" s="161" t="s">
        <v>564</v>
      </c>
      <c r="Z266" s="153" t="s">
        <v>817</v>
      </c>
      <c r="AA266" s="151" t="s">
        <v>1038</v>
      </c>
      <c r="AB266" s="160" t="s">
        <v>804</v>
      </c>
      <c r="AC266" s="162">
        <v>41472</v>
      </c>
      <c r="AD266" s="163" t="s">
        <v>804</v>
      </c>
      <c r="AE266" s="164">
        <v>43388</v>
      </c>
      <c r="AF266" s="165">
        <f t="shared" ref="AF266:AF295" si="22">((AE266-AC266)/365*12)</f>
        <v>62.991780821917814</v>
      </c>
      <c r="AG266" s="193" t="s">
        <v>638</v>
      </c>
      <c r="AH266" s="165">
        <v>4</v>
      </c>
      <c r="AI266" s="180" t="s">
        <v>5657</v>
      </c>
      <c r="AJ266" s="165">
        <v>5</v>
      </c>
      <c r="AK266" s="180" t="s">
        <v>5657</v>
      </c>
      <c r="AL266" s="165">
        <v>5</v>
      </c>
      <c r="AM266" s="180" t="s">
        <v>5657</v>
      </c>
      <c r="AN266" s="165">
        <v>5</v>
      </c>
      <c r="AO266" s="180" t="s">
        <v>5657</v>
      </c>
      <c r="AP266" s="165">
        <v>5</v>
      </c>
      <c r="AQ266" s="180" t="s">
        <v>5657</v>
      </c>
      <c r="AR266" s="165">
        <v>5</v>
      </c>
      <c r="AS266" s="165"/>
      <c r="AT266" s="165"/>
      <c r="AU266" s="165"/>
      <c r="AV266" s="165"/>
      <c r="AW266" s="165"/>
      <c r="AX266" s="165"/>
      <c r="AY266" s="165"/>
      <c r="AZ266" s="165"/>
      <c r="BA266" s="165"/>
      <c r="BB266" s="165"/>
      <c r="BC266" s="165"/>
      <c r="BD266" s="165"/>
      <c r="BE266" s="165"/>
      <c r="BF266" s="165"/>
      <c r="BG266" s="166" t="s">
        <v>4469</v>
      </c>
      <c r="BH266" s="161" t="s">
        <v>5657</v>
      </c>
      <c r="BI266" s="159">
        <v>5</v>
      </c>
      <c r="BJ266" s="155">
        <v>4</v>
      </c>
      <c r="BK266" s="151" t="s">
        <v>3149</v>
      </c>
      <c r="BL266" s="159">
        <v>1</v>
      </c>
      <c r="BM266" s="159">
        <v>0</v>
      </c>
      <c r="BN266" s="167" t="s">
        <v>804</v>
      </c>
      <c r="BO266" s="151" t="s">
        <v>1039</v>
      </c>
      <c r="BP266" s="151"/>
      <c r="BQ266" s="151"/>
      <c r="BR266" s="151"/>
      <c r="BS266" s="157" t="s">
        <v>453</v>
      </c>
      <c r="BT266" s="157" t="s">
        <v>453</v>
      </c>
      <c r="BU266" s="157" t="s">
        <v>453</v>
      </c>
      <c r="BV266" s="153" t="s">
        <v>2446</v>
      </c>
      <c r="BW266" s="153" t="s">
        <v>1040</v>
      </c>
      <c r="BX266" s="151">
        <v>94</v>
      </c>
      <c r="BY266" s="151">
        <v>96</v>
      </c>
      <c r="BZ266" s="151">
        <v>95</v>
      </c>
      <c r="CA266" s="151" t="s">
        <v>2675</v>
      </c>
      <c r="CB266" s="151" t="s">
        <v>3150</v>
      </c>
      <c r="CC266" s="151" t="s">
        <v>3151</v>
      </c>
      <c r="CD266" s="151"/>
      <c r="CE266" s="151" t="s">
        <v>872</v>
      </c>
      <c r="CF266" s="151" t="s">
        <v>2392</v>
      </c>
      <c r="CG266" s="151" t="s">
        <v>3152</v>
      </c>
      <c r="CH266" s="151" t="s">
        <v>2447</v>
      </c>
      <c r="CI266" s="151">
        <v>94</v>
      </c>
      <c r="CJ266" s="151">
        <v>109</v>
      </c>
      <c r="CK266" s="151">
        <v>102</v>
      </c>
      <c r="CL266" s="151" t="s">
        <v>1771</v>
      </c>
    </row>
    <row r="267" spans="1:90" s="89" customFormat="1" x14ac:dyDescent="0.2">
      <c r="A267" s="151" t="s">
        <v>5042</v>
      </c>
      <c r="B267" s="155">
        <v>266</v>
      </c>
      <c r="C267" s="155">
        <v>256</v>
      </c>
      <c r="D267" s="269" t="s">
        <v>6994</v>
      </c>
      <c r="E267" s="270" t="s">
        <v>6995</v>
      </c>
      <c r="F267" s="271">
        <v>28183</v>
      </c>
      <c r="G267" s="157" t="s">
        <v>562</v>
      </c>
      <c r="H267" s="158">
        <v>39940222</v>
      </c>
      <c r="I267" s="155">
        <v>3091040</v>
      </c>
      <c r="J267" s="159">
        <v>22</v>
      </c>
      <c r="K267" s="159">
        <v>20</v>
      </c>
      <c r="L267" s="159">
        <f t="shared" si="18"/>
        <v>2</v>
      </c>
      <c r="M267" s="157" t="s">
        <v>563</v>
      </c>
      <c r="N267" s="151" t="s">
        <v>612</v>
      </c>
      <c r="O267" s="167" t="s">
        <v>807</v>
      </c>
      <c r="P267" s="151" t="s">
        <v>453</v>
      </c>
      <c r="Q267" s="151"/>
      <c r="R267" s="155">
        <v>2</v>
      </c>
      <c r="S267" s="151" t="s">
        <v>2413</v>
      </c>
      <c r="T267" s="151" t="s">
        <v>453</v>
      </c>
      <c r="U267" s="162" t="s">
        <v>453</v>
      </c>
      <c r="V267" s="162" t="s">
        <v>453</v>
      </c>
      <c r="W267" s="165" t="s">
        <v>453</v>
      </c>
      <c r="X267" s="161" t="s">
        <v>453</v>
      </c>
      <c r="Y267" s="161" t="s">
        <v>564</v>
      </c>
      <c r="Z267" s="153" t="s">
        <v>817</v>
      </c>
      <c r="AA267" s="151" t="s">
        <v>1041</v>
      </c>
      <c r="AB267" s="160" t="s">
        <v>804</v>
      </c>
      <c r="AC267" s="162">
        <v>41471</v>
      </c>
      <c r="AD267" s="163" t="s">
        <v>807</v>
      </c>
      <c r="AE267" s="164">
        <v>41858</v>
      </c>
      <c r="AF267" s="165">
        <f t="shared" si="22"/>
        <v>12.723287671232876</v>
      </c>
      <c r="AG267" s="180" t="s">
        <v>539</v>
      </c>
      <c r="AH267" s="165">
        <v>1</v>
      </c>
      <c r="AI267" s="180" t="s">
        <v>539</v>
      </c>
      <c r="AJ267" s="165">
        <v>1</v>
      </c>
      <c r="AK267" s="180" t="s">
        <v>539</v>
      </c>
      <c r="AL267" s="165">
        <v>1</v>
      </c>
      <c r="AM267" s="193" t="s">
        <v>453</v>
      </c>
      <c r="AN267" s="165" t="s">
        <v>453</v>
      </c>
      <c r="AO267" s="193" t="s">
        <v>453</v>
      </c>
      <c r="AP267" s="165" t="s">
        <v>453</v>
      </c>
      <c r="AQ267" s="193" t="s">
        <v>453</v>
      </c>
      <c r="AR267" s="165" t="s">
        <v>453</v>
      </c>
      <c r="AS267" s="165" t="s">
        <v>453</v>
      </c>
      <c r="AT267" s="165" t="s">
        <v>453</v>
      </c>
      <c r="AU267" s="165" t="s">
        <v>453</v>
      </c>
      <c r="AV267" s="165" t="s">
        <v>453</v>
      </c>
      <c r="AW267" s="165"/>
      <c r="AX267" s="165"/>
      <c r="AY267" s="165"/>
      <c r="AZ267" s="165"/>
      <c r="BA267" s="165"/>
      <c r="BB267" s="165"/>
      <c r="BC267" s="165"/>
      <c r="BD267" s="165"/>
      <c r="BE267" s="165"/>
      <c r="BF267" s="165"/>
      <c r="BG267" s="166" t="s">
        <v>3114</v>
      </c>
      <c r="BH267" s="161" t="s">
        <v>539</v>
      </c>
      <c r="BI267" s="159">
        <v>1</v>
      </c>
      <c r="BJ267" s="155">
        <v>3</v>
      </c>
      <c r="BK267" s="151" t="s">
        <v>1042</v>
      </c>
      <c r="BL267" s="159">
        <v>1</v>
      </c>
      <c r="BM267" s="159" t="s">
        <v>453</v>
      </c>
      <c r="BN267" s="167" t="s">
        <v>807</v>
      </c>
      <c r="BO267" s="151" t="s">
        <v>453</v>
      </c>
      <c r="BP267" s="151"/>
      <c r="BQ267" s="151"/>
      <c r="BR267" s="151"/>
      <c r="BS267" s="157" t="s">
        <v>453</v>
      </c>
      <c r="BT267" s="157" t="s">
        <v>453</v>
      </c>
      <c r="BU267" s="157" t="s">
        <v>453</v>
      </c>
      <c r="BV267" s="153" t="s">
        <v>453</v>
      </c>
      <c r="BW267" s="153" t="s">
        <v>1043</v>
      </c>
      <c r="BX267" s="151">
        <v>106</v>
      </c>
      <c r="BY267" s="151">
        <v>126</v>
      </c>
      <c r="BZ267" s="151">
        <v>117</v>
      </c>
      <c r="CA267" s="151" t="s">
        <v>3115</v>
      </c>
      <c r="CB267" s="151" t="s">
        <v>453</v>
      </c>
      <c r="CC267" s="151" t="s">
        <v>453</v>
      </c>
      <c r="CD267" s="151"/>
      <c r="CE267" s="151" t="s">
        <v>800</v>
      </c>
      <c r="CF267" s="151" t="s">
        <v>2445</v>
      </c>
      <c r="CG267" s="151" t="s">
        <v>929</v>
      </c>
      <c r="CH267" s="151" t="s">
        <v>1014</v>
      </c>
      <c r="CI267" s="151" t="s">
        <v>453</v>
      </c>
      <c r="CJ267" s="151" t="s">
        <v>453</v>
      </c>
      <c r="CK267" s="151" t="s">
        <v>453</v>
      </c>
      <c r="CL267" s="151" t="s">
        <v>1737</v>
      </c>
    </row>
    <row r="268" spans="1:90" s="89" customFormat="1" x14ac:dyDescent="0.2">
      <c r="A268" s="151" t="s">
        <v>5165</v>
      </c>
      <c r="B268" s="155">
        <v>267</v>
      </c>
      <c r="C268" s="155">
        <v>257</v>
      </c>
      <c r="D268" s="269" t="s">
        <v>6996</v>
      </c>
      <c r="E268" s="270" t="s">
        <v>6997</v>
      </c>
      <c r="F268" s="271">
        <v>30684</v>
      </c>
      <c r="G268" s="157" t="s">
        <v>562</v>
      </c>
      <c r="H268" s="158">
        <v>36460597</v>
      </c>
      <c r="I268" s="155">
        <v>4212130</v>
      </c>
      <c r="J268" s="159">
        <v>48</v>
      </c>
      <c r="K268" s="159">
        <v>2</v>
      </c>
      <c r="L268" s="159">
        <f t="shared" si="18"/>
        <v>46</v>
      </c>
      <c r="M268" s="157" t="s">
        <v>563</v>
      </c>
      <c r="N268" s="151" t="s">
        <v>595</v>
      </c>
      <c r="O268" s="167" t="s">
        <v>807</v>
      </c>
      <c r="P268" s="151">
        <v>1</v>
      </c>
      <c r="Q268" s="151"/>
      <c r="R268" s="155">
        <v>2</v>
      </c>
      <c r="S268" s="151" t="s">
        <v>2165</v>
      </c>
      <c r="T268" s="151" t="s">
        <v>453</v>
      </c>
      <c r="U268" s="162" t="s">
        <v>453</v>
      </c>
      <c r="V268" s="162" t="s">
        <v>453</v>
      </c>
      <c r="W268" s="165" t="s">
        <v>453</v>
      </c>
      <c r="X268" s="161" t="s">
        <v>453</v>
      </c>
      <c r="Y268" s="161" t="s">
        <v>563</v>
      </c>
      <c r="Z268" s="153" t="s">
        <v>808</v>
      </c>
      <c r="AA268" s="151" t="s">
        <v>2449</v>
      </c>
      <c r="AB268" s="160" t="s">
        <v>804</v>
      </c>
      <c r="AC268" s="162">
        <v>41472</v>
      </c>
      <c r="AD268" s="163" t="s">
        <v>807</v>
      </c>
      <c r="AE268" s="164">
        <v>41718</v>
      </c>
      <c r="AF268" s="165">
        <f t="shared" si="22"/>
        <v>8.087671232876712</v>
      </c>
      <c r="AG268" s="180" t="s">
        <v>539</v>
      </c>
      <c r="AH268" s="165">
        <v>1</v>
      </c>
      <c r="AI268" s="180" t="s">
        <v>539</v>
      </c>
      <c r="AJ268" s="165">
        <v>1</v>
      </c>
      <c r="AK268" s="193" t="s">
        <v>453</v>
      </c>
      <c r="AL268" s="165" t="s">
        <v>453</v>
      </c>
      <c r="AM268" s="193" t="s">
        <v>453</v>
      </c>
      <c r="AN268" s="165" t="s">
        <v>453</v>
      </c>
      <c r="AO268" s="193" t="s">
        <v>453</v>
      </c>
      <c r="AP268" s="165" t="s">
        <v>453</v>
      </c>
      <c r="AQ268" s="193" t="s">
        <v>453</v>
      </c>
      <c r="AR268" s="165" t="s">
        <v>453</v>
      </c>
      <c r="AS268" s="165" t="s">
        <v>453</v>
      </c>
      <c r="AT268" s="165" t="s">
        <v>453</v>
      </c>
      <c r="AU268" s="165" t="s">
        <v>453</v>
      </c>
      <c r="AV268" s="165" t="s">
        <v>453</v>
      </c>
      <c r="AW268" s="165"/>
      <c r="AX268" s="165"/>
      <c r="AY268" s="165"/>
      <c r="AZ268" s="165"/>
      <c r="BA268" s="165"/>
      <c r="BB268" s="165"/>
      <c r="BC268" s="165"/>
      <c r="BD268" s="165"/>
      <c r="BE268" s="165"/>
      <c r="BF268" s="165"/>
      <c r="BG268" s="166" t="s">
        <v>1800</v>
      </c>
      <c r="BH268" s="161" t="s">
        <v>539</v>
      </c>
      <c r="BI268" s="159">
        <v>1</v>
      </c>
      <c r="BJ268" s="155">
        <v>2</v>
      </c>
      <c r="BK268" s="151" t="s">
        <v>2165</v>
      </c>
      <c r="BL268" s="159">
        <v>1</v>
      </c>
      <c r="BM268" s="159" t="s">
        <v>453</v>
      </c>
      <c r="BN268" s="167" t="s">
        <v>804</v>
      </c>
      <c r="BO268" s="151" t="s">
        <v>1044</v>
      </c>
      <c r="BP268" s="151"/>
      <c r="BQ268" s="151"/>
      <c r="BR268" s="151"/>
      <c r="BS268" s="157" t="s">
        <v>453</v>
      </c>
      <c r="BT268" s="157" t="s">
        <v>453</v>
      </c>
      <c r="BU268" s="157" t="s">
        <v>453</v>
      </c>
      <c r="BV268" s="153" t="s">
        <v>453</v>
      </c>
      <c r="BW268" s="153" t="s">
        <v>974</v>
      </c>
      <c r="BX268" s="151">
        <v>55</v>
      </c>
      <c r="BY268" s="151">
        <v>65</v>
      </c>
      <c r="BZ268" s="151">
        <v>57</v>
      </c>
      <c r="CA268" s="151" t="s">
        <v>3154</v>
      </c>
      <c r="CB268" s="151" t="s">
        <v>453</v>
      </c>
      <c r="CC268" s="151" t="s">
        <v>453</v>
      </c>
      <c r="CD268" s="151"/>
      <c r="CE268" s="151" t="s">
        <v>1008</v>
      </c>
      <c r="CF268" s="151" t="s">
        <v>2103</v>
      </c>
      <c r="CG268" s="151" t="s">
        <v>929</v>
      </c>
      <c r="CH268" s="151" t="s">
        <v>1045</v>
      </c>
      <c r="CI268" s="151" t="s">
        <v>453</v>
      </c>
      <c r="CJ268" s="151" t="s">
        <v>453</v>
      </c>
      <c r="CK268" s="151" t="s">
        <v>453</v>
      </c>
      <c r="CL268" s="151" t="s">
        <v>1737</v>
      </c>
    </row>
    <row r="269" spans="1:90" s="89" customFormat="1" x14ac:dyDescent="0.2">
      <c r="A269" s="151" t="s">
        <v>4963</v>
      </c>
      <c r="B269" s="155">
        <v>268</v>
      </c>
      <c r="C269" s="155">
        <v>258</v>
      </c>
      <c r="D269" s="269" t="s">
        <v>6998</v>
      </c>
      <c r="E269" s="270" t="s">
        <v>6999</v>
      </c>
      <c r="F269" s="271">
        <v>37314</v>
      </c>
      <c r="G269" s="157" t="s">
        <v>480</v>
      </c>
      <c r="H269" s="158">
        <v>37053446</v>
      </c>
      <c r="I269" s="155">
        <v>3962468</v>
      </c>
      <c r="J269" s="159">
        <v>37</v>
      </c>
      <c r="K269" s="159">
        <v>12</v>
      </c>
      <c r="L269" s="159">
        <f t="shared" si="18"/>
        <v>25</v>
      </c>
      <c r="M269" s="157" t="s">
        <v>902</v>
      </c>
      <c r="N269" s="151" t="s">
        <v>595</v>
      </c>
      <c r="O269" s="167" t="s">
        <v>807</v>
      </c>
      <c r="P269" s="151">
        <v>1</v>
      </c>
      <c r="Q269" s="151"/>
      <c r="R269" s="155">
        <v>2</v>
      </c>
      <c r="S269" s="151" t="s">
        <v>1046</v>
      </c>
      <c r="T269" s="151" t="s">
        <v>486</v>
      </c>
      <c r="U269" s="162">
        <v>41478</v>
      </c>
      <c r="V269" s="162">
        <v>41487</v>
      </c>
      <c r="W269" s="165">
        <v>7</v>
      </c>
      <c r="X269" s="161" t="s">
        <v>453</v>
      </c>
      <c r="Y269" s="161" t="s">
        <v>563</v>
      </c>
      <c r="Z269" s="153" t="s">
        <v>817</v>
      </c>
      <c r="AA269" s="151" t="s">
        <v>4639</v>
      </c>
      <c r="AB269" s="160" t="s">
        <v>804</v>
      </c>
      <c r="AC269" s="162">
        <v>41487</v>
      </c>
      <c r="AD269" s="163" t="s">
        <v>807</v>
      </c>
      <c r="AE269" s="164">
        <v>42769</v>
      </c>
      <c r="AF269" s="165">
        <f t="shared" si="22"/>
        <v>42.147945205479452</v>
      </c>
      <c r="AG269" s="193" t="s">
        <v>539</v>
      </c>
      <c r="AH269" s="165">
        <v>1</v>
      </c>
      <c r="AI269" s="193" t="s">
        <v>539</v>
      </c>
      <c r="AJ269" s="165">
        <v>1</v>
      </c>
      <c r="AK269" s="193" t="s">
        <v>643</v>
      </c>
      <c r="AL269" s="165">
        <v>2</v>
      </c>
      <c r="AM269" s="193" t="s">
        <v>640</v>
      </c>
      <c r="AN269" s="165">
        <v>1</v>
      </c>
      <c r="AO269" s="193" t="s">
        <v>640</v>
      </c>
      <c r="AP269" s="165">
        <v>1</v>
      </c>
      <c r="AQ269" s="193" t="s">
        <v>453</v>
      </c>
      <c r="AR269" s="165" t="s">
        <v>453</v>
      </c>
      <c r="AS269" s="165" t="s">
        <v>453</v>
      </c>
      <c r="AT269" s="165" t="s">
        <v>453</v>
      </c>
      <c r="AU269" s="165" t="s">
        <v>453</v>
      </c>
      <c r="AV269" s="165" t="s">
        <v>453</v>
      </c>
      <c r="AW269" s="165"/>
      <c r="AX269" s="165"/>
      <c r="AY269" s="165"/>
      <c r="AZ269" s="165"/>
      <c r="BA269" s="165"/>
      <c r="BB269" s="165"/>
      <c r="BC269" s="165"/>
      <c r="BD269" s="165"/>
      <c r="BE269" s="165"/>
      <c r="BF269" s="165"/>
      <c r="BG269" s="166" t="s">
        <v>5467</v>
      </c>
      <c r="BH269" s="161" t="s">
        <v>643</v>
      </c>
      <c r="BI269" s="159">
        <v>2</v>
      </c>
      <c r="BJ269" s="155">
        <v>1</v>
      </c>
      <c r="BK269" s="151" t="s">
        <v>3135</v>
      </c>
      <c r="BL269" s="159">
        <v>1</v>
      </c>
      <c r="BM269" s="159">
        <v>0</v>
      </c>
      <c r="BN269" s="167" t="s">
        <v>807</v>
      </c>
      <c r="BO269" s="151" t="s">
        <v>453</v>
      </c>
      <c r="BP269" s="151"/>
      <c r="BQ269" s="151"/>
      <c r="BR269" s="151"/>
      <c r="BS269" s="157" t="s">
        <v>453</v>
      </c>
      <c r="BT269" s="157" t="s">
        <v>453</v>
      </c>
      <c r="BU269" s="157" t="s">
        <v>453</v>
      </c>
      <c r="BV269" s="153" t="s">
        <v>2455</v>
      </c>
      <c r="BW269" s="153" t="s">
        <v>2073</v>
      </c>
      <c r="BX269" s="151">
        <v>105</v>
      </c>
      <c r="BY269" s="151">
        <v>100</v>
      </c>
      <c r="BZ269" s="151">
        <v>103</v>
      </c>
      <c r="CA269" s="151" t="s">
        <v>3136</v>
      </c>
      <c r="CB269" s="151" t="s">
        <v>3137</v>
      </c>
      <c r="CC269" s="151" t="s">
        <v>453</v>
      </c>
      <c r="CD269" s="151"/>
      <c r="CE269" s="151" t="s">
        <v>872</v>
      </c>
      <c r="CF269" s="151" t="s">
        <v>5797</v>
      </c>
      <c r="CG269" s="151" t="s">
        <v>3138</v>
      </c>
      <c r="CH269" s="151" t="s">
        <v>1048</v>
      </c>
      <c r="CI269" s="151" t="s">
        <v>453</v>
      </c>
      <c r="CJ269" s="151" t="s">
        <v>453</v>
      </c>
      <c r="CK269" s="151" t="s">
        <v>453</v>
      </c>
      <c r="CL269" s="151" t="s">
        <v>1737</v>
      </c>
    </row>
    <row r="270" spans="1:90" s="89" customFormat="1" x14ac:dyDescent="0.2">
      <c r="A270" s="151" t="s">
        <v>4962</v>
      </c>
      <c r="B270" s="155">
        <v>269</v>
      </c>
      <c r="C270" s="155">
        <v>259</v>
      </c>
      <c r="D270" s="269" t="s">
        <v>7000</v>
      </c>
      <c r="E270" s="270" t="s">
        <v>7001</v>
      </c>
      <c r="F270" s="271">
        <v>34176</v>
      </c>
      <c r="G270" s="157" t="s">
        <v>562</v>
      </c>
      <c r="H270" s="158">
        <v>45609317</v>
      </c>
      <c r="I270" s="155">
        <v>4314608</v>
      </c>
      <c r="J270" s="159">
        <v>25</v>
      </c>
      <c r="K270" s="159">
        <v>1</v>
      </c>
      <c r="L270" s="159">
        <f t="shared" si="18"/>
        <v>24</v>
      </c>
      <c r="M270" s="157" t="s">
        <v>563</v>
      </c>
      <c r="N270" s="151" t="s">
        <v>775</v>
      </c>
      <c r="O270" s="167" t="s">
        <v>807</v>
      </c>
      <c r="P270" s="151">
        <v>4</v>
      </c>
      <c r="Q270" s="151"/>
      <c r="R270" s="155">
        <v>1</v>
      </c>
      <c r="S270" s="151" t="s">
        <v>861</v>
      </c>
      <c r="T270" s="151" t="s">
        <v>453</v>
      </c>
      <c r="U270" s="162" t="s">
        <v>453</v>
      </c>
      <c r="V270" s="162" t="s">
        <v>453</v>
      </c>
      <c r="W270" s="165" t="s">
        <v>453</v>
      </c>
      <c r="X270" s="161" t="s">
        <v>453</v>
      </c>
      <c r="Y270" s="161" t="s">
        <v>563</v>
      </c>
      <c r="Z270" s="153" t="s">
        <v>817</v>
      </c>
      <c r="AA270" s="151" t="s">
        <v>2450</v>
      </c>
      <c r="AB270" s="160" t="s">
        <v>804</v>
      </c>
      <c r="AC270" s="162">
        <v>41479</v>
      </c>
      <c r="AD270" s="163" t="s">
        <v>807</v>
      </c>
      <c r="AE270" s="164">
        <v>41772</v>
      </c>
      <c r="AF270" s="165">
        <f t="shared" si="22"/>
        <v>9.632876712328768</v>
      </c>
      <c r="AG270" s="180" t="s">
        <v>539</v>
      </c>
      <c r="AH270" s="165">
        <v>1</v>
      </c>
      <c r="AI270" s="180" t="s">
        <v>539</v>
      </c>
      <c r="AJ270" s="165">
        <v>1</v>
      </c>
      <c r="AK270" s="193" t="s">
        <v>453</v>
      </c>
      <c r="AL270" s="165" t="s">
        <v>453</v>
      </c>
      <c r="AM270" s="193" t="s">
        <v>453</v>
      </c>
      <c r="AN270" s="165" t="s">
        <v>453</v>
      </c>
      <c r="AO270" s="193" t="s">
        <v>453</v>
      </c>
      <c r="AP270" s="165" t="s">
        <v>453</v>
      </c>
      <c r="AQ270" s="193" t="s">
        <v>453</v>
      </c>
      <c r="AR270" s="165" t="s">
        <v>453</v>
      </c>
      <c r="AS270" s="165" t="s">
        <v>453</v>
      </c>
      <c r="AT270" s="165" t="s">
        <v>453</v>
      </c>
      <c r="AU270" s="165" t="s">
        <v>453</v>
      </c>
      <c r="AV270" s="165" t="s">
        <v>453</v>
      </c>
      <c r="AW270" s="165"/>
      <c r="AX270" s="165"/>
      <c r="AY270" s="165"/>
      <c r="AZ270" s="165"/>
      <c r="BA270" s="165"/>
      <c r="BB270" s="165"/>
      <c r="BC270" s="165"/>
      <c r="BD270" s="165"/>
      <c r="BE270" s="165"/>
      <c r="BF270" s="165"/>
      <c r="BG270" s="166" t="s">
        <v>3153</v>
      </c>
      <c r="BH270" s="161" t="s">
        <v>539</v>
      </c>
      <c r="BI270" s="159">
        <v>1</v>
      </c>
      <c r="BJ270" s="155">
        <v>1</v>
      </c>
      <c r="BK270" s="151" t="s">
        <v>861</v>
      </c>
      <c r="BL270" s="159">
        <v>1</v>
      </c>
      <c r="BM270" s="159">
        <v>1</v>
      </c>
      <c r="BN270" s="167" t="s">
        <v>804</v>
      </c>
      <c r="BO270" s="151" t="s">
        <v>1924</v>
      </c>
      <c r="BP270" s="151"/>
      <c r="BQ270" s="151"/>
      <c r="BR270" s="151"/>
      <c r="BS270" s="157" t="s">
        <v>453</v>
      </c>
      <c r="BT270" s="157" t="s">
        <v>453</v>
      </c>
      <c r="BU270" s="157" t="s">
        <v>453</v>
      </c>
      <c r="BV270" s="153" t="s">
        <v>2451</v>
      </c>
      <c r="BW270" s="153" t="s">
        <v>453</v>
      </c>
      <c r="BX270" s="151" t="s">
        <v>453</v>
      </c>
      <c r="BY270" s="151" t="s">
        <v>453</v>
      </c>
      <c r="BZ270" s="151" t="s">
        <v>453</v>
      </c>
      <c r="CA270" s="151" t="s">
        <v>3155</v>
      </c>
      <c r="CB270" s="151" t="s">
        <v>453</v>
      </c>
      <c r="CC270" s="151" t="s">
        <v>453</v>
      </c>
      <c r="CD270" s="151"/>
      <c r="CE270" s="151" t="s">
        <v>872</v>
      </c>
      <c r="CF270" s="151" t="s">
        <v>5797</v>
      </c>
      <c r="CG270" s="151" t="s">
        <v>929</v>
      </c>
      <c r="CH270" s="151" t="s">
        <v>1049</v>
      </c>
      <c r="CI270" s="151">
        <v>106</v>
      </c>
      <c r="CJ270" s="151">
        <v>117</v>
      </c>
      <c r="CK270" s="151">
        <v>112</v>
      </c>
      <c r="CL270" s="151" t="s">
        <v>1737</v>
      </c>
    </row>
    <row r="271" spans="1:90" s="89" customFormat="1" x14ac:dyDescent="0.2">
      <c r="A271" s="151" t="s">
        <v>5166</v>
      </c>
      <c r="B271" s="155">
        <v>270</v>
      </c>
      <c r="C271" s="155">
        <v>260</v>
      </c>
      <c r="D271" s="269" t="s">
        <v>7002</v>
      </c>
      <c r="E271" s="270" t="s">
        <v>7003</v>
      </c>
      <c r="F271" s="271">
        <v>24847</v>
      </c>
      <c r="G271" s="157" t="s">
        <v>562</v>
      </c>
      <c r="H271" s="158">
        <v>33937836</v>
      </c>
      <c r="I271" s="155">
        <v>766989</v>
      </c>
      <c r="J271" s="159">
        <v>48</v>
      </c>
      <c r="K271" s="159">
        <v>18</v>
      </c>
      <c r="L271" s="159">
        <f t="shared" si="18"/>
        <v>30</v>
      </c>
      <c r="M271" s="157" t="s">
        <v>563</v>
      </c>
      <c r="N271" s="151" t="s">
        <v>775</v>
      </c>
      <c r="O271" s="167" t="s">
        <v>807</v>
      </c>
      <c r="P271" s="151">
        <v>4</v>
      </c>
      <c r="Q271" s="151"/>
      <c r="R271" s="155">
        <v>2</v>
      </c>
      <c r="S271" s="151" t="s">
        <v>1031</v>
      </c>
      <c r="T271" s="151" t="s">
        <v>453</v>
      </c>
      <c r="U271" s="162" t="s">
        <v>453</v>
      </c>
      <c r="V271" s="162" t="s">
        <v>453</v>
      </c>
      <c r="W271" s="165" t="s">
        <v>453</v>
      </c>
      <c r="X271" s="161" t="s">
        <v>453</v>
      </c>
      <c r="Y271" s="161" t="s">
        <v>563</v>
      </c>
      <c r="Z271" s="153" t="s">
        <v>615</v>
      </c>
      <c r="AA271" s="151" t="s">
        <v>550</v>
      </c>
      <c r="AB271" s="160" t="s">
        <v>804</v>
      </c>
      <c r="AC271" s="162">
        <v>41485</v>
      </c>
      <c r="AD271" s="163" t="s">
        <v>807</v>
      </c>
      <c r="AE271" s="164">
        <v>43075</v>
      </c>
      <c r="AF271" s="165">
        <f t="shared" si="22"/>
        <v>52.273972602739718</v>
      </c>
      <c r="AG271" s="180" t="s">
        <v>539</v>
      </c>
      <c r="AH271" s="165">
        <v>1</v>
      </c>
      <c r="AI271" s="180" t="s">
        <v>539</v>
      </c>
      <c r="AJ271" s="165">
        <v>1</v>
      </c>
      <c r="AK271" s="193" t="s">
        <v>638</v>
      </c>
      <c r="AL271" s="165">
        <v>4</v>
      </c>
      <c r="AM271" s="193" t="s">
        <v>638</v>
      </c>
      <c r="AN271" s="165">
        <v>4</v>
      </c>
      <c r="AO271" s="193" t="s">
        <v>638</v>
      </c>
      <c r="AP271" s="165">
        <v>4</v>
      </c>
      <c r="AQ271" s="193" t="s">
        <v>638</v>
      </c>
      <c r="AR271" s="165">
        <v>4</v>
      </c>
      <c r="AS271" s="165"/>
      <c r="AT271" s="165"/>
      <c r="AU271" s="165"/>
      <c r="AV271" s="165"/>
      <c r="AW271" s="165"/>
      <c r="AX271" s="165"/>
      <c r="AY271" s="165"/>
      <c r="AZ271" s="165"/>
      <c r="BA271" s="165"/>
      <c r="BB271" s="165"/>
      <c r="BC271" s="165"/>
      <c r="BD271" s="165"/>
      <c r="BE271" s="165"/>
      <c r="BF271" s="165"/>
      <c r="BG271" s="166" t="s">
        <v>3156</v>
      </c>
      <c r="BH271" s="161" t="s">
        <v>638</v>
      </c>
      <c r="BI271" s="159">
        <v>4</v>
      </c>
      <c r="BJ271" s="155">
        <v>2</v>
      </c>
      <c r="BK271" s="151" t="s">
        <v>1031</v>
      </c>
      <c r="BL271" s="159">
        <v>1</v>
      </c>
      <c r="BM271" s="159">
        <v>0</v>
      </c>
      <c r="BN271" s="167" t="s">
        <v>807</v>
      </c>
      <c r="BO271" s="151" t="s">
        <v>453</v>
      </c>
      <c r="BP271" s="151"/>
      <c r="BQ271" s="151"/>
      <c r="BR271" s="151"/>
      <c r="BS271" s="157" t="s">
        <v>453</v>
      </c>
      <c r="BT271" s="157" t="s">
        <v>453</v>
      </c>
      <c r="BU271" s="157" t="s">
        <v>453</v>
      </c>
      <c r="BV271" s="153" t="s">
        <v>2452</v>
      </c>
      <c r="BW271" s="153" t="s">
        <v>1050</v>
      </c>
      <c r="BX271" s="151">
        <v>99</v>
      </c>
      <c r="BY271" s="151">
        <v>107</v>
      </c>
      <c r="BZ271" s="151">
        <v>104</v>
      </c>
      <c r="CA271" s="151" t="s">
        <v>3157</v>
      </c>
      <c r="CB271" s="151" t="s">
        <v>3158</v>
      </c>
      <c r="CC271" s="151" t="s">
        <v>453</v>
      </c>
      <c r="CD271" s="151"/>
      <c r="CE271" s="151" t="s">
        <v>781</v>
      </c>
      <c r="CF271" s="151" t="s">
        <v>2392</v>
      </c>
      <c r="CG271" s="151" t="s">
        <v>1332</v>
      </c>
      <c r="CH271" s="151" t="s">
        <v>2453</v>
      </c>
      <c r="CI271" s="151">
        <v>100</v>
      </c>
      <c r="CJ271" s="151">
        <v>100</v>
      </c>
      <c r="CK271" s="151">
        <v>100</v>
      </c>
      <c r="CL271" s="151" t="s">
        <v>1737</v>
      </c>
    </row>
    <row r="272" spans="1:90" s="89" customFormat="1" x14ac:dyDescent="0.2">
      <c r="A272" s="151" t="s">
        <v>5045</v>
      </c>
      <c r="B272" s="155">
        <v>271</v>
      </c>
      <c r="C272" s="155">
        <v>261</v>
      </c>
      <c r="D272" s="269" t="s">
        <v>7004</v>
      </c>
      <c r="E272" s="270" t="s">
        <v>7005</v>
      </c>
      <c r="F272" s="271">
        <v>35996</v>
      </c>
      <c r="G272" s="157" t="s">
        <v>562</v>
      </c>
      <c r="H272" s="158">
        <v>38746903</v>
      </c>
      <c r="I272" s="155">
        <v>3446697</v>
      </c>
      <c r="J272" s="159">
        <v>57</v>
      </c>
      <c r="K272" s="159">
        <v>43</v>
      </c>
      <c r="L272" s="159">
        <f t="shared" si="18"/>
        <v>14</v>
      </c>
      <c r="M272" s="157" t="s">
        <v>563</v>
      </c>
      <c r="N272" s="151" t="s">
        <v>612</v>
      </c>
      <c r="O272" s="167" t="s">
        <v>807</v>
      </c>
      <c r="P272" s="151">
        <v>0</v>
      </c>
      <c r="Q272" s="151"/>
      <c r="R272" s="155">
        <v>3</v>
      </c>
      <c r="S272" s="151" t="s">
        <v>2281</v>
      </c>
      <c r="T272" s="151" t="s">
        <v>453</v>
      </c>
      <c r="U272" s="162" t="s">
        <v>453</v>
      </c>
      <c r="V272" s="162" t="s">
        <v>453</v>
      </c>
      <c r="W272" s="165" t="s">
        <v>453</v>
      </c>
      <c r="X272" s="161" t="s">
        <v>453</v>
      </c>
      <c r="Y272" s="161" t="s">
        <v>563</v>
      </c>
      <c r="Z272" s="153" t="s">
        <v>1051</v>
      </c>
      <c r="AA272" s="151" t="s">
        <v>1052</v>
      </c>
      <c r="AB272" s="160" t="s">
        <v>804</v>
      </c>
      <c r="AC272" s="162">
        <v>41486</v>
      </c>
      <c r="AD272" s="163" t="s">
        <v>807</v>
      </c>
      <c r="AE272" s="164">
        <v>42793</v>
      </c>
      <c r="AF272" s="165">
        <f t="shared" si="22"/>
        <v>42.969863013698628</v>
      </c>
      <c r="AG272" s="180" t="s">
        <v>539</v>
      </c>
      <c r="AH272" s="165">
        <v>1</v>
      </c>
      <c r="AI272" s="180" t="s">
        <v>539</v>
      </c>
      <c r="AJ272" s="165">
        <v>1</v>
      </c>
      <c r="AK272" s="193" t="s">
        <v>539</v>
      </c>
      <c r="AL272" s="165">
        <v>1</v>
      </c>
      <c r="AM272" s="193" t="s">
        <v>643</v>
      </c>
      <c r="AN272" s="165">
        <v>1</v>
      </c>
      <c r="AO272" s="193" t="s">
        <v>643</v>
      </c>
      <c r="AP272" s="165">
        <v>1</v>
      </c>
      <c r="AQ272" s="193"/>
      <c r="AR272" s="165"/>
      <c r="AS272" s="165"/>
      <c r="AT272" s="165"/>
      <c r="AU272" s="165"/>
      <c r="AV272" s="165"/>
      <c r="AW272" s="165"/>
      <c r="AX272" s="165"/>
      <c r="AY272" s="165"/>
      <c r="AZ272" s="165"/>
      <c r="BA272" s="165"/>
      <c r="BB272" s="165"/>
      <c r="BC272" s="165"/>
      <c r="BD272" s="165"/>
      <c r="BE272" s="165"/>
      <c r="BF272" s="165"/>
      <c r="BG272" s="166" t="s">
        <v>3159</v>
      </c>
      <c r="BH272" s="161" t="s">
        <v>539</v>
      </c>
      <c r="BI272" s="159">
        <v>1</v>
      </c>
      <c r="BJ272" s="155">
        <v>3</v>
      </c>
      <c r="BK272" s="151" t="s">
        <v>2281</v>
      </c>
      <c r="BL272" s="159" t="s">
        <v>453</v>
      </c>
      <c r="BM272" s="159" t="s">
        <v>453</v>
      </c>
      <c r="BN272" s="167" t="s">
        <v>807</v>
      </c>
      <c r="BO272" s="151" t="s">
        <v>453</v>
      </c>
      <c r="BP272" s="151"/>
      <c r="BQ272" s="151"/>
      <c r="BR272" s="151"/>
      <c r="BS272" s="157" t="s">
        <v>453</v>
      </c>
      <c r="BT272" s="157" t="s">
        <v>453</v>
      </c>
      <c r="BU272" s="157" t="s">
        <v>453</v>
      </c>
      <c r="BV272" s="153" t="s">
        <v>453</v>
      </c>
      <c r="BW272" s="153" t="s">
        <v>2072</v>
      </c>
      <c r="BX272" s="151">
        <v>123</v>
      </c>
      <c r="BY272" s="151">
        <v>102</v>
      </c>
      <c r="BZ272" s="151">
        <v>114</v>
      </c>
      <c r="CA272" s="151" t="s">
        <v>3160</v>
      </c>
      <c r="CB272" s="151" t="s">
        <v>3161</v>
      </c>
      <c r="CC272" s="151" t="s">
        <v>453</v>
      </c>
      <c r="CD272" s="151"/>
      <c r="CE272" s="151" t="s">
        <v>781</v>
      </c>
      <c r="CF272" s="151" t="s">
        <v>453</v>
      </c>
      <c r="CG272" s="151" t="s">
        <v>1053</v>
      </c>
      <c r="CH272" s="151" t="s">
        <v>2454</v>
      </c>
      <c r="CI272" s="151">
        <v>119</v>
      </c>
      <c r="CJ272" s="151">
        <v>95</v>
      </c>
      <c r="CK272" s="151" t="s">
        <v>923</v>
      </c>
      <c r="CL272" s="151" t="s">
        <v>1737</v>
      </c>
    </row>
    <row r="273" spans="1:568" s="89" customFormat="1" x14ac:dyDescent="0.2">
      <c r="A273" s="151" t="s">
        <v>4964</v>
      </c>
      <c r="B273" s="155">
        <v>272</v>
      </c>
      <c r="C273" s="155">
        <v>262</v>
      </c>
      <c r="D273" s="269" t="s">
        <v>7006</v>
      </c>
      <c r="E273" s="270" t="s">
        <v>7007</v>
      </c>
      <c r="F273" s="271">
        <v>19508</v>
      </c>
      <c r="G273" s="157" t="s">
        <v>562</v>
      </c>
      <c r="H273" s="158">
        <v>39389198</v>
      </c>
      <c r="I273" s="155">
        <v>4004435</v>
      </c>
      <c r="J273" s="159">
        <v>21</v>
      </c>
      <c r="K273" s="159">
        <v>1</v>
      </c>
      <c r="L273" s="159">
        <f t="shared" si="18"/>
        <v>20</v>
      </c>
      <c r="M273" s="157" t="s">
        <v>564</v>
      </c>
      <c r="N273" s="151" t="s">
        <v>595</v>
      </c>
      <c r="O273" s="167" t="s">
        <v>807</v>
      </c>
      <c r="P273" s="151">
        <v>3</v>
      </c>
      <c r="Q273" s="151"/>
      <c r="R273" s="155">
        <v>3</v>
      </c>
      <c r="S273" s="151" t="s">
        <v>2458</v>
      </c>
      <c r="T273" s="151" t="s">
        <v>478</v>
      </c>
      <c r="U273" s="162">
        <v>41493</v>
      </c>
      <c r="V273" s="162">
        <v>41500</v>
      </c>
      <c r="W273" s="165">
        <v>7</v>
      </c>
      <c r="X273" s="161" t="s">
        <v>453</v>
      </c>
      <c r="Y273" s="161" t="s">
        <v>472</v>
      </c>
      <c r="Z273" s="153" t="s">
        <v>817</v>
      </c>
      <c r="AA273" s="151" t="s">
        <v>3173</v>
      </c>
      <c r="AB273" s="160" t="s">
        <v>804</v>
      </c>
      <c r="AC273" s="162">
        <v>41500</v>
      </c>
      <c r="AD273" s="163" t="s">
        <v>807</v>
      </c>
      <c r="AE273" s="164">
        <v>42291</v>
      </c>
      <c r="AF273" s="165">
        <f t="shared" si="22"/>
        <v>26.005479452054793</v>
      </c>
      <c r="AG273" s="193" t="s">
        <v>539</v>
      </c>
      <c r="AH273" s="165">
        <v>1</v>
      </c>
      <c r="AI273" s="193" t="s">
        <v>539</v>
      </c>
      <c r="AJ273" s="165">
        <v>1</v>
      </c>
      <c r="AK273" s="193" t="s">
        <v>638</v>
      </c>
      <c r="AL273" s="165">
        <v>4</v>
      </c>
      <c r="AM273" s="193" t="s">
        <v>638</v>
      </c>
      <c r="AN273" s="165">
        <v>4</v>
      </c>
      <c r="AO273" s="193" t="s">
        <v>638</v>
      </c>
      <c r="AP273" s="165">
        <v>4</v>
      </c>
      <c r="AQ273" s="193" t="s">
        <v>638</v>
      </c>
      <c r="AR273" s="165">
        <v>4</v>
      </c>
      <c r="AS273" s="165"/>
      <c r="AT273" s="165"/>
      <c r="AU273" s="165"/>
      <c r="AV273" s="165"/>
      <c r="AW273" s="165"/>
      <c r="AX273" s="165"/>
      <c r="AY273" s="165"/>
      <c r="AZ273" s="165"/>
      <c r="BA273" s="165"/>
      <c r="BB273" s="165"/>
      <c r="BC273" s="165"/>
      <c r="BD273" s="165"/>
      <c r="BE273" s="165"/>
      <c r="BF273" s="165"/>
      <c r="BG273" s="166" t="s">
        <v>3174</v>
      </c>
      <c r="BH273" s="161" t="s">
        <v>638</v>
      </c>
      <c r="BI273" s="159">
        <v>4</v>
      </c>
      <c r="BJ273" s="155">
        <v>2</v>
      </c>
      <c r="BK273" s="151" t="s">
        <v>2459</v>
      </c>
      <c r="BL273" s="159">
        <v>1</v>
      </c>
      <c r="BM273" s="159">
        <v>0</v>
      </c>
      <c r="BN273" s="167" t="s">
        <v>807</v>
      </c>
      <c r="BO273" s="151" t="s">
        <v>453</v>
      </c>
      <c r="BP273" s="151"/>
      <c r="BQ273" s="151"/>
      <c r="BR273" s="151"/>
      <c r="BS273" s="157" t="s">
        <v>564</v>
      </c>
      <c r="BT273" s="157" t="s">
        <v>568</v>
      </c>
      <c r="BU273" s="157" t="s">
        <v>453</v>
      </c>
      <c r="BV273" s="153" t="s">
        <v>2460</v>
      </c>
      <c r="BW273" s="153" t="s">
        <v>2461</v>
      </c>
      <c r="BX273" s="151">
        <v>72</v>
      </c>
      <c r="BY273" s="151">
        <v>79</v>
      </c>
      <c r="BZ273" s="151">
        <v>73</v>
      </c>
      <c r="CA273" s="151" t="s">
        <v>3175</v>
      </c>
      <c r="CB273" s="151" t="s">
        <v>453</v>
      </c>
      <c r="CC273" s="151" t="s">
        <v>453</v>
      </c>
      <c r="CD273" s="151"/>
      <c r="CE273" s="151" t="s">
        <v>1054</v>
      </c>
      <c r="CF273" s="151" t="s">
        <v>2462</v>
      </c>
      <c r="CG273" s="151" t="s">
        <v>1332</v>
      </c>
      <c r="CH273" s="151" t="s">
        <v>1926</v>
      </c>
      <c r="CI273" s="151">
        <v>63</v>
      </c>
      <c r="CJ273" s="151">
        <v>77</v>
      </c>
      <c r="CK273" s="151">
        <v>68</v>
      </c>
      <c r="CL273" s="151" t="s">
        <v>1737</v>
      </c>
    </row>
    <row r="274" spans="1:568" s="89" customFormat="1" x14ac:dyDescent="0.2">
      <c r="A274" s="151" t="s">
        <v>4517</v>
      </c>
      <c r="B274" s="155">
        <v>273</v>
      </c>
      <c r="C274" s="155">
        <f>C273+1</f>
        <v>263</v>
      </c>
      <c r="D274" s="269" t="s">
        <v>7008</v>
      </c>
      <c r="E274" s="270" t="s">
        <v>7009</v>
      </c>
      <c r="F274" s="271">
        <v>39482</v>
      </c>
      <c r="G274" s="157" t="s">
        <v>480</v>
      </c>
      <c r="H274" s="158">
        <v>39548573</v>
      </c>
      <c r="I274" s="155">
        <v>3447807</v>
      </c>
      <c r="J274" s="159">
        <v>18</v>
      </c>
      <c r="K274" s="159">
        <v>15</v>
      </c>
      <c r="L274" s="159">
        <f t="shared" si="18"/>
        <v>3</v>
      </c>
      <c r="M274" s="157" t="s">
        <v>902</v>
      </c>
      <c r="N274" s="151" t="s">
        <v>612</v>
      </c>
      <c r="O274" s="167" t="s">
        <v>804</v>
      </c>
      <c r="P274" s="151">
        <v>9</v>
      </c>
      <c r="Q274" s="151"/>
      <c r="R274" s="155">
        <v>1</v>
      </c>
      <c r="S274" s="151" t="s">
        <v>793</v>
      </c>
      <c r="T274" s="151" t="s">
        <v>895</v>
      </c>
      <c r="U274" s="162">
        <v>41499</v>
      </c>
      <c r="V274" s="162">
        <v>41502</v>
      </c>
      <c r="W274" s="165">
        <v>3</v>
      </c>
      <c r="X274" s="161" t="s">
        <v>453</v>
      </c>
      <c r="Y274" s="161" t="s">
        <v>563</v>
      </c>
      <c r="Z274" s="153" t="s">
        <v>817</v>
      </c>
      <c r="AA274" s="151" t="s">
        <v>1057</v>
      </c>
      <c r="AB274" s="160" t="s">
        <v>804</v>
      </c>
      <c r="AC274" s="162">
        <v>41535</v>
      </c>
      <c r="AD274" s="163" t="s">
        <v>804</v>
      </c>
      <c r="AE274" s="164">
        <v>41865</v>
      </c>
      <c r="AF274" s="165">
        <f t="shared" si="22"/>
        <v>10.84931506849315</v>
      </c>
      <c r="AG274" s="193" t="s">
        <v>640</v>
      </c>
      <c r="AH274" s="165">
        <v>3</v>
      </c>
      <c r="AI274" s="158" t="s">
        <v>5786</v>
      </c>
      <c r="AJ274" s="158">
        <v>3</v>
      </c>
      <c r="AK274" s="193" t="s">
        <v>453</v>
      </c>
      <c r="AL274" s="165" t="s">
        <v>453</v>
      </c>
      <c r="AM274" s="193" t="s">
        <v>453</v>
      </c>
      <c r="AN274" s="165" t="s">
        <v>453</v>
      </c>
      <c r="AO274" s="193" t="s">
        <v>453</v>
      </c>
      <c r="AP274" s="165" t="s">
        <v>453</v>
      </c>
      <c r="AQ274" s="193" t="s">
        <v>453</v>
      </c>
      <c r="AR274" s="165" t="s">
        <v>453</v>
      </c>
      <c r="AS274" s="165" t="s">
        <v>453</v>
      </c>
      <c r="AT274" s="165" t="s">
        <v>453</v>
      </c>
      <c r="AU274" s="165" t="s">
        <v>453</v>
      </c>
      <c r="AV274" s="165" t="s">
        <v>453</v>
      </c>
      <c r="AW274" s="165"/>
      <c r="AX274" s="165"/>
      <c r="AY274" s="165"/>
      <c r="AZ274" s="165"/>
      <c r="BA274" s="165"/>
      <c r="BB274" s="165"/>
      <c r="BC274" s="165"/>
      <c r="BD274" s="165"/>
      <c r="BE274" s="165"/>
      <c r="BF274" s="165"/>
      <c r="BG274" s="166" t="s">
        <v>3198</v>
      </c>
      <c r="BH274" s="157" t="s">
        <v>5786</v>
      </c>
      <c r="BI274" s="157">
        <v>3</v>
      </c>
      <c r="BJ274" s="155">
        <v>1</v>
      </c>
      <c r="BK274" s="151" t="s">
        <v>793</v>
      </c>
      <c r="BL274" s="159">
        <v>1</v>
      </c>
      <c r="BM274" s="159">
        <v>0</v>
      </c>
      <c r="BN274" s="167" t="s">
        <v>807</v>
      </c>
      <c r="BO274" s="151" t="s">
        <v>453</v>
      </c>
      <c r="BP274" s="151"/>
      <c r="BQ274" s="151"/>
      <c r="BR274" s="151"/>
      <c r="BS274" s="157" t="s">
        <v>564</v>
      </c>
      <c r="BT274" s="157" t="s">
        <v>564</v>
      </c>
      <c r="BU274" s="157" t="s">
        <v>453</v>
      </c>
      <c r="BV274" s="153" t="s">
        <v>1931</v>
      </c>
      <c r="BW274" s="153" t="s">
        <v>1932</v>
      </c>
      <c r="BX274" s="151">
        <v>90</v>
      </c>
      <c r="BY274" s="151">
        <v>92</v>
      </c>
      <c r="BZ274" s="151">
        <v>89</v>
      </c>
      <c r="CA274" s="151" t="s">
        <v>2761</v>
      </c>
      <c r="CB274" s="151" t="s">
        <v>3200</v>
      </c>
      <c r="CC274" s="151" t="s">
        <v>453</v>
      </c>
      <c r="CD274" s="151"/>
      <c r="CE274" s="151" t="s">
        <v>872</v>
      </c>
      <c r="CF274" s="151" t="s">
        <v>5797</v>
      </c>
      <c r="CG274" s="151" t="s">
        <v>3202</v>
      </c>
      <c r="CH274" s="151" t="s">
        <v>1058</v>
      </c>
      <c r="CI274" s="151">
        <v>88</v>
      </c>
      <c r="CJ274" s="151">
        <v>94</v>
      </c>
      <c r="CK274" s="151">
        <v>89</v>
      </c>
      <c r="CL274" s="151" t="s">
        <v>1737</v>
      </c>
    </row>
    <row r="275" spans="1:568" s="89" customFormat="1" x14ac:dyDescent="0.2">
      <c r="A275" s="151" t="s">
        <v>4965</v>
      </c>
      <c r="B275" s="155">
        <v>274</v>
      </c>
      <c r="C275" s="155">
        <f>C274+1</f>
        <v>264</v>
      </c>
      <c r="D275" s="269" t="s">
        <v>7010</v>
      </c>
      <c r="E275" s="270" t="s">
        <v>7011</v>
      </c>
      <c r="F275" s="271">
        <v>38448</v>
      </c>
      <c r="G275" s="157" t="s">
        <v>480</v>
      </c>
      <c r="H275" s="158">
        <v>33469138</v>
      </c>
      <c r="I275" s="155">
        <v>3524907</v>
      </c>
      <c r="J275" s="159">
        <v>32</v>
      </c>
      <c r="K275" s="159">
        <v>11</v>
      </c>
      <c r="L275" s="159">
        <f t="shared" si="18"/>
        <v>21</v>
      </c>
      <c r="M275" s="157" t="s">
        <v>563</v>
      </c>
      <c r="N275" s="151" t="s">
        <v>612</v>
      </c>
      <c r="O275" s="167" t="s">
        <v>804</v>
      </c>
      <c r="P275" s="151">
        <v>4</v>
      </c>
      <c r="Q275" s="151"/>
      <c r="R275" s="155">
        <v>3</v>
      </c>
      <c r="S275" s="151" t="s">
        <v>2281</v>
      </c>
      <c r="T275" s="151" t="s">
        <v>913</v>
      </c>
      <c r="U275" s="162">
        <v>41499</v>
      </c>
      <c r="V275" s="162">
        <v>41505</v>
      </c>
      <c r="W275" s="165">
        <v>6</v>
      </c>
      <c r="X275" s="161" t="s">
        <v>453</v>
      </c>
      <c r="Y275" s="161" t="s">
        <v>563</v>
      </c>
      <c r="Z275" s="153" t="s">
        <v>817</v>
      </c>
      <c r="AA275" s="151" t="s">
        <v>1934</v>
      </c>
      <c r="AB275" s="160" t="s">
        <v>804</v>
      </c>
      <c r="AC275" s="162">
        <v>41542</v>
      </c>
      <c r="AD275" s="163" t="s">
        <v>807</v>
      </c>
      <c r="AE275" s="164">
        <v>43123</v>
      </c>
      <c r="AF275" s="165">
        <f t="shared" si="22"/>
        <v>51.978082191780814</v>
      </c>
      <c r="AG275" s="180" t="s">
        <v>539</v>
      </c>
      <c r="AH275" s="165">
        <v>1</v>
      </c>
      <c r="AI275" s="180" t="s">
        <v>539</v>
      </c>
      <c r="AJ275" s="165">
        <v>1</v>
      </c>
      <c r="AK275" s="193" t="s">
        <v>539</v>
      </c>
      <c r="AL275" s="165">
        <v>1</v>
      </c>
      <c r="AM275" s="193" t="s">
        <v>539</v>
      </c>
      <c r="AN275" s="165">
        <v>1</v>
      </c>
      <c r="AO275" s="193" t="s">
        <v>539</v>
      </c>
      <c r="AP275" s="165">
        <v>1</v>
      </c>
      <c r="AQ275" s="193" t="s">
        <v>539</v>
      </c>
      <c r="AR275" s="165">
        <v>1</v>
      </c>
      <c r="AS275" s="165"/>
      <c r="AT275" s="165"/>
      <c r="AU275" s="165"/>
      <c r="AV275" s="165"/>
      <c r="AW275" s="165"/>
      <c r="AX275" s="165"/>
      <c r="AY275" s="165"/>
      <c r="AZ275" s="165"/>
      <c r="BA275" s="165"/>
      <c r="BB275" s="165"/>
      <c r="BC275" s="165"/>
      <c r="BD275" s="165"/>
      <c r="BE275" s="165"/>
      <c r="BF275" s="165"/>
      <c r="BG275" s="166" t="s">
        <v>3205</v>
      </c>
      <c r="BH275" s="161" t="s">
        <v>539</v>
      </c>
      <c r="BI275" s="159">
        <v>1</v>
      </c>
      <c r="BJ275" s="155">
        <v>1</v>
      </c>
      <c r="BK275" s="151" t="s">
        <v>834</v>
      </c>
      <c r="BL275" s="159">
        <v>1</v>
      </c>
      <c r="BM275" s="159">
        <v>0</v>
      </c>
      <c r="BN275" s="167" t="s">
        <v>807</v>
      </c>
      <c r="BO275" s="151" t="s">
        <v>453</v>
      </c>
      <c r="BP275" s="151"/>
      <c r="BQ275" s="151"/>
      <c r="BR275" s="151"/>
      <c r="BS275" s="157" t="s">
        <v>453</v>
      </c>
      <c r="BT275" s="157" t="s">
        <v>453</v>
      </c>
      <c r="BU275" s="157" t="s">
        <v>453</v>
      </c>
      <c r="BV275" s="153" t="s">
        <v>2472</v>
      </c>
      <c r="BW275" s="153" t="s">
        <v>1935</v>
      </c>
      <c r="BX275" s="151">
        <v>64</v>
      </c>
      <c r="BY275" s="151">
        <v>89</v>
      </c>
      <c r="BZ275" s="151">
        <v>74</v>
      </c>
      <c r="CA275" s="151" t="s">
        <v>3206</v>
      </c>
      <c r="CB275" s="151" t="s">
        <v>3207</v>
      </c>
      <c r="CC275" s="151" t="s">
        <v>3208</v>
      </c>
      <c r="CD275" s="151"/>
      <c r="CE275" s="151" t="s">
        <v>1055</v>
      </c>
      <c r="CF275" s="151" t="s">
        <v>2473</v>
      </c>
      <c r="CG275" s="151" t="s">
        <v>929</v>
      </c>
      <c r="CH275" s="151" t="s">
        <v>1056</v>
      </c>
      <c r="CI275" s="151">
        <v>72</v>
      </c>
      <c r="CJ275" s="151">
        <v>94</v>
      </c>
      <c r="CK275" s="151">
        <v>80</v>
      </c>
      <c r="CL275" s="151" t="s">
        <v>1737</v>
      </c>
    </row>
    <row r="276" spans="1:568" s="89" customFormat="1" x14ac:dyDescent="0.2">
      <c r="A276" s="151" t="s">
        <v>4966</v>
      </c>
      <c r="B276" s="155">
        <v>275</v>
      </c>
      <c r="C276" s="155">
        <f>C275+1</f>
        <v>265</v>
      </c>
      <c r="D276" s="269" t="s">
        <v>4556</v>
      </c>
      <c r="E276" s="270" t="s">
        <v>7012</v>
      </c>
      <c r="F276" s="271">
        <v>38906</v>
      </c>
      <c r="G276" s="157" t="s">
        <v>480</v>
      </c>
      <c r="H276" s="158">
        <v>36075286</v>
      </c>
      <c r="I276" s="155">
        <v>2141135</v>
      </c>
      <c r="J276" s="159">
        <v>56</v>
      </c>
      <c r="K276" s="159">
        <v>48</v>
      </c>
      <c r="L276" s="159">
        <f t="shared" si="18"/>
        <v>8</v>
      </c>
      <c r="M276" s="157" t="s">
        <v>564</v>
      </c>
      <c r="N276" s="151" t="s">
        <v>612</v>
      </c>
      <c r="O276" s="167" t="s">
        <v>807</v>
      </c>
      <c r="P276" s="151">
        <v>4</v>
      </c>
      <c r="Q276" s="151"/>
      <c r="R276" s="155">
        <v>2</v>
      </c>
      <c r="S276" s="151" t="s">
        <v>2310</v>
      </c>
      <c r="T276" s="151" t="s">
        <v>453</v>
      </c>
      <c r="U276" s="162" t="s">
        <v>453</v>
      </c>
      <c r="V276" s="162" t="s">
        <v>453</v>
      </c>
      <c r="W276" s="165" t="s">
        <v>453</v>
      </c>
      <c r="X276" s="161" t="s">
        <v>453</v>
      </c>
      <c r="Y276" s="161" t="s">
        <v>563</v>
      </c>
      <c r="Z276" s="153" t="s">
        <v>827</v>
      </c>
      <c r="AA276" s="151" t="s">
        <v>550</v>
      </c>
      <c r="AB276" s="160" t="s">
        <v>804</v>
      </c>
      <c r="AC276" s="162">
        <v>41506</v>
      </c>
      <c r="AD276" s="163" t="s">
        <v>807</v>
      </c>
      <c r="AE276" s="164">
        <v>43952</v>
      </c>
      <c r="AF276" s="165">
        <f t="shared" si="22"/>
        <v>80.416438356164377</v>
      </c>
      <c r="AG276" s="193" t="s">
        <v>539</v>
      </c>
      <c r="AH276" s="165">
        <v>1</v>
      </c>
      <c r="AI276" s="193" t="s">
        <v>539</v>
      </c>
      <c r="AJ276" s="165">
        <v>1</v>
      </c>
      <c r="AK276" s="193" t="s">
        <v>539</v>
      </c>
      <c r="AL276" s="165">
        <v>1</v>
      </c>
      <c r="AM276" s="193" t="s">
        <v>539</v>
      </c>
      <c r="AN276" s="165">
        <v>1</v>
      </c>
      <c r="AO276" s="193" t="s">
        <v>539</v>
      </c>
      <c r="AP276" s="165">
        <v>1</v>
      </c>
      <c r="AQ276" s="193" t="s">
        <v>539</v>
      </c>
      <c r="AR276" s="165">
        <v>1</v>
      </c>
      <c r="AS276" s="165" t="s">
        <v>539</v>
      </c>
      <c r="AT276" s="165">
        <v>1</v>
      </c>
      <c r="AU276" s="165"/>
      <c r="AV276" s="165"/>
      <c r="AW276" s="165"/>
      <c r="AX276" s="165"/>
      <c r="AY276" s="165"/>
      <c r="AZ276" s="165"/>
      <c r="BA276" s="165"/>
      <c r="BB276" s="165"/>
      <c r="BC276" s="165"/>
      <c r="BD276" s="165"/>
      <c r="BE276" s="165"/>
      <c r="BF276" s="165"/>
      <c r="BG276" s="166" t="s">
        <v>3176</v>
      </c>
      <c r="BH276" s="161" t="s">
        <v>539</v>
      </c>
      <c r="BI276" s="159">
        <v>1</v>
      </c>
      <c r="BJ276" s="155">
        <v>0</v>
      </c>
      <c r="BK276" s="151" t="s">
        <v>453</v>
      </c>
      <c r="BL276" s="159">
        <v>1</v>
      </c>
      <c r="BM276" s="159">
        <v>0</v>
      </c>
      <c r="BN276" s="167" t="s">
        <v>807</v>
      </c>
      <c r="BO276" s="151" t="s">
        <v>453</v>
      </c>
      <c r="BP276" s="151"/>
      <c r="BQ276" s="151"/>
      <c r="BR276" s="151"/>
      <c r="BS276" s="157" t="s">
        <v>564</v>
      </c>
      <c r="BT276" s="157" t="s">
        <v>564</v>
      </c>
      <c r="BU276" s="157" t="s">
        <v>453</v>
      </c>
      <c r="BV276" s="153" t="s">
        <v>453</v>
      </c>
      <c r="BW276" s="153" t="s">
        <v>1059</v>
      </c>
      <c r="BX276" s="151">
        <v>105</v>
      </c>
      <c r="BY276" s="151">
        <v>103</v>
      </c>
      <c r="BZ276" s="151">
        <v>105</v>
      </c>
      <c r="CA276" s="151" t="s">
        <v>3178</v>
      </c>
      <c r="CB276" s="151" t="s">
        <v>3177</v>
      </c>
      <c r="CC276" s="151" t="s">
        <v>453</v>
      </c>
      <c r="CD276" s="151"/>
      <c r="CE276" s="151" t="s">
        <v>872</v>
      </c>
      <c r="CF276" s="151" t="s">
        <v>2103</v>
      </c>
      <c r="CG276" s="151" t="s">
        <v>929</v>
      </c>
      <c r="CH276" s="151" t="s">
        <v>1060</v>
      </c>
      <c r="CI276" s="151">
        <v>86</v>
      </c>
      <c r="CJ276" s="151">
        <v>93</v>
      </c>
      <c r="CK276" s="151">
        <v>88</v>
      </c>
      <c r="CL276" s="151" t="s">
        <v>1737</v>
      </c>
    </row>
    <row r="277" spans="1:568" s="89" customFormat="1" x14ac:dyDescent="0.2">
      <c r="A277" s="151" t="s">
        <v>4599</v>
      </c>
      <c r="B277" s="155">
        <v>276</v>
      </c>
      <c r="C277" s="155">
        <f>C276+1</f>
        <v>266</v>
      </c>
      <c r="D277" s="269" t="s">
        <v>7013</v>
      </c>
      <c r="E277" s="270" t="s">
        <v>7014</v>
      </c>
      <c r="F277" s="271">
        <v>39303</v>
      </c>
      <c r="G277" s="157" t="s">
        <v>480</v>
      </c>
      <c r="H277" s="158">
        <v>34691146</v>
      </c>
      <c r="I277" s="155">
        <v>512660</v>
      </c>
      <c r="J277" s="159">
        <v>43</v>
      </c>
      <c r="K277" s="159">
        <v>2</v>
      </c>
      <c r="L277" s="159">
        <f t="shared" si="18"/>
        <v>41</v>
      </c>
      <c r="M277" s="157" t="s">
        <v>564</v>
      </c>
      <c r="N277" s="151" t="s">
        <v>1061</v>
      </c>
      <c r="O277" s="167" t="s">
        <v>807</v>
      </c>
      <c r="P277" s="151">
        <v>2</v>
      </c>
      <c r="Q277" s="151"/>
      <c r="R277" s="155">
        <v>1</v>
      </c>
      <c r="S277" s="151" t="s">
        <v>1062</v>
      </c>
      <c r="T277" s="151" t="s">
        <v>453</v>
      </c>
      <c r="U277" s="162" t="s">
        <v>453</v>
      </c>
      <c r="V277" s="162" t="s">
        <v>453</v>
      </c>
      <c r="W277" s="165" t="s">
        <v>453</v>
      </c>
      <c r="X277" s="161" t="s">
        <v>453</v>
      </c>
      <c r="Y277" s="161" t="s">
        <v>564</v>
      </c>
      <c r="Z277" s="153" t="s">
        <v>827</v>
      </c>
      <c r="AA277" s="151" t="s">
        <v>540</v>
      </c>
      <c r="AB277" s="160" t="s">
        <v>804</v>
      </c>
      <c r="AC277" s="162">
        <v>41506</v>
      </c>
      <c r="AD277" s="163" t="s">
        <v>807</v>
      </c>
      <c r="AE277" s="164">
        <v>43789</v>
      </c>
      <c r="AF277" s="165">
        <f t="shared" si="22"/>
        <v>75.057534246575344</v>
      </c>
      <c r="AG277" s="193" t="s">
        <v>539</v>
      </c>
      <c r="AH277" s="165">
        <v>1</v>
      </c>
      <c r="AI277" s="193" t="s">
        <v>539</v>
      </c>
      <c r="AJ277" s="165">
        <v>1</v>
      </c>
      <c r="AK277" s="193" t="s">
        <v>539</v>
      </c>
      <c r="AL277" s="165">
        <v>1</v>
      </c>
      <c r="AM277" s="193" t="s">
        <v>539</v>
      </c>
      <c r="AN277" s="165">
        <v>1</v>
      </c>
      <c r="AO277" s="193" t="s">
        <v>539</v>
      </c>
      <c r="AP277" s="165">
        <v>1</v>
      </c>
      <c r="AQ277" s="193" t="s">
        <v>539</v>
      </c>
      <c r="AR277" s="165">
        <v>1</v>
      </c>
      <c r="AS277" s="165" t="s">
        <v>539</v>
      </c>
      <c r="AT277" s="165">
        <v>1</v>
      </c>
      <c r="AU277" s="165" t="s">
        <v>539</v>
      </c>
      <c r="AV277" s="165">
        <v>1</v>
      </c>
      <c r="AW277" s="165"/>
      <c r="AX277" s="165"/>
      <c r="AY277" s="165"/>
      <c r="AZ277" s="165"/>
      <c r="BA277" s="165"/>
      <c r="BB277" s="165"/>
      <c r="BC277" s="165"/>
      <c r="BD277" s="165"/>
      <c r="BE277" s="165"/>
      <c r="BF277" s="165"/>
      <c r="BG277" s="166" t="s">
        <v>3179</v>
      </c>
      <c r="BH277" s="161" t="s">
        <v>539</v>
      </c>
      <c r="BI277" s="159">
        <v>1</v>
      </c>
      <c r="BJ277" s="155">
        <v>1</v>
      </c>
      <c r="BK277" s="151" t="s">
        <v>1062</v>
      </c>
      <c r="BL277" s="159">
        <v>1</v>
      </c>
      <c r="BM277" s="159">
        <v>0</v>
      </c>
      <c r="BN277" s="167" t="s">
        <v>807</v>
      </c>
      <c r="BO277" s="151" t="s">
        <v>453</v>
      </c>
      <c r="BP277" s="151"/>
      <c r="BQ277" s="151"/>
      <c r="BR277" s="151"/>
      <c r="BS277" s="157" t="s">
        <v>564</v>
      </c>
      <c r="BT277" s="157" t="s">
        <v>563</v>
      </c>
      <c r="BU277" s="157" t="s">
        <v>453</v>
      </c>
      <c r="BV277" s="153" t="s">
        <v>1927</v>
      </c>
      <c r="BW277" s="153" t="s">
        <v>2074</v>
      </c>
      <c r="BX277" s="151">
        <v>105</v>
      </c>
      <c r="BY277" s="151">
        <v>103</v>
      </c>
      <c r="BZ277" s="151">
        <v>104</v>
      </c>
      <c r="CA277" s="151" t="s">
        <v>2867</v>
      </c>
      <c r="CB277" s="151" t="s">
        <v>3180</v>
      </c>
      <c r="CC277" s="151" t="s">
        <v>453</v>
      </c>
      <c r="CD277" s="151"/>
      <c r="CE277" s="151" t="s">
        <v>1995</v>
      </c>
      <c r="CF277" s="151" t="s">
        <v>2463</v>
      </c>
      <c r="CG277" s="151" t="s">
        <v>929</v>
      </c>
      <c r="CH277" s="151" t="s">
        <v>2464</v>
      </c>
      <c r="CI277" s="151">
        <v>112</v>
      </c>
      <c r="CJ277" s="151">
        <v>107</v>
      </c>
      <c r="CK277" s="151">
        <v>111</v>
      </c>
      <c r="CL277" s="151" t="s">
        <v>1737</v>
      </c>
    </row>
    <row r="278" spans="1:568" s="89" customFormat="1" x14ac:dyDescent="0.2">
      <c r="A278" s="151" t="s">
        <v>4960</v>
      </c>
      <c r="B278" s="155">
        <v>277</v>
      </c>
      <c r="C278" s="155" t="s">
        <v>4831</v>
      </c>
      <c r="D278" s="269" t="s">
        <v>7015</v>
      </c>
      <c r="E278" s="270" t="s">
        <v>7016</v>
      </c>
      <c r="F278" s="271">
        <v>37003</v>
      </c>
      <c r="G278" s="157" t="s">
        <v>562</v>
      </c>
      <c r="H278" s="158">
        <v>39950582</v>
      </c>
      <c r="I278" s="155">
        <v>4168012</v>
      </c>
      <c r="J278" s="159">
        <v>19</v>
      </c>
      <c r="K278" s="159">
        <v>10</v>
      </c>
      <c r="L278" s="159">
        <f t="shared" si="18"/>
        <v>9</v>
      </c>
      <c r="M278" s="157" t="s">
        <v>563</v>
      </c>
      <c r="N278" s="151" t="s">
        <v>599</v>
      </c>
      <c r="O278" s="167" t="s">
        <v>807</v>
      </c>
      <c r="P278" s="151">
        <v>6</v>
      </c>
      <c r="Q278" s="151"/>
      <c r="R278" s="155">
        <v>4</v>
      </c>
      <c r="S278" s="151" t="s">
        <v>2444</v>
      </c>
      <c r="T278" s="151" t="s">
        <v>478</v>
      </c>
      <c r="U278" s="162">
        <v>41507</v>
      </c>
      <c r="V278" s="162">
        <v>41514</v>
      </c>
      <c r="W278" s="165">
        <v>7</v>
      </c>
      <c r="X278" s="161" t="s">
        <v>453</v>
      </c>
      <c r="Y278" s="161" t="s">
        <v>564</v>
      </c>
      <c r="Z278" s="211" t="s">
        <v>817</v>
      </c>
      <c r="AA278" s="151" t="s">
        <v>1019</v>
      </c>
      <c r="AB278" s="160" t="s">
        <v>804</v>
      </c>
      <c r="AC278" s="162">
        <v>41514</v>
      </c>
      <c r="AD278" s="163" t="s">
        <v>804</v>
      </c>
      <c r="AE278" s="164">
        <v>43105</v>
      </c>
      <c r="AF278" s="165">
        <f t="shared" si="22"/>
        <v>52.30684931506849</v>
      </c>
      <c r="AG278" s="180" t="s">
        <v>539</v>
      </c>
      <c r="AH278" s="165">
        <v>1</v>
      </c>
      <c r="AI278" s="180" t="s">
        <v>539</v>
      </c>
      <c r="AJ278" s="165">
        <v>1</v>
      </c>
      <c r="AK278" s="180" t="s">
        <v>539</v>
      </c>
      <c r="AL278" s="165">
        <v>1</v>
      </c>
      <c r="AM278" s="193" t="s">
        <v>539</v>
      </c>
      <c r="AN278" s="165">
        <v>1</v>
      </c>
      <c r="AO278" s="193" t="s">
        <v>539</v>
      </c>
      <c r="AP278" s="165">
        <v>1</v>
      </c>
      <c r="AQ278" s="193" t="s">
        <v>539</v>
      </c>
      <c r="AR278" s="165">
        <v>1</v>
      </c>
      <c r="AS278" s="165" t="s">
        <v>539</v>
      </c>
      <c r="AT278" s="165">
        <v>1</v>
      </c>
      <c r="AU278" s="165" t="s">
        <v>539</v>
      </c>
      <c r="AV278" s="165">
        <v>1</v>
      </c>
      <c r="AW278" s="165"/>
      <c r="AX278" s="165"/>
      <c r="AY278" s="165"/>
      <c r="AZ278" s="165"/>
      <c r="BA278" s="165"/>
      <c r="BB278" s="165"/>
      <c r="BC278" s="165"/>
      <c r="BD278" s="165"/>
      <c r="BE278" s="165"/>
      <c r="BF278" s="165"/>
      <c r="BG278" s="166" t="s">
        <v>3112</v>
      </c>
      <c r="BH278" s="161" t="s">
        <v>539</v>
      </c>
      <c r="BI278" s="159">
        <v>1</v>
      </c>
      <c r="BJ278" s="155">
        <v>3</v>
      </c>
      <c r="BK278" s="151" t="s">
        <v>2465</v>
      </c>
      <c r="BL278" s="159">
        <v>1</v>
      </c>
      <c r="BM278" s="159">
        <v>0</v>
      </c>
      <c r="BN278" s="167" t="s">
        <v>804</v>
      </c>
      <c r="BO278" s="151" t="s">
        <v>1016</v>
      </c>
      <c r="BP278" s="151"/>
      <c r="BQ278" s="151"/>
      <c r="BR278" s="151"/>
      <c r="BS278" s="157" t="s">
        <v>453</v>
      </c>
      <c r="BT278" s="157" t="s">
        <v>453</v>
      </c>
      <c r="BU278" s="157" t="s">
        <v>453</v>
      </c>
      <c r="BV278" s="153" t="s">
        <v>2071</v>
      </c>
      <c r="BW278" s="153" t="s">
        <v>2071</v>
      </c>
      <c r="BX278" s="151">
        <v>89</v>
      </c>
      <c r="BY278" s="151">
        <v>77</v>
      </c>
      <c r="BZ278" s="151">
        <v>82</v>
      </c>
      <c r="CA278" s="151" t="s">
        <v>2584</v>
      </c>
      <c r="CB278" s="151" t="s">
        <v>3113</v>
      </c>
      <c r="CC278" s="151" t="s">
        <v>453</v>
      </c>
      <c r="CD278" s="151"/>
      <c r="CE278" s="151" t="s">
        <v>872</v>
      </c>
      <c r="CF278" s="151" t="s">
        <v>2466</v>
      </c>
      <c r="CG278" s="151" t="s">
        <v>929</v>
      </c>
      <c r="CH278" s="151" t="s">
        <v>1387</v>
      </c>
      <c r="CI278" s="151" t="s">
        <v>453</v>
      </c>
      <c r="CJ278" s="151" t="s">
        <v>453</v>
      </c>
      <c r="CK278" s="151" t="s">
        <v>453</v>
      </c>
      <c r="CL278" s="151" t="s">
        <v>1737</v>
      </c>
    </row>
    <row r="279" spans="1:568" s="89" customFormat="1" x14ac:dyDescent="0.2">
      <c r="A279" s="151" t="s">
        <v>5167</v>
      </c>
      <c r="B279" s="155">
        <v>278</v>
      </c>
      <c r="C279" s="155">
        <v>267</v>
      </c>
      <c r="D279" s="269" t="s">
        <v>7017</v>
      </c>
      <c r="E279" s="270" t="s">
        <v>7018</v>
      </c>
      <c r="F279" s="271">
        <v>20395</v>
      </c>
      <c r="G279" s="157" t="s">
        <v>480</v>
      </c>
      <c r="H279" s="158">
        <v>36361048</v>
      </c>
      <c r="I279" s="155">
        <v>544415</v>
      </c>
      <c r="J279" s="159">
        <v>26</v>
      </c>
      <c r="K279" s="159">
        <v>10</v>
      </c>
      <c r="L279" s="159">
        <f t="shared" si="18"/>
        <v>16</v>
      </c>
      <c r="M279" s="157" t="s">
        <v>563</v>
      </c>
      <c r="N279" s="151" t="s">
        <v>595</v>
      </c>
      <c r="O279" s="167" t="s">
        <v>807</v>
      </c>
      <c r="P279" s="151">
        <v>4</v>
      </c>
      <c r="Q279" s="151"/>
      <c r="R279" s="155">
        <v>3</v>
      </c>
      <c r="S279" s="151" t="s">
        <v>2489</v>
      </c>
      <c r="T279" s="151" t="s">
        <v>895</v>
      </c>
      <c r="U279" s="162">
        <v>41513</v>
      </c>
      <c r="V279" s="162">
        <v>41522</v>
      </c>
      <c r="W279" s="165">
        <v>9</v>
      </c>
      <c r="X279" s="161" t="s">
        <v>453</v>
      </c>
      <c r="Y279" s="161" t="s">
        <v>563</v>
      </c>
      <c r="Z279" s="153" t="s">
        <v>817</v>
      </c>
      <c r="AA279" s="151" t="s">
        <v>1063</v>
      </c>
      <c r="AB279" s="160" t="s">
        <v>804</v>
      </c>
      <c r="AC279" s="162">
        <v>41570</v>
      </c>
      <c r="AD279" s="163" t="s">
        <v>807</v>
      </c>
      <c r="AE279" s="164">
        <v>41577</v>
      </c>
      <c r="AF279" s="165">
        <f t="shared" si="22"/>
        <v>0.23013698630136986</v>
      </c>
      <c r="AG279" s="193" t="s">
        <v>638</v>
      </c>
      <c r="AH279" s="165">
        <v>4</v>
      </c>
      <c r="AI279" s="193" t="s">
        <v>453</v>
      </c>
      <c r="AJ279" s="165" t="s">
        <v>453</v>
      </c>
      <c r="AK279" s="193" t="s">
        <v>453</v>
      </c>
      <c r="AL279" s="165" t="s">
        <v>453</v>
      </c>
      <c r="AM279" s="193" t="s">
        <v>453</v>
      </c>
      <c r="AN279" s="165" t="s">
        <v>453</v>
      </c>
      <c r="AO279" s="193" t="s">
        <v>453</v>
      </c>
      <c r="AP279" s="165" t="s">
        <v>453</v>
      </c>
      <c r="AQ279" s="193" t="s">
        <v>453</v>
      </c>
      <c r="AR279" s="165" t="s">
        <v>453</v>
      </c>
      <c r="AS279" s="165" t="s">
        <v>453</v>
      </c>
      <c r="AT279" s="165" t="s">
        <v>453</v>
      </c>
      <c r="AU279" s="165" t="s">
        <v>453</v>
      </c>
      <c r="AV279" s="165" t="s">
        <v>453</v>
      </c>
      <c r="AW279" s="165"/>
      <c r="AX279" s="165"/>
      <c r="AY279" s="165"/>
      <c r="AZ279" s="165"/>
      <c r="BA279" s="165"/>
      <c r="BB279" s="165"/>
      <c r="BC279" s="165"/>
      <c r="BD279" s="165"/>
      <c r="BE279" s="165"/>
      <c r="BF279" s="165"/>
      <c r="BG279" s="166" t="s">
        <v>3037</v>
      </c>
      <c r="BH279" s="161" t="s">
        <v>453</v>
      </c>
      <c r="BI279" s="161" t="s">
        <v>453</v>
      </c>
      <c r="BJ279" s="155" t="s">
        <v>453</v>
      </c>
      <c r="BK279" s="151" t="s">
        <v>453</v>
      </c>
      <c r="BL279" s="159">
        <v>1</v>
      </c>
      <c r="BM279" s="159">
        <v>0</v>
      </c>
      <c r="BN279" s="167" t="s">
        <v>807</v>
      </c>
      <c r="BO279" s="151" t="s">
        <v>453</v>
      </c>
      <c r="BP279" s="151"/>
      <c r="BQ279" s="151"/>
      <c r="BR279" s="151"/>
      <c r="BS279" s="157" t="s">
        <v>453</v>
      </c>
      <c r="BT279" s="157" t="s">
        <v>453</v>
      </c>
      <c r="BU279" s="157" t="s">
        <v>453</v>
      </c>
      <c r="BV279" s="153" t="s">
        <v>1064</v>
      </c>
      <c r="BW279" s="153" t="s">
        <v>2490</v>
      </c>
      <c r="BX279" s="151">
        <v>55</v>
      </c>
      <c r="BY279" s="151">
        <v>57</v>
      </c>
      <c r="BZ279" s="151">
        <v>53</v>
      </c>
      <c r="CA279" s="151" t="s">
        <v>3249</v>
      </c>
      <c r="CB279" s="151" t="s">
        <v>3250</v>
      </c>
      <c r="CC279" s="151" t="s">
        <v>453</v>
      </c>
      <c r="CD279" s="151"/>
      <c r="CE279" s="151" t="s">
        <v>2080</v>
      </c>
      <c r="CF279" s="151" t="s">
        <v>2491</v>
      </c>
      <c r="CG279" s="151" t="s">
        <v>1065</v>
      </c>
      <c r="CH279" s="151" t="s">
        <v>453</v>
      </c>
      <c r="CI279" s="151" t="s">
        <v>453</v>
      </c>
      <c r="CJ279" s="151" t="s">
        <v>453</v>
      </c>
      <c r="CK279" s="151" t="s">
        <v>453</v>
      </c>
      <c r="CL279" s="151" t="s">
        <v>872</v>
      </c>
    </row>
    <row r="280" spans="1:568" s="89" customFormat="1" x14ac:dyDescent="0.2">
      <c r="A280" s="151" t="s">
        <v>4967</v>
      </c>
      <c r="B280" s="155">
        <v>279</v>
      </c>
      <c r="C280" s="155">
        <f t="shared" ref="C280:C285" si="23">C279+1</f>
        <v>268</v>
      </c>
      <c r="D280" s="269" t="s">
        <v>7019</v>
      </c>
      <c r="E280" s="270" t="s">
        <v>7020</v>
      </c>
      <c r="F280" s="271">
        <v>33878</v>
      </c>
      <c r="G280" s="157" t="s">
        <v>562</v>
      </c>
      <c r="H280" s="158">
        <v>45583353</v>
      </c>
      <c r="I280" s="155">
        <v>4218055</v>
      </c>
      <c r="J280" s="159">
        <v>35</v>
      </c>
      <c r="K280" s="159">
        <v>18</v>
      </c>
      <c r="L280" s="159">
        <f t="shared" si="18"/>
        <v>17</v>
      </c>
      <c r="M280" s="157" t="s">
        <v>563</v>
      </c>
      <c r="N280" s="151" t="s">
        <v>599</v>
      </c>
      <c r="O280" s="167" t="s">
        <v>807</v>
      </c>
      <c r="P280" s="151">
        <v>3</v>
      </c>
      <c r="Q280" s="151"/>
      <c r="R280" s="155">
        <v>3</v>
      </c>
      <c r="S280" s="151" t="s">
        <v>2480</v>
      </c>
      <c r="T280" s="151" t="s">
        <v>1066</v>
      </c>
      <c r="U280" s="162">
        <v>41514</v>
      </c>
      <c r="V280" s="162">
        <v>41530</v>
      </c>
      <c r="W280" s="165">
        <v>16</v>
      </c>
      <c r="X280" s="161" t="s">
        <v>453</v>
      </c>
      <c r="Y280" s="161" t="s">
        <v>563</v>
      </c>
      <c r="Z280" s="153" t="s">
        <v>817</v>
      </c>
      <c r="AA280" s="151" t="s">
        <v>1067</v>
      </c>
      <c r="AB280" s="160" t="s">
        <v>804</v>
      </c>
      <c r="AC280" s="162">
        <v>41556</v>
      </c>
      <c r="AD280" s="163" t="s">
        <v>807</v>
      </c>
      <c r="AE280" s="164">
        <v>42545</v>
      </c>
      <c r="AF280" s="165">
        <f t="shared" si="22"/>
        <v>32.515068493150686</v>
      </c>
      <c r="AG280" s="193" t="s">
        <v>539</v>
      </c>
      <c r="AH280" s="165">
        <v>1</v>
      </c>
      <c r="AI280" s="193" t="s">
        <v>539</v>
      </c>
      <c r="AJ280" s="165">
        <v>1</v>
      </c>
      <c r="AK280" s="180" t="s">
        <v>5786</v>
      </c>
      <c r="AL280" s="165">
        <v>3</v>
      </c>
      <c r="AM280" s="193" t="s">
        <v>638</v>
      </c>
      <c r="AN280" s="165">
        <v>4</v>
      </c>
      <c r="AO280" s="193" t="s">
        <v>5657</v>
      </c>
      <c r="AP280" s="165">
        <v>5</v>
      </c>
      <c r="AQ280" s="193" t="s">
        <v>453</v>
      </c>
      <c r="AR280" s="165" t="s">
        <v>453</v>
      </c>
      <c r="AS280" s="165" t="s">
        <v>453</v>
      </c>
      <c r="AT280" s="165" t="s">
        <v>453</v>
      </c>
      <c r="AU280" s="165" t="s">
        <v>453</v>
      </c>
      <c r="AV280" s="165" t="s">
        <v>453</v>
      </c>
      <c r="AW280" s="165"/>
      <c r="AX280" s="165"/>
      <c r="AY280" s="165"/>
      <c r="AZ280" s="165"/>
      <c r="BA280" s="165"/>
      <c r="BB280" s="165"/>
      <c r="BC280" s="165"/>
      <c r="BD280" s="165"/>
      <c r="BE280" s="165"/>
      <c r="BF280" s="165"/>
      <c r="BG280" s="166" t="s">
        <v>1800</v>
      </c>
      <c r="BH280" s="161" t="s">
        <v>539</v>
      </c>
      <c r="BI280" s="159">
        <v>1</v>
      </c>
      <c r="BJ280" s="155">
        <v>3</v>
      </c>
      <c r="BK280" s="151" t="s">
        <v>2481</v>
      </c>
      <c r="BL280" s="159">
        <v>1</v>
      </c>
      <c r="BM280" s="159">
        <v>0</v>
      </c>
      <c r="BN280" s="167" t="s">
        <v>807</v>
      </c>
      <c r="BO280" s="151" t="s">
        <v>453</v>
      </c>
      <c r="BP280" s="151"/>
      <c r="BQ280" s="151"/>
      <c r="BR280" s="151"/>
      <c r="BS280" s="157" t="s">
        <v>453</v>
      </c>
      <c r="BT280" s="157" t="s">
        <v>453</v>
      </c>
      <c r="BU280" s="157" t="s">
        <v>453</v>
      </c>
      <c r="BV280" s="153" t="s">
        <v>2482</v>
      </c>
      <c r="BW280" s="153" t="s">
        <v>2078</v>
      </c>
      <c r="BX280" s="151">
        <v>108</v>
      </c>
      <c r="BY280" s="151">
        <v>123</v>
      </c>
      <c r="BZ280" s="151">
        <v>116</v>
      </c>
      <c r="CA280" s="151" t="s">
        <v>2584</v>
      </c>
      <c r="CB280" s="151" t="s">
        <v>3222</v>
      </c>
      <c r="CC280" s="151" t="s">
        <v>453</v>
      </c>
      <c r="CD280" s="151"/>
      <c r="CE280" s="151" t="s">
        <v>872</v>
      </c>
      <c r="CF280" s="151" t="s">
        <v>2467</v>
      </c>
      <c r="CG280" s="151" t="s">
        <v>929</v>
      </c>
      <c r="CH280" s="151" t="s">
        <v>2483</v>
      </c>
      <c r="CI280" s="151">
        <v>78</v>
      </c>
      <c r="CJ280" s="151">
        <v>84</v>
      </c>
      <c r="CK280" s="151">
        <v>79</v>
      </c>
      <c r="CL280" s="151" t="s">
        <v>1737</v>
      </c>
    </row>
    <row r="281" spans="1:568" s="89" customFormat="1" x14ac:dyDescent="0.2">
      <c r="A281" s="151" t="s">
        <v>5168</v>
      </c>
      <c r="B281" s="155">
        <v>280</v>
      </c>
      <c r="C281" s="155">
        <f t="shared" si="23"/>
        <v>269</v>
      </c>
      <c r="D281" s="269" t="s">
        <v>7021</v>
      </c>
      <c r="E281" s="270" t="s">
        <v>7022</v>
      </c>
      <c r="F281" s="271">
        <v>28490</v>
      </c>
      <c r="G281" s="157" t="s">
        <v>562</v>
      </c>
      <c r="H281" s="158">
        <v>38977419</v>
      </c>
      <c r="I281" s="155">
        <v>4229291</v>
      </c>
      <c r="J281" s="159">
        <v>54</v>
      </c>
      <c r="K281" s="159">
        <v>1</v>
      </c>
      <c r="L281" s="159">
        <f t="shared" si="18"/>
        <v>53</v>
      </c>
      <c r="M281" s="157" t="s">
        <v>564</v>
      </c>
      <c r="N281" s="151" t="s">
        <v>594</v>
      </c>
      <c r="O281" s="167" t="s">
        <v>804</v>
      </c>
      <c r="P281" s="151">
        <v>2</v>
      </c>
      <c r="Q281" s="151"/>
      <c r="R281" s="155">
        <v>3</v>
      </c>
      <c r="S281" s="151" t="s">
        <v>1068</v>
      </c>
      <c r="T281" s="151" t="s">
        <v>453</v>
      </c>
      <c r="U281" s="162" t="s">
        <v>453</v>
      </c>
      <c r="V281" s="162" t="s">
        <v>453</v>
      </c>
      <c r="W281" s="165" t="s">
        <v>453</v>
      </c>
      <c r="X281" s="161" t="s">
        <v>453</v>
      </c>
      <c r="Y281" s="161" t="s">
        <v>563</v>
      </c>
      <c r="Z281" s="153" t="s">
        <v>827</v>
      </c>
      <c r="AA281" s="151" t="s">
        <v>550</v>
      </c>
      <c r="AB281" s="160" t="s">
        <v>804</v>
      </c>
      <c r="AC281" s="162">
        <v>41520</v>
      </c>
      <c r="AD281" s="163" t="s">
        <v>807</v>
      </c>
      <c r="AE281" s="164">
        <v>41571</v>
      </c>
      <c r="AF281" s="165">
        <f t="shared" si="22"/>
        <v>1.6767123287671235</v>
      </c>
      <c r="AG281" s="180" t="s">
        <v>539</v>
      </c>
      <c r="AH281" s="165">
        <v>1</v>
      </c>
      <c r="AI281" s="193" t="s">
        <v>453</v>
      </c>
      <c r="AJ281" s="165" t="s">
        <v>453</v>
      </c>
      <c r="AK281" s="193" t="s">
        <v>453</v>
      </c>
      <c r="AL281" s="165" t="s">
        <v>453</v>
      </c>
      <c r="AM281" s="193" t="s">
        <v>453</v>
      </c>
      <c r="AN281" s="165" t="s">
        <v>453</v>
      </c>
      <c r="AO281" s="193" t="s">
        <v>453</v>
      </c>
      <c r="AP281" s="165" t="s">
        <v>453</v>
      </c>
      <c r="AQ281" s="193" t="s">
        <v>453</v>
      </c>
      <c r="AR281" s="165" t="s">
        <v>453</v>
      </c>
      <c r="AS281" s="165" t="s">
        <v>453</v>
      </c>
      <c r="AT281" s="165" t="s">
        <v>453</v>
      </c>
      <c r="AU281" s="165" t="s">
        <v>453</v>
      </c>
      <c r="AV281" s="165" t="s">
        <v>453</v>
      </c>
      <c r="AW281" s="165"/>
      <c r="AX281" s="165"/>
      <c r="AY281" s="165"/>
      <c r="AZ281" s="165"/>
      <c r="BA281" s="165"/>
      <c r="BB281" s="165"/>
      <c r="BC281" s="165"/>
      <c r="BD281" s="165"/>
      <c r="BE281" s="165"/>
      <c r="BF281" s="165"/>
      <c r="BG281" s="166" t="s">
        <v>3181</v>
      </c>
      <c r="BH281" s="161" t="s">
        <v>539</v>
      </c>
      <c r="BI281" s="159">
        <v>1</v>
      </c>
      <c r="BJ281" s="155">
        <v>3</v>
      </c>
      <c r="BK281" s="151" t="s">
        <v>1068</v>
      </c>
      <c r="BL281" s="159">
        <v>1</v>
      </c>
      <c r="BM281" s="159">
        <v>0</v>
      </c>
      <c r="BN281" s="167" t="s">
        <v>807</v>
      </c>
      <c r="BO281" s="151" t="s">
        <v>453</v>
      </c>
      <c r="BP281" s="151"/>
      <c r="BQ281" s="151"/>
      <c r="BR281" s="151"/>
      <c r="BS281" s="157" t="s">
        <v>564</v>
      </c>
      <c r="BT281" s="157" t="s">
        <v>564</v>
      </c>
      <c r="BU281" s="157" t="s">
        <v>453</v>
      </c>
      <c r="BV281" s="153" t="s">
        <v>453</v>
      </c>
      <c r="BW281" s="153" t="s">
        <v>1069</v>
      </c>
      <c r="BX281" s="151">
        <v>73</v>
      </c>
      <c r="BY281" s="151">
        <v>68</v>
      </c>
      <c r="BZ281" s="151">
        <v>69</v>
      </c>
      <c r="CA281" s="151" t="s">
        <v>3182</v>
      </c>
      <c r="CB281" s="151" t="s">
        <v>3183</v>
      </c>
      <c r="CC281" s="151" t="s">
        <v>453</v>
      </c>
      <c r="CD281" s="151"/>
      <c r="CE281" s="151" t="s">
        <v>781</v>
      </c>
      <c r="CF281" s="151" t="s">
        <v>2467</v>
      </c>
      <c r="CG281" s="151" t="s">
        <v>1070</v>
      </c>
      <c r="CH281" s="151" t="s">
        <v>453</v>
      </c>
      <c r="CI281" s="151" t="s">
        <v>453</v>
      </c>
      <c r="CJ281" s="151" t="s">
        <v>453</v>
      </c>
      <c r="CK281" s="151" t="s">
        <v>453</v>
      </c>
      <c r="CL281" s="151" t="s">
        <v>1737</v>
      </c>
    </row>
    <row r="282" spans="1:568" s="89" customFormat="1" x14ac:dyDescent="0.2">
      <c r="A282" s="151" t="s">
        <v>5169</v>
      </c>
      <c r="B282" s="155">
        <v>281</v>
      </c>
      <c r="C282" s="155">
        <f t="shared" si="23"/>
        <v>270</v>
      </c>
      <c r="D282" s="269" t="s">
        <v>7023</v>
      </c>
      <c r="E282" s="270" t="s">
        <v>7024</v>
      </c>
      <c r="F282" s="271">
        <v>39831</v>
      </c>
      <c r="G282" s="157" t="s">
        <v>480</v>
      </c>
      <c r="H282" s="158">
        <v>45495428</v>
      </c>
      <c r="I282" s="155">
        <v>3956076</v>
      </c>
      <c r="J282" s="159">
        <v>2</v>
      </c>
      <c r="K282" s="159">
        <v>1</v>
      </c>
      <c r="L282" s="159">
        <f t="shared" si="18"/>
        <v>1</v>
      </c>
      <c r="M282" s="157" t="s">
        <v>563</v>
      </c>
      <c r="N282" s="151" t="s">
        <v>593</v>
      </c>
      <c r="O282" s="167" t="s">
        <v>807</v>
      </c>
      <c r="P282" s="151">
        <v>2</v>
      </c>
      <c r="Q282" s="151"/>
      <c r="R282" s="155">
        <v>3</v>
      </c>
      <c r="S282" s="151" t="s">
        <v>1071</v>
      </c>
      <c r="T282" s="151" t="s">
        <v>453</v>
      </c>
      <c r="U282" s="162" t="s">
        <v>453</v>
      </c>
      <c r="V282" s="162" t="s">
        <v>453</v>
      </c>
      <c r="W282" s="165" t="s">
        <v>453</v>
      </c>
      <c r="X282" s="161" t="s">
        <v>453</v>
      </c>
      <c r="Y282" s="161" t="s">
        <v>564</v>
      </c>
      <c r="Z282" s="153" t="s">
        <v>817</v>
      </c>
      <c r="AA282" s="151" t="s">
        <v>1928</v>
      </c>
      <c r="AB282" s="160" t="s">
        <v>807</v>
      </c>
      <c r="AC282" s="162">
        <v>41533</v>
      </c>
      <c r="AD282" s="163" t="s">
        <v>804</v>
      </c>
      <c r="AE282" s="164">
        <v>42237</v>
      </c>
      <c r="AF282" s="165">
        <f t="shared" si="22"/>
        <v>23.145205479452056</v>
      </c>
      <c r="AG282" s="180" t="s">
        <v>638</v>
      </c>
      <c r="AH282" s="165">
        <v>4</v>
      </c>
      <c r="AI282" s="180" t="s">
        <v>638</v>
      </c>
      <c r="AJ282" s="165">
        <v>4</v>
      </c>
      <c r="AK282" s="180" t="s">
        <v>638</v>
      </c>
      <c r="AL282" s="165">
        <v>4</v>
      </c>
      <c r="AM282" s="180" t="s">
        <v>638</v>
      </c>
      <c r="AN282" s="165">
        <v>4</v>
      </c>
      <c r="AO282" s="193" t="s">
        <v>453</v>
      </c>
      <c r="AP282" s="165" t="s">
        <v>453</v>
      </c>
      <c r="AQ282" s="193" t="s">
        <v>453</v>
      </c>
      <c r="AR282" s="165" t="s">
        <v>453</v>
      </c>
      <c r="AS282" s="165" t="s">
        <v>453</v>
      </c>
      <c r="AT282" s="165" t="s">
        <v>453</v>
      </c>
      <c r="AU282" s="165" t="s">
        <v>453</v>
      </c>
      <c r="AV282" s="165" t="s">
        <v>453</v>
      </c>
      <c r="AW282" s="165"/>
      <c r="AX282" s="165"/>
      <c r="AY282" s="165"/>
      <c r="AZ282" s="165"/>
      <c r="BA282" s="165"/>
      <c r="BB282" s="165"/>
      <c r="BC282" s="165"/>
      <c r="BD282" s="165"/>
      <c r="BE282" s="165"/>
      <c r="BF282" s="165"/>
      <c r="BG282" s="166" t="s">
        <v>3184</v>
      </c>
      <c r="BH282" s="161" t="s">
        <v>638</v>
      </c>
      <c r="BI282" s="159">
        <v>4</v>
      </c>
      <c r="BJ282" s="155">
        <v>6</v>
      </c>
      <c r="BK282" s="151" t="s">
        <v>3186</v>
      </c>
      <c r="BL282" s="159">
        <v>1</v>
      </c>
      <c r="BM282" s="159">
        <v>0</v>
      </c>
      <c r="BN282" s="167" t="s">
        <v>807</v>
      </c>
      <c r="BO282" s="151" t="s">
        <v>453</v>
      </c>
      <c r="BP282" s="151"/>
      <c r="BQ282" s="151"/>
      <c r="BR282" s="151"/>
      <c r="BS282" s="157" t="s">
        <v>453</v>
      </c>
      <c r="BT282" s="157" t="s">
        <v>453</v>
      </c>
      <c r="BU282" s="157" t="s">
        <v>453</v>
      </c>
      <c r="BV282" s="153" t="s">
        <v>2468</v>
      </c>
      <c r="BW282" s="153" t="s">
        <v>1929</v>
      </c>
      <c r="BX282" s="151">
        <v>65</v>
      </c>
      <c r="BY282" s="151">
        <v>52</v>
      </c>
      <c r="BZ282" s="151">
        <v>53</v>
      </c>
      <c r="CA282" s="151" t="s">
        <v>3190</v>
      </c>
      <c r="CB282" s="151" t="s">
        <v>453</v>
      </c>
      <c r="CC282" s="151" t="s">
        <v>453</v>
      </c>
      <c r="CD282" s="151"/>
      <c r="CE282" s="151" t="s">
        <v>991</v>
      </c>
      <c r="CF282" s="151" t="s">
        <v>2469</v>
      </c>
      <c r="CG282" s="151" t="s">
        <v>3193</v>
      </c>
      <c r="CH282" s="151" t="s">
        <v>1445</v>
      </c>
      <c r="CI282" s="151" t="s">
        <v>453</v>
      </c>
      <c r="CJ282" s="151" t="s">
        <v>453</v>
      </c>
      <c r="CK282" s="151" t="s">
        <v>453</v>
      </c>
      <c r="CL282" s="151" t="s">
        <v>1737</v>
      </c>
    </row>
    <row r="283" spans="1:568" s="89" customFormat="1" x14ac:dyDescent="0.2">
      <c r="A283" s="151" t="s">
        <v>5170</v>
      </c>
      <c r="B283" s="155">
        <v>282</v>
      </c>
      <c r="C283" s="155">
        <f t="shared" si="23"/>
        <v>271</v>
      </c>
      <c r="D283" s="269" t="s">
        <v>7025</v>
      </c>
      <c r="E283" s="270" t="s">
        <v>7026</v>
      </c>
      <c r="F283" s="271">
        <v>26436</v>
      </c>
      <c r="G283" s="157" t="s">
        <v>562</v>
      </c>
      <c r="H283" s="158">
        <v>39976892</v>
      </c>
      <c r="I283" s="155">
        <v>4246954</v>
      </c>
      <c r="J283" s="159">
        <v>69</v>
      </c>
      <c r="K283" s="159">
        <v>2</v>
      </c>
      <c r="L283" s="159">
        <f t="shared" si="18"/>
        <v>67</v>
      </c>
      <c r="M283" s="157" t="s">
        <v>563</v>
      </c>
      <c r="N283" s="151" t="s">
        <v>612</v>
      </c>
      <c r="O283" s="167" t="s">
        <v>807</v>
      </c>
      <c r="P283" s="151">
        <v>4</v>
      </c>
      <c r="Q283" s="151"/>
      <c r="R283" s="155">
        <v>2</v>
      </c>
      <c r="S283" s="151" t="s">
        <v>1072</v>
      </c>
      <c r="T283" s="151" t="s">
        <v>453</v>
      </c>
      <c r="U283" s="162" t="s">
        <v>453</v>
      </c>
      <c r="V283" s="162" t="s">
        <v>453</v>
      </c>
      <c r="W283" s="165" t="s">
        <v>453</v>
      </c>
      <c r="X283" s="161" t="s">
        <v>453</v>
      </c>
      <c r="Y283" s="161" t="s">
        <v>564</v>
      </c>
      <c r="Z283" s="153" t="s">
        <v>947</v>
      </c>
      <c r="AA283" s="151" t="s">
        <v>1073</v>
      </c>
      <c r="AB283" s="160" t="s">
        <v>804</v>
      </c>
      <c r="AC283" s="162">
        <v>41534</v>
      </c>
      <c r="AD283" s="163" t="s">
        <v>807</v>
      </c>
      <c r="AE283" s="164">
        <v>41725</v>
      </c>
      <c r="AF283" s="165">
        <f t="shared" si="22"/>
        <v>6.2794520547945201</v>
      </c>
      <c r="AG283" s="180" t="s">
        <v>539</v>
      </c>
      <c r="AH283" s="165">
        <v>1</v>
      </c>
      <c r="AI283" s="180" t="s">
        <v>539</v>
      </c>
      <c r="AJ283" s="165">
        <v>1</v>
      </c>
      <c r="AK283" s="193" t="s">
        <v>640</v>
      </c>
      <c r="AL283" s="165">
        <v>3</v>
      </c>
      <c r="AM283" s="193" t="s">
        <v>640</v>
      </c>
      <c r="AN283" s="165">
        <v>3</v>
      </c>
      <c r="AO283" s="193"/>
      <c r="AP283" s="165"/>
      <c r="AQ283" s="193"/>
      <c r="AR283" s="165"/>
      <c r="AS283" s="165"/>
      <c r="AT283" s="165"/>
      <c r="AU283" s="165"/>
      <c r="AV283" s="165"/>
      <c r="AW283" s="165"/>
      <c r="AX283" s="165"/>
      <c r="AY283" s="165"/>
      <c r="AZ283" s="165"/>
      <c r="BA283" s="165"/>
      <c r="BB283" s="165"/>
      <c r="BC283" s="165"/>
      <c r="BD283" s="165"/>
      <c r="BE283" s="165"/>
      <c r="BF283" s="165"/>
      <c r="BG283" s="166" t="s">
        <v>3194</v>
      </c>
      <c r="BH283" s="161" t="s">
        <v>640</v>
      </c>
      <c r="BI283" s="159">
        <v>3</v>
      </c>
      <c r="BJ283" s="155">
        <v>2</v>
      </c>
      <c r="BK283" s="151" t="s">
        <v>853</v>
      </c>
      <c r="BL283" s="159">
        <v>1</v>
      </c>
      <c r="BM283" s="159" t="s">
        <v>453</v>
      </c>
      <c r="BN283" s="167" t="s">
        <v>807</v>
      </c>
      <c r="BO283" s="151" t="s">
        <v>453</v>
      </c>
      <c r="BP283" s="151"/>
      <c r="BQ283" s="151"/>
      <c r="BR283" s="151"/>
      <c r="BS283" s="157" t="s">
        <v>564</v>
      </c>
      <c r="BT283" s="157" t="s">
        <v>568</v>
      </c>
      <c r="BU283" s="157" t="s">
        <v>453</v>
      </c>
      <c r="BV283" s="153" t="s">
        <v>453</v>
      </c>
      <c r="BW283" s="153" t="s">
        <v>1930</v>
      </c>
      <c r="BX283" s="151">
        <v>105</v>
      </c>
      <c r="BY283" s="151">
        <v>124</v>
      </c>
      <c r="BZ283" s="151">
        <v>115</v>
      </c>
      <c r="CA283" s="151" t="s">
        <v>3195</v>
      </c>
      <c r="CB283" s="151" t="s">
        <v>3196</v>
      </c>
      <c r="CC283" s="151" t="s">
        <v>453</v>
      </c>
      <c r="CD283" s="151"/>
      <c r="CE283" s="151" t="s">
        <v>872</v>
      </c>
      <c r="CF283" s="151" t="s">
        <v>2470</v>
      </c>
      <c r="CG283" s="151" t="s">
        <v>3197</v>
      </c>
      <c r="CH283" s="151" t="s">
        <v>1074</v>
      </c>
      <c r="CI283" s="151">
        <v>95</v>
      </c>
      <c r="CJ283" s="151">
        <v>124</v>
      </c>
      <c r="CK283" s="151">
        <v>109</v>
      </c>
      <c r="CL283" s="151" t="s">
        <v>1737</v>
      </c>
    </row>
    <row r="284" spans="1:568" s="30" customFormat="1" x14ac:dyDescent="0.2">
      <c r="A284" s="151" t="s">
        <v>5171</v>
      </c>
      <c r="B284" s="155">
        <v>283</v>
      </c>
      <c r="C284" s="155">
        <f t="shared" si="23"/>
        <v>272</v>
      </c>
      <c r="D284" s="269" t="s">
        <v>7027</v>
      </c>
      <c r="E284" s="270" t="s">
        <v>7028</v>
      </c>
      <c r="F284" s="271">
        <v>22530</v>
      </c>
      <c r="G284" s="157" t="s">
        <v>480</v>
      </c>
      <c r="H284" s="158">
        <v>37272541</v>
      </c>
      <c r="I284" s="155">
        <v>1169841</v>
      </c>
      <c r="J284" s="159">
        <v>21</v>
      </c>
      <c r="K284" s="159">
        <v>2</v>
      </c>
      <c r="L284" s="159">
        <f t="shared" si="18"/>
        <v>19</v>
      </c>
      <c r="M284" s="157" t="s">
        <v>563</v>
      </c>
      <c r="N284" s="151" t="s">
        <v>595</v>
      </c>
      <c r="O284" s="167" t="s">
        <v>804</v>
      </c>
      <c r="P284" s="151">
        <v>8</v>
      </c>
      <c r="Q284" s="151"/>
      <c r="R284" s="155">
        <v>5</v>
      </c>
      <c r="S284" s="151" t="s">
        <v>1933</v>
      </c>
      <c r="T284" s="151" t="s">
        <v>453</v>
      </c>
      <c r="U284" s="162" t="s">
        <v>453</v>
      </c>
      <c r="V284" s="162" t="s">
        <v>453</v>
      </c>
      <c r="W284" s="165" t="s">
        <v>453</v>
      </c>
      <c r="X284" s="161" t="s">
        <v>453</v>
      </c>
      <c r="Y284" s="161" t="s">
        <v>453</v>
      </c>
      <c r="Z284" s="153" t="s">
        <v>817</v>
      </c>
      <c r="AA284" s="151" t="s">
        <v>949</v>
      </c>
      <c r="AB284" s="160" t="s">
        <v>804</v>
      </c>
      <c r="AC284" s="162">
        <v>41536</v>
      </c>
      <c r="AD284" s="163" t="s">
        <v>807</v>
      </c>
      <c r="AE284" s="164">
        <v>42403</v>
      </c>
      <c r="AF284" s="165">
        <f t="shared" si="22"/>
        <v>28.504109589041093</v>
      </c>
      <c r="AG284" s="180" t="s">
        <v>926</v>
      </c>
      <c r="AH284" s="165" t="s">
        <v>926</v>
      </c>
      <c r="AI284" s="180" t="s">
        <v>926</v>
      </c>
      <c r="AJ284" s="165" t="s">
        <v>926</v>
      </c>
      <c r="AK284" s="180" t="s">
        <v>926</v>
      </c>
      <c r="AL284" s="165" t="s">
        <v>926</v>
      </c>
      <c r="AM284" s="180" t="s">
        <v>926</v>
      </c>
      <c r="AN284" s="165" t="s">
        <v>926</v>
      </c>
      <c r="AO284" s="180" t="s">
        <v>926</v>
      </c>
      <c r="AP284" s="165" t="s">
        <v>926</v>
      </c>
      <c r="AQ284" s="180" t="s">
        <v>926</v>
      </c>
      <c r="AR284" s="165" t="s">
        <v>926</v>
      </c>
      <c r="AS284" s="180" t="s">
        <v>926</v>
      </c>
      <c r="AT284" s="165" t="s">
        <v>926</v>
      </c>
      <c r="AU284" s="180" t="s">
        <v>926</v>
      </c>
      <c r="AV284" s="165" t="s">
        <v>926</v>
      </c>
      <c r="AW284" s="165"/>
      <c r="AX284" s="165"/>
      <c r="AY284" s="165"/>
      <c r="AZ284" s="165"/>
      <c r="BA284" s="165"/>
      <c r="BB284" s="165"/>
      <c r="BC284" s="165"/>
      <c r="BD284" s="165"/>
      <c r="BE284" s="180"/>
      <c r="BF284" s="165"/>
      <c r="BG284" s="166" t="s">
        <v>3203</v>
      </c>
      <c r="BH284" s="161" t="s">
        <v>926</v>
      </c>
      <c r="BI284" s="159" t="s">
        <v>926</v>
      </c>
      <c r="BJ284" s="155">
        <v>5</v>
      </c>
      <c r="BK284" s="151" t="s">
        <v>1933</v>
      </c>
      <c r="BL284" s="159" t="s">
        <v>453</v>
      </c>
      <c r="BM284" s="159" t="s">
        <v>453</v>
      </c>
      <c r="BN284" s="167" t="s">
        <v>807</v>
      </c>
      <c r="BO284" s="151" t="s">
        <v>453</v>
      </c>
      <c r="BP284" s="151"/>
      <c r="BQ284" s="151"/>
      <c r="BR284" s="151"/>
      <c r="BS284" s="157" t="s">
        <v>453</v>
      </c>
      <c r="BT284" s="157" t="s">
        <v>453</v>
      </c>
      <c r="BU284" s="157" t="s">
        <v>453</v>
      </c>
      <c r="BV284" s="153" t="s">
        <v>453</v>
      </c>
      <c r="BW284" s="153" t="s">
        <v>453</v>
      </c>
      <c r="BX284" s="151" t="s">
        <v>453</v>
      </c>
      <c r="BY284" s="151" t="s">
        <v>453</v>
      </c>
      <c r="BZ284" s="151" t="s">
        <v>453</v>
      </c>
      <c r="CA284" s="151" t="s">
        <v>3204</v>
      </c>
      <c r="CB284" s="151" t="s">
        <v>453</v>
      </c>
      <c r="CC284" s="151" t="s">
        <v>1201</v>
      </c>
      <c r="CD284" s="151"/>
      <c r="CE284" s="151" t="s">
        <v>1075</v>
      </c>
      <c r="CF284" s="151" t="s">
        <v>453</v>
      </c>
      <c r="CG284" s="151" t="s">
        <v>2471</v>
      </c>
      <c r="CH284" s="151" t="s">
        <v>453</v>
      </c>
      <c r="CI284" s="151" t="s">
        <v>453</v>
      </c>
      <c r="CJ284" s="151" t="s">
        <v>453</v>
      </c>
      <c r="CK284" s="151" t="s">
        <v>453</v>
      </c>
      <c r="CL284" s="151" t="s">
        <v>1737</v>
      </c>
      <c r="CM284" s="89"/>
      <c r="CN284" s="89"/>
      <c r="CO284" s="89"/>
      <c r="CP284" s="89"/>
      <c r="CQ284" s="89"/>
      <c r="CR284" s="89"/>
      <c r="CS284" s="89"/>
      <c r="CT284" s="89"/>
      <c r="CU284" s="89"/>
      <c r="CV284" s="89"/>
      <c r="CW284" s="89"/>
      <c r="CX284" s="89"/>
      <c r="CY284" s="89"/>
      <c r="CZ284" s="89"/>
      <c r="DA284" s="89"/>
      <c r="DB284" s="89"/>
      <c r="DC284" s="89"/>
      <c r="DD284" s="89"/>
      <c r="DE284" s="89"/>
      <c r="DF284" s="89"/>
      <c r="DG284" s="89"/>
      <c r="DH284" s="89"/>
      <c r="DI284" s="89"/>
      <c r="DJ284" s="89"/>
      <c r="DK284" s="89"/>
      <c r="DL284" s="89"/>
      <c r="DM284" s="89"/>
      <c r="DN284" s="89"/>
      <c r="DO284" s="89"/>
      <c r="DP284" s="89"/>
      <c r="DQ284" s="89"/>
      <c r="DR284" s="89"/>
      <c r="DS284" s="89"/>
      <c r="DT284" s="89"/>
      <c r="DU284" s="89"/>
      <c r="DV284" s="89"/>
      <c r="DW284" s="89"/>
      <c r="DX284" s="89"/>
      <c r="DY284" s="89"/>
      <c r="DZ284" s="89"/>
      <c r="EA284" s="89"/>
      <c r="EB284" s="89"/>
      <c r="EC284" s="89"/>
      <c r="ED284" s="89"/>
      <c r="EE284" s="89"/>
      <c r="EF284" s="89"/>
      <c r="EG284" s="89"/>
      <c r="EH284" s="89"/>
      <c r="EI284" s="89"/>
      <c r="EJ284" s="89"/>
      <c r="EK284" s="89"/>
      <c r="EL284" s="89"/>
      <c r="EM284" s="89"/>
      <c r="EN284" s="89"/>
      <c r="EO284" s="89"/>
      <c r="EP284" s="89"/>
      <c r="EQ284" s="89"/>
      <c r="ER284" s="89"/>
      <c r="ES284" s="89"/>
      <c r="ET284" s="89"/>
      <c r="EU284" s="89"/>
      <c r="EV284" s="89"/>
      <c r="EW284" s="89"/>
      <c r="EX284" s="89"/>
      <c r="EY284" s="89"/>
      <c r="EZ284" s="89"/>
      <c r="FA284" s="89"/>
      <c r="FB284" s="89"/>
      <c r="FC284" s="89"/>
      <c r="FD284" s="89"/>
      <c r="FE284" s="89"/>
      <c r="FF284" s="89"/>
      <c r="FG284" s="89"/>
      <c r="FH284" s="89"/>
      <c r="FI284" s="89"/>
      <c r="FJ284" s="89"/>
      <c r="FK284" s="89"/>
      <c r="FL284" s="89"/>
      <c r="FM284" s="89"/>
      <c r="FN284" s="89"/>
      <c r="FO284" s="89"/>
      <c r="FP284" s="89"/>
      <c r="FQ284" s="89"/>
      <c r="FR284" s="89"/>
      <c r="FS284" s="89"/>
      <c r="FT284" s="89"/>
      <c r="FU284" s="89"/>
      <c r="FV284" s="89"/>
      <c r="FW284" s="89"/>
      <c r="FX284" s="89"/>
      <c r="FY284" s="89"/>
      <c r="FZ284" s="89"/>
      <c r="GA284" s="89"/>
      <c r="GB284" s="89"/>
      <c r="GC284" s="89"/>
      <c r="GD284" s="89"/>
      <c r="GE284" s="89"/>
      <c r="GF284" s="89"/>
      <c r="GG284" s="89"/>
      <c r="GH284" s="89"/>
      <c r="GI284" s="89"/>
      <c r="GJ284" s="89"/>
      <c r="GK284" s="89"/>
      <c r="GL284" s="89"/>
      <c r="GM284" s="89"/>
      <c r="GN284" s="89"/>
      <c r="GO284" s="89"/>
      <c r="GP284" s="89"/>
      <c r="GQ284" s="89"/>
      <c r="GR284" s="89"/>
      <c r="GS284" s="89"/>
      <c r="GT284" s="89"/>
      <c r="GU284" s="89"/>
      <c r="GV284" s="89"/>
      <c r="GW284" s="89"/>
      <c r="GX284" s="89"/>
      <c r="GY284" s="89"/>
      <c r="GZ284" s="89"/>
      <c r="HA284" s="89"/>
      <c r="HB284" s="89"/>
      <c r="HC284" s="89"/>
      <c r="HD284" s="89"/>
      <c r="HE284" s="89"/>
      <c r="HF284" s="89"/>
      <c r="HG284" s="89"/>
      <c r="HH284" s="89"/>
      <c r="HI284" s="89"/>
      <c r="HJ284" s="89"/>
      <c r="HK284" s="89"/>
      <c r="HL284" s="89"/>
      <c r="HM284" s="89"/>
      <c r="HN284" s="89"/>
      <c r="HO284" s="89"/>
      <c r="HP284" s="89"/>
      <c r="HQ284" s="89"/>
      <c r="HR284" s="89"/>
      <c r="HS284" s="89"/>
      <c r="HT284" s="89"/>
      <c r="HU284" s="89"/>
      <c r="HV284" s="89"/>
      <c r="HW284" s="89"/>
      <c r="HX284" s="89"/>
      <c r="HY284" s="89"/>
      <c r="HZ284" s="89"/>
      <c r="IA284" s="89"/>
      <c r="IB284" s="89"/>
      <c r="IC284" s="89"/>
      <c r="ID284" s="89"/>
      <c r="IE284" s="89"/>
      <c r="IF284" s="89"/>
      <c r="IG284" s="89"/>
      <c r="IH284" s="89"/>
      <c r="II284" s="89"/>
      <c r="IJ284" s="89"/>
      <c r="IK284" s="89"/>
      <c r="IL284" s="89"/>
      <c r="IM284" s="89"/>
      <c r="IN284" s="89"/>
      <c r="IO284" s="89"/>
      <c r="IP284" s="89"/>
      <c r="IQ284" s="89"/>
      <c r="IR284" s="89"/>
      <c r="IS284" s="89"/>
      <c r="IT284" s="89"/>
      <c r="IU284" s="89"/>
      <c r="IV284" s="89"/>
      <c r="IW284" s="89"/>
      <c r="IX284" s="89"/>
      <c r="IY284" s="89"/>
      <c r="IZ284" s="89"/>
      <c r="JA284" s="89"/>
      <c r="JB284" s="89"/>
      <c r="JC284" s="89"/>
      <c r="JD284" s="89"/>
      <c r="JE284" s="89"/>
      <c r="JF284" s="89"/>
      <c r="JG284" s="89"/>
      <c r="JH284" s="89"/>
      <c r="JI284" s="89"/>
      <c r="JJ284" s="89"/>
      <c r="JK284" s="89"/>
      <c r="JL284" s="89"/>
      <c r="JM284" s="89"/>
      <c r="JN284" s="89"/>
      <c r="JO284" s="89"/>
      <c r="JP284" s="89"/>
      <c r="JQ284" s="89"/>
      <c r="JR284" s="89"/>
      <c r="JS284" s="89"/>
      <c r="JT284" s="89"/>
      <c r="JU284" s="89"/>
      <c r="JV284" s="89"/>
      <c r="JW284" s="89"/>
      <c r="JX284" s="89"/>
      <c r="JY284" s="89"/>
      <c r="JZ284" s="89"/>
      <c r="KA284" s="89"/>
      <c r="KB284" s="89"/>
      <c r="KC284" s="89"/>
      <c r="KD284" s="89"/>
      <c r="KE284" s="89"/>
      <c r="KF284" s="89"/>
      <c r="KG284" s="89"/>
      <c r="KH284" s="89"/>
      <c r="KI284" s="89"/>
      <c r="KJ284" s="89"/>
      <c r="KK284" s="89"/>
      <c r="KL284" s="89"/>
      <c r="KM284" s="89"/>
      <c r="KN284" s="89"/>
      <c r="KO284" s="89"/>
      <c r="KP284" s="89"/>
      <c r="KQ284" s="89"/>
      <c r="KR284" s="89"/>
      <c r="KS284" s="89"/>
      <c r="KT284" s="89"/>
      <c r="KU284" s="89"/>
      <c r="KV284" s="89"/>
      <c r="KW284" s="89"/>
      <c r="KX284" s="89"/>
      <c r="KY284" s="89"/>
      <c r="KZ284" s="89"/>
      <c r="LA284" s="89"/>
      <c r="LB284" s="89"/>
      <c r="LC284" s="89"/>
      <c r="LD284" s="89"/>
      <c r="LE284" s="89"/>
      <c r="LF284" s="89"/>
      <c r="LG284" s="89"/>
      <c r="LH284" s="89"/>
      <c r="LI284" s="89"/>
      <c r="LJ284" s="89"/>
      <c r="LK284" s="89"/>
      <c r="LL284" s="89"/>
      <c r="LM284" s="89"/>
      <c r="LN284" s="89"/>
      <c r="LO284" s="89"/>
      <c r="LP284" s="89"/>
      <c r="LQ284" s="89"/>
      <c r="LR284" s="89"/>
      <c r="LS284" s="89"/>
      <c r="LT284" s="89"/>
      <c r="LU284" s="89"/>
      <c r="LV284" s="89"/>
      <c r="LW284" s="89"/>
      <c r="LX284" s="89"/>
      <c r="LY284" s="89"/>
      <c r="LZ284" s="89"/>
      <c r="MA284" s="89"/>
      <c r="MB284" s="89"/>
      <c r="MC284" s="89"/>
      <c r="MD284" s="89"/>
      <c r="ME284" s="89"/>
      <c r="MF284" s="89"/>
      <c r="MG284" s="89"/>
      <c r="MH284" s="89"/>
      <c r="MI284" s="89"/>
      <c r="MJ284" s="89"/>
      <c r="MK284" s="89"/>
      <c r="ML284" s="89"/>
      <c r="MM284" s="89"/>
      <c r="MN284" s="89"/>
      <c r="MO284" s="89"/>
      <c r="MP284" s="89"/>
      <c r="MQ284" s="89"/>
      <c r="MR284" s="89"/>
      <c r="MS284" s="89"/>
      <c r="MT284" s="89"/>
      <c r="MU284" s="89"/>
      <c r="MV284" s="89"/>
      <c r="MW284" s="89"/>
      <c r="MX284" s="89"/>
      <c r="MY284" s="89"/>
      <c r="MZ284" s="89"/>
      <c r="NA284" s="89"/>
      <c r="NB284" s="89"/>
      <c r="NC284" s="89"/>
      <c r="ND284" s="89"/>
      <c r="NE284" s="89"/>
      <c r="NF284" s="89"/>
      <c r="NG284" s="89"/>
      <c r="NH284" s="89"/>
      <c r="NI284" s="89"/>
      <c r="NJ284" s="89"/>
      <c r="NK284" s="89"/>
      <c r="NL284" s="89"/>
      <c r="NM284" s="89"/>
      <c r="NN284" s="89"/>
      <c r="NO284" s="89"/>
      <c r="NP284" s="89"/>
      <c r="NQ284" s="89"/>
      <c r="NR284" s="89"/>
      <c r="NS284" s="89"/>
      <c r="NT284" s="89"/>
      <c r="NU284" s="89"/>
      <c r="NV284" s="89"/>
      <c r="NW284" s="89"/>
      <c r="NX284" s="89"/>
      <c r="NY284" s="89"/>
      <c r="NZ284" s="89"/>
      <c r="OA284" s="89"/>
      <c r="OB284" s="89"/>
      <c r="OC284" s="89"/>
      <c r="OD284" s="89"/>
      <c r="OE284" s="89"/>
      <c r="OF284" s="89"/>
      <c r="OG284" s="89"/>
      <c r="OH284" s="89"/>
      <c r="OI284" s="89"/>
      <c r="OJ284" s="89"/>
      <c r="OK284" s="89"/>
      <c r="OL284" s="89"/>
      <c r="OM284" s="89"/>
      <c r="ON284" s="89"/>
      <c r="OO284" s="89"/>
      <c r="OP284" s="89"/>
      <c r="OQ284" s="89"/>
      <c r="OR284" s="89"/>
      <c r="OS284" s="89"/>
      <c r="OT284" s="89"/>
      <c r="OU284" s="89"/>
      <c r="OV284" s="89"/>
      <c r="OW284" s="89"/>
      <c r="OX284" s="89"/>
      <c r="OY284" s="89"/>
      <c r="OZ284" s="89"/>
      <c r="PA284" s="89"/>
      <c r="PB284" s="89"/>
      <c r="PC284" s="89"/>
      <c r="PD284" s="89"/>
      <c r="PE284" s="89"/>
      <c r="PF284" s="89"/>
      <c r="PG284" s="89"/>
      <c r="PH284" s="89"/>
      <c r="PI284" s="89"/>
      <c r="PJ284" s="89"/>
      <c r="PK284" s="89"/>
      <c r="PL284" s="89"/>
      <c r="PM284" s="89"/>
      <c r="PN284" s="89"/>
      <c r="PO284" s="89"/>
      <c r="PP284" s="89"/>
      <c r="PQ284" s="89"/>
      <c r="PR284" s="89"/>
      <c r="PS284" s="89"/>
      <c r="PT284" s="89"/>
      <c r="PU284" s="89"/>
      <c r="PV284" s="89"/>
      <c r="PW284" s="89"/>
      <c r="PX284" s="89"/>
      <c r="PY284" s="89"/>
      <c r="PZ284" s="89"/>
      <c r="QA284" s="89"/>
      <c r="QB284" s="89"/>
      <c r="QC284" s="89"/>
      <c r="QD284" s="89"/>
      <c r="QE284" s="89"/>
      <c r="QF284" s="89"/>
      <c r="QG284" s="89"/>
      <c r="QH284" s="89"/>
      <c r="QI284" s="89"/>
      <c r="QJ284" s="89"/>
      <c r="QK284" s="89"/>
      <c r="QL284" s="89"/>
      <c r="QM284" s="89"/>
      <c r="QN284" s="89"/>
      <c r="QO284" s="89"/>
      <c r="QP284" s="89"/>
      <c r="QQ284" s="89"/>
      <c r="QR284" s="89"/>
      <c r="QS284" s="89"/>
      <c r="QT284" s="89"/>
      <c r="QU284" s="89"/>
      <c r="QV284" s="89"/>
      <c r="QW284" s="89"/>
      <c r="QX284" s="89"/>
      <c r="QY284" s="89"/>
      <c r="QZ284" s="89"/>
      <c r="RA284" s="89"/>
      <c r="RB284" s="89"/>
      <c r="RC284" s="89"/>
      <c r="RD284" s="89"/>
      <c r="RE284" s="89"/>
      <c r="RF284" s="89"/>
      <c r="RG284" s="89"/>
      <c r="RH284" s="89"/>
      <c r="RI284" s="89"/>
      <c r="RJ284" s="89"/>
      <c r="RK284" s="89"/>
      <c r="RL284" s="89"/>
      <c r="RM284" s="89"/>
      <c r="RN284" s="89"/>
      <c r="RO284" s="89"/>
      <c r="RP284" s="89"/>
      <c r="RQ284" s="89"/>
      <c r="RR284" s="89"/>
      <c r="RS284" s="89"/>
      <c r="RT284" s="89"/>
      <c r="RU284" s="89"/>
      <c r="RV284" s="89"/>
      <c r="RW284" s="89"/>
      <c r="RX284" s="89"/>
      <c r="RY284" s="89"/>
      <c r="RZ284" s="89"/>
      <c r="SA284" s="89"/>
      <c r="SB284" s="89"/>
      <c r="SC284" s="89"/>
      <c r="SD284" s="89"/>
      <c r="SE284" s="89"/>
      <c r="SF284" s="89"/>
      <c r="SG284" s="89"/>
      <c r="SH284" s="89"/>
      <c r="SI284" s="89"/>
      <c r="SJ284" s="89"/>
      <c r="SK284" s="89"/>
      <c r="SL284" s="89"/>
      <c r="SM284" s="89"/>
      <c r="SN284" s="89"/>
      <c r="SO284" s="89"/>
      <c r="SP284" s="89"/>
      <c r="SQ284" s="89"/>
      <c r="SR284" s="89"/>
      <c r="SS284" s="89"/>
      <c r="ST284" s="89"/>
      <c r="SU284" s="89"/>
      <c r="SV284" s="89"/>
      <c r="SW284" s="89"/>
      <c r="SX284" s="89"/>
      <c r="SY284" s="89"/>
      <c r="SZ284" s="89"/>
      <c r="TA284" s="89"/>
      <c r="TB284" s="89"/>
      <c r="TC284" s="89"/>
      <c r="TD284" s="89"/>
      <c r="TE284" s="89"/>
      <c r="TF284" s="89"/>
      <c r="TG284" s="89"/>
      <c r="TH284" s="89"/>
      <c r="TI284" s="89"/>
      <c r="TJ284" s="89"/>
      <c r="TK284" s="89"/>
      <c r="TL284" s="89"/>
      <c r="TM284" s="89"/>
      <c r="TN284" s="89"/>
      <c r="TO284" s="89"/>
      <c r="TP284" s="89"/>
      <c r="TQ284" s="89"/>
      <c r="TR284" s="89"/>
      <c r="TS284" s="89"/>
      <c r="TT284" s="89"/>
      <c r="TU284" s="89"/>
      <c r="TV284" s="89"/>
      <c r="TW284" s="89"/>
      <c r="TX284" s="89"/>
      <c r="TY284" s="89"/>
      <c r="TZ284" s="89"/>
      <c r="UA284" s="89"/>
      <c r="UB284" s="89"/>
      <c r="UC284" s="89"/>
      <c r="UD284" s="89"/>
      <c r="UE284" s="89"/>
      <c r="UF284" s="89"/>
      <c r="UG284" s="89"/>
      <c r="UH284" s="89"/>
      <c r="UI284" s="89"/>
      <c r="UJ284" s="89"/>
      <c r="UK284" s="89"/>
      <c r="UL284" s="89"/>
      <c r="UM284" s="89"/>
      <c r="UN284" s="89"/>
      <c r="UO284" s="89"/>
      <c r="UP284" s="89"/>
      <c r="UQ284" s="89"/>
      <c r="UR284" s="89"/>
      <c r="US284" s="89"/>
      <c r="UT284" s="89"/>
      <c r="UU284" s="89"/>
      <c r="UV284" s="89"/>
    </row>
    <row r="285" spans="1:568" s="30" customFormat="1" x14ac:dyDescent="0.2">
      <c r="A285" s="151" t="s">
        <v>4541</v>
      </c>
      <c r="B285" s="155">
        <v>284</v>
      </c>
      <c r="C285" s="155">
        <f t="shared" si="23"/>
        <v>273</v>
      </c>
      <c r="D285" s="269" t="s">
        <v>7029</v>
      </c>
      <c r="E285" s="270" t="s">
        <v>7030</v>
      </c>
      <c r="F285" s="271">
        <v>26944</v>
      </c>
      <c r="G285" s="157" t="s">
        <v>480</v>
      </c>
      <c r="H285" s="158">
        <v>35837328</v>
      </c>
      <c r="I285" s="155">
        <v>919314</v>
      </c>
      <c r="J285" s="159">
        <v>23</v>
      </c>
      <c r="K285" s="159">
        <v>11</v>
      </c>
      <c r="L285" s="159">
        <f t="shared" si="18"/>
        <v>12</v>
      </c>
      <c r="M285" s="157" t="s">
        <v>563</v>
      </c>
      <c r="N285" s="151" t="s">
        <v>594</v>
      </c>
      <c r="O285" s="167" t="s">
        <v>807</v>
      </c>
      <c r="P285" s="151" t="s">
        <v>453</v>
      </c>
      <c r="Q285" s="151"/>
      <c r="R285" s="155">
        <v>2</v>
      </c>
      <c r="S285" s="151" t="s">
        <v>1076</v>
      </c>
      <c r="T285" s="151" t="s">
        <v>913</v>
      </c>
      <c r="U285" s="162">
        <v>41541</v>
      </c>
      <c r="V285" s="162">
        <v>41548</v>
      </c>
      <c r="W285" s="165">
        <v>7</v>
      </c>
      <c r="X285" s="161" t="s">
        <v>453</v>
      </c>
      <c r="Y285" s="161" t="s">
        <v>563</v>
      </c>
      <c r="Z285" s="153" t="s">
        <v>817</v>
      </c>
      <c r="AA285" s="151" t="s">
        <v>1077</v>
      </c>
      <c r="AB285" s="160" t="s">
        <v>804</v>
      </c>
      <c r="AC285" s="162">
        <v>41591</v>
      </c>
      <c r="AD285" s="163" t="s">
        <v>804</v>
      </c>
      <c r="AE285" s="164">
        <v>42108</v>
      </c>
      <c r="AF285" s="165">
        <f t="shared" si="22"/>
        <v>16.997260273972604</v>
      </c>
      <c r="AG285" s="193" t="s">
        <v>539</v>
      </c>
      <c r="AH285" s="165">
        <v>1</v>
      </c>
      <c r="AI285" s="193" t="s">
        <v>539</v>
      </c>
      <c r="AJ285" s="165">
        <v>1</v>
      </c>
      <c r="AK285" s="193" t="s">
        <v>638</v>
      </c>
      <c r="AL285" s="165">
        <v>4</v>
      </c>
      <c r="AM285" s="193" t="s">
        <v>453</v>
      </c>
      <c r="AN285" s="165" t="s">
        <v>453</v>
      </c>
      <c r="AO285" s="193" t="s">
        <v>453</v>
      </c>
      <c r="AP285" s="165" t="s">
        <v>453</v>
      </c>
      <c r="AQ285" s="193" t="s">
        <v>453</v>
      </c>
      <c r="AR285" s="165" t="s">
        <v>453</v>
      </c>
      <c r="AS285" s="165" t="s">
        <v>453</v>
      </c>
      <c r="AT285" s="165" t="s">
        <v>453</v>
      </c>
      <c r="AU285" s="165" t="s">
        <v>453</v>
      </c>
      <c r="AV285" s="165" t="s">
        <v>453</v>
      </c>
      <c r="AW285" s="165" t="s">
        <v>453</v>
      </c>
      <c r="AX285" s="165" t="s">
        <v>453</v>
      </c>
      <c r="AY285" s="165" t="s">
        <v>453</v>
      </c>
      <c r="AZ285" s="165" t="s">
        <v>453</v>
      </c>
      <c r="BA285" s="165" t="s">
        <v>453</v>
      </c>
      <c r="BB285" s="165" t="s">
        <v>453</v>
      </c>
      <c r="BC285" s="165" t="s">
        <v>453</v>
      </c>
      <c r="BD285" s="165" t="s">
        <v>453</v>
      </c>
      <c r="BE285" s="165"/>
      <c r="BF285" s="165"/>
      <c r="BG285" s="166" t="s">
        <v>5658</v>
      </c>
      <c r="BH285" s="161" t="s">
        <v>638</v>
      </c>
      <c r="BI285" s="159">
        <v>4</v>
      </c>
      <c r="BJ285" s="155">
        <v>2</v>
      </c>
      <c r="BK285" s="151" t="s">
        <v>1076</v>
      </c>
      <c r="BL285" s="159">
        <v>1</v>
      </c>
      <c r="BM285" s="159">
        <v>0</v>
      </c>
      <c r="BN285" s="167" t="s">
        <v>807</v>
      </c>
      <c r="BO285" s="151" t="s">
        <v>453</v>
      </c>
      <c r="BP285" s="151"/>
      <c r="BQ285" s="151"/>
      <c r="BR285" s="151"/>
      <c r="BS285" s="157" t="s">
        <v>453</v>
      </c>
      <c r="BT285" s="157" t="s">
        <v>453</v>
      </c>
      <c r="BU285" s="157" t="s">
        <v>453</v>
      </c>
      <c r="BV285" s="153" t="s">
        <v>1078</v>
      </c>
      <c r="BW285" s="153" t="s">
        <v>2493</v>
      </c>
      <c r="BX285" s="151">
        <v>71</v>
      </c>
      <c r="BY285" s="151">
        <v>58</v>
      </c>
      <c r="BZ285" s="151">
        <v>62</v>
      </c>
      <c r="CA285" s="151" t="s">
        <v>3266</v>
      </c>
      <c r="CB285" s="151" t="s">
        <v>3267</v>
      </c>
      <c r="CC285" s="151" t="s">
        <v>453</v>
      </c>
      <c r="CD285" s="151"/>
      <c r="CE285" s="151" t="s">
        <v>1079</v>
      </c>
      <c r="CF285" s="151" t="s">
        <v>2494</v>
      </c>
      <c r="CG285" s="151" t="s">
        <v>1332</v>
      </c>
      <c r="CH285" s="151" t="s">
        <v>1080</v>
      </c>
      <c r="CI285" s="151">
        <v>65</v>
      </c>
      <c r="CJ285" s="151">
        <v>57</v>
      </c>
      <c r="CK285" s="151">
        <v>58</v>
      </c>
      <c r="CL285" s="151" t="s">
        <v>1737</v>
      </c>
      <c r="CM285" s="89"/>
      <c r="CN285" s="89"/>
      <c r="CO285" s="89"/>
      <c r="CP285" s="89"/>
      <c r="CQ285" s="89"/>
      <c r="CR285" s="89"/>
      <c r="CS285" s="89"/>
      <c r="CT285" s="89"/>
      <c r="CU285" s="89"/>
      <c r="CV285" s="89"/>
      <c r="CW285" s="89"/>
      <c r="CX285" s="89"/>
      <c r="CY285" s="89"/>
      <c r="CZ285" s="89"/>
      <c r="DA285" s="89"/>
      <c r="DB285" s="89"/>
      <c r="DC285" s="89"/>
      <c r="DD285" s="89"/>
      <c r="DE285" s="89"/>
      <c r="DF285" s="89"/>
      <c r="DG285" s="89"/>
      <c r="DH285" s="89"/>
      <c r="DI285" s="89"/>
      <c r="DJ285" s="89"/>
      <c r="DK285" s="89"/>
      <c r="DL285" s="89"/>
      <c r="DM285" s="89"/>
      <c r="DN285" s="89"/>
      <c r="DO285" s="89"/>
      <c r="DP285" s="89"/>
      <c r="DQ285" s="89"/>
      <c r="DR285" s="89"/>
      <c r="DS285" s="89"/>
      <c r="DT285" s="89"/>
      <c r="DU285" s="89"/>
      <c r="DV285" s="89"/>
      <c r="DW285" s="89"/>
      <c r="DX285" s="89"/>
      <c r="DY285" s="89"/>
      <c r="DZ285" s="89"/>
      <c r="EA285" s="89"/>
      <c r="EB285" s="89"/>
      <c r="EC285" s="89"/>
      <c r="ED285" s="89"/>
      <c r="EE285" s="89"/>
      <c r="EF285" s="89"/>
      <c r="EG285" s="89"/>
      <c r="EH285" s="89"/>
      <c r="EI285" s="89"/>
      <c r="EJ285" s="89"/>
      <c r="EK285" s="89"/>
      <c r="EL285" s="89"/>
      <c r="EM285" s="89"/>
      <c r="EN285" s="89"/>
      <c r="EO285" s="89"/>
      <c r="EP285" s="89"/>
      <c r="EQ285" s="89"/>
      <c r="ER285" s="89"/>
      <c r="ES285" s="89"/>
      <c r="ET285" s="89"/>
      <c r="EU285" s="89"/>
      <c r="EV285" s="89"/>
      <c r="EW285" s="89"/>
      <c r="EX285" s="89"/>
      <c r="EY285" s="89"/>
      <c r="EZ285" s="89"/>
      <c r="FA285" s="89"/>
      <c r="FB285" s="89"/>
      <c r="FC285" s="89"/>
      <c r="FD285" s="89"/>
      <c r="FE285" s="89"/>
      <c r="FF285" s="89"/>
      <c r="FG285" s="89"/>
      <c r="FH285" s="89"/>
      <c r="FI285" s="89"/>
      <c r="FJ285" s="89"/>
      <c r="FK285" s="89"/>
      <c r="FL285" s="89"/>
      <c r="FM285" s="89"/>
      <c r="FN285" s="89"/>
      <c r="FO285" s="89"/>
      <c r="FP285" s="89"/>
      <c r="FQ285" s="89"/>
      <c r="FR285" s="89"/>
      <c r="FS285" s="89"/>
      <c r="FT285" s="89"/>
      <c r="FU285" s="89"/>
      <c r="FV285" s="89"/>
      <c r="FW285" s="89"/>
      <c r="FX285" s="89"/>
      <c r="FY285" s="89"/>
      <c r="FZ285" s="89"/>
      <c r="GA285" s="89"/>
      <c r="GB285" s="89"/>
      <c r="GC285" s="89"/>
      <c r="GD285" s="89"/>
      <c r="GE285" s="89"/>
      <c r="GF285" s="89"/>
      <c r="GG285" s="89"/>
      <c r="GH285" s="89"/>
      <c r="GI285" s="89"/>
      <c r="GJ285" s="89"/>
      <c r="GK285" s="89"/>
      <c r="GL285" s="89"/>
      <c r="GM285" s="89"/>
      <c r="GN285" s="89"/>
      <c r="GO285" s="89"/>
      <c r="GP285" s="89"/>
      <c r="GQ285" s="89"/>
      <c r="GR285" s="89"/>
      <c r="GS285" s="89"/>
      <c r="GT285" s="89"/>
      <c r="GU285" s="89"/>
      <c r="GV285" s="89"/>
      <c r="GW285" s="89"/>
      <c r="GX285" s="89"/>
      <c r="GY285" s="89"/>
      <c r="GZ285" s="89"/>
      <c r="HA285" s="89"/>
      <c r="HB285" s="89"/>
      <c r="HC285" s="89"/>
      <c r="HD285" s="89"/>
      <c r="HE285" s="89"/>
      <c r="HF285" s="89"/>
      <c r="HG285" s="89"/>
      <c r="HH285" s="89"/>
      <c r="HI285" s="89"/>
      <c r="HJ285" s="89"/>
      <c r="HK285" s="89"/>
      <c r="HL285" s="89"/>
      <c r="HM285" s="89"/>
      <c r="HN285" s="89"/>
      <c r="HO285" s="89"/>
      <c r="HP285" s="89"/>
      <c r="HQ285" s="89"/>
      <c r="HR285" s="89"/>
      <c r="HS285" s="89"/>
      <c r="HT285" s="89"/>
      <c r="HU285" s="89"/>
      <c r="HV285" s="89"/>
      <c r="HW285" s="89"/>
      <c r="HX285" s="89"/>
      <c r="HY285" s="89"/>
      <c r="HZ285" s="89"/>
      <c r="IA285" s="89"/>
      <c r="IB285" s="89"/>
      <c r="IC285" s="89"/>
      <c r="ID285" s="89"/>
      <c r="IE285" s="89"/>
      <c r="IF285" s="89"/>
      <c r="IG285" s="89"/>
      <c r="IH285" s="89"/>
      <c r="II285" s="89"/>
      <c r="IJ285" s="89"/>
      <c r="IK285" s="89"/>
      <c r="IL285" s="89"/>
      <c r="IM285" s="89"/>
      <c r="IN285" s="89"/>
      <c r="IO285" s="89"/>
      <c r="IP285" s="89"/>
      <c r="IQ285" s="89"/>
      <c r="IR285" s="89"/>
      <c r="IS285" s="89"/>
      <c r="IT285" s="89"/>
      <c r="IU285" s="89"/>
      <c r="IV285" s="89"/>
      <c r="IW285" s="89"/>
      <c r="IX285" s="89"/>
      <c r="IY285" s="89"/>
      <c r="IZ285" s="89"/>
      <c r="JA285" s="89"/>
      <c r="JB285" s="89"/>
      <c r="JC285" s="89"/>
      <c r="JD285" s="89"/>
      <c r="JE285" s="89"/>
      <c r="JF285" s="89"/>
      <c r="JG285" s="89"/>
      <c r="JH285" s="89"/>
      <c r="JI285" s="89"/>
      <c r="JJ285" s="89"/>
      <c r="JK285" s="89"/>
      <c r="JL285" s="89"/>
      <c r="JM285" s="89"/>
      <c r="JN285" s="89"/>
      <c r="JO285" s="89"/>
      <c r="JP285" s="89"/>
      <c r="JQ285" s="89"/>
      <c r="JR285" s="89"/>
      <c r="JS285" s="89"/>
      <c r="JT285" s="89"/>
      <c r="JU285" s="89"/>
      <c r="JV285" s="89"/>
      <c r="JW285" s="89"/>
      <c r="JX285" s="89"/>
      <c r="JY285" s="89"/>
      <c r="JZ285" s="89"/>
      <c r="KA285" s="89"/>
      <c r="KB285" s="89"/>
      <c r="KC285" s="89"/>
      <c r="KD285" s="89"/>
      <c r="KE285" s="89"/>
      <c r="KF285" s="89"/>
      <c r="KG285" s="89"/>
      <c r="KH285" s="89"/>
      <c r="KI285" s="89"/>
      <c r="KJ285" s="89"/>
      <c r="KK285" s="89"/>
      <c r="KL285" s="89"/>
      <c r="KM285" s="89"/>
      <c r="KN285" s="89"/>
      <c r="KO285" s="89"/>
      <c r="KP285" s="89"/>
      <c r="KQ285" s="89"/>
      <c r="KR285" s="89"/>
      <c r="KS285" s="89"/>
      <c r="KT285" s="89"/>
      <c r="KU285" s="89"/>
      <c r="KV285" s="89"/>
      <c r="KW285" s="89"/>
      <c r="KX285" s="89"/>
      <c r="KY285" s="89"/>
      <c r="KZ285" s="89"/>
      <c r="LA285" s="89"/>
      <c r="LB285" s="89"/>
      <c r="LC285" s="89"/>
      <c r="LD285" s="89"/>
      <c r="LE285" s="89"/>
      <c r="LF285" s="89"/>
      <c r="LG285" s="89"/>
      <c r="LH285" s="89"/>
      <c r="LI285" s="89"/>
      <c r="LJ285" s="89"/>
      <c r="LK285" s="89"/>
      <c r="LL285" s="89"/>
      <c r="LM285" s="89"/>
      <c r="LN285" s="89"/>
      <c r="LO285" s="89"/>
      <c r="LP285" s="89"/>
      <c r="LQ285" s="89"/>
      <c r="LR285" s="89"/>
      <c r="LS285" s="89"/>
      <c r="LT285" s="89"/>
      <c r="LU285" s="89"/>
      <c r="LV285" s="89"/>
      <c r="LW285" s="89"/>
      <c r="LX285" s="89"/>
      <c r="LY285" s="89"/>
      <c r="LZ285" s="89"/>
      <c r="MA285" s="89"/>
      <c r="MB285" s="89"/>
      <c r="MC285" s="89"/>
      <c r="MD285" s="89"/>
      <c r="ME285" s="89"/>
      <c r="MF285" s="89"/>
      <c r="MG285" s="89"/>
      <c r="MH285" s="89"/>
      <c r="MI285" s="89"/>
      <c r="MJ285" s="89"/>
      <c r="MK285" s="89"/>
      <c r="ML285" s="89"/>
      <c r="MM285" s="89"/>
      <c r="MN285" s="89"/>
      <c r="MO285" s="89"/>
      <c r="MP285" s="89"/>
      <c r="MQ285" s="89"/>
      <c r="MR285" s="89"/>
      <c r="MS285" s="89"/>
      <c r="MT285" s="89"/>
      <c r="MU285" s="89"/>
      <c r="MV285" s="89"/>
      <c r="MW285" s="89"/>
      <c r="MX285" s="89"/>
      <c r="MY285" s="89"/>
      <c r="MZ285" s="89"/>
      <c r="NA285" s="89"/>
      <c r="NB285" s="89"/>
      <c r="NC285" s="89"/>
      <c r="ND285" s="89"/>
      <c r="NE285" s="89"/>
      <c r="NF285" s="89"/>
      <c r="NG285" s="89"/>
      <c r="NH285" s="89"/>
      <c r="NI285" s="89"/>
      <c r="NJ285" s="89"/>
      <c r="NK285" s="89"/>
      <c r="NL285" s="89"/>
      <c r="NM285" s="89"/>
      <c r="NN285" s="89"/>
      <c r="NO285" s="89"/>
      <c r="NP285" s="89"/>
      <c r="NQ285" s="89"/>
      <c r="NR285" s="89"/>
      <c r="NS285" s="89"/>
      <c r="NT285" s="89"/>
      <c r="NU285" s="89"/>
      <c r="NV285" s="89"/>
      <c r="NW285" s="89"/>
      <c r="NX285" s="89"/>
      <c r="NY285" s="89"/>
      <c r="NZ285" s="89"/>
      <c r="OA285" s="89"/>
      <c r="OB285" s="89"/>
      <c r="OC285" s="89"/>
      <c r="OD285" s="89"/>
      <c r="OE285" s="89"/>
      <c r="OF285" s="89"/>
      <c r="OG285" s="89"/>
      <c r="OH285" s="89"/>
      <c r="OI285" s="89"/>
      <c r="OJ285" s="89"/>
      <c r="OK285" s="89"/>
      <c r="OL285" s="89"/>
      <c r="OM285" s="89"/>
      <c r="ON285" s="89"/>
      <c r="OO285" s="89"/>
      <c r="OP285" s="89"/>
      <c r="OQ285" s="89"/>
      <c r="OR285" s="89"/>
      <c r="OS285" s="89"/>
      <c r="OT285" s="89"/>
      <c r="OU285" s="89"/>
      <c r="OV285" s="89"/>
      <c r="OW285" s="89"/>
      <c r="OX285" s="89"/>
      <c r="OY285" s="89"/>
      <c r="OZ285" s="89"/>
      <c r="PA285" s="89"/>
      <c r="PB285" s="89"/>
      <c r="PC285" s="89"/>
      <c r="PD285" s="89"/>
      <c r="PE285" s="89"/>
      <c r="PF285" s="89"/>
      <c r="PG285" s="89"/>
      <c r="PH285" s="89"/>
      <c r="PI285" s="89"/>
      <c r="PJ285" s="89"/>
      <c r="PK285" s="89"/>
      <c r="PL285" s="89"/>
      <c r="PM285" s="89"/>
      <c r="PN285" s="89"/>
      <c r="PO285" s="89"/>
      <c r="PP285" s="89"/>
      <c r="PQ285" s="89"/>
      <c r="PR285" s="89"/>
      <c r="PS285" s="89"/>
      <c r="PT285" s="89"/>
      <c r="PU285" s="89"/>
      <c r="PV285" s="89"/>
      <c r="PW285" s="89"/>
      <c r="PX285" s="89"/>
      <c r="PY285" s="89"/>
      <c r="PZ285" s="89"/>
      <c r="QA285" s="89"/>
      <c r="QB285" s="89"/>
      <c r="QC285" s="89"/>
      <c r="QD285" s="89"/>
      <c r="QE285" s="89"/>
      <c r="QF285" s="89"/>
      <c r="QG285" s="89"/>
      <c r="QH285" s="89"/>
      <c r="QI285" s="89"/>
      <c r="QJ285" s="89"/>
      <c r="QK285" s="89"/>
      <c r="QL285" s="89"/>
      <c r="QM285" s="89"/>
      <c r="QN285" s="89"/>
      <c r="QO285" s="89"/>
      <c r="QP285" s="89"/>
      <c r="QQ285" s="89"/>
      <c r="QR285" s="89"/>
      <c r="QS285" s="89"/>
      <c r="QT285" s="89"/>
      <c r="QU285" s="89"/>
      <c r="QV285" s="89"/>
      <c r="QW285" s="89"/>
      <c r="QX285" s="89"/>
      <c r="QY285" s="89"/>
      <c r="QZ285" s="89"/>
      <c r="RA285" s="89"/>
      <c r="RB285" s="89"/>
      <c r="RC285" s="89"/>
      <c r="RD285" s="89"/>
      <c r="RE285" s="89"/>
      <c r="RF285" s="89"/>
      <c r="RG285" s="89"/>
      <c r="RH285" s="89"/>
      <c r="RI285" s="89"/>
      <c r="RJ285" s="89"/>
      <c r="RK285" s="89"/>
      <c r="RL285" s="89"/>
      <c r="RM285" s="89"/>
      <c r="RN285" s="89"/>
      <c r="RO285" s="89"/>
      <c r="RP285" s="89"/>
      <c r="RQ285" s="89"/>
      <c r="RR285" s="89"/>
      <c r="RS285" s="89"/>
      <c r="RT285" s="89"/>
      <c r="RU285" s="89"/>
      <c r="RV285" s="89"/>
      <c r="RW285" s="89"/>
      <c r="RX285" s="89"/>
      <c r="RY285" s="89"/>
      <c r="RZ285" s="89"/>
      <c r="SA285" s="89"/>
      <c r="SB285" s="89"/>
      <c r="SC285" s="89"/>
      <c r="SD285" s="89"/>
      <c r="SE285" s="89"/>
      <c r="SF285" s="89"/>
      <c r="SG285" s="89"/>
      <c r="SH285" s="89"/>
      <c r="SI285" s="89"/>
      <c r="SJ285" s="89"/>
      <c r="SK285" s="89"/>
      <c r="SL285" s="89"/>
      <c r="SM285" s="89"/>
      <c r="SN285" s="89"/>
      <c r="SO285" s="89"/>
      <c r="SP285" s="89"/>
      <c r="SQ285" s="89"/>
      <c r="SR285" s="89"/>
      <c r="SS285" s="89"/>
      <c r="ST285" s="89"/>
      <c r="SU285" s="89"/>
      <c r="SV285" s="89"/>
      <c r="SW285" s="89"/>
      <c r="SX285" s="89"/>
      <c r="SY285" s="89"/>
      <c r="SZ285" s="89"/>
      <c r="TA285" s="89"/>
      <c r="TB285" s="89"/>
      <c r="TC285" s="89"/>
      <c r="TD285" s="89"/>
      <c r="TE285" s="89"/>
      <c r="TF285" s="89"/>
      <c r="TG285" s="89"/>
      <c r="TH285" s="89"/>
      <c r="TI285" s="89"/>
      <c r="TJ285" s="89"/>
      <c r="TK285" s="89"/>
      <c r="TL285" s="89"/>
      <c r="TM285" s="89"/>
      <c r="TN285" s="89"/>
      <c r="TO285" s="89"/>
      <c r="TP285" s="89"/>
      <c r="TQ285" s="89"/>
      <c r="TR285" s="89"/>
      <c r="TS285" s="89"/>
      <c r="TT285" s="89"/>
      <c r="TU285" s="89"/>
      <c r="TV285" s="89"/>
      <c r="TW285" s="89"/>
      <c r="TX285" s="89"/>
      <c r="TY285" s="89"/>
      <c r="TZ285" s="89"/>
      <c r="UA285" s="89"/>
      <c r="UB285" s="89"/>
      <c r="UC285" s="89"/>
      <c r="UD285" s="89"/>
      <c r="UE285" s="89"/>
      <c r="UF285" s="89"/>
      <c r="UG285" s="89"/>
      <c r="UH285" s="89"/>
      <c r="UI285" s="89"/>
      <c r="UJ285" s="89"/>
      <c r="UK285" s="89"/>
      <c r="UL285" s="89"/>
      <c r="UM285" s="89"/>
      <c r="UN285" s="89"/>
      <c r="UO285" s="89"/>
      <c r="UP285" s="89"/>
      <c r="UQ285" s="89"/>
      <c r="UR285" s="89"/>
      <c r="US285" s="89"/>
      <c r="UT285" s="89"/>
      <c r="UU285" s="89"/>
      <c r="UV285" s="89"/>
    </row>
    <row r="286" spans="1:568" s="89" customFormat="1" x14ac:dyDescent="0.2">
      <c r="A286" s="151" t="s">
        <v>4968</v>
      </c>
      <c r="B286" s="155">
        <v>285</v>
      </c>
      <c r="C286" s="155">
        <f t="shared" ref="C286:C302" si="24">C285+1</f>
        <v>274</v>
      </c>
      <c r="D286" s="269" t="s">
        <v>7031</v>
      </c>
      <c r="E286" s="270" t="s">
        <v>7032</v>
      </c>
      <c r="F286" s="271">
        <v>27275</v>
      </c>
      <c r="G286" s="157" t="s">
        <v>480</v>
      </c>
      <c r="H286" s="158">
        <v>39990798</v>
      </c>
      <c r="I286" s="155">
        <v>4217957</v>
      </c>
      <c r="J286" s="159">
        <v>20</v>
      </c>
      <c r="K286" s="159">
        <v>14</v>
      </c>
      <c r="L286" s="159">
        <f t="shared" si="18"/>
        <v>6</v>
      </c>
      <c r="M286" s="157" t="s">
        <v>563</v>
      </c>
      <c r="N286" s="151" t="s">
        <v>612</v>
      </c>
      <c r="O286" s="167" t="s">
        <v>807</v>
      </c>
      <c r="P286" s="151">
        <v>1</v>
      </c>
      <c r="Q286" s="151"/>
      <c r="R286" s="155">
        <v>2</v>
      </c>
      <c r="S286" s="151" t="s">
        <v>2317</v>
      </c>
      <c r="T286" s="151" t="s">
        <v>913</v>
      </c>
      <c r="U286" s="162">
        <v>41541</v>
      </c>
      <c r="V286" s="162">
        <v>41547</v>
      </c>
      <c r="W286" s="165">
        <v>6</v>
      </c>
      <c r="X286" s="161" t="s">
        <v>453</v>
      </c>
      <c r="Y286" s="161" t="s">
        <v>563</v>
      </c>
      <c r="Z286" s="153" t="s">
        <v>827</v>
      </c>
      <c r="AA286" s="151" t="s">
        <v>550</v>
      </c>
      <c r="AB286" s="160" t="s">
        <v>804</v>
      </c>
      <c r="AC286" s="162">
        <v>41619</v>
      </c>
      <c r="AD286" s="163" t="s">
        <v>807</v>
      </c>
      <c r="AE286" s="164">
        <v>43220</v>
      </c>
      <c r="AF286" s="165">
        <f t="shared" si="22"/>
        <v>52.635616438356166</v>
      </c>
      <c r="AG286" s="193" t="s">
        <v>640</v>
      </c>
      <c r="AH286" s="165">
        <v>1</v>
      </c>
      <c r="AI286" s="193" t="s">
        <v>640</v>
      </c>
      <c r="AJ286" s="165">
        <v>1</v>
      </c>
      <c r="AK286" s="180" t="s">
        <v>640</v>
      </c>
      <c r="AL286" s="165">
        <v>1</v>
      </c>
      <c r="AM286" s="180" t="s">
        <v>640</v>
      </c>
      <c r="AN286" s="165">
        <v>1</v>
      </c>
      <c r="AO286" s="180" t="s">
        <v>640</v>
      </c>
      <c r="AP286" s="165">
        <v>1</v>
      </c>
      <c r="AQ286" s="193" t="s">
        <v>640</v>
      </c>
      <c r="AR286" s="165">
        <v>1</v>
      </c>
      <c r="AS286" s="165"/>
      <c r="AT286" s="165"/>
      <c r="AU286" s="165"/>
      <c r="AV286" s="165"/>
      <c r="AW286" s="165"/>
      <c r="AX286" s="165"/>
      <c r="AY286" s="165"/>
      <c r="AZ286" s="165"/>
      <c r="BA286" s="165"/>
      <c r="BB286" s="165"/>
      <c r="BC286" s="165"/>
      <c r="BD286" s="165"/>
      <c r="BE286" s="165"/>
      <c r="BF286" s="165"/>
      <c r="BG286" s="166" t="s">
        <v>4483</v>
      </c>
      <c r="BH286" s="161" t="s">
        <v>5786</v>
      </c>
      <c r="BI286" s="159">
        <v>3</v>
      </c>
      <c r="BJ286" s="155">
        <v>2</v>
      </c>
      <c r="BK286" s="151" t="s">
        <v>2165</v>
      </c>
      <c r="BL286" s="159">
        <v>1</v>
      </c>
      <c r="BM286" s="159" t="s">
        <v>453</v>
      </c>
      <c r="BN286" s="167" t="s">
        <v>807</v>
      </c>
      <c r="BO286" s="151" t="s">
        <v>453</v>
      </c>
      <c r="BP286" s="151"/>
      <c r="BQ286" s="151"/>
      <c r="BR286" s="151"/>
      <c r="BS286" s="157" t="s">
        <v>453</v>
      </c>
      <c r="BT286" s="157" t="s">
        <v>453</v>
      </c>
      <c r="BU286" s="157" t="s">
        <v>453</v>
      </c>
      <c r="BV286" s="153" t="s">
        <v>453</v>
      </c>
      <c r="BW286" s="153" t="s">
        <v>1950</v>
      </c>
      <c r="BX286" s="151">
        <v>71</v>
      </c>
      <c r="BY286" s="151">
        <v>76</v>
      </c>
      <c r="BZ286" s="151">
        <v>71</v>
      </c>
      <c r="CA286" s="151" t="s">
        <v>3280</v>
      </c>
      <c r="CB286" s="151" t="s">
        <v>3281</v>
      </c>
      <c r="CC286" s="151" t="s">
        <v>453</v>
      </c>
      <c r="CD286" s="151"/>
      <c r="CE286" s="151" t="s">
        <v>872</v>
      </c>
      <c r="CF286" s="151" t="s">
        <v>2441</v>
      </c>
      <c r="CG286" s="151" t="s">
        <v>3282</v>
      </c>
      <c r="CH286" s="151" t="s">
        <v>1381</v>
      </c>
      <c r="CI286" s="151">
        <v>78</v>
      </c>
      <c r="CJ286" s="151">
        <v>79</v>
      </c>
      <c r="CK286" s="151">
        <v>77</v>
      </c>
      <c r="CL286" s="151" t="s">
        <v>1737</v>
      </c>
    </row>
    <row r="287" spans="1:568" s="89" customFormat="1" x14ac:dyDescent="0.2">
      <c r="A287" s="151" t="s">
        <v>4600</v>
      </c>
      <c r="B287" s="155">
        <v>286</v>
      </c>
      <c r="C287" s="155">
        <f t="shared" si="24"/>
        <v>275</v>
      </c>
      <c r="D287" s="269" t="s">
        <v>7033</v>
      </c>
      <c r="E287" s="270" t="s">
        <v>7034</v>
      </c>
      <c r="F287" s="271">
        <v>27407</v>
      </c>
      <c r="G287" s="157" t="s">
        <v>480</v>
      </c>
      <c r="H287" s="158">
        <v>45140737</v>
      </c>
      <c r="I287" s="155">
        <v>3419682</v>
      </c>
      <c r="J287" s="159">
        <v>45</v>
      </c>
      <c r="K287" s="159">
        <v>18</v>
      </c>
      <c r="L287" s="159">
        <f t="shared" ref="L287:L350" si="25">SUM(J287-K287)</f>
        <v>27</v>
      </c>
      <c r="M287" s="157" t="s">
        <v>563</v>
      </c>
      <c r="N287" s="151" t="s">
        <v>612</v>
      </c>
      <c r="O287" s="167" t="s">
        <v>807</v>
      </c>
      <c r="P287" s="151">
        <v>3</v>
      </c>
      <c r="Q287" s="151"/>
      <c r="R287" s="155">
        <v>2</v>
      </c>
      <c r="S287" s="151" t="s">
        <v>2310</v>
      </c>
      <c r="T287" s="151" t="s">
        <v>453</v>
      </c>
      <c r="U287" s="162" t="s">
        <v>453</v>
      </c>
      <c r="V287" s="162" t="s">
        <v>453</v>
      </c>
      <c r="W287" s="165" t="s">
        <v>453</v>
      </c>
      <c r="X287" s="161" t="s">
        <v>453</v>
      </c>
      <c r="Y287" s="161" t="s">
        <v>564</v>
      </c>
      <c r="Z287" s="153" t="s">
        <v>827</v>
      </c>
      <c r="AA287" s="151" t="s">
        <v>540</v>
      </c>
      <c r="AB287" s="160" t="s">
        <v>804</v>
      </c>
      <c r="AC287" s="162">
        <v>41542</v>
      </c>
      <c r="AD287" s="163" t="s">
        <v>807</v>
      </c>
      <c r="AE287" s="164">
        <v>42577</v>
      </c>
      <c r="AF287" s="165">
        <f t="shared" si="22"/>
        <v>34.027397260273972</v>
      </c>
      <c r="AG287" s="180" t="s">
        <v>539</v>
      </c>
      <c r="AH287" s="165">
        <v>1</v>
      </c>
      <c r="AI287" s="180" t="s">
        <v>539</v>
      </c>
      <c r="AJ287" s="165">
        <v>1</v>
      </c>
      <c r="AK287" s="180" t="s">
        <v>539</v>
      </c>
      <c r="AL287" s="165">
        <v>1</v>
      </c>
      <c r="AM287" s="180" t="s">
        <v>539</v>
      </c>
      <c r="AN287" s="165">
        <v>1</v>
      </c>
      <c r="AO287" s="193" t="s">
        <v>539</v>
      </c>
      <c r="AP287" s="165">
        <v>1</v>
      </c>
      <c r="AQ287" s="193" t="s">
        <v>453</v>
      </c>
      <c r="AR287" s="165" t="s">
        <v>453</v>
      </c>
      <c r="AS287" s="165" t="s">
        <v>453</v>
      </c>
      <c r="AT287" s="165" t="s">
        <v>453</v>
      </c>
      <c r="AU287" s="165" t="s">
        <v>453</v>
      </c>
      <c r="AV287" s="165" t="s">
        <v>453</v>
      </c>
      <c r="AW287" s="165" t="s">
        <v>453</v>
      </c>
      <c r="AX287" s="165" t="s">
        <v>453</v>
      </c>
      <c r="AY287" s="165" t="s">
        <v>453</v>
      </c>
      <c r="AZ287" s="165" t="s">
        <v>453</v>
      </c>
      <c r="BA287" s="165"/>
      <c r="BB287" s="165"/>
      <c r="BC287" s="165"/>
      <c r="BD287" s="165"/>
      <c r="BE287" s="165"/>
      <c r="BF287" s="165"/>
      <c r="BG287" s="166" t="s">
        <v>4762</v>
      </c>
      <c r="BH287" s="161" t="s">
        <v>539</v>
      </c>
      <c r="BI287" s="159">
        <v>1</v>
      </c>
      <c r="BJ287" s="155">
        <v>1</v>
      </c>
      <c r="BK287" s="151" t="s">
        <v>2129</v>
      </c>
      <c r="BL287" s="159">
        <v>1</v>
      </c>
      <c r="BM287" s="159">
        <v>0</v>
      </c>
      <c r="BN287" s="167" t="s">
        <v>804</v>
      </c>
      <c r="BO287" s="151" t="s">
        <v>3209</v>
      </c>
      <c r="BP287" s="151"/>
      <c r="BQ287" s="151"/>
      <c r="BR287" s="151"/>
      <c r="BS287" s="157" t="s">
        <v>564</v>
      </c>
      <c r="BT287" s="157" t="s">
        <v>563</v>
      </c>
      <c r="BU287" s="157" t="s">
        <v>453</v>
      </c>
      <c r="BV287" s="153" t="s">
        <v>453</v>
      </c>
      <c r="BW287" s="153" t="s">
        <v>1936</v>
      </c>
      <c r="BX287" s="151">
        <v>102</v>
      </c>
      <c r="BY287" s="151">
        <v>110</v>
      </c>
      <c r="BZ287" s="151">
        <v>107</v>
      </c>
      <c r="CA287" s="151" t="s">
        <v>3210</v>
      </c>
      <c r="CB287" s="151" t="s">
        <v>453</v>
      </c>
      <c r="CC287" s="151" t="s">
        <v>453</v>
      </c>
      <c r="CD287" s="151"/>
      <c r="CE287" s="151" t="s">
        <v>872</v>
      </c>
      <c r="CF287" s="151" t="s">
        <v>2467</v>
      </c>
      <c r="CG287" s="151" t="s">
        <v>929</v>
      </c>
      <c r="CH287" s="151" t="s">
        <v>2474</v>
      </c>
      <c r="CI287" s="151">
        <v>106</v>
      </c>
      <c r="CJ287" s="151">
        <v>116</v>
      </c>
      <c r="CK287" s="151">
        <v>112</v>
      </c>
      <c r="CL287" s="151" t="s">
        <v>1737</v>
      </c>
    </row>
    <row r="288" spans="1:568" s="89" customFormat="1" x14ac:dyDescent="0.2">
      <c r="A288" s="151" t="s">
        <v>4515</v>
      </c>
      <c r="B288" s="155">
        <v>287</v>
      </c>
      <c r="C288" s="155">
        <f t="shared" si="24"/>
        <v>276</v>
      </c>
      <c r="D288" s="269" t="s">
        <v>7035</v>
      </c>
      <c r="E288" s="270" t="s">
        <v>7036</v>
      </c>
      <c r="F288" s="271">
        <v>17148</v>
      </c>
      <c r="G288" s="157" t="s">
        <v>480</v>
      </c>
      <c r="H288" s="158">
        <v>45300731</v>
      </c>
      <c r="I288" s="155">
        <v>3588136</v>
      </c>
      <c r="J288" s="159">
        <v>60</v>
      </c>
      <c r="K288" s="159">
        <v>58</v>
      </c>
      <c r="L288" s="159">
        <f t="shared" si="25"/>
        <v>2</v>
      </c>
      <c r="M288" s="157" t="s">
        <v>563</v>
      </c>
      <c r="N288" s="151" t="s">
        <v>612</v>
      </c>
      <c r="O288" s="167" t="s">
        <v>807</v>
      </c>
      <c r="P288" s="151">
        <v>1</v>
      </c>
      <c r="Q288" s="151"/>
      <c r="R288" s="155">
        <v>1</v>
      </c>
      <c r="S288" s="151" t="s">
        <v>2129</v>
      </c>
      <c r="T288" s="151" t="s">
        <v>900</v>
      </c>
      <c r="U288" s="162">
        <v>41548</v>
      </c>
      <c r="V288" s="162">
        <v>41554</v>
      </c>
      <c r="W288" s="165">
        <v>6</v>
      </c>
      <c r="X288" s="161" t="s">
        <v>453</v>
      </c>
      <c r="Y288" s="161" t="s">
        <v>564</v>
      </c>
      <c r="Z288" s="153" t="s">
        <v>904</v>
      </c>
      <c r="AA288" s="151" t="s">
        <v>1081</v>
      </c>
      <c r="AB288" s="160" t="s">
        <v>804</v>
      </c>
      <c r="AC288" s="162">
        <v>41610</v>
      </c>
      <c r="AD288" s="163" t="s">
        <v>807</v>
      </c>
      <c r="AE288" s="164">
        <v>42984</v>
      </c>
      <c r="AF288" s="165">
        <f t="shared" si="22"/>
        <v>45.172602739726024</v>
      </c>
      <c r="AG288" s="180" t="s">
        <v>5786</v>
      </c>
      <c r="AH288" s="165">
        <v>3</v>
      </c>
      <c r="AI288" s="180" t="s">
        <v>5786</v>
      </c>
      <c r="AJ288" s="165">
        <v>3</v>
      </c>
      <c r="AK288" s="180" t="s">
        <v>5786</v>
      </c>
      <c r="AL288" s="165">
        <v>3</v>
      </c>
      <c r="AM288" s="180" t="s">
        <v>637</v>
      </c>
      <c r="AN288" s="165">
        <v>1</v>
      </c>
      <c r="AO288" s="193" t="s">
        <v>637</v>
      </c>
      <c r="AP288" s="165">
        <v>1</v>
      </c>
      <c r="AQ288" s="193" t="s">
        <v>637</v>
      </c>
      <c r="AR288" s="165">
        <v>1</v>
      </c>
      <c r="AS288" s="165"/>
      <c r="AT288" s="165"/>
      <c r="AU288" s="165"/>
      <c r="AV288" s="165"/>
      <c r="AW288" s="165"/>
      <c r="AX288" s="165"/>
      <c r="AY288" s="165"/>
      <c r="AZ288" s="165"/>
      <c r="BA288" s="165"/>
      <c r="BB288" s="165"/>
      <c r="BC288" s="165"/>
      <c r="BD288" s="165"/>
      <c r="BE288" s="165"/>
      <c r="BF288" s="165"/>
      <c r="BG288" s="166" t="s">
        <v>3276</v>
      </c>
      <c r="BH288" s="161" t="s">
        <v>5786</v>
      </c>
      <c r="BI288" s="159">
        <v>3</v>
      </c>
      <c r="BJ288" s="155">
        <v>2</v>
      </c>
      <c r="BK288" s="151" t="s">
        <v>2165</v>
      </c>
      <c r="BL288" s="159">
        <v>1</v>
      </c>
      <c r="BM288" s="159" t="s">
        <v>453</v>
      </c>
      <c r="BN288" s="167" t="s">
        <v>807</v>
      </c>
      <c r="BO288" s="151" t="s">
        <v>453</v>
      </c>
      <c r="BP288" s="151"/>
      <c r="BQ288" s="151"/>
      <c r="BR288" s="151"/>
      <c r="BS288" s="157" t="s">
        <v>564</v>
      </c>
      <c r="BT288" s="157" t="s">
        <v>568</v>
      </c>
      <c r="BU288" s="157" t="s">
        <v>453</v>
      </c>
      <c r="BV288" s="153" t="s">
        <v>453</v>
      </c>
      <c r="BW288" s="153" t="s">
        <v>2081</v>
      </c>
      <c r="BX288" s="151">
        <v>110</v>
      </c>
      <c r="BY288" s="151">
        <v>99</v>
      </c>
      <c r="BZ288" s="151">
        <v>106</v>
      </c>
      <c r="CA288" s="151" t="s">
        <v>3277</v>
      </c>
      <c r="CB288" s="151" t="s">
        <v>3278</v>
      </c>
      <c r="CC288" s="151" t="s">
        <v>453</v>
      </c>
      <c r="CD288" s="151"/>
      <c r="CE288" s="151" t="s">
        <v>872</v>
      </c>
      <c r="CF288" s="151" t="s">
        <v>453</v>
      </c>
      <c r="CG288" s="151" t="s">
        <v>3279</v>
      </c>
      <c r="CH288" s="151" t="s">
        <v>1082</v>
      </c>
      <c r="CI288" s="151">
        <v>95</v>
      </c>
      <c r="CJ288" s="151">
        <v>91</v>
      </c>
      <c r="CK288" s="151">
        <v>92</v>
      </c>
      <c r="CL288" s="151" t="s">
        <v>1737</v>
      </c>
    </row>
    <row r="289" spans="1:568" s="89" customFormat="1" x14ac:dyDescent="0.2">
      <c r="A289" s="151" t="s">
        <v>5172</v>
      </c>
      <c r="B289" s="155">
        <v>288</v>
      </c>
      <c r="C289" s="155">
        <f t="shared" si="24"/>
        <v>277</v>
      </c>
      <c r="D289" s="269" t="s">
        <v>7037</v>
      </c>
      <c r="E289" s="270" t="s">
        <v>7038</v>
      </c>
      <c r="F289" s="271">
        <v>28950</v>
      </c>
      <c r="G289" s="157" t="s">
        <v>480</v>
      </c>
      <c r="H289" s="158">
        <v>85117346</v>
      </c>
      <c r="I289" s="155">
        <v>4130751</v>
      </c>
      <c r="J289" s="159">
        <v>64</v>
      </c>
      <c r="K289" s="159">
        <v>43</v>
      </c>
      <c r="L289" s="159">
        <f t="shared" si="25"/>
        <v>21</v>
      </c>
      <c r="M289" s="157" t="s">
        <v>563</v>
      </c>
      <c r="N289" s="151" t="s">
        <v>595</v>
      </c>
      <c r="O289" s="167" t="s">
        <v>807</v>
      </c>
      <c r="P289" s="151">
        <v>7</v>
      </c>
      <c r="Q289" s="151"/>
      <c r="R289" s="155">
        <v>2</v>
      </c>
      <c r="S289" s="151" t="s">
        <v>1083</v>
      </c>
      <c r="T289" s="151" t="s">
        <v>453</v>
      </c>
      <c r="U289" s="162" t="s">
        <v>453</v>
      </c>
      <c r="V289" s="162" t="s">
        <v>453</v>
      </c>
      <c r="W289" s="165" t="s">
        <v>453</v>
      </c>
      <c r="X289" s="161" t="s">
        <v>453</v>
      </c>
      <c r="Y289" s="161" t="s">
        <v>563</v>
      </c>
      <c r="Z289" s="153" t="s">
        <v>817</v>
      </c>
      <c r="AA289" s="151" t="s">
        <v>1084</v>
      </c>
      <c r="AB289" s="160" t="s">
        <v>804</v>
      </c>
      <c r="AC289" s="162">
        <v>41549</v>
      </c>
      <c r="AD289" s="163" t="s">
        <v>807</v>
      </c>
      <c r="AE289" s="164">
        <v>43256</v>
      </c>
      <c r="AF289" s="165">
        <f t="shared" si="22"/>
        <v>56.120547945205473</v>
      </c>
      <c r="AG289" s="193" t="s">
        <v>539</v>
      </c>
      <c r="AH289" s="165">
        <v>1</v>
      </c>
      <c r="AI289" s="180" t="s">
        <v>5757</v>
      </c>
      <c r="AJ289" s="165">
        <v>4</v>
      </c>
      <c r="AK289" s="193" t="s">
        <v>638</v>
      </c>
      <c r="AL289" s="165">
        <v>4</v>
      </c>
      <c r="AM289" s="193" t="s">
        <v>453</v>
      </c>
      <c r="AN289" s="165" t="s">
        <v>453</v>
      </c>
      <c r="AO289" s="193" t="s">
        <v>453</v>
      </c>
      <c r="AP289" s="165" t="s">
        <v>453</v>
      </c>
      <c r="AQ289" s="193" t="s">
        <v>453</v>
      </c>
      <c r="AR289" s="165" t="s">
        <v>453</v>
      </c>
      <c r="AS289" s="165" t="s">
        <v>643</v>
      </c>
      <c r="AT289" s="165">
        <v>3</v>
      </c>
      <c r="AU289" s="165"/>
      <c r="AV289" s="165"/>
      <c r="AW289" s="165"/>
      <c r="AX289" s="165"/>
      <c r="AY289" s="165"/>
      <c r="AZ289" s="165"/>
      <c r="BA289" s="165"/>
      <c r="BB289" s="165"/>
      <c r="BC289" s="165"/>
      <c r="BD289" s="165"/>
      <c r="BE289" s="165"/>
      <c r="BF289" s="165"/>
      <c r="BG289" s="166" t="s">
        <v>4478</v>
      </c>
      <c r="BH289" s="161" t="s">
        <v>643</v>
      </c>
      <c r="BI289" s="159">
        <v>3</v>
      </c>
      <c r="BJ289" s="155">
        <v>3</v>
      </c>
      <c r="BK289" s="151" t="s">
        <v>3214</v>
      </c>
      <c r="BL289" s="159">
        <v>1</v>
      </c>
      <c r="BM289" s="159">
        <v>0</v>
      </c>
      <c r="BN289" s="167" t="s">
        <v>807</v>
      </c>
      <c r="BO289" s="151" t="s">
        <v>453</v>
      </c>
      <c r="BP289" s="151"/>
      <c r="BQ289" s="151"/>
      <c r="BR289" s="151"/>
      <c r="BS289" s="157" t="s">
        <v>453</v>
      </c>
      <c r="BT289" s="157" t="s">
        <v>453</v>
      </c>
      <c r="BU289" s="157" t="s">
        <v>453</v>
      </c>
      <c r="BV289" s="153" t="s">
        <v>2475</v>
      </c>
      <c r="BW289" s="153" t="s">
        <v>1938</v>
      </c>
      <c r="BX289" s="151">
        <v>89</v>
      </c>
      <c r="BY289" s="151">
        <v>94</v>
      </c>
      <c r="BZ289" s="151">
        <v>90</v>
      </c>
      <c r="CA289" s="151" t="s">
        <v>3216</v>
      </c>
      <c r="CB289" s="151" t="s">
        <v>3217</v>
      </c>
      <c r="CC289" s="151" t="s">
        <v>453</v>
      </c>
      <c r="CD289" s="151"/>
      <c r="CE289" s="151" t="s">
        <v>1085</v>
      </c>
      <c r="CF289" s="151" t="s">
        <v>1939</v>
      </c>
      <c r="CG289" s="151" t="s">
        <v>2476</v>
      </c>
      <c r="CH289" s="151" t="s">
        <v>1086</v>
      </c>
      <c r="CI289" s="151" t="s">
        <v>453</v>
      </c>
      <c r="CJ289" s="151" t="s">
        <v>453</v>
      </c>
      <c r="CK289" s="151" t="s">
        <v>453</v>
      </c>
      <c r="CL289" s="151" t="s">
        <v>1737</v>
      </c>
    </row>
    <row r="290" spans="1:568" s="89" customFormat="1" x14ac:dyDescent="0.2">
      <c r="A290" s="151" t="s">
        <v>5173</v>
      </c>
      <c r="B290" s="155">
        <v>289</v>
      </c>
      <c r="C290" s="155">
        <f t="shared" si="24"/>
        <v>278</v>
      </c>
      <c r="D290" s="269" t="s">
        <v>7039</v>
      </c>
      <c r="E290" s="270" t="s">
        <v>7040</v>
      </c>
      <c r="F290" s="271">
        <v>29974</v>
      </c>
      <c r="G290" s="157" t="s">
        <v>562</v>
      </c>
      <c r="H290" s="158">
        <v>47133228</v>
      </c>
      <c r="I290" s="155">
        <v>3647961</v>
      </c>
      <c r="J290" s="159">
        <v>8</v>
      </c>
      <c r="K290" s="159">
        <v>3</v>
      </c>
      <c r="L290" s="159">
        <f t="shared" si="25"/>
        <v>5</v>
      </c>
      <c r="M290" s="157" t="s">
        <v>563</v>
      </c>
      <c r="N290" s="151" t="s">
        <v>593</v>
      </c>
      <c r="O290" s="167" t="s">
        <v>807</v>
      </c>
      <c r="P290" s="151">
        <v>2</v>
      </c>
      <c r="Q290" s="151"/>
      <c r="R290" s="155">
        <v>2</v>
      </c>
      <c r="S290" s="151" t="s">
        <v>1087</v>
      </c>
      <c r="T290" s="151" t="s">
        <v>453</v>
      </c>
      <c r="U290" s="162" t="s">
        <v>453</v>
      </c>
      <c r="V290" s="162" t="s">
        <v>453</v>
      </c>
      <c r="W290" s="165" t="s">
        <v>453</v>
      </c>
      <c r="X290" s="161" t="s">
        <v>453</v>
      </c>
      <c r="Y290" s="161" t="s">
        <v>563</v>
      </c>
      <c r="Z290" s="153" t="s">
        <v>1088</v>
      </c>
      <c r="AA290" s="151" t="s">
        <v>1089</v>
      </c>
      <c r="AB290" s="160" t="s">
        <v>807</v>
      </c>
      <c r="AC290" s="162">
        <v>41554</v>
      </c>
      <c r="AD290" s="163" t="s">
        <v>807</v>
      </c>
      <c r="AE290" s="164">
        <v>42100</v>
      </c>
      <c r="AF290" s="165">
        <f t="shared" si="22"/>
        <v>17.950684931506849</v>
      </c>
      <c r="AG290" s="193" t="s">
        <v>539</v>
      </c>
      <c r="AH290" s="165">
        <v>1</v>
      </c>
      <c r="AI290" s="193" t="s">
        <v>539</v>
      </c>
      <c r="AJ290" s="165">
        <v>1</v>
      </c>
      <c r="AK290" s="193" t="s">
        <v>539</v>
      </c>
      <c r="AL290" s="165">
        <v>1</v>
      </c>
      <c r="AM290" s="193" t="s">
        <v>539</v>
      </c>
      <c r="AN290" s="165">
        <v>1</v>
      </c>
      <c r="AO290" s="193"/>
      <c r="AP290" s="165"/>
      <c r="AQ290" s="193"/>
      <c r="AR290" s="165"/>
      <c r="AS290" s="165"/>
      <c r="AT290" s="165"/>
      <c r="AU290" s="165"/>
      <c r="AV290" s="165"/>
      <c r="AW290" s="165"/>
      <c r="AX290" s="165"/>
      <c r="AY290" s="165"/>
      <c r="AZ290" s="165"/>
      <c r="BA290" s="165"/>
      <c r="BB290" s="165"/>
      <c r="BC290" s="165"/>
      <c r="BD290" s="165"/>
      <c r="BE290" s="165"/>
      <c r="BF290" s="165"/>
      <c r="BG290" s="166" t="s">
        <v>3218</v>
      </c>
      <c r="BH290" s="161" t="s">
        <v>539</v>
      </c>
      <c r="BI290" s="159">
        <v>1</v>
      </c>
      <c r="BJ290" s="155">
        <v>1</v>
      </c>
      <c r="BK290" s="151" t="s">
        <v>1308</v>
      </c>
      <c r="BL290" s="159">
        <v>1</v>
      </c>
      <c r="BM290" s="159">
        <v>0</v>
      </c>
      <c r="BN290" s="167" t="s">
        <v>807</v>
      </c>
      <c r="BO290" s="151" t="s">
        <v>453</v>
      </c>
      <c r="BP290" s="151"/>
      <c r="BQ290" s="151"/>
      <c r="BR290" s="151"/>
      <c r="BS290" s="157" t="s">
        <v>453</v>
      </c>
      <c r="BT290" s="157" t="s">
        <v>453</v>
      </c>
      <c r="BU290" s="157" t="s">
        <v>453</v>
      </c>
      <c r="BV290" s="153" t="s">
        <v>2477</v>
      </c>
      <c r="BW290" s="153" t="s">
        <v>2076</v>
      </c>
      <c r="BX290" s="151">
        <v>75</v>
      </c>
      <c r="BY290" s="151">
        <v>79</v>
      </c>
      <c r="BZ290" s="151">
        <v>73</v>
      </c>
      <c r="CA290" s="151" t="s">
        <v>5777</v>
      </c>
      <c r="CB290" s="151" t="s">
        <v>3219</v>
      </c>
      <c r="CC290" s="151" t="s">
        <v>453</v>
      </c>
      <c r="CD290" s="151"/>
      <c r="CE290" s="151" t="s">
        <v>1090</v>
      </c>
      <c r="CF290" s="151" t="s">
        <v>2478</v>
      </c>
      <c r="CG290" s="151" t="s">
        <v>929</v>
      </c>
      <c r="CH290" s="151" t="s">
        <v>453</v>
      </c>
      <c r="CI290" s="151" t="s">
        <v>453</v>
      </c>
      <c r="CJ290" s="151" t="s">
        <v>453</v>
      </c>
      <c r="CK290" s="151" t="s">
        <v>453</v>
      </c>
      <c r="CL290" s="151" t="s">
        <v>1737</v>
      </c>
    </row>
    <row r="291" spans="1:568" s="89" customFormat="1" x14ac:dyDescent="0.2">
      <c r="A291" s="151" t="s">
        <v>4969</v>
      </c>
      <c r="B291" s="155">
        <v>290</v>
      </c>
      <c r="C291" s="155">
        <f t="shared" si="24"/>
        <v>279</v>
      </c>
      <c r="D291" s="269" t="s">
        <v>7041</v>
      </c>
      <c r="E291" s="270" t="s">
        <v>7042</v>
      </c>
      <c r="F291" s="271">
        <v>23519</v>
      </c>
      <c r="G291" s="157" t="s">
        <v>480</v>
      </c>
      <c r="H291" s="158">
        <v>39874676</v>
      </c>
      <c r="I291" s="155">
        <v>2096049</v>
      </c>
      <c r="J291" s="159">
        <v>38</v>
      </c>
      <c r="K291" s="159">
        <v>30</v>
      </c>
      <c r="L291" s="159">
        <f t="shared" si="25"/>
        <v>8</v>
      </c>
      <c r="M291" s="157" t="s">
        <v>563</v>
      </c>
      <c r="N291" s="151" t="s">
        <v>612</v>
      </c>
      <c r="O291" s="167" t="s">
        <v>807</v>
      </c>
      <c r="P291" s="151">
        <v>3</v>
      </c>
      <c r="Q291" s="151"/>
      <c r="R291" s="155">
        <v>3</v>
      </c>
      <c r="S291" s="151" t="s">
        <v>1091</v>
      </c>
      <c r="T291" s="151" t="s">
        <v>453</v>
      </c>
      <c r="U291" s="162" t="s">
        <v>453</v>
      </c>
      <c r="V291" s="162" t="s">
        <v>453</v>
      </c>
      <c r="W291" s="165" t="s">
        <v>453</v>
      </c>
      <c r="X291" s="161" t="s">
        <v>453</v>
      </c>
      <c r="Y291" s="161" t="s">
        <v>563</v>
      </c>
      <c r="Z291" s="153" t="s">
        <v>817</v>
      </c>
      <c r="AA291" s="151" t="s">
        <v>1092</v>
      </c>
      <c r="AB291" s="160" t="s">
        <v>804</v>
      </c>
      <c r="AC291" s="162">
        <v>41555</v>
      </c>
      <c r="AD291" s="163" t="s">
        <v>807</v>
      </c>
      <c r="AE291" s="164">
        <v>41897</v>
      </c>
      <c r="AF291" s="165">
        <f t="shared" si="22"/>
        <v>11.243835616438357</v>
      </c>
      <c r="AG291" s="193" t="s">
        <v>539</v>
      </c>
      <c r="AH291" s="165">
        <v>1</v>
      </c>
      <c r="AI291" s="193" t="s">
        <v>539</v>
      </c>
      <c r="AJ291" s="165">
        <v>1</v>
      </c>
      <c r="AK291" s="193" t="s">
        <v>539</v>
      </c>
      <c r="AL291" s="165">
        <v>1</v>
      </c>
      <c r="AM291" s="193" t="s">
        <v>453</v>
      </c>
      <c r="AN291" s="165" t="s">
        <v>453</v>
      </c>
      <c r="AO291" s="193" t="s">
        <v>453</v>
      </c>
      <c r="AP291" s="165" t="s">
        <v>453</v>
      </c>
      <c r="AQ291" s="193" t="s">
        <v>453</v>
      </c>
      <c r="AR291" s="165" t="s">
        <v>453</v>
      </c>
      <c r="AS291" s="165" t="s">
        <v>453</v>
      </c>
      <c r="AT291" s="165" t="s">
        <v>453</v>
      </c>
      <c r="AU291" s="165" t="s">
        <v>453</v>
      </c>
      <c r="AV291" s="165" t="s">
        <v>453</v>
      </c>
      <c r="AW291" s="165"/>
      <c r="AX291" s="165"/>
      <c r="AY291" s="165"/>
      <c r="AZ291" s="165"/>
      <c r="BA291" s="165"/>
      <c r="BB291" s="165"/>
      <c r="BC291" s="165"/>
      <c r="BD291" s="165"/>
      <c r="BE291" s="165"/>
      <c r="BF291" s="165"/>
      <c r="BG291" s="166" t="s">
        <v>3220</v>
      </c>
      <c r="BH291" s="161" t="s">
        <v>539</v>
      </c>
      <c r="BI291" s="159">
        <v>1</v>
      </c>
      <c r="BJ291" s="155">
        <v>2</v>
      </c>
      <c r="BK291" s="151" t="s">
        <v>1311</v>
      </c>
      <c r="BL291" s="159">
        <v>1</v>
      </c>
      <c r="BM291" s="159">
        <v>0</v>
      </c>
      <c r="BN291" s="167" t="s">
        <v>804</v>
      </c>
      <c r="BO291" s="151" t="s">
        <v>1093</v>
      </c>
      <c r="BP291" s="151"/>
      <c r="BQ291" s="151"/>
      <c r="BR291" s="151"/>
      <c r="BS291" s="157" t="s">
        <v>564</v>
      </c>
      <c r="BT291" s="157" t="s">
        <v>564</v>
      </c>
      <c r="BU291" s="153" t="s">
        <v>1094</v>
      </c>
      <c r="BV291" s="153" t="s">
        <v>2479</v>
      </c>
      <c r="BW291" s="153" t="s">
        <v>2077</v>
      </c>
      <c r="BX291" s="151">
        <v>85</v>
      </c>
      <c r="BY291" s="151">
        <v>79</v>
      </c>
      <c r="BZ291" s="151">
        <v>80</v>
      </c>
      <c r="CA291" s="151" t="s">
        <v>3221</v>
      </c>
      <c r="CB291" s="151" t="s">
        <v>453</v>
      </c>
      <c r="CC291" s="151" t="s">
        <v>453</v>
      </c>
      <c r="CD291" s="151"/>
      <c r="CE291" s="151" t="s">
        <v>1095</v>
      </c>
      <c r="CF291" s="151" t="s">
        <v>1940</v>
      </c>
      <c r="CG291" s="151" t="s">
        <v>929</v>
      </c>
      <c r="CH291" s="151" t="s">
        <v>1096</v>
      </c>
      <c r="CI291" s="151" t="s">
        <v>453</v>
      </c>
      <c r="CJ291" s="151" t="s">
        <v>453</v>
      </c>
      <c r="CK291" s="151" t="s">
        <v>453</v>
      </c>
      <c r="CL291" s="151" t="s">
        <v>1737</v>
      </c>
    </row>
    <row r="292" spans="1:568" s="89" customFormat="1" x14ac:dyDescent="0.2">
      <c r="A292" s="151" t="s">
        <v>5174</v>
      </c>
      <c r="B292" s="155">
        <v>291</v>
      </c>
      <c r="C292" s="155">
        <f t="shared" si="24"/>
        <v>280</v>
      </c>
      <c r="D292" s="269" t="s">
        <v>7043</v>
      </c>
      <c r="E292" s="270" t="s">
        <v>7044</v>
      </c>
      <c r="F292" s="271">
        <v>39601</v>
      </c>
      <c r="G292" s="157" t="s">
        <v>480</v>
      </c>
      <c r="H292" s="158">
        <v>45603957</v>
      </c>
      <c r="I292" s="155">
        <v>4256057</v>
      </c>
      <c r="J292" s="159">
        <v>1</v>
      </c>
      <c r="K292" s="159">
        <v>0</v>
      </c>
      <c r="L292" s="159">
        <f t="shared" si="25"/>
        <v>1</v>
      </c>
      <c r="M292" s="157" t="s">
        <v>563</v>
      </c>
      <c r="N292" s="151" t="s">
        <v>930</v>
      </c>
      <c r="O292" s="167" t="s">
        <v>807</v>
      </c>
      <c r="P292" s="151">
        <v>2</v>
      </c>
      <c r="Q292" s="151"/>
      <c r="R292" s="155">
        <v>4</v>
      </c>
      <c r="S292" s="151" t="s">
        <v>1097</v>
      </c>
      <c r="T292" s="151" t="s">
        <v>453</v>
      </c>
      <c r="U292" s="162" t="s">
        <v>453</v>
      </c>
      <c r="V292" s="162" t="s">
        <v>453</v>
      </c>
      <c r="W292" s="165" t="s">
        <v>453</v>
      </c>
      <c r="X292" s="161" t="s">
        <v>453</v>
      </c>
      <c r="Y292" s="161" t="s">
        <v>563</v>
      </c>
      <c r="Z292" s="153" t="s">
        <v>817</v>
      </c>
      <c r="AA292" s="151" t="s">
        <v>1098</v>
      </c>
      <c r="AB292" s="160" t="s">
        <v>807</v>
      </c>
      <c r="AC292" s="162">
        <v>41561</v>
      </c>
      <c r="AD292" s="163" t="s">
        <v>804</v>
      </c>
      <c r="AE292" s="164">
        <v>42305</v>
      </c>
      <c r="AF292" s="165">
        <f t="shared" si="22"/>
        <v>24.460273972602742</v>
      </c>
      <c r="AG292" s="180" t="s">
        <v>642</v>
      </c>
      <c r="AH292" s="165">
        <v>5</v>
      </c>
      <c r="AI292" s="180" t="s">
        <v>5657</v>
      </c>
      <c r="AJ292" s="165">
        <v>5</v>
      </c>
      <c r="AK292" s="180" t="s">
        <v>5657</v>
      </c>
      <c r="AL292" s="165">
        <v>5</v>
      </c>
      <c r="AM292" s="193" t="s">
        <v>453</v>
      </c>
      <c r="AN292" s="165" t="s">
        <v>453</v>
      </c>
      <c r="AO292" s="193" t="s">
        <v>453</v>
      </c>
      <c r="AP292" s="165" t="s">
        <v>453</v>
      </c>
      <c r="AQ292" s="193" t="s">
        <v>453</v>
      </c>
      <c r="AR292" s="165" t="s">
        <v>453</v>
      </c>
      <c r="AS292" s="165" t="s">
        <v>453</v>
      </c>
      <c r="AT292" s="165" t="s">
        <v>453</v>
      </c>
      <c r="AU292" s="165" t="s">
        <v>453</v>
      </c>
      <c r="AV292" s="165" t="s">
        <v>453</v>
      </c>
      <c r="AW292" s="165"/>
      <c r="AX292" s="165"/>
      <c r="AY292" s="165"/>
      <c r="AZ292" s="165"/>
      <c r="BA292" s="165"/>
      <c r="BB292" s="165"/>
      <c r="BC292" s="165"/>
      <c r="BD292" s="165"/>
      <c r="BE292" s="165"/>
      <c r="BF292" s="165"/>
      <c r="BG292" s="166" t="s">
        <v>3230</v>
      </c>
      <c r="BH292" s="161" t="s">
        <v>638</v>
      </c>
      <c r="BI292" s="159">
        <v>4</v>
      </c>
      <c r="BJ292" s="155">
        <v>4</v>
      </c>
      <c r="BK292" s="151" t="s">
        <v>1097</v>
      </c>
      <c r="BL292" s="159">
        <v>1</v>
      </c>
      <c r="BM292" s="159" t="s">
        <v>453</v>
      </c>
      <c r="BN292" s="167" t="s">
        <v>807</v>
      </c>
      <c r="BO292" s="151" t="s">
        <v>453</v>
      </c>
      <c r="BP292" s="151"/>
      <c r="BQ292" s="151"/>
      <c r="BR292" s="151"/>
      <c r="BS292" s="157" t="s">
        <v>453</v>
      </c>
      <c r="BT292" s="157" t="s">
        <v>453</v>
      </c>
      <c r="BU292" s="157" t="s">
        <v>453</v>
      </c>
      <c r="BV292" s="153" t="s">
        <v>453</v>
      </c>
      <c r="BW292" s="153" t="s">
        <v>453</v>
      </c>
      <c r="BX292" s="151" t="s">
        <v>453</v>
      </c>
      <c r="BY292" s="151" t="s">
        <v>453</v>
      </c>
      <c r="BZ292" s="151" t="s">
        <v>453</v>
      </c>
      <c r="CA292" s="151" t="s">
        <v>3233</v>
      </c>
      <c r="CB292" s="151" t="s">
        <v>453</v>
      </c>
      <c r="CC292" s="151" t="s">
        <v>453</v>
      </c>
      <c r="CD292" s="151"/>
      <c r="CE292" s="151" t="s">
        <v>1099</v>
      </c>
      <c r="CF292" s="151" t="s">
        <v>1941</v>
      </c>
      <c r="CG292" s="151" t="s">
        <v>1100</v>
      </c>
      <c r="CH292" s="151" t="s">
        <v>453</v>
      </c>
      <c r="CI292" s="151" t="s">
        <v>453</v>
      </c>
      <c r="CJ292" s="151" t="s">
        <v>453</v>
      </c>
      <c r="CK292" s="151" t="s">
        <v>453</v>
      </c>
      <c r="CL292" s="151" t="s">
        <v>1771</v>
      </c>
    </row>
    <row r="293" spans="1:568" s="89" customFormat="1" x14ac:dyDescent="0.2">
      <c r="A293" s="151" t="s">
        <v>4970</v>
      </c>
      <c r="B293" s="155">
        <v>292</v>
      </c>
      <c r="C293" s="155">
        <f t="shared" si="24"/>
        <v>281</v>
      </c>
      <c r="D293" s="269" t="s">
        <v>7045</v>
      </c>
      <c r="E293" s="270" t="s">
        <v>7046</v>
      </c>
      <c r="F293" s="271">
        <v>29542</v>
      </c>
      <c r="G293" s="157" t="s">
        <v>562</v>
      </c>
      <c r="H293" s="158">
        <v>35428047</v>
      </c>
      <c r="I293" s="155">
        <v>4012799</v>
      </c>
      <c r="J293" s="159">
        <v>47</v>
      </c>
      <c r="K293" s="159">
        <v>44</v>
      </c>
      <c r="L293" s="159">
        <f t="shared" si="25"/>
        <v>3</v>
      </c>
      <c r="M293" s="157" t="s">
        <v>563</v>
      </c>
      <c r="N293" s="151" t="s">
        <v>612</v>
      </c>
      <c r="O293" s="167" t="s">
        <v>807</v>
      </c>
      <c r="P293" s="151">
        <v>2</v>
      </c>
      <c r="Q293" s="151"/>
      <c r="R293" s="155">
        <v>1</v>
      </c>
      <c r="S293" s="151" t="s">
        <v>1087</v>
      </c>
      <c r="T293" s="151" t="s">
        <v>453</v>
      </c>
      <c r="U293" s="162" t="s">
        <v>453</v>
      </c>
      <c r="V293" s="162" t="s">
        <v>453</v>
      </c>
      <c r="W293" s="165" t="s">
        <v>453</v>
      </c>
      <c r="X293" s="161" t="s">
        <v>453</v>
      </c>
      <c r="Y293" s="161" t="s">
        <v>563</v>
      </c>
      <c r="Z293" s="151" t="s">
        <v>827</v>
      </c>
      <c r="AA293" s="151" t="s">
        <v>550</v>
      </c>
      <c r="AB293" s="160" t="s">
        <v>804</v>
      </c>
      <c r="AC293" s="162">
        <v>41562</v>
      </c>
      <c r="AD293" s="163" t="s">
        <v>807</v>
      </c>
      <c r="AE293" s="164">
        <v>43278</v>
      </c>
      <c r="AF293" s="165">
        <f t="shared" si="22"/>
        <v>56.416438356164377</v>
      </c>
      <c r="AG293" s="193" t="s">
        <v>539</v>
      </c>
      <c r="AH293" s="165">
        <v>1</v>
      </c>
      <c r="AI293" s="193" t="s">
        <v>539</v>
      </c>
      <c r="AJ293" s="165">
        <v>1</v>
      </c>
      <c r="AK293" s="193" t="s">
        <v>638</v>
      </c>
      <c r="AL293" s="165">
        <v>4</v>
      </c>
      <c r="AM293" s="193" t="s">
        <v>638</v>
      </c>
      <c r="AN293" s="165">
        <v>4</v>
      </c>
      <c r="AO293" s="193" t="s">
        <v>638</v>
      </c>
      <c r="AP293" s="165">
        <v>4</v>
      </c>
      <c r="AQ293" s="193" t="s">
        <v>638</v>
      </c>
      <c r="AR293" s="165">
        <v>4</v>
      </c>
      <c r="AS293" s="165" t="s">
        <v>638</v>
      </c>
      <c r="AT293" s="165">
        <v>4</v>
      </c>
      <c r="AU293" s="165"/>
      <c r="AV293" s="165"/>
      <c r="AW293" s="165"/>
      <c r="AX293" s="165"/>
      <c r="AY293" s="165"/>
      <c r="AZ293" s="165"/>
      <c r="BA293" s="165"/>
      <c r="BB293" s="165"/>
      <c r="BC293" s="165"/>
      <c r="BD293" s="165"/>
      <c r="BE293" s="165"/>
      <c r="BF293" s="165"/>
      <c r="BG293" s="166" t="s">
        <v>3237</v>
      </c>
      <c r="BH293" s="161" t="s">
        <v>638</v>
      </c>
      <c r="BI293" s="159">
        <v>4</v>
      </c>
      <c r="BJ293" s="155">
        <v>3</v>
      </c>
      <c r="BK293" s="151" t="s">
        <v>3236</v>
      </c>
      <c r="BL293" s="159">
        <v>1</v>
      </c>
      <c r="BM293" s="159">
        <v>0</v>
      </c>
      <c r="BN293" s="167" t="s">
        <v>807</v>
      </c>
      <c r="BO293" s="205" t="s">
        <v>453</v>
      </c>
      <c r="BP293" s="205"/>
      <c r="BQ293" s="205"/>
      <c r="BR293" s="205"/>
      <c r="BS293" s="158" t="s">
        <v>453</v>
      </c>
      <c r="BT293" s="158" t="s">
        <v>453</v>
      </c>
      <c r="BU293" s="158" t="s">
        <v>453</v>
      </c>
      <c r="BV293" s="168" t="s">
        <v>1101</v>
      </c>
      <c r="BW293" s="168" t="s">
        <v>2484</v>
      </c>
      <c r="BX293" s="151">
        <v>95</v>
      </c>
      <c r="BY293" s="151">
        <v>100</v>
      </c>
      <c r="BZ293" s="151">
        <v>98</v>
      </c>
      <c r="CA293" s="151" t="s">
        <v>1798</v>
      </c>
      <c r="CB293" s="151" t="s">
        <v>3238</v>
      </c>
      <c r="CC293" s="151" t="s">
        <v>453</v>
      </c>
      <c r="CD293" s="151"/>
      <c r="CE293" s="151" t="s">
        <v>1102</v>
      </c>
      <c r="CF293" s="151" t="s">
        <v>2485</v>
      </c>
      <c r="CG293" s="151" t="s">
        <v>929</v>
      </c>
      <c r="CH293" s="151" t="s">
        <v>2486</v>
      </c>
      <c r="CI293" s="151">
        <v>97</v>
      </c>
      <c r="CJ293" s="151">
        <v>100</v>
      </c>
      <c r="CK293" s="151">
        <v>99</v>
      </c>
      <c r="CL293" s="151" t="s">
        <v>1737</v>
      </c>
    </row>
    <row r="294" spans="1:568" s="89" customFormat="1" x14ac:dyDescent="0.2">
      <c r="A294" s="151" t="s">
        <v>4971</v>
      </c>
      <c r="B294" s="155">
        <v>293</v>
      </c>
      <c r="C294" s="155">
        <f t="shared" si="24"/>
        <v>282</v>
      </c>
      <c r="D294" s="269" t="s">
        <v>7047</v>
      </c>
      <c r="E294" s="270" t="s">
        <v>7048</v>
      </c>
      <c r="F294" s="271">
        <v>19923</v>
      </c>
      <c r="G294" s="157" t="s">
        <v>562</v>
      </c>
      <c r="H294" s="158">
        <v>37235253</v>
      </c>
      <c r="I294" s="155">
        <v>4143670</v>
      </c>
      <c r="J294" s="159">
        <v>25</v>
      </c>
      <c r="K294" s="159">
        <v>12</v>
      </c>
      <c r="L294" s="159">
        <f t="shared" si="25"/>
        <v>13</v>
      </c>
      <c r="M294" s="157" t="s">
        <v>563</v>
      </c>
      <c r="N294" s="151" t="s">
        <v>612</v>
      </c>
      <c r="O294" s="167" t="s">
        <v>807</v>
      </c>
      <c r="P294" s="151">
        <v>1</v>
      </c>
      <c r="Q294" s="151"/>
      <c r="R294" s="155">
        <v>2</v>
      </c>
      <c r="S294" s="151" t="s">
        <v>1103</v>
      </c>
      <c r="T294" s="151" t="s">
        <v>453</v>
      </c>
      <c r="U294" s="162" t="s">
        <v>453</v>
      </c>
      <c r="V294" s="162" t="s">
        <v>453</v>
      </c>
      <c r="W294" s="165" t="s">
        <v>453</v>
      </c>
      <c r="X294" s="161" t="s">
        <v>453</v>
      </c>
      <c r="Y294" s="161" t="s">
        <v>563</v>
      </c>
      <c r="Z294" s="151" t="s">
        <v>817</v>
      </c>
      <c r="AA294" s="151" t="s">
        <v>1104</v>
      </c>
      <c r="AB294" s="160" t="s">
        <v>804</v>
      </c>
      <c r="AC294" s="162">
        <v>41563</v>
      </c>
      <c r="AD294" s="163" t="s">
        <v>807</v>
      </c>
      <c r="AE294" s="164">
        <v>43950</v>
      </c>
      <c r="AF294" s="165">
        <f t="shared" si="22"/>
        <v>78.476712328767121</v>
      </c>
      <c r="AG294" s="193" t="s">
        <v>539</v>
      </c>
      <c r="AH294" s="165">
        <v>1</v>
      </c>
      <c r="AI294" s="193" t="s">
        <v>539</v>
      </c>
      <c r="AJ294" s="165">
        <v>1</v>
      </c>
      <c r="AK294" s="180" t="s">
        <v>5914</v>
      </c>
      <c r="AL294" s="165">
        <v>3</v>
      </c>
      <c r="AM294" s="180" t="s">
        <v>5914</v>
      </c>
      <c r="AN294" s="165">
        <v>3</v>
      </c>
      <c r="AO294" s="193" t="s">
        <v>639</v>
      </c>
      <c r="AP294" s="165">
        <v>5</v>
      </c>
      <c r="AQ294" s="193" t="s">
        <v>639</v>
      </c>
      <c r="AR294" s="165">
        <v>5</v>
      </c>
      <c r="AS294" s="165" t="s">
        <v>639</v>
      </c>
      <c r="AT294" s="165">
        <v>5</v>
      </c>
      <c r="AU294" s="165"/>
      <c r="AV294" s="165"/>
      <c r="AW294" s="165"/>
      <c r="AX294" s="165"/>
      <c r="AY294" s="165"/>
      <c r="AZ294" s="165"/>
      <c r="BA294" s="165"/>
      <c r="BB294" s="165"/>
      <c r="BC294" s="165"/>
      <c r="BD294" s="165"/>
      <c r="BE294" s="165"/>
      <c r="BF294" s="165"/>
      <c r="BG294" s="166" t="s">
        <v>3239</v>
      </c>
      <c r="BH294" s="161" t="s">
        <v>5914</v>
      </c>
      <c r="BI294" s="159">
        <v>3</v>
      </c>
      <c r="BJ294" s="155">
        <v>2</v>
      </c>
      <c r="BK294" s="151" t="s">
        <v>3240</v>
      </c>
      <c r="BL294" s="159">
        <v>1</v>
      </c>
      <c r="BM294" s="159">
        <v>2</v>
      </c>
      <c r="BN294" s="167" t="s">
        <v>804</v>
      </c>
      <c r="BO294" s="205" t="s">
        <v>1105</v>
      </c>
      <c r="BP294" s="205"/>
      <c r="BQ294" s="205"/>
      <c r="BR294" s="205"/>
      <c r="BS294" s="158" t="s">
        <v>453</v>
      </c>
      <c r="BT294" s="158" t="s">
        <v>453</v>
      </c>
      <c r="BU294" s="158" t="s">
        <v>453</v>
      </c>
      <c r="BV294" s="168" t="s">
        <v>453</v>
      </c>
      <c r="BW294" s="168" t="s">
        <v>1942</v>
      </c>
      <c r="BX294" s="151">
        <v>108</v>
      </c>
      <c r="BY294" s="151">
        <v>96</v>
      </c>
      <c r="BZ294" s="151">
        <v>102</v>
      </c>
      <c r="CA294" s="151" t="s">
        <v>3241</v>
      </c>
      <c r="CB294" s="151" t="s">
        <v>453</v>
      </c>
      <c r="CC294" s="151" t="s">
        <v>453</v>
      </c>
      <c r="CD294" s="151"/>
      <c r="CE294" s="151" t="s">
        <v>1106</v>
      </c>
      <c r="CF294" s="151" t="s">
        <v>1943</v>
      </c>
      <c r="CG294" s="151" t="s">
        <v>929</v>
      </c>
      <c r="CH294" s="151" t="s">
        <v>2487</v>
      </c>
      <c r="CI294" s="151">
        <v>107</v>
      </c>
      <c r="CJ294" s="151">
        <v>102</v>
      </c>
      <c r="CK294" s="151">
        <v>105</v>
      </c>
      <c r="CL294" s="151" t="s">
        <v>1737</v>
      </c>
    </row>
    <row r="295" spans="1:568" s="89" customFormat="1" x14ac:dyDescent="0.2">
      <c r="A295" s="151" t="s">
        <v>4991</v>
      </c>
      <c r="B295" s="155">
        <v>294</v>
      </c>
      <c r="C295" s="155">
        <f t="shared" si="24"/>
        <v>283</v>
      </c>
      <c r="D295" s="269" t="s">
        <v>7049</v>
      </c>
      <c r="E295" s="270" t="s">
        <v>7050</v>
      </c>
      <c r="F295" s="271">
        <v>28432</v>
      </c>
      <c r="G295" s="157" t="s">
        <v>562</v>
      </c>
      <c r="H295" s="158">
        <v>36204737</v>
      </c>
      <c r="I295" s="151">
        <v>2513529</v>
      </c>
      <c r="J295" s="157">
        <v>40</v>
      </c>
      <c r="K295" s="159">
        <v>2</v>
      </c>
      <c r="L295" s="159">
        <f t="shared" si="25"/>
        <v>38</v>
      </c>
      <c r="M295" s="157" t="s">
        <v>563</v>
      </c>
      <c r="N295" s="151" t="s">
        <v>612</v>
      </c>
      <c r="O295" s="167" t="s">
        <v>807</v>
      </c>
      <c r="P295" s="151">
        <v>10</v>
      </c>
      <c r="Q295" s="151"/>
      <c r="R295" s="155">
        <v>2</v>
      </c>
      <c r="S295" s="151" t="s">
        <v>863</v>
      </c>
      <c r="T295" s="151" t="s">
        <v>453</v>
      </c>
      <c r="U295" s="162" t="s">
        <v>453</v>
      </c>
      <c r="V295" s="162" t="s">
        <v>453</v>
      </c>
      <c r="W295" s="165" t="s">
        <v>453</v>
      </c>
      <c r="X295" s="220" t="s">
        <v>453</v>
      </c>
      <c r="Y295" s="220" t="s">
        <v>563</v>
      </c>
      <c r="Z295" s="151" t="s">
        <v>827</v>
      </c>
      <c r="AA295" s="151" t="s">
        <v>550</v>
      </c>
      <c r="AB295" s="160" t="s">
        <v>804</v>
      </c>
      <c r="AC295" s="162">
        <v>41569</v>
      </c>
      <c r="AD295" s="163" t="s">
        <v>804</v>
      </c>
      <c r="AE295" s="164">
        <v>43108</v>
      </c>
      <c r="AF295" s="165">
        <f t="shared" si="22"/>
        <v>50.597260273972601</v>
      </c>
      <c r="AG295" s="193" t="s">
        <v>539</v>
      </c>
      <c r="AH295" s="165">
        <v>1</v>
      </c>
      <c r="AI295" s="193" t="s">
        <v>638</v>
      </c>
      <c r="AJ295" s="165">
        <v>4</v>
      </c>
      <c r="AK295" s="180" t="s">
        <v>5914</v>
      </c>
      <c r="AL295" s="165">
        <v>3</v>
      </c>
      <c r="AM295" s="180" t="s">
        <v>5914</v>
      </c>
      <c r="AN295" s="165">
        <v>3</v>
      </c>
      <c r="AO295" s="193"/>
      <c r="AP295" s="165"/>
      <c r="AQ295" s="193"/>
      <c r="AR295" s="165"/>
      <c r="AS295" s="165"/>
      <c r="AT295" s="165"/>
      <c r="AU295" s="165"/>
      <c r="AV295" s="165"/>
      <c r="AW295" s="165"/>
      <c r="AX295" s="165"/>
      <c r="AY295" s="165"/>
      <c r="AZ295" s="165"/>
      <c r="BA295" s="165"/>
      <c r="BB295" s="165"/>
      <c r="BC295" s="165"/>
      <c r="BD295" s="165"/>
      <c r="BE295" s="165"/>
      <c r="BF295" s="165"/>
      <c r="BG295" s="166" t="s">
        <v>3242</v>
      </c>
      <c r="BH295" s="157" t="s">
        <v>638</v>
      </c>
      <c r="BI295" s="159">
        <v>4</v>
      </c>
      <c r="BJ295" s="155">
        <v>2</v>
      </c>
      <c r="BK295" s="151" t="s">
        <v>863</v>
      </c>
      <c r="BL295" s="159">
        <v>1</v>
      </c>
      <c r="BM295" s="159">
        <v>0</v>
      </c>
      <c r="BN295" s="167" t="s">
        <v>807</v>
      </c>
      <c r="BO295" s="205" t="s">
        <v>453</v>
      </c>
      <c r="BP295" s="205"/>
      <c r="BQ295" s="205"/>
      <c r="BR295" s="205"/>
      <c r="BS295" s="158" t="s">
        <v>453</v>
      </c>
      <c r="BT295" s="158" t="s">
        <v>453</v>
      </c>
      <c r="BU295" s="158" t="s">
        <v>453</v>
      </c>
      <c r="BV295" s="168" t="s">
        <v>1109</v>
      </c>
      <c r="BW295" s="168" t="s">
        <v>1944</v>
      </c>
      <c r="BX295" s="151">
        <v>74</v>
      </c>
      <c r="BY295" s="151">
        <v>108</v>
      </c>
      <c r="BZ295" s="151">
        <v>88</v>
      </c>
      <c r="CA295" s="151" t="s">
        <v>3243</v>
      </c>
      <c r="CB295" s="151" t="s">
        <v>3244</v>
      </c>
      <c r="CC295" s="151" t="s">
        <v>453</v>
      </c>
      <c r="CD295" s="151"/>
      <c r="CE295" s="151" t="s">
        <v>781</v>
      </c>
      <c r="CF295" s="151" t="s">
        <v>1945</v>
      </c>
      <c r="CG295" s="151" t="s">
        <v>1247</v>
      </c>
      <c r="CH295" s="151" t="s">
        <v>1946</v>
      </c>
      <c r="CI295" s="151">
        <v>86</v>
      </c>
      <c r="CJ295" s="151">
        <v>106</v>
      </c>
      <c r="CK295" s="151">
        <v>95</v>
      </c>
      <c r="CL295" s="151" t="s">
        <v>1737</v>
      </c>
    </row>
    <row r="296" spans="1:568" s="30" customFormat="1" x14ac:dyDescent="0.2">
      <c r="A296" s="151" t="s">
        <v>4972</v>
      </c>
      <c r="B296" s="155">
        <v>295</v>
      </c>
      <c r="C296" s="155">
        <f t="shared" si="24"/>
        <v>284</v>
      </c>
      <c r="D296" s="269" t="s">
        <v>7051</v>
      </c>
      <c r="E296" s="270" t="s">
        <v>7052</v>
      </c>
      <c r="F296" s="271">
        <v>15802</v>
      </c>
      <c r="G296" s="157" t="s">
        <v>562</v>
      </c>
      <c r="H296" s="158">
        <v>39990801</v>
      </c>
      <c r="I296" s="155">
        <v>4308157</v>
      </c>
      <c r="J296" s="159">
        <v>26</v>
      </c>
      <c r="K296" s="159">
        <v>15</v>
      </c>
      <c r="L296" s="159">
        <f t="shared" si="25"/>
        <v>11</v>
      </c>
      <c r="M296" s="157" t="s">
        <v>563</v>
      </c>
      <c r="N296" s="151" t="s">
        <v>595</v>
      </c>
      <c r="O296" s="167" t="s">
        <v>807</v>
      </c>
      <c r="P296" s="151">
        <v>4</v>
      </c>
      <c r="Q296" s="151"/>
      <c r="R296" s="155">
        <v>4</v>
      </c>
      <c r="S296" s="151" t="s">
        <v>5778</v>
      </c>
      <c r="T296" s="151" t="s">
        <v>935</v>
      </c>
      <c r="U296" s="162">
        <v>41569</v>
      </c>
      <c r="V296" s="162">
        <v>41577</v>
      </c>
      <c r="W296" s="165">
        <v>8</v>
      </c>
      <c r="X296" s="161" t="s">
        <v>453</v>
      </c>
      <c r="Y296" s="161" t="s">
        <v>453</v>
      </c>
      <c r="Z296" s="151" t="s">
        <v>1000</v>
      </c>
      <c r="AA296" s="151" t="s">
        <v>1000</v>
      </c>
      <c r="AB296" s="160" t="s">
        <v>804</v>
      </c>
      <c r="AC296" s="162" t="s">
        <v>453</v>
      </c>
      <c r="AD296" s="163" t="s">
        <v>807</v>
      </c>
      <c r="AE296" s="164">
        <v>41697</v>
      </c>
      <c r="AF296" s="165">
        <f>((AE296-V296)/365*12)</f>
        <v>3.9452054794520546</v>
      </c>
      <c r="AG296" s="193" t="s">
        <v>926</v>
      </c>
      <c r="AH296" s="193" t="s">
        <v>926</v>
      </c>
      <c r="AI296" s="193" t="s">
        <v>926</v>
      </c>
      <c r="AJ296" s="193" t="s">
        <v>926</v>
      </c>
      <c r="AK296" s="193" t="s">
        <v>926</v>
      </c>
      <c r="AL296" s="193" t="s">
        <v>926</v>
      </c>
      <c r="AM296" s="193" t="s">
        <v>926</v>
      </c>
      <c r="AN296" s="193" t="s">
        <v>926</v>
      </c>
      <c r="AO296" s="193" t="s">
        <v>926</v>
      </c>
      <c r="AP296" s="193" t="s">
        <v>926</v>
      </c>
      <c r="AQ296" s="193" t="s">
        <v>926</v>
      </c>
      <c r="AR296" s="193" t="s">
        <v>926</v>
      </c>
      <c r="AS296" s="193" t="s">
        <v>926</v>
      </c>
      <c r="AT296" s="193" t="s">
        <v>926</v>
      </c>
      <c r="AU296" s="193" t="s">
        <v>926</v>
      </c>
      <c r="AV296" s="193" t="s">
        <v>926</v>
      </c>
      <c r="AW296" s="193"/>
      <c r="AX296" s="193"/>
      <c r="AY296" s="193"/>
      <c r="AZ296" s="193"/>
      <c r="BA296" s="193"/>
      <c r="BB296" s="193"/>
      <c r="BC296" s="193"/>
      <c r="BD296" s="193"/>
      <c r="BE296" s="193"/>
      <c r="BF296" s="193"/>
      <c r="BG296" s="166" t="s">
        <v>3245</v>
      </c>
      <c r="BH296" s="161" t="s">
        <v>926</v>
      </c>
      <c r="BI296" s="159" t="s">
        <v>926</v>
      </c>
      <c r="BJ296" s="155">
        <v>3</v>
      </c>
      <c r="BK296" s="151" t="s">
        <v>2488</v>
      </c>
      <c r="BL296" s="159" t="s">
        <v>453</v>
      </c>
      <c r="BM296" s="159" t="s">
        <v>453</v>
      </c>
      <c r="BN296" s="167" t="s">
        <v>804</v>
      </c>
      <c r="BO296" s="205" t="s">
        <v>3246</v>
      </c>
      <c r="BP296" s="205"/>
      <c r="BQ296" s="205"/>
      <c r="BR296" s="205"/>
      <c r="BS296" s="158" t="s">
        <v>453</v>
      </c>
      <c r="BT296" s="158" t="s">
        <v>453</v>
      </c>
      <c r="BU296" s="158" t="s">
        <v>453</v>
      </c>
      <c r="BV296" s="168" t="s">
        <v>453</v>
      </c>
      <c r="BW296" s="168" t="s">
        <v>1107</v>
      </c>
      <c r="BX296" s="151">
        <v>57</v>
      </c>
      <c r="BY296" s="151">
        <v>57</v>
      </c>
      <c r="BZ296" s="151">
        <v>53</v>
      </c>
      <c r="CA296" s="151" t="s">
        <v>3247</v>
      </c>
      <c r="CB296" s="151" t="s">
        <v>453</v>
      </c>
      <c r="CC296" s="151" t="s">
        <v>453</v>
      </c>
      <c r="CD296" s="151"/>
      <c r="CE296" s="151" t="s">
        <v>1108</v>
      </c>
      <c r="CF296" s="151" t="s">
        <v>453</v>
      </c>
      <c r="CG296" s="151" t="s">
        <v>1382</v>
      </c>
      <c r="CH296" s="151" t="s">
        <v>926</v>
      </c>
      <c r="CI296" s="151" t="s">
        <v>453</v>
      </c>
      <c r="CJ296" s="151" t="s">
        <v>453</v>
      </c>
      <c r="CK296" s="151" t="s">
        <v>453</v>
      </c>
      <c r="CL296" s="151" t="s">
        <v>1771</v>
      </c>
      <c r="CM296" s="89"/>
      <c r="CN296" s="89"/>
      <c r="CO296" s="89"/>
      <c r="CP296" s="89"/>
      <c r="CQ296" s="89"/>
      <c r="CR296" s="89"/>
      <c r="CS296" s="89"/>
      <c r="CT296" s="89"/>
      <c r="CU296" s="89"/>
      <c r="CV296" s="89"/>
      <c r="CW296" s="89"/>
      <c r="CX296" s="89"/>
      <c r="CY296" s="89"/>
      <c r="CZ296" s="89"/>
      <c r="DA296" s="89"/>
      <c r="DB296" s="89"/>
      <c r="DC296" s="89"/>
      <c r="DD296" s="89"/>
      <c r="DE296" s="89"/>
      <c r="DF296" s="89"/>
      <c r="DG296" s="89"/>
      <c r="DH296" s="89"/>
      <c r="DI296" s="89"/>
      <c r="DJ296" s="89"/>
      <c r="DK296" s="89"/>
      <c r="DL296" s="89"/>
      <c r="DM296" s="89"/>
      <c r="DN296" s="89"/>
      <c r="DO296" s="89"/>
      <c r="DP296" s="89"/>
      <c r="DQ296" s="89"/>
      <c r="DR296" s="89"/>
      <c r="DS296" s="89"/>
      <c r="DT296" s="89"/>
      <c r="DU296" s="89"/>
      <c r="DV296" s="89"/>
      <c r="DW296" s="89"/>
      <c r="DX296" s="89"/>
      <c r="DY296" s="89"/>
      <c r="DZ296" s="89"/>
      <c r="EA296" s="89"/>
      <c r="EB296" s="89"/>
      <c r="EC296" s="89"/>
      <c r="ED296" s="89"/>
      <c r="EE296" s="89"/>
      <c r="EF296" s="89"/>
      <c r="EG296" s="89"/>
      <c r="EH296" s="89"/>
      <c r="EI296" s="89"/>
      <c r="EJ296" s="89"/>
      <c r="EK296" s="89"/>
      <c r="EL296" s="89"/>
      <c r="EM296" s="89"/>
      <c r="EN296" s="89"/>
      <c r="EO296" s="89"/>
      <c r="EP296" s="89"/>
      <c r="EQ296" s="89"/>
      <c r="ER296" s="89"/>
      <c r="ES296" s="89"/>
      <c r="ET296" s="89"/>
      <c r="EU296" s="89"/>
      <c r="EV296" s="89"/>
      <c r="EW296" s="89"/>
      <c r="EX296" s="89"/>
      <c r="EY296" s="89"/>
      <c r="EZ296" s="89"/>
      <c r="FA296" s="89"/>
      <c r="FB296" s="89"/>
      <c r="FC296" s="89"/>
      <c r="FD296" s="89"/>
      <c r="FE296" s="89"/>
      <c r="FF296" s="89"/>
      <c r="FG296" s="89"/>
      <c r="FH296" s="89"/>
      <c r="FI296" s="89"/>
      <c r="FJ296" s="89"/>
      <c r="FK296" s="89"/>
      <c r="FL296" s="89"/>
      <c r="FM296" s="89"/>
      <c r="FN296" s="89"/>
      <c r="FO296" s="89"/>
      <c r="FP296" s="89"/>
      <c r="FQ296" s="89"/>
      <c r="FR296" s="89"/>
      <c r="FS296" s="89"/>
      <c r="FT296" s="89"/>
      <c r="FU296" s="89"/>
      <c r="FV296" s="89"/>
      <c r="FW296" s="89"/>
      <c r="FX296" s="89"/>
      <c r="FY296" s="89"/>
      <c r="FZ296" s="89"/>
      <c r="GA296" s="89"/>
      <c r="GB296" s="89"/>
      <c r="GC296" s="89"/>
      <c r="GD296" s="89"/>
      <c r="GE296" s="89"/>
      <c r="GF296" s="89"/>
      <c r="GG296" s="89"/>
      <c r="GH296" s="89"/>
      <c r="GI296" s="89"/>
      <c r="GJ296" s="89"/>
      <c r="GK296" s="89"/>
      <c r="GL296" s="89"/>
      <c r="GM296" s="89"/>
      <c r="GN296" s="89"/>
      <c r="GO296" s="89"/>
      <c r="GP296" s="89"/>
      <c r="GQ296" s="89"/>
      <c r="GR296" s="89"/>
      <c r="GS296" s="89"/>
      <c r="GT296" s="89"/>
      <c r="GU296" s="89"/>
      <c r="GV296" s="89"/>
      <c r="GW296" s="89"/>
      <c r="GX296" s="89"/>
      <c r="GY296" s="89"/>
      <c r="GZ296" s="89"/>
      <c r="HA296" s="89"/>
      <c r="HB296" s="89"/>
      <c r="HC296" s="89"/>
      <c r="HD296" s="89"/>
      <c r="HE296" s="89"/>
      <c r="HF296" s="89"/>
      <c r="HG296" s="89"/>
      <c r="HH296" s="89"/>
      <c r="HI296" s="89"/>
      <c r="HJ296" s="89"/>
      <c r="HK296" s="89"/>
      <c r="HL296" s="89"/>
      <c r="HM296" s="89"/>
      <c r="HN296" s="89"/>
      <c r="HO296" s="89"/>
      <c r="HP296" s="89"/>
      <c r="HQ296" s="89"/>
      <c r="HR296" s="89"/>
      <c r="HS296" s="89"/>
      <c r="HT296" s="89"/>
      <c r="HU296" s="89"/>
      <c r="HV296" s="89"/>
      <c r="HW296" s="89"/>
      <c r="HX296" s="89"/>
      <c r="HY296" s="89"/>
      <c r="HZ296" s="89"/>
      <c r="IA296" s="89"/>
      <c r="IB296" s="89"/>
      <c r="IC296" s="89"/>
      <c r="ID296" s="89"/>
      <c r="IE296" s="89"/>
      <c r="IF296" s="89"/>
      <c r="IG296" s="89"/>
      <c r="IH296" s="89"/>
      <c r="II296" s="89"/>
      <c r="IJ296" s="89"/>
      <c r="IK296" s="89"/>
      <c r="IL296" s="89"/>
      <c r="IM296" s="89"/>
      <c r="IN296" s="89"/>
      <c r="IO296" s="89"/>
      <c r="IP296" s="89"/>
      <c r="IQ296" s="89"/>
      <c r="IR296" s="89"/>
      <c r="IS296" s="89"/>
      <c r="IT296" s="89"/>
      <c r="IU296" s="89"/>
      <c r="IV296" s="89"/>
      <c r="IW296" s="89"/>
      <c r="IX296" s="89"/>
      <c r="IY296" s="89"/>
      <c r="IZ296" s="89"/>
      <c r="JA296" s="89"/>
      <c r="JB296" s="89"/>
      <c r="JC296" s="89"/>
      <c r="JD296" s="89"/>
      <c r="JE296" s="89"/>
      <c r="JF296" s="89"/>
      <c r="JG296" s="89"/>
      <c r="JH296" s="89"/>
      <c r="JI296" s="89"/>
      <c r="JJ296" s="89"/>
      <c r="JK296" s="89"/>
      <c r="JL296" s="89"/>
      <c r="JM296" s="89"/>
      <c r="JN296" s="89"/>
      <c r="JO296" s="89"/>
      <c r="JP296" s="89"/>
      <c r="JQ296" s="89"/>
      <c r="JR296" s="89"/>
      <c r="JS296" s="89"/>
      <c r="JT296" s="89"/>
      <c r="JU296" s="89"/>
      <c r="JV296" s="89"/>
      <c r="JW296" s="89"/>
      <c r="JX296" s="89"/>
      <c r="JY296" s="89"/>
      <c r="JZ296" s="89"/>
      <c r="KA296" s="89"/>
      <c r="KB296" s="89"/>
      <c r="KC296" s="89"/>
      <c r="KD296" s="89"/>
      <c r="KE296" s="89"/>
      <c r="KF296" s="89"/>
      <c r="KG296" s="89"/>
      <c r="KH296" s="89"/>
      <c r="KI296" s="89"/>
      <c r="KJ296" s="89"/>
      <c r="KK296" s="89"/>
      <c r="KL296" s="89"/>
      <c r="KM296" s="89"/>
      <c r="KN296" s="89"/>
      <c r="KO296" s="89"/>
      <c r="KP296" s="89"/>
      <c r="KQ296" s="89"/>
      <c r="KR296" s="89"/>
      <c r="KS296" s="89"/>
      <c r="KT296" s="89"/>
      <c r="KU296" s="89"/>
      <c r="KV296" s="89"/>
      <c r="KW296" s="89"/>
      <c r="KX296" s="89"/>
      <c r="KY296" s="89"/>
      <c r="KZ296" s="89"/>
      <c r="LA296" s="89"/>
      <c r="LB296" s="89"/>
      <c r="LC296" s="89"/>
      <c r="LD296" s="89"/>
      <c r="LE296" s="89"/>
      <c r="LF296" s="89"/>
      <c r="LG296" s="89"/>
      <c r="LH296" s="89"/>
      <c r="LI296" s="89"/>
      <c r="LJ296" s="89"/>
      <c r="LK296" s="89"/>
      <c r="LL296" s="89"/>
      <c r="LM296" s="89"/>
      <c r="LN296" s="89"/>
      <c r="LO296" s="89"/>
      <c r="LP296" s="89"/>
      <c r="LQ296" s="89"/>
      <c r="LR296" s="89"/>
      <c r="LS296" s="89"/>
      <c r="LT296" s="89"/>
      <c r="LU296" s="89"/>
      <c r="LV296" s="89"/>
      <c r="LW296" s="89"/>
      <c r="LX296" s="89"/>
      <c r="LY296" s="89"/>
      <c r="LZ296" s="89"/>
      <c r="MA296" s="89"/>
      <c r="MB296" s="89"/>
      <c r="MC296" s="89"/>
      <c r="MD296" s="89"/>
      <c r="ME296" s="89"/>
      <c r="MF296" s="89"/>
      <c r="MG296" s="89"/>
      <c r="MH296" s="89"/>
      <c r="MI296" s="89"/>
      <c r="MJ296" s="89"/>
      <c r="MK296" s="89"/>
      <c r="ML296" s="89"/>
      <c r="MM296" s="89"/>
      <c r="MN296" s="89"/>
      <c r="MO296" s="89"/>
      <c r="MP296" s="89"/>
      <c r="MQ296" s="89"/>
      <c r="MR296" s="89"/>
      <c r="MS296" s="89"/>
      <c r="MT296" s="89"/>
      <c r="MU296" s="89"/>
      <c r="MV296" s="89"/>
      <c r="MW296" s="89"/>
      <c r="MX296" s="89"/>
      <c r="MY296" s="89"/>
      <c r="MZ296" s="89"/>
      <c r="NA296" s="89"/>
      <c r="NB296" s="89"/>
      <c r="NC296" s="89"/>
      <c r="ND296" s="89"/>
      <c r="NE296" s="89"/>
      <c r="NF296" s="89"/>
      <c r="NG296" s="89"/>
      <c r="NH296" s="89"/>
      <c r="NI296" s="89"/>
      <c r="NJ296" s="89"/>
      <c r="NK296" s="89"/>
      <c r="NL296" s="89"/>
      <c r="NM296" s="89"/>
      <c r="NN296" s="89"/>
      <c r="NO296" s="89"/>
      <c r="NP296" s="89"/>
      <c r="NQ296" s="89"/>
      <c r="NR296" s="89"/>
      <c r="NS296" s="89"/>
      <c r="NT296" s="89"/>
      <c r="NU296" s="89"/>
      <c r="NV296" s="89"/>
      <c r="NW296" s="89"/>
      <c r="NX296" s="89"/>
      <c r="NY296" s="89"/>
      <c r="NZ296" s="89"/>
      <c r="OA296" s="89"/>
      <c r="OB296" s="89"/>
      <c r="OC296" s="89"/>
      <c r="OD296" s="89"/>
      <c r="OE296" s="89"/>
      <c r="OF296" s="89"/>
      <c r="OG296" s="89"/>
      <c r="OH296" s="89"/>
      <c r="OI296" s="89"/>
      <c r="OJ296" s="89"/>
      <c r="OK296" s="89"/>
      <c r="OL296" s="89"/>
      <c r="OM296" s="89"/>
      <c r="ON296" s="89"/>
      <c r="OO296" s="89"/>
      <c r="OP296" s="89"/>
      <c r="OQ296" s="89"/>
      <c r="OR296" s="89"/>
      <c r="OS296" s="89"/>
      <c r="OT296" s="89"/>
      <c r="OU296" s="89"/>
      <c r="OV296" s="89"/>
      <c r="OW296" s="89"/>
      <c r="OX296" s="89"/>
      <c r="OY296" s="89"/>
      <c r="OZ296" s="89"/>
      <c r="PA296" s="89"/>
      <c r="PB296" s="89"/>
      <c r="PC296" s="89"/>
      <c r="PD296" s="89"/>
      <c r="PE296" s="89"/>
      <c r="PF296" s="89"/>
      <c r="PG296" s="89"/>
      <c r="PH296" s="89"/>
      <c r="PI296" s="89"/>
      <c r="PJ296" s="89"/>
      <c r="PK296" s="89"/>
      <c r="PL296" s="89"/>
      <c r="PM296" s="89"/>
      <c r="PN296" s="89"/>
      <c r="PO296" s="89"/>
      <c r="PP296" s="89"/>
      <c r="PQ296" s="89"/>
      <c r="PR296" s="89"/>
      <c r="PS296" s="89"/>
      <c r="PT296" s="89"/>
      <c r="PU296" s="89"/>
      <c r="PV296" s="89"/>
      <c r="PW296" s="89"/>
      <c r="PX296" s="89"/>
      <c r="PY296" s="89"/>
      <c r="PZ296" s="89"/>
      <c r="QA296" s="89"/>
      <c r="QB296" s="89"/>
      <c r="QC296" s="89"/>
      <c r="QD296" s="89"/>
      <c r="QE296" s="89"/>
      <c r="QF296" s="89"/>
      <c r="QG296" s="89"/>
      <c r="QH296" s="89"/>
      <c r="QI296" s="89"/>
      <c r="QJ296" s="89"/>
      <c r="QK296" s="89"/>
      <c r="QL296" s="89"/>
      <c r="QM296" s="89"/>
      <c r="QN296" s="89"/>
      <c r="QO296" s="89"/>
      <c r="QP296" s="89"/>
      <c r="QQ296" s="89"/>
      <c r="QR296" s="89"/>
      <c r="QS296" s="89"/>
      <c r="QT296" s="89"/>
      <c r="QU296" s="89"/>
      <c r="QV296" s="89"/>
      <c r="QW296" s="89"/>
      <c r="QX296" s="89"/>
      <c r="QY296" s="89"/>
      <c r="QZ296" s="89"/>
      <c r="RA296" s="89"/>
      <c r="RB296" s="89"/>
      <c r="RC296" s="89"/>
      <c r="RD296" s="89"/>
      <c r="RE296" s="89"/>
      <c r="RF296" s="89"/>
      <c r="RG296" s="89"/>
      <c r="RH296" s="89"/>
      <c r="RI296" s="89"/>
      <c r="RJ296" s="89"/>
      <c r="RK296" s="89"/>
      <c r="RL296" s="89"/>
      <c r="RM296" s="89"/>
      <c r="RN296" s="89"/>
      <c r="RO296" s="89"/>
      <c r="RP296" s="89"/>
      <c r="RQ296" s="89"/>
      <c r="RR296" s="89"/>
      <c r="RS296" s="89"/>
      <c r="RT296" s="89"/>
      <c r="RU296" s="89"/>
      <c r="RV296" s="89"/>
      <c r="RW296" s="89"/>
      <c r="RX296" s="89"/>
      <c r="RY296" s="89"/>
      <c r="RZ296" s="89"/>
      <c r="SA296" s="89"/>
      <c r="SB296" s="89"/>
      <c r="SC296" s="89"/>
      <c r="SD296" s="89"/>
      <c r="SE296" s="89"/>
      <c r="SF296" s="89"/>
      <c r="SG296" s="89"/>
      <c r="SH296" s="89"/>
      <c r="SI296" s="89"/>
      <c r="SJ296" s="89"/>
      <c r="SK296" s="89"/>
      <c r="SL296" s="89"/>
      <c r="SM296" s="89"/>
      <c r="SN296" s="89"/>
      <c r="SO296" s="89"/>
      <c r="SP296" s="89"/>
      <c r="SQ296" s="89"/>
      <c r="SR296" s="89"/>
      <c r="SS296" s="89"/>
      <c r="ST296" s="89"/>
      <c r="SU296" s="89"/>
      <c r="SV296" s="89"/>
      <c r="SW296" s="89"/>
      <c r="SX296" s="89"/>
      <c r="SY296" s="89"/>
      <c r="SZ296" s="89"/>
      <c r="TA296" s="89"/>
      <c r="TB296" s="89"/>
      <c r="TC296" s="89"/>
      <c r="TD296" s="89"/>
      <c r="TE296" s="89"/>
      <c r="TF296" s="89"/>
      <c r="TG296" s="89"/>
      <c r="TH296" s="89"/>
      <c r="TI296" s="89"/>
      <c r="TJ296" s="89"/>
      <c r="TK296" s="89"/>
      <c r="TL296" s="89"/>
      <c r="TM296" s="89"/>
      <c r="TN296" s="89"/>
      <c r="TO296" s="89"/>
      <c r="TP296" s="89"/>
      <c r="TQ296" s="89"/>
      <c r="TR296" s="89"/>
      <c r="TS296" s="89"/>
      <c r="TT296" s="89"/>
      <c r="TU296" s="89"/>
      <c r="TV296" s="89"/>
      <c r="TW296" s="89"/>
      <c r="TX296" s="89"/>
      <c r="TY296" s="89"/>
      <c r="TZ296" s="89"/>
      <c r="UA296" s="89"/>
      <c r="UB296" s="89"/>
      <c r="UC296" s="89"/>
      <c r="UD296" s="89"/>
      <c r="UE296" s="89"/>
      <c r="UF296" s="89"/>
      <c r="UG296" s="89"/>
      <c r="UH296" s="89"/>
      <c r="UI296" s="89"/>
      <c r="UJ296" s="89"/>
      <c r="UK296" s="89"/>
      <c r="UL296" s="89"/>
      <c r="UM296" s="89"/>
      <c r="UN296" s="89"/>
      <c r="UO296" s="89"/>
      <c r="UP296" s="89"/>
      <c r="UQ296" s="89"/>
      <c r="UR296" s="89"/>
      <c r="US296" s="89"/>
      <c r="UT296" s="89"/>
      <c r="UU296" s="89"/>
      <c r="UV296" s="89"/>
    </row>
    <row r="297" spans="1:568" s="30" customFormat="1" x14ac:dyDescent="0.2">
      <c r="A297" s="151" t="s">
        <v>5046</v>
      </c>
      <c r="B297" s="155">
        <v>296</v>
      </c>
      <c r="C297" s="155">
        <f t="shared" si="24"/>
        <v>285</v>
      </c>
      <c r="D297" s="269" t="s">
        <v>7053</v>
      </c>
      <c r="E297" s="270" t="s">
        <v>7054</v>
      </c>
      <c r="F297" s="271">
        <v>33356</v>
      </c>
      <c r="G297" s="157" t="s">
        <v>480</v>
      </c>
      <c r="H297" s="158">
        <v>38753642</v>
      </c>
      <c r="I297" s="155">
        <v>3153446</v>
      </c>
      <c r="J297" s="159">
        <v>29</v>
      </c>
      <c r="K297" s="159">
        <v>4</v>
      </c>
      <c r="L297" s="159">
        <f t="shared" si="25"/>
        <v>25</v>
      </c>
      <c r="M297" s="157" t="s">
        <v>563</v>
      </c>
      <c r="N297" s="151" t="s">
        <v>612</v>
      </c>
      <c r="O297" s="167" t="s">
        <v>804</v>
      </c>
      <c r="P297" s="151" t="s">
        <v>453</v>
      </c>
      <c r="Q297" s="151"/>
      <c r="R297" s="155">
        <v>3</v>
      </c>
      <c r="S297" s="151" t="s">
        <v>1110</v>
      </c>
      <c r="T297" s="151" t="s">
        <v>453</v>
      </c>
      <c r="U297" s="162" t="s">
        <v>453</v>
      </c>
      <c r="V297" s="162" t="s">
        <v>453</v>
      </c>
      <c r="W297" s="165" t="s">
        <v>453</v>
      </c>
      <c r="X297" s="161" t="s">
        <v>453</v>
      </c>
      <c r="Y297" s="161" t="s">
        <v>564</v>
      </c>
      <c r="Z297" s="151" t="s">
        <v>904</v>
      </c>
      <c r="AA297" s="151" t="s">
        <v>1032</v>
      </c>
      <c r="AB297" s="160" t="s">
        <v>804</v>
      </c>
      <c r="AC297" s="162">
        <v>41570</v>
      </c>
      <c r="AD297" s="163" t="s">
        <v>807</v>
      </c>
      <c r="AE297" s="164">
        <v>42863</v>
      </c>
      <c r="AF297" s="165">
        <f>((AE297-AC297)/365*12)</f>
        <v>42.509589041095893</v>
      </c>
      <c r="AG297" s="193" t="s">
        <v>539</v>
      </c>
      <c r="AH297" s="165">
        <v>1</v>
      </c>
      <c r="AI297" s="193" t="s">
        <v>539</v>
      </c>
      <c r="AJ297" s="165">
        <v>1</v>
      </c>
      <c r="AK297" s="193" t="s">
        <v>539</v>
      </c>
      <c r="AL297" s="165">
        <v>1</v>
      </c>
      <c r="AM297" s="193" t="s">
        <v>539</v>
      </c>
      <c r="AN297" s="165">
        <v>1</v>
      </c>
      <c r="AO297" s="193" t="s">
        <v>643</v>
      </c>
      <c r="AP297" s="165">
        <v>1</v>
      </c>
      <c r="AQ297" s="193"/>
      <c r="AR297" s="165"/>
      <c r="AS297" s="165"/>
      <c r="AT297" s="165"/>
      <c r="AU297" s="165"/>
      <c r="AV297" s="165"/>
      <c r="AW297" s="165"/>
      <c r="AX297" s="165"/>
      <c r="AY297" s="165"/>
      <c r="AZ297" s="165"/>
      <c r="BA297" s="165"/>
      <c r="BB297" s="165"/>
      <c r="BC297" s="165"/>
      <c r="BD297" s="165"/>
      <c r="BE297" s="165"/>
      <c r="BF297" s="165"/>
      <c r="BG297" s="166" t="s">
        <v>3248</v>
      </c>
      <c r="BH297" s="161" t="s">
        <v>539</v>
      </c>
      <c r="BI297" s="159">
        <v>1</v>
      </c>
      <c r="BJ297" s="155">
        <v>2</v>
      </c>
      <c r="BK297" s="151" t="s">
        <v>853</v>
      </c>
      <c r="BL297" s="159" t="s">
        <v>453</v>
      </c>
      <c r="BM297" s="159" t="s">
        <v>453</v>
      </c>
      <c r="BN297" s="167" t="s">
        <v>807</v>
      </c>
      <c r="BO297" s="205" t="s">
        <v>453</v>
      </c>
      <c r="BP297" s="205"/>
      <c r="BQ297" s="205"/>
      <c r="BR297" s="205"/>
      <c r="BS297" s="158" t="s">
        <v>564</v>
      </c>
      <c r="BT297" s="158" t="s">
        <v>563</v>
      </c>
      <c r="BU297" s="158" t="s">
        <v>453</v>
      </c>
      <c r="BV297" s="168" t="s">
        <v>453</v>
      </c>
      <c r="BW297" s="168" t="s">
        <v>2079</v>
      </c>
      <c r="BX297" s="151">
        <v>119</v>
      </c>
      <c r="BY297" s="151">
        <v>111</v>
      </c>
      <c r="BZ297" s="151">
        <v>117</v>
      </c>
      <c r="CA297" s="151" t="s">
        <v>2761</v>
      </c>
      <c r="CB297" s="151" t="s">
        <v>453</v>
      </c>
      <c r="CC297" s="151" t="s">
        <v>453</v>
      </c>
      <c r="CD297" s="151"/>
      <c r="CE297" s="151" t="s">
        <v>1111</v>
      </c>
      <c r="CF297" s="151" t="s">
        <v>453</v>
      </c>
      <c r="CG297" s="151" t="s">
        <v>929</v>
      </c>
      <c r="CH297" s="151" t="s">
        <v>1947</v>
      </c>
      <c r="CI297" s="151">
        <v>118</v>
      </c>
      <c r="CJ297" s="151">
        <v>128</v>
      </c>
      <c r="CK297" s="151">
        <v>126</v>
      </c>
      <c r="CL297" s="151" t="s">
        <v>1737</v>
      </c>
      <c r="CM297" s="89"/>
      <c r="CN297" s="89"/>
      <c r="CO297" s="89"/>
      <c r="CP297" s="89"/>
      <c r="CQ297" s="89"/>
      <c r="CR297" s="89"/>
      <c r="CS297" s="89"/>
      <c r="CT297" s="89"/>
      <c r="CU297" s="89"/>
      <c r="CV297" s="89"/>
      <c r="CW297" s="89"/>
      <c r="CX297" s="89"/>
      <c r="CY297" s="89"/>
      <c r="CZ297" s="89"/>
      <c r="DA297" s="89"/>
      <c r="DB297" s="89"/>
      <c r="DC297" s="89"/>
      <c r="DD297" s="89"/>
      <c r="DE297" s="89"/>
      <c r="DF297" s="89"/>
      <c r="DG297" s="89"/>
      <c r="DH297" s="89"/>
      <c r="DI297" s="89"/>
      <c r="DJ297" s="89"/>
      <c r="DK297" s="89"/>
      <c r="DL297" s="89"/>
      <c r="DM297" s="89"/>
      <c r="DN297" s="89"/>
      <c r="DO297" s="89"/>
      <c r="DP297" s="89"/>
      <c r="DQ297" s="89"/>
      <c r="DR297" s="89"/>
      <c r="DS297" s="89"/>
      <c r="DT297" s="89"/>
      <c r="DU297" s="89"/>
      <c r="DV297" s="89"/>
      <c r="DW297" s="89"/>
      <c r="DX297" s="89"/>
      <c r="DY297" s="89"/>
      <c r="DZ297" s="89"/>
      <c r="EA297" s="89"/>
      <c r="EB297" s="89"/>
      <c r="EC297" s="89"/>
      <c r="ED297" s="89"/>
      <c r="EE297" s="89"/>
      <c r="EF297" s="89"/>
      <c r="EG297" s="89"/>
      <c r="EH297" s="89"/>
      <c r="EI297" s="89"/>
      <c r="EJ297" s="89"/>
      <c r="EK297" s="89"/>
      <c r="EL297" s="89"/>
      <c r="EM297" s="89"/>
      <c r="EN297" s="89"/>
      <c r="EO297" s="89"/>
      <c r="EP297" s="89"/>
      <c r="EQ297" s="89"/>
      <c r="ER297" s="89"/>
      <c r="ES297" s="89"/>
      <c r="ET297" s="89"/>
      <c r="EU297" s="89"/>
      <c r="EV297" s="89"/>
      <c r="EW297" s="89"/>
      <c r="EX297" s="89"/>
      <c r="EY297" s="89"/>
      <c r="EZ297" s="89"/>
      <c r="FA297" s="89"/>
      <c r="FB297" s="89"/>
      <c r="FC297" s="89"/>
      <c r="FD297" s="89"/>
      <c r="FE297" s="89"/>
      <c r="FF297" s="89"/>
      <c r="FG297" s="89"/>
      <c r="FH297" s="89"/>
      <c r="FI297" s="89"/>
      <c r="FJ297" s="89"/>
      <c r="FK297" s="89"/>
      <c r="FL297" s="89"/>
      <c r="FM297" s="89"/>
      <c r="FN297" s="89"/>
      <c r="FO297" s="89"/>
      <c r="FP297" s="89"/>
      <c r="FQ297" s="89"/>
      <c r="FR297" s="89"/>
      <c r="FS297" s="89"/>
      <c r="FT297" s="89"/>
      <c r="FU297" s="89"/>
      <c r="FV297" s="89"/>
      <c r="FW297" s="89"/>
      <c r="FX297" s="89"/>
      <c r="FY297" s="89"/>
      <c r="FZ297" s="89"/>
      <c r="GA297" s="89"/>
      <c r="GB297" s="89"/>
      <c r="GC297" s="89"/>
      <c r="GD297" s="89"/>
      <c r="GE297" s="89"/>
      <c r="GF297" s="89"/>
      <c r="GG297" s="89"/>
      <c r="GH297" s="89"/>
      <c r="GI297" s="89"/>
      <c r="GJ297" s="89"/>
      <c r="GK297" s="89"/>
      <c r="GL297" s="89"/>
      <c r="GM297" s="89"/>
      <c r="GN297" s="89"/>
      <c r="GO297" s="89"/>
      <c r="GP297" s="89"/>
      <c r="GQ297" s="89"/>
      <c r="GR297" s="89"/>
      <c r="GS297" s="89"/>
      <c r="GT297" s="89"/>
      <c r="GU297" s="89"/>
      <c r="GV297" s="89"/>
      <c r="GW297" s="89"/>
      <c r="GX297" s="89"/>
      <c r="GY297" s="89"/>
      <c r="GZ297" s="89"/>
      <c r="HA297" s="89"/>
      <c r="HB297" s="89"/>
      <c r="HC297" s="89"/>
      <c r="HD297" s="89"/>
      <c r="HE297" s="89"/>
      <c r="HF297" s="89"/>
      <c r="HG297" s="89"/>
      <c r="HH297" s="89"/>
      <c r="HI297" s="89"/>
      <c r="HJ297" s="89"/>
      <c r="HK297" s="89"/>
      <c r="HL297" s="89"/>
      <c r="HM297" s="89"/>
      <c r="HN297" s="89"/>
      <c r="HO297" s="89"/>
      <c r="HP297" s="89"/>
      <c r="HQ297" s="89"/>
      <c r="HR297" s="89"/>
      <c r="HS297" s="89"/>
      <c r="HT297" s="89"/>
      <c r="HU297" s="89"/>
      <c r="HV297" s="89"/>
      <c r="HW297" s="89"/>
      <c r="HX297" s="89"/>
      <c r="HY297" s="89"/>
      <c r="HZ297" s="89"/>
      <c r="IA297" s="89"/>
      <c r="IB297" s="89"/>
      <c r="IC297" s="89"/>
      <c r="ID297" s="89"/>
      <c r="IE297" s="89"/>
      <c r="IF297" s="89"/>
      <c r="IG297" s="89"/>
      <c r="IH297" s="89"/>
      <c r="II297" s="89"/>
      <c r="IJ297" s="89"/>
      <c r="IK297" s="89"/>
      <c r="IL297" s="89"/>
      <c r="IM297" s="89"/>
      <c r="IN297" s="89"/>
      <c r="IO297" s="89"/>
      <c r="IP297" s="89"/>
      <c r="IQ297" s="89"/>
      <c r="IR297" s="89"/>
      <c r="IS297" s="89"/>
      <c r="IT297" s="89"/>
      <c r="IU297" s="89"/>
      <c r="IV297" s="89"/>
      <c r="IW297" s="89"/>
      <c r="IX297" s="89"/>
      <c r="IY297" s="89"/>
      <c r="IZ297" s="89"/>
      <c r="JA297" s="89"/>
      <c r="JB297" s="89"/>
      <c r="JC297" s="89"/>
      <c r="JD297" s="89"/>
      <c r="JE297" s="89"/>
      <c r="JF297" s="89"/>
      <c r="JG297" s="89"/>
      <c r="JH297" s="89"/>
      <c r="JI297" s="89"/>
      <c r="JJ297" s="89"/>
      <c r="JK297" s="89"/>
      <c r="JL297" s="89"/>
      <c r="JM297" s="89"/>
      <c r="JN297" s="89"/>
      <c r="JO297" s="89"/>
      <c r="JP297" s="89"/>
      <c r="JQ297" s="89"/>
      <c r="JR297" s="89"/>
      <c r="JS297" s="89"/>
      <c r="JT297" s="89"/>
      <c r="JU297" s="89"/>
      <c r="JV297" s="89"/>
      <c r="JW297" s="89"/>
      <c r="JX297" s="89"/>
      <c r="JY297" s="89"/>
      <c r="JZ297" s="89"/>
      <c r="KA297" s="89"/>
      <c r="KB297" s="89"/>
      <c r="KC297" s="89"/>
      <c r="KD297" s="89"/>
      <c r="KE297" s="89"/>
      <c r="KF297" s="89"/>
      <c r="KG297" s="89"/>
      <c r="KH297" s="89"/>
      <c r="KI297" s="89"/>
      <c r="KJ297" s="89"/>
      <c r="KK297" s="89"/>
      <c r="KL297" s="89"/>
      <c r="KM297" s="89"/>
      <c r="KN297" s="89"/>
      <c r="KO297" s="89"/>
      <c r="KP297" s="89"/>
      <c r="KQ297" s="89"/>
      <c r="KR297" s="89"/>
      <c r="KS297" s="89"/>
      <c r="KT297" s="89"/>
      <c r="KU297" s="89"/>
      <c r="KV297" s="89"/>
      <c r="KW297" s="89"/>
      <c r="KX297" s="89"/>
      <c r="KY297" s="89"/>
      <c r="KZ297" s="89"/>
      <c r="LA297" s="89"/>
      <c r="LB297" s="89"/>
      <c r="LC297" s="89"/>
      <c r="LD297" s="89"/>
      <c r="LE297" s="89"/>
      <c r="LF297" s="89"/>
      <c r="LG297" s="89"/>
      <c r="LH297" s="89"/>
      <c r="LI297" s="89"/>
      <c r="LJ297" s="89"/>
      <c r="LK297" s="89"/>
      <c r="LL297" s="89"/>
      <c r="LM297" s="89"/>
      <c r="LN297" s="89"/>
      <c r="LO297" s="89"/>
      <c r="LP297" s="89"/>
      <c r="LQ297" s="89"/>
      <c r="LR297" s="89"/>
      <c r="LS297" s="89"/>
      <c r="LT297" s="89"/>
      <c r="LU297" s="89"/>
      <c r="LV297" s="89"/>
      <c r="LW297" s="89"/>
      <c r="LX297" s="89"/>
      <c r="LY297" s="89"/>
      <c r="LZ297" s="89"/>
      <c r="MA297" s="89"/>
      <c r="MB297" s="89"/>
      <c r="MC297" s="89"/>
      <c r="MD297" s="89"/>
      <c r="ME297" s="89"/>
      <c r="MF297" s="89"/>
      <c r="MG297" s="89"/>
      <c r="MH297" s="89"/>
      <c r="MI297" s="89"/>
      <c r="MJ297" s="89"/>
      <c r="MK297" s="89"/>
      <c r="ML297" s="89"/>
      <c r="MM297" s="89"/>
      <c r="MN297" s="89"/>
      <c r="MO297" s="89"/>
      <c r="MP297" s="89"/>
      <c r="MQ297" s="89"/>
      <c r="MR297" s="89"/>
      <c r="MS297" s="89"/>
      <c r="MT297" s="89"/>
      <c r="MU297" s="89"/>
      <c r="MV297" s="89"/>
      <c r="MW297" s="89"/>
      <c r="MX297" s="89"/>
      <c r="MY297" s="89"/>
      <c r="MZ297" s="89"/>
      <c r="NA297" s="89"/>
      <c r="NB297" s="89"/>
      <c r="NC297" s="89"/>
      <c r="ND297" s="89"/>
      <c r="NE297" s="89"/>
      <c r="NF297" s="89"/>
      <c r="NG297" s="89"/>
      <c r="NH297" s="89"/>
      <c r="NI297" s="89"/>
      <c r="NJ297" s="89"/>
      <c r="NK297" s="89"/>
      <c r="NL297" s="89"/>
      <c r="NM297" s="89"/>
      <c r="NN297" s="89"/>
      <c r="NO297" s="89"/>
      <c r="NP297" s="89"/>
      <c r="NQ297" s="89"/>
      <c r="NR297" s="89"/>
      <c r="NS297" s="89"/>
      <c r="NT297" s="89"/>
      <c r="NU297" s="89"/>
      <c r="NV297" s="89"/>
      <c r="NW297" s="89"/>
      <c r="NX297" s="89"/>
      <c r="NY297" s="89"/>
      <c r="NZ297" s="89"/>
      <c r="OA297" s="89"/>
      <c r="OB297" s="89"/>
      <c r="OC297" s="89"/>
      <c r="OD297" s="89"/>
      <c r="OE297" s="89"/>
      <c r="OF297" s="89"/>
      <c r="OG297" s="89"/>
      <c r="OH297" s="89"/>
      <c r="OI297" s="89"/>
      <c r="OJ297" s="89"/>
      <c r="OK297" s="89"/>
      <c r="OL297" s="89"/>
      <c r="OM297" s="89"/>
      <c r="ON297" s="89"/>
      <c r="OO297" s="89"/>
      <c r="OP297" s="89"/>
      <c r="OQ297" s="89"/>
      <c r="OR297" s="89"/>
      <c r="OS297" s="89"/>
      <c r="OT297" s="89"/>
      <c r="OU297" s="89"/>
      <c r="OV297" s="89"/>
      <c r="OW297" s="89"/>
      <c r="OX297" s="89"/>
      <c r="OY297" s="89"/>
      <c r="OZ297" s="89"/>
      <c r="PA297" s="89"/>
      <c r="PB297" s="89"/>
      <c r="PC297" s="89"/>
      <c r="PD297" s="89"/>
      <c r="PE297" s="89"/>
      <c r="PF297" s="89"/>
      <c r="PG297" s="89"/>
      <c r="PH297" s="89"/>
      <c r="PI297" s="89"/>
      <c r="PJ297" s="89"/>
      <c r="PK297" s="89"/>
      <c r="PL297" s="89"/>
      <c r="PM297" s="89"/>
      <c r="PN297" s="89"/>
      <c r="PO297" s="89"/>
      <c r="PP297" s="89"/>
      <c r="PQ297" s="89"/>
      <c r="PR297" s="89"/>
      <c r="PS297" s="89"/>
      <c r="PT297" s="89"/>
      <c r="PU297" s="89"/>
      <c r="PV297" s="89"/>
      <c r="PW297" s="89"/>
      <c r="PX297" s="89"/>
      <c r="PY297" s="89"/>
      <c r="PZ297" s="89"/>
      <c r="QA297" s="89"/>
      <c r="QB297" s="89"/>
      <c r="QC297" s="89"/>
      <c r="QD297" s="89"/>
      <c r="QE297" s="89"/>
      <c r="QF297" s="89"/>
      <c r="QG297" s="89"/>
      <c r="QH297" s="89"/>
      <c r="QI297" s="89"/>
      <c r="QJ297" s="89"/>
      <c r="QK297" s="89"/>
      <c r="QL297" s="89"/>
      <c r="QM297" s="89"/>
      <c r="QN297" s="89"/>
      <c r="QO297" s="89"/>
      <c r="QP297" s="89"/>
      <c r="QQ297" s="89"/>
      <c r="QR297" s="89"/>
      <c r="QS297" s="89"/>
      <c r="QT297" s="89"/>
      <c r="QU297" s="89"/>
      <c r="QV297" s="89"/>
      <c r="QW297" s="89"/>
      <c r="QX297" s="89"/>
      <c r="QY297" s="89"/>
      <c r="QZ297" s="89"/>
      <c r="RA297" s="89"/>
      <c r="RB297" s="89"/>
      <c r="RC297" s="89"/>
      <c r="RD297" s="89"/>
      <c r="RE297" s="89"/>
      <c r="RF297" s="89"/>
      <c r="RG297" s="89"/>
      <c r="RH297" s="89"/>
      <c r="RI297" s="89"/>
      <c r="RJ297" s="89"/>
      <c r="RK297" s="89"/>
      <c r="RL297" s="89"/>
      <c r="RM297" s="89"/>
      <c r="RN297" s="89"/>
      <c r="RO297" s="89"/>
      <c r="RP297" s="89"/>
      <c r="RQ297" s="89"/>
      <c r="RR297" s="89"/>
      <c r="RS297" s="89"/>
      <c r="RT297" s="89"/>
      <c r="RU297" s="89"/>
      <c r="RV297" s="89"/>
      <c r="RW297" s="89"/>
      <c r="RX297" s="89"/>
      <c r="RY297" s="89"/>
      <c r="RZ297" s="89"/>
      <c r="SA297" s="89"/>
      <c r="SB297" s="89"/>
      <c r="SC297" s="89"/>
      <c r="SD297" s="89"/>
      <c r="SE297" s="89"/>
      <c r="SF297" s="89"/>
      <c r="SG297" s="89"/>
      <c r="SH297" s="89"/>
      <c r="SI297" s="89"/>
      <c r="SJ297" s="89"/>
      <c r="SK297" s="89"/>
      <c r="SL297" s="89"/>
      <c r="SM297" s="89"/>
      <c r="SN297" s="89"/>
      <c r="SO297" s="89"/>
      <c r="SP297" s="89"/>
      <c r="SQ297" s="89"/>
      <c r="SR297" s="89"/>
      <c r="SS297" s="89"/>
      <c r="ST297" s="89"/>
      <c r="SU297" s="89"/>
      <c r="SV297" s="89"/>
      <c r="SW297" s="89"/>
      <c r="SX297" s="89"/>
      <c r="SY297" s="89"/>
      <c r="SZ297" s="89"/>
      <c r="TA297" s="89"/>
      <c r="TB297" s="89"/>
      <c r="TC297" s="89"/>
      <c r="TD297" s="89"/>
      <c r="TE297" s="89"/>
      <c r="TF297" s="89"/>
      <c r="TG297" s="89"/>
      <c r="TH297" s="89"/>
      <c r="TI297" s="89"/>
      <c r="TJ297" s="89"/>
      <c r="TK297" s="89"/>
      <c r="TL297" s="89"/>
      <c r="TM297" s="89"/>
      <c r="TN297" s="89"/>
      <c r="TO297" s="89"/>
      <c r="TP297" s="89"/>
      <c r="TQ297" s="89"/>
      <c r="TR297" s="89"/>
      <c r="TS297" s="89"/>
      <c r="TT297" s="89"/>
      <c r="TU297" s="89"/>
      <c r="TV297" s="89"/>
      <c r="TW297" s="89"/>
      <c r="TX297" s="89"/>
      <c r="TY297" s="89"/>
      <c r="TZ297" s="89"/>
      <c r="UA297" s="89"/>
      <c r="UB297" s="89"/>
      <c r="UC297" s="89"/>
      <c r="UD297" s="89"/>
      <c r="UE297" s="89"/>
      <c r="UF297" s="89"/>
      <c r="UG297" s="89"/>
      <c r="UH297" s="89"/>
      <c r="UI297" s="89"/>
      <c r="UJ297" s="89"/>
      <c r="UK297" s="89"/>
      <c r="UL297" s="89"/>
      <c r="UM297" s="89"/>
      <c r="UN297" s="89"/>
      <c r="UO297" s="89"/>
      <c r="UP297" s="89"/>
      <c r="UQ297" s="89"/>
      <c r="UR297" s="89"/>
      <c r="US297" s="89"/>
      <c r="UT297" s="89"/>
      <c r="UU297" s="89"/>
      <c r="UV297" s="89"/>
    </row>
    <row r="298" spans="1:568" s="30" customFormat="1" x14ac:dyDescent="0.2">
      <c r="A298" s="151" t="s">
        <v>5175</v>
      </c>
      <c r="B298" s="155">
        <v>297</v>
      </c>
      <c r="C298" s="155">
        <f t="shared" si="24"/>
        <v>286</v>
      </c>
      <c r="D298" s="269" t="s">
        <v>7055</v>
      </c>
      <c r="E298" s="270" t="s">
        <v>7056</v>
      </c>
      <c r="F298" s="271">
        <v>39223</v>
      </c>
      <c r="G298" s="157" t="s">
        <v>562</v>
      </c>
      <c r="H298" s="158">
        <v>45380593</v>
      </c>
      <c r="I298" s="155">
        <v>2207150</v>
      </c>
      <c r="J298" s="159">
        <v>7</v>
      </c>
      <c r="K298" s="159">
        <v>5</v>
      </c>
      <c r="L298" s="159">
        <f t="shared" si="25"/>
        <v>2</v>
      </c>
      <c r="M298" s="157" t="s">
        <v>564</v>
      </c>
      <c r="N298" s="151" t="s">
        <v>930</v>
      </c>
      <c r="O298" s="167" t="s">
        <v>807</v>
      </c>
      <c r="P298" s="151">
        <v>2</v>
      </c>
      <c r="Q298" s="151"/>
      <c r="R298" s="155">
        <v>4</v>
      </c>
      <c r="S298" s="151" t="s">
        <v>1112</v>
      </c>
      <c r="T298" s="151" t="s">
        <v>453</v>
      </c>
      <c r="U298" s="162" t="s">
        <v>453</v>
      </c>
      <c r="V298" s="162" t="s">
        <v>453</v>
      </c>
      <c r="W298" s="165" t="s">
        <v>453</v>
      </c>
      <c r="X298" s="161" t="s">
        <v>453</v>
      </c>
      <c r="Y298" s="161" t="s">
        <v>453</v>
      </c>
      <c r="Z298" s="151" t="s">
        <v>453</v>
      </c>
      <c r="AA298" s="151" t="s">
        <v>949</v>
      </c>
      <c r="AB298" s="160" t="s">
        <v>807</v>
      </c>
      <c r="AC298" s="162">
        <v>41577</v>
      </c>
      <c r="AD298" s="163" t="s">
        <v>804</v>
      </c>
      <c r="AE298" s="164">
        <v>42207</v>
      </c>
      <c r="AF298" s="165">
        <f>((AE298-AC298)/365*12)</f>
        <v>20.712328767123289</v>
      </c>
      <c r="AG298" s="193" t="s">
        <v>926</v>
      </c>
      <c r="AH298" s="193" t="s">
        <v>926</v>
      </c>
      <c r="AI298" s="193" t="s">
        <v>926</v>
      </c>
      <c r="AJ298" s="193" t="s">
        <v>926</v>
      </c>
      <c r="AK298" s="193" t="s">
        <v>926</v>
      </c>
      <c r="AL298" s="193" t="s">
        <v>926</v>
      </c>
      <c r="AM298" s="193" t="s">
        <v>926</v>
      </c>
      <c r="AN298" s="193" t="s">
        <v>926</v>
      </c>
      <c r="AO298" s="193" t="s">
        <v>926</v>
      </c>
      <c r="AP298" s="193" t="s">
        <v>926</v>
      </c>
      <c r="AQ298" s="193" t="s">
        <v>926</v>
      </c>
      <c r="AR298" s="193" t="s">
        <v>926</v>
      </c>
      <c r="AS298" s="193" t="s">
        <v>926</v>
      </c>
      <c r="AT298" s="193" t="s">
        <v>926</v>
      </c>
      <c r="AU298" s="193" t="s">
        <v>926</v>
      </c>
      <c r="AV298" s="193" t="s">
        <v>926</v>
      </c>
      <c r="AW298" s="193"/>
      <c r="AX298" s="193"/>
      <c r="AY298" s="193"/>
      <c r="AZ298" s="193"/>
      <c r="BA298" s="193"/>
      <c r="BB298" s="193"/>
      <c r="BC298" s="193"/>
      <c r="BD298" s="193"/>
      <c r="BE298" s="193"/>
      <c r="BF298" s="193"/>
      <c r="BG298" s="166" t="s">
        <v>3251</v>
      </c>
      <c r="BH298" s="161" t="s">
        <v>926</v>
      </c>
      <c r="BI298" s="159" t="s">
        <v>926</v>
      </c>
      <c r="BJ298" s="155">
        <v>5</v>
      </c>
      <c r="BK298" s="151" t="s">
        <v>1113</v>
      </c>
      <c r="BL298" s="159" t="s">
        <v>453</v>
      </c>
      <c r="BM298" s="159" t="s">
        <v>453</v>
      </c>
      <c r="BN298" s="167" t="s">
        <v>807</v>
      </c>
      <c r="BO298" s="205" t="s">
        <v>453</v>
      </c>
      <c r="BP298" s="205"/>
      <c r="BQ298" s="205"/>
      <c r="BR298" s="205"/>
      <c r="BS298" s="158" t="s">
        <v>453</v>
      </c>
      <c r="BT298" s="158" t="s">
        <v>453</v>
      </c>
      <c r="BU298" s="158" t="s">
        <v>453</v>
      </c>
      <c r="BV298" s="168" t="s">
        <v>1114</v>
      </c>
      <c r="BW298" s="168" t="s">
        <v>2492</v>
      </c>
      <c r="BX298" s="151">
        <v>55</v>
      </c>
      <c r="BY298" s="151">
        <v>54</v>
      </c>
      <c r="BZ298" s="151">
        <v>50</v>
      </c>
      <c r="CA298" s="151" t="s">
        <v>3253</v>
      </c>
      <c r="CB298" s="151" t="s">
        <v>3255</v>
      </c>
      <c r="CC298" s="151" t="s">
        <v>453</v>
      </c>
      <c r="CD298" s="151"/>
      <c r="CE298" s="151" t="s">
        <v>872</v>
      </c>
      <c r="CF298" s="151" t="s">
        <v>453</v>
      </c>
      <c r="CG298" s="151" t="s">
        <v>1115</v>
      </c>
      <c r="CH298" s="151" t="s">
        <v>453</v>
      </c>
      <c r="CI298" s="151" t="s">
        <v>453</v>
      </c>
      <c r="CJ298" s="151" t="s">
        <v>453</v>
      </c>
      <c r="CK298" s="151" t="s">
        <v>453</v>
      </c>
      <c r="CL298" s="151" t="s">
        <v>1771</v>
      </c>
      <c r="CM298" s="89"/>
      <c r="CN298" s="89"/>
      <c r="CO298" s="89"/>
      <c r="CP298" s="89"/>
      <c r="CQ298" s="89"/>
      <c r="CR298" s="89"/>
      <c r="CS298" s="89"/>
      <c r="CT298" s="89"/>
      <c r="CU298" s="89"/>
      <c r="CV298" s="89"/>
      <c r="CW298" s="89"/>
      <c r="CX298" s="89"/>
      <c r="CY298" s="89"/>
      <c r="CZ298" s="89"/>
      <c r="DA298" s="89"/>
      <c r="DB298" s="89"/>
      <c r="DC298" s="89"/>
      <c r="DD298" s="89"/>
      <c r="DE298" s="89"/>
      <c r="DF298" s="89"/>
      <c r="DG298" s="89"/>
      <c r="DH298" s="89"/>
      <c r="DI298" s="89"/>
      <c r="DJ298" s="89"/>
      <c r="DK298" s="89"/>
      <c r="DL298" s="89"/>
      <c r="DM298" s="89"/>
      <c r="DN298" s="89"/>
      <c r="DO298" s="89"/>
      <c r="DP298" s="89"/>
      <c r="DQ298" s="89"/>
      <c r="DR298" s="89"/>
      <c r="DS298" s="89"/>
      <c r="DT298" s="89"/>
      <c r="DU298" s="89"/>
      <c r="DV298" s="89"/>
      <c r="DW298" s="89"/>
      <c r="DX298" s="89"/>
      <c r="DY298" s="89"/>
      <c r="DZ298" s="89"/>
      <c r="EA298" s="89"/>
      <c r="EB298" s="89"/>
      <c r="EC298" s="89"/>
      <c r="ED298" s="89"/>
      <c r="EE298" s="89"/>
      <c r="EF298" s="89"/>
      <c r="EG298" s="89"/>
      <c r="EH298" s="89"/>
      <c r="EI298" s="89"/>
      <c r="EJ298" s="89"/>
      <c r="EK298" s="89"/>
      <c r="EL298" s="89"/>
      <c r="EM298" s="89"/>
      <c r="EN298" s="89"/>
      <c r="EO298" s="89"/>
      <c r="EP298" s="89"/>
      <c r="EQ298" s="89"/>
      <c r="ER298" s="89"/>
      <c r="ES298" s="89"/>
      <c r="ET298" s="89"/>
      <c r="EU298" s="89"/>
      <c r="EV298" s="89"/>
      <c r="EW298" s="89"/>
      <c r="EX298" s="89"/>
      <c r="EY298" s="89"/>
      <c r="EZ298" s="89"/>
      <c r="FA298" s="89"/>
      <c r="FB298" s="89"/>
      <c r="FC298" s="89"/>
      <c r="FD298" s="89"/>
      <c r="FE298" s="89"/>
      <c r="FF298" s="89"/>
      <c r="FG298" s="89"/>
      <c r="FH298" s="89"/>
      <c r="FI298" s="89"/>
      <c r="FJ298" s="89"/>
      <c r="FK298" s="89"/>
      <c r="FL298" s="89"/>
      <c r="FM298" s="89"/>
      <c r="FN298" s="89"/>
      <c r="FO298" s="89"/>
      <c r="FP298" s="89"/>
      <c r="FQ298" s="89"/>
      <c r="FR298" s="89"/>
      <c r="FS298" s="89"/>
      <c r="FT298" s="89"/>
      <c r="FU298" s="89"/>
      <c r="FV298" s="89"/>
      <c r="FW298" s="89"/>
      <c r="FX298" s="89"/>
      <c r="FY298" s="89"/>
      <c r="FZ298" s="89"/>
      <c r="GA298" s="89"/>
      <c r="GB298" s="89"/>
      <c r="GC298" s="89"/>
      <c r="GD298" s="89"/>
      <c r="GE298" s="89"/>
      <c r="GF298" s="89"/>
      <c r="GG298" s="89"/>
      <c r="GH298" s="89"/>
      <c r="GI298" s="89"/>
      <c r="GJ298" s="89"/>
      <c r="GK298" s="89"/>
      <c r="GL298" s="89"/>
      <c r="GM298" s="89"/>
      <c r="GN298" s="89"/>
      <c r="GO298" s="89"/>
      <c r="GP298" s="89"/>
      <c r="GQ298" s="89"/>
      <c r="GR298" s="89"/>
      <c r="GS298" s="89"/>
      <c r="GT298" s="89"/>
      <c r="GU298" s="89"/>
      <c r="GV298" s="89"/>
      <c r="GW298" s="89"/>
      <c r="GX298" s="89"/>
      <c r="GY298" s="89"/>
      <c r="GZ298" s="89"/>
      <c r="HA298" s="89"/>
      <c r="HB298" s="89"/>
      <c r="HC298" s="89"/>
      <c r="HD298" s="89"/>
      <c r="HE298" s="89"/>
      <c r="HF298" s="89"/>
      <c r="HG298" s="89"/>
      <c r="HH298" s="89"/>
      <c r="HI298" s="89"/>
      <c r="HJ298" s="89"/>
      <c r="HK298" s="89"/>
      <c r="HL298" s="89"/>
      <c r="HM298" s="89"/>
      <c r="HN298" s="89"/>
      <c r="HO298" s="89"/>
      <c r="HP298" s="89"/>
      <c r="HQ298" s="89"/>
      <c r="HR298" s="89"/>
      <c r="HS298" s="89"/>
      <c r="HT298" s="89"/>
      <c r="HU298" s="89"/>
      <c r="HV298" s="89"/>
      <c r="HW298" s="89"/>
      <c r="HX298" s="89"/>
      <c r="HY298" s="89"/>
      <c r="HZ298" s="89"/>
      <c r="IA298" s="89"/>
      <c r="IB298" s="89"/>
      <c r="IC298" s="89"/>
      <c r="ID298" s="89"/>
      <c r="IE298" s="89"/>
      <c r="IF298" s="89"/>
      <c r="IG298" s="89"/>
      <c r="IH298" s="89"/>
      <c r="II298" s="89"/>
      <c r="IJ298" s="89"/>
      <c r="IK298" s="89"/>
      <c r="IL298" s="89"/>
      <c r="IM298" s="89"/>
      <c r="IN298" s="89"/>
      <c r="IO298" s="89"/>
      <c r="IP298" s="89"/>
      <c r="IQ298" s="89"/>
      <c r="IR298" s="89"/>
      <c r="IS298" s="89"/>
      <c r="IT298" s="89"/>
      <c r="IU298" s="89"/>
      <c r="IV298" s="89"/>
      <c r="IW298" s="89"/>
      <c r="IX298" s="89"/>
      <c r="IY298" s="89"/>
      <c r="IZ298" s="89"/>
      <c r="JA298" s="89"/>
      <c r="JB298" s="89"/>
      <c r="JC298" s="89"/>
      <c r="JD298" s="89"/>
      <c r="JE298" s="89"/>
      <c r="JF298" s="89"/>
      <c r="JG298" s="89"/>
      <c r="JH298" s="89"/>
      <c r="JI298" s="89"/>
      <c r="JJ298" s="89"/>
      <c r="JK298" s="89"/>
      <c r="JL298" s="89"/>
      <c r="JM298" s="89"/>
      <c r="JN298" s="89"/>
      <c r="JO298" s="89"/>
      <c r="JP298" s="89"/>
      <c r="JQ298" s="89"/>
      <c r="JR298" s="89"/>
      <c r="JS298" s="89"/>
      <c r="JT298" s="89"/>
      <c r="JU298" s="89"/>
      <c r="JV298" s="89"/>
      <c r="JW298" s="89"/>
      <c r="JX298" s="89"/>
      <c r="JY298" s="89"/>
      <c r="JZ298" s="89"/>
      <c r="KA298" s="89"/>
      <c r="KB298" s="89"/>
      <c r="KC298" s="89"/>
      <c r="KD298" s="89"/>
      <c r="KE298" s="89"/>
      <c r="KF298" s="89"/>
      <c r="KG298" s="89"/>
      <c r="KH298" s="89"/>
      <c r="KI298" s="89"/>
      <c r="KJ298" s="89"/>
      <c r="KK298" s="89"/>
      <c r="KL298" s="89"/>
      <c r="KM298" s="89"/>
      <c r="KN298" s="89"/>
      <c r="KO298" s="89"/>
      <c r="KP298" s="89"/>
      <c r="KQ298" s="89"/>
      <c r="KR298" s="89"/>
      <c r="KS298" s="89"/>
      <c r="KT298" s="89"/>
      <c r="KU298" s="89"/>
      <c r="KV298" s="89"/>
      <c r="KW298" s="89"/>
      <c r="KX298" s="89"/>
      <c r="KY298" s="89"/>
      <c r="KZ298" s="89"/>
      <c r="LA298" s="89"/>
      <c r="LB298" s="89"/>
      <c r="LC298" s="89"/>
      <c r="LD298" s="89"/>
      <c r="LE298" s="89"/>
      <c r="LF298" s="89"/>
      <c r="LG298" s="89"/>
      <c r="LH298" s="89"/>
      <c r="LI298" s="89"/>
      <c r="LJ298" s="89"/>
      <c r="LK298" s="89"/>
      <c r="LL298" s="89"/>
      <c r="LM298" s="89"/>
      <c r="LN298" s="89"/>
      <c r="LO298" s="89"/>
      <c r="LP298" s="89"/>
      <c r="LQ298" s="89"/>
      <c r="LR298" s="89"/>
      <c r="LS298" s="89"/>
      <c r="LT298" s="89"/>
      <c r="LU298" s="89"/>
      <c r="LV298" s="89"/>
      <c r="LW298" s="89"/>
      <c r="LX298" s="89"/>
      <c r="LY298" s="89"/>
      <c r="LZ298" s="89"/>
      <c r="MA298" s="89"/>
      <c r="MB298" s="89"/>
      <c r="MC298" s="89"/>
      <c r="MD298" s="89"/>
      <c r="ME298" s="89"/>
      <c r="MF298" s="89"/>
      <c r="MG298" s="89"/>
      <c r="MH298" s="89"/>
      <c r="MI298" s="89"/>
      <c r="MJ298" s="89"/>
      <c r="MK298" s="89"/>
      <c r="ML298" s="89"/>
      <c r="MM298" s="89"/>
      <c r="MN298" s="89"/>
      <c r="MO298" s="89"/>
      <c r="MP298" s="89"/>
      <c r="MQ298" s="89"/>
      <c r="MR298" s="89"/>
      <c r="MS298" s="89"/>
      <c r="MT298" s="89"/>
      <c r="MU298" s="89"/>
      <c r="MV298" s="89"/>
      <c r="MW298" s="89"/>
      <c r="MX298" s="89"/>
      <c r="MY298" s="89"/>
      <c r="MZ298" s="89"/>
      <c r="NA298" s="89"/>
      <c r="NB298" s="89"/>
      <c r="NC298" s="89"/>
      <c r="ND298" s="89"/>
      <c r="NE298" s="89"/>
      <c r="NF298" s="89"/>
      <c r="NG298" s="89"/>
      <c r="NH298" s="89"/>
      <c r="NI298" s="89"/>
      <c r="NJ298" s="89"/>
      <c r="NK298" s="89"/>
      <c r="NL298" s="89"/>
      <c r="NM298" s="89"/>
      <c r="NN298" s="89"/>
      <c r="NO298" s="89"/>
      <c r="NP298" s="89"/>
      <c r="NQ298" s="89"/>
      <c r="NR298" s="89"/>
      <c r="NS298" s="89"/>
      <c r="NT298" s="89"/>
      <c r="NU298" s="89"/>
      <c r="NV298" s="89"/>
      <c r="NW298" s="89"/>
      <c r="NX298" s="89"/>
      <c r="NY298" s="89"/>
      <c r="NZ298" s="89"/>
      <c r="OA298" s="89"/>
      <c r="OB298" s="89"/>
      <c r="OC298" s="89"/>
      <c r="OD298" s="89"/>
      <c r="OE298" s="89"/>
      <c r="OF298" s="89"/>
      <c r="OG298" s="89"/>
      <c r="OH298" s="89"/>
      <c r="OI298" s="89"/>
      <c r="OJ298" s="89"/>
      <c r="OK298" s="89"/>
      <c r="OL298" s="89"/>
      <c r="OM298" s="89"/>
      <c r="ON298" s="89"/>
      <c r="OO298" s="89"/>
      <c r="OP298" s="89"/>
      <c r="OQ298" s="89"/>
      <c r="OR298" s="89"/>
      <c r="OS298" s="89"/>
      <c r="OT298" s="89"/>
      <c r="OU298" s="89"/>
      <c r="OV298" s="89"/>
      <c r="OW298" s="89"/>
      <c r="OX298" s="89"/>
      <c r="OY298" s="89"/>
      <c r="OZ298" s="89"/>
      <c r="PA298" s="89"/>
      <c r="PB298" s="89"/>
      <c r="PC298" s="89"/>
      <c r="PD298" s="89"/>
      <c r="PE298" s="89"/>
      <c r="PF298" s="89"/>
      <c r="PG298" s="89"/>
      <c r="PH298" s="89"/>
      <c r="PI298" s="89"/>
      <c r="PJ298" s="89"/>
      <c r="PK298" s="89"/>
      <c r="PL298" s="89"/>
      <c r="PM298" s="89"/>
      <c r="PN298" s="89"/>
      <c r="PO298" s="89"/>
      <c r="PP298" s="89"/>
      <c r="PQ298" s="89"/>
      <c r="PR298" s="89"/>
      <c r="PS298" s="89"/>
      <c r="PT298" s="89"/>
      <c r="PU298" s="89"/>
      <c r="PV298" s="89"/>
      <c r="PW298" s="89"/>
      <c r="PX298" s="89"/>
      <c r="PY298" s="89"/>
      <c r="PZ298" s="89"/>
      <c r="QA298" s="89"/>
      <c r="QB298" s="89"/>
      <c r="QC298" s="89"/>
      <c r="QD298" s="89"/>
      <c r="QE298" s="89"/>
      <c r="QF298" s="89"/>
      <c r="QG298" s="89"/>
      <c r="QH298" s="89"/>
      <c r="QI298" s="89"/>
      <c r="QJ298" s="89"/>
      <c r="QK298" s="89"/>
      <c r="QL298" s="89"/>
      <c r="QM298" s="89"/>
      <c r="QN298" s="89"/>
      <c r="QO298" s="89"/>
      <c r="QP298" s="89"/>
      <c r="QQ298" s="89"/>
      <c r="QR298" s="89"/>
      <c r="QS298" s="89"/>
      <c r="QT298" s="89"/>
      <c r="QU298" s="89"/>
      <c r="QV298" s="89"/>
      <c r="QW298" s="89"/>
      <c r="QX298" s="89"/>
      <c r="QY298" s="89"/>
      <c r="QZ298" s="89"/>
      <c r="RA298" s="89"/>
      <c r="RB298" s="89"/>
      <c r="RC298" s="89"/>
      <c r="RD298" s="89"/>
      <c r="RE298" s="89"/>
      <c r="RF298" s="89"/>
      <c r="RG298" s="89"/>
      <c r="RH298" s="89"/>
      <c r="RI298" s="89"/>
      <c r="RJ298" s="89"/>
      <c r="RK298" s="89"/>
      <c r="RL298" s="89"/>
      <c r="RM298" s="89"/>
      <c r="RN298" s="89"/>
      <c r="RO298" s="89"/>
      <c r="RP298" s="89"/>
      <c r="RQ298" s="89"/>
      <c r="RR298" s="89"/>
      <c r="RS298" s="89"/>
      <c r="RT298" s="89"/>
      <c r="RU298" s="89"/>
      <c r="RV298" s="89"/>
      <c r="RW298" s="89"/>
      <c r="RX298" s="89"/>
      <c r="RY298" s="89"/>
      <c r="RZ298" s="89"/>
      <c r="SA298" s="89"/>
      <c r="SB298" s="89"/>
      <c r="SC298" s="89"/>
      <c r="SD298" s="89"/>
      <c r="SE298" s="89"/>
      <c r="SF298" s="89"/>
      <c r="SG298" s="89"/>
      <c r="SH298" s="89"/>
      <c r="SI298" s="89"/>
      <c r="SJ298" s="89"/>
      <c r="SK298" s="89"/>
      <c r="SL298" s="89"/>
      <c r="SM298" s="89"/>
      <c r="SN298" s="89"/>
      <c r="SO298" s="89"/>
      <c r="SP298" s="89"/>
      <c r="SQ298" s="89"/>
      <c r="SR298" s="89"/>
      <c r="SS298" s="89"/>
      <c r="ST298" s="89"/>
      <c r="SU298" s="89"/>
      <c r="SV298" s="89"/>
      <c r="SW298" s="89"/>
      <c r="SX298" s="89"/>
      <c r="SY298" s="89"/>
      <c r="SZ298" s="89"/>
      <c r="TA298" s="89"/>
      <c r="TB298" s="89"/>
      <c r="TC298" s="89"/>
      <c r="TD298" s="89"/>
      <c r="TE298" s="89"/>
      <c r="TF298" s="89"/>
      <c r="TG298" s="89"/>
      <c r="TH298" s="89"/>
      <c r="TI298" s="89"/>
      <c r="TJ298" s="89"/>
      <c r="TK298" s="89"/>
      <c r="TL298" s="89"/>
      <c r="TM298" s="89"/>
      <c r="TN298" s="89"/>
      <c r="TO298" s="89"/>
      <c r="TP298" s="89"/>
      <c r="TQ298" s="89"/>
      <c r="TR298" s="89"/>
      <c r="TS298" s="89"/>
      <c r="TT298" s="89"/>
      <c r="TU298" s="89"/>
      <c r="TV298" s="89"/>
      <c r="TW298" s="89"/>
      <c r="TX298" s="89"/>
      <c r="TY298" s="89"/>
      <c r="TZ298" s="89"/>
      <c r="UA298" s="89"/>
      <c r="UB298" s="89"/>
      <c r="UC298" s="89"/>
      <c r="UD298" s="89"/>
      <c r="UE298" s="89"/>
      <c r="UF298" s="89"/>
      <c r="UG298" s="89"/>
      <c r="UH298" s="89"/>
      <c r="UI298" s="89"/>
      <c r="UJ298" s="89"/>
      <c r="UK298" s="89"/>
      <c r="UL298" s="89"/>
      <c r="UM298" s="89"/>
      <c r="UN298" s="89"/>
      <c r="UO298" s="89"/>
      <c r="UP298" s="89"/>
      <c r="UQ298" s="89"/>
      <c r="UR298" s="89"/>
      <c r="US298" s="89"/>
      <c r="UT298" s="89"/>
      <c r="UU298" s="89"/>
      <c r="UV298" s="89"/>
    </row>
    <row r="299" spans="1:568" s="89" customFormat="1" x14ac:dyDescent="0.2">
      <c r="A299" s="151" t="s">
        <v>5176</v>
      </c>
      <c r="B299" s="155">
        <v>298</v>
      </c>
      <c r="C299" s="155">
        <f t="shared" si="24"/>
        <v>287</v>
      </c>
      <c r="D299" s="269" t="s">
        <v>7057</v>
      </c>
      <c r="E299" s="270" t="s">
        <v>7058</v>
      </c>
      <c r="F299" s="271">
        <v>15976</v>
      </c>
      <c r="G299" s="157" t="s">
        <v>562</v>
      </c>
      <c r="H299" s="158">
        <v>47136200</v>
      </c>
      <c r="I299" s="155">
        <v>3756192</v>
      </c>
      <c r="J299" s="159">
        <v>3</v>
      </c>
      <c r="K299" s="159">
        <v>1</v>
      </c>
      <c r="L299" s="159">
        <f t="shared" si="25"/>
        <v>2</v>
      </c>
      <c r="M299" s="157" t="s">
        <v>563</v>
      </c>
      <c r="N299" s="151" t="s">
        <v>909</v>
      </c>
      <c r="O299" s="167" t="s">
        <v>807</v>
      </c>
      <c r="P299" s="151">
        <v>1</v>
      </c>
      <c r="Q299" s="151"/>
      <c r="R299" s="155">
        <v>3</v>
      </c>
      <c r="S299" s="151" t="s">
        <v>1116</v>
      </c>
      <c r="T299" s="151" t="s">
        <v>478</v>
      </c>
      <c r="U299" s="162">
        <v>41596</v>
      </c>
      <c r="V299" s="162">
        <v>41603</v>
      </c>
      <c r="W299" s="165">
        <v>7</v>
      </c>
      <c r="X299" s="161" t="s">
        <v>453</v>
      </c>
      <c r="Y299" s="161" t="s">
        <v>564</v>
      </c>
      <c r="Z299" s="151" t="s">
        <v>817</v>
      </c>
      <c r="AA299" s="151" t="s">
        <v>1117</v>
      </c>
      <c r="AB299" s="160" t="s">
        <v>807</v>
      </c>
      <c r="AC299" s="162">
        <v>41603</v>
      </c>
      <c r="AD299" s="163" t="s">
        <v>807</v>
      </c>
      <c r="AE299" s="164">
        <v>43272</v>
      </c>
      <c r="AF299" s="165">
        <f>((AE299-AC299)/365*12)</f>
        <v>54.871232876712334</v>
      </c>
      <c r="AG299" s="180" t="s">
        <v>643</v>
      </c>
      <c r="AH299" s="165">
        <v>4</v>
      </c>
      <c r="AI299" s="193" t="s">
        <v>638</v>
      </c>
      <c r="AJ299" s="165">
        <v>4</v>
      </c>
      <c r="AK299" s="193" t="s">
        <v>638</v>
      </c>
      <c r="AL299" s="165">
        <v>4</v>
      </c>
      <c r="AM299" s="193" t="s">
        <v>638</v>
      </c>
      <c r="AN299" s="165">
        <v>4</v>
      </c>
      <c r="AO299" s="193" t="s">
        <v>638</v>
      </c>
      <c r="AP299" s="165">
        <v>4</v>
      </c>
      <c r="AQ299" s="193" t="s">
        <v>5786</v>
      </c>
      <c r="AR299" s="165">
        <v>3</v>
      </c>
      <c r="AS299" s="165"/>
      <c r="AT299" s="165"/>
      <c r="AU299" s="165"/>
      <c r="AV299" s="165"/>
      <c r="AW299" s="165"/>
      <c r="AX299" s="165"/>
      <c r="AY299" s="165"/>
      <c r="AZ299" s="165"/>
      <c r="BA299" s="165"/>
      <c r="BB299" s="165"/>
      <c r="BC299" s="165"/>
      <c r="BD299" s="165"/>
      <c r="BE299" s="165"/>
      <c r="BF299" s="165"/>
      <c r="BG299" s="166" t="s">
        <v>5468</v>
      </c>
      <c r="BH299" s="161" t="s">
        <v>5786</v>
      </c>
      <c r="BI299" s="159">
        <v>4</v>
      </c>
      <c r="BJ299" s="155">
        <v>3</v>
      </c>
      <c r="BK299" s="151" t="s">
        <v>3273</v>
      </c>
      <c r="BL299" s="159">
        <v>1</v>
      </c>
      <c r="BM299" s="159">
        <v>0</v>
      </c>
      <c r="BN299" s="167" t="s">
        <v>807</v>
      </c>
      <c r="BO299" s="205" t="s">
        <v>453</v>
      </c>
      <c r="BP299" s="205"/>
      <c r="BQ299" s="205"/>
      <c r="BR299" s="205"/>
      <c r="BS299" s="158" t="s">
        <v>453</v>
      </c>
      <c r="BT299" s="158" t="s">
        <v>453</v>
      </c>
      <c r="BU299" s="158" t="s">
        <v>453</v>
      </c>
      <c r="BV299" s="168" t="s">
        <v>2497</v>
      </c>
      <c r="BW299" s="168" t="s">
        <v>1118</v>
      </c>
      <c r="BX299" s="151" t="s">
        <v>453</v>
      </c>
      <c r="BY299" s="151" t="s">
        <v>453</v>
      </c>
      <c r="BZ299" s="151" t="s">
        <v>453</v>
      </c>
      <c r="CA299" s="151" t="s">
        <v>3274</v>
      </c>
      <c r="CB299" s="151" t="s">
        <v>3275</v>
      </c>
      <c r="CC299" s="151" t="s">
        <v>453</v>
      </c>
      <c r="CD299" s="151"/>
      <c r="CE299" s="151" t="s">
        <v>872</v>
      </c>
      <c r="CF299" s="151" t="s">
        <v>2498</v>
      </c>
      <c r="CG299" s="151" t="s">
        <v>1119</v>
      </c>
      <c r="CH299" s="151" t="s">
        <v>1383</v>
      </c>
      <c r="CI299" s="151" t="s">
        <v>453</v>
      </c>
      <c r="CJ299" s="151" t="s">
        <v>453</v>
      </c>
      <c r="CK299" s="151" t="s">
        <v>453</v>
      </c>
      <c r="CL299" s="151" t="s">
        <v>1737</v>
      </c>
    </row>
    <row r="300" spans="1:568" s="89" customFormat="1" x14ac:dyDescent="0.2">
      <c r="A300" s="151" t="s">
        <v>4973</v>
      </c>
      <c r="B300" s="155">
        <v>299</v>
      </c>
      <c r="C300" s="155">
        <f t="shared" si="24"/>
        <v>288</v>
      </c>
      <c r="D300" s="269" t="s">
        <v>7059</v>
      </c>
      <c r="E300" s="270" t="s">
        <v>7060</v>
      </c>
      <c r="F300" s="271">
        <v>30935</v>
      </c>
      <c r="G300" s="157" t="s">
        <v>480</v>
      </c>
      <c r="H300" s="158">
        <v>39862267</v>
      </c>
      <c r="I300" s="155">
        <v>3599897</v>
      </c>
      <c r="J300" s="159">
        <v>27</v>
      </c>
      <c r="K300" s="159">
        <v>24</v>
      </c>
      <c r="L300" s="159">
        <f t="shared" si="25"/>
        <v>3</v>
      </c>
      <c r="M300" s="157" t="s">
        <v>563</v>
      </c>
      <c r="N300" s="151" t="s">
        <v>595</v>
      </c>
      <c r="O300" s="167" t="s">
        <v>807</v>
      </c>
      <c r="P300" s="151">
        <v>2</v>
      </c>
      <c r="Q300" s="151"/>
      <c r="R300" s="155">
        <v>3</v>
      </c>
      <c r="S300" s="151" t="s">
        <v>952</v>
      </c>
      <c r="T300" s="151" t="s">
        <v>895</v>
      </c>
      <c r="U300" s="162">
        <v>41597</v>
      </c>
      <c r="V300" s="162">
        <v>41610</v>
      </c>
      <c r="W300" s="165">
        <v>14</v>
      </c>
      <c r="X300" s="161" t="s">
        <v>453</v>
      </c>
      <c r="Y300" s="161" t="s">
        <v>453</v>
      </c>
      <c r="Z300" s="151" t="s">
        <v>453</v>
      </c>
      <c r="AA300" s="151" t="s">
        <v>453</v>
      </c>
      <c r="AB300" s="160" t="s">
        <v>804</v>
      </c>
      <c r="AC300" s="162" t="s">
        <v>453</v>
      </c>
      <c r="AD300" s="163" t="s">
        <v>807</v>
      </c>
      <c r="AE300" s="164">
        <v>41725</v>
      </c>
      <c r="AF300" s="165" t="s">
        <v>453</v>
      </c>
      <c r="AG300" s="193" t="s">
        <v>926</v>
      </c>
      <c r="AH300" s="165" t="s">
        <v>926</v>
      </c>
      <c r="AI300" s="193" t="s">
        <v>926</v>
      </c>
      <c r="AJ300" s="165" t="s">
        <v>926</v>
      </c>
      <c r="AK300" s="193" t="s">
        <v>926</v>
      </c>
      <c r="AL300" s="165" t="s">
        <v>926</v>
      </c>
      <c r="AM300" s="193" t="s">
        <v>926</v>
      </c>
      <c r="AN300" s="165" t="s">
        <v>926</v>
      </c>
      <c r="AO300" s="193" t="s">
        <v>926</v>
      </c>
      <c r="AP300" s="165" t="s">
        <v>926</v>
      </c>
      <c r="AQ300" s="193" t="s">
        <v>926</v>
      </c>
      <c r="AR300" s="165" t="s">
        <v>926</v>
      </c>
      <c r="AS300" s="193" t="s">
        <v>926</v>
      </c>
      <c r="AT300" s="165" t="s">
        <v>926</v>
      </c>
      <c r="AU300" s="193" t="s">
        <v>926</v>
      </c>
      <c r="AV300" s="165" t="s">
        <v>926</v>
      </c>
      <c r="AW300" s="165"/>
      <c r="AX300" s="165"/>
      <c r="AY300" s="165"/>
      <c r="AZ300" s="165"/>
      <c r="BA300" s="165"/>
      <c r="BB300" s="165"/>
      <c r="BC300" s="165"/>
      <c r="BD300" s="165"/>
      <c r="BE300" s="193"/>
      <c r="BF300" s="165"/>
      <c r="BG300" s="166" t="s">
        <v>3295</v>
      </c>
      <c r="BH300" s="161" t="s">
        <v>926</v>
      </c>
      <c r="BI300" s="159" t="s">
        <v>926</v>
      </c>
      <c r="BJ300" s="155">
        <v>3</v>
      </c>
      <c r="BK300" s="151" t="s">
        <v>883</v>
      </c>
      <c r="BL300" s="159" t="s">
        <v>453</v>
      </c>
      <c r="BM300" s="159" t="s">
        <v>453</v>
      </c>
      <c r="BN300" s="167" t="s">
        <v>807</v>
      </c>
      <c r="BO300" s="205" t="s">
        <v>453</v>
      </c>
      <c r="BP300" s="205"/>
      <c r="BQ300" s="205"/>
      <c r="BR300" s="205"/>
      <c r="BS300" s="158" t="s">
        <v>453</v>
      </c>
      <c r="BT300" s="158" t="s">
        <v>453</v>
      </c>
      <c r="BU300" s="158" t="s">
        <v>453</v>
      </c>
      <c r="BV300" s="168" t="s">
        <v>953</v>
      </c>
      <c r="BW300" s="168" t="s">
        <v>2083</v>
      </c>
      <c r="BX300" s="151">
        <v>86</v>
      </c>
      <c r="BY300" s="151">
        <v>89</v>
      </c>
      <c r="BZ300" s="151">
        <v>85</v>
      </c>
      <c r="CA300" s="151" t="s">
        <v>3296</v>
      </c>
      <c r="CB300" s="151" t="s">
        <v>3297</v>
      </c>
      <c r="CC300" s="151" t="s">
        <v>453</v>
      </c>
      <c r="CD300" s="151"/>
      <c r="CE300" s="151" t="s">
        <v>872</v>
      </c>
      <c r="CF300" s="151" t="s">
        <v>1555</v>
      </c>
      <c r="CG300" s="151" t="s">
        <v>954</v>
      </c>
      <c r="CH300" s="151" t="s">
        <v>453</v>
      </c>
      <c r="CI300" s="151" t="s">
        <v>453</v>
      </c>
      <c r="CJ300" s="151" t="s">
        <v>453</v>
      </c>
      <c r="CK300" s="151" t="s">
        <v>453</v>
      </c>
      <c r="CL300" s="151" t="s">
        <v>1000</v>
      </c>
    </row>
    <row r="301" spans="1:568" s="30" customFormat="1" x14ac:dyDescent="0.2">
      <c r="A301" s="151" t="s">
        <v>4974</v>
      </c>
      <c r="B301" s="155">
        <v>300</v>
      </c>
      <c r="C301" s="155">
        <f t="shared" si="24"/>
        <v>289</v>
      </c>
      <c r="D301" s="269" t="s">
        <v>7061</v>
      </c>
      <c r="E301" s="270" t="s">
        <v>7062</v>
      </c>
      <c r="F301" s="271">
        <v>18256</v>
      </c>
      <c r="G301" s="157" t="s">
        <v>562</v>
      </c>
      <c r="H301" s="158">
        <v>37615004</v>
      </c>
      <c r="I301" s="155">
        <v>798017</v>
      </c>
      <c r="J301" s="159">
        <v>60</v>
      </c>
      <c r="K301" s="159">
        <v>47</v>
      </c>
      <c r="L301" s="159">
        <f t="shared" si="25"/>
        <v>13</v>
      </c>
      <c r="M301" s="157" t="s">
        <v>563</v>
      </c>
      <c r="N301" s="151" t="s">
        <v>612</v>
      </c>
      <c r="O301" s="167" t="s">
        <v>804</v>
      </c>
      <c r="P301" s="151">
        <v>1</v>
      </c>
      <c r="Q301" s="151"/>
      <c r="R301" s="155">
        <v>2</v>
      </c>
      <c r="S301" s="151" t="s">
        <v>837</v>
      </c>
      <c r="T301" s="151" t="s">
        <v>913</v>
      </c>
      <c r="U301" s="162">
        <v>41597</v>
      </c>
      <c r="V301" s="162">
        <v>41601</v>
      </c>
      <c r="W301" s="165">
        <v>4</v>
      </c>
      <c r="X301" s="161" t="s">
        <v>453</v>
      </c>
      <c r="Y301" s="161" t="s">
        <v>563</v>
      </c>
      <c r="Z301" s="151" t="s">
        <v>615</v>
      </c>
      <c r="AA301" s="151" t="s">
        <v>550</v>
      </c>
      <c r="AB301" s="160" t="s">
        <v>804</v>
      </c>
      <c r="AC301" s="162">
        <v>41667</v>
      </c>
      <c r="AD301" s="163" t="s">
        <v>807</v>
      </c>
      <c r="AE301" s="164">
        <v>42100</v>
      </c>
      <c r="AF301" s="165">
        <f t="shared" ref="AF301:AF310" si="26">((AE301-AC301)/365*12)</f>
        <v>14.235616438356164</v>
      </c>
      <c r="AG301" s="193" t="s">
        <v>539</v>
      </c>
      <c r="AH301" s="165">
        <v>1</v>
      </c>
      <c r="AI301" s="193" t="s">
        <v>539</v>
      </c>
      <c r="AJ301" s="165">
        <v>1</v>
      </c>
      <c r="AK301" s="193" t="s">
        <v>539</v>
      </c>
      <c r="AL301" s="165">
        <v>1</v>
      </c>
      <c r="AM301" s="193"/>
      <c r="AN301" s="165"/>
      <c r="AO301" s="193"/>
      <c r="AP301" s="165"/>
      <c r="AQ301" s="193"/>
      <c r="AR301" s="165"/>
      <c r="AS301" s="165"/>
      <c r="AT301" s="165"/>
      <c r="AU301" s="165"/>
      <c r="AV301" s="165"/>
      <c r="AW301" s="165"/>
      <c r="AX301" s="165"/>
      <c r="AY301" s="165"/>
      <c r="AZ301" s="165"/>
      <c r="BA301" s="165"/>
      <c r="BB301" s="165"/>
      <c r="BC301" s="165"/>
      <c r="BD301" s="165"/>
      <c r="BE301" s="165"/>
      <c r="BF301" s="165"/>
      <c r="BG301" s="166" t="s">
        <v>3314</v>
      </c>
      <c r="BH301" s="161" t="s">
        <v>539</v>
      </c>
      <c r="BI301" s="159">
        <v>1</v>
      </c>
      <c r="BJ301" s="155">
        <v>2</v>
      </c>
      <c r="BK301" s="151" t="s">
        <v>837</v>
      </c>
      <c r="BL301" s="159">
        <v>1</v>
      </c>
      <c r="BM301" s="159">
        <v>1</v>
      </c>
      <c r="BN301" s="167" t="s">
        <v>807</v>
      </c>
      <c r="BO301" s="205" t="s">
        <v>453</v>
      </c>
      <c r="BP301" s="205"/>
      <c r="BQ301" s="205"/>
      <c r="BR301" s="205"/>
      <c r="BS301" s="158" t="s">
        <v>564</v>
      </c>
      <c r="BT301" s="158" t="s">
        <v>564</v>
      </c>
      <c r="BU301" s="158" t="s">
        <v>453</v>
      </c>
      <c r="BV301" s="168" t="s">
        <v>1201</v>
      </c>
      <c r="BW301" s="168" t="s">
        <v>2085</v>
      </c>
      <c r="BX301" s="151">
        <v>107</v>
      </c>
      <c r="BY301" s="151">
        <v>105</v>
      </c>
      <c r="BZ301" s="151">
        <v>107</v>
      </c>
      <c r="CA301" s="151" t="s">
        <v>3315</v>
      </c>
      <c r="CB301" s="151" t="s">
        <v>3317</v>
      </c>
      <c r="CC301" s="151" t="s">
        <v>3316</v>
      </c>
      <c r="CD301" s="151"/>
      <c r="CE301" s="151" t="s">
        <v>872</v>
      </c>
      <c r="CF301" s="151" t="s">
        <v>2103</v>
      </c>
      <c r="CG301" s="151" t="s">
        <v>929</v>
      </c>
      <c r="CH301" s="151" t="s">
        <v>1554</v>
      </c>
      <c r="CI301" s="151">
        <v>108</v>
      </c>
      <c r="CJ301" s="151">
        <v>87</v>
      </c>
      <c r="CK301" s="151">
        <v>98</v>
      </c>
      <c r="CL301" s="151" t="s">
        <v>1737</v>
      </c>
      <c r="CM301" s="89"/>
      <c r="CN301" s="89"/>
      <c r="CO301" s="89"/>
      <c r="CP301" s="89"/>
      <c r="CQ301" s="89"/>
      <c r="CR301" s="89"/>
      <c r="CS301" s="89"/>
      <c r="CT301" s="89"/>
      <c r="CU301" s="89"/>
      <c r="CV301" s="89"/>
      <c r="CW301" s="89"/>
      <c r="CX301" s="89"/>
      <c r="CY301" s="89"/>
      <c r="CZ301" s="89"/>
      <c r="DA301" s="89"/>
      <c r="DB301" s="89"/>
      <c r="DC301" s="89"/>
      <c r="DD301" s="89"/>
      <c r="DE301" s="89"/>
      <c r="DF301" s="89"/>
      <c r="DG301" s="89"/>
      <c r="DH301" s="89"/>
      <c r="DI301" s="89"/>
      <c r="DJ301" s="89"/>
      <c r="DK301" s="89"/>
      <c r="DL301" s="89"/>
      <c r="DM301" s="89"/>
      <c r="DN301" s="89"/>
      <c r="DO301" s="89"/>
      <c r="DP301" s="89"/>
      <c r="DQ301" s="89"/>
      <c r="DR301" s="89"/>
      <c r="DS301" s="89"/>
      <c r="DT301" s="89"/>
      <c r="DU301" s="89"/>
      <c r="DV301" s="89"/>
      <c r="DW301" s="89"/>
      <c r="DX301" s="89"/>
      <c r="DY301" s="89"/>
      <c r="DZ301" s="89"/>
      <c r="EA301" s="89"/>
      <c r="EB301" s="89"/>
      <c r="EC301" s="89"/>
      <c r="ED301" s="89"/>
      <c r="EE301" s="89"/>
      <c r="EF301" s="89"/>
      <c r="EG301" s="89"/>
      <c r="EH301" s="89"/>
      <c r="EI301" s="89"/>
      <c r="EJ301" s="89"/>
      <c r="EK301" s="89"/>
      <c r="EL301" s="89"/>
      <c r="EM301" s="89"/>
      <c r="EN301" s="89"/>
      <c r="EO301" s="89"/>
      <c r="EP301" s="89"/>
      <c r="EQ301" s="89"/>
      <c r="ER301" s="89"/>
      <c r="ES301" s="89"/>
      <c r="ET301" s="89"/>
      <c r="EU301" s="89"/>
      <c r="EV301" s="89"/>
      <c r="EW301" s="89"/>
      <c r="EX301" s="89"/>
      <c r="EY301" s="89"/>
      <c r="EZ301" s="89"/>
      <c r="FA301" s="89"/>
      <c r="FB301" s="89"/>
      <c r="FC301" s="89"/>
      <c r="FD301" s="89"/>
      <c r="FE301" s="89"/>
      <c r="FF301" s="89"/>
      <c r="FG301" s="89"/>
      <c r="FH301" s="89"/>
      <c r="FI301" s="89"/>
      <c r="FJ301" s="89"/>
      <c r="FK301" s="89"/>
      <c r="FL301" s="89"/>
      <c r="FM301" s="89"/>
      <c r="FN301" s="89"/>
      <c r="FO301" s="89"/>
      <c r="FP301" s="89"/>
      <c r="FQ301" s="89"/>
      <c r="FR301" s="89"/>
      <c r="FS301" s="89"/>
      <c r="FT301" s="89"/>
      <c r="FU301" s="89"/>
      <c r="FV301" s="89"/>
      <c r="FW301" s="89"/>
      <c r="FX301" s="89"/>
      <c r="FY301" s="89"/>
      <c r="FZ301" s="89"/>
      <c r="GA301" s="89"/>
      <c r="GB301" s="89"/>
      <c r="GC301" s="89"/>
      <c r="GD301" s="89"/>
      <c r="GE301" s="89"/>
      <c r="GF301" s="89"/>
      <c r="GG301" s="89"/>
      <c r="GH301" s="89"/>
      <c r="GI301" s="89"/>
      <c r="GJ301" s="89"/>
      <c r="GK301" s="89"/>
      <c r="GL301" s="89"/>
      <c r="GM301" s="89"/>
      <c r="GN301" s="89"/>
      <c r="GO301" s="89"/>
      <c r="GP301" s="89"/>
      <c r="GQ301" s="89"/>
      <c r="GR301" s="89"/>
      <c r="GS301" s="89"/>
      <c r="GT301" s="89"/>
      <c r="GU301" s="89"/>
      <c r="GV301" s="89"/>
      <c r="GW301" s="89"/>
      <c r="GX301" s="89"/>
      <c r="GY301" s="89"/>
      <c r="GZ301" s="89"/>
      <c r="HA301" s="89"/>
      <c r="HB301" s="89"/>
      <c r="HC301" s="89"/>
      <c r="HD301" s="89"/>
      <c r="HE301" s="89"/>
      <c r="HF301" s="89"/>
      <c r="HG301" s="89"/>
      <c r="HH301" s="89"/>
      <c r="HI301" s="89"/>
      <c r="HJ301" s="89"/>
      <c r="HK301" s="89"/>
      <c r="HL301" s="89"/>
      <c r="HM301" s="89"/>
      <c r="HN301" s="89"/>
      <c r="HO301" s="89"/>
      <c r="HP301" s="89"/>
      <c r="HQ301" s="89"/>
      <c r="HR301" s="89"/>
      <c r="HS301" s="89"/>
      <c r="HT301" s="89"/>
      <c r="HU301" s="89"/>
      <c r="HV301" s="89"/>
      <c r="HW301" s="89"/>
      <c r="HX301" s="89"/>
      <c r="HY301" s="89"/>
      <c r="HZ301" s="89"/>
      <c r="IA301" s="89"/>
      <c r="IB301" s="89"/>
      <c r="IC301" s="89"/>
      <c r="ID301" s="89"/>
      <c r="IE301" s="89"/>
      <c r="IF301" s="89"/>
      <c r="IG301" s="89"/>
      <c r="IH301" s="89"/>
      <c r="II301" s="89"/>
      <c r="IJ301" s="89"/>
      <c r="IK301" s="89"/>
      <c r="IL301" s="89"/>
      <c r="IM301" s="89"/>
      <c r="IN301" s="89"/>
      <c r="IO301" s="89"/>
      <c r="IP301" s="89"/>
      <c r="IQ301" s="89"/>
      <c r="IR301" s="89"/>
      <c r="IS301" s="89"/>
      <c r="IT301" s="89"/>
      <c r="IU301" s="89"/>
      <c r="IV301" s="89"/>
      <c r="IW301" s="89"/>
      <c r="IX301" s="89"/>
      <c r="IY301" s="89"/>
      <c r="IZ301" s="89"/>
      <c r="JA301" s="89"/>
      <c r="JB301" s="89"/>
      <c r="JC301" s="89"/>
      <c r="JD301" s="89"/>
      <c r="JE301" s="89"/>
      <c r="JF301" s="89"/>
      <c r="JG301" s="89"/>
      <c r="JH301" s="89"/>
      <c r="JI301" s="89"/>
      <c r="JJ301" s="89"/>
      <c r="JK301" s="89"/>
      <c r="JL301" s="89"/>
      <c r="JM301" s="89"/>
      <c r="JN301" s="89"/>
      <c r="JO301" s="89"/>
      <c r="JP301" s="89"/>
      <c r="JQ301" s="89"/>
      <c r="JR301" s="89"/>
      <c r="JS301" s="89"/>
      <c r="JT301" s="89"/>
      <c r="JU301" s="89"/>
      <c r="JV301" s="89"/>
      <c r="JW301" s="89"/>
      <c r="JX301" s="89"/>
      <c r="JY301" s="89"/>
      <c r="JZ301" s="89"/>
      <c r="KA301" s="89"/>
      <c r="KB301" s="89"/>
      <c r="KC301" s="89"/>
      <c r="KD301" s="89"/>
      <c r="KE301" s="89"/>
      <c r="KF301" s="89"/>
      <c r="KG301" s="89"/>
      <c r="KH301" s="89"/>
      <c r="KI301" s="89"/>
      <c r="KJ301" s="89"/>
      <c r="KK301" s="89"/>
      <c r="KL301" s="89"/>
      <c r="KM301" s="89"/>
      <c r="KN301" s="89"/>
      <c r="KO301" s="89"/>
      <c r="KP301" s="89"/>
      <c r="KQ301" s="89"/>
      <c r="KR301" s="89"/>
      <c r="KS301" s="89"/>
      <c r="KT301" s="89"/>
      <c r="KU301" s="89"/>
      <c r="KV301" s="89"/>
      <c r="KW301" s="89"/>
      <c r="KX301" s="89"/>
      <c r="KY301" s="89"/>
      <c r="KZ301" s="89"/>
      <c r="LA301" s="89"/>
      <c r="LB301" s="89"/>
      <c r="LC301" s="89"/>
      <c r="LD301" s="89"/>
      <c r="LE301" s="89"/>
      <c r="LF301" s="89"/>
      <c r="LG301" s="89"/>
      <c r="LH301" s="89"/>
      <c r="LI301" s="89"/>
      <c r="LJ301" s="89"/>
      <c r="LK301" s="89"/>
      <c r="LL301" s="89"/>
      <c r="LM301" s="89"/>
      <c r="LN301" s="89"/>
      <c r="LO301" s="89"/>
      <c r="LP301" s="89"/>
      <c r="LQ301" s="89"/>
      <c r="LR301" s="89"/>
      <c r="LS301" s="89"/>
      <c r="LT301" s="89"/>
      <c r="LU301" s="89"/>
      <c r="LV301" s="89"/>
      <c r="LW301" s="89"/>
      <c r="LX301" s="89"/>
      <c r="LY301" s="89"/>
      <c r="LZ301" s="89"/>
      <c r="MA301" s="89"/>
      <c r="MB301" s="89"/>
      <c r="MC301" s="89"/>
      <c r="MD301" s="89"/>
      <c r="ME301" s="89"/>
      <c r="MF301" s="89"/>
      <c r="MG301" s="89"/>
      <c r="MH301" s="89"/>
      <c r="MI301" s="89"/>
      <c r="MJ301" s="89"/>
      <c r="MK301" s="89"/>
      <c r="ML301" s="89"/>
      <c r="MM301" s="89"/>
      <c r="MN301" s="89"/>
      <c r="MO301" s="89"/>
      <c r="MP301" s="89"/>
      <c r="MQ301" s="89"/>
      <c r="MR301" s="89"/>
      <c r="MS301" s="89"/>
      <c r="MT301" s="89"/>
      <c r="MU301" s="89"/>
      <c r="MV301" s="89"/>
      <c r="MW301" s="89"/>
      <c r="MX301" s="89"/>
      <c r="MY301" s="89"/>
      <c r="MZ301" s="89"/>
      <c r="NA301" s="89"/>
      <c r="NB301" s="89"/>
      <c r="NC301" s="89"/>
      <c r="ND301" s="89"/>
      <c r="NE301" s="89"/>
      <c r="NF301" s="89"/>
      <c r="NG301" s="89"/>
      <c r="NH301" s="89"/>
      <c r="NI301" s="89"/>
      <c r="NJ301" s="89"/>
      <c r="NK301" s="89"/>
      <c r="NL301" s="89"/>
      <c r="NM301" s="89"/>
      <c r="NN301" s="89"/>
      <c r="NO301" s="89"/>
      <c r="NP301" s="89"/>
      <c r="NQ301" s="89"/>
      <c r="NR301" s="89"/>
      <c r="NS301" s="89"/>
      <c r="NT301" s="89"/>
      <c r="NU301" s="89"/>
      <c r="NV301" s="89"/>
      <c r="NW301" s="89"/>
      <c r="NX301" s="89"/>
      <c r="NY301" s="89"/>
      <c r="NZ301" s="89"/>
      <c r="OA301" s="89"/>
      <c r="OB301" s="89"/>
      <c r="OC301" s="89"/>
      <c r="OD301" s="89"/>
      <c r="OE301" s="89"/>
      <c r="OF301" s="89"/>
      <c r="OG301" s="89"/>
      <c r="OH301" s="89"/>
      <c r="OI301" s="89"/>
      <c r="OJ301" s="89"/>
      <c r="OK301" s="89"/>
      <c r="OL301" s="89"/>
      <c r="OM301" s="89"/>
      <c r="ON301" s="89"/>
      <c r="OO301" s="89"/>
      <c r="OP301" s="89"/>
      <c r="OQ301" s="89"/>
      <c r="OR301" s="89"/>
      <c r="OS301" s="89"/>
      <c r="OT301" s="89"/>
      <c r="OU301" s="89"/>
      <c r="OV301" s="89"/>
      <c r="OW301" s="89"/>
      <c r="OX301" s="89"/>
      <c r="OY301" s="89"/>
      <c r="OZ301" s="89"/>
      <c r="PA301" s="89"/>
      <c r="PB301" s="89"/>
      <c r="PC301" s="89"/>
      <c r="PD301" s="89"/>
      <c r="PE301" s="89"/>
      <c r="PF301" s="89"/>
      <c r="PG301" s="89"/>
      <c r="PH301" s="89"/>
      <c r="PI301" s="89"/>
      <c r="PJ301" s="89"/>
      <c r="PK301" s="89"/>
      <c r="PL301" s="89"/>
      <c r="PM301" s="89"/>
      <c r="PN301" s="89"/>
      <c r="PO301" s="89"/>
      <c r="PP301" s="89"/>
      <c r="PQ301" s="89"/>
      <c r="PR301" s="89"/>
      <c r="PS301" s="89"/>
      <c r="PT301" s="89"/>
      <c r="PU301" s="89"/>
      <c r="PV301" s="89"/>
      <c r="PW301" s="89"/>
      <c r="PX301" s="89"/>
      <c r="PY301" s="89"/>
      <c r="PZ301" s="89"/>
      <c r="QA301" s="89"/>
      <c r="QB301" s="89"/>
      <c r="QC301" s="89"/>
      <c r="QD301" s="89"/>
      <c r="QE301" s="89"/>
      <c r="QF301" s="89"/>
      <c r="QG301" s="89"/>
      <c r="QH301" s="89"/>
      <c r="QI301" s="89"/>
      <c r="QJ301" s="89"/>
      <c r="QK301" s="89"/>
      <c r="QL301" s="89"/>
      <c r="QM301" s="89"/>
      <c r="QN301" s="89"/>
      <c r="QO301" s="89"/>
      <c r="QP301" s="89"/>
      <c r="QQ301" s="89"/>
      <c r="QR301" s="89"/>
      <c r="QS301" s="89"/>
      <c r="QT301" s="89"/>
      <c r="QU301" s="89"/>
      <c r="QV301" s="89"/>
      <c r="QW301" s="89"/>
      <c r="QX301" s="89"/>
      <c r="QY301" s="89"/>
      <c r="QZ301" s="89"/>
      <c r="RA301" s="89"/>
      <c r="RB301" s="89"/>
      <c r="RC301" s="89"/>
      <c r="RD301" s="89"/>
      <c r="RE301" s="89"/>
      <c r="RF301" s="89"/>
      <c r="RG301" s="89"/>
      <c r="RH301" s="89"/>
      <c r="RI301" s="89"/>
      <c r="RJ301" s="89"/>
      <c r="RK301" s="89"/>
      <c r="RL301" s="89"/>
      <c r="RM301" s="89"/>
      <c r="RN301" s="89"/>
      <c r="RO301" s="89"/>
      <c r="RP301" s="89"/>
      <c r="RQ301" s="89"/>
      <c r="RR301" s="89"/>
      <c r="RS301" s="89"/>
      <c r="RT301" s="89"/>
      <c r="RU301" s="89"/>
      <c r="RV301" s="89"/>
      <c r="RW301" s="89"/>
      <c r="RX301" s="89"/>
      <c r="RY301" s="89"/>
      <c r="RZ301" s="89"/>
      <c r="SA301" s="89"/>
      <c r="SB301" s="89"/>
      <c r="SC301" s="89"/>
      <c r="SD301" s="89"/>
      <c r="SE301" s="89"/>
      <c r="SF301" s="89"/>
      <c r="SG301" s="89"/>
      <c r="SH301" s="89"/>
      <c r="SI301" s="89"/>
      <c r="SJ301" s="89"/>
      <c r="SK301" s="89"/>
      <c r="SL301" s="89"/>
      <c r="SM301" s="89"/>
      <c r="SN301" s="89"/>
      <c r="SO301" s="89"/>
      <c r="SP301" s="89"/>
      <c r="SQ301" s="89"/>
      <c r="SR301" s="89"/>
      <c r="SS301" s="89"/>
      <c r="ST301" s="89"/>
      <c r="SU301" s="89"/>
      <c r="SV301" s="89"/>
      <c r="SW301" s="89"/>
      <c r="SX301" s="89"/>
      <c r="SY301" s="89"/>
      <c r="SZ301" s="89"/>
      <c r="TA301" s="89"/>
      <c r="TB301" s="89"/>
      <c r="TC301" s="89"/>
      <c r="TD301" s="89"/>
      <c r="TE301" s="89"/>
      <c r="TF301" s="89"/>
      <c r="TG301" s="89"/>
      <c r="TH301" s="89"/>
      <c r="TI301" s="89"/>
      <c r="TJ301" s="89"/>
      <c r="TK301" s="89"/>
      <c r="TL301" s="89"/>
      <c r="TM301" s="89"/>
      <c r="TN301" s="89"/>
      <c r="TO301" s="89"/>
      <c r="TP301" s="89"/>
      <c r="TQ301" s="89"/>
      <c r="TR301" s="89"/>
      <c r="TS301" s="89"/>
      <c r="TT301" s="89"/>
      <c r="TU301" s="89"/>
      <c r="TV301" s="89"/>
      <c r="TW301" s="89"/>
      <c r="TX301" s="89"/>
      <c r="TY301" s="89"/>
      <c r="TZ301" s="89"/>
      <c r="UA301" s="89"/>
      <c r="UB301" s="89"/>
      <c r="UC301" s="89"/>
      <c r="UD301" s="89"/>
      <c r="UE301" s="89"/>
      <c r="UF301" s="89"/>
      <c r="UG301" s="89"/>
      <c r="UH301" s="89"/>
      <c r="UI301" s="89"/>
      <c r="UJ301" s="89"/>
      <c r="UK301" s="89"/>
      <c r="UL301" s="89"/>
      <c r="UM301" s="89"/>
      <c r="UN301" s="89"/>
      <c r="UO301" s="89"/>
      <c r="UP301" s="89"/>
      <c r="UQ301" s="89"/>
      <c r="UR301" s="89"/>
      <c r="US301" s="89"/>
      <c r="UT301" s="89"/>
      <c r="UU301" s="89"/>
      <c r="UV301" s="89"/>
    </row>
    <row r="302" spans="1:568" s="30" customFormat="1" x14ac:dyDescent="0.2">
      <c r="A302" s="151" t="s">
        <v>4601</v>
      </c>
      <c r="B302" s="155">
        <v>301</v>
      </c>
      <c r="C302" s="155">
        <f t="shared" si="24"/>
        <v>290</v>
      </c>
      <c r="D302" s="269" t="s">
        <v>7063</v>
      </c>
      <c r="E302" s="270" t="s">
        <v>7064</v>
      </c>
      <c r="F302" s="271">
        <v>31048</v>
      </c>
      <c r="G302" s="157" t="s">
        <v>480</v>
      </c>
      <c r="H302" s="158">
        <v>39724515</v>
      </c>
      <c r="I302" s="155">
        <v>2094059</v>
      </c>
      <c r="J302" s="159">
        <v>56</v>
      </c>
      <c r="K302" s="159">
        <v>6</v>
      </c>
      <c r="L302" s="159">
        <f t="shared" si="25"/>
        <v>50</v>
      </c>
      <c r="M302" s="157" t="s">
        <v>563</v>
      </c>
      <c r="N302" s="151" t="s">
        <v>595</v>
      </c>
      <c r="O302" s="167" t="s">
        <v>807</v>
      </c>
      <c r="P302" s="151" t="s">
        <v>872</v>
      </c>
      <c r="Q302" s="151"/>
      <c r="R302" s="155">
        <v>3</v>
      </c>
      <c r="S302" s="151" t="s">
        <v>2495</v>
      </c>
      <c r="T302" s="151" t="s">
        <v>453</v>
      </c>
      <c r="U302" s="162" t="s">
        <v>453</v>
      </c>
      <c r="V302" s="162" t="s">
        <v>453</v>
      </c>
      <c r="W302" s="165" t="s">
        <v>453</v>
      </c>
      <c r="X302" s="161" t="s">
        <v>453</v>
      </c>
      <c r="Y302" s="161" t="s">
        <v>564</v>
      </c>
      <c r="Z302" s="151" t="s">
        <v>620</v>
      </c>
      <c r="AA302" s="151" t="s">
        <v>540</v>
      </c>
      <c r="AB302" s="160" t="s">
        <v>804</v>
      </c>
      <c r="AC302" s="162">
        <v>41598</v>
      </c>
      <c r="AD302" s="163" t="s">
        <v>807</v>
      </c>
      <c r="AE302" s="164">
        <v>41781</v>
      </c>
      <c r="AF302" s="165">
        <f t="shared" si="26"/>
        <v>6.0164383561643842</v>
      </c>
      <c r="AG302" s="193" t="s">
        <v>539</v>
      </c>
      <c r="AH302" s="165">
        <v>1</v>
      </c>
      <c r="AI302" s="193" t="s">
        <v>539</v>
      </c>
      <c r="AJ302" s="165">
        <v>1</v>
      </c>
      <c r="AK302" s="193" t="s">
        <v>640</v>
      </c>
      <c r="AL302" s="165">
        <v>3</v>
      </c>
      <c r="AM302" s="193"/>
      <c r="AN302" s="165"/>
      <c r="AO302" s="193"/>
      <c r="AP302" s="165"/>
      <c r="AQ302" s="193"/>
      <c r="AR302" s="165"/>
      <c r="AS302" s="165"/>
      <c r="AT302" s="165"/>
      <c r="AU302" s="165"/>
      <c r="AV302" s="165"/>
      <c r="AW302" s="165"/>
      <c r="AX302" s="165"/>
      <c r="AY302" s="165"/>
      <c r="AZ302" s="165"/>
      <c r="BA302" s="165"/>
      <c r="BB302" s="165"/>
      <c r="BC302" s="165"/>
      <c r="BD302" s="165"/>
      <c r="BE302" s="165"/>
      <c r="BF302" s="165"/>
      <c r="BG302" s="166" t="s">
        <v>3271</v>
      </c>
      <c r="BH302" s="161" t="s">
        <v>640</v>
      </c>
      <c r="BI302" s="159">
        <v>3</v>
      </c>
      <c r="BJ302" s="155">
        <v>3</v>
      </c>
      <c r="BK302" s="151" t="s">
        <v>2495</v>
      </c>
      <c r="BL302" s="159">
        <v>1</v>
      </c>
      <c r="BM302" s="159">
        <v>0</v>
      </c>
      <c r="BN302" s="167" t="s">
        <v>807</v>
      </c>
      <c r="BO302" s="205" t="s">
        <v>453</v>
      </c>
      <c r="BP302" s="205"/>
      <c r="BQ302" s="205"/>
      <c r="BR302" s="205"/>
      <c r="BS302" s="158" t="s">
        <v>564</v>
      </c>
      <c r="BT302" s="158" t="s">
        <v>563</v>
      </c>
      <c r="BU302" s="168" t="s">
        <v>951</v>
      </c>
      <c r="BV302" s="168" t="s">
        <v>453</v>
      </c>
      <c r="BW302" s="168" t="s">
        <v>1948</v>
      </c>
      <c r="BX302" s="151">
        <v>67</v>
      </c>
      <c r="BY302" s="151">
        <v>96</v>
      </c>
      <c r="BZ302" s="151" t="s">
        <v>923</v>
      </c>
      <c r="CA302" s="151" t="s">
        <v>3272</v>
      </c>
      <c r="CB302" s="151" t="s">
        <v>453</v>
      </c>
      <c r="CC302" s="151" t="s">
        <v>453</v>
      </c>
      <c r="CD302" s="151"/>
      <c r="CE302" s="151" t="s">
        <v>872</v>
      </c>
      <c r="CF302" s="151" t="s">
        <v>2103</v>
      </c>
      <c r="CG302" s="151" t="s">
        <v>929</v>
      </c>
      <c r="CH302" s="151" t="s">
        <v>1086</v>
      </c>
      <c r="CI302" s="151" t="s">
        <v>453</v>
      </c>
      <c r="CJ302" s="151" t="s">
        <v>453</v>
      </c>
      <c r="CK302" s="151" t="s">
        <v>453</v>
      </c>
      <c r="CL302" s="151" t="s">
        <v>1737</v>
      </c>
      <c r="CM302" s="89"/>
      <c r="CN302" s="89"/>
      <c r="CO302" s="89"/>
      <c r="CP302" s="89"/>
      <c r="CQ302" s="89"/>
      <c r="CR302" s="89"/>
      <c r="CS302" s="89"/>
      <c r="CT302" s="89"/>
      <c r="CU302" s="89"/>
      <c r="CV302" s="89"/>
      <c r="CW302" s="89"/>
      <c r="CX302" s="89"/>
      <c r="CY302" s="89"/>
      <c r="CZ302" s="89"/>
      <c r="DA302" s="89"/>
      <c r="DB302" s="89"/>
      <c r="DC302" s="89"/>
      <c r="DD302" s="89"/>
      <c r="DE302" s="89"/>
      <c r="DF302" s="89"/>
      <c r="DG302" s="89"/>
      <c r="DH302" s="89"/>
      <c r="DI302" s="89"/>
      <c r="DJ302" s="89"/>
      <c r="DK302" s="89"/>
      <c r="DL302" s="89"/>
      <c r="DM302" s="89"/>
      <c r="DN302" s="89"/>
      <c r="DO302" s="89"/>
      <c r="DP302" s="89"/>
      <c r="DQ302" s="89"/>
      <c r="DR302" s="89"/>
      <c r="DS302" s="89"/>
      <c r="DT302" s="89"/>
      <c r="DU302" s="89"/>
      <c r="DV302" s="89"/>
      <c r="DW302" s="89"/>
      <c r="DX302" s="89"/>
      <c r="DY302" s="89"/>
      <c r="DZ302" s="89"/>
      <c r="EA302" s="89"/>
      <c r="EB302" s="89"/>
      <c r="EC302" s="89"/>
      <c r="ED302" s="89"/>
      <c r="EE302" s="89"/>
      <c r="EF302" s="89"/>
      <c r="EG302" s="89"/>
      <c r="EH302" s="89"/>
      <c r="EI302" s="89"/>
      <c r="EJ302" s="89"/>
      <c r="EK302" s="89"/>
      <c r="EL302" s="89"/>
      <c r="EM302" s="89"/>
      <c r="EN302" s="89"/>
      <c r="EO302" s="89"/>
      <c r="EP302" s="89"/>
      <c r="EQ302" s="89"/>
      <c r="ER302" s="89"/>
      <c r="ES302" s="89"/>
      <c r="ET302" s="89"/>
      <c r="EU302" s="89"/>
      <c r="EV302" s="89"/>
      <c r="EW302" s="89"/>
      <c r="EX302" s="89"/>
      <c r="EY302" s="89"/>
      <c r="EZ302" s="89"/>
      <c r="FA302" s="89"/>
      <c r="FB302" s="89"/>
      <c r="FC302" s="89"/>
      <c r="FD302" s="89"/>
      <c r="FE302" s="89"/>
      <c r="FF302" s="89"/>
      <c r="FG302" s="89"/>
      <c r="FH302" s="89"/>
      <c r="FI302" s="89"/>
      <c r="FJ302" s="89"/>
      <c r="FK302" s="89"/>
      <c r="FL302" s="89"/>
      <c r="FM302" s="89"/>
      <c r="FN302" s="89"/>
      <c r="FO302" s="89"/>
      <c r="FP302" s="89"/>
      <c r="FQ302" s="89"/>
      <c r="FR302" s="89"/>
      <c r="FS302" s="89"/>
      <c r="FT302" s="89"/>
      <c r="FU302" s="89"/>
      <c r="FV302" s="89"/>
      <c r="FW302" s="89"/>
      <c r="FX302" s="89"/>
      <c r="FY302" s="89"/>
      <c r="FZ302" s="89"/>
      <c r="GA302" s="89"/>
      <c r="GB302" s="89"/>
      <c r="GC302" s="89"/>
      <c r="GD302" s="89"/>
      <c r="GE302" s="89"/>
      <c r="GF302" s="89"/>
      <c r="GG302" s="89"/>
      <c r="GH302" s="89"/>
      <c r="GI302" s="89"/>
      <c r="GJ302" s="89"/>
      <c r="GK302" s="89"/>
      <c r="GL302" s="89"/>
      <c r="GM302" s="89"/>
      <c r="GN302" s="89"/>
      <c r="GO302" s="89"/>
      <c r="GP302" s="89"/>
      <c r="GQ302" s="89"/>
      <c r="GR302" s="89"/>
      <c r="GS302" s="89"/>
      <c r="GT302" s="89"/>
      <c r="GU302" s="89"/>
      <c r="GV302" s="89"/>
      <c r="GW302" s="89"/>
      <c r="GX302" s="89"/>
      <c r="GY302" s="89"/>
      <c r="GZ302" s="89"/>
      <c r="HA302" s="89"/>
      <c r="HB302" s="89"/>
      <c r="HC302" s="89"/>
      <c r="HD302" s="89"/>
      <c r="HE302" s="89"/>
      <c r="HF302" s="89"/>
      <c r="HG302" s="89"/>
      <c r="HH302" s="89"/>
      <c r="HI302" s="89"/>
      <c r="HJ302" s="89"/>
      <c r="HK302" s="89"/>
      <c r="HL302" s="89"/>
      <c r="HM302" s="89"/>
      <c r="HN302" s="89"/>
      <c r="HO302" s="89"/>
      <c r="HP302" s="89"/>
      <c r="HQ302" s="89"/>
      <c r="HR302" s="89"/>
      <c r="HS302" s="89"/>
      <c r="HT302" s="89"/>
      <c r="HU302" s="89"/>
      <c r="HV302" s="89"/>
      <c r="HW302" s="89"/>
      <c r="HX302" s="89"/>
      <c r="HY302" s="89"/>
      <c r="HZ302" s="89"/>
      <c r="IA302" s="89"/>
      <c r="IB302" s="89"/>
      <c r="IC302" s="89"/>
      <c r="ID302" s="89"/>
      <c r="IE302" s="89"/>
      <c r="IF302" s="89"/>
      <c r="IG302" s="89"/>
      <c r="IH302" s="89"/>
      <c r="II302" s="89"/>
      <c r="IJ302" s="89"/>
      <c r="IK302" s="89"/>
      <c r="IL302" s="89"/>
      <c r="IM302" s="89"/>
      <c r="IN302" s="89"/>
      <c r="IO302" s="89"/>
      <c r="IP302" s="89"/>
      <c r="IQ302" s="89"/>
      <c r="IR302" s="89"/>
      <c r="IS302" s="89"/>
      <c r="IT302" s="89"/>
      <c r="IU302" s="89"/>
      <c r="IV302" s="89"/>
      <c r="IW302" s="89"/>
      <c r="IX302" s="89"/>
      <c r="IY302" s="89"/>
      <c r="IZ302" s="89"/>
      <c r="JA302" s="89"/>
      <c r="JB302" s="89"/>
      <c r="JC302" s="89"/>
      <c r="JD302" s="89"/>
      <c r="JE302" s="89"/>
      <c r="JF302" s="89"/>
      <c r="JG302" s="89"/>
      <c r="JH302" s="89"/>
      <c r="JI302" s="89"/>
      <c r="JJ302" s="89"/>
      <c r="JK302" s="89"/>
      <c r="JL302" s="89"/>
      <c r="JM302" s="89"/>
      <c r="JN302" s="89"/>
      <c r="JO302" s="89"/>
      <c r="JP302" s="89"/>
      <c r="JQ302" s="89"/>
      <c r="JR302" s="89"/>
      <c r="JS302" s="89"/>
      <c r="JT302" s="89"/>
      <c r="JU302" s="89"/>
      <c r="JV302" s="89"/>
      <c r="JW302" s="89"/>
      <c r="JX302" s="89"/>
      <c r="JY302" s="89"/>
      <c r="JZ302" s="89"/>
      <c r="KA302" s="89"/>
      <c r="KB302" s="89"/>
      <c r="KC302" s="89"/>
      <c r="KD302" s="89"/>
      <c r="KE302" s="89"/>
      <c r="KF302" s="89"/>
      <c r="KG302" s="89"/>
      <c r="KH302" s="89"/>
      <c r="KI302" s="89"/>
      <c r="KJ302" s="89"/>
      <c r="KK302" s="89"/>
      <c r="KL302" s="89"/>
      <c r="KM302" s="89"/>
      <c r="KN302" s="89"/>
      <c r="KO302" s="89"/>
      <c r="KP302" s="89"/>
      <c r="KQ302" s="89"/>
      <c r="KR302" s="89"/>
      <c r="KS302" s="89"/>
      <c r="KT302" s="89"/>
      <c r="KU302" s="89"/>
      <c r="KV302" s="89"/>
      <c r="KW302" s="89"/>
      <c r="KX302" s="89"/>
      <c r="KY302" s="89"/>
      <c r="KZ302" s="89"/>
      <c r="LA302" s="89"/>
      <c r="LB302" s="89"/>
      <c r="LC302" s="89"/>
      <c r="LD302" s="89"/>
      <c r="LE302" s="89"/>
      <c r="LF302" s="89"/>
      <c r="LG302" s="89"/>
      <c r="LH302" s="89"/>
      <c r="LI302" s="89"/>
      <c r="LJ302" s="89"/>
      <c r="LK302" s="89"/>
      <c r="LL302" s="89"/>
      <c r="LM302" s="89"/>
      <c r="LN302" s="89"/>
      <c r="LO302" s="89"/>
      <c r="LP302" s="89"/>
      <c r="LQ302" s="89"/>
      <c r="LR302" s="89"/>
      <c r="LS302" s="89"/>
      <c r="LT302" s="89"/>
      <c r="LU302" s="89"/>
      <c r="LV302" s="89"/>
      <c r="LW302" s="89"/>
      <c r="LX302" s="89"/>
      <c r="LY302" s="89"/>
      <c r="LZ302" s="89"/>
      <c r="MA302" s="89"/>
      <c r="MB302" s="89"/>
      <c r="MC302" s="89"/>
      <c r="MD302" s="89"/>
      <c r="ME302" s="89"/>
      <c r="MF302" s="89"/>
      <c r="MG302" s="89"/>
      <c r="MH302" s="89"/>
      <c r="MI302" s="89"/>
      <c r="MJ302" s="89"/>
      <c r="MK302" s="89"/>
      <c r="ML302" s="89"/>
      <c r="MM302" s="89"/>
      <c r="MN302" s="89"/>
      <c r="MO302" s="89"/>
      <c r="MP302" s="89"/>
      <c r="MQ302" s="89"/>
      <c r="MR302" s="89"/>
      <c r="MS302" s="89"/>
      <c r="MT302" s="89"/>
      <c r="MU302" s="89"/>
      <c r="MV302" s="89"/>
      <c r="MW302" s="89"/>
      <c r="MX302" s="89"/>
      <c r="MY302" s="89"/>
      <c r="MZ302" s="89"/>
      <c r="NA302" s="89"/>
      <c r="NB302" s="89"/>
      <c r="NC302" s="89"/>
      <c r="ND302" s="89"/>
      <c r="NE302" s="89"/>
      <c r="NF302" s="89"/>
      <c r="NG302" s="89"/>
      <c r="NH302" s="89"/>
      <c r="NI302" s="89"/>
      <c r="NJ302" s="89"/>
      <c r="NK302" s="89"/>
      <c r="NL302" s="89"/>
      <c r="NM302" s="89"/>
      <c r="NN302" s="89"/>
      <c r="NO302" s="89"/>
      <c r="NP302" s="89"/>
      <c r="NQ302" s="89"/>
      <c r="NR302" s="89"/>
      <c r="NS302" s="89"/>
      <c r="NT302" s="89"/>
      <c r="NU302" s="89"/>
      <c r="NV302" s="89"/>
      <c r="NW302" s="89"/>
      <c r="NX302" s="89"/>
      <c r="NY302" s="89"/>
      <c r="NZ302" s="89"/>
      <c r="OA302" s="89"/>
      <c r="OB302" s="89"/>
      <c r="OC302" s="89"/>
      <c r="OD302" s="89"/>
      <c r="OE302" s="89"/>
      <c r="OF302" s="89"/>
      <c r="OG302" s="89"/>
      <c r="OH302" s="89"/>
      <c r="OI302" s="89"/>
      <c r="OJ302" s="89"/>
      <c r="OK302" s="89"/>
      <c r="OL302" s="89"/>
      <c r="OM302" s="89"/>
      <c r="ON302" s="89"/>
      <c r="OO302" s="89"/>
      <c r="OP302" s="89"/>
      <c r="OQ302" s="89"/>
      <c r="OR302" s="89"/>
      <c r="OS302" s="89"/>
      <c r="OT302" s="89"/>
      <c r="OU302" s="89"/>
      <c r="OV302" s="89"/>
      <c r="OW302" s="89"/>
      <c r="OX302" s="89"/>
      <c r="OY302" s="89"/>
      <c r="OZ302" s="89"/>
      <c r="PA302" s="89"/>
      <c r="PB302" s="89"/>
      <c r="PC302" s="89"/>
      <c r="PD302" s="89"/>
      <c r="PE302" s="89"/>
      <c r="PF302" s="89"/>
      <c r="PG302" s="89"/>
      <c r="PH302" s="89"/>
      <c r="PI302" s="89"/>
      <c r="PJ302" s="89"/>
      <c r="PK302" s="89"/>
      <c r="PL302" s="89"/>
      <c r="PM302" s="89"/>
      <c r="PN302" s="89"/>
      <c r="PO302" s="89"/>
      <c r="PP302" s="89"/>
      <c r="PQ302" s="89"/>
      <c r="PR302" s="89"/>
      <c r="PS302" s="89"/>
      <c r="PT302" s="89"/>
      <c r="PU302" s="89"/>
      <c r="PV302" s="89"/>
      <c r="PW302" s="89"/>
      <c r="PX302" s="89"/>
      <c r="PY302" s="89"/>
      <c r="PZ302" s="89"/>
      <c r="QA302" s="89"/>
      <c r="QB302" s="89"/>
      <c r="QC302" s="89"/>
      <c r="QD302" s="89"/>
      <c r="QE302" s="89"/>
      <c r="QF302" s="89"/>
      <c r="QG302" s="89"/>
      <c r="QH302" s="89"/>
      <c r="QI302" s="89"/>
      <c r="QJ302" s="89"/>
      <c r="QK302" s="89"/>
      <c r="QL302" s="89"/>
      <c r="QM302" s="89"/>
      <c r="QN302" s="89"/>
      <c r="QO302" s="89"/>
      <c r="QP302" s="89"/>
      <c r="QQ302" s="89"/>
      <c r="QR302" s="89"/>
      <c r="QS302" s="89"/>
      <c r="QT302" s="89"/>
      <c r="QU302" s="89"/>
      <c r="QV302" s="89"/>
      <c r="QW302" s="89"/>
      <c r="QX302" s="89"/>
      <c r="QY302" s="89"/>
      <c r="QZ302" s="89"/>
      <c r="RA302" s="89"/>
      <c r="RB302" s="89"/>
      <c r="RC302" s="89"/>
      <c r="RD302" s="89"/>
      <c r="RE302" s="89"/>
      <c r="RF302" s="89"/>
      <c r="RG302" s="89"/>
      <c r="RH302" s="89"/>
      <c r="RI302" s="89"/>
      <c r="RJ302" s="89"/>
      <c r="RK302" s="89"/>
      <c r="RL302" s="89"/>
      <c r="RM302" s="89"/>
      <c r="RN302" s="89"/>
      <c r="RO302" s="89"/>
      <c r="RP302" s="89"/>
      <c r="RQ302" s="89"/>
      <c r="RR302" s="89"/>
      <c r="RS302" s="89"/>
      <c r="RT302" s="89"/>
      <c r="RU302" s="89"/>
      <c r="RV302" s="89"/>
      <c r="RW302" s="89"/>
      <c r="RX302" s="89"/>
      <c r="RY302" s="89"/>
      <c r="RZ302" s="89"/>
      <c r="SA302" s="89"/>
      <c r="SB302" s="89"/>
      <c r="SC302" s="89"/>
      <c r="SD302" s="89"/>
      <c r="SE302" s="89"/>
      <c r="SF302" s="89"/>
      <c r="SG302" s="89"/>
      <c r="SH302" s="89"/>
      <c r="SI302" s="89"/>
      <c r="SJ302" s="89"/>
      <c r="SK302" s="89"/>
      <c r="SL302" s="89"/>
      <c r="SM302" s="89"/>
      <c r="SN302" s="89"/>
      <c r="SO302" s="89"/>
      <c r="SP302" s="89"/>
      <c r="SQ302" s="89"/>
      <c r="SR302" s="89"/>
      <c r="SS302" s="89"/>
      <c r="ST302" s="89"/>
      <c r="SU302" s="89"/>
      <c r="SV302" s="89"/>
      <c r="SW302" s="89"/>
      <c r="SX302" s="89"/>
      <c r="SY302" s="89"/>
      <c r="SZ302" s="89"/>
      <c r="TA302" s="89"/>
      <c r="TB302" s="89"/>
      <c r="TC302" s="89"/>
      <c r="TD302" s="89"/>
      <c r="TE302" s="89"/>
      <c r="TF302" s="89"/>
      <c r="TG302" s="89"/>
      <c r="TH302" s="89"/>
      <c r="TI302" s="89"/>
      <c r="TJ302" s="89"/>
      <c r="TK302" s="89"/>
      <c r="TL302" s="89"/>
      <c r="TM302" s="89"/>
      <c r="TN302" s="89"/>
      <c r="TO302" s="89"/>
      <c r="TP302" s="89"/>
      <c r="TQ302" s="89"/>
      <c r="TR302" s="89"/>
      <c r="TS302" s="89"/>
      <c r="TT302" s="89"/>
      <c r="TU302" s="89"/>
      <c r="TV302" s="89"/>
      <c r="TW302" s="89"/>
      <c r="TX302" s="89"/>
      <c r="TY302" s="89"/>
      <c r="TZ302" s="89"/>
      <c r="UA302" s="89"/>
      <c r="UB302" s="89"/>
      <c r="UC302" s="89"/>
      <c r="UD302" s="89"/>
      <c r="UE302" s="89"/>
      <c r="UF302" s="89"/>
      <c r="UG302" s="89"/>
      <c r="UH302" s="89"/>
      <c r="UI302" s="89"/>
      <c r="UJ302" s="89"/>
      <c r="UK302" s="89"/>
      <c r="UL302" s="89"/>
      <c r="UM302" s="89"/>
      <c r="UN302" s="89"/>
      <c r="UO302" s="89"/>
      <c r="UP302" s="89"/>
      <c r="UQ302" s="89"/>
      <c r="UR302" s="89"/>
      <c r="US302" s="89"/>
      <c r="UT302" s="89"/>
      <c r="UU302" s="89"/>
      <c r="UV302" s="89"/>
    </row>
    <row r="303" spans="1:568" s="30" customFormat="1" x14ac:dyDescent="0.2">
      <c r="A303" s="151" t="s">
        <v>5177</v>
      </c>
      <c r="B303" s="155">
        <v>302</v>
      </c>
      <c r="C303" s="155" t="s">
        <v>4832</v>
      </c>
      <c r="D303" s="269" t="s">
        <v>7065</v>
      </c>
      <c r="E303" s="270" t="s">
        <v>7066</v>
      </c>
      <c r="F303" s="271">
        <v>31554</v>
      </c>
      <c r="G303" s="157" t="s">
        <v>562</v>
      </c>
      <c r="H303" s="158">
        <v>45380593</v>
      </c>
      <c r="I303" s="155">
        <v>2207150</v>
      </c>
      <c r="J303" s="159">
        <v>8</v>
      </c>
      <c r="K303" s="159">
        <v>5</v>
      </c>
      <c r="L303" s="159">
        <f t="shared" si="25"/>
        <v>3</v>
      </c>
      <c r="M303" s="157" t="s">
        <v>564</v>
      </c>
      <c r="N303" s="151" t="s">
        <v>930</v>
      </c>
      <c r="O303" s="167" t="s">
        <v>807</v>
      </c>
      <c r="P303" s="151">
        <v>2</v>
      </c>
      <c r="Q303" s="151"/>
      <c r="R303" s="155">
        <v>4</v>
      </c>
      <c r="S303" s="151" t="s">
        <v>946</v>
      </c>
      <c r="T303" s="151" t="s">
        <v>453</v>
      </c>
      <c r="U303" s="162" t="s">
        <v>453</v>
      </c>
      <c r="V303" s="162" t="s">
        <v>453</v>
      </c>
      <c r="W303" s="165" t="s">
        <v>453</v>
      </c>
      <c r="X303" s="161" t="s">
        <v>453</v>
      </c>
      <c r="Y303" s="161" t="s">
        <v>564</v>
      </c>
      <c r="Z303" s="151" t="s">
        <v>947</v>
      </c>
      <c r="AA303" s="151" t="s">
        <v>948</v>
      </c>
      <c r="AB303" s="160" t="s">
        <v>807</v>
      </c>
      <c r="AC303" s="162">
        <v>41600</v>
      </c>
      <c r="AD303" s="163" t="s">
        <v>804</v>
      </c>
      <c r="AE303" s="164">
        <v>42207</v>
      </c>
      <c r="AF303" s="165">
        <f t="shared" si="26"/>
        <v>19.956164383561642</v>
      </c>
      <c r="AG303" s="180" t="s">
        <v>5657</v>
      </c>
      <c r="AH303" s="165">
        <v>5</v>
      </c>
      <c r="AI303" s="180" t="s">
        <v>5657</v>
      </c>
      <c r="AJ303" s="165">
        <v>5</v>
      </c>
      <c r="AK303" s="180" t="s">
        <v>5657</v>
      </c>
      <c r="AL303" s="165">
        <v>5</v>
      </c>
      <c r="AM303" s="193"/>
      <c r="AN303" s="165"/>
      <c r="AO303" s="193"/>
      <c r="AP303" s="165"/>
      <c r="AQ303" s="193"/>
      <c r="AR303" s="165"/>
      <c r="AS303" s="165"/>
      <c r="AT303" s="165"/>
      <c r="AU303" s="165"/>
      <c r="AV303" s="165"/>
      <c r="AW303" s="165"/>
      <c r="AX303" s="165"/>
      <c r="AY303" s="165"/>
      <c r="AZ303" s="165"/>
      <c r="BA303" s="165"/>
      <c r="BB303" s="165"/>
      <c r="BC303" s="165"/>
      <c r="BD303" s="165"/>
      <c r="BE303" s="165"/>
      <c r="BF303" s="165"/>
      <c r="BG303" s="166" t="s">
        <v>3252</v>
      </c>
      <c r="BH303" s="161" t="s">
        <v>5657</v>
      </c>
      <c r="BI303" s="159">
        <v>5</v>
      </c>
      <c r="BJ303" s="155">
        <v>5</v>
      </c>
      <c r="BK303" s="151" t="s">
        <v>946</v>
      </c>
      <c r="BL303" s="159">
        <v>1</v>
      </c>
      <c r="BM303" s="159" t="s">
        <v>453</v>
      </c>
      <c r="BN303" s="167" t="s">
        <v>804</v>
      </c>
      <c r="BO303" s="205" t="s">
        <v>949</v>
      </c>
      <c r="BP303" s="205"/>
      <c r="BQ303" s="205"/>
      <c r="BR303" s="205"/>
      <c r="BS303" s="158" t="s">
        <v>453</v>
      </c>
      <c r="BT303" s="158" t="s">
        <v>453</v>
      </c>
      <c r="BU303" s="158" t="s">
        <v>453</v>
      </c>
      <c r="BV303" s="168" t="s">
        <v>1949</v>
      </c>
      <c r="BW303" s="168" t="s">
        <v>2496</v>
      </c>
      <c r="BX303" s="151">
        <v>55</v>
      </c>
      <c r="BY303" s="151">
        <v>54</v>
      </c>
      <c r="BZ303" s="151">
        <v>50</v>
      </c>
      <c r="CA303" s="151" t="s">
        <v>3254</v>
      </c>
      <c r="CB303" s="151" t="s">
        <v>3255</v>
      </c>
      <c r="CC303" s="151" t="s">
        <v>453</v>
      </c>
      <c r="CD303" s="151"/>
      <c r="CE303" s="151" t="s">
        <v>872</v>
      </c>
      <c r="CF303" s="151" t="s">
        <v>2103</v>
      </c>
      <c r="CG303" s="151" t="s">
        <v>950</v>
      </c>
      <c r="CH303" s="151" t="s">
        <v>453</v>
      </c>
      <c r="CI303" s="151" t="s">
        <v>453</v>
      </c>
      <c r="CJ303" s="151" t="s">
        <v>453</v>
      </c>
      <c r="CK303" s="151" t="s">
        <v>453</v>
      </c>
      <c r="CL303" s="151" t="s">
        <v>1771</v>
      </c>
      <c r="CM303" s="89"/>
      <c r="CN303" s="89"/>
      <c r="CO303" s="89"/>
      <c r="CP303" s="89"/>
      <c r="CQ303" s="89"/>
      <c r="CR303" s="89"/>
      <c r="CS303" s="89"/>
      <c r="CT303" s="89"/>
      <c r="CU303" s="89"/>
      <c r="CV303" s="89"/>
      <c r="CW303" s="89"/>
      <c r="CX303" s="89"/>
      <c r="CY303" s="89"/>
      <c r="CZ303" s="89"/>
      <c r="DA303" s="89"/>
      <c r="DB303" s="89"/>
      <c r="DC303" s="89"/>
      <c r="DD303" s="89"/>
      <c r="DE303" s="89"/>
      <c r="DF303" s="89"/>
      <c r="DG303" s="89"/>
      <c r="DH303" s="89"/>
      <c r="DI303" s="89"/>
      <c r="DJ303" s="89"/>
      <c r="DK303" s="89"/>
      <c r="DL303" s="89"/>
      <c r="DM303" s="89"/>
      <c r="DN303" s="89"/>
      <c r="DO303" s="89"/>
      <c r="DP303" s="89"/>
      <c r="DQ303" s="89"/>
      <c r="DR303" s="89"/>
      <c r="DS303" s="89"/>
      <c r="DT303" s="89"/>
      <c r="DU303" s="89"/>
      <c r="DV303" s="89"/>
      <c r="DW303" s="89"/>
      <c r="DX303" s="89"/>
      <c r="DY303" s="89"/>
      <c r="DZ303" s="89"/>
      <c r="EA303" s="89"/>
      <c r="EB303" s="89"/>
      <c r="EC303" s="89"/>
      <c r="ED303" s="89"/>
      <c r="EE303" s="89"/>
      <c r="EF303" s="89"/>
      <c r="EG303" s="89"/>
      <c r="EH303" s="89"/>
      <c r="EI303" s="89"/>
      <c r="EJ303" s="89"/>
      <c r="EK303" s="89"/>
      <c r="EL303" s="89"/>
      <c r="EM303" s="89"/>
      <c r="EN303" s="89"/>
      <c r="EO303" s="89"/>
      <c r="EP303" s="89"/>
      <c r="EQ303" s="89"/>
      <c r="ER303" s="89"/>
      <c r="ES303" s="89"/>
      <c r="ET303" s="89"/>
      <c r="EU303" s="89"/>
      <c r="EV303" s="89"/>
      <c r="EW303" s="89"/>
      <c r="EX303" s="89"/>
      <c r="EY303" s="89"/>
      <c r="EZ303" s="89"/>
      <c r="FA303" s="89"/>
      <c r="FB303" s="89"/>
      <c r="FC303" s="89"/>
      <c r="FD303" s="89"/>
      <c r="FE303" s="89"/>
      <c r="FF303" s="89"/>
      <c r="FG303" s="89"/>
      <c r="FH303" s="89"/>
      <c r="FI303" s="89"/>
      <c r="FJ303" s="89"/>
      <c r="FK303" s="89"/>
      <c r="FL303" s="89"/>
      <c r="FM303" s="89"/>
      <c r="FN303" s="89"/>
      <c r="FO303" s="89"/>
      <c r="FP303" s="89"/>
      <c r="FQ303" s="89"/>
      <c r="FR303" s="89"/>
      <c r="FS303" s="89"/>
      <c r="FT303" s="89"/>
      <c r="FU303" s="89"/>
      <c r="FV303" s="89"/>
      <c r="FW303" s="89"/>
      <c r="FX303" s="89"/>
      <c r="FY303" s="89"/>
      <c r="FZ303" s="89"/>
      <c r="GA303" s="89"/>
      <c r="GB303" s="89"/>
      <c r="GC303" s="89"/>
      <c r="GD303" s="89"/>
      <c r="GE303" s="89"/>
      <c r="GF303" s="89"/>
      <c r="GG303" s="89"/>
      <c r="GH303" s="89"/>
      <c r="GI303" s="89"/>
      <c r="GJ303" s="89"/>
      <c r="GK303" s="89"/>
      <c r="GL303" s="89"/>
      <c r="GM303" s="89"/>
      <c r="GN303" s="89"/>
      <c r="GO303" s="89"/>
      <c r="GP303" s="89"/>
      <c r="GQ303" s="89"/>
      <c r="GR303" s="89"/>
      <c r="GS303" s="89"/>
      <c r="GT303" s="89"/>
      <c r="GU303" s="89"/>
      <c r="GV303" s="89"/>
      <c r="GW303" s="89"/>
      <c r="GX303" s="89"/>
      <c r="GY303" s="89"/>
      <c r="GZ303" s="89"/>
      <c r="HA303" s="89"/>
      <c r="HB303" s="89"/>
      <c r="HC303" s="89"/>
      <c r="HD303" s="89"/>
      <c r="HE303" s="89"/>
      <c r="HF303" s="89"/>
      <c r="HG303" s="89"/>
      <c r="HH303" s="89"/>
      <c r="HI303" s="89"/>
      <c r="HJ303" s="89"/>
      <c r="HK303" s="89"/>
      <c r="HL303" s="89"/>
      <c r="HM303" s="89"/>
      <c r="HN303" s="89"/>
      <c r="HO303" s="89"/>
      <c r="HP303" s="89"/>
      <c r="HQ303" s="89"/>
      <c r="HR303" s="89"/>
      <c r="HS303" s="89"/>
      <c r="HT303" s="89"/>
      <c r="HU303" s="89"/>
      <c r="HV303" s="89"/>
      <c r="HW303" s="89"/>
      <c r="HX303" s="89"/>
      <c r="HY303" s="89"/>
      <c r="HZ303" s="89"/>
      <c r="IA303" s="89"/>
      <c r="IB303" s="89"/>
      <c r="IC303" s="89"/>
      <c r="ID303" s="89"/>
      <c r="IE303" s="89"/>
      <c r="IF303" s="89"/>
      <c r="IG303" s="89"/>
      <c r="IH303" s="89"/>
      <c r="II303" s="89"/>
      <c r="IJ303" s="89"/>
      <c r="IK303" s="89"/>
      <c r="IL303" s="89"/>
      <c r="IM303" s="89"/>
      <c r="IN303" s="89"/>
      <c r="IO303" s="89"/>
      <c r="IP303" s="89"/>
      <c r="IQ303" s="89"/>
      <c r="IR303" s="89"/>
      <c r="IS303" s="89"/>
      <c r="IT303" s="89"/>
      <c r="IU303" s="89"/>
      <c r="IV303" s="89"/>
      <c r="IW303" s="89"/>
      <c r="IX303" s="89"/>
      <c r="IY303" s="89"/>
      <c r="IZ303" s="89"/>
      <c r="JA303" s="89"/>
      <c r="JB303" s="89"/>
      <c r="JC303" s="89"/>
      <c r="JD303" s="89"/>
      <c r="JE303" s="89"/>
      <c r="JF303" s="89"/>
      <c r="JG303" s="89"/>
      <c r="JH303" s="89"/>
      <c r="JI303" s="89"/>
      <c r="JJ303" s="89"/>
      <c r="JK303" s="89"/>
      <c r="JL303" s="89"/>
      <c r="JM303" s="89"/>
      <c r="JN303" s="89"/>
      <c r="JO303" s="89"/>
      <c r="JP303" s="89"/>
      <c r="JQ303" s="89"/>
      <c r="JR303" s="89"/>
      <c r="JS303" s="89"/>
      <c r="JT303" s="89"/>
      <c r="JU303" s="89"/>
      <c r="JV303" s="89"/>
      <c r="JW303" s="89"/>
      <c r="JX303" s="89"/>
      <c r="JY303" s="89"/>
      <c r="JZ303" s="89"/>
      <c r="KA303" s="89"/>
      <c r="KB303" s="89"/>
      <c r="KC303" s="89"/>
      <c r="KD303" s="89"/>
      <c r="KE303" s="89"/>
      <c r="KF303" s="89"/>
      <c r="KG303" s="89"/>
      <c r="KH303" s="89"/>
      <c r="KI303" s="89"/>
      <c r="KJ303" s="89"/>
      <c r="KK303" s="89"/>
      <c r="KL303" s="89"/>
      <c r="KM303" s="89"/>
      <c r="KN303" s="89"/>
      <c r="KO303" s="89"/>
      <c r="KP303" s="89"/>
      <c r="KQ303" s="89"/>
      <c r="KR303" s="89"/>
      <c r="KS303" s="89"/>
      <c r="KT303" s="89"/>
      <c r="KU303" s="89"/>
      <c r="KV303" s="89"/>
      <c r="KW303" s="89"/>
      <c r="KX303" s="89"/>
      <c r="KY303" s="89"/>
      <c r="KZ303" s="89"/>
      <c r="LA303" s="89"/>
      <c r="LB303" s="89"/>
      <c r="LC303" s="89"/>
      <c r="LD303" s="89"/>
      <c r="LE303" s="89"/>
      <c r="LF303" s="89"/>
      <c r="LG303" s="89"/>
      <c r="LH303" s="89"/>
      <c r="LI303" s="89"/>
      <c r="LJ303" s="89"/>
      <c r="LK303" s="89"/>
      <c r="LL303" s="89"/>
      <c r="LM303" s="89"/>
      <c r="LN303" s="89"/>
      <c r="LO303" s="89"/>
      <c r="LP303" s="89"/>
      <c r="LQ303" s="89"/>
      <c r="LR303" s="89"/>
      <c r="LS303" s="89"/>
      <c r="LT303" s="89"/>
      <c r="LU303" s="89"/>
      <c r="LV303" s="89"/>
      <c r="LW303" s="89"/>
      <c r="LX303" s="89"/>
      <c r="LY303" s="89"/>
      <c r="LZ303" s="89"/>
      <c r="MA303" s="89"/>
      <c r="MB303" s="89"/>
      <c r="MC303" s="89"/>
      <c r="MD303" s="89"/>
      <c r="ME303" s="89"/>
      <c r="MF303" s="89"/>
      <c r="MG303" s="89"/>
      <c r="MH303" s="89"/>
      <c r="MI303" s="89"/>
      <c r="MJ303" s="89"/>
      <c r="MK303" s="89"/>
      <c r="ML303" s="89"/>
      <c r="MM303" s="89"/>
      <c r="MN303" s="89"/>
      <c r="MO303" s="89"/>
      <c r="MP303" s="89"/>
      <c r="MQ303" s="89"/>
      <c r="MR303" s="89"/>
      <c r="MS303" s="89"/>
      <c r="MT303" s="89"/>
      <c r="MU303" s="89"/>
      <c r="MV303" s="89"/>
      <c r="MW303" s="89"/>
      <c r="MX303" s="89"/>
      <c r="MY303" s="89"/>
      <c r="MZ303" s="89"/>
      <c r="NA303" s="89"/>
      <c r="NB303" s="89"/>
      <c r="NC303" s="89"/>
      <c r="ND303" s="89"/>
      <c r="NE303" s="89"/>
      <c r="NF303" s="89"/>
      <c r="NG303" s="89"/>
      <c r="NH303" s="89"/>
      <c r="NI303" s="89"/>
      <c r="NJ303" s="89"/>
      <c r="NK303" s="89"/>
      <c r="NL303" s="89"/>
      <c r="NM303" s="89"/>
      <c r="NN303" s="89"/>
      <c r="NO303" s="89"/>
      <c r="NP303" s="89"/>
      <c r="NQ303" s="89"/>
      <c r="NR303" s="89"/>
      <c r="NS303" s="89"/>
      <c r="NT303" s="89"/>
      <c r="NU303" s="89"/>
      <c r="NV303" s="89"/>
      <c r="NW303" s="89"/>
      <c r="NX303" s="89"/>
      <c r="NY303" s="89"/>
      <c r="NZ303" s="89"/>
      <c r="OA303" s="89"/>
      <c r="OB303" s="89"/>
      <c r="OC303" s="89"/>
      <c r="OD303" s="89"/>
      <c r="OE303" s="89"/>
      <c r="OF303" s="89"/>
      <c r="OG303" s="89"/>
      <c r="OH303" s="89"/>
      <c r="OI303" s="89"/>
      <c r="OJ303" s="89"/>
      <c r="OK303" s="89"/>
      <c r="OL303" s="89"/>
      <c r="OM303" s="89"/>
      <c r="ON303" s="89"/>
      <c r="OO303" s="89"/>
      <c r="OP303" s="89"/>
      <c r="OQ303" s="89"/>
      <c r="OR303" s="89"/>
      <c r="OS303" s="89"/>
      <c r="OT303" s="89"/>
      <c r="OU303" s="89"/>
      <c r="OV303" s="89"/>
      <c r="OW303" s="89"/>
      <c r="OX303" s="89"/>
      <c r="OY303" s="89"/>
      <c r="OZ303" s="89"/>
      <c r="PA303" s="89"/>
      <c r="PB303" s="89"/>
      <c r="PC303" s="89"/>
      <c r="PD303" s="89"/>
      <c r="PE303" s="89"/>
      <c r="PF303" s="89"/>
      <c r="PG303" s="89"/>
      <c r="PH303" s="89"/>
      <c r="PI303" s="89"/>
      <c r="PJ303" s="89"/>
      <c r="PK303" s="89"/>
      <c r="PL303" s="89"/>
      <c r="PM303" s="89"/>
      <c r="PN303" s="89"/>
      <c r="PO303" s="89"/>
      <c r="PP303" s="89"/>
      <c r="PQ303" s="89"/>
      <c r="PR303" s="89"/>
      <c r="PS303" s="89"/>
      <c r="PT303" s="89"/>
      <c r="PU303" s="89"/>
      <c r="PV303" s="89"/>
      <c r="PW303" s="89"/>
      <c r="PX303" s="89"/>
      <c r="PY303" s="89"/>
      <c r="PZ303" s="89"/>
      <c r="QA303" s="89"/>
      <c r="QB303" s="89"/>
      <c r="QC303" s="89"/>
      <c r="QD303" s="89"/>
      <c r="QE303" s="89"/>
      <c r="QF303" s="89"/>
      <c r="QG303" s="89"/>
      <c r="QH303" s="89"/>
      <c r="QI303" s="89"/>
      <c r="QJ303" s="89"/>
      <c r="QK303" s="89"/>
      <c r="QL303" s="89"/>
      <c r="QM303" s="89"/>
      <c r="QN303" s="89"/>
      <c r="QO303" s="89"/>
      <c r="QP303" s="89"/>
      <c r="QQ303" s="89"/>
      <c r="QR303" s="89"/>
      <c r="QS303" s="89"/>
      <c r="QT303" s="89"/>
      <c r="QU303" s="89"/>
      <c r="QV303" s="89"/>
      <c r="QW303" s="89"/>
      <c r="QX303" s="89"/>
      <c r="QY303" s="89"/>
      <c r="QZ303" s="89"/>
      <c r="RA303" s="89"/>
      <c r="RB303" s="89"/>
      <c r="RC303" s="89"/>
      <c r="RD303" s="89"/>
      <c r="RE303" s="89"/>
      <c r="RF303" s="89"/>
      <c r="RG303" s="89"/>
      <c r="RH303" s="89"/>
      <c r="RI303" s="89"/>
      <c r="RJ303" s="89"/>
      <c r="RK303" s="89"/>
      <c r="RL303" s="89"/>
      <c r="RM303" s="89"/>
      <c r="RN303" s="89"/>
      <c r="RO303" s="89"/>
      <c r="RP303" s="89"/>
      <c r="RQ303" s="89"/>
      <c r="RR303" s="89"/>
      <c r="RS303" s="89"/>
      <c r="RT303" s="89"/>
      <c r="RU303" s="89"/>
      <c r="RV303" s="89"/>
      <c r="RW303" s="89"/>
      <c r="RX303" s="89"/>
      <c r="RY303" s="89"/>
      <c r="RZ303" s="89"/>
      <c r="SA303" s="89"/>
      <c r="SB303" s="89"/>
      <c r="SC303" s="89"/>
      <c r="SD303" s="89"/>
      <c r="SE303" s="89"/>
      <c r="SF303" s="89"/>
      <c r="SG303" s="89"/>
      <c r="SH303" s="89"/>
      <c r="SI303" s="89"/>
      <c r="SJ303" s="89"/>
      <c r="SK303" s="89"/>
      <c r="SL303" s="89"/>
      <c r="SM303" s="89"/>
      <c r="SN303" s="89"/>
      <c r="SO303" s="89"/>
      <c r="SP303" s="89"/>
      <c r="SQ303" s="89"/>
      <c r="SR303" s="89"/>
      <c r="SS303" s="89"/>
      <c r="ST303" s="89"/>
      <c r="SU303" s="89"/>
      <c r="SV303" s="89"/>
      <c r="SW303" s="89"/>
      <c r="SX303" s="89"/>
      <c r="SY303" s="89"/>
      <c r="SZ303" s="89"/>
      <c r="TA303" s="89"/>
      <c r="TB303" s="89"/>
      <c r="TC303" s="89"/>
      <c r="TD303" s="89"/>
      <c r="TE303" s="89"/>
      <c r="TF303" s="89"/>
      <c r="TG303" s="89"/>
      <c r="TH303" s="89"/>
      <c r="TI303" s="89"/>
      <c r="TJ303" s="89"/>
      <c r="TK303" s="89"/>
      <c r="TL303" s="89"/>
      <c r="TM303" s="89"/>
      <c r="TN303" s="89"/>
      <c r="TO303" s="89"/>
      <c r="TP303" s="89"/>
      <c r="TQ303" s="89"/>
      <c r="TR303" s="89"/>
      <c r="TS303" s="89"/>
      <c r="TT303" s="89"/>
      <c r="TU303" s="89"/>
      <c r="TV303" s="89"/>
      <c r="TW303" s="89"/>
      <c r="TX303" s="89"/>
      <c r="TY303" s="89"/>
      <c r="TZ303" s="89"/>
      <c r="UA303" s="89"/>
      <c r="UB303" s="89"/>
      <c r="UC303" s="89"/>
      <c r="UD303" s="89"/>
      <c r="UE303" s="89"/>
      <c r="UF303" s="89"/>
      <c r="UG303" s="89"/>
      <c r="UH303" s="89"/>
      <c r="UI303" s="89"/>
      <c r="UJ303" s="89"/>
      <c r="UK303" s="89"/>
      <c r="UL303" s="89"/>
      <c r="UM303" s="89"/>
      <c r="UN303" s="89"/>
      <c r="UO303" s="89"/>
      <c r="UP303" s="89"/>
      <c r="UQ303" s="89"/>
      <c r="UR303" s="89"/>
      <c r="US303" s="89"/>
      <c r="UT303" s="89"/>
      <c r="UU303" s="89"/>
      <c r="UV303" s="89"/>
    </row>
    <row r="304" spans="1:568" s="30" customFormat="1" x14ac:dyDescent="0.2">
      <c r="A304" s="151" t="s">
        <v>4975</v>
      </c>
      <c r="B304" s="155">
        <v>303</v>
      </c>
      <c r="C304" s="155">
        <v>291</v>
      </c>
      <c r="D304" s="269" t="s">
        <v>7067</v>
      </c>
      <c r="E304" s="270" t="s">
        <v>7068</v>
      </c>
      <c r="F304" s="271">
        <v>29772</v>
      </c>
      <c r="G304" s="157" t="s">
        <v>480</v>
      </c>
      <c r="H304" s="158">
        <v>45636339</v>
      </c>
      <c r="I304" s="155">
        <v>390981</v>
      </c>
      <c r="J304" s="159">
        <v>28</v>
      </c>
      <c r="K304" s="159">
        <v>9</v>
      </c>
      <c r="L304" s="159">
        <f t="shared" si="25"/>
        <v>19</v>
      </c>
      <c r="M304" s="157" t="s">
        <v>563</v>
      </c>
      <c r="N304" s="151" t="s">
        <v>612</v>
      </c>
      <c r="O304" s="167" t="s">
        <v>804</v>
      </c>
      <c r="P304" s="151">
        <v>8</v>
      </c>
      <c r="Q304" s="151"/>
      <c r="R304" s="155">
        <v>3</v>
      </c>
      <c r="S304" s="151" t="s">
        <v>943</v>
      </c>
      <c r="T304" s="179" t="s">
        <v>913</v>
      </c>
      <c r="U304" s="162">
        <v>41604</v>
      </c>
      <c r="V304" s="162">
        <v>41610</v>
      </c>
      <c r="W304" s="165">
        <v>7</v>
      </c>
      <c r="X304" s="161" t="s">
        <v>453</v>
      </c>
      <c r="Y304" s="161" t="s">
        <v>563</v>
      </c>
      <c r="Z304" s="151" t="s">
        <v>817</v>
      </c>
      <c r="AA304" s="151" t="s">
        <v>944</v>
      </c>
      <c r="AB304" s="160" t="s">
        <v>804</v>
      </c>
      <c r="AC304" s="162">
        <v>41626</v>
      </c>
      <c r="AD304" s="163" t="s">
        <v>807</v>
      </c>
      <c r="AE304" s="164">
        <v>42830</v>
      </c>
      <c r="AF304" s="165">
        <f t="shared" si="26"/>
        <v>39.583561643835623</v>
      </c>
      <c r="AG304" s="180" t="s">
        <v>643</v>
      </c>
      <c r="AH304" s="165">
        <v>4</v>
      </c>
      <c r="AI304" s="180" t="s">
        <v>643</v>
      </c>
      <c r="AJ304" s="165">
        <v>4</v>
      </c>
      <c r="AK304" s="180" t="s">
        <v>5757</v>
      </c>
      <c r="AL304" s="165">
        <v>4</v>
      </c>
      <c r="AM304" s="180" t="s">
        <v>5757</v>
      </c>
      <c r="AN304" s="165">
        <v>4</v>
      </c>
      <c r="AO304" s="180" t="s">
        <v>5757</v>
      </c>
      <c r="AP304" s="165">
        <v>4</v>
      </c>
      <c r="AQ304" s="193"/>
      <c r="AR304" s="165"/>
      <c r="AS304" s="165"/>
      <c r="AT304" s="165"/>
      <c r="AU304" s="165"/>
      <c r="AV304" s="165"/>
      <c r="AW304" s="165"/>
      <c r="AX304" s="165"/>
      <c r="AY304" s="165"/>
      <c r="AZ304" s="165"/>
      <c r="BA304" s="165"/>
      <c r="BB304" s="165"/>
      <c r="BC304" s="165"/>
      <c r="BD304" s="165"/>
      <c r="BE304" s="165"/>
      <c r="BF304" s="165"/>
      <c r="BG304" s="166" t="s">
        <v>3288</v>
      </c>
      <c r="BH304" s="161" t="s">
        <v>5757</v>
      </c>
      <c r="BI304" s="159">
        <v>4</v>
      </c>
      <c r="BJ304" s="155">
        <v>3</v>
      </c>
      <c r="BK304" s="151" t="s">
        <v>3287</v>
      </c>
      <c r="BL304" s="159">
        <v>1</v>
      </c>
      <c r="BM304" s="159" t="s">
        <v>453</v>
      </c>
      <c r="BN304" s="167" t="s">
        <v>807</v>
      </c>
      <c r="BO304" s="205" t="s">
        <v>453</v>
      </c>
      <c r="BP304" s="205"/>
      <c r="BQ304" s="205"/>
      <c r="BR304" s="205"/>
      <c r="BS304" s="158" t="s">
        <v>453</v>
      </c>
      <c r="BT304" s="158" t="s">
        <v>453</v>
      </c>
      <c r="BU304" s="158" t="s">
        <v>453</v>
      </c>
      <c r="BV304" s="168" t="s">
        <v>945</v>
      </c>
      <c r="BW304" s="168" t="s">
        <v>2082</v>
      </c>
      <c r="BX304" s="151">
        <v>106</v>
      </c>
      <c r="BY304" s="151">
        <v>120</v>
      </c>
      <c r="BZ304" s="151">
        <v>114</v>
      </c>
      <c r="CA304" s="151" t="s">
        <v>3289</v>
      </c>
      <c r="CB304" s="151" t="s">
        <v>3290</v>
      </c>
      <c r="CC304" s="151" t="s">
        <v>453</v>
      </c>
      <c r="CD304" s="151"/>
      <c r="CE304" s="151" t="s">
        <v>872</v>
      </c>
      <c r="CF304" s="151" t="s">
        <v>2103</v>
      </c>
      <c r="CG304" s="151" t="s">
        <v>2500</v>
      </c>
      <c r="CH304" s="151" t="s">
        <v>1386</v>
      </c>
      <c r="CI304" s="151">
        <v>108</v>
      </c>
      <c r="CJ304" s="151">
        <v>112</v>
      </c>
      <c r="CK304" s="151">
        <v>112</v>
      </c>
      <c r="CL304" s="151" t="s">
        <v>1737</v>
      </c>
      <c r="CM304" s="89"/>
      <c r="CN304" s="89"/>
      <c r="CO304" s="89"/>
      <c r="CP304" s="89"/>
      <c r="CQ304" s="89"/>
      <c r="CR304" s="89"/>
      <c r="CS304" s="89"/>
      <c r="CT304" s="89"/>
      <c r="CU304" s="89"/>
      <c r="CV304" s="89"/>
      <c r="CW304" s="89"/>
      <c r="CX304" s="89"/>
      <c r="CY304" s="89"/>
      <c r="CZ304" s="89"/>
      <c r="DA304" s="89"/>
      <c r="DB304" s="89"/>
      <c r="DC304" s="89"/>
      <c r="DD304" s="89"/>
      <c r="DE304" s="89"/>
      <c r="DF304" s="89"/>
      <c r="DG304" s="89"/>
      <c r="DH304" s="89"/>
      <c r="DI304" s="89"/>
      <c r="DJ304" s="89"/>
      <c r="DK304" s="89"/>
      <c r="DL304" s="89"/>
      <c r="DM304" s="89"/>
      <c r="DN304" s="89"/>
      <c r="DO304" s="89"/>
      <c r="DP304" s="89"/>
      <c r="DQ304" s="89"/>
      <c r="DR304" s="89"/>
      <c r="DS304" s="89"/>
      <c r="DT304" s="89"/>
      <c r="DU304" s="89"/>
      <c r="DV304" s="89"/>
      <c r="DW304" s="89"/>
      <c r="DX304" s="89"/>
      <c r="DY304" s="89"/>
      <c r="DZ304" s="89"/>
      <c r="EA304" s="89"/>
      <c r="EB304" s="89"/>
      <c r="EC304" s="89"/>
      <c r="ED304" s="89"/>
      <c r="EE304" s="89"/>
      <c r="EF304" s="89"/>
      <c r="EG304" s="89"/>
      <c r="EH304" s="89"/>
      <c r="EI304" s="89"/>
      <c r="EJ304" s="89"/>
      <c r="EK304" s="89"/>
      <c r="EL304" s="89"/>
      <c r="EM304" s="89"/>
      <c r="EN304" s="89"/>
      <c r="EO304" s="89"/>
      <c r="EP304" s="89"/>
      <c r="EQ304" s="89"/>
      <c r="ER304" s="89"/>
      <c r="ES304" s="89"/>
      <c r="ET304" s="89"/>
      <c r="EU304" s="89"/>
      <c r="EV304" s="89"/>
      <c r="EW304" s="89"/>
      <c r="EX304" s="89"/>
      <c r="EY304" s="89"/>
      <c r="EZ304" s="89"/>
      <c r="FA304" s="89"/>
      <c r="FB304" s="89"/>
      <c r="FC304" s="89"/>
      <c r="FD304" s="89"/>
      <c r="FE304" s="89"/>
      <c r="FF304" s="89"/>
      <c r="FG304" s="89"/>
      <c r="FH304" s="89"/>
      <c r="FI304" s="89"/>
      <c r="FJ304" s="89"/>
      <c r="FK304" s="89"/>
      <c r="FL304" s="89"/>
      <c r="FM304" s="89"/>
      <c r="FN304" s="89"/>
      <c r="FO304" s="89"/>
      <c r="FP304" s="89"/>
      <c r="FQ304" s="89"/>
      <c r="FR304" s="89"/>
      <c r="FS304" s="89"/>
      <c r="FT304" s="89"/>
      <c r="FU304" s="89"/>
      <c r="FV304" s="89"/>
      <c r="FW304" s="89"/>
      <c r="FX304" s="89"/>
      <c r="FY304" s="89"/>
      <c r="FZ304" s="89"/>
      <c r="GA304" s="89"/>
      <c r="GB304" s="89"/>
      <c r="GC304" s="89"/>
      <c r="GD304" s="89"/>
      <c r="GE304" s="89"/>
      <c r="GF304" s="89"/>
      <c r="GG304" s="89"/>
      <c r="GH304" s="89"/>
      <c r="GI304" s="89"/>
      <c r="GJ304" s="89"/>
      <c r="GK304" s="89"/>
      <c r="GL304" s="89"/>
      <c r="GM304" s="89"/>
      <c r="GN304" s="89"/>
      <c r="GO304" s="89"/>
      <c r="GP304" s="89"/>
      <c r="GQ304" s="89"/>
      <c r="GR304" s="89"/>
      <c r="GS304" s="89"/>
      <c r="GT304" s="89"/>
      <c r="GU304" s="89"/>
      <c r="GV304" s="89"/>
      <c r="GW304" s="89"/>
      <c r="GX304" s="89"/>
      <c r="GY304" s="89"/>
      <c r="GZ304" s="89"/>
      <c r="HA304" s="89"/>
      <c r="HB304" s="89"/>
      <c r="HC304" s="89"/>
      <c r="HD304" s="89"/>
      <c r="HE304" s="89"/>
      <c r="HF304" s="89"/>
      <c r="HG304" s="89"/>
      <c r="HH304" s="89"/>
      <c r="HI304" s="89"/>
      <c r="HJ304" s="89"/>
      <c r="HK304" s="89"/>
      <c r="HL304" s="89"/>
      <c r="HM304" s="89"/>
      <c r="HN304" s="89"/>
      <c r="HO304" s="89"/>
      <c r="HP304" s="89"/>
      <c r="HQ304" s="89"/>
      <c r="HR304" s="89"/>
      <c r="HS304" s="89"/>
      <c r="HT304" s="89"/>
      <c r="HU304" s="89"/>
      <c r="HV304" s="89"/>
      <c r="HW304" s="89"/>
      <c r="HX304" s="89"/>
      <c r="HY304" s="89"/>
      <c r="HZ304" s="89"/>
      <c r="IA304" s="89"/>
      <c r="IB304" s="89"/>
      <c r="IC304" s="89"/>
      <c r="ID304" s="89"/>
      <c r="IE304" s="89"/>
      <c r="IF304" s="89"/>
      <c r="IG304" s="89"/>
      <c r="IH304" s="89"/>
      <c r="II304" s="89"/>
      <c r="IJ304" s="89"/>
      <c r="IK304" s="89"/>
      <c r="IL304" s="89"/>
      <c r="IM304" s="89"/>
      <c r="IN304" s="89"/>
      <c r="IO304" s="89"/>
      <c r="IP304" s="89"/>
      <c r="IQ304" s="89"/>
      <c r="IR304" s="89"/>
      <c r="IS304" s="89"/>
      <c r="IT304" s="89"/>
      <c r="IU304" s="89"/>
      <c r="IV304" s="89"/>
      <c r="IW304" s="89"/>
      <c r="IX304" s="89"/>
      <c r="IY304" s="89"/>
      <c r="IZ304" s="89"/>
      <c r="JA304" s="89"/>
      <c r="JB304" s="89"/>
      <c r="JC304" s="89"/>
      <c r="JD304" s="89"/>
      <c r="JE304" s="89"/>
      <c r="JF304" s="89"/>
      <c r="JG304" s="89"/>
      <c r="JH304" s="89"/>
      <c r="JI304" s="89"/>
      <c r="JJ304" s="89"/>
      <c r="JK304" s="89"/>
      <c r="JL304" s="89"/>
      <c r="JM304" s="89"/>
      <c r="JN304" s="89"/>
      <c r="JO304" s="89"/>
      <c r="JP304" s="89"/>
      <c r="JQ304" s="89"/>
      <c r="JR304" s="89"/>
      <c r="JS304" s="89"/>
      <c r="JT304" s="89"/>
      <c r="JU304" s="89"/>
      <c r="JV304" s="89"/>
      <c r="JW304" s="89"/>
      <c r="JX304" s="89"/>
      <c r="JY304" s="89"/>
      <c r="JZ304" s="89"/>
      <c r="KA304" s="89"/>
      <c r="KB304" s="89"/>
      <c r="KC304" s="89"/>
      <c r="KD304" s="89"/>
      <c r="KE304" s="89"/>
      <c r="KF304" s="89"/>
      <c r="KG304" s="89"/>
      <c r="KH304" s="89"/>
      <c r="KI304" s="89"/>
      <c r="KJ304" s="89"/>
      <c r="KK304" s="89"/>
      <c r="KL304" s="89"/>
      <c r="KM304" s="89"/>
      <c r="KN304" s="89"/>
      <c r="KO304" s="89"/>
      <c r="KP304" s="89"/>
      <c r="KQ304" s="89"/>
      <c r="KR304" s="89"/>
      <c r="KS304" s="89"/>
      <c r="KT304" s="89"/>
      <c r="KU304" s="89"/>
      <c r="KV304" s="89"/>
      <c r="KW304" s="89"/>
      <c r="KX304" s="89"/>
      <c r="KY304" s="89"/>
      <c r="KZ304" s="89"/>
      <c r="LA304" s="89"/>
      <c r="LB304" s="89"/>
      <c r="LC304" s="89"/>
      <c r="LD304" s="89"/>
      <c r="LE304" s="89"/>
      <c r="LF304" s="89"/>
      <c r="LG304" s="89"/>
      <c r="LH304" s="89"/>
      <c r="LI304" s="89"/>
      <c r="LJ304" s="89"/>
      <c r="LK304" s="89"/>
      <c r="LL304" s="89"/>
      <c r="LM304" s="89"/>
      <c r="LN304" s="89"/>
      <c r="LO304" s="89"/>
      <c r="LP304" s="89"/>
      <c r="LQ304" s="89"/>
      <c r="LR304" s="89"/>
      <c r="LS304" s="89"/>
      <c r="LT304" s="89"/>
      <c r="LU304" s="89"/>
      <c r="LV304" s="89"/>
      <c r="LW304" s="89"/>
      <c r="LX304" s="89"/>
      <c r="LY304" s="89"/>
      <c r="LZ304" s="89"/>
      <c r="MA304" s="89"/>
      <c r="MB304" s="89"/>
      <c r="MC304" s="89"/>
      <c r="MD304" s="89"/>
      <c r="ME304" s="89"/>
      <c r="MF304" s="89"/>
      <c r="MG304" s="89"/>
      <c r="MH304" s="89"/>
      <c r="MI304" s="89"/>
      <c r="MJ304" s="89"/>
      <c r="MK304" s="89"/>
      <c r="ML304" s="89"/>
      <c r="MM304" s="89"/>
      <c r="MN304" s="89"/>
      <c r="MO304" s="89"/>
      <c r="MP304" s="89"/>
      <c r="MQ304" s="89"/>
      <c r="MR304" s="89"/>
      <c r="MS304" s="89"/>
      <c r="MT304" s="89"/>
      <c r="MU304" s="89"/>
      <c r="MV304" s="89"/>
      <c r="MW304" s="89"/>
      <c r="MX304" s="89"/>
      <c r="MY304" s="89"/>
      <c r="MZ304" s="89"/>
      <c r="NA304" s="89"/>
      <c r="NB304" s="89"/>
      <c r="NC304" s="89"/>
      <c r="ND304" s="89"/>
      <c r="NE304" s="89"/>
      <c r="NF304" s="89"/>
      <c r="NG304" s="89"/>
      <c r="NH304" s="89"/>
      <c r="NI304" s="89"/>
      <c r="NJ304" s="89"/>
      <c r="NK304" s="89"/>
      <c r="NL304" s="89"/>
      <c r="NM304" s="89"/>
      <c r="NN304" s="89"/>
      <c r="NO304" s="89"/>
      <c r="NP304" s="89"/>
      <c r="NQ304" s="89"/>
      <c r="NR304" s="89"/>
      <c r="NS304" s="89"/>
      <c r="NT304" s="89"/>
      <c r="NU304" s="89"/>
      <c r="NV304" s="89"/>
      <c r="NW304" s="89"/>
      <c r="NX304" s="89"/>
      <c r="NY304" s="89"/>
      <c r="NZ304" s="89"/>
      <c r="OA304" s="89"/>
      <c r="OB304" s="89"/>
      <c r="OC304" s="89"/>
      <c r="OD304" s="89"/>
      <c r="OE304" s="89"/>
      <c r="OF304" s="89"/>
      <c r="OG304" s="89"/>
      <c r="OH304" s="89"/>
      <c r="OI304" s="89"/>
      <c r="OJ304" s="89"/>
      <c r="OK304" s="89"/>
      <c r="OL304" s="89"/>
      <c r="OM304" s="89"/>
      <c r="ON304" s="89"/>
      <c r="OO304" s="89"/>
      <c r="OP304" s="89"/>
      <c r="OQ304" s="89"/>
      <c r="OR304" s="89"/>
      <c r="OS304" s="89"/>
      <c r="OT304" s="89"/>
      <c r="OU304" s="89"/>
      <c r="OV304" s="89"/>
      <c r="OW304" s="89"/>
      <c r="OX304" s="89"/>
      <c r="OY304" s="89"/>
      <c r="OZ304" s="89"/>
      <c r="PA304" s="89"/>
      <c r="PB304" s="89"/>
      <c r="PC304" s="89"/>
      <c r="PD304" s="89"/>
      <c r="PE304" s="89"/>
      <c r="PF304" s="89"/>
      <c r="PG304" s="89"/>
      <c r="PH304" s="89"/>
      <c r="PI304" s="89"/>
      <c r="PJ304" s="89"/>
      <c r="PK304" s="89"/>
      <c r="PL304" s="89"/>
      <c r="PM304" s="89"/>
      <c r="PN304" s="89"/>
      <c r="PO304" s="89"/>
      <c r="PP304" s="89"/>
      <c r="PQ304" s="89"/>
      <c r="PR304" s="89"/>
      <c r="PS304" s="89"/>
      <c r="PT304" s="89"/>
      <c r="PU304" s="89"/>
      <c r="PV304" s="89"/>
      <c r="PW304" s="89"/>
      <c r="PX304" s="89"/>
      <c r="PY304" s="89"/>
      <c r="PZ304" s="89"/>
      <c r="QA304" s="89"/>
      <c r="QB304" s="89"/>
      <c r="QC304" s="89"/>
      <c r="QD304" s="89"/>
      <c r="QE304" s="89"/>
      <c r="QF304" s="89"/>
      <c r="QG304" s="89"/>
      <c r="QH304" s="89"/>
      <c r="QI304" s="89"/>
      <c r="QJ304" s="89"/>
      <c r="QK304" s="89"/>
      <c r="QL304" s="89"/>
      <c r="QM304" s="89"/>
      <c r="QN304" s="89"/>
      <c r="QO304" s="89"/>
      <c r="QP304" s="89"/>
      <c r="QQ304" s="89"/>
      <c r="QR304" s="89"/>
      <c r="QS304" s="89"/>
      <c r="QT304" s="89"/>
      <c r="QU304" s="89"/>
      <c r="QV304" s="89"/>
      <c r="QW304" s="89"/>
      <c r="QX304" s="89"/>
      <c r="QY304" s="89"/>
      <c r="QZ304" s="89"/>
      <c r="RA304" s="89"/>
      <c r="RB304" s="89"/>
      <c r="RC304" s="89"/>
      <c r="RD304" s="89"/>
      <c r="RE304" s="89"/>
      <c r="RF304" s="89"/>
      <c r="RG304" s="89"/>
      <c r="RH304" s="89"/>
      <c r="RI304" s="89"/>
      <c r="RJ304" s="89"/>
      <c r="RK304" s="89"/>
      <c r="RL304" s="89"/>
      <c r="RM304" s="89"/>
      <c r="RN304" s="89"/>
      <c r="RO304" s="89"/>
      <c r="RP304" s="89"/>
      <c r="RQ304" s="89"/>
      <c r="RR304" s="89"/>
      <c r="RS304" s="89"/>
      <c r="RT304" s="89"/>
      <c r="RU304" s="89"/>
      <c r="RV304" s="89"/>
      <c r="RW304" s="89"/>
      <c r="RX304" s="89"/>
      <c r="RY304" s="89"/>
      <c r="RZ304" s="89"/>
      <c r="SA304" s="89"/>
      <c r="SB304" s="89"/>
      <c r="SC304" s="89"/>
      <c r="SD304" s="89"/>
      <c r="SE304" s="89"/>
      <c r="SF304" s="89"/>
      <c r="SG304" s="89"/>
      <c r="SH304" s="89"/>
      <c r="SI304" s="89"/>
      <c r="SJ304" s="89"/>
      <c r="SK304" s="89"/>
      <c r="SL304" s="89"/>
      <c r="SM304" s="89"/>
      <c r="SN304" s="89"/>
      <c r="SO304" s="89"/>
      <c r="SP304" s="89"/>
      <c r="SQ304" s="89"/>
      <c r="SR304" s="89"/>
      <c r="SS304" s="89"/>
      <c r="ST304" s="89"/>
      <c r="SU304" s="89"/>
      <c r="SV304" s="89"/>
      <c r="SW304" s="89"/>
      <c r="SX304" s="89"/>
      <c r="SY304" s="89"/>
      <c r="SZ304" s="89"/>
      <c r="TA304" s="89"/>
      <c r="TB304" s="89"/>
      <c r="TC304" s="89"/>
      <c r="TD304" s="89"/>
      <c r="TE304" s="89"/>
      <c r="TF304" s="89"/>
      <c r="TG304" s="89"/>
      <c r="TH304" s="89"/>
      <c r="TI304" s="89"/>
      <c r="TJ304" s="89"/>
      <c r="TK304" s="89"/>
      <c r="TL304" s="89"/>
      <c r="TM304" s="89"/>
      <c r="TN304" s="89"/>
      <c r="TO304" s="89"/>
      <c r="TP304" s="89"/>
      <c r="TQ304" s="89"/>
      <c r="TR304" s="89"/>
      <c r="TS304" s="89"/>
      <c r="TT304" s="89"/>
      <c r="TU304" s="89"/>
      <c r="TV304" s="89"/>
      <c r="TW304" s="89"/>
      <c r="TX304" s="89"/>
      <c r="TY304" s="89"/>
      <c r="TZ304" s="89"/>
      <c r="UA304" s="89"/>
      <c r="UB304" s="89"/>
      <c r="UC304" s="89"/>
      <c r="UD304" s="89"/>
      <c r="UE304" s="89"/>
      <c r="UF304" s="89"/>
      <c r="UG304" s="89"/>
      <c r="UH304" s="89"/>
      <c r="UI304" s="89"/>
      <c r="UJ304" s="89"/>
      <c r="UK304" s="89"/>
      <c r="UL304" s="89"/>
      <c r="UM304" s="89"/>
      <c r="UN304" s="89"/>
      <c r="UO304" s="89"/>
      <c r="UP304" s="89"/>
      <c r="UQ304" s="89"/>
      <c r="UR304" s="89"/>
      <c r="US304" s="89"/>
      <c r="UT304" s="89"/>
      <c r="UU304" s="89"/>
      <c r="UV304" s="89"/>
    </row>
    <row r="305" spans="1:568" s="30" customFormat="1" x14ac:dyDescent="0.2">
      <c r="A305" s="151" t="s">
        <v>4976</v>
      </c>
      <c r="B305" s="155">
        <v>304</v>
      </c>
      <c r="C305" s="155">
        <v>292</v>
      </c>
      <c r="D305" s="269" t="s">
        <v>7069</v>
      </c>
      <c r="E305" s="270" t="s">
        <v>7070</v>
      </c>
      <c r="F305" s="271">
        <v>29975</v>
      </c>
      <c r="G305" s="157" t="s">
        <v>562</v>
      </c>
      <c r="H305" s="158">
        <v>39761111</v>
      </c>
      <c r="I305" s="155">
        <v>3138254</v>
      </c>
      <c r="J305" s="159">
        <v>70</v>
      </c>
      <c r="K305" s="159">
        <v>55</v>
      </c>
      <c r="L305" s="159">
        <f t="shared" si="25"/>
        <v>15</v>
      </c>
      <c r="M305" s="157" t="s">
        <v>563</v>
      </c>
      <c r="N305" s="151" t="s">
        <v>594</v>
      </c>
      <c r="O305" s="167" t="s">
        <v>807</v>
      </c>
      <c r="P305" s="151">
        <v>2</v>
      </c>
      <c r="Q305" s="151"/>
      <c r="R305" s="155">
        <v>1</v>
      </c>
      <c r="S305" s="151" t="s">
        <v>939</v>
      </c>
      <c r="T305" s="151" t="s">
        <v>453</v>
      </c>
      <c r="U305" s="162" t="s">
        <v>453</v>
      </c>
      <c r="V305" s="162" t="s">
        <v>453</v>
      </c>
      <c r="W305" s="165" t="s">
        <v>453</v>
      </c>
      <c r="X305" s="161" t="s">
        <v>453</v>
      </c>
      <c r="Y305" s="161" t="s">
        <v>563</v>
      </c>
      <c r="Z305" s="151" t="s">
        <v>817</v>
      </c>
      <c r="AA305" s="151" t="s">
        <v>940</v>
      </c>
      <c r="AB305" s="160" t="s">
        <v>804</v>
      </c>
      <c r="AC305" s="162">
        <v>41625</v>
      </c>
      <c r="AD305" s="163" t="s">
        <v>807</v>
      </c>
      <c r="AE305" s="164">
        <v>41751</v>
      </c>
      <c r="AF305" s="165">
        <f t="shared" si="26"/>
        <v>4.1424657534246574</v>
      </c>
      <c r="AG305" s="180" t="s">
        <v>5786</v>
      </c>
      <c r="AH305" s="165">
        <v>3</v>
      </c>
      <c r="AI305" s="180" t="s">
        <v>5786</v>
      </c>
      <c r="AJ305" s="165">
        <v>3</v>
      </c>
      <c r="AK305" s="193" t="s">
        <v>453</v>
      </c>
      <c r="AL305" s="165" t="s">
        <v>453</v>
      </c>
      <c r="AM305" s="193" t="s">
        <v>638</v>
      </c>
      <c r="AN305" s="165">
        <v>4</v>
      </c>
      <c r="AO305" s="193"/>
      <c r="AP305" s="165"/>
      <c r="AQ305" s="193"/>
      <c r="AR305" s="165"/>
      <c r="AS305" s="165"/>
      <c r="AT305" s="165"/>
      <c r="AU305" s="165"/>
      <c r="AV305" s="165"/>
      <c r="AW305" s="165"/>
      <c r="AX305" s="165"/>
      <c r="AY305" s="165"/>
      <c r="AZ305" s="165"/>
      <c r="BA305" s="165"/>
      <c r="BB305" s="165"/>
      <c r="BC305" s="165"/>
      <c r="BD305" s="165"/>
      <c r="BE305" s="165"/>
      <c r="BF305" s="165"/>
      <c r="BG305" s="166" t="s">
        <v>3283</v>
      </c>
      <c r="BH305" s="161" t="s">
        <v>638</v>
      </c>
      <c r="BI305" s="159">
        <v>4</v>
      </c>
      <c r="BJ305" s="155">
        <v>3</v>
      </c>
      <c r="BK305" s="151" t="s">
        <v>3284</v>
      </c>
      <c r="BL305" s="159">
        <v>1</v>
      </c>
      <c r="BM305" s="159">
        <v>0</v>
      </c>
      <c r="BN305" s="167" t="s">
        <v>804</v>
      </c>
      <c r="BO305" s="205" t="s">
        <v>941</v>
      </c>
      <c r="BP305" s="205"/>
      <c r="BQ305" s="205"/>
      <c r="BR305" s="205"/>
      <c r="BS305" s="158" t="s">
        <v>453</v>
      </c>
      <c r="BT305" s="158" t="s">
        <v>453</v>
      </c>
      <c r="BU305" s="158" t="s">
        <v>453</v>
      </c>
      <c r="BV305" s="168" t="s">
        <v>453</v>
      </c>
      <c r="BW305" s="168" t="s">
        <v>2033</v>
      </c>
      <c r="BX305" s="151">
        <v>109</v>
      </c>
      <c r="BY305" s="151">
        <v>101</v>
      </c>
      <c r="BZ305" s="151">
        <v>107</v>
      </c>
      <c r="CA305" s="151" t="s">
        <v>3285</v>
      </c>
      <c r="CB305" s="151" t="s">
        <v>3286</v>
      </c>
      <c r="CC305" s="151" t="s">
        <v>453</v>
      </c>
      <c r="CD305" s="151"/>
      <c r="CE305" s="151" t="s">
        <v>800</v>
      </c>
      <c r="CF305" s="151" t="s">
        <v>2499</v>
      </c>
      <c r="CG305" s="151" t="s">
        <v>942</v>
      </c>
      <c r="CH305" s="151" t="s">
        <v>453</v>
      </c>
      <c r="CI305" s="151" t="s">
        <v>453</v>
      </c>
      <c r="CJ305" s="151" t="s">
        <v>453</v>
      </c>
      <c r="CK305" s="151" t="s">
        <v>453</v>
      </c>
      <c r="CL305" s="151" t="s">
        <v>1737</v>
      </c>
      <c r="CM305" s="89"/>
      <c r="CN305" s="89"/>
      <c r="CO305" s="89"/>
      <c r="CP305" s="89"/>
      <c r="CQ305" s="89"/>
      <c r="CR305" s="89"/>
      <c r="CS305" s="89"/>
      <c r="CT305" s="89"/>
      <c r="CU305" s="89"/>
      <c r="CV305" s="89"/>
      <c r="CW305" s="89"/>
      <c r="CX305" s="89"/>
      <c r="CY305" s="89"/>
      <c r="CZ305" s="89"/>
      <c r="DA305" s="89"/>
      <c r="DB305" s="89"/>
      <c r="DC305" s="89"/>
      <c r="DD305" s="89"/>
      <c r="DE305" s="89"/>
      <c r="DF305" s="89"/>
      <c r="DG305" s="89"/>
      <c r="DH305" s="89"/>
      <c r="DI305" s="89"/>
      <c r="DJ305" s="89"/>
      <c r="DK305" s="89"/>
      <c r="DL305" s="89"/>
      <c r="DM305" s="89"/>
      <c r="DN305" s="89"/>
      <c r="DO305" s="89"/>
      <c r="DP305" s="89"/>
      <c r="DQ305" s="89"/>
      <c r="DR305" s="89"/>
      <c r="DS305" s="89"/>
      <c r="DT305" s="89"/>
      <c r="DU305" s="89"/>
      <c r="DV305" s="89"/>
      <c r="DW305" s="89"/>
      <c r="DX305" s="89"/>
      <c r="DY305" s="89"/>
      <c r="DZ305" s="89"/>
      <c r="EA305" s="89"/>
      <c r="EB305" s="89"/>
      <c r="EC305" s="89"/>
      <c r="ED305" s="89"/>
      <c r="EE305" s="89"/>
      <c r="EF305" s="89"/>
      <c r="EG305" s="89"/>
      <c r="EH305" s="89"/>
      <c r="EI305" s="89"/>
      <c r="EJ305" s="89"/>
      <c r="EK305" s="89"/>
      <c r="EL305" s="89"/>
      <c r="EM305" s="89"/>
      <c r="EN305" s="89"/>
      <c r="EO305" s="89"/>
      <c r="EP305" s="89"/>
      <c r="EQ305" s="89"/>
      <c r="ER305" s="89"/>
      <c r="ES305" s="89"/>
      <c r="ET305" s="89"/>
      <c r="EU305" s="89"/>
      <c r="EV305" s="89"/>
      <c r="EW305" s="89"/>
      <c r="EX305" s="89"/>
      <c r="EY305" s="89"/>
      <c r="EZ305" s="89"/>
      <c r="FA305" s="89"/>
      <c r="FB305" s="89"/>
      <c r="FC305" s="89"/>
      <c r="FD305" s="89"/>
      <c r="FE305" s="89"/>
      <c r="FF305" s="89"/>
      <c r="FG305" s="89"/>
      <c r="FH305" s="89"/>
      <c r="FI305" s="89"/>
      <c r="FJ305" s="89"/>
      <c r="FK305" s="89"/>
      <c r="FL305" s="89"/>
      <c r="FM305" s="89"/>
      <c r="FN305" s="89"/>
      <c r="FO305" s="89"/>
      <c r="FP305" s="89"/>
      <c r="FQ305" s="89"/>
      <c r="FR305" s="89"/>
      <c r="FS305" s="89"/>
      <c r="FT305" s="89"/>
      <c r="FU305" s="89"/>
      <c r="FV305" s="89"/>
      <c r="FW305" s="89"/>
      <c r="FX305" s="89"/>
      <c r="FY305" s="89"/>
      <c r="FZ305" s="89"/>
      <c r="GA305" s="89"/>
      <c r="GB305" s="89"/>
      <c r="GC305" s="89"/>
      <c r="GD305" s="89"/>
      <c r="GE305" s="89"/>
      <c r="GF305" s="89"/>
      <c r="GG305" s="89"/>
      <c r="GH305" s="89"/>
      <c r="GI305" s="89"/>
      <c r="GJ305" s="89"/>
      <c r="GK305" s="89"/>
      <c r="GL305" s="89"/>
      <c r="GM305" s="89"/>
      <c r="GN305" s="89"/>
      <c r="GO305" s="89"/>
      <c r="GP305" s="89"/>
      <c r="GQ305" s="89"/>
      <c r="GR305" s="89"/>
      <c r="GS305" s="89"/>
      <c r="GT305" s="89"/>
      <c r="GU305" s="89"/>
      <c r="GV305" s="89"/>
      <c r="GW305" s="89"/>
      <c r="GX305" s="89"/>
      <c r="GY305" s="89"/>
      <c r="GZ305" s="89"/>
      <c r="HA305" s="89"/>
      <c r="HB305" s="89"/>
      <c r="HC305" s="89"/>
      <c r="HD305" s="89"/>
      <c r="HE305" s="89"/>
      <c r="HF305" s="89"/>
      <c r="HG305" s="89"/>
      <c r="HH305" s="89"/>
      <c r="HI305" s="89"/>
      <c r="HJ305" s="89"/>
      <c r="HK305" s="89"/>
      <c r="HL305" s="89"/>
      <c r="HM305" s="89"/>
      <c r="HN305" s="89"/>
      <c r="HO305" s="89"/>
      <c r="HP305" s="89"/>
      <c r="HQ305" s="89"/>
      <c r="HR305" s="89"/>
      <c r="HS305" s="89"/>
      <c r="HT305" s="89"/>
      <c r="HU305" s="89"/>
      <c r="HV305" s="89"/>
      <c r="HW305" s="89"/>
      <c r="HX305" s="89"/>
      <c r="HY305" s="89"/>
      <c r="HZ305" s="89"/>
      <c r="IA305" s="89"/>
      <c r="IB305" s="89"/>
      <c r="IC305" s="89"/>
      <c r="ID305" s="89"/>
      <c r="IE305" s="89"/>
      <c r="IF305" s="89"/>
      <c r="IG305" s="89"/>
      <c r="IH305" s="89"/>
      <c r="II305" s="89"/>
      <c r="IJ305" s="89"/>
      <c r="IK305" s="89"/>
      <c r="IL305" s="89"/>
      <c r="IM305" s="89"/>
      <c r="IN305" s="89"/>
      <c r="IO305" s="89"/>
      <c r="IP305" s="89"/>
      <c r="IQ305" s="89"/>
      <c r="IR305" s="89"/>
      <c r="IS305" s="89"/>
      <c r="IT305" s="89"/>
      <c r="IU305" s="89"/>
      <c r="IV305" s="89"/>
      <c r="IW305" s="89"/>
      <c r="IX305" s="89"/>
      <c r="IY305" s="89"/>
      <c r="IZ305" s="89"/>
      <c r="JA305" s="89"/>
      <c r="JB305" s="89"/>
      <c r="JC305" s="89"/>
      <c r="JD305" s="89"/>
      <c r="JE305" s="89"/>
      <c r="JF305" s="89"/>
      <c r="JG305" s="89"/>
      <c r="JH305" s="89"/>
      <c r="JI305" s="89"/>
      <c r="JJ305" s="89"/>
      <c r="JK305" s="89"/>
      <c r="JL305" s="89"/>
      <c r="JM305" s="89"/>
      <c r="JN305" s="89"/>
      <c r="JO305" s="89"/>
      <c r="JP305" s="89"/>
      <c r="JQ305" s="89"/>
      <c r="JR305" s="89"/>
      <c r="JS305" s="89"/>
      <c r="JT305" s="89"/>
      <c r="JU305" s="89"/>
      <c r="JV305" s="89"/>
      <c r="JW305" s="89"/>
      <c r="JX305" s="89"/>
      <c r="JY305" s="89"/>
      <c r="JZ305" s="89"/>
      <c r="KA305" s="89"/>
      <c r="KB305" s="89"/>
      <c r="KC305" s="89"/>
      <c r="KD305" s="89"/>
      <c r="KE305" s="89"/>
      <c r="KF305" s="89"/>
      <c r="KG305" s="89"/>
      <c r="KH305" s="89"/>
      <c r="KI305" s="89"/>
      <c r="KJ305" s="89"/>
      <c r="KK305" s="89"/>
      <c r="KL305" s="89"/>
      <c r="KM305" s="89"/>
      <c r="KN305" s="89"/>
      <c r="KO305" s="89"/>
      <c r="KP305" s="89"/>
      <c r="KQ305" s="89"/>
      <c r="KR305" s="89"/>
      <c r="KS305" s="89"/>
      <c r="KT305" s="89"/>
      <c r="KU305" s="89"/>
      <c r="KV305" s="89"/>
      <c r="KW305" s="89"/>
      <c r="KX305" s="89"/>
      <c r="KY305" s="89"/>
      <c r="KZ305" s="89"/>
      <c r="LA305" s="89"/>
      <c r="LB305" s="89"/>
      <c r="LC305" s="89"/>
      <c r="LD305" s="89"/>
      <c r="LE305" s="89"/>
      <c r="LF305" s="89"/>
      <c r="LG305" s="89"/>
      <c r="LH305" s="89"/>
      <c r="LI305" s="89"/>
      <c r="LJ305" s="89"/>
      <c r="LK305" s="89"/>
      <c r="LL305" s="89"/>
      <c r="LM305" s="89"/>
      <c r="LN305" s="89"/>
      <c r="LO305" s="89"/>
      <c r="LP305" s="89"/>
      <c r="LQ305" s="89"/>
      <c r="LR305" s="89"/>
      <c r="LS305" s="89"/>
      <c r="LT305" s="89"/>
      <c r="LU305" s="89"/>
      <c r="LV305" s="89"/>
      <c r="LW305" s="89"/>
      <c r="LX305" s="89"/>
      <c r="LY305" s="89"/>
      <c r="LZ305" s="89"/>
      <c r="MA305" s="89"/>
      <c r="MB305" s="89"/>
      <c r="MC305" s="89"/>
      <c r="MD305" s="89"/>
      <c r="ME305" s="89"/>
      <c r="MF305" s="89"/>
      <c r="MG305" s="89"/>
      <c r="MH305" s="89"/>
      <c r="MI305" s="89"/>
      <c r="MJ305" s="89"/>
      <c r="MK305" s="89"/>
      <c r="ML305" s="89"/>
      <c r="MM305" s="89"/>
      <c r="MN305" s="89"/>
      <c r="MO305" s="89"/>
      <c r="MP305" s="89"/>
      <c r="MQ305" s="89"/>
      <c r="MR305" s="89"/>
      <c r="MS305" s="89"/>
      <c r="MT305" s="89"/>
      <c r="MU305" s="89"/>
      <c r="MV305" s="89"/>
      <c r="MW305" s="89"/>
      <c r="MX305" s="89"/>
      <c r="MY305" s="89"/>
      <c r="MZ305" s="89"/>
      <c r="NA305" s="89"/>
      <c r="NB305" s="89"/>
      <c r="NC305" s="89"/>
      <c r="ND305" s="89"/>
      <c r="NE305" s="89"/>
      <c r="NF305" s="89"/>
      <c r="NG305" s="89"/>
      <c r="NH305" s="89"/>
      <c r="NI305" s="89"/>
      <c r="NJ305" s="89"/>
      <c r="NK305" s="89"/>
      <c r="NL305" s="89"/>
      <c r="NM305" s="89"/>
      <c r="NN305" s="89"/>
      <c r="NO305" s="89"/>
      <c r="NP305" s="89"/>
      <c r="NQ305" s="89"/>
      <c r="NR305" s="89"/>
      <c r="NS305" s="89"/>
      <c r="NT305" s="89"/>
      <c r="NU305" s="89"/>
      <c r="NV305" s="89"/>
      <c r="NW305" s="89"/>
      <c r="NX305" s="89"/>
      <c r="NY305" s="89"/>
      <c r="NZ305" s="89"/>
      <c r="OA305" s="89"/>
      <c r="OB305" s="89"/>
      <c r="OC305" s="89"/>
      <c r="OD305" s="89"/>
      <c r="OE305" s="89"/>
      <c r="OF305" s="89"/>
      <c r="OG305" s="89"/>
      <c r="OH305" s="89"/>
      <c r="OI305" s="89"/>
      <c r="OJ305" s="89"/>
      <c r="OK305" s="89"/>
      <c r="OL305" s="89"/>
      <c r="OM305" s="89"/>
      <c r="ON305" s="89"/>
      <c r="OO305" s="89"/>
      <c r="OP305" s="89"/>
      <c r="OQ305" s="89"/>
      <c r="OR305" s="89"/>
      <c r="OS305" s="89"/>
      <c r="OT305" s="89"/>
      <c r="OU305" s="89"/>
      <c r="OV305" s="89"/>
      <c r="OW305" s="89"/>
      <c r="OX305" s="89"/>
      <c r="OY305" s="89"/>
      <c r="OZ305" s="89"/>
      <c r="PA305" s="89"/>
      <c r="PB305" s="89"/>
      <c r="PC305" s="89"/>
      <c r="PD305" s="89"/>
      <c r="PE305" s="89"/>
      <c r="PF305" s="89"/>
      <c r="PG305" s="89"/>
      <c r="PH305" s="89"/>
      <c r="PI305" s="89"/>
      <c r="PJ305" s="89"/>
      <c r="PK305" s="89"/>
      <c r="PL305" s="89"/>
      <c r="PM305" s="89"/>
      <c r="PN305" s="89"/>
      <c r="PO305" s="89"/>
      <c r="PP305" s="89"/>
      <c r="PQ305" s="89"/>
      <c r="PR305" s="89"/>
      <c r="PS305" s="89"/>
      <c r="PT305" s="89"/>
      <c r="PU305" s="89"/>
      <c r="PV305" s="89"/>
      <c r="PW305" s="89"/>
      <c r="PX305" s="89"/>
      <c r="PY305" s="89"/>
      <c r="PZ305" s="89"/>
      <c r="QA305" s="89"/>
      <c r="QB305" s="89"/>
      <c r="QC305" s="89"/>
      <c r="QD305" s="89"/>
      <c r="QE305" s="89"/>
      <c r="QF305" s="89"/>
      <c r="QG305" s="89"/>
      <c r="QH305" s="89"/>
      <c r="QI305" s="89"/>
      <c r="QJ305" s="89"/>
      <c r="QK305" s="89"/>
      <c r="QL305" s="89"/>
      <c r="QM305" s="89"/>
      <c r="QN305" s="89"/>
      <c r="QO305" s="89"/>
      <c r="QP305" s="89"/>
      <c r="QQ305" s="89"/>
      <c r="QR305" s="89"/>
      <c r="QS305" s="89"/>
      <c r="QT305" s="89"/>
      <c r="QU305" s="89"/>
      <c r="QV305" s="89"/>
      <c r="QW305" s="89"/>
      <c r="QX305" s="89"/>
      <c r="QY305" s="89"/>
      <c r="QZ305" s="89"/>
      <c r="RA305" s="89"/>
      <c r="RB305" s="89"/>
      <c r="RC305" s="89"/>
      <c r="RD305" s="89"/>
      <c r="RE305" s="89"/>
      <c r="RF305" s="89"/>
      <c r="RG305" s="89"/>
      <c r="RH305" s="89"/>
      <c r="RI305" s="89"/>
      <c r="RJ305" s="89"/>
      <c r="RK305" s="89"/>
      <c r="RL305" s="89"/>
      <c r="RM305" s="89"/>
      <c r="RN305" s="89"/>
      <c r="RO305" s="89"/>
      <c r="RP305" s="89"/>
      <c r="RQ305" s="89"/>
      <c r="RR305" s="89"/>
      <c r="RS305" s="89"/>
      <c r="RT305" s="89"/>
      <c r="RU305" s="89"/>
      <c r="RV305" s="89"/>
      <c r="RW305" s="89"/>
      <c r="RX305" s="89"/>
      <c r="RY305" s="89"/>
      <c r="RZ305" s="89"/>
      <c r="SA305" s="89"/>
      <c r="SB305" s="89"/>
      <c r="SC305" s="89"/>
      <c r="SD305" s="89"/>
      <c r="SE305" s="89"/>
      <c r="SF305" s="89"/>
      <c r="SG305" s="89"/>
      <c r="SH305" s="89"/>
      <c r="SI305" s="89"/>
      <c r="SJ305" s="89"/>
      <c r="SK305" s="89"/>
      <c r="SL305" s="89"/>
      <c r="SM305" s="89"/>
      <c r="SN305" s="89"/>
      <c r="SO305" s="89"/>
      <c r="SP305" s="89"/>
      <c r="SQ305" s="89"/>
      <c r="SR305" s="89"/>
      <c r="SS305" s="89"/>
      <c r="ST305" s="89"/>
      <c r="SU305" s="89"/>
      <c r="SV305" s="89"/>
      <c r="SW305" s="89"/>
      <c r="SX305" s="89"/>
      <c r="SY305" s="89"/>
      <c r="SZ305" s="89"/>
      <c r="TA305" s="89"/>
      <c r="TB305" s="89"/>
      <c r="TC305" s="89"/>
      <c r="TD305" s="89"/>
      <c r="TE305" s="89"/>
      <c r="TF305" s="89"/>
      <c r="TG305" s="89"/>
      <c r="TH305" s="89"/>
      <c r="TI305" s="89"/>
      <c r="TJ305" s="89"/>
      <c r="TK305" s="89"/>
      <c r="TL305" s="89"/>
      <c r="TM305" s="89"/>
      <c r="TN305" s="89"/>
      <c r="TO305" s="89"/>
      <c r="TP305" s="89"/>
      <c r="TQ305" s="89"/>
      <c r="TR305" s="89"/>
      <c r="TS305" s="89"/>
      <c r="TT305" s="89"/>
      <c r="TU305" s="89"/>
      <c r="TV305" s="89"/>
      <c r="TW305" s="89"/>
      <c r="TX305" s="89"/>
      <c r="TY305" s="89"/>
      <c r="TZ305" s="89"/>
      <c r="UA305" s="89"/>
      <c r="UB305" s="89"/>
      <c r="UC305" s="89"/>
      <c r="UD305" s="89"/>
      <c r="UE305" s="89"/>
      <c r="UF305" s="89"/>
      <c r="UG305" s="89"/>
      <c r="UH305" s="89"/>
      <c r="UI305" s="89"/>
      <c r="UJ305" s="89"/>
      <c r="UK305" s="89"/>
      <c r="UL305" s="89"/>
      <c r="UM305" s="89"/>
      <c r="UN305" s="89"/>
      <c r="UO305" s="89"/>
      <c r="UP305" s="89"/>
      <c r="UQ305" s="89"/>
      <c r="UR305" s="89"/>
      <c r="US305" s="89"/>
      <c r="UT305" s="89"/>
      <c r="UU305" s="89"/>
      <c r="UV305" s="89"/>
    </row>
    <row r="306" spans="1:568" s="30" customFormat="1" x14ac:dyDescent="0.2">
      <c r="A306" s="151" t="s">
        <v>5178</v>
      </c>
      <c r="B306" s="155">
        <v>305</v>
      </c>
      <c r="C306" s="155" t="s">
        <v>4393</v>
      </c>
      <c r="D306" s="269" t="s">
        <v>7071</v>
      </c>
      <c r="E306" s="270" t="s">
        <v>7072</v>
      </c>
      <c r="F306" s="271">
        <v>17890</v>
      </c>
      <c r="G306" s="157" t="s">
        <v>480</v>
      </c>
      <c r="H306" s="158">
        <v>47119497</v>
      </c>
      <c r="I306" s="155">
        <v>825540</v>
      </c>
      <c r="J306" s="159">
        <v>16</v>
      </c>
      <c r="K306" s="159">
        <v>1</v>
      </c>
      <c r="L306" s="159">
        <f t="shared" si="25"/>
        <v>15</v>
      </c>
      <c r="M306" s="157" t="s">
        <v>564</v>
      </c>
      <c r="N306" s="151" t="s">
        <v>593</v>
      </c>
      <c r="O306" s="167" t="s">
        <v>804</v>
      </c>
      <c r="P306" s="151">
        <v>5</v>
      </c>
      <c r="Q306" s="151"/>
      <c r="R306" s="155">
        <v>4</v>
      </c>
      <c r="S306" s="151" t="s">
        <v>1951</v>
      </c>
      <c r="T306" s="151" t="s">
        <v>453</v>
      </c>
      <c r="U306" s="162" t="s">
        <v>453</v>
      </c>
      <c r="V306" s="162" t="s">
        <v>453</v>
      </c>
      <c r="W306" s="165" t="s">
        <v>453</v>
      </c>
      <c r="X306" s="161" t="s">
        <v>453</v>
      </c>
      <c r="Y306" s="161" t="s">
        <v>453</v>
      </c>
      <c r="Z306" s="151" t="s">
        <v>453</v>
      </c>
      <c r="AA306" s="151" t="s">
        <v>937</v>
      </c>
      <c r="AB306" s="160" t="s">
        <v>807</v>
      </c>
      <c r="AC306" s="162">
        <v>41626</v>
      </c>
      <c r="AD306" s="163" t="s">
        <v>807</v>
      </c>
      <c r="AE306" s="164">
        <v>41764</v>
      </c>
      <c r="AF306" s="165">
        <f t="shared" si="26"/>
        <v>4.536986301369863</v>
      </c>
      <c r="AG306" s="180" t="s">
        <v>926</v>
      </c>
      <c r="AH306" s="165" t="s">
        <v>926</v>
      </c>
      <c r="AI306" s="180" t="s">
        <v>926</v>
      </c>
      <c r="AJ306" s="165" t="s">
        <v>926</v>
      </c>
      <c r="AK306" s="180" t="s">
        <v>926</v>
      </c>
      <c r="AL306" s="165" t="s">
        <v>926</v>
      </c>
      <c r="AM306" s="180" t="s">
        <v>926</v>
      </c>
      <c r="AN306" s="165" t="s">
        <v>926</v>
      </c>
      <c r="AO306" s="180" t="s">
        <v>926</v>
      </c>
      <c r="AP306" s="165" t="s">
        <v>926</v>
      </c>
      <c r="AQ306" s="180" t="s">
        <v>926</v>
      </c>
      <c r="AR306" s="165" t="s">
        <v>926</v>
      </c>
      <c r="AS306" s="180" t="s">
        <v>926</v>
      </c>
      <c r="AT306" s="165" t="s">
        <v>926</v>
      </c>
      <c r="AU306" s="180" t="s">
        <v>926</v>
      </c>
      <c r="AV306" s="165" t="s">
        <v>926</v>
      </c>
      <c r="AW306" s="165"/>
      <c r="AX306" s="165"/>
      <c r="AY306" s="165"/>
      <c r="AZ306" s="165"/>
      <c r="BA306" s="165"/>
      <c r="BB306" s="165"/>
      <c r="BC306" s="165"/>
      <c r="BD306" s="165"/>
      <c r="BE306" s="180"/>
      <c r="BF306" s="165"/>
      <c r="BG306" s="166" t="s">
        <v>3291</v>
      </c>
      <c r="BH306" s="161" t="s">
        <v>926</v>
      </c>
      <c r="BI306" s="159" t="s">
        <v>926</v>
      </c>
      <c r="BJ306" s="155">
        <v>4</v>
      </c>
      <c r="BK306" s="151" t="s">
        <v>3292</v>
      </c>
      <c r="BL306" s="159" t="s">
        <v>453</v>
      </c>
      <c r="BM306" s="159" t="s">
        <v>453</v>
      </c>
      <c r="BN306" s="167" t="s">
        <v>804</v>
      </c>
      <c r="BO306" s="205" t="s">
        <v>938</v>
      </c>
      <c r="BP306" s="205"/>
      <c r="BQ306" s="205"/>
      <c r="BR306" s="205"/>
      <c r="BS306" s="158" t="s">
        <v>453</v>
      </c>
      <c r="BT306" s="158" t="s">
        <v>453</v>
      </c>
      <c r="BU306" s="158" t="s">
        <v>453</v>
      </c>
      <c r="BV306" s="168" t="s">
        <v>3294</v>
      </c>
      <c r="BW306" s="168" t="s">
        <v>453</v>
      </c>
      <c r="BX306" s="151" t="s">
        <v>453</v>
      </c>
      <c r="BY306" s="151" t="s">
        <v>453</v>
      </c>
      <c r="BZ306" s="151" t="s">
        <v>453</v>
      </c>
      <c r="CA306" s="151" t="s">
        <v>3293</v>
      </c>
      <c r="CB306" s="151" t="s">
        <v>453</v>
      </c>
      <c r="CC306" s="151" t="s">
        <v>453</v>
      </c>
      <c r="CD306" s="151"/>
      <c r="CE306" s="151" t="s">
        <v>453</v>
      </c>
      <c r="CF306" s="151" t="s">
        <v>453</v>
      </c>
      <c r="CG306" s="151" t="s">
        <v>453</v>
      </c>
      <c r="CH306" s="151" t="s">
        <v>453</v>
      </c>
      <c r="CI306" s="151" t="s">
        <v>453</v>
      </c>
      <c r="CJ306" s="151" t="s">
        <v>453</v>
      </c>
      <c r="CK306" s="151" t="s">
        <v>453</v>
      </c>
      <c r="CL306" s="151" t="s">
        <v>1771</v>
      </c>
      <c r="CM306" s="89"/>
      <c r="CN306" s="89"/>
      <c r="CO306" s="89"/>
      <c r="CP306" s="89"/>
      <c r="CQ306" s="89"/>
      <c r="CR306" s="89"/>
      <c r="CS306" s="89"/>
      <c r="CT306" s="89"/>
      <c r="CU306" s="89"/>
      <c r="CV306" s="89"/>
      <c r="CW306" s="89"/>
      <c r="CX306" s="89"/>
      <c r="CY306" s="89"/>
      <c r="CZ306" s="89"/>
      <c r="DA306" s="89"/>
      <c r="DB306" s="89"/>
      <c r="DC306" s="89"/>
      <c r="DD306" s="89"/>
      <c r="DE306" s="89"/>
      <c r="DF306" s="89"/>
      <c r="DG306" s="89"/>
      <c r="DH306" s="89"/>
      <c r="DI306" s="89"/>
      <c r="DJ306" s="89"/>
      <c r="DK306" s="89"/>
      <c r="DL306" s="89"/>
      <c r="DM306" s="89"/>
      <c r="DN306" s="89"/>
      <c r="DO306" s="89"/>
      <c r="DP306" s="89"/>
      <c r="DQ306" s="89"/>
      <c r="DR306" s="89"/>
      <c r="DS306" s="89"/>
      <c r="DT306" s="89"/>
      <c r="DU306" s="89"/>
      <c r="DV306" s="89"/>
      <c r="DW306" s="89"/>
      <c r="DX306" s="89"/>
      <c r="DY306" s="89"/>
      <c r="DZ306" s="89"/>
      <c r="EA306" s="89"/>
      <c r="EB306" s="89"/>
      <c r="EC306" s="89"/>
      <c r="ED306" s="89"/>
      <c r="EE306" s="89"/>
      <c r="EF306" s="89"/>
      <c r="EG306" s="89"/>
      <c r="EH306" s="89"/>
      <c r="EI306" s="89"/>
      <c r="EJ306" s="89"/>
      <c r="EK306" s="89"/>
      <c r="EL306" s="89"/>
      <c r="EM306" s="89"/>
      <c r="EN306" s="89"/>
      <c r="EO306" s="89"/>
      <c r="EP306" s="89"/>
      <c r="EQ306" s="89"/>
      <c r="ER306" s="89"/>
      <c r="ES306" s="89"/>
      <c r="ET306" s="89"/>
      <c r="EU306" s="89"/>
      <c r="EV306" s="89"/>
      <c r="EW306" s="89"/>
      <c r="EX306" s="89"/>
      <c r="EY306" s="89"/>
      <c r="EZ306" s="89"/>
      <c r="FA306" s="89"/>
      <c r="FB306" s="89"/>
      <c r="FC306" s="89"/>
      <c r="FD306" s="89"/>
      <c r="FE306" s="89"/>
      <c r="FF306" s="89"/>
      <c r="FG306" s="89"/>
      <c r="FH306" s="89"/>
      <c r="FI306" s="89"/>
      <c r="FJ306" s="89"/>
      <c r="FK306" s="89"/>
      <c r="FL306" s="89"/>
      <c r="FM306" s="89"/>
      <c r="FN306" s="89"/>
      <c r="FO306" s="89"/>
      <c r="FP306" s="89"/>
      <c r="FQ306" s="89"/>
      <c r="FR306" s="89"/>
      <c r="FS306" s="89"/>
      <c r="FT306" s="89"/>
      <c r="FU306" s="89"/>
      <c r="FV306" s="89"/>
      <c r="FW306" s="89"/>
      <c r="FX306" s="89"/>
      <c r="FY306" s="89"/>
      <c r="FZ306" s="89"/>
      <c r="GA306" s="89"/>
      <c r="GB306" s="89"/>
      <c r="GC306" s="89"/>
      <c r="GD306" s="89"/>
      <c r="GE306" s="89"/>
      <c r="GF306" s="89"/>
      <c r="GG306" s="89"/>
      <c r="GH306" s="89"/>
      <c r="GI306" s="89"/>
      <c r="GJ306" s="89"/>
      <c r="GK306" s="89"/>
      <c r="GL306" s="89"/>
      <c r="GM306" s="89"/>
      <c r="GN306" s="89"/>
      <c r="GO306" s="89"/>
      <c r="GP306" s="89"/>
      <c r="GQ306" s="89"/>
      <c r="GR306" s="89"/>
      <c r="GS306" s="89"/>
      <c r="GT306" s="89"/>
      <c r="GU306" s="89"/>
      <c r="GV306" s="89"/>
      <c r="GW306" s="89"/>
      <c r="GX306" s="89"/>
      <c r="GY306" s="89"/>
      <c r="GZ306" s="89"/>
      <c r="HA306" s="89"/>
      <c r="HB306" s="89"/>
      <c r="HC306" s="89"/>
      <c r="HD306" s="89"/>
      <c r="HE306" s="89"/>
      <c r="HF306" s="89"/>
      <c r="HG306" s="89"/>
      <c r="HH306" s="89"/>
      <c r="HI306" s="89"/>
      <c r="HJ306" s="89"/>
      <c r="HK306" s="89"/>
      <c r="HL306" s="89"/>
      <c r="HM306" s="89"/>
      <c r="HN306" s="89"/>
      <c r="HO306" s="89"/>
      <c r="HP306" s="89"/>
      <c r="HQ306" s="89"/>
      <c r="HR306" s="89"/>
      <c r="HS306" s="89"/>
      <c r="HT306" s="89"/>
      <c r="HU306" s="89"/>
      <c r="HV306" s="89"/>
      <c r="HW306" s="89"/>
      <c r="HX306" s="89"/>
      <c r="HY306" s="89"/>
      <c r="HZ306" s="89"/>
      <c r="IA306" s="89"/>
      <c r="IB306" s="89"/>
      <c r="IC306" s="89"/>
      <c r="ID306" s="89"/>
      <c r="IE306" s="89"/>
      <c r="IF306" s="89"/>
      <c r="IG306" s="89"/>
      <c r="IH306" s="89"/>
      <c r="II306" s="89"/>
      <c r="IJ306" s="89"/>
      <c r="IK306" s="89"/>
      <c r="IL306" s="89"/>
      <c r="IM306" s="89"/>
      <c r="IN306" s="89"/>
      <c r="IO306" s="89"/>
      <c r="IP306" s="89"/>
      <c r="IQ306" s="89"/>
      <c r="IR306" s="89"/>
      <c r="IS306" s="89"/>
      <c r="IT306" s="89"/>
      <c r="IU306" s="89"/>
      <c r="IV306" s="89"/>
      <c r="IW306" s="89"/>
      <c r="IX306" s="89"/>
      <c r="IY306" s="89"/>
      <c r="IZ306" s="89"/>
      <c r="JA306" s="89"/>
      <c r="JB306" s="89"/>
      <c r="JC306" s="89"/>
      <c r="JD306" s="89"/>
      <c r="JE306" s="89"/>
      <c r="JF306" s="89"/>
      <c r="JG306" s="89"/>
      <c r="JH306" s="89"/>
      <c r="JI306" s="89"/>
      <c r="JJ306" s="89"/>
      <c r="JK306" s="89"/>
      <c r="JL306" s="89"/>
      <c r="JM306" s="89"/>
      <c r="JN306" s="89"/>
      <c r="JO306" s="89"/>
      <c r="JP306" s="89"/>
      <c r="JQ306" s="89"/>
      <c r="JR306" s="89"/>
      <c r="JS306" s="89"/>
      <c r="JT306" s="89"/>
      <c r="JU306" s="89"/>
      <c r="JV306" s="89"/>
      <c r="JW306" s="89"/>
      <c r="JX306" s="89"/>
      <c r="JY306" s="89"/>
      <c r="JZ306" s="89"/>
      <c r="KA306" s="89"/>
      <c r="KB306" s="89"/>
      <c r="KC306" s="89"/>
      <c r="KD306" s="89"/>
      <c r="KE306" s="89"/>
      <c r="KF306" s="89"/>
      <c r="KG306" s="89"/>
      <c r="KH306" s="89"/>
      <c r="KI306" s="89"/>
      <c r="KJ306" s="89"/>
      <c r="KK306" s="89"/>
      <c r="KL306" s="89"/>
      <c r="KM306" s="89"/>
      <c r="KN306" s="89"/>
      <c r="KO306" s="89"/>
      <c r="KP306" s="89"/>
      <c r="KQ306" s="89"/>
      <c r="KR306" s="89"/>
      <c r="KS306" s="89"/>
      <c r="KT306" s="89"/>
      <c r="KU306" s="89"/>
      <c r="KV306" s="89"/>
      <c r="KW306" s="89"/>
      <c r="KX306" s="89"/>
      <c r="KY306" s="89"/>
      <c r="KZ306" s="89"/>
      <c r="LA306" s="89"/>
      <c r="LB306" s="89"/>
      <c r="LC306" s="89"/>
      <c r="LD306" s="89"/>
      <c r="LE306" s="89"/>
      <c r="LF306" s="89"/>
      <c r="LG306" s="89"/>
      <c r="LH306" s="89"/>
      <c r="LI306" s="89"/>
      <c r="LJ306" s="89"/>
      <c r="LK306" s="89"/>
      <c r="LL306" s="89"/>
      <c r="LM306" s="89"/>
      <c r="LN306" s="89"/>
      <c r="LO306" s="89"/>
      <c r="LP306" s="89"/>
      <c r="LQ306" s="89"/>
      <c r="LR306" s="89"/>
      <c r="LS306" s="89"/>
      <c r="LT306" s="89"/>
      <c r="LU306" s="89"/>
      <c r="LV306" s="89"/>
      <c r="LW306" s="89"/>
      <c r="LX306" s="89"/>
      <c r="LY306" s="89"/>
      <c r="LZ306" s="89"/>
      <c r="MA306" s="89"/>
      <c r="MB306" s="89"/>
      <c r="MC306" s="89"/>
      <c r="MD306" s="89"/>
      <c r="ME306" s="89"/>
      <c r="MF306" s="89"/>
      <c r="MG306" s="89"/>
      <c r="MH306" s="89"/>
      <c r="MI306" s="89"/>
      <c r="MJ306" s="89"/>
      <c r="MK306" s="89"/>
      <c r="ML306" s="89"/>
      <c r="MM306" s="89"/>
      <c r="MN306" s="89"/>
      <c r="MO306" s="89"/>
      <c r="MP306" s="89"/>
      <c r="MQ306" s="89"/>
      <c r="MR306" s="89"/>
      <c r="MS306" s="89"/>
      <c r="MT306" s="89"/>
      <c r="MU306" s="89"/>
      <c r="MV306" s="89"/>
      <c r="MW306" s="89"/>
      <c r="MX306" s="89"/>
      <c r="MY306" s="89"/>
      <c r="MZ306" s="89"/>
      <c r="NA306" s="89"/>
      <c r="NB306" s="89"/>
      <c r="NC306" s="89"/>
      <c r="ND306" s="89"/>
      <c r="NE306" s="89"/>
      <c r="NF306" s="89"/>
      <c r="NG306" s="89"/>
      <c r="NH306" s="89"/>
      <c r="NI306" s="89"/>
      <c r="NJ306" s="89"/>
      <c r="NK306" s="89"/>
      <c r="NL306" s="89"/>
      <c r="NM306" s="89"/>
      <c r="NN306" s="89"/>
      <c r="NO306" s="89"/>
      <c r="NP306" s="89"/>
      <c r="NQ306" s="89"/>
      <c r="NR306" s="89"/>
      <c r="NS306" s="89"/>
      <c r="NT306" s="89"/>
      <c r="NU306" s="89"/>
      <c r="NV306" s="89"/>
      <c r="NW306" s="89"/>
      <c r="NX306" s="89"/>
      <c r="NY306" s="89"/>
      <c r="NZ306" s="89"/>
      <c r="OA306" s="89"/>
      <c r="OB306" s="89"/>
      <c r="OC306" s="89"/>
      <c r="OD306" s="89"/>
      <c r="OE306" s="89"/>
      <c r="OF306" s="89"/>
      <c r="OG306" s="89"/>
      <c r="OH306" s="89"/>
      <c r="OI306" s="89"/>
      <c r="OJ306" s="89"/>
      <c r="OK306" s="89"/>
      <c r="OL306" s="89"/>
      <c r="OM306" s="89"/>
      <c r="ON306" s="89"/>
      <c r="OO306" s="89"/>
      <c r="OP306" s="89"/>
      <c r="OQ306" s="89"/>
      <c r="OR306" s="89"/>
      <c r="OS306" s="89"/>
      <c r="OT306" s="89"/>
      <c r="OU306" s="89"/>
      <c r="OV306" s="89"/>
      <c r="OW306" s="89"/>
      <c r="OX306" s="89"/>
      <c r="OY306" s="89"/>
      <c r="OZ306" s="89"/>
      <c r="PA306" s="89"/>
      <c r="PB306" s="89"/>
      <c r="PC306" s="89"/>
      <c r="PD306" s="89"/>
      <c r="PE306" s="89"/>
      <c r="PF306" s="89"/>
      <c r="PG306" s="89"/>
      <c r="PH306" s="89"/>
      <c r="PI306" s="89"/>
      <c r="PJ306" s="89"/>
      <c r="PK306" s="89"/>
      <c r="PL306" s="89"/>
      <c r="PM306" s="89"/>
      <c r="PN306" s="89"/>
      <c r="PO306" s="89"/>
      <c r="PP306" s="89"/>
      <c r="PQ306" s="89"/>
      <c r="PR306" s="89"/>
      <c r="PS306" s="89"/>
      <c r="PT306" s="89"/>
      <c r="PU306" s="89"/>
      <c r="PV306" s="89"/>
      <c r="PW306" s="89"/>
      <c r="PX306" s="89"/>
      <c r="PY306" s="89"/>
      <c r="PZ306" s="89"/>
      <c r="QA306" s="89"/>
      <c r="QB306" s="89"/>
      <c r="QC306" s="89"/>
      <c r="QD306" s="89"/>
      <c r="QE306" s="89"/>
      <c r="QF306" s="89"/>
      <c r="QG306" s="89"/>
      <c r="QH306" s="89"/>
      <c r="QI306" s="89"/>
      <c r="QJ306" s="89"/>
      <c r="QK306" s="89"/>
      <c r="QL306" s="89"/>
      <c r="QM306" s="89"/>
      <c r="QN306" s="89"/>
      <c r="QO306" s="89"/>
      <c r="QP306" s="89"/>
      <c r="QQ306" s="89"/>
      <c r="QR306" s="89"/>
      <c r="QS306" s="89"/>
      <c r="QT306" s="89"/>
      <c r="QU306" s="89"/>
      <c r="QV306" s="89"/>
      <c r="QW306" s="89"/>
      <c r="QX306" s="89"/>
      <c r="QY306" s="89"/>
      <c r="QZ306" s="89"/>
      <c r="RA306" s="89"/>
      <c r="RB306" s="89"/>
      <c r="RC306" s="89"/>
      <c r="RD306" s="89"/>
      <c r="RE306" s="89"/>
      <c r="RF306" s="89"/>
      <c r="RG306" s="89"/>
      <c r="RH306" s="89"/>
      <c r="RI306" s="89"/>
      <c r="RJ306" s="89"/>
      <c r="RK306" s="89"/>
      <c r="RL306" s="89"/>
      <c r="RM306" s="89"/>
      <c r="RN306" s="89"/>
      <c r="RO306" s="89"/>
      <c r="RP306" s="89"/>
      <c r="RQ306" s="89"/>
      <c r="RR306" s="89"/>
      <c r="RS306" s="89"/>
      <c r="RT306" s="89"/>
      <c r="RU306" s="89"/>
      <c r="RV306" s="89"/>
      <c r="RW306" s="89"/>
      <c r="RX306" s="89"/>
      <c r="RY306" s="89"/>
      <c r="RZ306" s="89"/>
      <c r="SA306" s="89"/>
      <c r="SB306" s="89"/>
      <c r="SC306" s="89"/>
      <c r="SD306" s="89"/>
      <c r="SE306" s="89"/>
      <c r="SF306" s="89"/>
      <c r="SG306" s="89"/>
      <c r="SH306" s="89"/>
      <c r="SI306" s="89"/>
      <c r="SJ306" s="89"/>
      <c r="SK306" s="89"/>
      <c r="SL306" s="89"/>
      <c r="SM306" s="89"/>
      <c r="SN306" s="89"/>
      <c r="SO306" s="89"/>
      <c r="SP306" s="89"/>
      <c r="SQ306" s="89"/>
      <c r="SR306" s="89"/>
      <c r="SS306" s="89"/>
      <c r="ST306" s="89"/>
      <c r="SU306" s="89"/>
      <c r="SV306" s="89"/>
      <c r="SW306" s="89"/>
      <c r="SX306" s="89"/>
      <c r="SY306" s="89"/>
      <c r="SZ306" s="89"/>
      <c r="TA306" s="89"/>
      <c r="TB306" s="89"/>
      <c r="TC306" s="89"/>
      <c r="TD306" s="89"/>
      <c r="TE306" s="89"/>
      <c r="TF306" s="89"/>
      <c r="TG306" s="89"/>
      <c r="TH306" s="89"/>
      <c r="TI306" s="89"/>
      <c r="TJ306" s="89"/>
      <c r="TK306" s="89"/>
      <c r="TL306" s="89"/>
      <c r="TM306" s="89"/>
      <c r="TN306" s="89"/>
      <c r="TO306" s="89"/>
      <c r="TP306" s="89"/>
      <c r="TQ306" s="89"/>
      <c r="TR306" s="89"/>
      <c r="TS306" s="89"/>
      <c r="TT306" s="89"/>
      <c r="TU306" s="89"/>
      <c r="TV306" s="89"/>
      <c r="TW306" s="89"/>
      <c r="TX306" s="89"/>
      <c r="TY306" s="89"/>
      <c r="TZ306" s="89"/>
      <c r="UA306" s="89"/>
      <c r="UB306" s="89"/>
      <c r="UC306" s="89"/>
      <c r="UD306" s="89"/>
      <c r="UE306" s="89"/>
      <c r="UF306" s="89"/>
      <c r="UG306" s="89"/>
      <c r="UH306" s="89"/>
      <c r="UI306" s="89"/>
      <c r="UJ306" s="89"/>
      <c r="UK306" s="89"/>
      <c r="UL306" s="89"/>
      <c r="UM306" s="89"/>
      <c r="UN306" s="89"/>
      <c r="UO306" s="89"/>
      <c r="UP306" s="89"/>
      <c r="UQ306" s="89"/>
      <c r="UR306" s="89"/>
      <c r="US306" s="89"/>
      <c r="UT306" s="89"/>
      <c r="UU306" s="89"/>
      <c r="UV306" s="89"/>
    </row>
    <row r="307" spans="1:568" s="30" customFormat="1" x14ac:dyDescent="0.2">
      <c r="A307" s="151" t="s">
        <v>5179</v>
      </c>
      <c r="B307" s="155">
        <v>306</v>
      </c>
      <c r="C307" s="155">
        <v>293</v>
      </c>
      <c r="D307" s="269" t="s">
        <v>7073</v>
      </c>
      <c r="E307" s="270" t="s">
        <v>7074</v>
      </c>
      <c r="F307" s="271">
        <v>25310</v>
      </c>
      <c r="G307" s="157" t="s">
        <v>562</v>
      </c>
      <c r="H307" s="158">
        <v>45630001</v>
      </c>
      <c r="I307" s="155">
        <v>4343543</v>
      </c>
      <c r="J307" s="159">
        <v>8</v>
      </c>
      <c r="K307" s="159">
        <v>6</v>
      </c>
      <c r="L307" s="159">
        <f t="shared" si="25"/>
        <v>2</v>
      </c>
      <c r="M307" s="157" t="s">
        <v>563</v>
      </c>
      <c r="N307" s="151" t="s">
        <v>909</v>
      </c>
      <c r="O307" s="167" t="s">
        <v>807</v>
      </c>
      <c r="P307" s="151">
        <v>2</v>
      </c>
      <c r="Q307" s="151"/>
      <c r="R307" s="155">
        <v>2</v>
      </c>
      <c r="S307" s="151" t="s">
        <v>853</v>
      </c>
      <c r="T307" s="151" t="s">
        <v>935</v>
      </c>
      <c r="U307" s="162">
        <v>41645</v>
      </c>
      <c r="V307" s="162">
        <v>41648</v>
      </c>
      <c r="W307" s="165">
        <v>3</v>
      </c>
      <c r="X307" s="161" t="s">
        <v>453</v>
      </c>
      <c r="Y307" s="161" t="s">
        <v>564</v>
      </c>
      <c r="Z307" s="151" t="s">
        <v>817</v>
      </c>
      <c r="AA307" s="151" t="s">
        <v>936</v>
      </c>
      <c r="AB307" s="160" t="s">
        <v>807</v>
      </c>
      <c r="AC307" s="162">
        <v>41687</v>
      </c>
      <c r="AD307" s="163" t="s">
        <v>804</v>
      </c>
      <c r="AE307" s="164">
        <v>42992</v>
      </c>
      <c r="AF307" s="165">
        <f t="shared" si="26"/>
        <v>42.904109589041099</v>
      </c>
      <c r="AG307" s="193" t="s">
        <v>539</v>
      </c>
      <c r="AH307" s="165">
        <v>1</v>
      </c>
      <c r="AI307" s="193" t="s">
        <v>539</v>
      </c>
      <c r="AJ307" s="165">
        <v>1</v>
      </c>
      <c r="AK307" s="193" t="s">
        <v>638</v>
      </c>
      <c r="AL307" s="165">
        <v>4</v>
      </c>
      <c r="AM307" s="193" t="s">
        <v>638</v>
      </c>
      <c r="AN307" s="165">
        <v>4</v>
      </c>
      <c r="AO307" s="193" t="s">
        <v>638</v>
      </c>
      <c r="AP307" s="165">
        <v>4</v>
      </c>
      <c r="AQ307" s="193"/>
      <c r="AR307" s="165"/>
      <c r="AS307" s="165"/>
      <c r="AT307" s="165"/>
      <c r="AU307" s="165"/>
      <c r="AV307" s="165"/>
      <c r="AW307" s="165"/>
      <c r="AX307" s="165"/>
      <c r="AY307" s="165"/>
      <c r="AZ307" s="165"/>
      <c r="BA307" s="165"/>
      <c r="BB307" s="165"/>
      <c r="BC307" s="165"/>
      <c r="BD307" s="165"/>
      <c r="BE307" s="165"/>
      <c r="BF307" s="165"/>
      <c r="BG307" s="166" t="s">
        <v>3318</v>
      </c>
      <c r="BH307" s="161" t="s">
        <v>638</v>
      </c>
      <c r="BI307" s="159">
        <v>4</v>
      </c>
      <c r="BJ307" s="155">
        <v>2</v>
      </c>
      <c r="BK307" s="151" t="s">
        <v>853</v>
      </c>
      <c r="BL307" s="159">
        <v>1</v>
      </c>
      <c r="BM307" s="159">
        <v>0</v>
      </c>
      <c r="BN307" s="167" t="s">
        <v>807</v>
      </c>
      <c r="BO307" s="205" t="s">
        <v>453</v>
      </c>
      <c r="BP307" s="205"/>
      <c r="BQ307" s="205"/>
      <c r="BR307" s="205"/>
      <c r="BS307" s="158" t="s">
        <v>453</v>
      </c>
      <c r="BT307" s="158" t="s">
        <v>453</v>
      </c>
      <c r="BU307" s="158" t="s">
        <v>453</v>
      </c>
      <c r="BV307" s="168" t="s">
        <v>2505</v>
      </c>
      <c r="BW307" s="168" t="s">
        <v>2086</v>
      </c>
      <c r="BX307" s="151">
        <v>95</v>
      </c>
      <c r="BY307" s="151">
        <v>80</v>
      </c>
      <c r="BZ307" s="151">
        <v>95</v>
      </c>
      <c r="CA307" s="151" t="s">
        <v>2761</v>
      </c>
      <c r="CB307" s="151" t="s">
        <v>3323</v>
      </c>
      <c r="CC307" s="151" t="s">
        <v>453</v>
      </c>
      <c r="CD307" s="151"/>
      <c r="CE307" s="151" t="s">
        <v>872</v>
      </c>
      <c r="CF307" s="151" t="s">
        <v>2506</v>
      </c>
      <c r="CG307" s="151" t="s">
        <v>3312</v>
      </c>
      <c r="CH307" s="151" t="s">
        <v>1125</v>
      </c>
      <c r="CI307" s="151" t="s">
        <v>453</v>
      </c>
      <c r="CJ307" s="151" t="s">
        <v>453</v>
      </c>
      <c r="CK307" s="151" t="s">
        <v>453</v>
      </c>
      <c r="CL307" s="151" t="s">
        <v>1737</v>
      </c>
      <c r="CM307" s="89"/>
      <c r="CN307" s="89"/>
      <c r="CO307" s="89"/>
      <c r="CP307" s="89"/>
      <c r="CQ307" s="89"/>
      <c r="CR307" s="89"/>
      <c r="CS307" s="89"/>
      <c r="CT307" s="89"/>
      <c r="CU307" s="89"/>
      <c r="CV307" s="89"/>
      <c r="CW307" s="89"/>
      <c r="CX307" s="89"/>
      <c r="CY307" s="89"/>
      <c r="CZ307" s="89"/>
      <c r="DA307" s="89"/>
      <c r="DB307" s="89"/>
      <c r="DC307" s="89"/>
      <c r="DD307" s="89"/>
      <c r="DE307" s="89"/>
      <c r="DF307" s="89"/>
      <c r="DG307" s="89"/>
      <c r="DH307" s="89"/>
      <c r="DI307" s="89"/>
      <c r="DJ307" s="89"/>
      <c r="DK307" s="89"/>
      <c r="DL307" s="89"/>
      <c r="DM307" s="89"/>
      <c r="DN307" s="89"/>
      <c r="DO307" s="89"/>
      <c r="DP307" s="89"/>
      <c r="DQ307" s="89"/>
      <c r="DR307" s="89"/>
      <c r="DS307" s="89"/>
      <c r="DT307" s="89"/>
      <c r="DU307" s="89"/>
      <c r="DV307" s="89"/>
      <c r="DW307" s="89"/>
      <c r="DX307" s="89"/>
      <c r="DY307" s="89"/>
      <c r="DZ307" s="89"/>
      <c r="EA307" s="89"/>
      <c r="EB307" s="89"/>
      <c r="EC307" s="89"/>
      <c r="ED307" s="89"/>
      <c r="EE307" s="89"/>
      <c r="EF307" s="89"/>
      <c r="EG307" s="89"/>
      <c r="EH307" s="89"/>
      <c r="EI307" s="89"/>
      <c r="EJ307" s="89"/>
      <c r="EK307" s="89"/>
      <c r="EL307" s="89"/>
      <c r="EM307" s="89"/>
      <c r="EN307" s="89"/>
      <c r="EO307" s="89"/>
      <c r="EP307" s="89"/>
      <c r="EQ307" s="89"/>
      <c r="ER307" s="89"/>
      <c r="ES307" s="89"/>
      <c r="ET307" s="89"/>
      <c r="EU307" s="89"/>
      <c r="EV307" s="89"/>
      <c r="EW307" s="89"/>
      <c r="EX307" s="89"/>
      <c r="EY307" s="89"/>
      <c r="EZ307" s="89"/>
      <c r="FA307" s="89"/>
      <c r="FB307" s="89"/>
      <c r="FC307" s="89"/>
      <c r="FD307" s="89"/>
      <c r="FE307" s="89"/>
      <c r="FF307" s="89"/>
      <c r="FG307" s="89"/>
      <c r="FH307" s="89"/>
      <c r="FI307" s="89"/>
      <c r="FJ307" s="89"/>
      <c r="FK307" s="89"/>
      <c r="FL307" s="89"/>
      <c r="FM307" s="89"/>
      <c r="FN307" s="89"/>
      <c r="FO307" s="89"/>
      <c r="FP307" s="89"/>
      <c r="FQ307" s="89"/>
      <c r="FR307" s="89"/>
      <c r="FS307" s="89"/>
      <c r="FT307" s="89"/>
      <c r="FU307" s="89"/>
      <c r="FV307" s="89"/>
      <c r="FW307" s="89"/>
      <c r="FX307" s="89"/>
      <c r="FY307" s="89"/>
      <c r="FZ307" s="89"/>
      <c r="GA307" s="89"/>
      <c r="GB307" s="89"/>
      <c r="GC307" s="89"/>
      <c r="GD307" s="89"/>
      <c r="GE307" s="89"/>
      <c r="GF307" s="89"/>
      <c r="GG307" s="89"/>
      <c r="GH307" s="89"/>
      <c r="GI307" s="89"/>
      <c r="GJ307" s="89"/>
      <c r="GK307" s="89"/>
      <c r="GL307" s="89"/>
      <c r="GM307" s="89"/>
      <c r="GN307" s="89"/>
      <c r="GO307" s="89"/>
      <c r="GP307" s="89"/>
      <c r="GQ307" s="89"/>
      <c r="GR307" s="89"/>
      <c r="GS307" s="89"/>
      <c r="GT307" s="89"/>
      <c r="GU307" s="89"/>
      <c r="GV307" s="89"/>
      <c r="GW307" s="89"/>
      <c r="GX307" s="89"/>
      <c r="GY307" s="89"/>
      <c r="GZ307" s="89"/>
      <c r="HA307" s="89"/>
      <c r="HB307" s="89"/>
      <c r="HC307" s="89"/>
      <c r="HD307" s="89"/>
      <c r="HE307" s="89"/>
      <c r="HF307" s="89"/>
      <c r="HG307" s="89"/>
      <c r="HH307" s="89"/>
      <c r="HI307" s="89"/>
      <c r="HJ307" s="89"/>
      <c r="HK307" s="89"/>
      <c r="HL307" s="89"/>
      <c r="HM307" s="89"/>
      <c r="HN307" s="89"/>
      <c r="HO307" s="89"/>
      <c r="HP307" s="89"/>
      <c r="HQ307" s="89"/>
      <c r="HR307" s="89"/>
      <c r="HS307" s="89"/>
      <c r="HT307" s="89"/>
      <c r="HU307" s="89"/>
      <c r="HV307" s="89"/>
      <c r="HW307" s="89"/>
      <c r="HX307" s="89"/>
      <c r="HY307" s="89"/>
      <c r="HZ307" s="89"/>
      <c r="IA307" s="89"/>
      <c r="IB307" s="89"/>
      <c r="IC307" s="89"/>
      <c r="ID307" s="89"/>
      <c r="IE307" s="89"/>
      <c r="IF307" s="89"/>
      <c r="IG307" s="89"/>
      <c r="IH307" s="89"/>
      <c r="II307" s="89"/>
      <c r="IJ307" s="89"/>
      <c r="IK307" s="89"/>
      <c r="IL307" s="89"/>
      <c r="IM307" s="89"/>
      <c r="IN307" s="89"/>
      <c r="IO307" s="89"/>
      <c r="IP307" s="89"/>
      <c r="IQ307" s="89"/>
      <c r="IR307" s="89"/>
      <c r="IS307" s="89"/>
      <c r="IT307" s="89"/>
      <c r="IU307" s="89"/>
      <c r="IV307" s="89"/>
      <c r="IW307" s="89"/>
      <c r="IX307" s="89"/>
      <c r="IY307" s="89"/>
      <c r="IZ307" s="89"/>
      <c r="JA307" s="89"/>
      <c r="JB307" s="89"/>
      <c r="JC307" s="89"/>
      <c r="JD307" s="89"/>
      <c r="JE307" s="89"/>
      <c r="JF307" s="89"/>
      <c r="JG307" s="89"/>
      <c r="JH307" s="89"/>
      <c r="JI307" s="89"/>
      <c r="JJ307" s="89"/>
      <c r="JK307" s="89"/>
      <c r="JL307" s="89"/>
      <c r="JM307" s="89"/>
      <c r="JN307" s="89"/>
      <c r="JO307" s="89"/>
      <c r="JP307" s="89"/>
      <c r="JQ307" s="89"/>
      <c r="JR307" s="89"/>
      <c r="JS307" s="89"/>
      <c r="JT307" s="89"/>
      <c r="JU307" s="89"/>
      <c r="JV307" s="89"/>
      <c r="JW307" s="89"/>
      <c r="JX307" s="89"/>
      <c r="JY307" s="89"/>
      <c r="JZ307" s="89"/>
      <c r="KA307" s="89"/>
      <c r="KB307" s="89"/>
      <c r="KC307" s="89"/>
      <c r="KD307" s="89"/>
      <c r="KE307" s="89"/>
      <c r="KF307" s="89"/>
      <c r="KG307" s="89"/>
      <c r="KH307" s="89"/>
      <c r="KI307" s="89"/>
      <c r="KJ307" s="89"/>
      <c r="KK307" s="89"/>
      <c r="KL307" s="89"/>
      <c r="KM307" s="89"/>
      <c r="KN307" s="89"/>
      <c r="KO307" s="89"/>
      <c r="KP307" s="89"/>
      <c r="KQ307" s="89"/>
      <c r="KR307" s="89"/>
      <c r="KS307" s="89"/>
      <c r="KT307" s="89"/>
      <c r="KU307" s="89"/>
      <c r="KV307" s="89"/>
      <c r="KW307" s="89"/>
      <c r="KX307" s="89"/>
      <c r="KY307" s="89"/>
      <c r="KZ307" s="89"/>
      <c r="LA307" s="89"/>
      <c r="LB307" s="89"/>
      <c r="LC307" s="89"/>
      <c r="LD307" s="89"/>
      <c r="LE307" s="89"/>
      <c r="LF307" s="89"/>
      <c r="LG307" s="89"/>
      <c r="LH307" s="89"/>
      <c r="LI307" s="89"/>
      <c r="LJ307" s="89"/>
      <c r="LK307" s="89"/>
      <c r="LL307" s="89"/>
      <c r="LM307" s="89"/>
      <c r="LN307" s="89"/>
      <c r="LO307" s="89"/>
      <c r="LP307" s="89"/>
      <c r="LQ307" s="89"/>
      <c r="LR307" s="89"/>
      <c r="LS307" s="89"/>
      <c r="LT307" s="89"/>
      <c r="LU307" s="89"/>
      <c r="LV307" s="89"/>
      <c r="LW307" s="89"/>
      <c r="LX307" s="89"/>
      <c r="LY307" s="89"/>
      <c r="LZ307" s="89"/>
      <c r="MA307" s="89"/>
      <c r="MB307" s="89"/>
      <c r="MC307" s="89"/>
      <c r="MD307" s="89"/>
      <c r="ME307" s="89"/>
      <c r="MF307" s="89"/>
      <c r="MG307" s="89"/>
      <c r="MH307" s="89"/>
      <c r="MI307" s="89"/>
      <c r="MJ307" s="89"/>
      <c r="MK307" s="89"/>
      <c r="ML307" s="89"/>
      <c r="MM307" s="89"/>
      <c r="MN307" s="89"/>
      <c r="MO307" s="89"/>
      <c r="MP307" s="89"/>
      <c r="MQ307" s="89"/>
      <c r="MR307" s="89"/>
      <c r="MS307" s="89"/>
      <c r="MT307" s="89"/>
      <c r="MU307" s="89"/>
      <c r="MV307" s="89"/>
      <c r="MW307" s="89"/>
      <c r="MX307" s="89"/>
      <c r="MY307" s="89"/>
      <c r="MZ307" s="89"/>
      <c r="NA307" s="89"/>
      <c r="NB307" s="89"/>
      <c r="NC307" s="89"/>
      <c r="ND307" s="89"/>
      <c r="NE307" s="89"/>
      <c r="NF307" s="89"/>
      <c r="NG307" s="89"/>
      <c r="NH307" s="89"/>
      <c r="NI307" s="89"/>
      <c r="NJ307" s="89"/>
      <c r="NK307" s="89"/>
      <c r="NL307" s="89"/>
      <c r="NM307" s="89"/>
      <c r="NN307" s="89"/>
      <c r="NO307" s="89"/>
      <c r="NP307" s="89"/>
      <c r="NQ307" s="89"/>
      <c r="NR307" s="89"/>
      <c r="NS307" s="89"/>
      <c r="NT307" s="89"/>
      <c r="NU307" s="89"/>
      <c r="NV307" s="89"/>
      <c r="NW307" s="89"/>
      <c r="NX307" s="89"/>
      <c r="NY307" s="89"/>
      <c r="NZ307" s="89"/>
      <c r="OA307" s="89"/>
      <c r="OB307" s="89"/>
      <c r="OC307" s="89"/>
      <c r="OD307" s="89"/>
      <c r="OE307" s="89"/>
      <c r="OF307" s="89"/>
      <c r="OG307" s="89"/>
      <c r="OH307" s="89"/>
      <c r="OI307" s="89"/>
      <c r="OJ307" s="89"/>
      <c r="OK307" s="89"/>
      <c r="OL307" s="89"/>
      <c r="OM307" s="89"/>
      <c r="ON307" s="89"/>
      <c r="OO307" s="89"/>
      <c r="OP307" s="89"/>
      <c r="OQ307" s="89"/>
      <c r="OR307" s="89"/>
      <c r="OS307" s="89"/>
      <c r="OT307" s="89"/>
      <c r="OU307" s="89"/>
      <c r="OV307" s="89"/>
      <c r="OW307" s="89"/>
      <c r="OX307" s="89"/>
      <c r="OY307" s="89"/>
      <c r="OZ307" s="89"/>
      <c r="PA307" s="89"/>
      <c r="PB307" s="89"/>
      <c r="PC307" s="89"/>
      <c r="PD307" s="89"/>
      <c r="PE307" s="89"/>
      <c r="PF307" s="89"/>
      <c r="PG307" s="89"/>
      <c r="PH307" s="89"/>
      <c r="PI307" s="89"/>
      <c r="PJ307" s="89"/>
      <c r="PK307" s="89"/>
      <c r="PL307" s="89"/>
      <c r="PM307" s="89"/>
      <c r="PN307" s="89"/>
      <c r="PO307" s="89"/>
      <c r="PP307" s="89"/>
      <c r="PQ307" s="89"/>
      <c r="PR307" s="89"/>
      <c r="PS307" s="89"/>
      <c r="PT307" s="89"/>
      <c r="PU307" s="89"/>
      <c r="PV307" s="89"/>
      <c r="PW307" s="89"/>
      <c r="PX307" s="89"/>
      <c r="PY307" s="89"/>
      <c r="PZ307" s="89"/>
      <c r="QA307" s="89"/>
      <c r="QB307" s="89"/>
      <c r="QC307" s="89"/>
      <c r="QD307" s="89"/>
      <c r="QE307" s="89"/>
      <c r="QF307" s="89"/>
      <c r="QG307" s="89"/>
      <c r="QH307" s="89"/>
      <c r="QI307" s="89"/>
      <c r="QJ307" s="89"/>
      <c r="QK307" s="89"/>
      <c r="QL307" s="89"/>
      <c r="QM307" s="89"/>
      <c r="QN307" s="89"/>
      <c r="QO307" s="89"/>
      <c r="QP307" s="89"/>
      <c r="QQ307" s="89"/>
      <c r="QR307" s="89"/>
      <c r="QS307" s="89"/>
      <c r="QT307" s="89"/>
      <c r="QU307" s="89"/>
      <c r="QV307" s="89"/>
      <c r="QW307" s="89"/>
      <c r="QX307" s="89"/>
      <c r="QY307" s="89"/>
      <c r="QZ307" s="89"/>
      <c r="RA307" s="89"/>
      <c r="RB307" s="89"/>
      <c r="RC307" s="89"/>
      <c r="RD307" s="89"/>
      <c r="RE307" s="89"/>
      <c r="RF307" s="89"/>
      <c r="RG307" s="89"/>
      <c r="RH307" s="89"/>
      <c r="RI307" s="89"/>
      <c r="RJ307" s="89"/>
      <c r="RK307" s="89"/>
      <c r="RL307" s="89"/>
      <c r="RM307" s="89"/>
      <c r="RN307" s="89"/>
      <c r="RO307" s="89"/>
      <c r="RP307" s="89"/>
      <c r="RQ307" s="89"/>
      <c r="RR307" s="89"/>
      <c r="RS307" s="89"/>
      <c r="RT307" s="89"/>
      <c r="RU307" s="89"/>
      <c r="RV307" s="89"/>
      <c r="RW307" s="89"/>
      <c r="RX307" s="89"/>
      <c r="RY307" s="89"/>
      <c r="RZ307" s="89"/>
      <c r="SA307" s="89"/>
      <c r="SB307" s="89"/>
      <c r="SC307" s="89"/>
      <c r="SD307" s="89"/>
      <c r="SE307" s="89"/>
      <c r="SF307" s="89"/>
      <c r="SG307" s="89"/>
      <c r="SH307" s="89"/>
      <c r="SI307" s="89"/>
      <c r="SJ307" s="89"/>
      <c r="SK307" s="89"/>
      <c r="SL307" s="89"/>
      <c r="SM307" s="89"/>
      <c r="SN307" s="89"/>
      <c r="SO307" s="89"/>
      <c r="SP307" s="89"/>
      <c r="SQ307" s="89"/>
      <c r="SR307" s="89"/>
      <c r="SS307" s="89"/>
      <c r="ST307" s="89"/>
      <c r="SU307" s="89"/>
      <c r="SV307" s="89"/>
      <c r="SW307" s="89"/>
      <c r="SX307" s="89"/>
      <c r="SY307" s="89"/>
      <c r="SZ307" s="89"/>
      <c r="TA307" s="89"/>
      <c r="TB307" s="89"/>
      <c r="TC307" s="89"/>
      <c r="TD307" s="89"/>
      <c r="TE307" s="89"/>
      <c r="TF307" s="89"/>
      <c r="TG307" s="89"/>
      <c r="TH307" s="89"/>
      <c r="TI307" s="89"/>
      <c r="TJ307" s="89"/>
      <c r="TK307" s="89"/>
      <c r="TL307" s="89"/>
      <c r="TM307" s="89"/>
      <c r="TN307" s="89"/>
      <c r="TO307" s="89"/>
      <c r="TP307" s="89"/>
      <c r="TQ307" s="89"/>
      <c r="TR307" s="89"/>
      <c r="TS307" s="89"/>
      <c r="TT307" s="89"/>
      <c r="TU307" s="89"/>
      <c r="TV307" s="89"/>
      <c r="TW307" s="89"/>
      <c r="TX307" s="89"/>
      <c r="TY307" s="89"/>
      <c r="TZ307" s="89"/>
      <c r="UA307" s="89"/>
      <c r="UB307" s="89"/>
      <c r="UC307" s="89"/>
      <c r="UD307" s="89"/>
      <c r="UE307" s="89"/>
      <c r="UF307" s="89"/>
      <c r="UG307" s="89"/>
      <c r="UH307" s="89"/>
      <c r="UI307" s="89"/>
      <c r="UJ307" s="89"/>
      <c r="UK307" s="89"/>
      <c r="UL307" s="89"/>
      <c r="UM307" s="89"/>
      <c r="UN307" s="89"/>
      <c r="UO307" s="89"/>
      <c r="UP307" s="89"/>
      <c r="UQ307" s="89"/>
      <c r="UR307" s="89"/>
      <c r="US307" s="89"/>
      <c r="UT307" s="89"/>
      <c r="UU307" s="89"/>
      <c r="UV307" s="89"/>
    </row>
    <row r="308" spans="1:568" s="30" customFormat="1" x14ac:dyDescent="0.2">
      <c r="A308" s="151" t="s">
        <v>5180</v>
      </c>
      <c r="B308" s="155">
        <v>307</v>
      </c>
      <c r="C308" s="155">
        <f t="shared" ref="C308:C314" si="27">C307+1</f>
        <v>294</v>
      </c>
      <c r="D308" s="269" t="s">
        <v>6343</v>
      </c>
      <c r="E308" s="270" t="s">
        <v>7075</v>
      </c>
      <c r="F308" s="271">
        <v>25037</v>
      </c>
      <c r="G308" s="157" t="s">
        <v>562</v>
      </c>
      <c r="H308" s="158">
        <v>39965318</v>
      </c>
      <c r="I308" s="155">
        <v>4212345</v>
      </c>
      <c r="J308" s="159">
        <v>1</v>
      </c>
      <c r="K308" s="159">
        <v>0</v>
      </c>
      <c r="L308" s="159">
        <f t="shared" si="25"/>
        <v>1</v>
      </c>
      <c r="M308" s="157" t="s">
        <v>453</v>
      </c>
      <c r="N308" s="151" t="s">
        <v>930</v>
      </c>
      <c r="O308" s="167" t="s">
        <v>807</v>
      </c>
      <c r="P308" s="151">
        <v>1</v>
      </c>
      <c r="Q308" s="151"/>
      <c r="R308" s="155">
        <v>2</v>
      </c>
      <c r="S308" s="151" t="s">
        <v>2501</v>
      </c>
      <c r="T308" s="151" t="s">
        <v>453</v>
      </c>
      <c r="U308" s="162" t="s">
        <v>453</v>
      </c>
      <c r="V308" s="162" t="s">
        <v>453</v>
      </c>
      <c r="W308" s="165" t="s">
        <v>453</v>
      </c>
      <c r="X308" s="161" t="s">
        <v>453</v>
      </c>
      <c r="Y308" s="161" t="s">
        <v>564</v>
      </c>
      <c r="Z308" s="151" t="s">
        <v>817</v>
      </c>
      <c r="AA308" s="151" t="s">
        <v>932</v>
      </c>
      <c r="AB308" s="160" t="s">
        <v>807</v>
      </c>
      <c r="AC308" s="162">
        <v>41647</v>
      </c>
      <c r="AD308" s="163" t="s">
        <v>807</v>
      </c>
      <c r="AE308" s="164">
        <v>42375</v>
      </c>
      <c r="AF308" s="165">
        <f t="shared" si="26"/>
        <v>23.934246575342467</v>
      </c>
      <c r="AG308" s="193" t="s">
        <v>638</v>
      </c>
      <c r="AH308" s="165">
        <v>4</v>
      </c>
      <c r="AI308" s="193" t="s">
        <v>638</v>
      </c>
      <c r="AJ308" s="165">
        <v>4</v>
      </c>
      <c r="AK308" s="193" t="s">
        <v>638</v>
      </c>
      <c r="AL308" s="165">
        <v>4</v>
      </c>
      <c r="AM308" s="193" t="s">
        <v>453</v>
      </c>
      <c r="AN308" s="165" t="s">
        <v>453</v>
      </c>
      <c r="AO308" s="193" t="s">
        <v>453</v>
      </c>
      <c r="AP308" s="165" t="s">
        <v>453</v>
      </c>
      <c r="AQ308" s="193" t="s">
        <v>453</v>
      </c>
      <c r="AR308" s="165" t="s">
        <v>453</v>
      </c>
      <c r="AS308" s="165" t="s">
        <v>453</v>
      </c>
      <c r="AT308" s="165" t="s">
        <v>453</v>
      </c>
      <c r="AU308" s="165" t="s">
        <v>453</v>
      </c>
      <c r="AV308" s="165" t="s">
        <v>453</v>
      </c>
      <c r="AW308" s="165"/>
      <c r="AX308" s="165"/>
      <c r="AY308" s="165"/>
      <c r="AZ308" s="165"/>
      <c r="BA308" s="165"/>
      <c r="BB308" s="165"/>
      <c r="BC308" s="165"/>
      <c r="BD308" s="165"/>
      <c r="BE308" s="165"/>
      <c r="BF308" s="165"/>
      <c r="BG308" s="166" t="s">
        <v>3298</v>
      </c>
      <c r="BH308" s="161" t="s">
        <v>638</v>
      </c>
      <c r="BI308" s="159">
        <v>4</v>
      </c>
      <c r="BJ308" s="155">
        <v>2</v>
      </c>
      <c r="BK308" s="151" t="s">
        <v>933</v>
      </c>
      <c r="BL308" s="159">
        <v>1</v>
      </c>
      <c r="BM308" s="159" t="s">
        <v>3299</v>
      </c>
      <c r="BN308" s="167" t="s">
        <v>807</v>
      </c>
      <c r="BO308" s="205" t="s">
        <v>453</v>
      </c>
      <c r="BP308" s="205"/>
      <c r="BQ308" s="205"/>
      <c r="BR308" s="205"/>
      <c r="BS308" s="158" t="s">
        <v>453</v>
      </c>
      <c r="BT308" s="158" t="s">
        <v>453</v>
      </c>
      <c r="BU308" s="158" t="s">
        <v>453</v>
      </c>
      <c r="BV308" s="168" t="s">
        <v>2502</v>
      </c>
      <c r="BW308" s="168" t="s">
        <v>453</v>
      </c>
      <c r="BX308" s="151" t="s">
        <v>453</v>
      </c>
      <c r="BY308" s="151" t="s">
        <v>453</v>
      </c>
      <c r="BZ308" s="151" t="s">
        <v>453</v>
      </c>
      <c r="CA308" s="151" t="s">
        <v>3300</v>
      </c>
      <c r="CB308" s="151" t="s">
        <v>453</v>
      </c>
      <c r="CC308" s="151" t="s">
        <v>453</v>
      </c>
      <c r="CD308" s="151"/>
      <c r="CE308" s="151" t="s">
        <v>934</v>
      </c>
      <c r="CF308" s="151" t="s">
        <v>2503</v>
      </c>
      <c r="CG308" s="151" t="s">
        <v>2235</v>
      </c>
      <c r="CH308" s="151" t="s">
        <v>453</v>
      </c>
      <c r="CI308" s="151" t="s">
        <v>453</v>
      </c>
      <c r="CJ308" s="151" t="s">
        <v>453</v>
      </c>
      <c r="CK308" s="151" t="s">
        <v>453</v>
      </c>
      <c r="CL308" s="151" t="s">
        <v>1737</v>
      </c>
      <c r="CM308" s="89"/>
      <c r="CN308" s="89"/>
      <c r="CO308" s="89"/>
      <c r="CP308" s="89"/>
      <c r="CQ308" s="89"/>
      <c r="CR308" s="89"/>
      <c r="CS308" s="89"/>
      <c r="CT308" s="89"/>
      <c r="CU308" s="89"/>
      <c r="CV308" s="89"/>
      <c r="CW308" s="89"/>
      <c r="CX308" s="89"/>
      <c r="CY308" s="89"/>
      <c r="CZ308" s="89"/>
      <c r="DA308" s="89"/>
      <c r="DB308" s="89"/>
      <c r="DC308" s="89"/>
      <c r="DD308" s="89"/>
      <c r="DE308" s="89"/>
      <c r="DF308" s="89"/>
      <c r="DG308" s="89"/>
      <c r="DH308" s="89"/>
      <c r="DI308" s="89"/>
      <c r="DJ308" s="89"/>
      <c r="DK308" s="89"/>
      <c r="DL308" s="89"/>
      <c r="DM308" s="89"/>
      <c r="DN308" s="89"/>
      <c r="DO308" s="89"/>
      <c r="DP308" s="89"/>
      <c r="DQ308" s="89"/>
      <c r="DR308" s="89"/>
      <c r="DS308" s="89"/>
      <c r="DT308" s="89"/>
      <c r="DU308" s="89"/>
      <c r="DV308" s="89"/>
      <c r="DW308" s="89"/>
      <c r="DX308" s="89"/>
      <c r="DY308" s="89"/>
      <c r="DZ308" s="89"/>
      <c r="EA308" s="89"/>
      <c r="EB308" s="89"/>
      <c r="EC308" s="89"/>
      <c r="ED308" s="89"/>
      <c r="EE308" s="89"/>
      <c r="EF308" s="89"/>
      <c r="EG308" s="89"/>
      <c r="EH308" s="89"/>
      <c r="EI308" s="89"/>
      <c r="EJ308" s="89"/>
      <c r="EK308" s="89"/>
      <c r="EL308" s="89"/>
      <c r="EM308" s="89"/>
      <c r="EN308" s="89"/>
      <c r="EO308" s="89"/>
      <c r="EP308" s="89"/>
      <c r="EQ308" s="89"/>
      <c r="ER308" s="89"/>
      <c r="ES308" s="89"/>
      <c r="ET308" s="89"/>
      <c r="EU308" s="89"/>
      <c r="EV308" s="89"/>
      <c r="EW308" s="89"/>
      <c r="EX308" s="89"/>
      <c r="EY308" s="89"/>
      <c r="EZ308" s="89"/>
      <c r="FA308" s="89"/>
      <c r="FB308" s="89"/>
      <c r="FC308" s="89"/>
      <c r="FD308" s="89"/>
      <c r="FE308" s="89"/>
      <c r="FF308" s="89"/>
      <c r="FG308" s="89"/>
      <c r="FH308" s="89"/>
      <c r="FI308" s="89"/>
      <c r="FJ308" s="89"/>
      <c r="FK308" s="89"/>
      <c r="FL308" s="89"/>
      <c r="FM308" s="89"/>
      <c r="FN308" s="89"/>
      <c r="FO308" s="89"/>
      <c r="FP308" s="89"/>
      <c r="FQ308" s="89"/>
      <c r="FR308" s="89"/>
      <c r="FS308" s="89"/>
      <c r="FT308" s="89"/>
      <c r="FU308" s="89"/>
      <c r="FV308" s="89"/>
      <c r="FW308" s="89"/>
      <c r="FX308" s="89"/>
      <c r="FY308" s="89"/>
      <c r="FZ308" s="89"/>
      <c r="GA308" s="89"/>
      <c r="GB308" s="89"/>
      <c r="GC308" s="89"/>
      <c r="GD308" s="89"/>
      <c r="GE308" s="89"/>
      <c r="GF308" s="89"/>
      <c r="GG308" s="89"/>
      <c r="GH308" s="89"/>
      <c r="GI308" s="89"/>
      <c r="GJ308" s="89"/>
      <c r="GK308" s="89"/>
      <c r="GL308" s="89"/>
      <c r="GM308" s="89"/>
      <c r="GN308" s="89"/>
      <c r="GO308" s="89"/>
      <c r="GP308" s="89"/>
      <c r="GQ308" s="89"/>
      <c r="GR308" s="89"/>
      <c r="GS308" s="89"/>
      <c r="GT308" s="89"/>
      <c r="GU308" s="89"/>
      <c r="GV308" s="89"/>
      <c r="GW308" s="89"/>
      <c r="GX308" s="89"/>
      <c r="GY308" s="89"/>
      <c r="GZ308" s="89"/>
      <c r="HA308" s="89"/>
      <c r="HB308" s="89"/>
      <c r="HC308" s="89"/>
      <c r="HD308" s="89"/>
      <c r="HE308" s="89"/>
      <c r="HF308" s="89"/>
      <c r="HG308" s="89"/>
      <c r="HH308" s="89"/>
      <c r="HI308" s="89"/>
      <c r="HJ308" s="89"/>
      <c r="HK308" s="89"/>
      <c r="HL308" s="89"/>
      <c r="HM308" s="89"/>
      <c r="HN308" s="89"/>
      <c r="HO308" s="89"/>
      <c r="HP308" s="89"/>
      <c r="HQ308" s="89"/>
      <c r="HR308" s="89"/>
      <c r="HS308" s="89"/>
      <c r="HT308" s="89"/>
      <c r="HU308" s="89"/>
      <c r="HV308" s="89"/>
      <c r="HW308" s="89"/>
      <c r="HX308" s="89"/>
      <c r="HY308" s="89"/>
      <c r="HZ308" s="89"/>
      <c r="IA308" s="89"/>
      <c r="IB308" s="89"/>
      <c r="IC308" s="89"/>
      <c r="ID308" s="89"/>
      <c r="IE308" s="89"/>
      <c r="IF308" s="89"/>
      <c r="IG308" s="89"/>
      <c r="IH308" s="89"/>
      <c r="II308" s="89"/>
      <c r="IJ308" s="89"/>
      <c r="IK308" s="89"/>
      <c r="IL308" s="89"/>
      <c r="IM308" s="89"/>
      <c r="IN308" s="89"/>
      <c r="IO308" s="89"/>
      <c r="IP308" s="89"/>
      <c r="IQ308" s="89"/>
      <c r="IR308" s="89"/>
      <c r="IS308" s="89"/>
      <c r="IT308" s="89"/>
      <c r="IU308" s="89"/>
      <c r="IV308" s="89"/>
      <c r="IW308" s="89"/>
      <c r="IX308" s="89"/>
      <c r="IY308" s="89"/>
      <c r="IZ308" s="89"/>
      <c r="JA308" s="89"/>
      <c r="JB308" s="89"/>
      <c r="JC308" s="89"/>
      <c r="JD308" s="89"/>
      <c r="JE308" s="89"/>
      <c r="JF308" s="89"/>
      <c r="JG308" s="89"/>
      <c r="JH308" s="89"/>
      <c r="JI308" s="89"/>
      <c r="JJ308" s="89"/>
      <c r="JK308" s="89"/>
      <c r="JL308" s="89"/>
      <c r="JM308" s="89"/>
      <c r="JN308" s="89"/>
      <c r="JO308" s="89"/>
      <c r="JP308" s="89"/>
      <c r="JQ308" s="89"/>
      <c r="JR308" s="89"/>
      <c r="JS308" s="89"/>
      <c r="JT308" s="89"/>
      <c r="JU308" s="89"/>
      <c r="JV308" s="89"/>
      <c r="JW308" s="89"/>
      <c r="JX308" s="89"/>
      <c r="JY308" s="89"/>
      <c r="JZ308" s="89"/>
      <c r="KA308" s="89"/>
      <c r="KB308" s="89"/>
      <c r="KC308" s="89"/>
      <c r="KD308" s="89"/>
      <c r="KE308" s="89"/>
      <c r="KF308" s="89"/>
      <c r="KG308" s="89"/>
      <c r="KH308" s="89"/>
      <c r="KI308" s="89"/>
      <c r="KJ308" s="89"/>
      <c r="KK308" s="89"/>
      <c r="KL308" s="89"/>
      <c r="KM308" s="89"/>
      <c r="KN308" s="89"/>
      <c r="KO308" s="89"/>
      <c r="KP308" s="89"/>
      <c r="KQ308" s="89"/>
      <c r="KR308" s="89"/>
      <c r="KS308" s="89"/>
      <c r="KT308" s="89"/>
      <c r="KU308" s="89"/>
      <c r="KV308" s="89"/>
      <c r="KW308" s="89"/>
      <c r="KX308" s="89"/>
      <c r="KY308" s="89"/>
      <c r="KZ308" s="89"/>
      <c r="LA308" s="89"/>
      <c r="LB308" s="89"/>
      <c r="LC308" s="89"/>
      <c r="LD308" s="89"/>
      <c r="LE308" s="89"/>
      <c r="LF308" s="89"/>
      <c r="LG308" s="89"/>
      <c r="LH308" s="89"/>
      <c r="LI308" s="89"/>
      <c r="LJ308" s="89"/>
      <c r="LK308" s="89"/>
      <c r="LL308" s="89"/>
      <c r="LM308" s="89"/>
      <c r="LN308" s="89"/>
      <c r="LO308" s="89"/>
      <c r="LP308" s="89"/>
      <c r="LQ308" s="89"/>
      <c r="LR308" s="89"/>
      <c r="LS308" s="89"/>
      <c r="LT308" s="89"/>
      <c r="LU308" s="89"/>
      <c r="LV308" s="89"/>
      <c r="LW308" s="89"/>
      <c r="LX308" s="89"/>
      <c r="LY308" s="89"/>
      <c r="LZ308" s="89"/>
      <c r="MA308" s="89"/>
      <c r="MB308" s="89"/>
      <c r="MC308" s="89"/>
      <c r="MD308" s="89"/>
      <c r="ME308" s="89"/>
      <c r="MF308" s="89"/>
      <c r="MG308" s="89"/>
      <c r="MH308" s="89"/>
      <c r="MI308" s="89"/>
      <c r="MJ308" s="89"/>
      <c r="MK308" s="89"/>
      <c r="ML308" s="89"/>
      <c r="MM308" s="89"/>
      <c r="MN308" s="89"/>
      <c r="MO308" s="89"/>
      <c r="MP308" s="89"/>
      <c r="MQ308" s="89"/>
      <c r="MR308" s="89"/>
      <c r="MS308" s="89"/>
      <c r="MT308" s="89"/>
      <c r="MU308" s="89"/>
      <c r="MV308" s="89"/>
      <c r="MW308" s="89"/>
      <c r="MX308" s="89"/>
      <c r="MY308" s="89"/>
      <c r="MZ308" s="89"/>
      <c r="NA308" s="89"/>
      <c r="NB308" s="89"/>
      <c r="NC308" s="89"/>
      <c r="ND308" s="89"/>
      <c r="NE308" s="89"/>
      <c r="NF308" s="89"/>
      <c r="NG308" s="89"/>
      <c r="NH308" s="89"/>
      <c r="NI308" s="89"/>
      <c r="NJ308" s="89"/>
      <c r="NK308" s="89"/>
      <c r="NL308" s="89"/>
      <c r="NM308" s="89"/>
      <c r="NN308" s="89"/>
      <c r="NO308" s="89"/>
      <c r="NP308" s="89"/>
      <c r="NQ308" s="89"/>
      <c r="NR308" s="89"/>
      <c r="NS308" s="89"/>
      <c r="NT308" s="89"/>
      <c r="NU308" s="89"/>
      <c r="NV308" s="89"/>
      <c r="NW308" s="89"/>
      <c r="NX308" s="89"/>
      <c r="NY308" s="89"/>
      <c r="NZ308" s="89"/>
      <c r="OA308" s="89"/>
      <c r="OB308" s="89"/>
      <c r="OC308" s="89"/>
      <c r="OD308" s="89"/>
      <c r="OE308" s="89"/>
      <c r="OF308" s="89"/>
      <c r="OG308" s="89"/>
      <c r="OH308" s="89"/>
      <c r="OI308" s="89"/>
      <c r="OJ308" s="89"/>
      <c r="OK308" s="89"/>
      <c r="OL308" s="89"/>
      <c r="OM308" s="89"/>
      <c r="ON308" s="89"/>
      <c r="OO308" s="89"/>
      <c r="OP308" s="89"/>
      <c r="OQ308" s="89"/>
      <c r="OR308" s="89"/>
      <c r="OS308" s="89"/>
      <c r="OT308" s="89"/>
      <c r="OU308" s="89"/>
      <c r="OV308" s="89"/>
      <c r="OW308" s="89"/>
      <c r="OX308" s="89"/>
      <c r="OY308" s="89"/>
      <c r="OZ308" s="89"/>
      <c r="PA308" s="89"/>
      <c r="PB308" s="89"/>
      <c r="PC308" s="89"/>
      <c r="PD308" s="89"/>
      <c r="PE308" s="89"/>
      <c r="PF308" s="89"/>
      <c r="PG308" s="89"/>
      <c r="PH308" s="89"/>
      <c r="PI308" s="89"/>
      <c r="PJ308" s="89"/>
      <c r="PK308" s="89"/>
      <c r="PL308" s="89"/>
      <c r="PM308" s="89"/>
      <c r="PN308" s="89"/>
      <c r="PO308" s="89"/>
      <c r="PP308" s="89"/>
      <c r="PQ308" s="89"/>
      <c r="PR308" s="89"/>
      <c r="PS308" s="89"/>
      <c r="PT308" s="89"/>
      <c r="PU308" s="89"/>
      <c r="PV308" s="89"/>
      <c r="PW308" s="89"/>
      <c r="PX308" s="89"/>
      <c r="PY308" s="89"/>
      <c r="PZ308" s="89"/>
      <c r="QA308" s="89"/>
      <c r="QB308" s="89"/>
      <c r="QC308" s="89"/>
      <c r="QD308" s="89"/>
      <c r="QE308" s="89"/>
      <c r="QF308" s="89"/>
      <c r="QG308" s="89"/>
      <c r="QH308" s="89"/>
      <c r="QI308" s="89"/>
      <c r="QJ308" s="89"/>
      <c r="QK308" s="89"/>
      <c r="QL308" s="89"/>
      <c r="QM308" s="89"/>
      <c r="QN308" s="89"/>
      <c r="QO308" s="89"/>
      <c r="QP308" s="89"/>
      <c r="QQ308" s="89"/>
      <c r="QR308" s="89"/>
      <c r="QS308" s="89"/>
      <c r="QT308" s="89"/>
      <c r="QU308" s="89"/>
      <c r="QV308" s="89"/>
      <c r="QW308" s="89"/>
      <c r="QX308" s="89"/>
      <c r="QY308" s="89"/>
      <c r="QZ308" s="89"/>
      <c r="RA308" s="89"/>
      <c r="RB308" s="89"/>
      <c r="RC308" s="89"/>
      <c r="RD308" s="89"/>
      <c r="RE308" s="89"/>
      <c r="RF308" s="89"/>
      <c r="RG308" s="89"/>
      <c r="RH308" s="89"/>
      <c r="RI308" s="89"/>
      <c r="RJ308" s="89"/>
      <c r="RK308" s="89"/>
      <c r="RL308" s="89"/>
      <c r="RM308" s="89"/>
      <c r="RN308" s="89"/>
      <c r="RO308" s="89"/>
      <c r="RP308" s="89"/>
      <c r="RQ308" s="89"/>
      <c r="RR308" s="89"/>
      <c r="RS308" s="89"/>
      <c r="RT308" s="89"/>
      <c r="RU308" s="89"/>
      <c r="RV308" s="89"/>
      <c r="RW308" s="89"/>
      <c r="RX308" s="89"/>
      <c r="RY308" s="89"/>
      <c r="RZ308" s="89"/>
      <c r="SA308" s="89"/>
      <c r="SB308" s="89"/>
      <c r="SC308" s="89"/>
      <c r="SD308" s="89"/>
      <c r="SE308" s="89"/>
      <c r="SF308" s="89"/>
      <c r="SG308" s="89"/>
      <c r="SH308" s="89"/>
      <c r="SI308" s="89"/>
      <c r="SJ308" s="89"/>
      <c r="SK308" s="89"/>
      <c r="SL308" s="89"/>
      <c r="SM308" s="89"/>
      <c r="SN308" s="89"/>
      <c r="SO308" s="89"/>
      <c r="SP308" s="89"/>
      <c r="SQ308" s="89"/>
      <c r="SR308" s="89"/>
      <c r="SS308" s="89"/>
      <c r="ST308" s="89"/>
      <c r="SU308" s="89"/>
      <c r="SV308" s="89"/>
      <c r="SW308" s="89"/>
      <c r="SX308" s="89"/>
      <c r="SY308" s="89"/>
      <c r="SZ308" s="89"/>
      <c r="TA308" s="89"/>
      <c r="TB308" s="89"/>
      <c r="TC308" s="89"/>
      <c r="TD308" s="89"/>
      <c r="TE308" s="89"/>
      <c r="TF308" s="89"/>
      <c r="TG308" s="89"/>
      <c r="TH308" s="89"/>
      <c r="TI308" s="89"/>
      <c r="TJ308" s="89"/>
      <c r="TK308" s="89"/>
      <c r="TL308" s="89"/>
      <c r="TM308" s="89"/>
      <c r="TN308" s="89"/>
      <c r="TO308" s="89"/>
      <c r="TP308" s="89"/>
      <c r="TQ308" s="89"/>
      <c r="TR308" s="89"/>
      <c r="TS308" s="89"/>
      <c r="TT308" s="89"/>
      <c r="TU308" s="89"/>
      <c r="TV308" s="89"/>
      <c r="TW308" s="89"/>
      <c r="TX308" s="89"/>
      <c r="TY308" s="89"/>
      <c r="TZ308" s="89"/>
      <c r="UA308" s="89"/>
      <c r="UB308" s="89"/>
      <c r="UC308" s="89"/>
      <c r="UD308" s="89"/>
      <c r="UE308" s="89"/>
      <c r="UF308" s="89"/>
      <c r="UG308" s="89"/>
      <c r="UH308" s="89"/>
      <c r="UI308" s="89"/>
      <c r="UJ308" s="89"/>
      <c r="UK308" s="89"/>
      <c r="UL308" s="89"/>
      <c r="UM308" s="89"/>
      <c r="UN308" s="89"/>
      <c r="UO308" s="89"/>
      <c r="UP308" s="89"/>
      <c r="UQ308" s="89"/>
      <c r="UR308" s="89"/>
      <c r="US308" s="89"/>
      <c r="UT308" s="89"/>
      <c r="UU308" s="89"/>
      <c r="UV308" s="89"/>
    </row>
    <row r="309" spans="1:568" s="30" customFormat="1" x14ac:dyDescent="0.2">
      <c r="A309" s="151" t="s">
        <v>5181</v>
      </c>
      <c r="B309" s="155">
        <v>308</v>
      </c>
      <c r="C309" s="155">
        <f t="shared" si="27"/>
        <v>295</v>
      </c>
      <c r="D309" s="269" t="s">
        <v>7076</v>
      </c>
      <c r="E309" s="270" t="s">
        <v>7077</v>
      </c>
      <c r="F309" s="271">
        <v>19999</v>
      </c>
      <c r="G309" s="157" t="s">
        <v>480</v>
      </c>
      <c r="H309" s="158">
        <v>39761144</v>
      </c>
      <c r="I309" s="155">
        <v>3611449</v>
      </c>
      <c r="J309" s="159">
        <v>2</v>
      </c>
      <c r="K309" s="159">
        <v>1</v>
      </c>
      <c r="L309" s="159">
        <f t="shared" si="25"/>
        <v>1</v>
      </c>
      <c r="M309" s="157" t="s">
        <v>563</v>
      </c>
      <c r="N309" s="151" t="s">
        <v>930</v>
      </c>
      <c r="O309" s="167" t="s">
        <v>807</v>
      </c>
      <c r="P309" s="151">
        <v>1</v>
      </c>
      <c r="Q309" s="151"/>
      <c r="R309" s="155">
        <v>2</v>
      </c>
      <c r="S309" s="151" t="s">
        <v>837</v>
      </c>
      <c r="T309" s="151" t="s">
        <v>486</v>
      </c>
      <c r="U309" s="162">
        <v>41653</v>
      </c>
      <c r="V309" s="162">
        <v>41656</v>
      </c>
      <c r="W309" s="165">
        <v>3</v>
      </c>
      <c r="X309" s="161" t="s">
        <v>453</v>
      </c>
      <c r="Y309" s="161" t="s">
        <v>563</v>
      </c>
      <c r="Z309" s="151" t="s">
        <v>817</v>
      </c>
      <c r="AA309" s="151" t="s">
        <v>3302</v>
      </c>
      <c r="AB309" s="160" t="s">
        <v>807</v>
      </c>
      <c r="AC309" s="162">
        <v>41656</v>
      </c>
      <c r="AD309" s="163" t="s">
        <v>804</v>
      </c>
      <c r="AE309" s="164">
        <v>43304</v>
      </c>
      <c r="AF309" s="165">
        <f t="shared" si="26"/>
        <v>54.180821917808217</v>
      </c>
      <c r="AG309" s="180" t="s">
        <v>5657</v>
      </c>
      <c r="AH309" s="165">
        <v>5</v>
      </c>
      <c r="AI309" s="180" t="s">
        <v>638</v>
      </c>
      <c r="AJ309" s="165">
        <v>4</v>
      </c>
      <c r="AK309" s="193" t="s">
        <v>638</v>
      </c>
      <c r="AL309" s="165">
        <v>4</v>
      </c>
      <c r="AM309" s="193" t="s">
        <v>638</v>
      </c>
      <c r="AN309" s="165">
        <v>4</v>
      </c>
      <c r="AO309" s="193" t="s">
        <v>638</v>
      </c>
      <c r="AP309" s="165">
        <v>4</v>
      </c>
      <c r="AQ309" s="193" t="s">
        <v>5786</v>
      </c>
      <c r="AR309" s="165">
        <v>3</v>
      </c>
      <c r="AS309" s="165" t="s">
        <v>453</v>
      </c>
      <c r="AT309" s="165" t="s">
        <v>453</v>
      </c>
      <c r="AU309" s="165" t="s">
        <v>453</v>
      </c>
      <c r="AV309" s="165" t="s">
        <v>453</v>
      </c>
      <c r="AW309" s="165"/>
      <c r="AX309" s="165"/>
      <c r="AY309" s="165"/>
      <c r="AZ309" s="165"/>
      <c r="BA309" s="165"/>
      <c r="BB309" s="165"/>
      <c r="BC309" s="165"/>
      <c r="BD309" s="165"/>
      <c r="BE309" s="165"/>
      <c r="BF309" s="165"/>
      <c r="BG309" s="166" t="s">
        <v>3304</v>
      </c>
      <c r="BH309" s="161" t="s">
        <v>5786</v>
      </c>
      <c r="BI309" s="159"/>
      <c r="BJ309" s="155">
        <v>4</v>
      </c>
      <c r="BK309" s="151" t="s">
        <v>3306</v>
      </c>
      <c r="BL309" s="159">
        <v>1</v>
      </c>
      <c r="BM309" s="159">
        <v>1</v>
      </c>
      <c r="BN309" s="167" t="s">
        <v>807</v>
      </c>
      <c r="BO309" s="205" t="s">
        <v>453</v>
      </c>
      <c r="BP309" s="205"/>
      <c r="BQ309" s="205"/>
      <c r="BR309" s="205"/>
      <c r="BS309" s="158" t="s">
        <v>453</v>
      </c>
      <c r="BT309" s="158" t="s">
        <v>453</v>
      </c>
      <c r="BU309" s="158" t="s">
        <v>453</v>
      </c>
      <c r="BV309" s="168" t="s">
        <v>2504</v>
      </c>
      <c r="BW309" s="168" t="s">
        <v>931</v>
      </c>
      <c r="BX309" s="151">
        <v>86</v>
      </c>
      <c r="BY309" s="151" t="s">
        <v>453</v>
      </c>
      <c r="BZ309" s="151" t="s">
        <v>453</v>
      </c>
      <c r="CA309" s="151" t="s">
        <v>3308</v>
      </c>
      <c r="CB309" s="151" t="s">
        <v>3309</v>
      </c>
      <c r="CC309" s="151" t="s">
        <v>453</v>
      </c>
      <c r="CD309" s="151"/>
      <c r="CE309" s="151" t="s">
        <v>1328</v>
      </c>
      <c r="CF309" s="151" t="s">
        <v>2103</v>
      </c>
      <c r="CG309" s="151" t="s">
        <v>3312</v>
      </c>
      <c r="CH309" s="151" t="s">
        <v>1556</v>
      </c>
      <c r="CI309" s="151" t="s">
        <v>453</v>
      </c>
      <c r="CJ309" s="151" t="s">
        <v>453</v>
      </c>
      <c r="CK309" s="151" t="s">
        <v>453</v>
      </c>
      <c r="CL309" s="151" t="s">
        <v>1737</v>
      </c>
      <c r="CM309" s="89"/>
      <c r="CN309" s="89"/>
      <c r="CO309" s="89"/>
      <c r="CP309" s="89"/>
      <c r="CQ309" s="89"/>
      <c r="CR309" s="89"/>
      <c r="CS309" s="89"/>
      <c r="CT309" s="89"/>
      <c r="CU309" s="89"/>
      <c r="CV309" s="89"/>
      <c r="CW309" s="89"/>
      <c r="CX309" s="89"/>
      <c r="CY309" s="89"/>
      <c r="CZ309" s="89"/>
      <c r="DA309" s="89"/>
      <c r="DB309" s="89"/>
      <c r="DC309" s="89"/>
      <c r="DD309" s="89"/>
      <c r="DE309" s="89"/>
      <c r="DF309" s="89"/>
      <c r="DG309" s="89"/>
      <c r="DH309" s="89"/>
      <c r="DI309" s="89"/>
      <c r="DJ309" s="89"/>
      <c r="DK309" s="89"/>
      <c r="DL309" s="89"/>
      <c r="DM309" s="89"/>
      <c r="DN309" s="89"/>
      <c r="DO309" s="89"/>
      <c r="DP309" s="89"/>
      <c r="DQ309" s="89"/>
      <c r="DR309" s="89"/>
      <c r="DS309" s="89"/>
      <c r="DT309" s="89"/>
      <c r="DU309" s="89"/>
      <c r="DV309" s="89"/>
      <c r="DW309" s="89"/>
      <c r="DX309" s="89"/>
      <c r="DY309" s="89"/>
      <c r="DZ309" s="89"/>
      <c r="EA309" s="89"/>
      <c r="EB309" s="89"/>
      <c r="EC309" s="89"/>
      <c r="ED309" s="89"/>
      <c r="EE309" s="89"/>
      <c r="EF309" s="89"/>
      <c r="EG309" s="89"/>
      <c r="EH309" s="89"/>
      <c r="EI309" s="89"/>
      <c r="EJ309" s="89"/>
      <c r="EK309" s="89"/>
      <c r="EL309" s="89"/>
      <c r="EM309" s="89"/>
      <c r="EN309" s="89"/>
      <c r="EO309" s="89"/>
      <c r="EP309" s="89"/>
      <c r="EQ309" s="89"/>
      <c r="ER309" s="89"/>
      <c r="ES309" s="89"/>
      <c r="ET309" s="89"/>
      <c r="EU309" s="89"/>
      <c r="EV309" s="89"/>
      <c r="EW309" s="89"/>
      <c r="EX309" s="89"/>
      <c r="EY309" s="89"/>
      <c r="EZ309" s="89"/>
      <c r="FA309" s="89"/>
      <c r="FB309" s="89"/>
      <c r="FC309" s="89"/>
      <c r="FD309" s="89"/>
      <c r="FE309" s="89"/>
      <c r="FF309" s="89"/>
      <c r="FG309" s="89"/>
      <c r="FH309" s="89"/>
      <c r="FI309" s="89"/>
      <c r="FJ309" s="89"/>
      <c r="FK309" s="89"/>
      <c r="FL309" s="89"/>
      <c r="FM309" s="89"/>
      <c r="FN309" s="89"/>
      <c r="FO309" s="89"/>
      <c r="FP309" s="89"/>
      <c r="FQ309" s="89"/>
      <c r="FR309" s="89"/>
      <c r="FS309" s="89"/>
      <c r="FT309" s="89"/>
      <c r="FU309" s="89"/>
      <c r="FV309" s="89"/>
      <c r="FW309" s="89"/>
      <c r="FX309" s="89"/>
      <c r="FY309" s="89"/>
      <c r="FZ309" s="89"/>
      <c r="GA309" s="89"/>
      <c r="GB309" s="89"/>
      <c r="GC309" s="89"/>
      <c r="GD309" s="89"/>
      <c r="GE309" s="89"/>
      <c r="GF309" s="89"/>
      <c r="GG309" s="89"/>
      <c r="GH309" s="89"/>
      <c r="GI309" s="89"/>
      <c r="GJ309" s="89"/>
      <c r="GK309" s="89"/>
      <c r="GL309" s="89"/>
      <c r="GM309" s="89"/>
      <c r="GN309" s="89"/>
      <c r="GO309" s="89"/>
      <c r="GP309" s="89"/>
      <c r="GQ309" s="89"/>
      <c r="GR309" s="89"/>
      <c r="GS309" s="89"/>
      <c r="GT309" s="89"/>
      <c r="GU309" s="89"/>
      <c r="GV309" s="89"/>
      <c r="GW309" s="89"/>
      <c r="GX309" s="89"/>
      <c r="GY309" s="89"/>
      <c r="GZ309" s="89"/>
      <c r="HA309" s="89"/>
      <c r="HB309" s="89"/>
      <c r="HC309" s="89"/>
      <c r="HD309" s="89"/>
      <c r="HE309" s="89"/>
      <c r="HF309" s="89"/>
      <c r="HG309" s="89"/>
      <c r="HH309" s="89"/>
      <c r="HI309" s="89"/>
      <c r="HJ309" s="89"/>
      <c r="HK309" s="89"/>
      <c r="HL309" s="89"/>
      <c r="HM309" s="89"/>
      <c r="HN309" s="89"/>
      <c r="HO309" s="89"/>
      <c r="HP309" s="89"/>
      <c r="HQ309" s="89"/>
      <c r="HR309" s="89"/>
      <c r="HS309" s="89"/>
      <c r="HT309" s="89"/>
      <c r="HU309" s="89"/>
      <c r="HV309" s="89"/>
      <c r="HW309" s="89"/>
      <c r="HX309" s="89"/>
      <c r="HY309" s="89"/>
      <c r="HZ309" s="89"/>
      <c r="IA309" s="89"/>
      <c r="IB309" s="89"/>
      <c r="IC309" s="89"/>
      <c r="ID309" s="89"/>
      <c r="IE309" s="89"/>
      <c r="IF309" s="89"/>
      <c r="IG309" s="89"/>
      <c r="IH309" s="89"/>
      <c r="II309" s="89"/>
      <c r="IJ309" s="89"/>
      <c r="IK309" s="89"/>
      <c r="IL309" s="89"/>
      <c r="IM309" s="89"/>
      <c r="IN309" s="89"/>
      <c r="IO309" s="89"/>
      <c r="IP309" s="89"/>
      <c r="IQ309" s="89"/>
      <c r="IR309" s="89"/>
      <c r="IS309" s="89"/>
      <c r="IT309" s="89"/>
      <c r="IU309" s="89"/>
      <c r="IV309" s="89"/>
      <c r="IW309" s="89"/>
      <c r="IX309" s="89"/>
      <c r="IY309" s="89"/>
      <c r="IZ309" s="89"/>
      <c r="JA309" s="89"/>
      <c r="JB309" s="89"/>
      <c r="JC309" s="89"/>
      <c r="JD309" s="89"/>
      <c r="JE309" s="89"/>
      <c r="JF309" s="89"/>
      <c r="JG309" s="89"/>
      <c r="JH309" s="89"/>
      <c r="JI309" s="89"/>
      <c r="JJ309" s="89"/>
      <c r="JK309" s="89"/>
      <c r="JL309" s="89"/>
      <c r="JM309" s="89"/>
      <c r="JN309" s="89"/>
      <c r="JO309" s="89"/>
      <c r="JP309" s="89"/>
      <c r="JQ309" s="89"/>
      <c r="JR309" s="89"/>
      <c r="JS309" s="89"/>
      <c r="JT309" s="89"/>
      <c r="JU309" s="89"/>
      <c r="JV309" s="89"/>
      <c r="JW309" s="89"/>
      <c r="JX309" s="89"/>
      <c r="JY309" s="89"/>
      <c r="JZ309" s="89"/>
      <c r="KA309" s="89"/>
      <c r="KB309" s="89"/>
      <c r="KC309" s="89"/>
      <c r="KD309" s="89"/>
      <c r="KE309" s="89"/>
      <c r="KF309" s="89"/>
      <c r="KG309" s="89"/>
      <c r="KH309" s="89"/>
      <c r="KI309" s="89"/>
      <c r="KJ309" s="89"/>
      <c r="KK309" s="89"/>
      <c r="KL309" s="89"/>
      <c r="KM309" s="89"/>
      <c r="KN309" s="89"/>
      <c r="KO309" s="89"/>
      <c r="KP309" s="89"/>
      <c r="KQ309" s="89"/>
      <c r="KR309" s="89"/>
      <c r="KS309" s="89"/>
      <c r="KT309" s="89"/>
      <c r="KU309" s="89"/>
      <c r="KV309" s="89"/>
      <c r="KW309" s="89"/>
      <c r="KX309" s="89"/>
      <c r="KY309" s="89"/>
      <c r="KZ309" s="89"/>
      <c r="LA309" s="89"/>
      <c r="LB309" s="89"/>
      <c r="LC309" s="89"/>
      <c r="LD309" s="89"/>
      <c r="LE309" s="89"/>
      <c r="LF309" s="89"/>
      <c r="LG309" s="89"/>
      <c r="LH309" s="89"/>
      <c r="LI309" s="89"/>
      <c r="LJ309" s="89"/>
      <c r="LK309" s="89"/>
      <c r="LL309" s="89"/>
      <c r="LM309" s="89"/>
      <c r="LN309" s="89"/>
      <c r="LO309" s="89"/>
      <c r="LP309" s="89"/>
      <c r="LQ309" s="89"/>
      <c r="LR309" s="89"/>
      <c r="LS309" s="89"/>
      <c r="LT309" s="89"/>
      <c r="LU309" s="89"/>
      <c r="LV309" s="89"/>
      <c r="LW309" s="89"/>
      <c r="LX309" s="89"/>
      <c r="LY309" s="89"/>
      <c r="LZ309" s="89"/>
      <c r="MA309" s="89"/>
      <c r="MB309" s="89"/>
      <c r="MC309" s="89"/>
      <c r="MD309" s="89"/>
      <c r="ME309" s="89"/>
      <c r="MF309" s="89"/>
      <c r="MG309" s="89"/>
      <c r="MH309" s="89"/>
      <c r="MI309" s="89"/>
      <c r="MJ309" s="89"/>
      <c r="MK309" s="89"/>
      <c r="ML309" s="89"/>
      <c r="MM309" s="89"/>
      <c r="MN309" s="89"/>
      <c r="MO309" s="89"/>
      <c r="MP309" s="89"/>
      <c r="MQ309" s="89"/>
      <c r="MR309" s="89"/>
      <c r="MS309" s="89"/>
      <c r="MT309" s="89"/>
      <c r="MU309" s="89"/>
      <c r="MV309" s="89"/>
      <c r="MW309" s="89"/>
      <c r="MX309" s="89"/>
      <c r="MY309" s="89"/>
      <c r="MZ309" s="89"/>
      <c r="NA309" s="89"/>
      <c r="NB309" s="89"/>
      <c r="NC309" s="89"/>
      <c r="ND309" s="89"/>
      <c r="NE309" s="89"/>
      <c r="NF309" s="89"/>
      <c r="NG309" s="89"/>
      <c r="NH309" s="89"/>
      <c r="NI309" s="89"/>
      <c r="NJ309" s="89"/>
      <c r="NK309" s="89"/>
      <c r="NL309" s="89"/>
      <c r="NM309" s="89"/>
      <c r="NN309" s="89"/>
      <c r="NO309" s="89"/>
      <c r="NP309" s="89"/>
      <c r="NQ309" s="89"/>
      <c r="NR309" s="89"/>
      <c r="NS309" s="89"/>
      <c r="NT309" s="89"/>
      <c r="NU309" s="89"/>
      <c r="NV309" s="89"/>
      <c r="NW309" s="89"/>
      <c r="NX309" s="89"/>
      <c r="NY309" s="89"/>
      <c r="NZ309" s="89"/>
      <c r="OA309" s="89"/>
      <c r="OB309" s="89"/>
      <c r="OC309" s="89"/>
      <c r="OD309" s="89"/>
      <c r="OE309" s="89"/>
      <c r="OF309" s="89"/>
      <c r="OG309" s="89"/>
      <c r="OH309" s="89"/>
      <c r="OI309" s="89"/>
      <c r="OJ309" s="89"/>
      <c r="OK309" s="89"/>
      <c r="OL309" s="89"/>
      <c r="OM309" s="89"/>
      <c r="ON309" s="89"/>
      <c r="OO309" s="89"/>
      <c r="OP309" s="89"/>
      <c r="OQ309" s="89"/>
      <c r="OR309" s="89"/>
      <c r="OS309" s="89"/>
      <c r="OT309" s="89"/>
      <c r="OU309" s="89"/>
      <c r="OV309" s="89"/>
      <c r="OW309" s="89"/>
      <c r="OX309" s="89"/>
      <c r="OY309" s="89"/>
      <c r="OZ309" s="89"/>
      <c r="PA309" s="89"/>
      <c r="PB309" s="89"/>
      <c r="PC309" s="89"/>
      <c r="PD309" s="89"/>
      <c r="PE309" s="89"/>
      <c r="PF309" s="89"/>
      <c r="PG309" s="89"/>
      <c r="PH309" s="89"/>
      <c r="PI309" s="89"/>
      <c r="PJ309" s="89"/>
      <c r="PK309" s="89"/>
      <c r="PL309" s="89"/>
      <c r="PM309" s="89"/>
      <c r="PN309" s="89"/>
      <c r="PO309" s="89"/>
      <c r="PP309" s="89"/>
      <c r="PQ309" s="89"/>
      <c r="PR309" s="89"/>
      <c r="PS309" s="89"/>
      <c r="PT309" s="89"/>
      <c r="PU309" s="89"/>
      <c r="PV309" s="89"/>
      <c r="PW309" s="89"/>
      <c r="PX309" s="89"/>
      <c r="PY309" s="89"/>
      <c r="PZ309" s="89"/>
      <c r="QA309" s="89"/>
      <c r="QB309" s="89"/>
      <c r="QC309" s="89"/>
      <c r="QD309" s="89"/>
      <c r="QE309" s="89"/>
      <c r="QF309" s="89"/>
      <c r="QG309" s="89"/>
      <c r="QH309" s="89"/>
      <c r="QI309" s="89"/>
      <c r="QJ309" s="89"/>
      <c r="QK309" s="89"/>
      <c r="QL309" s="89"/>
      <c r="QM309" s="89"/>
      <c r="QN309" s="89"/>
      <c r="QO309" s="89"/>
      <c r="QP309" s="89"/>
      <c r="QQ309" s="89"/>
      <c r="QR309" s="89"/>
      <c r="QS309" s="89"/>
      <c r="QT309" s="89"/>
      <c r="QU309" s="89"/>
      <c r="QV309" s="89"/>
      <c r="QW309" s="89"/>
      <c r="QX309" s="89"/>
      <c r="QY309" s="89"/>
      <c r="QZ309" s="89"/>
      <c r="RA309" s="89"/>
      <c r="RB309" s="89"/>
      <c r="RC309" s="89"/>
      <c r="RD309" s="89"/>
      <c r="RE309" s="89"/>
      <c r="RF309" s="89"/>
      <c r="RG309" s="89"/>
      <c r="RH309" s="89"/>
      <c r="RI309" s="89"/>
      <c r="RJ309" s="89"/>
      <c r="RK309" s="89"/>
      <c r="RL309" s="89"/>
      <c r="RM309" s="89"/>
      <c r="RN309" s="89"/>
      <c r="RO309" s="89"/>
      <c r="RP309" s="89"/>
      <c r="RQ309" s="89"/>
      <c r="RR309" s="89"/>
      <c r="RS309" s="89"/>
      <c r="RT309" s="89"/>
      <c r="RU309" s="89"/>
      <c r="RV309" s="89"/>
      <c r="RW309" s="89"/>
      <c r="RX309" s="89"/>
      <c r="RY309" s="89"/>
      <c r="RZ309" s="89"/>
      <c r="SA309" s="89"/>
      <c r="SB309" s="89"/>
      <c r="SC309" s="89"/>
      <c r="SD309" s="89"/>
      <c r="SE309" s="89"/>
      <c r="SF309" s="89"/>
      <c r="SG309" s="89"/>
      <c r="SH309" s="89"/>
      <c r="SI309" s="89"/>
      <c r="SJ309" s="89"/>
      <c r="SK309" s="89"/>
      <c r="SL309" s="89"/>
      <c r="SM309" s="89"/>
      <c r="SN309" s="89"/>
      <c r="SO309" s="89"/>
      <c r="SP309" s="89"/>
      <c r="SQ309" s="89"/>
      <c r="SR309" s="89"/>
      <c r="SS309" s="89"/>
      <c r="ST309" s="89"/>
      <c r="SU309" s="89"/>
      <c r="SV309" s="89"/>
      <c r="SW309" s="89"/>
      <c r="SX309" s="89"/>
      <c r="SY309" s="89"/>
      <c r="SZ309" s="89"/>
      <c r="TA309" s="89"/>
      <c r="TB309" s="89"/>
      <c r="TC309" s="89"/>
      <c r="TD309" s="89"/>
      <c r="TE309" s="89"/>
      <c r="TF309" s="89"/>
      <c r="TG309" s="89"/>
      <c r="TH309" s="89"/>
      <c r="TI309" s="89"/>
      <c r="TJ309" s="89"/>
      <c r="TK309" s="89"/>
      <c r="TL309" s="89"/>
      <c r="TM309" s="89"/>
      <c r="TN309" s="89"/>
      <c r="TO309" s="89"/>
      <c r="TP309" s="89"/>
      <c r="TQ309" s="89"/>
      <c r="TR309" s="89"/>
      <c r="TS309" s="89"/>
      <c r="TT309" s="89"/>
      <c r="TU309" s="89"/>
      <c r="TV309" s="89"/>
      <c r="TW309" s="89"/>
      <c r="TX309" s="89"/>
      <c r="TY309" s="89"/>
      <c r="TZ309" s="89"/>
      <c r="UA309" s="89"/>
      <c r="UB309" s="89"/>
      <c r="UC309" s="89"/>
      <c r="UD309" s="89"/>
      <c r="UE309" s="89"/>
      <c r="UF309" s="89"/>
      <c r="UG309" s="89"/>
      <c r="UH309" s="89"/>
      <c r="UI309" s="89"/>
      <c r="UJ309" s="89"/>
      <c r="UK309" s="89"/>
      <c r="UL309" s="89"/>
      <c r="UM309" s="89"/>
      <c r="UN309" s="89"/>
      <c r="UO309" s="89"/>
      <c r="UP309" s="89"/>
      <c r="UQ309" s="89"/>
      <c r="UR309" s="89"/>
      <c r="US309" s="89"/>
      <c r="UT309" s="89"/>
      <c r="UU309" s="89"/>
      <c r="UV309" s="89"/>
    </row>
    <row r="310" spans="1:568" s="30" customFormat="1" x14ac:dyDescent="0.2">
      <c r="A310" s="151" t="s">
        <v>5182</v>
      </c>
      <c r="B310" s="155">
        <v>309</v>
      </c>
      <c r="C310" s="155">
        <f t="shared" si="27"/>
        <v>296</v>
      </c>
      <c r="D310" s="269" t="s">
        <v>7078</v>
      </c>
      <c r="E310" s="270" t="s">
        <v>7079</v>
      </c>
      <c r="F310" s="271">
        <v>16874</v>
      </c>
      <c r="G310" s="157" t="s">
        <v>480</v>
      </c>
      <c r="H310" s="158">
        <v>35513738</v>
      </c>
      <c r="I310" s="155">
        <v>3807709</v>
      </c>
      <c r="J310" s="159">
        <v>34</v>
      </c>
      <c r="K310" s="159">
        <v>3</v>
      </c>
      <c r="L310" s="159">
        <f t="shared" si="25"/>
        <v>31</v>
      </c>
      <c r="M310" s="157" t="s">
        <v>564</v>
      </c>
      <c r="N310" s="151" t="s">
        <v>612</v>
      </c>
      <c r="O310" s="167" t="s">
        <v>807</v>
      </c>
      <c r="P310" s="151">
        <v>3</v>
      </c>
      <c r="Q310" s="151"/>
      <c r="R310" s="155">
        <v>2</v>
      </c>
      <c r="S310" s="151" t="s">
        <v>853</v>
      </c>
      <c r="T310" s="151" t="s">
        <v>453</v>
      </c>
      <c r="U310" s="162" t="s">
        <v>453</v>
      </c>
      <c r="V310" s="162" t="s">
        <v>453</v>
      </c>
      <c r="W310" s="165" t="s">
        <v>453</v>
      </c>
      <c r="X310" s="161" t="s">
        <v>453</v>
      </c>
      <c r="Y310" s="161" t="s">
        <v>563</v>
      </c>
      <c r="Z310" s="151" t="s">
        <v>827</v>
      </c>
      <c r="AA310" s="151" t="s">
        <v>928</v>
      </c>
      <c r="AB310" s="160" t="s">
        <v>804</v>
      </c>
      <c r="AC310" s="162">
        <v>41654</v>
      </c>
      <c r="AD310" s="163" t="s">
        <v>807</v>
      </c>
      <c r="AE310" s="164">
        <v>41837</v>
      </c>
      <c r="AF310" s="165">
        <f t="shared" si="26"/>
        <v>6.0164383561643842</v>
      </c>
      <c r="AG310" s="193" t="s">
        <v>539</v>
      </c>
      <c r="AH310" s="165">
        <v>1</v>
      </c>
      <c r="AI310" s="193" t="s">
        <v>539</v>
      </c>
      <c r="AJ310" s="165">
        <v>1</v>
      </c>
      <c r="AK310" s="193" t="s">
        <v>453</v>
      </c>
      <c r="AL310" s="165" t="s">
        <v>453</v>
      </c>
      <c r="AM310" s="193" t="s">
        <v>453</v>
      </c>
      <c r="AN310" s="165" t="s">
        <v>453</v>
      </c>
      <c r="AO310" s="193" t="s">
        <v>453</v>
      </c>
      <c r="AP310" s="165" t="s">
        <v>453</v>
      </c>
      <c r="AQ310" s="193" t="s">
        <v>453</v>
      </c>
      <c r="AR310" s="165" t="s">
        <v>453</v>
      </c>
      <c r="AS310" s="165" t="s">
        <v>453</v>
      </c>
      <c r="AT310" s="165" t="s">
        <v>453</v>
      </c>
      <c r="AU310" s="165" t="s">
        <v>453</v>
      </c>
      <c r="AV310" s="165" t="s">
        <v>453</v>
      </c>
      <c r="AW310" s="165"/>
      <c r="AX310" s="165"/>
      <c r="AY310" s="165"/>
      <c r="AZ310" s="165"/>
      <c r="BA310" s="165"/>
      <c r="BB310" s="165"/>
      <c r="BC310" s="165"/>
      <c r="BD310" s="165"/>
      <c r="BE310" s="165"/>
      <c r="BF310" s="165"/>
      <c r="BG310" s="166" t="s">
        <v>1800</v>
      </c>
      <c r="BH310" s="161" t="s">
        <v>539</v>
      </c>
      <c r="BI310" s="159">
        <v>1</v>
      </c>
      <c r="BJ310" s="155">
        <v>2</v>
      </c>
      <c r="BK310" s="151" t="s">
        <v>853</v>
      </c>
      <c r="BL310" s="159">
        <v>1</v>
      </c>
      <c r="BM310" s="159">
        <v>0</v>
      </c>
      <c r="BN310" s="167" t="s">
        <v>804</v>
      </c>
      <c r="BO310" s="205" t="s">
        <v>1952</v>
      </c>
      <c r="BP310" s="205"/>
      <c r="BQ310" s="205"/>
      <c r="BR310" s="205"/>
      <c r="BS310" s="158" t="s">
        <v>564</v>
      </c>
      <c r="BT310" s="158" t="s">
        <v>564</v>
      </c>
      <c r="BU310" s="158" t="s">
        <v>453</v>
      </c>
      <c r="BV310" s="168" t="s">
        <v>453</v>
      </c>
      <c r="BW310" s="168" t="s">
        <v>2084</v>
      </c>
      <c r="BX310" s="151">
        <v>97</v>
      </c>
      <c r="BY310" s="151">
        <v>73</v>
      </c>
      <c r="BZ310" s="151" t="s">
        <v>923</v>
      </c>
      <c r="CA310" s="151" t="s">
        <v>3301</v>
      </c>
      <c r="CB310" s="151" t="s">
        <v>453</v>
      </c>
      <c r="CC310" s="151" t="s">
        <v>453</v>
      </c>
      <c r="CD310" s="151"/>
      <c r="CE310" s="151" t="s">
        <v>872</v>
      </c>
      <c r="CF310" s="151" t="s">
        <v>2103</v>
      </c>
      <c r="CG310" s="151" t="s">
        <v>929</v>
      </c>
      <c r="CH310" s="151" t="s">
        <v>1557</v>
      </c>
      <c r="CI310" s="151">
        <v>97</v>
      </c>
      <c r="CJ310" s="151">
        <v>80</v>
      </c>
      <c r="CK310" s="151">
        <v>87</v>
      </c>
      <c r="CL310" s="151" t="s">
        <v>1737</v>
      </c>
      <c r="CM310" s="89"/>
      <c r="CN310" s="89"/>
      <c r="CO310" s="89"/>
      <c r="CP310" s="89"/>
      <c r="CQ310" s="89"/>
      <c r="CR310" s="89"/>
      <c r="CS310" s="89"/>
      <c r="CT310" s="89"/>
      <c r="CU310" s="89"/>
      <c r="CV310" s="89"/>
      <c r="CW310" s="89"/>
      <c r="CX310" s="89"/>
      <c r="CY310" s="89"/>
      <c r="CZ310" s="89"/>
      <c r="DA310" s="89"/>
      <c r="DB310" s="89"/>
      <c r="DC310" s="89"/>
      <c r="DD310" s="89"/>
      <c r="DE310" s="89"/>
      <c r="DF310" s="89"/>
      <c r="DG310" s="89"/>
      <c r="DH310" s="89"/>
      <c r="DI310" s="89"/>
      <c r="DJ310" s="89"/>
      <c r="DK310" s="89"/>
      <c r="DL310" s="89"/>
      <c r="DM310" s="89"/>
      <c r="DN310" s="89"/>
      <c r="DO310" s="89"/>
      <c r="DP310" s="89"/>
      <c r="DQ310" s="89"/>
      <c r="DR310" s="89"/>
      <c r="DS310" s="89"/>
      <c r="DT310" s="89"/>
      <c r="DU310" s="89"/>
      <c r="DV310" s="89"/>
      <c r="DW310" s="89"/>
      <c r="DX310" s="89"/>
      <c r="DY310" s="89"/>
      <c r="DZ310" s="89"/>
      <c r="EA310" s="89"/>
      <c r="EB310" s="89"/>
      <c r="EC310" s="89"/>
      <c r="ED310" s="89"/>
      <c r="EE310" s="89"/>
      <c r="EF310" s="89"/>
      <c r="EG310" s="89"/>
      <c r="EH310" s="89"/>
      <c r="EI310" s="89"/>
      <c r="EJ310" s="89"/>
      <c r="EK310" s="89"/>
      <c r="EL310" s="89"/>
      <c r="EM310" s="89"/>
      <c r="EN310" s="89"/>
      <c r="EO310" s="89"/>
      <c r="EP310" s="89"/>
      <c r="EQ310" s="89"/>
      <c r="ER310" s="89"/>
      <c r="ES310" s="89"/>
      <c r="ET310" s="89"/>
      <c r="EU310" s="89"/>
      <c r="EV310" s="89"/>
      <c r="EW310" s="89"/>
      <c r="EX310" s="89"/>
      <c r="EY310" s="89"/>
      <c r="EZ310" s="89"/>
      <c r="FA310" s="89"/>
      <c r="FB310" s="89"/>
      <c r="FC310" s="89"/>
      <c r="FD310" s="89"/>
      <c r="FE310" s="89"/>
      <c r="FF310" s="89"/>
      <c r="FG310" s="89"/>
      <c r="FH310" s="89"/>
      <c r="FI310" s="89"/>
      <c r="FJ310" s="89"/>
      <c r="FK310" s="89"/>
      <c r="FL310" s="89"/>
      <c r="FM310" s="89"/>
      <c r="FN310" s="89"/>
      <c r="FO310" s="89"/>
      <c r="FP310" s="89"/>
      <c r="FQ310" s="89"/>
      <c r="FR310" s="89"/>
      <c r="FS310" s="89"/>
      <c r="FT310" s="89"/>
      <c r="FU310" s="89"/>
      <c r="FV310" s="89"/>
      <c r="FW310" s="89"/>
      <c r="FX310" s="89"/>
      <c r="FY310" s="89"/>
      <c r="FZ310" s="89"/>
      <c r="GA310" s="89"/>
      <c r="GB310" s="89"/>
      <c r="GC310" s="89"/>
      <c r="GD310" s="89"/>
      <c r="GE310" s="89"/>
      <c r="GF310" s="89"/>
      <c r="GG310" s="89"/>
      <c r="GH310" s="89"/>
      <c r="GI310" s="89"/>
      <c r="GJ310" s="89"/>
      <c r="GK310" s="89"/>
      <c r="GL310" s="89"/>
      <c r="GM310" s="89"/>
      <c r="GN310" s="89"/>
      <c r="GO310" s="89"/>
      <c r="GP310" s="89"/>
      <c r="GQ310" s="89"/>
      <c r="GR310" s="89"/>
      <c r="GS310" s="89"/>
      <c r="GT310" s="89"/>
      <c r="GU310" s="89"/>
      <c r="GV310" s="89"/>
      <c r="GW310" s="89"/>
      <c r="GX310" s="89"/>
      <c r="GY310" s="89"/>
      <c r="GZ310" s="89"/>
      <c r="HA310" s="89"/>
      <c r="HB310" s="89"/>
      <c r="HC310" s="89"/>
      <c r="HD310" s="89"/>
      <c r="HE310" s="89"/>
      <c r="HF310" s="89"/>
      <c r="HG310" s="89"/>
      <c r="HH310" s="89"/>
      <c r="HI310" s="89"/>
      <c r="HJ310" s="89"/>
      <c r="HK310" s="89"/>
      <c r="HL310" s="89"/>
      <c r="HM310" s="89"/>
      <c r="HN310" s="89"/>
      <c r="HO310" s="89"/>
      <c r="HP310" s="89"/>
      <c r="HQ310" s="89"/>
      <c r="HR310" s="89"/>
      <c r="HS310" s="89"/>
      <c r="HT310" s="89"/>
      <c r="HU310" s="89"/>
      <c r="HV310" s="89"/>
      <c r="HW310" s="89"/>
      <c r="HX310" s="89"/>
      <c r="HY310" s="89"/>
      <c r="HZ310" s="89"/>
      <c r="IA310" s="89"/>
      <c r="IB310" s="89"/>
      <c r="IC310" s="89"/>
      <c r="ID310" s="89"/>
      <c r="IE310" s="89"/>
      <c r="IF310" s="89"/>
      <c r="IG310" s="89"/>
      <c r="IH310" s="89"/>
      <c r="II310" s="89"/>
      <c r="IJ310" s="89"/>
      <c r="IK310" s="89"/>
      <c r="IL310" s="89"/>
      <c r="IM310" s="89"/>
      <c r="IN310" s="89"/>
      <c r="IO310" s="89"/>
      <c r="IP310" s="89"/>
      <c r="IQ310" s="89"/>
      <c r="IR310" s="89"/>
      <c r="IS310" s="89"/>
      <c r="IT310" s="89"/>
      <c r="IU310" s="89"/>
      <c r="IV310" s="89"/>
      <c r="IW310" s="89"/>
      <c r="IX310" s="89"/>
      <c r="IY310" s="89"/>
      <c r="IZ310" s="89"/>
      <c r="JA310" s="89"/>
      <c r="JB310" s="89"/>
      <c r="JC310" s="89"/>
      <c r="JD310" s="89"/>
      <c r="JE310" s="89"/>
      <c r="JF310" s="89"/>
      <c r="JG310" s="89"/>
      <c r="JH310" s="89"/>
      <c r="JI310" s="89"/>
      <c r="JJ310" s="89"/>
      <c r="JK310" s="89"/>
      <c r="JL310" s="89"/>
      <c r="JM310" s="89"/>
      <c r="JN310" s="89"/>
      <c r="JO310" s="89"/>
      <c r="JP310" s="89"/>
      <c r="JQ310" s="89"/>
      <c r="JR310" s="89"/>
      <c r="JS310" s="89"/>
      <c r="JT310" s="89"/>
      <c r="JU310" s="89"/>
      <c r="JV310" s="89"/>
      <c r="JW310" s="89"/>
      <c r="JX310" s="89"/>
      <c r="JY310" s="89"/>
      <c r="JZ310" s="89"/>
      <c r="KA310" s="89"/>
      <c r="KB310" s="89"/>
      <c r="KC310" s="89"/>
      <c r="KD310" s="89"/>
      <c r="KE310" s="89"/>
      <c r="KF310" s="89"/>
      <c r="KG310" s="89"/>
      <c r="KH310" s="89"/>
      <c r="KI310" s="89"/>
      <c r="KJ310" s="89"/>
      <c r="KK310" s="89"/>
      <c r="KL310" s="89"/>
      <c r="KM310" s="89"/>
      <c r="KN310" s="89"/>
      <c r="KO310" s="89"/>
      <c r="KP310" s="89"/>
      <c r="KQ310" s="89"/>
      <c r="KR310" s="89"/>
      <c r="KS310" s="89"/>
      <c r="KT310" s="89"/>
      <c r="KU310" s="89"/>
      <c r="KV310" s="89"/>
      <c r="KW310" s="89"/>
      <c r="KX310" s="89"/>
      <c r="KY310" s="89"/>
      <c r="KZ310" s="89"/>
      <c r="LA310" s="89"/>
      <c r="LB310" s="89"/>
      <c r="LC310" s="89"/>
      <c r="LD310" s="89"/>
      <c r="LE310" s="89"/>
      <c r="LF310" s="89"/>
      <c r="LG310" s="89"/>
      <c r="LH310" s="89"/>
      <c r="LI310" s="89"/>
      <c r="LJ310" s="89"/>
      <c r="LK310" s="89"/>
      <c r="LL310" s="89"/>
      <c r="LM310" s="89"/>
      <c r="LN310" s="89"/>
      <c r="LO310" s="89"/>
      <c r="LP310" s="89"/>
      <c r="LQ310" s="89"/>
      <c r="LR310" s="89"/>
      <c r="LS310" s="89"/>
      <c r="LT310" s="89"/>
      <c r="LU310" s="89"/>
      <c r="LV310" s="89"/>
      <c r="LW310" s="89"/>
      <c r="LX310" s="89"/>
      <c r="LY310" s="89"/>
      <c r="LZ310" s="89"/>
      <c r="MA310" s="89"/>
      <c r="MB310" s="89"/>
      <c r="MC310" s="89"/>
      <c r="MD310" s="89"/>
      <c r="ME310" s="89"/>
      <c r="MF310" s="89"/>
      <c r="MG310" s="89"/>
      <c r="MH310" s="89"/>
      <c r="MI310" s="89"/>
      <c r="MJ310" s="89"/>
      <c r="MK310" s="89"/>
      <c r="ML310" s="89"/>
      <c r="MM310" s="89"/>
      <c r="MN310" s="89"/>
      <c r="MO310" s="89"/>
      <c r="MP310" s="89"/>
      <c r="MQ310" s="89"/>
      <c r="MR310" s="89"/>
      <c r="MS310" s="89"/>
      <c r="MT310" s="89"/>
      <c r="MU310" s="89"/>
      <c r="MV310" s="89"/>
      <c r="MW310" s="89"/>
      <c r="MX310" s="89"/>
      <c r="MY310" s="89"/>
      <c r="MZ310" s="89"/>
      <c r="NA310" s="89"/>
      <c r="NB310" s="89"/>
      <c r="NC310" s="89"/>
      <c r="ND310" s="89"/>
      <c r="NE310" s="89"/>
      <c r="NF310" s="89"/>
      <c r="NG310" s="89"/>
      <c r="NH310" s="89"/>
      <c r="NI310" s="89"/>
      <c r="NJ310" s="89"/>
      <c r="NK310" s="89"/>
      <c r="NL310" s="89"/>
      <c r="NM310" s="89"/>
      <c r="NN310" s="89"/>
      <c r="NO310" s="89"/>
      <c r="NP310" s="89"/>
      <c r="NQ310" s="89"/>
      <c r="NR310" s="89"/>
      <c r="NS310" s="89"/>
      <c r="NT310" s="89"/>
      <c r="NU310" s="89"/>
      <c r="NV310" s="89"/>
      <c r="NW310" s="89"/>
      <c r="NX310" s="89"/>
      <c r="NY310" s="89"/>
      <c r="NZ310" s="89"/>
      <c r="OA310" s="89"/>
      <c r="OB310" s="89"/>
      <c r="OC310" s="89"/>
      <c r="OD310" s="89"/>
      <c r="OE310" s="89"/>
      <c r="OF310" s="89"/>
      <c r="OG310" s="89"/>
      <c r="OH310" s="89"/>
      <c r="OI310" s="89"/>
      <c r="OJ310" s="89"/>
      <c r="OK310" s="89"/>
      <c r="OL310" s="89"/>
      <c r="OM310" s="89"/>
      <c r="ON310" s="89"/>
      <c r="OO310" s="89"/>
      <c r="OP310" s="89"/>
      <c r="OQ310" s="89"/>
      <c r="OR310" s="89"/>
      <c r="OS310" s="89"/>
      <c r="OT310" s="89"/>
      <c r="OU310" s="89"/>
      <c r="OV310" s="89"/>
      <c r="OW310" s="89"/>
      <c r="OX310" s="89"/>
      <c r="OY310" s="89"/>
      <c r="OZ310" s="89"/>
      <c r="PA310" s="89"/>
      <c r="PB310" s="89"/>
      <c r="PC310" s="89"/>
      <c r="PD310" s="89"/>
      <c r="PE310" s="89"/>
      <c r="PF310" s="89"/>
      <c r="PG310" s="89"/>
      <c r="PH310" s="89"/>
      <c r="PI310" s="89"/>
      <c r="PJ310" s="89"/>
      <c r="PK310" s="89"/>
      <c r="PL310" s="89"/>
      <c r="PM310" s="89"/>
      <c r="PN310" s="89"/>
      <c r="PO310" s="89"/>
      <c r="PP310" s="89"/>
      <c r="PQ310" s="89"/>
      <c r="PR310" s="89"/>
      <c r="PS310" s="89"/>
      <c r="PT310" s="89"/>
      <c r="PU310" s="89"/>
      <c r="PV310" s="89"/>
      <c r="PW310" s="89"/>
      <c r="PX310" s="89"/>
      <c r="PY310" s="89"/>
      <c r="PZ310" s="89"/>
      <c r="QA310" s="89"/>
      <c r="QB310" s="89"/>
      <c r="QC310" s="89"/>
      <c r="QD310" s="89"/>
      <c r="QE310" s="89"/>
      <c r="QF310" s="89"/>
      <c r="QG310" s="89"/>
      <c r="QH310" s="89"/>
      <c r="QI310" s="89"/>
      <c r="QJ310" s="89"/>
      <c r="QK310" s="89"/>
      <c r="QL310" s="89"/>
      <c r="QM310" s="89"/>
      <c r="QN310" s="89"/>
      <c r="QO310" s="89"/>
      <c r="QP310" s="89"/>
      <c r="QQ310" s="89"/>
      <c r="QR310" s="89"/>
      <c r="QS310" s="89"/>
      <c r="QT310" s="89"/>
      <c r="QU310" s="89"/>
      <c r="QV310" s="89"/>
      <c r="QW310" s="89"/>
      <c r="QX310" s="89"/>
      <c r="QY310" s="89"/>
      <c r="QZ310" s="89"/>
      <c r="RA310" s="89"/>
      <c r="RB310" s="89"/>
      <c r="RC310" s="89"/>
      <c r="RD310" s="89"/>
      <c r="RE310" s="89"/>
      <c r="RF310" s="89"/>
      <c r="RG310" s="89"/>
      <c r="RH310" s="89"/>
      <c r="RI310" s="89"/>
      <c r="RJ310" s="89"/>
      <c r="RK310" s="89"/>
      <c r="RL310" s="89"/>
      <c r="RM310" s="89"/>
      <c r="RN310" s="89"/>
      <c r="RO310" s="89"/>
      <c r="RP310" s="89"/>
      <c r="RQ310" s="89"/>
      <c r="RR310" s="89"/>
      <c r="RS310" s="89"/>
      <c r="RT310" s="89"/>
      <c r="RU310" s="89"/>
      <c r="RV310" s="89"/>
      <c r="RW310" s="89"/>
      <c r="RX310" s="89"/>
      <c r="RY310" s="89"/>
      <c r="RZ310" s="89"/>
      <c r="SA310" s="89"/>
      <c r="SB310" s="89"/>
      <c r="SC310" s="89"/>
      <c r="SD310" s="89"/>
      <c r="SE310" s="89"/>
      <c r="SF310" s="89"/>
      <c r="SG310" s="89"/>
      <c r="SH310" s="89"/>
      <c r="SI310" s="89"/>
      <c r="SJ310" s="89"/>
      <c r="SK310" s="89"/>
      <c r="SL310" s="89"/>
      <c r="SM310" s="89"/>
      <c r="SN310" s="89"/>
      <c r="SO310" s="89"/>
      <c r="SP310" s="89"/>
      <c r="SQ310" s="89"/>
      <c r="SR310" s="89"/>
      <c r="SS310" s="89"/>
      <c r="ST310" s="89"/>
      <c r="SU310" s="89"/>
      <c r="SV310" s="89"/>
      <c r="SW310" s="89"/>
      <c r="SX310" s="89"/>
      <c r="SY310" s="89"/>
      <c r="SZ310" s="89"/>
      <c r="TA310" s="89"/>
      <c r="TB310" s="89"/>
      <c r="TC310" s="89"/>
      <c r="TD310" s="89"/>
      <c r="TE310" s="89"/>
      <c r="TF310" s="89"/>
      <c r="TG310" s="89"/>
      <c r="TH310" s="89"/>
      <c r="TI310" s="89"/>
      <c r="TJ310" s="89"/>
      <c r="TK310" s="89"/>
      <c r="TL310" s="89"/>
      <c r="TM310" s="89"/>
      <c r="TN310" s="89"/>
      <c r="TO310" s="89"/>
      <c r="TP310" s="89"/>
      <c r="TQ310" s="89"/>
      <c r="TR310" s="89"/>
      <c r="TS310" s="89"/>
      <c r="TT310" s="89"/>
      <c r="TU310" s="89"/>
      <c r="TV310" s="89"/>
      <c r="TW310" s="89"/>
      <c r="TX310" s="89"/>
      <c r="TY310" s="89"/>
      <c r="TZ310" s="89"/>
      <c r="UA310" s="89"/>
      <c r="UB310" s="89"/>
      <c r="UC310" s="89"/>
      <c r="UD310" s="89"/>
      <c r="UE310" s="89"/>
      <c r="UF310" s="89"/>
      <c r="UG310" s="89"/>
      <c r="UH310" s="89"/>
      <c r="UI310" s="89"/>
      <c r="UJ310" s="89"/>
      <c r="UK310" s="89"/>
      <c r="UL310" s="89"/>
      <c r="UM310" s="89"/>
      <c r="UN310" s="89"/>
      <c r="UO310" s="89"/>
      <c r="UP310" s="89"/>
      <c r="UQ310" s="89"/>
      <c r="UR310" s="89"/>
      <c r="US310" s="89"/>
      <c r="UT310" s="89"/>
      <c r="UU310" s="89"/>
      <c r="UV310" s="89"/>
    </row>
    <row r="311" spans="1:568" s="30" customFormat="1" x14ac:dyDescent="0.2">
      <c r="A311" s="151" t="s">
        <v>4977</v>
      </c>
      <c r="B311" s="155">
        <v>310</v>
      </c>
      <c r="C311" s="155">
        <f t="shared" si="27"/>
        <v>297</v>
      </c>
      <c r="D311" s="269" t="s">
        <v>7080</v>
      </c>
      <c r="E311" s="270" t="s">
        <v>7081</v>
      </c>
      <c r="F311" s="271">
        <v>17531</v>
      </c>
      <c r="G311" s="157" t="s">
        <v>562</v>
      </c>
      <c r="H311" s="158">
        <v>37970886</v>
      </c>
      <c r="I311" s="155">
        <v>134984</v>
      </c>
      <c r="J311" s="159">
        <v>27</v>
      </c>
      <c r="K311" s="159">
        <v>4</v>
      </c>
      <c r="L311" s="159">
        <f t="shared" si="25"/>
        <v>23</v>
      </c>
      <c r="M311" s="157" t="s">
        <v>563</v>
      </c>
      <c r="N311" s="151" t="s">
        <v>594</v>
      </c>
      <c r="O311" s="167" t="s">
        <v>804</v>
      </c>
      <c r="P311" s="151">
        <v>5</v>
      </c>
      <c r="Q311" s="151"/>
      <c r="R311" s="155">
        <v>2</v>
      </c>
      <c r="S311" s="151" t="s">
        <v>853</v>
      </c>
      <c r="T311" s="151" t="s">
        <v>913</v>
      </c>
      <c r="U311" s="162">
        <v>41681</v>
      </c>
      <c r="V311" s="162">
        <v>41688</v>
      </c>
      <c r="W311" s="165">
        <v>7</v>
      </c>
      <c r="X311" s="161" t="s">
        <v>453</v>
      </c>
      <c r="Y311" s="161" t="s">
        <v>564</v>
      </c>
      <c r="Z311" s="151" t="s">
        <v>453</v>
      </c>
      <c r="AA311" s="151" t="s">
        <v>478</v>
      </c>
      <c r="AB311" s="160" t="s">
        <v>804</v>
      </c>
      <c r="AC311" s="162" t="s">
        <v>453</v>
      </c>
      <c r="AD311" s="163" t="s">
        <v>804</v>
      </c>
      <c r="AE311" s="164">
        <v>41760</v>
      </c>
      <c r="AF311" s="165" t="s">
        <v>453</v>
      </c>
      <c r="AG311" s="180" t="s">
        <v>926</v>
      </c>
      <c r="AH311" s="165" t="s">
        <v>926</v>
      </c>
      <c r="AI311" s="180" t="s">
        <v>926</v>
      </c>
      <c r="AJ311" s="165" t="s">
        <v>926</v>
      </c>
      <c r="AK311" s="180" t="s">
        <v>926</v>
      </c>
      <c r="AL311" s="165" t="s">
        <v>926</v>
      </c>
      <c r="AM311" s="180" t="s">
        <v>926</v>
      </c>
      <c r="AN311" s="165" t="s">
        <v>926</v>
      </c>
      <c r="AO311" s="180" t="s">
        <v>926</v>
      </c>
      <c r="AP311" s="165" t="s">
        <v>926</v>
      </c>
      <c r="AQ311" s="180" t="s">
        <v>926</v>
      </c>
      <c r="AR311" s="165" t="s">
        <v>926</v>
      </c>
      <c r="AS311" s="180" t="s">
        <v>926</v>
      </c>
      <c r="AT311" s="165" t="s">
        <v>926</v>
      </c>
      <c r="AU311" s="180" t="s">
        <v>926</v>
      </c>
      <c r="AV311" s="165" t="s">
        <v>926</v>
      </c>
      <c r="AW311" s="165"/>
      <c r="AX311" s="165"/>
      <c r="AY311" s="165"/>
      <c r="AZ311" s="165"/>
      <c r="BA311" s="165"/>
      <c r="BB311" s="165"/>
      <c r="BC311" s="165"/>
      <c r="BD311" s="165"/>
      <c r="BE311" s="180"/>
      <c r="BF311" s="165"/>
      <c r="BG311" s="166" t="s">
        <v>3327</v>
      </c>
      <c r="BH311" s="161" t="s">
        <v>926</v>
      </c>
      <c r="BI311" s="159" t="s">
        <v>926</v>
      </c>
      <c r="BJ311" s="155">
        <v>2</v>
      </c>
      <c r="BK311" s="151" t="s">
        <v>853</v>
      </c>
      <c r="BL311" s="159" t="s">
        <v>453</v>
      </c>
      <c r="BM311" s="159" t="s">
        <v>453</v>
      </c>
      <c r="BN311" s="167" t="s">
        <v>807</v>
      </c>
      <c r="BO311" s="205" t="s">
        <v>453</v>
      </c>
      <c r="BP311" s="205"/>
      <c r="BQ311" s="205"/>
      <c r="BR311" s="205"/>
      <c r="BS311" s="158" t="s">
        <v>453</v>
      </c>
      <c r="BT311" s="158" t="s">
        <v>453</v>
      </c>
      <c r="BU311" s="158" t="s">
        <v>453</v>
      </c>
      <c r="BV311" s="168" t="s">
        <v>1953</v>
      </c>
      <c r="BW311" s="168" t="s">
        <v>2087</v>
      </c>
      <c r="BX311" s="151">
        <v>83</v>
      </c>
      <c r="BY311" s="151">
        <v>83</v>
      </c>
      <c r="BZ311" s="151">
        <v>81</v>
      </c>
      <c r="CA311" s="151" t="s">
        <v>3330</v>
      </c>
      <c r="CB311" s="151" t="s">
        <v>3331</v>
      </c>
      <c r="CC311" s="151" t="s">
        <v>453</v>
      </c>
      <c r="CD311" s="151"/>
      <c r="CE311" s="151" t="s">
        <v>872</v>
      </c>
      <c r="CF311" s="151" t="s">
        <v>2507</v>
      </c>
      <c r="CG311" s="151" t="s">
        <v>906</v>
      </c>
      <c r="CH311" s="151" t="s">
        <v>1559</v>
      </c>
      <c r="CI311" s="151" t="s">
        <v>453</v>
      </c>
      <c r="CJ311" s="151" t="s">
        <v>453</v>
      </c>
      <c r="CK311" s="151" t="s">
        <v>453</v>
      </c>
      <c r="CL311" s="151" t="s">
        <v>1000</v>
      </c>
      <c r="CM311" s="89"/>
      <c r="CN311" s="89"/>
      <c r="CO311" s="89"/>
      <c r="CP311" s="89"/>
      <c r="CQ311" s="89"/>
      <c r="CR311" s="89"/>
      <c r="CS311" s="89"/>
      <c r="CT311" s="89"/>
      <c r="CU311" s="89"/>
      <c r="CV311" s="89"/>
      <c r="CW311" s="89"/>
      <c r="CX311" s="89"/>
      <c r="CY311" s="89"/>
      <c r="CZ311" s="89"/>
      <c r="DA311" s="89"/>
      <c r="DB311" s="89"/>
      <c r="DC311" s="89"/>
      <c r="DD311" s="89"/>
      <c r="DE311" s="89"/>
      <c r="DF311" s="89"/>
      <c r="DG311" s="89"/>
      <c r="DH311" s="89"/>
      <c r="DI311" s="89"/>
      <c r="DJ311" s="89"/>
      <c r="DK311" s="89"/>
      <c r="DL311" s="89"/>
      <c r="DM311" s="89"/>
      <c r="DN311" s="89"/>
      <c r="DO311" s="89"/>
      <c r="DP311" s="89"/>
      <c r="DQ311" s="89"/>
      <c r="DR311" s="89"/>
      <c r="DS311" s="89"/>
      <c r="DT311" s="89"/>
      <c r="DU311" s="89"/>
      <c r="DV311" s="89"/>
      <c r="DW311" s="89"/>
      <c r="DX311" s="89"/>
      <c r="DY311" s="89"/>
      <c r="DZ311" s="89"/>
      <c r="EA311" s="89"/>
      <c r="EB311" s="89"/>
      <c r="EC311" s="89"/>
      <c r="ED311" s="89"/>
      <c r="EE311" s="89"/>
      <c r="EF311" s="89"/>
      <c r="EG311" s="89"/>
      <c r="EH311" s="89"/>
      <c r="EI311" s="89"/>
      <c r="EJ311" s="89"/>
      <c r="EK311" s="89"/>
      <c r="EL311" s="89"/>
      <c r="EM311" s="89"/>
      <c r="EN311" s="89"/>
      <c r="EO311" s="89"/>
      <c r="EP311" s="89"/>
      <c r="EQ311" s="89"/>
      <c r="ER311" s="89"/>
      <c r="ES311" s="89"/>
      <c r="ET311" s="89"/>
      <c r="EU311" s="89"/>
      <c r="EV311" s="89"/>
      <c r="EW311" s="89"/>
      <c r="EX311" s="89"/>
      <c r="EY311" s="89"/>
      <c r="EZ311" s="89"/>
      <c r="FA311" s="89"/>
      <c r="FB311" s="89"/>
      <c r="FC311" s="89"/>
      <c r="FD311" s="89"/>
      <c r="FE311" s="89"/>
      <c r="FF311" s="89"/>
      <c r="FG311" s="89"/>
      <c r="FH311" s="89"/>
      <c r="FI311" s="89"/>
      <c r="FJ311" s="89"/>
      <c r="FK311" s="89"/>
      <c r="FL311" s="89"/>
      <c r="FM311" s="89"/>
      <c r="FN311" s="89"/>
      <c r="FO311" s="89"/>
      <c r="FP311" s="89"/>
      <c r="FQ311" s="89"/>
      <c r="FR311" s="89"/>
      <c r="FS311" s="89"/>
      <c r="FT311" s="89"/>
      <c r="FU311" s="89"/>
      <c r="FV311" s="89"/>
      <c r="FW311" s="89"/>
      <c r="FX311" s="89"/>
      <c r="FY311" s="89"/>
      <c r="FZ311" s="89"/>
      <c r="GA311" s="89"/>
      <c r="GB311" s="89"/>
      <c r="GC311" s="89"/>
      <c r="GD311" s="89"/>
      <c r="GE311" s="89"/>
      <c r="GF311" s="89"/>
      <c r="GG311" s="89"/>
      <c r="GH311" s="89"/>
      <c r="GI311" s="89"/>
      <c r="GJ311" s="89"/>
      <c r="GK311" s="89"/>
      <c r="GL311" s="89"/>
      <c r="GM311" s="89"/>
      <c r="GN311" s="89"/>
      <c r="GO311" s="89"/>
      <c r="GP311" s="89"/>
      <c r="GQ311" s="89"/>
      <c r="GR311" s="89"/>
      <c r="GS311" s="89"/>
      <c r="GT311" s="89"/>
      <c r="GU311" s="89"/>
      <c r="GV311" s="89"/>
      <c r="GW311" s="89"/>
      <c r="GX311" s="89"/>
      <c r="GY311" s="89"/>
      <c r="GZ311" s="89"/>
      <c r="HA311" s="89"/>
      <c r="HB311" s="89"/>
      <c r="HC311" s="89"/>
      <c r="HD311" s="89"/>
      <c r="HE311" s="89"/>
      <c r="HF311" s="89"/>
      <c r="HG311" s="89"/>
      <c r="HH311" s="89"/>
      <c r="HI311" s="89"/>
      <c r="HJ311" s="89"/>
      <c r="HK311" s="89"/>
      <c r="HL311" s="89"/>
      <c r="HM311" s="89"/>
      <c r="HN311" s="89"/>
      <c r="HO311" s="89"/>
      <c r="HP311" s="89"/>
      <c r="HQ311" s="89"/>
      <c r="HR311" s="89"/>
      <c r="HS311" s="89"/>
      <c r="HT311" s="89"/>
      <c r="HU311" s="89"/>
      <c r="HV311" s="89"/>
      <c r="HW311" s="89"/>
      <c r="HX311" s="89"/>
      <c r="HY311" s="89"/>
      <c r="HZ311" s="89"/>
      <c r="IA311" s="89"/>
      <c r="IB311" s="89"/>
      <c r="IC311" s="89"/>
      <c r="ID311" s="89"/>
      <c r="IE311" s="89"/>
      <c r="IF311" s="89"/>
      <c r="IG311" s="89"/>
      <c r="IH311" s="89"/>
      <c r="II311" s="89"/>
      <c r="IJ311" s="89"/>
      <c r="IK311" s="89"/>
      <c r="IL311" s="89"/>
      <c r="IM311" s="89"/>
      <c r="IN311" s="89"/>
      <c r="IO311" s="89"/>
      <c r="IP311" s="89"/>
      <c r="IQ311" s="89"/>
      <c r="IR311" s="89"/>
      <c r="IS311" s="89"/>
      <c r="IT311" s="89"/>
      <c r="IU311" s="89"/>
      <c r="IV311" s="89"/>
      <c r="IW311" s="89"/>
      <c r="IX311" s="89"/>
      <c r="IY311" s="89"/>
      <c r="IZ311" s="89"/>
      <c r="JA311" s="89"/>
      <c r="JB311" s="89"/>
      <c r="JC311" s="89"/>
      <c r="JD311" s="89"/>
      <c r="JE311" s="89"/>
      <c r="JF311" s="89"/>
      <c r="JG311" s="89"/>
      <c r="JH311" s="89"/>
      <c r="JI311" s="89"/>
      <c r="JJ311" s="89"/>
      <c r="JK311" s="89"/>
      <c r="JL311" s="89"/>
      <c r="JM311" s="89"/>
      <c r="JN311" s="89"/>
      <c r="JO311" s="89"/>
      <c r="JP311" s="89"/>
      <c r="JQ311" s="89"/>
      <c r="JR311" s="89"/>
      <c r="JS311" s="89"/>
      <c r="JT311" s="89"/>
      <c r="JU311" s="89"/>
      <c r="JV311" s="89"/>
      <c r="JW311" s="89"/>
      <c r="JX311" s="89"/>
      <c r="JY311" s="89"/>
      <c r="JZ311" s="89"/>
      <c r="KA311" s="89"/>
      <c r="KB311" s="89"/>
      <c r="KC311" s="89"/>
      <c r="KD311" s="89"/>
      <c r="KE311" s="89"/>
      <c r="KF311" s="89"/>
      <c r="KG311" s="89"/>
      <c r="KH311" s="89"/>
      <c r="KI311" s="89"/>
      <c r="KJ311" s="89"/>
      <c r="KK311" s="89"/>
      <c r="KL311" s="89"/>
      <c r="KM311" s="89"/>
      <c r="KN311" s="89"/>
      <c r="KO311" s="89"/>
      <c r="KP311" s="89"/>
      <c r="KQ311" s="89"/>
      <c r="KR311" s="89"/>
      <c r="KS311" s="89"/>
      <c r="KT311" s="89"/>
      <c r="KU311" s="89"/>
      <c r="KV311" s="89"/>
      <c r="KW311" s="89"/>
      <c r="KX311" s="89"/>
      <c r="KY311" s="89"/>
      <c r="KZ311" s="89"/>
      <c r="LA311" s="89"/>
      <c r="LB311" s="89"/>
      <c r="LC311" s="89"/>
      <c r="LD311" s="89"/>
      <c r="LE311" s="89"/>
      <c r="LF311" s="89"/>
      <c r="LG311" s="89"/>
      <c r="LH311" s="89"/>
      <c r="LI311" s="89"/>
      <c r="LJ311" s="89"/>
      <c r="LK311" s="89"/>
      <c r="LL311" s="89"/>
      <c r="LM311" s="89"/>
      <c r="LN311" s="89"/>
      <c r="LO311" s="89"/>
      <c r="LP311" s="89"/>
      <c r="LQ311" s="89"/>
      <c r="LR311" s="89"/>
      <c r="LS311" s="89"/>
      <c r="LT311" s="89"/>
      <c r="LU311" s="89"/>
      <c r="LV311" s="89"/>
      <c r="LW311" s="89"/>
      <c r="LX311" s="89"/>
      <c r="LY311" s="89"/>
      <c r="LZ311" s="89"/>
      <c r="MA311" s="89"/>
      <c r="MB311" s="89"/>
      <c r="MC311" s="89"/>
      <c r="MD311" s="89"/>
      <c r="ME311" s="89"/>
      <c r="MF311" s="89"/>
      <c r="MG311" s="89"/>
      <c r="MH311" s="89"/>
      <c r="MI311" s="89"/>
      <c r="MJ311" s="89"/>
      <c r="MK311" s="89"/>
      <c r="ML311" s="89"/>
      <c r="MM311" s="89"/>
      <c r="MN311" s="89"/>
      <c r="MO311" s="89"/>
      <c r="MP311" s="89"/>
      <c r="MQ311" s="89"/>
      <c r="MR311" s="89"/>
      <c r="MS311" s="89"/>
      <c r="MT311" s="89"/>
      <c r="MU311" s="89"/>
      <c r="MV311" s="89"/>
      <c r="MW311" s="89"/>
      <c r="MX311" s="89"/>
      <c r="MY311" s="89"/>
      <c r="MZ311" s="89"/>
      <c r="NA311" s="89"/>
      <c r="NB311" s="89"/>
      <c r="NC311" s="89"/>
      <c r="ND311" s="89"/>
      <c r="NE311" s="89"/>
      <c r="NF311" s="89"/>
      <c r="NG311" s="89"/>
      <c r="NH311" s="89"/>
      <c r="NI311" s="89"/>
      <c r="NJ311" s="89"/>
      <c r="NK311" s="89"/>
      <c r="NL311" s="89"/>
      <c r="NM311" s="89"/>
      <c r="NN311" s="89"/>
      <c r="NO311" s="89"/>
      <c r="NP311" s="89"/>
      <c r="NQ311" s="89"/>
      <c r="NR311" s="89"/>
      <c r="NS311" s="89"/>
      <c r="NT311" s="89"/>
      <c r="NU311" s="89"/>
      <c r="NV311" s="89"/>
      <c r="NW311" s="89"/>
      <c r="NX311" s="89"/>
      <c r="NY311" s="89"/>
      <c r="NZ311" s="89"/>
      <c r="OA311" s="89"/>
      <c r="OB311" s="89"/>
      <c r="OC311" s="89"/>
      <c r="OD311" s="89"/>
      <c r="OE311" s="89"/>
      <c r="OF311" s="89"/>
      <c r="OG311" s="89"/>
      <c r="OH311" s="89"/>
      <c r="OI311" s="89"/>
      <c r="OJ311" s="89"/>
      <c r="OK311" s="89"/>
      <c r="OL311" s="89"/>
      <c r="OM311" s="89"/>
      <c r="ON311" s="89"/>
      <c r="OO311" s="89"/>
      <c r="OP311" s="89"/>
      <c r="OQ311" s="89"/>
      <c r="OR311" s="89"/>
      <c r="OS311" s="89"/>
      <c r="OT311" s="89"/>
      <c r="OU311" s="89"/>
      <c r="OV311" s="89"/>
      <c r="OW311" s="89"/>
      <c r="OX311" s="89"/>
      <c r="OY311" s="89"/>
      <c r="OZ311" s="89"/>
      <c r="PA311" s="89"/>
      <c r="PB311" s="89"/>
      <c r="PC311" s="89"/>
      <c r="PD311" s="89"/>
      <c r="PE311" s="89"/>
      <c r="PF311" s="89"/>
      <c r="PG311" s="89"/>
      <c r="PH311" s="89"/>
      <c r="PI311" s="89"/>
      <c r="PJ311" s="89"/>
      <c r="PK311" s="89"/>
      <c r="PL311" s="89"/>
      <c r="PM311" s="89"/>
      <c r="PN311" s="89"/>
      <c r="PO311" s="89"/>
      <c r="PP311" s="89"/>
      <c r="PQ311" s="89"/>
      <c r="PR311" s="89"/>
      <c r="PS311" s="89"/>
      <c r="PT311" s="89"/>
      <c r="PU311" s="89"/>
      <c r="PV311" s="89"/>
      <c r="PW311" s="89"/>
      <c r="PX311" s="89"/>
      <c r="PY311" s="89"/>
      <c r="PZ311" s="89"/>
      <c r="QA311" s="89"/>
      <c r="QB311" s="89"/>
      <c r="QC311" s="89"/>
      <c r="QD311" s="89"/>
      <c r="QE311" s="89"/>
      <c r="QF311" s="89"/>
      <c r="QG311" s="89"/>
      <c r="QH311" s="89"/>
      <c r="QI311" s="89"/>
      <c r="QJ311" s="89"/>
      <c r="QK311" s="89"/>
      <c r="QL311" s="89"/>
      <c r="QM311" s="89"/>
      <c r="QN311" s="89"/>
      <c r="QO311" s="89"/>
      <c r="QP311" s="89"/>
      <c r="QQ311" s="89"/>
      <c r="QR311" s="89"/>
      <c r="QS311" s="89"/>
      <c r="QT311" s="89"/>
      <c r="QU311" s="89"/>
      <c r="QV311" s="89"/>
      <c r="QW311" s="89"/>
      <c r="QX311" s="89"/>
      <c r="QY311" s="89"/>
      <c r="QZ311" s="89"/>
      <c r="RA311" s="89"/>
      <c r="RB311" s="89"/>
      <c r="RC311" s="89"/>
      <c r="RD311" s="89"/>
      <c r="RE311" s="89"/>
      <c r="RF311" s="89"/>
      <c r="RG311" s="89"/>
      <c r="RH311" s="89"/>
      <c r="RI311" s="89"/>
      <c r="RJ311" s="89"/>
      <c r="RK311" s="89"/>
      <c r="RL311" s="89"/>
      <c r="RM311" s="89"/>
      <c r="RN311" s="89"/>
      <c r="RO311" s="89"/>
      <c r="RP311" s="89"/>
      <c r="RQ311" s="89"/>
      <c r="RR311" s="89"/>
      <c r="RS311" s="89"/>
      <c r="RT311" s="89"/>
      <c r="RU311" s="89"/>
      <c r="RV311" s="89"/>
      <c r="RW311" s="89"/>
      <c r="RX311" s="89"/>
      <c r="RY311" s="89"/>
      <c r="RZ311" s="89"/>
      <c r="SA311" s="89"/>
      <c r="SB311" s="89"/>
      <c r="SC311" s="89"/>
      <c r="SD311" s="89"/>
      <c r="SE311" s="89"/>
      <c r="SF311" s="89"/>
      <c r="SG311" s="89"/>
      <c r="SH311" s="89"/>
      <c r="SI311" s="89"/>
      <c r="SJ311" s="89"/>
      <c r="SK311" s="89"/>
      <c r="SL311" s="89"/>
      <c r="SM311" s="89"/>
      <c r="SN311" s="89"/>
      <c r="SO311" s="89"/>
      <c r="SP311" s="89"/>
      <c r="SQ311" s="89"/>
      <c r="SR311" s="89"/>
      <c r="SS311" s="89"/>
      <c r="ST311" s="89"/>
      <c r="SU311" s="89"/>
      <c r="SV311" s="89"/>
      <c r="SW311" s="89"/>
      <c r="SX311" s="89"/>
      <c r="SY311" s="89"/>
      <c r="SZ311" s="89"/>
      <c r="TA311" s="89"/>
      <c r="TB311" s="89"/>
      <c r="TC311" s="89"/>
      <c r="TD311" s="89"/>
      <c r="TE311" s="89"/>
      <c r="TF311" s="89"/>
      <c r="TG311" s="89"/>
      <c r="TH311" s="89"/>
      <c r="TI311" s="89"/>
      <c r="TJ311" s="89"/>
      <c r="TK311" s="89"/>
      <c r="TL311" s="89"/>
      <c r="TM311" s="89"/>
      <c r="TN311" s="89"/>
      <c r="TO311" s="89"/>
      <c r="TP311" s="89"/>
      <c r="TQ311" s="89"/>
      <c r="TR311" s="89"/>
      <c r="TS311" s="89"/>
      <c r="TT311" s="89"/>
      <c r="TU311" s="89"/>
      <c r="TV311" s="89"/>
      <c r="TW311" s="89"/>
      <c r="TX311" s="89"/>
      <c r="TY311" s="89"/>
      <c r="TZ311" s="89"/>
      <c r="UA311" s="89"/>
      <c r="UB311" s="89"/>
      <c r="UC311" s="89"/>
      <c r="UD311" s="89"/>
      <c r="UE311" s="89"/>
      <c r="UF311" s="89"/>
      <c r="UG311" s="89"/>
      <c r="UH311" s="89"/>
      <c r="UI311" s="89"/>
      <c r="UJ311" s="89"/>
      <c r="UK311" s="89"/>
      <c r="UL311" s="89"/>
      <c r="UM311" s="89"/>
      <c r="UN311" s="89"/>
      <c r="UO311" s="89"/>
      <c r="UP311" s="89"/>
      <c r="UQ311" s="89"/>
      <c r="UR311" s="89"/>
      <c r="US311" s="89"/>
      <c r="UT311" s="89"/>
      <c r="UU311" s="89"/>
      <c r="UV311" s="89"/>
    </row>
    <row r="312" spans="1:568" s="30" customFormat="1" x14ac:dyDescent="0.2">
      <c r="A312" s="151" t="s">
        <v>4978</v>
      </c>
      <c r="B312" s="155">
        <v>311</v>
      </c>
      <c r="C312" s="155">
        <f t="shared" si="27"/>
        <v>298</v>
      </c>
      <c r="D312" s="269" t="s">
        <v>7082</v>
      </c>
      <c r="E312" s="270" t="s">
        <v>7083</v>
      </c>
      <c r="F312" s="271">
        <v>23735</v>
      </c>
      <c r="G312" s="157" t="s">
        <v>562</v>
      </c>
      <c r="H312" s="158">
        <v>45679403</v>
      </c>
      <c r="I312" s="155">
        <v>4393681</v>
      </c>
      <c r="J312" s="159">
        <v>20</v>
      </c>
      <c r="K312" s="159">
        <v>6</v>
      </c>
      <c r="L312" s="159">
        <f t="shared" si="25"/>
        <v>14</v>
      </c>
      <c r="M312" s="157" t="s">
        <v>563</v>
      </c>
      <c r="N312" s="151" t="s">
        <v>599</v>
      </c>
      <c r="O312" s="167" t="s">
        <v>807</v>
      </c>
      <c r="P312" s="151">
        <v>2</v>
      </c>
      <c r="Q312" s="151"/>
      <c r="R312" s="155">
        <v>2</v>
      </c>
      <c r="S312" s="151" t="s">
        <v>2244</v>
      </c>
      <c r="T312" s="151" t="s">
        <v>913</v>
      </c>
      <c r="U312" s="162">
        <v>41681</v>
      </c>
      <c r="V312" s="162">
        <v>41689</v>
      </c>
      <c r="W312" s="165">
        <v>8</v>
      </c>
      <c r="X312" s="161" t="s">
        <v>453</v>
      </c>
      <c r="Y312" s="161" t="s">
        <v>563</v>
      </c>
      <c r="Z312" s="151" t="s">
        <v>817</v>
      </c>
      <c r="AA312" s="151" t="s">
        <v>3333</v>
      </c>
      <c r="AB312" s="160" t="s">
        <v>804</v>
      </c>
      <c r="AC312" s="162">
        <v>41724</v>
      </c>
      <c r="AD312" s="163" t="s">
        <v>804</v>
      </c>
      <c r="AE312" s="164">
        <v>42830</v>
      </c>
      <c r="AF312" s="165">
        <f t="shared" ref="AF312:AF324" si="28">((AE312-AC312)/365*12)</f>
        <v>36.361643835616441</v>
      </c>
      <c r="AG312" s="180" t="s">
        <v>453</v>
      </c>
      <c r="AH312" s="165" t="s">
        <v>453</v>
      </c>
      <c r="AI312" s="180" t="s">
        <v>453</v>
      </c>
      <c r="AJ312" s="165" t="s">
        <v>453</v>
      </c>
      <c r="AK312" s="180" t="s">
        <v>453</v>
      </c>
      <c r="AL312" s="165" t="s">
        <v>453</v>
      </c>
      <c r="AM312" s="193" t="s">
        <v>453</v>
      </c>
      <c r="AN312" s="165" t="s">
        <v>453</v>
      </c>
      <c r="AO312" s="193" t="s">
        <v>453</v>
      </c>
      <c r="AP312" s="165" t="s">
        <v>453</v>
      </c>
      <c r="AQ312" s="180" t="s">
        <v>453</v>
      </c>
      <c r="AR312" s="165" t="s">
        <v>453</v>
      </c>
      <c r="AS312" s="180" t="s">
        <v>453</v>
      </c>
      <c r="AT312" s="165" t="s">
        <v>453</v>
      </c>
      <c r="AU312" s="180" t="s">
        <v>453</v>
      </c>
      <c r="AV312" s="165" t="s">
        <v>453</v>
      </c>
      <c r="AW312" s="165" t="s">
        <v>453</v>
      </c>
      <c r="AX312" s="165" t="s">
        <v>453</v>
      </c>
      <c r="AY312" s="165" t="s">
        <v>453</v>
      </c>
      <c r="AZ312" s="165" t="s">
        <v>453</v>
      </c>
      <c r="BA312" s="165"/>
      <c r="BB312" s="165"/>
      <c r="BC312" s="165"/>
      <c r="BD312" s="165"/>
      <c r="BE312" s="180"/>
      <c r="BF312" s="165"/>
      <c r="BG312" s="166" t="s">
        <v>3334</v>
      </c>
      <c r="BH312" s="161" t="s">
        <v>5914</v>
      </c>
      <c r="BI312" s="159">
        <v>3</v>
      </c>
      <c r="BJ312" s="155">
        <v>2</v>
      </c>
      <c r="BK312" s="151" t="s">
        <v>2244</v>
      </c>
      <c r="BL312" s="159">
        <v>1</v>
      </c>
      <c r="BM312" s="159" t="s">
        <v>453</v>
      </c>
      <c r="BN312" s="167" t="s">
        <v>807</v>
      </c>
      <c r="BO312" s="205" t="s">
        <v>453</v>
      </c>
      <c r="BP312" s="205"/>
      <c r="BQ312" s="205"/>
      <c r="BR312" s="205"/>
      <c r="BS312" s="158" t="s">
        <v>453</v>
      </c>
      <c r="BT312" s="158" t="s">
        <v>453</v>
      </c>
      <c r="BU312" s="158" t="s">
        <v>453</v>
      </c>
      <c r="BV312" s="168" t="s">
        <v>914</v>
      </c>
      <c r="BW312" s="168" t="s">
        <v>1954</v>
      </c>
      <c r="BX312" s="151">
        <v>78</v>
      </c>
      <c r="BY312" s="151">
        <v>74</v>
      </c>
      <c r="BZ312" s="151">
        <v>74</v>
      </c>
      <c r="CA312" s="151" t="s">
        <v>2584</v>
      </c>
      <c r="CB312" s="151" t="s">
        <v>3336</v>
      </c>
      <c r="CC312" s="151" t="s">
        <v>453</v>
      </c>
      <c r="CD312" s="151"/>
      <c r="CE312" s="151" t="s">
        <v>1955</v>
      </c>
      <c r="CF312" s="151" t="s">
        <v>2103</v>
      </c>
      <c r="CG312" s="151" t="s">
        <v>3338</v>
      </c>
      <c r="CH312" s="151" t="s">
        <v>1559</v>
      </c>
      <c r="CI312" s="151" t="s">
        <v>453</v>
      </c>
      <c r="CJ312" s="151" t="s">
        <v>453</v>
      </c>
      <c r="CK312" s="151" t="s">
        <v>453</v>
      </c>
      <c r="CL312" s="151" t="s">
        <v>1000</v>
      </c>
      <c r="CM312" s="89"/>
      <c r="CN312" s="89"/>
      <c r="CO312" s="89"/>
      <c r="CP312" s="89"/>
      <c r="CQ312" s="89"/>
      <c r="CR312" s="89"/>
      <c r="CS312" s="89"/>
      <c r="CT312" s="89"/>
      <c r="CU312" s="89"/>
      <c r="CV312" s="89"/>
      <c r="CW312" s="89"/>
      <c r="CX312" s="89"/>
      <c r="CY312" s="89"/>
      <c r="CZ312" s="89"/>
      <c r="DA312" s="89"/>
      <c r="DB312" s="89"/>
      <c r="DC312" s="89"/>
      <c r="DD312" s="89"/>
      <c r="DE312" s="89"/>
      <c r="DF312" s="89"/>
      <c r="DG312" s="89"/>
      <c r="DH312" s="89"/>
      <c r="DI312" s="89"/>
      <c r="DJ312" s="89"/>
      <c r="DK312" s="89"/>
      <c r="DL312" s="89"/>
      <c r="DM312" s="89"/>
      <c r="DN312" s="89"/>
      <c r="DO312" s="89"/>
      <c r="DP312" s="89"/>
      <c r="DQ312" s="89"/>
      <c r="DR312" s="89"/>
      <c r="DS312" s="89"/>
      <c r="DT312" s="89"/>
      <c r="DU312" s="89"/>
      <c r="DV312" s="89"/>
      <c r="DW312" s="89"/>
      <c r="DX312" s="89"/>
      <c r="DY312" s="89"/>
      <c r="DZ312" s="89"/>
      <c r="EA312" s="89"/>
      <c r="EB312" s="89"/>
      <c r="EC312" s="89"/>
      <c r="ED312" s="89"/>
      <c r="EE312" s="89"/>
      <c r="EF312" s="89"/>
      <c r="EG312" s="89"/>
      <c r="EH312" s="89"/>
      <c r="EI312" s="89"/>
      <c r="EJ312" s="89"/>
      <c r="EK312" s="89"/>
      <c r="EL312" s="89"/>
      <c r="EM312" s="89"/>
      <c r="EN312" s="89"/>
      <c r="EO312" s="89"/>
      <c r="EP312" s="89"/>
      <c r="EQ312" s="89"/>
      <c r="ER312" s="89"/>
      <c r="ES312" s="89"/>
      <c r="ET312" s="89"/>
      <c r="EU312" s="89"/>
      <c r="EV312" s="89"/>
      <c r="EW312" s="89"/>
      <c r="EX312" s="89"/>
      <c r="EY312" s="89"/>
      <c r="EZ312" s="89"/>
      <c r="FA312" s="89"/>
      <c r="FB312" s="89"/>
      <c r="FC312" s="89"/>
      <c r="FD312" s="89"/>
      <c r="FE312" s="89"/>
      <c r="FF312" s="89"/>
      <c r="FG312" s="89"/>
      <c r="FH312" s="89"/>
      <c r="FI312" s="89"/>
      <c r="FJ312" s="89"/>
      <c r="FK312" s="89"/>
      <c r="FL312" s="89"/>
      <c r="FM312" s="89"/>
      <c r="FN312" s="89"/>
      <c r="FO312" s="89"/>
      <c r="FP312" s="89"/>
      <c r="FQ312" s="89"/>
      <c r="FR312" s="89"/>
      <c r="FS312" s="89"/>
      <c r="FT312" s="89"/>
      <c r="FU312" s="89"/>
      <c r="FV312" s="89"/>
      <c r="FW312" s="89"/>
      <c r="FX312" s="89"/>
      <c r="FY312" s="89"/>
      <c r="FZ312" s="89"/>
      <c r="GA312" s="89"/>
      <c r="GB312" s="89"/>
      <c r="GC312" s="89"/>
      <c r="GD312" s="89"/>
      <c r="GE312" s="89"/>
      <c r="GF312" s="89"/>
      <c r="GG312" s="89"/>
      <c r="GH312" s="89"/>
      <c r="GI312" s="89"/>
      <c r="GJ312" s="89"/>
      <c r="GK312" s="89"/>
      <c r="GL312" s="89"/>
      <c r="GM312" s="89"/>
      <c r="GN312" s="89"/>
      <c r="GO312" s="89"/>
      <c r="GP312" s="89"/>
      <c r="GQ312" s="89"/>
      <c r="GR312" s="89"/>
      <c r="GS312" s="89"/>
      <c r="GT312" s="89"/>
      <c r="GU312" s="89"/>
      <c r="GV312" s="89"/>
      <c r="GW312" s="89"/>
      <c r="GX312" s="89"/>
      <c r="GY312" s="89"/>
      <c r="GZ312" s="89"/>
      <c r="HA312" s="89"/>
      <c r="HB312" s="89"/>
      <c r="HC312" s="89"/>
      <c r="HD312" s="89"/>
      <c r="HE312" s="89"/>
      <c r="HF312" s="89"/>
      <c r="HG312" s="89"/>
      <c r="HH312" s="89"/>
      <c r="HI312" s="89"/>
      <c r="HJ312" s="89"/>
      <c r="HK312" s="89"/>
      <c r="HL312" s="89"/>
      <c r="HM312" s="89"/>
      <c r="HN312" s="89"/>
      <c r="HO312" s="89"/>
      <c r="HP312" s="89"/>
      <c r="HQ312" s="89"/>
      <c r="HR312" s="89"/>
      <c r="HS312" s="89"/>
      <c r="HT312" s="89"/>
      <c r="HU312" s="89"/>
      <c r="HV312" s="89"/>
      <c r="HW312" s="89"/>
      <c r="HX312" s="89"/>
      <c r="HY312" s="89"/>
      <c r="HZ312" s="89"/>
      <c r="IA312" s="89"/>
      <c r="IB312" s="89"/>
      <c r="IC312" s="89"/>
      <c r="ID312" s="89"/>
      <c r="IE312" s="89"/>
      <c r="IF312" s="89"/>
      <c r="IG312" s="89"/>
      <c r="IH312" s="89"/>
      <c r="II312" s="89"/>
      <c r="IJ312" s="89"/>
      <c r="IK312" s="89"/>
      <c r="IL312" s="89"/>
      <c r="IM312" s="89"/>
      <c r="IN312" s="89"/>
      <c r="IO312" s="89"/>
      <c r="IP312" s="89"/>
      <c r="IQ312" s="89"/>
      <c r="IR312" s="89"/>
      <c r="IS312" s="89"/>
      <c r="IT312" s="89"/>
      <c r="IU312" s="89"/>
      <c r="IV312" s="89"/>
      <c r="IW312" s="89"/>
      <c r="IX312" s="89"/>
      <c r="IY312" s="89"/>
      <c r="IZ312" s="89"/>
      <c r="JA312" s="89"/>
      <c r="JB312" s="89"/>
      <c r="JC312" s="89"/>
      <c r="JD312" s="89"/>
      <c r="JE312" s="89"/>
      <c r="JF312" s="89"/>
      <c r="JG312" s="89"/>
      <c r="JH312" s="89"/>
      <c r="JI312" s="89"/>
      <c r="JJ312" s="89"/>
      <c r="JK312" s="89"/>
      <c r="JL312" s="89"/>
      <c r="JM312" s="89"/>
      <c r="JN312" s="89"/>
      <c r="JO312" s="89"/>
      <c r="JP312" s="89"/>
      <c r="JQ312" s="89"/>
      <c r="JR312" s="89"/>
      <c r="JS312" s="89"/>
      <c r="JT312" s="89"/>
      <c r="JU312" s="89"/>
      <c r="JV312" s="89"/>
      <c r="JW312" s="89"/>
      <c r="JX312" s="89"/>
      <c r="JY312" s="89"/>
      <c r="JZ312" s="89"/>
      <c r="KA312" s="89"/>
      <c r="KB312" s="89"/>
      <c r="KC312" s="89"/>
      <c r="KD312" s="89"/>
      <c r="KE312" s="89"/>
      <c r="KF312" s="89"/>
      <c r="KG312" s="89"/>
      <c r="KH312" s="89"/>
      <c r="KI312" s="89"/>
      <c r="KJ312" s="89"/>
      <c r="KK312" s="89"/>
      <c r="KL312" s="89"/>
      <c r="KM312" s="89"/>
      <c r="KN312" s="89"/>
      <c r="KO312" s="89"/>
      <c r="KP312" s="89"/>
      <c r="KQ312" s="89"/>
      <c r="KR312" s="89"/>
      <c r="KS312" s="89"/>
      <c r="KT312" s="89"/>
      <c r="KU312" s="89"/>
      <c r="KV312" s="89"/>
      <c r="KW312" s="89"/>
      <c r="KX312" s="89"/>
      <c r="KY312" s="89"/>
      <c r="KZ312" s="89"/>
      <c r="LA312" s="89"/>
      <c r="LB312" s="89"/>
      <c r="LC312" s="89"/>
      <c r="LD312" s="89"/>
      <c r="LE312" s="89"/>
      <c r="LF312" s="89"/>
      <c r="LG312" s="89"/>
      <c r="LH312" s="89"/>
      <c r="LI312" s="89"/>
      <c r="LJ312" s="89"/>
      <c r="LK312" s="89"/>
      <c r="LL312" s="89"/>
      <c r="LM312" s="89"/>
      <c r="LN312" s="89"/>
      <c r="LO312" s="89"/>
      <c r="LP312" s="89"/>
      <c r="LQ312" s="89"/>
      <c r="LR312" s="89"/>
      <c r="LS312" s="89"/>
      <c r="LT312" s="89"/>
      <c r="LU312" s="89"/>
      <c r="LV312" s="89"/>
      <c r="LW312" s="89"/>
      <c r="LX312" s="89"/>
      <c r="LY312" s="89"/>
      <c r="LZ312" s="89"/>
      <c r="MA312" s="89"/>
      <c r="MB312" s="89"/>
      <c r="MC312" s="89"/>
      <c r="MD312" s="89"/>
      <c r="ME312" s="89"/>
      <c r="MF312" s="89"/>
      <c r="MG312" s="89"/>
      <c r="MH312" s="89"/>
      <c r="MI312" s="89"/>
      <c r="MJ312" s="89"/>
      <c r="MK312" s="89"/>
      <c r="ML312" s="89"/>
      <c r="MM312" s="89"/>
      <c r="MN312" s="89"/>
      <c r="MO312" s="89"/>
      <c r="MP312" s="89"/>
      <c r="MQ312" s="89"/>
      <c r="MR312" s="89"/>
      <c r="MS312" s="89"/>
      <c r="MT312" s="89"/>
      <c r="MU312" s="89"/>
      <c r="MV312" s="89"/>
      <c r="MW312" s="89"/>
      <c r="MX312" s="89"/>
      <c r="MY312" s="89"/>
      <c r="MZ312" s="89"/>
      <c r="NA312" s="89"/>
      <c r="NB312" s="89"/>
      <c r="NC312" s="89"/>
      <c r="ND312" s="89"/>
      <c r="NE312" s="89"/>
      <c r="NF312" s="89"/>
      <c r="NG312" s="89"/>
      <c r="NH312" s="89"/>
      <c r="NI312" s="89"/>
      <c r="NJ312" s="89"/>
      <c r="NK312" s="89"/>
      <c r="NL312" s="89"/>
      <c r="NM312" s="89"/>
      <c r="NN312" s="89"/>
      <c r="NO312" s="89"/>
      <c r="NP312" s="89"/>
      <c r="NQ312" s="89"/>
      <c r="NR312" s="89"/>
      <c r="NS312" s="89"/>
      <c r="NT312" s="89"/>
      <c r="NU312" s="89"/>
      <c r="NV312" s="89"/>
      <c r="NW312" s="89"/>
      <c r="NX312" s="89"/>
      <c r="NY312" s="89"/>
      <c r="NZ312" s="89"/>
      <c r="OA312" s="89"/>
      <c r="OB312" s="89"/>
      <c r="OC312" s="89"/>
      <c r="OD312" s="89"/>
      <c r="OE312" s="89"/>
      <c r="OF312" s="89"/>
      <c r="OG312" s="89"/>
      <c r="OH312" s="89"/>
      <c r="OI312" s="89"/>
      <c r="OJ312" s="89"/>
      <c r="OK312" s="89"/>
      <c r="OL312" s="89"/>
      <c r="OM312" s="89"/>
      <c r="ON312" s="89"/>
      <c r="OO312" s="89"/>
      <c r="OP312" s="89"/>
      <c r="OQ312" s="89"/>
      <c r="OR312" s="89"/>
      <c r="OS312" s="89"/>
      <c r="OT312" s="89"/>
      <c r="OU312" s="89"/>
      <c r="OV312" s="89"/>
      <c r="OW312" s="89"/>
      <c r="OX312" s="89"/>
      <c r="OY312" s="89"/>
      <c r="OZ312" s="89"/>
      <c r="PA312" s="89"/>
      <c r="PB312" s="89"/>
      <c r="PC312" s="89"/>
      <c r="PD312" s="89"/>
      <c r="PE312" s="89"/>
      <c r="PF312" s="89"/>
      <c r="PG312" s="89"/>
      <c r="PH312" s="89"/>
      <c r="PI312" s="89"/>
      <c r="PJ312" s="89"/>
      <c r="PK312" s="89"/>
      <c r="PL312" s="89"/>
      <c r="PM312" s="89"/>
      <c r="PN312" s="89"/>
      <c r="PO312" s="89"/>
      <c r="PP312" s="89"/>
      <c r="PQ312" s="89"/>
      <c r="PR312" s="89"/>
      <c r="PS312" s="89"/>
      <c r="PT312" s="89"/>
      <c r="PU312" s="89"/>
      <c r="PV312" s="89"/>
      <c r="PW312" s="89"/>
      <c r="PX312" s="89"/>
      <c r="PY312" s="89"/>
      <c r="PZ312" s="89"/>
      <c r="QA312" s="89"/>
      <c r="QB312" s="89"/>
      <c r="QC312" s="89"/>
      <c r="QD312" s="89"/>
      <c r="QE312" s="89"/>
      <c r="QF312" s="89"/>
      <c r="QG312" s="89"/>
      <c r="QH312" s="89"/>
      <c r="QI312" s="89"/>
      <c r="QJ312" s="89"/>
      <c r="QK312" s="89"/>
      <c r="QL312" s="89"/>
      <c r="QM312" s="89"/>
      <c r="QN312" s="89"/>
      <c r="QO312" s="89"/>
      <c r="QP312" s="89"/>
      <c r="QQ312" s="89"/>
      <c r="QR312" s="89"/>
      <c r="QS312" s="89"/>
      <c r="QT312" s="89"/>
      <c r="QU312" s="89"/>
      <c r="QV312" s="89"/>
      <c r="QW312" s="89"/>
      <c r="QX312" s="89"/>
      <c r="QY312" s="89"/>
      <c r="QZ312" s="89"/>
      <c r="RA312" s="89"/>
      <c r="RB312" s="89"/>
      <c r="RC312" s="89"/>
      <c r="RD312" s="89"/>
      <c r="RE312" s="89"/>
      <c r="RF312" s="89"/>
      <c r="RG312" s="89"/>
      <c r="RH312" s="89"/>
      <c r="RI312" s="89"/>
      <c r="RJ312" s="89"/>
      <c r="RK312" s="89"/>
      <c r="RL312" s="89"/>
      <c r="RM312" s="89"/>
      <c r="RN312" s="89"/>
      <c r="RO312" s="89"/>
      <c r="RP312" s="89"/>
      <c r="RQ312" s="89"/>
      <c r="RR312" s="89"/>
      <c r="RS312" s="89"/>
      <c r="RT312" s="89"/>
      <c r="RU312" s="89"/>
      <c r="RV312" s="89"/>
      <c r="RW312" s="89"/>
      <c r="RX312" s="89"/>
      <c r="RY312" s="89"/>
      <c r="RZ312" s="89"/>
      <c r="SA312" s="89"/>
      <c r="SB312" s="89"/>
      <c r="SC312" s="89"/>
      <c r="SD312" s="89"/>
      <c r="SE312" s="89"/>
      <c r="SF312" s="89"/>
      <c r="SG312" s="89"/>
      <c r="SH312" s="89"/>
      <c r="SI312" s="89"/>
      <c r="SJ312" s="89"/>
      <c r="SK312" s="89"/>
      <c r="SL312" s="89"/>
      <c r="SM312" s="89"/>
      <c r="SN312" s="89"/>
      <c r="SO312" s="89"/>
      <c r="SP312" s="89"/>
      <c r="SQ312" s="89"/>
      <c r="SR312" s="89"/>
      <c r="SS312" s="89"/>
      <c r="ST312" s="89"/>
      <c r="SU312" s="89"/>
      <c r="SV312" s="89"/>
      <c r="SW312" s="89"/>
      <c r="SX312" s="89"/>
      <c r="SY312" s="89"/>
      <c r="SZ312" s="89"/>
      <c r="TA312" s="89"/>
      <c r="TB312" s="89"/>
      <c r="TC312" s="89"/>
      <c r="TD312" s="89"/>
      <c r="TE312" s="89"/>
      <c r="TF312" s="89"/>
      <c r="TG312" s="89"/>
      <c r="TH312" s="89"/>
      <c r="TI312" s="89"/>
      <c r="TJ312" s="89"/>
      <c r="TK312" s="89"/>
      <c r="TL312" s="89"/>
      <c r="TM312" s="89"/>
      <c r="TN312" s="89"/>
      <c r="TO312" s="89"/>
      <c r="TP312" s="89"/>
      <c r="TQ312" s="89"/>
      <c r="TR312" s="89"/>
      <c r="TS312" s="89"/>
      <c r="TT312" s="89"/>
      <c r="TU312" s="89"/>
      <c r="TV312" s="89"/>
      <c r="TW312" s="89"/>
      <c r="TX312" s="89"/>
      <c r="TY312" s="89"/>
      <c r="TZ312" s="89"/>
      <c r="UA312" s="89"/>
      <c r="UB312" s="89"/>
      <c r="UC312" s="89"/>
      <c r="UD312" s="89"/>
      <c r="UE312" s="89"/>
      <c r="UF312" s="89"/>
      <c r="UG312" s="89"/>
      <c r="UH312" s="89"/>
      <c r="UI312" s="89"/>
      <c r="UJ312" s="89"/>
      <c r="UK312" s="89"/>
      <c r="UL312" s="89"/>
      <c r="UM312" s="89"/>
      <c r="UN312" s="89"/>
      <c r="UO312" s="89"/>
      <c r="UP312" s="89"/>
      <c r="UQ312" s="89"/>
      <c r="UR312" s="89"/>
      <c r="US312" s="89"/>
      <c r="UT312" s="89"/>
      <c r="UU312" s="89"/>
      <c r="UV312" s="89"/>
    </row>
    <row r="313" spans="1:568" s="30" customFormat="1" x14ac:dyDescent="0.2">
      <c r="A313" s="151" t="s">
        <v>5183</v>
      </c>
      <c r="B313" s="155">
        <v>312</v>
      </c>
      <c r="C313" s="155">
        <f t="shared" si="27"/>
        <v>299</v>
      </c>
      <c r="D313" s="269" t="s">
        <v>7084</v>
      </c>
      <c r="E313" s="270" t="s">
        <v>7085</v>
      </c>
      <c r="F313" s="271">
        <v>37440</v>
      </c>
      <c r="G313" s="157" t="s">
        <v>562</v>
      </c>
      <c r="H313" s="158">
        <v>34771165</v>
      </c>
      <c r="I313" s="155">
        <v>799303</v>
      </c>
      <c r="J313" s="159">
        <v>21</v>
      </c>
      <c r="K313" s="159">
        <v>18</v>
      </c>
      <c r="L313" s="159">
        <f t="shared" si="25"/>
        <v>3</v>
      </c>
      <c r="M313" s="157" t="s">
        <v>902</v>
      </c>
      <c r="N313" s="151" t="s">
        <v>595</v>
      </c>
      <c r="O313" s="167" t="s">
        <v>807</v>
      </c>
      <c r="P313" s="151">
        <v>11</v>
      </c>
      <c r="Q313" s="151"/>
      <c r="R313" s="155">
        <v>2</v>
      </c>
      <c r="S313" s="151" t="s">
        <v>925</v>
      </c>
      <c r="T313" s="151" t="s">
        <v>453</v>
      </c>
      <c r="U313" s="162" t="s">
        <v>453</v>
      </c>
      <c r="V313" s="162" t="s">
        <v>453</v>
      </c>
      <c r="W313" s="165" t="s">
        <v>453</v>
      </c>
      <c r="X313" s="161" t="s">
        <v>453</v>
      </c>
      <c r="Y313" s="161" t="s">
        <v>453</v>
      </c>
      <c r="Z313" s="151" t="s">
        <v>817</v>
      </c>
      <c r="AA313" s="151" t="s">
        <v>421</v>
      </c>
      <c r="AB313" s="160" t="s">
        <v>804</v>
      </c>
      <c r="AC313" s="162">
        <v>41688</v>
      </c>
      <c r="AD313" s="163" t="s">
        <v>807</v>
      </c>
      <c r="AE313" s="164">
        <v>41781</v>
      </c>
      <c r="AF313" s="165">
        <f t="shared" si="28"/>
        <v>3.0575342465753428</v>
      </c>
      <c r="AG313" s="180" t="s">
        <v>926</v>
      </c>
      <c r="AH313" s="165" t="s">
        <v>926</v>
      </c>
      <c r="AI313" s="180" t="s">
        <v>926</v>
      </c>
      <c r="AJ313" s="165" t="s">
        <v>926</v>
      </c>
      <c r="AK313" s="180" t="s">
        <v>926</v>
      </c>
      <c r="AL313" s="165" t="s">
        <v>926</v>
      </c>
      <c r="AM313" s="180" t="s">
        <v>926</v>
      </c>
      <c r="AN313" s="165" t="s">
        <v>926</v>
      </c>
      <c r="AO313" s="180" t="s">
        <v>926</v>
      </c>
      <c r="AP313" s="165" t="s">
        <v>926</v>
      </c>
      <c r="AQ313" s="180" t="s">
        <v>926</v>
      </c>
      <c r="AR313" s="165" t="s">
        <v>926</v>
      </c>
      <c r="AS313" s="180" t="s">
        <v>926</v>
      </c>
      <c r="AT313" s="165" t="s">
        <v>926</v>
      </c>
      <c r="AU313" s="180" t="s">
        <v>926</v>
      </c>
      <c r="AV313" s="165" t="s">
        <v>926</v>
      </c>
      <c r="AW313" s="165"/>
      <c r="AX313" s="165"/>
      <c r="AY313" s="165"/>
      <c r="AZ313" s="165"/>
      <c r="BA313" s="165"/>
      <c r="BB313" s="165"/>
      <c r="BC313" s="165"/>
      <c r="BD313" s="165"/>
      <c r="BE313" s="180"/>
      <c r="BF313" s="165"/>
      <c r="BG313" s="166" t="s">
        <v>3340</v>
      </c>
      <c r="BH313" s="161" t="s">
        <v>926</v>
      </c>
      <c r="BI313" s="159" t="s">
        <v>926</v>
      </c>
      <c r="BJ313" s="155">
        <v>3</v>
      </c>
      <c r="BK313" s="151" t="s">
        <v>925</v>
      </c>
      <c r="BL313" s="159" t="s">
        <v>453</v>
      </c>
      <c r="BM313" s="159" t="s">
        <v>453</v>
      </c>
      <c r="BN313" s="167" t="s">
        <v>807</v>
      </c>
      <c r="BO313" s="205" t="s">
        <v>453</v>
      </c>
      <c r="BP313" s="205"/>
      <c r="BQ313" s="205"/>
      <c r="BR313" s="205"/>
      <c r="BS313" s="158" t="s">
        <v>453</v>
      </c>
      <c r="BT313" s="158" t="s">
        <v>453</v>
      </c>
      <c r="BU313" s="158" t="s">
        <v>453</v>
      </c>
      <c r="BV313" s="168" t="s">
        <v>453</v>
      </c>
      <c r="BW313" s="168" t="s">
        <v>453</v>
      </c>
      <c r="BX313" s="151" t="s">
        <v>453</v>
      </c>
      <c r="BY313" s="151" t="s">
        <v>453</v>
      </c>
      <c r="BZ313" s="151" t="s">
        <v>453</v>
      </c>
      <c r="CA313" s="151" t="s">
        <v>3341</v>
      </c>
      <c r="CB313" s="151" t="s">
        <v>453</v>
      </c>
      <c r="CC313" s="151" t="s">
        <v>453</v>
      </c>
      <c r="CD313" s="151"/>
      <c r="CE313" s="151" t="s">
        <v>872</v>
      </c>
      <c r="CF313" s="151" t="s">
        <v>1000</v>
      </c>
      <c r="CG313" s="151" t="s">
        <v>927</v>
      </c>
      <c r="CH313" s="151" t="s">
        <v>453</v>
      </c>
      <c r="CI313" s="151" t="s">
        <v>453</v>
      </c>
      <c r="CJ313" s="151" t="s">
        <v>453</v>
      </c>
      <c r="CK313" s="151" t="s">
        <v>453</v>
      </c>
      <c r="CL313" s="151" t="s">
        <v>1771</v>
      </c>
      <c r="CM313" s="89"/>
      <c r="CN313" s="89"/>
      <c r="CO313" s="89"/>
      <c r="CP313" s="89"/>
      <c r="CQ313" s="89"/>
      <c r="CR313" s="89"/>
      <c r="CS313" s="89"/>
      <c r="CT313" s="89"/>
      <c r="CU313" s="89"/>
      <c r="CV313" s="89"/>
      <c r="CW313" s="89"/>
      <c r="CX313" s="89"/>
      <c r="CY313" s="89"/>
      <c r="CZ313" s="89"/>
      <c r="DA313" s="89"/>
      <c r="DB313" s="89"/>
      <c r="DC313" s="89"/>
      <c r="DD313" s="89"/>
      <c r="DE313" s="89"/>
      <c r="DF313" s="89"/>
      <c r="DG313" s="89"/>
      <c r="DH313" s="89"/>
      <c r="DI313" s="89"/>
      <c r="DJ313" s="89"/>
      <c r="DK313" s="89"/>
      <c r="DL313" s="89"/>
      <c r="DM313" s="89"/>
      <c r="DN313" s="89"/>
      <c r="DO313" s="89"/>
      <c r="DP313" s="89"/>
      <c r="DQ313" s="89"/>
      <c r="DR313" s="89"/>
      <c r="DS313" s="89"/>
      <c r="DT313" s="89"/>
      <c r="DU313" s="89"/>
      <c r="DV313" s="89"/>
      <c r="DW313" s="89"/>
      <c r="DX313" s="89"/>
      <c r="DY313" s="89"/>
      <c r="DZ313" s="89"/>
      <c r="EA313" s="89"/>
      <c r="EB313" s="89"/>
      <c r="EC313" s="89"/>
      <c r="ED313" s="89"/>
      <c r="EE313" s="89"/>
      <c r="EF313" s="89"/>
      <c r="EG313" s="89"/>
      <c r="EH313" s="89"/>
      <c r="EI313" s="89"/>
      <c r="EJ313" s="89"/>
      <c r="EK313" s="89"/>
      <c r="EL313" s="89"/>
      <c r="EM313" s="89"/>
      <c r="EN313" s="89"/>
      <c r="EO313" s="89"/>
      <c r="EP313" s="89"/>
      <c r="EQ313" s="89"/>
      <c r="ER313" s="89"/>
      <c r="ES313" s="89"/>
      <c r="ET313" s="89"/>
      <c r="EU313" s="89"/>
      <c r="EV313" s="89"/>
      <c r="EW313" s="89"/>
      <c r="EX313" s="89"/>
      <c r="EY313" s="89"/>
      <c r="EZ313" s="89"/>
      <c r="FA313" s="89"/>
      <c r="FB313" s="89"/>
      <c r="FC313" s="89"/>
      <c r="FD313" s="89"/>
      <c r="FE313" s="89"/>
      <c r="FF313" s="89"/>
      <c r="FG313" s="89"/>
      <c r="FH313" s="89"/>
      <c r="FI313" s="89"/>
      <c r="FJ313" s="89"/>
      <c r="FK313" s="89"/>
      <c r="FL313" s="89"/>
      <c r="FM313" s="89"/>
      <c r="FN313" s="89"/>
      <c r="FO313" s="89"/>
      <c r="FP313" s="89"/>
      <c r="FQ313" s="89"/>
      <c r="FR313" s="89"/>
      <c r="FS313" s="89"/>
      <c r="FT313" s="89"/>
      <c r="FU313" s="89"/>
      <c r="FV313" s="89"/>
      <c r="FW313" s="89"/>
      <c r="FX313" s="89"/>
      <c r="FY313" s="89"/>
      <c r="FZ313" s="89"/>
      <c r="GA313" s="89"/>
      <c r="GB313" s="89"/>
      <c r="GC313" s="89"/>
      <c r="GD313" s="89"/>
      <c r="GE313" s="89"/>
      <c r="GF313" s="89"/>
      <c r="GG313" s="89"/>
      <c r="GH313" s="89"/>
      <c r="GI313" s="89"/>
      <c r="GJ313" s="89"/>
      <c r="GK313" s="89"/>
      <c r="GL313" s="89"/>
      <c r="GM313" s="89"/>
      <c r="GN313" s="89"/>
      <c r="GO313" s="89"/>
      <c r="GP313" s="89"/>
      <c r="GQ313" s="89"/>
      <c r="GR313" s="89"/>
      <c r="GS313" s="89"/>
      <c r="GT313" s="89"/>
      <c r="GU313" s="89"/>
      <c r="GV313" s="89"/>
      <c r="GW313" s="89"/>
      <c r="GX313" s="89"/>
      <c r="GY313" s="89"/>
      <c r="GZ313" s="89"/>
      <c r="HA313" s="89"/>
      <c r="HB313" s="89"/>
      <c r="HC313" s="89"/>
      <c r="HD313" s="89"/>
      <c r="HE313" s="89"/>
      <c r="HF313" s="89"/>
      <c r="HG313" s="89"/>
      <c r="HH313" s="89"/>
      <c r="HI313" s="89"/>
      <c r="HJ313" s="89"/>
      <c r="HK313" s="89"/>
      <c r="HL313" s="89"/>
      <c r="HM313" s="89"/>
      <c r="HN313" s="89"/>
      <c r="HO313" s="89"/>
      <c r="HP313" s="89"/>
      <c r="HQ313" s="89"/>
      <c r="HR313" s="89"/>
      <c r="HS313" s="89"/>
      <c r="HT313" s="89"/>
      <c r="HU313" s="89"/>
      <c r="HV313" s="89"/>
      <c r="HW313" s="89"/>
      <c r="HX313" s="89"/>
      <c r="HY313" s="89"/>
      <c r="HZ313" s="89"/>
      <c r="IA313" s="89"/>
      <c r="IB313" s="89"/>
      <c r="IC313" s="89"/>
      <c r="ID313" s="89"/>
      <c r="IE313" s="89"/>
      <c r="IF313" s="89"/>
      <c r="IG313" s="89"/>
      <c r="IH313" s="89"/>
      <c r="II313" s="89"/>
      <c r="IJ313" s="89"/>
      <c r="IK313" s="89"/>
      <c r="IL313" s="89"/>
      <c r="IM313" s="89"/>
      <c r="IN313" s="89"/>
      <c r="IO313" s="89"/>
      <c r="IP313" s="89"/>
      <c r="IQ313" s="89"/>
      <c r="IR313" s="89"/>
      <c r="IS313" s="89"/>
      <c r="IT313" s="89"/>
      <c r="IU313" s="89"/>
      <c r="IV313" s="89"/>
      <c r="IW313" s="89"/>
      <c r="IX313" s="89"/>
      <c r="IY313" s="89"/>
      <c r="IZ313" s="89"/>
      <c r="JA313" s="89"/>
      <c r="JB313" s="89"/>
      <c r="JC313" s="89"/>
      <c r="JD313" s="89"/>
      <c r="JE313" s="89"/>
      <c r="JF313" s="89"/>
      <c r="JG313" s="89"/>
      <c r="JH313" s="89"/>
      <c r="JI313" s="89"/>
      <c r="JJ313" s="89"/>
      <c r="JK313" s="89"/>
      <c r="JL313" s="89"/>
      <c r="JM313" s="89"/>
      <c r="JN313" s="89"/>
      <c r="JO313" s="89"/>
      <c r="JP313" s="89"/>
      <c r="JQ313" s="89"/>
      <c r="JR313" s="89"/>
      <c r="JS313" s="89"/>
      <c r="JT313" s="89"/>
      <c r="JU313" s="89"/>
      <c r="JV313" s="89"/>
      <c r="JW313" s="89"/>
      <c r="JX313" s="89"/>
      <c r="JY313" s="89"/>
      <c r="JZ313" s="89"/>
      <c r="KA313" s="89"/>
      <c r="KB313" s="89"/>
      <c r="KC313" s="89"/>
      <c r="KD313" s="89"/>
      <c r="KE313" s="89"/>
      <c r="KF313" s="89"/>
      <c r="KG313" s="89"/>
      <c r="KH313" s="89"/>
      <c r="KI313" s="89"/>
      <c r="KJ313" s="89"/>
      <c r="KK313" s="89"/>
      <c r="KL313" s="89"/>
      <c r="KM313" s="89"/>
      <c r="KN313" s="89"/>
      <c r="KO313" s="89"/>
      <c r="KP313" s="89"/>
      <c r="KQ313" s="89"/>
      <c r="KR313" s="89"/>
      <c r="KS313" s="89"/>
      <c r="KT313" s="89"/>
      <c r="KU313" s="89"/>
      <c r="KV313" s="89"/>
      <c r="KW313" s="89"/>
      <c r="KX313" s="89"/>
      <c r="KY313" s="89"/>
      <c r="KZ313" s="89"/>
      <c r="LA313" s="89"/>
      <c r="LB313" s="89"/>
      <c r="LC313" s="89"/>
      <c r="LD313" s="89"/>
      <c r="LE313" s="89"/>
      <c r="LF313" s="89"/>
      <c r="LG313" s="89"/>
      <c r="LH313" s="89"/>
      <c r="LI313" s="89"/>
      <c r="LJ313" s="89"/>
      <c r="LK313" s="89"/>
      <c r="LL313" s="89"/>
      <c r="LM313" s="89"/>
      <c r="LN313" s="89"/>
      <c r="LO313" s="89"/>
      <c r="LP313" s="89"/>
      <c r="LQ313" s="89"/>
      <c r="LR313" s="89"/>
      <c r="LS313" s="89"/>
      <c r="LT313" s="89"/>
      <c r="LU313" s="89"/>
      <c r="LV313" s="89"/>
      <c r="LW313" s="89"/>
      <c r="LX313" s="89"/>
      <c r="LY313" s="89"/>
      <c r="LZ313" s="89"/>
      <c r="MA313" s="89"/>
      <c r="MB313" s="89"/>
      <c r="MC313" s="89"/>
      <c r="MD313" s="89"/>
      <c r="ME313" s="89"/>
      <c r="MF313" s="89"/>
      <c r="MG313" s="89"/>
      <c r="MH313" s="89"/>
      <c r="MI313" s="89"/>
      <c r="MJ313" s="89"/>
      <c r="MK313" s="89"/>
      <c r="ML313" s="89"/>
      <c r="MM313" s="89"/>
      <c r="MN313" s="89"/>
      <c r="MO313" s="89"/>
      <c r="MP313" s="89"/>
      <c r="MQ313" s="89"/>
      <c r="MR313" s="89"/>
      <c r="MS313" s="89"/>
      <c r="MT313" s="89"/>
      <c r="MU313" s="89"/>
      <c r="MV313" s="89"/>
      <c r="MW313" s="89"/>
      <c r="MX313" s="89"/>
      <c r="MY313" s="89"/>
      <c r="MZ313" s="89"/>
      <c r="NA313" s="89"/>
      <c r="NB313" s="89"/>
      <c r="NC313" s="89"/>
      <c r="ND313" s="89"/>
      <c r="NE313" s="89"/>
      <c r="NF313" s="89"/>
      <c r="NG313" s="89"/>
      <c r="NH313" s="89"/>
      <c r="NI313" s="89"/>
      <c r="NJ313" s="89"/>
      <c r="NK313" s="89"/>
      <c r="NL313" s="89"/>
      <c r="NM313" s="89"/>
      <c r="NN313" s="89"/>
      <c r="NO313" s="89"/>
      <c r="NP313" s="89"/>
      <c r="NQ313" s="89"/>
      <c r="NR313" s="89"/>
      <c r="NS313" s="89"/>
      <c r="NT313" s="89"/>
      <c r="NU313" s="89"/>
      <c r="NV313" s="89"/>
      <c r="NW313" s="89"/>
      <c r="NX313" s="89"/>
      <c r="NY313" s="89"/>
      <c r="NZ313" s="89"/>
      <c r="OA313" s="89"/>
      <c r="OB313" s="89"/>
      <c r="OC313" s="89"/>
      <c r="OD313" s="89"/>
      <c r="OE313" s="89"/>
      <c r="OF313" s="89"/>
      <c r="OG313" s="89"/>
      <c r="OH313" s="89"/>
      <c r="OI313" s="89"/>
      <c r="OJ313" s="89"/>
      <c r="OK313" s="89"/>
      <c r="OL313" s="89"/>
      <c r="OM313" s="89"/>
      <c r="ON313" s="89"/>
      <c r="OO313" s="89"/>
      <c r="OP313" s="89"/>
      <c r="OQ313" s="89"/>
      <c r="OR313" s="89"/>
      <c r="OS313" s="89"/>
      <c r="OT313" s="89"/>
      <c r="OU313" s="89"/>
      <c r="OV313" s="89"/>
      <c r="OW313" s="89"/>
      <c r="OX313" s="89"/>
      <c r="OY313" s="89"/>
      <c r="OZ313" s="89"/>
      <c r="PA313" s="89"/>
      <c r="PB313" s="89"/>
      <c r="PC313" s="89"/>
      <c r="PD313" s="89"/>
      <c r="PE313" s="89"/>
      <c r="PF313" s="89"/>
      <c r="PG313" s="89"/>
      <c r="PH313" s="89"/>
      <c r="PI313" s="89"/>
      <c r="PJ313" s="89"/>
      <c r="PK313" s="89"/>
      <c r="PL313" s="89"/>
      <c r="PM313" s="89"/>
      <c r="PN313" s="89"/>
      <c r="PO313" s="89"/>
      <c r="PP313" s="89"/>
      <c r="PQ313" s="89"/>
      <c r="PR313" s="89"/>
      <c r="PS313" s="89"/>
      <c r="PT313" s="89"/>
      <c r="PU313" s="89"/>
      <c r="PV313" s="89"/>
      <c r="PW313" s="89"/>
      <c r="PX313" s="89"/>
      <c r="PY313" s="89"/>
      <c r="PZ313" s="89"/>
      <c r="QA313" s="89"/>
      <c r="QB313" s="89"/>
      <c r="QC313" s="89"/>
      <c r="QD313" s="89"/>
      <c r="QE313" s="89"/>
      <c r="QF313" s="89"/>
      <c r="QG313" s="89"/>
      <c r="QH313" s="89"/>
      <c r="QI313" s="89"/>
      <c r="QJ313" s="89"/>
      <c r="QK313" s="89"/>
      <c r="QL313" s="89"/>
      <c r="QM313" s="89"/>
      <c r="QN313" s="89"/>
      <c r="QO313" s="89"/>
      <c r="QP313" s="89"/>
      <c r="QQ313" s="89"/>
      <c r="QR313" s="89"/>
      <c r="QS313" s="89"/>
      <c r="QT313" s="89"/>
      <c r="QU313" s="89"/>
      <c r="QV313" s="89"/>
      <c r="QW313" s="89"/>
      <c r="QX313" s="89"/>
      <c r="QY313" s="89"/>
      <c r="QZ313" s="89"/>
      <c r="RA313" s="89"/>
      <c r="RB313" s="89"/>
      <c r="RC313" s="89"/>
      <c r="RD313" s="89"/>
      <c r="RE313" s="89"/>
      <c r="RF313" s="89"/>
      <c r="RG313" s="89"/>
      <c r="RH313" s="89"/>
      <c r="RI313" s="89"/>
      <c r="RJ313" s="89"/>
      <c r="RK313" s="89"/>
      <c r="RL313" s="89"/>
      <c r="RM313" s="89"/>
      <c r="RN313" s="89"/>
      <c r="RO313" s="89"/>
      <c r="RP313" s="89"/>
      <c r="RQ313" s="89"/>
      <c r="RR313" s="89"/>
      <c r="RS313" s="89"/>
      <c r="RT313" s="89"/>
      <c r="RU313" s="89"/>
      <c r="RV313" s="89"/>
      <c r="RW313" s="89"/>
      <c r="RX313" s="89"/>
      <c r="RY313" s="89"/>
      <c r="RZ313" s="89"/>
      <c r="SA313" s="89"/>
      <c r="SB313" s="89"/>
      <c r="SC313" s="89"/>
      <c r="SD313" s="89"/>
      <c r="SE313" s="89"/>
      <c r="SF313" s="89"/>
      <c r="SG313" s="89"/>
      <c r="SH313" s="89"/>
      <c r="SI313" s="89"/>
      <c r="SJ313" s="89"/>
      <c r="SK313" s="89"/>
      <c r="SL313" s="89"/>
      <c r="SM313" s="89"/>
      <c r="SN313" s="89"/>
      <c r="SO313" s="89"/>
      <c r="SP313" s="89"/>
      <c r="SQ313" s="89"/>
      <c r="SR313" s="89"/>
      <c r="SS313" s="89"/>
      <c r="ST313" s="89"/>
      <c r="SU313" s="89"/>
      <c r="SV313" s="89"/>
      <c r="SW313" s="89"/>
      <c r="SX313" s="89"/>
      <c r="SY313" s="89"/>
      <c r="SZ313" s="89"/>
      <c r="TA313" s="89"/>
      <c r="TB313" s="89"/>
      <c r="TC313" s="89"/>
      <c r="TD313" s="89"/>
      <c r="TE313" s="89"/>
      <c r="TF313" s="89"/>
      <c r="TG313" s="89"/>
      <c r="TH313" s="89"/>
      <c r="TI313" s="89"/>
      <c r="TJ313" s="89"/>
      <c r="TK313" s="89"/>
      <c r="TL313" s="89"/>
      <c r="TM313" s="89"/>
      <c r="TN313" s="89"/>
      <c r="TO313" s="89"/>
      <c r="TP313" s="89"/>
      <c r="TQ313" s="89"/>
      <c r="TR313" s="89"/>
      <c r="TS313" s="89"/>
      <c r="TT313" s="89"/>
      <c r="TU313" s="89"/>
      <c r="TV313" s="89"/>
      <c r="TW313" s="89"/>
      <c r="TX313" s="89"/>
      <c r="TY313" s="89"/>
      <c r="TZ313" s="89"/>
      <c r="UA313" s="89"/>
      <c r="UB313" s="89"/>
      <c r="UC313" s="89"/>
      <c r="UD313" s="89"/>
      <c r="UE313" s="89"/>
      <c r="UF313" s="89"/>
      <c r="UG313" s="89"/>
      <c r="UH313" s="89"/>
      <c r="UI313" s="89"/>
      <c r="UJ313" s="89"/>
      <c r="UK313" s="89"/>
      <c r="UL313" s="89"/>
      <c r="UM313" s="89"/>
      <c r="UN313" s="89"/>
      <c r="UO313" s="89"/>
      <c r="UP313" s="89"/>
      <c r="UQ313" s="89"/>
      <c r="UR313" s="89"/>
      <c r="US313" s="89"/>
      <c r="UT313" s="89"/>
      <c r="UU313" s="89"/>
      <c r="UV313" s="89"/>
    </row>
    <row r="314" spans="1:568" s="30" customFormat="1" x14ac:dyDescent="0.2">
      <c r="A314" s="151" t="s">
        <v>4979</v>
      </c>
      <c r="B314" s="155">
        <v>313</v>
      </c>
      <c r="C314" s="155">
        <f t="shared" si="27"/>
        <v>300</v>
      </c>
      <c r="D314" s="269" t="s">
        <v>7086</v>
      </c>
      <c r="E314" s="270" t="s">
        <v>7087</v>
      </c>
      <c r="F314" s="271">
        <v>34907</v>
      </c>
      <c r="G314" s="157" t="s">
        <v>480</v>
      </c>
      <c r="H314" s="158">
        <v>34112752</v>
      </c>
      <c r="I314" s="155">
        <v>301560</v>
      </c>
      <c r="J314" s="159">
        <v>45</v>
      </c>
      <c r="K314" s="159">
        <v>14</v>
      </c>
      <c r="L314" s="159">
        <f t="shared" si="25"/>
        <v>31</v>
      </c>
      <c r="M314" s="157" t="s">
        <v>563</v>
      </c>
      <c r="N314" s="151" t="s">
        <v>595</v>
      </c>
      <c r="O314" s="167" t="s">
        <v>807</v>
      </c>
      <c r="P314" s="151">
        <v>3</v>
      </c>
      <c r="Q314" s="151"/>
      <c r="R314" s="155">
        <v>3</v>
      </c>
      <c r="S314" s="151" t="s">
        <v>5779</v>
      </c>
      <c r="T314" s="151" t="s">
        <v>453</v>
      </c>
      <c r="U314" s="162" t="s">
        <v>453</v>
      </c>
      <c r="V314" s="162" t="s">
        <v>453</v>
      </c>
      <c r="W314" s="165" t="s">
        <v>453</v>
      </c>
      <c r="X314" s="161" t="s">
        <v>453</v>
      </c>
      <c r="Y314" s="161" t="s">
        <v>564</v>
      </c>
      <c r="Z314" s="151" t="s">
        <v>817</v>
      </c>
      <c r="AA314" s="151" t="s">
        <v>922</v>
      </c>
      <c r="AB314" s="160" t="s">
        <v>804</v>
      </c>
      <c r="AC314" s="162">
        <v>41688</v>
      </c>
      <c r="AD314" s="163" t="s">
        <v>807</v>
      </c>
      <c r="AE314" s="164">
        <v>43871</v>
      </c>
      <c r="AF314" s="165">
        <f t="shared" si="28"/>
        <v>71.769863013698625</v>
      </c>
      <c r="AG314" s="193" t="s">
        <v>539</v>
      </c>
      <c r="AH314" s="165">
        <v>1</v>
      </c>
      <c r="AI314" s="193" t="s">
        <v>638</v>
      </c>
      <c r="AJ314" s="165">
        <v>4</v>
      </c>
      <c r="AK314" s="193" t="s">
        <v>638</v>
      </c>
      <c r="AL314" s="165">
        <v>4</v>
      </c>
      <c r="AM314" s="193" t="s">
        <v>638</v>
      </c>
      <c r="AN314" s="165">
        <v>4</v>
      </c>
      <c r="AO314" s="193" t="s">
        <v>638</v>
      </c>
      <c r="AP314" s="165">
        <v>4</v>
      </c>
      <c r="AQ314" s="193" t="s">
        <v>638</v>
      </c>
      <c r="AR314" s="165">
        <v>4</v>
      </c>
      <c r="AS314" s="165" t="s">
        <v>638</v>
      </c>
      <c r="AT314" s="165">
        <v>4</v>
      </c>
      <c r="AU314" s="165" t="s">
        <v>638</v>
      </c>
      <c r="AV314" s="165">
        <v>4</v>
      </c>
      <c r="AW314" s="165"/>
      <c r="AX314" s="165"/>
      <c r="AY314" s="165"/>
      <c r="AZ314" s="165"/>
      <c r="BA314" s="165"/>
      <c r="BB314" s="165"/>
      <c r="BC314" s="165"/>
      <c r="BD314" s="165"/>
      <c r="BE314" s="165"/>
      <c r="BF314" s="165"/>
      <c r="BG314" s="166" t="s">
        <v>3342</v>
      </c>
      <c r="BH314" s="161" t="s">
        <v>638</v>
      </c>
      <c r="BI314" s="159">
        <v>4</v>
      </c>
      <c r="BJ314" s="155">
        <v>3</v>
      </c>
      <c r="BK314" s="151" t="s">
        <v>3343</v>
      </c>
      <c r="BL314" s="159">
        <v>1</v>
      </c>
      <c r="BM314" s="159" t="s">
        <v>453</v>
      </c>
      <c r="BN314" s="167" t="s">
        <v>807</v>
      </c>
      <c r="BO314" s="205" t="s">
        <v>453</v>
      </c>
      <c r="BP314" s="205"/>
      <c r="BQ314" s="205"/>
      <c r="BR314" s="205"/>
      <c r="BS314" s="158" t="s">
        <v>453</v>
      </c>
      <c r="BT314" s="158" t="s">
        <v>453</v>
      </c>
      <c r="BU314" s="158" t="s">
        <v>453</v>
      </c>
      <c r="BV314" s="168" t="s">
        <v>453</v>
      </c>
      <c r="BW314" s="168" t="s">
        <v>1956</v>
      </c>
      <c r="BX314" s="151">
        <v>83</v>
      </c>
      <c r="BY314" s="151">
        <v>106</v>
      </c>
      <c r="BZ314" s="151" t="s">
        <v>923</v>
      </c>
      <c r="CA314" s="151" t="s">
        <v>3344</v>
      </c>
      <c r="CB314" s="151" t="s">
        <v>453</v>
      </c>
      <c r="CC314" s="151" t="s">
        <v>453</v>
      </c>
      <c r="CD314" s="151"/>
      <c r="CE314" s="151" t="s">
        <v>872</v>
      </c>
      <c r="CF314" s="151" t="s">
        <v>2509</v>
      </c>
      <c r="CG314" s="151" t="s">
        <v>924</v>
      </c>
      <c r="CH314" s="151" t="s">
        <v>1630</v>
      </c>
      <c r="CI314" s="151" t="s">
        <v>453</v>
      </c>
      <c r="CJ314" s="151" t="s">
        <v>453</v>
      </c>
      <c r="CK314" s="151" t="s">
        <v>453</v>
      </c>
      <c r="CL314" s="151" t="s">
        <v>1737</v>
      </c>
      <c r="CM314" s="89"/>
      <c r="CN314" s="89"/>
      <c r="CO314" s="89"/>
      <c r="CP314" s="89"/>
      <c r="CQ314" s="89"/>
      <c r="CR314" s="89"/>
      <c r="CS314" s="89"/>
      <c r="CT314" s="89"/>
      <c r="CU314" s="89"/>
      <c r="CV314" s="89"/>
      <c r="CW314" s="89"/>
      <c r="CX314" s="89"/>
      <c r="CY314" s="89"/>
      <c r="CZ314" s="89"/>
      <c r="DA314" s="89"/>
      <c r="DB314" s="89"/>
      <c r="DC314" s="89"/>
      <c r="DD314" s="89"/>
      <c r="DE314" s="89"/>
      <c r="DF314" s="89"/>
      <c r="DG314" s="89"/>
      <c r="DH314" s="89"/>
      <c r="DI314" s="89"/>
      <c r="DJ314" s="89"/>
      <c r="DK314" s="89"/>
      <c r="DL314" s="89"/>
      <c r="DM314" s="89"/>
      <c r="DN314" s="89"/>
      <c r="DO314" s="89"/>
      <c r="DP314" s="89"/>
      <c r="DQ314" s="89"/>
      <c r="DR314" s="89"/>
      <c r="DS314" s="89"/>
      <c r="DT314" s="89"/>
      <c r="DU314" s="89"/>
      <c r="DV314" s="89"/>
      <c r="DW314" s="89"/>
      <c r="DX314" s="89"/>
      <c r="DY314" s="89"/>
      <c r="DZ314" s="89"/>
      <c r="EA314" s="89"/>
      <c r="EB314" s="89"/>
      <c r="EC314" s="89"/>
      <c r="ED314" s="89"/>
      <c r="EE314" s="89"/>
      <c r="EF314" s="89"/>
      <c r="EG314" s="89"/>
      <c r="EH314" s="89"/>
      <c r="EI314" s="89"/>
      <c r="EJ314" s="89"/>
      <c r="EK314" s="89"/>
      <c r="EL314" s="89"/>
      <c r="EM314" s="89"/>
      <c r="EN314" s="89"/>
      <c r="EO314" s="89"/>
      <c r="EP314" s="89"/>
      <c r="EQ314" s="89"/>
      <c r="ER314" s="89"/>
      <c r="ES314" s="89"/>
      <c r="ET314" s="89"/>
      <c r="EU314" s="89"/>
      <c r="EV314" s="89"/>
      <c r="EW314" s="89"/>
      <c r="EX314" s="89"/>
      <c r="EY314" s="89"/>
      <c r="EZ314" s="89"/>
      <c r="FA314" s="89"/>
      <c r="FB314" s="89"/>
      <c r="FC314" s="89"/>
      <c r="FD314" s="89"/>
      <c r="FE314" s="89"/>
      <c r="FF314" s="89"/>
      <c r="FG314" s="89"/>
      <c r="FH314" s="89"/>
      <c r="FI314" s="89"/>
      <c r="FJ314" s="89"/>
      <c r="FK314" s="89"/>
      <c r="FL314" s="89"/>
      <c r="FM314" s="89"/>
      <c r="FN314" s="89"/>
      <c r="FO314" s="89"/>
      <c r="FP314" s="89"/>
      <c r="FQ314" s="89"/>
      <c r="FR314" s="89"/>
      <c r="FS314" s="89"/>
      <c r="FT314" s="89"/>
      <c r="FU314" s="89"/>
      <c r="FV314" s="89"/>
      <c r="FW314" s="89"/>
      <c r="FX314" s="89"/>
      <c r="FY314" s="89"/>
      <c r="FZ314" s="89"/>
      <c r="GA314" s="89"/>
      <c r="GB314" s="89"/>
      <c r="GC314" s="89"/>
      <c r="GD314" s="89"/>
      <c r="GE314" s="89"/>
      <c r="GF314" s="89"/>
      <c r="GG314" s="89"/>
      <c r="GH314" s="89"/>
      <c r="GI314" s="89"/>
      <c r="GJ314" s="89"/>
      <c r="GK314" s="89"/>
      <c r="GL314" s="89"/>
      <c r="GM314" s="89"/>
      <c r="GN314" s="89"/>
      <c r="GO314" s="89"/>
      <c r="GP314" s="89"/>
      <c r="GQ314" s="89"/>
      <c r="GR314" s="89"/>
      <c r="GS314" s="89"/>
      <c r="GT314" s="89"/>
      <c r="GU314" s="89"/>
      <c r="GV314" s="89"/>
      <c r="GW314" s="89"/>
      <c r="GX314" s="89"/>
      <c r="GY314" s="89"/>
      <c r="GZ314" s="89"/>
      <c r="HA314" s="89"/>
      <c r="HB314" s="89"/>
      <c r="HC314" s="89"/>
      <c r="HD314" s="89"/>
      <c r="HE314" s="89"/>
      <c r="HF314" s="89"/>
      <c r="HG314" s="89"/>
      <c r="HH314" s="89"/>
      <c r="HI314" s="89"/>
      <c r="HJ314" s="89"/>
      <c r="HK314" s="89"/>
      <c r="HL314" s="89"/>
      <c r="HM314" s="89"/>
      <c r="HN314" s="89"/>
      <c r="HO314" s="89"/>
      <c r="HP314" s="89"/>
      <c r="HQ314" s="89"/>
      <c r="HR314" s="89"/>
      <c r="HS314" s="89"/>
      <c r="HT314" s="89"/>
      <c r="HU314" s="89"/>
      <c r="HV314" s="89"/>
      <c r="HW314" s="89"/>
      <c r="HX314" s="89"/>
      <c r="HY314" s="89"/>
      <c r="HZ314" s="89"/>
      <c r="IA314" s="89"/>
      <c r="IB314" s="89"/>
      <c r="IC314" s="89"/>
      <c r="ID314" s="89"/>
      <c r="IE314" s="89"/>
      <c r="IF314" s="89"/>
      <c r="IG314" s="89"/>
      <c r="IH314" s="89"/>
      <c r="II314" s="89"/>
      <c r="IJ314" s="89"/>
      <c r="IK314" s="89"/>
      <c r="IL314" s="89"/>
      <c r="IM314" s="89"/>
      <c r="IN314" s="89"/>
      <c r="IO314" s="89"/>
      <c r="IP314" s="89"/>
      <c r="IQ314" s="89"/>
      <c r="IR314" s="89"/>
      <c r="IS314" s="89"/>
      <c r="IT314" s="89"/>
      <c r="IU314" s="89"/>
      <c r="IV314" s="89"/>
      <c r="IW314" s="89"/>
      <c r="IX314" s="89"/>
      <c r="IY314" s="89"/>
      <c r="IZ314" s="89"/>
      <c r="JA314" s="89"/>
      <c r="JB314" s="89"/>
      <c r="JC314" s="89"/>
      <c r="JD314" s="89"/>
      <c r="JE314" s="89"/>
      <c r="JF314" s="89"/>
      <c r="JG314" s="89"/>
      <c r="JH314" s="89"/>
      <c r="JI314" s="89"/>
      <c r="JJ314" s="89"/>
      <c r="JK314" s="89"/>
      <c r="JL314" s="89"/>
      <c r="JM314" s="89"/>
      <c r="JN314" s="89"/>
      <c r="JO314" s="89"/>
      <c r="JP314" s="89"/>
      <c r="JQ314" s="89"/>
      <c r="JR314" s="89"/>
      <c r="JS314" s="89"/>
      <c r="JT314" s="89"/>
      <c r="JU314" s="89"/>
      <c r="JV314" s="89"/>
      <c r="JW314" s="89"/>
      <c r="JX314" s="89"/>
      <c r="JY314" s="89"/>
      <c r="JZ314" s="89"/>
      <c r="KA314" s="89"/>
      <c r="KB314" s="89"/>
      <c r="KC314" s="89"/>
      <c r="KD314" s="89"/>
      <c r="KE314" s="89"/>
      <c r="KF314" s="89"/>
      <c r="KG314" s="89"/>
      <c r="KH314" s="89"/>
      <c r="KI314" s="89"/>
      <c r="KJ314" s="89"/>
      <c r="KK314" s="89"/>
      <c r="KL314" s="89"/>
      <c r="KM314" s="89"/>
      <c r="KN314" s="89"/>
      <c r="KO314" s="89"/>
      <c r="KP314" s="89"/>
      <c r="KQ314" s="89"/>
      <c r="KR314" s="89"/>
      <c r="KS314" s="89"/>
      <c r="KT314" s="89"/>
      <c r="KU314" s="89"/>
      <c r="KV314" s="89"/>
      <c r="KW314" s="89"/>
      <c r="KX314" s="89"/>
      <c r="KY314" s="89"/>
      <c r="KZ314" s="89"/>
      <c r="LA314" s="89"/>
      <c r="LB314" s="89"/>
      <c r="LC314" s="89"/>
      <c r="LD314" s="89"/>
      <c r="LE314" s="89"/>
      <c r="LF314" s="89"/>
      <c r="LG314" s="89"/>
      <c r="LH314" s="89"/>
      <c r="LI314" s="89"/>
      <c r="LJ314" s="89"/>
      <c r="LK314" s="89"/>
      <c r="LL314" s="89"/>
      <c r="LM314" s="89"/>
      <c r="LN314" s="89"/>
      <c r="LO314" s="89"/>
      <c r="LP314" s="89"/>
      <c r="LQ314" s="89"/>
      <c r="LR314" s="89"/>
      <c r="LS314" s="89"/>
      <c r="LT314" s="89"/>
      <c r="LU314" s="89"/>
      <c r="LV314" s="89"/>
      <c r="LW314" s="89"/>
      <c r="LX314" s="89"/>
      <c r="LY314" s="89"/>
      <c r="LZ314" s="89"/>
      <c r="MA314" s="89"/>
      <c r="MB314" s="89"/>
      <c r="MC314" s="89"/>
      <c r="MD314" s="89"/>
      <c r="ME314" s="89"/>
      <c r="MF314" s="89"/>
      <c r="MG314" s="89"/>
      <c r="MH314" s="89"/>
      <c r="MI314" s="89"/>
      <c r="MJ314" s="89"/>
      <c r="MK314" s="89"/>
      <c r="ML314" s="89"/>
      <c r="MM314" s="89"/>
      <c r="MN314" s="89"/>
      <c r="MO314" s="89"/>
      <c r="MP314" s="89"/>
      <c r="MQ314" s="89"/>
      <c r="MR314" s="89"/>
      <c r="MS314" s="89"/>
      <c r="MT314" s="89"/>
      <c r="MU314" s="89"/>
      <c r="MV314" s="89"/>
      <c r="MW314" s="89"/>
      <c r="MX314" s="89"/>
      <c r="MY314" s="89"/>
      <c r="MZ314" s="89"/>
      <c r="NA314" s="89"/>
      <c r="NB314" s="89"/>
      <c r="NC314" s="89"/>
      <c r="ND314" s="89"/>
      <c r="NE314" s="89"/>
      <c r="NF314" s="89"/>
      <c r="NG314" s="89"/>
      <c r="NH314" s="89"/>
      <c r="NI314" s="89"/>
      <c r="NJ314" s="89"/>
      <c r="NK314" s="89"/>
      <c r="NL314" s="89"/>
      <c r="NM314" s="89"/>
      <c r="NN314" s="89"/>
      <c r="NO314" s="89"/>
      <c r="NP314" s="89"/>
      <c r="NQ314" s="89"/>
      <c r="NR314" s="89"/>
      <c r="NS314" s="89"/>
      <c r="NT314" s="89"/>
      <c r="NU314" s="89"/>
      <c r="NV314" s="89"/>
      <c r="NW314" s="89"/>
      <c r="NX314" s="89"/>
      <c r="NY314" s="89"/>
      <c r="NZ314" s="89"/>
      <c r="OA314" s="89"/>
      <c r="OB314" s="89"/>
      <c r="OC314" s="89"/>
      <c r="OD314" s="89"/>
      <c r="OE314" s="89"/>
      <c r="OF314" s="89"/>
      <c r="OG314" s="89"/>
      <c r="OH314" s="89"/>
      <c r="OI314" s="89"/>
      <c r="OJ314" s="89"/>
      <c r="OK314" s="89"/>
      <c r="OL314" s="89"/>
      <c r="OM314" s="89"/>
      <c r="ON314" s="89"/>
      <c r="OO314" s="89"/>
      <c r="OP314" s="89"/>
      <c r="OQ314" s="89"/>
      <c r="OR314" s="89"/>
      <c r="OS314" s="89"/>
      <c r="OT314" s="89"/>
      <c r="OU314" s="89"/>
      <c r="OV314" s="89"/>
      <c r="OW314" s="89"/>
      <c r="OX314" s="89"/>
      <c r="OY314" s="89"/>
      <c r="OZ314" s="89"/>
      <c r="PA314" s="89"/>
      <c r="PB314" s="89"/>
      <c r="PC314" s="89"/>
      <c r="PD314" s="89"/>
      <c r="PE314" s="89"/>
      <c r="PF314" s="89"/>
      <c r="PG314" s="89"/>
      <c r="PH314" s="89"/>
      <c r="PI314" s="89"/>
      <c r="PJ314" s="89"/>
      <c r="PK314" s="89"/>
      <c r="PL314" s="89"/>
      <c r="PM314" s="89"/>
      <c r="PN314" s="89"/>
      <c r="PO314" s="89"/>
      <c r="PP314" s="89"/>
      <c r="PQ314" s="89"/>
      <c r="PR314" s="89"/>
      <c r="PS314" s="89"/>
      <c r="PT314" s="89"/>
      <c r="PU314" s="89"/>
      <c r="PV314" s="89"/>
      <c r="PW314" s="89"/>
      <c r="PX314" s="89"/>
      <c r="PY314" s="89"/>
      <c r="PZ314" s="89"/>
      <c r="QA314" s="89"/>
      <c r="QB314" s="89"/>
      <c r="QC314" s="89"/>
      <c r="QD314" s="89"/>
      <c r="QE314" s="89"/>
      <c r="QF314" s="89"/>
      <c r="QG314" s="89"/>
      <c r="QH314" s="89"/>
      <c r="QI314" s="89"/>
      <c r="QJ314" s="89"/>
      <c r="QK314" s="89"/>
      <c r="QL314" s="89"/>
      <c r="QM314" s="89"/>
      <c r="QN314" s="89"/>
      <c r="QO314" s="89"/>
      <c r="QP314" s="89"/>
      <c r="QQ314" s="89"/>
      <c r="QR314" s="89"/>
      <c r="QS314" s="89"/>
      <c r="QT314" s="89"/>
      <c r="QU314" s="89"/>
      <c r="QV314" s="89"/>
      <c r="QW314" s="89"/>
      <c r="QX314" s="89"/>
      <c r="QY314" s="89"/>
      <c r="QZ314" s="89"/>
      <c r="RA314" s="89"/>
      <c r="RB314" s="89"/>
      <c r="RC314" s="89"/>
      <c r="RD314" s="89"/>
      <c r="RE314" s="89"/>
      <c r="RF314" s="89"/>
      <c r="RG314" s="89"/>
      <c r="RH314" s="89"/>
      <c r="RI314" s="89"/>
      <c r="RJ314" s="89"/>
      <c r="RK314" s="89"/>
      <c r="RL314" s="89"/>
      <c r="RM314" s="89"/>
      <c r="RN314" s="89"/>
      <c r="RO314" s="89"/>
      <c r="RP314" s="89"/>
      <c r="RQ314" s="89"/>
      <c r="RR314" s="89"/>
      <c r="RS314" s="89"/>
      <c r="RT314" s="89"/>
      <c r="RU314" s="89"/>
      <c r="RV314" s="89"/>
      <c r="RW314" s="89"/>
      <c r="RX314" s="89"/>
      <c r="RY314" s="89"/>
      <c r="RZ314" s="89"/>
      <c r="SA314" s="89"/>
      <c r="SB314" s="89"/>
      <c r="SC314" s="89"/>
      <c r="SD314" s="89"/>
      <c r="SE314" s="89"/>
      <c r="SF314" s="89"/>
      <c r="SG314" s="89"/>
      <c r="SH314" s="89"/>
      <c r="SI314" s="89"/>
      <c r="SJ314" s="89"/>
      <c r="SK314" s="89"/>
      <c r="SL314" s="89"/>
      <c r="SM314" s="89"/>
      <c r="SN314" s="89"/>
      <c r="SO314" s="89"/>
      <c r="SP314" s="89"/>
      <c r="SQ314" s="89"/>
      <c r="SR314" s="89"/>
      <c r="SS314" s="89"/>
      <c r="ST314" s="89"/>
      <c r="SU314" s="89"/>
      <c r="SV314" s="89"/>
      <c r="SW314" s="89"/>
      <c r="SX314" s="89"/>
      <c r="SY314" s="89"/>
      <c r="SZ314" s="89"/>
      <c r="TA314" s="89"/>
      <c r="TB314" s="89"/>
      <c r="TC314" s="89"/>
      <c r="TD314" s="89"/>
      <c r="TE314" s="89"/>
      <c r="TF314" s="89"/>
      <c r="TG314" s="89"/>
      <c r="TH314" s="89"/>
      <c r="TI314" s="89"/>
      <c r="TJ314" s="89"/>
      <c r="TK314" s="89"/>
      <c r="TL314" s="89"/>
      <c r="TM314" s="89"/>
      <c r="TN314" s="89"/>
      <c r="TO314" s="89"/>
      <c r="TP314" s="89"/>
      <c r="TQ314" s="89"/>
      <c r="TR314" s="89"/>
      <c r="TS314" s="89"/>
      <c r="TT314" s="89"/>
      <c r="TU314" s="89"/>
      <c r="TV314" s="89"/>
      <c r="TW314" s="89"/>
      <c r="TX314" s="89"/>
      <c r="TY314" s="89"/>
      <c r="TZ314" s="89"/>
      <c r="UA314" s="89"/>
      <c r="UB314" s="89"/>
      <c r="UC314" s="89"/>
      <c r="UD314" s="89"/>
      <c r="UE314" s="89"/>
      <c r="UF314" s="89"/>
      <c r="UG314" s="89"/>
      <c r="UH314" s="89"/>
      <c r="UI314" s="89"/>
      <c r="UJ314" s="89"/>
      <c r="UK314" s="89"/>
      <c r="UL314" s="89"/>
      <c r="UM314" s="89"/>
      <c r="UN314" s="89"/>
      <c r="UO314" s="89"/>
      <c r="UP314" s="89"/>
      <c r="UQ314" s="89"/>
      <c r="UR314" s="89"/>
      <c r="US314" s="89"/>
      <c r="UT314" s="89"/>
      <c r="UU314" s="89"/>
      <c r="UV314" s="89"/>
    </row>
    <row r="315" spans="1:568" s="30" customFormat="1" ht="14" customHeight="1" x14ac:dyDescent="0.2">
      <c r="A315" s="151" t="s">
        <v>4977</v>
      </c>
      <c r="B315" s="155">
        <v>314</v>
      </c>
      <c r="C315" s="155" t="s">
        <v>4833</v>
      </c>
      <c r="D315" s="269" t="s">
        <v>7088</v>
      </c>
      <c r="E315" s="270" t="s">
        <v>7089</v>
      </c>
      <c r="F315" s="271">
        <v>32529</v>
      </c>
      <c r="G315" s="157" t="s">
        <v>562</v>
      </c>
      <c r="H315" s="158">
        <v>37970886</v>
      </c>
      <c r="I315" s="155">
        <v>134984</v>
      </c>
      <c r="J315" s="159">
        <v>27</v>
      </c>
      <c r="K315" s="159">
        <v>4</v>
      </c>
      <c r="L315" s="159">
        <f t="shared" si="25"/>
        <v>23</v>
      </c>
      <c r="M315" s="157" t="s">
        <v>563</v>
      </c>
      <c r="N315" s="151" t="s">
        <v>594</v>
      </c>
      <c r="O315" s="167" t="s">
        <v>804</v>
      </c>
      <c r="P315" s="151">
        <v>1</v>
      </c>
      <c r="Q315" s="151"/>
      <c r="R315" s="155">
        <v>2</v>
      </c>
      <c r="S315" s="151" t="s">
        <v>919</v>
      </c>
      <c r="T315" s="151" t="s">
        <v>478</v>
      </c>
      <c r="U315" s="162">
        <v>41702</v>
      </c>
      <c r="V315" s="162">
        <v>41710</v>
      </c>
      <c r="W315" s="165">
        <v>8</v>
      </c>
      <c r="X315" s="161" t="s">
        <v>453</v>
      </c>
      <c r="Y315" s="161" t="s">
        <v>564</v>
      </c>
      <c r="Z315" s="151" t="s">
        <v>817</v>
      </c>
      <c r="AA315" s="151" t="s">
        <v>920</v>
      </c>
      <c r="AB315" s="160" t="s">
        <v>804</v>
      </c>
      <c r="AC315" s="162">
        <v>41710</v>
      </c>
      <c r="AD315" s="163" t="s">
        <v>804</v>
      </c>
      <c r="AE315" s="164">
        <v>43305</v>
      </c>
      <c r="AF315" s="165">
        <f t="shared" si="28"/>
        <v>52.438356164383563</v>
      </c>
      <c r="AG315" s="193" t="s">
        <v>539</v>
      </c>
      <c r="AH315" s="165">
        <v>1</v>
      </c>
      <c r="AI315" s="193" t="s">
        <v>539</v>
      </c>
      <c r="AJ315" s="165">
        <v>1</v>
      </c>
      <c r="AK315" s="180" t="s">
        <v>5786</v>
      </c>
      <c r="AL315" s="165">
        <v>3</v>
      </c>
      <c r="AM315" s="193" t="s">
        <v>5786</v>
      </c>
      <c r="AN315" s="165">
        <v>3</v>
      </c>
      <c r="AO315" s="193" t="s">
        <v>5786</v>
      </c>
      <c r="AP315" s="165">
        <v>3</v>
      </c>
      <c r="AQ315" s="193" t="s">
        <v>5786</v>
      </c>
      <c r="AR315" s="165">
        <v>3</v>
      </c>
      <c r="AS315" s="165"/>
      <c r="AT315" s="165"/>
      <c r="AU315" s="165"/>
      <c r="AV315" s="165"/>
      <c r="AW315" s="165"/>
      <c r="AX315" s="165"/>
      <c r="AY315" s="165"/>
      <c r="AZ315" s="165"/>
      <c r="BA315" s="165"/>
      <c r="BB315" s="165"/>
      <c r="BC315" s="165"/>
      <c r="BD315" s="165"/>
      <c r="BE315" s="165"/>
      <c r="BF315" s="165"/>
      <c r="BG315" s="166" t="s">
        <v>3328</v>
      </c>
      <c r="BH315" s="161" t="s">
        <v>5786</v>
      </c>
      <c r="BI315" s="159">
        <v>3</v>
      </c>
      <c r="BJ315" s="155">
        <v>2</v>
      </c>
      <c r="BK315" s="151" t="s">
        <v>919</v>
      </c>
      <c r="BL315" s="159">
        <v>1</v>
      </c>
      <c r="BM315" s="159">
        <v>0</v>
      </c>
      <c r="BN315" s="167" t="s">
        <v>804</v>
      </c>
      <c r="BO315" s="205" t="s">
        <v>3329</v>
      </c>
      <c r="BP315" s="205"/>
      <c r="BQ315" s="205"/>
      <c r="BR315" s="205"/>
      <c r="BS315" s="158" t="s">
        <v>453</v>
      </c>
      <c r="BT315" s="158" t="s">
        <v>453</v>
      </c>
      <c r="BU315" s="158" t="s">
        <v>453</v>
      </c>
      <c r="BV315" s="168" t="s">
        <v>1953</v>
      </c>
      <c r="BW315" s="168" t="s">
        <v>2087</v>
      </c>
      <c r="BX315" s="151">
        <v>83</v>
      </c>
      <c r="BY315" s="151">
        <v>83</v>
      </c>
      <c r="BZ315" s="151">
        <v>81</v>
      </c>
      <c r="CA315" s="151"/>
      <c r="CB315" s="151"/>
      <c r="CC315" s="151"/>
      <c r="CD315" s="151"/>
      <c r="CE315" s="151" t="s">
        <v>872</v>
      </c>
      <c r="CF315" s="151" t="s">
        <v>2103</v>
      </c>
      <c r="CG315" s="151" t="s">
        <v>921</v>
      </c>
      <c r="CH315" s="151" t="s">
        <v>3332</v>
      </c>
      <c r="CI315" s="151">
        <v>77</v>
      </c>
      <c r="CJ315" s="151">
        <v>63</v>
      </c>
      <c r="CK315" s="151">
        <v>69</v>
      </c>
      <c r="CL315" s="151" t="s">
        <v>1737</v>
      </c>
      <c r="CM315" s="89"/>
      <c r="CN315" s="89"/>
      <c r="CO315" s="89"/>
      <c r="CP315" s="89"/>
      <c r="CQ315" s="89"/>
      <c r="CR315" s="89"/>
      <c r="CS315" s="89"/>
      <c r="CT315" s="89"/>
      <c r="CU315" s="89"/>
      <c r="CV315" s="89"/>
      <c r="CW315" s="89"/>
      <c r="CX315" s="89"/>
      <c r="CY315" s="89"/>
      <c r="CZ315" s="89"/>
      <c r="DA315" s="89"/>
      <c r="DB315" s="89"/>
      <c r="DC315" s="89"/>
      <c r="DD315" s="89"/>
      <c r="DE315" s="89"/>
      <c r="DF315" s="89"/>
      <c r="DG315" s="89"/>
      <c r="DH315" s="89"/>
      <c r="DI315" s="89"/>
      <c r="DJ315" s="89"/>
      <c r="DK315" s="89"/>
      <c r="DL315" s="89"/>
      <c r="DM315" s="89"/>
      <c r="DN315" s="89"/>
      <c r="DO315" s="89"/>
      <c r="DP315" s="89"/>
      <c r="DQ315" s="89"/>
      <c r="DR315" s="89"/>
      <c r="DS315" s="89"/>
      <c r="DT315" s="89"/>
      <c r="DU315" s="89"/>
      <c r="DV315" s="89"/>
      <c r="DW315" s="89"/>
      <c r="DX315" s="89"/>
      <c r="DY315" s="89"/>
      <c r="DZ315" s="89"/>
      <c r="EA315" s="89"/>
      <c r="EB315" s="89"/>
      <c r="EC315" s="89"/>
      <c r="ED315" s="89"/>
      <c r="EE315" s="89"/>
      <c r="EF315" s="89"/>
      <c r="EG315" s="89"/>
      <c r="EH315" s="89"/>
      <c r="EI315" s="89"/>
      <c r="EJ315" s="89"/>
      <c r="EK315" s="89"/>
      <c r="EL315" s="89"/>
      <c r="EM315" s="89"/>
      <c r="EN315" s="89"/>
      <c r="EO315" s="89"/>
      <c r="EP315" s="89"/>
      <c r="EQ315" s="89"/>
      <c r="ER315" s="89"/>
      <c r="ES315" s="89"/>
      <c r="ET315" s="89"/>
      <c r="EU315" s="89"/>
      <c r="EV315" s="89"/>
      <c r="EW315" s="89"/>
      <c r="EX315" s="89"/>
      <c r="EY315" s="89"/>
      <c r="EZ315" s="89"/>
      <c r="FA315" s="89"/>
      <c r="FB315" s="89"/>
      <c r="FC315" s="89"/>
      <c r="FD315" s="89"/>
      <c r="FE315" s="89"/>
      <c r="FF315" s="89"/>
      <c r="FG315" s="89"/>
      <c r="FH315" s="89"/>
      <c r="FI315" s="89"/>
      <c r="FJ315" s="89"/>
      <c r="FK315" s="89"/>
      <c r="FL315" s="89"/>
      <c r="FM315" s="89"/>
      <c r="FN315" s="89"/>
      <c r="FO315" s="89"/>
      <c r="FP315" s="89"/>
      <c r="FQ315" s="89"/>
      <c r="FR315" s="89"/>
      <c r="FS315" s="89"/>
      <c r="FT315" s="89"/>
      <c r="FU315" s="89"/>
      <c r="FV315" s="89"/>
      <c r="FW315" s="89"/>
      <c r="FX315" s="89"/>
      <c r="FY315" s="89"/>
      <c r="FZ315" s="89"/>
      <c r="GA315" s="89"/>
      <c r="GB315" s="89"/>
      <c r="GC315" s="89"/>
      <c r="GD315" s="89"/>
      <c r="GE315" s="89"/>
      <c r="GF315" s="89"/>
      <c r="GG315" s="89"/>
      <c r="GH315" s="89"/>
      <c r="GI315" s="89"/>
      <c r="GJ315" s="89"/>
      <c r="GK315" s="89"/>
      <c r="GL315" s="89"/>
      <c r="GM315" s="89"/>
      <c r="GN315" s="89"/>
      <c r="GO315" s="89"/>
      <c r="GP315" s="89"/>
      <c r="GQ315" s="89"/>
      <c r="GR315" s="89"/>
      <c r="GS315" s="89"/>
      <c r="GT315" s="89"/>
      <c r="GU315" s="89"/>
      <c r="GV315" s="89"/>
      <c r="GW315" s="89"/>
      <c r="GX315" s="89"/>
      <c r="GY315" s="89"/>
      <c r="GZ315" s="89"/>
      <c r="HA315" s="89"/>
      <c r="HB315" s="89"/>
      <c r="HC315" s="89"/>
      <c r="HD315" s="89"/>
      <c r="HE315" s="89"/>
      <c r="HF315" s="89"/>
      <c r="HG315" s="89"/>
      <c r="HH315" s="89"/>
      <c r="HI315" s="89"/>
      <c r="HJ315" s="89"/>
      <c r="HK315" s="89"/>
      <c r="HL315" s="89"/>
      <c r="HM315" s="89"/>
      <c r="HN315" s="89"/>
      <c r="HO315" s="89"/>
      <c r="HP315" s="89"/>
      <c r="HQ315" s="89"/>
      <c r="HR315" s="89"/>
      <c r="HS315" s="89"/>
      <c r="HT315" s="89"/>
      <c r="HU315" s="89"/>
      <c r="HV315" s="89"/>
      <c r="HW315" s="89"/>
      <c r="HX315" s="89"/>
      <c r="HY315" s="89"/>
      <c r="HZ315" s="89"/>
      <c r="IA315" s="89"/>
      <c r="IB315" s="89"/>
      <c r="IC315" s="89"/>
      <c r="ID315" s="89"/>
      <c r="IE315" s="89"/>
      <c r="IF315" s="89"/>
      <c r="IG315" s="89"/>
      <c r="IH315" s="89"/>
      <c r="II315" s="89"/>
      <c r="IJ315" s="89"/>
      <c r="IK315" s="89"/>
      <c r="IL315" s="89"/>
      <c r="IM315" s="89"/>
      <c r="IN315" s="89"/>
      <c r="IO315" s="89"/>
      <c r="IP315" s="89"/>
      <c r="IQ315" s="89"/>
      <c r="IR315" s="89"/>
      <c r="IS315" s="89"/>
      <c r="IT315" s="89"/>
      <c r="IU315" s="89"/>
      <c r="IV315" s="89"/>
      <c r="IW315" s="89"/>
      <c r="IX315" s="89"/>
      <c r="IY315" s="89"/>
      <c r="IZ315" s="89"/>
      <c r="JA315" s="89"/>
      <c r="JB315" s="89"/>
      <c r="JC315" s="89"/>
      <c r="JD315" s="89"/>
      <c r="JE315" s="89"/>
      <c r="JF315" s="89"/>
      <c r="JG315" s="89"/>
      <c r="JH315" s="89"/>
      <c r="JI315" s="89"/>
      <c r="JJ315" s="89"/>
      <c r="JK315" s="89"/>
      <c r="JL315" s="89"/>
      <c r="JM315" s="89"/>
      <c r="JN315" s="89"/>
      <c r="JO315" s="89"/>
      <c r="JP315" s="89"/>
      <c r="JQ315" s="89"/>
      <c r="JR315" s="89"/>
      <c r="JS315" s="89"/>
      <c r="JT315" s="89"/>
      <c r="JU315" s="89"/>
      <c r="JV315" s="89"/>
      <c r="JW315" s="89"/>
      <c r="JX315" s="89"/>
      <c r="JY315" s="89"/>
      <c r="JZ315" s="89"/>
      <c r="KA315" s="89"/>
      <c r="KB315" s="89"/>
      <c r="KC315" s="89"/>
      <c r="KD315" s="89"/>
      <c r="KE315" s="89"/>
      <c r="KF315" s="89"/>
      <c r="KG315" s="89"/>
      <c r="KH315" s="89"/>
      <c r="KI315" s="89"/>
      <c r="KJ315" s="89"/>
      <c r="KK315" s="89"/>
      <c r="KL315" s="89"/>
      <c r="KM315" s="89"/>
      <c r="KN315" s="89"/>
      <c r="KO315" s="89"/>
      <c r="KP315" s="89"/>
      <c r="KQ315" s="89"/>
      <c r="KR315" s="89"/>
      <c r="KS315" s="89"/>
      <c r="KT315" s="89"/>
      <c r="KU315" s="89"/>
      <c r="KV315" s="89"/>
      <c r="KW315" s="89"/>
      <c r="KX315" s="89"/>
      <c r="KY315" s="89"/>
      <c r="KZ315" s="89"/>
      <c r="LA315" s="89"/>
      <c r="LB315" s="89"/>
      <c r="LC315" s="89"/>
      <c r="LD315" s="89"/>
      <c r="LE315" s="89"/>
      <c r="LF315" s="89"/>
      <c r="LG315" s="89"/>
      <c r="LH315" s="89"/>
      <c r="LI315" s="89"/>
      <c r="LJ315" s="89"/>
      <c r="LK315" s="89"/>
      <c r="LL315" s="89"/>
      <c r="LM315" s="89"/>
      <c r="LN315" s="89"/>
      <c r="LO315" s="89"/>
      <c r="LP315" s="89"/>
      <c r="LQ315" s="89"/>
      <c r="LR315" s="89"/>
      <c r="LS315" s="89"/>
      <c r="LT315" s="89"/>
      <c r="LU315" s="89"/>
      <c r="LV315" s="89"/>
      <c r="LW315" s="89"/>
      <c r="LX315" s="89"/>
      <c r="LY315" s="89"/>
      <c r="LZ315" s="89"/>
      <c r="MA315" s="89"/>
      <c r="MB315" s="89"/>
      <c r="MC315" s="89"/>
      <c r="MD315" s="89"/>
      <c r="ME315" s="89"/>
      <c r="MF315" s="89"/>
      <c r="MG315" s="89"/>
      <c r="MH315" s="89"/>
      <c r="MI315" s="89"/>
      <c r="MJ315" s="89"/>
      <c r="MK315" s="89"/>
      <c r="ML315" s="89"/>
      <c r="MM315" s="89"/>
      <c r="MN315" s="89"/>
      <c r="MO315" s="89"/>
      <c r="MP315" s="89"/>
      <c r="MQ315" s="89"/>
      <c r="MR315" s="89"/>
      <c r="MS315" s="89"/>
      <c r="MT315" s="89"/>
      <c r="MU315" s="89"/>
      <c r="MV315" s="89"/>
      <c r="MW315" s="89"/>
      <c r="MX315" s="89"/>
      <c r="MY315" s="89"/>
      <c r="MZ315" s="89"/>
      <c r="NA315" s="89"/>
      <c r="NB315" s="89"/>
      <c r="NC315" s="89"/>
      <c r="ND315" s="89"/>
      <c r="NE315" s="89"/>
      <c r="NF315" s="89"/>
      <c r="NG315" s="89"/>
      <c r="NH315" s="89"/>
      <c r="NI315" s="89"/>
      <c r="NJ315" s="89"/>
      <c r="NK315" s="89"/>
      <c r="NL315" s="89"/>
      <c r="NM315" s="89"/>
      <c r="NN315" s="89"/>
      <c r="NO315" s="89"/>
      <c r="NP315" s="89"/>
      <c r="NQ315" s="89"/>
      <c r="NR315" s="89"/>
      <c r="NS315" s="89"/>
      <c r="NT315" s="89"/>
      <c r="NU315" s="89"/>
      <c r="NV315" s="89"/>
      <c r="NW315" s="89"/>
      <c r="NX315" s="89"/>
      <c r="NY315" s="89"/>
      <c r="NZ315" s="89"/>
      <c r="OA315" s="89"/>
      <c r="OB315" s="89"/>
      <c r="OC315" s="89"/>
      <c r="OD315" s="89"/>
      <c r="OE315" s="89"/>
      <c r="OF315" s="89"/>
      <c r="OG315" s="89"/>
      <c r="OH315" s="89"/>
      <c r="OI315" s="89"/>
      <c r="OJ315" s="89"/>
      <c r="OK315" s="89"/>
      <c r="OL315" s="89"/>
      <c r="OM315" s="89"/>
      <c r="ON315" s="89"/>
      <c r="OO315" s="89"/>
      <c r="OP315" s="89"/>
      <c r="OQ315" s="89"/>
      <c r="OR315" s="89"/>
      <c r="OS315" s="89"/>
      <c r="OT315" s="89"/>
      <c r="OU315" s="89"/>
      <c r="OV315" s="89"/>
      <c r="OW315" s="89"/>
      <c r="OX315" s="89"/>
      <c r="OY315" s="89"/>
      <c r="OZ315" s="89"/>
      <c r="PA315" s="89"/>
      <c r="PB315" s="89"/>
      <c r="PC315" s="89"/>
      <c r="PD315" s="89"/>
      <c r="PE315" s="89"/>
      <c r="PF315" s="89"/>
      <c r="PG315" s="89"/>
      <c r="PH315" s="89"/>
      <c r="PI315" s="89"/>
      <c r="PJ315" s="89"/>
      <c r="PK315" s="89"/>
      <c r="PL315" s="89"/>
      <c r="PM315" s="89"/>
      <c r="PN315" s="89"/>
      <c r="PO315" s="89"/>
      <c r="PP315" s="89"/>
      <c r="PQ315" s="89"/>
      <c r="PR315" s="89"/>
      <c r="PS315" s="89"/>
      <c r="PT315" s="89"/>
      <c r="PU315" s="89"/>
      <c r="PV315" s="89"/>
      <c r="PW315" s="89"/>
      <c r="PX315" s="89"/>
      <c r="PY315" s="89"/>
      <c r="PZ315" s="89"/>
      <c r="QA315" s="89"/>
      <c r="QB315" s="89"/>
      <c r="QC315" s="89"/>
      <c r="QD315" s="89"/>
      <c r="QE315" s="89"/>
      <c r="QF315" s="89"/>
      <c r="QG315" s="89"/>
      <c r="QH315" s="89"/>
      <c r="QI315" s="89"/>
      <c r="QJ315" s="89"/>
      <c r="QK315" s="89"/>
      <c r="QL315" s="89"/>
      <c r="QM315" s="89"/>
      <c r="QN315" s="89"/>
      <c r="QO315" s="89"/>
      <c r="QP315" s="89"/>
      <c r="QQ315" s="89"/>
      <c r="QR315" s="89"/>
      <c r="QS315" s="89"/>
      <c r="QT315" s="89"/>
      <c r="QU315" s="89"/>
      <c r="QV315" s="89"/>
      <c r="QW315" s="89"/>
      <c r="QX315" s="89"/>
      <c r="QY315" s="89"/>
      <c r="QZ315" s="89"/>
      <c r="RA315" s="89"/>
      <c r="RB315" s="89"/>
      <c r="RC315" s="89"/>
      <c r="RD315" s="89"/>
      <c r="RE315" s="89"/>
      <c r="RF315" s="89"/>
      <c r="RG315" s="89"/>
      <c r="RH315" s="89"/>
      <c r="RI315" s="89"/>
      <c r="RJ315" s="89"/>
      <c r="RK315" s="89"/>
      <c r="RL315" s="89"/>
      <c r="RM315" s="89"/>
      <c r="RN315" s="89"/>
      <c r="RO315" s="89"/>
      <c r="RP315" s="89"/>
      <c r="RQ315" s="89"/>
      <c r="RR315" s="89"/>
      <c r="RS315" s="89"/>
      <c r="RT315" s="89"/>
      <c r="RU315" s="89"/>
      <c r="RV315" s="89"/>
      <c r="RW315" s="89"/>
      <c r="RX315" s="89"/>
      <c r="RY315" s="89"/>
      <c r="RZ315" s="89"/>
      <c r="SA315" s="89"/>
      <c r="SB315" s="89"/>
      <c r="SC315" s="89"/>
      <c r="SD315" s="89"/>
      <c r="SE315" s="89"/>
      <c r="SF315" s="89"/>
      <c r="SG315" s="89"/>
      <c r="SH315" s="89"/>
      <c r="SI315" s="89"/>
      <c r="SJ315" s="89"/>
      <c r="SK315" s="89"/>
      <c r="SL315" s="89"/>
      <c r="SM315" s="89"/>
      <c r="SN315" s="89"/>
      <c r="SO315" s="89"/>
      <c r="SP315" s="89"/>
      <c r="SQ315" s="89"/>
      <c r="SR315" s="89"/>
      <c r="SS315" s="89"/>
      <c r="ST315" s="89"/>
      <c r="SU315" s="89"/>
      <c r="SV315" s="89"/>
      <c r="SW315" s="89"/>
      <c r="SX315" s="89"/>
      <c r="SY315" s="89"/>
      <c r="SZ315" s="89"/>
      <c r="TA315" s="89"/>
      <c r="TB315" s="89"/>
      <c r="TC315" s="89"/>
      <c r="TD315" s="89"/>
      <c r="TE315" s="89"/>
      <c r="TF315" s="89"/>
      <c r="TG315" s="89"/>
      <c r="TH315" s="89"/>
      <c r="TI315" s="89"/>
      <c r="TJ315" s="89"/>
      <c r="TK315" s="89"/>
      <c r="TL315" s="89"/>
      <c r="TM315" s="89"/>
      <c r="TN315" s="89"/>
      <c r="TO315" s="89"/>
      <c r="TP315" s="89"/>
      <c r="TQ315" s="89"/>
      <c r="TR315" s="89"/>
      <c r="TS315" s="89"/>
      <c r="TT315" s="89"/>
      <c r="TU315" s="89"/>
      <c r="TV315" s="89"/>
      <c r="TW315" s="89"/>
      <c r="TX315" s="89"/>
      <c r="TY315" s="89"/>
      <c r="TZ315" s="89"/>
      <c r="UA315" s="89"/>
      <c r="UB315" s="89"/>
      <c r="UC315" s="89"/>
      <c r="UD315" s="89"/>
      <c r="UE315" s="89"/>
      <c r="UF315" s="89"/>
      <c r="UG315" s="89"/>
      <c r="UH315" s="89"/>
      <c r="UI315" s="89"/>
      <c r="UJ315" s="89"/>
      <c r="UK315" s="89"/>
      <c r="UL315" s="89"/>
      <c r="UM315" s="89"/>
      <c r="UN315" s="89"/>
      <c r="UO315" s="89"/>
      <c r="UP315" s="89"/>
      <c r="UQ315" s="89"/>
      <c r="UR315" s="89"/>
      <c r="US315" s="89"/>
      <c r="UT315" s="89"/>
      <c r="UU315" s="89"/>
      <c r="UV315" s="89"/>
    </row>
    <row r="316" spans="1:568" s="30" customFormat="1" x14ac:dyDescent="0.2">
      <c r="A316" s="151" t="s">
        <v>4980</v>
      </c>
      <c r="B316" s="155">
        <v>315</v>
      </c>
      <c r="C316" s="155">
        <v>301</v>
      </c>
      <c r="D316" s="269" t="s">
        <v>7090</v>
      </c>
      <c r="E316" s="270" t="s">
        <v>7091</v>
      </c>
      <c r="F316" s="271">
        <v>38858</v>
      </c>
      <c r="G316" s="157" t="s">
        <v>480</v>
      </c>
      <c r="H316" s="158">
        <v>35639934</v>
      </c>
      <c r="I316" s="155">
        <v>4513473</v>
      </c>
      <c r="J316" s="159">
        <v>36</v>
      </c>
      <c r="K316" s="159">
        <v>1</v>
      </c>
      <c r="L316" s="159">
        <f t="shared" si="25"/>
        <v>35</v>
      </c>
      <c r="M316" s="157" t="s">
        <v>563</v>
      </c>
      <c r="N316" s="151" t="s">
        <v>595</v>
      </c>
      <c r="O316" s="167" t="s">
        <v>807</v>
      </c>
      <c r="P316" s="151">
        <v>3</v>
      </c>
      <c r="Q316" s="151"/>
      <c r="R316" s="155">
        <v>2</v>
      </c>
      <c r="S316" s="151" t="s">
        <v>2165</v>
      </c>
      <c r="T316" s="151" t="s">
        <v>913</v>
      </c>
      <c r="U316" s="162">
        <v>41703</v>
      </c>
      <c r="V316" s="162">
        <v>41710</v>
      </c>
      <c r="W316" s="165">
        <v>7</v>
      </c>
      <c r="X316" s="161" t="s">
        <v>453</v>
      </c>
      <c r="Y316" s="161" t="s">
        <v>563</v>
      </c>
      <c r="Z316" s="151" t="s">
        <v>827</v>
      </c>
      <c r="AA316" s="151" t="s">
        <v>550</v>
      </c>
      <c r="AB316" s="160" t="s">
        <v>804</v>
      </c>
      <c r="AC316" s="162">
        <v>41731</v>
      </c>
      <c r="AD316" s="163" t="s">
        <v>807</v>
      </c>
      <c r="AE316" s="164">
        <v>43242</v>
      </c>
      <c r="AF316" s="165">
        <f t="shared" si="28"/>
        <v>49.676712328767124</v>
      </c>
      <c r="AG316" s="193" t="s">
        <v>539</v>
      </c>
      <c r="AH316" s="165">
        <v>1</v>
      </c>
      <c r="AI316" s="193" t="s">
        <v>539</v>
      </c>
      <c r="AJ316" s="165">
        <v>1</v>
      </c>
      <c r="AK316" s="193" t="s">
        <v>539</v>
      </c>
      <c r="AL316" s="165">
        <v>1</v>
      </c>
      <c r="AM316" s="193" t="s">
        <v>640</v>
      </c>
      <c r="AN316" s="165">
        <v>3</v>
      </c>
      <c r="AO316" s="193" t="s">
        <v>637</v>
      </c>
      <c r="AP316" s="165">
        <v>1</v>
      </c>
      <c r="AQ316" s="193" t="s">
        <v>637</v>
      </c>
      <c r="AR316" s="165">
        <v>1</v>
      </c>
      <c r="AS316" s="165"/>
      <c r="AT316" s="165"/>
      <c r="AU316" s="165"/>
      <c r="AV316" s="165"/>
      <c r="AW316" s="165"/>
      <c r="AX316" s="165"/>
      <c r="AY316" s="165"/>
      <c r="AZ316" s="165"/>
      <c r="BA316" s="165"/>
      <c r="BB316" s="165"/>
      <c r="BC316" s="165"/>
      <c r="BD316" s="165"/>
      <c r="BE316" s="165"/>
      <c r="BF316" s="165"/>
      <c r="BG316" s="166" t="s">
        <v>3145</v>
      </c>
      <c r="BH316" s="161" t="s">
        <v>539</v>
      </c>
      <c r="BI316" s="159">
        <v>1</v>
      </c>
      <c r="BJ316" s="155">
        <v>2</v>
      </c>
      <c r="BK316" s="151" t="s">
        <v>2165</v>
      </c>
      <c r="BL316" s="159">
        <v>1</v>
      </c>
      <c r="BM316" s="159">
        <v>0</v>
      </c>
      <c r="BN316" s="167" t="s">
        <v>807</v>
      </c>
      <c r="BO316" s="205" t="s">
        <v>453</v>
      </c>
      <c r="BP316" s="205"/>
      <c r="BQ316" s="205"/>
      <c r="BR316" s="205"/>
      <c r="BS316" s="158" t="s">
        <v>564</v>
      </c>
      <c r="BT316" s="158" t="s">
        <v>564</v>
      </c>
      <c r="BU316" s="158" t="s">
        <v>453</v>
      </c>
      <c r="BV316" s="168" t="s">
        <v>918</v>
      </c>
      <c r="BW316" s="168" t="s">
        <v>2513</v>
      </c>
      <c r="BX316" s="151">
        <v>81</v>
      </c>
      <c r="BY316" s="151">
        <v>86</v>
      </c>
      <c r="BZ316" s="151">
        <v>82</v>
      </c>
      <c r="CA316" s="151" t="s">
        <v>3146</v>
      </c>
      <c r="CB316" s="151" t="s">
        <v>3147</v>
      </c>
      <c r="CC316" s="151" t="s">
        <v>453</v>
      </c>
      <c r="CD316" s="151"/>
      <c r="CE316" s="151" t="s">
        <v>872</v>
      </c>
      <c r="CF316" s="151" t="s">
        <v>2103</v>
      </c>
      <c r="CG316" s="151" t="s">
        <v>906</v>
      </c>
      <c r="CH316" s="151" t="s">
        <v>3148</v>
      </c>
      <c r="CI316" s="151">
        <v>78</v>
      </c>
      <c r="CJ316" s="151">
        <v>86</v>
      </c>
      <c r="CK316" s="151">
        <v>84</v>
      </c>
      <c r="CL316" s="151" t="s">
        <v>1737</v>
      </c>
      <c r="CM316" s="89"/>
      <c r="CN316" s="89"/>
      <c r="CO316" s="89"/>
      <c r="CP316" s="89"/>
      <c r="CQ316" s="89"/>
      <c r="CR316" s="89"/>
      <c r="CS316" s="89"/>
      <c r="CT316" s="89"/>
      <c r="CU316" s="89"/>
      <c r="CV316" s="89"/>
      <c r="CW316" s="89"/>
      <c r="CX316" s="89"/>
      <c r="CY316" s="89"/>
      <c r="CZ316" s="89"/>
      <c r="DA316" s="89"/>
      <c r="DB316" s="89"/>
      <c r="DC316" s="89"/>
      <c r="DD316" s="89"/>
      <c r="DE316" s="89"/>
      <c r="DF316" s="89"/>
      <c r="DG316" s="89"/>
      <c r="DH316" s="89"/>
      <c r="DI316" s="89"/>
      <c r="DJ316" s="89"/>
      <c r="DK316" s="89"/>
      <c r="DL316" s="89"/>
      <c r="DM316" s="89"/>
      <c r="DN316" s="89"/>
      <c r="DO316" s="89"/>
      <c r="DP316" s="89"/>
      <c r="DQ316" s="89"/>
      <c r="DR316" s="89"/>
      <c r="DS316" s="89"/>
      <c r="DT316" s="89"/>
      <c r="DU316" s="89"/>
      <c r="DV316" s="89"/>
      <c r="DW316" s="89"/>
      <c r="DX316" s="89"/>
      <c r="DY316" s="89"/>
      <c r="DZ316" s="89"/>
      <c r="EA316" s="89"/>
      <c r="EB316" s="89"/>
      <c r="EC316" s="89"/>
      <c r="ED316" s="89"/>
      <c r="EE316" s="89"/>
      <c r="EF316" s="89"/>
      <c r="EG316" s="89"/>
      <c r="EH316" s="89"/>
      <c r="EI316" s="89"/>
      <c r="EJ316" s="89"/>
      <c r="EK316" s="89"/>
      <c r="EL316" s="89"/>
      <c r="EM316" s="89"/>
      <c r="EN316" s="89"/>
      <c r="EO316" s="89"/>
      <c r="EP316" s="89"/>
      <c r="EQ316" s="89"/>
      <c r="ER316" s="89"/>
      <c r="ES316" s="89"/>
      <c r="ET316" s="89"/>
      <c r="EU316" s="89"/>
      <c r="EV316" s="89"/>
      <c r="EW316" s="89"/>
      <c r="EX316" s="89"/>
      <c r="EY316" s="89"/>
      <c r="EZ316" s="89"/>
      <c r="FA316" s="89"/>
      <c r="FB316" s="89"/>
      <c r="FC316" s="89"/>
      <c r="FD316" s="89"/>
      <c r="FE316" s="89"/>
      <c r="FF316" s="89"/>
      <c r="FG316" s="89"/>
      <c r="FH316" s="89"/>
      <c r="FI316" s="89"/>
      <c r="FJ316" s="89"/>
      <c r="FK316" s="89"/>
      <c r="FL316" s="89"/>
      <c r="FM316" s="89"/>
      <c r="FN316" s="89"/>
      <c r="FO316" s="89"/>
      <c r="FP316" s="89"/>
      <c r="FQ316" s="89"/>
      <c r="FR316" s="89"/>
      <c r="FS316" s="89"/>
      <c r="FT316" s="89"/>
      <c r="FU316" s="89"/>
      <c r="FV316" s="89"/>
      <c r="FW316" s="89"/>
      <c r="FX316" s="89"/>
      <c r="FY316" s="89"/>
      <c r="FZ316" s="89"/>
      <c r="GA316" s="89"/>
      <c r="GB316" s="89"/>
      <c r="GC316" s="89"/>
      <c r="GD316" s="89"/>
      <c r="GE316" s="89"/>
      <c r="GF316" s="89"/>
      <c r="GG316" s="89"/>
      <c r="GH316" s="89"/>
      <c r="GI316" s="89"/>
      <c r="GJ316" s="89"/>
      <c r="GK316" s="89"/>
      <c r="GL316" s="89"/>
      <c r="GM316" s="89"/>
      <c r="GN316" s="89"/>
      <c r="GO316" s="89"/>
      <c r="GP316" s="89"/>
      <c r="GQ316" s="89"/>
      <c r="GR316" s="89"/>
      <c r="GS316" s="89"/>
      <c r="GT316" s="89"/>
      <c r="GU316" s="89"/>
      <c r="GV316" s="89"/>
      <c r="GW316" s="89"/>
      <c r="GX316" s="89"/>
      <c r="GY316" s="89"/>
      <c r="GZ316" s="89"/>
      <c r="HA316" s="89"/>
      <c r="HB316" s="89"/>
      <c r="HC316" s="89"/>
      <c r="HD316" s="89"/>
      <c r="HE316" s="89"/>
      <c r="HF316" s="89"/>
      <c r="HG316" s="89"/>
      <c r="HH316" s="89"/>
      <c r="HI316" s="89"/>
      <c r="HJ316" s="89"/>
      <c r="HK316" s="89"/>
      <c r="HL316" s="89"/>
      <c r="HM316" s="89"/>
      <c r="HN316" s="89"/>
      <c r="HO316" s="89"/>
      <c r="HP316" s="89"/>
      <c r="HQ316" s="89"/>
      <c r="HR316" s="89"/>
      <c r="HS316" s="89"/>
      <c r="HT316" s="89"/>
      <c r="HU316" s="89"/>
      <c r="HV316" s="89"/>
      <c r="HW316" s="89"/>
      <c r="HX316" s="89"/>
      <c r="HY316" s="89"/>
      <c r="HZ316" s="89"/>
      <c r="IA316" s="89"/>
      <c r="IB316" s="89"/>
      <c r="IC316" s="89"/>
      <c r="ID316" s="89"/>
      <c r="IE316" s="89"/>
      <c r="IF316" s="89"/>
      <c r="IG316" s="89"/>
      <c r="IH316" s="89"/>
      <c r="II316" s="89"/>
      <c r="IJ316" s="89"/>
      <c r="IK316" s="89"/>
      <c r="IL316" s="89"/>
      <c r="IM316" s="89"/>
      <c r="IN316" s="89"/>
      <c r="IO316" s="89"/>
      <c r="IP316" s="89"/>
      <c r="IQ316" s="89"/>
      <c r="IR316" s="89"/>
      <c r="IS316" s="89"/>
      <c r="IT316" s="89"/>
      <c r="IU316" s="89"/>
      <c r="IV316" s="89"/>
      <c r="IW316" s="89"/>
      <c r="IX316" s="89"/>
      <c r="IY316" s="89"/>
      <c r="IZ316" s="89"/>
      <c r="JA316" s="89"/>
      <c r="JB316" s="89"/>
      <c r="JC316" s="89"/>
      <c r="JD316" s="89"/>
      <c r="JE316" s="89"/>
      <c r="JF316" s="89"/>
      <c r="JG316" s="89"/>
      <c r="JH316" s="89"/>
      <c r="JI316" s="89"/>
      <c r="JJ316" s="89"/>
      <c r="JK316" s="89"/>
      <c r="JL316" s="89"/>
      <c r="JM316" s="89"/>
      <c r="JN316" s="89"/>
      <c r="JO316" s="89"/>
      <c r="JP316" s="89"/>
      <c r="JQ316" s="89"/>
      <c r="JR316" s="89"/>
      <c r="JS316" s="89"/>
      <c r="JT316" s="89"/>
      <c r="JU316" s="89"/>
      <c r="JV316" s="89"/>
      <c r="JW316" s="89"/>
      <c r="JX316" s="89"/>
      <c r="JY316" s="89"/>
      <c r="JZ316" s="89"/>
      <c r="KA316" s="89"/>
      <c r="KB316" s="89"/>
      <c r="KC316" s="89"/>
      <c r="KD316" s="89"/>
      <c r="KE316" s="89"/>
      <c r="KF316" s="89"/>
      <c r="KG316" s="89"/>
      <c r="KH316" s="89"/>
      <c r="KI316" s="89"/>
      <c r="KJ316" s="89"/>
      <c r="KK316" s="89"/>
      <c r="KL316" s="89"/>
      <c r="KM316" s="89"/>
      <c r="KN316" s="89"/>
      <c r="KO316" s="89"/>
      <c r="KP316" s="89"/>
      <c r="KQ316" s="89"/>
      <c r="KR316" s="89"/>
      <c r="KS316" s="89"/>
      <c r="KT316" s="89"/>
      <c r="KU316" s="89"/>
      <c r="KV316" s="89"/>
      <c r="KW316" s="89"/>
      <c r="KX316" s="89"/>
      <c r="KY316" s="89"/>
      <c r="KZ316" s="89"/>
      <c r="LA316" s="89"/>
      <c r="LB316" s="89"/>
      <c r="LC316" s="89"/>
      <c r="LD316" s="89"/>
      <c r="LE316" s="89"/>
      <c r="LF316" s="89"/>
      <c r="LG316" s="89"/>
      <c r="LH316" s="89"/>
      <c r="LI316" s="89"/>
      <c r="LJ316" s="89"/>
      <c r="LK316" s="89"/>
      <c r="LL316" s="89"/>
      <c r="LM316" s="89"/>
      <c r="LN316" s="89"/>
      <c r="LO316" s="89"/>
      <c r="LP316" s="89"/>
      <c r="LQ316" s="89"/>
      <c r="LR316" s="89"/>
      <c r="LS316" s="89"/>
      <c r="LT316" s="89"/>
      <c r="LU316" s="89"/>
      <c r="LV316" s="89"/>
      <c r="LW316" s="89"/>
      <c r="LX316" s="89"/>
      <c r="LY316" s="89"/>
      <c r="LZ316" s="89"/>
      <c r="MA316" s="89"/>
      <c r="MB316" s="89"/>
      <c r="MC316" s="89"/>
      <c r="MD316" s="89"/>
      <c r="ME316" s="89"/>
      <c r="MF316" s="89"/>
      <c r="MG316" s="89"/>
      <c r="MH316" s="89"/>
      <c r="MI316" s="89"/>
      <c r="MJ316" s="89"/>
      <c r="MK316" s="89"/>
      <c r="ML316" s="89"/>
      <c r="MM316" s="89"/>
      <c r="MN316" s="89"/>
      <c r="MO316" s="89"/>
      <c r="MP316" s="89"/>
      <c r="MQ316" s="89"/>
      <c r="MR316" s="89"/>
      <c r="MS316" s="89"/>
      <c r="MT316" s="89"/>
      <c r="MU316" s="89"/>
      <c r="MV316" s="89"/>
      <c r="MW316" s="89"/>
      <c r="MX316" s="89"/>
      <c r="MY316" s="89"/>
      <c r="MZ316" s="89"/>
      <c r="NA316" s="89"/>
      <c r="NB316" s="89"/>
      <c r="NC316" s="89"/>
      <c r="ND316" s="89"/>
      <c r="NE316" s="89"/>
      <c r="NF316" s="89"/>
      <c r="NG316" s="89"/>
      <c r="NH316" s="89"/>
      <c r="NI316" s="89"/>
      <c r="NJ316" s="89"/>
      <c r="NK316" s="89"/>
      <c r="NL316" s="89"/>
      <c r="NM316" s="89"/>
      <c r="NN316" s="89"/>
      <c r="NO316" s="89"/>
      <c r="NP316" s="89"/>
      <c r="NQ316" s="89"/>
      <c r="NR316" s="89"/>
      <c r="NS316" s="89"/>
      <c r="NT316" s="89"/>
      <c r="NU316" s="89"/>
      <c r="NV316" s="89"/>
      <c r="NW316" s="89"/>
      <c r="NX316" s="89"/>
      <c r="NY316" s="89"/>
      <c r="NZ316" s="89"/>
      <c r="OA316" s="89"/>
      <c r="OB316" s="89"/>
      <c r="OC316" s="89"/>
      <c r="OD316" s="89"/>
      <c r="OE316" s="89"/>
      <c r="OF316" s="89"/>
      <c r="OG316" s="89"/>
      <c r="OH316" s="89"/>
      <c r="OI316" s="89"/>
      <c r="OJ316" s="89"/>
      <c r="OK316" s="89"/>
      <c r="OL316" s="89"/>
      <c r="OM316" s="89"/>
      <c r="ON316" s="89"/>
      <c r="OO316" s="89"/>
      <c r="OP316" s="89"/>
      <c r="OQ316" s="89"/>
      <c r="OR316" s="89"/>
      <c r="OS316" s="89"/>
      <c r="OT316" s="89"/>
      <c r="OU316" s="89"/>
      <c r="OV316" s="89"/>
      <c r="OW316" s="89"/>
      <c r="OX316" s="89"/>
      <c r="OY316" s="89"/>
      <c r="OZ316" s="89"/>
      <c r="PA316" s="89"/>
      <c r="PB316" s="89"/>
      <c r="PC316" s="89"/>
      <c r="PD316" s="89"/>
      <c r="PE316" s="89"/>
      <c r="PF316" s="89"/>
      <c r="PG316" s="89"/>
      <c r="PH316" s="89"/>
      <c r="PI316" s="89"/>
      <c r="PJ316" s="89"/>
      <c r="PK316" s="89"/>
      <c r="PL316" s="89"/>
      <c r="PM316" s="89"/>
      <c r="PN316" s="89"/>
      <c r="PO316" s="89"/>
      <c r="PP316" s="89"/>
      <c r="PQ316" s="89"/>
      <c r="PR316" s="89"/>
      <c r="PS316" s="89"/>
      <c r="PT316" s="89"/>
      <c r="PU316" s="89"/>
      <c r="PV316" s="89"/>
      <c r="PW316" s="89"/>
      <c r="PX316" s="89"/>
      <c r="PY316" s="89"/>
      <c r="PZ316" s="89"/>
      <c r="QA316" s="89"/>
      <c r="QB316" s="89"/>
      <c r="QC316" s="89"/>
      <c r="QD316" s="89"/>
      <c r="QE316" s="89"/>
      <c r="QF316" s="89"/>
      <c r="QG316" s="89"/>
      <c r="QH316" s="89"/>
      <c r="QI316" s="89"/>
      <c r="QJ316" s="89"/>
      <c r="QK316" s="89"/>
      <c r="QL316" s="89"/>
      <c r="QM316" s="89"/>
      <c r="QN316" s="89"/>
      <c r="QO316" s="89"/>
      <c r="QP316" s="89"/>
      <c r="QQ316" s="89"/>
      <c r="QR316" s="89"/>
      <c r="QS316" s="89"/>
      <c r="QT316" s="89"/>
      <c r="QU316" s="89"/>
      <c r="QV316" s="89"/>
      <c r="QW316" s="89"/>
      <c r="QX316" s="89"/>
      <c r="QY316" s="89"/>
      <c r="QZ316" s="89"/>
      <c r="RA316" s="89"/>
      <c r="RB316" s="89"/>
      <c r="RC316" s="89"/>
      <c r="RD316" s="89"/>
      <c r="RE316" s="89"/>
      <c r="RF316" s="89"/>
      <c r="RG316" s="89"/>
      <c r="RH316" s="89"/>
      <c r="RI316" s="89"/>
      <c r="RJ316" s="89"/>
      <c r="RK316" s="89"/>
      <c r="RL316" s="89"/>
      <c r="RM316" s="89"/>
      <c r="RN316" s="89"/>
      <c r="RO316" s="89"/>
      <c r="RP316" s="89"/>
      <c r="RQ316" s="89"/>
      <c r="RR316" s="89"/>
      <c r="RS316" s="89"/>
      <c r="RT316" s="89"/>
      <c r="RU316" s="89"/>
      <c r="RV316" s="89"/>
      <c r="RW316" s="89"/>
      <c r="RX316" s="89"/>
      <c r="RY316" s="89"/>
      <c r="RZ316" s="89"/>
      <c r="SA316" s="89"/>
      <c r="SB316" s="89"/>
      <c r="SC316" s="89"/>
      <c r="SD316" s="89"/>
      <c r="SE316" s="89"/>
      <c r="SF316" s="89"/>
      <c r="SG316" s="89"/>
      <c r="SH316" s="89"/>
      <c r="SI316" s="89"/>
      <c r="SJ316" s="89"/>
      <c r="SK316" s="89"/>
      <c r="SL316" s="89"/>
      <c r="SM316" s="89"/>
      <c r="SN316" s="89"/>
      <c r="SO316" s="89"/>
      <c r="SP316" s="89"/>
      <c r="SQ316" s="89"/>
      <c r="SR316" s="89"/>
      <c r="SS316" s="89"/>
      <c r="ST316" s="89"/>
      <c r="SU316" s="89"/>
      <c r="SV316" s="89"/>
      <c r="SW316" s="89"/>
      <c r="SX316" s="89"/>
      <c r="SY316" s="89"/>
      <c r="SZ316" s="89"/>
      <c r="TA316" s="89"/>
      <c r="TB316" s="89"/>
      <c r="TC316" s="89"/>
      <c r="TD316" s="89"/>
      <c r="TE316" s="89"/>
      <c r="TF316" s="89"/>
      <c r="TG316" s="89"/>
      <c r="TH316" s="89"/>
      <c r="TI316" s="89"/>
      <c r="TJ316" s="89"/>
      <c r="TK316" s="89"/>
      <c r="TL316" s="89"/>
      <c r="TM316" s="89"/>
      <c r="TN316" s="89"/>
      <c r="TO316" s="89"/>
      <c r="TP316" s="89"/>
      <c r="TQ316" s="89"/>
      <c r="TR316" s="89"/>
      <c r="TS316" s="89"/>
      <c r="TT316" s="89"/>
      <c r="TU316" s="89"/>
      <c r="TV316" s="89"/>
      <c r="TW316" s="89"/>
      <c r="TX316" s="89"/>
      <c r="TY316" s="89"/>
      <c r="TZ316" s="89"/>
      <c r="UA316" s="89"/>
      <c r="UB316" s="89"/>
      <c r="UC316" s="89"/>
      <c r="UD316" s="89"/>
      <c r="UE316" s="89"/>
      <c r="UF316" s="89"/>
      <c r="UG316" s="89"/>
      <c r="UH316" s="89"/>
      <c r="UI316" s="89"/>
      <c r="UJ316" s="89"/>
      <c r="UK316" s="89"/>
      <c r="UL316" s="89"/>
      <c r="UM316" s="89"/>
      <c r="UN316" s="89"/>
      <c r="UO316" s="89"/>
      <c r="UP316" s="89"/>
      <c r="UQ316" s="89"/>
      <c r="UR316" s="89"/>
      <c r="US316" s="89"/>
      <c r="UT316" s="89"/>
      <c r="UU316" s="89"/>
      <c r="UV316" s="89"/>
    </row>
    <row r="317" spans="1:568" s="30" customFormat="1" x14ac:dyDescent="0.2">
      <c r="A317" s="151" t="s">
        <v>4978</v>
      </c>
      <c r="B317" s="155">
        <v>316</v>
      </c>
      <c r="C317" s="155" t="s">
        <v>4834</v>
      </c>
      <c r="D317" s="269" t="s">
        <v>7092</v>
      </c>
      <c r="E317" s="270" t="s">
        <v>7093</v>
      </c>
      <c r="F317" s="271">
        <v>30343</v>
      </c>
      <c r="G317" s="157" t="s">
        <v>562</v>
      </c>
      <c r="H317" s="158">
        <v>45679403</v>
      </c>
      <c r="I317" s="155">
        <v>4393681</v>
      </c>
      <c r="J317" s="159">
        <v>20</v>
      </c>
      <c r="K317" s="159">
        <v>6</v>
      </c>
      <c r="L317" s="159">
        <f t="shared" si="25"/>
        <v>14</v>
      </c>
      <c r="M317" s="157" t="s">
        <v>563</v>
      </c>
      <c r="N317" s="151" t="s">
        <v>599</v>
      </c>
      <c r="O317" s="167" t="s">
        <v>807</v>
      </c>
      <c r="P317" s="151">
        <v>2</v>
      </c>
      <c r="Q317" s="151"/>
      <c r="R317" s="155">
        <v>2</v>
      </c>
      <c r="S317" s="151" t="s">
        <v>2244</v>
      </c>
      <c r="T317" s="151" t="s">
        <v>478</v>
      </c>
      <c r="U317" s="162">
        <v>41717</v>
      </c>
      <c r="V317" s="162">
        <v>41724</v>
      </c>
      <c r="W317" s="165">
        <v>7</v>
      </c>
      <c r="X317" s="161" t="s">
        <v>453</v>
      </c>
      <c r="Y317" s="161" t="s">
        <v>564</v>
      </c>
      <c r="Z317" s="151" t="s">
        <v>817</v>
      </c>
      <c r="AA317" s="151" t="s">
        <v>911</v>
      </c>
      <c r="AB317" s="160" t="s">
        <v>804</v>
      </c>
      <c r="AC317" s="162">
        <v>41724</v>
      </c>
      <c r="AD317" s="163" t="s">
        <v>804</v>
      </c>
      <c r="AE317" s="164">
        <v>43388</v>
      </c>
      <c r="AF317" s="165">
        <f t="shared" si="28"/>
        <v>54.706849315068496</v>
      </c>
      <c r="AG317" s="193" t="s">
        <v>539</v>
      </c>
      <c r="AH317" s="221">
        <v>1</v>
      </c>
      <c r="AI317" s="193" t="s">
        <v>539</v>
      </c>
      <c r="AJ317" s="221">
        <v>1</v>
      </c>
      <c r="AK317" s="193" t="s">
        <v>539</v>
      </c>
      <c r="AL317" s="165">
        <v>1</v>
      </c>
      <c r="AM317" s="193" t="s">
        <v>643</v>
      </c>
      <c r="AN317" s="165">
        <v>2</v>
      </c>
      <c r="AO317" s="193" t="s">
        <v>643</v>
      </c>
      <c r="AP317" s="165">
        <v>2</v>
      </c>
      <c r="AQ317" s="193" t="s">
        <v>637</v>
      </c>
      <c r="AR317" s="165">
        <v>1</v>
      </c>
      <c r="AS317" s="165"/>
      <c r="AT317" s="165"/>
      <c r="AU317" s="165"/>
      <c r="AV317" s="165"/>
      <c r="AW317" s="165"/>
      <c r="AX317" s="165"/>
      <c r="AY317" s="165"/>
      <c r="AZ317" s="165"/>
      <c r="BA317" s="165"/>
      <c r="BB317" s="165"/>
      <c r="BC317" s="165"/>
      <c r="BD317" s="165"/>
      <c r="BE317" s="165"/>
      <c r="BF317" s="165"/>
      <c r="BG317" s="166" t="s">
        <v>5470</v>
      </c>
      <c r="BH317" s="161" t="s">
        <v>637</v>
      </c>
      <c r="BI317" s="159">
        <v>1</v>
      </c>
      <c r="BJ317" s="155">
        <v>2</v>
      </c>
      <c r="BK317" s="151" t="s">
        <v>2244</v>
      </c>
      <c r="BL317" s="159">
        <v>1</v>
      </c>
      <c r="BM317" s="159">
        <v>0</v>
      </c>
      <c r="BN317" s="167" t="s">
        <v>804</v>
      </c>
      <c r="BO317" s="205" t="s">
        <v>3335</v>
      </c>
      <c r="BP317" s="205"/>
      <c r="BQ317" s="205"/>
      <c r="BR317" s="205"/>
      <c r="BS317" s="158" t="s">
        <v>453</v>
      </c>
      <c r="BT317" s="158" t="s">
        <v>453</v>
      </c>
      <c r="BU317" s="158" t="s">
        <v>453</v>
      </c>
      <c r="BV317" s="168" t="s">
        <v>912</v>
      </c>
      <c r="BW317" s="168" t="s">
        <v>1957</v>
      </c>
      <c r="BX317" s="151">
        <v>78</v>
      </c>
      <c r="BY317" s="151">
        <v>74</v>
      </c>
      <c r="BZ317" s="151">
        <v>74</v>
      </c>
      <c r="CA317" s="151" t="s">
        <v>2584</v>
      </c>
      <c r="CB317" s="151"/>
      <c r="CC317" s="151"/>
      <c r="CD317" s="151"/>
      <c r="CE317" s="151" t="s">
        <v>1955</v>
      </c>
      <c r="CF317" s="151" t="s">
        <v>2103</v>
      </c>
      <c r="CG317" s="151" t="s">
        <v>3337</v>
      </c>
      <c r="CH317" s="151" t="s">
        <v>3339</v>
      </c>
      <c r="CI317" s="151">
        <v>74</v>
      </c>
      <c r="CJ317" s="151">
        <v>58</v>
      </c>
      <c r="CK317" s="151">
        <v>65</v>
      </c>
      <c r="CL317" s="151" t="s">
        <v>1737</v>
      </c>
      <c r="CM317" s="89"/>
      <c r="CN317" s="89"/>
      <c r="CO317" s="89"/>
      <c r="CP317" s="89"/>
      <c r="CQ317" s="89"/>
      <c r="CR317" s="89"/>
      <c r="CS317" s="89"/>
      <c r="CT317" s="89"/>
      <c r="CU317" s="89"/>
      <c r="CV317" s="89"/>
      <c r="CW317" s="89"/>
      <c r="CX317" s="89"/>
      <c r="CY317" s="89"/>
      <c r="CZ317" s="89"/>
      <c r="DA317" s="89"/>
      <c r="DB317" s="89"/>
      <c r="DC317" s="89"/>
      <c r="DD317" s="89"/>
      <c r="DE317" s="89"/>
      <c r="DF317" s="89"/>
      <c r="DG317" s="89"/>
      <c r="DH317" s="89"/>
      <c r="DI317" s="89"/>
      <c r="DJ317" s="89"/>
      <c r="DK317" s="89"/>
      <c r="DL317" s="89"/>
      <c r="DM317" s="89"/>
      <c r="DN317" s="89"/>
      <c r="DO317" s="89"/>
      <c r="DP317" s="89"/>
      <c r="DQ317" s="89"/>
      <c r="DR317" s="89"/>
      <c r="DS317" s="89"/>
      <c r="DT317" s="89"/>
      <c r="DU317" s="89"/>
      <c r="DV317" s="89"/>
      <c r="DW317" s="89"/>
      <c r="DX317" s="89"/>
      <c r="DY317" s="89"/>
      <c r="DZ317" s="89"/>
      <c r="EA317" s="89"/>
      <c r="EB317" s="89"/>
      <c r="EC317" s="89"/>
      <c r="ED317" s="89"/>
      <c r="EE317" s="89"/>
      <c r="EF317" s="89"/>
      <c r="EG317" s="89"/>
      <c r="EH317" s="89"/>
      <c r="EI317" s="89"/>
      <c r="EJ317" s="89"/>
      <c r="EK317" s="89"/>
      <c r="EL317" s="89"/>
      <c r="EM317" s="89"/>
      <c r="EN317" s="89"/>
      <c r="EO317" s="89"/>
      <c r="EP317" s="89"/>
      <c r="EQ317" s="89"/>
      <c r="ER317" s="89"/>
      <c r="ES317" s="89"/>
      <c r="ET317" s="89"/>
      <c r="EU317" s="89"/>
      <c r="EV317" s="89"/>
      <c r="EW317" s="89"/>
      <c r="EX317" s="89"/>
      <c r="EY317" s="89"/>
      <c r="EZ317" s="89"/>
      <c r="FA317" s="89"/>
      <c r="FB317" s="89"/>
      <c r="FC317" s="89"/>
      <c r="FD317" s="89"/>
      <c r="FE317" s="89"/>
      <c r="FF317" s="89"/>
      <c r="FG317" s="89"/>
      <c r="FH317" s="89"/>
      <c r="FI317" s="89"/>
      <c r="FJ317" s="89"/>
      <c r="FK317" s="89"/>
      <c r="FL317" s="89"/>
      <c r="FM317" s="89"/>
      <c r="FN317" s="89"/>
      <c r="FO317" s="89"/>
      <c r="FP317" s="89"/>
      <c r="FQ317" s="89"/>
      <c r="FR317" s="89"/>
      <c r="FS317" s="89"/>
      <c r="FT317" s="89"/>
      <c r="FU317" s="89"/>
      <c r="FV317" s="89"/>
      <c r="FW317" s="89"/>
      <c r="FX317" s="89"/>
      <c r="FY317" s="89"/>
      <c r="FZ317" s="89"/>
      <c r="GA317" s="89"/>
      <c r="GB317" s="89"/>
      <c r="GC317" s="89"/>
      <c r="GD317" s="89"/>
      <c r="GE317" s="89"/>
      <c r="GF317" s="89"/>
      <c r="GG317" s="89"/>
      <c r="GH317" s="89"/>
      <c r="GI317" s="89"/>
      <c r="GJ317" s="89"/>
      <c r="GK317" s="89"/>
      <c r="GL317" s="89"/>
      <c r="GM317" s="89"/>
      <c r="GN317" s="89"/>
      <c r="GO317" s="89"/>
      <c r="GP317" s="89"/>
      <c r="GQ317" s="89"/>
      <c r="GR317" s="89"/>
      <c r="GS317" s="89"/>
      <c r="GT317" s="89"/>
      <c r="GU317" s="89"/>
      <c r="GV317" s="89"/>
      <c r="GW317" s="89"/>
      <c r="GX317" s="89"/>
      <c r="GY317" s="89"/>
      <c r="GZ317" s="89"/>
      <c r="HA317" s="89"/>
      <c r="HB317" s="89"/>
      <c r="HC317" s="89"/>
      <c r="HD317" s="89"/>
      <c r="HE317" s="89"/>
      <c r="HF317" s="89"/>
      <c r="HG317" s="89"/>
      <c r="HH317" s="89"/>
      <c r="HI317" s="89"/>
      <c r="HJ317" s="89"/>
      <c r="HK317" s="89"/>
      <c r="HL317" s="89"/>
      <c r="HM317" s="89"/>
      <c r="HN317" s="89"/>
      <c r="HO317" s="89"/>
      <c r="HP317" s="89"/>
      <c r="HQ317" s="89"/>
      <c r="HR317" s="89"/>
      <c r="HS317" s="89"/>
      <c r="HT317" s="89"/>
      <c r="HU317" s="89"/>
      <c r="HV317" s="89"/>
      <c r="HW317" s="89"/>
      <c r="HX317" s="89"/>
      <c r="HY317" s="89"/>
      <c r="HZ317" s="89"/>
      <c r="IA317" s="89"/>
      <c r="IB317" s="89"/>
      <c r="IC317" s="89"/>
      <c r="ID317" s="89"/>
      <c r="IE317" s="89"/>
      <c r="IF317" s="89"/>
      <c r="IG317" s="89"/>
      <c r="IH317" s="89"/>
      <c r="II317" s="89"/>
      <c r="IJ317" s="89"/>
      <c r="IK317" s="89"/>
      <c r="IL317" s="89"/>
      <c r="IM317" s="89"/>
      <c r="IN317" s="89"/>
      <c r="IO317" s="89"/>
      <c r="IP317" s="89"/>
      <c r="IQ317" s="89"/>
      <c r="IR317" s="89"/>
      <c r="IS317" s="89"/>
      <c r="IT317" s="89"/>
      <c r="IU317" s="89"/>
      <c r="IV317" s="89"/>
      <c r="IW317" s="89"/>
      <c r="IX317" s="89"/>
      <c r="IY317" s="89"/>
      <c r="IZ317" s="89"/>
      <c r="JA317" s="89"/>
      <c r="JB317" s="89"/>
      <c r="JC317" s="89"/>
      <c r="JD317" s="89"/>
      <c r="JE317" s="89"/>
      <c r="JF317" s="89"/>
      <c r="JG317" s="89"/>
      <c r="JH317" s="89"/>
      <c r="JI317" s="89"/>
      <c r="JJ317" s="89"/>
      <c r="JK317" s="89"/>
      <c r="JL317" s="89"/>
      <c r="JM317" s="89"/>
      <c r="JN317" s="89"/>
      <c r="JO317" s="89"/>
      <c r="JP317" s="89"/>
      <c r="JQ317" s="89"/>
      <c r="JR317" s="89"/>
      <c r="JS317" s="89"/>
      <c r="JT317" s="89"/>
      <c r="JU317" s="89"/>
      <c r="JV317" s="89"/>
      <c r="JW317" s="89"/>
      <c r="JX317" s="89"/>
      <c r="JY317" s="89"/>
      <c r="JZ317" s="89"/>
      <c r="KA317" s="89"/>
      <c r="KB317" s="89"/>
      <c r="KC317" s="89"/>
      <c r="KD317" s="89"/>
      <c r="KE317" s="89"/>
      <c r="KF317" s="89"/>
      <c r="KG317" s="89"/>
      <c r="KH317" s="89"/>
      <c r="KI317" s="89"/>
      <c r="KJ317" s="89"/>
      <c r="KK317" s="89"/>
      <c r="KL317" s="89"/>
      <c r="KM317" s="89"/>
      <c r="KN317" s="89"/>
      <c r="KO317" s="89"/>
      <c r="KP317" s="89"/>
      <c r="KQ317" s="89"/>
      <c r="KR317" s="89"/>
      <c r="KS317" s="89"/>
      <c r="KT317" s="89"/>
      <c r="KU317" s="89"/>
      <c r="KV317" s="89"/>
      <c r="KW317" s="89"/>
      <c r="KX317" s="89"/>
      <c r="KY317" s="89"/>
      <c r="KZ317" s="89"/>
      <c r="LA317" s="89"/>
      <c r="LB317" s="89"/>
      <c r="LC317" s="89"/>
      <c r="LD317" s="89"/>
      <c r="LE317" s="89"/>
      <c r="LF317" s="89"/>
      <c r="LG317" s="89"/>
      <c r="LH317" s="89"/>
      <c r="LI317" s="89"/>
      <c r="LJ317" s="89"/>
      <c r="LK317" s="89"/>
      <c r="LL317" s="89"/>
      <c r="LM317" s="89"/>
      <c r="LN317" s="89"/>
      <c r="LO317" s="89"/>
      <c r="LP317" s="89"/>
      <c r="LQ317" s="89"/>
      <c r="LR317" s="89"/>
      <c r="LS317" s="89"/>
      <c r="LT317" s="89"/>
      <c r="LU317" s="89"/>
      <c r="LV317" s="89"/>
      <c r="LW317" s="89"/>
      <c r="LX317" s="89"/>
      <c r="LY317" s="89"/>
      <c r="LZ317" s="89"/>
      <c r="MA317" s="89"/>
      <c r="MB317" s="89"/>
      <c r="MC317" s="89"/>
      <c r="MD317" s="89"/>
      <c r="ME317" s="89"/>
      <c r="MF317" s="89"/>
      <c r="MG317" s="89"/>
      <c r="MH317" s="89"/>
      <c r="MI317" s="89"/>
      <c r="MJ317" s="89"/>
      <c r="MK317" s="89"/>
      <c r="ML317" s="89"/>
      <c r="MM317" s="89"/>
      <c r="MN317" s="89"/>
      <c r="MO317" s="89"/>
      <c r="MP317" s="89"/>
      <c r="MQ317" s="89"/>
      <c r="MR317" s="89"/>
      <c r="MS317" s="89"/>
      <c r="MT317" s="89"/>
      <c r="MU317" s="89"/>
      <c r="MV317" s="89"/>
      <c r="MW317" s="89"/>
      <c r="MX317" s="89"/>
      <c r="MY317" s="89"/>
      <c r="MZ317" s="89"/>
      <c r="NA317" s="89"/>
      <c r="NB317" s="89"/>
      <c r="NC317" s="89"/>
      <c r="ND317" s="89"/>
      <c r="NE317" s="89"/>
      <c r="NF317" s="89"/>
      <c r="NG317" s="89"/>
      <c r="NH317" s="89"/>
      <c r="NI317" s="89"/>
      <c r="NJ317" s="89"/>
      <c r="NK317" s="89"/>
      <c r="NL317" s="89"/>
      <c r="NM317" s="89"/>
      <c r="NN317" s="89"/>
      <c r="NO317" s="89"/>
      <c r="NP317" s="89"/>
      <c r="NQ317" s="89"/>
      <c r="NR317" s="89"/>
      <c r="NS317" s="89"/>
      <c r="NT317" s="89"/>
      <c r="NU317" s="89"/>
      <c r="NV317" s="89"/>
      <c r="NW317" s="89"/>
      <c r="NX317" s="89"/>
      <c r="NY317" s="89"/>
      <c r="NZ317" s="89"/>
      <c r="OA317" s="89"/>
      <c r="OB317" s="89"/>
      <c r="OC317" s="89"/>
      <c r="OD317" s="89"/>
      <c r="OE317" s="89"/>
      <c r="OF317" s="89"/>
      <c r="OG317" s="89"/>
      <c r="OH317" s="89"/>
      <c r="OI317" s="89"/>
      <c r="OJ317" s="89"/>
      <c r="OK317" s="89"/>
      <c r="OL317" s="89"/>
      <c r="OM317" s="89"/>
      <c r="ON317" s="89"/>
      <c r="OO317" s="89"/>
      <c r="OP317" s="89"/>
      <c r="OQ317" s="89"/>
      <c r="OR317" s="89"/>
      <c r="OS317" s="89"/>
      <c r="OT317" s="89"/>
      <c r="OU317" s="89"/>
      <c r="OV317" s="89"/>
      <c r="OW317" s="89"/>
      <c r="OX317" s="89"/>
      <c r="OY317" s="89"/>
      <c r="OZ317" s="89"/>
      <c r="PA317" s="89"/>
      <c r="PB317" s="89"/>
      <c r="PC317" s="89"/>
      <c r="PD317" s="89"/>
      <c r="PE317" s="89"/>
      <c r="PF317" s="89"/>
      <c r="PG317" s="89"/>
      <c r="PH317" s="89"/>
      <c r="PI317" s="89"/>
      <c r="PJ317" s="89"/>
      <c r="PK317" s="89"/>
      <c r="PL317" s="89"/>
      <c r="PM317" s="89"/>
      <c r="PN317" s="89"/>
      <c r="PO317" s="89"/>
      <c r="PP317" s="89"/>
      <c r="PQ317" s="89"/>
      <c r="PR317" s="89"/>
      <c r="PS317" s="89"/>
      <c r="PT317" s="89"/>
      <c r="PU317" s="89"/>
      <c r="PV317" s="89"/>
      <c r="PW317" s="89"/>
      <c r="PX317" s="89"/>
      <c r="PY317" s="89"/>
      <c r="PZ317" s="89"/>
      <c r="QA317" s="89"/>
      <c r="QB317" s="89"/>
      <c r="QC317" s="89"/>
      <c r="QD317" s="89"/>
      <c r="QE317" s="89"/>
      <c r="QF317" s="89"/>
      <c r="QG317" s="89"/>
      <c r="QH317" s="89"/>
      <c r="QI317" s="89"/>
      <c r="QJ317" s="89"/>
      <c r="QK317" s="89"/>
      <c r="QL317" s="89"/>
      <c r="QM317" s="89"/>
      <c r="QN317" s="89"/>
      <c r="QO317" s="89"/>
      <c r="QP317" s="89"/>
      <c r="QQ317" s="89"/>
      <c r="QR317" s="89"/>
      <c r="QS317" s="89"/>
      <c r="QT317" s="89"/>
      <c r="QU317" s="89"/>
      <c r="QV317" s="89"/>
      <c r="QW317" s="89"/>
      <c r="QX317" s="89"/>
      <c r="QY317" s="89"/>
      <c r="QZ317" s="89"/>
      <c r="RA317" s="89"/>
      <c r="RB317" s="89"/>
      <c r="RC317" s="89"/>
      <c r="RD317" s="89"/>
      <c r="RE317" s="89"/>
      <c r="RF317" s="89"/>
      <c r="RG317" s="89"/>
      <c r="RH317" s="89"/>
      <c r="RI317" s="89"/>
      <c r="RJ317" s="89"/>
      <c r="RK317" s="89"/>
      <c r="RL317" s="89"/>
      <c r="RM317" s="89"/>
      <c r="RN317" s="89"/>
      <c r="RO317" s="89"/>
      <c r="RP317" s="89"/>
      <c r="RQ317" s="89"/>
      <c r="RR317" s="89"/>
      <c r="RS317" s="89"/>
      <c r="RT317" s="89"/>
      <c r="RU317" s="89"/>
      <c r="RV317" s="89"/>
      <c r="RW317" s="89"/>
      <c r="RX317" s="89"/>
      <c r="RY317" s="89"/>
      <c r="RZ317" s="89"/>
      <c r="SA317" s="89"/>
      <c r="SB317" s="89"/>
      <c r="SC317" s="89"/>
      <c r="SD317" s="89"/>
      <c r="SE317" s="89"/>
      <c r="SF317" s="89"/>
      <c r="SG317" s="89"/>
      <c r="SH317" s="89"/>
      <c r="SI317" s="89"/>
      <c r="SJ317" s="89"/>
      <c r="SK317" s="89"/>
      <c r="SL317" s="89"/>
      <c r="SM317" s="89"/>
      <c r="SN317" s="89"/>
      <c r="SO317" s="89"/>
      <c r="SP317" s="89"/>
      <c r="SQ317" s="89"/>
      <c r="SR317" s="89"/>
      <c r="SS317" s="89"/>
      <c r="ST317" s="89"/>
      <c r="SU317" s="89"/>
      <c r="SV317" s="89"/>
      <c r="SW317" s="89"/>
      <c r="SX317" s="89"/>
      <c r="SY317" s="89"/>
      <c r="SZ317" s="89"/>
      <c r="TA317" s="89"/>
      <c r="TB317" s="89"/>
      <c r="TC317" s="89"/>
      <c r="TD317" s="89"/>
      <c r="TE317" s="89"/>
      <c r="TF317" s="89"/>
      <c r="TG317" s="89"/>
      <c r="TH317" s="89"/>
      <c r="TI317" s="89"/>
      <c r="TJ317" s="89"/>
      <c r="TK317" s="89"/>
      <c r="TL317" s="89"/>
      <c r="TM317" s="89"/>
      <c r="TN317" s="89"/>
      <c r="TO317" s="89"/>
      <c r="TP317" s="89"/>
      <c r="TQ317" s="89"/>
      <c r="TR317" s="89"/>
      <c r="TS317" s="89"/>
      <c r="TT317" s="89"/>
      <c r="TU317" s="89"/>
      <c r="TV317" s="89"/>
      <c r="TW317" s="89"/>
      <c r="TX317" s="89"/>
      <c r="TY317" s="89"/>
      <c r="TZ317" s="89"/>
      <c r="UA317" s="89"/>
      <c r="UB317" s="89"/>
      <c r="UC317" s="89"/>
      <c r="UD317" s="89"/>
      <c r="UE317" s="89"/>
      <c r="UF317" s="89"/>
      <c r="UG317" s="89"/>
      <c r="UH317" s="89"/>
      <c r="UI317" s="89"/>
      <c r="UJ317" s="89"/>
      <c r="UK317" s="89"/>
      <c r="UL317" s="89"/>
      <c r="UM317" s="89"/>
      <c r="UN317" s="89"/>
      <c r="UO317" s="89"/>
      <c r="UP317" s="89"/>
      <c r="UQ317" s="89"/>
      <c r="UR317" s="89"/>
      <c r="US317" s="89"/>
      <c r="UT317" s="89"/>
      <c r="UU317" s="89"/>
      <c r="UV317" s="89"/>
    </row>
    <row r="318" spans="1:568" s="30" customFormat="1" x14ac:dyDescent="0.2">
      <c r="A318" s="151" t="s">
        <v>5184</v>
      </c>
      <c r="B318" s="155">
        <v>317</v>
      </c>
      <c r="C318" s="155">
        <v>302</v>
      </c>
      <c r="D318" s="269" t="s">
        <v>7094</v>
      </c>
      <c r="E318" s="270" t="s">
        <v>7095</v>
      </c>
      <c r="F318" s="271">
        <v>38425</v>
      </c>
      <c r="G318" s="157" t="s">
        <v>562</v>
      </c>
      <c r="H318" s="158">
        <v>35416603</v>
      </c>
      <c r="I318" s="155">
        <v>1937766</v>
      </c>
      <c r="J318" s="159">
        <v>15</v>
      </c>
      <c r="K318" s="159">
        <v>6</v>
      </c>
      <c r="L318" s="159">
        <f t="shared" si="25"/>
        <v>9</v>
      </c>
      <c r="M318" s="157" t="s">
        <v>563</v>
      </c>
      <c r="N318" s="151" t="s">
        <v>909</v>
      </c>
      <c r="O318" s="167" t="s">
        <v>807</v>
      </c>
      <c r="P318" s="151">
        <v>4</v>
      </c>
      <c r="Q318" s="151"/>
      <c r="R318" s="155">
        <v>4</v>
      </c>
      <c r="S318" s="151" t="s">
        <v>915</v>
      </c>
      <c r="T318" s="151" t="s">
        <v>895</v>
      </c>
      <c r="U318" s="162">
        <v>41717</v>
      </c>
      <c r="V318" s="162">
        <v>41723</v>
      </c>
      <c r="W318" s="165">
        <v>6</v>
      </c>
      <c r="X318" s="161" t="s">
        <v>453</v>
      </c>
      <c r="Y318" s="161" t="s">
        <v>563</v>
      </c>
      <c r="Z318" s="151" t="s">
        <v>817</v>
      </c>
      <c r="AA318" s="151" t="s">
        <v>916</v>
      </c>
      <c r="AB318" s="160" t="s">
        <v>807</v>
      </c>
      <c r="AC318" s="162">
        <v>41758</v>
      </c>
      <c r="AD318" s="163" t="s">
        <v>3360</v>
      </c>
      <c r="AE318" s="164">
        <v>43347</v>
      </c>
      <c r="AF318" s="165">
        <f t="shared" si="28"/>
        <v>52.241095890410961</v>
      </c>
      <c r="AG318" s="193" t="s">
        <v>539</v>
      </c>
      <c r="AH318" s="165">
        <v>1</v>
      </c>
      <c r="AI318" s="193" t="s">
        <v>539</v>
      </c>
      <c r="AJ318" s="165">
        <v>1</v>
      </c>
      <c r="AK318" s="193" t="s">
        <v>539</v>
      </c>
      <c r="AL318" s="165">
        <v>1</v>
      </c>
      <c r="AM318" s="193" t="s">
        <v>643</v>
      </c>
      <c r="AN318" s="165">
        <v>2</v>
      </c>
      <c r="AO318" s="193" t="s">
        <v>643</v>
      </c>
      <c r="AP318" s="165">
        <v>2</v>
      </c>
      <c r="AQ318" s="193" t="s">
        <v>637</v>
      </c>
      <c r="AR318" s="165">
        <v>1</v>
      </c>
      <c r="AS318" s="165"/>
      <c r="AT318" s="165"/>
      <c r="AU318" s="165"/>
      <c r="AV318" s="165"/>
      <c r="AW318" s="165"/>
      <c r="AX318" s="165"/>
      <c r="AY318" s="165"/>
      <c r="AZ318" s="165"/>
      <c r="BA318" s="165"/>
      <c r="BB318" s="165"/>
      <c r="BC318" s="165"/>
      <c r="BD318" s="165"/>
      <c r="BE318" s="165"/>
      <c r="BF318" s="165"/>
      <c r="BG318" s="166" t="s">
        <v>3361</v>
      </c>
      <c r="BH318" s="161" t="s">
        <v>643</v>
      </c>
      <c r="BI318" s="159">
        <v>2</v>
      </c>
      <c r="BJ318" s="155">
        <v>6</v>
      </c>
      <c r="BK318" s="151" t="s">
        <v>3362</v>
      </c>
      <c r="BL318" s="159">
        <v>1</v>
      </c>
      <c r="BM318" s="159">
        <v>0</v>
      </c>
      <c r="BN318" s="167" t="s">
        <v>807</v>
      </c>
      <c r="BO318" s="205" t="s">
        <v>453</v>
      </c>
      <c r="BP318" s="205"/>
      <c r="BQ318" s="205"/>
      <c r="BR318" s="205"/>
      <c r="BS318" s="158" t="s">
        <v>453</v>
      </c>
      <c r="BT318" s="158" t="s">
        <v>453</v>
      </c>
      <c r="BU318" s="158" t="s">
        <v>453</v>
      </c>
      <c r="BV318" s="168" t="s">
        <v>2517</v>
      </c>
      <c r="BW318" s="168" t="s">
        <v>2089</v>
      </c>
      <c r="BX318" s="151">
        <v>81</v>
      </c>
      <c r="BY318" s="151">
        <v>88</v>
      </c>
      <c r="BZ318" s="151">
        <v>78</v>
      </c>
      <c r="CA318" s="151" t="s">
        <v>3363</v>
      </c>
      <c r="CB318" s="151" t="s">
        <v>453</v>
      </c>
      <c r="CC318" s="151" t="s">
        <v>453</v>
      </c>
      <c r="CD318" s="151"/>
      <c r="CE318" s="151" t="s">
        <v>917</v>
      </c>
      <c r="CF318" s="151" t="s">
        <v>2103</v>
      </c>
      <c r="CG318" s="151" t="s">
        <v>3364</v>
      </c>
      <c r="CH318" s="151" t="s">
        <v>996</v>
      </c>
      <c r="CI318" s="151" t="s">
        <v>453</v>
      </c>
      <c r="CJ318" s="151" t="s">
        <v>453</v>
      </c>
      <c r="CK318" s="151" t="s">
        <v>453</v>
      </c>
      <c r="CL318" s="151" t="s">
        <v>1737</v>
      </c>
      <c r="CM318" s="89"/>
      <c r="CN318" s="89"/>
      <c r="CO318" s="89"/>
      <c r="CP318" s="89"/>
      <c r="CQ318" s="89"/>
      <c r="CR318" s="89"/>
      <c r="CS318" s="89"/>
      <c r="CT318" s="89"/>
      <c r="CU318" s="89"/>
      <c r="CV318" s="89"/>
      <c r="CW318" s="89"/>
      <c r="CX318" s="89"/>
      <c r="CY318" s="89"/>
      <c r="CZ318" s="89"/>
      <c r="DA318" s="89"/>
      <c r="DB318" s="89"/>
      <c r="DC318" s="89"/>
      <c r="DD318" s="89"/>
      <c r="DE318" s="89"/>
      <c r="DF318" s="89"/>
      <c r="DG318" s="89"/>
      <c r="DH318" s="89"/>
      <c r="DI318" s="89"/>
      <c r="DJ318" s="89"/>
      <c r="DK318" s="89"/>
      <c r="DL318" s="89"/>
      <c r="DM318" s="89"/>
      <c r="DN318" s="89"/>
      <c r="DO318" s="89"/>
      <c r="DP318" s="89"/>
      <c r="DQ318" s="89"/>
      <c r="DR318" s="89"/>
      <c r="DS318" s="89"/>
      <c r="DT318" s="89"/>
      <c r="DU318" s="89"/>
      <c r="DV318" s="89"/>
      <c r="DW318" s="89"/>
      <c r="DX318" s="89"/>
      <c r="DY318" s="89"/>
      <c r="DZ318" s="89"/>
      <c r="EA318" s="89"/>
      <c r="EB318" s="89"/>
      <c r="EC318" s="89"/>
      <c r="ED318" s="89"/>
      <c r="EE318" s="89"/>
      <c r="EF318" s="89"/>
      <c r="EG318" s="89"/>
      <c r="EH318" s="89"/>
      <c r="EI318" s="89"/>
      <c r="EJ318" s="89"/>
      <c r="EK318" s="89"/>
      <c r="EL318" s="89"/>
      <c r="EM318" s="89"/>
      <c r="EN318" s="89"/>
      <c r="EO318" s="89"/>
      <c r="EP318" s="89"/>
      <c r="EQ318" s="89"/>
      <c r="ER318" s="89"/>
      <c r="ES318" s="89"/>
      <c r="ET318" s="89"/>
      <c r="EU318" s="89"/>
      <c r="EV318" s="89"/>
      <c r="EW318" s="89"/>
      <c r="EX318" s="89"/>
      <c r="EY318" s="89"/>
      <c r="EZ318" s="89"/>
      <c r="FA318" s="89"/>
      <c r="FB318" s="89"/>
      <c r="FC318" s="89"/>
      <c r="FD318" s="89"/>
      <c r="FE318" s="89"/>
      <c r="FF318" s="89"/>
      <c r="FG318" s="89"/>
      <c r="FH318" s="89"/>
      <c r="FI318" s="89"/>
      <c r="FJ318" s="89"/>
      <c r="FK318" s="89"/>
      <c r="FL318" s="89"/>
      <c r="FM318" s="89"/>
      <c r="FN318" s="89"/>
      <c r="FO318" s="89"/>
      <c r="FP318" s="89"/>
      <c r="FQ318" s="89"/>
      <c r="FR318" s="89"/>
      <c r="FS318" s="89"/>
      <c r="FT318" s="89"/>
      <c r="FU318" s="89"/>
      <c r="FV318" s="89"/>
      <c r="FW318" s="89"/>
      <c r="FX318" s="89"/>
      <c r="FY318" s="89"/>
      <c r="FZ318" s="89"/>
      <c r="GA318" s="89"/>
      <c r="GB318" s="89"/>
      <c r="GC318" s="89"/>
      <c r="GD318" s="89"/>
      <c r="GE318" s="89"/>
      <c r="GF318" s="89"/>
      <c r="GG318" s="89"/>
      <c r="GH318" s="89"/>
      <c r="GI318" s="89"/>
      <c r="GJ318" s="89"/>
      <c r="GK318" s="89"/>
      <c r="GL318" s="89"/>
      <c r="GM318" s="89"/>
      <c r="GN318" s="89"/>
      <c r="GO318" s="89"/>
      <c r="GP318" s="89"/>
      <c r="GQ318" s="89"/>
      <c r="GR318" s="89"/>
      <c r="GS318" s="89"/>
      <c r="GT318" s="89"/>
      <c r="GU318" s="89"/>
      <c r="GV318" s="89"/>
      <c r="GW318" s="89"/>
      <c r="GX318" s="89"/>
      <c r="GY318" s="89"/>
      <c r="GZ318" s="89"/>
      <c r="HA318" s="89"/>
      <c r="HB318" s="89"/>
      <c r="HC318" s="89"/>
      <c r="HD318" s="89"/>
      <c r="HE318" s="89"/>
      <c r="HF318" s="89"/>
      <c r="HG318" s="89"/>
      <c r="HH318" s="89"/>
      <c r="HI318" s="89"/>
      <c r="HJ318" s="89"/>
      <c r="HK318" s="89"/>
      <c r="HL318" s="89"/>
      <c r="HM318" s="89"/>
      <c r="HN318" s="89"/>
      <c r="HO318" s="89"/>
      <c r="HP318" s="89"/>
      <c r="HQ318" s="89"/>
      <c r="HR318" s="89"/>
      <c r="HS318" s="89"/>
      <c r="HT318" s="89"/>
      <c r="HU318" s="89"/>
      <c r="HV318" s="89"/>
      <c r="HW318" s="89"/>
      <c r="HX318" s="89"/>
      <c r="HY318" s="89"/>
      <c r="HZ318" s="89"/>
      <c r="IA318" s="89"/>
      <c r="IB318" s="89"/>
      <c r="IC318" s="89"/>
      <c r="ID318" s="89"/>
      <c r="IE318" s="89"/>
      <c r="IF318" s="89"/>
      <c r="IG318" s="89"/>
      <c r="IH318" s="89"/>
      <c r="II318" s="89"/>
      <c r="IJ318" s="89"/>
      <c r="IK318" s="89"/>
      <c r="IL318" s="89"/>
      <c r="IM318" s="89"/>
      <c r="IN318" s="89"/>
      <c r="IO318" s="89"/>
      <c r="IP318" s="89"/>
      <c r="IQ318" s="89"/>
      <c r="IR318" s="89"/>
      <c r="IS318" s="89"/>
      <c r="IT318" s="89"/>
      <c r="IU318" s="89"/>
      <c r="IV318" s="89"/>
      <c r="IW318" s="89"/>
      <c r="IX318" s="89"/>
      <c r="IY318" s="89"/>
      <c r="IZ318" s="89"/>
      <c r="JA318" s="89"/>
      <c r="JB318" s="89"/>
      <c r="JC318" s="89"/>
      <c r="JD318" s="89"/>
      <c r="JE318" s="89"/>
      <c r="JF318" s="89"/>
      <c r="JG318" s="89"/>
      <c r="JH318" s="89"/>
      <c r="JI318" s="89"/>
      <c r="JJ318" s="89"/>
      <c r="JK318" s="89"/>
      <c r="JL318" s="89"/>
      <c r="JM318" s="89"/>
      <c r="JN318" s="89"/>
      <c r="JO318" s="89"/>
      <c r="JP318" s="89"/>
      <c r="JQ318" s="89"/>
      <c r="JR318" s="89"/>
      <c r="JS318" s="89"/>
      <c r="JT318" s="89"/>
      <c r="JU318" s="89"/>
      <c r="JV318" s="89"/>
      <c r="JW318" s="89"/>
      <c r="JX318" s="89"/>
      <c r="JY318" s="89"/>
      <c r="JZ318" s="89"/>
      <c r="KA318" s="89"/>
      <c r="KB318" s="89"/>
      <c r="KC318" s="89"/>
      <c r="KD318" s="89"/>
      <c r="KE318" s="89"/>
      <c r="KF318" s="89"/>
      <c r="KG318" s="89"/>
      <c r="KH318" s="89"/>
      <c r="KI318" s="89"/>
      <c r="KJ318" s="89"/>
      <c r="KK318" s="89"/>
      <c r="KL318" s="89"/>
      <c r="KM318" s="89"/>
      <c r="KN318" s="89"/>
      <c r="KO318" s="89"/>
      <c r="KP318" s="89"/>
      <c r="KQ318" s="89"/>
      <c r="KR318" s="89"/>
      <c r="KS318" s="89"/>
      <c r="KT318" s="89"/>
      <c r="KU318" s="89"/>
      <c r="KV318" s="89"/>
      <c r="KW318" s="89"/>
      <c r="KX318" s="89"/>
      <c r="KY318" s="89"/>
      <c r="KZ318" s="89"/>
      <c r="LA318" s="89"/>
      <c r="LB318" s="89"/>
      <c r="LC318" s="89"/>
      <c r="LD318" s="89"/>
      <c r="LE318" s="89"/>
      <c r="LF318" s="89"/>
      <c r="LG318" s="89"/>
      <c r="LH318" s="89"/>
      <c r="LI318" s="89"/>
      <c r="LJ318" s="89"/>
      <c r="LK318" s="89"/>
      <c r="LL318" s="89"/>
      <c r="LM318" s="89"/>
      <c r="LN318" s="89"/>
      <c r="LO318" s="89"/>
      <c r="LP318" s="89"/>
      <c r="LQ318" s="89"/>
      <c r="LR318" s="89"/>
      <c r="LS318" s="89"/>
      <c r="LT318" s="89"/>
      <c r="LU318" s="89"/>
      <c r="LV318" s="89"/>
      <c r="LW318" s="89"/>
      <c r="LX318" s="89"/>
      <c r="LY318" s="89"/>
      <c r="LZ318" s="89"/>
      <c r="MA318" s="89"/>
      <c r="MB318" s="89"/>
      <c r="MC318" s="89"/>
      <c r="MD318" s="89"/>
      <c r="ME318" s="89"/>
      <c r="MF318" s="89"/>
      <c r="MG318" s="89"/>
      <c r="MH318" s="89"/>
      <c r="MI318" s="89"/>
      <c r="MJ318" s="89"/>
      <c r="MK318" s="89"/>
      <c r="ML318" s="89"/>
      <c r="MM318" s="89"/>
      <c r="MN318" s="89"/>
      <c r="MO318" s="89"/>
      <c r="MP318" s="89"/>
      <c r="MQ318" s="89"/>
      <c r="MR318" s="89"/>
      <c r="MS318" s="89"/>
      <c r="MT318" s="89"/>
      <c r="MU318" s="89"/>
      <c r="MV318" s="89"/>
      <c r="MW318" s="89"/>
      <c r="MX318" s="89"/>
      <c r="MY318" s="89"/>
      <c r="MZ318" s="89"/>
      <c r="NA318" s="89"/>
      <c r="NB318" s="89"/>
      <c r="NC318" s="89"/>
      <c r="ND318" s="89"/>
      <c r="NE318" s="89"/>
      <c r="NF318" s="89"/>
      <c r="NG318" s="89"/>
      <c r="NH318" s="89"/>
      <c r="NI318" s="89"/>
      <c r="NJ318" s="89"/>
      <c r="NK318" s="89"/>
      <c r="NL318" s="89"/>
      <c r="NM318" s="89"/>
      <c r="NN318" s="89"/>
      <c r="NO318" s="89"/>
      <c r="NP318" s="89"/>
      <c r="NQ318" s="89"/>
      <c r="NR318" s="89"/>
      <c r="NS318" s="89"/>
      <c r="NT318" s="89"/>
      <c r="NU318" s="89"/>
      <c r="NV318" s="89"/>
      <c r="NW318" s="89"/>
      <c r="NX318" s="89"/>
      <c r="NY318" s="89"/>
      <c r="NZ318" s="89"/>
      <c r="OA318" s="89"/>
      <c r="OB318" s="89"/>
      <c r="OC318" s="89"/>
      <c r="OD318" s="89"/>
      <c r="OE318" s="89"/>
      <c r="OF318" s="89"/>
      <c r="OG318" s="89"/>
      <c r="OH318" s="89"/>
      <c r="OI318" s="89"/>
      <c r="OJ318" s="89"/>
      <c r="OK318" s="89"/>
      <c r="OL318" s="89"/>
      <c r="OM318" s="89"/>
      <c r="ON318" s="89"/>
      <c r="OO318" s="89"/>
      <c r="OP318" s="89"/>
      <c r="OQ318" s="89"/>
      <c r="OR318" s="89"/>
      <c r="OS318" s="89"/>
      <c r="OT318" s="89"/>
      <c r="OU318" s="89"/>
      <c r="OV318" s="89"/>
      <c r="OW318" s="89"/>
      <c r="OX318" s="89"/>
      <c r="OY318" s="89"/>
      <c r="OZ318" s="89"/>
      <c r="PA318" s="89"/>
      <c r="PB318" s="89"/>
      <c r="PC318" s="89"/>
      <c r="PD318" s="89"/>
      <c r="PE318" s="89"/>
      <c r="PF318" s="89"/>
      <c r="PG318" s="89"/>
      <c r="PH318" s="89"/>
      <c r="PI318" s="89"/>
      <c r="PJ318" s="89"/>
      <c r="PK318" s="89"/>
      <c r="PL318" s="89"/>
      <c r="PM318" s="89"/>
      <c r="PN318" s="89"/>
      <c r="PO318" s="89"/>
      <c r="PP318" s="89"/>
      <c r="PQ318" s="89"/>
      <c r="PR318" s="89"/>
      <c r="PS318" s="89"/>
      <c r="PT318" s="89"/>
      <c r="PU318" s="89"/>
      <c r="PV318" s="89"/>
      <c r="PW318" s="89"/>
      <c r="PX318" s="89"/>
      <c r="PY318" s="89"/>
      <c r="PZ318" s="89"/>
      <c r="QA318" s="89"/>
      <c r="QB318" s="89"/>
      <c r="QC318" s="89"/>
      <c r="QD318" s="89"/>
      <c r="QE318" s="89"/>
      <c r="QF318" s="89"/>
      <c r="QG318" s="89"/>
      <c r="QH318" s="89"/>
      <c r="QI318" s="89"/>
      <c r="QJ318" s="89"/>
      <c r="QK318" s="89"/>
      <c r="QL318" s="89"/>
      <c r="QM318" s="89"/>
      <c r="QN318" s="89"/>
      <c r="QO318" s="89"/>
      <c r="QP318" s="89"/>
      <c r="QQ318" s="89"/>
      <c r="QR318" s="89"/>
      <c r="QS318" s="89"/>
      <c r="QT318" s="89"/>
      <c r="QU318" s="89"/>
      <c r="QV318" s="89"/>
      <c r="QW318" s="89"/>
      <c r="QX318" s="89"/>
      <c r="QY318" s="89"/>
      <c r="QZ318" s="89"/>
      <c r="RA318" s="89"/>
      <c r="RB318" s="89"/>
      <c r="RC318" s="89"/>
      <c r="RD318" s="89"/>
      <c r="RE318" s="89"/>
      <c r="RF318" s="89"/>
      <c r="RG318" s="89"/>
      <c r="RH318" s="89"/>
      <c r="RI318" s="89"/>
      <c r="RJ318" s="89"/>
      <c r="RK318" s="89"/>
      <c r="RL318" s="89"/>
      <c r="RM318" s="89"/>
      <c r="RN318" s="89"/>
      <c r="RO318" s="89"/>
      <c r="RP318" s="89"/>
      <c r="RQ318" s="89"/>
      <c r="RR318" s="89"/>
      <c r="RS318" s="89"/>
      <c r="RT318" s="89"/>
      <c r="RU318" s="89"/>
      <c r="RV318" s="89"/>
      <c r="RW318" s="89"/>
      <c r="RX318" s="89"/>
      <c r="RY318" s="89"/>
      <c r="RZ318" s="89"/>
      <c r="SA318" s="89"/>
      <c r="SB318" s="89"/>
      <c r="SC318" s="89"/>
      <c r="SD318" s="89"/>
      <c r="SE318" s="89"/>
      <c r="SF318" s="89"/>
      <c r="SG318" s="89"/>
      <c r="SH318" s="89"/>
      <c r="SI318" s="89"/>
      <c r="SJ318" s="89"/>
      <c r="SK318" s="89"/>
      <c r="SL318" s="89"/>
      <c r="SM318" s="89"/>
      <c r="SN318" s="89"/>
      <c r="SO318" s="89"/>
      <c r="SP318" s="89"/>
      <c r="SQ318" s="89"/>
      <c r="SR318" s="89"/>
      <c r="SS318" s="89"/>
      <c r="ST318" s="89"/>
      <c r="SU318" s="89"/>
      <c r="SV318" s="89"/>
      <c r="SW318" s="89"/>
      <c r="SX318" s="89"/>
      <c r="SY318" s="89"/>
      <c r="SZ318" s="89"/>
      <c r="TA318" s="89"/>
      <c r="TB318" s="89"/>
      <c r="TC318" s="89"/>
      <c r="TD318" s="89"/>
      <c r="TE318" s="89"/>
      <c r="TF318" s="89"/>
      <c r="TG318" s="89"/>
      <c r="TH318" s="89"/>
      <c r="TI318" s="89"/>
      <c r="TJ318" s="89"/>
      <c r="TK318" s="89"/>
      <c r="TL318" s="89"/>
      <c r="TM318" s="89"/>
      <c r="TN318" s="89"/>
      <c r="TO318" s="89"/>
      <c r="TP318" s="89"/>
      <c r="TQ318" s="89"/>
      <c r="TR318" s="89"/>
      <c r="TS318" s="89"/>
      <c r="TT318" s="89"/>
      <c r="TU318" s="89"/>
      <c r="TV318" s="89"/>
      <c r="TW318" s="89"/>
      <c r="TX318" s="89"/>
      <c r="TY318" s="89"/>
      <c r="TZ318" s="89"/>
      <c r="UA318" s="89"/>
      <c r="UB318" s="89"/>
      <c r="UC318" s="89"/>
      <c r="UD318" s="89"/>
      <c r="UE318" s="89"/>
      <c r="UF318" s="89"/>
      <c r="UG318" s="89"/>
      <c r="UH318" s="89"/>
      <c r="UI318" s="89"/>
      <c r="UJ318" s="89"/>
      <c r="UK318" s="89"/>
      <c r="UL318" s="89"/>
      <c r="UM318" s="89"/>
      <c r="UN318" s="89"/>
      <c r="UO318" s="89"/>
      <c r="UP318" s="89"/>
      <c r="UQ318" s="89"/>
      <c r="UR318" s="89"/>
      <c r="US318" s="89"/>
      <c r="UT318" s="89"/>
      <c r="UU318" s="89"/>
      <c r="UV318" s="89"/>
    </row>
    <row r="319" spans="1:568" s="30" customFormat="1" x14ac:dyDescent="0.2">
      <c r="A319" s="151" t="s">
        <v>4602</v>
      </c>
      <c r="B319" s="155">
        <v>318</v>
      </c>
      <c r="C319" s="155">
        <f t="shared" ref="C319:C326" si="29">C318+1</f>
        <v>303</v>
      </c>
      <c r="D319" s="269" t="s">
        <v>7096</v>
      </c>
      <c r="E319" s="270" t="s">
        <v>7097</v>
      </c>
      <c r="F319" s="271">
        <v>22968</v>
      </c>
      <c r="G319" s="157" t="s">
        <v>562</v>
      </c>
      <c r="H319" s="158">
        <v>45214227</v>
      </c>
      <c r="I319" s="155">
        <v>2321403</v>
      </c>
      <c r="J319" s="159">
        <v>5</v>
      </c>
      <c r="K319" s="159">
        <v>1</v>
      </c>
      <c r="L319" s="159">
        <f t="shared" si="25"/>
        <v>4</v>
      </c>
      <c r="M319" s="157" t="s">
        <v>563</v>
      </c>
      <c r="N319" s="151" t="s">
        <v>909</v>
      </c>
      <c r="O319" s="167" t="s">
        <v>807</v>
      </c>
      <c r="P319" s="151">
        <v>1</v>
      </c>
      <c r="Q319" s="151"/>
      <c r="R319" s="155">
        <v>2</v>
      </c>
      <c r="S319" s="151" t="s">
        <v>910</v>
      </c>
      <c r="T319" s="151" t="s">
        <v>453</v>
      </c>
      <c r="U319" s="162" t="s">
        <v>453</v>
      </c>
      <c r="V319" s="162" t="s">
        <v>453</v>
      </c>
      <c r="W319" s="165" t="s">
        <v>453</v>
      </c>
      <c r="X319" s="161" t="s">
        <v>453</v>
      </c>
      <c r="Y319" s="161" t="s">
        <v>564</v>
      </c>
      <c r="Z319" s="151" t="s">
        <v>827</v>
      </c>
      <c r="AA319" s="151" t="s">
        <v>540</v>
      </c>
      <c r="AB319" s="160" t="s">
        <v>807</v>
      </c>
      <c r="AC319" s="162">
        <v>41729</v>
      </c>
      <c r="AD319" s="163" t="s">
        <v>807</v>
      </c>
      <c r="AE319" s="164">
        <v>42397</v>
      </c>
      <c r="AF319" s="165">
        <f t="shared" si="28"/>
        <v>21.961643835616439</v>
      </c>
      <c r="AG319" s="193" t="s">
        <v>539</v>
      </c>
      <c r="AH319" s="193" t="s">
        <v>539</v>
      </c>
      <c r="AI319" s="193" t="s">
        <v>640</v>
      </c>
      <c r="AJ319" s="165">
        <v>3</v>
      </c>
      <c r="AK319" s="193" t="s">
        <v>640</v>
      </c>
      <c r="AL319" s="165">
        <v>3</v>
      </c>
      <c r="AM319" s="193" t="s">
        <v>638</v>
      </c>
      <c r="AN319" s="165">
        <v>4</v>
      </c>
      <c r="AO319" s="193"/>
      <c r="AP319" s="165"/>
      <c r="AQ319" s="193"/>
      <c r="AR319" s="165"/>
      <c r="AS319" s="165"/>
      <c r="AT319" s="165"/>
      <c r="AU319" s="165"/>
      <c r="AV319" s="165"/>
      <c r="AW319" s="165"/>
      <c r="AX319" s="165"/>
      <c r="AY319" s="165"/>
      <c r="AZ319" s="165"/>
      <c r="BA319" s="165"/>
      <c r="BB319" s="165"/>
      <c r="BC319" s="165"/>
      <c r="BD319" s="165"/>
      <c r="BE319" s="165"/>
      <c r="BF319" s="165"/>
      <c r="BG319" s="166" t="s">
        <v>3345</v>
      </c>
      <c r="BH319" s="161" t="s">
        <v>638</v>
      </c>
      <c r="BI319" s="159">
        <v>4</v>
      </c>
      <c r="BJ319" s="155">
        <v>3</v>
      </c>
      <c r="BK319" s="151" t="s">
        <v>3346</v>
      </c>
      <c r="BL319" s="159">
        <v>1</v>
      </c>
      <c r="BM319" s="159">
        <v>0</v>
      </c>
      <c r="BN319" s="167" t="s">
        <v>807</v>
      </c>
      <c r="BO319" s="205" t="s">
        <v>453</v>
      </c>
      <c r="BP319" s="205"/>
      <c r="BQ319" s="205"/>
      <c r="BR319" s="205"/>
      <c r="BS319" s="158" t="s">
        <v>453</v>
      </c>
      <c r="BT319" s="158" t="s">
        <v>453</v>
      </c>
      <c r="BU319" s="158" t="s">
        <v>453</v>
      </c>
      <c r="BV319" s="168" t="s">
        <v>1958</v>
      </c>
      <c r="BW319" s="168" t="s">
        <v>2510</v>
      </c>
      <c r="BX319" s="151">
        <v>59</v>
      </c>
      <c r="BY319" s="151">
        <v>50</v>
      </c>
      <c r="BZ319" s="151">
        <v>46</v>
      </c>
      <c r="CA319" s="151" t="s">
        <v>3347</v>
      </c>
      <c r="CB319" s="151" t="s">
        <v>3348</v>
      </c>
      <c r="CC319" s="151" t="s">
        <v>453</v>
      </c>
      <c r="CD319" s="151"/>
      <c r="CE319" s="151" t="s">
        <v>2511</v>
      </c>
      <c r="CF319" s="151" t="s">
        <v>1959</v>
      </c>
      <c r="CG319" s="151" t="s">
        <v>3349</v>
      </c>
      <c r="CH319" s="151" t="s">
        <v>453</v>
      </c>
      <c r="CI319" s="151" t="s">
        <v>453</v>
      </c>
      <c r="CJ319" s="151" t="s">
        <v>453</v>
      </c>
      <c r="CK319" s="151" t="s">
        <v>453</v>
      </c>
      <c r="CL319" s="151" t="s">
        <v>1737</v>
      </c>
      <c r="CM319" s="89"/>
      <c r="CN319" s="89"/>
      <c r="CO319" s="89"/>
      <c r="CP319" s="89"/>
      <c r="CQ319" s="89"/>
      <c r="CR319" s="89"/>
      <c r="CS319" s="89"/>
      <c r="CT319" s="89"/>
      <c r="CU319" s="89"/>
      <c r="CV319" s="89"/>
      <c r="CW319" s="89"/>
      <c r="CX319" s="89"/>
      <c r="CY319" s="89"/>
      <c r="CZ319" s="89"/>
      <c r="DA319" s="89"/>
      <c r="DB319" s="89"/>
      <c r="DC319" s="89"/>
      <c r="DD319" s="89"/>
      <c r="DE319" s="89"/>
      <c r="DF319" s="89"/>
      <c r="DG319" s="89"/>
      <c r="DH319" s="89"/>
      <c r="DI319" s="89"/>
      <c r="DJ319" s="89"/>
      <c r="DK319" s="89"/>
      <c r="DL319" s="89"/>
      <c r="DM319" s="89"/>
      <c r="DN319" s="89"/>
      <c r="DO319" s="89"/>
      <c r="DP319" s="89"/>
      <c r="DQ319" s="89"/>
      <c r="DR319" s="89"/>
      <c r="DS319" s="89"/>
      <c r="DT319" s="89"/>
      <c r="DU319" s="89"/>
      <c r="DV319" s="89"/>
      <c r="DW319" s="89"/>
      <c r="DX319" s="89"/>
      <c r="DY319" s="89"/>
      <c r="DZ319" s="89"/>
      <c r="EA319" s="89"/>
      <c r="EB319" s="89"/>
      <c r="EC319" s="89"/>
      <c r="ED319" s="89"/>
      <c r="EE319" s="89"/>
      <c r="EF319" s="89"/>
      <c r="EG319" s="89"/>
      <c r="EH319" s="89"/>
      <c r="EI319" s="89"/>
      <c r="EJ319" s="89"/>
      <c r="EK319" s="89"/>
      <c r="EL319" s="89"/>
      <c r="EM319" s="89"/>
      <c r="EN319" s="89"/>
      <c r="EO319" s="89"/>
      <c r="EP319" s="89"/>
      <c r="EQ319" s="89"/>
      <c r="ER319" s="89"/>
      <c r="ES319" s="89"/>
      <c r="ET319" s="89"/>
      <c r="EU319" s="89"/>
      <c r="EV319" s="89"/>
      <c r="EW319" s="89"/>
      <c r="EX319" s="89"/>
      <c r="EY319" s="89"/>
      <c r="EZ319" s="89"/>
      <c r="FA319" s="89"/>
      <c r="FB319" s="89"/>
      <c r="FC319" s="89"/>
      <c r="FD319" s="89"/>
      <c r="FE319" s="89"/>
      <c r="FF319" s="89"/>
      <c r="FG319" s="89"/>
      <c r="FH319" s="89"/>
      <c r="FI319" s="89"/>
      <c r="FJ319" s="89"/>
      <c r="FK319" s="89"/>
      <c r="FL319" s="89"/>
      <c r="FM319" s="89"/>
      <c r="FN319" s="89"/>
      <c r="FO319" s="89"/>
      <c r="FP319" s="89"/>
      <c r="FQ319" s="89"/>
      <c r="FR319" s="89"/>
      <c r="FS319" s="89"/>
      <c r="FT319" s="89"/>
      <c r="FU319" s="89"/>
      <c r="FV319" s="89"/>
      <c r="FW319" s="89"/>
      <c r="FX319" s="89"/>
      <c r="FY319" s="89"/>
      <c r="FZ319" s="89"/>
      <c r="GA319" s="89"/>
      <c r="GB319" s="89"/>
      <c r="GC319" s="89"/>
      <c r="GD319" s="89"/>
      <c r="GE319" s="89"/>
      <c r="GF319" s="89"/>
      <c r="GG319" s="89"/>
      <c r="GH319" s="89"/>
      <c r="GI319" s="89"/>
      <c r="GJ319" s="89"/>
      <c r="GK319" s="89"/>
      <c r="GL319" s="89"/>
      <c r="GM319" s="89"/>
      <c r="GN319" s="89"/>
      <c r="GO319" s="89"/>
      <c r="GP319" s="89"/>
      <c r="GQ319" s="89"/>
      <c r="GR319" s="89"/>
      <c r="GS319" s="89"/>
      <c r="GT319" s="89"/>
      <c r="GU319" s="89"/>
      <c r="GV319" s="89"/>
      <c r="GW319" s="89"/>
      <c r="GX319" s="89"/>
      <c r="GY319" s="89"/>
      <c r="GZ319" s="89"/>
      <c r="HA319" s="89"/>
      <c r="HB319" s="89"/>
      <c r="HC319" s="89"/>
      <c r="HD319" s="89"/>
      <c r="HE319" s="89"/>
      <c r="HF319" s="89"/>
      <c r="HG319" s="89"/>
      <c r="HH319" s="89"/>
      <c r="HI319" s="89"/>
      <c r="HJ319" s="89"/>
      <c r="HK319" s="89"/>
      <c r="HL319" s="89"/>
      <c r="HM319" s="89"/>
      <c r="HN319" s="89"/>
      <c r="HO319" s="89"/>
      <c r="HP319" s="89"/>
      <c r="HQ319" s="89"/>
      <c r="HR319" s="89"/>
      <c r="HS319" s="89"/>
      <c r="HT319" s="89"/>
      <c r="HU319" s="89"/>
      <c r="HV319" s="89"/>
      <c r="HW319" s="89"/>
      <c r="HX319" s="89"/>
      <c r="HY319" s="89"/>
      <c r="HZ319" s="89"/>
      <c r="IA319" s="89"/>
      <c r="IB319" s="89"/>
      <c r="IC319" s="89"/>
      <c r="ID319" s="89"/>
      <c r="IE319" s="89"/>
      <c r="IF319" s="89"/>
      <c r="IG319" s="89"/>
      <c r="IH319" s="89"/>
      <c r="II319" s="89"/>
      <c r="IJ319" s="89"/>
      <c r="IK319" s="89"/>
      <c r="IL319" s="89"/>
      <c r="IM319" s="89"/>
      <c r="IN319" s="89"/>
      <c r="IO319" s="89"/>
      <c r="IP319" s="89"/>
      <c r="IQ319" s="89"/>
      <c r="IR319" s="89"/>
      <c r="IS319" s="89"/>
      <c r="IT319" s="89"/>
      <c r="IU319" s="89"/>
      <c r="IV319" s="89"/>
      <c r="IW319" s="89"/>
      <c r="IX319" s="89"/>
      <c r="IY319" s="89"/>
      <c r="IZ319" s="89"/>
      <c r="JA319" s="89"/>
      <c r="JB319" s="89"/>
      <c r="JC319" s="89"/>
      <c r="JD319" s="89"/>
      <c r="JE319" s="89"/>
      <c r="JF319" s="89"/>
      <c r="JG319" s="89"/>
      <c r="JH319" s="89"/>
      <c r="JI319" s="89"/>
      <c r="JJ319" s="89"/>
      <c r="JK319" s="89"/>
      <c r="JL319" s="89"/>
      <c r="JM319" s="89"/>
      <c r="JN319" s="89"/>
      <c r="JO319" s="89"/>
      <c r="JP319" s="89"/>
      <c r="JQ319" s="89"/>
      <c r="JR319" s="89"/>
      <c r="JS319" s="89"/>
      <c r="JT319" s="89"/>
      <c r="JU319" s="89"/>
      <c r="JV319" s="89"/>
      <c r="JW319" s="89"/>
      <c r="JX319" s="89"/>
      <c r="JY319" s="89"/>
      <c r="JZ319" s="89"/>
      <c r="KA319" s="89"/>
      <c r="KB319" s="89"/>
      <c r="KC319" s="89"/>
      <c r="KD319" s="89"/>
      <c r="KE319" s="89"/>
      <c r="KF319" s="89"/>
      <c r="KG319" s="89"/>
      <c r="KH319" s="89"/>
      <c r="KI319" s="89"/>
      <c r="KJ319" s="89"/>
      <c r="KK319" s="89"/>
      <c r="KL319" s="89"/>
      <c r="KM319" s="89"/>
      <c r="KN319" s="89"/>
      <c r="KO319" s="89"/>
      <c r="KP319" s="89"/>
      <c r="KQ319" s="89"/>
      <c r="KR319" s="89"/>
      <c r="KS319" s="89"/>
      <c r="KT319" s="89"/>
      <c r="KU319" s="89"/>
      <c r="KV319" s="89"/>
      <c r="KW319" s="89"/>
      <c r="KX319" s="89"/>
      <c r="KY319" s="89"/>
      <c r="KZ319" s="89"/>
      <c r="LA319" s="89"/>
      <c r="LB319" s="89"/>
      <c r="LC319" s="89"/>
      <c r="LD319" s="89"/>
      <c r="LE319" s="89"/>
      <c r="LF319" s="89"/>
      <c r="LG319" s="89"/>
      <c r="LH319" s="89"/>
      <c r="LI319" s="89"/>
      <c r="LJ319" s="89"/>
      <c r="LK319" s="89"/>
      <c r="LL319" s="89"/>
      <c r="LM319" s="89"/>
      <c r="LN319" s="89"/>
      <c r="LO319" s="89"/>
      <c r="LP319" s="89"/>
      <c r="LQ319" s="89"/>
      <c r="LR319" s="89"/>
      <c r="LS319" s="89"/>
      <c r="LT319" s="89"/>
      <c r="LU319" s="89"/>
      <c r="LV319" s="89"/>
      <c r="LW319" s="89"/>
      <c r="LX319" s="89"/>
      <c r="LY319" s="89"/>
      <c r="LZ319" s="89"/>
      <c r="MA319" s="89"/>
      <c r="MB319" s="89"/>
      <c r="MC319" s="89"/>
      <c r="MD319" s="89"/>
      <c r="ME319" s="89"/>
      <c r="MF319" s="89"/>
      <c r="MG319" s="89"/>
      <c r="MH319" s="89"/>
      <c r="MI319" s="89"/>
      <c r="MJ319" s="89"/>
      <c r="MK319" s="89"/>
      <c r="ML319" s="89"/>
      <c r="MM319" s="89"/>
      <c r="MN319" s="89"/>
      <c r="MO319" s="89"/>
      <c r="MP319" s="89"/>
      <c r="MQ319" s="89"/>
      <c r="MR319" s="89"/>
      <c r="MS319" s="89"/>
      <c r="MT319" s="89"/>
      <c r="MU319" s="89"/>
      <c r="MV319" s="89"/>
      <c r="MW319" s="89"/>
      <c r="MX319" s="89"/>
      <c r="MY319" s="89"/>
      <c r="MZ319" s="89"/>
      <c r="NA319" s="89"/>
      <c r="NB319" s="89"/>
      <c r="NC319" s="89"/>
      <c r="ND319" s="89"/>
      <c r="NE319" s="89"/>
      <c r="NF319" s="89"/>
      <c r="NG319" s="89"/>
      <c r="NH319" s="89"/>
      <c r="NI319" s="89"/>
      <c r="NJ319" s="89"/>
      <c r="NK319" s="89"/>
      <c r="NL319" s="89"/>
      <c r="NM319" s="89"/>
      <c r="NN319" s="89"/>
      <c r="NO319" s="89"/>
      <c r="NP319" s="89"/>
      <c r="NQ319" s="89"/>
      <c r="NR319" s="89"/>
      <c r="NS319" s="89"/>
      <c r="NT319" s="89"/>
      <c r="NU319" s="89"/>
      <c r="NV319" s="89"/>
      <c r="NW319" s="89"/>
      <c r="NX319" s="89"/>
      <c r="NY319" s="89"/>
      <c r="NZ319" s="89"/>
      <c r="OA319" s="89"/>
      <c r="OB319" s="89"/>
      <c r="OC319" s="89"/>
      <c r="OD319" s="89"/>
      <c r="OE319" s="89"/>
      <c r="OF319" s="89"/>
      <c r="OG319" s="89"/>
      <c r="OH319" s="89"/>
      <c r="OI319" s="89"/>
      <c r="OJ319" s="89"/>
      <c r="OK319" s="89"/>
      <c r="OL319" s="89"/>
      <c r="OM319" s="89"/>
      <c r="ON319" s="89"/>
      <c r="OO319" s="89"/>
      <c r="OP319" s="89"/>
      <c r="OQ319" s="89"/>
      <c r="OR319" s="89"/>
      <c r="OS319" s="89"/>
      <c r="OT319" s="89"/>
      <c r="OU319" s="89"/>
      <c r="OV319" s="89"/>
      <c r="OW319" s="89"/>
      <c r="OX319" s="89"/>
      <c r="OY319" s="89"/>
      <c r="OZ319" s="89"/>
      <c r="PA319" s="89"/>
      <c r="PB319" s="89"/>
      <c r="PC319" s="89"/>
      <c r="PD319" s="89"/>
      <c r="PE319" s="89"/>
      <c r="PF319" s="89"/>
      <c r="PG319" s="89"/>
      <c r="PH319" s="89"/>
      <c r="PI319" s="89"/>
      <c r="PJ319" s="89"/>
      <c r="PK319" s="89"/>
      <c r="PL319" s="89"/>
      <c r="PM319" s="89"/>
      <c r="PN319" s="89"/>
      <c r="PO319" s="89"/>
      <c r="PP319" s="89"/>
      <c r="PQ319" s="89"/>
      <c r="PR319" s="89"/>
      <c r="PS319" s="89"/>
      <c r="PT319" s="89"/>
      <c r="PU319" s="89"/>
      <c r="PV319" s="89"/>
      <c r="PW319" s="89"/>
      <c r="PX319" s="89"/>
      <c r="PY319" s="89"/>
      <c r="PZ319" s="89"/>
      <c r="QA319" s="89"/>
      <c r="QB319" s="89"/>
      <c r="QC319" s="89"/>
      <c r="QD319" s="89"/>
      <c r="QE319" s="89"/>
      <c r="QF319" s="89"/>
      <c r="QG319" s="89"/>
      <c r="QH319" s="89"/>
      <c r="QI319" s="89"/>
      <c r="QJ319" s="89"/>
      <c r="QK319" s="89"/>
      <c r="QL319" s="89"/>
      <c r="QM319" s="89"/>
      <c r="QN319" s="89"/>
      <c r="QO319" s="89"/>
      <c r="QP319" s="89"/>
      <c r="QQ319" s="89"/>
      <c r="QR319" s="89"/>
      <c r="QS319" s="89"/>
      <c r="QT319" s="89"/>
      <c r="QU319" s="89"/>
      <c r="QV319" s="89"/>
      <c r="QW319" s="89"/>
      <c r="QX319" s="89"/>
      <c r="QY319" s="89"/>
      <c r="QZ319" s="89"/>
      <c r="RA319" s="89"/>
      <c r="RB319" s="89"/>
      <c r="RC319" s="89"/>
      <c r="RD319" s="89"/>
      <c r="RE319" s="89"/>
      <c r="RF319" s="89"/>
      <c r="RG319" s="89"/>
      <c r="RH319" s="89"/>
      <c r="RI319" s="89"/>
      <c r="RJ319" s="89"/>
      <c r="RK319" s="89"/>
      <c r="RL319" s="89"/>
      <c r="RM319" s="89"/>
      <c r="RN319" s="89"/>
      <c r="RO319" s="89"/>
      <c r="RP319" s="89"/>
      <c r="RQ319" s="89"/>
      <c r="RR319" s="89"/>
      <c r="RS319" s="89"/>
      <c r="RT319" s="89"/>
      <c r="RU319" s="89"/>
      <c r="RV319" s="89"/>
      <c r="RW319" s="89"/>
      <c r="RX319" s="89"/>
      <c r="RY319" s="89"/>
      <c r="RZ319" s="89"/>
      <c r="SA319" s="89"/>
      <c r="SB319" s="89"/>
      <c r="SC319" s="89"/>
      <c r="SD319" s="89"/>
      <c r="SE319" s="89"/>
      <c r="SF319" s="89"/>
      <c r="SG319" s="89"/>
      <c r="SH319" s="89"/>
      <c r="SI319" s="89"/>
      <c r="SJ319" s="89"/>
      <c r="SK319" s="89"/>
      <c r="SL319" s="89"/>
      <c r="SM319" s="89"/>
      <c r="SN319" s="89"/>
      <c r="SO319" s="89"/>
      <c r="SP319" s="89"/>
      <c r="SQ319" s="89"/>
      <c r="SR319" s="89"/>
      <c r="SS319" s="89"/>
      <c r="ST319" s="89"/>
      <c r="SU319" s="89"/>
      <c r="SV319" s="89"/>
      <c r="SW319" s="89"/>
      <c r="SX319" s="89"/>
      <c r="SY319" s="89"/>
      <c r="SZ319" s="89"/>
      <c r="TA319" s="89"/>
      <c r="TB319" s="89"/>
      <c r="TC319" s="89"/>
      <c r="TD319" s="89"/>
      <c r="TE319" s="89"/>
      <c r="TF319" s="89"/>
      <c r="TG319" s="89"/>
      <c r="TH319" s="89"/>
      <c r="TI319" s="89"/>
      <c r="TJ319" s="89"/>
      <c r="TK319" s="89"/>
      <c r="TL319" s="89"/>
      <c r="TM319" s="89"/>
      <c r="TN319" s="89"/>
      <c r="TO319" s="89"/>
      <c r="TP319" s="89"/>
      <c r="TQ319" s="89"/>
      <c r="TR319" s="89"/>
      <c r="TS319" s="89"/>
      <c r="TT319" s="89"/>
      <c r="TU319" s="89"/>
      <c r="TV319" s="89"/>
      <c r="TW319" s="89"/>
      <c r="TX319" s="89"/>
      <c r="TY319" s="89"/>
      <c r="TZ319" s="89"/>
      <c r="UA319" s="89"/>
      <c r="UB319" s="89"/>
      <c r="UC319" s="89"/>
      <c r="UD319" s="89"/>
      <c r="UE319" s="89"/>
      <c r="UF319" s="89"/>
      <c r="UG319" s="89"/>
      <c r="UH319" s="89"/>
      <c r="UI319" s="89"/>
      <c r="UJ319" s="89"/>
      <c r="UK319" s="89"/>
      <c r="UL319" s="89"/>
      <c r="UM319" s="89"/>
      <c r="UN319" s="89"/>
      <c r="UO319" s="89"/>
      <c r="UP319" s="89"/>
      <c r="UQ319" s="89"/>
      <c r="UR319" s="89"/>
      <c r="US319" s="89"/>
      <c r="UT319" s="89"/>
      <c r="UU319" s="89"/>
      <c r="UV319" s="89"/>
    </row>
    <row r="320" spans="1:568" s="30" customFormat="1" x14ac:dyDescent="0.2">
      <c r="A320" s="151" t="s">
        <v>4982</v>
      </c>
      <c r="B320" s="155">
        <v>319</v>
      </c>
      <c r="C320" s="155">
        <f t="shared" si="29"/>
        <v>304</v>
      </c>
      <c r="D320" s="269" t="s">
        <v>359</v>
      </c>
      <c r="E320" s="270" t="s">
        <v>7098</v>
      </c>
      <c r="F320" s="271">
        <v>36465</v>
      </c>
      <c r="G320" s="157" t="s">
        <v>480</v>
      </c>
      <c r="H320" s="158">
        <v>39021460</v>
      </c>
      <c r="I320" s="155">
        <v>2102865</v>
      </c>
      <c r="J320" s="159">
        <v>40</v>
      </c>
      <c r="K320" s="159">
        <v>22</v>
      </c>
      <c r="L320" s="159">
        <f t="shared" si="25"/>
        <v>18</v>
      </c>
      <c r="M320" s="157" t="s">
        <v>563</v>
      </c>
      <c r="N320" s="151" t="s">
        <v>612</v>
      </c>
      <c r="O320" s="167" t="s">
        <v>807</v>
      </c>
      <c r="P320" s="151">
        <v>1</v>
      </c>
      <c r="Q320" s="151"/>
      <c r="R320" s="155">
        <v>2</v>
      </c>
      <c r="S320" s="151" t="s">
        <v>3352</v>
      </c>
      <c r="T320" s="151" t="s">
        <v>453</v>
      </c>
      <c r="U320" s="162" t="s">
        <v>453</v>
      </c>
      <c r="V320" s="162" t="s">
        <v>453</v>
      </c>
      <c r="W320" s="165" t="s">
        <v>453</v>
      </c>
      <c r="X320" s="161" t="s">
        <v>453</v>
      </c>
      <c r="Y320" s="161" t="s">
        <v>563</v>
      </c>
      <c r="Z320" s="151" t="s">
        <v>817</v>
      </c>
      <c r="AA320" s="151" t="s">
        <v>3350</v>
      </c>
      <c r="AB320" s="160" t="s">
        <v>804</v>
      </c>
      <c r="AC320" s="162">
        <v>41733</v>
      </c>
      <c r="AD320" s="163" t="s">
        <v>807</v>
      </c>
      <c r="AE320" s="164">
        <v>42410</v>
      </c>
      <c r="AF320" s="165">
        <f t="shared" si="28"/>
        <v>22.257534246575343</v>
      </c>
      <c r="AG320" s="193" t="s">
        <v>539</v>
      </c>
      <c r="AH320" s="165">
        <v>1</v>
      </c>
      <c r="AI320" s="193" t="s">
        <v>539</v>
      </c>
      <c r="AJ320" s="165">
        <v>1</v>
      </c>
      <c r="AK320" s="193" t="s">
        <v>539</v>
      </c>
      <c r="AL320" s="165">
        <v>1</v>
      </c>
      <c r="AM320" s="193" t="s">
        <v>539</v>
      </c>
      <c r="AN320" s="165">
        <v>1</v>
      </c>
      <c r="AO320" s="193"/>
      <c r="AP320" s="165"/>
      <c r="AQ320" s="193"/>
      <c r="AR320" s="165"/>
      <c r="AS320" s="165"/>
      <c r="AT320" s="165"/>
      <c r="AU320" s="165"/>
      <c r="AV320" s="165"/>
      <c r="AW320" s="165"/>
      <c r="AX320" s="165"/>
      <c r="AY320" s="165"/>
      <c r="AZ320" s="165"/>
      <c r="BA320" s="165"/>
      <c r="BB320" s="165"/>
      <c r="BC320" s="165"/>
      <c r="BD320" s="165"/>
      <c r="BE320" s="165"/>
      <c r="BF320" s="165"/>
      <c r="BG320" s="166" t="s">
        <v>3351</v>
      </c>
      <c r="BH320" s="161" t="s">
        <v>539</v>
      </c>
      <c r="BI320" s="159">
        <v>1</v>
      </c>
      <c r="BJ320" s="155">
        <v>2</v>
      </c>
      <c r="BK320" s="151" t="s">
        <v>1072</v>
      </c>
      <c r="BL320" s="159">
        <v>1</v>
      </c>
      <c r="BM320" s="159">
        <v>0</v>
      </c>
      <c r="BN320" s="167" t="s">
        <v>807</v>
      </c>
      <c r="BO320" s="205" t="s">
        <v>453</v>
      </c>
      <c r="BP320" s="205"/>
      <c r="BQ320" s="205"/>
      <c r="BR320" s="205"/>
      <c r="BS320" s="158" t="s">
        <v>453</v>
      </c>
      <c r="BT320" s="158" t="s">
        <v>453</v>
      </c>
      <c r="BU320" s="158" t="s">
        <v>453</v>
      </c>
      <c r="BV320" s="168" t="s">
        <v>453</v>
      </c>
      <c r="BW320" s="168" t="s">
        <v>2514</v>
      </c>
      <c r="BX320" s="151">
        <v>107</v>
      </c>
      <c r="BY320" s="151">
        <v>110</v>
      </c>
      <c r="BZ320" s="151">
        <v>109</v>
      </c>
      <c r="CA320" s="151" t="s">
        <v>3353</v>
      </c>
      <c r="CB320" s="151" t="s">
        <v>3354</v>
      </c>
      <c r="CC320" s="151" t="s">
        <v>453</v>
      </c>
      <c r="CD320" s="151"/>
      <c r="CE320" s="151" t="s">
        <v>2515</v>
      </c>
      <c r="CF320" s="151" t="s">
        <v>2398</v>
      </c>
      <c r="CG320" s="151" t="s">
        <v>906</v>
      </c>
      <c r="CH320" s="151" t="s">
        <v>3144</v>
      </c>
      <c r="CI320" s="151" t="s">
        <v>453</v>
      </c>
      <c r="CJ320" s="151" t="s">
        <v>453</v>
      </c>
      <c r="CK320" s="151" t="s">
        <v>453</v>
      </c>
      <c r="CL320" s="151" t="s">
        <v>1737</v>
      </c>
      <c r="CM320" s="89"/>
      <c r="CN320" s="89"/>
      <c r="CO320" s="89"/>
      <c r="CP320" s="89"/>
      <c r="CQ320" s="89"/>
      <c r="CR320" s="89"/>
      <c r="CS320" s="89"/>
      <c r="CT320" s="89"/>
      <c r="CU320" s="89"/>
      <c r="CV320" s="89"/>
      <c r="CW320" s="89"/>
      <c r="CX320" s="89"/>
      <c r="CY320" s="89"/>
      <c r="CZ320" s="89"/>
      <c r="DA320" s="89"/>
      <c r="DB320" s="89"/>
      <c r="DC320" s="89"/>
      <c r="DD320" s="89"/>
      <c r="DE320" s="89"/>
      <c r="DF320" s="89"/>
      <c r="DG320" s="89"/>
      <c r="DH320" s="89"/>
      <c r="DI320" s="89"/>
      <c r="DJ320" s="89"/>
      <c r="DK320" s="89"/>
      <c r="DL320" s="89"/>
      <c r="DM320" s="89"/>
      <c r="DN320" s="89"/>
      <c r="DO320" s="89"/>
      <c r="DP320" s="89"/>
      <c r="DQ320" s="89"/>
      <c r="DR320" s="89"/>
      <c r="DS320" s="89"/>
      <c r="DT320" s="89"/>
      <c r="DU320" s="89"/>
      <c r="DV320" s="89"/>
      <c r="DW320" s="89"/>
      <c r="DX320" s="89"/>
      <c r="DY320" s="89"/>
      <c r="DZ320" s="89"/>
      <c r="EA320" s="89"/>
      <c r="EB320" s="89"/>
      <c r="EC320" s="89"/>
      <c r="ED320" s="89"/>
      <c r="EE320" s="89"/>
      <c r="EF320" s="89"/>
      <c r="EG320" s="89"/>
      <c r="EH320" s="89"/>
      <c r="EI320" s="89"/>
      <c r="EJ320" s="89"/>
      <c r="EK320" s="89"/>
      <c r="EL320" s="89"/>
      <c r="EM320" s="89"/>
      <c r="EN320" s="89"/>
      <c r="EO320" s="89"/>
      <c r="EP320" s="89"/>
      <c r="EQ320" s="89"/>
      <c r="ER320" s="89"/>
      <c r="ES320" s="89"/>
      <c r="ET320" s="89"/>
      <c r="EU320" s="89"/>
      <c r="EV320" s="89"/>
      <c r="EW320" s="89"/>
      <c r="EX320" s="89"/>
      <c r="EY320" s="89"/>
      <c r="EZ320" s="89"/>
      <c r="FA320" s="89"/>
      <c r="FB320" s="89"/>
      <c r="FC320" s="89"/>
      <c r="FD320" s="89"/>
      <c r="FE320" s="89"/>
      <c r="FF320" s="89"/>
      <c r="FG320" s="89"/>
      <c r="FH320" s="89"/>
      <c r="FI320" s="89"/>
      <c r="FJ320" s="89"/>
      <c r="FK320" s="89"/>
      <c r="FL320" s="89"/>
      <c r="FM320" s="89"/>
      <c r="FN320" s="89"/>
      <c r="FO320" s="89"/>
      <c r="FP320" s="89"/>
      <c r="FQ320" s="89"/>
      <c r="FR320" s="89"/>
      <c r="FS320" s="89"/>
      <c r="FT320" s="89"/>
      <c r="FU320" s="89"/>
      <c r="FV320" s="89"/>
      <c r="FW320" s="89"/>
      <c r="FX320" s="89"/>
      <c r="FY320" s="89"/>
      <c r="FZ320" s="89"/>
      <c r="GA320" s="89"/>
      <c r="GB320" s="89"/>
      <c r="GC320" s="89"/>
      <c r="GD320" s="89"/>
      <c r="GE320" s="89"/>
      <c r="GF320" s="89"/>
      <c r="GG320" s="89"/>
      <c r="GH320" s="89"/>
      <c r="GI320" s="89"/>
      <c r="GJ320" s="89"/>
      <c r="GK320" s="89"/>
      <c r="GL320" s="89"/>
      <c r="GM320" s="89"/>
      <c r="GN320" s="89"/>
      <c r="GO320" s="89"/>
      <c r="GP320" s="89"/>
      <c r="GQ320" s="89"/>
      <c r="GR320" s="89"/>
      <c r="GS320" s="89"/>
      <c r="GT320" s="89"/>
      <c r="GU320" s="89"/>
      <c r="GV320" s="89"/>
      <c r="GW320" s="89"/>
      <c r="GX320" s="89"/>
      <c r="GY320" s="89"/>
      <c r="GZ320" s="89"/>
      <c r="HA320" s="89"/>
      <c r="HB320" s="89"/>
      <c r="HC320" s="89"/>
      <c r="HD320" s="89"/>
      <c r="HE320" s="89"/>
      <c r="HF320" s="89"/>
      <c r="HG320" s="89"/>
      <c r="HH320" s="89"/>
      <c r="HI320" s="89"/>
      <c r="HJ320" s="89"/>
      <c r="HK320" s="89"/>
      <c r="HL320" s="89"/>
      <c r="HM320" s="89"/>
      <c r="HN320" s="89"/>
      <c r="HO320" s="89"/>
      <c r="HP320" s="89"/>
      <c r="HQ320" s="89"/>
      <c r="HR320" s="89"/>
      <c r="HS320" s="89"/>
      <c r="HT320" s="89"/>
      <c r="HU320" s="89"/>
      <c r="HV320" s="89"/>
      <c r="HW320" s="89"/>
      <c r="HX320" s="89"/>
      <c r="HY320" s="89"/>
      <c r="HZ320" s="89"/>
      <c r="IA320" s="89"/>
      <c r="IB320" s="89"/>
      <c r="IC320" s="89"/>
      <c r="ID320" s="89"/>
      <c r="IE320" s="89"/>
      <c r="IF320" s="89"/>
      <c r="IG320" s="89"/>
      <c r="IH320" s="89"/>
      <c r="II320" s="89"/>
      <c r="IJ320" s="89"/>
      <c r="IK320" s="89"/>
      <c r="IL320" s="89"/>
      <c r="IM320" s="89"/>
      <c r="IN320" s="89"/>
      <c r="IO320" s="89"/>
      <c r="IP320" s="89"/>
      <c r="IQ320" s="89"/>
      <c r="IR320" s="89"/>
      <c r="IS320" s="89"/>
      <c r="IT320" s="89"/>
      <c r="IU320" s="89"/>
      <c r="IV320" s="89"/>
      <c r="IW320" s="89"/>
      <c r="IX320" s="89"/>
      <c r="IY320" s="89"/>
      <c r="IZ320" s="89"/>
      <c r="JA320" s="89"/>
      <c r="JB320" s="89"/>
      <c r="JC320" s="89"/>
      <c r="JD320" s="89"/>
      <c r="JE320" s="89"/>
      <c r="JF320" s="89"/>
      <c r="JG320" s="89"/>
      <c r="JH320" s="89"/>
      <c r="JI320" s="89"/>
      <c r="JJ320" s="89"/>
      <c r="JK320" s="89"/>
      <c r="JL320" s="89"/>
      <c r="JM320" s="89"/>
      <c r="JN320" s="89"/>
      <c r="JO320" s="89"/>
      <c r="JP320" s="89"/>
      <c r="JQ320" s="89"/>
      <c r="JR320" s="89"/>
      <c r="JS320" s="89"/>
      <c r="JT320" s="89"/>
      <c r="JU320" s="89"/>
      <c r="JV320" s="89"/>
      <c r="JW320" s="89"/>
      <c r="JX320" s="89"/>
      <c r="JY320" s="89"/>
      <c r="JZ320" s="89"/>
      <c r="KA320" s="89"/>
      <c r="KB320" s="89"/>
      <c r="KC320" s="89"/>
      <c r="KD320" s="89"/>
      <c r="KE320" s="89"/>
      <c r="KF320" s="89"/>
      <c r="KG320" s="89"/>
      <c r="KH320" s="89"/>
      <c r="KI320" s="89"/>
      <c r="KJ320" s="89"/>
      <c r="KK320" s="89"/>
      <c r="KL320" s="89"/>
      <c r="KM320" s="89"/>
      <c r="KN320" s="89"/>
      <c r="KO320" s="89"/>
      <c r="KP320" s="89"/>
      <c r="KQ320" s="89"/>
      <c r="KR320" s="89"/>
      <c r="KS320" s="89"/>
      <c r="KT320" s="89"/>
      <c r="KU320" s="89"/>
      <c r="KV320" s="89"/>
      <c r="KW320" s="89"/>
      <c r="KX320" s="89"/>
      <c r="KY320" s="89"/>
      <c r="KZ320" s="89"/>
      <c r="LA320" s="89"/>
      <c r="LB320" s="89"/>
      <c r="LC320" s="89"/>
      <c r="LD320" s="89"/>
      <c r="LE320" s="89"/>
      <c r="LF320" s="89"/>
      <c r="LG320" s="89"/>
      <c r="LH320" s="89"/>
      <c r="LI320" s="89"/>
      <c r="LJ320" s="89"/>
      <c r="LK320" s="89"/>
      <c r="LL320" s="89"/>
      <c r="LM320" s="89"/>
      <c r="LN320" s="89"/>
      <c r="LO320" s="89"/>
      <c r="LP320" s="89"/>
      <c r="LQ320" s="89"/>
      <c r="LR320" s="89"/>
      <c r="LS320" s="89"/>
      <c r="LT320" s="89"/>
      <c r="LU320" s="89"/>
      <c r="LV320" s="89"/>
      <c r="LW320" s="89"/>
      <c r="LX320" s="89"/>
      <c r="LY320" s="89"/>
      <c r="LZ320" s="89"/>
      <c r="MA320" s="89"/>
      <c r="MB320" s="89"/>
      <c r="MC320" s="89"/>
      <c r="MD320" s="89"/>
      <c r="ME320" s="89"/>
      <c r="MF320" s="89"/>
      <c r="MG320" s="89"/>
      <c r="MH320" s="89"/>
      <c r="MI320" s="89"/>
      <c r="MJ320" s="89"/>
      <c r="MK320" s="89"/>
      <c r="ML320" s="89"/>
      <c r="MM320" s="89"/>
      <c r="MN320" s="89"/>
      <c r="MO320" s="89"/>
      <c r="MP320" s="89"/>
      <c r="MQ320" s="89"/>
      <c r="MR320" s="89"/>
      <c r="MS320" s="89"/>
      <c r="MT320" s="89"/>
      <c r="MU320" s="89"/>
      <c r="MV320" s="89"/>
      <c r="MW320" s="89"/>
      <c r="MX320" s="89"/>
      <c r="MY320" s="89"/>
      <c r="MZ320" s="89"/>
      <c r="NA320" s="89"/>
      <c r="NB320" s="89"/>
      <c r="NC320" s="89"/>
      <c r="ND320" s="89"/>
      <c r="NE320" s="89"/>
      <c r="NF320" s="89"/>
      <c r="NG320" s="89"/>
      <c r="NH320" s="89"/>
      <c r="NI320" s="89"/>
      <c r="NJ320" s="89"/>
      <c r="NK320" s="89"/>
      <c r="NL320" s="89"/>
      <c r="NM320" s="89"/>
      <c r="NN320" s="89"/>
      <c r="NO320" s="89"/>
      <c r="NP320" s="89"/>
      <c r="NQ320" s="89"/>
      <c r="NR320" s="89"/>
      <c r="NS320" s="89"/>
      <c r="NT320" s="89"/>
      <c r="NU320" s="89"/>
      <c r="NV320" s="89"/>
      <c r="NW320" s="89"/>
      <c r="NX320" s="89"/>
      <c r="NY320" s="89"/>
      <c r="NZ320" s="89"/>
      <c r="OA320" s="89"/>
      <c r="OB320" s="89"/>
      <c r="OC320" s="89"/>
      <c r="OD320" s="89"/>
      <c r="OE320" s="89"/>
      <c r="OF320" s="89"/>
      <c r="OG320" s="89"/>
      <c r="OH320" s="89"/>
      <c r="OI320" s="89"/>
      <c r="OJ320" s="89"/>
      <c r="OK320" s="89"/>
      <c r="OL320" s="89"/>
      <c r="OM320" s="89"/>
      <c r="ON320" s="89"/>
      <c r="OO320" s="89"/>
      <c r="OP320" s="89"/>
      <c r="OQ320" s="89"/>
      <c r="OR320" s="89"/>
      <c r="OS320" s="89"/>
      <c r="OT320" s="89"/>
      <c r="OU320" s="89"/>
      <c r="OV320" s="89"/>
      <c r="OW320" s="89"/>
      <c r="OX320" s="89"/>
      <c r="OY320" s="89"/>
      <c r="OZ320" s="89"/>
      <c r="PA320" s="89"/>
      <c r="PB320" s="89"/>
      <c r="PC320" s="89"/>
      <c r="PD320" s="89"/>
      <c r="PE320" s="89"/>
      <c r="PF320" s="89"/>
      <c r="PG320" s="89"/>
      <c r="PH320" s="89"/>
      <c r="PI320" s="89"/>
      <c r="PJ320" s="89"/>
      <c r="PK320" s="89"/>
      <c r="PL320" s="89"/>
      <c r="PM320" s="89"/>
      <c r="PN320" s="89"/>
      <c r="PO320" s="89"/>
      <c r="PP320" s="89"/>
      <c r="PQ320" s="89"/>
      <c r="PR320" s="89"/>
      <c r="PS320" s="89"/>
      <c r="PT320" s="89"/>
      <c r="PU320" s="89"/>
      <c r="PV320" s="89"/>
      <c r="PW320" s="89"/>
      <c r="PX320" s="89"/>
      <c r="PY320" s="89"/>
      <c r="PZ320" s="89"/>
      <c r="QA320" s="89"/>
      <c r="QB320" s="89"/>
      <c r="QC320" s="89"/>
      <c r="QD320" s="89"/>
      <c r="QE320" s="89"/>
      <c r="QF320" s="89"/>
      <c r="QG320" s="89"/>
      <c r="QH320" s="89"/>
      <c r="QI320" s="89"/>
      <c r="QJ320" s="89"/>
      <c r="QK320" s="89"/>
      <c r="QL320" s="89"/>
      <c r="QM320" s="89"/>
      <c r="QN320" s="89"/>
      <c r="QO320" s="89"/>
      <c r="QP320" s="89"/>
      <c r="QQ320" s="89"/>
      <c r="QR320" s="89"/>
      <c r="QS320" s="89"/>
      <c r="QT320" s="89"/>
      <c r="QU320" s="89"/>
      <c r="QV320" s="89"/>
      <c r="QW320" s="89"/>
      <c r="QX320" s="89"/>
      <c r="QY320" s="89"/>
      <c r="QZ320" s="89"/>
      <c r="RA320" s="89"/>
      <c r="RB320" s="89"/>
      <c r="RC320" s="89"/>
      <c r="RD320" s="89"/>
      <c r="RE320" s="89"/>
      <c r="RF320" s="89"/>
      <c r="RG320" s="89"/>
      <c r="RH320" s="89"/>
      <c r="RI320" s="89"/>
      <c r="RJ320" s="89"/>
      <c r="RK320" s="89"/>
      <c r="RL320" s="89"/>
      <c r="RM320" s="89"/>
      <c r="RN320" s="89"/>
      <c r="RO320" s="89"/>
      <c r="RP320" s="89"/>
      <c r="RQ320" s="89"/>
      <c r="RR320" s="89"/>
      <c r="RS320" s="89"/>
      <c r="RT320" s="89"/>
      <c r="RU320" s="89"/>
      <c r="RV320" s="89"/>
      <c r="RW320" s="89"/>
      <c r="RX320" s="89"/>
      <c r="RY320" s="89"/>
      <c r="RZ320" s="89"/>
      <c r="SA320" s="89"/>
      <c r="SB320" s="89"/>
      <c r="SC320" s="89"/>
      <c r="SD320" s="89"/>
      <c r="SE320" s="89"/>
      <c r="SF320" s="89"/>
      <c r="SG320" s="89"/>
      <c r="SH320" s="89"/>
      <c r="SI320" s="89"/>
      <c r="SJ320" s="89"/>
      <c r="SK320" s="89"/>
      <c r="SL320" s="89"/>
      <c r="SM320" s="89"/>
      <c r="SN320" s="89"/>
      <c r="SO320" s="89"/>
      <c r="SP320" s="89"/>
      <c r="SQ320" s="89"/>
      <c r="SR320" s="89"/>
      <c r="SS320" s="89"/>
      <c r="ST320" s="89"/>
      <c r="SU320" s="89"/>
      <c r="SV320" s="89"/>
      <c r="SW320" s="89"/>
      <c r="SX320" s="89"/>
      <c r="SY320" s="89"/>
      <c r="SZ320" s="89"/>
      <c r="TA320" s="89"/>
      <c r="TB320" s="89"/>
      <c r="TC320" s="89"/>
      <c r="TD320" s="89"/>
      <c r="TE320" s="89"/>
      <c r="TF320" s="89"/>
      <c r="TG320" s="89"/>
      <c r="TH320" s="89"/>
      <c r="TI320" s="89"/>
      <c r="TJ320" s="89"/>
      <c r="TK320" s="89"/>
      <c r="TL320" s="89"/>
      <c r="TM320" s="89"/>
      <c r="TN320" s="89"/>
      <c r="TO320" s="89"/>
      <c r="TP320" s="89"/>
      <c r="TQ320" s="89"/>
      <c r="TR320" s="89"/>
      <c r="TS320" s="89"/>
      <c r="TT320" s="89"/>
      <c r="TU320" s="89"/>
      <c r="TV320" s="89"/>
      <c r="TW320" s="89"/>
      <c r="TX320" s="89"/>
      <c r="TY320" s="89"/>
      <c r="TZ320" s="89"/>
      <c r="UA320" s="89"/>
      <c r="UB320" s="89"/>
      <c r="UC320" s="89"/>
      <c r="UD320" s="89"/>
      <c r="UE320" s="89"/>
      <c r="UF320" s="89"/>
      <c r="UG320" s="89"/>
      <c r="UH320" s="89"/>
      <c r="UI320" s="89"/>
      <c r="UJ320" s="89"/>
      <c r="UK320" s="89"/>
      <c r="UL320" s="89"/>
      <c r="UM320" s="89"/>
      <c r="UN320" s="89"/>
      <c r="UO320" s="89"/>
      <c r="UP320" s="89"/>
      <c r="UQ320" s="89"/>
      <c r="UR320" s="89"/>
      <c r="US320" s="89"/>
      <c r="UT320" s="89"/>
      <c r="UU320" s="89"/>
      <c r="UV320" s="89"/>
    </row>
    <row r="321" spans="1:652" s="30" customFormat="1" x14ac:dyDescent="0.2">
      <c r="A321" s="151" t="s">
        <v>4981</v>
      </c>
      <c r="B321" s="155">
        <v>320</v>
      </c>
      <c r="C321" s="155">
        <f t="shared" si="29"/>
        <v>305</v>
      </c>
      <c r="D321" s="269" t="s">
        <v>7099</v>
      </c>
      <c r="E321" s="270" t="s">
        <v>7100</v>
      </c>
      <c r="F321" s="271">
        <v>37778</v>
      </c>
      <c r="G321" s="157" t="s">
        <v>480</v>
      </c>
      <c r="H321" s="158">
        <v>34751042</v>
      </c>
      <c r="I321" s="155">
        <v>799784</v>
      </c>
      <c r="J321" s="159">
        <v>33</v>
      </c>
      <c r="K321" s="159">
        <v>2</v>
      </c>
      <c r="L321" s="159">
        <f t="shared" si="25"/>
        <v>31</v>
      </c>
      <c r="M321" s="157" t="s">
        <v>563</v>
      </c>
      <c r="N321" s="151" t="s">
        <v>612</v>
      </c>
      <c r="O321" s="167" t="s">
        <v>807</v>
      </c>
      <c r="P321" s="151">
        <v>3</v>
      </c>
      <c r="Q321" s="151"/>
      <c r="R321" s="155">
        <v>3</v>
      </c>
      <c r="S321" s="151" t="s">
        <v>2516</v>
      </c>
      <c r="T321" s="151" t="s">
        <v>453</v>
      </c>
      <c r="U321" s="162" t="s">
        <v>453</v>
      </c>
      <c r="V321" s="162" t="s">
        <v>453</v>
      </c>
      <c r="W321" s="165" t="s">
        <v>453</v>
      </c>
      <c r="X321" s="161" t="s">
        <v>453</v>
      </c>
      <c r="Y321" s="161" t="s">
        <v>563</v>
      </c>
      <c r="Z321" s="151" t="s">
        <v>827</v>
      </c>
      <c r="AA321" s="151" t="s">
        <v>550</v>
      </c>
      <c r="AB321" s="160" t="s">
        <v>804</v>
      </c>
      <c r="AC321" s="162">
        <v>41745</v>
      </c>
      <c r="AD321" s="163" t="s">
        <v>807</v>
      </c>
      <c r="AE321" s="164">
        <v>42416</v>
      </c>
      <c r="AF321" s="165">
        <f t="shared" si="28"/>
        <v>22.06027397260274</v>
      </c>
      <c r="AG321" s="193" t="s">
        <v>539</v>
      </c>
      <c r="AH321" s="165">
        <v>1</v>
      </c>
      <c r="AI321" s="193" t="s">
        <v>539</v>
      </c>
      <c r="AJ321" s="165">
        <v>1</v>
      </c>
      <c r="AK321" s="193" t="s">
        <v>539</v>
      </c>
      <c r="AL321" s="165">
        <v>1</v>
      </c>
      <c r="AM321" s="193" t="s">
        <v>539</v>
      </c>
      <c r="AN321" s="165">
        <v>1</v>
      </c>
      <c r="AO321" s="180" t="s">
        <v>5786</v>
      </c>
      <c r="AP321" s="165">
        <v>3</v>
      </c>
      <c r="AQ321" s="193"/>
      <c r="AR321" s="165"/>
      <c r="AS321" s="165"/>
      <c r="AT321" s="165"/>
      <c r="AU321" s="165"/>
      <c r="AV321" s="165"/>
      <c r="AW321" s="165"/>
      <c r="AX321" s="165"/>
      <c r="AY321" s="165"/>
      <c r="AZ321" s="165"/>
      <c r="BA321" s="165"/>
      <c r="BB321" s="165"/>
      <c r="BC321" s="165"/>
      <c r="BD321" s="165"/>
      <c r="BE321" s="165"/>
      <c r="BF321" s="165"/>
      <c r="BG321" s="166" t="s">
        <v>3358</v>
      </c>
      <c r="BH321" s="161" t="s">
        <v>539</v>
      </c>
      <c r="BI321" s="159">
        <v>1</v>
      </c>
      <c r="BJ321" s="155">
        <v>1</v>
      </c>
      <c r="BK321" s="151" t="s">
        <v>834</v>
      </c>
      <c r="BL321" s="159">
        <v>1</v>
      </c>
      <c r="BM321" s="159" t="s">
        <v>453</v>
      </c>
      <c r="BN321" s="167" t="s">
        <v>807</v>
      </c>
      <c r="BO321" s="205" t="s">
        <v>453</v>
      </c>
      <c r="BP321" s="205"/>
      <c r="BQ321" s="205"/>
      <c r="BR321" s="205"/>
      <c r="BS321" s="158" t="s">
        <v>453</v>
      </c>
      <c r="BT321" s="158" t="s">
        <v>453</v>
      </c>
      <c r="BU321" s="158" t="s">
        <v>453</v>
      </c>
      <c r="BV321" s="168" t="s">
        <v>453</v>
      </c>
      <c r="BW321" s="168" t="s">
        <v>2088</v>
      </c>
      <c r="BX321" s="151">
        <v>95</v>
      </c>
      <c r="BY321" s="151">
        <v>88</v>
      </c>
      <c r="BZ321" s="151">
        <v>89</v>
      </c>
      <c r="CA321" s="151" t="s">
        <v>2824</v>
      </c>
      <c r="CB321" s="151" t="s">
        <v>3244</v>
      </c>
      <c r="CC321" s="151" t="s">
        <v>453</v>
      </c>
      <c r="CD321" s="151"/>
      <c r="CE321" s="151" t="s">
        <v>1995</v>
      </c>
      <c r="CF321" s="151" t="s">
        <v>2103</v>
      </c>
      <c r="CG321" s="151" t="s">
        <v>906</v>
      </c>
      <c r="CH321" s="151" t="s">
        <v>3359</v>
      </c>
      <c r="CI321" s="151">
        <v>102</v>
      </c>
      <c r="CJ321" s="151">
        <v>96</v>
      </c>
      <c r="CK321" s="151">
        <v>99</v>
      </c>
      <c r="CL321" s="151" t="s">
        <v>1737</v>
      </c>
      <c r="CM321" s="89"/>
      <c r="CN321" s="89"/>
      <c r="CO321" s="89"/>
      <c r="CP321" s="89"/>
      <c r="CQ321" s="89"/>
      <c r="CR321" s="89"/>
      <c r="CS321" s="89"/>
      <c r="CT321" s="89"/>
      <c r="CU321" s="89"/>
      <c r="CV321" s="89"/>
      <c r="CW321" s="89"/>
      <c r="CX321" s="89"/>
      <c r="CY321" s="89"/>
      <c r="CZ321" s="89"/>
      <c r="DA321" s="89"/>
      <c r="DB321" s="89"/>
      <c r="DC321" s="89"/>
      <c r="DD321" s="89"/>
      <c r="DE321" s="89"/>
      <c r="DF321" s="89"/>
      <c r="DG321" s="89"/>
      <c r="DH321" s="89"/>
      <c r="DI321" s="89"/>
      <c r="DJ321" s="89"/>
      <c r="DK321" s="89"/>
      <c r="DL321" s="89"/>
      <c r="DM321" s="89"/>
      <c r="DN321" s="89"/>
      <c r="DO321" s="89"/>
      <c r="DP321" s="89"/>
      <c r="DQ321" s="89"/>
      <c r="DR321" s="89"/>
      <c r="DS321" s="89"/>
      <c r="DT321" s="89"/>
      <c r="DU321" s="89"/>
      <c r="DV321" s="89"/>
      <c r="DW321" s="89"/>
      <c r="DX321" s="89"/>
      <c r="DY321" s="89"/>
      <c r="DZ321" s="89"/>
      <c r="EA321" s="89"/>
      <c r="EB321" s="89"/>
      <c r="EC321" s="89"/>
      <c r="ED321" s="89"/>
      <c r="EE321" s="89"/>
      <c r="EF321" s="89"/>
      <c r="EG321" s="89"/>
      <c r="EH321" s="89"/>
      <c r="EI321" s="89"/>
      <c r="EJ321" s="89"/>
      <c r="EK321" s="89"/>
      <c r="EL321" s="89"/>
      <c r="EM321" s="89"/>
      <c r="EN321" s="89"/>
      <c r="EO321" s="89"/>
      <c r="EP321" s="89"/>
      <c r="EQ321" s="89"/>
      <c r="ER321" s="89"/>
      <c r="ES321" s="89"/>
      <c r="ET321" s="89"/>
      <c r="EU321" s="89"/>
      <c r="EV321" s="89"/>
      <c r="EW321" s="89"/>
      <c r="EX321" s="89"/>
      <c r="EY321" s="89"/>
      <c r="EZ321" s="89"/>
      <c r="FA321" s="89"/>
      <c r="FB321" s="89"/>
      <c r="FC321" s="89"/>
      <c r="FD321" s="89"/>
      <c r="FE321" s="89"/>
      <c r="FF321" s="89"/>
      <c r="FG321" s="89"/>
      <c r="FH321" s="89"/>
      <c r="FI321" s="89"/>
      <c r="FJ321" s="89"/>
      <c r="FK321" s="89"/>
      <c r="FL321" s="89"/>
      <c r="FM321" s="89"/>
      <c r="FN321" s="89"/>
      <c r="FO321" s="89"/>
      <c r="FP321" s="89"/>
      <c r="FQ321" s="89"/>
      <c r="FR321" s="89"/>
      <c r="FS321" s="89"/>
      <c r="FT321" s="89"/>
      <c r="FU321" s="89"/>
      <c r="FV321" s="89"/>
      <c r="FW321" s="89"/>
      <c r="FX321" s="89"/>
      <c r="FY321" s="89"/>
      <c r="FZ321" s="89"/>
      <c r="GA321" s="89"/>
      <c r="GB321" s="89"/>
      <c r="GC321" s="89"/>
      <c r="GD321" s="89"/>
      <c r="GE321" s="89"/>
      <c r="GF321" s="89"/>
      <c r="GG321" s="89"/>
      <c r="GH321" s="89"/>
      <c r="GI321" s="89"/>
      <c r="GJ321" s="89"/>
      <c r="GK321" s="89"/>
      <c r="GL321" s="89"/>
      <c r="GM321" s="89"/>
      <c r="GN321" s="89"/>
      <c r="GO321" s="89"/>
      <c r="GP321" s="89"/>
      <c r="GQ321" s="89"/>
      <c r="GR321" s="89"/>
      <c r="GS321" s="89"/>
      <c r="GT321" s="89"/>
      <c r="GU321" s="89"/>
      <c r="GV321" s="89"/>
      <c r="GW321" s="89"/>
      <c r="GX321" s="89"/>
      <c r="GY321" s="89"/>
      <c r="GZ321" s="89"/>
      <c r="HA321" s="89"/>
      <c r="HB321" s="89"/>
      <c r="HC321" s="89"/>
      <c r="HD321" s="89"/>
      <c r="HE321" s="89"/>
      <c r="HF321" s="89"/>
      <c r="HG321" s="89"/>
      <c r="HH321" s="89"/>
      <c r="HI321" s="89"/>
      <c r="HJ321" s="89"/>
      <c r="HK321" s="89"/>
      <c r="HL321" s="89"/>
      <c r="HM321" s="89"/>
      <c r="HN321" s="89"/>
      <c r="HO321" s="89"/>
      <c r="HP321" s="89"/>
      <c r="HQ321" s="89"/>
      <c r="HR321" s="89"/>
      <c r="HS321" s="89"/>
      <c r="HT321" s="89"/>
      <c r="HU321" s="89"/>
      <c r="HV321" s="89"/>
      <c r="HW321" s="89"/>
      <c r="HX321" s="89"/>
      <c r="HY321" s="89"/>
      <c r="HZ321" s="89"/>
      <c r="IA321" s="89"/>
      <c r="IB321" s="89"/>
      <c r="IC321" s="89"/>
      <c r="ID321" s="89"/>
      <c r="IE321" s="89"/>
      <c r="IF321" s="89"/>
      <c r="IG321" s="89"/>
      <c r="IH321" s="89"/>
      <c r="II321" s="89"/>
      <c r="IJ321" s="89"/>
      <c r="IK321" s="89"/>
      <c r="IL321" s="89"/>
      <c r="IM321" s="89"/>
      <c r="IN321" s="89"/>
      <c r="IO321" s="89"/>
      <c r="IP321" s="89"/>
      <c r="IQ321" s="89"/>
      <c r="IR321" s="89"/>
      <c r="IS321" s="89"/>
      <c r="IT321" s="89"/>
      <c r="IU321" s="89"/>
      <c r="IV321" s="89"/>
      <c r="IW321" s="89"/>
      <c r="IX321" s="89"/>
      <c r="IY321" s="89"/>
      <c r="IZ321" s="89"/>
      <c r="JA321" s="89"/>
      <c r="JB321" s="89"/>
      <c r="JC321" s="89"/>
      <c r="JD321" s="89"/>
      <c r="JE321" s="89"/>
      <c r="JF321" s="89"/>
      <c r="JG321" s="89"/>
      <c r="JH321" s="89"/>
      <c r="JI321" s="89"/>
      <c r="JJ321" s="89"/>
      <c r="JK321" s="89"/>
      <c r="JL321" s="89"/>
      <c r="JM321" s="89"/>
      <c r="JN321" s="89"/>
      <c r="JO321" s="89"/>
      <c r="JP321" s="89"/>
      <c r="JQ321" s="89"/>
      <c r="JR321" s="89"/>
      <c r="JS321" s="89"/>
      <c r="JT321" s="89"/>
      <c r="JU321" s="89"/>
      <c r="JV321" s="89"/>
      <c r="JW321" s="89"/>
      <c r="JX321" s="89"/>
      <c r="JY321" s="89"/>
      <c r="JZ321" s="89"/>
      <c r="KA321" s="89"/>
      <c r="KB321" s="89"/>
      <c r="KC321" s="89"/>
      <c r="KD321" s="89"/>
      <c r="KE321" s="89"/>
      <c r="KF321" s="89"/>
      <c r="KG321" s="89"/>
      <c r="KH321" s="89"/>
      <c r="KI321" s="89"/>
      <c r="KJ321" s="89"/>
      <c r="KK321" s="89"/>
      <c r="KL321" s="89"/>
      <c r="KM321" s="89"/>
      <c r="KN321" s="89"/>
      <c r="KO321" s="89"/>
      <c r="KP321" s="89"/>
      <c r="KQ321" s="89"/>
      <c r="KR321" s="89"/>
      <c r="KS321" s="89"/>
      <c r="KT321" s="89"/>
      <c r="KU321" s="89"/>
      <c r="KV321" s="89"/>
      <c r="KW321" s="89"/>
      <c r="KX321" s="89"/>
      <c r="KY321" s="89"/>
      <c r="KZ321" s="89"/>
      <c r="LA321" s="89"/>
      <c r="LB321" s="89"/>
      <c r="LC321" s="89"/>
      <c r="LD321" s="89"/>
      <c r="LE321" s="89"/>
      <c r="LF321" s="89"/>
      <c r="LG321" s="89"/>
      <c r="LH321" s="89"/>
      <c r="LI321" s="89"/>
      <c r="LJ321" s="89"/>
      <c r="LK321" s="89"/>
      <c r="LL321" s="89"/>
      <c r="LM321" s="89"/>
      <c r="LN321" s="89"/>
      <c r="LO321" s="89"/>
      <c r="LP321" s="89"/>
      <c r="LQ321" s="89"/>
      <c r="LR321" s="89"/>
      <c r="LS321" s="89"/>
      <c r="LT321" s="89"/>
      <c r="LU321" s="89"/>
      <c r="LV321" s="89"/>
      <c r="LW321" s="89"/>
      <c r="LX321" s="89"/>
      <c r="LY321" s="89"/>
      <c r="LZ321" s="89"/>
      <c r="MA321" s="89"/>
      <c r="MB321" s="89"/>
      <c r="MC321" s="89"/>
      <c r="MD321" s="89"/>
      <c r="ME321" s="89"/>
      <c r="MF321" s="89"/>
      <c r="MG321" s="89"/>
      <c r="MH321" s="89"/>
      <c r="MI321" s="89"/>
      <c r="MJ321" s="89"/>
      <c r="MK321" s="89"/>
      <c r="ML321" s="89"/>
      <c r="MM321" s="89"/>
      <c r="MN321" s="89"/>
      <c r="MO321" s="89"/>
      <c r="MP321" s="89"/>
      <c r="MQ321" s="89"/>
      <c r="MR321" s="89"/>
      <c r="MS321" s="89"/>
      <c r="MT321" s="89"/>
      <c r="MU321" s="89"/>
      <c r="MV321" s="89"/>
      <c r="MW321" s="89"/>
      <c r="MX321" s="89"/>
      <c r="MY321" s="89"/>
      <c r="MZ321" s="89"/>
      <c r="NA321" s="89"/>
      <c r="NB321" s="89"/>
      <c r="NC321" s="89"/>
      <c r="ND321" s="89"/>
      <c r="NE321" s="89"/>
      <c r="NF321" s="89"/>
      <c r="NG321" s="89"/>
      <c r="NH321" s="89"/>
      <c r="NI321" s="89"/>
      <c r="NJ321" s="89"/>
      <c r="NK321" s="89"/>
      <c r="NL321" s="89"/>
      <c r="NM321" s="89"/>
      <c r="NN321" s="89"/>
      <c r="NO321" s="89"/>
      <c r="NP321" s="89"/>
      <c r="NQ321" s="89"/>
      <c r="NR321" s="89"/>
      <c r="NS321" s="89"/>
      <c r="NT321" s="89"/>
      <c r="NU321" s="89"/>
      <c r="NV321" s="89"/>
      <c r="NW321" s="89"/>
      <c r="NX321" s="89"/>
      <c r="NY321" s="89"/>
      <c r="NZ321" s="89"/>
      <c r="OA321" s="89"/>
      <c r="OB321" s="89"/>
      <c r="OC321" s="89"/>
      <c r="OD321" s="89"/>
      <c r="OE321" s="89"/>
      <c r="OF321" s="89"/>
      <c r="OG321" s="89"/>
      <c r="OH321" s="89"/>
      <c r="OI321" s="89"/>
      <c r="OJ321" s="89"/>
      <c r="OK321" s="89"/>
      <c r="OL321" s="89"/>
      <c r="OM321" s="89"/>
      <c r="ON321" s="89"/>
      <c r="OO321" s="89"/>
      <c r="OP321" s="89"/>
      <c r="OQ321" s="89"/>
      <c r="OR321" s="89"/>
      <c r="OS321" s="89"/>
      <c r="OT321" s="89"/>
      <c r="OU321" s="89"/>
      <c r="OV321" s="89"/>
      <c r="OW321" s="89"/>
      <c r="OX321" s="89"/>
      <c r="OY321" s="89"/>
      <c r="OZ321" s="89"/>
      <c r="PA321" s="89"/>
      <c r="PB321" s="89"/>
      <c r="PC321" s="89"/>
      <c r="PD321" s="89"/>
      <c r="PE321" s="89"/>
      <c r="PF321" s="89"/>
      <c r="PG321" s="89"/>
      <c r="PH321" s="89"/>
      <c r="PI321" s="89"/>
      <c r="PJ321" s="89"/>
      <c r="PK321" s="89"/>
      <c r="PL321" s="89"/>
      <c r="PM321" s="89"/>
      <c r="PN321" s="89"/>
      <c r="PO321" s="89"/>
      <c r="PP321" s="89"/>
      <c r="PQ321" s="89"/>
      <c r="PR321" s="89"/>
      <c r="PS321" s="89"/>
      <c r="PT321" s="89"/>
      <c r="PU321" s="89"/>
      <c r="PV321" s="89"/>
      <c r="PW321" s="89"/>
      <c r="PX321" s="89"/>
      <c r="PY321" s="89"/>
      <c r="PZ321" s="89"/>
      <c r="QA321" s="89"/>
      <c r="QB321" s="89"/>
      <c r="QC321" s="89"/>
      <c r="QD321" s="89"/>
      <c r="QE321" s="89"/>
      <c r="QF321" s="89"/>
      <c r="QG321" s="89"/>
      <c r="QH321" s="89"/>
      <c r="QI321" s="89"/>
      <c r="QJ321" s="89"/>
      <c r="QK321" s="89"/>
      <c r="QL321" s="89"/>
      <c r="QM321" s="89"/>
      <c r="QN321" s="89"/>
      <c r="QO321" s="89"/>
      <c r="QP321" s="89"/>
      <c r="QQ321" s="89"/>
      <c r="QR321" s="89"/>
      <c r="QS321" s="89"/>
      <c r="QT321" s="89"/>
      <c r="QU321" s="89"/>
      <c r="QV321" s="89"/>
      <c r="QW321" s="89"/>
      <c r="QX321" s="89"/>
      <c r="QY321" s="89"/>
      <c r="QZ321" s="89"/>
      <c r="RA321" s="89"/>
      <c r="RB321" s="89"/>
      <c r="RC321" s="89"/>
      <c r="RD321" s="89"/>
      <c r="RE321" s="89"/>
      <c r="RF321" s="89"/>
      <c r="RG321" s="89"/>
      <c r="RH321" s="89"/>
      <c r="RI321" s="89"/>
      <c r="RJ321" s="89"/>
      <c r="RK321" s="89"/>
      <c r="RL321" s="89"/>
      <c r="RM321" s="89"/>
      <c r="RN321" s="89"/>
      <c r="RO321" s="89"/>
      <c r="RP321" s="89"/>
      <c r="RQ321" s="89"/>
      <c r="RR321" s="89"/>
      <c r="RS321" s="89"/>
      <c r="RT321" s="89"/>
      <c r="RU321" s="89"/>
      <c r="RV321" s="89"/>
      <c r="RW321" s="89"/>
      <c r="RX321" s="89"/>
      <c r="RY321" s="89"/>
      <c r="RZ321" s="89"/>
      <c r="SA321" s="89"/>
      <c r="SB321" s="89"/>
      <c r="SC321" s="89"/>
      <c r="SD321" s="89"/>
      <c r="SE321" s="89"/>
      <c r="SF321" s="89"/>
      <c r="SG321" s="89"/>
      <c r="SH321" s="89"/>
      <c r="SI321" s="89"/>
      <c r="SJ321" s="89"/>
      <c r="SK321" s="89"/>
      <c r="SL321" s="89"/>
      <c r="SM321" s="89"/>
      <c r="SN321" s="89"/>
      <c r="SO321" s="89"/>
      <c r="SP321" s="89"/>
      <c r="SQ321" s="89"/>
      <c r="SR321" s="89"/>
      <c r="SS321" s="89"/>
      <c r="ST321" s="89"/>
      <c r="SU321" s="89"/>
      <c r="SV321" s="89"/>
      <c r="SW321" s="89"/>
      <c r="SX321" s="89"/>
      <c r="SY321" s="89"/>
      <c r="SZ321" s="89"/>
      <c r="TA321" s="89"/>
      <c r="TB321" s="89"/>
      <c r="TC321" s="89"/>
      <c r="TD321" s="89"/>
      <c r="TE321" s="89"/>
      <c r="TF321" s="89"/>
      <c r="TG321" s="89"/>
      <c r="TH321" s="89"/>
      <c r="TI321" s="89"/>
      <c r="TJ321" s="89"/>
      <c r="TK321" s="89"/>
      <c r="TL321" s="89"/>
      <c r="TM321" s="89"/>
      <c r="TN321" s="89"/>
      <c r="TO321" s="89"/>
      <c r="TP321" s="89"/>
      <c r="TQ321" s="89"/>
      <c r="TR321" s="89"/>
      <c r="TS321" s="89"/>
      <c r="TT321" s="89"/>
      <c r="TU321" s="89"/>
      <c r="TV321" s="89"/>
      <c r="TW321" s="89"/>
      <c r="TX321" s="89"/>
      <c r="TY321" s="89"/>
      <c r="TZ321" s="89"/>
      <c r="UA321" s="89"/>
      <c r="UB321" s="89"/>
      <c r="UC321" s="89"/>
      <c r="UD321" s="89"/>
      <c r="UE321" s="89"/>
      <c r="UF321" s="89"/>
      <c r="UG321" s="89"/>
      <c r="UH321" s="89"/>
      <c r="UI321" s="89"/>
      <c r="UJ321" s="89"/>
      <c r="UK321" s="89"/>
      <c r="UL321" s="89"/>
      <c r="UM321" s="89"/>
      <c r="UN321" s="89"/>
      <c r="UO321" s="89"/>
      <c r="UP321" s="89"/>
      <c r="UQ321" s="89"/>
      <c r="UR321" s="89"/>
      <c r="US321" s="89"/>
      <c r="UT321" s="89"/>
      <c r="UU321" s="89"/>
      <c r="UV321" s="89"/>
    </row>
    <row r="322" spans="1:652" s="30" customFormat="1" x14ac:dyDescent="0.2">
      <c r="A322" s="151" t="s">
        <v>4516</v>
      </c>
      <c r="B322" s="155">
        <v>321</v>
      </c>
      <c r="C322" s="155">
        <f t="shared" si="29"/>
        <v>306</v>
      </c>
      <c r="D322" s="269" t="s">
        <v>7101</v>
      </c>
      <c r="E322" s="270" t="s">
        <v>7102</v>
      </c>
      <c r="F322" s="271">
        <v>21871</v>
      </c>
      <c r="G322" s="157" t="s">
        <v>562</v>
      </c>
      <c r="H322" s="158">
        <v>85125766</v>
      </c>
      <c r="I322" s="155">
        <v>4200225</v>
      </c>
      <c r="J322" s="159">
        <v>24</v>
      </c>
      <c r="K322" s="159">
        <v>1</v>
      </c>
      <c r="L322" s="159">
        <f t="shared" si="25"/>
        <v>23</v>
      </c>
      <c r="M322" s="157" t="s">
        <v>564</v>
      </c>
      <c r="N322" s="151" t="s">
        <v>612</v>
      </c>
      <c r="O322" s="167" t="s">
        <v>807</v>
      </c>
      <c r="P322" s="151">
        <v>6</v>
      </c>
      <c r="Q322" s="151"/>
      <c r="R322" s="155">
        <v>2</v>
      </c>
      <c r="S322" s="151" t="s">
        <v>907</v>
      </c>
      <c r="T322" s="151" t="s">
        <v>453</v>
      </c>
      <c r="U322" s="162" t="s">
        <v>453</v>
      </c>
      <c r="V322" s="162" t="s">
        <v>453</v>
      </c>
      <c r="W322" s="165" t="s">
        <v>453</v>
      </c>
      <c r="X322" s="161" t="s">
        <v>453</v>
      </c>
      <c r="Y322" s="161" t="s">
        <v>564</v>
      </c>
      <c r="Z322" s="151" t="s">
        <v>904</v>
      </c>
      <c r="AA322" s="151" t="s">
        <v>905</v>
      </c>
      <c r="AB322" s="160" t="s">
        <v>804</v>
      </c>
      <c r="AC322" s="162">
        <v>41759</v>
      </c>
      <c r="AD322" s="163" t="s">
        <v>807</v>
      </c>
      <c r="AE322" s="164">
        <v>42901</v>
      </c>
      <c r="AF322" s="165">
        <f t="shared" si="28"/>
        <v>37.545205479452051</v>
      </c>
      <c r="AG322" s="193" t="s">
        <v>539</v>
      </c>
      <c r="AH322" s="165">
        <v>1</v>
      </c>
      <c r="AI322" s="193" t="s">
        <v>539</v>
      </c>
      <c r="AJ322" s="165">
        <v>1</v>
      </c>
      <c r="AK322" s="193" t="s">
        <v>539</v>
      </c>
      <c r="AL322" s="165">
        <v>1</v>
      </c>
      <c r="AM322" s="193" t="s">
        <v>5914</v>
      </c>
      <c r="AN322" s="165">
        <v>3</v>
      </c>
      <c r="AO322" s="193" t="s">
        <v>5914</v>
      </c>
      <c r="AP322" s="165">
        <v>3</v>
      </c>
      <c r="AQ322" s="193"/>
      <c r="AR322" s="165"/>
      <c r="AS322" s="165"/>
      <c r="AT322" s="165"/>
      <c r="AU322" s="165"/>
      <c r="AV322" s="165"/>
      <c r="AW322" s="165"/>
      <c r="AX322" s="165"/>
      <c r="AY322" s="165"/>
      <c r="AZ322" s="165"/>
      <c r="BA322" s="165"/>
      <c r="BB322" s="165"/>
      <c r="BC322" s="165"/>
      <c r="BD322" s="165"/>
      <c r="BE322" s="165"/>
      <c r="BF322" s="165"/>
      <c r="BG322" s="166" t="s">
        <v>3370</v>
      </c>
      <c r="BH322" s="161" t="s">
        <v>539</v>
      </c>
      <c r="BI322" s="159">
        <v>1</v>
      </c>
      <c r="BJ322" s="155">
        <v>2</v>
      </c>
      <c r="BK322" s="151" t="s">
        <v>3371</v>
      </c>
      <c r="BL322" s="159" t="s">
        <v>453</v>
      </c>
      <c r="BM322" s="159" t="s">
        <v>453</v>
      </c>
      <c r="BN322" s="167" t="s">
        <v>807</v>
      </c>
      <c r="BO322" s="205" t="s">
        <v>453</v>
      </c>
      <c r="BP322" s="205"/>
      <c r="BQ322" s="205"/>
      <c r="BR322" s="205"/>
      <c r="BS322" s="158" t="s">
        <v>568</v>
      </c>
      <c r="BT322" s="158" t="s">
        <v>563</v>
      </c>
      <c r="BU322" s="168" t="s">
        <v>2090</v>
      </c>
      <c r="BV322" s="168" t="s">
        <v>453</v>
      </c>
      <c r="BW322" s="168" t="s">
        <v>908</v>
      </c>
      <c r="BX322" s="151">
        <v>78</v>
      </c>
      <c r="BY322" s="151">
        <v>70</v>
      </c>
      <c r="BZ322" s="151">
        <v>73</v>
      </c>
      <c r="CA322" s="151" t="s">
        <v>3372</v>
      </c>
      <c r="CB322" s="151" t="s">
        <v>3373</v>
      </c>
      <c r="CC322" s="151" t="s">
        <v>453</v>
      </c>
      <c r="CD322" s="151"/>
      <c r="CE322" s="151" t="s">
        <v>781</v>
      </c>
      <c r="CF322" s="151" t="s">
        <v>1558</v>
      </c>
      <c r="CG322" s="151" t="s">
        <v>906</v>
      </c>
      <c r="CH322" s="151" t="s">
        <v>3374</v>
      </c>
      <c r="CI322" s="151">
        <v>94</v>
      </c>
      <c r="CJ322" s="151">
        <v>79</v>
      </c>
      <c r="CK322" s="151">
        <v>84</v>
      </c>
      <c r="CL322" s="151" t="s">
        <v>1737</v>
      </c>
      <c r="CM322" s="89"/>
      <c r="CN322" s="89"/>
      <c r="CO322" s="89"/>
      <c r="CP322" s="89"/>
      <c r="CQ322" s="89"/>
      <c r="CR322" s="89"/>
      <c r="CS322" s="89"/>
      <c r="CT322" s="89"/>
      <c r="CU322" s="89"/>
      <c r="CV322" s="89"/>
      <c r="CW322" s="89"/>
      <c r="CX322" s="89"/>
      <c r="CY322" s="89"/>
      <c r="CZ322" s="89"/>
      <c r="DA322" s="89"/>
      <c r="DB322" s="89"/>
      <c r="DC322" s="89"/>
      <c r="DD322" s="89"/>
      <c r="DE322" s="89"/>
      <c r="DF322" s="89"/>
      <c r="DG322" s="89"/>
      <c r="DH322" s="89"/>
      <c r="DI322" s="89"/>
      <c r="DJ322" s="89"/>
      <c r="DK322" s="89"/>
      <c r="DL322" s="89"/>
      <c r="DM322" s="89"/>
      <c r="DN322" s="89"/>
      <c r="DO322" s="89"/>
      <c r="DP322" s="89"/>
      <c r="DQ322" s="89"/>
      <c r="DR322" s="89"/>
      <c r="DS322" s="89"/>
      <c r="DT322" s="89"/>
      <c r="DU322" s="89"/>
      <c r="DV322" s="89"/>
      <c r="DW322" s="89"/>
      <c r="DX322" s="89"/>
      <c r="DY322" s="89"/>
      <c r="DZ322" s="89"/>
      <c r="EA322" s="89"/>
      <c r="EB322" s="89"/>
      <c r="EC322" s="89"/>
      <c r="ED322" s="89"/>
      <c r="EE322" s="89"/>
      <c r="EF322" s="89"/>
      <c r="EG322" s="89"/>
      <c r="EH322" s="89"/>
      <c r="EI322" s="89"/>
      <c r="EJ322" s="89"/>
      <c r="EK322" s="89"/>
      <c r="EL322" s="89"/>
      <c r="EM322" s="89"/>
      <c r="EN322" s="89"/>
      <c r="EO322" s="89"/>
      <c r="EP322" s="89"/>
      <c r="EQ322" s="89"/>
      <c r="ER322" s="89"/>
      <c r="ES322" s="89"/>
      <c r="ET322" s="89"/>
      <c r="EU322" s="89"/>
      <c r="EV322" s="89"/>
      <c r="EW322" s="89"/>
      <c r="EX322" s="89"/>
      <c r="EY322" s="89"/>
      <c r="EZ322" s="89"/>
      <c r="FA322" s="89"/>
      <c r="FB322" s="89"/>
      <c r="FC322" s="89"/>
      <c r="FD322" s="89"/>
      <c r="FE322" s="89"/>
      <c r="FF322" s="89"/>
      <c r="FG322" s="89"/>
      <c r="FH322" s="89"/>
      <c r="FI322" s="89"/>
      <c r="FJ322" s="89"/>
      <c r="FK322" s="89"/>
      <c r="FL322" s="89"/>
      <c r="FM322" s="89"/>
      <c r="FN322" s="89"/>
      <c r="FO322" s="89"/>
      <c r="FP322" s="89"/>
      <c r="FQ322" s="89"/>
      <c r="FR322" s="89"/>
      <c r="FS322" s="89"/>
      <c r="FT322" s="89"/>
      <c r="FU322" s="89"/>
      <c r="FV322" s="89"/>
      <c r="FW322" s="89"/>
      <c r="FX322" s="89"/>
      <c r="FY322" s="89"/>
      <c r="FZ322" s="89"/>
      <c r="GA322" s="89"/>
      <c r="GB322" s="89"/>
      <c r="GC322" s="89"/>
      <c r="GD322" s="89"/>
      <c r="GE322" s="89"/>
      <c r="GF322" s="89"/>
      <c r="GG322" s="89"/>
      <c r="GH322" s="89"/>
      <c r="GI322" s="89"/>
      <c r="GJ322" s="89"/>
      <c r="GK322" s="89"/>
      <c r="GL322" s="89"/>
      <c r="GM322" s="89"/>
      <c r="GN322" s="89"/>
      <c r="GO322" s="89"/>
      <c r="GP322" s="89"/>
      <c r="GQ322" s="89"/>
      <c r="GR322" s="89"/>
      <c r="GS322" s="89"/>
      <c r="GT322" s="89"/>
      <c r="GU322" s="89"/>
      <c r="GV322" s="89"/>
      <c r="GW322" s="89"/>
      <c r="GX322" s="89"/>
      <c r="GY322" s="89"/>
      <c r="GZ322" s="89"/>
      <c r="HA322" s="89"/>
      <c r="HB322" s="89"/>
      <c r="HC322" s="89"/>
      <c r="HD322" s="89"/>
      <c r="HE322" s="89"/>
      <c r="HF322" s="89"/>
      <c r="HG322" s="89"/>
      <c r="HH322" s="89"/>
      <c r="HI322" s="89"/>
      <c r="HJ322" s="89"/>
      <c r="HK322" s="89"/>
      <c r="HL322" s="89"/>
      <c r="HM322" s="89"/>
      <c r="HN322" s="89"/>
      <c r="HO322" s="89"/>
      <c r="HP322" s="89"/>
      <c r="HQ322" s="89"/>
      <c r="HR322" s="89"/>
      <c r="HS322" s="89"/>
      <c r="HT322" s="89"/>
      <c r="HU322" s="89"/>
      <c r="HV322" s="89"/>
      <c r="HW322" s="89"/>
      <c r="HX322" s="89"/>
      <c r="HY322" s="89"/>
      <c r="HZ322" s="89"/>
      <c r="IA322" s="89"/>
      <c r="IB322" s="89"/>
      <c r="IC322" s="89"/>
      <c r="ID322" s="89"/>
      <c r="IE322" s="89"/>
      <c r="IF322" s="89"/>
      <c r="IG322" s="89"/>
      <c r="IH322" s="89"/>
      <c r="II322" s="89"/>
      <c r="IJ322" s="89"/>
      <c r="IK322" s="89"/>
      <c r="IL322" s="89"/>
      <c r="IM322" s="89"/>
      <c r="IN322" s="89"/>
      <c r="IO322" s="89"/>
      <c r="IP322" s="89"/>
      <c r="IQ322" s="89"/>
      <c r="IR322" s="89"/>
      <c r="IS322" s="89"/>
      <c r="IT322" s="89"/>
      <c r="IU322" s="89"/>
      <c r="IV322" s="89"/>
      <c r="IW322" s="89"/>
      <c r="IX322" s="89"/>
      <c r="IY322" s="89"/>
      <c r="IZ322" s="89"/>
      <c r="JA322" s="89"/>
      <c r="JB322" s="89"/>
      <c r="JC322" s="89"/>
      <c r="JD322" s="89"/>
      <c r="JE322" s="89"/>
      <c r="JF322" s="89"/>
      <c r="JG322" s="89"/>
      <c r="JH322" s="89"/>
      <c r="JI322" s="89"/>
      <c r="JJ322" s="89"/>
      <c r="JK322" s="89"/>
      <c r="JL322" s="89"/>
      <c r="JM322" s="89"/>
      <c r="JN322" s="89"/>
      <c r="JO322" s="89"/>
      <c r="JP322" s="89"/>
      <c r="JQ322" s="89"/>
      <c r="JR322" s="89"/>
      <c r="JS322" s="89"/>
      <c r="JT322" s="89"/>
      <c r="JU322" s="89"/>
      <c r="JV322" s="89"/>
      <c r="JW322" s="89"/>
      <c r="JX322" s="89"/>
      <c r="JY322" s="89"/>
      <c r="JZ322" s="89"/>
      <c r="KA322" s="89"/>
      <c r="KB322" s="89"/>
      <c r="KC322" s="89"/>
      <c r="KD322" s="89"/>
      <c r="KE322" s="89"/>
      <c r="KF322" s="89"/>
      <c r="KG322" s="89"/>
      <c r="KH322" s="89"/>
      <c r="KI322" s="89"/>
      <c r="KJ322" s="89"/>
      <c r="KK322" s="89"/>
      <c r="KL322" s="89"/>
      <c r="KM322" s="89"/>
      <c r="KN322" s="89"/>
      <c r="KO322" s="89"/>
      <c r="KP322" s="89"/>
      <c r="KQ322" s="89"/>
      <c r="KR322" s="89"/>
      <c r="KS322" s="89"/>
      <c r="KT322" s="89"/>
      <c r="KU322" s="89"/>
      <c r="KV322" s="89"/>
      <c r="KW322" s="89"/>
      <c r="KX322" s="89"/>
      <c r="KY322" s="89"/>
      <c r="KZ322" s="89"/>
      <c r="LA322" s="89"/>
      <c r="LB322" s="89"/>
      <c r="LC322" s="89"/>
      <c r="LD322" s="89"/>
      <c r="LE322" s="89"/>
      <c r="LF322" s="89"/>
      <c r="LG322" s="89"/>
      <c r="LH322" s="89"/>
      <c r="LI322" s="89"/>
      <c r="LJ322" s="89"/>
      <c r="LK322" s="89"/>
      <c r="LL322" s="89"/>
      <c r="LM322" s="89"/>
      <c r="LN322" s="89"/>
      <c r="LO322" s="89"/>
      <c r="LP322" s="89"/>
      <c r="LQ322" s="89"/>
      <c r="LR322" s="89"/>
      <c r="LS322" s="89"/>
      <c r="LT322" s="89"/>
      <c r="LU322" s="89"/>
      <c r="LV322" s="89"/>
      <c r="LW322" s="89"/>
      <c r="LX322" s="89"/>
      <c r="LY322" s="89"/>
      <c r="LZ322" s="89"/>
      <c r="MA322" s="89"/>
      <c r="MB322" s="89"/>
      <c r="MC322" s="89"/>
      <c r="MD322" s="89"/>
      <c r="ME322" s="89"/>
      <c r="MF322" s="89"/>
      <c r="MG322" s="89"/>
      <c r="MH322" s="89"/>
      <c r="MI322" s="89"/>
      <c r="MJ322" s="89"/>
      <c r="MK322" s="89"/>
      <c r="ML322" s="89"/>
      <c r="MM322" s="89"/>
      <c r="MN322" s="89"/>
      <c r="MO322" s="89"/>
      <c r="MP322" s="89"/>
      <c r="MQ322" s="89"/>
      <c r="MR322" s="89"/>
      <c r="MS322" s="89"/>
      <c r="MT322" s="89"/>
      <c r="MU322" s="89"/>
      <c r="MV322" s="89"/>
      <c r="MW322" s="89"/>
      <c r="MX322" s="89"/>
      <c r="MY322" s="89"/>
      <c r="MZ322" s="89"/>
      <c r="NA322" s="89"/>
      <c r="NB322" s="89"/>
      <c r="NC322" s="89"/>
      <c r="ND322" s="89"/>
      <c r="NE322" s="89"/>
      <c r="NF322" s="89"/>
      <c r="NG322" s="89"/>
      <c r="NH322" s="89"/>
      <c r="NI322" s="89"/>
      <c r="NJ322" s="89"/>
      <c r="NK322" s="89"/>
      <c r="NL322" s="89"/>
      <c r="NM322" s="89"/>
      <c r="NN322" s="89"/>
      <c r="NO322" s="89"/>
      <c r="NP322" s="89"/>
      <c r="NQ322" s="89"/>
      <c r="NR322" s="89"/>
      <c r="NS322" s="89"/>
      <c r="NT322" s="89"/>
      <c r="NU322" s="89"/>
      <c r="NV322" s="89"/>
      <c r="NW322" s="89"/>
      <c r="NX322" s="89"/>
      <c r="NY322" s="89"/>
      <c r="NZ322" s="89"/>
      <c r="OA322" s="89"/>
      <c r="OB322" s="89"/>
      <c r="OC322" s="89"/>
      <c r="OD322" s="89"/>
      <c r="OE322" s="89"/>
      <c r="OF322" s="89"/>
      <c r="OG322" s="89"/>
      <c r="OH322" s="89"/>
      <c r="OI322" s="89"/>
      <c r="OJ322" s="89"/>
      <c r="OK322" s="89"/>
      <c r="OL322" s="89"/>
      <c r="OM322" s="89"/>
      <c r="ON322" s="89"/>
      <c r="OO322" s="89"/>
      <c r="OP322" s="89"/>
      <c r="OQ322" s="89"/>
      <c r="OR322" s="89"/>
      <c r="OS322" s="89"/>
      <c r="OT322" s="89"/>
      <c r="OU322" s="89"/>
      <c r="OV322" s="89"/>
      <c r="OW322" s="89"/>
      <c r="OX322" s="89"/>
      <c r="OY322" s="89"/>
      <c r="OZ322" s="89"/>
      <c r="PA322" s="89"/>
      <c r="PB322" s="89"/>
      <c r="PC322" s="89"/>
      <c r="PD322" s="89"/>
      <c r="PE322" s="89"/>
      <c r="PF322" s="89"/>
      <c r="PG322" s="89"/>
      <c r="PH322" s="89"/>
      <c r="PI322" s="89"/>
      <c r="PJ322" s="89"/>
      <c r="PK322" s="89"/>
      <c r="PL322" s="89"/>
      <c r="PM322" s="89"/>
      <c r="PN322" s="89"/>
      <c r="PO322" s="89"/>
      <c r="PP322" s="89"/>
      <c r="PQ322" s="89"/>
      <c r="PR322" s="89"/>
      <c r="PS322" s="89"/>
      <c r="PT322" s="89"/>
      <c r="PU322" s="89"/>
      <c r="PV322" s="89"/>
      <c r="PW322" s="89"/>
      <c r="PX322" s="89"/>
      <c r="PY322" s="89"/>
      <c r="PZ322" s="89"/>
      <c r="QA322" s="89"/>
      <c r="QB322" s="89"/>
      <c r="QC322" s="89"/>
      <c r="QD322" s="89"/>
      <c r="QE322" s="89"/>
      <c r="QF322" s="89"/>
      <c r="QG322" s="89"/>
      <c r="QH322" s="89"/>
      <c r="QI322" s="89"/>
      <c r="QJ322" s="89"/>
      <c r="QK322" s="89"/>
      <c r="QL322" s="89"/>
      <c r="QM322" s="89"/>
      <c r="QN322" s="89"/>
      <c r="QO322" s="89"/>
      <c r="QP322" s="89"/>
      <c r="QQ322" s="89"/>
      <c r="QR322" s="89"/>
      <c r="QS322" s="89"/>
      <c r="QT322" s="89"/>
      <c r="QU322" s="89"/>
      <c r="QV322" s="89"/>
      <c r="QW322" s="89"/>
      <c r="QX322" s="89"/>
      <c r="QY322" s="89"/>
      <c r="QZ322" s="89"/>
      <c r="RA322" s="89"/>
      <c r="RB322" s="89"/>
      <c r="RC322" s="89"/>
      <c r="RD322" s="89"/>
      <c r="RE322" s="89"/>
      <c r="RF322" s="89"/>
      <c r="RG322" s="89"/>
      <c r="RH322" s="89"/>
      <c r="RI322" s="89"/>
      <c r="RJ322" s="89"/>
      <c r="RK322" s="89"/>
      <c r="RL322" s="89"/>
      <c r="RM322" s="89"/>
      <c r="RN322" s="89"/>
      <c r="RO322" s="89"/>
      <c r="RP322" s="89"/>
      <c r="RQ322" s="89"/>
      <c r="RR322" s="89"/>
      <c r="RS322" s="89"/>
      <c r="RT322" s="89"/>
      <c r="RU322" s="89"/>
      <c r="RV322" s="89"/>
      <c r="RW322" s="89"/>
      <c r="RX322" s="89"/>
      <c r="RY322" s="89"/>
      <c r="RZ322" s="89"/>
      <c r="SA322" s="89"/>
      <c r="SB322" s="89"/>
      <c r="SC322" s="89"/>
      <c r="SD322" s="89"/>
      <c r="SE322" s="89"/>
      <c r="SF322" s="89"/>
      <c r="SG322" s="89"/>
      <c r="SH322" s="89"/>
      <c r="SI322" s="89"/>
      <c r="SJ322" s="89"/>
      <c r="SK322" s="89"/>
      <c r="SL322" s="89"/>
      <c r="SM322" s="89"/>
      <c r="SN322" s="89"/>
      <c r="SO322" s="89"/>
      <c r="SP322" s="89"/>
      <c r="SQ322" s="89"/>
      <c r="SR322" s="89"/>
      <c r="SS322" s="89"/>
      <c r="ST322" s="89"/>
      <c r="SU322" s="89"/>
      <c r="SV322" s="89"/>
      <c r="SW322" s="89"/>
      <c r="SX322" s="89"/>
      <c r="SY322" s="89"/>
      <c r="SZ322" s="89"/>
      <c r="TA322" s="89"/>
      <c r="TB322" s="89"/>
      <c r="TC322" s="89"/>
      <c r="TD322" s="89"/>
      <c r="TE322" s="89"/>
      <c r="TF322" s="89"/>
      <c r="TG322" s="89"/>
      <c r="TH322" s="89"/>
      <c r="TI322" s="89"/>
      <c r="TJ322" s="89"/>
      <c r="TK322" s="89"/>
      <c r="TL322" s="89"/>
      <c r="TM322" s="89"/>
      <c r="TN322" s="89"/>
      <c r="TO322" s="89"/>
      <c r="TP322" s="89"/>
      <c r="TQ322" s="89"/>
      <c r="TR322" s="89"/>
      <c r="TS322" s="89"/>
      <c r="TT322" s="89"/>
      <c r="TU322" s="89"/>
      <c r="TV322" s="89"/>
      <c r="TW322" s="89"/>
      <c r="TX322" s="89"/>
      <c r="TY322" s="89"/>
      <c r="TZ322" s="89"/>
      <c r="UA322" s="89"/>
      <c r="UB322" s="89"/>
      <c r="UC322" s="89"/>
      <c r="UD322" s="89"/>
      <c r="UE322" s="89"/>
      <c r="UF322" s="89"/>
      <c r="UG322" s="89"/>
      <c r="UH322" s="89"/>
      <c r="UI322" s="89"/>
      <c r="UJ322" s="89"/>
      <c r="UK322" s="89"/>
      <c r="UL322" s="89"/>
      <c r="UM322" s="89"/>
      <c r="UN322" s="89"/>
      <c r="UO322" s="89"/>
      <c r="UP322" s="89"/>
      <c r="UQ322" s="89"/>
      <c r="UR322" s="89"/>
      <c r="US322" s="89"/>
      <c r="UT322" s="89"/>
      <c r="UU322" s="89"/>
      <c r="UV322" s="89"/>
    </row>
    <row r="323" spans="1:652" s="30" customFormat="1" x14ac:dyDescent="0.2">
      <c r="A323" s="151" t="s">
        <v>5047</v>
      </c>
      <c r="B323" s="155">
        <v>322</v>
      </c>
      <c r="C323" s="155">
        <f t="shared" si="29"/>
        <v>307</v>
      </c>
      <c r="D323" s="269" t="s">
        <v>7103</v>
      </c>
      <c r="E323" s="270" t="s">
        <v>7104</v>
      </c>
      <c r="F323" s="271">
        <v>40497</v>
      </c>
      <c r="G323" s="157" t="s">
        <v>562</v>
      </c>
      <c r="H323" s="158">
        <v>38586394</v>
      </c>
      <c r="I323" s="155">
        <v>4249506</v>
      </c>
      <c r="J323" s="159">
        <v>49</v>
      </c>
      <c r="K323" s="159">
        <v>19</v>
      </c>
      <c r="L323" s="159">
        <f t="shared" si="25"/>
        <v>30</v>
      </c>
      <c r="M323" s="157" t="s">
        <v>902</v>
      </c>
      <c r="N323" s="151" t="s">
        <v>595</v>
      </c>
      <c r="O323" s="167" t="s">
        <v>804</v>
      </c>
      <c r="P323" s="151">
        <v>2</v>
      </c>
      <c r="Q323" s="151"/>
      <c r="R323" s="155">
        <v>2</v>
      </c>
      <c r="S323" s="151" t="s">
        <v>903</v>
      </c>
      <c r="T323" s="151" t="s">
        <v>453</v>
      </c>
      <c r="U323" s="162" t="s">
        <v>453</v>
      </c>
      <c r="V323" s="162" t="s">
        <v>453</v>
      </c>
      <c r="W323" s="165" t="s">
        <v>453</v>
      </c>
      <c r="X323" s="161" t="s">
        <v>453</v>
      </c>
      <c r="Y323" s="161" t="s">
        <v>564</v>
      </c>
      <c r="Z323" s="151" t="s">
        <v>904</v>
      </c>
      <c r="AA323" s="151" t="s">
        <v>905</v>
      </c>
      <c r="AB323" s="160" t="s">
        <v>804</v>
      </c>
      <c r="AC323" s="162">
        <v>41759</v>
      </c>
      <c r="AD323" s="163" t="s">
        <v>807</v>
      </c>
      <c r="AE323" s="164">
        <v>42773</v>
      </c>
      <c r="AF323" s="165">
        <f t="shared" si="28"/>
        <v>33.336986301369862</v>
      </c>
      <c r="AG323" s="193" t="s">
        <v>539</v>
      </c>
      <c r="AH323" s="165">
        <v>1</v>
      </c>
      <c r="AI323" s="193" t="s">
        <v>539</v>
      </c>
      <c r="AJ323" s="165">
        <v>1</v>
      </c>
      <c r="AK323" s="180" t="s">
        <v>5786</v>
      </c>
      <c r="AL323" s="165">
        <v>3</v>
      </c>
      <c r="AM323" s="180" t="s">
        <v>5786</v>
      </c>
      <c r="AN323" s="165">
        <v>3</v>
      </c>
      <c r="AO323" s="193"/>
      <c r="AP323" s="165"/>
      <c r="AQ323" s="193"/>
      <c r="AR323" s="165"/>
      <c r="AS323" s="165"/>
      <c r="AT323" s="165"/>
      <c r="AU323" s="165"/>
      <c r="AV323" s="165"/>
      <c r="AW323" s="165"/>
      <c r="AX323" s="165"/>
      <c r="AY323" s="165"/>
      <c r="AZ323" s="165"/>
      <c r="BA323" s="165"/>
      <c r="BB323" s="165"/>
      <c r="BC323" s="165"/>
      <c r="BD323" s="165"/>
      <c r="BE323" s="165"/>
      <c r="BF323" s="165"/>
      <c r="BG323" s="166" t="s">
        <v>3375</v>
      </c>
      <c r="BH323" s="161" t="s">
        <v>539</v>
      </c>
      <c r="BI323" s="159">
        <v>1</v>
      </c>
      <c r="BJ323" s="155">
        <v>1</v>
      </c>
      <c r="BK323" s="151" t="s">
        <v>890</v>
      </c>
      <c r="BL323" s="159" t="s">
        <v>453</v>
      </c>
      <c r="BM323" s="159" t="s">
        <v>453</v>
      </c>
      <c r="BN323" s="167" t="s">
        <v>807</v>
      </c>
      <c r="BO323" s="205" t="s">
        <v>453</v>
      </c>
      <c r="BP323" s="205"/>
      <c r="BQ323" s="205"/>
      <c r="BR323" s="205"/>
      <c r="BS323" s="158" t="s">
        <v>564</v>
      </c>
      <c r="BT323" s="158" t="s">
        <v>564</v>
      </c>
      <c r="BU323" s="158" t="s">
        <v>453</v>
      </c>
      <c r="BV323" s="168" t="s">
        <v>453</v>
      </c>
      <c r="BW323" s="168" t="s">
        <v>1960</v>
      </c>
      <c r="BX323" s="151">
        <v>55</v>
      </c>
      <c r="BY323" s="151">
        <v>68</v>
      </c>
      <c r="BZ323" s="151">
        <v>59</v>
      </c>
      <c r="CA323" s="151" t="s">
        <v>2584</v>
      </c>
      <c r="CB323" s="151" t="s">
        <v>453</v>
      </c>
      <c r="CC323" s="151" t="s">
        <v>453</v>
      </c>
      <c r="CD323" s="151"/>
      <c r="CE323" s="151" t="s">
        <v>872</v>
      </c>
      <c r="CF323" s="151" t="s">
        <v>1558</v>
      </c>
      <c r="CG323" s="151" t="s">
        <v>906</v>
      </c>
      <c r="CH323" s="151" t="s">
        <v>3376</v>
      </c>
      <c r="CI323" s="151">
        <v>66</v>
      </c>
      <c r="CJ323" s="151">
        <v>74</v>
      </c>
      <c r="CK323" s="151">
        <v>67</v>
      </c>
      <c r="CL323" s="151" t="s">
        <v>1737</v>
      </c>
      <c r="CM323" s="89"/>
      <c r="CN323" s="89"/>
      <c r="CO323" s="89"/>
      <c r="CP323" s="89"/>
      <c r="CQ323" s="89"/>
      <c r="CR323" s="89"/>
      <c r="CS323" s="89"/>
      <c r="CT323" s="89"/>
      <c r="CU323" s="89"/>
      <c r="CV323" s="89"/>
      <c r="CW323" s="89"/>
      <c r="CX323" s="89"/>
      <c r="CY323" s="89"/>
      <c r="CZ323" s="89"/>
      <c r="DA323" s="89"/>
      <c r="DB323" s="89"/>
      <c r="DC323" s="89"/>
      <c r="DD323" s="89"/>
      <c r="DE323" s="89"/>
      <c r="DF323" s="89"/>
      <c r="DG323" s="89"/>
      <c r="DH323" s="89"/>
      <c r="DI323" s="89"/>
      <c r="DJ323" s="89"/>
      <c r="DK323" s="89"/>
      <c r="DL323" s="89"/>
      <c r="DM323" s="89"/>
      <c r="DN323" s="89"/>
      <c r="DO323" s="89"/>
      <c r="DP323" s="89"/>
      <c r="DQ323" s="89"/>
      <c r="DR323" s="89"/>
      <c r="DS323" s="89"/>
      <c r="DT323" s="89"/>
      <c r="DU323" s="89"/>
      <c r="DV323" s="89"/>
      <c r="DW323" s="89"/>
      <c r="DX323" s="89"/>
      <c r="DY323" s="89"/>
      <c r="DZ323" s="89"/>
      <c r="EA323" s="89"/>
      <c r="EB323" s="89"/>
      <c r="EC323" s="89"/>
      <c r="ED323" s="89"/>
      <c r="EE323" s="89"/>
      <c r="EF323" s="89"/>
      <c r="EG323" s="89"/>
      <c r="EH323" s="89"/>
      <c r="EI323" s="89"/>
      <c r="EJ323" s="89"/>
      <c r="EK323" s="89"/>
      <c r="EL323" s="89"/>
      <c r="EM323" s="89"/>
      <c r="EN323" s="89"/>
      <c r="EO323" s="89"/>
      <c r="EP323" s="89"/>
      <c r="EQ323" s="89"/>
      <c r="ER323" s="89"/>
      <c r="ES323" s="89"/>
      <c r="ET323" s="89"/>
      <c r="EU323" s="89"/>
      <c r="EV323" s="89"/>
      <c r="EW323" s="89"/>
      <c r="EX323" s="89"/>
      <c r="EY323" s="89"/>
      <c r="EZ323" s="89"/>
      <c r="FA323" s="89"/>
      <c r="FB323" s="89"/>
      <c r="FC323" s="89"/>
      <c r="FD323" s="89"/>
      <c r="FE323" s="89"/>
      <c r="FF323" s="89"/>
      <c r="FG323" s="89"/>
      <c r="FH323" s="89"/>
      <c r="FI323" s="89"/>
      <c r="FJ323" s="89"/>
      <c r="FK323" s="89"/>
      <c r="FL323" s="89"/>
      <c r="FM323" s="89"/>
      <c r="FN323" s="89"/>
      <c r="FO323" s="89"/>
      <c r="FP323" s="89"/>
      <c r="FQ323" s="89"/>
      <c r="FR323" s="89"/>
      <c r="FS323" s="89"/>
      <c r="FT323" s="89"/>
      <c r="FU323" s="89"/>
      <c r="FV323" s="89"/>
      <c r="FW323" s="89"/>
      <c r="FX323" s="89"/>
      <c r="FY323" s="89"/>
      <c r="FZ323" s="89"/>
      <c r="GA323" s="89"/>
      <c r="GB323" s="89"/>
      <c r="GC323" s="89"/>
      <c r="GD323" s="89"/>
      <c r="GE323" s="89"/>
      <c r="GF323" s="89"/>
      <c r="GG323" s="89"/>
      <c r="GH323" s="89"/>
      <c r="GI323" s="89"/>
      <c r="GJ323" s="89"/>
      <c r="GK323" s="89"/>
      <c r="GL323" s="89"/>
      <c r="GM323" s="89"/>
      <c r="GN323" s="89"/>
      <c r="GO323" s="89"/>
      <c r="GP323" s="89"/>
      <c r="GQ323" s="89"/>
      <c r="GR323" s="89"/>
      <c r="GS323" s="89"/>
      <c r="GT323" s="89"/>
      <c r="GU323" s="89"/>
      <c r="GV323" s="89"/>
      <c r="GW323" s="89"/>
      <c r="GX323" s="89"/>
      <c r="GY323" s="89"/>
      <c r="GZ323" s="89"/>
      <c r="HA323" s="89"/>
      <c r="HB323" s="89"/>
      <c r="HC323" s="89"/>
      <c r="HD323" s="89"/>
      <c r="HE323" s="89"/>
      <c r="HF323" s="89"/>
      <c r="HG323" s="89"/>
      <c r="HH323" s="89"/>
      <c r="HI323" s="89"/>
      <c r="HJ323" s="89"/>
      <c r="HK323" s="89"/>
      <c r="HL323" s="89"/>
      <c r="HM323" s="89"/>
      <c r="HN323" s="89"/>
      <c r="HO323" s="89"/>
      <c r="HP323" s="89"/>
      <c r="HQ323" s="89"/>
      <c r="HR323" s="89"/>
      <c r="HS323" s="89"/>
      <c r="HT323" s="89"/>
      <c r="HU323" s="89"/>
      <c r="HV323" s="89"/>
      <c r="HW323" s="89"/>
      <c r="HX323" s="89"/>
      <c r="HY323" s="89"/>
      <c r="HZ323" s="89"/>
      <c r="IA323" s="89"/>
      <c r="IB323" s="89"/>
      <c r="IC323" s="89"/>
      <c r="ID323" s="89"/>
      <c r="IE323" s="89"/>
      <c r="IF323" s="89"/>
      <c r="IG323" s="89"/>
      <c r="IH323" s="89"/>
      <c r="II323" s="89"/>
      <c r="IJ323" s="89"/>
      <c r="IK323" s="89"/>
      <c r="IL323" s="89"/>
      <c r="IM323" s="89"/>
      <c r="IN323" s="89"/>
      <c r="IO323" s="89"/>
      <c r="IP323" s="89"/>
      <c r="IQ323" s="89"/>
      <c r="IR323" s="89"/>
      <c r="IS323" s="89"/>
      <c r="IT323" s="89"/>
      <c r="IU323" s="89"/>
      <c r="IV323" s="89"/>
      <c r="IW323" s="89"/>
      <c r="IX323" s="89"/>
      <c r="IY323" s="89"/>
      <c r="IZ323" s="89"/>
      <c r="JA323" s="89"/>
      <c r="JB323" s="89"/>
      <c r="JC323" s="89"/>
      <c r="JD323" s="89"/>
      <c r="JE323" s="89"/>
      <c r="JF323" s="89"/>
      <c r="JG323" s="89"/>
      <c r="JH323" s="89"/>
      <c r="JI323" s="89"/>
      <c r="JJ323" s="89"/>
      <c r="JK323" s="89"/>
      <c r="JL323" s="89"/>
      <c r="JM323" s="89"/>
      <c r="JN323" s="89"/>
      <c r="JO323" s="89"/>
      <c r="JP323" s="89"/>
      <c r="JQ323" s="89"/>
      <c r="JR323" s="89"/>
      <c r="JS323" s="89"/>
      <c r="JT323" s="89"/>
      <c r="JU323" s="89"/>
      <c r="JV323" s="89"/>
      <c r="JW323" s="89"/>
      <c r="JX323" s="89"/>
      <c r="JY323" s="89"/>
      <c r="JZ323" s="89"/>
      <c r="KA323" s="89"/>
      <c r="KB323" s="89"/>
      <c r="KC323" s="89"/>
      <c r="KD323" s="89"/>
      <c r="KE323" s="89"/>
      <c r="KF323" s="89"/>
      <c r="KG323" s="89"/>
      <c r="KH323" s="89"/>
      <c r="KI323" s="89"/>
      <c r="KJ323" s="89"/>
      <c r="KK323" s="89"/>
      <c r="KL323" s="89"/>
      <c r="KM323" s="89"/>
      <c r="KN323" s="89"/>
      <c r="KO323" s="89"/>
      <c r="KP323" s="89"/>
      <c r="KQ323" s="89"/>
      <c r="KR323" s="89"/>
      <c r="KS323" s="89"/>
      <c r="KT323" s="89"/>
      <c r="KU323" s="89"/>
      <c r="KV323" s="89"/>
      <c r="KW323" s="89"/>
      <c r="KX323" s="89"/>
      <c r="KY323" s="89"/>
      <c r="KZ323" s="89"/>
      <c r="LA323" s="89"/>
      <c r="LB323" s="89"/>
      <c r="LC323" s="89"/>
      <c r="LD323" s="89"/>
      <c r="LE323" s="89"/>
      <c r="LF323" s="89"/>
      <c r="LG323" s="89"/>
      <c r="LH323" s="89"/>
      <c r="LI323" s="89"/>
      <c r="LJ323" s="89"/>
      <c r="LK323" s="89"/>
      <c r="LL323" s="89"/>
      <c r="LM323" s="89"/>
      <c r="LN323" s="89"/>
      <c r="LO323" s="89"/>
      <c r="LP323" s="89"/>
      <c r="LQ323" s="89"/>
      <c r="LR323" s="89"/>
      <c r="LS323" s="89"/>
      <c r="LT323" s="89"/>
      <c r="LU323" s="89"/>
      <c r="LV323" s="89"/>
      <c r="LW323" s="89"/>
      <c r="LX323" s="89"/>
      <c r="LY323" s="89"/>
      <c r="LZ323" s="89"/>
      <c r="MA323" s="89"/>
      <c r="MB323" s="89"/>
      <c r="MC323" s="89"/>
      <c r="MD323" s="89"/>
      <c r="ME323" s="89"/>
      <c r="MF323" s="89"/>
      <c r="MG323" s="89"/>
      <c r="MH323" s="89"/>
      <c r="MI323" s="89"/>
      <c r="MJ323" s="89"/>
      <c r="MK323" s="89"/>
      <c r="ML323" s="89"/>
      <c r="MM323" s="89"/>
      <c r="MN323" s="89"/>
      <c r="MO323" s="89"/>
      <c r="MP323" s="89"/>
      <c r="MQ323" s="89"/>
      <c r="MR323" s="89"/>
      <c r="MS323" s="89"/>
      <c r="MT323" s="89"/>
      <c r="MU323" s="89"/>
      <c r="MV323" s="89"/>
      <c r="MW323" s="89"/>
      <c r="MX323" s="89"/>
      <c r="MY323" s="89"/>
      <c r="MZ323" s="89"/>
      <c r="NA323" s="89"/>
      <c r="NB323" s="89"/>
      <c r="NC323" s="89"/>
      <c r="ND323" s="89"/>
      <c r="NE323" s="89"/>
      <c r="NF323" s="89"/>
      <c r="NG323" s="89"/>
      <c r="NH323" s="89"/>
      <c r="NI323" s="89"/>
      <c r="NJ323" s="89"/>
      <c r="NK323" s="89"/>
      <c r="NL323" s="89"/>
      <c r="NM323" s="89"/>
      <c r="NN323" s="89"/>
      <c r="NO323" s="89"/>
      <c r="NP323" s="89"/>
      <c r="NQ323" s="89"/>
      <c r="NR323" s="89"/>
      <c r="NS323" s="89"/>
      <c r="NT323" s="89"/>
      <c r="NU323" s="89"/>
      <c r="NV323" s="89"/>
      <c r="NW323" s="89"/>
      <c r="NX323" s="89"/>
      <c r="NY323" s="89"/>
      <c r="NZ323" s="89"/>
      <c r="OA323" s="89"/>
      <c r="OB323" s="89"/>
      <c r="OC323" s="89"/>
      <c r="OD323" s="89"/>
      <c r="OE323" s="89"/>
      <c r="OF323" s="89"/>
      <c r="OG323" s="89"/>
      <c r="OH323" s="89"/>
      <c r="OI323" s="89"/>
      <c r="OJ323" s="89"/>
      <c r="OK323" s="89"/>
      <c r="OL323" s="89"/>
      <c r="OM323" s="89"/>
      <c r="ON323" s="89"/>
      <c r="OO323" s="89"/>
      <c r="OP323" s="89"/>
      <c r="OQ323" s="89"/>
      <c r="OR323" s="89"/>
      <c r="OS323" s="89"/>
      <c r="OT323" s="89"/>
      <c r="OU323" s="89"/>
      <c r="OV323" s="89"/>
      <c r="OW323" s="89"/>
      <c r="OX323" s="89"/>
      <c r="OY323" s="89"/>
      <c r="OZ323" s="89"/>
      <c r="PA323" s="89"/>
      <c r="PB323" s="89"/>
      <c r="PC323" s="89"/>
      <c r="PD323" s="89"/>
      <c r="PE323" s="89"/>
      <c r="PF323" s="89"/>
      <c r="PG323" s="89"/>
      <c r="PH323" s="89"/>
      <c r="PI323" s="89"/>
      <c r="PJ323" s="89"/>
      <c r="PK323" s="89"/>
      <c r="PL323" s="89"/>
      <c r="PM323" s="89"/>
      <c r="PN323" s="89"/>
      <c r="PO323" s="89"/>
      <c r="PP323" s="89"/>
      <c r="PQ323" s="89"/>
      <c r="PR323" s="89"/>
      <c r="PS323" s="89"/>
      <c r="PT323" s="89"/>
      <c r="PU323" s="89"/>
      <c r="PV323" s="89"/>
      <c r="PW323" s="89"/>
      <c r="PX323" s="89"/>
      <c r="PY323" s="89"/>
      <c r="PZ323" s="89"/>
      <c r="QA323" s="89"/>
      <c r="QB323" s="89"/>
      <c r="QC323" s="89"/>
      <c r="QD323" s="89"/>
      <c r="QE323" s="89"/>
      <c r="QF323" s="89"/>
      <c r="QG323" s="89"/>
      <c r="QH323" s="89"/>
      <c r="QI323" s="89"/>
      <c r="QJ323" s="89"/>
      <c r="QK323" s="89"/>
      <c r="QL323" s="89"/>
      <c r="QM323" s="89"/>
      <c r="QN323" s="89"/>
      <c r="QO323" s="89"/>
      <c r="QP323" s="89"/>
      <c r="QQ323" s="89"/>
      <c r="QR323" s="89"/>
      <c r="QS323" s="89"/>
      <c r="QT323" s="89"/>
      <c r="QU323" s="89"/>
      <c r="QV323" s="89"/>
      <c r="QW323" s="89"/>
      <c r="QX323" s="89"/>
      <c r="QY323" s="89"/>
      <c r="QZ323" s="89"/>
      <c r="RA323" s="89"/>
      <c r="RB323" s="89"/>
      <c r="RC323" s="89"/>
      <c r="RD323" s="89"/>
      <c r="RE323" s="89"/>
      <c r="RF323" s="89"/>
      <c r="RG323" s="89"/>
      <c r="RH323" s="89"/>
      <c r="RI323" s="89"/>
      <c r="RJ323" s="89"/>
      <c r="RK323" s="89"/>
      <c r="RL323" s="89"/>
      <c r="RM323" s="89"/>
      <c r="RN323" s="89"/>
      <c r="RO323" s="89"/>
      <c r="RP323" s="89"/>
      <c r="RQ323" s="89"/>
      <c r="RR323" s="89"/>
      <c r="RS323" s="89"/>
      <c r="RT323" s="89"/>
      <c r="RU323" s="89"/>
      <c r="RV323" s="89"/>
      <c r="RW323" s="89"/>
      <c r="RX323" s="89"/>
      <c r="RY323" s="89"/>
      <c r="RZ323" s="89"/>
      <c r="SA323" s="89"/>
      <c r="SB323" s="89"/>
      <c r="SC323" s="89"/>
      <c r="SD323" s="89"/>
      <c r="SE323" s="89"/>
      <c r="SF323" s="89"/>
      <c r="SG323" s="89"/>
      <c r="SH323" s="89"/>
      <c r="SI323" s="89"/>
      <c r="SJ323" s="89"/>
      <c r="SK323" s="89"/>
      <c r="SL323" s="89"/>
      <c r="SM323" s="89"/>
      <c r="SN323" s="89"/>
      <c r="SO323" s="89"/>
      <c r="SP323" s="89"/>
      <c r="SQ323" s="89"/>
      <c r="SR323" s="89"/>
      <c r="SS323" s="89"/>
      <c r="ST323" s="89"/>
      <c r="SU323" s="89"/>
      <c r="SV323" s="89"/>
      <c r="SW323" s="89"/>
      <c r="SX323" s="89"/>
      <c r="SY323" s="89"/>
      <c r="SZ323" s="89"/>
      <c r="TA323" s="89"/>
      <c r="TB323" s="89"/>
      <c r="TC323" s="89"/>
      <c r="TD323" s="89"/>
      <c r="TE323" s="89"/>
      <c r="TF323" s="89"/>
      <c r="TG323" s="89"/>
      <c r="TH323" s="89"/>
      <c r="TI323" s="89"/>
      <c r="TJ323" s="89"/>
      <c r="TK323" s="89"/>
      <c r="TL323" s="89"/>
      <c r="TM323" s="89"/>
      <c r="TN323" s="89"/>
      <c r="TO323" s="89"/>
      <c r="TP323" s="89"/>
      <c r="TQ323" s="89"/>
      <c r="TR323" s="89"/>
      <c r="TS323" s="89"/>
      <c r="TT323" s="89"/>
      <c r="TU323" s="89"/>
      <c r="TV323" s="89"/>
      <c r="TW323" s="89"/>
      <c r="TX323" s="89"/>
      <c r="TY323" s="89"/>
      <c r="TZ323" s="89"/>
      <c r="UA323" s="89"/>
      <c r="UB323" s="89"/>
      <c r="UC323" s="89"/>
      <c r="UD323" s="89"/>
      <c r="UE323" s="89"/>
      <c r="UF323" s="89"/>
      <c r="UG323" s="89"/>
      <c r="UH323" s="89"/>
      <c r="UI323" s="89"/>
      <c r="UJ323" s="89"/>
      <c r="UK323" s="89"/>
      <c r="UL323" s="89"/>
      <c r="UM323" s="89"/>
      <c r="UN323" s="89"/>
      <c r="UO323" s="89"/>
      <c r="UP323" s="89"/>
      <c r="UQ323" s="89"/>
      <c r="UR323" s="89"/>
      <c r="US323" s="89"/>
      <c r="UT323" s="89"/>
      <c r="UU323" s="89"/>
      <c r="UV323" s="89"/>
    </row>
    <row r="324" spans="1:652" s="30" customFormat="1" x14ac:dyDescent="0.2">
      <c r="A324" s="151" t="s">
        <v>5185</v>
      </c>
      <c r="B324" s="155">
        <v>323</v>
      </c>
      <c r="C324" s="155">
        <f t="shared" si="29"/>
        <v>308</v>
      </c>
      <c r="D324" s="269" t="s">
        <v>7105</v>
      </c>
      <c r="E324" s="270" t="s">
        <v>7106</v>
      </c>
      <c r="F324" s="271">
        <v>19112</v>
      </c>
      <c r="G324" s="157" t="s">
        <v>562</v>
      </c>
      <c r="H324" s="158">
        <v>37514121</v>
      </c>
      <c r="I324" s="155">
        <v>4178802</v>
      </c>
      <c r="J324" s="159">
        <v>36</v>
      </c>
      <c r="K324" s="159">
        <v>34</v>
      </c>
      <c r="L324" s="159">
        <f t="shared" si="25"/>
        <v>2</v>
      </c>
      <c r="M324" s="157" t="s">
        <v>563</v>
      </c>
      <c r="N324" s="151" t="s">
        <v>594</v>
      </c>
      <c r="O324" s="167" t="s">
        <v>807</v>
      </c>
      <c r="P324" s="151" t="s">
        <v>453</v>
      </c>
      <c r="Q324" s="151"/>
      <c r="R324" s="155">
        <v>1</v>
      </c>
      <c r="S324" s="151" t="s">
        <v>861</v>
      </c>
      <c r="T324" s="151" t="s">
        <v>453</v>
      </c>
      <c r="U324" s="162" t="s">
        <v>453</v>
      </c>
      <c r="V324" s="162" t="s">
        <v>453</v>
      </c>
      <c r="W324" s="165" t="s">
        <v>453</v>
      </c>
      <c r="X324" s="161" t="s">
        <v>453</v>
      </c>
      <c r="Y324" s="161" t="s">
        <v>563</v>
      </c>
      <c r="Z324" s="151" t="s">
        <v>827</v>
      </c>
      <c r="AA324" s="151" t="s">
        <v>2518</v>
      </c>
      <c r="AB324" s="160" t="s">
        <v>804</v>
      </c>
      <c r="AC324" s="162">
        <v>41766</v>
      </c>
      <c r="AD324" s="163" t="s">
        <v>807</v>
      </c>
      <c r="AE324" s="164">
        <v>42132</v>
      </c>
      <c r="AF324" s="165">
        <f t="shared" si="28"/>
        <v>12.032876712328768</v>
      </c>
      <c r="AG324" s="193" t="s">
        <v>539</v>
      </c>
      <c r="AH324" s="165">
        <v>1</v>
      </c>
      <c r="AI324" s="193" t="s">
        <v>539</v>
      </c>
      <c r="AJ324" s="165">
        <v>1</v>
      </c>
      <c r="AK324" s="193" t="s">
        <v>539</v>
      </c>
      <c r="AL324" s="165">
        <v>1</v>
      </c>
      <c r="AM324" s="193"/>
      <c r="AN324" s="165"/>
      <c r="AO324" s="193"/>
      <c r="AP324" s="165"/>
      <c r="AQ324" s="193"/>
      <c r="AR324" s="165"/>
      <c r="AS324" s="165"/>
      <c r="AT324" s="165"/>
      <c r="AU324" s="165"/>
      <c r="AV324" s="165"/>
      <c r="AW324" s="165"/>
      <c r="AX324" s="165"/>
      <c r="AY324" s="165"/>
      <c r="AZ324" s="165"/>
      <c r="BA324" s="165"/>
      <c r="BB324" s="165"/>
      <c r="BC324" s="165"/>
      <c r="BD324" s="165"/>
      <c r="BE324" s="165"/>
      <c r="BF324" s="165"/>
      <c r="BG324" s="166" t="s">
        <v>3377</v>
      </c>
      <c r="BH324" s="161" t="s">
        <v>539</v>
      </c>
      <c r="BI324" s="159">
        <v>1</v>
      </c>
      <c r="BJ324" s="155">
        <v>2</v>
      </c>
      <c r="BK324" s="151" t="s">
        <v>849</v>
      </c>
      <c r="BL324" s="159">
        <v>1</v>
      </c>
      <c r="BM324" s="159">
        <v>0</v>
      </c>
      <c r="BN324" s="167" t="s">
        <v>807</v>
      </c>
      <c r="BO324" s="205" t="s">
        <v>453</v>
      </c>
      <c r="BP324" s="205"/>
      <c r="BQ324" s="205"/>
      <c r="BR324" s="205"/>
      <c r="BS324" s="158" t="s">
        <v>453</v>
      </c>
      <c r="BT324" s="158" t="s">
        <v>453</v>
      </c>
      <c r="BU324" s="158" t="s">
        <v>453</v>
      </c>
      <c r="BV324" s="168" t="s">
        <v>3380</v>
      </c>
      <c r="BW324" s="168" t="s">
        <v>2085</v>
      </c>
      <c r="BX324" s="151">
        <v>78</v>
      </c>
      <c r="BY324" s="151">
        <v>77</v>
      </c>
      <c r="BZ324" s="151">
        <v>75</v>
      </c>
      <c r="CA324" s="151" t="s">
        <v>3378</v>
      </c>
      <c r="CB324" s="151" t="s">
        <v>3379</v>
      </c>
      <c r="CC324" s="151" t="s">
        <v>453</v>
      </c>
      <c r="CD324" s="151"/>
      <c r="CE324" s="151" t="s">
        <v>872</v>
      </c>
      <c r="CF324" s="151" t="s">
        <v>2519</v>
      </c>
      <c r="CG324" s="151" t="s">
        <v>929</v>
      </c>
      <c r="CH324" s="151" t="s">
        <v>3381</v>
      </c>
      <c r="CI324" s="151">
        <v>89</v>
      </c>
      <c r="CJ324" s="151">
        <v>97</v>
      </c>
      <c r="CK324" s="151">
        <v>93</v>
      </c>
      <c r="CL324" s="151" t="s">
        <v>1737</v>
      </c>
      <c r="CM324" s="89"/>
      <c r="CN324" s="89"/>
      <c r="CO324" s="89"/>
      <c r="CP324" s="89"/>
      <c r="CQ324" s="89"/>
      <c r="CR324" s="89"/>
      <c r="CS324" s="89"/>
      <c r="CT324" s="89"/>
      <c r="CU324" s="89"/>
      <c r="CV324" s="89"/>
      <c r="CW324" s="89"/>
      <c r="CX324" s="89"/>
      <c r="CY324" s="89"/>
      <c r="CZ324" s="89"/>
      <c r="DA324" s="89"/>
      <c r="DB324" s="89"/>
      <c r="DC324" s="89"/>
      <c r="DD324" s="89"/>
      <c r="DE324" s="89"/>
      <c r="DF324" s="89"/>
      <c r="DG324" s="89"/>
      <c r="DH324" s="89"/>
      <c r="DI324" s="89"/>
      <c r="DJ324" s="89"/>
      <c r="DK324" s="89"/>
      <c r="DL324" s="89"/>
      <c r="DM324" s="89"/>
      <c r="DN324" s="89"/>
      <c r="DO324" s="89"/>
      <c r="DP324" s="89"/>
      <c r="DQ324" s="89"/>
      <c r="DR324" s="89"/>
      <c r="DS324" s="89"/>
      <c r="DT324" s="89"/>
      <c r="DU324" s="89"/>
      <c r="DV324" s="89"/>
      <c r="DW324" s="89"/>
      <c r="DX324" s="89"/>
      <c r="DY324" s="89"/>
      <c r="DZ324" s="89"/>
      <c r="EA324" s="89"/>
      <c r="EB324" s="89"/>
      <c r="EC324" s="89"/>
      <c r="ED324" s="89"/>
      <c r="EE324" s="89"/>
      <c r="EF324" s="89"/>
      <c r="EG324" s="89"/>
      <c r="EH324" s="89"/>
      <c r="EI324" s="89"/>
      <c r="EJ324" s="89"/>
      <c r="EK324" s="89"/>
      <c r="EL324" s="89"/>
      <c r="EM324" s="89"/>
      <c r="EN324" s="89"/>
      <c r="EO324" s="89"/>
      <c r="EP324" s="89"/>
      <c r="EQ324" s="89"/>
      <c r="ER324" s="89"/>
      <c r="ES324" s="89"/>
      <c r="ET324" s="89"/>
      <c r="EU324" s="89"/>
      <c r="EV324" s="89"/>
      <c r="EW324" s="89"/>
      <c r="EX324" s="89"/>
      <c r="EY324" s="89"/>
      <c r="EZ324" s="89"/>
      <c r="FA324" s="89"/>
      <c r="FB324" s="89"/>
      <c r="FC324" s="89"/>
      <c r="FD324" s="89"/>
      <c r="FE324" s="89"/>
      <c r="FF324" s="89"/>
      <c r="FG324" s="89"/>
      <c r="FH324" s="89"/>
      <c r="FI324" s="89"/>
      <c r="FJ324" s="89"/>
      <c r="FK324" s="89"/>
      <c r="FL324" s="89"/>
      <c r="FM324" s="89"/>
      <c r="FN324" s="89"/>
      <c r="FO324" s="89"/>
      <c r="FP324" s="89"/>
      <c r="FQ324" s="89"/>
      <c r="FR324" s="89"/>
      <c r="FS324" s="89"/>
      <c r="FT324" s="89"/>
      <c r="FU324" s="89"/>
      <c r="FV324" s="89"/>
      <c r="FW324" s="89"/>
      <c r="FX324" s="89"/>
      <c r="FY324" s="89"/>
      <c r="FZ324" s="89"/>
      <c r="GA324" s="89"/>
      <c r="GB324" s="89"/>
      <c r="GC324" s="89"/>
      <c r="GD324" s="89"/>
      <c r="GE324" s="89"/>
      <c r="GF324" s="89"/>
      <c r="GG324" s="89"/>
      <c r="GH324" s="89"/>
      <c r="GI324" s="89"/>
      <c r="GJ324" s="89"/>
      <c r="GK324" s="89"/>
      <c r="GL324" s="89"/>
      <c r="GM324" s="89"/>
      <c r="GN324" s="89"/>
      <c r="GO324" s="89"/>
      <c r="GP324" s="89"/>
      <c r="GQ324" s="89"/>
      <c r="GR324" s="89"/>
      <c r="GS324" s="89"/>
      <c r="GT324" s="89"/>
      <c r="GU324" s="89"/>
      <c r="GV324" s="89"/>
      <c r="GW324" s="89"/>
      <c r="GX324" s="89"/>
      <c r="GY324" s="89"/>
      <c r="GZ324" s="89"/>
      <c r="HA324" s="89"/>
      <c r="HB324" s="89"/>
      <c r="HC324" s="89"/>
      <c r="HD324" s="89"/>
      <c r="HE324" s="89"/>
      <c r="HF324" s="89"/>
      <c r="HG324" s="89"/>
      <c r="HH324" s="89"/>
      <c r="HI324" s="89"/>
      <c r="HJ324" s="89"/>
      <c r="HK324" s="89"/>
      <c r="HL324" s="89"/>
      <c r="HM324" s="89"/>
      <c r="HN324" s="89"/>
      <c r="HO324" s="89"/>
      <c r="HP324" s="89"/>
      <c r="HQ324" s="89"/>
      <c r="HR324" s="89"/>
      <c r="HS324" s="89"/>
      <c r="HT324" s="89"/>
      <c r="HU324" s="89"/>
      <c r="HV324" s="89"/>
      <c r="HW324" s="89"/>
      <c r="HX324" s="89"/>
      <c r="HY324" s="89"/>
      <c r="HZ324" s="89"/>
      <c r="IA324" s="89"/>
      <c r="IB324" s="89"/>
      <c r="IC324" s="89"/>
      <c r="ID324" s="89"/>
      <c r="IE324" s="89"/>
      <c r="IF324" s="89"/>
      <c r="IG324" s="89"/>
      <c r="IH324" s="89"/>
      <c r="II324" s="89"/>
      <c r="IJ324" s="89"/>
      <c r="IK324" s="89"/>
      <c r="IL324" s="89"/>
      <c r="IM324" s="89"/>
      <c r="IN324" s="89"/>
      <c r="IO324" s="89"/>
      <c r="IP324" s="89"/>
      <c r="IQ324" s="89"/>
      <c r="IR324" s="89"/>
      <c r="IS324" s="89"/>
      <c r="IT324" s="89"/>
      <c r="IU324" s="89"/>
      <c r="IV324" s="89"/>
      <c r="IW324" s="89"/>
      <c r="IX324" s="89"/>
      <c r="IY324" s="89"/>
      <c r="IZ324" s="89"/>
      <c r="JA324" s="89"/>
      <c r="JB324" s="89"/>
      <c r="JC324" s="89"/>
      <c r="JD324" s="89"/>
      <c r="JE324" s="89"/>
      <c r="JF324" s="89"/>
      <c r="JG324" s="89"/>
      <c r="JH324" s="89"/>
      <c r="JI324" s="89"/>
      <c r="JJ324" s="89"/>
      <c r="JK324" s="89"/>
      <c r="JL324" s="89"/>
      <c r="JM324" s="89"/>
      <c r="JN324" s="89"/>
      <c r="JO324" s="89"/>
      <c r="JP324" s="89"/>
      <c r="JQ324" s="89"/>
      <c r="JR324" s="89"/>
      <c r="JS324" s="89"/>
      <c r="JT324" s="89"/>
      <c r="JU324" s="89"/>
      <c r="JV324" s="89"/>
      <c r="JW324" s="89"/>
      <c r="JX324" s="89"/>
      <c r="JY324" s="89"/>
      <c r="JZ324" s="89"/>
      <c r="KA324" s="89"/>
      <c r="KB324" s="89"/>
      <c r="KC324" s="89"/>
      <c r="KD324" s="89"/>
      <c r="KE324" s="89"/>
      <c r="KF324" s="89"/>
      <c r="KG324" s="89"/>
      <c r="KH324" s="89"/>
      <c r="KI324" s="89"/>
      <c r="KJ324" s="89"/>
      <c r="KK324" s="89"/>
      <c r="KL324" s="89"/>
      <c r="KM324" s="89"/>
      <c r="KN324" s="89"/>
      <c r="KO324" s="89"/>
      <c r="KP324" s="89"/>
      <c r="KQ324" s="89"/>
      <c r="KR324" s="89"/>
      <c r="KS324" s="89"/>
      <c r="KT324" s="89"/>
      <c r="KU324" s="89"/>
      <c r="KV324" s="89"/>
      <c r="KW324" s="89"/>
      <c r="KX324" s="89"/>
      <c r="KY324" s="89"/>
      <c r="KZ324" s="89"/>
      <c r="LA324" s="89"/>
      <c r="LB324" s="89"/>
      <c r="LC324" s="89"/>
      <c r="LD324" s="89"/>
      <c r="LE324" s="89"/>
      <c r="LF324" s="89"/>
      <c r="LG324" s="89"/>
      <c r="LH324" s="89"/>
      <c r="LI324" s="89"/>
      <c r="LJ324" s="89"/>
      <c r="LK324" s="89"/>
      <c r="LL324" s="89"/>
      <c r="LM324" s="89"/>
      <c r="LN324" s="89"/>
      <c r="LO324" s="89"/>
      <c r="LP324" s="89"/>
      <c r="LQ324" s="89"/>
      <c r="LR324" s="89"/>
      <c r="LS324" s="89"/>
      <c r="LT324" s="89"/>
      <c r="LU324" s="89"/>
      <c r="LV324" s="89"/>
      <c r="LW324" s="89"/>
      <c r="LX324" s="89"/>
      <c r="LY324" s="89"/>
      <c r="LZ324" s="89"/>
      <c r="MA324" s="89"/>
      <c r="MB324" s="89"/>
      <c r="MC324" s="89"/>
      <c r="MD324" s="89"/>
      <c r="ME324" s="89"/>
      <c r="MF324" s="89"/>
      <c r="MG324" s="89"/>
      <c r="MH324" s="89"/>
      <c r="MI324" s="89"/>
      <c r="MJ324" s="89"/>
      <c r="MK324" s="89"/>
      <c r="ML324" s="89"/>
      <c r="MM324" s="89"/>
      <c r="MN324" s="89"/>
      <c r="MO324" s="89"/>
      <c r="MP324" s="89"/>
      <c r="MQ324" s="89"/>
      <c r="MR324" s="89"/>
      <c r="MS324" s="89"/>
      <c r="MT324" s="89"/>
      <c r="MU324" s="89"/>
      <c r="MV324" s="89"/>
      <c r="MW324" s="89"/>
      <c r="MX324" s="89"/>
      <c r="MY324" s="89"/>
      <c r="MZ324" s="89"/>
      <c r="NA324" s="89"/>
      <c r="NB324" s="89"/>
      <c r="NC324" s="89"/>
      <c r="ND324" s="89"/>
      <c r="NE324" s="89"/>
      <c r="NF324" s="89"/>
      <c r="NG324" s="89"/>
      <c r="NH324" s="89"/>
      <c r="NI324" s="89"/>
      <c r="NJ324" s="89"/>
      <c r="NK324" s="89"/>
      <c r="NL324" s="89"/>
      <c r="NM324" s="89"/>
      <c r="NN324" s="89"/>
      <c r="NO324" s="89"/>
      <c r="NP324" s="89"/>
      <c r="NQ324" s="89"/>
      <c r="NR324" s="89"/>
      <c r="NS324" s="89"/>
      <c r="NT324" s="89"/>
      <c r="NU324" s="89"/>
      <c r="NV324" s="89"/>
      <c r="NW324" s="89"/>
      <c r="NX324" s="89"/>
      <c r="NY324" s="89"/>
      <c r="NZ324" s="89"/>
      <c r="OA324" s="89"/>
      <c r="OB324" s="89"/>
      <c r="OC324" s="89"/>
      <c r="OD324" s="89"/>
      <c r="OE324" s="89"/>
      <c r="OF324" s="89"/>
      <c r="OG324" s="89"/>
      <c r="OH324" s="89"/>
      <c r="OI324" s="89"/>
      <c r="OJ324" s="89"/>
      <c r="OK324" s="89"/>
      <c r="OL324" s="89"/>
      <c r="OM324" s="89"/>
      <c r="ON324" s="89"/>
      <c r="OO324" s="89"/>
      <c r="OP324" s="89"/>
      <c r="OQ324" s="89"/>
      <c r="OR324" s="89"/>
      <c r="OS324" s="89"/>
      <c r="OT324" s="89"/>
      <c r="OU324" s="89"/>
      <c r="OV324" s="89"/>
      <c r="OW324" s="89"/>
      <c r="OX324" s="89"/>
      <c r="OY324" s="89"/>
      <c r="OZ324" s="89"/>
      <c r="PA324" s="89"/>
      <c r="PB324" s="89"/>
      <c r="PC324" s="89"/>
      <c r="PD324" s="89"/>
      <c r="PE324" s="89"/>
      <c r="PF324" s="89"/>
      <c r="PG324" s="89"/>
      <c r="PH324" s="89"/>
      <c r="PI324" s="89"/>
      <c r="PJ324" s="89"/>
      <c r="PK324" s="89"/>
      <c r="PL324" s="89"/>
      <c r="PM324" s="89"/>
      <c r="PN324" s="89"/>
      <c r="PO324" s="89"/>
      <c r="PP324" s="89"/>
      <c r="PQ324" s="89"/>
      <c r="PR324" s="89"/>
      <c r="PS324" s="89"/>
      <c r="PT324" s="89"/>
      <c r="PU324" s="89"/>
      <c r="PV324" s="89"/>
      <c r="PW324" s="89"/>
      <c r="PX324" s="89"/>
      <c r="PY324" s="89"/>
      <c r="PZ324" s="89"/>
      <c r="QA324" s="89"/>
      <c r="QB324" s="89"/>
      <c r="QC324" s="89"/>
      <c r="QD324" s="89"/>
      <c r="QE324" s="89"/>
      <c r="QF324" s="89"/>
      <c r="QG324" s="89"/>
      <c r="QH324" s="89"/>
      <c r="QI324" s="89"/>
      <c r="QJ324" s="89"/>
      <c r="QK324" s="89"/>
      <c r="QL324" s="89"/>
      <c r="QM324" s="89"/>
      <c r="QN324" s="89"/>
      <c r="QO324" s="89"/>
      <c r="QP324" s="89"/>
      <c r="QQ324" s="89"/>
      <c r="QR324" s="89"/>
      <c r="QS324" s="89"/>
      <c r="QT324" s="89"/>
      <c r="QU324" s="89"/>
      <c r="QV324" s="89"/>
      <c r="QW324" s="89"/>
      <c r="QX324" s="89"/>
      <c r="QY324" s="89"/>
      <c r="QZ324" s="89"/>
      <c r="RA324" s="89"/>
      <c r="RB324" s="89"/>
      <c r="RC324" s="89"/>
      <c r="RD324" s="89"/>
      <c r="RE324" s="89"/>
      <c r="RF324" s="89"/>
      <c r="RG324" s="89"/>
      <c r="RH324" s="89"/>
      <c r="RI324" s="89"/>
      <c r="RJ324" s="89"/>
      <c r="RK324" s="89"/>
      <c r="RL324" s="89"/>
      <c r="RM324" s="89"/>
      <c r="RN324" s="89"/>
      <c r="RO324" s="89"/>
      <c r="RP324" s="89"/>
      <c r="RQ324" s="89"/>
      <c r="RR324" s="89"/>
      <c r="RS324" s="89"/>
      <c r="RT324" s="89"/>
      <c r="RU324" s="89"/>
      <c r="RV324" s="89"/>
      <c r="RW324" s="89"/>
      <c r="RX324" s="89"/>
      <c r="RY324" s="89"/>
      <c r="RZ324" s="89"/>
      <c r="SA324" s="89"/>
      <c r="SB324" s="89"/>
      <c r="SC324" s="89"/>
      <c r="SD324" s="89"/>
      <c r="SE324" s="89"/>
      <c r="SF324" s="89"/>
      <c r="SG324" s="89"/>
      <c r="SH324" s="89"/>
      <c r="SI324" s="89"/>
      <c r="SJ324" s="89"/>
      <c r="SK324" s="89"/>
      <c r="SL324" s="89"/>
      <c r="SM324" s="89"/>
      <c r="SN324" s="89"/>
      <c r="SO324" s="89"/>
      <c r="SP324" s="89"/>
      <c r="SQ324" s="89"/>
      <c r="SR324" s="89"/>
      <c r="SS324" s="89"/>
      <c r="ST324" s="89"/>
      <c r="SU324" s="89"/>
      <c r="SV324" s="89"/>
      <c r="SW324" s="89"/>
      <c r="SX324" s="89"/>
      <c r="SY324" s="89"/>
      <c r="SZ324" s="89"/>
      <c r="TA324" s="89"/>
      <c r="TB324" s="89"/>
      <c r="TC324" s="89"/>
      <c r="TD324" s="89"/>
      <c r="TE324" s="89"/>
      <c r="TF324" s="89"/>
      <c r="TG324" s="89"/>
      <c r="TH324" s="89"/>
      <c r="TI324" s="89"/>
      <c r="TJ324" s="89"/>
      <c r="TK324" s="89"/>
      <c r="TL324" s="89"/>
      <c r="TM324" s="89"/>
      <c r="TN324" s="89"/>
      <c r="TO324" s="89"/>
      <c r="TP324" s="89"/>
      <c r="TQ324" s="89"/>
      <c r="TR324" s="89"/>
      <c r="TS324" s="89"/>
      <c r="TT324" s="89"/>
      <c r="TU324" s="89"/>
      <c r="TV324" s="89"/>
      <c r="TW324" s="89"/>
      <c r="TX324" s="89"/>
      <c r="TY324" s="89"/>
      <c r="TZ324" s="89"/>
      <c r="UA324" s="89"/>
      <c r="UB324" s="89"/>
      <c r="UC324" s="89"/>
      <c r="UD324" s="89"/>
      <c r="UE324" s="89"/>
      <c r="UF324" s="89"/>
      <c r="UG324" s="89"/>
      <c r="UH324" s="89"/>
      <c r="UI324" s="89"/>
      <c r="UJ324" s="89"/>
      <c r="UK324" s="89"/>
      <c r="UL324" s="89"/>
      <c r="UM324" s="89"/>
      <c r="UN324" s="89"/>
      <c r="UO324" s="89"/>
      <c r="UP324" s="89"/>
      <c r="UQ324" s="89"/>
      <c r="UR324" s="89"/>
      <c r="US324" s="89"/>
      <c r="UT324" s="89"/>
      <c r="UU324" s="89"/>
      <c r="UV324" s="89"/>
    </row>
    <row r="325" spans="1:652" s="30" customFormat="1" x14ac:dyDescent="0.2">
      <c r="A325" s="151" t="s">
        <v>4520</v>
      </c>
      <c r="B325" s="155">
        <v>324</v>
      </c>
      <c r="C325" s="155">
        <f t="shared" si="29"/>
        <v>309</v>
      </c>
      <c r="D325" s="269" t="s">
        <v>7107</v>
      </c>
      <c r="E325" s="270" t="s">
        <v>7108</v>
      </c>
      <c r="F325" s="271">
        <v>40831</v>
      </c>
      <c r="G325" s="157" t="s">
        <v>562</v>
      </c>
      <c r="H325" s="158">
        <v>45107859</v>
      </c>
      <c r="I325" s="155">
        <v>2523435</v>
      </c>
      <c r="J325" s="159">
        <v>25</v>
      </c>
      <c r="K325" s="159">
        <v>18</v>
      </c>
      <c r="L325" s="159">
        <f t="shared" si="25"/>
        <v>7</v>
      </c>
      <c r="M325" s="157" t="s">
        <v>563</v>
      </c>
      <c r="N325" s="151" t="s">
        <v>594</v>
      </c>
      <c r="O325" s="167" t="s">
        <v>807</v>
      </c>
      <c r="P325" s="151">
        <v>2</v>
      </c>
      <c r="Q325" s="151"/>
      <c r="R325" s="155">
        <v>3</v>
      </c>
      <c r="S325" s="151" t="s">
        <v>899</v>
      </c>
      <c r="T325" s="151" t="s">
        <v>900</v>
      </c>
      <c r="U325" s="162">
        <v>41766</v>
      </c>
      <c r="V325" s="162">
        <v>41774</v>
      </c>
      <c r="W325" s="165">
        <v>8</v>
      </c>
      <c r="X325" s="161" t="s">
        <v>453</v>
      </c>
      <c r="Y325" s="161" t="s">
        <v>568</v>
      </c>
      <c r="Z325" s="151" t="s">
        <v>3387</v>
      </c>
      <c r="AA325" s="151" t="s">
        <v>1567</v>
      </c>
      <c r="AB325" s="160" t="s">
        <v>804</v>
      </c>
      <c r="AC325" s="162" t="s">
        <v>453</v>
      </c>
      <c r="AD325" s="163" t="s">
        <v>804</v>
      </c>
      <c r="AE325" s="164">
        <v>42936</v>
      </c>
      <c r="AF325" s="165" t="s">
        <v>453</v>
      </c>
      <c r="AG325" s="193" t="s">
        <v>453</v>
      </c>
      <c r="AH325" s="165" t="s">
        <v>453</v>
      </c>
      <c r="AI325" s="193" t="s">
        <v>453</v>
      </c>
      <c r="AJ325" s="165" t="s">
        <v>453</v>
      </c>
      <c r="AK325" s="193" t="s">
        <v>453</v>
      </c>
      <c r="AL325" s="165" t="s">
        <v>453</v>
      </c>
      <c r="AM325" s="193" t="s">
        <v>453</v>
      </c>
      <c r="AN325" s="165" t="s">
        <v>453</v>
      </c>
      <c r="AO325" s="193" t="s">
        <v>453</v>
      </c>
      <c r="AP325" s="165" t="s">
        <v>453</v>
      </c>
      <c r="AQ325" s="193" t="s">
        <v>453</v>
      </c>
      <c r="AR325" s="165" t="s">
        <v>453</v>
      </c>
      <c r="AS325" s="165" t="s">
        <v>453</v>
      </c>
      <c r="AT325" s="165" t="s">
        <v>453</v>
      </c>
      <c r="AU325" s="165" t="s">
        <v>453</v>
      </c>
      <c r="AV325" s="165" t="s">
        <v>453</v>
      </c>
      <c r="AW325" s="165"/>
      <c r="AX325" s="165"/>
      <c r="AY325" s="165"/>
      <c r="AZ325" s="165"/>
      <c r="BA325" s="165"/>
      <c r="BB325" s="165"/>
      <c r="BC325" s="165"/>
      <c r="BD325" s="165"/>
      <c r="BE325" s="165"/>
      <c r="BF325" s="165"/>
      <c r="BG325" s="166" t="s">
        <v>3390</v>
      </c>
      <c r="BH325" s="161" t="s">
        <v>926</v>
      </c>
      <c r="BI325" s="159" t="s">
        <v>926</v>
      </c>
      <c r="BJ325" s="155">
        <v>3</v>
      </c>
      <c r="BK325" s="151" t="s">
        <v>899</v>
      </c>
      <c r="BL325" s="159">
        <v>1</v>
      </c>
      <c r="BM325" s="159" t="s">
        <v>453</v>
      </c>
      <c r="BN325" s="167" t="s">
        <v>807</v>
      </c>
      <c r="BO325" s="205" t="s">
        <v>453</v>
      </c>
      <c r="BP325" s="205"/>
      <c r="BQ325" s="205"/>
      <c r="BR325" s="205"/>
      <c r="BS325" s="158" t="s">
        <v>453</v>
      </c>
      <c r="BT325" s="158" t="s">
        <v>453</v>
      </c>
      <c r="BU325" s="158" t="s">
        <v>453</v>
      </c>
      <c r="BV325" s="168" t="s">
        <v>901</v>
      </c>
      <c r="BW325" s="168" t="s">
        <v>1961</v>
      </c>
      <c r="BX325" s="151">
        <v>77</v>
      </c>
      <c r="BY325" s="151">
        <v>101</v>
      </c>
      <c r="BZ325" s="151" t="s">
        <v>453</v>
      </c>
      <c r="CA325" s="151" t="s">
        <v>3388</v>
      </c>
      <c r="CB325" s="151" t="s">
        <v>453</v>
      </c>
      <c r="CC325" s="151" t="s">
        <v>453</v>
      </c>
      <c r="CD325" s="151"/>
      <c r="CE325" s="151" t="s">
        <v>858</v>
      </c>
      <c r="CF325" s="151" t="s">
        <v>453</v>
      </c>
      <c r="CG325" s="151" t="s">
        <v>1568</v>
      </c>
      <c r="CH325" s="151" t="s">
        <v>3389</v>
      </c>
      <c r="CI325" s="151">
        <v>77</v>
      </c>
      <c r="CJ325" s="151">
        <v>101</v>
      </c>
      <c r="CK325" s="151" t="s">
        <v>453</v>
      </c>
      <c r="CL325" s="151" t="s">
        <v>453</v>
      </c>
      <c r="CM325" s="89"/>
      <c r="CN325" s="89"/>
      <c r="CO325" s="89"/>
      <c r="CP325" s="89"/>
      <c r="CQ325" s="89"/>
      <c r="CR325" s="89"/>
      <c r="CS325" s="89"/>
      <c r="CT325" s="89"/>
      <c r="CU325" s="89"/>
      <c r="CV325" s="89"/>
      <c r="CW325" s="89"/>
      <c r="CX325" s="89"/>
      <c r="CY325" s="89"/>
      <c r="CZ325" s="89"/>
      <c r="DA325" s="89"/>
      <c r="DB325" s="89"/>
      <c r="DC325" s="89"/>
      <c r="DD325" s="89"/>
      <c r="DE325" s="89"/>
      <c r="DF325" s="89"/>
      <c r="DG325" s="89"/>
      <c r="DH325" s="89"/>
      <c r="DI325" s="89"/>
      <c r="DJ325" s="89"/>
      <c r="DK325" s="89"/>
      <c r="DL325" s="89"/>
      <c r="DM325" s="89"/>
      <c r="DN325" s="89"/>
      <c r="DO325" s="89"/>
      <c r="DP325" s="89"/>
      <c r="DQ325" s="89"/>
      <c r="DR325" s="89"/>
      <c r="DS325" s="89"/>
      <c r="DT325" s="89"/>
      <c r="DU325" s="89"/>
      <c r="DV325" s="89"/>
      <c r="DW325" s="89"/>
      <c r="DX325" s="89"/>
      <c r="DY325" s="89"/>
      <c r="DZ325" s="89"/>
      <c r="EA325" s="89"/>
      <c r="EB325" s="89"/>
      <c r="EC325" s="89"/>
      <c r="ED325" s="89"/>
      <c r="EE325" s="89"/>
      <c r="EF325" s="89"/>
      <c r="EG325" s="89"/>
      <c r="EH325" s="89"/>
      <c r="EI325" s="89"/>
      <c r="EJ325" s="89"/>
      <c r="EK325" s="89"/>
      <c r="EL325" s="89"/>
      <c r="EM325" s="89"/>
      <c r="EN325" s="89"/>
      <c r="EO325" s="89"/>
      <c r="EP325" s="89"/>
      <c r="EQ325" s="89"/>
      <c r="ER325" s="89"/>
      <c r="ES325" s="89"/>
      <c r="ET325" s="89"/>
      <c r="EU325" s="89"/>
      <c r="EV325" s="89"/>
      <c r="EW325" s="89"/>
      <c r="EX325" s="89"/>
      <c r="EY325" s="89"/>
      <c r="EZ325" s="89"/>
      <c r="FA325" s="89"/>
      <c r="FB325" s="89"/>
      <c r="FC325" s="89"/>
      <c r="FD325" s="89"/>
      <c r="FE325" s="89"/>
      <c r="FF325" s="89"/>
      <c r="FG325" s="89"/>
      <c r="FH325" s="89"/>
      <c r="FI325" s="89"/>
      <c r="FJ325" s="89"/>
      <c r="FK325" s="89"/>
      <c r="FL325" s="89"/>
      <c r="FM325" s="89"/>
      <c r="FN325" s="89"/>
      <c r="FO325" s="89"/>
      <c r="FP325" s="89"/>
      <c r="FQ325" s="89"/>
      <c r="FR325" s="89"/>
      <c r="FS325" s="89"/>
      <c r="FT325" s="89"/>
      <c r="FU325" s="89"/>
      <c r="FV325" s="89"/>
      <c r="FW325" s="89"/>
      <c r="FX325" s="89"/>
      <c r="FY325" s="89"/>
      <c r="FZ325" s="89"/>
      <c r="GA325" s="89"/>
      <c r="GB325" s="89"/>
      <c r="GC325" s="89"/>
      <c r="GD325" s="89"/>
      <c r="GE325" s="89"/>
      <c r="GF325" s="89"/>
      <c r="GG325" s="89"/>
      <c r="GH325" s="89"/>
      <c r="GI325" s="89"/>
      <c r="GJ325" s="89"/>
      <c r="GK325" s="89"/>
      <c r="GL325" s="89"/>
      <c r="GM325" s="89"/>
      <c r="GN325" s="89"/>
      <c r="GO325" s="89"/>
      <c r="GP325" s="89"/>
      <c r="GQ325" s="89"/>
      <c r="GR325" s="89"/>
      <c r="GS325" s="89"/>
      <c r="GT325" s="89"/>
      <c r="GU325" s="89"/>
      <c r="GV325" s="89"/>
      <c r="GW325" s="89"/>
      <c r="GX325" s="89"/>
      <c r="GY325" s="89"/>
      <c r="GZ325" s="89"/>
      <c r="HA325" s="89"/>
      <c r="HB325" s="89"/>
      <c r="HC325" s="89"/>
      <c r="HD325" s="89"/>
      <c r="HE325" s="89"/>
      <c r="HF325" s="89"/>
      <c r="HG325" s="89"/>
      <c r="HH325" s="89"/>
      <c r="HI325" s="89"/>
      <c r="HJ325" s="89"/>
      <c r="HK325" s="89"/>
      <c r="HL325" s="89"/>
      <c r="HM325" s="89"/>
      <c r="HN325" s="89"/>
      <c r="HO325" s="89"/>
      <c r="HP325" s="89"/>
      <c r="HQ325" s="89"/>
      <c r="HR325" s="89"/>
      <c r="HS325" s="89"/>
      <c r="HT325" s="89"/>
      <c r="HU325" s="89"/>
      <c r="HV325" s="89"/>
      <c r="HW325" s="89"/>
      <c r="HX325" s="89"/>
      <c r="HY325" s="89"/>
      <c r="HZ325" s="89"/>
      <c r="IA325" s="89"/>
      <c r="IB325" s="89"/>
      <c r="IC325" s="89"/>
      <c r="ID325" s="89"/>
      <c r="IE325" s="89"/>
      <c r="IF325" s="89"/>
      <c r="IG325" s="89"/>
      <c r="IH325" s="89"/>
      <c r="II325" s="89"/>
      <c r="IJ325" s="89"/>
      <c r="IK325" s="89"/>
      <c r="IL325" s="89"/>
      <c r="IM325" s="89"/>
      <c r="IN325" s="89"/>
      <c r="IO325" s="89"/>
      <c r="IP325" s="89"/>
      <c r="IQ325" s="89"/>
      <c r="IR325" s="89"/>
      <c r="IS325" s="89"/>
      <c r="IT325" s="89"/>
      <c r="IU325" s="89"/>
      <c r="IV325" s="89"/>
      <c r="IW325" s="89"/>
      <c r="IX325" s="89"/>
      <c r="IY325" s="89"/>
      <c r="IZ325" s="89"/>
      <c r="JA325" s="89"/>
      <c r="JB325" s="89"/>
      <c r="JC325" s="89"/>
      <c r="JD325" s="89"/>
      <c r="JE325" s="89"/>
      <c r="JF325" s="89"/>
      <c r="JG325" s="89"/>
      <c r="JH325" s="89"/>
      <c r="JI325" s="89"/>
      <c r="JJ325" s="89"/>
      <c r="JK325" s="89"/>
      <c r="JL325" s="89"/>
      <c r="JM325" s="89"/>
      <c r="JN325" s="89"/>
      <c r="JO325" s="89"/>
      <c r="JP325" s="89"/>
      <c r="JQ325" s="89"/>
      <c r="JR325" s="89"/>
      <c r="JS325" s="89"/>
      <c r="JT325" s="89"/>
      <c r="JU325" s="89"/>
      <c r="JV325" s="89"/>
      <c r="JW325" s="89"/>
      <c r="JX325" s="89"/>
      <c r="JY325" s="89"/>
      <c r="JZ325" s="89"/>
      <c r="KA325" s="89"/>
      <c r="KB325" s="89"/>
      <c r="KC325" s="89"/>
      <c r="KD325" s="89"/>
      <c r="KE325" s="89"/>
      <c r="KF325" s="89"/>
      <c r="KG325" s="89"/>
      <c r="KH325" s="89"/>
      <c r="KI325" s="89"/>
      <c r="KJ325" s="89"/>
      <c r="KK325" s="89"/>
      <c r="KL325" s="89"/>
      <c r="KM325" s="89"/>
      <c r="KN325" s="89"/>
      <c r="KO325" s="89"/>
      <c r="KP325" s="89"/>
      <c r="KQ325" s="89"/>
      <c r="KR325" s="89"/>
      <c r="KS325" s="89"/>
      <c r="KT325" s="89"/>
      <c r="KU325" s="89"/>
      <c r="KV325" s="89"/>
      <c r="KW325" s="89"/>
      <c r="KX325" s="89"/>
      <c r="KY325" s="89"/>
      <c r="KZ325" s="89"/>
      <c r="LA325" s="89"/>
      <c r="LB325" s="89"/>
      <c r="LC325" s="89"/>
      <c r="LD325" s="89"/>
      <c r="LE325" s="89"/>
      <c r="LF325" s="89"/>
      <c r="LG325" s="89"/>
      <c r="LH325" s="89"/>
      <c r="LI325" s="89"/>
      <c r="LJ325" s="89"/>
      <c r="LK325" s="89"/>
      <c r="LL325" s="89"/>
      <c r="LM325" s="89"/>
      <c r="LN325" s="89"/>
      <c r="LO325" s="89"/>
      <c r="LP325" s="89"/>
      <c r="LQ325" s="89"/>
      <c r="LR325" s="89"/>
      <c r="LS325" s="89"/>
      <c r="LT325" s="89"/>
      <c r="LU325" s="89"/>
      <c r="LV325" s="89"/>
      <c r="LW325" s="89"/>
      <c r="LX325" s="89"/>
      <c r="LY325" s="89"/>
      <c r="LZ325" s="89"/>
      <c r="MA325" s="89"/>
      <c r="MB325" s="89"/>
      <c r="MC325" s="89"/>
      <c r="MD325" s="89"/>
      <c r="ME325" s="89"/>
      <c r="MF325" s="89"/>
      <c r="MG325" s="89"/>
      <c r="MH325" s="89"/>
      <c r="MI325" s="89"/>
      <c r="MJ325" s="89"/>
      <c r="MK325" s="89"/>
      <c r="ML325" s="89"/>
      <c r="MM325" s="89"/>
      <c r="MN325" s="89"/>
      <c r="MO325" s="89"/>
      <c r="MP325" s="89"/>
      <c r="MQ325" s="89"/>
      <c r="MR325" s="89"/>
      <c r="MS325" s="89"/>
      <c r="MT325" s="89"/>
      <c r="MU325" s="89"/>
      <c r="MV325" s="89"/>
      <c r="MW325" s="89"/>
      <c r="MX325" s="89"/>
      <c r="MY325" s="89"/>
      <c r="MZ325" s="89"/>
      <c r="NA325" s="89"/>
      <c r="NB325" s="89"/>
      <c r="NC325" s="89"/>
      <c r="ND325" s="89"/>
      <c r="NE325" s="89"/>
      <c r="NF325" s="89"/>
      <c r="NG325" s="89"/>
      <c r="NH325" s="89"/>
      <c r="NI325" s="89"/>
      <c r="NJ325" s="89"/>
      <c r="NK325" s="89"/>
      <c r="NL325" s="89"/>
      <c r="NM325" s="89"/>
      <c r="NN325" s="89"/>
      <c r="NO325" s="89"/>
      <c r="NP325" s="89"/>
      <c r="NQ325" s="89"/>
      <c r="NR325" s="89"/>
      <c r="NS325" s="89"/>
      <c r="NT325" s="89"/>
      <c r="NU325" s="89"/>
      <c r="NV325" s="89"/>
      <c r="NW325" s="89"/>
      <c r="NX325" s="89"/>
      <c r="NY325" s="89"/>
      <c r="NZ325" s="89"/>
      <c r="OA325" s="89"/>
      <c r="OB325" s="89"/>
      <c r="OC325" s="89"/>
      <c r="OD325" s="89"/>
      <c r="OE325" s="89"/>
      <c r="OF325" s="89"/>
      <c r="OG325" s="89"/>
      <c r="OH325" s="89"/>
      <c r="OI325" s="89"/>
      <c r="OJ325" s="89"/>
      <c r="OK325" s="89"/>
      <c r="OL325" s="89"/>
      <c r="OM325" s="89"/>
      <c r="ON325" s="89"/>
      <c r="OO325" s="89"/>
      <c r="OP325" s="89"/>
      <c r="OQ325" s="89"/>
      <c r="OR325" s="89"/>
      <c r="OS325" s="89"/>
      <c r="OT325" s="89"/>
      <c r="OU325" s="89"/>
      <c r="OV325" s="89"/>
      <c r="OW325" s="89"/>
      <c r="OX325" s="89"/>
      <c r="OY325" s="89"/>
      <c r="OZ325" s="89"/>
      <c r="PA325" s="89"/>
      <c r="PB325" s="89"/>
      <c r="PC325" s="89"/>
      <c r="PD325" s="89"/>
      <c r="PE325" s="89"/>
      <c r="PF325" s="89"/>
      <c r="PG325" s="89"/>
      <c r="PH325" s="89"/>
      <c r="PI325" s="89"/>
      <c r="PJ325" s="89"/>
      <c r="PK325" s="89"/>
      <c r="PL325" s="89"/>
      <c r="PM325" s="89"/>
      <c r="PN325" s="89"/>
      <c r="PO325" s="89"/>
      <c r="PP325" s="89"/>
      <c r="PQ325" s="89"/>
      <c r="PR325" s="89"/>
      <c r="PS325" s="89"/>
      <c r="PT325" s="89"/>
      <c r="PU325" s="89"/>
      <c r="PV325" s="89"/>
      <c r="PW325" s="89"/>
      <c r="PX325" s="89"/>
      <c r="PY325" s="89"/>
      <c r="PZ325" s="89"/>
      <c r="QA325" s="89"/>
      <c r="QB325" s="89"/>
      <c r="QC325" s="89"/>
      <c r="QD325" s="89"/>
      <c r="QE325" s="89"/>
      <c r="QF325" s="89"/>
      <c r="QG325" s="89"/>
      <c r="QH325" s="89"/>
      <c r="QI325" s="89"/>
      <c r="QJ325" s="89"/>
      <c r="QK325" s="89"/>
      <c r="QL325" s="89"/>
      <c r="QM325" s="89"/>
      <c r="QN325" s="89"/>
      <c r="QO325" s="89"/>
      <c r="QP325" s="89"/>
      <c r="QQ325" s="89"/>
      <c r="QR325" s="89"/>
      <c r="QS325" s="89"/>
      <c r="QT325" s="89"/>
      <c r="QU325" s="89"/>
      <c r="QV325" s="89"/>
      <c r="QW325" s="89"/>
      <c r="QX325" s="89"/>
      <c r="QY325" s="89"/>
      <c r="QZ325" s="89"/>
      <c r="RA325" s="89"/>
      <c r="RB325" s="89"/>
      <c r="RC325" s="89"/>
      <c r="RD325" s="89"/>
      <c r="RE325" s="89"/>
      <c r="RF325" s="89"/>
      <c r="RG325" s="89"/>
      <c r="RH325" s="89"/>
      <c r="RI325" s="89"/>
      <c r="RJ325" s="89"/>
      <c r="RK325" s="89"/>
      <c r="RL325" s="89"/>
      <c r="RM325" s="89"/>
      <c r="RN325" s="89"/>
      <c r="RO325" s="89"/>
      <c r="RP325" s="89"/>
      <c r="RQ325" s="89"/>
      <c r="RR325" s="89"/>
      <c r="RS325" s="89"/>
      <c r="RT325" s="89"/>
      <c r="RU325" s="89"/>
      <c r="RV325" s="89"/>
      <c r="RW325" s="89"/>
      <c r="RX325" s="89"/>
      <c r="RY325" s="89"/>
      <c r="RZ325" s="89"/>
      <c r="SA325" s="89"/>
      <c r="SB325" s="89"/>
      <c r="SC325" s="89"/>
      <c r="SD325" s="89"/>
      <c r="SE325" s="89"/>
      <c r="SF325" s="89"/>
      <c r="SG325" s="89"/>
      <c r="SH325" s="89"/>
      <c r="SI325" s="89"/>
      <c r="SJ325" s="89"/>
      <c r="SK325" s="89"/>
      <c r="SL325" s="89"/>
      <c r="SM325" s="89"/>
      <c r="SN325" s="89"/>
      <c r="SO325" s="89"/>
      <c r="SP325" s="89"/>
      <c r="SQ325" s="89"/>
      <c r="SR325" s="89"/>
      <c r="SS325" s="89"/>
      <c r="ST325" s="89"/>
      <c r="SU325" s="89"/>
      <c r="SV325" s="89"/>
      <c r="SW325" s="89"/>
      <c r="SX325" s="89"/>
      <c r="SY325" s="89"/>
      <c r="SZ325" s="89"/>
      <c r="TA325" s="89"/>
      <c r="TB325" s="89"/>
      <c r="TC325" s="89"/>
      <c r="TD325" s="89"/>
      <c r="TE325" s="89"/>
      <c r="TF325" s="89"/>
      <c r="TG325" s="89"/>
      <c r="TH325" s="89"/>
      <c r="TI325" s="89"/>
      <c r="TJ325" s="89"/>
      <c r="TK325" s="89"/>
      <c r="TL325" s="89"/>
      <c r="TM325" s="89"/>
      <c r="TN325" s="89"/>
      <c r="TO325" s="89"/>
      <c r="TP325" s="89"/>
      <c r="TQ325" s="89"/>
      <c r="TR325" s="89"/>
      <c r="TS325" s="89"/>
      <c r="TT325" s="89"/>
      <c r="TU325" s="89"/>
      <c r="TV325" s="89"/>
      <c r="TW325" s="89"/>
      <c r="TX325" s="89"/>
      <c r="TY325" s="89"/>
      <c r="TZ325" s="89"/>
      <c r="UA325" s="89"/>
      <c r="UB325" s="89"/>
      <c r="UC325" s="89"/>
      <c r="UD325" s="89"/>
      <c r="UE325" s="89"/>
      <c r="UF325" s="89"/>
      <c r="UG325" s="89"/>
      <c r="UH325" s="89"/>
      <c r="UI325" s="89"/>
      <c r="UJ325" s="89"/>
      <c r="UK325" s="89"/>
      <c r="UL325" s="89"/>
      <c r="UM325" s="89"/>
      <c r="UN325" s="89"/>
      <c r="UO325" s="89"/>
      <c r="UP325" s="89"/>
      <c r="UQ325" s="89"/>
      <c r="UR325" s="89"/>
      <c r="US325" s="89"/>
      <c r="UT325" s="89"/>
      <c r="UU325" s="89"/>
      <c r="UV325" s="89"/>
    </row>
    <row r="326" spans="1:652" s="30" customFormat="1" x14ac:dyDescent="0.2">
      <c r="A326" s="151" t="s">
        <v>5186</v>
      </c>
      <c r="B326" s="155">
        <v>325</v>
      </c>
      <c r="C326" s="155">
        <f t="shared" si="29"/>
        <v>310</v>
      </c>
      <c r="D326" s="269" t="s">
        <v>6808</v>
      </c>
      <c r="E326" s="270" t="s">
        <v>7109</v>
      </c>
      <c r="F326" s="271">
        <v>40290</v>
      </c>
      <c r="G326" s="157" t="s">
        <v>562</v>
      </c>
      <c r="H326" s="158">
        <v>39507245</v>
      </c>
      <c r="I326" s="155">
        <v>3324149</v>
      </c>
      <c r="J326" s="159">
        <v>17</v>
      </c>
      <c r="K326" s="159">
        <v>8</v>
      </c>
      <c r="L326" s="159">
        <f t="shared" si="25"/>
        <v>9</v>
      </c>
      <c r="M326" s="157" t="s">
        <v>563</v>
      </c>
      <c r="N326" s="151" t="s">
        <v>593</v>
      </c>
      <c r="O326" s="167" t="s">
        <v>804</v>
      </c>
      <c r="P326" s="151">
        <v>6</v>
      </c>
      <c r="Q326" s="151"/>
      <c r="R326" s="155">
        <v>3</v>
      </c>
      <c r="S326" s="151" t="s">
        <v>2525</v>
      </c>
      <c r="T326" s="151" t="s">
        <v>895</v>
      </c>
      <c r="U326" s="162">
        <v>41772</v>
      </c>
      <c r="V326" s="162">
        <v>41780</v>
      </c>
      <c r="W326" s="165">
        <v>8</v>
      </c>
      <c r="X326" s="161" t="s">
        <v>453</v>
      </c>
      <c r="Y326" s="161" t="s">
        <v>563</v>
      </c>
      <c r="Z326" s="151" t="s">
        <v>817</v>
      </c>
      <c r="AA326" s="151" t="s">
        <v>1574</v>
      </c>
      <c r="AB326" s="160" t="s">
        <v>807</v>
      </c>
      <c r="AC326" s="162">
        <v>41829</v>
      </c>
      <c r="AD326" s="163" t="s">
        <v>807</v>
      </c>
      <c r="AE326" s="164">
        <v>43318</v>
      </c>
      <c r="AF326" s="165">
        <f t="shared" ref="AF326:AF346" si="30">((AE326-AC326)/365*12)</f>
        <v>48.953424657534249</v>
      </c>
      <c r="AG326" s="180" t="s">
        <v>539</v>
      </c>
      <c r="AH326" s="165">
        <v>1</v>
      </c>
      <c r="AI326" s="180" t="s">
        <v>5786</v>
      </c>
      <c r="AJ326" s="165">
        <v>3</v>
      </c>
      <c r="AK326" s="180" t="s">
        <v>5786</v>
      </c>
      <c r="AL326" s="165">
        <v>3</v>
      </c>
      <c r="AM326" s="193" t="s">
        <v>5786</v>
      </c>
      <c r="AN326" s="165">
        <v>3</v>
      </c>
      <c r="AO326" s="193" t="s">
        <v>637</v>
      </c>
      <c r="AP326" s="165">
        <v>1</v>
      </c>
      <c r="AQ326" s="193" t="s">
        <v>637</v>
      </c>
      <c r="AR326" s="165">
        <v>1</v>
      </c>
      <c r="AS326" s="165"/>
      <c r="AT326" s="165"/>
      <c r="AU326" s="165"/>
      <c r="AV326" s="165"/>
      <c r="AW326" s="165"/>
      <c r="AX326" s="165"/>
      <c r="AY326" s="165"/>
      <c r="AZ326" s="165"/>
      <c r="BA326" s="165"/>
      <c r="BB326" s="165"/>
      <c r="BC326" s="165"/>
      <c r="BD326" s="165"/>
      <c r="BE326" s="165"/>
      <c r="BF326" s="165"/>
      <c r="BG326" s="166" t="s">
        <v>3401</v>
      </c>
      <c r="BH326" s="161" t="s">
        <v>539</v>
      </c>
      <c r="BI326" s="159">
        <v>1</v>
      </c>
      <c r="BJ326" s="155">
        <v>3</v>
      </c>
      <c r="BK326" s="151" t="s">
        <v>3402</v>
      </c>
      <c r="BL326" s="159">
        <v>1</v>
      </c>
      <c r="BM326" s="159">
        <v>0</v>
      </c>
      <c r="BN326" s="167" t="s">
        <v>804</v>
      </c>
      <c r="BO326" s="205" t="s">
        <v>896</v>
      </c>
      <c r="BP326" s="205"/>
      <c r="BQ326" s="205"/>
      <c r="BR326" s="205"/>
      <c r="BS326" s="158" t="s">
        <v>453</v>
      </c>
      <c r="BT326" s="158" t="s">
        <v>453</v>
      </c>
      <c r="BU326" s="158" t="s">
        <v>453</v>
      </c>
      <c r="BV326" s="168" t="s">
        <v>897</v>
      </c>
      <c r="BW326" s="168" t="s">
        <v>898</v>
      </c>
      <c r="BX326" s="151">
        <v>99</v>
      </c>
      <c r="BY326" s="151">
        <v>100</v>
      </c>
      <c r="BZ326" s="151">
        <v>101</v>
      </c>
      <c r="CA326" s="151" t="s">
        <v>3403</v>
      </c>
      <c r="CB326" s="151" t="s">
        <v>3404</v>
      </c>
      <c r="CC326" s="151" t="s">
        <v>3405</v>
      </c>
      <c r="CD326" s="151"/>
      <c r="CE326" s="151" t="s">
        <v>872</v>
      </c>
      <c r="CF326" s="151" t="s">
        <v>2526</v>
      </c>
      <c r="CG326" s="151" t="s">
        <v>929</v>
      </c>
      <c r="CH326" s="151" t="s">
        <v>3406</v>
      </c>
      <c r="CI326" s="151">
        <v>105</v>
      </c>
      <c r="CJ326" s="151">
        <v>89</v>
      </c>
      <c r="CK326" s="151">
        <v>98</v>
      </c>
      <c r="CL326" s="151" t="s">
        <v>1737</v>
      </c>
      <c r="CM326" s="89"/>
      <c r="CN326" s="89"/>
      <c r="CO326" s="89"/>
      <c r="CP326" s="89"/>
      <c r="CQ326" s="89"/>
      <c r="CR326" s="89"/>
      <c r="CS326" s="89"/>
      <c r="CT326" s="89"/>
      <c r="CU326" s="89"/>
      <c r="CV326" s="89"/>
      <c r="CW326" s="89"/>
      <c r="CX326" s="89"/>
      <c r="CY326" s="89"/>
      <c r="CZ326" s="89"/>
      <c r="DA326" s="89"/>
      <c r="DB326" s="89"/>
      <c r="DC326" s="89"/>
      <c r="DD326" s="89"/>
      <c r="DE326" s="89"/>
      <c r="DF326" s="89"/>
      <c r="DG326" s="89"/>
      <c r="DH326" s="89"/>
      <c r="DI326" s="89"/>
      <c r="DJ326" s="89"/>
      <c r="DK326" s="89"/>
      <c r="DL326" s="89"/>
      <c r="DM326" s="89"/>
      <c r="DN326" s="89"/>
      <c r="DO326" s="89"/>
      <c r="DP326" s="89"/>
      <c r="DQ326" s="89"/>
      <c r="DR326" s="89"/>
      <c r="DS326" s="89"/>
      <c r="DT326" s="89"/>
      <c r="DU326" s="89"/>
      <c r="DV326" s="89"/>
      <c r="DW326" s="89"/>
      <c r="DX326" s="89"/>
      <c r="DY326" s="89"/>
      <c r="DZ326" s="89"/>
      <c r="EA326" s="89"/>
      <c r="EB326" s="89"/>
      <c r="EC326" s="89"/>
      <c r="ED326" s="89"/>
      <c r="EE326" s="89"/>
      <c r="EF326" s="89"/>
      <c r="EG326" s="89"/>
      <c r="EH326" s="89"/>
      <c r="EI326" s="89"/>
      <c r="EJ326" s="89"/>
      <c r="EK326" s="89"/>
      <c r="EL326" s="89"/>
      <c r="EM326" s="89"/>
      <c r="EN326" s="89"/>
      <c r="EO326" s="89"/>
      <c r="EP326" s="89"/>
      <c r="EQ326" s="89"/>
      <c r="ER326" s="89"/>
      <c r="ES326" s="89"/>
      <c r="ET326" s="89"/>
      <c r="EU326" s="89"/>
      <c r="EV326" s="89"/>
      <c r="EW326" s="89"/>
      <c r="EX326" s="89"/>
      <c r="EY326" s="89"/>
      <c r="EZ326" s="89"/>
      <c r="FA326" s="89"/>
      <c r="FB326" s="89"/>
      <c r="FC326" s="89"/>
      <c r="FD326" s="89"/>
      <c r="FE326" s="89"/>
      <c r="FF326" s="89"/>
      <c r="FG326" s="89"/>
      <c r="FH326" s="89"/>
      <c r="FI326" s="89"/>
      <c r="FJ326" s="89"/>
      <c r="FK326" s="89"/>
      <c r="FL326" s="89"/>
      <c r="FM326" s="89"/>
      <c r="FN326" s="89"/>
      <c r="FO326" s="89"/>
      <c r="FP326" s="89"/>
      <c r="FQ326" s="89"/>
      <c r="FR326" s="89"/>
      <c r="FS326" s="89"/>
      <c r="FT326" s="89"/>
      <c r="FU326" s="89"/>
      <c r="FV326" s="89"/>
      <c r="FW326" s="89"/>
      <c r="FX326" s="89"/>
      <c r="FY326" s="89"/>
      <c r="FZ326" s="89"/>
      <c r="GA326" s="89"/>
      <c r="GB326" s="89"/>
      <c r="GC326" s="89"/>
      <c r="GD326" s="89"/>
      <c r="GE326" s="89"/>
      <c r="GF326" s="89"/>
      <c r="GG326" s="89"/>
      <c r="GH326" s="89"/>
      <c r="GI326" s="89"/>
      <c r="GJ326" s="89"/>
      <c r="GK326" s="89"/>
      <c r="GL326" s="89"/>
      <c r="GM326" s="89"/>
      <c r="GN326" s="89"/>
      <c r="GO326" s="89"/>
      <c r="GP326" s="89"/>
      <c r="GQ326" s="89"/>
      <c r="GR326" s="89"/>
      <c r="GS326" s="89"/>
      <c r="GT326" s="89"/>
      <c r="GU326" s="89"/>
      <c r="GV326" s="89"/>
      <c r="GW326" s="89"/>
      <c r="GX326" s="89"/>
      <c r="GY326" s="89"/>
      <c r="GZ326" s="89"/>
      <c r="HA326" s="89"/>
      <c r="HB326" s="89"/>
      <c r="HC326" s="89"/>
      <c r="HD326" s="89"/>
      <c r="HE326" s="89"/>
      <c r="HF326" s="89"/>
      <c r="HG326" s="89"/>
      <c r="HH326" s="89"/>
      <c r="HI326" s="89"/>
      <c r="HJ326" s="89"/>
      <c r="HK326" s="89"/>
      <c r="HL326" s="89"/>
      <c r="HM326" s="89"/>
      <c r="HN326" s="89"/>
      <c r="HO326" s="89"/>
      <c r="HP326" s="89"/>
      <c r="HQ326" s="89"/>
      <c r="HR326" s="89"/>
      <c r="HS326" s="89"/>
      <c r="HT326" s="89"/>
      <c r="HU326" s="89"/>
      <c r="HV326" s="89"/>
      <c r="HW326" s="89"/>
      <c r="HX326" s="89"/>
      <c r="HY326" s="89"/>
      <c r="HZ326" s="89"/>
      <c r="IA326" s="89"/>
      <c r="IB326" s="89"/>
      <c r="IC326" s="89"/>
      <c r="ID326" s="89"/>
      <c r="IE326" s="89"/>
      <c r="IF326" s="89"/>
      <c r="IG326" s="89"/>
      <c r="IH326" s="89"/>
      <c r="II326" s="89"/>
      <c r="IJ326" s="89"/>
      <c r="IK326" s="89"/>
      <c r="IL326" s="89"/>
      <c r="IM326" s="89"/>
      <c r="IN326" s="89"/>
      <c r="IO326" s="89"/>
      <c r="IP326" s="89"/>
      <c r="IQ326" s="89"/>
      <c r="IR326" s="89"/>
      <c r="IS326" s="89"/>
      <c r="IT326" s="89"/>
      <c r="IU326" s="89"/>
      <c r="IV326" s="89"/>
      <c r="IW326" s="89"/>
      <c r="IX326" s="89"/>
      <c r="IY326" s="89"/>
      <c r="IZ326" s="89"/>
      <c r="JA326" s="89"/>
      <c r="JB326" s="89"/>
      <c r="JC326" s="89"/>
      <c r="JD326" s="89"/>
      <c r="JE326" s="89"/>
      <c r="JF326" s="89"/>
      <c r="JG326" s="89"/>
      <c r="JH326" s="89"/>
      <c r="JI326" s="89"/>
      <c r="JJ326" s="89"/>
      <c r="JK326" s="89"/>
      <c r="JL326" s="89"/>
      <c r="JM326" s="89"/>
      <c r="JN326" s="89"/>
      <c r="JO326" s="89"/>
      <c r="JP326" s="89"/>
      <c r="JQ326" s="89"/>
      <c r="JR326" s="89"/>
      <c r="JS326" s="89"/>
      <c r="JT326" s="89"/>
      <c r="JU326" s="89"/>
      <c r="JV326" s="89"/>
      <c r="JW326" s="89"/>
      <c r="JX326" s="89"/>
      <c r="JY326" s="89"/>
      <c r="JZ326" s="89"/>
      <c r="KA326" s="89"/>
      <c r="KB326" s="89"/>
      <c r="KC326" s="89"/>
      <c r="KD326" s="89"/>
      <c r="KE326" s="89"/>
      <c r="KF326" s="89"/>
      <c r="KG326" s="89"/>
      <c r="KH326" s="89"/>
      <c r="KI326" s="89"/>
      <c r="KJ326" s="89"/>
      <c r="KK326" s="89"/>
      <c r="KL326" s="89"/>
      <c r="KM326" s="89"/>
      <c r="KN326" s="89"/>
      <c r="KO326" s="89"/>
      <c r="KP326" s="89"/>
      <c r="KQ326" s="89"/>
      <c r="KR326" s="89"/>
      <c r="KS326" s="89"/>
      <c r="KT326" s="89"/>
      <c r="KU326" s="89"/>
      <c r="KV326" s="89"/>
      <c r="KW326" s="89"/>
      <c r="KX326" s="89"/>
      <c r="KY326" s="89"/>
      <c r="KZ326" s="89"/>
      <c r="LA326" s="89"/>
      <c r="LB326" s="89"/>
      <c r="LC326" s="89"/>
      <c r="LD326" s="89"/>
      <c r="LE326" s="89"/>
      <c r="LF326" s="89"/>
      <c r="LG326" s="89"/>
      <c r="LH326" s="89"/>
      <c r="LI326" s="89"/>
      <c r="LJ326" s="89"/>
      <c r="LK326" s="89"/>
      <c r="LL326" s="89"/>
      <c r="LM326" s="89"/>
      <c r="LN326" s="89"/>
      <c r="LO326" s="89"/>
      <c r="LP326" s="89"/>
      <c r="LQ326" s="89"/>
      <c r="LR326" s="89"/>
      <c r="LS326" s="89"/>
      <c r="LT326" s="89"/>
      <c r="LU326" s="89"/>
      <c r="LV326" s="89"/>
      <c r="LW326" s="89"/>
      <c r="LX326" s="89"/>
      <c r="LY326" s="89"/>
      <c r="LZ326" s="89"/>
      <c r="MA326" s="89"/>
      <c r="MB326" s="89"/>
      <c r="MC326" s="89"/>
      <c r="MD326" s="89"/>
      <c r="ME326" s="89"/>
      <c r="MF326" s="89"/>
      <c r="MG326" s="89"/>
      <c r="MH326" s="89"/>
      <c r="MI326" s="89"/>
      <c r="MJ326" s="89"/>
      <c r="MK326" s="89"/>
      <c r="ML326" s="89"/>
      <c r="MM326" s="89"/>
      <c r="MN326" s="89"/>
      <c r="MO326" s="89"/>
      <c r="MP326" s="89"/>
      <c r="MQ326" s="89"/>
      <c r="MR326" s="89"/>
      <c r="MS326" s="89"/>
      <c r="MT326" s="89"/>
      <c r="MU326" s="89"/>
      <c r="MV326" s="89"/>
      <c r="MW326" s="89"/>
      <c r="MX326" s="89"/>
      <c r="MY326" s="89"/>
      <c r="MZ326" s="89"/>
      <c r="NA326" s="89"/>
      <c r="NB326" s="89"/>
      <c r="NC326" s="89"/>
      <c r="ND326" s="89"/>
      <c r="NE326" s="89"/>
      <c r="NF326" s="89"/>
      <c r="NG326" s="89"/>
      <c r="NH326" s="89"/>
      <c r="NI326" s="89"/>
      <c r="NJ326" s="89"/>
      <c r="NK326" s="89"/>
      <c r="NL326" s="89"/>
      <c r="NM326" s="89"/>
      <c r="NN326" s="89"/>
      <c r="NO326" s="89"/>
      <c r="NP326" s="89"/>
      <c r="NQ326" s="89"/>
      <c r="NR326" s="89"/>
      <c r="NS326" s="89"/>
      <c r="NT326" s="89"/>
      <c r="NU326" s="89"/>
      <c r="NV326" s="89"/>
      <c r="NW326" s="89"/>
      <c r="NX326" s="89"/>
      <c r="NY326" s="89"/>
      <c r="NZ326" s="89"/>
      <c r="OA326" s="89"/>
      <c r="OB326" s="89"/>
      <c r="OC326" s="89"/>
      <c r="OD326" s="89"/>
      <c r="OE326" s="89"/>
      <c r="OF326" s="89"/>
      <c r="OG326" s="89"/>
      <c r="OH326" s="89"/>
      <c r="OI326" s="89"/>
      <c r="OJ326" s="89"/>
      <c r="OK326" s="89"/>
      <c r="OL326" s="89"/>
      <c r="OM326" s="89"/>
      <c r="ON326" s="89"/>
      <c r="OO326" s="89"/>
      <c r="OP326" s="89"/>
      <c r="OQ326" s="89"/>
      <c r="OR326" s="89"/>
      <c r="OS326" s="89"/>
      <c r="OT326" s="89"/>
      <c r="OU326" s="89"/>
      <c r="OV326" s="89"/>
      <c r="OW326" s="89"/>
      <c r="OX326" s="89"/>
      <c r="OY326" s="89"/>
      <c r="OZ326" s="89"/>
      <c r="PA326" s="89"/>
      <c r="PB326" s="89"/>
      <c r="PC326" s="89"/>
      <c r="PD326" s="89"/>
      <c r="PE326" s="89"/>
      <c r="PF326" s="89"/>
      <c r="PG326" s="89"/>
      <c r="PH326" s="89"/>
      <c r="PI326" s="89"/>
      <c r="PJ326" s="89"/>
      <c r="PK326" s="89"/>
      <c r="PL326" s="89"/>
      <c r="PM326" s="89"/>
      <c r="PN326" s="89"/>
      <c r="PO326" s="89"/>
      <c r="PP326" s="89"/>
      <c r="PQ326" s="89"/>
      <c r="PR326" s="89"/>
      <c r="PS326" s="89"/>
      <c r="PT326" s="89"/>
      <c r="PU326" s="89"/>
      <c r="PV326" s="89"/>
      <c r="PW326" s="89"/>
      <c r="PX326" s="89"/>
      <c r="PY326" s="89"/>
      <c r="PZ326" s="89"/>
      <c r="QA326" s="89"/>
      <c r="QB326" s="89"/>
      <c r="QC326" s="89"/>
      <c r="QD326" s="89"/>
      <c r="QE326" s="89"/>
      <c r="QF326" s="89"/>
      <c r="QG326" s="89"/>
      <c r="QH326" s="89"/>
      <c r="QI326" s="89"/>
      <c r="QJ326" s="89"/>
      <c r="QK326" s="89"/>
      <c r="QL326" s="89"/>
      <c r="QM326" s="89"/>
      <c r="QN326" s="89"/>
      <c r="QO326" s="89"/>
      <c r="QP326" s="89"/>
      <c r="QQ326" s="89"/>
      <c r="QR326" s="89"/>
      <c r="QS326" s="89"/>
      <c r="QT326" s="89"/>
      <c r="QU326" s="89"/>
      <c r="QV326" s="89"/>
      <c r="QW326" s="89"/>
      <c r="QX326" s="89"/>
      <c r="QY326" s="89"/>
      <c r="QZ326" s="89"/>
      <c r="RA326" s="89"/>
      <c r="RB326" s="89"/>
      <c r="RC326" s="89"/>
      <c r="RD326" s="89"/>
      <c r="RE326" s="89"/>
      <c r="RF326" s="89"/>
      <c r="RG326" s="89"/>
      <c r="RH326" s="89"/>
      <c r="RI326" s="89"/>
      <c r="RJ326" s="89"/>
      <c r="RK326" s="89"/>
      <c r="RL326" s="89"/>
      <c r="RM326" s="89"/>
      <c r="RN326" s="89"/>
      <c r="RO326" s="89"/>
      <c r="RP326" s="89"/>
      <c r="RQ326" s="89"/>
      <c r="RR326" s="89"/>
      <c r="RS326" s="89"/>
      <c r="RT326" s="89"/>
      <c r="RU326" s="89"/>
      <c r="RV326" s="89"/>
      <c r="RW326" s="89"/>
      <c r="RX326" s="89"/>
      <c r="RY326" s="89"/>
      <c r="RZ326" s="89"/>
      <c r="SA326" s="89"/>
      <c r="SB326" s="89"/>
      <c r="SC326" s="89"/>
      <c r="SD326" s="89"/>
      <c r="SE326" s="89"/>
      <c r="SF326" s="89"/>
      <c r="SG326" s="89"/>
      <c r="SH326" s="89"/>
      <c r="SI326" s="89"/>
      <c r="SJ326" s="89"/>
      <c r="SK326" s="89"/>
      <c r="SL326" s="89"/>
      <c r="SM326" s="89"/>
      <c r="SN326" s="89"/>
      <c r="SO326" s="89"/>
      <c r="SP326" s="89"/>
      <c r="SQ326" s="89"/>
      <c r="SR326" s="89"/>
      <c r="SS326" s="89"/>
      <c r="ST326" s="89"/>
      <c r="SU326" s="89"/>
      <c r="SV326" s="89"/>
      <c r="SW326" s="89"/>
      <c r="SX326" s="89"/>
      <c r="SY326" s="89"/>
      <c r="SZ326" s="89"/>
      <c r="TA326" s="89"/>
      <c r="TB326" s="89"/>
      <c r="TC326" s="89"/>
      <c r="TD326" s="89"/>
      <c r="TE326" s="89"/>
      <c r="TF326" s="89"/>
      <c r="TG326" s="89"/>
      <c r="TH326" s="89"/>
      <c r="TI326" s="89"/>
      <c r="TJ326" s="89"/>
      <c r="TK326" s="89"/>
      <c r="TL326" s="89"/>
      <c r="TM326" s="89"/>
      <c r="TN326" s="89"/>
      <c r="TO326" s="89"/>
      <c r="TP326" s="89"/>
      <c r="TQ326" s="89"/>
      <c r="TR326" s="89"/>
      <c r="TS326" s="89"/>
      <c r="TT326" s="89"/>
      <c r="TU326" s="89"/>
      <c r="TV326" s="89"/>
      <c r="TW326" s="89"/>
      <c r="TX326" s="89"/>
      <c r="TY326" s="89"/>
      <c r="TZ326" s="89"/>
      <c r="UA326" s="89"/>
      <c r="UB326" s="89"/>
      <c r="UC326" s="89"/>
      <c r="UD326" s="89"/>
      <c r="UE326" s="89"/>
      <c r="UF326" s="89"/>
      <c r="UG326" s="89"/>
      <c r="UH326" s="89"/>
      <c r="UI326" s="89"/>
      <c r="UJ326" s="89"/>
      <c r="UK326" s="89"/>
      <c r="UL326" s="89"/>
      <c r="UM326" s="89"/>
      <c r="UN326" s="89"/>
      <c r="UO326" s="89"/>
      <c r="UP326" s="89"/>
      <c r="UQ326" s="89"/>
      <c r="UR326" s="89"/>
      <c r="US326" s="89"/>
      <c r="UT326" s="89"/>
      <c r="UU326" s="89"/>
      <c r="UV326" s="89"/>
      <c r="UW326" s="89"/>
      <c r="UX326" s="89"/>
      <c r="UY326" s="89"/>
      <c r="UZ326" s="89"/>
      <c r="VA326" s="89"/>
      <c r="VB326" s="89"/>
      <c r="VC326" s="89"/>
      <c r="VD326" s="89"/>
      <c r="VE326" s="89"/>
      <c r="VF326" s="89"/>
      <c r="VG326" s="89"/>
      <c r="VH326" s="89"/>
      <c r="VI326" s="89"/>
      <c r="VJ326" s="89"/>
      <c r="VK326" s="89"/>
      <c r="VL326" s="89"/>
      <c r="VM326" s="89"/>
      <c r="VN326" s="89"/>
      <c r="VO326" s="89"/>
      <c r="VP326" s="89"/>
      <c r="VQ326" s="89"/>
      <c r="VR326" s="89"/>
      <c r="VS326" s="89"/>
      <c r="VT326" s="89"/>
      <c r="VU326" s="89"/>
      <c r="VV326" s="89"/>
      <c r="VW326" s="89"/>
      <c r="VX326" s="89"/>
      <c r="VY326" s="89"/>
      <c r="VZ326" s="89"/>
      <c r="WA326" s="89"/>
      <c r="WB326" s="89"/>
      <c r="WC326" s="89"/>
      <c r="WD326" s="89"/>
      <c r="WE326" s="89"/>
      <c r="WF326" s="89"/>
      <c r="WG326" s="89"/>
      <c r="WH326" s="89"/>
      <c r="WI326" s="89"/>
      <c r="WJ326" s="89"/>
      <c r="WK326" s="89"/>
      <c r="WL326" s="89"/>
      <c r="WM326" s="89"/>
      <c r="WN326" s="89"/>
      <c r="WO326" s="89"/>
      <c r="WP326" s="89"/>
      <c r="WQ326" s="89"/>
      <c r="WR326" s="89"/>
      <c r="WS326" s="89"/>
      <c r="WT326" s="89"/>
      <c r="WU326" s="89"/>
      <c r="WV326" s="89"/>
      <c r="WW326" s="89"/>
      <c r="WX326" s="89"/>
      <c r="WY326" s="89"/>
      <c r="WZ326" s="89"/>
      <c r="XA326" s="89"/>
      <c r="XB326" s="89"/>
      <c r="XC326" s="89"/>
      <c r="XD326" s="89"/>
      <c r="XE326" s="89"/>
      <c r="XF326" s="89"/>
      <c r="XG326" s="89"/>
      <c r="XH326" s="89"/>
      <c r="XI326" s="89"/>
      <c r="XJ326" s="89"/>
      <c r="XK326" s="89"/>
      <c r="XL326" s="89"/>
      <c r="XM326" s="89"/>
      <c r="XN326" s="89"/>
      <c r="XO326" s="89"/>
      <c r="XP326" s="89"/>
      <c r="XQ326" s="89"/>
      <c r="XR326" s="89"/>
      <c r="XS326" s="89"/>
      <c r="XT326" s="89"/>
      <c r="XU326" s="89"/>
      <c r="XV326" s="89"/>
      <c r="XW326" s="89"/>
      <c r="XX326" s="89"/>
      <c r="XY326" s="89"/>
      <c r="XZ326" s="89"/>
      <c r="YA326" s="89"/>
      <c r="YB326" s="89"/>
    </row>
    <row r="327" spans="1:652" s="30" customFormat="1" x14ac:dyDescent="0.2">
      <c r="A327" s="151" t="s">
        <v>4983</v>
      </c>
      <c r="B327" s="155">
        <v>326</v>
      </c>
      <c r="C327" s="155" t="s">
        <v>1627</v>
      </c>
      <c r="D327" s="269" t="s">
        <v>7110</v>
      </c>
      <c r="E327" s="270" t="s">
        <v>7111</v>
      </c>
      <c r="F327" s="271">
        <v>26974</v>
      </c>
      <c r="G327" s="157" t="s">
        <v>480</v>
      </c>
      <c r="H327" s="158">
        <v>37681071</v>
      </c>
      <c r="I327" s="155">
        <v>1564667</v>
      </c>
      <c r="J327" s="159">
        <v>55</v>
      </c>
      <c r="K327" s="159">
        <v>43</v>
      </c>
      <c r="L327" s="159">
        <f t="shared" si="25"/>
        <v>12</v>
      </c>
      <c r="M327" s="157" t="s">
        <v>564</v>
      </c>
      <c r="N327" s="151" t="s">
        <v>612</v>
      </c>
      <c r="O327" s="167" t="s">
        <v>807</v>
      </c>
      <c r="P327" s="151">
        <v>3</v>
      </c>
      <c r="Q327" s="151"/>
      <c r="R327" s="155">
        <v>1</v>
      </c>
      <c r="S327" s="151" t="s">
        <v>822</v>
      </c>
      <c r="T327" s="151" t="s">
        <v>453</v>
      </c>
      <c r="U327" s="161" t="s">
        <v>453</v>
      </c>
      <c r="V327" s="161" t="s">
        <v>453</v>
      </c>
      <c r="W327" s="165" t="s">
        <v>453</v>
      </c>
      <c r="X327" s="161" t="s">
        <v>453</v>
      </c>
      <c r="Y327" s="161" t="s">
        <v>563</v>
      </c>
      <c r="Z327" s="151" t="s">
        <v>817</v>
      </c>
      <c r="AA327" s="151" t="s">
        <v>891</v>
      </c>
      <c r="AB327" s="160" t="s">
        <v>804</v>
      </c>
      <c r="AC327" s="162">
        <v>41778</v>
      </c>
      <c r="AD327" s="163" t="s">
        <v>804</v>
      </c>
      <c r="AE327" s="164">
        <v>42403</v>
      </c>
      <c r="AF327" s="165">
        <f t="shared" si="30"/>
        <v>20.547945205479451</v>
      </c>
      <c r="AG327" s="193" t="s">
        <v>539</v>
      </c>
      <c r="AH327" s="165">
        <v>1</v>
      </c>
      <c r="AI327" s="193" t="s">
        <v>539</v>
      </c>
      <c r="AJ327" s="165">
        <v>1</v>
      </c>
      <c r="AK327" s="193" t="s">
        <v>539</v>
      </c>
      <c r="AL327" s="165">
        <v>1</v>
      </c>
      <c r="AM327" s="193" t="s">
        <v>539</v>
      </c>
      <c r="AN327" s="165">
        <v>1</v>
      </c>
      <c r="AO327" s="193"/>
      <c r="AP327" s="165"/>
      <c r="AQ327" s="193"/>
      <c r="AR327" s="165"/>
      <c r="AS327" s="165"/>
      <c r="AT327" s="165"/>
      <c r="AU327" s="165"/>
      <c r="AV327" s="165"/>
      <c r="AW327" s="165"/>
      <c r="AX327" s="165"/>
      <c r="AY327" s="165"/>
      <c r="AZ327" s="165"/>
      <c r="BA327" s="165"/>
      <c r="BB327" s="165"/>
      <c r="BC327" s="165"/>
      <c r="BD327" s="165"/>
      <c r="BE327" s="165"/>
      <c r="BF327" s="165"/>
      <c r="BG327" s="166" t="s">
        <v>3382</v>
      </c>
      <c r="BH327" s="161" t="s">
        <v>539</v>
      </c>
      <c r="BI327" s="159">
        <v>1</v>
      </c>
      <c r="BJ327" s="155">
        <v>1</v>
      </c>
      <c r="BK327" s="151" t="s">
        <v>822</v>
      </c>
      <c r="BL327" s="159">
        <v>1</v>
      </c>
      <c r="BM327" s="159">
        <v>0</v>
      </c>
      <c r="BN327" s="167" t="s">
        <v>804</v>
      </c>
      <c r="BO327" s="205" t="s">
        <v>892</v>
      </c>
      <c r="BP327" s="205"/>
      <c r="BQ327" s="205"/>
      <c r="BR327" s="205"/>
      <c r="BS327" s="158" t="s">
        <v>564</v>
      </c>
      <c r="BT327" s="158" t="s">
        <v>564</v>
      </c>
      <c r="BU327" s="168" t="s">
        <v>893</v>
      </c>
      <c r="BV327" s="168" t="s">
        <v>453</v>
      </c>
      <c r="BW327" s="168" t="s">
        <v>2091</v>
      </c>
      <c r="BX327" s="151">
        <v>98</v>
      </c>
      <c r="BY327" s="151">
        <v>99</v>
      </c>
      <c r="BZ327" s="151">
        <v>99</v>
      </c>
      <c r="CA327" s="151" t="s">
        <v>3383</v>
      </c>
      <c r="CB327" s="151" t="s">
        <v>453</v>
      </c>
      <c r="CC327" s="151" t="s">
        <v>453</v>
      </c>
      <c r="CD327" s="151"/>
      <c r="CE327" s="151" t="s">
        <v>894</v>
      </c>
      <c r="CF327" s="151" t="s">
        <v>2520</v>
      </c>
      <c r="CG327" s="151" t="s">
        <v>929</v>
      </c>
      <c r="CH327" s="151" t="s">
        <v>3384</v>
      </c>
      <c r="CI327" s="151">
        <v>102</v>
      </c>
      <c r="CJ327" s="151">
        <v>92</v>
      </c>
      <c r="CK327" s="151">
        <v>100</v>
      </c>
      <c r="CL327" s="151" t="s">
        <v>1737</v>
      </c>
      <c r="CM327" s="89"/>
      <c r="CN327" s="89"/>
      <c r="CO327" s="89"/>
      <c r="CP327" s="89"/>
      <c r="CQ327" s="89"/>
      <c r="CR327" s="89"/>
      <c r="CS327" s="89"/>
      <c r="CT327" s="89"/>
      <c r="CU327" s="89"/>
      <c r="CV327" s="89"/>
      <c r="CW327" s="89"/>
      <c r="CX327" s="89"/>
      <c r="CY327" s="89"/>
      <c r="CZ327" s="89"/>
      <c r="DA327" s="89"/>
      <c r="DB327" s="89"/>
      <c r="DC327" s="89"/>
      <c r="DD327" s="89"/>
      <c r="DE327" s="89"/>
      <c r="DF327" s="89"/>
      <c r="DG327" s="89"/>
      <c r="DH327" s="89"/>
      <c r="DI327" s="89"/>
      <c r="DJ327" s="89"/>
      <c r="DK327" s="89"/>
      <c r="DL327" s="89"/>
      <c r="DM327" s="89"/>
      <c r="DN327" s="89"/>
      <c r="DO327" s="89"/>
      <c r="DP327" s="89"/>
      <c r="DQ327" s="89"/>
      <c r="DR327" s="89"/>
      <c r="DS327" s="89"/>
      <c r="DT327" s="89"/>
      <c r="DU327" s="89"/>
      <c r="DV327" s="89"/>
      <c r="DW327" s="89"/>
      <c r="DX327" s="89"/>
      <c r="DY327" s="89"/>
      <c r="DZ327" s="89"/>
      <c r="EA327" s="89"/>
      <c r="EB327" s="89"/>
      <c r="EC327" s="89"/>
      <c r="ED327" s="89"/>
      <c r="EE327" s="89"/>
      <c r="EF327" s="89"/>
      <c r="EG327" s="89"/>
      <c r="EH327" s="89"/>
      <c r="EI327" s="89"/>
      <c r="EJ327" s="89"/>
      <c r="EK327" s="89"/>
      <c r="EL327" s="89"/>
      <c r="EM327" s="89"/>
      <c r="EN327" s="89"/>
      <c r="EO327" s="89"/>
      <c r="EP327" s="89"/>
      <c r="EQ327" s="89"/>
      <c r="ER327" s="89"/>
      <c r="ES327" s="89"/>
      <c r="ET327" s="89"/>
      <c r="EU327" s="89"/>
      <c r="EV327" s="89"/>
      <c r="EW327" s="89"/>
      <c r="EX327" s="89"/>
      <c r="EY327" s="89"/>
      <c r="EZ327" s="89"/>
      <c r="FA327" s="89"/>
      <c r="FB327" s="89"/>
      <c r="FC327" s="89"/>
      <c r="FD327" s="89"/>
      <c r="FE327" s="89"/>
      <c r="FF327" s="89"/>
      <c r="FG327" s="89"/>
      <c r="FH327" s="89"/>
      <c r="FI327" s="89"/>
      <c r="FJ327" s="89"/>
      <c r="FK327" s="89"/>
      <c r="FL327" s="89"/>
      <c r="FM327" s="89"/>
      <c r="FN327" s="89"/>
      <c r="FO327" s="89"/>
      <c r="FP327" s="89"/>
      <c r="FQ327" s="89"/>
      <c r="FR327" s="89"/>
      <c r="FS327" s="89"/>
      <c r="FT327" s="89"/>
      <c r="FU327" s="89"/>
      <c r="FV327" s="89"/>
      <c r="FW327" s="89"/>
      <c r="FX327" s="89"/>
      <c r="FY327" s="89"/>
      <c r="FZ327" s="89"/>
      <c r="GA327" s="89"/>
      <c r="GB327" s="89"/>
      <c r="GC327" s="89"/>
      <c r="GD327" s="89"/>
      <c r="GE327" s="89"/>
      <c r="GF327" s="89"/>
      <c r="GG327" s="89"/>
      <c r="GH327" s="89"/>
      <c r="GI327" s="89"/>
      <c r="GJ327" s="89"/>
      <c r="GK327" s="89"/>
      <c r="GL327" s="89"/>
      <c r="GM327" s="89"/>
      <c r="GN327" s="89"/>
      <c r="GO327" s="89"/>
      <c r="GP327" s="89"/>
      <c r="GQ327" s="89"/>
      <c r="GR327" s="89"/>
      <c r="GS327" s="89"/>
      <c r="GT327" s="89"/>
      <c r="GU327" s="89"/>
      <c r="GV327" s="89"/>
      <c r="GW327" s="89"/>
      <c r="GX327" s="89"/>
      <c r="GY327" s="89"/>
      <c r="GZ327" s="89"/>
      <c r="HA327" s="89"/>
      <c r="HB327" s="89"/>
      <c r="HC327" s="89"/>
      <c r="HD327" s="89"/>
      <c r="HE327" s="89"/>
      <c r="HF327" s="89"/>
      <c r="HG327" s="89"/>
      <c r="HH327" s="89"/>
      <c r="HI327" s="89"/>
      <c r="HJ327" s="89"/>
      <c r="HK327" s="89"/>
      <c r="HL327" s="89"/>
      <c r="HM327" s="89"/>
      <c r="HN327" s="89"/>
      <c r="HO327" s="89"/>
      <c r="HP327" s="89"/>
      <c r="HQ327" s="89"/>
      <c r="HR327" s="89"/>
      <c r="HS327" s="89"/>
      <c r="HT327" s="89"/>
      <c r="HU327" s="89"/>
      <c r="HV327" s="89"/>
      <c r="HW327" s="89"/>
      <c r="HX327" s="89"/>
      <c r="HY327" s="89"/>
      <c r="HZ327" s="89"/>
      <c r="IA327" s="89"/>
      <c r="IB327" s="89"/>
      <c r="IC327" s="89"/>
      <c r="ID327" s="89"/>
      <c r="IE327" s="89"/>
      <c r="IF327" s="89"/>
      <c r="IG327" s="89"/>
      <c r="IH327" s="89"/>
      <c r="II327" s="89"/>
      <c r="IJ327" s="89"/>
      <c r="IK327" s="89"/>
      <c r="IL327" s="89"/>
      <c r="IM327" s="89"/>
      <c r="IN327" s="89"/>
      <c r="IO327" s="89"/>
      <c r="IP327" s="89"/>
      <c r="IQ327" s="89"/>
      <c r="IR327" s="89"/>
      <c r="IS327" s="89"/>
      <c r="IT327" s="89"/>
      <c r="IU327" s="89"/>
      <c r="IV327" s="89"/>
      <c r="IW327" s="89"/>
      <c r="IX327" s="89"/>
      <c r="IY327" s="89"/>
      <c r="IZ327" s="89"/>
      <c r="JA327" s="89"/>
      <c r="JB327" s="89"/>
      <c r="JC327" s="89"/>
      <c r="JD327" s="89"/>
      <c r="JE327" s="89"/>
      <c r="JF327" s="89"/>
      <c r="JG327" s="89"/>
      <c r="JH327" s="89"/>
      <c r="JI327" s="89"/>
      <c r="JJ327" s="89"/>
      <c r="JK327" s="89"/>
      <c r="JL327" s="89"/>
      <c r="JM327" s="89"/>
      <c r="JN327" s="89"/>
      <c r="JO327" s="89"/>
      <c r="JP327" s="89"/>
      <c r="JQ327" s="89"/>
      <c r="JR327" s="89"/>
      <c r="JS327" s="89"/>
      <c r="JT327" s="89"/>
      <c r="JU327" s="89"/>
      <c r="JV327" s="89"/>
      <c r="JW327" s="89"/>
      <c r="JX327" s="89"/>
      <c r="JY327" s="89"/>
      <c r="JZ327" s="89"/>
      <c r="KA327" s="89"/>
      <c r="KB327" s="89"/>
      <c r="KC327" s="89"/>
      <c r="KD327" s="89"/>
      <c r="KE327" s="89"/>
      <c r="KF327" s="89"/>
      <c r="KG327" s="89"/>
      <c r="KH327" s="89"/>
      <c r="KI327" s="89"/>
      <c r="KJ327" s="89"/>
      <c r="KK327" s="89"/>
      <c r="KL327" s="89"/>
      <c r="KM327" s="89"/>
      <c r="KN327" s="89"/>
      <c r="KO327" s="89"/>
      <c r="KP327" s="89"/>
      <c r="KQ327" s="89"/>
      <c r="KR327" s="89"/>
      <c r="KS327" s="89"/>
      <c r="KT327" s="89"/>
      <c r="KU327" s="89"/>
      <c r="KV327" s="89"/>
      <c r="KW327" s="89"/>
      <c r="KX327" s="89"/>
      <c r="KY327" s="89"/>
      <c r="KZ327" s="89"/>
      <c r="LA327" s="89"/>
      <c r="LB327" s="89"/>
      <c r="LC327" s="89"/>
      <c r="LD327" s="89"/>
      <c r="LE327" s="89"/>
      <c r="LF327" s="89"/>
      <c r="LG327" s="89"/>
      <c r="LH327" s="89"/>
      <c r="LI327" s="89"/>
      <c r="LJ327" s="89"/>
      <c r="LK327" s="89"/>
      <c r="LL327" s="89"/>
      <c r="LM327" s="89"/>
      <c r="LN327" s="89"/>
      <c r="LO327" s="89"/>
      <c r="LP327" s="89"/>
      <c r="LQ327" s="89"/>
      <c r="LR327" s="89"/>
      <c r="LS327" s="89"/>
      <c r="LT327" s="89"/>
      <c r="LU327" s="89"/>
      <c r="LV327" s="89"/>
      <c r="LW327" s="89"/>
      <c r="LX327" s="89"/>
      <c r="LY327" s="89"/>
      <c r="LZ327" s="89"/>
      <c r="MA327" s="89"/>
      <c r="MB327" s="89"/>
      <c r="MC327" s="89"/>
      <c r="MD327" s="89"/>
      <c r="ME327" s="89"/>
      <c r="MF327" s="89"/>
      <c r="MG327" s="89"/>
      <c r="MH327" s="89"/>
      <c r="MI327" s="89"/>
      <c r="MJ327" s="89"/>
      <c r="MK327" s="89"/>
      <c r="ML327" s="89"/>
      <c r="MM327" s="89"/>
      <c r="MN327" s="89"/>
      <c r="MO327" s="89"/>
      <c r="MP327" s="89"/>
      <c r="MQ327" s="89"/>
      <c r="MR327" s="89"/>
      <c r="MS327" s="89"/>
      <c r="MT327" s="89"/>
      <c r="MU327" s="89"/>
      <c r="MV327" s="89"/>
      <c r="MW327" s="89"/>
      <c r="MX327" s="89"/>
      <c r="MY327" s="89"/>
      <c r="MZ327" s="89"/>
      <c r="NA327" s="89"/>
      <c r="NB327" s="89"/>
      <c r="NC327" s="89"/>
      <c r="ND327" s="89"/>
      <c r="NE327" s="89"/>
      <c r="NF327" s="89"/>
      <c r="NG327" s="89"/>
      <c r="NH327" s="89"/>
      <c r="NI327" s="89"/>
      <c r="NJ327" s="89"/>
      <c r="NK327" s="89"/>
      <c r="NL327" s="89"/>
      <c r="NM327" s="89"/>
      <c r="NN327" s="89"/>
      <c r="NO327" s="89"/>
      <c r="NP327" s="89"/>
      <c r="NQ327" s="89"/>
      <c r="NR327" s="89"/>
      <c r="NS327" s="89"/>
      <c r="NT327" s="89"/>
      <c r="NU327" s="89"/>
      <c r="NV327" s="89"/>
      <c r="NW327" s="89"/>
      <c r="NX327" s="89"/>
      <c r="NY327" s="89"/>
      <c r="NZ327" s="89"/>
      <c r="OA327" s="89"/>
      <c r="OB327" s="89"/>
      <c r="OC327" s="89"/>
      <c r="OD327" s="89"/>
      <c r="OE327" s="89"/>
      <c r="OF327" s="89"/>
      <c r="OG327" s="89"/>
      <c r="OH327" s="89"/>
      <c r="OI327" s="89"/>
      <c r="OJ327" s="89"/>
      <c r="OK327" s="89"/>
      <c r="OL327" s="89"/>
      <c r="OM327" s="89"/>
      <c r="ON327" s="89"/>
      <c r="OO327" s="89"/>
      <c r="OP327" s="89"/>
      <c r="OQ327" s="89"/>
      <c r="OR327" s="89"/>
      <c r="OS327" s="89"/>
      <c r="OT327" s="89"/>
      <c r="OU327" s="89"/>
      <c r="OV327" s="89"/>
      <c r="OW327" s="89"/>
      <c r="OX327" s="89"/>
      <c r="OY327" s="89"/>
      <c r="OZ327" s="89"/>
      <c r="PA327" s="89"/>
      <c r="PB327" s="89"/>
      <c r="PC327" s="89"/>
      <c r="PD327" s="89"/>
      <c r="PE327" s="89"/>
      <c r="PF327" s="89"/>
      <c r="PG327" s="89"/>
      <c r="PH327" s="89"/>
      <c r="PI327" s="89"/>
      <c r="PJ327" s="89"/>
      <c r="PK327" s="89"/>
      <c r="PL327" s="89"/>
      <c r="PM327" s="89"/>
      <c r="PN327" s="89"/>
      <c r="PO327" s="89"/>
      <c r="PP327" s="89"/>
      <c r="PQ327" s="89"/>
      <c r="PR327" s="89"/>
      <c r="PS327" s="89"/>
      <c r="PT327" s="89"/>
      <c r="PU327" s="89"/>
      <c r="PV327" s="89"/>
      <c r="PW327" s="89"/>
      <c r="PX327" s="89"/>
      <c r="PY327" s="89"/>
      <c r="PZ327" s="89"/>
      <c r="QA327" s="89"/>
      <c r="QB327" s="89"/>
      <c r="QC327" s="89"/>
      <c r="QD327" s="89"/>
      <c r="QE327" s="89"/>
      <c r="QF327" s="89"/>
      <c r="QG327" s="89"/>
      <c r="QH327" s="89"/>
      <c r="QI327" s="89"/>
      <c r="QJ327" s="89"/>
      <c r="QK327" s="89"/>
      <c r="QL327" s="89"/>
      <c r="QM327" s="89"/>
      <c r="QN327" s="89"/>
      <c r="QO327" s="89"/>
      <c r="QP327" s="89"/>
      <c r="QQ327" s="89"/>
      <c r="QR327" s="89"/>
      <c r="QS327" s="89"/>
      <c r="QT327" s="89"/>
      <c r="QU327" s="89"/>
      <c r="QV327" s="89"/>
      <c r="QW327" s="89"/>
      <c r="QX327" s="89"/>
      <c r="QY327" s="89"/>
      <c r="QZ327" s="89"/>
      <c r="RA327" s="89"/>
      <c r="RB327" s="89"/>
      <c r="RC327" s="89"/>
      <c r="RD327" s="89"/>
      <c r="RE327" s="89"/>
      <c r="RF327" s="89"/>
      <c r="RG327" s="89"/>
      <c r="RH327" s="89"/>
      <c r="RI327" s="89"/>
      <c r="RJ327" s="89"/>
      <c r="RK327" s="89"/>
      <c r="RL327" s="89"/>
      <c r="RM327" s="89"/>
      <c r="RN327" s="89"/>
      <c r="RO327" s="89"/>
      <c r="RP327" s="89"/>
      <c r="RQ327" s="89"/>
      <c r="RR327" s="89"/>
      <c r="RS327" s="89"/>
      <c r="RT327" s="89"/>
      <c r="RU327" s="89"/>
      <c r="RV327" s="89"/>
      <c r="RW327" s="89"/>
      <c r="RX327" s="89"/>
      <c r="RY327" s="89"/>
      <c r="RZ327" s="89"/>
      <c r="SA327" s="89"/>
      <c r="SB327" s="89"/>
      <c r="SC327" s="89"/>
      <c r="SD327" s="89"/>
      <c r="SE327" s="89"/>
      <c r="SF327" s="89"/>
      <c r="SG327" s="89"/>
      <c r="SH327" s="89"/>
      <c r="SI327" s="89"/>
      <c r="SJ327" s="89"/>
      <c r="SK327" s="89"/>
      <c r="SL327" s="89"/>
      <c r="SM327" s="89"/>
      <c r="SN327" s="89"/>
      <c r="SO327" s="89"/>
      <c r="SP327" s="89"/>
      <c r="SQ327" s="89"/>
      <c r="SR327" s="89"/>
      <c r="SS327" s="89"/>
      <c r="ST327" s="89"/>
      <c r="SU327" s="89"/>
      <c r="SV327" s="89"/>
      <c r="SW327" s="89"/>
      <c r="SX327" s="89"/>
      <c r="SY327" s="89"/>
      <c r="SZ327" s="89"/>
      <c r="TA327" s="89"/>
      <c r="TB327" s="89"/>
      <c r="TC327" s="89"/>
      <c r="TD327" s="89"/>
      <c r="TE327" s="89"/>
      <c r="TF327" s="89"/>
      <c r="TG327" s="89"/>
      <c r="TH327" s="89"/>
      <c r="TI327" s="89"/>
      <c r="TJ327" s="89"/>
      <c r="TK327" s="89"/>
      <c r="TL327" s="89"/>
      <c r="TM327" s="89"/>
      <c r="TN327" s="89"/>
      <c r="TO327" s="89"/>
      <c r="TP327" s="89"/>
      <c r="TQ327" s="89"/>
      <c r="TR327" s="89"/>
      <c r="TS327" s="89"/>
      <c r="TT327" s="89"/>
      <c r="TU327" s="89"/>
      <c r="TV327" s="89"/>
      <c r="TW327" s="89"/>
      <c r="TX327" s="89"/>
      <c r="TY327" s="89"/>
      <c r="TZ327" s="89"/>
      <c r="UA327" s="89"/>
      <c r="UB327" s="89"/>
      <c r="UC327" s="89"/>
      <c r="UD327" s="89"/>
      <c r="UE327" s="89"/>
      <c r="UF327" s="89"/>
      <c r="UG327" s="89"/>
      <c r="UH327" s="89"/>
      <c r="UI327" s="89"/>
      <c r="UJ327" s="89"/>
      <c r="UK327" s="89"/>
      <c r="UL327" s="89"/>
      <c r="UM327" s="89"/>
      <c r="UN327" s="89"/>
      <c r="UO327" s="89"/>
      <c r="UP327" s="89"/>
      <c r="UQ327" s="89"/>
      <c r="UR327" s="89"/>
      <c r="US327" s="89"/>
      <c r="UT327" s="89"/>
      <c r="UU327" s="89"/>
      <c r="UV327" s="89"/>
    </row>
    <row r="328" spans="1:652" s="30" customFormat="1" x14ac:dyDescent="0.2">
      <c r="A328" s="151" t="s">
        <v>5187</v>
      </c>
      <c r="B328" s="155">
        <v>327</v>
      </c>
      <c r="C328" s="155">
        <v>311</v>
      </c>
      <c r="D328" s="269" t="s">
        <v>7112</v>
      </c>
      <c r="E328" s="270" t="s">
        <v>7113</v>
      </c>
      <c r="F328" s="271">
        <v>30060</v>
      </c>
      <c r="G328" s="157" t="s">
        <v>480</v>
      </c>
      <c r="H328" s="158">
        <v>45704026</v>
      </c>
      <c r="I328" s="155">
        <v>4522269</v>
      </c>
      <c r="J328" s="159">
        <v>61</v>
      </c>
      <c r="K328" s="159">
        <v>60</v>
      </c>
      <c r="L328" s="159">
        <f t="shared" si="25"/>
        <v>1</v>
      </c>
      <c r="M328" s="157" t="s">
        <v>563</v>
      </c>
      <c r="N328" s="151" t="s">
        <v>595</v>
      </c>
      <c r="O328" s="167" t="s">
        <v>807</v>
      </c>
      <c r="P328" s="151" t="s">
        <v>453</v>
      </c>
      <c r="Q328" s="151"/>
      <c r="R328" s="155">
        <v>1</v>
      </c>
      <c r="S328" s="151" t="s">
        <v>888</v>
      </c>
      <c r="T328" s="151" t="s">
        <v>453</v>
      </c>
      <c r="U328" s="161" t="s">
        <v>453</v>
      </c>
      <c r="V328" s="161" t="s">
        <v>453</v>
      </c>
      <c r="W328" s="165" t="s">
        <v>453</v>
      </c>
      <c r="X328" s="161" t="s">
        <v>453</v>
      </c>
      <c r="Y328" s="161" t="s">
        <v>563</v>
      </c>
      <c r="Z328" s="151" t="s">
        <v>817</v>
      </c>
      <c r="AA328" s="151" t="s">
        <v>889</v>
      </c>
      <c r="AB328" s="160" t="s">
        <v>804</v>
      </c>
      <c r="AC328" s="162">
        <v>41780</v>
      </c>
      <c r="AD328" s="163" t="s">
        <v>807</v>
      </c>
      <c r="AE328" s="164">
        <v>41830</v>
      </c>
      <c r="AF328" s="165">
        <f t="shared" si="30"/>
        <v>1.6438356164383561</v>
      </c>
      <c r="AG328" s="193" t="s">
        <v>539</v>
      </c>
      <c r="AH328" s="165">
        <v>1</v>
      </c>
      <c r="AI328" s="193" t="s">
        <v>539</v>
      </c>
      <c r="AJ328" s="165">
        <v>1</v>
      </c>
      <c r="AK328" s="193" t="s">
        <v>453</v>
      </c>
      <c r="AL328" s="165" t="s">
        <v>453</v>
      </c>
      <c r="AM328" s="193" t="s">
        <v>453</v>
      </c>
      <c r="AN328" s="165" t="s">
        <v>453</v>
      </c>
      <c r="AO328" s="193"/>
      <c r="AP328" s="165"/>
      <c r="AQ328" s="193"/>
      <c r="AR328" s="165"/>
      <c r="AS328" s="165"/>
      <c r="AT328" s="165"/>
      <c r="AU328" s="165"/>
      <c r="AV328" s="165"/>
      <c r="AW328" s="165"/>
      <c r="AX328" s="165"/>
      <c r="AY328" s="165"/>
      <c r="AZ328" s="165"/>
      <c r="BA328" s="165"/>
      <c r="BB328" s="165"/>
      <c r="BC328" s="165"/>
      <c r="BD328" s="165"/>
      <c r="BE328" s="165"/>
      <c r="BF328" s="165"/>
      <c r="BG328" s="166" t="s">
        <v>3385</v>
      </c>
      <c r="BH328" s="161" t="s">
        <v>539</v>
      </c>
      <c r="BI328" s="159">
        <v>1</v>
      </c>
      <c r="BJ328" s="155">
        <v>1</v>
      </c>
      <c r="BK328" s="151" t="s">
        <v>890</v>
      </c>
      <c r="BL328" s="159">
        <v>1</v>
      </c>
      <c r="BM328" s="159">
        <v>0</v>
      </c>
      <c r="BN328" s="167" t="s">
        <v>807</v>
      </c>
      <c r="BO328" s="205" t="s">
        <v>453</v>
      </c>
      <c r="BP328" s="205"/>
      <c r="BQ328" s="205"/>
      <c r="BR328" s="205"/>
      <c r="BS328" s="158" t="s">
        <v>453</v>
      </c>
      <c r="BT328" s="158" t="s">
        <v>453</v>
      </c>
      <c r="BU328" s="158" t="s">
        <v>453</v>
      </c>
      <c r="BV328" s="168" t="s">
        <v>453</v>
      </c>
      <c r="BW328" s="168" t="s">
        <v>453</v>
      </c>
      <c r="BX328" s="151" t="s">
        <v>453</v>
      </c>
      <c r="BY328" s="151" t="s">
        <v>453</v>
      </c>
      <c r="BZ328" s="151" t="s">
        <v>453</v>
      </c>
      <c r="CA328" s="151" t="s">
        <v>3386</v>
      </c>
      <c r="CB328" s="151" t="s">
        <v>453</v>
      </c>
      <c r="CC328" s="151" t="s">
        <v>453</v>
      </c>
      <c r="CD328" s="151"/>
      <c r="CE328" s="151" t="s">
        <v>879</v>
      </c>
      <c r="CF328" s="151" t="s">
        <v>879</v>
      </c>
      <c r="CG328" s="151" t="s">
        <v>929</v>
      </c>
      <c r="CH328" s="151" t="s">
        <v>1173</v>
      </c>
      <c r="CI328" s="151" t="s">
        <v>453</v>
      </c>
      <c r="CJ328" s="151" t="s">
        <v>453</v>
      </c>
      <c r="CK328" s="151" t="s">
        <v>453</v>
      </c>
      <c r="CL328" s="151" t="s">
        <v>1737</v>
      </c>
      <c r="CM328" s="267"/>
      <c r="CN328" s="267"/>
      <c r="CO328" s="267"/>
      <c r="CP328" s="267"/>
      <c r="CQ328" s="267"/>
      <c r="CR328" s="267"/>
      <c r="CS328" s="267"/>
      <c r="CT328" s="267"/>
      <c r="CU328" s="267"/>
      <c r="CV328" s="267"/>
      <c r="CW328" s="267"/>
      <c r="CX328" s="267"/>
      <c r="CY328" s="267"/>
      <c r="CZ328" s="267"/>
      <c r="DA328" s="267"/>
      <c r="DB328" s="267"/>
      <c r="DC328" s="267"/>
      <c r="DD328" s="267"/>
      <c r="DE328" s="267"/>
      <c r="DF328" s="267"/>
      <c r="DG328" s="267"/>
      <c r="DH328" s="267"/>
      <c r="DI328" s="267"/>
      <c r="DJ328" s="267"/>
      <c r="DK328" s="267"/>
      <c r="DL328" s="267"/>
      <c r="DM328" s="267"/>
      <c r="DN328" s="267"/>
      <c r="DO328" s="267"/>
      <c r="DP328" s="267"/>
      <c r="DQ328" s="267"/>
      <c r="DR328" s="267"/>
      <c r="DS328" s="267"/>
      <c r="DT328" s="267"/>
      <c r="DU328" s="267"/>
      <c r="DV328" s="267"/>
      <c r="DW328" s="267"/>
      <c r="DX328" s="267"/>
      <c r="DY328" s="267"/>
      <c r="DZ328" s="267"/>
      <c r="EA328" s="267"/>
      <c r="EB328" s="267"/>
      <c r="EC328" s="267"/>
      <c r="ED328" s="267"/>
      <c r="EE328" s="267"/>
      <c r="EF328" s="267"/>
      <c r="EG328" s="267"/>
      <c r="EH328" s="267"/>
      <c r="EI328" s="267"/>
      <c r="EJ328" s="267"/>
      <c r="EK328" s="267"/>
      <c r="EL328" s="267"/>
      <c r="EM328" s="267"/>
      <c r="EN328" s="267"/>
      <c r="EO328" s="267"/>
      <c r="EP328" s="267"/>
      <c r="EQ328" s="267"/>
      <c r="ER328" s="267"/>
      <c r="ES328" s="267"/>
      <c r="ET328" s="267"/>
      <c r="EU328" s="267"/>
      <c r="EV328" s="267"/>
      <c r="EW328" s="267"/>
      <c r="EX328" s="267"/>
      <c r="EY328" s="267"/>
      <c r="EZ328" s="267"/>
      <c r="FA328" s="267"/>
      <c r="FB328" s="267"/>
      <c r="FC328" s="267"/>
      <c r="FD328" s="267"/>
      <c r="FE328" s="267"/>
      <c r="FF328" s="267"/>
      <c r="FG328" s="267"/>
      <c r="FH328" s="267"/>
      <c r="FI328" s="267"/>
      <c r="FJ328" s="267"/>
      <c r="FK328" s="267"/>
      <c r="FL328" s="267"/>
      <c r="FM328" s="267"/>
      <c r="FN328" s="267"/>
      <c r="FO328" s="267"/>
      <c r="FP328" s="267"/>
      <c r="FQ328" s="267"/>
      <c r="FR328" s="267"/>
      <c r="FS328" s="267"/>
      <c r="FT328" s="267"/>
      <c r="FU328" s="267"/>
      <c r="FV328" s="267"/>
      <c r="FW328" s="267"/>
      <c r="FX328" s="267"/>
      <c r="FY328" s="267"/>
      <c r="FZ328" s="267"/>
      <c r="GA328" s="267"/>
      <c r="GB328" s="267"/>
      <c r="GC328" s="267"/>
      <c r="GD328" s="267"/>
      <c r="GE328" s="267"/>
      <c r="GF328" s="267"/>
      <c r="GG328" s="267"/>
      <c r="GH328" s="267"/>
      <c r="GI328" s="267"/>
      <c r="GJ328" s="267"/>
      <c r="GK328" s="267"/>
      <c r="GL328" s="267"/>
      <c r="GM328" s="267"/>
      <c r="GN328" s="267"/>
      <c r="GO328" s="267"/>
      <c r="GP328" s="267"/>
      <c r="GQ328" s="267"/>
      <c r="GR328" s="267"/>
      <c r="GS328" s="267"/>
      <c r="GT328" s="267"/>
      <c r="GU328" s="267"/>
      <c r="GV328" s="267"/>
      <c r="GW328" s="267"/>
      <c r="GX328" s="267"/>
      <c r="GY328" s="267"/>
      <c r="GZ328" s="267"/>
      <c r="HA328" s="267"/>
      <c r="HB328" s="267"/>
      <c r="HC328" s="267"/>
      <c r="HD328" s="267"/>
      <c r="HE328" s="267"/>
      <c r="HF328" s="267"/>
      <c r="HG328" s="267"/>
      <c r="HH328" s="267"/>
      <c r="HI328" s="267"/>
      <c r="HJ328" s="267"/>
      <c r="HK328" s="267"/>
      <c r="HL328" s="267"/>
      <c r="HM328" s="267"/>
      <c r="HN328" s="267"/>
      <c r="HO328" s="267"/>
      <c r="HP328" s="267"/>
      <c r="HQ328" s="267"/>
      <c r="HR328" s="267"/>
      <c r="HS328" s="267"/>
      <c r="HT328" s="267"/>
      <c r="HU328" s="267"/>
      <c r="HV328" s="267"/>
      <c r="HW328" s="267"/>
      <c r="HX328" s="267"/>
      <c r="HY328" s="267"/>
      <c r="HZ328" s="267"/>
      <c r="IA328" s="267"/>
      <c r="IB328" s="267"/>
      <c r="IC328" s="267"/>
      <c r="ID328" s="267"/>
      <c r="IE328" s="267"/>
      <c r="IF328" s="267"/>
      <c r="IG328" s="267"/>
      <c r="IH328" s="267"/>
      <c r="II328" s="267"/>
      <c r="IJ328" s="267"/>
      <c r="IK328" s="267"/>
      <c r="IL328" s="267"/>
      <c r="IM328" s="267"/>
      <c r="IN328" s="267"/>
      <c r="IO328" s="267"/>
      <c r="IP328" s="267"/>
      <c r="IQ328" s="267"/>
      <c r="IR328" s="267"/>
      <c r="IS328" s="267"/>
      <c r="IT328" s="267"/>
      <c r="IU328" s="267"/>
      <c r="IV328" s="267"/>
      <c r="IW328" s="267"/>
      <c r="IX328" s="267"/>
      <c r="IY328" s="267"/>
      <c r="IZ328" s="267"/>
      <c r="JA328" s="267"/>
      <c r="JB328" s="267"/>
      <c r="JC328" s="267"/>
      <c r="JD328" s="267"/>
      <c r="JE328" s="267"/>
      <c r="JF328" s="267"/>
      <c r="JG328" s="267"/>
      <c r="JH328" s="267"/>
      <c r="JI328" s="267"/>
      <c r="JJ328" s="267"/>
      <c r="JK328" s="267"/>
      <c r="JL328" s="267"/>
      <c r="JM328" s="267"/>
      <c r="JN328" s="267"/>
      <c r="JO328" s="267"/>
      <c r="JP328" s="267"/>
      <c r="JQ328" s="267"/>
      <c r="JR328" s="267"/>
      <c r="JS328" s="267"/>
      <c r="JT328" s="267"/>
      <c r="JU328" s="267"/>
      <c r="JV328" s="267"/>
      <c r="JW328" s="267"/>
      <c r="JX328" s="267"/>
      <c r="JY328" s="267"/>
      <c r="JZ328" s="267"/>
      <c r="KA328" s="267"/>
      <c r="KB328" s="267"/>
      <c r="KC328" s="267"/>
      <c r="KD328" s="267"/>
      <c r="KE328" s="267"/>
      <c r="KF328" s="267"/>
      <c r="KG328" s="267"/>
      <c r="KH328" s="267"/>
      <c r="KI328" s="267"/>
      <c r="KJ328" s="267"/>
      <c r="KK328" s="267"/>
      <c r="KL328" s="267"/>
      <c r="KM328" s="267"/>
      <c r="KN328" s="267"/>
      <c r="KO328" s="267"/>
      <c r="KP328" s="267"/>
      <c r="KQ328" s="267"/>
      <c r="KR328" s="267"/>
      <c r="KS328" s="267"/>
      <c r="KT328" s="267"/>
      <c r="KU328" s="267"/>
      <c r="KV328" s="267"/>
      <c r="KW328" s="267"/>
      <c r="KX328" s="267"/>
      <c r="KY328" s="267"/>
      <c r="KZ328" s="267"/>
      <c r="LA328" s="267"/>
      <c r="LB328" s="267"/>
      <c r="LC328" s="267"/>
      <c r="LD328" s="267"/>
      <c r="LE328" s="267"/>
      <c r="LF328" s="267"/>
      <c r="LG328" s="267"/>
      <c r="LH328" s="267"/>
      <c r="LI328" s="267"/>
      <c r="LJ328" s="267"/>
      <c r="LK328" s="267"/>
      <c r="LL328" s="267"/>
      <c r="LM328" s="267"/>
      <c r="LN328" s="267"/>
      <c r="LO328" s="267"/>
      <c r="LP328" s="267"/>
      <c r="LQ328" s="267"/>
      <c r="LR328" s="267"/>
      <c r="LS328" s="267"/>
      <c r="LT328" s="267"/>
      <c r="LU328" s="267"/>
      <c r="LV328" s="267"/>
      <c r="LW328" s="267"/>
      <c r="LX328" s="267"/>
      <c r="LY328" s="267"/>
      <c r="LZ328" s="267"/>
      <c r="MA328" s="267"/>
      <c r="MB328" s="267"/>
      <c r="MC328" s="267"/>
      <c r="MD328" s="267"/>
      <c r="ME328" s="267"/>
      <c r="MF328" s="267"/>
      <c r="MG328" s="267"/>
      <c r="MH328" s="267"/>
      <c r="MI328" s="267"/>
      <c r="MJ328" s="267"/>
      <c r="MK328" s="267"/>
      <c r="ML328" s="267"/>
      <c r="MM328" s="267"/>
      <c r="MN328" s="267"/>
      <c r="MO328" s="267"/>
      <c r="MP328" s="267"/>
      <c r="MQ328" s="267"/>
      <c r="MR328" s="267"/>
      <c r="MS328" s="267"/>
      <c r="MT328" s="267"/>
      <c r="MU328" s="267"/>
      <c r="MV328" s="267"/>
      <c r="MW328" s="267"/>
      <c r="MX328" s="267"/>
      <c r="MY328" s="267"/>
      <c r="MZ328" s="267"/>
      <c r="NA328" s="267"/>
      <c r="NB328" s="267"/>
      <c r="NC328" s="267"/>
      <c r="ND328" s="267"/>
      <c r="NE328" s="267"/>
      <c r="NF328" s="267"/>
      <c r="NG328" s="267"/>
      <c r="NH328" s="267"/>
      <c r="NI328" s="267"/>
      <c r="NJ328" s="267"/>
      <c r="NK328" s="267"/>
      <c r="NL328" s="267"/>
      <c r="NM328" s="267"/>
      <c r="NN328" s="267"/>
      <c r="NO328" s="267"/>
      <c r="NP328" s="267"/>
      <c r="NQ328" s="267"/>
      <c r="NR328" s="267"/>
      <c r="NS328" s="267"/>
      <c r="NT328" s="267"/>
      <c r="NU328" s="267"/>
      <c r="NV328" s="267"/>
      <c r="NW328" s="267"/>
      <c r="NX328" s="267"/>
      <c r="NY328" s="267"/>
      <c r="NZ328" s="267"/>
      <c r="OA328" s="267"/>
      <c r="OB328" s="267"/>
      <c r="OC328" s="267"/>
      <c r="OD328" s="267"/>
      <c r="OE328" s="267"/>
      <c r="OF328" s="267"/>
      <c r="OG328" s="267"/>
      <c r="OH328" s="267"/>
      <c r="OI328" s="267"/>
      <c r="OJ328" s="267"/>
      <c r="OK328" s="267"/>
      <c r="OL328" s="267"/>
      <c r="OM328" s="267"/>
      <c r="ON328" s="267"/>
      <c r="OO328" s="267"/>
      <c r="OP328" s="267"/>
      <c r="OQ328" s="267"/>
      <c r="OR328" s="267"/>
      <c r="OS328" s="267"/>
      <c r="OT328" s="267"/>
      <c r="OU328" s="267"/>
      <c r="OV328" s="267"/>
      <c r="OW328" s="267"/>
      <c r="OX328" s="267"/>
      <c r="OY328" s="267"/>
      <c r="OZ328" s="267"/>
      <c r="PA328" s="267"/>
      <c r="PB328" s="267"/>
      <c r="PC328" s="267"/>
      <c r="PD328" s="267"/>
      <c r="PE328" s="267"/>
      <c r="PF328" s="267"/>
      <c r="PG328" s="267"/>
      <c r="PH328" s="267"/>
      <c r="PI328" s="267"/>
      <c r="PJ328" s="267"/>
      <c r="PK328" s="267"/>
      <c r="PL328" s="267"/>
      <c r="PM328" s="267"/>
      <c r="PN328" s="267"/>
      <c r="PO328" s="267"/>
      <c r="PP328" s="267"/>
      <c r="PQ328" s="267"/>
      <c r="PR328" s="267"/>
      <c r="PS328" s="267"/>
      <c r="PT328" s="267"/>
      <c r="PU328" s="267"/>
      <c r="PV328" s="267"/>
      <c r="PW328" s="267"/>
      <c r="PX328" s="267"/>
      <c r="PY328" s="267"/>
      <c r="PZ328" s="267"/>
      <c r="QA328" s="267"/>
      <c r="QB328" s="267"/>
      <c r="QC328" s="267"/>
      <c r="QD328" s="267"/>
      <c r="QE328" s="267"/>
      <c r="QF328" s="267"/>
      <c r="QG328" s="267"/>
      <c r="QH328" s="267"/>
      <c r="QI328" s="267"/>
      <c r="QJ328" s="267"/>
      <c r="QK328" s="267"/>
      <c r="QL328" s="267"/>
      <c r="QM328" s="267"/>
      <c r="QN328" s="267"/>
      <c r="QO328" s="267"/>
      <c r="QP328" s="267"/>
      <c r="QQ328" s="267"/>
      <c r="QR328" s="267"/>
      <c r="QS328" s="267"/>
      <c r="QT328" s="267"/>
      <c r="QU328" s="267"/>
      <c r="QV328" s="267"/>
      <c r="QW328" s="267"/>
      <c r="QX328" s="267"/>
      <c r="QY328" s="267"/>
      <c r="QZ328" s="267"/>
      <c r="RA328" s="267"/>
      <c r="RB328" s="267"/>
      <c r="RC328" s="267"/>
      <c r="RD328" s="267"/>
      <c r="RE328" s="267"/>
      <c r="RF328" s="267"/>
      <c r="RG328" s="267"/>
      <c r="RH328" s="267"/>
      <c r="RI328" s="267"/>
      <c r="RJ328" s="267"/>
      <c r="RK328" s="267"/>
      <c r="RL328" s="267"/>
      <c r="RM328" s="267"/>
      <c r="RN328" s="267"/>
      <c r="RO328" s="267"/>
      <c r="RP328" s="267"/>
      <c r="RQ328" s="267"/>
      <c r="RR328" s="267"/>
      <c r="RS328" s="267"/>
      <c r="RT328" s="267"/>
      <c r="RU328" s="267"/>
      <c r="RV328" s="267"/>
      <c r="RW328" s="267"/>
      <c r="RX328" s="267"/>
      <c r="RY328" s="267"/>
      <c r="RZ328" s="267"/>
      <c r="SA328" s="267"/>
      <c r="SB328" s="267"/>
      <c r="SC328" s="267"/>
      <c r="SD328" s="267"/>
      <c r="SE328" s="267"/>
      <c r="SF328" s="267"/>
      <c r="SG328" s="267"/>
      <c r="SH328" s="267"/>
      <c r="SI328" s="267"/>
      <c r="SJ328" s="267"/>
      <c r="SK328" s="267"/>
      <c r="SL328" s="267"/>
      <c r="SM328" s="267"/>
      <c r="SN328" s="267"/>
      <c r="SO328" s="267"/>
      <c r="SP328" s="267"/>
      <c r="SQ328" s="267"/>
      <c r="SR328" s="267"/>
      <c r="SS328" s="267"/>
      <c r="ST328" s="267"/>
      <c r="SU328" s="267"/>
      <c r="SV328" s="267"/>
      <c r="SW328" s="267"/>
      <c r="SX328" s="267"/>
      <c r="SY328" s="267"/>
      <c r="SZ328" s="267"/>
      <c r="TA328" s="267"/>
      <c r="TB328" s="267"/>
      <c r="TC328" s="267"/>
      <c r="TD328" s="267"/>
      <c r="TE328" s="267"/>
      <c r="TF328" s="267"/>
      <c r="TG328" s="267"/>
      <c r="TH328" s="267"/>
      <c r="TI328" s="267"/>
      <c r="TJ328" s="267"/>
      <c r="TK328" s="267"/>
      <c r="TL328" s="267"/>
      <c r="TM328" s="267"/>
      <c r="TN328" s="267"/>
      <c r="TO328" s="267"/>
      <c r="TP328" s="267"/>
      <c r="TQ328" s="267"/>
      <c r="TR328" s="267"/>
      <c r="TS328" s="267"/>
      <c r="TT328" s="267"/>
      <c r="TU328" s="267"/>
      <c r="TV328" s="267"/>
      <c r="TW328" s="267"/>
      <c r="TX328" s="267"/>
      <c r="TY328" s="267"/>
      <c r="TZ328" s="267"/>
      <c r="UA328" s="267"/>
      <c r="UB328" s="267"/>
      <c r="UC328" s="267"/>
      <c r="UD328" s="267"/>
      <c r="UE328" s="267"/>
      <c r="UF328" s="267"/>
      <c r="UG328" s="267"/>
      <c r="UH328" s="267"/>
      <c r="UI328" s="267"/>
      <c r="UJ328" s="267"/>
      <c r="UK328" s="267"/>
      <c r="UL328" s="267"/>
      <c r="UM328" s="267"/>
      <c r="UN328" s="267"/>
      <c r="UO328" s="267"/>
      <c r="UP328" s="267"/>
      <c r="UQ328" s="267"/>
      <c r="UR328" s="267"/>
      <c r="US328" s="267"/>
      <c r="UT328" s="267"/>
      <c r="UU328" s="267"/>
      <c r="UV328" s="267"/>
    </row>
    <row r="329" spans="1:652" s="30" customFormat="1" x14ac:dyDescent="0.2">
      <c r="A329" s="151" t="s">
        <v>5188</v>
      </c>
      <c r="B329" s="155">
        <v>328</v>
      </c>
      <c r="C329" s="155">
        <f>C328+1</f>
        <v>312</v>
      </c>
      <c r="D329" s="269" t="s">
        <v>7114</v>
      </c>
      <c r="E329" s="270" t="s">
        <v>6947</v>
      </c>
      <c r="F329" s="271">
        <v>32049</v>
      </c>
      <c r="G329" s="157" t="s">
        <v>480</v>
      </c>
      <c r="H329" s="158">
        <v>40075188</v>
      </c>
      <c r="I329" s="155">
        <v>4623104</v>
      </c>
      <c r="J329" s="159">
        <v>24</v>
      </c>
      <c r="K329" s="159">
        <v>2</v>
      </c>
      <c r="L329" s="159">
        <f t="shared" si="25"/>
        <v>22</v>
      </c>
      <c r="M329" s="157" t="s">
        <v>563</v>
      </c>
      <c r="N329" s="151" t="s">
        <v>604</v>
      </c>
      <c r="O329" s="160" t="s">
        <v>807</v>
      </c>
      <c r="P329" s="151">
        <v>2</v>
      </c>
      <c r="Q329" s="151"/>
      <c r="R329" s="155">
        <v>2</v>
      </c>
      <c r="S329" s="151" t="s">
        <v>1333</v>
      </c>
      <c r="T329" s="151" t="s">
        <v>895</v>
      </c>
      <c r="U329" s="161">
        <v>41800</v>
      </c>
      <c r="V329" s="161">
        <v>41806</v>
      </c>
      <c r="W329" s="165">
        <v>6</v>
      </c>
      <c r="X329" s="161" t="s">
        <v>453</v>
      </c>
      <c r="Y329" s="161" t="s">
        <v>563</v>
      </c>
      <c r="Z329" s="151" t="s">
        <v>1149</v>
      </c>
      <c r="AA329" s="151" t="s">
        <v>1966</v>
      </c>
      <c r="AB329" s="160" t="s">
        <v>804</v>
      </c>
      <c r="AC329" s="162">
        <v>41835</v>
      </c>
      <c r="AD329" s="163" t="s">
        <v>807</v>
      </c>
      <c r="AE329" s="164">
        <v>42131</v>
      </c>
      <c r="AF329" s="165">
        <f t="shared" si="30"/>
        <v>9.7315068493150676</v>
      </c>
      <c r="AG329" s="180" t="s">
        <v>539</v>
      </c>
      <c r="AH329" s="165">
        <v>1</v>
      </c>
      <c r="AI329" s="180" t="s">
        <v>539</v>
      </c>
      <c r="AJ329" s="165">
        <v>1</v>
      </c>
      <c r="AK329" s="180" t="s">
        <v>638</v>
      </c>
      <c r="AL329" s="165">
        <v>4</v>
      </c>
      <c r="AM329" s="193" t="s">
        <v>453</v>
      </c>
      <c r="AN329" s="165" t="s">
        <v>453</v>
      </c>
      <c r="AO329" s="193" t="s">
        <v>453</v>
      </c>
      <c r="AP329" s="165" t="s">
        <v>453</v>
      </c>
      <c r="AQ329" s="193" t="s">
        <v>453</v>
      </c>
      <c r="AR329" s="165" t="s">
        <v>453</v>
      </c>
      <c r="AS329" s="165" t="s">
        <v>453</v>
      </c>
      <c r="AT329" s="165" t="s">
        <v>453</v>
      </c>
      <c r="AU329" s="165" t="s">
        <v>453</v>
      </c>
      <c r="AV329" s="165" t="s">
        <v>453</v>
      </c>
      <c r="AW329" s="165"/>
      <c r="AX329" s="165"/>
      <c r="AY329" s="165"/>
      <c r="AZ329" s="165"/>
      <c r="BA329" s="165"/>
      <c r="BB329" s="165"/>
      <c r="BC329" s="165"/>
      <c r="BD329" s="165"/>
      <c r="BE329" s="165"/>
      <c r="BF329" s="165"/>
      <c r="BG329" s="166" t="s">
        <v>3415</v>
      </c>
      <c r="BH329" s="161" t="s">
        <v>638</v>
      </c>
      <c r="BI329" s="159">
        <v>4</v>
      </c>
      <c r="BJ329" s="155">
        <v>4</v>
      </c>
      <c r="BK329" s="151" t="s">
        <v>3416</v>
      </c>
      <c r="BL329" s="159">
        <v>1</v>
      </c>
      <c r="BM329" s="159" t="s">
        <v>453</v>
      </c>
      <c r="BN329" s="167" t="s">
        <v>804</v>
      </c>
      <c r="BO329" s="205" t="s">
        <v>3418</v>
      </c>
      <c r="BP329" s="205"/>
      <c r="BQ329" s="205"/>
      <c r="BR329" s="205"/>
      <c r="BS329" s="158" t="s">
        <v>453</v>
      </c>
      <c r="BT329" s="158" t="s">
        <v>453</v>
      </c>
      <c r="BU329" s="158" t="s">
        <v>453</v>
      </c>
      <c r="BV329" s="168" t="s">
        <v>2528</v>
      </c>
      <c r="BW329" s="168" t="s">
        <v>1566</v>
      </c>
      <c r="BX329" s="151" t="s">
        <v>453</v>
      </c>
      <c r="BY329" s="151" t="s">
        <v>453</v>
      </c>
      <c r="BZ329" s="151" t="s">
        <v>453</v>
      </c>
      <c r="CA329" s="151" t="s">
        <v>3417</v>
      </c>
      <c r="CB329" s="151" t="s">
        <v>453</v>
      </c>
      <c r="CC329" s="151" t="s">
        <v>453</v>
      </c>
      <c r="CD329" s="151"/>
      <c r="CE329" s="151" t="s">
        <v>1572</v>
      </c>
      <c r="CF329" s="151" t="s">
        <v>2529</v>
      </c>
      <c r="CG329" s="151" t="s">
        <v>3419</v>
      </c>
      <c r="CH329" s="151" t="s">
        <v>1173</v>
      </c>
      <c r="CI329" s="151" t="s">
        <v>453</v>
      </c>
      <c r="CJ329" s="151" t="s">
        <v>453</v>
      </c>
      <c r="CK329" s="151" t="s">
        <v>453</v>
      </c>
      <c r="CL329" s="151" t="s">
        <v>1737</v>
      </c>
      <c r="CM329" s="89"/>
      <c r="CN329" s="89"/>
      <c r="CO329" s="89"/>
      <c r="CP329" s="89"/>
      <c r="CQ329" s="89"/>
      <c r="CR329" s="89"/>
      <c r="CS329" s="89"/>
      <c r="CT329" s="89"/>
      <c r="CU329" s="89"/>
      <c r="CV329" s="89"/>
      <c r="CW329" s="89"/>
      <c r="CX329" s="89"/>
      <c r="CY329" s="89"/>
      <c r="CZ329" s="89"/>
      <c r="DA329" s="89"/>
      <c r="DB329" s="89"/>
      <c r="DC329" s="89"/>
      <c r="DD329" s="89"/>
      <c r="DE329" s="89"/>
      <c r="DF329" s="89"/>
      <c r="DG329" s="89"/>
      <c r="DH329" s="89"/>
      <c r="DI329" s="89"/>
      <c r="DJ329" s="89"/>
      <c r="DK329" s="89"/>
      <c r="DL329" s="89"/>
      <c r="DM329" s="89"/>
      <c r="DN329" s="89"/>
      <c r="DO329" s="89"/>
      <c r="DP329" s="89"/>
      <c r="DQ329" s="89"/>
      <c r="DR329" s="89"/>
      <c r="DS329" s="89"/>
      <c r="DT329" s="89"/>
      <c r="DU329" s="89"/>
      <c r="DV329" s="89"/>
      <c r="DW329" s="89"/>
      <c r="DX329" s="89"/>
      <c r="DY329" s="89"/>
      <c r="DZ329" s="89"/>
      <c r="EA329" s="89"/>
      <c r="EB329" s="89"/>
      <c r="EC329" s="89"/>
      <c r="ED329" s="89"/>
      <c r="EE329" s="89"/>
      <c r="EF329" s="89"/>
      <c r="EG329" s="89"/>
      <c r="EH329" s="89"/>
      <c r="EI329" s="89"/>
      <c r="EJ329" s="89"/>
      <c r="EK329" s="89"/>
      <c r="EL329" s="89"/>
      <c r="EM329" s="89"/>
      <c r="EN329" s="89"/>
      <c r="EO329" s="89"/>
      <c r="EP329" s="89"/>
      <c r="EQ329" s="89"/>
      <c r="ER329" s="89"/>
      <c r="ES329" s="89"/>
      <c r="ET329" s="89"/>
      <c r="EU329" s="89"/>
      <c r="EV329" s="89"/>
      <c r="EW329" s="89"/>
      <c r="EX329" s="89"/>
      <c r="EY329" s="89"/>
      <c r="EZ329" s="89"/>
      <c r="FA329" s="89"/>
      <c r="FB329" s="89"/>
      <c r="FC329" s="89"/>
      <c r="FD329" s="89"/>
      <c r="FE329" s="89"/>
      <c r="FF329" s="89"/>
      <c r="FG329" s="89"/>
      <c r="FH329" s="89"/>
      <c r="FI329" s="89"/>
      <c r="FJ329" s="89"/>
      <c r="FK329" s="89"/>
      <c r="FL329" s="89"/>
      <c r="FM329" s="89"/>
      <c r="FN329" s="89"/>
      <c r="FO329" s="89"/>
      <c r="FP329" s="89"/>
      <c r="FQ329" s="89"/>
      <c r="FR329" s="89"/>
      <c r="FS329" s="89"/>
      <c r="FT329" s="89"/>
      <c r="FU329" s="89"/>
      <c r="FV329" s="89"/>
      <c r="FW329" s="89"/>
      <c r="FX329" s="89"/>
      <c r="FY329" s="89"/>
      <c r="FZ329" s="89"/>
      <c r="GA329" s="89"/>
      <c r="GB329" s="89"/>
      <c r="GC329" s="89"/>
      <c r="GD329" s="89"/>
      <c r="GE329" s="89"/>
      <c r="GF329" s="89"/>
      <c r="GG329" s="89"/>
      <c r="GH329" s="89"/>
      <c r="GI329" s="89"/>
      <c r="GJ329" s="89"/>
      <c r="GK329" s="89"/>
      <c r="GL329" s="89"/>
      <c r="GM329" s="89"/>
      <c r="GN329" s="89"/>
      <c r="GO329" s="89"/>
      <c r="GP329" s="89"/>
      <c r="GQ329" s="89"/>
      <c r="GR329" s="89"/>
      <c r="GS329" s="89"/>
      <c r="GT329" s="89"/>
      <c r="GU329" s="89"/>
      <c r="GV329" s="89"/>
      <c r="GW329" s="89"/>
      <c r="GX329" s="89"/>
      <c r="GY329" s="89"/>
      <c r="GZ329" s="89"/>
      <c r="HA329" s="89"/>
      <c r="HB329" s="89"/>
      <c r="HC329" s="89"/>
      <c r="HD329" s="89"/>
      <c r="HE329" s="89"/>
      <c r="HF329" s="89"/>
      <c r="HG329" s="89"/>
      <c r="HH329" s="89"/>
      <c r="HI329" s="89"/>
      <c r="HJ329" s="89"/>
      <c r="HK329" s="89"/>
      <c r="HL329" s="89"/>
      <c r="HM329" s="89"/>
      <c r="HN329" s="89"/>
      <c r="HO329" s="89"/>
      <c r="HP329" s="89"/>
      <c r="HQ329" s="89"/>
      <c r="HR329" s="89"/>
      <c r="HS329" s="89"/>
      <c r="HT329" s="89"/>
      <c r="HU329" s="89"/>
      <c r="HV329" s="89"/>
      <c r="HW329" s="89"/>
      <c r="HX329" s="89"/>
      <c r="HY329" s="89"/>
      <c r="HZ329" s="89"/>
      <c r="IA329" s="89"/>
      <c r="IB329" s="89"/>
      <c r="IC329" s="89"/>
      <c r="ID329" s="89"/>
      <c r="IE329" s="89"/>
      <c r="IF329" s="89"/>
      <c r="IG329" s="89"/>
      <c r="IH329" s="89"/>
      <c r="II329" s="89"/>
      <c r="IJ329" s="89"/>
      <c r="IK329" s="89"/>
      <c r="IL329" s="89"/>
      <c r="IM329" s="89"/>
      <c r="IN329" s="89"/>
      <c r="IO329" s="89"/>
      <c r="IP329" s="89"/>
      <c r="IQ329" s="89"/>
      <c r="IR329" s="89"/>
      <c r="IS329" s="89"/>
      <c r="IT329" s="89"/>
      <c r="IU329" s="89"/>
      <c r="IV329" s="89"/>
      <c r="IW329" s="89"/>
      <c r="IX329" s="89"/>
      <c r="IY329" s="89"/>
      <c r="IZ329" s="89"/>
      <c r="JA329" s="89"/>
      <c r="JB329" s="89"/>
      <c r="JC329" s="89"/>
      <c r="JD329" s="89"/>
      <c r="JE329" s="89"/>
      <c r="JF329" s="89"/>
      <c r="JG329" s="89"/>
      <c r="JH329" s="89"/>
      <c r="JI329" s="89"/>
      <c r="JJ329" s="89"/>
      <c r="JK329" s="89"/>
      <c r="JL329" s="89"/>
      <c r="JM329" s="89"/>
      <c r="JN329" s="89"/>
      <c r="JO329" s="89"/>
      <c r="JP329" s="89"/>
      <c r="JQ329" s="89"/>
      <c r="JR329" s="89"/>
      <c r="JS329" s="89"/>
      <c r="JT329" s="89"/>
      <c r="JU329" s="89"/>
      <c r="JV329" s="89"/>
      <c r="JW329" s="89"/>
      <c r="JX329" s="89"/>
      <c r="JY329" s="89"/>
      <c r="JZ329" s="89"/>
      <c r="KA329" s="89"/>
      <c r="KB329" s="89"/>
      <c r="KC329" s="89"/>
      <c r="KD329" s="89"/>
      <c r="KE329" s="89"/>
      <c r="KF329" s="89"/>
      <c r="KG329" s="89"/>
      <c r="KH329" s="89"/>
      <c r="KI329" s="89"/>
      <c r="KJ329" s="89"/>
      <c r="KK329" s="89"/>
      <c r="KL329" s="89"/>
      <c r="KM329" s="89"/>
      <c r="KN329" s="89"/>
      <c r="KO329" s="89"/>
      <c r="KP329" s="89"/>
      <c r="KQ329" s="89"/>
      <c r="KR329" s="89"/>
      <c r="KS329" s="89"/>
      <c r="KT329" s="89"/>
      <c r="KU329" s="89"/>
      <c r="KV329" s="89"/>
      <c r="KW329" s="89"/>
      <c r="KX329" s="89"/>
      <c r="KY329" s="89"/>
      <c r="KZ329" s="89"/>
      <c r="LA329" s="89"/>
      <c r="LB329" s="89"/>
      <c r="LC329" s="89"/>
      <c r="LD329" s="89"/>
      <c r="LE329" s="89"/>
      <c r="LF329" s="89"/>
      <c r="LG329" s="89"/>
      <c r="LH329" s="89"/>
      <c r="LI329" s="89"/>
      <c r="LJ329" s="89"/>
      <c r="LK329" s="89"/>
      <c r="LL329" s="89"/>
      <c r="LM329" s="89"/>
      <c r="LN329" s="89"/>
      <c r="LO329" s="89"/>
      <c r="LP329" s="89"/>
      <c r="LQ329" s="89"/>
      <c r="LR329" s="89"/>
      <c r="LS329" s="89"/>
      <c r="LT329" s="89"/>
      <c r="LU329" s="89"/>
      <c r="LV329" s="89"/>
      <c r="LW329" s="89"/>
      <c r="LX329" s="89"/>
      <c r="LY329" s="89"/>
      <c r="LZ329" s="89"/>
      <c r="MA329" s="89"/>
      <c r="MB329" s="89"/>
      <c r="MC329" s="89"/>
      <c r="MD329" s="89"/>
      <c r="ME329" s="89"/>
      <c r="MF329" s="89"/>
      <c r="MG329" s="89"/>
      <c r="MH329" s="89"/>
      <c r="MI329" s="89"/>
      <c r="MJ329" s="89"/>
      <c r="MK329" s="89"/>
      <c r="ML329" s="89"/>
      <c r="MM329" s="89"/>
      <c r="MN329" s="89"/>
      <c r="MO329" s="89"/>
      <c r="MP329" s="89"/>
      <c r="MQ329" s="89"/>
      <c r="MR329" s="89"/>
      <c r="MS329" s="89"/>
      <c r="MT329" s="89"/>
      <c r="MU329" s="89"/>
      <c r="MV329" s="89"/>
      <c r="MW329" s="89"/>
      <c r="MX329" s="89"/>
      <c r="MY329" s="89"/>
      <c r="MZ329" s="89"/>
      <c r="NA329" s="89"/>
      <c r="NB329" s="89"/>
      <c r="NC329" s="89"/>
      <c r="ND329" s="89"/>
      <c r="NE329" s="89"/>
      <c r="NF329" s="89"/>
      <c r="NG329" s="89"/>
      <c r="NH329" s="89"/>
      <c r="NI329" s="89"/>
      <c r="NJ329" s="89"/>
      <c r="NK329" s="89"/>
      <c r="NL329" s="89"/>
      <c r="NM329" s="89"/>
      <c r="NN329" s="89"/>
      <c r="NO329" s="89"/>
      <c r="NP329" s="89"/>
      <c r="NQ329" s="89"/>
      <c r="NR329" s="89"/>
      <c r="NS329" s="89"/>
      <c r="NT329" s="89"/>
      <c r="NU329" s="89"/>
      <c r="NV329" s="89"/>
      <c r="NW329" s="89"/>
      <c r="NX329" s="89"/>
      <c r="NY329" s="89"/>
      <c r="NZ329" s="89"/>
      <c r="OA329" s="89"/>
      <c r="OB329" s="89"/>
      <c r="OC329" s="89"/>
      <c r="OD329" s="89"/>
      <c r="OE329" s="89"/>
      <c r="OF329" s="89"/>
      <c r="OG329" s="89"/>
      <c r="OH329" s="89"/>
      <c r="OI329" s="89"/>
      <c r="OJ329" s="89"/>
      <c r="OK329" s="89"/>
      <c r="OL329" s="89"/>
      <c r="OM329" s="89"/>
      <c r="ON329" s="89"/>
      <c r="OO329" s="89"/>
      <c r="OP329" s="89"/>
      <c r="OQ329" s="89"/>
      <c r="OR329" s="89"/>
      <c r="OS329" s="89"/>
      <c r="OT329" s="89"/>
      <c r="OU329" s="89"/>
      <c r="OV329" s="89"/>
      <c r="OW329" s="89"/>
      <c r="OX329" s="89"/>
      <c r="OY329" s="89"/>
      <c r="OZ329" s="89"/>
      <c r="PA329" s="89"/>
      <c r="PB329" s="89"/>
      <c r="PC329" s="89"/>
      <c r="PD329" s="89"/>
      <c r="PE329" s="89"/>
      <c r="PF329" s="89"/>
      <c r="PG329" s="89"/>
      <c r="PH329" s="89"/>
      <c r="PI329" s="89"/>
      <c r="PJ329" s="89"/>
      <c r="PK329" s="89"/>
      <c r="PL329" s="89"/>
      <c r="PM329" s="89"/>
      <c r="PN329" s="89"/>
      <c r="PO329" s="89"/>
      <c r="PP329" s="89"/>
      <c r="PQ329" s="89"/>
      <c r="PR329" s="89"/>
      <c r="PS329" s="89"/>
      <c r="PT329" s="89"/>
      <c r="PU329" s="89"/>
      <c r="PV329" s="89"/>
      <c r="PW329" s="89"/>
      <c r="PX329" s="89"/>
      <c r="PY329" s="89"/>
      <c r="PZ329" s="89"/>
      <c r="QA329" s="89"/>
      <c r="QB329" s="89"/>
      <c r="QC329" s="89"/>
      <c r="QD329" s="89"/>
      <c r="QE329" s="89"/>
      <c r="QF329" s="89"/>
      <c r="QG329" s="89"/>
      <c r="QH329" s="89"/>
      <c r="QI329" s="89"/>
      <c r="QJ329" s="89"/>
      <c r="QK329" s="89"/>
      <c r="QL329" s="89"/>
      <c r="QM329" s="89"/>
      <c r="QN329" s="89"/>
      <c r="QO329" s="89"/>
      <c r="QP329" s="89"/>
      <c r="QQ329" s="89"/>
      <c r="QR329" s="89"/>
      <c r="QS329" s="89"/>
      <c r="QT329" s="89"/>
      <c r="QU329" s="89"/>
      <c r="QV329" s="89"/>
      <c r="QW329" s="89"/>
      <c r="QX329" s="89"/>
      <c r="QY329" s="89"/>
      <c r="QZ329" s="89"/>
      <c r="RA329" s="89"/>
      <c r="RB329" s="89"/>
      <c r="RC329" s="89"/>
      <c r="RD329" s="89"/>
      <c r="RE329" s="89"/>
      <c r="RF329" s="89"/>
      <c r="RG329" s="89"/>
      <c r="RH329" s="89"/>
      <c r="RI329" s="89"/>
      <c r="RJ329" s="89"/>
      <c r="RK329" s="89"/>
      <c r="RL329" s="89"/>
      <c r="RM329" s="89"/>
      <c r="RN329" s="89"/>
      <c r="RO329" s="89"/>
      <c r="RP329" s="89"/>
      <c r="RQ329" s="89"/>
      <c r="RR329" s="89"/>
      <c r="RS329" s="89"/>
      <c r="RT329" s="89"/>
      <c r="RU329" s="89"/>
      <c r="RV329" s="89"/>
      <c r="RW329" s="89"/>
      <c r="RX329" s="89"/>
      <c r="RY329" s="89"/>
      <c r="RZ329" s="89"/>
      <c r="SA329" s="89"/>
      <c r="SB329" s="89"/>
      <c r="SC329" s="89"/>
      <c r="SD329" s="89"/>
      <c r="SE329" s="89"/>
      <c r="SF329" s="89"/>
      <c r="SG329" s="89"/>
      <c r="SH329" s="89"/>
      <c r="SI329" s="89"/>
      <c r="SJ329" s="89"/>
      <c r="SK329" s="89"/>
      <c r="SL329" s="89"/>
      <c r="SM329" s="89"/>
      <c r="SN329" s="89"/>
      <c r="SO329" s="89"/>
      <c r="SP329" s="89"/>
      <c r="SQ329" s="89"/>
      <c r="SR329" s="89"/>
      <c r="SS329" s="89"/>
      <c r="ST329" s="89"/>
      <c r="SU329" s="89"/>
      <c r="SV329" s="89"/>
      <c r="SW329" s="89"/>
      <c r="SX329" s="89"/>
      <c r="SY329" s="89"/>
      <c r="SZ329" s="89"/>
      <c r="TA329" s="89"/>
      <c r="TB329" s="89"/>
      <c r="TC329" s="89"/>
      <c r="TD329" s="89"/>
      <c r="TE329" s="89"/>
      <c r="TF329" s="89"/>
      <c r="TG329" s="89"/>
      <c r="TH329" s="89"/>
      <c r="TI329" s="89"/>
      <c r="TJ329" s="89"/>
      <c r="TK329" s="89"/>
      <c r="TL329" s="89"/>
      <c r="TM329" s="89"/>
      <c r="TN329" s="89"/>
      <c r="TO329" s="89"/>
      <c r="TP329" s="89"/>
      <c r="TQ329" s="89"/>
      <c r="TR329" s="89"/>
      <c r="TS329" s="89"/>
      <c r="TT329" s="89"/>
      <c r="TU329" s="89"/>
      <c r="TV329" s="89"/>
      <c r="TW329" s="89"/>
      <c r="TX329" s="89"/>
      <c r="TY329" s="89"/>
      <c r="TZ329" s="89"/>
      <c r="UA329" s="89"/>
      <c r="UB329" s="89"/>
      <c r="UC329" s="89"/>
      <c r="UD329" s="89"/>
      <c r="UE329" s="89"/>
      <c r="UF329" s="89"/>
      <c r="UG329" s="89"/>
      <c r="UH329" s="89"/>
      <c r="UI329" s="89"/>
      <c r="UJ329" s="89"/>
      <c r="UK329" s="89"/>
      <c r="UL329" s="89"/>
      <c r="UM329" s="89"/>
      <c r="UN329" s="89"/>
      <c r="UO329" s="89"/>
      <c r="UP329" s="89"/>
      <c r="UQ329" s="89"/>
      <c r="UR329" s="89"/>
      <c r="US329" s="89"/>
      <c r="UT329" s="89"/>
      <c r="UU329" s="89"/>
      <c r="UV329" s="89"/>
    </row>
    <row r="330" spans="1:652" s="30" customFormat="1" x14ac:dyDescent="0.2">
      <c r="A330" s="151" t="s">
        <v>4984</v>
      </c>
      <c r="B330" s="155">
        <v>329</v>
      </c>
      <c r="C330" s="155">
        <f>C329+1</f>
        <v>313</v>
      </c>
      <c r="D330" s="269" t="s">
        <v>7115</v>
      </c>
      <c r="E330" s="270" t="s">
        <v>7116</v>
      </c>
      <c r="F330" s="271">
        <v>27866</v>
      </c>
      <c r="G330" s="157" t="s">
        <v>562</v>
      </c>
      <c r="H330" s="158">
        <v>45583696</v>
      </c>
      <c r="I330" s="155">
        <v>4129918</v>
      </c>
      <c r="J330" s="159">
        <v>19</v>
      </c>
      <c r="K330" s="159">
        <v>5</v>
      </c>
      <c r="L330" s="159">
        <f t="shared" si="25"/>
        <v>14</v>
      </c>
      <c r="M330" s="157" t="s">
        <v>563</v>
      </c>
      <c r="N330" s="151" t="s">
        <v>594</v>
      </c>
      <c r="O330" s="160" t="s">
        <v>804</v>
      </c>
      <c r="P330" s="151">
        <v>4</v>
      </c>
      <c r="Q330" s="151"/>
      <c r="R330" s="155">
        <v>4</v>
      </c>
      <c r="S330" s="151" t="s">
        <v>1569</v>
      </c>
      <c r="T330" s="151" t="s">
        <v>895</v>
      </c>
      <c r="U330" s="161">
        <v>41806</v>
      </c>
      <c r="V330" s="161">
        <v>41813</v>
      </c>
      <c r="W330" s="165">
        <v>7</v>
      </c>
      <c r="X330" s="161" t="s">
        <v>453</v>
      </c>
      <c r="Y330" s="161" t="s">
        <v>563</v>
      </c>
      <c r="Z330" s="151" t="s">
        <v>817</v>
      </c>
      <c r="AA330" s="151" t="s">
        <v>1570</v>
      </c>
      <c r="AB330" s="160" t="s">
        <v>804</v>
      </c>
      <c r="AC330" s="162">
        <v>41834</v>
      </c>
      <c r="AD330" s="163" t="s">
        <v>804</v>
      </c>
      <c r="AE330" s="164">
        <v>41983</v>
      </c>
      <c r="AF330" s="165">
        <f t="shared" si="30"/>
        <v>4.8986301369863012</v>
      </c>
      <c r="AG330" s="180" t="s">
        <v>5757</v>
      </c>
      <c r="AH330" s="165">
        <v>5</v>
      </c>
      <c r="AI330" s="180" t="s">
        <v>638</v>
      </c>
      <c r="AJ330" s="165">
        <v>4</v>
      </c>
      <c r="AK330" s="193" t="s">
        <v>453</v>
      </c>
      <c r="AL330" s="165" t="s">
        <v>453</v>
      </c>
      <c r="AM330" s="193" t="s">
        <v>453</v>
      </c>
      <c r="AN330" s="165" t="s">
        <v>453</v>
      </c>
      <c r="AO330" s="193" t="s">
        <v>453</v>
      </c>
      <c r="AP330" s="165" t="s">
        <v>453</v>
      </c>
      <c r="AQ330" s="193" t="s">
        <v>453</v>
      </c>
      <c r="AR330" s="165" t="s">
        <v>453</v>
      </c>
      <c r="AS330" s="165" t="s">
        <v>453</v>
      </c>
      <c r="AT330" s="165" t="s">
        <v>453</v>
      </c>
      <c r="AU330" s="165" t="s">
        <v>453</v>
      </c>
      <c r="AV330" s="165" t="s">
        <v>453</v>
      </c>
      <c r="AW330" s="165"/>
      <c r="AX330" s="165"/>
      <c r="AY330" s="165"/>
      <c r="AZ330" s="165"/>
      <c r="BA330" s="165"/>
      <c r="BB330" s="165"/>
      <c r="BC330" s="165"/>
      <c r="BD330" s="165"/>
      <c r="BE330" s="165"/>
      <c r="BF330" s="165"/>
      <c r="BG330" s="166" t="s">
        <v>3410</v>
      </c>
      <c r="BH330" s="161" t="s">
        <v>5757</v>
      </c>
      <c r="BI330" s="159">
        <v>5</v>
      </c>
      <c r="BJ330" s="155">
        <v>4</v>
      </c>
      <c r="BK330" s="151" t="s">
        <v>1569</v>
      </c>
      <c r="BL330" s="159">
        <v>1</v>
      </c>
      <c r="BM330" s="159">
        <v>1</v>
      </c>
      <c r="BN330" s="167" t="s">
        <v>804</v>
      </c>
      <c r="BO330" s="205" t="s">
        <v>3411</v>
      </c>
      <c r="BP330" s="205"/>
      <c r="BQ330" s="205"/>
      <c r="BR330" s="205"/>
      <c r="BS330" s="158" t="s">
        <v>453</v>
      </c>
      <c r="BT330" s="158" t="s">
        <v>453</v>
      </c>
      <c r="BU330" s="158" t="s">
        <v>453</v>
      </c>
      <c r="BV330" s="168" t="s">
        <v>1571</v>
      </c>
      <c r="BW330" s="168" t="s">
        <v>2093</v>
      </c>
      <c r="BX330" s="151">
        <v>89</v>
      </c>
      <c r="BY330" s="151">
        <v>95</v>
      </c>
      <c r="BZ330" s="151">
        <v>91</v>
      </c>
      <c r="CA330" s="151" t="s">
        <v>3412</v>
      </c>
      <c r="CB330" s="151" t="s">
        <v>3413</v>
      </c>
      <c r="CC330" s="151" t="s">
        <v>453</v>
      </c>
      <c r="CD330" s="151"/>
      <c r="CE330" s="151" t="s">
        <v>872</v>
      </c>
      <c r="CF330" s="151" t="s">
        <v>2507</v>
      </c>
      <c r="CG330" s="151" t="s">
        <v>1573</v>
      </c>
      <c r="CH330" s="151" t="s">
        <v>3414</v>
      </c>
      <c r="CI330" s="151">
        <v>87</v>
      </c>
      <c r="CJ330" s="151">
        <v>84</v>
      </c>
      <c r="CK330" s="151">
        <v>84</v>
      </c>
      <c r="CL330" s="151" t="s">
        <v>1737</v>
      </c>
      <c r="CM330" s="89"/>
      <c r="CN330" s="89"/>
      <c r="CO330" s="89"/>
      <c r="CP330" s="89"/>
      <c r="CQ330" s="89"/>
      <c r="CR330" s="89"/>
      <c r="CS330" s="89"/>
      <c r="CT330" s="89"/>
      <c r="CU330" s="89"/>
      <c r="CV330" s="89"/>
      <c r="CW330" s="89"/>
      <c r="CX330" s="89"/>
      <c r="CY330" s="89"/>
      <c r="CZ330" s="89"/>
      <c r="DA330" s="89"/>
      <c r="DB330" s="89"/>
      <c r="DC330" s="89"/>
      <c r="DD330" s="89"/>
      <c r="DE330" s="89"/>
      <c r="DF330" s="89"/>
      <c r="DG330" s="89"/>
      <c r="DH330" s="89"/>
      <c r="DI330" s="89"/>
      <c r="DJ330" s="89"/>
      <c r="DK330" s="89"/>
      <c r="DL330" s="89"/>
      <c r="DM330" s="89"/>
      <c r="DN330" s="89"/>
      <c r="DO330" s="89"/>
      <c r="DP330" s="89"/>
      <c r="DQ330" s="89"/>
      <c r="DR330" s="89"/>
      <c r="DS330" s="89"/>
      <c r="DT330" s="89"/>
      <c r="DU330" s="89"/>
      <c r="DV330" s="89"/>
      <c r="DW330" s="89"/>
      <c r="DX330" s="89"/>
      <c r="DY330" s="89"/>
      <c r="DZ330" s="89"/>
      <c r="EA330" s="89"/>
      <c r="EB330" s="89"/>
      <c r="EC330" s="89"/>
      <c r="ED330" s="89"/>
      <c r="EE330" s="89"/>
      <c r="EF330" s="89"/>
      <c r="EG330" s="89"/>
      <c r="EH330" s="89"/>
      <c r="EI330" s="89"/>
      <c r="EJ330" s="89"/>
      <c r="EK330" s="89"/>
      <c r="EL330" s="89"/>
      <c r="EM330" s="89"/>
      <c r="EN330" s="89"/>
      <c r="EO330" s="89"/>
      <c r="EP330" s="89"/>
      <c r="EQ330" s="89"/>
      <c r="ER330" s="89"/>
      <c r="ES330" s="89"/>
      <c r="ET330" s="89"/>
      <c r="EU330" s="89"/>
      <c r="EV330" s="89"/>
      <c r="EW330" s="89"/>
      <c r="EX330" s="89"/>
      <c r="EY330" s="89"/>
      <c r="EZ330" s="89"/>
      <c r="FA330" s="89"/>
      <c r="FB330" s="89"/>
      <c r="FC330" s="89"/>
      <c r="FD330" s="89"/>
      <c r="FE330" s="89"/>
      <c r="FF330" s="89"/>
      <c r="FG330" s="89"/>
      <c r="FH330" s="89"/>
      <c r="FI330" s="89"/>
      <c r="FJ330" s="89"/>
      <c r="FK330" s="89"/>
      <c r="FL330" s="89"/>
      <c r="FM330" s="89"/>
      <c r="FN330" s="89"/>
      <c r="FO330" s="89"/>
      <c r="FP330" s="89"/>
      <c r="FQ330" s="89"/>
      <c r="FR330" s="89"/>
      <c r="FS330" s="89"/>
      <c r="FT330" s="89"/>
      <c r="FU330" s="89"/>
      <c r="FV330" s="89"/>
      <c r="FW330" s="89"/>
      <c r="FX330" s="89"/>
      <c r="FY330" s="89"/>
      <c r="FZ330" s="89"/>
      <c r="GA330" s="89"/>
      <c r="GB330" s="89"/>
      <c r="GC330" s="89"/>
      <c r="GD330" s="89"/>
      <c r="GE330" s="89"/>
      <c r="GF330" s="89"/>
      <c r="GG330" s="89"/>
      <c r="GH330" s="89"/>
      <c r="GI330" s="89"/>
      <c r="GJ330" s="89"/>
      <c r="GK330" s="89"/>
      <c r="GL330" s="89"/>
      <c r="GM330" s="89"/>
      <c r="GN330" s="89"/>
      <c r="GO330" s="89"/>
      <c r="GP330" s="89"/>
      <c r="GQ330" s="89"/>
      <c r="GR330" s="89"/>
      <c r="GS330" s="89"/>
      <c r="GT330" s="89"/>
      <c r="GU330" s="89"/>
      <c r="GV330" s="89"/>
      <c r="GW330" s="89"/>
      <c r="GX330" s="89"/>
      <c r="GY330" s="89"/>
      <c r="GZ330" s="89"/>
      <c r="HA330" s="89"/>
      <c r="HB330" s="89"/>
      <c r="HC330" s="89"/>
      <c r="HD330" s="89"/>
      <c r="HE330" s="89"/>
      <c r="HF330" s="89"/>
      <c r="HG330" s="89"/>
      <c r="HH330" s="89"/>
      <c r="HI330" s="89"/>
      <c r="HJ330" s="89"/>
      <c r="HK330" s="89"/>
      <c r="HL330" s="89"/>
      <c r="HM330" s="89"/>
      <c r="HN330" s="89"/>
      <c r="HO330" s="89"/>
      <c r="HP330" s="89"/>
      <c r="HQ330" s="89"/>
      <c r="HR330" s="89"/>
      <c r="HS330" s="89"/>
      <c r="HT330" s="89"/>
      <c r="HU330" s="89"/>
      <c r="HV330" s="89"/>
      <c r="HW330" s="89"/>
      <c r="HX330" s="89"/>
      <c r="HY330" s="89"/>
      <c r="HZ330" s="89"/>
      <c r="IA330" s="89"/>
      <c r="IB330" s="89"/>
      <c r="IC330" s="89"/>
      <c r="ID330" s="89"/>
      <c r="IE330" s="89"/>
      <c r="IF330" s="89"/>
      <c r="IG330" s="89"/>
      <c r="IH330" s="89"/>
      <c r="II330" s="89"/>
      <c r="IJ330" s="89"/>
      <c r="IK330" s="89"/>
      <c r="IL330" s="89"/>
      <c r="IM330" s="89"/>
      <c r="IN330" s="89"/>
      <c r="IO330" s="89"/>
      <c r="IP330" s="89"/>
      <c r="IQ330" s="89"/>
      <c r="IR330" s="89"/>
      <c r="IS330" s="89"/>
      <c r="IT330" s="89"/>
      <c r="IU330" s="89"/>
      <c r="IV330" s="89"/>
      <c r="IW330" s="89"/>
      <c r="IX330" s="89"/>
      <c r="IY330" s="89"/>
      <c r="IZ330" s="89"/>
      <c r="JA330" s="89"/>
      <c r="JB330" s="89"/>
      <c r="JC330" s="89"/>
      <c r="JD330" s="89"/>
      <c r="JE330" s="89"/>
      <c r="JF330" s="89"/>
      <c r="JG330" s="89"/>
      <c r="JH330" s="89"/>
      <c r="JI330" s="89"/>
      <c r="JJ330" s="89"/>
      <c r="JK330" s="89"/>
      <c r="JL330" s="89"/>
      <c r="JM330" s="89"/>
      <c r="JN330" s="89"/>
      <c r="JO330" s="89"/>
      <c r="JP330" s="89"/>
      <c r="JQ330" s="89"/>
      <c r="JR330" s="89"/>
      <c r="JS330" s="89"/>
      <c r="JT330" s="89"/>
      <c r="JU330" s="89"/>
      <c r="JV330" s="89"/>
      <c r="JW330" s="89"/>
      <c r="JX330" s="89"/>
      <c r="JY330" s="89"/>
      <c r="JZ330" s="89"/>
      <c r="KA330" s="89"/>
      <c r="KB330" s="89"/>
      <c r="KC330" s="89"/>
      <c r="KD330" s="89"/>
      <c r="KE330" s="89"/>
      <c r="KF330" s="89"/>
      <c r="KG330" s="89"/>
      <c r="KH330" s="89"/>
      <c r="KI330" s="89"/>
      <c r="KJ330" s="89"/>
      <c r="KK330" s="89"/>
      <c r="KL330" s="89"/>
      <c r="KM330" s="89"/>
      <c r="KN330" s="89"/>
      <c r="KO330" s="89"/>
      <c r="KP330" s="89"/>
      <c r="KQ330" s="89"/>
      <c r="KR330" s="89"/>
      <c r="KS330" s="89"/>
      <c r="KT330" s="89"/>
      <c r="KU330" s="89"/>
      <c r="KV330" s="89"/>
      <c r="KW330" s="89"/>
      <c r="KX330" s="89"/>
      <c r="KY330" s="89"/>
      <c r="KZ330" s="89"/>
      <c r="LA330" s="89"/>
      <c r="LB330" s="89"/>
      <c r="LC330" s="89"/>
      <c r="LD330" s="89"/>
      <c r="LE330" s="89"/>
      <c r="LF330" s="89"/>
      <c r="LG330" s="89"/>
      <c r="LH330" s="89"/>
      <c r="LI330" s="89"/>
      <c r="LJ330" s="89"/>
      <c r="LK330" s="89"/>
      <c r="LL330" s="89"/>
      <c r="LM330" s="89"/>
      <c r="LN330" s="89"/>
      <c r="LO330" s="89"/>
      <c r="LP330" s="89"/>
      <c r="LQ330" s="89"/>
      <c r="LR330" s="89"/>
      <c r="LS330" s="89"/>
      <c r="LT330" s="89"/>
      <c r="LU330" s="89"/>
      <c r="LV330" s="89"/>
      <c r="LW330" s="89"/>
      <c r="LX330" s="89"/>
      <c r="LY330" s="89"/>
      <c r="LZ330" s="89"/>
      <c r="MA330" s="89"/>
      <c r="MB330" s="89"/>
      <c r="MC330" s="89"/>
      <c r="MD330" s="89"/>
      <c r="ME330" s="89"/>
      <c r="MF330" s="89"/>
      <c r="MG330" s="89"/>
      <c r="MH330" s="89"/>
      <c r="MI330" s="89"/>
      <c r="MJ330" s="89"/>
      <c r="MK330" s="89"/>
      <c r="ML330" s="89"/>
      <c r="MM330" s="89"/>
      <c r="MN330" s="89"/>
      <c r="MO330" s="89"/>
      <c r="MP330" s="89"/>
      <c r="MQ330" s="89"/>
      <c r="MR330" s="89"/>
      <c r="MS330" s="89"/>
      <c r="MT330" s="89"/>
      <c r="MU330" s="89"/>
      <c r="MV330" s="89"/>
      <c r="MW330" s="89"/>
      <c r="MX330" s="89"/>
      <c r="MY330" s="89"/>
      <c r="MZ330" s="89"/>
      <c r="NA330" s="89"/>
      <c r="NB330" s="89"/>
      <c r="NC330" s="89"/>
      <c r="ND330" s="89"/>
      <c r="NE330" s="89"/>
      <c r="NF330" s="89"/>
      <c r="NG330" s="89"/>
      <c r="NH330" s="89"/>
      <c r="NI330" s="89"/>
      <c r="NJ330" s="89"/>
      <c r="NK330" s="89"/>
      <c r="NL330" s="89"/>
      <c r="NM330" s="89"/>
      <c r="NN330" s="89"/>
      <c r="NO330" s="89"/>
      <c r="NP330" s="89"/>
      <c r="NQ330" s="89"/>
      <c r="NR330" s="89"/>
      <c r="NS330" s="89"/>
      <c r="NT330" s="89"/>
      <c r="NU330" s="89"/>
      <c r="NV330" s="89"/>
      <c r="NW330" s="89"/>
      <c r="NX330" s="89"/>
      <c r="NY330" s="89"/>
      <c r="NZ330" s="89"/>
      <c r="OA330" s="89"/>
      <c r="OB330" s="89"/>
      <c r="OC330" s="89"/>
      <c r="OD330" s="89"/>
      <c r="OE330" s="89"/>
      <c r="OF330" s="89"/>
      <c r="OG330" s="89"/>
      <c r="OH330" s="89"/>
      <c r="OI330" s="89"/>
      <c r="OJ330" s="89"/>
      <c r="OK330" s="89"/>
      <c r="OL330" s="89"/>
      <c r="OM330" s="89"/>
      <c r="ON330" s="89"/>
      <c r="OO330" s="89"/>
      <c r="OP330" s="89"/>
      <c r="OQ330" s="89"/>
      <c r="OR330" s="89"/>
      <c r="OS330" s="89"/>
      <c r="OT330" s="89"/>
      <c r="OU330" s="89"/>
      <c r="OV330" s="89"/>
      <c r="OW330" s="89"/>
      <c r="OX330" s="89"/>
      <c r="OY330" s="89"/>
      <c r="OZ330" s="89"/>
      <c r="PA330" s="89"/>
      <c r="PB330" s="89"/>
      <c r="PC330" s="89"/>
      <c r="PD330" s="89"/>
      <c r="PE330" s="89"/>
      <c r="PF330" s="89"/>
      <c r="PG330" s="89"/>
      <c r="PH330" s="89"/>
      <c r="PI330" s="89"/>
      <c r="PJ330" s="89"/>
      <c r="PK330" s="89"/>
      <c r="PL330" s="89"/>
      <c r="PM330" s="89"/>
      <c r="PN330" s="89"/>
      <c r="PO330" s="89"/>
      <c r="PP330" s="89"/>
      <c r="PQ330" s="89"/>
      <c r="PR330" s="89"/>
      <c r="PS330" s="89"/>
      <c r="PT330" s="89"/>
      <c r="PU330" s="89"/>
      <c r="PV330" s="89"/>
      <c r="PW330" s="89"/>
      <c r="PX330" s="89"/>
      <c r="PY330" s="89"/>
      <c r="PZ330" s="89"/>
      <c r="QA330" s="89"/>
      <c r="QB330" s="89"/>
      <c r="QC330" s="89"/>
      <c r="QD330" s="89"/>
      <c r="QE330" s="89"/>
      <c r="QF330" s="89"/>
      <c r="QG330" s="89"/>
      <c r="QH330" s="89"/>
      <c r="QI330" s="89"/>
      <c r="QJ330" s="89"/>
      <c r="QK330" s="89"/>
      <c r="QL330" s="89"/>
      <c r="QM330" s="89"/>
      <c r="QN330" s="89"/>
      <c r="QO330" s="89"/>
      <c r="QP330" s="89"/>
      <c r="QQ330" s="89"/>
      <c r="QR330" s="89"/>
      <c r="QS330" s="89"/>
      <c r="QT330" s="89"/>
      <c r="QU330" s="89"/>
      <c r="QV330" s="89"/>
      <c r="QW330" s="89"/>
      <c r="QX330" s="89"/>
      <c r="QY330" s="89"/>
      <c r="QZ330" s="89"/>
      <c r="RA330" s="89"/>
      <c r="RB330" s="89"/>
      <c r="RC330" s="89"/>
      <c r="RD330" s="89"/>
      <c r="RE330" s="89"/>
      <c r="RF330" s="89"/>
      <c r="RG330" s="89"/>
      <c r="RH330" s="89"/>
      <c r="RI330" s="89"/>
      <c r="RJ330" s="89"/>
      <c r="RK330" s="89"/>
      <c r="RL330" s="89"/>
      <c r="RM330" s="89"/>
      <c r="RN330" s="89"/>
      <c r="RO330" s="89"/>
      <c r="RP330" s="89"/>
      <c r="RQ330" s="89"/>
      <c r="RR330" s="89"/>
      <c r="RS330" s="89"/>
      <c r="RT330" s="89"/>
      <c r="RU330" s="89"/>
      <c r="RV330" s="89"/>
      <c r="RW330" s="89"/>
      <c r="RX330" s="89"/>
      <c r="RY330" s="89"/>
      <c r="RZ330" s="89"/>
      <c r="SA330" s="89"/>
      <c r="SB330" s="89"/>
      <c r="SC330" s="89"/>
      <c r="SD330" s="89"/>
      <c r="SE330" s="89"/>
      <c r="SF330" s="89"/>
      <c r="SG330" s="89"/>
      <c r="SH330" s="89"/>
      <c r="SI330" s="89"/>
      <c r="SJ330" s="89"/>
      <c r="SK330" s="89"/>
      <c r="SL330" s="89"/>
      <c r="SM330" s="89"/>
      <c r="SN330" s="89"/>
      <c r="SO330" s="89"/>
      <c r="SP330" s="89"/>
      <c r="SQ330" s="89"/>
      <c r="SR330" s="89"/>
      <c r="SS330" s="89"/>
      <c r="ST330" s="89"/>
      <c r="SU330" s="89"/>
      <c r="SV330" s="89"/>
      <c r="SW330" s="89"/>
      <c r="SX330" s="89"/>
      <c r="SY330" s="89"/>
      <c r="SZ330" s="89"/>
      <c r="TA330" s="89"/>
      <c r="TB330" s="89"/>
      <c r="TC330" s="89"/>
      <c r="TD330" s="89"/>
      <c r="TE330" s="89"/>
      <c r="TF330" s="89"/>
      <c r="TG330" s="89"/>
      <c r="TH330" s="89"/>
      <c r="TI330" s="89"/>
      <c r="TJ330" s="89"/>
      <c r="TK330" s="89"/>
      <c r="TL330" s="89"/>
      <c r="TM330" s="89"/>
      <c r="TN330" s="89"/>
      <c r="TO330" s="89"/>
      <c r="TP330" s="89"/>
      <c r="TQ330" s="89"/>
      <c r="TR330" s="89"/>
      <c r="TS330" s="89"/>
      <c r="TT330" s="89"/>
      <c r="TU330" s="89"/>
      <c r="TV330" s="89"/>
      <c r="TW330" s="89"/>
      <c r="TX330" s="89"/>
      <c r="TY330" s="89"/>
      <c r="TZ330" s="89"/>
      <c r="UA330" s="89"/>
      <c r="UB330" s="89"/>
      <c r="UC330" s="89"/>
      <c r="UD330" s="89"/>
      <c r="UE330" s="89"/>
      <c r="UF330" s="89"/>
      <c r="UG330" s="89"/>
      <c r="UH330" s="89"/>
      <c r="UI330" s="89"/>
      <c r="UJ330" s="89"/>
      <c r="UK330" s="89"/>
      <c r="UL330" s="89"/>
      <c r="UM330" s="89"/>
      <c r="UN330" s="89"/>
      <c r="UO330" s="89"/>
      <c r="UP330" s="89"/>
      <c r="UQ330" s="89"/>
      <c r="UR330" s="89"/>
      <c r="US330" s="89"/>
      <c r="UT330" s="89"/>
      <c r="UU330" s="89"/>
      <c r="UV330" s="89"/>
    </row>
    <row r="331" spans="1:652" s="30" customFormat="1" x14ac:dyDescent="0.2">
      <c r="A331" s="151" t="s">
        <v>5048</v>
      </c>
      <c r="B331" s="155">
        <v>330</v>
      </c>
      <c r="C331" s="155">
        <f>C330+1</f>
        <v>314</v>
      </c>
      <c r="D331" s="269" t="s">
        <v>7117</v>
      </c>
      <c r="E331" s="270" t="s">
        <v>7118</v>
      </c>
      <c r="F331" s="271">
        <v>29406</v>
      </c>
      <c r="G331" s="157" t="s">
        <v>480</v>
      </c>
      <c r="H331" s="158">
        <v>35108698</v>
      </c>
      <c r="I331" s="155">
        <v>2838587</v>
      </c>
      <c r="J331" s="159">
        <v>43</v>
      </c>
      <c r="K331" s="159">
        <v>6</v>
      </c>
      <c r="L331" s="159">
        <f t="shared" si="25"/>
        <v>37</v>
      </c>
      <c r="M331" s="157" t="s">
        <v>563</v>
      </c>
      <c r="N331" s="151" t="s">
        <v>612</v>
      </c>
      <c r="O331" s="160" t="s">
        <v>804</v>
      </c>
      <c r="P331" s="151">
        <v>7</v>
      </c>
      <c r="Q331" s="151"/>
      <c r="R331" s="155">
        <v>3</v>
      </c>
      <c r="S331" s="151" t="s">
        <v>3391</v>
      </c>
      <c r="T331" s="151" t="s">
        <v>453</v>
      </c>
      <c r="U331" s="161" t="s">
        <v>453</v>
      </c>
      <c r="V331" s="161" t="s">
        <v>453</v>
      </c>
      <c r="W331" s="165" t="s">
        <v>453</v>
      </c>
      <c r="X331" s="161" t="s">
        <v>453</v>
      </c>
      <c r="Y331" s="161" t="s">
        <v>564</v>
      </c>
      <c r="Z331" s="151" t="s">
        <v>904</v>
      </c>
      <c r="AA331" s="151" t="s">
        <v>1345</v>
      </c>
      <c r="AB331" s="160" t="s">
        <v>804</v>
      </c>
      <c r="AC331" s="162">
        <v>41808</v>
      </c>
      <c r="AD331" s="163" t="s">
        <v>807</v>
      </c>
      <c r="AE331" s="164">
        <v>42866</v>
      </c>
      <c r="AF331" s="165">
        <f t="shared" si="30"/>
        <v>34.783561643835611</v>
      </c>
      <c r="AG331" s="193" t="s">
        <v>539</v>
      </c>
      <c r="AH331" s="165">
        <v>1</v>
      </c>
      <c r="AI331" s="193" t="s">
        <v>539</v>
      </c>
      <c r="AJ331" s="165">
        <v>1</v>
      </c>
      <c r="AK331" s="193" t="s">
        <v>539</v>
      </c>
      <c r="AL331" s="165">
        <v>1</v>
      </c>
      <c r="AM331" s="193" t="s">
        <v>643</v>
      </c>
      <c r="AN331" s="165">
        <v>2</v>
      </c>
      <c r="AO331" s="193" t="s">
        <v>539</v>
      </c>
      <c r="AP331" s="165">
        <v>1</v>
      </c>
      <c r="AQ331" s="193"/>
      <c r="AR331" s="165"/>
      <c r="AS331" s="165"/>
      <c r="AT331" s="165"/>
      <c r="AU331" s="165"/>
      <c r="AV331" s="165"/>
      <c r="AW331" s="165"/>
      <c r="AX331" s="165"/>
      <c r="AY331" s="165"/>
      <c r="AZ331" s="165"/>
      <c r="BA331" s="165"/>
      <c r="BB331" s="165"/>
      <c r="BC331" s="165"/>
      <c r="BD331" s="165"/>
      <c r="BE331" s="165"/>
      <c r="BF331" s="165"/>
      <c r="BG331" s="166" t="s">
        <v>3091</v>
      </c>
      <c r="BH331" s="161" t="s">
        <v>539</v>
      </c>
      <c r="BI331" s="159">
        <v>1</v>
      </c>
      <c r="BJ331" s="155">
        <v>3</v>
      </c>
      <c r="BK331" s="151" t="s">
        <v>3392</v>
      </c>
      <c r="BL331" s="159" t="s">
        <v>453</v>
      </c>
      <c r="BM331" s="159" t="s">
        <v>453</v>
      </c>
      <c r="BN331" s="167" t="s">
        <v>807</v>
      </c>
      <c r="BO331" s="205" t="s">
        <v>453</v>
      </c>
      <c r="BP331" s="205"/>
      <c r="BQ331" s="205"/>
      <c r="BR331" s="205"/>
      <c r="BS331" s="158" t="s">
        <v>453</v>
      </c>
      <c r="BT331" s="158" t="s">
        <v>453</v>
      </c>
      <c r="BU331" s="158" t="s">
        <v>453</v>
      </c>
      <c r="BV331" s="168" t="s">
        <v>453</v>
      </c>
      <c r="BW331" s="168" t="s">
        <v>2092</v>
      </c>
      <c r="BX331" s="151">
        <v>68</v>
      </c>
      <c r="BY331" s="151">
        <v>79</v>
      </c>
      <c r="BZ331" s="151">
        <v>71</v>
      </c>
      <c r="CA331" s="151" t="s">
        <v>3212</v>
      </c>
      <c r="CB331" s="151" t="s">
        <v>453</v>
      </c>
      <c r="CC331" s="151" t="s">
        <v>453</v>
      </c>
      <c r="CD331" s="151"/>
      <c r="CE331" s="151" t="s">
        <v>2521</v>
      </c>
      <c r="CF331" s="151" t="s">
        <v>1558</v>
      </c>
      <c r="CG331" s="151" t="s">
        <v>929</v>
      </c>
      <c r="CH331" s="151" t="s">
        <v>3393</v>
      </c>
      <c r="CI331" s="151">
        <v>64</v>
      </c>
      <c r="CJ331" s="151">
        <v>86</v>
      </c>
      <c r="CK331" s="151">
        <v>72</v>
      </c>
      <c r="CL331" s="151" t="s">
        <v>1737</v>
      </c>
      <c r="CM331" s="89"/>
      <c r="CN331" s="89"/>
      <c r="CO331" s="89"/>
      <c r="CP331" s="89"/>
      <c r="CQ331" s="89"/>
      <c r="CR331" s="89"/>
      <c r="CS331" s="89"/>
      <c r="CT331" s="89"/>
      <c r="CU331" s="89"/>
      <c r="CV331" s="89"/>
      <c r="CW331" s="89"/>
      <c r="CX331" s="89"/>
      <c r="CY331" s="89"/>
      <c r="CZ331" s="89"/>
      <c r="DA331" s="89"/>
      <c r="DB331" s="89"/>
      <c r="DC331" s="89"/>
      <c r="DD331" s="89"/>
      <c r="DE331" s="89"/>
      <c r="DF331" s="89"/>
      <c r="DG331" s="89"/>
      <c r="DH331" s="89"/>
      <c r="DI331" s="89"/>
      <c r="DJ331" s="89"/>
      <c r="DK331" s="89"/>
      <c r="DL331" s="89"/>
      <c r="DM331" s="89"/>
      <c r="DN331" s="89"/>
      <c r="DO331" s="89"/>
      <c r="DP331" s="89"/>
      <c r="DQ331" s="89"/>
      <c r="DR331" s="89"/>
      <c r="DS331" s="89"/>
      <c r="DT331" s="89"/>
      <c r="DU331" s="89"/>
      <c r="DV331" s="89"/>
      <c r="DW331" s="89"/>
      <c r="DX331" s="89"/>
      <c r="DY331" s="89"/>
      <c r="DZ331" s="89"/>
      <c r="EA331" s="89"/>
      <c r="EB331" s="89"/>
      <c r="EC331" s="89"/>
      <c r="ED331" s="89"/>
      <c r="EE331" s="89"/>
      <c r="EF331" s="89"/>
      <c r="EG331" s="89"/>
      <c r="EH331" s="89"/>
      <c r="EI331" s="89"/>
      <c r="EJ331" s="89"/>
      <c r="EK331" s="89"/>
      <c r="EL331" s="89"/>
      <c r="EM331" s="89"/>
      <c r="EN331" s="89"/>
      <c r="EO331" s="89"/>
      <c r="EP331" s="89"/>
      <c r="EQ331" s="89"/>
      <c r="ER331" s="89"/>
      <c r="ES331" s="89"/>
      <c r="ET331" s="89"/>
      <c r="EU331" s="89"/>
      <c r="EV331" s="89"/>
      <c r="EW331" s="89"/>
      <c r="EX331" s="89"/>
      <c r="EY331" s="89"/>
      <c r="EZ331" s="89"/>
      <c r="FA331" s="89"/>
      <c r="FB331" s="89"/>
      <c r="FC331" s="89"/>
      <c r="FD331" s="89"/>
      <c r="FE331" s="89"/>
      <c r="FF331" s="89"/>
      <c r="FG331" s="89"/>
      <c r="FH331" s="89"/>
      <c r="FI331" s="89"/>
      <c r="FJ331" s="89"/>
      <c r="FK331" s="89"/>
      <c r="FL331" s="89"/>
      <c r="FM331" s="89"/>
      <c r="FN331" s="89"/>
      <c r="FO331" s="89"/>
      <c r="FP331" s="89"/>
      <c r="FQ331" s="89"/>
      <c r="FR331" s="89"/>
      <c r="FS331" s="89"/>
      <c r="FT331" s="89"/>
      <c r="FU331" s="89"/>
      <c r="FV331" s="89"/>
      <c r="FW331" s="89"/>
      <c r="FX331" s="89"/>
      <c r="FY331" s="89"/>
      <c r="FZ331" s="89"/>
      <c r="GA331" s="89"/>
      <c r="GB331" s="89"/>
      <c r="GC331" s="89"/>
      <c r="GD331" s="89"/>
      <c r="GE331" s="89"/>
      <c r="GF331" s="89"/>
      <c r="GG331" s="89"/>
      <c r="GH331" s="89"/>
      <c r="GI331" s="89"/>
      <c r="GJ331" s="89"/>
      <c r="GK331" s="89"/>
      <c r="GL331" s="89"/>
      <c r="GM331" s="89"/>
      <c r="GN331" s="89"/>
      <c r="GO331" s="89"/>
      <c r="GP331" s="89"/>
      <c r="GQ331" s="89"/>
      <c r="GR331" s="89"/>
      <c r="GS331" s="89"/>
      <c r="GT331" s="89"/>
      <c r="GU331" s="89"/>
      <c r="GV331" s="89"/>
      <c r="GW331" s="89"/>
      <c r="GX331" s="89"/>
      <c r="GY331" s="89"/>
      <c r="GZ331" s="89"/>
      <c r="HA331" s="89"/>
      <c r="HB331" s="89"/>
      <c r="HC331" s="89"/>
      <c r="HD331" s="89"/>
      <c r="HE331" s="89"/>
      <c r="HF331" s="89"/>
      <c r="HG331" s="89"/>
      <c r="HH331" s="89"/>
      <c r="HI331" s="89"/>
      <c r="HJ331" s="89"/>
      <c r="HK331" s="89"/>
      <c r="HL331" s="89"/>
      <c r="HM331" s="89"/>
      <c r="HN331" s="89"/>
      <c r="HO331" s="89"/>
      <c r="HP331" s="89"/>
      <c r="HQ331" s="89"/>
      <c r="HR331" s="89"/>
      <c r="HS331" s="89"/>
      <c r="HT331" s="89"/>
      <c r="HU331" s="89"/>
      <c r="HV331" s="89"/>
      <c r="HW331" s="89"/>
      <c r="HX331" s="89"/>
      <c r="HY331" s="89"/>
      <c r="HZ331" s="89"/>
      <c r="IA331" s="89"/>
      <c r="IB331" s="89"/>
      <c r="IC331" s="89"/>
      <c r="ID331" s="89"/>
      <c r="IE331" s="89"/>
      <c r="IF331" s="89"/>
      <c r="IG331" s="89"/>
      <c r="IH331" s="89"/>
      <c r="II331" s="89"/>
      <c r="IJ331" s="89"/>
      <c r="IK331" s="89"/>
      <c r="IL331" s="89"/>
      <c r="IM331" s="89"/>
      <c r="IN331" s="89"/>
      <c r="IO331" s="89"/>
      <c r="IP331" s="89"/>
      <c r="IQ331" s="89"/>
      <c r="IR331" s="89"/>
      <c r="IS331" s="89"/>
      <c r="IT331" s="89"/>
      <c r="IU331" s="89"/>
      <c r="IV331" s="89"/>
      <c r="IW331" s="89"/>
      <c r="IX331" s="89"/>
      <c r="IY331" s="89"/>
      <c r="IZ331" s="89"/>
      <c r="JA331" s="89"/>
      <c r="JB331" s="89"/>
      <c r="JC331" s="89"/>
      <c r="JD331" s="89"/>
      <c r="JE331" s="89"/>
      <c r="JF331" s="89"/>
      <c r="JG331" s="89"/>
      <c r="JH331" s="89"/>
      <c r="JI331" s="89"/>
      <c r="JJ331" s="89"/>
      <c r="JK331" s="89"/>
      <c r="JL331" s="89"/>
      <c r="JM331" s="89"/>
      <c r="JN331" s="89"/>
      <c r="JO331" s="89"/>
      <c r="JP331" s="89"/>
      <c r="JQ331" s="89"/>
      <c r="JR331" s="89"/>
      <c r="JS331" s="89"/>
      <c r="JT331" s="89"/>
      <c r="JU331" s="89"/>
      <c r="JV331" s="89"/>
      <c r="JW331" s="89"/>
      <c r="JX331" s="89"/>
      <c r="JY331" s="89"/>
      <c r="JZ331" s="89"/>
      <c r="KA331" s="89"/>
      <c r="KB331" s="89"/>
      <c r="KC331" s="89"/>
      <c r="KD331" s="89"/>
      <c r="KE331" s="89"/>
      <c r="KF331" s="89"/>
      <c r="KG331" s="89"/>
      <c r="KH331" s="89"/>
      <c r="KI331" s="89"/>
      <c r="KJ331" s="89"/>
      <c r="KK331" s="89"/>
      <c r="KL331" s="89"/>
      <c r="KM331" s="89"/>
      <c r="KN331" s="89"/>
      <c r="KO331" s="89"/>
      <c r="KP331" s="89"/>
      <c r="KQ331" s="89"/>
      <c r="KR331" s="89"/>
      <c r="KS331" s="89"/>
      <c r="KT331" s="89"/>
      <c r="KU331" s="89"/>
      <c r="KV331" s="89"/>
      <c r="KW331" s="89"/>
      <c r="KX331" s="89"/>
      <c r="KY331" s="89"/>
      <c r="KZ331" s="89"/>
      <c r="LA331" s="89"/>
      <c r="LB331" s="89"/>
      <c r="LC331" s="89"/>
      <c r="LD331" s="89"/>
      <c r="LE331" s="89"/>
      <c r="LF331" s="89"/>
      <c r="LG331" s="89"/>
      <c r="LH331" s="89"/>
      <c r="LI331" s="89"/>
      <c r="LJ331" s="89"/>
      <c r="LK331" s="89"/>
      <c r="LL331" s="89"/>
      <c r="LM331" s="89"/>
      <c r="LN331" s="89"/>
      <c r="LO331" s="89"/>
      <c r="LP331" s="89"/>
      <c r="LQ331" s="89"/>
      <c r="LR331" s="89"/>
      <c r="LS331" s="89"/>
      <c r="LT331" s="89"/>
      <c r="LU331" s="89"/>
      <c r="LV331" s="89"/>
      <c r="LW331" s="89"/>
      <c r="LX331" s="89"/>
      <c r="LY331" s="89"/>
      <c r="LZ331" s="89"/>
      <c r="MA331" s="89"/>
      <c r="MB331" s="89"/>
      <c r="MC331" s="89"/>
      <c r="MD331" s="89"/>
      <c r="ME331" s="89"/>
      <c r="MF331" s="89"/>
      <c r="MG331" s="89"/>
      <c r="MH331" s="89"/>
      <c r="MI331" s="89"/>
      <c r="MJ331" s="89"/>
      <c r="MK331" s="89"/>
      <c r="ML331" s="89"/>
      <c r="MM331" s="89"/>
      <c r="MN331" s="89"/>
      <c r="MO331" s="89"/>
      <c r="MP331" s="89"/>
      <c r="MQ331" s="89"/>
      <c r="MR331" s="89"/>
      <c r="MS331" s="89"/>
      <c r="MT331" s="89"/>
      <c r="MU331" s="89"/>
      <c r="MV331" s="89"/>
      <c r="MW331" s="89"/>
      <c r="MX331" s="89"/>
      <c r="MY331" s="89"/>
      <c r="MZ331" s="89"/>
      <c r="NA331" s="89"/>
      <c r="NB331" s="89"/>
      <c r="NC331" s="89"/>
      <c r="ND331" s="89"/>
      <c r="NE331" s="89"/>
      <c r="NF331" s="89"/>
      <c r="NG331" s="89"/>
      <c r="NH331" s="89"/>
      <c r="NI331" s="89"/>
      <c r="NJ331" s="89"/>
      <c r="NK331" s="89"/>
      <c r="NL331" s="89"/>
      <c r="NM331" s="89"/>
      <c r="NN331" s="89"/>
      <c r="NO331" s="89"/>
      <c r="NP331" s="89"/>
      <c r="NQ331" s="89"/>
      <c r="NR331" s="89"/>
      <c r="NS331" s="89"/>
      <c r="NT331" s="89"/>
      <c r="NU331" s="89"/>
      <c r="NV331" s="89"/>
      <c r="NW331" s="89"/>
      <c r="NX331" s="89"/>
      <c r="NY331" s="89"/>
      <c r="NZ331" s="89"/>
      <c r="OA331" s="89"/>
      <c r="OB331" s="89"/>
      <c r="OC331" s="89"/>
      <c r="OD331" s="89"/>
      <c r="OE331" s="89"/>
      <c r="OF331" s="89"/>
      <c r="OG331" s="89"/>
      <c r="OH331" s="89"/>
      <c r="OI331" s="89"/>
      <c r="OJ331" s="89"/>
      <c r="OK331" s="89"/>
      <c r="OL331" s="89"/>
      <c r="OM331" s="89"/>
      <c r="ON331" s="89"/>
      <c r="OO331" s="89"/>
      <c r="OP331" s="89"/>
      <c r="OQ331" s="89"/>
      <c r="OR331" s="89"/>
      <c r="OS331" s="89"/>
      <c r="OT331" s="89"/>
      <c r="OU331" s="89"/>
      <c r="OV331" s="89"/>
      <c r="OW331" s="89"/>
      <c r="OX331" s="89"/>
      <c r="OY331" s="89"/>
      <c r="OZ331" s="89"/>
      <c r="PA331" s="89"/>
      <c r="PB331" s="89"/>
      <c r="PC331" s="89"/>
      <c r="PD331" s="89"/>
      <c r="PE331" s="89"/>
      <c r="PF331" s="89"/>
      <c r="PG331" s="89"/>
      <c r="PH331" s="89"/>
      <c r="PI331" s="89"/>
      <c r="PJ331" s="89"/>
      <c r="PK331" s="89"/>
      <c r="PL331" s="89"/>
      <c r="PM331" s="89"/>
      <c r="PN331" s="89"/>
      <c r="PO331" s="89"/>
      <c r="PP331" s="89"/>
      <c r="PQ331" s="89"/>
      <c r="PR331" s="89"/>
      <c r="PS331" s="89"/>
      <c r="PT331" s="89"/>
      <c r="PU331" s="89"/>
      <c r="PV331" s="89"/>
      <c r="PW331" s="89"/>
      <c r="PX331" s="89"/>
      <c r="PY331" s="89"/>
      <c r="PZ331" s="89"/>
      <c r="QA331" s="89"/>
      <c r="QB331" s="89"/>
      <c r="QC331" s="89"/>
      <c r="QD331" s="89"/>
      <c r="QE331" s="89"/>
      <c r="QF331" s="89"/>
      <c r="QG331" s="89"/>
      <c r="QH331" s="89"/>
      <c r="QI331" s="89"/>
      <c r="QJ331" s="89"/>
      <c r="QK331" s="89"/>
      <c r="QL331" s="89"/>
      <c r="QM331" s="89"/>
      <c r="QN331" s="89"/>
      <c r="QO331" s="89"/>
      <c r="QP331" s="89"/>
      <c r="QQ331" s="89"/>
      <c r="QR331" s="89"/>
      <c r="QS331" s="89"/>
      <c r="QT331" s="89"/>
      <c r="QU331" s="89"/>
      <c r="QV331" s="89"/>
      <c r="QW331" s="89"/>
      <c r="QX331" s="89"/>
      <c r="QY331" s="89"/>
      <c r="QZ331" s="89"/>
      <c r="RA331" s="89"/>
      <c r="RB331" s="89"/>
      <c r="RC331" s="89"/>
      <c r="RD331" s="89"/>
      <c r="RE331" s="89"/>
      <c r="RF331" s="89"/>
      <c r="RG331" s="89"/>
      <c r="RH331" s="89"/>
      <c r="RI331" s="89"/>
      <c r="RJ331" s="89"/>
      <c r="RK331" s="89"/>
      <c r="RL331" s="89"/>
      <c r="RM331" s="89"/>
      <c r="RN331" s="89"/>
      <c r="RO331" s="89"/>
      <c r="RP331" s="89"/>
      <c r="RQ331" s="89"/>
      <c r="RR331" s="89"/>
      <c r="RS331" s="89"/>
      <c r="RT331" s="89"/>
      <c r="RU331" s="89"/>
      <c r="RV331" s="89"/>
      <c r="RW331" s="89"/>
      <c r="RX331" s="89"/>
      <c r="RY331" s="89"/>
      <c r="RZ331" s="89"/>
      <c r="SA331" s="89"/>
      <c r="SB331" s="89"/>
      <c r="SC331" s="89"/>
      <c r="SD331" s="89"/>
      <c r="SE331" s="89"/>
      <c r="SF331" s="89"/>
      <c r="SG331" s="89"/>
      <c r="SH331" s="89"/>
      <c r="SI331" s="89"/>
      <c r="SJ331" s="89"/>
      <c r="SK331" s="89"/>
      <c r="SL331" s="89"/>
      <c r="SM331" s="89"/>
      <c r="SN331" s="89"/>
      <c r="SO331" s="89"/>
      <c r="SP331" s="89"/>
      <c r="SQ331" s="89"/>
      <c r="SR331" s="89"/>
      <c r="SS331" s="89"/>
      <c r="ST331" s="89"/>
      <c r="SU331" s="89"/>
      <c r="SV331" s="89"/>
      <c r="SW331" s="89"/>
      <c r="SX331" s="89"/>
      <c r="SY331" s="89"/>
      <c r="SZ331" s="89"/>
      <c r="TA331" s="89"/>
      <c r="TB331" s="89"/>
      <c r="TC331" s="89"/>
      <c r="TD331" s="89"/>
      <c r="TE331" s="89"/>
      <c r="TF331" s="89"/>
      <c r="TG331" s="89"/>
      <c r="TH331" s="89"/>
      <c r="TI331" s="89"/>
      <c r="TJ331" s="89"/>
      <c r="TK331" s="89"/>
      <c r="TL331" s="89"/>
      <c r="TM331" s="89"/>
      <c r="TN331" s="89"/>
      <c r="TO331" s="89"/>
      <c r="TP331" s="89"/>
      <c r="TQ331" s="89"/>
      <c r="TR331" s="89"/>
      <c r="TS331" s="89"/>
      <c r="TT331" s="89"/>
      <c r="TU331" s="89"/>
      <c r="TV331" s="89"/>
      <c r="TW331" s="89"/>
      <c r="TX331" s="89"/>
      <c r="TY331" s="89"/>
      <c r="TZ331" s="89"/>
      <c r="UA331" s="89"/>
      <c r="UB331" s="89"/>
      <c r="UC331" s="89"/>
      <c r="UD331" s="89"/>
      <c r="UE331" s="89"/>
      <c r="UF331" s="89"/>
      <c r="UG331" s="89"/>
      <c r="UH331" s="89"/>
      <c r="UI331" s="89"/>
      <c r="UJ331" s="89"/>
      <c r="UK331" s="89"/>
      <c r="UL331" s="89"/>
      <c r="UM331" s="89"/>
      <c r="UN331" s="89"/>
      <c r="UO331" s="89"/>
      <c r="UP331" s="89"/>
      <c r="UQ331" s="89"/>
      <c r="UR331" s="89"/>
      <c r="US331" s="89"/>
      <c r="UT331" s="89"/>
      <c r="UU331" s="89"/>
      <c r="UV331" s="89"/>
    </row>
    <row r="332" spans="1:652" s="30" customFormat="1" x14ac:dyDescent="0.2">
      <c r="A332" s="151" t="s">
        <v>5189</v>
      </c>
      <c r="B332" s="155">
        <v>331</v>
      </c>
      <c r="C332" s="155">
        <f>C331+1</f>
        <v>315</v>
      </c>
      <c r="D332" s="269" t="s">
        <v>7119</v>
      </c>
      <c r="E332" s="270" t="s">
        <v>7120</v>
      </c>
      <c r="F332" s="271">
        <v>18368</v>
      </c>
      <c r="G332" s="157" t="s">
        <v>562</v>
      </c>
      <c r="H332" s="158">
        <v>38029274</v>
      </c>
      <c r="I332" s="155">
        <v>2401926</v>
      </c>
      <c r="J332" s="159">
        <v>44</v>
      </c>
      <c r="K332" s="159">
        <v>20</v>
      </c>
      <c r="L332" s="159">
        <f t="shared" si="25"/>
        <v>24</v>
      </c>
      <c r="M332" s="157" t="s">
        <v>563</v>
      </c>
      <c r="N332" s="151" t="s">
        <v>595</v>
      </c>
      <c r="O332" s="160" t="s">
        <v>807</v>
      </c>
      <c r="P332" s="151">
        <v>4</v>
      </c>
      <c r="Q332" s="151"/>
      <c r="R332" s="155">
        <v>3</v>
      </c>
      <c r="S332" s="151" t="s">
        <v>2522</v>
      </c>
      <c r="T332" s="151" t="s">
        <v>453</v>
      </c>
      <c r="U332" s="161" t="s">
        <v>453</v>
      </c>
      <c r="V332" s="161" t="s">
        <v>453</v>
      </c>
      <c r="W332" s="165" t="s">
        <v>453</v>
      </c>
      <c r="X332" s="161" t="s">
        <v>453</v>
      </c>
      <c r="Y332" s="161" t="s">
        <v>563</v>
      </c>
      <c r="Z332" s="151" t="s">
        <v>817</v>
      </c>
      <c r="AA332" s="151" t="s">
        <v>1575</v>
      </c>
      <c r="AB332" s="160" t="s">
        <v>804</v>
      </c>
      <c r="AC332" s="162">
        <v>41814</v>
      </c>
      <c r="AD332" s="163" t="s">
        <v>807</v>
      </c>
      <c r="AE332" s="164">
        <v>42473</v>
      </c>
      <c r="AF332" s="165">
        <f t="shared" si="30"/>
        <v>21.665753424657535</v>
      </c>
      <c r="AG332" s="193" t="s">
        <v>539</v>
      </c>
      <c r="AH332" s="165">
        <v>1</v>
      </c>
      <c r="AI332" s="193" t="s">
        <v>539</v>
      </c>
      <c r="AJ332" s="165">
        <v>1</v>
      </c>
      <c r="AK332" s="193" t="s">
        <v>539</v>
      </c>
      <c r="AL332" s="165">
        <v>1</v>
      </c>
      <c r="AM332" s="180" t="s">
        <v>5914</v>
      </c>
      <c r="AN332" s="165">
        <v>3</v>
      </c>
      <c r="AO332" s="193"/>
      <c r="AP332" s="165"/>
      <c r="AQ332" s="193"/>
      <c r="AR332" s="165"/>
      <c r="AS332" s="165"/>
      <c r="AT332" s="165"/>
      <c r="AU332" s="165"/>
      <c r="AV332" s="165"/>
      <c r="AW332" s="165"/>
      <c r="AX332" s="165"/>
      <c r="AY332" s="165"/>
      <c r="AZ332" s="165"/>
      <c r="BA332" s="165"/>
      <c r="BB332" s="165"/>
      <c r="BC332" s="165"/>
      <c r="BD332" s="165"/>
      <c r="BE332" s="165"/>
      <c r="BF332" s="165"/>
      <c r="BG332" s="166" t="s">
        <v>3394</v>
      </c>
      <c r="BH332" s="161" t="s">
        <v>5914</v>
      </c>
      <c r="BI332" s="159">
        <v>3</v>
      </c>
      <c r="BJ332" s="155">
        <v>5</v>
      </c>
      <c r="BK332" s="151" t="s">
        <v>3395</v>
      </c>
      <c r="BL332" s="159">
        <v>1</v>
      </c>
      <c r="BM332" s="159" t="s">
        <v>3396</v>
      </c>
      <c r="BN332" s="167" t="s">
        <v>807</v>
      </c>
      <c r="BO332" s="205" t="s">
        <v>453</v>
      </c>
      <c r="BP332" s="205"/>
      <c r="BQ332" s="205"/>
      <c r="BR332" s="205"/>
      <c r="BS332" s="158" t="s">
        <v>453</v>
      </c>
      <c r="BT332" s="158" t="s">
        <v>453</v>
      </c>
      <c r="BU332" s="158" t="s">
        <v>453</v>
      </c>
      <c r="BV332" s="168" t="s">
        <v>453</v>
      </c>
      <c r="BW332" s="168" t="s">
        <v>1962</v>
      </c>
      <c r="BX332" s="151">
        <v>88</v>
      </c>
      <c r="BY332" s="151">
        <v>77</v>
      </c>
      <c r="BZ332" s="151">
        <v>81</v>
      </c>
      <c r="CA332" s="151" t="s">
        <v>3397</v>
      </c>
      <c r="CB332" s="151" t="s">
        <v>453</v>
      </c>
      <c r="CC332" s="151" t="s">
        <v>453</v>
      </c>
      <c r="CD332" s="151"/>
      <c r="CE332" s="151" t="s">
        <v>1963</v>
      </c>
      <c r="CF332" s="151" t="s">
        <v>2523</v>
      </c>
      <c r="CG332" s="151" t="s">
        <v>3398</v>
      </c>
      <c r="CH332" s="151" t="s">
        <v>453</v>
      </c>
      <c r="CI332" s="151" t="s">
        <v>453</v>
      </c>
      <c r="CJ332" s="151" t="s">
        <v>453</v>
      </c>
      <c r="CK332" s="151" t="s">
        <v>453</v>
      </c>
      <c r="CL332" s="151" t="s">
        <v>1737</v>
      </c>
      <c r="CM332" s="89"/>
      <c r="CN332" s="89"/>
      <c r="CO332" s="89"/>
      <c r="CP332" s="89"/>
      <c r="CQ332" s="89"/>
      <c r="CR332" s="89"/>
      <c r="CS332" s="89"/>
      <c r="CT332" s="89"/>
      <c r="CU332" s="89"/>
      <c r="CV332" s="89"/>
      <c r="CW332" s="89"/>
      <c r="CX332" s="89"/>
      <c r="CY332" s="89"/>
      <c r="CZ332" s="89"/>
      <c r="DA332" s="89"/>
      <c r="DB332" s="89"/>
      <c r="DC332" s="89"/>
      <c r="DD332" s="89"/>
      <c r="DE332" s="89"/>
      <c r="DF332" s="89"/>
      <c r="DG332" s="89"/>
      <c r="DH332" s="89"/>
      <c r="DI332" s="89"/>
      <c r="DJ332" s="89"/>
      <c r="DK332" s="89"/>
      <c r="DL332" s="89"/>
      <c r="DM332" s="89"/>
      <c r="DN332" s="89"/>
      <c r="DO332" s="89"/>
      <c r="DP332" s="89"/>
      <c r="DQ332" s="89"/>
      <c r="DR332" s="89"/>
      <c r="DS332" s="89"/>
      <c r="DT332" s="89"/>
      <c r="DU332" s="89"/>
      <c r="DV332" s="89"/>
      <c r="DW332" s="89"/>
      <c r="DX332" s="89"/>
      <c r="DY332" s="89"/>
      <c r="DZ332" s="89"/>
      <c r="EA332" s="89"/>
      <c r="EB332" s="89"/>
      <c r="EC332" s="89"/>
      <c r="ED332" s="89"/>
      <c r="EE332" s="89"/>
      <c r="EF332" s="89"/>
      <c r="EG332" s="89"/>
      <c r="EH332" s="89"/>
      <c r="EI332" s="89"/>
      <c r="EJ332" s="89"/>
      <c r="EK332" s="89"/>
      <c r="EL332" s="89"/>
      <c r="EM332" s="89"/>
      <c r="EN332" s="89"/>
      <c r="EO332" s="89"/>
      <c r="EP332" s="89"/>
      <c r="EQ332" s="89"/>
      <c r="ER332" s="89"/>
      <c r="ES332" s="89"/>
      <c r="ET332" s="89"/>
      <c r="EU332" s="89"/>
      <c r="EV332" s="89"/>
      <c r="EW332" s="89"/>
      <c r="EX332" s="89"/>
      <c r="EY332" s="89"/>
      <c r="EZ332" s="89"/>
      <c r="FA332" s="89"/>
      <c r="FB332" s="89"/>
      <c r="FC332" s="89"/>
      <c r="FD332" s="89"/>
      <c r="FE332" s="89"/>
      <c r="FF332" s="89"/>
      <c r="FG332" s="89"/>
      <c r="FH332" s="89"/>
      <c r="FI332" s="89"/>
      <c r="FJ332" s="89"/>
      <c r="FK332" s="89"/>
      <c r="FL332" s="89"/>
      <c r="FM332" s="89"/>
      <c r="FN332" s="89"/>
      <c r="FO332" s="89"/>
      <c r="FP332" s="89"/>
      <c r="FQ332" s="89"/>
      <c r="FR332" s="89"/>
      <c r="FS332" s="89"/>
      <c r="FT332" s="89"/>
      <c r="FU332" s="89"/>
      <c r="FV332" s="89"/>
      <c r="FW332" s="89"/>
      <c r="FX332" s="89"/>
      <c r="FY332" s="89"/>
      <c r="FZ332" s="89"/>
      <c r="GA332" s="89"/>
      <c r="GB332" s="89"/>
      <c r="GC332" s="89"/>
      <c r="GD332" s="89"/>
      <c r="GE332" s="89"/>
      <c r="GF332" s="89"/>
      <c r="GG332" s="89"/>
      <c r="GH332" s="89"/>
      <c r="GI332" s="89"/>
      <c r="GJ332" s="89"/>
      <c r="GK332" s="89"/>
      <c r="GL332" s="89"/>
      <c r="GM332" s="89"/>
      <c r="GN332" s="89"/>
      <c r="GO332" s="89"/>
      <c r="GP332" s="89"/>
      <c r="GQ332" s="89"/>
      <c r="GR332" s="89"/>
      <c r="GS332" s="89"/>
      <c r="GT332" s="89"/>
      <c r="GU332" s="89"/>
      <c r="GV332" s="89"/>
      <c r="GW332" s="89"/>
      <c r="GX332" s="89"/>
      <c r="GY332" s="89"/>
      <c r="GZ332" s="89"/>
      <c r="HA332" s="89"/>
      <c r="HB332" s="89"/>
      <c r="HC332" s="89"/>
      <c r="HD332" s="89"/>
      <c r="HE332" s="89"/>
      <c r="HF332" s="89"/>
      <c r="HG332" s="89"/>
      <c r="HH332" s="89"/>
      <c r="HI332" s="89"/>
      <c r="HJ332" s="89"/>
      <c r="HK332" s="89"/>
      <c r="HL332" s="89"/>
      <c r="HM332" s="89"/>
      <c r="HN332" s="89"/>
      <c r="HO332" s="89"/>
      <c r="HP332" s="89"/>
      <c r="HQ332" s="89"/>
      <c r="HR332" s="89"/>
      <c r="HS332" s="89"/>
      <c r="HT332" s="89"/>
      <c r="HU332" s="89"/>
      <c r="HV332" s="89"/>
      <c r="HW332" s="89"/>
      <c r="HX332" s="89"/>
      <c r="HY332" s="89"/>
      <c r="HZ332" s="89"/>
      <c r="IA332" s="89"/>
      <c r="IB332" s="89"/>
      <c r="IC332" s="89"/>
      <c r="ID332" s="89"/>
      <c r="IE332" s="89"/>
      <c r="IF332" s="89"/>
      <c r="IG332" s="89"/>
      <c r="IH332" s="89"/>
      <c r="II332" s="89"/>
      <c r="IJ332" s="89"/>
      <c r="IK332" s="89"/>
      <c r="IL332" s="89"/>
      <c r="IM332" s="89"/>
      <c r="IN332" s="89"/>
      <c r="IO332" s="89"/>
      <c r="IP332" s="89"/>
      <c r="IQ332" s="89"/>
      <c r="IR332" s="89"/>
      <c r="IS332" s="89"/>
      <c r="IT332" s="89"/>
      <c r="IU332" s="89"/>
      <c r="IV332" s="89"/>
      <c r="IW332" s="89"/>
      <c r="IX332" s="89"/>
      <c r="IY332" s="89"/>
      <c r="IZ332" s="89"/>
      <c r="JA332" s="89"/>
      <c r="JB332" s="89"/>
      <c r="JC332" s="89"/>
      <c r="JD332" s="89"/>
      <c r="JE332" s="89"/>
      <c r="JF332" s="89"/>
      <c r="JG332" s="89"/>
      <c r="JH332" s="89"/>
      <c r="JI332" s="89"/>
      <c r="JJ332" s="89"/>
      <c r="JK332" s="89"/>
      <c r="JL332" s="89"/>
      <c r="JM332" s="89"/>
      <c r="JN332" s="89"/>
      <c r="JO332" s="89"/>
      <c r="JP332" s="89"/>
      <c r="JQ332" s="89"/>
      <c r="JR332" s="89"/>
      <c r="JS332" s="89"/>
      <c r="JT332" s="89"/>
      <c r="JU332" s="89"/>
      <c r="JV332" s="89"/>
      <c r="JW332" s="89"/>
      <c r="JX332" s="89"/>
      <c r="JY332" s="89"/>
      <c r="JZ332" s="89"/>
      <c r="KA332" s="89"/>
      <c r="KB332" s="89"/>
      <c r="KC332" s="89"/>
      <c r="KD332" s="89"/>
      <c r="KE332" s="89"/>
      <c r="KF332" s="89"/>
      <c r="KG332" s="89"/>
      <c r="KH332" s="89"/>
      <c r="KI332" s="89"/>
      <c r="KJ332" s="89"/>
      <c r="KK332" s="89"/>
      <c r="KL332" s="89"/>
      <c r="KM332" s="89"/>
      <c r="KN332" s="89"/>
      <c r="KO332" s="89"/>
      <c r="KP332" s="89"/>
      <c r="KQ332" s="89"/>
      <c r="KR332" s="89"/>
      <c r="KS332" s="89"/>
      <c r="KT332" s="89"/>
      <c r="KU332" s="89"/>
      <c r="KV332" s="89"/>
      <c r="KW332" s="89"/>
      <c r="KX332" s="89"/>
      <c r="KY332" s="89"/>
      <c r="KZ332" s="89"/>
      <c r="LA332" s="89"/>
      <c r="LB332" s="89"/>
      <c r="LC332" s="89"/>
      <c r="LD332" s="89"/>
      <c r="LE332" s="89"/>
      <c r="LF332" s="89"/>
      <c r="LG332" s="89"/>
      <c r="LH332" s="89"/>
      <c r="LI332" s="89"/>
      <c r="LJ332" s="89"/>
      <c r="LK332" s="89"/>
      <c r="LL332" s="89"/>
      <c r="LM332" s="89"/>
      <c r="LN332" s="89"/>
      <c r="LO332" s="89"/>
      <c r="LP332" s="89"/>
      <c r="LQ332" s="89"/>
      <c r="LR332" s="89"/>
      <c r="LS332" s="89"/>
      <c r="LT332" s="89"/>
      <c r="LU332" s="89"/>
      <c r="LV332" s="89"/>
      <c r="LW332" s="89"/>
      <c r="LX332" s="89"/>
      <c r="LY332" s="89"/>
      <c r="LZ332" s="89"/>
      <c r="MA332" s="89"/>
      <c r="MB332" s="89"/>
      <c r="MC332" s="89"/>
      <c r="MD332" s="89"/>
      <c r="ME332" s="89"/>
      <c r="MF332" s="89"/>
      <c r="MG332" s="89"/>
      <c r="MH332" s="89"/>
      <c r="MI332" s="89"/>
      <c r="MJ332" s="89"/>
      <c r="MK332" s="89"/>
      <c r="ML332" s="89"/>
      <c r="MM332" s="89"/>
      <c r="MN332" s="89"/>
      <c r="MO332" s="89"/>
      <c r="MP332" s="89"/>
      <c r="MQ332" s="89"/>
      <c r="MR332" s="89"/>
      <c r="MS332" s="89"/>
      <c r="MT332" s="89"/>
      <c r="MU332" s="89"/>
      <c r="MV332" s="89"/>
      <c r="MW332" s="89"/>
      <c r="MX332" s="89"/>
      <c r="MY332" s="89"/>
      <c r="MZ332" s="89"/>
      <c r="NA332" s="89"/>
      <c r="NB332" s="89"/>
      <c r="NC332" s="89"/>
      <c r="ND332" s="89"/>
      <c r="NE332" s="89"/>
      <c r="NF332" s="89"/>
      <c r="NG332" s="89"/>
      <c r="NH332" s="89"/>
      <c r="NI332" s="89"/>
      <c r="NJ332" s="89"/>
      <c r="NK332" s="89"/>
      <c r="NL332" s="89"/>
      <c r="NM332" s="89"/>
      <c r="NN332" s="89"/>
      <c r="NO332" s="89"/>
      <c r="NP332" s="89"/>
      <c r="NQ332" s="89"/>
      <c r="NR332" s="89"/>
      <c r="NS332" s="89"/>
      <c r="NT332" s="89"/>
      <c r="NU332" s="89"/>
      <c r="NV332" s="89"/>
      <c r="NW332" s="89"/>
      <c r="NX332" s="89"/>
      <c r="NY332" s="89"/>
      <c r="NZ332" s="89"/>
      <c r="OA332" s="89"/>
      <c r="OB332" s="89"/>
      <c r="OC332" s="89"/>
      <c r="OD332" s="89"/>
      <c r="OE332" s="89"/>
      <c r="OF332" s="89"/>
      <c r="OG332" s="89"/>
      <c r="OH332" s="89"/>
      <c r="OI332" s="89"/>
      <c r="OJ332" s="89"/>
      <c r="OK332" s="89"/>
      <c r="OL332" s="89"/>
      <c r="OM332" s="89"/>
      <c r="ON332" s="89"/>
      <c r="OO332" s="89"/>
      <c r="OP332" s="89"/>
      <c r="OQ332" s="89"/>
      <c r="OR332" s="89"/>
      <c r="OS332" s="89"/>
      <c r="OT332" s="89"/>
      <c r="OU332" s="89"/>
      <c r="OV332" s="89"/>
      <c r="OW332" s="89"/>
      <c r="OX332" s="89"/>
      <c r="OY332" s="89"/>
      <c r="OZ332" s="89"/>
      <c r="PA332" s="89"/>
      <c r="PB332" s="89"/>
      <c r="PC332" s="89"/>
      <c r="PD332" s="89"/>
      <c r="PE332" s="89"/>
      <c r="PF332" s="89"/>
      <c r="PG332" s="89"/>
      <c r="PH332" s="89"/>
      <c r="PI332" s="89"/>
      <c r="PJ332" s="89"/>
      <c r="PK332" s="89"/>
      <c r="PL332" s="89"/>
      <c r="PM332" s="89"/>
      <c r="PN332" s="89"/>
      <c r="PO332" s="89"/>
      <c r="PP332" s="89"/>
      <c r="PQ332" s="89"/>
      <c r="PR332" s="89"/>
      <c r="PS332" s="89"/>
      <c r="PT332" s="89"/>
      <c r="PU332" s="89"/>
      <c r="PV332" s="89"/>
      <c r="PW332" s="89"/>
      <c r="PX332" s="89"/>
      <c r="PY332" s="89"/>
      <c r="PZ332" s="89"/>
      <c r="QA332" s="89"/>
      <c r="QB332" s="89"/>
      <c r="QC332" s="89"/>
      <c r="QD332" s="89"/>
      <c r="QE332" s="89"/>
      <c r="QF332" s="89"/>
      <c r="QG332" s="89"/>
      <c r="QH332" s="89"/>
      <c r="QI332" s="89"/>
      <c r="QJ332" s="89"/>
      <c r="QK332" s="89"/>
      <c r="QL332" s="89"/>
      <c r="QM332" s="89"/>
      <c r="QN332" s="89"/>
      <c r="QO332" s="89"/>
      <c r="QP332" s="89"/>
      <c r="QQ332" s="89"/>
      <c r="QR332" s="89"/>
      <c r="QS332" s="89"/>
      <c r="QT332" s="89"/>
      <c r="QU332" s="89"/>
      <c r="QV332" s="89"/>
      <c r="QW332" s="89"/>
      <c r="QX332" s="89"/>
      <c r="QY332" s="89"/>
      <c r="QZ332" s="89"/>
      <c r="RA332" s="89"/>
      <c r="RB332" s="89"/>
      <c r="RC332" s="89"/>
      <c r="RD332" s="89"/>
      <c r="RE332" s="89"/>
      <c r="RF332" s="89"/>
      <c r="RG332" s="89"/>
      <c r="RH332" s="89"/>
      <c r="RI332" s="89"/>
      <c r="RJ332" s="89"/>
      <c r="RK332" s="89"/>
      <c r="RL332" s="89"/>
      <c r="RM332" s="89"/>
      <c r="RN332" s="89"/>
      <c r="RO332" s="89"/>
      <c r="RP332" s="89"/>
      <c r="RQ332" s="89"/>
      <c r="RR332" s="89"/>
      <c r="RS332" s="89"/>
      <c r="RT332" s="89"/>
      <c r="RU332" s="89"/>
      <c r="RV332" s="89"/>
      <c r="RW332" s="89"/>
      <c r="RX332" s="89"/>
      <c r="RY332" s="89"/>
      <c r="RZ332" s="89"/>
      <c r="SA332" s="89"/>
      <c r="SB332" s="89"/>
      <c r="SC332" s="89"/>
      <c r="SD332" s="89"/>
      <c r="SE332" s="89"/>
      <c r="SF332" s="89"/>
      <c r="SG332" s="89"/>
      <c r="SH332" s="89"/>
      <c r="SI332" s="89"/>
      <c r="SJ332" s="89"/>
      <c r="SK332" s="89"/>
      <c r="SL332" s="89"/>
      <c r="SM332" s="89"/>
      <c r="SN332" s="89"/>
      <c r="SO332" s="89"/>
      <c r="SP332" s="89"/>
      <c r="SQ332" s="89"/>
      <c r="SR332" s="89"/>
      <c r="SS332" s="89"/>
      <c r="ST332" s="89"/>
      <c r="SU332" s="89"/>
      <c r="SV332" s="89"/>
      <c r="SW332" s="89"/>
      <c r="SX332" s="89"/>
      <c r="SY332" s="89"/>
      <c r="SZ332" s="89"/>
      <c r="TA332" s="89"/>
      <c r="TB332" s="89"/>
      <c r="TC332" s="89"/>
      <c r="TD332" s="89"/>
      <c r="TE332" s="89"/>
      <c r="TF332" s="89"/>
      <c r="TG332" s="89"/>
      <c r="TH332" s="89"/>
      <c r="TI332" s="89"/>
      <c r="TJ332" s="89"/>
      <c r="TK332" s="89"/>
      <c r="TL332" s="89"/>
      <c r="TM332" s="89"/>
      <c r="TN332" s="89"/>
      <c r="TO332" s="89"/>
      <c r="TP332" s="89"/>
      <c r="TQ332" s="89"/>
      <c r="TR332" s="89"/>
      <c r="TS332" s="89"/>
      <c r="TT332" s="89"/>
      <c r="TU332" s="89"/>
      <c r="TV332" s="89"/>
      <c r="TW332" s="89"/>
      <c r="TX332" s="89"/>
      <c r="TY332" s="89"/>
      <c r="TZ332" s="89"/>
      <c r="UA332" s="89"/>
      <c r="UB332" s="89"/>
      <c r="UC332" s="89"/>
      <c r="UD332" s="89"/>
      <c r="UE332" s="89"/>
      <c r="UF332" s="89"/>
      <c r="UG332" s="89"/>
      <c r="UH332" s="89"/>
      <c r="UI332" s="89"/>
      <c r="UJ332" s="89"/>
      <c r="UK332" s="89"/>
      <c r="UL332" s="89"/>
      <c r="UM332" s="89"/>
      <c r="UN332" s="89"/>
      <c r="UO332" s="89"/>
      <c r="UP332" s="89"/>
      <c r="UQ332" s="89"/>
      <c r="UR332" s="89"/>
      <c r="US332" s="89"/>
      <c r="UT332" s="89"/>
      <c r="UU332" s="89"/>
      <c r="UV332" s="89"/>
    </row>
    <row r="333" spans="1:652" s="30" customFormat="1" x14ac:dyDescent="0.2">
      <c r="A333" s="151" t="s">
        <v>4517</v>
      </c>
      <c r="B333" s="155">
        <v>332</v>
      </c>
      <c r="C333" s="155" t="s">
        <v>4835</v>
      </c>
      <c r="D333" s="269" t="s">
        <v>7121</v>
      </c>
      <c r="E333" s="270" t="s">
        <v>7122</v>
      </c>
      <c r="F333" s="271">
        <v>15987</v>
      </c>
      <c r="G333" s="157" t="s">
        <v>480</v>
      </c>
      <c r="H333" s="158">
        <v>39548573</v>
      </c>
      <c r="I333" s="155">
        <v>3447807</v>
      </c>
      <c r="J333" s="159">
        <v>18</v>
      </c>
      <c r="K333" s="159">
        <v>15</v>
      </c>
      <c r="L333" s="159">
        <f t="shared" si="25"/>
        <v>3</v>
      </c>
      <c r="M333" s="157" t="s">
        <v>902</v>
      </c>
      <c r="N333" s="151" t="s">
        <v>612</v>
      </c>
      <c r="O333" s="167" t="s">
        <v>804</v>
      </c>
      <c r="P333" s="151">
        <v>9</v>
      </c>
      <c r="Q333" s="151"/>
      <c r="R333" s="155">
        <v>1</v>
      </c>
      <c r="S333" s="151" t="s">
        <v>793</v>
      </c>
      <c r="T333" s="222" t="s">
        <v>453</v>
      </c>
      <c r="U333" s="180" t="s">
        <v>453</v>
      </c>
      <c r="V333" s="165" t="s">
        <v>453</v>
      </c>
      <c r="W333" s="165" t="s">
        <v>453</v>
      </c>
      <c r="X333" s="180" t="s">
        <v>453</v>
      </c>
      <c r="Y333" s="157" t="s">
        <v>563</v>
      </c>
      <c r="Z333" s="151" t="s">
        <v>904</v>
      </c>
      <c r="AA333" s="223" t="s">
        <v>1576</v>
      </c>
      <c r="AB333" s="163" t="s">
        <v>804</v>
      </c>
      <c r="AC333" s="161">
        <v>41821</v>
      </c>
      <c r="AD333" s="224" t="s">
        <v>804</v>
      </c>
      <c r="AE333" s="225">
        <v>41865</v>
      </c>
      <c r="AF333" s="159">
        <f t="shared" si="30"/>
        <v>1.4465753424657535</v>
      </c>
      <c r="AG333" s="180" t="s">
        <v>539</v>
      </c>
      <c r="AH333" s="165">
        <v>1</v>
      </c>
      <c r="AI333" s="165" t="s">
        <v>453</v>
      </c>
      <c r="AJ333" s="165" t="s">
        <v>453</v>
      </c>
      <c r="AK333" s="165" t="s">
        <v>453</v>
      </c>
      <c r="AL333" s="165" t="s">
        <v>453</v>
      </c>
      <c r="AM333" s="165" t="s">
        <v>453</v>
      </c>
      <c r="AN333" s="165" t="s">
        <v>453</v>
      </c>
      <c r="AO333" s="165" t="s">
        <v>453</v>
      </c>
      <c r="AP333" s="165" t="s">
        <v>453</v>
      </c>
      <c r="AQ333" s="165" t="s">
        <v>453</v>
      </c>
      <c r="AR333" s="165" t="s">
        <v>453</v>
      </c>
      <c r="AS333" s="165" t="s">
        <v>453</v>
      </c>
      <c r="AT333" s="165" t="s">
        <v>453</v>
      </c>
      <c r="AU333" s="165" t="s">
        <v>453</v>
      </c>
      <c r="AV333" s="165" t="s">
        <v>453</v>
      </c>
      <c r="AW333" s="165"/>
      <c r="AX333" s="165"/>
      <c r="AY333" s="165"/>
      <c r="AZ333" s="165"/>
      <c r="BA333" s="165"/>
      <c r="BB333" s="165"/>
      <c r="BC333" s="165"/>
      <c r="BD333" s="165"/>
      <c r="BE333" s="165"/>
      <c r="BF333" s="165"/>
      <c r="BG333" s="169" t="s">
        <v>3199</v>
      </c>
      <c r="BH333" s="159" t="s">
        <v>539</v>
      </c>
      <c r="BI333" s="159">
        <v>1</v>
      </c>
      <c r="BJ333" s="155">
        <v>1</v>
      </c>
      <c r="BK333" s="151" t="s">
        <v>793</v>
      </c>
      <c r="BL333" s="159" t="s">
        <v>453</v>
      </c>
      <c r="BM333" s="159" t="s">
        <v>453</v>
      </c>
      <c r="BN333" s="167" t="s">
        <v>804</v>
      </c>
      <c r="BO333" s="205" t="s">
        <v>1577</v>
      </c>
      <c r="BP333" s="205"/>
      <c r="BQ333" s="205"/>
      <c r="BR333" s="205"/>
      <c r="BS333" s="158" t="s">
        <v>564</v>
      </c>
      <c r="BT333" s="158" t="s">
        <v>564</v>
      </c>
      <c r="BU333" s="158" t="s">
        <v>453</v>
      </c>
      <c r="BV333" s="168" t="s">
        <v>1578</v>
      </c>
      <c r="BW333" s="168" t="s">
        <v>2524</v>
      </c>
      <c r="BX333" s="151">
        <v>88</v>
      </c>
      <c r="BY333" s="151">
        <v>94</v>
      </c>
      <c r="BZ333" s="151">
        <v>89</v>
      </c>
      <c r="CA333" s="151" t="s">
        <v>3201</v>
      </c>
      <c r="CB333" s="151" t="s">
        <v>3200</v>
      </c>
      <c r="CC333" s="151" t="s">
        <v>453</v>
      </c>
      <c r="CD333" s="151"/>
      <c r="CE333" s="151" t="s">
        <v>872</v>
      </c>
      <c r="CF333" s="151" t="s">
        <v>1558</v>
      </c>
      <c r="CG333" s="151" t="s">
        <v>929</v>
      </c>
      <c r="CH333" s="151" t="s">
        <v>1125</v>
      </c>
      <c r="CI333" s="151" t="s">
        <v>453</v>
      </c>
      <c r="CJ333" s="151" t="s">
        <v>453</v>
      </c>
      <c r="CK333" s="151" t="s">
        <v>453</v>
      </c>
      <c r="CL333" s="151" t="s">
        <v>1737</v>
      </c>
      <c r="CM333" s="89"/>
      <c r="CN333" s="89"/>
      <c r="CO333" s="89"/>
      <c r="CP333" s="89"/>
      <c r="CQ333" s="89"/>
      <c r="CR333" s="89"/>
      <c r="CS333" s="89"/>
      <c r="CT333" s="89"/>
      <c r="CU333" s="89"/>
      <c r="CV333" s="89"/>
      <c r="CW333" s="89"/>
      <c r="CX333" s="89"/>
      <c r="CY333" s="89"/>
      <c r="CZ333" s="89"/>
      <c r="DA333" s="89"/>
      <c r="DB333" s="89"/>
      <c r="DC333" s="89"/>
      <c r="DD333" s="89"/>
      <c r="DE333" s="89"/>
      <c r="DF333" s="89"/>
      <c r="DG333" s="89"/>
      <c r="DH333" s="89"/>
      <c r="DI333" s="89"/>
      <c r="DJ333" s="89"/>
      <c r="DK333" s="89"/>
      <c r="DL333" s="89"/>
      <c r="DM333" s="89"/>
      <c r="DN333" s="89"/>
      <c r="DO333" s="89"/>
      <c r="DP333" s="89"/>
      <c r="DQ333" s="89"/>
      <c r="DR333" s="89"/>
      <c r="DS333" s="89"/>
      <c r="DT333" s="89"/>
      <c r="DU333" s="89"/>
      <c r="DV333" s="89"/>
      <c r="DW333" s="89"/>
      <c r="DX333" s="89"/>
      <c r="DY333" s="89"/>
      <c r="DZ333" s="89"/>
      <c r="EA333" s="89"/>
      <c r="EB333" s="89"/>
      <c r="EC333" s="89"/>
      <c r="ED333" s="89"/>
      <c r="EE333" s="89"/>
      <c r="EF333" s="89"/>
      <c r="EG333" s="89"/>
      <c r="EH333" s="89"/>
      <c r="EI333" s="89"/>
      <c r="EJ333" s="89"/>
      <c r="EK333" s="89"/>
      <c r="EL333" s="89"/>
      <c r="EM333" s="89"/>
      <c r="EN333" s="89"/>
      <c r="EO333" s="89"/>
      <c r="EP333" s="89"/>
      <c r="EQ333" s="89"/>
      <c r="ER333" s="89"/>
      <c r="ES333" s="89"/>
      <c r="ET333" s="89"/>
      <c r="EU333" s="89"/>
      <c r="EV333" s="89"/>
      <c r="EW333" s="89"/>
      <c r="EX333" s="89"/>
      <c r="EY333" s="89"/>
      <c r="EZ333" s="89"/>
      <c r="FA333" s="89"/>
      <c r="FB333" s="89"/>
      <c r="FC333" s="89"/>
      <c r="FD333" s="89"/>
      <c r="FE333" s="89"/>
      <c r="FF333" s="89"/>
      <c r="FG333" s="89"/>
      <c r="FH333" s="89"/>
      <c r="FI333" s="89"/>
      <c r="FJ333" s="89"/>
      <c r="FK333" s="89"/>
      <c r="FL333" s="89"/>
      <c r="FM333" s="89"/>
      <c r="FN333" s="89"/>
      <c r="FO333" s="89"/>
      <c r="FP333" s="89"/>
      <c r="FQ333" s="89"/>
      <c r="FR333" s="89"/>
      <c r="FS333" s="89"/>
      <c r="FT333" s="89"/>
      <c r="FU333" s="89"/>
      <c r="FV333" s="89"/>
      <c r="FW333" s="89"/>
      <c r="FX333" s="89"/>
      <c r="FY333" s="89"/>
      <c r="FZ333" s="89"/>
      <c r="GA333" s="89"/>
      <c r="GB333" s="89"/>
      <c r="GC333" s="89"/>
      <c r="GD333" s="89"/>
      <c r="GE333" s="89"/>
      <c r="GF333" s="89"/>
      <c r="GG333" s="89"/>
      <c r="GH333" s="89"/>
      <c r="GI333" s="89"/>
      <c r="GJ333" s="89"/>
      <c r="GK333" s="89"/>
      <c r="GL333" s="89"/>
      <c r="GM333" s="89"/>
      <c r="GN333" s="89"/>
      <c r="GO333" s="89"/>
      <c r="GP333" s="89"/>
      <c r="GQ333" s="89"/>
      <c r="GR333" s="89"/>
      <c r="GS333" s="89"/>
      <c r="GT333" s="89"/>
      <c r="GU333" s="89"/>
      <c r="GV333" s="89"/>
      <c r="GW333" s="89"/>
      <c r="GX333" s="89"/>
      <c r="GY333" s="89"/>
      <c r="GZ333" s="89"/>
      <c r="HA333" s="89"/>
      <c r="HB333" s="89"/>
      <c r="HC333" s="89"/>
      <c r="HD333" s="89"/>
      <c r="HE333" s="89"/>
      <c r="HF333" s="89"/>
      <c r="HG333" s="89"/>
      <c r="HH333" s="89"/>
      <c r="HI333" s="89"/>
      <c r="HJ333" s="89"/>
      <c r="HK333" s="89"/>
      <c r="HL333" s="89"/>
      <c r="HM333" s="89"/>
      <c r="HN333" s="89"/>
      <c r="HO333" s="89"/>
      <c r="HP333" s="89"/>
      <c r="HQ333" s="89"/>
      <c r="HR333" s="89"/>
      <c r="HS333" s="89"/>
      <c r="HT333" s="89"/>
      <c r="HU333" s="89"/>
      <c r="HV333" s="89"/>
      <c r="HW333" s="89"/>
      <c r="HX333" s="89"/>
      <c r="HY333" s="89"/>
      <c r="HZ333" s="89"/>
      <c r="IA333" s="89"/>
      <c r="IB333" s="89"/>
      <c r="IC333" s="89"/>
      <c r="ID333" s="89"/>
      <c r="IE333" s="89"/>
      <c r="IF333" s="89"/>
      <c r="IG333" s="89"/>
      <c r="IH333" s="89"/>
      <c r="II333" s="89"/>
      <c r="IJ333" s="89"/>
      <c r="IK333" s="89"/>
      <c r="IL333" s="89"/>
      <c r="IM333" s="89"/>
      <c r="IN333" s="89"/>
      <c r="IO333" s="89"/>
      <c r="IP333" s="89"/>
      <c r="IQ333" s="89"/>
      <c r="IR333" s="89"/>
      <c r="IS333" s="89"/>
      <c r="IT333" s="89"/>
      <c r="IU333" s="89"/>
      <c r="IV333" s="89"/>
      <c r="IW333" s="89"/>
      <c r="IX333" s="89"/>
      <c r="IY333" s="89"/>
      <c r="IZ333" s="89"/>
      <c r="JA333" s="89"/>
      <c r="JB333" s="89"/>
      <c r="JC333" s="89"/>
      <c r="JD333" s="89"/>
      <c r="JE333" s="89"/>
      <c r="JF333" s="89"/>
      <c r="JG333" s="89"/>
      <c r="JH333" s="89"/>
      <c r="JI333" s="89"/>
      <c r="JJ333" s="89"/>
      <c r="JK333" s="89"/>
      <c r="JL333" s="89"/>
      <c r="JM333" s="89"/>
      <c r="JN333" s="89"/>
      <c r="JO333" s="89"/>
      <c r="JP333" s="89"/>
      <c r="JQ333" s="89"/>
      <c r="JR333" s="89"/>
      <c r="JS333" s="89"/>
      <c r="JT333" s="89"/>
      <c r="JU333" s="89"/>
      <c r="JV333" s="89"/>
      <c r="JW333" s="89"/>
      <c r="JX333" s="89"/>
      <c r="JY333" s="89"/>
      <c r="JZ333" s="89"/>
      <c r="KA333" s="89"/>
      <c r="KB333" s="89"/>
      <c r="KC333" s="89"/>
      <c r="KD333" s="89"/>
      <c r="KE333" s="89"/>
      <c r="KF333" s="89"/>
      <c r="KG333" s="89"/>
      <c r="KH333" s="89"/>
      <c r="KI333" s="89"/>
      <c r="KJ333" s="89"/>
      <c r="KK333" s="89"/>
      <c r="KL333" s="89"/>
      <c r="KM333" s="89"/>
      <c r="KN333" s="89"/>
      <c r="KO333" s="89"/>
      <c r="KP333" s="89"/>
      <c r="KQ333" s="89"/>
      <c r="KR333" s="89"/>
      <c r="KS333" s="89"/>
      <c r="KT333" s="89"/>
      <c r="KU333" s="89"/>
      <c r="KV333" s="89"/>
      <c r="KW333" s="89"/>
      <c r="KX333" s="89"/>
      <c r="KY333" s="89"/>
      <c r="KZ333" s="89"/>
      <c r="LA333" s="89"/>
      <c r="LB333" s="89"/>
      <c r="LC333" s="89"/>
      <c r="LD333" s="89"/>
      <c r="LE333" s="89"/>
      <c r="LF333" s="89"/>
      <c r="LG333" s="89"/>
      <c r="LH333" s="89"/>
      <c r="LI333" s="89"/>
      <c r="LJ333" s="89"/>
      <c r="LK333" s="89"/>
      <c r="LL333" s="89"/>
      <c r="LM333" s="89"/>
      <c r="LN333" s="89"/>
      <c r="LO333" s="89"/>
      <c r="LP333" s="89"/>
      <c r="LQ333" s="89"/>
      <c r="LR333" s="89"/>
      <c r="LS333" s="89"/>
      <c r="LT333" s="89"/>
      <c r="LU333" s="89"/>
      <c r="LV333" s="89"/>
      <c r="LW333" s="89"/>
      <c r="LX333" s="89"/>
      <c r="LY333" s="89"/>
      <c r="LZ333" s="89"/>
      <c r="MA333" s="89"/>
      <c r="MB333" s="89"/>
      <c r="MC333" s="89"/>
      <c r="MD333" s="89"/>
      <c r="ME333" s="89"/>
      <c r="MF333" s="89"/>
      <c r="MG333" s="89"/>
      <c r="MH333" s="89"/>
      <c r="MI333" s="89"/>
      <c r="MJ333" s="89"/>
      <c r="MK333" s="89"/>
      <c r="ML333" s="89"/>
      <c r="MM333" s="89"/>
      <c r="MN333" s="89"/>
      <c r="MO333" s="89"/>
      <c r="MP333" s="89"/>
      <c r="MQ333" s="89"/>
      <c r="MR333" s="89"/>
      <c r="MS333" s="89"/>
      <c r="MT333" s="89"/>
      <c r="MU333" s="89"/>
      <c r="MV333" s="89"/>
      <c r="MW333" s="89"/>
      <c r="MX333" s="89"/>
      <c r="MY333" s="89"/>
      <c r="MZ333" s="89"/>
      <c r="NA333" s="89"/>
      <c r="NB333" s="89"/>
      <c r="NC333" s="89"/>
      <c r="ND333" s="89"/>
      <c r="NE333" s="89"/>
      <c r="NF333" s="89"/>
      <c r="NG333" s="89"/>
      <c r="NH333" s="89"/>
      <c r="NI333" s="89"/>
      <c r="NJ333" s="89"/>
      <c r="NK333" s="89"/>
      <c r="NL333" s="89"/>
      <c r="NM333" s="89"/>
      <c r="NN333" s="89"/>
      <c r="NO333" s="89"/>
      <c r="NP333" s="89"/>
      <c r="NQ333" s="89"/>
      <c r="NR333" s="89"/>
      <c r="NS333" s="89"/>
      <c r="NT333" s="89"/>
      <c r="NU333" s="89"/>
      <c r="NV333" s="89"/>
      <c r="NW333" s="89"/>
      <c r="NX333" s="89"/>
      <c r="NY333" s="89"/>
      <c r="NZ333" s="89"/>
      <c r="OA333" s="89"/>
      <c r="OB333" s="89"/>
      <c r="OC333" s="89"/>
      <c r="OD333" s="89"/>
      <c r="OE333" s="89"/>
      <c r="OF333" s="89"/>
      <c r="OG333" s="89"/>
      <c r="OH333" s="89"/>
      <c r="OI333" s="89"/>
      <c r="OJ333" s="89"/>
      <c r="OK333" s="89"/>
      <c r="OL333" s="89"/>
      <c r="OM333" s="89"/>
      <c r="ON333" s="89"/>
      <c r="OO333" s="89"/>
      <c r="OP333" s="89"/>
      <c r="OQ333" s="89"/>
      <c r="OR333" s="89"/>
      <c r="OS333" s="89"/>
      <c r="OT333" s="89"/>
      <c r="OU333" s="89"/>
      <c r="OV333" s="89"/>
      <c r="OW333" s="89"/>
      <c r="OX333" s="89"/>
      <c r="OY333" s="89"/>
      <c r="OZ333" s="89"/>
      <c r="PA333" s="89"/>
      <c r="PB333" s="89"/>
      <c r="PC333" s="89"/>
      <c r="PD333" s="89"/>
      <c r="PE333" s="89"/>
      <c r="PF333" s="89"/>
      <c r="PG333" s="89"/>
      <c r="PH333" s="89"/>
      <c r="PI333" s="89"/>
      <c r="PJ333" s="89"/>
      <c r="PK333" s="89"/>
      <c r="PL333" s="89"/>
      <c r="PM333" s="89"/>
      <c r="PN333" s="89"/>
      <c r="PO333" s="89"/>
      <c r="PP333" s="89"/>
      <c r="PQ333" s="89"/>
      <c r="PR333" s="89"/>
      <c r="PS333" s="89"/>
      <c r="PT333" s="89"/>
      <c r="PU333" s="89"/>
      <c r="PV333" s="89"/>
      <c r="PW333" s="89"/>
      <c r="PX333" s="89"/>
      <c r="PY333" s="89"/>
      <c r="PZ333" s="89"/>
      <c r="QA333" s="89"/>
      <c r="QB333" s="89"/>
      <c r="QC333" s="89"/>
      <c r="QD333" s="89"/>
      <c r="QE333" s="89"/>
      <c r="QF333" s="89"/>
      <c r="QG333" s="89"/>
      <c r="QH333" s="89"/>
      <c r="QI333" s="89"/>
      <c r="QJ333" s="89"/>
      <c r="QK333" s="89"/>
      <c r="QL333" s="89"/>
      <c r="QM333" s="89"/>
      <c r="QN333" s="89"/>
      <c r="QO333" s="89"/>
      <c r="QP333" s="89"/>
      <c r="QQ333" s="89"/>
      <c r="QR333" s="89"/>
      <c r="QS333" s="89"/>
      <c r="QT333" s="89"/>
      <c r="QU333" s="89"/>
      <c r="QV333" s="89"/>
      <c r="QW333" s="89"/>
      <c r="QX333" s="89"/>
      <c r="QY333" s="89"/>
      <c r="QZ333" s="89"/>
      <c r="RA333" s="89"/>
      <c r="RB333" s="89"/>
      <c r="RC333" s="89"/>
      <c r="RD333" s="89"/>
      <c r="RE333" s="89"/>
      <c r="RF333" s="89"/>
      <c r="RG333" s="89"/>
      <c r="RH333" s="89"/>
      <c r="RI333" s="89"/>
      <c r="RJ333" s="89"/>
      <c r="RK333" s="89"/>
      <c r="RL333" s="89"/>
      <c r="RM333" s="89"/>
      <c r="RN333" s="89"/>
      <c r="RO333" s="89"/>
      <c r="RP333" s="89"/>
      <c r="RQ333" s="89"/>
      <c r="RR333" s="89"/>
      <c r="RS333" s="89"/>
      <c r="RT333" s="89"/>
      <c r="RU333" s="89"/>
      <c r="RV333" s="89"/>
      <c r="RW333" s="89"/>
      <c r="RX333" s="89"/>
      <c r="RY333" s="89"/>
      <c r="RZ333" s="89"/>
      <c r="SA333" s="89"/>
      <c r="SB333" s="89"/>
      <c r="SC333" s="89"/>
      <c r="SD333" s="89"/>
      <c r="SE333" s="89"/>
      <c r="SF333" s="89"/>
      <c r="SG333" s="89"/>
      <c r="SH333" s="89"/>
      <c r="SI333" s="89"/>
      <c r="SJ333" s="89"/>
      <c r="SK333" s="89"/>
      <c r="SL333" s="89"/>
      <c r="SM333" s="89"/>
      <c r="SN333" s="89"/>
      <c r="SO333" s="89"/>
      <c r="SP333" s="89"/>
      <c r="SQ333" s="89"/>
      <c r="SR333" s="89"/>
      <c r="SS333" s="89"/>
      <c r="ST333" s="89"/>
      <c r="SU333" s="89"/>
      <c r="SV333" s="89"/>
      <c r="SW333" s="89"/>
      <c r="SX333" s="89"/>
      <c r="SY333" s="89"/>
      <c r="SZ333" s="89"/>
      <c r="TA333" s="89"/>
      <c r="TB333" s="89"/>
      <c r="TC333" s="89"/>
      <c r="TD333" s="89"/>
      <c r="TE333" s="89"/>
      <c r="TF333" s="89"/>
      <c r="TG333" s="89"/>
      <c r="TH333" s="89"/>
      <c r="TI333" s="89"/>
      <c r="TJ333" s="89"/>
      <c r="TK333" s="89"/>
      <c r="TL333" s="89"/>
      <c r="TM333" s="89"/>
      <c r="TN333" s="89"/>
      <c r="TO333" s="89"/>
      <c r="TP333" s="89"/>
      <c r="TQ333" s="89"/>
      <c r="TR333" s="89"/>
      <c r="TS333" s="89"/>
      <c r="TT333" s="89"/>
      <c r="TU333" s="89"/>
      <c r="TV333" s="89"/>
      <c r="TW333" s="89"/>
      <c r="TX333" s="89"/>
      <c r="TY333" s="89"/>
      <c r="TZ333" s="89"/>
      <c r="UA333" s="89"/>
      <c r="UB333" s="89"/>
      <c r="UC333" s="89"/>
      <c r="UD333" s="89"/>
      <c r="UE333" s="89"/>
      <c r="UF333" s="89"/>
      <c r="UG333" s="89"/>
      <c r="UH333" s="89"/>
      <c r="UI333" s="89"/>
      <c r="UJ333" s="89"/>
      <c r="UK333" s="89"/>
      <c r="UL333" s="89"/>
      <c r="UM333" s="89"/>
      <c r="UN333" s="89"/>
      <c r="UO333" s="89"/>
      <c r="UP333" s="89"/>
      <c r="UQ333" s="89"/>
      <c r="UR333" s="89"/>
      <c r="US333" s="89"/>
      <c r="UT333" s="89"/>
      <c r="UU333" s="89"/>
      <c r="UV333" s="89"/>
      <c r="UW333" s="89"/>
      <c r="UX333" s="89"/>
      <c r="UY333" s="89"/>
      <c r="UZ333" s="89"/>
      <c r="VA333" s="89"/>
      <c r="VB333" s="89"/>
      <c r="VC333" s="89"/>
      <c r="VD333" s="89"/>
      <c r="VE333" s="89"/>
      <c r="VF333" s="89"/>
      <c r="VG333" s="89"/>
      <c r="VH333" s="89"/>
      <c r="VI333" s="89"/>
      <c r="VJ333" s="89"/>
      <c r="VK333" s="89"/>
      <c r="VL333" s="89"/>
      <c r="VM333" s="89"/>
      <c r="VN333" s="89"/>
      <c r="VO333" s="89"/>
      <c r="VP333" s="89"/>
      <c r="VQ333" s="89"/>
      <c r="VR333" s="89"/>
      <c r="VS333" s="89"/>
      <c r="VT333" s="89"/>
      <c r="VU333" s="89"/>
      <c r="VV333" s="89"/>
      <c r="VW333" s="89"/>
      <c r="VX333" s="89"/>
      <c r="VY333" s="89"/>
      <c r="VZ333" s="89"/>
      <c r="WA333" s="89"/>
      <c r="WB333" s="89"/>
      <c r="WC333" s="89"/>
      <c r="WD333" s="89"/>
      <c r="WE333" s="89"/>
      <c r="WF333" s="89"/>
      <c r="WG333" s="89"/>
      <c r="WH333" s="89"/>
      <c r="WI333" s="89"/>
      <c r="WJ333" s="89"/>
      <c r="WK333" s="89"/>
      <c r="WL333" s="89"/>
      <c r="WM333" s="89"/>
      <c r="WN333" s="89"/>
      <c r="WO333" s="89"/>
      <c r="WP333" s="89"/>
      <c r="WQ333" s="89"/>
      <c r="WR333" s="89"/>
      <c r="WS333" s="89"/>
      <c r="WT333" s="89"/>
      <c r="WU333" s="89"/>
      <c r="WV333" s="89"/>
      <c r="WW333" s="89"/>
      <c r="WX333" s="89"/>
      <c r="WY333" s="89"/>
      <c r="WZ333" s="89"/>
      <c r="XA333" s="89"/>
      <c r="XB333" s="89"/>
      <c r="XC333" s="89"/>
      <c r="XD333" s="89"/>
      <c r="XE333" s="89"/>
      <c r="XF333" s="89"/>
      <c r="XG333" s="89"/>
      <c r="XH333" s="89"/>
      <c r="XI333" s="89"/>
      <c r="XJ333" s="89"/>
      <c r="XK333" s="89"/>
      <c r="XL333" s="89"/>
      <c r="XM333" s="89"/>
      <c r="XN333" s="89"/>
      <c r="XO333" s="89"/>
      <c r="XP333" s="89"/>
      <c r="XQ333" s="89"/>
      <c r="XR333" s="89"/>
      <c r="XS333" s="89"/>
      <c r="XT333" s="89"/>
      <c r="XU333" s="89"/>
      <c r="XV333" s="89"/>
      <c r="XW333" s="89"/>
      <c r="XX333" s="89"/>
      <c r="XY333" s="89"/>
      <c r="XZ333" s="89"/>
      <c r="YA333" s="89"/>
      <c r="YB333" s="89"/>
    </row>
    <row r="334" spans="1:652" s="30" customFormat="1" x14ac:dyDescent="0.2">
      <c r="A334" s="151" t="s">
        <v>5190</v>
      </c>
      <c r="B334" s="155">
        <v>333</v>
      </c>
      <c r="C334" s="155" t="s">
        <v>1628</v>
      </c>
      <c r="D334" s="269" t="s">
        <v>7123</v>
      </c>
      <c r="E334" s="270" t="s">
        <v>7124</v>
      </c>
      <c r="F334" s="271">
        <v>33520</v>
      </c>
      <c r="G334" s="157" t="s">
        <v>480</v>
      </c>
      <c r="H334" s="158">
        <v>36139579</v>
      </c>
      <c r="I334" s="155">
        <v>2032437</v>
      </c>
      <c r="J334" s="159">
        <v>57</v>
      </c>
      <c r="K334" s="159">
        <v>12</v>
      </c>
      <c r="L334" s="159">
        <f t="shared" si="25"/>
        <v>45</v>
      </c>
      <c r="M334" s="157" t="s">
        <v>563</v>
      </c>
      <c r="N334" s="151" t="s">
        <v>595</v>
      </c>
      <c r="O334" s="160" t="s">
        <v>807</v>
      </c>
      <c r="P334" s="151">
        <v>4</v>
      </c>
      <c r="Q334" s="151"/>
      <c r="R334" s="155">
        <v>2</v>
      </c>
      <c r="S334" s="151" t="s">
        <v>1579</v>
      </c>
      <c r="T334" s="205" t="s">
        <v>453</v>
      </c>
      <c r="U334" s="180" t="s">
        <v>453</v>
      </c>
      <c r="V334" s="180" t="s">
        <v>453</v>
      </c>
      <c r="W334" s="165" t="s">
        <v>453</v>
      </c>
      <c r="X334" s="180" t="s">
        <v>453</v>
      </c>
      <c r="Y334" s="161" t="s">
        <v>564</v>
      </c>
      <c r="Z334" s="151" t="s">
        <v>904</v>
      </c>
      <c r="AA334" s="153" t="s">
        <v>1345</v>
      </c>
      <c r="AB334" s="160" t="s">
        <v>804</v>
      </c>
      <c r="AC334" s="162">
        <v>41821</v>
      </c>
      <c r="AD334" s="163" t="s">
        <v>807</v>
      </c>
      <c r="AE334" s="164">
        <v>42522</v>
      </c>
      <c r="AF334" s="165">
        <f t="shared" si="30"/>
        <v>23.046575342465754</v>
      </c>
      <c r="AG334" s="165" t="s">
        <v>539</v>
      </c>
      <c r="AH334" s="165">
        <v>1</v>
      </c>
      <c r="AI334" s="165" t="s">
        <v>539</v>
      </c>
      <c r="AJ334" s="165">
        <v>1</v>
      </c>
      <c r="AK334" s="180" t="s">
        <v>5786</v>
      </c>
      <c r="AL334" s="165">
        <v>3</v>
      </c>
      <c r="AM334" s="180" t="s">
        <v>638</v>
      </c>
      <c r="AN334" s="165">
        <v>4</v>
      </c>
      <c r="AO334" s="165" t="s">
        <v>453</v>
      </c>
      <c r="AP334" s="165" t="s">
        <v>453</v>
      </c>
      <c r="AQ334" s="165" t="s">
        <v>453</v>
      </c>
      <c r="AR334" s="165" t="s">
        <v>453</v>
      </c>
      <c r="AS334" s="165" t="s">
        <v>453</v>
      </c>
      <c r="AT334" s="165" t="s">
        <v>453</v>
      </c>
      <c r="AU334" s="165" t="s">
        <v>453</v>
      </c>
      <c r="AV334" s="165" t="s">
        <v>453</v>
      </c>
      <c r="AW334" s="165"/>
      <c r="AX334" s="165"/>
      <c r="AY334" s="165"/>
      <c r="AZ334" s="165"/>
      <c r="BA334" s="165"/>
      <c r="BB334" s="165"/>
      <c r="BC334" s="165"/>
      <c r="BD334" s="165"/>
      <c r="BE334" s="165"/>
      <c r="BF334" s="165"/>
      <c r="BG334" s="166" t="s">
        <v>3399</v>
      </c>
      <c r="BH334" s="161" t="s">
        <v>638</v>
      </c>
      <c r="BI334" s="159">
        <v>4</v>
      </c>
      <c r="BJ334" s="155">
        <v>2</v>
      </c>
      <c r="BK334" s="151" t="s">
        <v>1579</v>
      </c>
      <c r="BL334" s="159" t="s">
        <v>453</v>
      </c>
      <c r="BM334" s="159" t="s">
        <v>453</v>
      </c>
      <c r="BN334" s="167" t="s">
        <v>804</v>
      </c>
      <c r="BO334" s="205" t="s">
        <v>1580</v>
      </c>
      <c r="BP334" s="205"/>
      <c r="BQ334" s="205"/>
      <c r="BR334" s="205"/>
      <c r="BS334" s="158" t="s">
        <v>453</v>
      </c>
      <c r="BT334" s="158" t="s">
        <v>453</v>
      </c>
      <c r="BU334" s="158" t="s">
        <v>453</v>
      </c>
      <c r="BV334" s="168" t="s">
        <v>453</v>
      </c>
      <c r="BW334" s="168" t="s">
        <v>1581</v>
      </c>
      <c r="BX334" s="151">
        <v>107</v>
      </c>
      <c r="BY334" s="151">
        <v>107</v>
      </c>
      <c r="BZ334" s="151">
        <v>108</v>
      </c>
      <c r="CA334" s="151" t="s">
        <v>3400</v>
      </c>
      <c r="CB334" s="151" t="s">
        <v>453</v>
      </c>
      <c r="CC334" s="151" t="s">
        <v>453</v>
      </c>
      <c r="CD334" s="151"/>
      <c r="CE334" s="151" t="s">
        <v>872</v>
      </c>
      <c r="CF334" s="151" t="s">
        <v>1558</v>
      </c>
      <c r="CG334" s="151" t="s">
        <v>1582</v>
      </c>
      <c r="CH334" s="151" t="s">
        <v>1125</v>
      </c>
      <c r="CI334" s="151" t="s">
        <v>453</v>
      </c>
      <c r="CJ334" s="151" t="s">
        <v>453</v>
      </c>
      <c r="CK334" s="151" t="s">
        <v>453</v>
      </c>
      <c r="CL334" s="151" t="s">
        <v>1737</v>
      </c>
      <c r="CM334" s="89"/>
      <c r="CN334" s="89"/>
      <c r="CO334" s="89"/>
      <c r="CP334" s="89"/>
      <c r="CQ334" s="89"/>
      <c r="CR334" s="89"/>
      <c r="CS334" s="89"/>
      <c r="CT334" s="89"/>
      <c r="CU334" s="89"/>
      <c r="CV334" s="89"/>
      <c r="CW334" s="89"/>
      <c r="CX334" s="89"/>
      <c r="CY334" s="89"/>
      <c r="CZ334" s="89"/>
      <c r="DA334" s="89"/>
      <c r="DB334" s="89"/>
      <c r="DC334" s="89"/>
      <c r="DD334" s="89"/>
      <c r="DE334" s="89"/>
      <c r="DF334" s="89"/>
      <c r="DG334" s="89"/>
      <c r="DH334" s="89"/>
      <c r="DI334" s="89"/>
      <c r="DJ334" s="89"/>
      <c r="DK334" s="89"/>
      <c r="DL334" s="89"/>
      <c r="DM334" s="89"/>
      <c r="DN334" s="89"/>
      <c r="DO334" s="89"/>
      <c r="DP334" s="89"/>
      <c r="DQ334" s="89"/>
      <c r="DR334" s="89"/>
      <c r="DS334" s="89"/>
      <c r="DT334" s="89"/>
      <c r="DU334" s="89"/>
      <c r="DV334" s="89"/>
      <c r="DW334" s="89"/>
      <c r="DX334" s="89"/>
      <c r="DY334" s="89"/>
      <c r="DZ334" s="89"/>
      <c r="EA334" s="89"/>
      <c r="EB334" s="89"/>
      <c r="EC334" s="89"/>
      <c r="ED334" s="89"/>
      <c r="EE334" s="89"/>
      <c r="EF334" s="89"/>
      <c r="EG334" s="89"/>
      <c r="EH334" s="89"/>
      <c r="EI334" s="89"/>
      <c r="EJ334" s="89"/>
      <c r="EK334" s="89"/>
      <c r="EL334" s="89"/>
      <c r="EM334" s="89"/>
      <c r="EN334" s="89"/>
      <c r="EO334" s="89"/>
      <c r="EP334" s="89"/>
      <c r="EQ334" s="89"/>
      <c r="ER334" s="89"/>
      <c r="ES334" s="89"/>
      <c r="ET334" s="89"/>
      <c r="EU334" s="89"/>
      <c r="EV334" s="89"/>
      <c r="EW334" s="89"/>
      <c r="EX334" s="89"/>
      <c r="EY334" s="89"/>
      <c r="EZ334" s="89"/>
      <c r="FA334" s="89"/>
      <c r="FB334" s="89"/>
      <c r="FC334" s="89"/>
      <c r="FD334" s="89"/>
      <c r="FE334" s="89"/>
      <c r="FF334" s="89"/>
      <c r="FG334" s="89"/>
      <c r="FH334" s="89"/>
      <c r="FI334" s="89"/>
      <c r="FJ334" s="89"/>
      <c r="FK334" s="89"/>
      <c r="FL334" s="89"/>
      <c r="FM334" s="89"/>
      <c r="FN334" s="89"/>
      <c r="FO334" s="89"/>
      <c r="FP334" s="89"/>
      <c r="FQ334" s="89"/>
      <c r="FR334" s="89"/>
      <c r="FS334" s="89"/>
      <c r="FT334" s="89"/>
      <c r="FU334" s="89"/>
      <c r="FV334" s="89"/>
      <c r="FW334" s="89"/>
      <c r="FX334" s="89"/>
      <c r="FY334" s="89"/>
      <c r="FZ334" s="89"/>
      <c r="GA334" s="89"/>
      <c r="GB334" s="89"/>
      <c r="GC334" s="89"/>
      <c r="GD334" s="89"/>
      <c r="GE334" s="89"/>
      <c r="GF334" s="89"/>
      <c r="GG334" s="89"/>
      <c r="GH334" s="89"/>
      <c r="GI334" s="89"/>
      <c r="GJ334" s="89"/>
      <c r="GK334" s="89"/>
      <c r="GL334" s="89"/>
      <c r="GM334" s="89"/>
      <c r="GN334" s="89"/>
      <c r="GO334" s="89"/>
      <c r="GP334" s="89"/>
      <c r="GQ334" s="89"/>
      <c r="GR334" s="89"/>
      <c r="GS334" s="89"/>
      <c r="GT334" s="89"/>
      <c r="GU334" s="89"/>
      <c r="GV334" s="89"/>
      <c r="GW334" s="89"/>
      <c r="GX334" s="89"/>
      <c r="GY334" s="89"/>
      <c r="GZ334" s="89"/>
      <c r="HA334" s="89"/>
      <c r="HB334" s="89"/>
      <c r="HC334" s="89"/>
      <c r="HD334" s="89"/>
      <c r="HE334" s="89"/>
      <c r="HF334" s="89"/>
      <c r="HG334" s="89"/>
      <c r="HH334" s="89"/>
      <c r="HI334" s="89"/>
      <c r="HJ334" s="89"/>
      <c r="HK334" s="89"/>
      <c r="HL334" s="89"/>
      <c r="HM334" s="89"/>
      <c r="HN334" s="89"/>
      <c r="HO334" s="89"/>
      <c r="HP334" s="89"/>
      <c r="HQ334" s="89"/>
      <c r="HR334" s="89"/>
      <c r="HS334" s="89"/>
      <c r="HT334" s="89"/>
      <c r="HU334" s="89"/>
      <c r="HV334" s="89"/>
      <c r="HW334" s="89"/>
      <c r="HX334" s="89"/>
      <c r="HY334" s="89"/>
      <c r="HZ334" s="89"/>
      <c r="IA334" s="89"/>
      <c r="IB334" s="89"/>
      <c r="IC334" s="89"/>
      <c r="ID334" s="89"/>
      <c r="IE334" s="89"/>
      <c r="IF334" s="89"/>
      <c r="IG334" s="89"/>
      <c r="IH334" s="89"/>
      <c r="II334" s="89"/>
      <c r="IJ334" s="89"/>
      <c r="IK334" s="89"/>
      <c r="IL334" s="89"/>
      <c r="IM334" s="89"/>
      <c r="IN334" s="89"/>
      <c r="IO334" s="89"/>
      <c r="IP334" s="89"/>
      <c r="IQ334" s="89"/>
      <c r="IR334" s="89"/>
      <c r="IS334" s="89"/>
      <c r="IT334" s="89"/>
      <c r="IU334" s="89"/>
      <c r="IV334" s="89"/>
      <c r="IW334" s="89"/>
      <c r="IX334" s="89"/>
      <c r="IY334" s="89"/>
      <c r="IZ334" s="89"/>
      <c r="JA334" s="89"/>
      <c r="JB334" s="89"/>
      <c r="JC334" s="89"/>
      <c r="JD334" s="89"/>
      <c r="JE334" s="89"/>
      <c r="JF334" s="89"/>
      <c r="JG334" s="89"/>
      <c r="JH334" s="89"/>
      <c r="JI334" s="89"/>
      <c r="JJ334" s="89"/>
      <c r="JK334" s="89"/>
      <c r="JL334" s="89"/>
      <c r="JM334" s="89"/>
      <c r="JN334" s="89"/>
      <c r="JO334" s="89"/>
      <c r="JP334" s="89"/>
      <c r="JQ334" s="89"/>
      <c r="JR334" s="89"/>
      <c r="JS334" s="89"/>
      <c r="JT334" s="89"/>
      <c r="JU334" s="89"/>
      <c r="JV334" s="89"/>
      <c r="JW334" s="89"/>
      <c r="JX334" s="89"/>
      <c r="JY334" s="89"/>
      <c r="JZ334" s="89"/>
      <c r="KA334" s="89"/>
      <c r="KB334" s="89"/>
      <c r="KC334" s="89"/>
      <c r="KD334" s="89"/>
      <c r="KE334" s="89"/>
      <c r="KF334" s="89"/>
      <c r="KG334" s="89"/>
      <c r="KH334" s="89"/>
      <c r="KI334" s="89"/>
      <c r="KJ334" s="89"/>
      <c r="KK334" s="89"/>
      <c r="KL334" s="89"/>
      <c r="KM334" s="89"/>
      <c r="KN334" s="89"/>
      <c r="KO334" s="89"/>
      <c r="KP334" s="89"/>
      <c r="KQ334" s="89"/>
      <c r="KR334" s="89"/>
      <c r="KS334" s="89"/>
      <c r="KT334" s="89"/>
      <c r="KU334" s="89"/>
      <c r="KV334" s="89"/>
      <c r="KW334" s="89"/>
      <c r="KX334" s="89"/>
      <c r="KY334" s="89"/>
      <c r="KZ334" s="89"/>
      <c r="LA334" s="89"/>
      <c r="LB334" s="89"/>
      <c r="LC334" s="89"/>
      <c r="LD334" s="89"/>
      <c r="LE334" s="89"/>
      <c r="LF334" s="89"/>
      <c r="LG334" s="89"/>
      <c r="LH334" s="89"/>
      <c r="LI334" s="89"/>
      <c r="LJ334" s="89"/>
      <c r="LK334" s="89"/>
      <c r="LL334" s="89"/>
      <c r="LM334" s="89"/>
      <c r="LN334" s="89"/>
      <c r="LO334" s="89"/>
      <c r="LP334" s="89"/>
      <c r="LQ334" s="89"/>
      <c r="LR334" s="89"/>
      <c r="LS334" s="89"/>
      <c r="LT334" s="89"/>
      <c r="LU334" s="89"/>
      <c r="LV334" s="89"/>
      <c r="LW334" s="89"/>
      <c r="LX334" s="89"/>
      <c r="LY334" s="89"/>
      <c r="LZ334" s="89"/>
      <c r="MA334" s="89"/>
      <c r="MB334" s="89"/>
      <c r="MC334" s="89"/>
      <c r="MD334" s="89"/>
      <c r="ME334" s="89"/>
      <c r="MF334" s="89"/>
      <c r="MG334" s="89"/>
      <c r="MH334" s="89"/>
      <c r="MI334" s="89"/>
      <c r="MJ334" s="89"/>
      <c r="MK334" s="89"/>
      <c r="ML334" s="89"/>
      <c r="MM334" s="89"/>
      <c r="MN334" s="89"/>
      <c r="MO334" s="89"/>
      <c r="MP334" s="89"/>
      <c r="MQ334" s="89"/>
      <c r="MR334" s="89"/>
      <c r="MS334" s="89"/>
      <c r="MT334" s="89"/>
      <c r="MU334" s="89"/>
      <c r="MV334" s="89"/>
      <c r="MW334" s="89"/>
      <c r="MX334" s="89"/>
      <c r="MY334" s="89"/>
      <c r="MZ334" s="89"/>
      <c r="NA334" s="89"/>
      <c r="NB334" s="89"/>
      <c r="NC334" s="89"/>
      <c r="ND334" s="89"/>
      <c r="NE334" s="89"/>
      <c r="NF334" s="89"/>
      <c r="NG334" s="89"/>
      <c r="NH334" s="89"/>
      <c r="NI334" s="89"/>
      <c r="NJ334" s="89"/>
      <c r="NK334" s="89"/>
      <c r="NL334" s="89"/>
      <c r="NM334" s="89"/>
      <c r="NN334" s="89"/>
      <c r="NO334" s="89"/>
      <c r="NP334" s="89"/>
      <c r="NQ334" s="89"/>
      <c r="NR334" s="89"/>
      <c r="NS334" s="89"/>
      <c r="NT334" s="89"/>
      <c r="NU334" s="89"/>
      <c r="NV334" s="89"/>
      <c r="NW334" s="89"/>
      <c r="NX334" s="89"/>
      <c r="NY334" s="89"/>
      <c r="NZ334" s="89"/>
      <c r="OA334" s="89"/>
      <c r="OB334" s="89"/>
      <c r="OC334" s="89"/>
      <c r="OD334" s="89"/>
      <c r="OE334" s="89"/>
      <c r="OF334" s="89"/>
      <c r="OG334" s="89"/>
      <c r="OH334" s="89"/>
      <c r="OI334" s="89"/>
      <c r="OJ334" s="89"/>
      <c r="OK334" s="89"/>
      <c r="OL334" s="89"/>
      <c r="OM334" s="89"/>
      <c r="ON334" s="89"/>
      <c r="OO334" s="89"/>
      <c r="OP334" s="89"/>
      <c r="OQ334" s="89"/>
      <c r="OR334" s="89"/>
      <c r="OS334" s="89"/>
      <c r="OT334" s="89"/>
      <c r="OU334" s="89"/>
      <c r="OV334" s="89"/>
      <c r="OW334" s="89"/>
      <c r="OX334" s="89"/>
      <c r="OY334" s="89"/>
      <c r="OZ334" s="89"/>
      <c r="PA334" s="89"/>
      <c r="PB334" s="89"/>
      <c r="PC334" s="89"/>
      <c r="PD334" s="89"/>
      <c r="PE334" s="89"/>
      <c r="PF334" s="89"/>
      <c r="PG334" s="89"/>
      <c r="PH334" s="89"/>
      <c r="PI334" s="89"/>
      <c r="PJ334" s="89"/>
      <c r="PK334" s="89"/>
      <c r="PL334" s="89"/>
      <c r="PM334" s="89"/>
      <c r="PN334" s="89"/>
      <c r="PO334" s="89"/>
      <c r="PP334" s="89"/>
      <c r="PQ334" s="89"/>
      <c r="PR334" s="89"/>
      <c r="PS334" s="89"/>
      <c r="PT334" s="89"/>
      <c r="PU334" s="89"/>
      <c r="PV334" s="89"/>
      <c r="PW334" s="89"/>
      <c r="PX334" s="89"/>
      <c r="PY334" s="89"/>
      <c r="PZ334" s="89"/>
      <c r="QA334" s="89"/>
      <c r="QB334" s="89"/>
      <c r="QC334" s="89"/>
      <c r="QD334" s="89"/>
      <c r="QE334" s="89"/>
      <c r="QF334" s="89"/>
      <c r="QG334" s="89"/>
      <c r="QH334" s="89"/>
      <c r="QI334" s="89"/>
      <c r="QJ334" s="89"/>
      <c r="QK334" s="89"/>
      <c r="QL334" s="89"/>
      <c r="QM334" s="89"/>
      <c r="QN334" s="89"/>
      <c r="QO334" s="89"/>
      <c r="QP334" s="89"/>
      <c r="QQ334" s="89"/>
      <c r="QR334" s="89"/>
      <c r="QS334" s="89"/>
      <c r="QT334" s="89"/>
      <c r="QU334" s="89"/>
      <c r="QV334" s="89"/>
      <c r="QW334" s="89"/>
      <c r="QX334" s="89"/>
      <c r="QY334" s="89"/>
      <c r="QZ334" s="89"/>
      <c r="RA334" s="89"/>
      <c r="RB334" s="89"/>
      <c r="RC334" s="89"/>
      <c r="RD334" s="89"/>
      <c r="RE334" s="89"/>
      <c r="RF334" s="89"/>
      <c r="RG334" s="89"/>
      <c r="RH334" s="89"/>
      <c r="RI334" s="89"/>
      <c r="RJ334" s="89"/>
      <c r="RK334" s="89"/>
      <c r="RL334" s="89"/>
      <c r="RM334" s="89"/>
      <c r="RN334" s="89"/>
      <c r="RO334" s="89"/>
      <c r="RP334" s="89"/>
      <c r="RQ334" s="89"/>
      <c r="RR334" s="89"/>
      <c r="RS334" s="89"/>
      <c r="RT334" s="89"/>
      <c r="RU334" s="89"/>
      <c r="RV334" s="89"/>
      <c r="RW334" s="89"/>
      <c r="RX334" s="89"/>
      <c r="RY334" s="89"/>
      <c r="RZ334" s="89"/>
      <c r="SA334" s="89"/>
      <c r="SB334" s="89"/>
      <c r="SC334" s="89"/>
      <c r="SD334" s="89"/>
      <c r="SE334" s="89"/>
      <c r="SF334" s="89"/>
      <c r="SG334" s="89"/>
      <c r="SH334" s="89"/>
      <c r="SI334" s="89"/>
      <c r="SJ334" s="89"/>
      <c r="SK334" s="89"/>
      <c r="SL334" s="89"/>
      <c r="SM334" s="89"/>
      <c r="SN334" s="89"/>
      <c r="SO334" s="89"/>
      <c r="SP334" s="89"/>
      <c r="SQ334" s="89"/>
      <c r="SR334" s="89"/>
      <c r="SS334" s="89"/>
      <c r="ST334" s="89"/>
      <c r="SU334" s="89"/>
      <c r="SV334" s="89"/>
      <c r="SW334" s="89"/>
      <c r="SX334" s="89"/>
      <c r="SY334" s="89"/>
      <c r="SZ334" s="89"/>
      <c r="TA334" s="89"/>
      <c r="TB334" s="89"/>
      <c r="TC334" s="89"/>
      <c r="TD334" s="89"/>
      <c r="TE334" s="89"/>
      <c r="TF334" s="89"/>
      <c r="TG334" s="89"/>
      <c r="TH334" s="89"/>
      <c r="TI334" s="89"/>
      <c r="TJ334" s="89"/>
      <c r="TK334" s="89"/>
      <c r="TL334" s="89"/>
      <c r="TM334" s="89"/>
      <c r="TN334" s="89"/>
      <c r="TO334" s="89"/>
      <c r="TP334" s="89"/>
      <c r="TQ334" s="89"/>
      <c r="TR334" s="89"/>
      <c r="TS334" s="89"/>
      <c r="TT334" s="89"/>
      <c r="TU334" s="89"/>
      <c r="TV334" s="89"/>
      <c r="TW334" s="89"/>
      <c r="TX334" s="89"/>
      <c r="TY334" s="89"/>
      <c r="TZ334" s="89"/>
      <c r="UA334" s="89"/>
      <c r="UB334" s="89"/>
      <c r="UC334" s="89"/>
      <c r="UD334" s="89"/>
      <c r="UE334" s="89"/>
      <c r="UF334" s="89"/>
      <c r="UG334" s="89"/>
      <c r="UH334" s="89"/>
      <c r="UI334" s="89"/>
      <c r="UJ334" s="89"/>
      <c r="UK334" s="89"/>
      <c r="UL334" s="89"/>
      <c r="UM334" s="89"/>
      <c r="UN334" s="89"/>
      <c r="UO334" s="89"/>
      <c r="UP334" s="89"/>
      <c r="UQ334" s="89"/>
      <c r="UR334" s="89"/>
      <c r="US334" s="89"/>
      <c r="UT334" s="89"/>
      <c r="UU334" s="89"/>
      <c r="UV334" s="89"/>
      <c r="UW334" s="89"/>
      <c r="UX334" s="89"/>
      <c r="UY334" s="89"/>
      <c r="UZ334" s="89"/>
      <c r="VA334" s="89"/>
      <c r="VB334" s="89"/>
      <c r="VC334" s="89"/>
      <c r="VD334" s="89"/>
      <c r="VE334" s="89"/>
      <c r="VF334" s="89"/>
      <c r="VG334" s="89"/>
      <c r="VH334" s="89"/>
      <c r="VI334" s="89"/>
      <c r="VJ334" s="89"/>
      <c r="VK334" s="89"/>
      <c r="VL334" s="89"/>
      <c r="VM334" s="89"/>
      <c r="VN334" s="89"/>
      <c r="VO334" s="89"/>
      <c r="VP334" s="89"/>
      <c r="VQ334" s="89"/>
      <c r="VR334" s="89"/>
      <c r="VS334" s="89"/>
      <c r="VT334" s="89"/>
      <c r="VU334" s="89"/>
      <c r="VV334" s="89"/>
      <c r="VW334" s="89"/>
      <c r="VX334" s="89"/>
      <c r="VY334" s="89"/>
      <c r="VZ334" s="89"/>
      <c r="WA334" s="89"/>
      <c r="WB334" s="89"/>
      <c r="WC334" s="89"/>
      <c r="WD334" s="89"/>
      <c r="WE334" s="89"/>
      <c r="WF334" s="89"/>
      <c r="WG334" s="89"/>
      <c r="WH334" s="89"/>
      <c r="WI334" s="89"/>
      <c r="WJ334" s="89"/>
      <c r="WK334" s="89"/>
      <c r="WL334" s="89"/>
      <c r="WM334" s="89"/>
      <c r="WN334" s="89"/>
      <c r="WO334" s="89"/>
      <c r="WP334" s="89"/>
      <c r="WQ334" s="89"/>
      <c r="WR334" s="89"/>
      <c r="WS334" s="89"/>
      <c r="WT334" s="89"/>
      <c r="WU334" s="89"/>
      <c r="WV334" s="89"/>
      <c r="WW334" s="89"/>
      <c r="WX334" s="89"/>
      <c r="WY334" s="89"/>
      <c r="WZ334" s="89"/>
      <c r="XA334" s="89"/>
      <c r="XB334" s="89"/>
      <c r="XC334" s="89"/>
      <c r="XD334" s="89"/>
      <c r="XE334" s="89"/>
      <c r="XF334" s="89"/>
      <c r="XG334" s="89"/>
      <c r="XH334" s="89"/>
      <c r="XI334" s="89"/>
      <c r="XJ334" s="89"/>
      <c r="XK334" s="89"/>
      <c r="XL334" s="89"/>
      <c r="XM334" s="89"/>
      <c r="XN334" s="89"/>
      <c r="XO334" s="89"/>
      <c r="XP334" s="89"/>
      <c r="XQ334" s="89"/>
      <c r="XR334" s="89"/>
      <c r="XS334" s="89"/>
      <c r="XT334" s="89"/>
      <c r="XU334" s="89"/>
      <c r="XV334" s="89"/>
      <c r="XW334" s="89"/>
      <c r="XX334" s="89"/>
      <c r="XY334" s="89"/>
      <c r="XZ334" s="89"/>
      <c r="YA334" s="89"/>
      <c r="YB334" s="89"/>
    </row>
    <row r="335" spans="1:652" s="30" customFormat="1" x14ac:dyDescent="0.2">
      <c r="A335" s="151" t="s">
        <v>5191</v>
      </c>
      <c r="B335" s="155">
        <v>334</v>
      </c>
      <c r="C335" s="155" t="s">
        <v>4836</v>
      </c>
      <c r="D335" s="269" t="s">
        <v>5920</v>
      </c>
      <c r="E335" s="270" t="s">
        <v>7125</v>
      </c>
      <c r="F335" s="271">
        <v>32706</v>
      </c>
      <c r="G335" s="157" t="s">
        <v>480</v>
      </c>
      <c r="H335" s="158">
        <v>45603957</v>
      </c>
      <c r="I335" s="155">
        <v>4256057</v>
      </c>
      <c r="J335" s="159">
        <v>1</v>
      </c>
      <c r="K335" s="159">
        <v>0</v>
      </c>
      <c r="L335" s="159">
        <f t="shared" si="25"/>
        <v>1</v>
      </c>
      <c r="M335" s="157" t="s">
        <v>563</v>
      </c>
      <c r="N335" s="151" t="s">
        <v>1583</v>
      </c>
      <c r="O335" s="160" t="s">
        <v>807</v>
      </c>
      <c r="P335" s="151">
        <v>2</v>
      </c>
      <c r="Q335" s="151"/>
      <c r="R335" s="155">
        <v>4</v>
      </c>
      <c r="S335" s="151" t="s">
        <v>1584</v>
      </c>
      <c r="T335" s="205" t="s">
        <v>453</v>
      </c>
      <c r="U335" s="180" t="s">
        <v>453</v>
      </c>
      <c r="V335" s="180" t="s">
        <v>453</v>
      </c>
      <c r="W335" s="165" t="s">
        <v>453</v>
      </c>
      <c r="X335" s="180" t="s">
        <v>453</v>
      </c>
      <c r="Y335" s="161" t="s">
        <v>563</v>
      </c>
      <c r="Z335" s="151" t="s">
        <v>817</v>
      </c>
      <c r="AA335" s="153" t="s">
        <v>1585</v>
      </c>
      <c r="AB335" s="160" t="s">
        <v>807</v>
      </c>
      <c r="AC335" s="162">
        <v>41827</v>
      </c>
      <c r="AD335" s="163" t="s">
        <v>804</v>
      </c>
      <c r="AE335" s="164">
        <v>42305</v>
      </c>
      <c r="AF335" s="165">
        <f t="shared" si="30"/>
        <v>15.715068493150685</v>
      </c>
      <c r="AG335" s="165" t="s">
        <v>638</v>
      </c>
      <c r="AH335" s="165">
        <v>4</v>
      </c>
      <c r="AI335" s="165" t="s">
        <v>638</v>
      </c>
      <c r="AJ335" s="165">
        <v>4</v>
      </c>
      <c r="AK335" s="180" t="s">
        <v>5657</v>
      </c>
      <c r="AL335" s="165">
        <v>5</v>
      </c>
      <c r="AM335" s="165"/>
      <c r="AN335" s="165"/>
      <c r="AO335" s="165"/>
      <c r="AP335" s="165"/>
      <c r="AQ335" s="165"/>
      <c r="AR335" s="165"/>
      <c r="AS335" s="165"/>
      <c r="AT335" s="165"/>
      <c r="AU335" s="165"/>
      <c r="AV335" s="165"/>
      <c r="AW335" s="165"/>
      <c r="AX335" s="165"/>
      <c r="AY335" s="165"/>
      <c r="AZ335" s="165"/>
      <c r="BA335" s="165"/>
      <c r="BB335" s="165"/>
      <c r="BC335" s="165"/>
      <c r="BD335" s="165"/>
      <c r="BE335" s="165"/>
      <c r="BF335" s="165"/>
      <c r="BG335" s="166" t="s">
        <v>3231</v>
      </c>
      <c r="BH335" s="161" t="s">
        <v>5657</v>
      </c>
      <c r="BI335" s="159">
        <v>5</v>
      </c>
      <c r="BJ335" s="155">
        <v>2</v>
      </c>
      <c r="BK335" s="151" t="s">
        <v>933</v>
      </c>
      <c r="BL335" s="159">
        <v>1</v>
      </c>
      <c r="BM335" s="159" t="s">
        <v>453</v>
      </c>
      <c r="BN335" s="167" t="s">
        <v>804</v>
      </c>
      <c r="BO335" s="205" t="s">
        <v>1586</v>
      </c>
      <c r="BP335" s="205"/>
      <c r="BQ335" s="205"/>
      <c r="BR335" s="205"/>
      <c r="BS335" s="158" t="s">
        <v>453</v>
      </c>
      <c r="BT335" s="158" t="s">
        <v>453</v>
      </c>
      <c r="BU335" s="158" t="s">
        <v>453</v>
      </c>
      <c r="BV335" s="168" t="s">
        <v>1964</v>
      </c>
      <c r="BW335" s="168" t="s">
        <v>1587</v>
      </c>
      <c r="BX335" s="151" t="s">
        <v>453</v>
      </c>
      <c r="BY335" s="151" t="s">
        <v>453</v>
      </c>
      <c r="BZ335" s="151" t="s">
        <v>453</v>
      </c>
      <c r="CA335" s="151" t="s">
        <v>3234</v>
      </c>
      <c r="CB335" s="151" t="s">
        <v>3232</v>
      </c>
      <c r="CC335" s="151" t="s">
        <v>453</v>
      </c>
      <c r="CD335" s="151"/>
      <c r="CE335" s="151" t="s">
        <v>1099</v>
      </c>
      <c r="CF335" s="151" t="s">
        <v>1588</v>
      </c>
      <c r="CG335" s="151" t="s">
        <v>3235</v>
      </c>
      <c r="CH335" s="151" t="s">
        <v>453</v>
      </c>
      <c r="CI335" s="151" t="s">
        <v>453</v>
      </c>
      <c r="CJ335" s="151" t="s">
        <v>453</v>
      </c>
      <c r="CK335" s="151" t="s">
        <v>453</v>
      </c>
      <c r="CL335" s="151" t="s">
        <v>1771</v>
      </c>
      <c r="CM335" s="89"/>
      <c r="CN335" s="89"/>
      <c r="CO335" s="89"/>
      <c r="CP335" s="89"/>
      <c r="CQ335" s="89"/>
      <c r="CR335" s="89"/>
      <c r="CS335" s="89"/>
      <c r="CT335" s="89"/>
      <c r="CU335" s="89"/>
      <c r="CV335" s="89"/>
      <c r="CW335" s="89"/>
      <c r="CX335" s="89"/>
      <c r="CY335" s="89"/>
      <c r="CZ335" s="89"/>
      <c r="DA335" s="89"/>
      <c r="DB335" s="89"/>
      <c r="DC335" s="89"/>
      <c r="DD335" s="89"/>
      <c r="DE335" s="89"/>
      <c r="DF335" s="89"/>
      <c r="DG335" s="89"/>
      <c r="DH335" s="89"/>
      <c r="DI335" s="89"/>
      <c r="DJ335" s="89"/>
      <c r="DK335" s="89"/>
      <c r="DL335" s="89"/>
      <c r="DM335" s="89"/>
      <c r="DN335" s="89"/>
      <c r="DO335" s="89"/>
      <c r="DP335" s="89"/>
      <c r="DQ335" s="89"/>
      <c r="DR335" s="89"/>
      <c r="DS335" s="89"/>
      <c r="DT335" s="89"/>
      <c r="DU335" s="89"/>
      <c r="DV335" s="89"/>
      <c r="DW335" s="89"/>
      <c r="DX335" s="89"/>
      <c r="DY335" s="89"/>
      <c r="DZ335" s="89"/>
      <c r="EA335" s="89"/>
      <c r="EB335" s="89"/>
      <c r="EC335" s="89"/>
      <c r="ED335" s="89"/>
      <c r="EE335" s="89"/>
      <c r="EF335" s="89"/>
      <c r="EG335" s="89"/>
      <c r="EH335" s="89"/>
      <c r="EI335" s="89"/>
      <c r="EJ335" s="89"/>
      <c r="EK335" s="89"/>
      <c r="EL335" s="89"/>
      <c r="EM335" s="89"/>
      <c r="EN335" s="89"/>
      <c r="EO335" s="89"/>
      <c r="EP335" s="89"/>
      <c r="EQ335" s="89"/>
      <c r="ER335" s="89"/>
      <c r="ES335" s="89"/>
      <c r="ET335" s="89"/>
      <c r="EU335" s="89"/>
      <c r="EV335" s="89"/>
      <c r="EW335" s="89"/>
      <c r="EX335" s="89"/>
      <c r="EY335" s="89"/>
      <c r="EZ335" s="89"/>
      <c r="FA335" s="89"/>
      <c r="FB335" s="89"/>
      <c r="FC335" s="89"/>
      <c r="FD335" s="89"/>
      <c r="FE335" s="89"/>
      <c r="FF335" s="89"/>
      <c r="FG335" s="89"/>
      <c r="FH335" s="89"/>
      <c r="FI335" s="89"/>
      <c r="FJ335" s="89"/>
      <c r="FK335" s="89"/>
      <c r="FL335" s="89"/>
      <c r="FM335" s="89"/>
      <c r="FN335" s="89"/>
      <c r="FO335" s="89"/>
      <c r="FP335" s="89"/>
      <c r="FQ335" s="89"/>
      <c r="FR335" s="89"/>
      <c r="FS335" s="89"/>
      <c r="FT335" s="89"/>
      <c r="FU335" s="89"/>
      <c r="FV335" s="89"/>
      <c r="FW335" s="89"/>
      <c r="FX335" s="89"/>
      <c r="FY335" s="89"/>
      <c r="FZ335" s="89"/>
      <c r="GA335" s="89"/>
      <c r="GB335" s="89"/>
      <c r="GC335" s="89"/>
      <c r="GD335" s="89"/>
      <c r="GE335" s="89"/>
      <c r="GF335" s="89"/>
      <c r="GG335" s="89"/>
      <c r="GH335" s="89"/>
      <c r="GI335" s="89"/>
      <c r="GJ335" s="89"/>
      <c r="GK335" s="89"/>
      <c r="GL335" s="89"/>
      <c r="GM335" s="89"/>
      <c r="GN335" s="89"/>
      <c r="GO335" s="89"/>
      <c r="GP335" s="89"/>
      <c r="GQ335" s="89"/>
      <c r="GR335" s="89"/>
      <c r="GS335" s="89"/>
      <c r="GT335" s="89"/>
      <c r="GU335" s="89"/>
      <c r="GV335" s="89"/>
      <c r="GW335" s="89"/>
      <c r="GX335" s="89"/>
      <c r="GY335" s="89"/>
      <c r="GZ335" s="89"/>
      <c r="HA335" s="89"/>
      <c r="HB335" s="89"/>
      <c r="HC335" s="89"/>
      <c r="HD335" s="89"/>
      <c r="HE335" s="89"/>
      <c r="HF335" s="89"/>
      <c r="HG335" s="89"/>
      <c r="HH335" s="89"/>
      <c r="HI335" s="89"/>
      <c r="HJ335" s="89"/>
      <c r="HK335" s="89"/>
      <c r="HL335" s="89"/>
      <c r="HM335" s="89"/>
      <c r="HN335" s="89"/>
      <c r="HO335" s="89"/>
      <c r="HP335" s="89"/>
      <c r="HQ335" s="89"/>
      <c r="HR335" s="89"/>
      <c r="HS335" s="89"/>
      <c r="HT335" s="89"/>
      <c r="HU335" s="89"/>
      <c r="HV335" s="89"/>
      <c r="HW335" s="89"/>
      <c r="HX335" s="89"/>
      <c r="HY335" s="89"/>
      <c r="HZ335" s="89"/>
      <c r="IA335" s="89"/>
      <c r="IB335" s="89"/>
      <c r="IC335" s="89"/>
      <c r="ID335" s="89"/>
      <c r="IE335" s="89"/>
      <c r="IF335" s="89"/>
      <c r="IG335" s="89"/>
      <c r="IH335" s="89"/>
      <c r="II335" s="89"/>
      <c r="IJ335" s="89"/>
      <c r="IK335" s="89"/>
      <c r="IL335" s="89"/>
      <c r="IM335" s="89"/>
      <c r="IN335" s="89"/>
      <c r="IO335" s="89"/>
      <c r="IP335" s="89"/>
      <c r="IQ335" s="89"/>
      <c r="IR335" s="89"/>
      <c r="IS335" s="89"/>
      <c r="IT335" s="89"/>
      <c r="IU335" s="89"/>
      <c r="IV335" s="89"/>
      <c r="IW335" s="89"/>
      <c r="IX335" s="89"/>
      <c r="IY335" s="89"/>
      <c r="IZ335" s="89"/>
      <c r="JA335" s="89"/>
      <c r="JB335" s="89"/>
      <c r="JC335" s="89"/>
      <c r="JD335" s="89"/>
      <c r="JE335" s="89"/>
      <c r="JF335" s="89"/>
      <c r="JG335" s="89"/>
      <c r="JH335" s="89"/>
      <c r="JI335" s="89"/>
      <c r="JJ335" s="89"/>
      <c r="JK335" s="89"/>
      <c r="JL335" s="89"/>
      <c r="JM335" s="89"/>
      <c r="JN335" s="89"/>
      <c r="JO335" s="89"/>
      <c r="JP335" s="89"/>
      <c r="JQ335" s="89"/>
      <c r="JR335" s="89"/>
      <c r="JS335" s="89"/>
      <c r="JT335" s="89"/>
      <c r="JU335" s="89"/>
      <c r="JV335" s="89"/>
      <c r="JW335" s="89"/>
      <c r="JX335" s="89"/>
      <c r="JY335" s="89"/>
      <c r="JZ335" s="89"/>
      <c r="KA335" s="89"/>
      <c r="KB335" s="89"/>
      <c r="KC335" s="89"/>
      <c r="KD335" s="89"/>
      <c r="KE335" s="89"/>
      <c r="KF335" s="89"/>
      <c r="KG335" s="89"/>
      <c r="KH335" s="89"/>
      <c r="KI335" s="89"/>
      <c r="KJ335" s="89"/>
      <c r="KK335" s="89"/>
      <c r="KL335" s="89"/>
      <c r="KM335" s="89"/>
      <c r="KN335" s="89"/>
      <c r="KO335" s="89"/>
      <c r="KP335" s="89"/>
      <c r="KQ335" s="89"/>
      <c r="KR335" s="89"/>
      <c r="KS335" s="89"/>
      <c r="KT335" s="89"/>
      <c r="KU335" s="89"/>
      <c r="KV335" s="89"/>
      <c r="KW335" s="89"/>
      <c r="KX335" s="89"/>
      <c r="KY335" s="89"/>
      <c r="KZ335" s="89"/>
      <c r="LA335" s="89"/>
      <c r="LB335" s="89"/>
      <c r="LC335" s="89"/>
      <c r="LD335" s="89"/>
      <c r="LE335" s="89"/>
      <c r="LF335" s="89"/>
      <c r="LG335" s="89"/>
      <c r="LH335" s="89"/>
      <c r="LI335" s="89"/>
      <c r="LJ335" s="89"/>
      <c r="LK335" s="89"/>
      <c r="LL335" s="89"/>
      <c r="LM335" s="89"/>
      <c r="LN335" s="89"/>
      <c r="LO335" s="89"/>
      <c r="LP335" s="89"/>
      <c r="LQ335" s="89"/>
      <c r="LR335" s="89"/>
      <c r="LS335" s="89"/>
      <c r="LT335" s="89"/>
      <c r="LU335" s="89"/>
      <c r="LV335" s="89"/>
      <c r="LW335" s="89"/>
      <c r="LX335" s="89"/>
      <c r="LY335" s="89"/>
      <c r="LZ335" s="89"/>
      <c r="MA335" s="89"/>
      <c r="MB335" s="89"/>
      <c r="MC335" s="89"/>
      <c r="MD335" s="89"/>
      <c r="ME335" s="89"/>
      <c r="MF335" s="89"/>
      <c r="MG335" s="89"/>
      <c r="MH335" s="89"/>
      <c r="MI335" s="89"/>
      <c r="MJ335" s="89"/>
      <c r="MK335" s="89"/>
      <c r="ML335" s="89"/>
      <c r="MM335" s="89"/>
      <c r="MN335" s="89"/>
      <c r="MO335" s="89"/>
      <c r="MP335" s="89"/>
      <c r="MQ335" s="89"/>
      <c r="MR335" s="89"/>
      <c r="MS335" s="89"/>
      <c r="MT335" s="89"/>
      <c r="MU335" s="89"/>
      <c r="MV335" s="89"/>
      <c r="MW335" s="89"/>
      <c r="MX335" s="89"/>
      <c r="MY335" s="89"/>
      <c r="MZ335" s="89"/>
      <c r="NA335" s="89"/>
      <c r="NB335" s="89"/>
      <c r="NC335" s="89"/>
      <c r="ND335" s="89"/>
      <c r="NE335" s="89"/>
      <c r="NF335" s="89"/>
      <c r="NG335" s="89"/>
      <c r="NH335" s="89"/>
      <c r="NI335" s="89"/>
      <c r="NJ335" s="89"/>
      <c r="NK335" s="89"/>
      <c r="NL335" s="89"/>
      <c r="NM335" s="89"/>
      <c r="NN335" s="89"/>
      <c r="NO335" s="89"/>
      <c r="NP335" s="89"/>
      <c r="NQ335" s="89"/>
      <c r="NR335" s="89"/>
      <c r="NS335" s="89"/>
      <c r="NT335" s="89"/>
      <c r="NU335" s="89"/>
      <c r="NV335" s="89"/>
      <c r="NW335" s="89"/>
      <c r="NX335" s="89"/>
      <c r="NY335" s="89"/>
      <c r="NZ335" s="89"/>
      <c r="OA335" s="89"/>
      <c r="OB335" s="89"/>
      <c r="OC335" s="89"/>
      <c r="OD335" s="89"/>
      <c r="OE335" s="89"/>
      <c r="OF335" s="89"/>
      <c r="OG335" s="89"/>
      <c r="OH335" s="89"/>
      <c r="OI335" s="89"/>
      <c r="OJ335" s="89"/>
      <c r="OK335" s="89"/>
      <c r="OL335" s="89"/>
      <c r="OM335" s="89"/>
      <c r="ON335" s="89"/>
      <c r="OO335" s="89"/>
      <c r="OP335" s="89"/>
      <c r="OQ335" s="89"/>
      <c r="OR335" s="89"/>
      <c r="OS335" s="89"/>
      <c r="OT335" s="89"/>
      <c r="OU335" s="89"/>
      <c r="OV335" s="89"/>
      <c r="OW335" s="89"/>
      <c r="OX335" s="89"/>
      <c r="OY335" s="89"/>
      <c r="OZ335" s="89"/>
      <c r="PA335" s="89"/>
      <c r="PB335" s="89"/>
      <c r="PC335" s="89"/>
      <c r="PD335" s="89"/>
      <c r="PE335" s="89"/>
      <c r="PF335" s="89"/>
      <c r="PG335" s="89"/>
      <c r="PH335" s="89"/>
      <c r="PI335" s="89"/>
      <c r="PJ335" s="89"/>
      <c r="PK335" s="89"/>
      <c r="PL335" s="89"/>
      <c r="PM335" s="89"/>
      <c r="PN335" s="89"/>
      <c r="PO335" s="89"/>
      <c r="PP335" s="89"/>
      <c r="PQ335" s="89"/>
      <c r="PR335" s="89"/>
      <c r="PS335" s="89"/>
      <c r="PT335" s="89"/>
      <c r="PU335" s="89"/>
      <c r="PV335" s="89"/>
      <c r="PW335" s="89"/>
      <c r="PX335" s="89"/>
      <c r="PY335" s="89"/>
      <c r="PZ335" s="89"/>
      <c r="QA335" s="89"/>
      <c r="QB335" s="89"/>
      <c r="QC335" s="89"/>
      <c r="QD335" s="89"/>
      <c r="QE335" s="89"/>
      <c r="QF335" s="89"/>
      <c r="QG335" s="89"/>
      <c r="QH335" s="89"/>
      <c r="QI335" s="89"/>
      <c r="QJ335" s="89"/>
      <c r="QK335" s="89"/>
      <c r="QL335" s="89"/>
      <c r="QM335" s="89"/>
      <c r="QN335" s="89"/>
      <c r="QO335" s="89"/>
      <c r="QP335" s="89"/>
      <c r="QQ335" s="89"/>
      <c r="QR335" s="89"/>
      <c r="QS335" s="89"/>
      <c r="QT335" s="89"/>
      <c r="QU335" s="89"/>
      <c r="QV335" s="89"/>
      <c r="QW335" s="89"/>
      <c r="QX335" s="89"/>
      <c r="QY335" s="89"/>
      <c r="QZ335" s="89"/>
      <c r="RA335" s="89"/>
      <c r="RB335" s="89"/>
      <c r="RC335" s="89"/>
      <c r="RD335" s="89"/>
      <c r="RE335" s="89"/>
      <c r="RF335" s="89"/>
      <c r="RG335" s="89"/>
      <c r="RH335" s="89"/>
      <c r="RI335" s="89"/>
      <c r="RJ335" s="89"/>
      <c r="RK335" s="89"/>
      <c r="RL335" s="89"/>
      <c r="RM335" s="89"/>
      <c r="RN335" s="89"/>
      <c r="RO335" s="89"/>
      <c r="RP335" s="89"/>
      <c r="RQ335" s="89"/>
      <c r="RR335" s="89"/>
      <c r="RS335" s="89"/>
      <c r="RT335" s="89"/>
      <c r="RU335" s="89"/>
      <c r="RV335" s="89"/>
      <c r="RW335" s="89"/>
      <c r="RX335" s="89"/>
      <c r="RY335" s="89"/>
      <c r="RZ335" s="89"/>
      <c r="SA335" s="89"/>
      <c r="SB335" s="89"/>
      <c r="SC335" s="89"/>
      <c r="SD335" s="89"/>
      <c r="SE335" s="89"/>
      <c r="SF335" s="89"/>
      <c r="SG335" s="89"/>
      <c r="SH335" s="89"/>
      <c r="SI335" s="89"/>
      <c r="SJ335" s="89"/>
      <c r="SK335" s="89"/>
      <c r="SL335" s="89"/>
      <c r="SM335" s="89"/>
      <c r="SN335" s="89"/>
      <c r="SO335" s="89"/>
      <c r="SP335" s="89"/>
      <c r="SQ335" s="89"/>
      <c r="SR335" s="89"/>
      <c r="SS335" s="89"/>
      <c r="ST335" s="89"/>
      <c r="SU335" s="89"/>
      <c r="SV335" s="89"/>
      <c r="SW335" s="89"/>
      <c r="SX335" s="89"/>
      <c r="SY335" s="89"/>
      <c r="SZ335" s="89"/>
      <c r="TA335" s="89"/>
      <c r="TB335" s="89"/>
      <c r="TC335" s="89"/>
      <c r="TD335" s="89"/>
      <c r="TE335" s="89"/>
      <c r="TF335" s="89"/>
      <c r="TG335" s="89"/>
      <c r="TH335" s="89"/>
      <c r="TI335" s="89"/>
      <c r="TJ335" s="89"/>
      <c r="TK335" s="89"/>
      <c r="TL335" s="89"/>
      <c r="TM335" s="89"/>
      <c r="TN335" s="89"/>
      <c r="TO335" s="89"/>
      <c r="TP335" s="89"/>
      <c r="TQ335" s="89"/>
      <c r="TR335" s="89"/>
      <c r="TS335" s="89"/>
      <c r="TT335" s="89"/>
      <c r="TU335" s="89"/>
      <c r="TV335" s="89"/>
      <c r="TW335" s="89"/>
      <c r="TX335" s="89"/>
      <c r="TY335" s="89"/>
      <c r="TZ335" s="89"/>
      <c r="UA335" s="89"/>
      <c r="UB335" s="89"/>
      <c r="UC335" s="89"/>
      <c r="UD335" s="89"/>
      <c r="UE335" s="89"/>
      <c r="UF335" s="89"/>
      <c r="UG335" s="89"/>
      <c r="UH335" s="89"/>
      <c r="UI335" s="89"/>
      <c r="UJ335" s="89"/>
      <c r="UK335" s="89"/>
      <c r="UL335" s="89"/>
      <c r="UM335" s="89"/>
      <c r="UN335" s="89"/>
      <c r="UO335" s="89"/>
      <c r="UP335" s="89"/>
      <c r="UQ335" s="89"/>
      <c r="UR335" s="89"/>
      <c r="US335" s="89"/>
      <c r="UT335" s="89"/>
      <c r="UU335" s="89"/>
      <c r="UV335" s="89"/>
    </row>
    <row r="336" spans="1:652" s="30" customFormat="1" x14ac:dyDescent="0.2">
      <c r="A336" s="151" t="s">
        <v>4987</v>
      </c>
      <c r="B336" s="155">
        <v>335</v>
      </c>
      <c r="C336" s="155">
        <v>316</v>
      </c>
      <c r="D336" s="269" t="s">
        <v>7126</v>
      </c>
      <c r="E336" s="270" t="s">
        <v>7127</v>
      </c>
      <c r="F336" s="271">
        <v>31771</v>
      </c>
      <c r="G336" s="157" t="s">
        <v>480</v>
      </c>
      <c r="H336" s="158">
        <v>39848407</v>
      </c>
      <c r="I336" s="155">
        <v>3889105</v>
      </c>
      <c r="J336" s="159">
        <v>35</v>
      </c>
      <c r="K336" s="159">
        <v>28</v>
      </c>
      <c r="L336" s="159">
        <f t="shared" si="25"/>
        <v>7</v>
      </c>
      <c r="M336" s="157" t="s">
        <v>563</v>
      </c>
      <c r="N336" s="151" t="s">
        <v>612</v>
      </c>
      <c r="O336" s="160" t="s">
        <v>804</v>
      </c>
      <c r="P336" s="151">
        <v>1</v>
      </c>
      <c r="Q336" s="151"/>
      <c r="R336" s="155">
        <v>4</v>
      </c>
      <c r="S336" s="151" t="s">
        <v>2530</v>
      </c>
      <c r="T336" s="205" t="s">
        <v>1589</v>
      </c>
      <c r="U336" s="180">
        <v>41828</v>
      </c>
      <c r="V336" s="180">
        <v>41834</v>
      </c>
      <c r="W336" s="165">
        <v>6</v>
      </c>
      <c r="X336" s="180" t="s">
        <v>453</v>
      </c>
      <c r="Y336" s="161" t="s">
        <v>453</v>
      </c>
      <c r="Z336" s="151" t="s">
        <v>1000</v>
      </c>
      <c r="AA336" s="153" t="s">
        <v>1590</v>
      </c>
      <c r="AB336" s="160" t="s">
        <v>804</v>
      </c>
      <c r="AC336" s="162">
        <v>42101</v>
      </c>
      <c r="AD336" s="163" t="s">
        <v>807</v>
      </c>
      <c r="AE336" s="164">
        <v>42478</v>
      </c>
      <c r="AF336" s="165">
        <f t="shared" si="30"/>
        <v>12.394520547945206</v>
      </c>
      <c r="AG336" s="165" t="s">
        <v>638</v>
      </c>
      <c r="AH336" s="165">
        <v>4</v>
      </c>
      <c r="AI336" s="165" t="s">
        <v>638</v>
      </c>
      <c r="AJ336" s="165">
        <v>4</v>
      </c>
      <c r="AK336" s="165" t="s">
        <v>638</v>
      </c>
      <c r="AL336" s="165">
        <v>4</v>
      </c>
      <c r="AM336" s="165"/>
      <c r="AN336" s="165"/>
      <c r="AO336" s="165"/>
      <c r="AP336" s="165"/>
      <c r="AQ336" s="165"/>
      <c r="AR336" s="165"/>
      <c r="AS336" s="165"/>
      <c r="AT336" s="165"/>
      <c r="AU336" s="165"/>
      <c r="AV336" s="165"/>
      <c r="AW336" s="165"/>
      <c r="AX336" s="165"/>
      <c r="AY336" s="165"/>
      <c r="AZ336" s="165"/>
      <c r="BA336" s="165"/>
      <c r="BB336" s="165"/>
      <c r="BC336" s="165"/>
      <c r="BD336" s="165"/>
      <c r="BE336" s="165"/>
      <c r="BF336" s="165"/>
      <c r="BG336" s="166" t="s">
        <v>3420</v>
      </c>
      <c r="BH336" s="165" t="s">
        <v>638</v>
      </c>
      <c r="BI336" s="165">
        <v>4</v>
      </c>
      <c r="BJ336" s="155">
        <v>3</v>
      </c>
      <c r="BK336" s="151" t="s">
        <v>2281</v>
      </c>
      <c r="BL336" s="159" t="s">
        <v>453</v>
      </c>
      <c r="BM336" s="159" t="s">
        <v>453</v>
      </c>
      <c r="BN336" s="167" t="s">
        <v>807</v>
      </c>
      <c r="BO336" s="205" t="s">
        <v>453</v>
      </c>
      <c r="BP336" s="205"/>
      <c r="BQ336" s="205"/>
      <c r="BR336" s="205"/>
      <c r="BS336" s="158" t="s">
        <v>453</v>
      </c>
      <c r="BT336" s="158" t="s">
        <v>453</v>
      </c>
      <c r="BU336" s="158" t="s">
        <v>453</v>
      </c>
      <c r="BV336" s="168" t="s">
        <v>1591</v>
      </c>
      <c r="BW336" s="168" t="s">
        <v>2531</v>
      </c>
      <c r="BX336" s="151">
        <v>64</v>
      </c>
      <c r="BY336" s="151">
        <v>67</v>
      </c>
      <c r="BZ336" s="151">
        <v>62</v>
      </c>
      <c r="CA336" s="151" t="s">
        <v>3421</v>
      </c>
      <c r="CB336" s="151" t="s">
        <v>3422</v>
      </c>
      <c r="CC336" s="151" t="s">
        <v>3423</v>
      </c>
      <c r="CD336" s="151"/>
      <c r="CE336" s="151" t="s">
        <v>1079</v>
      </c>
      <c r="CF336" s="151" t="s">
        <v>1000</v>
      </c>
      <c r="CG336" s="151" t="s">
        <v>3424</v>
      </c>
      <c r="CH336" s="151" t="s">
        <v>3425</v>
      </c>
      <c r="CI336" s="151">
        <v>65</v>
      </c>
      <c r="CJ336" s="151">
        <v>76</v>
      </c>
      <c r="CK336" s="151">
        <v>61</v>
      </c>
      <c r="CL336" s="151" t="s">
        <v>1737</v>
      </c>
      <c r="CM336" s="89"/>
      <c r="CN336" s="89"/>
      <c r="CO336" s="89"/>
      <c r="CP336" s="89"/>
      <c r="CQ336" s="89"/>
      <c r="CR336" s="89"/>
      <c r="CS336" s="89"/>
      <c r="CT336" s="89"/>
      <c r="CU336" s="89"/>
      <c r="CV336" s="89"/>
      <c r="CW336" s="89"/>
      <c r="CX336" s="89"/>
      <c r="CY336" s="89"/>
      <c r="CZ336" s="89"/>
      <c r="DA336" s="89"/>
      <c r="DB336" s="89"/>
      <c r="DC336" s="89"/>
      <c r="DD336" s="89"/>
      <c r="DE336" s="89"/>
      <c r="DF336" s="89"/>
      <c r="DG336" s="89"/>
      <c r="DH336" s="89"/>
      <c r="DI336" s="89"/>
      <c r="DJ336" s="89"/>
      <c r="DK336" s="89"/>
      <c r="DL336" s="89"/>
      <c r="DM336" s="89"/>
      <c r="DN336" s="89"/>
      <c r="DO336" s="89"/>
      <c r="DP336" s="89"/>
      <c r="DQ336" s="89"/>
      <c r="DR336" s="89"/>
      <c r="DS336" s="89"/>
      <c r="DT336" s="89"/>
      <c r="DU336" s="89"/>
      <c r="DV336" s="89"/>
      <c r="DW336" s="89"/>
      <c r="DX336" s="89"/>
      <c r="DY336" s="89"/>
      <c r="DZ336" s="89"/>
      <c r="EA336" s="89"/>
      <c r="EB336" s="89"/>
      <c r="EC336" s="89"/>
      <c r="ED336" s="89"/>
      <c r="EE336" s="89"/>
      <c r="EF336" s="89"/>
      <c r="EG336" s="89"/>
      <c r="EH336" s="89"/>
      <c r="EI336" s="89"/>
      <c r="EJ336" s="89"/>
      <c r="EK336" s="89"/>
      <c r="EL336" s="89"/>
      <c r="EM336" s="89"/>
      <c r="EN336" s="89"/>
      <c r="EO336" s="89"/>
      <c r="EP336" s="89"/>
      <c r="EQ336" s="89"/>
      <c r="ER336" s="89"/>
      <c r="ES336" s="89"/>
      <c r="ET336" s="89"/>
      <c r="EU336" s="89"/>
      <c r="EV336" s="89"/>
      <c r="EW336" s="89"/>
      <c r="EX336" s="89"/>
      <c r="EY336" s="89"/>
      <c r="EZ336" s="89"/>
      <c r="FA336" s="89"/>
      <c r="FB336" s="89"/>
      <c r="FC336" s="89"/>
      <c r="FD336" s="89"/>
      <c r="FE336" s="89"/>
      <c r="FF336" s="89"/>
      <c r="FG336" s="89"/>
      <c r="FH336" s="89"/>
      <c r="FI336" s="89"/>
      <c r="FJ336" s="89"/>
      <c r="FK336" s="89"/>
      <c r="FL336" s="89"/>
      <c r="FM336" s="89"/>
      <c r="FN336" s="89"/>
      <c r="FO336" s="89"/>
      <c r="FP336" s="89"/>
      <c r="FQ336" s="89"/>
      <c r="FR336" s="89"/>
      <c r="FS336" s="89"/>
      <c r="FT336" s="89"/>
      <c r="FU336" s="89"/>
      <c r="FV336" s="89"/>
      <c r="FW336" s="89"/>
      <c r="FX336" s="89"/>
      <c r="FY336" s="89"/>
      <c r="FZ336" s="89"/>
      <c r="GA336" s="89"/>
      <c r="GB336" s="89"/>
      <c r="GC336" s="89"/>
      <c r="GD336" s="89"/>
      <c r="GE336" s="89"/>
      <c r="GF336" s="89"/>
      <c r="GG336" s="89"/>
      <c r="GH336" s="89"/>
      <c r="GI336" s="89"/>
      <c r="GJ336" s="89"/>
      <c r="GK336" s="89"/>
      <c r="GL336" s="89"/>
      <c r="GM336" s="89"/>
      <c r="GN336" s="89"/>
      <c r="GO336" s="89"/>
      <c r="GP336" s="89"/>
      <c r="GQ336" s="89"/>
      <c r="GR336" s="89"/>
      <c r="GS336" s="89"/>
      <c r="GT336" s="89"/>
      <c r="GU336" s="89"/>
      <c r="GV336" s="89"/>
      <c r="GW336" s="89"/>
      <c r="GX336" s="89"/>
      <c r="GY336" s="89"/>
      <c r="GZ336" s="89"/>
      <c r="HA336" s="89"/>
      <c r="HB336" s="89"/>
      <c r="HC336" s="89"/>
      <c r="HD336" s="89"/>
      <c r="HE336" s="89"/>
      <c r="HF336" s="89"/>
      <c r="HG336" s="89"/>
      <c r="HH336" s="89"/>
      <c r="HI336" s="89"/>
      <c r="HJ336" s="89"/>
      <c r="HK336" s="89"/>
      <c r="HL336" s="89"/>
      <c r="HM336" s="89"/>
      <c r="HN336" s="89"/>
      <c r="HO336" s="89"/>
      <c r="HP336" s="89"/>
      <c r="HQ336" s="89"/>
      <c r="HR336" s="89"/>
      <c r="HS336" s="89"/>
      <c r="HT336" s="89"/>
      <c r="HU336" s="89"/>
      <c r="HV336" s="89"/>
      <c r="HW336" s="89"/>
      <c r="HX336" s="89"/>
      <c r="HY336" s="89"/>
      <c r="HZ336" s="89"/>
      <c r="IA336" s="89"/>
      <c r="IB336" s="89"/>
      <c r="IC336" s="89"/>
      <c r="ID336" s="89"/>
      <c r="IE336" s="89"/>
      <c r="IF336" s="89"/>
      <c r="IG336" s="89"/>
      <c r="IH336" s="89"/>
      <c r="II336" s="89"/>
      <c r="IJ336" s="89"/>
      <c r="IK336" s="89"/>
      <c r="IL336" s="89"/>
      <c r="IM336" s="89"/>
      <c r="IN336" s="89"/>
      <c r="IO336" s="89"/>
      <c r="IP336" s="89"/>
      <c r="IQ336" s="89"/>
      <c r="IR336" s="89"/>
      <c r="IS336" s="89"/>
      <c r="IT336" s="89"/>
      <c r="IU336" s="89"/>
      <c r="IV336" s="89"/>
      <c r="IW336" s="89"/>
      <c r="IX336" s="89"/>
      <c r="IY336" s="89"/>
      <c r="IZ336" s="89"/>
      <c r="JA336" s="89"/>
      <c r="JB336" s="89"/>
      <c r="JC336" s="89"/>
      <c r="JD336" s="89"/>
      <c r="JE336" s="89"/>
      <c r="JF336" s="89"/>
      <c r="JG336" s="89"/>
      <c r="JH336" s="89"/>
      <c r="JI336" s="89"/>
      <c r="JJ336" s="89"/>
      <c r="JK336" s="89"/>
      <c r="JL336" s="89"/>
      <c r="JM336" s="89"/>
      <c r="JN336" s="89"/>
      <c r="JO336" s="89"/>
      <c r="JP336" s="89"/>
      <c r="JQ336" s="89"/>
      <c r="JR336" s="89"/>
      <c r="JS336" s="89"/>
      <c r="JT336" s="89"/>
      <c r="JU336" s="89"/>
      <c r="JV336" s="89"/>
      <c r="JW336" s="89"/>
      <c r="JX336" s="89"/>
      <c r="JY336" s="89"/>
      <c r="JZ336" s="89"/>
      <c r="KA336" s="89"/>
      <c r="KB336" s="89"/>
      <c r="KC336" s="89"/>
      <c r="KD336" s="89"/>
      <c r="KE336" s="89"/>
      <c r="KF336" s="89"/>
      <c r="KG336" s="89"/>
      <c r="KH336" s="89"/>
      <c r="KI336" s="89"/>
      <c r="KJ336" s="89"/>
      <c r="KK336" s="89"/>
      <c r="KL336" s="89"/>
      <c r="KM336" s="89"/>
      <c r="KN336" s="89"/>
      <c r="KO336" s="89"/>
      <c r="KP336" s="89"/>
      <c r="KQ336" s="89"/>
      <c r="KR336" s="89"/>
      <c r="KS336" s="89"/>
      <c r="KT336" s="89"/>
      <c r="KU336" s="89"/>
      <c r="KV336" s="89"/>
      <c r="KW336" s="89"/>
      <c r="KX336" s="89"/>
      <c r="KY336" s="89"/>
      <c r="KZ336" s="89"/>
      <c r="LA336" s="89"/>
      <c r="LB336" s="89"/>
      <c r="LC336" s="89"/>
      <c r="LD336" s="89"/>
      <c r="LE336" s="89"/>
      <c r="LF336" s="89"/>
      <c r="LG336" s="89"/>
      <c r="LH336" s="89"/>
      <c r="LI336" s="89"/>
      <c r="LJ336" s="89"/>
      <c r="LK336" s="89"/>
      <c r="LL336" s="89"/>
      <c r="LM336" s="89"/>
      <c r="LN336" s="89"/>
      <c r="LO336" s="89"/>
      <c r="LP336" s="89"/>
      <c r="LQ336" s="89"/>
      <c r="LR336" s="89"/>
      <c r="LS336" s="89"/>
      <c r="LT336" s="89"/>
      <c r="LU336" s="89"/>
      <c r="LV336" s="89"/>
      <c r="LW336" s="89"/>
      <c r="LX336" s="89"/>
      <c r="LY336" s="89"/>
      <c r="LZ336" s="89"/>
      <c r="MA336" s="89"/>
      <c r="MB336" s="89"/>
      <c r="MC336" s="89"/>
      <c r="MD336" s="89"/>
      <c r="ME336" s="89"/>
      <c r="MF336" s="89"/>
      <c r="MG336" s="89"/>
      <c r="MH336" s="89"/>
      <c r="MI336" s="89"/>
      <c r="MJ336" s="89"/>
      <c r="MK336" s="89"/>
      <c r="ML336" s="89"/>
      <c r="MM336" s="89"/>
      <c r="MN336" s="89"/>
      <c r="MO336" s="89"/>
      <c r="MP336" s="89"/>
      <c r="MQ336" s="89"/>
      <c r="MR336" s="89"/>
      <c r="MS336" s="89"/>
      <c r="MT336" s="89"/>
      <c r="MU336" s="89"/>
      <c r="MV336" s="89"/>
      <c r="MW336" s="89"/>
      <c r="MX336" s="89"/>
      <c r="MY336" s="89"/>
      <c r="MZ336" s="89"/>
      <c r="NA336" s="89"/>
      <c r="NB336" s="89"/>
      <c r="NC336" s="89"/>
      <c r="ND336" s="89"/>
      <c r="NE336" s="89"/>
      <c r="NF336" s="89"/>
      <c r="NG336" s="89"/>
      <c r="NH336" s="89"/>
      <c r="NI336" s="89"/>
      <c r="NJ336" s="89"/>
      <c r="NK336" s="89"/>
      <c r="NL336" s="89"/>
      <c r="NM336" s="89"/>
      <c r="NN336" s="89"/>
      <c r="NO336" s="89"/>
      <c r="NP336" s="89"/>
      <c r="NQ336" s="89"/>
      <c r="NR336" s="89"/>
      <c r="NS336" s="89"/>
      <c r="NT336" s="89"/>
      <c r="NU336" s="89"/>
      <c r="NV336" s="89"/>
      <c r="NW336" s="89"/>
      <c r="NX336" s="89"/>
      <c r="NY336" s="89"/>
      <c r="NZ336" s="89"/>
      <c r="OA336" s="89"/>
      <c r="OB336" s="89"/>
      <c r="OC336" s="89"/>
      <c r="OD336" s="89"/>
      <c r="OE336" s="89"/>
      <c r="OF336" s="89"/>
      <c r="OG336" s="89"/>
      <c r="OH336" s="89"/>
      <c r="OI336" s="89"/>
      <c r="OJ336" s="89"/>
      <c r="OK336" s="89"/>
      <c r="OL336" s="89"/>
      <c r="OM336" s="89"/>
      <c r="ON336" s="89"/>
      <c r="OO336" s="89"/>
      <c r="OP336" s="89"/>
      <c r="OQ336" s="89"/>
      <c r="OR336" s="89"/>
      <c r="OS336" s="89"/>
      <c r="OT336" s="89"/>
      <c r="OU336" s="89"/>
      <c r="OV336" s="89"/>
      <c r="OW336" s="89"/>
      <c r="OX336" s="89"/>
      <c r="OY336" s="89"/>
      <c r="OZ336" s="89"/>
      <c r="PA336" s="89"/>
      <c r="PB336" s="89"/>
      <c r="PC336" s="89"/>
      <c r="PD336" s="89"/>
      <c r="PE336" s="89"/>
      <c r="PF336" s="89"/>
      <c r="PG336" s="89"/>
      <c r="PH336" s="89"/>
      <c r="PI336" s="89"/>
      <c r="PJ336" s="89"/>
      <c r="PK336" s="89"/>
      <c r="PL336" s="89"/>
      <c r="PM336" s="89"/>
      <c r="PN336" s="89"/>
      <c r="PO336" s="89"/>
      <c r="PP336" s="89"/>
      <c r="PQ336" s="89"/>
      <c r="PR336" s="89"/>
      <c r="PS336" s="89"/>
      <c r="PT336" s="89"/>
      <c r="PU336" s="89"/>
      <c r="PV336" s="89"/>
      <c r="PW336" s="89"/>
      <c r="PX336" s="89"/>
      <c r="PY336" s="89"/>
      <c r="PZ336" s="89"/>
      <c r="QA336" s="89"/>
      <c r="QB336" s="89"/>
      <c r="QC336" s="89"/>
      <c r="QD336" s="89"/>
      <c r="QE336" s="89"/>
      <c r="QF336" s="89"/>
      <c r="QG336" s="89"/>
      <c r="QH336" s="89"/>
      <c r="QI336" s="89"/>
      <c r="QJ336" s="89"/>
      <c r="QK336" s="89"/>
      <c r="QL336" s="89"/>
      <c r="QM336" s="89"/>
      <c r="QN336" s="89"/>
      <c r="QO336" s="89"/>
      <c r="QP336" s="89"/>
      <c r="QQ336" s="89"/>
      <c r="QR336" s="89"/>
      <c r="QS336" s="89"/>
      <c r="QT336" s="89"/>
      <c r="QU336" s="89"/>
      <c r="QV336" s="89"/>
      <c r="QW336" s="89"/>
      <c r="QX336" s="89"/>
      <c r="QY336" s="89"/>
      <c r="QZ336" s="89"/>
      <c r="RA336" s="89"/>
      <c r="RB336" s="89"/>
      <c r="RC336" s="89"/>
      <c r="RD336" s="89"/>
      <c r="RE336" s="89"/>
      <c r="RF336" s="89"/>
      <c r="RG336" s="89"/>
      <c r="RH336" s="89"/>
      <c r="RI336" s="89"/>
      <c r="RJ336" s="89"/>
      <c r="RK336" s="89"/>
      <c r="RL336" s="89"/>
      <c r="RM336" s="89"/>
      <c r="RN336" s="89"/>
      <c r="RO336" s="89"/>
      <c r="RP336" s="89"/>
      <c r="RQ336" s="89"/>
      <c r="RR336" s="89"/>
      <c r="RS336" s="89"/>
      <c r="RT336" s="89"/>
      <c r="RU336" s="89"/>
      <c r="RV336" s="89"/>
      <c r="RW336" s="89"/>
      <c r="RX336" s="89"/>
      <c r="RY336" s="89"/>
      <c r="RZ336" s="89"/>
      <c r="SA336" s="89"/>
      <c r="SB336" s="89"/>
      <c r="SC336" s="89"/>
      <c r="SD336" s="89"/>
      <c r="SE336" s="89"/>
      <c r="SF336" s="89"/>
      <c r="SG336" s="89"/>
      <c r="SH336" s="89"/>
      <c r="SI336" s="89"/>
      <c r="SJ336" s="89"/>
      <c r="SK336" s="89"/>
      <c r="SL336" s="89"/>
      <c r="SM336" s="89"/>
      <c r="SN336" s="89"/>
      <c r="SO336" s="89"/>
      <c r="SP336" s="89"/>
      <c r="SQ336" s="89"/>
      <c r="SR336" s="89"/>
      <c r="SS336" s="89"/>
      <c r="ST336" s="89"/>
      <c r="SU336" s="89"/>
      <c r="SV336" s="89"/>
      <c r="SW336" s="89"/>
      <c r="SX336" s="89"/>
      <c r="SY336" s="89"/>
      <c r="SZ336" s="89"/>
      <c r="TA336" s="89"/>
      <c r="TB336" s="89"/>
      <c r="TC336" s="89"/>
      <c r="TD336" s="89"/>
      <c r="TE336" s="89"/>
      <c r="TF336" s="89"/>
      <c r="TG336" s="89"/>
      <c r="TH336" s="89"/>
      <c r="TI336" s="89"/>
      <c r="TJ336" s="89"/>
      <c r="TK336" s="89"/>
      <c r="TL336" s="89"/>
      <c r="TM336" s="89"/>
      <c r="TN336" s="89"/>
      <c r="TO336" s="89"/>
      <c r="TP336" s="89"/>
      <c r="TQ336" s="89"/>
      <c r="TR336" s="89"/>
      <c r="TS336" s="89"/>
      <c r="TT336" s="89"/>
      <c r="TU336" s="89"/>
      <c r="TV336" s="89"/>
      <c r="TW336" s="89"/>
      <c r="TX336" s="89"/>
      <c r="TY336" s="89"/>
      <c r="TZ336" s="89"/>
      <c r="UA336" s="89"/>
      <c r="UB336" s="89"/>
      <c r="UC336" s="89"/>
      <c r="UD336" s="89"/>
      <c r="UE336" s="89"/>
      <c r="UF336" s="89"/>
      <c r="UG336" s="89"/>
      <c r="UH336" s="89"/>
      <c r="UI336" s="89"/>
      <c r="UJ336" s="89"/>
      <c r="UK336" s="89"/>
      <c r="UL336" s="89"/>
      <c r="UM336" s="89"/>
      <c r="UN336" s="89"/>
      <c r="UO336" s="89"/>
      <c r="UP336" s="89"/>
      <c r="UQ336" s="89"/>
      <c r="UR336" s="89"/>
      <c r="US336" s="89"/>
      <c r="UT336" s="89"/>
      <c r="UU336" s="89"/>
      <c r="UV336" s="89"/>
      <c r="UW336" s="89"/>
      <c r="UX336" s="89"/>
      <c r="UY336" s="89"/>
      <c r="UZ336" s="89"/>
      <c r="VA336" s="89"/>
      <c r="VB336" s="89"/>
      <c r="VC336" s="89"/>
      <c r="VD336" s="89"/>
      <c r="VE336" s="89"/>
      <c r="VF336" s="89"/>
      <c r="VG336" s="89"/>
      <c r="VH336" s="89"/>
      <c r="VI336" s="89"/>
      <c r="VJ336" s="89"/>
      <c r="VK336" s="89"/>
      <c r="VL336" s="89"/>
      <c r="VM336" s="89"/>
      <c r="VN336" s="89"/>
      <c r="VO336" s="89"/>
      <c r="VP336" s="89"/>
      <c r="VQ336" s="89"/>
      <c r="VR336" s="89"/>
      <c r="VS336" s="89"/>
      <c r="VT336" s="89"/>
      <c r="VU336" s="89"/>
      <c r="VV336" s="89"/>
      <c r="VW336" s="89"/>
      <c r="VX336" s="89"/>
      <c r="VY336" s="89"/>
      <c r="VZ336" s="89"/>
      <c r="WA336" s="89"/>
      <c r="WB336" s="89"/>
      <c r="WC336" s="89"/>
      <c r="WD336" s="89"/>
      <c r="WE336" s="89"/>
      <c r="WF336" s="89"/>
      <c r="WG336" s="89"/>
      <c r="WH336" s="89"/>
      <c r="WI336" s="89"/>
      <c r="WJ336" s="89"/>
      <c r="WK336" s="89"/>
      <c r="WL336" s="89"/>
      <c r="WM336" s="89"/>
      <c r="WN336" s="89"/>
      <c r="WO336" s="89"/>
      <c r="WP336" s="89"/>
      <c r="WQ336" s="89"/>
      <c r="WR336" s="89"/>
      <c r="WS336" s="89"/>
      <c r="WT336" s="89"/>
      <c r="WU336" s="89"/>
      <c r="WV336" s="89"/>
      <c r="WW336" s="89"/>
      <c r="WX336" s="89"/>
      <c r="WY336" s="89"/>
      <c r="WZ336" s="89"/>
      <c r="XA336" s="89"/>
      <c r="XB336" s="89"/>
      <c r="XC336" s="89"/>
      <c r="XD336" s="89"/>
      <c r="XE336" s="89"/>
      <c r="XF336" s="89"/>
      <c r="XG336" s="89"/>
      <c r="XH336" s="89"/>
      <c r="XI336" s="89"/>
      <c r="XJ336" s="89"/>
      <c r="XK336" s="89"/>
      <c r="XL336" s="89"/>
      <c r="XM336" s="89"/>
      <c r="XN336" s="89"/>
      <c r="XO336" s="89"/>
      <c r="XP336" s="89"/>
      <c r="XQ336" s="89"/>
      <c r="XR336" s="89"/>
      <c r="XS336" s="89"/>
      <c r="XT336" s="89"/>
      <c r="XU336" s="89"/>
      <c r="XV336" s="89"/>
      <c r="XW336" s="89"/>
      <c r="XX336" s="89"/>
      <c r="XY336" s="89"/>
      <c r="XZ336" s="89"/>
      <c r="YA336" s="89"/>
      <c r="YB336" s="89"/>
    </row>
    <row r="337" spans="1:652" s="30" customFormat="1" x14ac:dyDescent="0.2">
      <c r="A337" s="151" t="s">
        <v>5000</v>
      </c>
      <c r="B337" s="155">
        <v>336</v>
      </c>
      <c r="C337" s="155">
        <f t="shared" ref="C337:C346" si="31">C336+1</f>
        <v>317</v>
      </c>
      <c r="D337" s="269" t="s">
        <v>7128</v>
      </c>
      <c r="E337" s="270" t="s">
        <v>7129</v>
      </c>
      <c r="F337" s="271">
        <v>19702</v>
      </c>
      <c r="G337" s="157" t="s">
        <v>562</v>
      </c>
      <c r="H337" s="158">
        <v>38321927</v>
      </c>
      <c r="I337" s="155">
        <v>4587386</v>
      </c>
      <c r="J337" s="159">
        <v>17</v>
      </c>
      <c r="K337" s="159">
        <v>16</v>
      </c>
      <c r="L337" s="159">
        <f t="shared" si="25"/>
        <v>1</v>
      </c>
      <c r="M337" s="157" t="s">
        <v>1592</v>
      </c>
      <c r="N337" s="151" t="s">
        <v>594</v>
      </c>
      <c r="O337" s="160" t="s">
        <v>807</v>
      </c>
      <c r="P337" s="151">
        <v>2</v>
      </c>
      <c r="Q337" s="151"/>
      <c r="R337" s="155">
        <v>2</v>
      </c>
      <c r="S337" s="151" t="s">
        <v>853</v>
      </c>
      <c r="T337" s="205" t="s">
        <v>895</v>
      </c>
      <c r="U337" s="180">
        <v>41828</v>
      </c>
      <c r="V337" s="180">
        <v>41835</v>
      </c>
      <c r="W337" s="165">
        <v>7</v>
      </c>
      <c r="X337" s="180" t="s">
        <v>453</v>
      </c>
      <c r="Y337" s="161" t="s">
        <v>563</v>
      </c>
      <c r="Z337" s="151" t="s">
        <v>817</v>
      </c>
      <c r="AA337" s="153" t="s">
        <v>4778</v>
      </c>
      <c r="AB337" s="160" t="s">
        <v>807</v>
      </c>
      <c r="AC337" s="162">
        <v>41877</v>
      </c>
      <c r="AD337" s="163" t="s">
        <v>804</v>
      </c>
      <c r="AE337" s="164">
        <v>42164</v>
      </c>
      <c r="AF337" s="165">
        <f t="shared" si="30"/>
        <v>9.4356164383561634</v>
      </c>
      <c r="AG337" s="165" t="s">
        <v>539</v>
      </c>
      <c r="AH337" s="165">
        <v>1</v>
      </c>
      <c r="AI337" s="165" t="s">
        <v>638</v>
      </c>
      <c r="AJ337" s="165">
        <v>4</v>
      </c>
      <c r="AK337" s="165" t="s">
        <v>453</v>
      </c>
      <c r="AL337" s="165" t="s">
        <v>453</v>
      </c>
      <c r="AM337" s="165" t="s">
        <v>453</v>
      </c>
      <c r="AN337" s="165" t="s">
        <v>453</v>
      </c>
      <c r="AO337" s="165" t="s">
        <v>453</v>
      </c>
      <c r="AP337" s="165" t="s">
        <v>453</v>
      </c>
      <c r="AQ337" s="165" t="s">
        <v>453</v>
      </c>
      <c r="AR337" s="165" t="s">
        <v>453</v>
      </c>
      <c r="AS337" s="165" t="s">
        <v>453</v>
      </c>
      <c r="AT337" s="165" t="s">
        <v>453</v>
      </c>
      <c r="AU337" s="165" t="s">
        <v>453</v>
      </c>
      <c r="AV337" s="165" t="s">
        <v>453</v>
      </c>
      <c r="AW337" s="165"/>
      <c r="AX337" s="165"/>
      <c r="AY337" s="165"/>
      <c r="AZ337" s="165"/>
      <c r="BA337" s="165"/>
      <c r="BB337" s="165"/>
      <c r="BC337" s="165"/>
      <c r="BD337" s="165"/>
      <c r="BE337" s="165"/>
      <c r="BF337" s="165"/>
      <c r="BG337" s="166" t="s">
        <v>3472</v>
      </c>
      <c r="BH337" s="161" t="s">
        <v>638</v>
      </c>
      <c r="BI337" s="159">
        <v>4</v>
      </c>
      <c r="BJ337" s="155">
        <v>2</v>
      </c>
      <c r="BK337" s="151" t="s">
        <v>853</v>
      </c>
      <c r="BL337" s="159">
        <v>1</v>
      </c>
      <c r="BM337" s="159">
        <v>1</v>
      </c>
      <c r="BN337" s="167" t="s">
        <v>807</v>
      </c>
      <c r="BO337" s="205" t="s">
        <v>453</v>
      </c>
      <c r="BP337" s="205"/>
      <c r="BQ337" s="205"/>
      <c r="BR337" s="205"/>
      <c r="BS337" s="158" t="s">
        <v>453</v>
      </c>
      <c r="BT337" s="158" t="s">
        <v>453</v>
      </c>
      <c r="BU337" s="158" t="s">
        <v>453</v>
      </c>
      <c r="BV337" s="168" t="s">
        <v>3476</v>
      </c>
      <c r="BW337" s="168" t="s">
        <v>1969</v>
      </c>
      <c r="BX337" s="151">
        <v>87</v>
      </c>
      <c r="BY337" s="151">
        <v>77</v>
      </c>
      <c r="BZ337" s="151">
        <v>80</v>
      </c>
      <c r="CA337" s="151" t="s">
        <v>3477</v>
      </c>
      <c r="CB337" s="151" t="s">
        <v>3478</v>
      </c>
      <c r="CC337" s="151" t="s">
        <v>453</v>
      </c>
      <c r="CD337" s="151"/>
      <c r="CE337" s="151" t="s">
        <v>1008</v>
      </c>
      <c r="CF337" s="151" t="s">
        <v>3480</v>
      </c>
      <c r="CG337" s="151" t="s">
        <v>3312</v>
      </c>
      <c r="CH337" s="151" t="s">
        <v>3482</v>
      </c>
      <c r="CI337" s="151">
        <v>89</v>
      </c>
      <c r="CJ337" s="151">
        <v>87</v>
      </c>
      <c r="CK337" s="151">
        <v>87</v>
      </c>
      <c r="CL337" s="151" t="s">
        <v>1737</v>
      </c>
      <c r="CM337" s="89"/>
      <c r="CN337" s="89"/>
      <c r="CO337" s="89"/>
      <c r="CP337" s="89"/>
      <c r="CQ337" s="89"/>
      <c r="CR337" s="89"/>
      <c r="CS337" s="89"/>
      <c r="CT337" s="89"/>
      <c r="CU337" s="89"/>
      <c r="CV337" s="89"/>
      <c r="CW337" s="89"/>
      <c r="CX337" s="89"/>
      <c r="CY337" s="89"/>
      <c r="CZ337" s="89"/>
      <c r="DA337" s="89"/>
      <c r="DB337" s="89"/>
      <c r="DC337" s="89"/>
      <c r="DD337" s="89"/>
      <c r="DE337" s="89"/>
      <c r="DF337" s="89"/>
      <c r="DG337" s="89"/>
      <c r="DH337" s="89"/>
      <c r="DI337" s="89"/>
      <c r="DJ337" s="89"/>
      <c r="DK337" s="89"/>
      <c r="DL337" s="89"/>
      <c r="DM337" s="89"/>
      <c r="DN337" s="89"/>
      <c r="DO337" s="89"/>
      <c r="DP337" s="89"/>
      <c r="DQ337" s="89"/>
      <c r="DR337" s="89"/>
      <c r="DS337" s="89"/>
      <c r="DT337" s="89"/>
      <c r="DU337" s="89"/>
      <c r="DV337" s="89"/>
      <c r="DW337" s="89"/>
      <c r="DX337" s="89"/>
      <c r="DY337" s="89"/>
      <c r="DZ337" s="89"/>
      <c r="EA337" s="89"/>
      <c r="EB337" s="89"/>
      <c r="EC337" s="89"/>
      <c r="ED337" s="89"/>
      <c r="EE337" s="89"/>
      <c r="EF337" s="89"/>
      <c r="EG337" s="89"/>
      <c r="EH337" s="89"/>
      <c r="EI337" s="89"/>
      <c r="EJ337" s="89"/>
      <c r="EK337" s="89"/>
      <c r="EL337" s="89"/>
      <c r="EM337" s="89"/>
      <c r="EN337" s="89"/>
      <c r="EO337" s="89"/>
      <c r="EP337" s="89"/>
      <c r="EQ337" s="89"/>
      <c r="ER337" s="89"/>
      <c r="ES337" s="89"/>
      <c r="ET337" s="89"/>
      <c r="EU337" s="89"/>
      <c r="EV337" s="89"/>
      <c r="EW337" s="89"/>
      <c r="EX337" s="89"/>
      <c r="EY337" s="89"/>
      <c r="EZ337" s="89"/>
      <c r="FA337" s="89"/>
      <c r="FB337" s="89"/>
      <c r="FC337" s="89"/>
      <c r="FD337" s="89"/>
      <c r="FE337" s="89"/>
      <c r="FF337" s="89"/>
      <c r="FG337" s="89"/>
      <c r="FH337" s="89"/>
      <c r="FI337" s="89"/>
      <c r="FJ337" s="89"/>
      <c r="FK337" s="89"/>
      <c r="FL337" s="89"/>
      <c r="FM337" s="89"/>
      <c r="FN337" s="89"/>
      <c r="FO337" s="89"/>
      <c r="FP337" s="89"/>
      <c r="FQ337" s="89"/>
      <c r="FR337" s="89"/>
      <c r="FS337" s="89"/>
      <c r="FT337" s="89"/>
      <c r="FU337" s="89"/>
      <c r="FV337" s="89"/>
      <c r="FW337" s="89"/>
      <c r="FX337" s="89"/>
      <c r="FY337" s="89"/>
      <c r="FZ337" s="89"/>
      <c r="GA337" s="89"/>
      <c r="GB337" s="89"/>
      <c r="GC337" s="89"/>
      <c r="GD337" s="89"/>
      <c r="GE337" s="89"/>
      <c r="GF337" s="89"/>
      <c r="GG337" s="89"/>
      <c r="GH337" s="89"/>
      <c r="GI337" s="89"/>
      <c r="GJ337" s="89"/>
      <c r="GK337" s="89"/>
      <c r="GL337" s="89"/>
      <c r="GM337" s="89"/>
      <c r="GN337" s="89"/>
      <c r="GO337" s="89"/>
      <c r="GP337" s="89"/>
      <c r="GQ337" s="89"/>
      <c r="GR337" s="89"/>
      <c r="GS337" s="89"/>
      <c r="GT337" s="89"/>
      <c r="GU337" s="89"/>
      <c r="GV337" s="89"/>
      <c r="GW337" s="89"/>
      <c r="GX337" s="89"/>
      <c r="GY337" s="89"/>
      <c r="GZ337" s="89"/>
      <c r="HA337" s="89"/>
      <c r="HB337" s="89"/>
      <c r="HC337" s="89"/>
      <c r="HD337" s="89"/>
      <c r="HE337" s="89"/>
      <c r="HF337" s="89"/>
      <c r="HG337" s="89"/>
      <c r="HH337" s="89"/>
      <c r="HI337" s="89"/>
      <c r="HJ337" s="89"/>
      <c r="HK337" s="89"/>
      <c r="HL337" s="89"/>
      <c r="HM337" s="89"/>
      <c r="HN337" s="89"/>
      <c r="HO337" s="89"/>
      <c r="HP337" s="89"/>
      <c r="HQ337" s="89"/>
      <c r="HR337" s="89"/>
      <c r="HS337" s="89"/>
      <c r="HT337" s="89"/>
      <c r="HU337" s="89"/>
      <c r="HV337" s="89"/>
      <c r="HW337" s="89"/>
      <c r="HX337" s="89"/>
      <c r="HY337" s="89"/>
      <c r="HZ337" s="89"/>
      <c r="IA337" s="89"/>
      <c r="IB337" s="89"/>
      <c r="IC337" s="89"/>
      <c r="ID337" s="89"/>
      <c r="IE337" s="89"/>
      <c r="IF337" s="89"/>
      <c r="IG337" s="89"/>
      <c r="IH337" s="89"/>
      <c r="II337" s="89"/>
      <c r="IJ337" s="89"/>
      <c r="IK337" s="89"/>
      <c r="IL337" s="89"/>
      <c r="IM337" s="89"/>
      <c r="IN337" s="89"/>
      <c r="IO337" s="89"/>
      <c r="IP337" s="89"/>
      <c r="IQ337" s="89"/>
      <c r="IR337" s="89"/>
      <c r="IS337" s="89"/>
      <c r="IT337" s="89"/>
      <c r="IU337" s="89"/>
      <c r="IV337" s="89"/>
      <c r="IW337" s="89"/>
      <c r="IX337" s="89"/>
      <c r="IY337" s="89"/>
      <c r="IZ337" s="89"/>
      <c r="JA337" s="89"/>
      <c r="JB337" s="89"/>
      <c r="JC337" s="89"/>
      <c r="JD337" s="89"/>
      <c r="JE337" s="89"/>
      <c r="JF337" s="89"/>
      <c r="JG337" s="89"/>
      <c r="JH337" s="89"/>
      <c r="JI337" s="89"/>
      <c r="JJ337" s="89"/>
      <c r="JK337" s="89"/>
      <c r="JL337" s="89"/>
      <c r="JM337" s="89"/>
      <c r="JN337" s="89"/>
      <c r="JO337" s="89"/>
      <c r="JP337" s="89"/>
      <c r="JQ337" s="89"/>
      <c r="JR337" s="89"/>
      <c r="JS337" s="89"/>
      <c r="JT337" s="89"/>
      <c r="JU337" s="89"/>
      <c r="JV337" s="89"/>
      <c r="JW337" s="89"/>
      <c r="JX337" s="89"/>
      <c r="JY337" s="89"/>
      <c r="JZ337" s="89"/>
      <c r="KA337" s="89"/>
      <c r="KB337" s="89"/>
      <c r="KC337" s="89"/>
      <c r="KD337" s="89"/>
      <c r="KE337" s="89"/>
      <c r="KF337" s="89"/>
      <c r="KG337" s="89"/>
      <c r="KH337" s="89"/>
      <c r="KI337" s="89"/>
      <c r="KJ337" s="89"/>
      <c r="KK337" s="89"/>
      <c r="KL337" s="89"/>
      <c r="KM337" s="89"/>
      <c r="KN337" s="89"/>
      <c r="KO337" s="89"/>
      <c r="KP337" s="89"/>
      <c r="KQ337" s="89"/>
      <c r="KR337" s="89"/>
      <c r="KS337" s="89"/>
      <c r="KT337" s="89"/>
      <c r="KU337" s="89"/>
      <c r="KV337" s="89"/>
      <c r="KW337" s="89"/>
      <c r="KX337" s="89"/>
      <c r="KY337" s="89"/>
      <c r="KZ337" s="89"/>
      <c r="LA337" s="89"/>
      <c r="LB337" s="89"/>
      <c r="LC337" s="89"/>
      <c r="LD337" s="89"/>
      <c r="LE337" s="89"/>
      <c r="LF337" s="89"/>
      <c r="LG337" s="89"/>
      <c r="LH337" s="89"/>
      <c r="LI337" s="89"/>
      <c r="LJ337" s="89"/>
      <c r="LK337" s="89"/>
      <c r="LL337" s="89"/>
      <c r="LM337" s="89"/>
      <c r="LN337" s="89"/>
      <c r="LO337" s="89"/>
      <c r="LP337" s="89"/>
      <c r="LQ337" s="89"/>
      <c r="LR337" s="89"/>
      <c r="LS337" s="89"/>
      <c r="LT337" s="89"/>
      <c r="LU337" s="89"/>
      <c r="LV337" s="89"/>
      <c r="LW337" s="89"/>
      <c r="LX337" s="89"/>
      <c r="LY337" s="89"/>
      <c r="LZ337" s="89"/>
      <c r="MA337" s="89"/>
      <c r="MB337" s="89"/>
      <c r="MC337" s="89"/>
      <c r="MD337" s="89"/>
      <c r="ME337" s="89"/>
      <c r="MF337" s="89"/>
      <c r="MG337" s="89"/>
      <c r="MH337" s="89"/>
      <c r="MI337" s="89"/>
      <c r="MJ337" s="89"/>
      <c r="MK337" s="89"/>
      <c r="ML337" s="89"/>
      <c r="MM337" s="89"/>
      <c r="MN337" s="89"/>
      <c r="MO337" s="89"/>
      <c r="MP337" s="89"/>
      <c r="MQ337" s="89"/>
      <c r="MR337" s="89"/>
      <c r="MS337" s="89"/>
      <c r="MT337" s="89"/>
      <c r="MU337" s="89"/>
      <c r="MV337" s="89"/>
      <c r="MW337" s="89"/>
      <c r="MX337" s="89"/>
      <c r="MY337" s="89"/>
      <c r="MZ337" s="89"/>
      <c r="NA337" s="89"/>
      <c r="NB337" s="89"/>
      <c r="NC337" s="89"/>
      <c r="ND337" s="89"/>
      <c r="NE337" s="89"/>
      <c r="NF337" s="89"/>
      <c r="NG337" s="89"/>
      <c r="NH337" s="89"/>
      <c r="NI337" s="89"/>
      <c r="NJ337" s="89"/>
      <c r="NK337" s="89"/>
      <c r="NL337" s="89"/>
      <c r="NM337" s="89"/>
      <c r="NN337" s="89"/>
      <c r="NO337" s="89"/>
      <c r="NP337" s="89"/>
      <c r="NQ337" s="89"/>
      <c r="NR337" s="89"/>
      <c r="NS337" s="89"/>
      <c r="NT337" s="89"/>
      <c r="NU337" s="89"/>
      <c r="NV337" s="89"/>
      <c r="NW337" s="89"/>
      <c r="NX337" s="89"/>
      <c r="NY337" s="89"/>
      <c r="NZ337" s="89"/>
      <c r="OA337" s="89"/>
      <c r="OB337" s="89"/>
      <c r="OC337" s="89"/>
      <c r="OD337" s="89"/>
      <c r="OE337" s="89"/>
      <c r="OF337" s="89"/>
      <c r="OG337" s="89"/>
      <c r="OH337" s="89"/>
      <c r="OI337" s="89"/>
      <c r="OJ337" s="89"/>
      <c r="OK337" s="89"/>
      <c r="OL337" s="89"/>
      <c r="OM337" s="89"/>
      <c r="ON337" s="89"/>
      <c r="OO337" s="89"/>
      <c r="OP337" s="89"/>
      <c r="OQ337" s="89"/>
      <c r="OR337" s="89"/>
      <c r="OS337" s="89"/>
      <c r="OT337" s="89"/>
      <c r="OU337" s="89"/>
      <c r="OV337" s="89"/>
      <c r="OW337" s="89"/>
      <c r="OX337" s="89"/>
      <c r="OY337" s="89"/>
      <c r="OZ337" s="89"/>
      <c r="PA337" s="89"/>
      <c r="PB337" s="89"/>
      <c r="PC337" s="89"/>
      <c r="PD337" s="89"/>
      <c r="PE337" s="89"/>
      <c r="PF337" s="89"/>
      <c r="PG337" s="89"/>
      <c r="PH337" s="89"/>
      <c r="PI337" s="89"/>
      <c r="PJ337" s="89"/>
      <c r="PK337" s="89"/>
      <c r="PL337" s="89"/>
      <c r="PM337" s="89"/>
      <c r="PN337" s="89"/>
      <c r="PO337" s="89"/>
      <c r="PP337" s="89"/>
      <c r="PQ337" s="89"/>
      <c r="PR337" s="89"/>
      <c r="PS337" s="89"/>
      <c r="PT337" s="89"/>
      <c r="PU337" s="89"/>
      <c r="PV337" s="89"/>
      <c r="PW337" s="89"/>
      <c r="PX337" s="89"/>
      <c r="PY337" s="89"/>
      <c r="PZ337" s="89"/>
      <c r="QA337" s="89"/>
      <c r="QB337" s="89"/>
      <c r="QC337" s="89"/>
      <c r="QD337" s="89"/>
      <c r="QE337" s="89"/>
      <c r="QF337" s="89"/>
      <c r="QG337" s="89"/>
      <c r="QH337" s="89"/>
      <c r="QI337" s="89"/>
      <c r="QJ337" s="89"/>
      <c r="QK337" s="89"/>
      <c r="QL337" s="89"/>
      <c r="QM337" s="89"/>
      <c r="QN337" s="89"/>
      <c r="QO337" s="89"/>
      <c r="QP337" s="89"/>
      <c r="QQ337" s="89"/>
      <c r="QR337" s="89"/>
      <c r="QS337" s="89"/>
      <c r="QT337" s="89"/>
      <c r="QU337" s="89"/>
      <c r="QV337" s="89"/>
      <c r="QW337" s="89"/>
      <c r="QX337" s="89"/>
      <c r="QY337" s="89"/>
      <c r="QZ337" s="89"/>
      <c r="RA337" s="89"/>
      <c r="RB337" s="89"/>
      <c r="RC337" s="89"/>
      <c r="RD337" s="89"/>
      <c r="RE337" s="89"/>
      <c r="RF337" s="89"/>
      <c r="RG337" s="89"/>
      <c r="RH337" s="89"/>
      <c r="RI337" s="89"/>
      <c r="RJ337" s="89"/>
      <c r="RK337" s="89"/>
      <c r="RL337" s="89"/>
      <c r="RM337" s="89"/>
      <c r="RN337" s="89"/>
      <c r="RO337" s="89"/>
      <c r="RP337" s="89"/>
      <c r="RQ337" s="89"/>
      <c r="RR337" s="89"/>
      <c r="RS337" s="89"/>
      <c r="RT337" s="89"/>
      <c r="RU337" s="89"/>
      <c r="RV337" s="89"/>
      <c r="RW337" s="89"/>
      <c r="RX337" s="89"/>
      <c r="RY337" s="89"/>
      <c r="RZ337" s="89"/>
      <c r="SA337" s="89"/>
      <c r="SB337" s="89"/>
      <c r="SC337" s="89"/>
      <c r="SD337" s="89"/>
      <c r="SE337" s="89"/>
      <c r="SF337" s="89"/>
      <c r="SG337" s="89"/>
      <c r="SH337" s="89"/>
      <c r="SI337" s="89"/>
      <c r="SJ337" s="89"/>
      <c r="SK337" s="89"/>
      <c r="SL337" s="89"/>
      <c r="SM337" s="89"/>
      <c r="SN337" s="89"/>
      <c r="SO337" s="89"/>
      <c r="SP337" s="89"/>
      <c r="SQ337" s="89"/>
      <c r="SR337" s="89"/>
      <c r="SS337" s="89"/>
      <c r="ST337" s="89"/>
      <c r="SU337" s="89"/>
      <c r="SV337" s="89"/>
      <c r="SW337" s="89"/>
      <c r="SX337" s="89"/>
      <c r="SY337" s="89"/>
      <c r="SZ337" s="89"/>
      <c r="TA337" s="89"/>
      <c r="TB337" s="89"/>
      <c r="TC337" s="89"/>
      <c r="TD337" s="89"/>
      <c r="TE337" s="89"/>
      <c r="TF337" s="89"/>
      <c r="TG337" s="89"/>
      <c r="TH337" s="89"/>
      <c r="TI337" s="89"/>
      <c r="TJ337" s="89"/>
      <c r="TK337" s="89"/>
      <c r="TL337" s="89"/>
      <c r="TM337" s="89"/>
      <c r="TN337" s="89"/>
      <c r="TO337" s="89"/>
      <c r="TP337" s="89"/>
      <c r="TQ337" s="89"/>
      <c r="TR337" s="89"/>
      <c r="TS337" s="89"/>
      <c r="TT337" s="89"/>
      <c r="TU337" s="89"/>
      <c r="TV337" s="89"/>
      <c r="TW337" s="89"/>
      <c r="TX337" s="89"/>
      <c r="TY337" s="89"/>
      <c r="TZ337" s="89"/>
      <c r="UA337" s="89"/>
      <c r="UB337" s="89"/>
      <c r="UC337" s="89"/>
      <c r="UD337" s="89"/>
      <c r="UE337" s="89"/>
      <c r="UF337" s="89"/>
      <c r="UG337" s="89"/>
      <c r="UH337" s="89"/>
      <c r="UI337" s="89"/>
      <c r="UJ337" s="89"/>
      <c r="UK337" s="89"/>
      <c r="UL337" s="89"/>
      <c r="UM337" s="89"/>
      <c r="UN337" s="89"/>
      <c r="UO337" s="89"/>
      <c r="UP337" s="89"/>
      <c r="UQ337" s="89"/>
      <c r="UR337" s="89"/>
      <c r="US337" s="89"/>
      <c r="UT337" s="89"/>
      <c r="UU337" s="89"/>
      <c r="UV337" s="89"/>
      <c r="UW337" s="89"/>
      <c r="UX337" s="89"/>
      <c r="UY337" s="89"/>
      <c r="UZ337" s="89"/>
      <c r="VA337" s="89"/>
      <c r="VB337" s="89"/>
      <c r="VC337" s="89"/>
      <c r="VD337" s="89"/>
      <c r="VE337" s="89"/>
      <c r="VF337" s="89"/>
      <c r="VG337" s="89"/>
      <c r="VH337" s="89"/>
      <c r="VI337" s="89"/>
      <c r="VJ337" s="89"/>
      <c r="VK337" s="89"/>
      <c r="VL337" s="89"/>
      <c r="VM337" s="89"/>
      <c r="VN337" s="89"/>
      <c r="VO337" s="89"/>
      <c r="VP337" s="89"/>
      <c r="VQ337" s="89"/>
      <c r="VR337" s="89"/>
      <c r="VS337" s="89"/>
      <c r="VT337" s="89"/>
      <c r="VU337" s="89"/>
      <c r="VV337" s="89"/>
      <c r="VW337" s="89"/>
      <c r="VX337" s="89"/>
      <c r="VY337" s="89"/>
      <c r="VZ337" s="89"/>
      <c r="WA337" s="89"/>
      <c r="WB337" s="89"/>
      <c r="WC337" s="89"/>
      <c r="WD337" s="89"/>
      <c r="WE337" s="89"/>
      <c r="WF337" s="89"/>
      <c r="WG337" s="89"/>
      <c r="WH337" s="89"/>
      <c r="WI337" s="89"/>
      <c r="WJ337" s="89"/>
      <c r="WK337" s="89"/>
      <c r="WL337" s="89"/>
      <c r="WM337" s="89"/>
      <c r="WN337" s="89"/>
      <c r="WO337" s="89"/>
      <c r="WP337" s="89"/>
      <c r="WQ337" s="89"/>
      <c r="WR337" s="89"/>
      <c r="WS337" s="89"/>
      <c r="WT337" s="89"/>
      <c r="WU337" s="89"/>
      <c r="WV337" s="89"/>
      <c r="WW337" s="89"/>
      <c r="WX337" s="89"/>
      <c r="WY337" s="89"/>
      <c r="WZ337" s="89"/>
      <c r="XA337" s="89"/>
      <c r="XB337" s="89"/>
      <c r="XC337" s="89"/>
      <c r="XD337" s="89"/>
      <c r="XE337" s="89"/>
      <c r="XF337" s="89"/>
      <c r="XG337" s="89"/>
      <c r="XH337" s="89"/>
      <c r="XI337" s="89"/>
      <c r="XJ337" s="89"/>
      <c r="XK337" s="89"/>
      <c r="XL337" s="89"/>
      <c r="XM337" s="89"/>
      <c r="XN337" s="89"/>
      <c r="XO337" s="89"/>
      <c r="XP337" s="89"/>
      <c r="XQ337" s="89"/>
      <c r="XR337" s="89"/>
      <c r="XS337" s="89"/>
      <c r="XT337" s="89"/>
      <c r="XU337" s="89"/>
      <c r="XV337" s="89"/>
      <c r="XW337" s="89"/>
      <c r="XX337" s="89"/>
      <c r="XY337" s="89"/>
      <c r="XZ337" s="89"/>
      <c r="YA337" s="89"/>
      <c r="YB337" s="89"/>
    </row>
    <row r="338" spans="1:652" s="30" customFormat="1" x14ac:dyDescent="0.2">
      <c r="A338" s="151" t="s">
        <v>4986</v>
      </c>
      <c r="B338" s="155">
        <v>337</v>
      </c>
      <c r="C338" s="155">
        <f t="shared" si="31"/>
        <v>318</v>
      </c>
      <c r="D338" s="269" t="s">
        <v>7130</v>
      </c>
      <c r="E338" s="270" t="s">
        <v>7131</v>
      </c>
      <c r="F338" s="271">
        <v>15652</v>
      </c>
      <c r="G338" s="157" t="s">
        <v>480</v>
      </c>
      <c r="H338" s="158">
        <v>33048517</v>
      </c>
      <c r="I338" s="155">
        <v>4108489</v>
      </c>
      <c r="J338" s="159">
        <v>37</v>
      </c>
      <c r="K338" s="159">
        <v>7</v>
      </c>
      <c r="L338" s="159">
        <f t="shared" si="25"/>
        <v>30</v>
      </c>
      <c r="M338" s="157" t="s">
        <v>563</v>
      </c>
      <c r="N338" s="151" t="s">
        <v>612</v>
      </c>
      <c r="O338" s="160" t="s">
        <v>807</v>
      </c>
      <c r="P338" s="151">
        <v>4</v>
      </c>
      <c r="Q338" s="151"/>
      <c r="R338" s="155">
        <v>2</v>
      </c>
      <c r="S338" s="151" t="s">
        <v>1103</v>
      </c>
      <c r="T338" s="205" t="s">
        <v>453</v>
      </c>
      <c r="U338" s="180" t="s">
        <v>453</v>
      </c>
      <c r="V338" s="180" t="s">
        <v>453</v>
      </c>
      <c r="W338" s="165" t="s">
        <v>453</v>
      </c>
      <c r="X338" s="180" t="s">
        <v>453</v>
      </c>
      <c r="Y338" s="161" t="s">
        <v>563</v>
      </c>
      <c r="Z338" s="151" t="s">
        <v>817</v>
      </c>
      <c r="AA338" s="153" t="s">
        <v>1593</v>
      </c>
      <c r="AB338" s="160" t="s">
        <v>804</v>
      </c>
      <c r="AC338" s="162">
        <v>41831</v>
      </c>
      <c r="AD338" s="163" t="s">
        <v>807</v>
      </c>
      <c r="AE338" s="164">
        <v>42026</v>
      </c>
      <c r="AF338" s="165">
        <f t="shared" si="30"/>
        <v>6.4109589041095898</v>
      </c>
      <c r="AG338" s="165" t="s">
        <v>539</v>
      </c>
      <c r="AH338" s="165">
        <v>1</v>
      </c>
      <c r="AI338" s="165" t="s">
        <v>539</v>
      </c>
      <c r="AJ338" s="165">
        <v>1</v>
      </c>
      <c r="AK338" s="165" t="s">
        <v>539</v>
      </c>
      <c r="AL338" s="165">
        <v>1</v>
      </c>
      <c r="AM338" s="165" t="s">
        <v>453</v>
      </c>
      <c r="AN338" s="165" t="s">
        <v>453</v>
      </c>
      <c r="AO338" s="165" t="s">
        <v>453</v>
      </c>
      <c r="AP338" s="165" t="s">
        <v>453</v>
      </c>
      <c r="AQ338" s="165" t="s">
        <v>453</v>
      </c>
      <c r="AR338" s="165" t="s">
        <v>453</v>
      </c>
      <c r="AS338" s="165" t="s">
        <v>453</v>
      </c>
      <c r="AT338" s="165" t="s">
        <v>453</v>
      </c>
      <c r="AU338" s="165" t="s">
        <v>453</v>
      </c>
      <c r="AV338" s="165" t="s">
        <v>453</v>
      </c>
      <c r="AW338" s="165"/>
      <c r="AX338" s="165"/>
      <c r="AY338" s="165"/>
      <c r="AZ338" s="165"/>
      <c r="BA338" s="165"/>
      <c r="BB338" s="165"/>
      <c r="BC338" s="165"/>
      <c r="BD338" s="165"/>
      <c r="BE338" s="165"/>
      <c r="BF338" s="165"/>
      <c r="BG338" s="166" t="s">
        <v>3407</v>
      </c>
      <c r="BH338" s="161" t="s">
        <v>539</v>
      </c>
      <c r="BI338" s="159">
        <v>1</v>
      </c>
      <c r="BJ338" s="155">
        <v>2</v>
      </c>
      <c r="BK338" s="151" t="s">
        <v>1103</v>
      </c>
      <c r="BL338" s="159">
        <v>1</v>
      </c>
      <c r="BM338" s="159">
        <v>1</v>
      </c>
      <c r="BN338" s="167" t="s">
        <v>807</v>
      </c>
      <c r="BO338" s="205" t="s">
        <v>453</v>
      </c>
      <c r="BP338" s="205"/>
      <c r="BQ338" s="205"/>
      <c r="BR338" s="205"/>
      <c r="BS338" s="158" t="s">
        <v>453</v>
      </c>
      <c r="BT338" s="158" t="s">
        <v>453</v>
      </c>
      <c r="BU338" s="158" t="s">
        <v>453</v>
      </c>
      <c r="BV338" s="168" t="s">
        <v>453</v>
      </c>
      <c r="BW338" s="168" t="s">
        <v>1965</v>
      </c>
      <c r="BX338" s="151">
        <v>109</v>
      </c>
      <c r="BY338" s="151">
        <v>112</v>
      </c>
      <c r="BZ338" s="151">
        <v>112</v>
      </c>
      <c r="CA338" s="151" t="s">
        <v>3408</v>
      </c>
      <c r="CB338" s="151" t="s">
        <v>453</v>
      </c>
      <c r="CC338" s="151" t="s">
        <v>453</v>
      </c>
      <c r="CD338" s="151"/>
      <c r="CE338" s="151" t="s">
        <v>1008</v>
      </c>
      <c r="CF338" s="151" t="s">
        <v>5798</v>
      </c>
      <c r="CG338" s="151" t="s">
        <v>929</v>
      </c>
      <c r="CH338" s="151" t="s">
        <v>3409</v>
      </c>
      <c r="CI338" s="151">
        <v>127</v>
      </c>
      <c r="CJ338" s="151">
        <v>123</v>
      </c>
      <c r="CK338" s="151">
        <v>128</v>
      </c>
      <c r="CL338" s="151" t="s">
        <v>1737</v>
      </c>
      <c r="CM338" s="89"/>
      <c r="CN338" s="89"/>
      <c r="CO338" s="89"/>
      <c r="CP338" s="89"/>
      <c r="CQ338" s="89"/>
      <c r="CR338" s="89"/>
      <c r="CS338" s="89"/>
      <c r="CT338" s="89"/>
      <c r="CU338" s="89"/>
      <c r="CV338" s="89"/>
      <c r="CW338" s="89"/>
      <c r="CX338" s="89"/>
      <c r="CY338" s="89"/>
      <c r="CZ338" s="89"/>
      <c r="DA338" s="89"/>
      <c r="DB338" s="89"/>
      <c r="DC338" s="89"/>
      <c r="DD338" s="89"/>
      <c r="DE338" s="89"/>
      <c r="DF338" s="89"/>
      <c r="DG338" s="89"/>
      <c r="DH338" s="89"/>
      <c r="DI338" s="89"/>
      <c r="DJ338" s="89"/>
      <c r="DK338" s="89"/>
      <c r="DL338" s="89"/>
      <c r="DM338" s="89"/>
      <c r="DN338" s="89"/>
      <c r="DO338" s="89"/>
      <c r="DP338" s="89"/>
      <c r="DQ338" s="89"/>
      <c r="DR338" s="89"/>
      <c r="DS338" s="89"/>
      <c r="DT338" s="89"/>
      <c r="DU338" s="89"/>
      <c r="DV338" s="89"/>
      <c r="DW338" s="89"/>
      <c r="DX338" s="89"/>
      <c r="DY338" s="89"/>
      <c r="DZ338" s="89"/>
      <c r="EA338" s="89"/>
      <c r="EB338" s="89"/>
      <c r="EC338" s="89"/>
      <c r="ED338" s="89"/>
      <c r="EE338" s="89"/>
      <c r="EF338" s="89"/>
      <c r="EG338" s="89"/>
      <c r="EH338" s="89"/>
      <c r="EI338" s="89"/>
      <c r="EJ338" s="89"/>
      <c r="EK338" s="89"/>
      <c r="EL338" s="89"/>
      <c r="EM338" s="89"/>
      <c r="EN338" s="89"/>
      <c r="EO338" s="89"/>
      <c r="EP338" s="89"/>
      <c r="EQ338" s="89"/>
      <c r="ER338" s="89"/>
      <c r="ES338" s="89"/>
      <c r="ET338" s="89"/>
      <c r="EU338" s="89"/>
      <c r="EV338" s="89"/>
      <c r="EW338" s="89"/>
      <c r="EX338" s="89"/>
      <c r="EY338" s="89"/>
      <c r="EZ338" s="89"/>
      <c r="FA338" s="89"/>
      <c r="FB338" s="89"/>
      <c r="FC338" s="89"/>
      <c r="FD338" s="89"/>
      <c r="FE338" s="89"/>
      <c r="FF338" s="89"/>
      <c r="FG338" s="89"/>
      <c r="FH338" s="89"/>
      <c r="FI338" s="89"/>
      <c r="FJ338" s="89"/>
      <c r="FK338" s="89"/>
      <c r="FL338" s="89"/>
      <c r="FM338" s="89"/>
      <c r="FN338" s="89"/>
      <c r="FO338" s="89"/>
      <c r="FP338" s="89"/>
      <c r="FQ338" s="89"/>
      <c r="FR338" s="89"/>
      <c r="FS338" s="89"/>
      <c r="FT338" s="89"/>
      <c r="FU338" s="89"/>
      <c r="FV338" s="89"/>
      <c r="FW338" s="89"/>
      <c r="FX338" s="89"/>
      <c r="FY338" s="89"/>
      <c r="FZ338" s="89"/>
      <c r="GA338" s="89"/>
      <c r="GB338" s="89"/>
      <c r="GC338" s="89"/>
      <c r="GD338" s="89"/>
      <c r="GE338" s="89"/>
      <c r="GF338" s="89"/>
      <c r="GG338" s="89"/>
      <c r="GH338" s="89"/>
      <c r="GI338" s="89"/>
      <c r="GJ338" s="89"/>
      <c r="GK338" s="89"/>
      <c r="GL338" s="89"/>
      <c r="GM338" s="89"/>
      <c r="GN338" s="89"/>
      <c r="GO338" s="89"/>
      <c r="GP338" s="89"/>
      <c r="GQ338" s="89"/>
      <c r="GR338" s="89"/>
      <c r="GS338" s="89"/>
      <c r="GT338" s="89"/>
      <c r="GU338" s="89"/>
      <c r="GV338" s="89"/>
      <c r="GW338" s="89"/>
      <c r="GX338" s="89"/>
      <c r="GY338" s="89"/>
      <c r="GZ338" s="89"/>
      <c r="HA338" s="89"/>
      <c r="HB338" s="89"/>
      <c r="HC338" s="89"/>
      <c r="HD338" s="89"/>
      <c r="HE338" s="89"/>
      <c r="HF338" s="89"/>
      <c r="HG338" s="89"/>
      <c r="HH338" s="89"/>
      <c r="HI338" s="89"/>
      <c r="HJ338" s="89"/>
      <c r="HK338" s="89"/>
      <c r="HL338" s="89"/>
      <c r="HM338" s="89"/>
      <c r="HN338" s="89"/>
      <c r="HO338" s="89"/>
      <c r="HP338" s="89"/>
      <c r="HQ338" s="89"/>
      <c r="HR338" s="89"/>
      <c r="HS338" s="89"/>
      <c r="HT338" s="89"/>
      <c r="HU338" s="89"/>
      <c r="HV338" s="89"/>
      <c r="HW338" s="89"/>
      <c r="HX338" s="89"/>
      <c r="HY338" s="89"/>
      <c r="HZ338" s="89"/>
      <c r="IA338" s="89"/>
      <c r="IB338" s="89"/>
      <c r="IC338" s="89"/>
      <c r="ID338" s="89"/>
      <c r="IE338" s="89"/>
      <c r="IF338" s="89"/>
      <c r="IG338" s="89"/>
      <c r="IH338" s="89"/>
      <c r="II338" s="89"/>
      <c r="IJ338" s="89"/>
      <c r="IK338" s="89"/>
      <c r="IL338" s="89"/>
      <c r="IM338" s="89"/>
      <c r="IN338" s="89"/>
      <c r="IO338" s="89"/>
      <c r="IP338" s="89"/>
      <c r="IQ338" s="89"/>
      <c r="IR338" s="89"/>
      <c r="IS338" s="89"/>
      <c r="IT338" s="89"/>
      <c r="IU338" s="89"/>
      <c r="IV338" s="89"/>
      <c r="IW338" s="89"/>
      <c r="IX338" s="89"/>
      <c r="IY338" s="89"/>
      <c r="IZ338" s="89"/>
      <c r="JA338" s="89"/>
      <c r="JB338" s="89"/>
      <c r="JC338" s="89"/>
      <c r="JD338" s="89"/>
      <c r="JE338" s="89"/>
      <c r="JF338" s="89"/>
      <c r="JG338" s="89"/>
      <c r="JH338" s="89"/>
      <c r="JI338" s="89"/>
      <c r="JJ338" s="89"/>
      <c r="JK338" s="89"/>
      <c r="JL338" s="89"/>
      <c r="JM338" s="89"/>
      <c r="JN338" s="89"/>
      <c r="JO338" s="89"/>
      <c r="JP338" s="89"/>
      <c r="JQ338" s="89"/>
      <c r="JR338" s="89"/>
      <c r="JS338" s="89"/>
      <c r="JT338" s="89"/>
      <c r="JU338" s="89"/>
      <c r="JV338" s="89"/>
      <c r="JW338" s="89"/>
      <c r="JX338" s="89"/>
      <c r="JY338" s="89"/>
      <c r="JZ338" s="89"/>
      <c r="KA338" s="89"/>
      <c r="KB338" s="89"/>
      <c r="KC338" s="89"/>
      <c r="KD338" s="89"/>
      <c r="KE338" s="89"/>
      <c r="KF338" s="89"/>
      <c r="KG338" s="89"/>
      <c r="KH338" s="89"/>
      <c r="KI338" s="89"/>
      <c r="KJ338" s="89"/>
      <c r="KK338" s="89"/>
      <c r="KL338" s="89"/>
      <c r="KM338" s="89"/>
      <c r="KN338" s="89"/>
      <c r="KO338" s="89"/>
      <c r="KP338" s="89"/>
      <c r="KQ338" s="89"/>
      <c r="KR338" s="89"/>
      <c r="KS338" s="89"/>
      <c r="KT338" s="89"/>
      <c r="KU338" s="89"/>
      <c r="KV338" s="89"/>
      <c r="KW338" s="89"/>
      <c r="KX338" s="89"/>
      <c r="KY338" s="89"/>
      <c r="KZ338" s="89"/>
      <c r="LA338" s="89"/>
      <c r="LB338" s="89"/>
      <c r="LC338" s="89"/>
      <c r="LD338" s="89"/>
      <c r="LE338" s="89"/>
      <c r="LF338" s="89"/>
      <c r="LG338" s="89"/>
      <c r="LH338" s="89"/>
      <c r="LI338" s="89"/>
      <c r="LJ338" s="89"/>
      <c r="LK338" s="89"/>
      <c r="LL338" s="89"/>
      <c r="LM338" s="89"/>
      <c r="LN338" s="89"/>
      <c r="LO338" s="89"/>
      <c r="LP338" s="89"/>
      <c r="LQ338" s="89"/>
      <c r="LR338" s="89"/>
      <c r="LS338" s="89"/>
      <c r="LT338" s="89"/>
      <c r="LU338" s="89"/>
      <c r="LV338" s="89"/>
      <c r="LW338" s="89"/>
      <c r="LX338" s="89"/>
      <c r="LY338" s="89"/>
      <c r="LZ338" s="89"/>
      <c r="MA338" s="89"/>
      <c r="MB338" s="89"/>
      <c r="MC338" s="89"/>
      <c r="MD338" s="89"/>
      <c r="ME338" s="89"/>
      <c r="MF338" s="89"/>
      <c r="MG338" s="89"/>
      <c r="MH338" s="89"/>
      <c r="MI338" s="89"/>
      <c r="MJ338" s="89"/>
      <c r="MK338" s="89"/>
      <c r="ML338" s="89"/>
      <c r="MM338" s="89"/>
      <c r="MN338" s="89"/>
      <c r="MO338" s="89"/>
      <c r="MP338" s="89"/>
      <c r="MQ338" s="89"/>
      <c r="MR338" s="89"/>
      <c r="MS338" s="89"/>
      <c r="MT338" s="89"/>
      <c r="MU338" s="89"/>
      <c r="MV338" s="89"/>
      <c r="MW338" s="89"/>
      <c r="MX338" s="89"/>
      <c r="MY338" s="89"/>
      <c r="MZ338" s="89"/>
      <c r="NA338" s="89"/>
      <c r="NB338" s="89"/>
      <c r="NC338" s="89"/>
      <c r="ND338" s="89"/>
      <c r="NE338" s="89"/>
      <c r="NF338" s="89"/>
      <c r="NG338" s="89"/>
      <c r="NH338" s="89"/>
      <c r="NI338" s="89"/>
      <c r="NJ338" s="89"/>
      <c r="NK338" s="89"/>
      <c r="NL338" s="89"/>
      <c r="NM338" s="89"/>
      <c r="NN338" s="89"/>
      <c r="NO338" s="89"/>
      <c r="NP338" s="89"/>
      <c r="NQ338" s="89"/>
      <c r="NR338" s="89"/>
      <c r="NS338" s="89"/>
      <c r="NT338" s="89"/>
      <c r="NU338" s="89"/>
      <c r="NV338" s="89"/>
      <c r="NW338" s="89"/>
      <c r="NX338" s="89"/>
      <c r="NY338" s="89"/>
      <c r="NZ338" s="89"/>
      <c r="OA338" s="89"/>
      <c r="OB338" s="89"/>
      <c r="OC338" s="89"/>
      <c r="OD338" s="89"/>
      <c r="OE338" s="89"/>
      <c r="OF338" s="89"/>
      <c r="OG338" s="89"/>
      <c r="OH338" s="89"/>
      <c r="OI338" s="89"/>
      <c r="OJ338" s="89"/>
      <c r="OK338" s="89"/>
      <c r="OL338" s="89"/>
      <c r="OM338" s="89"/>
      <c r="ON338" s="89"/>
      <c r="OO338" s="89"/>
      <c r="OP338" s="89"/>
      <c r="OQ338" s="89"/>
      <c r="OR338" s="89"/>
      <c r="OS338" s="89"/>
      <c r="OT338" s="89"/>
      <c r="OU338" s="89"/>
      <c r="OV338" s="89"/>
      <c r="OW338" s="89"/>
      <c r="OX338" s="89"/>
      <c r="OY338" s="89"/>
      <c r="OZ338" s="89"/>
      <c r="PA338" s="89"/>
      <c r="PB338" s="89"/>
      <c r="PC338" s="89"/>
      <c r="PD338" s="89"/>
      <c r="PE338" s="89"/>
      <c r="PF338" s="89"/>
      <c r="PG338" s="89"/>
      <c r="PH338" s="89"/>
      <c r="PI338" s="89"/>
      <c r="PJ338" s="89"/>
      <c r="PK338" s="89"/>
      <c r="PL338" s="89"/>
      <c r="PM338" s="89"/>
      <c r="PN338" s="89"/>
      <c r="PO338" s="89"/>
      <c r="PP338" s="89"/>
      <c r="PQ338" s="89"/>
      <c r="PR338" s="89"/>
      <c r="PS338" s="89"/>
      <c r="PT338" s="89"/>
      <c r="PU338" s="89"/>
      <c r="PV338" s="89"/>
      <c r="PW338" s="89"/>
      <c r="PX338" s="89"/>
      <c r="PY338" s="89"/>
      <c r="PZ338" s="89"/>
      <c r="QA338" s="89"/>
      <c r="QB338" s="89"/>
      <c r="QC338" s="89"/>
      <c r="QD338" s="89"/>
      <c r="QE338" s="89"/>
      <c r="QF338" s="89"/>
      <c r="QG338" s="89"/>
      <c r="QH338" s="89"/>
      <c r="QI338" s="89"/>
      <c r="QJ338" s="89"/>
      <c r="QK338" s="89"/>
      <c r="QL338" s="89"/>
      <c r="QM338" s="89"/>
      <c r="QN338" s="89"/>
      <c r="QO338" s="89"/>
      <c r="QP338" s="89"/>
      <c r="QQ338" s="89"/>
      <c r="QR338" s="89"/>
      <c r="QS338" s="89"/>
      <c r="QT338" s="89"/>
      <c r="QU338" s="89"/>
      <c r="QV338" s="89"/>
      <c r="QW338" s="89"/>
      <c r="QX338" s="89"/>
      <c r="QY338" s="89"/>
      <c r="QZ338" s="89"/>
      <c r="RA338" s="89"/>
      <c r="RB338" s="89"/>
      <c r="RC338" s="89"/>
      <c r="RD338" s="89"/>
      <c r="RE338" s="89"/>
      <c r="RF338" s="89"/>
      <c r="RG338" s="89"/>
      <c r="RH338" s="89"/>
      <c r="RI338" s="89"/>
      <c r="RJ338" s="89"/>
      <c r="RK338" s="89"/>
      <c r="RL338" s="89"/>
      <c r="RM338" s="89"/>
      <c r="RN338" s="89"/>
      <c r="RO338" s="89"/>
      <c r="RP338" s="89"/>
      <c r="RQ338" s="89"/>
      <c r="RR338" s="89"/>
      <c r="RS338" s="89"/>
      <c r="RT338" s="89"/>
      <c r="RU338" s="89"/>
      <c r="RV338" s="89"/>
      <c r="RW338" s="89"/>
      <c r="RX338" s="89"/>
      <c r="RY338" s="89"/>
      <c r="RZ338" s="89"/>
      <c r="SA338" s="89"/>
      <c r="SB338" s="89"/>
      <c r="SC338" s="89"/>
      <c r="SD338" s="89"/>
      <c r="SE338" s="89"/>
      <c r="SF338" s="89"/>
      <c r="SG338" s="89"/>
      <c r="SH338" s="89"/>
      <c r="SI338" s="89"/>
      <c r="SJ338" s="89"/>
      <c r="SK338" s="89"/>
      <c r="SL338" s="89"/>
      <c r="SM338" s="89"/>
      <c r="SN338" s="89"/>
      <c r="SO338" s="89"/>
      <c r="SP338" s="89"/>
      <c r="SQ338" s="89"/>
      <c r="SR338" s="89"/>
      <c r="SS338" s="89"/>
      <c r="ST338" s="89"/>
      <c r="SU338" s="89"/>
      <c r="SV338" s="89"/>
      <c r="SW338" s="89"/>
      <c r="SX338" s="89"/>
      <c r="SY338" s="89"/>
      <c r="SZ338" s="89"/>
      <c r="TA338" s="89"/>
      <c r="TB338" s="89"/>
      <c r="TC338" s="89"/>
      <c r="TD338" s="89"/>
      <c r="TE338" s="89"/>
      <c r="TF338" s="89"/>
      <c r="TG338" s="89"/>
      <c r="TH338" s="89"/>
      <c r="TI338" s="89"/>
      <c r="TJ338" s="89"/>
      <c r="TK338" s="89"/>
      <c r="TL338" s="89"/>
      <c r="TM338" s="89"/>
      <c r="TN338" s="89"/>
      <c r="TO338" s="89"/>
      <c r="TP338" s="89"/>
      <c r="TQ338" s="89"/>
      <c r="TR338" s="89"/>
      <c r="TS338" s="89"/>
      <c r="TT338" s="89"/>
      <c r="TU338" s="89"/>
      <c r="TV338" s="89"/>
      <c r="TW338" s="89"/>
      <c r="TX338" s="89"/>
      <c r="TY338" s="89"/>
      <c r="TZ338" s="89"/>
      <c r="UA338" s="89"/>
      <c r="UB338" s="89"/>
      <c r="UC338" s="89"/>
      <c r="UD338" s="89"/>
      <c r="UE338" s="89"/>
      <c r="UF338" s="89"/>
      <c r="UG338" s="89"/>
      <c r="UH338" s="89"/>
      <c r="UI338" s="89"/>
      <c r="UJ338" s="89"/>
      <c r="UK338" s="89"/>
      <c r="UL338" s="89"/>
      <c r="UM338" s="89"/>
      <c r="UN338" s="89"/>
      <c r="UO338" s="89"/>
      <c r="UP338" s="89"/>
      <c r="UQ338" s="89"/>
      <c r="UR338" s="89"/>
      <c r="US338" s="89"/>
      <c r="UT338" s="89"/>
      <c r="UU338" s="89"/>
      <c r="UV338" s="89"/>
      <c r="UW338" s="89"/>
      <c r="UX338" s="89"/>
      <c r="UY338" s="89"/>
      <c r="UZ338" s="89"/>
      <c r="VA338" s="89"/>
      <c r="VB338" s="89"/>
      <c r="VC338" s="89"/>
      <c r="VD338" s="89"/>
      <c r="VE338" s="89"/>
      <c r="VF338" s="89"/>
      <c r="VG338" s="89"/>
      <c r="VH338" s="89"/>
      <c r="VI338" s="89"/>
      <c r="VJ338" s="89"/>
      <c r="VK338" s="89"/>
      <c r="VL338" s="89"/>
      <c r="VM338" s="89"/>
      <c r="VN338" s="89"/>
      <c r="VO338" s="89"/>
      <c r="VP338" s="89"/>
      <c r="VQ338" s="89"/>
      <c r="VR338" s="89"/>
      <c r="VS338" s="89"/>
      <c r="VT338" s="89"/>
      <c r="VU338" s="89"/>
      <c r="VV338" s="89"/>
      <c r="VW338" s="89"/>
      <c r="VX338" s="89"/>
      <c r="VY338" s="89"/>
      <c r="VZ338" s="89"/>
      <c r="WA338" s="89"/>
      <c r="WB338" s="89"/>
      <c r="WC338" s="89"/>
      <c r="WD338" s="89"/>
      <c r="WE338" s="89"/>
      <c r="WF338" s="89"/>
      <c r="WG338" s="89"/>
      <c r="WH338" s="89"/>
      <c r="WI338" s="89"/>
      <c r="WJ338" s="89"/>
      <c r="WK338" s="89"/>
      <c r="WL338" s="89"/>
      <c r="WM338" s="89"/>
      <c r="WN338" s="89"/>
      <c r="WO338" s="89"/>
      <c r="WP338" s="89"/>
      <c r="WQ338" s="89"/>
      <c r="WR338" s="89"/>
      <c r="WS338" s="89"/>
      <c r="WT338" s="89"/>
      <c r="WU338" s="89"/>
      <c r="WV338" s="89"/>
      <c r="WW338" s="89"/>
      <c r="WX338" s="89"/>
      <c r="WY338" s="89"/>
      <c r="WZ338" s="89"/>
      <c r="XA338" s="89"/>
      <c r="XB338" s="89"/>
      <c r="XC338" s="89"/>
      <c r="XD338" s="89"/>
      <c r="XE338" s="89"/>
      <c r="XF338" s="89"/>
      <c r="XG338" s="89"/>
      <c r="XH338" s="89"/>
      <c r="XI338" s="89"/>
      <c r="XJ338" s="89"/>
      <c r="XK338" s="89"/>
      <c r="XL338" s="89"/>
      <c r="XM338" s="89"/>
      <c r="XN338" s="89"/>
      <c r="XO338" s="89"/>
      <c r="XP338" s="89"/>
      <c r="XQ338" s="89"/>
      <c r="XR338" s="89"/>
      <c r="XS338" s="89"/>
      <c r="XT338" s="89"/>
      <c r="XU338" s="89"/>
      <c r="XV338" s="89"/>
      <c r="XW338" s="89"/>
      <c r="XX338" s="89"/>
      <c r="XY338" s="89"/>
      <c r="XZ338" s="89"/>
      <c r="YA338" s="89"/>
      <c r="YB338" s="89"/>
    </row>
    <row r="339" spans="1:652" s="30" customFormat="1" x14ac:dyDescent="0.2">
      <c r="A339" s="151" t="s">
        <v>4985</v>
      </c>
      <c r="B339" s="155">
        <v>338</v>
      </c>
      <c r="C339" s="155">
        <f t="shared" si="31"/>
        <v>319</v>
      </c>
      <c r="D339" s="269" t="s">
        <v>7132</v>
      </c>
      <c r="E339" s="270" t="s">
        <v>7133</v>
      </c>
      <c r="F339" s="271">
        <v>28344</v>
      </c>
      <c r="G339" s="159" t="s">
        <v>480</v>
      </c>
      <c r="H339" s="158">
        <v>33221877</v>
      </c>
      <c r="I339" s="155">
        <v>3065972</v>
      </c>
      <c r="J339" s="157">
        <v>25</v>
      </c>
      <c r="K339" s="157">
        <v>18</v>
      </c>
      <c r="L339" s="159">
        <f t="shared" si="25"/>
        <v>7</v>
      </c>
      <c r="M339" s="159" t="s">
        <v>563</v>
      </c>
      <c r="N339" s="151" t="s">
        <v>612</v>
      </c>
      <c r="O339" s="160" t="s">
        <v>807</v>
      </c>
      <c r="P339" s="151">
        <v>1</v>
      </c>
      <c r="Q339" s="151"/>
      <c r="R339" s="155">
        <v>3</v>
      </c>
      <c r="S339" s="151" t="s">
        <v>1022</v>
      </c>
      <c r="T339" s="205" t="s">
        <v>453</v>
      </c>
      <c r="U339" s="175" t="s">
        <v>453</v>
      </c>
      <c r="V339" s="175" t="s">
        <v>453</v>
      </c>
      <c r="W339" s="165" t="s">
        <v>453</v>
      </c>
      <c r="X339" s="180" t="s">
        <v>453</v>
      </c>
      <c r="Y339" s="161" t="s">
        <v>563</v>
      </c>
      <c r="Z339" s="151" t="s">
        <v>817</v>
      </c>
      <c r="AA339" s="153" t="s">
        <v>1595</v>
      </c>
      <c r="AB339" s="160" t="s">
        <v>804</v>
      </c>
      <c r="AC339" s="162">
        <v>41836</v>
      </c>
      <c r="AD339" s="163" t="s">
        <v>807</v>
      </c>
      <c r="AE339" s="164">
        <v>42284</v>
      </c>
      <c r="AF339" s="165">
        <f t="shared" si="30"/>
        <v>14.728767123287671</v>
      </c>
      <c r="AG339" s="180" t="s">
        <v>539</v>
      </c>
      <c r="AH339" s="165">
        <v>1</v>
      </c>
      <c r="AI339" s="180" t="s">
        <v>539</v>
      </c>
      <c r="AJ339" s="165">
        <v>1</v>
      </c>
      <c r="AK339" s="180" t="s">
        <v>643</v>
      </c>
      <c r="AL339" s="165">
        <v>2</v>
      </c>
      <c r="AM339" s="165"/>
      <c r="AN339" s="165"/>
      <c r="AO339" s="165"/>
      <c r="AP339" s="165"/>
      <c r="AQ339" s="165"/>
      <c r="AR339" s="165"/>
      <c r="AS339" s="165"/>
      <c r="AT339" s="165"/>
      <c r="AU339" s="165"/>
      <c r="AV339" s="165"/>
      <c r="AW339" s="165"/>
      <c r="AX339" s="165"/>
      <c r="AY339" s="165"/>
      <c r="AZ339" s="165"/>
      <c r="BA339" s="165"/>
      <c r="BB339" s="165"/>
      <c r="BC339" s="165"/>
      <c r="BD339" s="165"/>
      <c r="BE339" s="165"/>
      <c r="BF339" s="165"/>
      <c r="BG339" s="166" t="s">
        <v>3426</v>
      </c>
      <c r="BH339" s="161" t="s">
        <v>643</v>
      </c>
      <c r="BI339" s="159">
        <v>2</v>
      </c>
      <c r="BJ339" s="155">
        <v>1</v>
      </c>
      <c r="BK339" s="151" t="s">
        <v>834</v>
      </c>
      <c r="BL339" s="159">
        <v>1</v>
      </c>
      <c r="BM339" s="159" t="s">
        <v>453</v>
      </c>
      <c r="BN339" s="167" t="s">
        <v>807</v>
      </c>
      <c r="BO339" s="205" t="s">
        <v>453</v>
      </c>
      <c r="BP339" s="205"/>
      <c r="BQ339" s="205"/>
      <c r="BR339" s="205"/>
      <c r="BS339" s="158" t="s">
        <v>453</v>
      </c>
      <c r="BT339" s="158" t="s">
        <v>453</v>
      </c>
      <c r="BU339" s="158" t="s">
        <v>453</v>
      </c>
      <c r="BV339" s="168" t="s">
        <v>3427</v>
      </c>
      <c r="BW339" s="168" t="s">
        <v>1967</v>
      </c>
      <c r="BX339" s="151">
        <v>95</v>
      </c>
      <c r="BY339" s="151">
        <v>89</v>
      </c>
      <c r="BZ339" s="151">
        <v>91</v>
      </c>
      <c r="CA339" s="151" t="s">
        <v>3428</v>
      </c>
      <c r="CB339" s="151" t="s">
        <v>453</v>
      </c>
      <c r="CC339" s="151" t="s">
        <v>453</v>
      </c>
      <c r="CD339" s="151"/>
      <c r="CE339" s="151" t="s">
        <v>1008</v>
      </c>
      <c r="CF339" s="151" t="s">
        <v>1596</v>
      </c>
      <c r="CG339" s="151" t="s">
        <v>929</v>
      </c>
      <c r="CH339" s="151" t="s">
        <v>1125</v>
      </c>
      <c r="CI339" s="151" t="s">
        <v>453</v>
      </c>
      <c r="CJ339" s="151" t="s">
        <v>453</v>
      </c>
      <c r="CK339" s="151" t="s">
        <v>453</v>
      </c>
      <c r="CL339" s="151" t="s">
        <v>1737</v>
      </c>
      <c r="CM339" s="89"/>
      <c r="CN339" s="89"/>
      <c r="CO339" s="89"/>
      <c r="CP339" s="89"/>
      <c r="CQ339" s="89"/>
      <c r="CR339" s="89"/>
      <c r="CS339" s="89"/>
      <c r="CT339" s="89"/>
      <c r="CU339" s="89"/>
      <c r="CV339" s="89"/>
      <c r="CW339" s="89"/>
      <c r="CX339" s="89"/>
      <c r="CY339" s="89"/>
      <c r="CZ339" s="89"/>
      <c r="DA339" s="89"/>
      <c r="DB339" s="89"/>
      <c r="DC339" s="89"/>
      <c r="DD339" s="89"/>
      <c r="DE339" s="89"/>
      <c r="DF339" s="89"/>
      <c r="DG339" s="89"/>
      <c r="DH339" s="89"/>
      <c r="DI339" s="89"/>
      <c r="DJ339" s="89"/>
      <c r="DK339" s="89"/>
      <c r="DL339" s="89"/>
      <c r="DM339" s="89"/>
      <c r="DN339" s="89"/>
      <c r="DO339" s="89"/>
      <c r="DP339" s="89"/>
      <c r="DQ339" s="89"/>
      <c r="DR339" s="89"/>
      <c r="DS339" s="89"/>
      <c r="DT339" s="89"/>
      <c r="DU339" s="89"/>
      <c r="DV339" s="89"/>
      <c r="DW339" s="89"/>
      <c r="DX339" s="89"/>
      <c r="DY339" s="89"/>
      <c r="DZ339" s="89"/>
      <c r="EA339" s="89"/>
      <c r="EB339" s="89"/>
      <c r="EC339" s="89"/>
      <c r="ED339" s="89"/>
      <c r="EE339" s="89"/>
      <c r="EF339" s="89"/>
      <c r="EG339" s="89"/>
      <c r="EH339" s="89"/>
      <c r="EI339" s="89"/>
      <c r="EJ339" s="89"/>
      <c r="EK339" s="89"/>
      <c r="EL339" s="89"/>
      <c r="EM339" s="89"/>
      <c r="EN339" s="89"/>
      <c r="EO339" s="89"/>
      <c r="EP339" s="89"/>
      <c r="EQ339" s="89"/>
      <c r="ER339" s="89"/>
      <c r="ES339" s="89"/>
      <c r="ET339" s="89"/>
      <c r="EU339" s="89"/>
      <c r="EV339" s="89"/>
      <c r="EW339" s="89"/>
      <c r="EX339" s="89"/>
      <c r="EY339" s="89"/>
      <c r="EZ339" s="89"/>
      <c r="FA339" s="89"/>
      <c r="FB339" s="89"/>
      <c r="FC339" s="89"/>
      <c r="FD339" s="89"/>
      <c r="FE339" s="89"/>
      <c r="FF339" s="89"/>
      <c r="FG339" s="89"/>
      <c r="FH339" s="89"/>
      <c r="FI339" s="89"/>
      <c r="FJ339" s="89"/>
      <c r="FK339" s="89"/>
      <c r="FL339" s="89"/>
      <c r="FM339" s="89"/>
      <c r="FN339" s="89"/>
      <c r="FO339" s="89"/>
      <c r="FP339" s="89"/>
      <c r="FQ339" s="89"/>
      <c r="FR339" s="89"/>
      <c r="FS339" s="89"/>
      <c r="FT339" s="89"/>
      <c r="FU339" s="89"/>
      <c r="FV339" s="89"/>
      <c r="FW339" s="89"/>
      <c r="FX339" s="89"/>
      <c r="FY339" s="89"/>
      <c r="FZ339" s="89"/>
      <c r="GA339" s="89"/>
      <c r="GB339" s="89"/>
      <c r="GC339" s="89"/>
      <c r="GD339" s="89"/>
      <c r="GE339" s="89"/>
      <c r="GF339" s="89"/>
      <c r="GG339" s="89"/>
      <c r="GH339" s="89"/>
      <c r="GI339" s="89"/>
      <c r="GJ339" s="89"/>
      <c r="GK339" s="89"/>
      <c r="GL339" s="89"/>
      <c r="GM339" s="89"/>
      <c r="GN339" s="89"/>
      <c r="GO339" s="89"/>
      <c r="GP339" s="89"/>
      <c r="GQ339" s="89"/>
      <c r="GR339" s="89"/>
      <c r="GS339" s="89"/>
      <c r="GT339" s="89"/>
      <c r="GU339" s="89"/>
      <c r="GV339" s="89"/>
      <c r="GW339" s="89"/>
      <c r="GX339" s="89"/>
      <c r="GY339" s="89"/>
      <c r="GZ339" s="89"/>
      <c r="HA339" s="89"/>
      <c r="HB339" s="89"/>
      <c r="HC339" s="89"/>
      <c r="HD339" s="89"/>
      <c r="HE339" s="89"/>
      <c r="HF339" s="89"/>
      <c r="HG339" s="89"/>
      <c r="HH339" s="89"/>
      <c r="HI339" s="89"/>
      <c r="HJ339" s="89"/>
      <c r="HK339" s="89"/>
      <c r="HL339" s="89"/>
      <c r="HM339" s="89"/>
      <c r="HN339" s="89"/>
      <c r="HO339" s="89"/>
      <c r="HP339" s="89"/>
      <c r="HQ339" s="89"/>
      <c r="HR339" s="89"/>
      <c r="HS339" s="89"/>
      <c r="HT339" s="89"/>
      <c r="HU339" s="89"/>
      <c r="HV339" s="89"/>
      <c r="HW339" s="89"/>
      <c r="HX339" s="89"/>
      <c r="HY339" s="89"/>
      <c r="HZ339" s="89"/>
      <c r="IA339" s="89"/>
      <c r="IB339" s="89"/>
      <c r="IC339" s="89"/>
      <c r="ID339" s="89"/>
      <c r="IE339" s="89"/>
      <c r="IF339" s="89"/>
      <c r="IG339" s="89"/>
      <c r="IH339" s="89"/>
      <c r="II339" s="89"/>
      <c r="IJ339" s="89"/>
      <c r="IK339" s="89"/>
      <c r="IL339" s="89"/>
      <c r="IM339" s="89"/>
      <c r="IN339" s="89"/>
      <c r="IO339" s="89"/>
      <c r="IP339" s="89"/>
      <c r="IQ339" s="89"/>
      <c r="IR339" s="89"/>
      <c r="IS339" s="89"/>
      <c r="IT339" s="89"/>
      <c r="IU339" s="89"/>
      <c r="IV339" s="89"/>
      <c r="IW339" s="89"/>
      <c r="IX339" s="89"/>
      <c r="IY339" s="89"/>
      <c r="IZ339" s="89"/>
      <c r="JA339" s="89"/>
      <c r="JB339" s="89"/>
      <c r="JC339" s="89"/>
      <c r="JD339" s="89"/>
      <c r="JE339" s="89"/>
      <c r="JF339" s="89"/>
      <c r="JG339" s="89"/>
      <c r="JH339" s="89"/>
      <c r="JI339" s="89"/>
      <c r="JJ339" s="89"/>
      <c r="JK339" s="89"/>
      <c r="JL339" s="89"/>
      <c r="JM339" s="89"/>
      <c r="JN339" s="89"/>
      <c r="JO339" s="89"/>
      <c r="JP339" s="89"/>
      <c r="JQ339" s="89"/>
      <c r="JR339" s="89"/>
      <c r="JS339" s="89"/>
      <c r="JT339" s="89"/>
      <c r="JU339" s="89"/>
      <c r="JV339" s="89"/>
      <c r="JW339" s="89"/>
      <c r="JX339" s="89"/>
      <c r="JY339" s="89"/>
      <c r="JZ339" s="89"/>
      <c r="KA339" s="89"/>
      <c r="KB339" s="89"/>
      <c r="KC339" s="89"/>
      <c r="KD339" s="89"/>
      <c r="KE339" s="89"/>
      <c r="KF339" s="89"/>
      <c r="KG339" s="89"/>
      <c r="KH339" s="89"/>
      <c r="KI339" s="89"/>
      <c r="KJ339" s="89"/>
      <c r="KK339" s="89"/>
      <c r="KL339" s="89"/>
      <c r="KM339" s="89"/>
      <c r="KN339" s="89"/>
      <c r="KO339" s="89"/>
      <c r="KP339" s="89"/>
      <c r="KQ339" s="89"/>
      <c r="KR339" s="89"/>
      <c r="KS339" s="89"/>
      <c r="KT339" s="89"/>
      <c r="KU339" s="89"/>
      <c r="KV339" s="89"/>
      <c r="KW339" s="89"/>
      <c r="KX339" s="89"/>
      <c r="KY339" s="89"/>
      <c r="KZ339" s="89"/>
      <c r="LA339" s="89"/>
      <c r="LB339" s="89"/>
      <c r="LC339" s="89"/>
      <c r="LD339" s="89"/>
      <c r="LE339" s="89"/>
      <c r="LF339" s="89"/>
      <c r="LG339" s="89"/>
      <c r="LH339" s="89"/>
      <c r="LI339" s="89"/>
      <c r="LJ339" s="89"/>
      <c r="LK339" s="89"/>
      <c r="LL339" s="89"/>
      <c r="LM339" s="89"/>
      <c r="LN339" s="89"/>
      <c r="LO339" s="89"/>
      <c r="LP339" s="89"/>
      <c r="LQ339" s="89"/>
      <c r="LR339" s="89"/>
      <c r="LS339" s="89"/>
      <c r="LT339" s="89"/>
      <c r="LU339" s="89"/>
      <c r="LV339" s="89"/>
      <c r="LW339" s="89"/>
      <c r="LX339" s="89"/>
      <c r="LY339" s="89"/>
      <c r="LZ339" s="89"/>
      <c r="MA339" s="89"/>
      <c r="MB339" s="89"/>
      <c r="MC339" s="89"/>
      <c r="MD339" s="89"/>
      <c r="ME339" s="89"/>
      <c r="MF339" s="89"/>
      <c r="MG339" s="89"/>
      <c r="MH339" s="89"/>
      <c r="MI339" s="89"/>
      <c r="MJ339" s="89"/>
      <c r="MK339" s="89"/>
      <c r="ML339" s="89"/>
      <c r="MM339" s="89"/>
      <c r="MN339" s="89"/>
      <c r="MO339" s="89"/>
      <c r="MP339" s="89"/>
      <c r="MQ339" s="89"/>
      <c r="MR339" s="89"/>
      <c r="MS339" s="89"/>
      <c r="MT339" s="89"/>
      <c r="MU339" s="89"/>
      <c r="MV339" s="89"/>
      <c r="MW339" s="89"/>
      <c r="MX339" s="89"/>
      <c r="MY339" s="89"/>
      <c r="MZ339" s="89"/>
      <c r="NA339" s="89"/>
      <c r="NB339" s="89"/>
      <c r="NC339" s="89"/>
      <c r="ND339" s="89"/>
      <c r="NE339" s="89"/>
      <c r="NF339" s="89"/>
      <c r="NG339" s="89"/>
      <c r="NH339" s="89"/>
      <c r="NI339" s="89"/>
      <c r="NJ339" s="89"/>
      <c r="NK339" s="89"/>
      <c r="NL339" s="89"/>
      <c r="NM339" s="89"/>
      <c r="NN339" s="89"/>
      <c r="NO339" s="89"/>
      <c r="NP339" s="89"/>
      <c r="NQ339" s="89"/>
      <c r="NR339" s="89"/>
      <c r="NS339" s="89"/>
      <c r="NT339" s="89"/>
      <c r="NU339" s="89"/>
      <c r="NV339" s="89"/>
      <c r="NW339" s="89"/>
      <c r="NX339" s="89"/>
      <c r="NY339" s="89"/>
      <c r="NZ339" s="89"/>
      <c r="OA339" s="89"/>
      <c r="OB339" s="89"/>
      <c r="OC339" s="89"/>
      <c r="OD339" s="89"/>
      <c r="OE339" s="89"/>
      <c r="OF339" s="89"/>
      <c r="OG339" s="89"/>
      <c r="OH339" s="89"/>
      <c r="OI339" s="89"/>
      <c r="OJ339" s="89"/>
      <c r="OK339" s="89"/>
      <c r="OL339" s="89"/>
      <c r="OM339" s="89"/>
      <c r="ON339" s="89"/>
      <c r="OO339" s="89"/>
      <c r="OP339" s="89"/>
      <c r="OQ339" s="89"/>
      <c r="OR339" s="89"/>
      <c r="OS339" s="89"/>
      <c r="OT339" s="89"/>
      <c r="OU339" s="89"/>
      <c r="OV339" s="89"/>
      <c r="OW339" s="89"/>
      <c r="OX339" s="89"/>
      <c r="OY339" s="89"/>
      <c r="OZ339" s="89"/>
      <c r="PA339" s="89"/>
      <c r="PB339" s="89"/>
      <c r="PC339" s="89"/>
      <c r="PD339" s="89"/>
      <c r="PE339" s="89"/>
      <c r="PF339" s="89"/>
      <c r="PG339" s="89"/>
      <c r="PH339" s="89"/>
      <c r="PI339" s="89"/>
      <c r="PJ339" s="89"/>
      <c r="PK339" s="89"/>
      <c r="PL339" s="89"/>
      <c r="PM339" s="89"/>
      <c r="PN339" s="89"/>
      <c r="PO339" s="89"/>
      <c r="PP339" s="89"/>
      <c r="PQ339" s="89"/>
      <c r="PR339" s="89"/>
      <c r="PS339" s="89"/>
      <c r="PT339" s="89"/>
      <c r="PU339" s="89"/>
      <c r="PV339" s="89"/>
      <c r="PW339" s="89"/>
      <c r="PX339" s="89"/>
      <c r="PY339" s="89"/>
      <c r="PZ339" s="89"/>
      <c r="QA339" s="89"/>
      <c r="QB339" s="89"/>
      <c r="QC339" s="89"/>
      <c r="QD339" s="89"/>
      <c r="QE339" s="89"/>
      <c r="QF339" s="89"/>
      <c r="QG339" s="89"/>
      <c r="QH339" s="89"/>
      <c r="QI339" s="89"/>
      <c r="QJ339" s="89"/>
      <c r="QK339" s="89"/>
      <c r="QL339" s="89"/>
      <c r="QM339" s="89"/>
      <c r="QN339" s="89"/>
      <c r="QO339" s="89"/>
      <c r="QP339" s="89"/>
      <c r="QQ339" s="89"/>
      <c r="QR339" s="89"/>
      <c r="QS339" s="89"/>
      <c r="QT339" s="89"/>
      <c r="QU339" s="89"/>
      <c r="QV339" s="89"/>
      <c r="QW339" s="89"/>
      <c r="QX339" s="89"/>
      <c r="QY339" s="89"/>
      <c r="QZ339" s="89"/>
      <c r="RA339" s="89"/>
      <c r="RB339" s="89"/>
      <c r="RC339" s="89"/>
      <c r="RD339" s="89"/>
      <c r="RE339" s="89"/>
      <c r="RF339" s="89"/>
      <c r="RG339" s="89"/>
      <c r="RH339" s="89"/>
      <c r="RI339" s="89"/>
      <c r="RJ339" s="89"/>
      <c r="RK339" s="89"/>
      <c r="RL339" s="89"/>
      <c r="RM339" s="89"/>
      <c r="RN339" s="89"/>
      <c r="RO339" s="89"/>
      <c r="RP339" s="89"/>
      <c r="RQ339" s="89"/>
      <c r="RR339" s="89"/>
      <c r="RS339" s="89"/>
      <c r="RT339" s="89"/>
      <c r="RU339" s="89"/>
      <c r="RV339" s="89"/>
      <c r="RW339" s="89"/>
      <c r="RX339" s="89"/>
      <c r="RY339" s="89"/>
      <c r="RZ339" s="89"/>
      <c r="SA339" s="89"/>
      <c r="SB339" s="89"/>
      <c r="SC339" s="89"/>
      <c r="SD339" s="89"/>
      <c r="SE339" s="89"/>
      <c r="SF339" s="89"/>
      <c r="SG339" s="89"/>
      <c r="SH339" s="89"/>
      <c r="SI339" s="89"/>
      <c r="SJ339" s="89"/>
      <c r="SK339" s="89"/>
      <c r="SL339" s="89"/>
      <c r="SM339" s="89"/>
      <c r="SN339" s="89"/>
      <c r="SO339" s="89"/>
      <c r="SP339" s="89"/>
      <c r="SQ339" s="89"/>
      <c r="SR339" s="89"/>
      <c r="SS339" s="89"/>
      <c r="ST339" s="89"/>
      <c r="SU339" s="89"/>
      <c r="SV339" s="89"/>
      <c r="SW339" s="89"/>
      <c r="SX339" s="89"/>
      <c r="SY339" s="89"/>
      <c r="SZ339" s="89"/>
      <c r="TA339" s="89"/>
      <c r="TB339" s="89"/>
      <c r="TC339" s="89"/>
      <c r="TD339" s="89"/>
      <c r="TE339" s="89"/>
      <c r="TF339" s="89"/>
      <c r="TG339" s="89"/>
      <c r="TH339" s="89"/>
      <c r="TI339" s="89"/>
      <c r="TJ339" s="89"/>
      <c r="TK339" s="89"/>
      <c r="TL339" s="89"/>
      <c r="TM339" s="89"/>
      <c r="TN339" s="89"/>
      <c r="TO339" s="89"/>
      <c r="TP339" s="89"/>
      <c r="TQ339" s="89"/>
      <c r="TR339" s="89"/>
      <c r="TS339" s="89"/>
      <c r="TT339" s="89"/>
      <c r="TU339" s="89"/>
      <c r="TV339" s="89"/>
      <c r="TW339" s="89"/>
      <c r="TX339" s="89"/>
      <c r="TY339" s="89"/>
      <c r="TZ339" s="89"/>
      <c r="UA339" s="89"/>
      <c r="UB339" s="89"/>
      <c r="UC339" s="89"/>
      <c r="UD339" s="89"/>
      <c r="UE339" s="89"/>
      <c r="UF339" s="89"/>
      <c r="UG339" s="89"/>
      <c r="UH339" s="89"/>
      <c r="UI339" s="89"/>
      <c r="UJ339" s="89"/>
      <c r="UK339" s="89"/>
      <c r="UL339" s="89"/>
      <c r="UM339" s="89"/>
      <c r="UN339" s="89"/>
      <c r="UO339" s="89"/>
      <c r="UP339" s="89"/>
      <c r="UQ339" s="89"/>
      <c r="UR339" s="89"/>
      <c r="US339" s="89"/>
      <c r="UT339" s="89"/>
      <c r="UU339" s="89"/>
      <c r="UV339" s="89"/>
      <c r="UW339" s="89"/>
      <c r="UX339" s="89"/>
      <c r="UY339" s="89"/>
      <c r="UZ339" s="89"/>
      <c r="VA339" s="89"/>
      <c r="VB339" s="89"/>
      <c r="VC339" s="89"/>
      <c r="VD339" s="89"/>
      <c r="VE339" s="89"/>
      <c r="VF339" s="89"/>
      <c r="VG339" s="89"/>
      <c r="VH339" s="89"/>
      <c r="VI339" s="89"/>
      <c r="VJ339" s="89"/>
      <c r="VK339" s="89"/>
      <c r="VL339" s="89"/>
      <c r="VM339" s="89"/>
      <c r="VN339" s="89"/>
      <c r="VO339" s="89"/>
      <c r="VP339" s="89"/>
      <c r="VQ339" s="89"/>
      <c r="VR339" s="89"/>
      <c r="VS339" s="89"/>
      <c r="VT339" s="89"/>
      <c r="VU339" s="89"/>
      <c r="VV339" s="89"/>
      <c r="VW339" s="89"/>
      <c r="VX339" s="89"/>
      <c r="VY339" s="89"/>
      <c r="VZ339" s="89"/>
      <c r="WA339" s="89"/>
      <c r="WB339" s="89"/>
      <c r="WC339" s="89"/>
      <c r="WD339" s="89"/>
      <c r="WE339" s="89"/>
      <c r="WF339" s="89"/>
      <c r="WG339" s="89"/>
      <c r="WH339" s="89"/>
      <c r="WI339" s="89"/>
      <c r="WJ339" s="89"/>
      <c r="WK339" s="89"/>
      <c r="WL339" s="89"/>
      <c r="WM339" s="89"/>
      <c r="WN339" s="89"/>
      <c r="WO339" s="89"/>
      <c r="WP339" s="89"/>
      <c r="WQ339" s="89"/>
      <c r="WR339" s="89"/>
      <c r="WS339" s="89"/>
      <c r="WT339" s="89"/>
      <c r="WU339" s="89"/>
      <c r="WV339" s="89"/>
      <c r="WW339" s="89"/>
      <c r="WX339" s="89"/>
      <c r="WY339" s="89"/>
      <c r="WZ339" s="89"/>
      <c r="XA339" s="89"/>
      <c r="XB339" s="89"/>
      <c r="XC339" s="89"/>
      <c r="XD339" s="89"/>
      <c r="XE339" s="89"/>
      <c r="XF339" s="89"/>
      <c r="XG339" s="89"/>
      <c r="XH339" s="89"/>
      <c r="XI339" s="89"/>
      <c r="XJ339" s="89"/>
      <c r="XK339" s="89"/>
      <c r="XL339" s="89"/>
      <c r="XM339" s="89"/>
      <c r="XN339" s="89"/>
      <c r="XO339" s="89"/>
      <c r="XP339" s="89"/>
      <c r="XQ339" s="89"/>
      <c r="XR339" s="89"/>
      <c r="XS339" s="89"/>
      <c r="XT339" s="89"/>
      <c r="XU339" s="89"/>
      <c r="XV339" s="89"/>
      <c r="XW339" s="89"/>
      <c r="XX339" s="89"/>
      <c r="XY339" s="89"/>
      <c r="XZ339" s="89"/>
      <c r="YA339" s="89"/>
      <c r="YB339" s="89"/>
    </row>
    <row r="340" spans="1:652" s="89" customFormat="1" x14ac:dyDescent="0.2">
      <c r="A340" s="151" t="s">
        <v>5192</v>
      </c>
      <c r="B340" s="155">
        <v>339</v>
      </c>
      <c r="C340" s="155">
        <f t="shared" si="31"/>
        <v>320</v>
      </c>
      <c r="D340" s="269" t="s">
        <v>549</v>
      </c>
      <c r="E340" s="270" t="s">
        <v>7134</v>
      </c>
      <c r="F340" s="271">
        <v>18541</v>
      </c>
      <c r="G340" s="157" t="s">
        <v>480</v>
      </c>
      <c r="H340" s="158">
        <v>33834252</v>
      </c>
      <c r="I340" s="204">
        <v>4938300</v>
      </c>
      <c r="J340" s="159">
        <v>45</v>
      </c>
      <c r="K340" s="159">
        <v>23</v>
      </c>
      <c r="L340" s="159">
        <f t="shared" si="25"/>
        <v>22</v>
      </c>
      <c r="M340" s="157" t="s">
        <v>563</v>
      </c>
      <c r="N340" s="151" t="s">
        <v>595</v>
      </c>
      <c r="O340" s="167" t="s">
        <v>804</v>
      </c>
      <c r="P340" s="151">
        <v>4</v>
      </c>
      <c r="Q340" s="151"/>
      <c r="R340" s="155">
        <v>5</v>
      </c>
      <c r="S340" s="151" t="s">
        <v>1968</v>
      </c>
      <c r="T340" s="205" t="s">
        <v>453</v>
      </c>
      <c r="U340" s="175" t="s">
        <v>453</v>
      </c>
      <c r="V340" s="175" t="s">
        <v>453</v>
      </c>
      <c r="W340" s="165" t="s">
        <v>453</v>
      </c>
      <c r="X340" s="180" t="s">
        <v>453</v>
      </c>
      <c r="Y340" s="161" t="s">
        <v>563</v>
      </c>
      <c r="Z340" s="151" t="s">
        <v>1598</v>
      </c>
      <c r="AA340" s="153" t="s">
        <v>1597</v>
      </c>
      <c r="AB340" s="160" t="s">
        <v>804</v>
      </c>
      <c r="AC340" s="162">
        <v>41849</v>
      </c>
      <c r="AD340" s="163" t="s">
        <v>807</v>
      </c>
      <c r="AE340" s="164">
        <v>42117</v>
      </c>
      <c r="AF340" s="165">
        <f t="shared" si="30"/>
        <v>8.8109589041095884</v>
      </c>
      <c r="AG340" s="180" t="s">
        <v>539</v>
      </c>
      <c r="AH340" s="165">
        <v>1</v>
      </c>
      <c r="AI340" s="180" t="s">
        <v>539</v>
      </c>
      <c r="AJ340" s="165">
        <v>1</v>
      </c>
      <c r="AK340" s="165" t="s">
        <v>453</v>
      </c>
      <c r="AL340" s="165" t="s">
        <v>453</v>
      </c>
      <c r="AM340" s="165" t="s">
        <v>453</v>
      </c>
      <c r="AN340" s="165" t="s">
        <v>453</v>
      </c>
      <c r="AO340" s="165" t="s">
        <v>453</v>
      </c>
      <c r="AP340" s="165" t="s">
        <v>453</v>
      </c>
      <c r="AQ340" s="165" t="s">
        <v>453</v>
      </c>
      <c r="AR340" s="165" t="s">
        <v>453</v>
      </c>
      <c r="AS340" s="165" t="s">
        <v>453</v>
      </c>
      <c r="AT340" s="165" t="s">
        <v>453</v>
      </c>
      <c r="AU340" s="165" t="s">
        <v>453</v>
      </c>
      <c r="AV340" s="165" t="s">
        <v>453</v>
      </c>
      <c r="AW340" s="165"/>
      <c r="AX340" s="165"/>
      <c r="AY340" s="165"/>
      <c r="AZ340" s="165"/>
      <c r="BA340" s="165"/>
      <c r="BB340" s="165"/>
      <c r="BC340" s="165"/>
      <c r="BD340" s="165"/>
      <c r="BE340" s="165"/>
      <c r="BF340" s="165"/>
      <c r="BG340" s="166" t="s">
        <v>3429</v>
      </c>
      <c r="BH340" s="161" t="s">
        <v>539</v>
      </c>
      <c r="BI340" s="159">
        <v>1</v>
      </c>
      <c r="BJ340" s="155">
        <v>5</v>
      </c>
      <c r="BK340" s="151" t="s">
        <v>1968</v>
      </c>
      <c r="BL340" s="159" t="s">
        <v>453</v>
      </c>
      <c r="BM340" s="159">
        <v>0</v>
      </c>
      <c r="BN340" s="167" t="s">
        <v>807</v>
      </c>
      <c r="BO340" s="205" t="s">
        <v>453</v>
      </c>
      <c r="BP340" s="205"/>
      <c r="BQ340" s="205"/>
      <c r="BR340" s="205"/>
      <c r="BS340" s="158" t="s">
        <v>453</v>
      </c>
      <c r="BT340" s="158" t="s">
        <v>453</v>
      </c>
      <c r="BU340" s="158" t="s">
        <v>453</v>
      </c>
      <c r="BV340" s="168" t="s">
        <v>1599</v>
      </c>
      <c r="BW340" s="168" t="s">
        <v>2532</v>
      </c>
      <c r="BX340" s="151">
        <v>55</v>
      </c>
      <c r="BY340" s="151">
        <v>66</v>
      </c>
      <c r="BZ340" s="151">
        <v>58</v>
      </c>
      <c r="CA340" s="151" t="s">
        <v>3430</v>
      </c>
      <c r="CB340" s="151" t="s">
        <v>453</v>
      </c>
      <c r="CC340" s="151" t="s">
        <v>453</v>
      </c>
      <c r="CD340" s="151"/>
      <c r="CE340" s="151" t="s">
        <v>1600</v>
      </c>
      <c r="CF340" s="151" t="s">
        <v>3431</v>
      </c>
      <c r="CG340" s="151" t="s">
        <v>929</v>
      </c>
      <c r="CH340" s="151" t="s">
        <v>3432</v>
      </c>
      <c r="CI340" s="151">
        <v>65</v>
      </c>
      <c r="CJ340" s="151">
        <v>62</v>
      </c>
      <c r="CK340" s="151">
        <v>60</v>
      </c>
      <c r="CL340" s="151" t="s">
        <v>1737</v>
      </c>
    </row>
    <row r="341" spans="1:652" s="89" customFormat="1" x14ac:dyDescent="0.2">
      <c r="A341" s="151" t="s">
        <v>4521</v>
      </c>
      <c r="B341" s="155">
        <v>340</v>
      </c>
      <c r="C341" s="155">
        <f t="shared" si="31"/>
        <v>321</v>
      </c>
      <c r="D341" s="269" t="s">
        <v>7135</v>
      </c>
      <c r="E341" s="270" t="s">
        <v>7136</v>
      </c>
      <c r="F341" s="271">
        <v>21763</v>
      </c>
      <c r="G341" s="157" t="s">
        <v>480</v>
      </c>
      <c r="H341" s="158">
        <v>45685369</v>
      </c>
      <c r="I341" s="155">
        <v>4362001</v>
      </c>
      <c r="J341" s="159">
        <v>37</v>
      </c>
      <c r="K341" s="159">
        <v>14</v>
      </c>
      <c r="L341" s="159">
        <f t="shared" si="25"/>
        <v>23</v>
      </c>
      <c r="M341" s="157" t="s">
        <v>563</v>
      </c>
      <c r="N341" s="151" t="s">
        <v>612</v>
      </c>
      <c r="O341" s="167" t="s">
        <v>807</v>
      </c>
      <c r="P341" s="151">
        <v>3</v>
      </c>
      <c r="Q341" s="151"/>
      <c r="R341" s="155">
        <v>3</v>
      </c>
      <c r="S341" s="151" t="s">
        <v>1601</v>
      </c>
      <c r="T341" s="151" t="s">
        <v>1594</v>
      </c>
      <c r="U341" s="162">
        <v>41850</v>
      </c>
      <c r="V341" s="162">
        <v>41857</v>
      </c>
      <c r="W341" s="165">
        <v>7</v>
      </c>
      <c r="X341" s="161" t="s">
        <v>453</v>
      </c>
      <c r="Y341" s="161" t="s">
        <v>563</v>
      </c>
      <c r="Z341" s="151" t="s">
        <v>1088</v>
      </c>
      <c r="AA341" s="153" t="s">
        <v>3433</v>
      </c>
      <c r="AB341" s="160" t="s">
        <v>804</v>
      </c>
      <c r="AC341" s="162">
        <v>41898</v>
      </c>
      <c r="AD341" s="163" t="s">
        <v>807</v>
      </c>
      <c r="AE341" s="164">
        <v>42767</v>
      </c>
      <c r="AF341" s="165">
        <f t="shared" si="30"/>
        <v>28.56986301369863</v>
      </c>
      <c r="AG341" s="180" t="s">
        <v>539</v>
      </c>
      <c r="AH341" s="165">
        <v>1</v>
      </c>
      <c r="AI341" s="180" t="s">
        <v>539</v>
      </c>
      <c r="AJ341" s="165">
        <v>1</v>
      </c>
      <c r="AK341" s="165" t="s">
        <v>640</v>
      </c>
      <c r="AL341" s="165">
        <v>3</v>
      </c>
      <c r="AM341" s="180" t="s">
        <v>5914</v>
      </c>
      <c r="AN341" s="165">
        <v>3</v>
      </c>
      <c r="AO341" s="165"/>
      <c r="AP341" s="165"/>
      <c r="AQ341" s="165"/>
      <c r="AR341" s="165"/>
      <c r="AS341" s="165"/>
      <c r="AT341" s="165"/>
      <c r="AU341" s="165"/>
      <c r="AV341" s="165"/>
      <c r="AW341" s="165"/>
      <c r="AX341" s="165"/>
      <c r="AY341" s="165"/>
      <c r="AZ341" s="165"/>
      <c r="BA341" s="165"/>
      <c r="BB341" s="165"/>
      <c r="BC341" s="165"/>
      <c r="BD341" s="165"/>
      <c r="BE341" s="165"/>
      <c r="BF341" s="165"/>
      <c r="BG341" s="166" t="s">
        <v>3434</v>
      </c>
      <c r="BH341" s="161" t="s">
        <v>640</v>
      </c>
      <c r="BI341" s="159">
        <v>3</v>
      </c>
      <c r="BJ341" s="155">
        <v>3</v>
      </c>
      <c r="BK341" s="151" t="s">
        <v>3435</v>
      </c>
      <c r="BL341" s="159" t="s">
        <v>453</v>
      </c>
      <c r="BM341" s="159" t="s">
        <v>453</v>
      </c>
      <c r="BN341" s="167" t="s">
        <v>807</v>
      </c>
      <c r="BO341" s="205" t="s">
        <v>453</v>
      </c>
      <c r="BP341" s="205"/>
      <c r="BQ341" s="205"/>
      <c r="BR341" s="205"/>
      <c r="BS341" s="158" t="s">
        <v>453</v>
      </c>
      <c r="BT341" s="158" t="s">
        <v>453</v>
      </c>
      <c r="BU341" s="158" t="s">
        <v>453</v>
      </c>
      <c r="BV341" s="168" t="s">
        <v>1602</v>
      </c>
      <c r="BW341" s="168" t="s">
        <v>2094</v>
      </c>
      <c r="BX341" s="151">
        <v>89</v>
      </c>
      <c r="BY341" s="151">
        <v>106</v>
      </c>
      <c r="BZ341" s="151">
        <v>98</v>
      </c>
      <c r="CA341" s="151" t="s">
        <v>3436</v>
      </c>
      <c r="CB341" s="151" t="s">
        <v>3437</v>
      </c>
      <c r="CC341" s="151" t="s">
        <v>453</v>
      </c>
      <c r="CD341" s="151"/>
      <c r="CE341" s="151" t="s">
        <v>872</v>
      </c>
      <c r="CF341" s="151" t="s">
        <v>3438</v>
      </c>
      <c r="CG341" s="151" t="s">
        <v>3439</v>
      </c>
      <c r="CH341" s="151" t="s">
        <v>3440</v>
      </c>
      <c r="CI341" s="151">
        <v>83</v>
      </c>
      <c r="CJ341" s="151">
        <v>103</v>
      </c>
      <c r="CK341" s="151">
        <v>81</v>
      </c>
      <c r="CL341" s="151" t="s">
        <v>1737</v>
      </c>
    </row>
    <row r="342" spans="1:652" s="30" customFormat="1" x14ac:dyDescent="0.2">
      <c r="A342" s="151" t="s">
        <v>5193</v>
      </c>
      <c r="B342" s="155">
        <v>341</v>
      </c>
      <c r="C342" s="155">
        <f t="shared" si="31"/>
        <v>322</v>
      </c>
      <c r="D342" s="269" t="s">
        <v>7137</v>
      </c>
      <c r="E342" s="270" t="s">
        <v>7138</v>
      </c>
      <c r="F342" s="271">
        <v>38295</v>
      </c>
      <c r="G342" s="157" t="s">
        <v>562</v>
      </c>
      <c r="H342" s="158">
        <v>38340523</v>
      </c>
      <c r="I342" s="155">
        <v>2560071</v>
      </c>
      <c r="J342" s="159">
        <v>23</v>
      </c>
      <c r="K342" s="159">
        <v>13</v>
      </c>
      <c r="L342" s="159">
        <f t="shared" si="25"/>
        <v>10</v>
      </c>
      <c r="M342" s="157" t="s">
        <v>563</v>
      </c>
      <c r="N342" s="151" t="s">
        <v>595</v>
      </c>
      <c r="O342" s="167" t="s">
        <v>807</v>
      </c>
      <c r="P342" s="151">
        <v>4</v>
      </c>
      <c r="Q342" s="151"/>
      <c r="R342" s="155">
        <v>4</v>
      </c>
      <c r="S342" s="151" t="s">
        <v>1603</v>
      </c>
      <c r="T342" s="151" t="s">
        <v>453</v>
      </c>
      <c r="U342" s="162" t="s">
        <v>453</v>
      </c>
      <c r="V342" s="162" t="s">
        <v>453</v>
      </c>
      <c r="W342" s="165" t="s">
        <v>453</v>
      </c>
      <c r="X342" s="161" t="s">
        <v>453</v>
      </c>
      <c r="Y342" s="161" t="s">
        <v>453</v>
      </c>
      <c r="Z342" s="151" t="s">
        <v>421</v>
      </c>
      <c r="AA342" s="153" t="s">
        <v>949</v>
      </c>
      <c r="AB342" s="160" t="s">
        <v>804</v>
      </c>
      <c r="AC342" s="162">
        <v>41856</v>
      </c>
      <c r="AD342" s="163" t="s">
        <v>807</v>
      </c>
      <c r="AE342" s="164">
        <v>42431</v>
      </c>
      <c r="AF342" s="165">
        <f t="shared" si="30"/>
        <v>18.904109589041099</v>
      </c>
      <c r="AG342" s="180" t="s">
        <v>539</v>
      </c>
      <c r="AH342" s="165">
        <v>1</v>
      </c>
      <c r="AI342" s="180" t="s">
        <v>539</v>
      </c>
      <c r="AJ342" s="165">
        <v>1</v>
      </c>
      <c r="AK342" s="180" t="s">
        <v>539</v>
      </c>
      <c r="AL342" s="165">
        <v>1</v>
      </c>
      <c r="AM342" s="165"/>
      <c r="AN342" s="165"/>
      <c r="AO342" s="165"/>
      <c r="AP342" s="165"/>
      <c r="AQ342" s="165"/>
      <c r="AR342" s="165"/>
      <c r="AS342" s="165"/>
      <c r="AT342" s="165"/>
      <c r="AU342" s="165"/>
      <c r="AV342" s="165"/>
      <c r="AW342" s="165"/>
      <c r="AX342" s="165"/>
      <c r="AY342" s="165"/>
      <c r="AZ342" s="165"/>
      <c r="BA342" s="165"/>
      <c r="BB342" s="165"/>
      <c r="BC342" s="165"/>
      <c r="BD342" s="165"/>
      <c r="BE342" s="165"/>
      <c r="BF342" s="165"/>
      <c r="BG342" s="166" t="s">
        <v>3441</v>
      </c>
      <c r="BH342" s="161" t="s">
        <v>539</v>
      </c>
      <c r="BI342" s="159">
        <v>1</v>
      </c>
      <c r="BJ342" s="155">
        <v>3</v>
      </c>
      <c r="BK342" s="151" t="s">
        <v>1248</v>
      </c>
      <c r="BL342" s="159" t="s">
        <v>453</v>
      </c>
      <c r="BM342" s="159" t="s">
        <v>453</v>
      </c>
      <c r="BN342" s="167" t="s">
        <v>807</v>
      </c>
      <c r="BO342" s="205" t="s">
        <v>453</v>
      </c>
      <c r="BP342" s="205"/>
      <c r="BQ342" s="205"/>
      <c r="BR342" s="205"/>
      <c r="BS342" s="158" t="s">
        <v>453</v>
      </c>
      <c r="BT342" s="158" t="s">
        <v>453</v>
      </c>
      <c r="BU342" s="158" t="s">
        <v>453</v>
      </c>
      <c r="BV342" s="168" t="s">
        <v>453</v>
      </c>
      <c r="BW342" s="168" t="s">
        <v>1173</v>
      </c>
      <c r="BX342" s="151" t="s">
        <v>453</v>
      </c>
      <c r="BY342" s="151" t="s">
        <v>453</v>
      </c>
      <c r="BZ342" s="151" t="s">
        <v>453</v>
      </c>
      <c r="CA342" s="151" t="s">
        <v>3442</v>
      </c>
      <c r="CB342" s="151" t="s">
        <v>3443</v>
      </c>
      <c r="CC342" s="151" t="s">
        <v>3444</v>
      </c>
      <c r="CD342" s="151"/>
      <c r="CE342" s="151" t="s">
        <v>872</v>
      </c>
      <c r="CF342" s="151" t="s">
        <v>1000</v>
      </c>
      <c r="CG342" s="151" t="s">
        <v>929</v>
      </c>
      <c r="CH342" s="151" t="s">
        <v>1173</v>
      </c>
      <c r="CI342" s="151" t="s">
        <v>453</v>
      </c>
      <c r="CJ342" s="151" t="s">
        <v>453</v>
      </c>
      <c r="CK342" s="151" t="s">
        <v>453</v>
      </c>
      <c r="CL342" s="151" t="s">
        <v>1737</v>
      </c>
      <c r="CM342" s="89"/>
      <c r="CN342" s="89"/>
      <c r="CO342" s="89"/>
      <c r="CP342" s="89"/>
      <c r="CQ342" s="89"/>
      <c r="CR342" s="89"/>
      <c r="CS342" s="89"/>
      <c r="CT342" s="89"/>
      <c r="CU342" s="89"/>
      <c r="CV342" s="89"/>
      <c r="CW342" s="89"/>
      <c r="CX342" s="89"/>
      <c r="CY342" s="89"/>
      <c r="CZ342" s="89"/>
      <c r="DA342" s="89"/>
      <c r="DB342" s="89"/>
      <c r="DC342" s="89"/>
      <c r="DD342" s="89"/>
      <c r="DE342" s="89"/>
      <c r="DF342" s="89"/>
      <c r="DG342" s="89"/>
      <c r="DH342" s="89"/>
      <c r="DI342" s="89"/>
      <c r="DJ342" s="89"/>
      <c r="DK342" s="89"/>
      <c r="DL342" s="89"/>
      <c r="DM342" s="89"/>
      <c r="DN342" s="89"/>
      <c r="DO342" s="89"/>
      <c r="DP342" s="89"/>
      <c r="DQ342" s="89"/>
      <c r="DR342" s="89"/>
      <c r="DS342" s="89"/>
      <c r="DT342" s="89"/>
      <c r="DU342" s="89"/>
      <c r="DV342" s="89"/>
      <c r="DW342" s="89"/>
      <c r="DX342" s="89"/>
      <c r="DY342" s="89"/>
      <c r="DZ342" s="89"/>
      <c r="EA342" s="89"/>
      <c r="EB342" s="89"/>
      <c r="EC342" s="89"/>
      <c r="ED342" s="89"/>
      <c r="EE342" s="89"/>
      <c r="EF342" s="89"/>
      <c r="EG342" s="89"/>
      <c r="EH342" s="89"/>
      <c r="EI342" s="89"/>
      <c r="EJ342" s="89"/>
      <c r="EK342" s="89"/>
      <c r="EL342" s="89"/>
      <c r="EM342" s="89"/>
      <c r="EN342" s="89"/>
      <c r="EO342" s="89"/>
      <c r="EP342" s="89"/>
      <c r="EQ342" s="89"/>
      <c r="ER342" s="89"/>
      <c r="ES342" s="89"/>
      <c r="ET342" s="89"/>
      <c r="EU342" s="89"/>
      <c r="EV342" s="89"/>
      <c r="EW342" s="89"/>
      <c r="EX342" s="89"/>
      <c r="EY342" s="89"/>
      <c r="EZ342" s="89"/>
      <c r="FA342" s="89"/>
      <c r="FB342" s="89"/>
      <c r="FC342" s="89"/>
      <c r="FD342" s="89"/>
      <c r="FE342" s="89"/>
      <c r="FF342" s="89"/>
      <c r="FG342" s="89"/>
      <c r="FH342" s="89"/>
      <c r="FI342" s="89"/>
      <c r="FJ342" s="89"/>
      <c r="FK342" s="89"/>
      <c r="FL342" s="89"/>
      <c r="FM342" s="89"/>
      <c r="FN342" s="89"/>
      <c r="FO342" s="89"/>
      <c r="FP342" s="89"/>
      <c r="FQ342" s="89"/>
      <c r="FR342" s="89"/>
      <c r="FS342" s="89"/>
      <c r="FT342" s="89"/>
      <c r="FU342" s="89"/>
      <c r="FV342" s="89"/>
      <c r="FW342" s="89"/>
      <c r="FX342" s="89"/>
      <c r="FY342" s="89"/>
      <c r="FZ342" s="89"/>
      <c r="GA342" s="89"/>
      <c r="GB342" s="89"/>
      <c r="GC342" s="89"/>
      <c r="GD342" s="89"/>
      <c r="GE342" s="89"/>
      <c r="GF342" s="89"/>
      <c r="GG342" s="89"/>
      <c r="GH342" s="89"/>
      <c r="GI342" s="89"/>
      <c r="GJ342" s="89"/>
      <c r="GK342" s="89"/>
      <c r="GL342" s="89"/>
      <c r="GM342" s="89"/>
      <c r="GN342" s="89"/>
      <c r="GO342" s="89"/>
      <c r="GP342" s="89"/>
      <c r="GQ342" s="89"/>
      <c r="GR342" s="89"/>
      <c r="GS342" s="89"/>
      <c r="GT342" s="89"/>
      <c r="GU342" s="89"/>
      <c r="GV342" s="89"/>
      <c r="GW342" s="89"/>
      <c r="GX342" s="89"/>
      <c r="GY342" s="89"/>
      <c r="GZ342" s="89"/>
      <c r="HA342" s="89"/>
      <c r="HB342" s="89"/>
      <c r="HC342" s="89"/>
      <c r="HD342" s="89"/>
      <c r="HE342" s="89"/>
      <c r="HF342" s="89"/>
      <c r="HG342" s="89"/>
      <c r="HH342" s="89"/>
      <c r="HI342" s="89"/>
      <c r="HJ342" s="89"/>
      <c r="HK342" s="89"/>
      <c r="HL342" s="89"/>
      <c r="HM342" s="89"/>
      <c r="HN342" s="89"/>
      <c r="HO342" s="89"/>
      <c r="HP342" s="89"/>
      <c r="HQ342" s="89"/>
      <c r="HR342" s="89"/>
      <c r="HS342" s="89"/>
      <c r="HT342" s="89"/>
      <c r="HU342" s="89"/>
      <c r="HV342" s="89"/>
      <c r="HW342" s="89"/>
      <c r="HX342" s="89"/>
      <c r="HY342" s="89"/>
      <c r="HZ342" s="89"/>
      <c r="IA342" s="89"/>
      <c r="IB342" s="89"/>
      <c r="IC342" s="89"/>
      <c r="ID342" s="89"/>
      <c r="IE342" s="89"/>
      <c r="IF342" s="89"/>
      <c r="IG342" s="89"/>
      <c r="IH342" s="89"/>
      <c r="II342" s="89"/>
      <c r="IJ342" s="89"/>
      <c r="IK342" s="89"/>
      <c r="IL342" s="89"/>
      <c r="IM342" s="89"/>
      <c r="IN342" s="89"/>
      <c r="IO342" s="89"/>
      <c r="IP342" s="89"/>
      <c r="IQ342" s="89"/>
      <c r="IR342" s="89"/>
      <c r="IS342" s="89"/>
      <c r="IT342" s="89"/>
      <c r="IU342" s="89"/>
      <c r="IV342" s="89"/>
      <c r="IW342" s="89"/>
      <c r="IX342" s="89"/>
      <c r="IY342" s="89"/>
      <c r="IZ342" s="89"/>
      <c r="JA342" s="89"/>
      <c r="JB342" s="89"/>
      <c r="JC342" s="89"/>
      <c r="JD342" s="89"/>
      <c r="JE342" s="89"/>
      <c r="JF342" s="89"/>
      <c r="JG342" s="89"/>
      <c r="JH342" s="89"/>
      <c r="JI342" s="89"/>
      <c r="JJ342" s="89"/>
      <c r="JK342" s="89"/>
      <c r="JL342" s="89"/>
      <c r="JM342" s="89"/>
      <c r="JN342" s="89"/>
      <c r="JO342" s="89"/>
      <c r="JP342" s="89"/>
      <c r="JQ342" s="89"/>
      <c r="JR342" s="89"/>
      <c r="JS342" s="89"/>
      <c r="JT342" s="89"/>
      <c r="JU342" s="89"/>
      <c r="JV342" s="89"/>
      <c r="JW342" s="89"/>
      <c r="JX342" s="89"/>
      <c r="JY342" s="89"/>
      <c r="JZ342" s="89"/>
      <c r="KA342" s="89"/>
      <c r="KB342" s="89"/>
      <c r="KC342" s="89"/>
      <c r="KD342" s="89"/>
      <c r="KE342" s="89"/>
      <c r="KF342" s="89"/>
      <c r="KG342" s="89"/>
      <c r="KH342" s="89"/>
      <c r="KI342" s="89"/>
      <c r="KJ342" s="89"/>
      <c r="KK342" s="89"/>
      <c r="KL342" s="89"/>
      <c r="KM342" s="89"/>
      <c r="KN342" s="89"/>
      <c r="KO342" s="89"/>
      <c r="KP342" s="89"/>
      <c r="KQ342" s="89"/>
      <c r="KR342" s="89"/>
      <c r="KS342" s="89"/>
      <c r="KT342" s="89"/>
      <c r="KU342" s="89"/>
      <c r="KV342" s="89"/>
      <c r="KW342" s="89"/>
      <c r="KX342" s="89"/>
      <c r="KY342" s="89"/>
      <c r="KZ342" s="89"/>
      <c r="LA342" s="89"/>
      <c r="LB342" s="89"/>
      <c r="LC342" s="89"/>
      <c r="LD342" s="89"/>
      <c r="LE342" s="89"/>
      <c r="LF342" s="89"/>
      <c r="LG342" s="89"/>
      <c r="LH342" s="89"/>
      <c r="LI342" s="89"/>
      <c r="LJ342" s="89"/>
      <c r="LK342" s="89"/>
      <c r="LL342" s="89"/>
      <c r="LM342" s="89"/>
      <c r="LN342" s="89"/>
      <c r="LO342" s="89"/>
      <c r="LP342" s="89"/>
      <c r="LQ342" s="89"/>
      <c r="LR342" s="89"/>
      <c r="LS342" s="89"/>
      <c r="LT342" s="89"/>
      <c r="LU342" s="89"/>
      <c r="LV342" s="89"/>
      <c r="LW342" s="89"/>
      <c r="LX342" s="89"/>
      <c r="LY342" s="89"/>
      <c r="LZ342" s="89"/>
      <c r="MA342" s="89"/>
      <c r="MB342" s="89"/>
      <c r="MC342" s="89"/>
      <c r="MD342" s="89"/>
      <c r="ME342" s="89"/>
      <c r="MF342" s="89"/>
      <c r="MG342" s="89"/>
      <c r="MH342" s="89"/>
      <c r="MI342" s="89"/>
      <c r="MJ342" s="89"/>
      <c r="MK342" s="89"/>
      <c r="ML342" s="89"/>
      <c r="MM342" s="89"/>
      <c r="MN342" s="89"/>
      <c r="MO342" s="89"/>
      <c r="MP342" s="89"/>
      <c r="MQ342" s="89"/>
      <c r="MR342" s="89"/>
      <c r="MS342" s="89"/>
      <c r="MT342" s="89"/>
      <c r="MU342" s="89"/>
      <c r="MV342" s="89"/>
      <c r="MW342" s="89"/>
      <c r="MX342" s="89"/>
      <c r="MY342" s="89"/>
      <c r="MZ342" s="89"/>
      <c r="NA342" s="89"/>
      <c r="NB342" s="89"/>
      <c r="NC342" s="89"/>
      <c r="ND342" s="89"/>
      <c r="NE342" s="89"/>
      <c r="NF342" s="89"/>
      <c r="NG342" s="89"/>
      <c r="NH342" s="89"/>
      <c r="NI342" s="89"/>
      <c r="NJ342" s="89"/>
      <c r="NK342" s="89"/>
      <c r="NL342" s="89"/>
      <c r="NM342" s="89"/>
      <c r="NN342" s="89"/>
      <c r="NO342" s="89"/>
      <c r="NP342" s="89"/>
      <c r="NQ342" s="89"/>
      <c r="NR342" s="89"/>
      <c r="NS342" s="89"/>
      <c r="NT342" s="89"/>
      <c r="NU342" s="89"/>
      <c r="NV342" s="89"/>
      <c r="NW342" s="89"/>
      <c r="NX342" s="89"/>
      <c r="NY342" s="89"/>
      <c r="NZ342" s="89"/>
      <c r="OA342" s="89"/>
      <c r="OB342" s="89"/>
      <c r="OC342" s="89"/>
      <c r="OD342" s="89"/>
      <c r="OE342" s="89"/>
      <c r="OF342" s="89"/>
      <c r="OG342" s="89"/>
      <c r="OH342" s="89"/>
      <c r="OI342" s="89"/>
      <c r="OJ342" s="89"/>
      <c r="OK342" s="89"/>
      <c r="OL342" s="89"/>
      <c r="OM342" s="89"/>
      <c r="ON342" s="89"/>
      <c r="OO342" s="89"/>
      <c r="OP342" s="89"/>
      <c r="OQ342" s="89"/>
      <c r="OR342" s="89"/>
      <c r="OS342" s="89"/>
      <c r="OT342" s="89"/>
      <c r="OU342" s="89"/>
      <c r="OV342" s="89"/>
      <c r="OW342" s="89"/>
      <c r="OX342" s="89"/>
      <c r="OY342" s="89"/>
      <c r="OZ342" s="89"/>
      <c r="PA342" s="89"/>
      <c r="PB342" s="89"/>
      <c r="PC342" s="89"/>
      <c r="PD342" s="89"/>
      <c r="PE342" s="89"/>
      <c r="PF342" s="89"/>
      <c r="PG342" s="89"/>
      <c r="PH342" s="89"/>
      <c r="PI342" s="89"/>
      <c r="PJ342" s="89"/>
      <c r="PK342" s="89"/>
      <c r="PL342" s="89"/>
      <c r="PM342" s="89"/>
      <c r="PN342" s="89"/>
      <c r="PO342" s="89"/>
      <c r="PP342" s="89"/>
      <c r="PQ342" s="89"/>
      <c r="PR342" s="89"/>
      <c r="PS342" s="89"/>
      <c r="PT342" s="89"/>
      <c r="PU342" s="89"/>
      <c r="PV342" s="89"/>
      <c r="PW342" s="89"/>
      <c r="PX342" s="89"/>
      <c r="PY342" s="89"/>
      <c r="PZ342" s="89"/>
      <c r="QA342" s="89"/>
      <c r="QB342" s="89"/>
      <c r="QC342" s="89"/>
      <c r="QD342" s="89"/>
      <c r="QE342" s="89"/>
      <c r="QF342" s="89"/>
      <c r="QG342" s="89"/>
      <c r="QH342" s="89"/>
      <c r="QI342" s="89"/>
      <c r="QJ342" s="89"/>
      <c r="QK342" s="89"/>
      <c r="QL342" s="89"/>
      <c r="QM342" s="89"/>
      <c r="QN342" s="89"/>
      <c r="QO342" s="89"/>
      <c r="QP342" s="89"/>
      <c r="QQ342" s="89"/>
      <c r="QR342" s="89"/>
      <c r="QS342" s="89"/>
      <c r="QT342" s="89"/>
      <c r="QU342" s="89"/>
      <c r="QV342" s="89"/>
      <c r="QW342" s="89"/>
      <c r="QX342" s="89"/>
      <c r="QY342" s="89"/>
      <c r="QZ342" s="89"/>
      <c r="RA342" s="89"/>
      <c r="RB342" s="89"/>
      <c r="RC342" s="89"/>
      <c r="RD342" s="89"/>
      <c r="RE342" s="89"/>
      <c r="RF342" s="89"/>
      <c r="RG342" s="89"/>
      <c r="RH342" s="89"/>
      <c r="RI342" s="89"/>
      <c r="RJ342" s="89"/>
      <c r="RK342" s="89"/>
      <c r="RL342" s="89"/>
      <c r="RM342" s="89"/>
      <c r="RN342" s="89"/>
      <c r="RO342" s="89"/>
      <c r="RP342" s="89"/>
      <c r="RQ342" s="89"/>
      <c r="RR342" s="89"/>
      <c r="RS342" s="89"/>
      <c r="RT342" s="89"/>
      <c r="RU342" s="89"/>
      <c r="RV342" s="89"/>
      <c r="RW342" s="89"/>
      <c r="RX342" s="89"/>
      <c r="RY342" s="89"/>
      <c r="RZ342" s="89"/>
      <c r="SA342" s="89"/>
      <c r="SB342" s="89"/>
      <c r="SC342" s="89"/>
      <c r="SD342" s="89"/>
      <c r="SE342" s="89"/>
      <c r="SF342" s="89"/>
      <c r="SG342" s="89"/>
      <c r="SH342" s="89"/>
      <c r="SI342" s="89"/>
      <c r="SJ342" s="89"/>
      <c r="SK342" s="89"/>
      <c r="SL342" s="89"/>
      <c r="SM342" s="89"/>
      <c r="SN342" s="89"/>
      <c r="SO342" s="89"/>
      <c r="SP342" s="89"/>
      <c r="SQ342" s="89"/>
      <c r="SR342" s="89"/>
      <c r="SS342" s="89"/>
      <c r="ST342" s="89"/>
      <c r="SU342" s="89"/>
      <c r="SV342" s="89"/>
      <c r="SW342" s="89"/>
      <c r="SX342" s="89"/>
      <c r="SY342" s="89"/>
      <c r="SZ342" s="89"/>
      <c r="TA342" s="89"/>
      <c r="TB342" s="89"/>
      <c r="TC342" s="89"/>
      <c r="TD342" s="89"/>
      <c r="TE342" s="89"/>
      <c r="TF342" s="89"/>
      <c r="TG342" s="89"/>
      <c r="TH342" s="89"/>
      <c r="TI342" s="89"/>
      <c r="TJ342" s="89"/>
      <c r="TK342" s="89"/>
      <c r="TL342" s="89"/>
      <c r="TM342" s="89"/>
      <c r="TN342" s="89"/>
      <c r="TO342" s="89"/>
      <c r="TP342" s="89"/>
      <c r="TQ342" s="89"/>
      <c r="TR342" s="89"/>
      <c r="TS342" s="89"/>
      <c r="TT342" s="89"/>
      <c r="TU342" s="89"/>
      <c r="TV342" s="89"/>
      <c r="TW342" s="89"/>
      <c r="TX342" s="89"/>
      <c r="TY342" s="89"/>
      <c r="TZ342" s="89"/>
      <c r="UA342" s="89"/>
      <c r="UB342" s="89"/>
      <c r="UC342" s="89"/>
      <c r="UD342" s="89"/>
      <c r="UE342" s="89"/>
      <c r="UF342" s="89"/>
      <c r="UG342" s="89"/>
      <c r="UH342" s="89"/>
      <c r="UI342" s="89"/>
      <c r="UJ342" s="89"/>
      <c r="UK342" s="89"/>
      <c r="UL342" s="89"/>
      <c r="UM342" s="89"/>
      <c r="UN342" s="89"/>
      <c r="UO342" s="89"/>
      <c r="UP342" s="89"/>
      <c r="UQ342" s="89"/>
      <c r="UR342" s="89"/>
      <c r="US342" s="89"/>
      <c r="UT342" s="89"/>
      <c r="UU342" s="89"/>
      <c r="UV342" s="89"/>
      <c r="UW342" s="89"/>
      <c r="UX342" s="89"/>
      <c r="UY342" s="89"/>
      <c r="UZ342" s="89"/>
      <c r="VA342" s="89"/>
      <c r="VB342" s="89"/>
      <c r="VC342" s="89"/>
      <c r="VD342" s="89"/>
      <c r="VE342" s="89"/>
      <c r="VF342" s="89"/>
      <c r="VG342" s="89"/>
      <c r="VH342" s="89"/>
      <c r="VI342" s="89"/>
      <c r="VJ342" s="89"/>
      <c r="VK342" s="89"/>
      <c r="VL342" s="89"/>
      <c r="VM342" s="89"/>
      <c r="VN342" s="89"/>
      <c r="VO342" s="89"/>
      <c r="VP342" s="89"/>
      <c r="VQ342" s="89"/>
      <c r="VR342" s="89"/>
      <c r="VS342" s="89"/>
      <c r="VT342" s="89"/>
      <c r="VU342" s="89"/>
      <c r="VV342" s="89"/>
      <c r="VW342" s="89"/>
      <c r="VX342" s="89"/>
      <c r="VY342" s="89"/>
      <c r="VZ342" s="89"/>
      <c r="WA342" s="89"/>
      <c r="WB342" s="89"/>
      <c r="WC342" s="89"/>
      <c r="WD342" s="89"/>
      <c r="WE342" s="89"/>
      <c r="WF342" s="89"/>
      <c r="WG342" s="89"/>
      <c r="WH342" s="89"/>
      <c r="WI342" s="89"/>
      <c r="WJ342" s="89"/>
      <c r="WK342" s="89"/>
      <c r="WL342" s="89"/>
      <c r="WM342" s="89"/>
      <c r="WN342" s="89"/>
      <c r="WO342" s="89"/>
      <c r="WP342" s="89"/>
      <c r="WQ342" s="89"/>
      <c r="WR342" s="89"/>
      <c r="WS342" s="89"/>
      <c r="WT342" s="89"/>
      <c r="WU342" s="89"/>
      <c r="WV342" s="89"/>
      <c r="WW342" s="89"/>
      <c r="WX342" s="89"/>
      <c r="WY342" s="89"/>
      <c r="WZ342" s="89"/>
      <c r="XA342" s="89"/>
      <c r="XB342" s="89"/>
      <c r="XC342" s="89"/>
      <c r="XD342" s="89"/>
      <c r="XE342" s="89"/>
      <c r="XF342" s="89"/>
      <c r="XG342" s="89"/>
      <c r="XH342" s="89"/>
      <c r="XI342" s="89"/>
      <c r="XJ342" s="89"/>
      <c r="XK342" s="89"/>
      <c r="XL342" s="89"/>
      <c r="XM342" s="89"/>
      <c r="XN342" s="89"/>
      <c r="XO342" s="89"/>
      <c r="XP342" s="89"/>
      <c r="XQ342" s="89"/>
      <c r="XR342" s="89"/>
      <c r="XS342" s="89"/>
      <c r="XT342" s="89"/>
      <c r="XU342" s="89"/>
      <c r="XV342" s="89"/>
      <c r="XW342" s="89"/>
      <c r="XX342" s="89"/>
      <c r="XY342" s="89"/>
      <c r="XZ342" s="89"/>
      <c r="YA342" s="89"/>
      <c r="YB342" s="89"/>
    </row>
    <row r="343" spans="1:652" s="30" customFormat="1" x14ac:dyDescent="0.2">
      <c r="A343" s="151" t="s">
        <v>4519</v>
      </c>
      <c r="B343" s="155">
        <v>342</v>
      </c>
      <c r="C343" s="155">
        <f t="shared" si="31"/>
        <v>323</v>
      </c>
      <c r="D343" s="269" t="s">
        <v>7139</v>
      </c>
      <c r="E343" s="270" t="s">
        <v>7140</v>
      </c>
      <c r="F343" s="271">
        <v>24314</v>
      </c>
      <c r="G343" s="157" t="s">
        <v>480</v>
      </c>
      <c r="H343" s="158">
        <v>85167016</v>
      </c>
      <c r="I343" s="155">
        <v>4537417</v>
      </c>
      <c r="J343" s="159">
        <v>28</v>
      </c>
      <c r="K343" s="159">
        <v>1</v>
      </c>
      <c r="L343" s="159">
        <f t="shared" si="25"/>
        <v>27</v>
      </c>
      <c r="M343" s="157" t="s">
        <v>564</v>
      </c>
      <c r="N343" s="151" t="s">
        <v>604</v>
      </c>
      <c r="O343" s="167" t="s">
        <v>807</v>
      </c>
      <c r="P343" s="151">
        <v>3</v>
      </c>
      <c r="Q343" s="151"/>
      <c r="R343" s="155">
        <v>1</v>
      </c>
      <c r="S343" s="151" t="s">
        <v>1171</v>
      </c>
      <c r="T343" s="151" t="s">
        <v>1606</v>
      </c>
      <c r="U343" s="162">
        <v>41857</v>
      </c>
      <c r="V343" s="162">
        <v>41862</v>
      </c>
      <c r="W343" s="165">
        <v>5</v>
      </c>
      <c r="X343" s="161" t="s">
        <v>453</v>
      </c>
      <c r="Y343" s="161" t="s">
        <v>563</v>
      </c>
      <c r="Z343" s="151" t="s">
        <v>1193</v>
      </c>
      <c r="AA343" s="153" t="s">
        <v>1634</v>
      </c>
      <c r="AB343" s="160" t="s">
        <v>804</v>
      </c>
      <c r="AC343" s="175">
        <v>41878</v>
      </c>
      <c r="AD343" s="217" t="s">
        <v>804</v>
      </c>
      <c r="AE343" s="225">
        <v>43101</v>
      </c>
      <c r="AF343" s="165">
        <f t="shared" si="30"/>
        <v>40.208219178082189</v>
      </c>
      <c r="AG343" s="165" t="s">
        <v>539</v>
      </c>
      <c r="AH343" s="165">
        <v>1</v>
      </c>
      <c r="AI343" s="165" t="s">
        <v>539</v>
      </c>
      <c r="AJ343" s="165">
        <v>1</v>
      </c>
      <c r="AK343" s="165" t="s">
        <v>539</v>
      </c>
      <c r="AL343" s="165">
        <v>1</v>
      </c>
      <c r="AM343" s="165" t="s">
        <v>539</v>
      </c>
      <c r="AN343" s="165">
        <v>1</v>
      </c>
      <c r="AO343" s="165" t="s">
        <v>453</v>
      </c>
      <c r="AP343" s="165" t="s">
        <v>453</v>
      </c>
      <c r="AQ343" s="165" t="s">
        <v>453</v>
      </c>
      <c r="AR343" s="165" t="s">
        <v>453</v>
      </c>
      <c r="AS343" s="165" t="s">
        <v>453</v>
      </c>
      <c r="AT343" s="165" t="s">
        <v>453</v>
      </c>
      <c r="AU343" s="165" t="s">
        <v>453</v>
      </c>
      <c r="AV343" s="165" t="s">
        <v>453</v>
      </c>
      <c r="AW343" s="165"/>
      <c r="AX343" s="165"/>
      <c r="AY343" s="165"/>
      <c r="AZ343" s="165"/>
      <c r="BA343" s="165"/>
      <c r="BB343" s="165"/>
      <c r="BC343" s="165"/>
      <c r="BD343" s="165"/>
      <c r="BE343" s="165"/>
      <c r="BF343" s="165"/>
      <c r="BG343" s="166" t="s">
        <v>3484</v>
      </c>
      <c r="BH343" s="161" t="s">
        <v>539</v>
      </c>
      <c r="BI343" s="159">
        <v>1</v>
      </c>
      <c r="BJ343" s="155">
        <v>1</v>
      </c>
      <c r="BK343" s="151" t="s">
        <v>1171</v>
      </c>
      <c r="BL343" s="159">
        <v>1</v>
      </c>
      <c r="BM343" s="159">
        <v>2</v>
      </c>
      <c r="BN343" s="167" t="s">
        <v>807</v>
      </c>
      <c r="BO343" s="205" t="s">
        <v>453</v>
      </c>
      <c r="BP343" s="205"/>
      <c r="BQ343" s="205"/>
      <c r="BR343" s="205"/>
      <c r="BS343" s="158" t="s">
        <v>3490</v>
      </c>
      <c r="BT343" s="158" t="s">
        <v>564</v>
      </c>
      <c r="BU343" s="158" t="s">
        <v>453</v>
      </c>
      <c r="BV343" s="168" t="s">
        <v>3488</v>
      </c>
      <c r="BW343" s="168" t="s">
        <v>3489</v>
      </c>
      <c r="BX343" s="151">
        <v>94</v>
      </c>
      <c r="BY343" s="151">
        <v>96</v>
      </c>
      <c r="BZ343" s="151">
        <v>95</v>
      </c>
      <c r="CA343" s="151" t="s">
        <v>3491</v>
      </c>
      <c r="CB343" s="151" t="s">
        <v>453</v>
      </c>
      <c r="CC343" s="151" t="s">
        <v>453</v>
      </c>
      <c r="CD343" s="151"/>
      <c r="CE343" s="151" t="s">
        <v>1008</v>
      </c>
      <c r="CF343" s="151" t="s">
        <v>3492</v>
      </c>
      <c r="CG343" s="151" t="s">
        <v>929</v>
      </c>
      <c r="CH343" s="151" t="s">
        <v>3493</v>
      </c>
      <c r="CI343" s="151">
        <v>108</v>
      </c>
      <c r="CJ343" s="151">
        <v>99</v>
      </c>
      <c r="CK343" s="151">
        <v>105</v>
      </c>
      <c r="CL343" s="151" t="s">
        <v>1737</v>
      </c>
      <c r="CM343" s="89"/>
      <c r="CN343" s="89"/>
      <c r="CO343" s="89"/>
      <c r="CP343" s="89"/>
      <c r="CQ343" s="89"/>
      <c r="CR343" s="89"/>
      <c r="CS343" s="89"/>
      <c r="CT343" s="89"/>
      <c r="CU343" s="89"/>
      <c r="CV343" s="89"/>
      <c r="CW343" s="89"/>
      <c r="CX343" s="89"/>
      <c r="CY343" s="89"/>
      <c r="CZ343" s="89"/>
      <c r="DA343" s="89"/>
      <c r="DB343" s="89"/>
      <c r="DC343" s="89"/>
      <c r="DD343" s="89"/>
      <c r="DE343" s="89"/>
      <c r="DF343" s="89"/>
      <c r="DG343" s="89"/>
      <c r="DH343" s="89"/>
      <c r="DI343" s="89"/>
      <c r="DJ343" s="89"/>
      <c r="DK343" s="89"/>
      <c r="DL343" s="89"/>
      <c r="DM343" s="89"/>
      <c r="DN343" s="89"/>
      <c r="DO343" s="89"/>
      <c r="DP343" s="89"/>
      <c r="DQ343" s="89"/>
      <c r="DR343" s="89"/>
      <c r="DS343" s="89"/>
      <c r="DT343" s="89"/>
      <c r="DU343" s="89"/>
      <c r="DV343" s="89"/>
      <c r="DW343" s="89"/>
      <c r="DX343" s="89"/>
      <c r="DY343" s="89"/>
      <c r="DZ343" s="89"/>
      <c r="EA343" s="89"/>
      <c r="EB343" s="89"/>
      <c r="EC343" s="89"/>
      <c r="ED343" s="89"/>
      <c r="EE343" s="89"/>
      <c r="EF343" s="89"/>
      <c r="EG343" s="89"/>
      <c r="EH343" s="89"/>
      <c r="EI343" s="89"/>
      <c r="EJ343" s="89"/>
      <c r="EK343" s="89"/>
      <c r="EL343" s="89"/>
      <c r="EM343" s="89"/>
      <c r="EN343" s="89"/>
      <c r="EO343" s="89"/>
      <c r="EP343" s="89"/>
      <c r="EQ343" s="89"/>
      <c r="ER343" s="89"/>
      <c r="ES343" s="89"/>
      <c r="ET343" s="89"/>
      <c r="EU343" s="89"/>
      <c r="EV343" s="89"/>
      <c r="EW343" s="89"/>
      <c r="EX343" s="89"/>
      <c r="EY343" s="89"/>
      <c r="EZ343" s="89"/>
      <c r="FA343" s="89"/>
      <c r="FB343" s="89"/>
      <c r="FC343" s="89"/>
      <c r="FD343" s="89"/>
      <c r="FE343" s="89"/>
      <c r="FF343" s="89"/>
      <c r="FG343" s="89"/>
      <c r="FH343" s="89"/>
      <c r="FI343" s="89"/>
      <c r="FJ343" s="89"/>
      <c r="FK343" s="89"/>
      <c r="FL343" s="89"/>
      <c r="FM343" s="89"/>
      <c r="FN343" s="89"/>
      <c r="FO343" s="89"/>
      <c r="FP343" s="89"/>
      <c r="FQ343" s="89"/>
      <c r="FR343" s="89"/>
      <c r="FS343" s="89"/>
      <c r="FT343" s="89"/>
      <c r="FU343" s="89"/>
      <c r="FV343" s="89"/>
      <c r="FW343" s="89"/>
      <c r="FX343" s="89"/>
      <c r="FY343" s="89"/>
      <c r="FZ343" s="89"/>
      <c r="GA343" s="89"/>
      <c r="GB343" s="89"/>
      <c r="GC343" s="89"/>
      <c r="GD343" s="89"/>
      <c r="GE343" s="89"/>
      <c r="GF343" s="89"/>
      <c r="GG343" s="89"/>
      <c r="GH343" s="89"/>
      <c r="GI343" s="89"/>
      <c r="GJ343" s="89"/>
      <c r="GK343" s="89"/>
      <c r="GL343" s="89"/>
      <c r="GM343" s="89"/>
      <c r="GN343" s="89"/>
      <c r="GO343" s="89"/>
      <c r="GP343" s="89"/>
      <c r="GQ343" s="89"/>
      <c r="GR343" s="89"/>
      <c r="GS343" s="89"/>
      <c r="GT343" s="89"/>
      <c r="GU343" s="89"/>
      <c r="GV343" s="89"/>
      <c r="GW343" s="89"/>
      <c r="GX343" s="89"/>
      <c r="GY343" s="89"/>
      <c r="GZ343" s="89"/>
      <c r="HA343" s="89"/>
      <c r="HB343" s="89"/>
      <c r="HC343" s="89"/>
      <c r="HD343" s="89"/>
      <c r="HE343" s="89"/>
      <c r="HF343" s="89"/>
      <c r="HG343" s="89"/>
      <c r="HH343" s="89"/>
      <c r="HI343" s="89"/>
      <c r="HJ343" s="89"/>
      <c r="HK343" s="89"/>
      <c r="HL343" s="89"/>
      <c r="HM343" s="89"/>
      <c r="HN343" s="89"/>
      <c r="HO343" s="89"/>
      <c r="HP343" s="89"/>
      <c r="HQ343" s="89"/>
      <c r="HR343" s="89"/>
      <c r="HS343" s="89"/>
      <c r="HT343" s="89"/>
      <c r="HU343" s="89"/>
      <c r="HV343" s="89"/>
      <c r="HW343" s="89"/>
      <c r="HX343" s="89"/>
      <c r="HY343" s="89"/>
      <c r="HZ343" s="89"/>
      <c r="IA343" s="89"/>
      <c r="IB343" s="89"/>
      <c r="IC343" s="89"/>
      <c r="ID343" s="89"/>
      <c r="IE343" s="89"/>
      <c r="IF343" s="89"/>
      <c r="IG343" s="89"/>
      <c r="IH343" s="89"/>
      <c r="II343" s="89"/>
      <c r="IJ343" s="89"/>
      <c r="IK343" s="89"/>
      <c r="IL343" s="89"/>
      <c r="IM343" s="89"/>
      <c r="IN343" s="89"/>
      <c r="IO343" s="89"/>
      <c r="IP343" s="89"/>
      <c r="IQ343" s="89"/>
      <c r="IR343" s="89"/>
      <c r="IS343" s="89"/>
      <c r="IT343" s="89"/>
      <c r="IU343" s="89"/>
      <c r="IV343" s="89"/>
      <c r="IW343" s="89"/>
      <c r="IX343" s="89"/>
      <c r="IY343" s="89"/>
      <c r="IZ343" s="89"/>
      <c r="JA343" s="89"/>
      <c r="JB343" s="89"/>
      <c r="JC343" s="89"/>
      <c r="JD343" s="89"/>
      <c r="JE343" s="89"/>
      <c r="JF343" s="89"/>
      <c r="JG343" s="89"/>
      <c r="JH343" s="89"/>
      <c r="JI343" s="89"/>
      <c r="JJ343" s="89"/>
      <c r="JK343" s="89"/>
      <c r="JL343" s="89"/>
      <c r="JM343" s="89"/>
      <c r="JN343" s="89"/>
      <c r="JO343" s="89"/>
      <c r="JP343" s="89"/>
      <c r="JQ343" s="89"/>
      <c r="JR343" s="89"/>
      <c r="JS343" s="89"/>
      <c r="JT343" s="89"/>
      <c r="JU343" s="89"/>
      <c r="JV343" s="89"/>
      <c r="JW343" s="89"/>
      <c r="JX343" s="89"/>
      <c r="JY343" s="89"/>
      <c r="JZ343" s="89"/>
      <c r="KA343" s="89"/>
      <c r="KB343" s="89"/>
      <c r="KC343" s="89"/>
      <c r="KD343" s="89"/>
      <c r="KE343" s="89"/>
      <c r="KF343" s="89"/>
      <c r="KG343" s="89"/>
      <c r="KH343" s="89"/>
      <c r="KI343" s="89"/>
      <c r="KJ343" s="89"/>
      <c r="KK343" s="89"/>
      <c r="KL343" s="89"/>
      <c r="KM343" s="89"/>
      <c r="KN343" s="89"/>
      <c r="KO343" s="89"/>
      <c r="KP343" s="89"/>
      <c r="KQ343" s="89"/>
      <c r="KR343" s="89"/>
      <c r="KS343" s="89"/>
      <c r="KT343" s="89"/>
      <c r="KU343" s="89"/>
      <c r="KV343" s="89"/>
      <c r="KW343" s="89"/>
      <c r="KX343" s="89"/>
      <c r="KY343" s="89"/>
      <c r="KZ343" s="89"/>
      <c r="LA343" s="89"/>
      <c r="LB343" s="89"/>
      <c r="LC343" s="89"/>
      <c r="LD343" s="89"/>
      <c r="LE343" s="89"/>
      <c r="LF343" s="89"/>
      <c r="LG343" s="89"/>
      <c r="LH343" s="89"/>
      <c r="LI343" s="89"/>
      <c r="LJ343" s="89"/>
      <c r="LK343" s="89"/>
      <c r="LL343" s="89"/>
      <c r="LM343" s="89"/>
      <c r="LN343" s="89"/>
      <c r="LO343" s="89"/>
      <c r="LP343" s="89"/>
      <c r="LQ343" s="89"/>
      <c r="LR343" s="89"/>
      <c r="LS343" s="89"/>
      <c r="LT343" s="89"/>
      <c r="LU343" s="89"/>
      <c r="LV343" s="89"/>
      <c r="LW343" s="89"/>
      <c r="LX343" s="89"/>
      <c r="LY343" s="89"/>
      <c r="LZ343" s="89"/>
      <c r="MA343" s="89"/>
      <c r="MB343" s="89"/>
      <c r="MC343" s="89"/>
      <c r="MD343" s="89"/>
      <c r="ME343" s="89"/>
      <c r="MF343" s="89"/>
      <c r="MG343" s="89"/>
      <c r="MH343" s="89"/>
      <c r="MI343" s="89"/>
      <c r="MJ343" s="89"/>
      <c r="MK343" s="89"/>
      <c r="ML343" s="89"/>
      <c r="MM343" s="89"/>
      <c r="MN343" s="89"/>
      <c r="MO343" s="89"/>
      <c r="MP343" s="89"/>
      <c r="MQ343" s="89"/>
      <c r="MR343" s="89"/>
      <c r="MS343" s="89"/>
      <c r="MT343" s="89"/>
      <c r="MU343" s="89"/>
      <c r="MV343" s="89"/>
      <c r="MW343" s="89"/>
      <c r="MX343" s="89"/>
      <c r="MY343" s="89"/>
      <c r="MZ343" s="89"/>
      <c r="NA343" s="89"/>
      <c r="NB343" s="89"/>
      <c r="NC343" s="89"/>
      <c r="ND343" s="89"/>
      <c r="NE343" s="89"/>
      <c r="NF343" s="89"/>
      <c r="NG343" s="89"/>
      <c r="NH343" s="89"/>
      <c r="NI343" s="89"/>
      <c r="NJ343" s="89"/>
      <c r="NK343" s="89"/>
      <c r="NL343" s="89"/>
      <c r="NM343" s="89"/>
      <c r="NN343" s="89"/>
      <c r="NO343" s="89"/>
      <c r="NP343" s="89"/>
      <c r="NQ343" s="89"/>
      <c r="NR343" s="89"/>
      <c r="NS343" s="89"/>
      <c r="NT343" s="89"/>
      <c r="NU343" s="89"/>
      <c r="NV343" s="89"/>
      <c r="NW343" s="89"/>
      <c r="NX343" s="89"/>
      <c r="NY343" s="89"/>
      <c r="NZ343" s="89"/>
      <c r="OA343" s="89"/>
      <c r="OB343" s="89"/>
      <c r="OC343" s="89"/>
      <c r="OD343" s="89"/>
      <c r="OE343" s="89"/>
      <c r="OF343" s="89"/>
      <c r="OG343" s="89"/>
      <c r="OH343" s="89"/>
      <c r="OI343" s="89"/>
      <c r="OJ343" s="89"/>
      <c r="OK343" s="89"/>
      <c r="OL343" s="89"/>
      <c r="OM343" s="89"/>
      <c r="ON343" s="89"/>
      <c r="OO343" s="89"/>
      <c r="OP343" s="89"/>
      <c r="OQ343" s="89"/>
      <c r="OR343" s="89"/>
      <c r="OS343" s="89"/>
      <c r="OT343" s="89"/>
      <c r="OU343" s="89"/>
      <c r="OV343" s="89"/>
      <c r="OW343" s="89"/>
      <c r="OX343" s="89"/>
      <c r="OY343" s="89"/>
      <c r="OZ343" s="89"/>
      <c r="PA343" s="89"/>
      <c r="PB343" s="89"/>
      <c r="PC343" s="89"/>
      <c r="PD343" s="89"/>
      <c r="PE343" s="89"/>
      <c r="PF343" s="89"/>
      <c r="PG343" s="89"/>
      <c r="PH343" s="89"/>
      <c r="PI343" s="89"/>
      <c r="PJ343" s="89"/>
      <c r="PK343" s="89"/>
      <c r="PL343" s="89"/>
      <c r="PM343" s="89"/>
      <c r="PN343" s="89"/>
      <c r="PO343" s="89"/>
      <c r="PP343" s="89"/>
      <c r="PQ343" s="89"/>
      <c r="PR343" s="89"/>
      <c r="PS343" s="89"/>
      <c r="PT343" s="89"/>
      <c r="PU343" s="89"/>
      <c r="PV343" s="89"/>
      <c r="PW343" s="89"/>
      <c r="PX343" s="89"/>
      <c r="PY343" s="89"/>
      <c r="PZ343" s="89"/>
      <c r="QA343" s="89"/>
      <c r="QB343" s="89"/>
      <c r="QC343" s="89"/>
      <c r="QD343" s="89"/>
      <c r="QE343" s="89"/>
      <c r="QF343" s="89"/>
      <c r="QG343" s="89"/>
      <c r="QH343" s="89"/>
      <c r="QI343" s="89"/>
      <c r="QJ343" s="89"/>
      <c r="QK343" s="89"/>
      <c r="QL343" s="89"/>
      <c r="QM343" s="89"/>
      <c r="QN343" s="89"/>
      <c r="QO343" s="89"/>
      <c r="QP343" s="89"/>
      <c r="QQ343" s="89"/>
      <c r="QR343" s="89"/>
      <c r="QS343" s="89"/>
      <c r="QT343" s="89"/>
      <c r="QU343" s="89"/>
      <c r="QV343" s="89"/>
      <c r="QW343" s="89"/>
      <c r="QX343" s="89"/>
      <c r="QY343" s="89"/>
      <c r="QZ343" s="89"/>
      <c r="RA343" s="89"/>
      <c r="RB343" s="89"/>
      <c r="RC343" s="89"/>
      <c r="RD343" s="89"/>
      <c r="RE343" s="89"/>
      <c r="RF343" s="89"/>
      <c r="RG343" s="89"/>
      <c r="RH343" s="89"/>
      <c r="RI343" s="89"/>
      <c r="RJ343" s="89"/>
      <c r="RK343" s="89"/>
      <c r="RL343" s="89"/>
      <c r="RM343" s="89"/>
      <c r="RN343" s="89"/>
      <c r="RO343" s="89"/>
      <c r="RP343" s="89"/>
      <c r="RQ343" s="89"/>
      <c r="RR343" s="89"/>
      <c r="RS343" s="89"/>
      <c r="RT343" s="89"/>
      <c r="RU343" s="89"/>
      <c r="RV343" s="89"/>
      <c r="RW343" s="89"/>
      <c r="RX343" s="89"/>
      <c r="RY343" s="89"/>
      <c r="RZ343" s="89"/>
      <c r="SA343" s="89"/>
      <c r="SB343" s="89"/>
      <c r="SC343" s="89"/>
      <c r="SD343" s="89"/>
      <c r="SE343" s="89"/>
      <c r="SF343" s="89"/>
      <c r="SG343" s="89"/>
      <c r="SH343" s="89"/>
      <c r="SI343" s="89"/>
      <c r="SJ343" s="89"/>
      <c r="SK343" s="89"/>
      <c r="SL343" s="89"/>
      <c r="SM343" s="89"/>
      <c r="SN343" s="89"/>
      <c r="SO343" s="89"/>
      <c r="SP343" s="89"/>
      <c r="SQ343" s="89"/>
      <c r="SR343" s="89"/>
      <c r="SS343" s="89"/>
      <c r="ST343" s="89"/>
      <c r="SU343" s="89"/>
      <c r="SV343" s="89"/>
      <c r="SW343" s="89"/>
      <c r="SX343" s="89"/>
      <c r="SY343" s="89"/>
      <c r="SZ343" s="89"/>
      <c r="TA343" s="89"/>
      <c r="TB343" s="89"/>
      <c r="TC343" s="89"/>
      <c r="TD343" s="89"/>
      <c r="TE343" s="89"/>
      <c r="TF343" s="89"/>
      <c r="TG343" s="89"/>
      <c r="TH343" s="89"/>
      <c r="TI343" s="89"/>
      <c r="TJ343" s="89"/>
      <c r="TK343" s="89"/>
      <c r="TL343" s="89"/>
      <c r="TM343" s="89"/>
      <c r="TN343" s="89"/>
      <c r="TO343" s="89"/>
      <c r="TP343" s="89"/>
      <c r="TQ343" s="89"/>
      <c r="TR343" s="89"/>
      <c r="TS343" s="89"/>
      <c r="TT343" s="89"/>
      <c r="TU343" s="89"/>
      <c r="TV343" s="89"/>
      <c r="TW343" s="89"/>
      <c r="TX343" s="89"/>
      <c r="TY343" s="89"/>
      <c r="TZ343" s="89"/>
      <c r="UA343" s="89"/>
      <c r="UB343" s="89"/>
      <c r="UC343" s="89"/>
      <c r="UD343" s="89"/>
      <c r="UE343" s="89"/>
      <c r="UF343" s="89"/>
      <c r="UG343" s="89"/>
      <c r="UH343" s="89"/>
      <c r="UI343" s="89"/>
      <c r="UJ343" s="89"/>
      <c r="UK343" s="89"/>
      <c r="UL343" s="89"/>
      <c r="UM343" s="89"/>
      <c r="UN343" s="89"/>
      <c r="UO343" s="89"/>
      <c r="UP343" s="89"/>
      <c r="UQ343" s="89"/>
      <c r="UR343" s="89"/>
      <c r="US343" s="89"/>
      <c r="UT343" s="89"/>
      <c r="UU343" s="89"/>
      <c r="UV343" s="89"/>
      <c r="UW343" s="89"/>
      <c r="UX343" s="89"/>
      <c r="UY343" s="89"/>
      <c r="UZ343" s="89"/>
      <c r="VA343" s="89"/>
      <c r="VB343" s="89"/>
      <c r="VC343" s="89"/>
      <c r="VD343" s="89"/>
      <c r="VE343" s="89"/>
      <c r="VF343" s="89"/>
      <c r="VG343" s="89"/>
      <c r="VH343" s="89"/>
      <c r="VI343" s="89"/>
      <c r="VJ343" s="89"/>
      <c r="VK343" s="89"/>
      <c r="VL343" s="89"/>
      <c r="VM343" s="89"/>
      <c r="VN343" s="89"/>
      <c r="VO343" s="89"/>
      <c r="VP343" s="89"/>
      <c r="VQ343" s="89"/>
      <c r="VR343" s="89"/>
      <c r="VS343" s="89"/>
      <c r="VT343" s="89"/>
      <c r="VU343" s="89"/>
      <c r="VV343" s="89"/>
      <c r="VW343" s="89"/>
      <c r="VX343" s="89"/>
      <c r="VY343" s="89"/>
      <c r="VZ343" s="89"/>
      <c r="WA343" s="89"/>
      <c r="WB343" s="89"/>
      <c r="WC343" s="89"/>
      <c r="WD343" s="89"/>
      <c r="WE343" s="89"/>
      <c r="WF343" s="89"/>
      <c r="WG343" s="89"/>
      <c r="WH343" s="89"/>
      <c r="WI343" s="89"/>
      <c r="WJ343" s="89"/>
      <c r="WK343" s="89"/>
      <c r="WL343" s="89"/>
      <c r="WM343" s="89"/>
      <c r="WN343" s="89"/>
      <c r="WO343" s="89"/>
      <c r="WP343" s="89"/>
      <c r="WQ343" s="89"/>
      <c r="WR343" s="89"/>
      <c r="WS343" s="89"/>
      <c r="WT343" s="89"/>
      <c r="WU343" s="89"/>
      <c r="WV343" s="89"/>
      <c r="WW343" s="89"/>
      <c r="WX343" s="89"/>
      <c r="WY343" s="89"/>
      <c r="WZ343" s="89"/>
      <c r="XA343" s="89"/>
      <c r="XB343" s="89"/>
      <c r="XC343" s="89"/>
      <c r="XD343" s="89"/>
      <c r="XE343" s="89"/>
      <c r="XF343" s="89"/>
      <c r="XG343" s="89"/>
      <c r="XH343" s="89"/>
      <c r="XI343" s="89"/>
      <c r="XJ343" s="89"/>
      <c r="XK343" s="89"/>
      <c r="XL343" s="89"/>
      <c r="XM343" s="89"/>
      <c r="XN343" s="89"/>
      <c r="XO343" s="89"/>
      <c r="XP343" s="89"/>
      <c r="XQ343" s="89"/>
      <c r="XR343" s="89"/>
      <c r="XS343" s="89"/>
      <c r="XT343" s="89"/>
      <c r="XU343" s="89"/>
      <c r="XV343" s="89"/>
      <c r="XW343" s="89"/>
      <c r="XX343" s="89"/>
      <c r="XY343" s="89"/>
      <c r="XZ343" s="89"/>
      <c r="YA343" s="89"/>
      <c r="YB343" s="89"/>
    </row>
    <row r="344" spans="1:652" s="30" customFormat="1" x14ac:dyDescent="0.2">
      <c r="A344" s="151" t="s">
        <v>4988</v>
      </c>
      <c r="B344" s="155">
        <v>343</v>
      </c>
      <c r="C344" s="155">
        <f t="shared" si="31"/>
        <v>324</v>
      </c>
      <c r="D344" s="269" t="s">
        <v>7141</v>
      </c>
      <c r="E344" s="270" t="s">
        <v>7142</v>
      </c>
      <c r="F344" s="271">
        <v>17655</v>
      </c>
      <c r="G344" s="157" t="s">
        <v>480</v>
      </c>
      <c r="H344" s="158">
        <v>35799727</v>
      </c>
      <c r="I344" s="155">
        <v>1623097</v>
      </c>
      <c r="J344" s="159">
        <v>46</v>
      </c>
      <c r="K344" s="159">
        <v>32</v>
      </c>
      <c r="L344" s="159">
        <f t="shared" si="25"/>
        <v>14</v>
      </c>
      <c r="M344" s="157" t="s">
        <v>563</v>
      </c>
      <c r="N344" s="151" t="s">
        <v>594</v>
      </c>
      <c r="O344" s="167" t="s">
        <v>807</v>
      </c>
      <c r="P344" s="151">
        <v>5</v>
      </c>
      <c r="Q344" s="151"/>
      <c r="R344" s="155">
        <v>4</v>
      </c>
      <c r="S344" s="151" t="s">
        <v>1607</v>
      </c>
      <c r="T344" s="151" t="s">
        <v>895</v>
      </c>
      <c r="U344" s="162">
        <v>41857</v>
      </c>
      <c r="V344" s="162">
        <v>41864</v>
      </c>
      <c r="W344" s="165">
        <v>7</v>
      </c>
      <c r="X344" s="161" t="s">
        <v>453</v>
      </c>
      <c r="Y344" s="161" t="s">
        <v>563</v>
      </c>
      <c r="Z344" s="151" t="s">
        <v>827</v>
      </c>
      <c r="AA344" s="153" t="s">
        <v>550</v>
      </c>
      <c r="AB344" s="160" t="s">
        <v>804</v>
      </c>
      <c r="AC344" s="175">
        <v>41885</v>
      </c>
      <c r="AD344" s="217" t="s">
        <v>807</v>
      </c>
      <c r="AE344" s="225">
        <v>42787</v>
      </c>
      <c r="AF344" s="165">
        <f t="shared" si="30"/>
        <v>29.654794520547945</v>
      </c>
      <c r="AG344" s="165" t="s">
        <v>539</v>
      </c>
      <c r="AH344" s="165">
        <v>1</v>
      </c>
      <c r="AI344" s="165" t="s">
        <v>539</v>
      </c>
      <c r="AJ344" s="165">
        <v>1</v>
      </c>
      <c r="AK344" s="165" t="s">
        <v>539</v>
      </c>
      <c r="AL344" s="165">
        <v>1</v>
      </c>
      <c r="AM344" s="165" t="s">
        <v>539</v>
      </c>
      <c r="AN344" s="165">
        <v>1</v>
      </c>
      <c r="AO344" s="165"/>
      <c r="AP344" s="165"/>
      <c r="AQ344" s="165"/>
      <c r="AR344" s="165"/>
      <c r="AS344" s="165"/>
      <c r="AT344" s="165"/>
      <c r="AU344" s="165"/>
      <c r="AV344" s="165"/>
      <c r="AW344" s="165"/>
      <c r="AX344" s="165"/>
      <c r="AY344" s="165"/>
      <c r="AZ344" s="165"/>
      <c r="BA344" s="165"/>
      <c r="BB344" s="165"/>
      <c r="BC344" s="165"/>
      <c r="BD344" s="165"/>
      <c r="BE344" s="165"/>
      <c r="BF344" s="165"/>
      <c r="BG344" s="166" t="s">
        <v>3500</v>
      </c>
      <c r="BH344" s="161" t="s">
        <v>539</v>
      </c>
      <c r="BI344" s="159">
        <v>1</v>
      </c>
      <c r="BJ344" s="155">
        <v>4</v>
      </c>
      <c r="BK344" s="151" t="s">
        <v>1607</v>
      </c>
      <c r="BL344" s="159">
        <v>1</v>
      </c>
      <c r="BM344" s="159">
        <v>2</v>
      </c>
      <c r="BN344" s="167" t="s">
        <v>807</v>
      </c>
      <c r="BO344" s="205" t="s">
        <v>453</v>
      </c>
      <c r="BP344" s="205"/>
      <c r="BQ344" s="205"/>
      <c r="BR344" s="205"/>
      <c r="BS344" s="158" t="s">
        <v>453</v>
      </c>
      <c r="BT344" s="158" t="s">
        <v>453</v>
      </c>
      <c r="BU344" s="158" t="s">
        <v>453</v>
      </c>
      <c r="BV344" s="168" t="s">
        <v>1635</v>
      </c>
      <c r="BW344" s="168" t="s">
        <v>2095</v>
      </c>
      <c r="BX344" s="151">
        <v>100</v>
      </c>
      <c r="BY344" s="151">
        <v>110</v>
      </c>
      <c r="BZ344" s="151">
        <v>107</v>
      </c>
      <c r="CA344" s="151" t="s">
        <v>3501</v>
      </c>
      <c r="CB344" s="151" t="s">
        <v>3502</v>
      </c>
      <c r="CC344" s="151" t="s">
        <v>453</v>
      </c>
      <c r="CD344" s="151"/>
      <c r="CE344" s="151" t="s">
        <v>872</v>
      </c>
      <c r="CF344" s="151" t="s">
        <v>2535</v>
      </c>
      <c r="CG344" s="151" t="s">
        <v>929</v>
      </c>
      <c r="CH344" s="151" t="s">
        <v>996</v>
      </c>
      <c r="CI344" s="151" t="s">
        <v>453</v>
      </c>
      <c r="CJ344" s="151" t="s">
        <v>453</v>
      </c>
      <c r="CK344" s="151" t="s">
        <v>453</v>
      </c>
      <c r="CL344" s="151" t="s">
        <v>1737</v>
      </c>
      <c r="CM344" s="89"/>
      <c r="CN344" s="89"/>
      <c r="CO344" s="89"/>
      <c r="CP344" s="89"/>
      <c r="CQ344" s="89"/>
      <c r="CR344" s="89"/>
      <c r="CS344" s="89"/>
      <c r="CT344" s="89"/>
      <c r="CU344" s="89"/>
      <c r="CV344" s="89"/>
      <c r="CW344" s="89"/>
      <c r="CX344" s="89"/>
      <c r="CY344" s="89"/>
      <c r="CZ344" s="89"/>
      <c r="DA344" s="89"/>
      <c r="DB344" s="89"/>
      <c r="DC344" s="89"/>
      <c r="DD344" s="89"/>
      <c r="DE344" s="89"/>
      <c r="DF344" s="89"/>
      <c r="DG344" s="89"/>
      <c r="DH344" s="89"/>
      <c r="DI344" s="89"/>
      <c r="DJ344" s="89"/>
      <c r="DK344" s="89"/>
      <c r="DL344" s="89"/>
      <c r="DM344" s="89"/>
      <c r="DN344" s="89"/>
      <c r="DO344" s="89"/>
      <c r="DP344" s="89"/>
      <c r="DQ344" s="89"/>
      <c r="DR344" s="89"/>
      <c r="DS344" s="89"/>
      <c r="DT344" s="89"/>
      <c r="DU344" s="89"/>
      <c r="DV344" s="89"/>
      <c r="DW344" s="89"/>
      <c r="DX344" s="89"/>
      <c r="DY344" s="89"/>
      <c r="DZ344" s="89"/>
      <c r="EA344" s="89"/>
      <c r="EB344" s="89"/>
      <c r="EC344" s="89"/>
      <c r="ED344" s="89"/>
      <c r="EE344" s="89"/>
      <c r="EF344" s="89"/>
      <c r="EG344" s="89"/>
      <c r="EH344" s="89"/>
      <c r="EI344" s="89"/>
      <c r="EJ344" s="89"/>
      <c r="EK344" s="89"/>
      <c r="EL344" s="89"/>
      <c r="EM344" s="89"/>
      <c r="EN344" s="89"/>
      <c r="EO344" s="89"/>
      <c r="EP344" s="89"/>
      <c r="EQ344" s="89"/>
      <c r="ER344" s="89"/>
      <c r="ES344" s="89"/>
      <c r="ET344" s="89"/>
      <c r="EU344" s="89"/>
      <c r="EV344" s="89"/>
      <c r="EW344" s="89"/>
      <c r="EX344" s="89"/>
      <c r="EY344" s="89"/>
      <c r="EZ344" s="89"/>
      <c r="FA344" s="89"/>
      <c r="FB344" s="89"/>
      <c r="FC344" s="89"/>
      <c r="FD344" s="89"/>
      <c r="FE344" s="89"/>
      <c r="FF344" s="89"/>
      <c r="FG344" s="89"/>
      <c r="FH344" s="89"/>
      <c r="FI344" s="89"/>
      <c r="FJ344" s="89"/>
      <c r="FK344" s="89"/>
      <c r="FL344" s="89"/>
      <c r="FM344" s="89"/>
      <c r="FN344" s="89"/>
      <c r="FO344" s="89"/>
      <c r="FP344" s="89"/>
      <c r="FQ344" s="89"/>
      <c r="FR344" s="89"/>
      <c r="FS344" s="89"/>
      <c r="FT344" s="89"/>
      <c r="FU344" s="89"/>
      <c r="FV344" s="89"/>
      <c r="FW344" s="89"/>
      <c r="FX344" s="89"/>
      <c r="FY344" s="89"/>
      <c r="FZ344" s="89"/>
      <c r="GA344" s="89"/>
      <c r="GB344" s="89"/>
      <c r="GC344" s="89"/>
      <c r="GD344" s="89"/>
      <c r="GE344" s="89"/>
      <c r="GF344" s="89"/>
      <c r="GG344" s="89"/>
      <c r="GH344" s="89"/>
      <c r="GI344" s="89"/>
      <c r="GJ344" s="89"/>
      <c r="GK344" s="89"/>
      <c r="GL344" s="89"/>
      <c r="GM344" s="89"/>
      <c r="GN344" s="89"/>
      <c r="GO344" s="89"/>
      <c r="GP344" s="89"/>
      <c r="GQ344" s="89"/>
      <c r="GR344" s="89"/>
      <c r="GS344" s="89"/>
      <c r="GT344" s="89"/>
      <c r="GU344" s="89"/>
      <c r="GV344" s="89"/>
      <c r="GW344" s="89"/>
      <c r="GX344" s="89"/>
      <c r="GY344" s="89"/>
      <c r="GZ344" s="89"/>
      <c r="HA344" s="89"/>
      <c r="HB344" s="89"/>
      <c r="HC344" s="89"/>
      <c r="HD344" s="89"/>
      <c r="HE344" s="89"/>
      <c r="HF344" s="89"/>
      <c r="HG344" s="89"/>
      <c r="HH344" s="89"/>
      <c r="HI344" s="89"/>
      <c r="HJ344" s="89"/>
      <c r="HK344" s="89"/>
      <c r="HL344" s="89"/>
      <c r="HM344" s="89"/>
      <c r="HN344" s="89"/>
      <c r="HO344" s="89"/>
      <c r="HP344" s="89"/>
      <c r="HQ344" s="89"/>
      <c r="HR344" s="89"/>
      <c r="HS344" s="89"/>
      <c r="HT344" s="89"/>
      <c r="HU344" s="89"/>
      <c r="HV344" s="89"/>
      <c r="HW344" s="89"/>
      <c r="HX344" s="89"/>
      <c r="HY344" s="89"/>
      <c r="HZ344" s="89"/>
      <c r="IA344" s="89"/>
      <c r="IB344" s="89"/>
      <c r="IC344" s="89"/>
      <c r="ID344" s="89"/>
      <c r="IE344" s="89"/>
      <c r="IF344" s="89"/>
      <c r="IG344" s="89"/>
      <c r="IH344" s="89"/>
      <c r="II344" s="89"/>
      <c r="IJ344" s="89"/>
      <c r="IK344" s="89"/>
      <c r="IL344" s="89"/>
      <c r="IM344" s="89"/>
      <c r="IN344" s="89"/>
      <c r="IO344" s="89"/>
      <c r="IP344" s="89"/>
      <c r="IQ344" s="89"/>
      <c r="IR344" s="89"/>
      <c r="IS344" s="89"/>
      <c r="IT344" s="89"/>
      <c r="IU344" s="89"/>
      <c r="IV344" s="89"/>
      <c r="IW344" s="89"/>
      <c r="IX344" s="89"/>
      <c r="IY344" s="89"/>
      <c r="IZ344" s="89"/>
      <c r="JA344" s="89"/>
      <c r="JB344" s="89"/>
      <c r="JC344" s="89"/>
      <c r="JD344" s="89"/>
      <c r="JE344" s="89"/>
      <c r="JF344" s="89"/>
      <c r="JG344" s="89"/>
      <c r="JH344" s="89"/>
      <c r="JI344" s="89"/>
      <c r="JJ344" s="89"/>
      <c r="JK344" s="89"/>
      <c r="JL344" s="89"/>
      <c r="JM344" s="89"/>
      <c r="JN344" s="89"/>
      <c r="JO344" s="89"/>
      <c r="JP344" s="89"/>
      <c r="JQ344" s="89"/>
      <c r="JR344" s="89"/>
      <c r="JS344" s="89"/>
      <c r="JT344" s="89"/>
      <c r="JU344" s="89"/>
      <c r="JV344" s="89"/>
      <c r="JW344" s="89"/>
      <c r="JX344" s="89"/>
      <c r="JY344" s="89"/>
      <c r="JZ344" s="89"/>
      <c r="KA344" s="89"/>
      <c r="KB344" s="89"/>
      <c r="KC344" s="89"/>
      <c r="KD344" s="89"/>
      <c r="KE344" s="89"/>
      <c r="KF344" s="89"/>
      <c r="KG344" s="89"/>
      <c r="KH344" s="89"/>
      <c r="KI344" s="89"/>
      <c r="KJ344" s="89"/>
      <c r="KK344" s="89"/>
      <c r="KL344" s="89"/>
      <c r="KM344" s="89"/>
      <c r="KN344" s="89"/>
      <c r="KO344" s="89"/>
      <c r="KP344" s="89"/>
      <c r="KQ344" s="89"/>
      <c r="KR344" s="89"/>
      <c r="KS344" s="89"/>
      <c r="KT344" s="89"/>
      <c r="KU344" s="89"/>
      <c r="KV344" s="89"/>
      <c r="KW344" s="89"/>
      <c r="KX344" s="89"/>
      <c r="KY344" s="89"/>
      <c r="KZ344" s="89"/>
      <c r="LA344" s="89"/>
      <c r="LB344" s="89"/>
      <c r="LC344" s="89"/>
      <c r="LD344" s="89"/>
      <c r="LE344" s="89"/>
      <c r="LF344" s="89"/>
      <c r="LG344" s="89"/>
      <c r="LH344" s="89"/>
      <c r="LI344" s="89"/>
      <c r="LJ344" s="89"/>
      <c r="LK344" s="89"/>
      <c r="LL344" s="89"/>
      <c r="LM344" s="89"/>
      <c r="LN344" s="89"/>
      <c r="LO344" s="89"/>
      <c r="LP344" s="89"/>
      <c r="LQ344" s="89"/>
      <c r="LR344" s="89"/>
      <c r="LS344" s="89"/>
      <c r="LT344" s="89"/>
      <c r="LU344" s="89"/>
      <c r="LV344" s="89"/>
      <c r="LW344" s="89"/>
      <c r="LX344" s="89"/>
      <c r="LY344" s="89"/>
      <c r="LZ344" s="89"/>
      <c r="MA344" s="89"/>
      <c r="MB344" s="89"/>
      <c r="MC344" s="89"/>
      <c r="MD344" s="89"/>
      <c r="ME344" s="89"/>
      <c r="MF344" s="89"/>
      <c r="MG344" s="89"/>
      <c r="MH344" s="89"/>
      <c r="MI344" s="89"/>
      <c r="MJ344" s="89"/>
      <c r="MK344" s="89"/>
      <c r="ML344" s="89"/>
      <c r="MM344" s="89"/>
      <c r="MN344" s="89"/>
      <c r="MO344" s="89"/>
      <c r="MP344" s="89"/>
      <c r="MQ344" s="89"/>
      <c r="MR344" s="89"/>
      <c r="MS344" s="89"/>
      <c r="MT344" s="89"/>
      <c r="MU344" s="89"/>
      <c r="MV344" s="89"/>
      <c r="MW344" s="89"/>
      <c r="MX344" s="89"/>
      <c r="MY344" s="89"/>
      <c r="MZ344" s="89"/>
      <c r="NA344" s="89"/>
      <c r="NB344" s="89"/>
      <c r="NC344" s="89"/>
      <c r="ND344" s="89"/>
      <c r="NE344" s="89"/>
      <c r="NF344" s="89"/>
      <c r="NG344" s="89"/>
      <c r="NH344" s="89"/>
      <c r="NI344" s="89"/>
      <c r="NJ344" s="89"/>
      <c r="NK344" s="89"/>
      <c r="NL344" s="89"/>
      <c r="NM344" s="89"/>
      <c r="NN344" s="89"/>
      <c r="NO344" s="89"/>
      <c r="NP344" s="89"/>
      <c r="NQ344" s="89"/>
      <c r="NR344" s="89"/>
      <c r="NS344" s="89"/>
      <c r="NT344" s="89"/>
      <c r="NU344" s="89"/>
      <c r="NV344" s="89"/>
      <c r="NW344" s="89"/>
      <c r="NX344" s="89"/>
      <c r="NY344" s="89"/>
      <c r="NZ344" s="89"/>
      <c r="OA344" s="89"/>
      <c r="OB344" s="89"/>
      <c r="OC344" s="89"/>
      <c r="OD344" s="89"/>
      <c r="OE344" s="89"/>
      <c r="OF344" s="89"/>
      <c r="OG344" s="89"/>
      <c r="OH344" s="89"/>
      <c r="OI344" s="89"/>
      <c r="OJ344" s="89"/>
      <c r="OK344" s="89"/>
      <c r="OL344" s="89"/>
      <c r="OM344" s="89"/>
      <c r="ON344" s="89"/>
      <c r="OO344" s="89"/>
      <c r="OP344" s="89"/>
      <c r="OQ344" s="89"/>
      <c r="OR344" s="89"/>
      <c r="OS344" s="89"/>
      <c r="OT344" s="89"/>
      <c r="OU344" s="89"/>
      <c r="OV344" s="89"/>
      <c r="OW344" s="89"/>
      <c r="OX344" s="89"/>
      <c r="OY344" s="89"/>
      <c r="OZ344" s="89"/>
      <c r="PA344" s="89"/>
      <c r="PB344" s="89"/>
      <c r="PC344" s="89"/>
      <c r="PD344" s="89"/>
      <c r="PE344" s="89"/>
      <c r="PF344" s="89"/>
      <c r="PG344" s="89"/>
      <c r="PH344" s="89"/>
      <c r="PI344" s="89"/>
      <c r="PJ344" s="89"/>
      <c r="PK344" s="89"/>
      <c r="PL344" s="89"/>
      <c r="PM344" s="89"/>
      <c r="PN344" s="89"/>
      <c r="PO344" s="89"/>
      <c r="PP344" s="89"/>
      <c r="PQ344" s="89"/>
      <c r="PR344" s="89"/>
      <c r="PS344" s="89"/>
      <c r="PT344" s="89"/>
      <c r="PU344" s="89"/>
      <c r="PV344" s="89"/>
      <c r="PW344" s="89"/>
      <c r="PX344" s="89"/>
      <c r="PY344" s="89"/>
      <c r="PZ344" s="89"/>
      <c r="QA344" s="89"/>
      <c r="QB344" s="89"/>
      <c r="QC344" s="89"/>
      <c r="QD344" s="89"/>
      <c r="QE344" s="89"/>
      <c r="QF344" s="89"/>
      <c r="QG344" s="89"/>
      <c r="QH344" s="89"/>
      <c r="QI344" s="89"/>
      <c r="QJ344" s="89"/>
      <c r="QK344" s="89"/>
      <c r="QL344" s="89"/>
      <c r="QM344" s="89"/>
      <c r="QN344" s="89"/>
      <c r="QO344" s="89"/>
      <c r="QP344" s="89"/>
      <c r="QQ344" s="89"/>
      <c r="QR344" s="89"/>
      <c r="QS344" s="89"/>
      <c r="QT344" s="89"/>
      <c r="QU344" s="89"/>
      <c r="QV344" s="89"/>
      <c r="QW344" s="89"/>
      <c r="QX344" s="89"/>
      <c r="QY344" s="89"/>
      <c r="QZ344" s="89"/>
      <c r="RA344" s="89"/>
      <c r="RB344" s="89"/>
      <c r="RC344" s="89"/>
      <c r="RD344" s="89"/>
      <c r="RE344" s="89"/>
      <c r="RF344" s="89"/>
      <c r="RG344" s="89"/>
      <c r="RH344" s="89"/>
      <c r="RI344" s="89"/>
      <c r="RJ344" s="89"/>
      <c r="RK344" s="89"/>
      <c r="RL344" s="89"/>
      <c r="RM344" s="89"/>
      <c r="RN344" s="89"/>
      <c r="RO344" s="89"/>
      <c r="RP344" s="89"/>
      <c r="RQ344" s="89"/>
      <c r="RR344" s="89"/>
      <c r="RS344" s="89"/>
      <c r="RT344" s="89"/>
      <c r="RU344" s="89"/>
      <c r="RV344" s="89"/>
      <c r="RW344" s="89"/>
      <c r="RX344" s="89"/>
      <c r="RY344" s="89"/>
      <c r="RZ344" s="89"/>
      <c r="SA344" s="89"/>
      <c r="SB344" s="89"/>
      <c r="SC344" s="89"/>
      <c r="SD344" s="89"/>
      <c r="SE344" s="89"/>
      <c r="SF344" s="89"/>
      <c r="SG344" s="89"/>
      <c r="SH344" s="89"/>
      <c r="SI344" s="89"/>
      <c r="SJ344" s="89"/>
      <c r="SK344" s="89"/>
      <c r="SL344" s="89"/>
      <c r="SM344" s="89"/>
      <c r="SN344" s="89"/>
      <c r="SO344" s="89"/>
      <c r="SP344" s="89"/>
      <c r="SQ344" s="89"/>
      <c r="SR344" s="89"/>
      <c r="SS344" s="89"/>
      <c r="ST344" s="89"/>
      <c r="SU344" s="89"/>
      <c r="SV344" s="89"/>
      <c r="SW344" s="89"/>
      <c r="SX344" s="89"/>
      <c r="SY344" s="89"/>
      <c r="SZ344" s="89"/>
      <c r="TA344" s="89"/>
      <c r="TB344" s="89"/>
      <c r="TC344" s="89"/>
      <c r="TD344" s="89"/>
      <c r="TE344" s="89"/>
      <c r="TF344" s="89"/>
      <c r="TG344" s="89"/>
      <c r="TH344" s="89"/>
      <c r="TI344" s="89"/>
      <c r="TJ344" s="89"/>
      <c r="TK344" s="89"/>
      <c r="TL344" s="89"/>
      <c r="TM344" s="89"/>
      <c r="TN344" s="89"/>
      <c r="TO344" s="89"/>
      <c r="TP344" s="89"/>
      <c r="TQ344" s="89"/>
      <c r="TR344" s="89"/>
      <c r="TS344" s="89"/>
      <c r="TT344" s="89"/>
      <c r="TU344" s="89"/>
      <c r="TV344" s="89"/>
      <c r="TW344" s="89"/>
      <c r="TX344" s="89"/>
      <c r="TY344" s="89"/>
      <c r="TZ344" s="89"/>
      <c r="UA344" s="89"/>
      <c r="UB344" s="89"/>
      <c r="UC344" s="89"/>
      <c r="UD344" s="89"/>
      <c r="UE344" s="89"/>
      <c r="UF344" s="89"/>
      <c r="UG344" s="89"/>
      <c r="UH344" s="89"/>
      <c r="UI344" s="89"/>
      <c r="UJ344" s="89"/>
      <c r="UK344" s="89"/>
      <c r="UL344" s="89"/>
      <c r="UM344" s="89"/>
      <c r="UN344" s="89"/>
      <c r="UO344" s="89"/>
      <c r="UP344" s="89"/>
      <c r="UQ344" s="89"/>
      <c r="UR344" s="89"/>
      <c r="US344" s="89"/>
      <c r="UT344" s="89"/>
      <c r="UU344" s="89"/>
      <c r="UV344" s="89"/>
      <c r="UW344" s="89"/>
      <c r="UX344" s="89"/>
      <c r="UY344" s="89"/>
      <c r="UZ344" s="89"/>
      <c r="VA344" s="89"/>
      <c r="VB344" s="89"/>
      <c r="VC344" s="89"/>
      <c r="VD344" s="89"/>
      <c r="VE344" s="89"/>
      <c r="VF344" s="89"/>
      <c r="VG344" s="89"/>
      <c r="VH344" s="89"/>
      <c r="VI344" s="89"/>
      <c r="VJ344" s="89"/>
      <c r="VK344" s="89"/>
      <c r="VL344" s="89"/>
      <c r="VM344" s="89"/>
      <c r="VN344" s="89"/>
      <c r="VO344" s="89"/>
      <c r="VP344" s="89"/>
      <c r="VQ344" s="89"/>
      <c r="VR344" s="89"/>
      <c r="VS344" s="89"/>
      <c r="VT344" s="89"/>
      <c r="VU344" s="89"/>
      <c r="VV344" s="89"/>
      <c r="VW344" s="89"/>
      <c r="VX344" s="89"/>
      <c r="VY344" s="89"/>
      <c r="VZ344" s="89"/>
      <c r="WA344" s="89"/>
      <c r="WB344" s="89"/>
      <c r="WC344" s="89"/>
      <c r="WD344" s="89"/>
      <c r="WE344" s="89"/>
      <c r="WF344" s="89"/>
      <c r="WG344" s="89"/>
      <c r="WH344" s="89"/>
      <c r="WI344" s="89"/>
      <c r="WJ344" s="89"/>
      <c r="WK344" s="89"/>
      <c r="WL344" s="89"/>
      <c r="WM344" s="89"/>
      <c r="WN344" s="89"/>
      <c r="WO344" s="89"/>
      <c r="WP344" s="89"/>
      <c r="WQ344" s="89"/>
      <c r="WR344" s="89"/>
      <c r="WS344" s="89"/>
      <c r="WT344" s="89"/>
      <c r="WU344" s="89"/>
      <c r="WV344" s="89"/>
      <c r="WW344" s="89"/>
      <c r="WX344" s="89"/>
      <c r="WY344" s="89"/>
      <c r="WZ344" s="89"/>
      <c r="XA344" s="89"/>
      <c r="XB344" s="89"/>
      <c r="XC344" s="89"/>
      <c r="XD344" s="89"/>
      <c r="XE344" s="89"/>
      <c r="XF344" s="89"/>
      <c r="XG344" s="89"/>
      <c r="XH344" s="89"/>
      <c r="XI344" s="89"/>
      <c r="XJ344" s="89"/>
      <c r="XK344" s="89"/>
      <c r="XL344" s="89"/>
      <c r="XM344" s="89"/>
      <c r="XN344" s="89"/>
      <c r="XO344" s="89"/>
      <c r="XP344" s="89"/>
      <c r="XQ344" s="89"/>
      <c r="XR344" s="89"/>
      <c r="XS344" s="89"/>
      <c r="XT344" s="89"/>
      <c r="XU344" s="89"/>
      <c r="XV344" s="89"/>
      <c r="XW344" s="89"/>
      <c r="XX344" s="89"/>
      <c r="XY344" s="89"/>
      <c r="XZ344" s="89"/>
      <c r="YA344" s="89"/>
      <c r="YB344" s="89"/>
    </row>
    <row r="345" spans="1:652" s="89" customFormat="1" x14ac:dyDescent="0.2">
      <c r="A345" s="151" t="s">
        <v>5194</v>
      </c>
      <c r="B345" s="155">
        <v>344</v>
      </c>
      <c r="C345" s="155">
        <f t="shared" si="31"/>
        <v>325</v>
      </c>
      <c r="D345" s="269" t="s">
        <v>7143</v>
      </c>
      <c r="E345" s="270" t="s">
        <v>7144</v>
      </c>
      <c r="F345" s="271">
        <v>27006</v>
      </c>
      <c r="G345" s="157" t="s">
        <v>480</v>
      </c>
      <c r="H345" s="158">
        <v>45727468</v>
      </c>
      <c r="I345" s="155">
        <v>45727468</v>
      </c>
      <c r="J345" s="159">
        <v>1</v>
      </c>
      <c r="K345" s="159">
        <v>0</v>
      </c>
      <c r="L345" s="159">
        <f t="shared" si="25"/>
        <v>1</v>
      </c>
      <c r="M345" s="157" t="s">
        <v>453</v>
      </c>
      <c r="N345" s="151" t="s">
        <v>593</v>
      </c>
      <c r="O345" s="167" t="s">
        <v>807</v>
      </c>
      <c r="P345" s="151">
        <v>2</v>
      </c>
      <c r="Q345" s="151"/>
      <c r="R345" s="155">
        <v>3</v>
      </c>
      <c r="S345" s="151" t="s">
        <v>1608</v>
      </c>
      <c r="T345" s="151" t="s">
        <v>453</v>
      </c>
      <c r="U345" s="161" t="s">
        <v>453</v>
      </c>
      <c r="V345" s="161" t="s">
        <v>453</v>
      </c>
      <c r="W345" s="165" t="s">
        <v>453</v>
      </c>
      <c r="X345" s="161" t="s">
        <v>453</v>
      </c>
      <c r="Y345" s="161" t="s">
        <v>564</v>
      </c>
      <c r="Z345" s="151" t="s">
        <v>817</v>
      </c>
      <c r="AA345" s="151" t="s">
        <v>1609</v>
      </c>
      <c r="AB345" s="160" t="s">
        <v>807</v>
      </c>
      <c r="AC345" s="175">
        <v>41862</v>
      </c>
      <c r="AD345" s="210" t="s">
        <v>807</v>
      </c>
      <c r="AE345" s="225">
        <v>42373</v>
      </c>
      <c r="AF345" s="165">
        <f t="shared" si="30"/>
        <v>16.799999999999997</v>
      </c>
      <c r="AG345" s="165" t="s">
        <v>539</v>
      </c>
      <c r="AH345" s="165">
        <v>1</v>
      </c>
      <c r="AI345" s="165" t="s">
        <v>539</v>
      </c>
      <c r="AJ345" s="165">
        <v>1</v>
      </c>
      <c r="AK345" s="165" t="s">
        <v>539</v>
      </c>
      <c r="AL345" s="165">
        <v>1</v>
      </c>
      <c r="AM345" s="165"/>
      <c r="AN345" s="165"/>
      <c r="AO345" s="165"/>
      <c r="AP345" s="165"/>
      <c r="AQ345" s="165"/>
      <c r="AR345" s="165"/>
      <c r="AS345" s="165"/>
      <c r="AT345" s="165"/>
      <c r="AU345" s="165"/>
      <c r="AV345" s="165"/>
      <c r="AW345" s="165"/>
      <c r="AX345" s="165"/>
      <c r="AY345" s="165"/>
      <c r="AZ345" s="165"/>
      <c r="BA345" s="165"/>
      <c r="BB345" s="165"/>
      <c r="BC345" s="165"/>
      <c r="BD345" s="165"/>
      <c r="BE345" s="165"/>
      <c r="BF345" s="165"/>
      <c r="BG345" s="166" t="s">
        <v>3445</v>
      </c>
      <c r="BH345" s="161" t="s">
        <v>539</v>
      </c>
      <c r="BI345" s="159">
        <v>1</v>
      </c>
      <c r="BJ345" s="155">
        <v>1</v>
      </c>
      <c r="BK345" s="151" t="s">
        <v>3446</v>
      </c>
      <c r="BL345" s="159" t="s">
        <v>453</v>
      </c>
      <c r="BM345" s="159" t="s">
        <v>453</v>
      </c>
      <c r="BN345" s="167" t="s">
        <v>807</v>
      </c>
      <c r="BO345" s="205" t="s">
        <v>453</v>
      </c>
      <c r="BP345" s="205"/>
      <c r="BQ345" s="205"/>
      <c r="BR345" s="205"/>
      <c r="BS345" s="158" t="s">
        <v>453</v>
      </c>
      <c r="BT345" s="158" t="s">
        <v>453</v>
      </c>
      <c r="BU345" s="158" t="s">
        <v>453</v>
      </c>
      <c r="BV345" s="168" t="s">
        <v>3447</v>
      </c>
      <c r="BW345" s="168" t="s">
        <v>1173</v>
      </c>
      <c r="BX345" s="151" t="s">
        <v>453</v>
      </c>
      <c r="BY345" s="151" t="s">
        <v>453</v>
      </c>
      <c r="BZ345" s="151" t="s">
        <v>453</v>
      </c>
      <c r="CA345" s="151" t="s">
        <v>3448</v>
      </c>
      <c r="CB345" s="151" t="s">
        <v>453</v>
      </c>
      <c r="CC345" s="151" t="s">
        <v>453</v>
      </c>
      <c r="CD345" s="151"/>
      <c r="CE345" s="151" t="s">
        <v>3450</v>
      </c>
      <c r="CF345" s="151" t="s">
        <v>3449</v>
      </c>
      <c r="CG345" s="151" t="s">
        <v>929</v>
      </c>
      <c r="CH345" s="151" t="s">
        <v>1173</v>
      </c>
      <c r="CI345" s="151" t="s">
        <v>453</v>
      </c>
      <c r="CJ345" s="151" t="s">
        <v>453</v>
      </c>
      <c r="CK345" s="151" t="s">
        <v>453</v>
      </c>
      <c r="CL345" s="151" t="s">
        <v>1737</v>
      </c>
    </row>
    <row r="346" spans="1:652" s="89" customFormat="1" x14ac:dyDescent="0.2">
      <c r="A346" s="151" t="s">
        <v>4989</v>
      </c>
      <c r="B346" s="155">
        <v>345</v>
      </c>
      <c r="C346" s="155">
        <f t="shared" si="31"/>
        <v>326</v>
      </c>
      <c r="D346" s="269" t="s">
        <v>335</v>
      </c>
      <c r="E346" s="270" t="s">
        <v>7145</v>
      </c>
      <c r="F346" s="271">
        <v>18563</v>
      </c>
      <c r="G346" s="157" t="s">
        <v>480</v>
      </c>
      <c r="H346" s="158">
        <v>85162794</v>
      </c>
      <c r="I346" s="151">
        <v>4374161</v>
      </c>
      <c r="J346" s="157">
        <v>25</v>
      </c>
      <c r="K346" s="159">
        <v>21</v>
      </c>
      <c r="L346" s="159">
        <f t="shared" si="25"/>
        <v>4</v>
      </c>
      <c r="M346" s="157" t="s">
        <v>563</v>
      </c>
      <c r="N346" s="151" t="s">
        <v>595</v>
      </c>
      <c r="O346" s="167" t="s">
        <v>807</v>
      </c>
      <c r="P346" s="151">
        <v>1</v>
      </c>
      <c r="Q346" s="151"/>
      <c r="R346" s="155">
        <v>4</v>
      </c>
      <c r="S346" s="151" t="s">
        <v>3452</v>
      </c>
      <c r="T346" s="151" t="s">
        <v>478</v>
      </c>
      <c r="U346" s="161">
        <v>41863</v>
      </c>
      <c r="V346" s="161">
        <v>41869</v>
      </c>
      <c r="W346" s="165">
        <v>6</v>
      </c>
      <c r="X346" s="161" t="s">
        <v>453</v>
      </c>
      <c r="Y346" s="161" t="s">
        <v>564</v>
      </c>
      <c r="Z346" s="151" t="s">
        <v>817</v>
      </c>
      <c r="AA346" s="153" t="s">
        <v>1633</v>
      </c>
      <c r="AB346" s="160" t="s">
        <v>804</v>
      </c>
      <c r="AC346" s="175">
        <v>41869</v>
      </c>
      <c r="AD346" s="217" t="s">
        <v>807</v>
      </c>
      <c r="AE346" s="225">
        <v>43362</v>
      </c>
      <c r="AF346" s="165">
        <f t="shared" si="30"/>
        <v>49.084931506849315</v>
      </c>
      <c r="AG346" s="165" t="s">
        <v>539</v>
      </c>
      <c r="AH346" s="165">
        <v>1</v>
      </c>
      <c r="AI346" s="165" t="s">
        <v>539</v>
      </c>
      <c r="AJ346" s="165">
        <v>1</v>
      </c>
      <c r="AK346" s="180" t="s">
        <v>5914</v>
      </c>
      <c r="AL346" s="165">
        <v>3</v>
      </c>
      <c r="AM346" s="180" t="s">
        <v>5914</v>
      </c>
      <c r="AN346" s="165">
        <v>3</v>
      </c>
      <c r="AO346" s="180" t="s">
        <v>5914</v>
      </c>
      <c r="AP346" s="165">
        <v>3</v>
      </c>
      <c r="AQ346" s="180" t="s">
        <v>5914</v>
      </c>
      <c r="AR346" s="165">
        <v>3</v>
      </c>
      <c r="AS346" s="165"/>
      <c r="AT346" s="165"/>
      <c r="AU346" s="165"/>
      <c r="AV346" s="165"/>
      <c r="AW346" s="165"/>
      <c r="AX346" s="165"/>
      <c r="AY346" s="165"/>
      <c r="AZ346" s="165"/>
      <c r="BA346" s="165"/>
      <c r="BB346" s="165"/>
      <c r="BC346" s="165"/>
      <c r="BD346" s="165"/>
      <c r="BE346" s="165"/>
      <c r="BF346" s="165"/>
      <c r="BG346" s="166" t="s">
        <v>3460</v>
      </c>
      <c r="BH346" s="161" t="s">
        <v>5914</v>
      </c>
      <c r="BI346" s="159">
        <v>3</v>
      </c>
      <c r="BJ346" s="155">
        <v>5</v>
      </c>
      <c r="BK346" s="151" t="s">
        <v>3451</v>
      </c>
      <c r="BL346" s="159">
        <v>1</v>
      </c>
      <c r="BM346" s="169" t="s">
        <v>3453</v>
      </c>
      <c r="BN346" s="167" t="s">
        <v>804</v>
      </c>
      <c r="BO346" s="205" t="s">
        <v>3454</v>
      </c>
      <c r="BP346" s="205"/>
      <c r="BQ346" s="205"/>
      <c r="BR346" s="205"/>
      <c r="BS346" s="158" t="s">
        <v>453</v>
      </c>
      <c r="BT346" s="158" t="s">
        <v>453</v>
      </c>
      <c r="BU346" s="158" t="s">
        <v>453</v>
      </c>
      <c r="BV346" s="168" t="s">
        <v>453</v>
      </c>
      <c r="BW346" s="168" t="s">
        <v>3455</v>
      </c>
      <c r="BX346" s="151">
        <v>88</v>
      </c>
      <c r="BY346" s="151">
        <v>100</v>
      </c>
      <c r="BZ346" s="151">
        <v>93</v>
      </c>
      <c r="CA346" s="151" t="s">
        <v>3456</v>
      </c>
      <c r="CB346" s="151" t="s">
        <v>453</v>
      </c>
      <c r="CC346" s="151" t="s">
        <v>453</v>
      </c>
      <c r="CD346" s="151"/>
      <c r="CE346" s="151" t="s">
        <v>3457</v>
      </c>
      <c r="CF346" s="151" t="s">
        <v>5780</v>
      </c>
      <c r="CG346" s="151" t="s">
        <v>3458</v>
      </c>
      <c r="CH346" s="151" t="s">
        <v>3459</v>
      </c>
      <c r="CI346" s="151">
        <v>103</v>
      </c>
      <c r="CJ346" s="151">
        <v>99</v>
      </c>
      <c r="CK346" s="151">
        <v>94</v>
      </c>
      <c r="CL346" s="151" t="s">
        <v>1737</v>
      </c>
    </row>
    <row r="347" spans="1:652" s="89" customFormat="1" x14ac:dyDescent="0.2">
      <c r="A347" s="151" t="s">
        <v>4991</v>
      </c>
      <c r="B347" s="155">
        <v>346</v>
      </c>
      <c r="C347" s="155" t="s">
        <v>4837</v>
      </c>
      <c r="D347" s="269" t="s">
        <v>7146</v>
      </c>
      <c r="E347" s="270" t="s">
        <v>7147</v>
      </c>
      <c r="F347" s="271">
        <v>26069</v>
      </c>
      <c r="G347" s="157" t="s">
        <v>562</v>
      </c>
      <c r="H347" s="158">
        <v>36204737</v>
      </c>
      <c r="I347" s="151">
        <v>2513529</v>
      </c>
      <c r="J347" s="157">
        <v>40</v>
      </c>
      <c r="K347" s="159">
        <v>2</v>
      </c>
      <c r="L347" s="159">
        <f t="shared" si="25"/>
        <v>38</v>
      </c>
      <c r="M347" s="157" t="s">
        <v>563</v>
      </c>
      <c r="N347" s="151" t="s">
        <v>612</v>
      </c>
      <c r="O347" s="167" t="s">
        <v>807</v>
      </c>
      <c r="P347" s="151">
        <v>10</v>
      </c>
      <c r="Q347" s="151"/>
      <c r="R347" s="155">
        <v>2</v>
      </c>
      <c r="S347" s="151" t="s">
        <v>863</v>
      </c>
      <c r="T347" s="151" t="s">
        <v>1589</v>
      </c>
      <c r="U347" s="161">
        <v>41863</v>
      </c>
      <c r="V347" s="161">
        <v>41870</v>
      </c>
      <c r="W347" s="165">
        <v>7</v>
      </c>
      <c r="X347" s="161" t="s">
        <v>453</v>
      </c>
      <c r="Y347" s="161" t="s">
        <v>453</v>
      </c>
      <c r="Z347" s="151" t="s">
        <v>3469</v>
      </c>
      <c r="AA347" s="153" t="s">
        <v>1000</v>
      </c>
      <c r="AB347" s="160" t="s">
        <v>804</v>
      </c>
      <c r="AC347" s="175" t="s">
        <v>453</v>
      </c>
      <c r="AD347" s="217" t="s">
        <v>804</v>
      </c>
      <c r="AE347" s="225">
        <v>42079</v>
      </c>
      <c r="AF347" s="165" t="s">
        <v>453</v>
      </c>
      <c r="AG347" s="165" t="s">
        <v>926</v>
      </c>
      <c r="AH347" s="165" t="s">
        <v>926</v>
      </c>
      <c r="AI347" s="165" t="s">
        <v>926</v>
      </c>
      <c r="AJ347" s="165" t="s">
        <v>926</v>
      </c>
      <c r="AK347" s="165" t="s">
        <v>926</v>
      </c>
      <c r="AL347" s="165" t="s">
        <v>926</v>
      </c>
      <c r="AM347" s="165" t="s">
        <v>926</v>
      </c>
      <c r="AN347" s="165" t="s">
        <v>926</v>
      </c>
      <c r="AO347" s="165" t="s">
        <v>926</v>
      </c>
      <c r="AP347" s="165" t="s">
        <v>926</v>
      </c>
      <c r="AQ347" s="165" t="s">
        <v>926</v>
      </c>
      <c r="AR347" s="165" t="s">
        <v>926</v>
      </c>
      <c r="AS347" s="165" t="s">
        <v>926</v>
      </c>
      <c r="AT347" s="165" t="s">
        <v>926</v>
      </c>
      <c r="AU347" s="165" t="s">
        <v>926</v>
      </c>
      <c r="AV347" s="165" t="s">
        <v>926</v>
      </c>
      <c r="AW347" s="165"/>
      <c r="AX347" s="165"/>
      <c r="AY347" s="165"/>
      <c r="AZ347" s="165"/>
      <c r="BA347" s="165"/>
      <c r="BB347" s="165"/>
      <c r="BC347" s="165"/>
      <c r="BD347" s="165"/>
      <c r="BE347" s="165"/>
      <c r="BF347" s="165"/>
      <c r="BG347" s="166" t="s">
        <v>3262</v>
      </c>
      <c r="BH347" s="161" t="s">
        <v>926</v>
      </c>
      <c r="BI347" s="159" t="s">
        <v>926</v>
      </c>
      <c r="BJ347" s="155">
        <v>2</v>
      </c>
      <c r="BK347" s="151" t="s">
        <v>837</v>
      </c>
      <c r="BL347" s="159" t="s">
        <v>453</v>
      </c>
      <c r="BM347" s="159" t="s">
        <v>453</v>
      </c>
      <c r="BN347" s="167" t="s">
        <v>804</v>
      </c>
      <c r="BO347" s="205" t="s">
        <v>3468</v>
      </c>
      <c r="BP347" s="205"/>
      <c r="BQ347" s="205"/>
      <c r="BR347" s="205"/>
      <c r="BS347" s="158" t="s">
        <v>453</v>
      </c>
      <c r="BT347" s="158" t="s">
        <v>453</v>
      </c>
      <c r="BU347" s="158" t="s">
        <v>453</v>
      </c>
      <c r="BV347" s="168" t="s">
        <v>3461</v>
      </c>
      <c r="BW347" s="168" t="s">
        <v>3462</v>
      </c>
      <c r="BX347" s="151">
        <v>74</v>
      </c>
      <c r="BY347" s="151">
        <v>108</v>
      </c>
      <c r="BZ347" s="151">
        <v>88</v>
      </c>
      <c r="CA347" s="151" t="s">
        <v>3463</v>
      </c>
      <c r="CB347" s="151" t="s">
        <v>3464</v>
      </c>
      <c r="CC347" s="151" t="s">
        <v>453</v>
      </c>
      <c r="CD347" s="151"/>
      <c r="CE347" s="151" t="s">
        <v>3465</v>
      </c>
      <c r="CF347" s="151" t="s">
        <v>3466</v>
      </c>
      <c r="CG347" s="151" t="s">
        <v>3419</v>
      </c>
      <c r="CH347" s="151" t="s">
        <v>3467</v>
      </c>
      <c r="CI347" s="151">
        <v>86</v>
      </c>
      <c r="CJ347" s="151">
        <v>106</v>
      </c>
      <c r="CK347" s="151">
        <v>95</v>
      </c>
      <c r="CL347" s="151" t="s">
        <v>1737</v>
      </c>
      <c r="UW347" s="267"/>
      <c r="UX347" s="267"/>
      <c r="UY347" s="267"/>
      <c r="UZ347" s="267"/>
      <c r="VA347" s="267"/>
      <c r="VB347" s="267"/>
      <c r="VC347" s="267"/>
      <c r="VD347" s="267"/>
      <c r="VE347" s="267"/>
      <c r="VF347" s="267"/>
      <c r="VG347" s="267"/>
      <c r="VH347" s="267"/>
      <c r="VI347" s="267"/>
      <c r="VJ347" s="267"/>
      <c r="VK347" s="267"/>
      <c r="VL347" s="267"/>
      <c r="VM347" s="267"/>
      <c r="VN347" s="267"/>
      <c r="VO347" s="267"/>
      <c r="VP347" s="267"/>
      <c r="VQ347" s="267"/>
      <c r="VR347" s="267"/>
      <c r="VS347" s="267"/>
      <c r="VT347" s="267"/>
      <c r="VU347" s="267"/>
      <c r="VV347" s="267"/>
      <c r="VW347" s="267"/>
      <c r="VX347" s="267"/>
      <c r="VY347" s="267"/>
      <c r="VZ347" s="267"/>
      <c r="WA347" s="267"/>
      <c r="WB347" s="267"/>
      <c r="WC347" s="267"/>
      <c r="WD347" s="267"/>
      <c r="WE347" s="267"/>
      <c r="WF347" s="267"/>
      <c r="WG347" s="267"/>
      <c r="WH347" s="267"/>
      <c r="WI347" s="267"/>
      <c r="WJ347" s="267"/>
      <c r="WK347" s="267"/>
      <c r="WL347" s="267"/>
      <c r="WM347" s="267"/>
      <c r="WN347" s="267"/>
      <c r="WO347" s="267"/>
      <c r="WP347" s="267"/>
      <c r="WQ347" s="267"/>
      <c r="WR347" s="267"/>
      <c r="WS347" s="267"/>
      <c r="WT347" s="267"/>
      <c r="WU347" s="267"/>
      <c r="WV347" s="267"/>
      <c r="WW347" s="267"/>
      <c r="WX347" s="267"/>
      <c r="WY347" s="267"/>
      <c r="WZ347" s="267"/>
      <c r="XA347" s="267"/>
      <c r="XB347" s="267"/>
      <c r="XC347" s="267"/>
      <c r="XD347" s="267"/>
      <c r="XE347" s="267"/>
      <c r="XF347" s="267"/>
      <c r="XG347" s="267"/>
      <c r="XH347" s="267"/>
      <c r="XI347" s="267"/>
      <c r="XJ347" s="267"/>
      <c r="XK347" s="267"/>
      <c r="XL347" s="267"/>
      <c r="XM347" s="267"/>
      <c r="XN347" s="267"/>
      <c r="XO347" s="267"/>
      <c r="XP347" s="267"/>
      <c r="XQ347" s="267"/>
      <c r="XR347" s="267"/>
      <c r="XS347" s="267"/>
      <c r="XT347" s="267"/>
      <c r="XU347" s="267"/>
      <c r="XV347" s="267"/>
      <c r="XW347" s="267"/>
      <c r="XX347" s="267"/>
      <c r="XY347" s="267"/>
      <c r="XZ347" s="267"/>
      <c r="YA347" s="267"/>
      <c r="YB347" s="267"/>
    </row>
    <row r="348" spans="1:652" s="89" customFormat="1" x14ac:dyDescent="0.2">
      <c r="A348" s="151" t="s">
        <v>4520</v>
      </c>
      <c r="B348" s="155">
        <v>347</v>
      </c>
      <c r="C348" s="155" t="s">
        <v>4838</v>
      </c>
      <c r="D348" s="269" t="s">
        <v>7148</v>
      </c>
      <c r="E348" s="270" t="s">
        <v>7149</v>
      </c>
      <c r="F348" s="271">
        <v>28623</v>
      </c>
      <c r="G348" s="157" t="s">
        <v>562</v>
      </c>
      <c r="H348" s="158">
        <v>45107859</v>
      </c>
      <c r="I348" s="155">
        <v>2523435</v>
      </c>
      <c r="J348" s="159">
        <v>25</v>
      </c>
      <c r="K348" s="159">
        <v>18</v>
      </c>
      <c r="L348" s="159">
        <f t="shared" si="25"/>
        <v>7</v>
      </c>
      <c r="M348" s="157" t="s">
        <v>563</v>
      </c>
      <c r="N348" s="151" t="s">
        <v>594</v>
      </c>
      <c r="O348" s="167" t="s">
        <v>807</v>
      </c>
      <c r="P348" s="151">
        <v>2</v>
      </c>
      <c r="Q348" s="151"/>
      <c r="R348" s="155">
        <v>3</v>
      </c>
      <c r="S348" s="151" t="s">
        <v>899</v>
      </c>
      <c r="T348" s="151" t="s">
        <v>478</v>
      </c>
      <c r="U348" s="161">
        <v>41864</v>
      </c>
      <c r="V348" s="161">
        <v>41878</v>
      </c>
      <c r="W348" s="165">
        <v>14</v>
      </c>
      <c r="X348" s="161" t="s">
        <v>453</v>
      </c>
      <c r="Y348" s="161" t="s">
        <v>564</v>
      </c>
      <c r="Z348" s="151" t="s">
        <v>817</v>
      </c>
      <c r="AA348" s="153" t="s">
        <v>3494</v>
      </c>
      <c r="AB348" s="160" t="s">
        <v>804</v>
      </c>
      <c r="AC348" s="175">
        <v>41878</v>
      </c>
      <c r="AD348" s="217" t="s">
        <v>804</v>
      </c>
      <c r="AE348" s="225">
        <v>43298</v>
      </c>
      <c r="AF348" s="165">
        <f t="shared" ref="AF348:AF354" si="32">((AE348-AC348)/365*12)</f>
        <v>46.684931506849317</v>
      </c>
      <c r="AG348" s="180" t="s">
        <v>5786</v>
      </c>
      <c r="AH348" s="165">
        <v>3</v>
      </c>
      <c r="AI348" s="180" t="s">
        <v>5786</v>
      </c>
      <c r="AJ348" s="165">
        <v>3</v>
      </c>
      <c r="AK348" s="180" t="s">
        <v>5786</v>
      </c>
      <c r="AL348" s="165">
        <v>3</v>
      </c>
      <c r="AM348" s="180" t="s">
        <v>5786</v>
      </c>
      <c r="AN348" s="165">
        <v>3</v>
      </c>
      <c r="AO348" s="165" t="s">
        <v>637</v>
      </c>
      <c r="AP348" s="165">
        <v>1</v>
      </c>
      <c r="AQ348" s="165" t="s">
        <v>637</v>
      </c>
      <c r="AR348" s="165">
        <v>1</v>
      </c>
      <c r="AS348" s="165"/>
      <c r="AT348" s="165"/>
      <c r="AU348" s="165"/>
      <c r="AV348" s="165"/>
      <c r="AW348" s="165"/>
      <c r="AX348" s="165"/>
      <c r="AY348" s="165"/>
      <c r="AZ348" s="165"/>
      <c r="BA348" s="165"/>
      <c r="BB348" s="165"/>
      <c r="BC348" s="165"/>
      <c r="BD348" s="165"/>
      <c r="BE348" s="165"/>
      <c r="BF348" s="165"/>
      <c r="BG348" s="166" t="s">
        <v>906</v>
      </c>
      <c r="BH348" s="161" t="s">
        <v>637</v>
      </c>
      <c r="BI348" s="159">
        <v>1</v>
      </c>
      <c r="BJ348" s="155">
        <v>3</v>
      </c>
      <c r="BK348" s="151" t="s">
        <v>899</v>
      </c>
      <c r="BL348" s="159">
        <v>1</v>
      </c>
      <c r="BM348" s="159">
        <v>1</v>
      </c>
      <c r="BN348" s="167" t="s">
        <v>804</v>
      </c>
      <c r="BO348" s="205" t="s">
        <v>3495</v>
      </c>
      <c r="BP348" s="205"/>
      <c r="BQ348" s="205"/>
      <c r="BR348" s="205"/>
      <c r="BS348" s="158" t="s">
        <v>453</v>
      </c>
      <c r="BT348" s="158" t="s">
        <v>453</v>
      </c>
      <c r="BU348" s="158" t="s">
        <v>453</v>
      </c>
      <c r="BV348" s="168" t="s">
        <v>2533</v>
      </c>
      <c r="BW348" s="168" t="s">
        <v>1961</v>
      </c>
      <c r="BX348" s="151">
        <v>77</v>
      </c>
      <c r="BY348" s="151">
        <v>101</v>
      </c>
      <c r="BZ348" s="151" t="s">
        <v>923</v>
      </c>
      <c r="CA348" s="151" t="s">
        <v>3388</v>
      </c>
      <c r="CB348" s="151" t="s">
        <v>453</v>
      </c>
      <c r="CC348" s="151" t="s">
        <v>453</v>
      </c>
      <c r="CD348" s="151"/>
      <c r="CE348" s="151" t="s">
        <v>858</v>
      </c>
      <c r="CF348" s="151" t="s">
        <v>2534</v>
      </c>
      <c r="CG348" s="151" t="s">
        <v>3496</v>
      </c>
      <c r="CH348" s="151" t="s">
        <v>3497</v>
      </c>
      <c r="CI348" s="151">
        <v>74</v>
      </c>
      <c r="CJ348" s="151">
        <v>83</v>
      </c>
      <c r="CK348" s="151">
        <v>76</v>
      </c>
      <c r="CL348" s="151" t="s">
        <v>1737</v>
      </c>
    </row>
    <row r="349" spans="1:652" s="89" customFormat="1" x14ac:dyDescent="0.2">
      <c r="A349" s="151" t="s">
        <v>4518</v>
      </c>
      <c r="B349" s="155">
        <v>348</v>
      </c>
      <c r="C349" s="155">
        <v>327</v>
      </c>
      <c r="D349" s="269" t="s">
        <v>7150</v>
      </c>
      <c r="E349" s="270" t="s">
        <v>7151</v>
      </c>
      <c r="F349" s="271">
        <v>14748</v>
      </c>
      <c r="G349" s="157" t="s">
        <v>480</v>
      </c>
      <c r="H349" s="158">
        <v>37348385</v>
      </c>
      <c r="I349" s="155">
        <v>3829168</v>
      </c>
      <c r="J349" s="159">
        <v>33</v>
      </c>
      <c r="K349" s="159">
        <v>12</v>
      </c>
      <c r="L349" s="159">
        <f t="shared" si="25"/>
        <v>21</v>
      </c>
      <c r="M349" s="157" t="s">
        <v>564</v>
      </c>
      <c r="N349" s="151" t="s">
        <v>612</v>
      </c>
      <c r="O349" s="160" t="s">
        <v>807</v>
      </c>
      <c r="P349" s="151">
        <v>1</v>
      </c>
      <c r="Q349" s="151"/>
      <c r="R349" s="155">
        <v>2</v>
      </c>
      <c r="S349" s="151" t="s">
        <v>3572</v>
      </c>
      <c r="T349" s="151" t="s">
        <v>935</v>
      </c>
      <c r="U349" s="161">
        <v>41869</v>
      </c>
      <c r="V349" s="161">
        <v>41873</v>
      </c>
      <c r="W349" s="165">
        <v>4</v>
      </c>
      <c r="X349" s="161" t="s">
        <v>453</v>
      </c>
      <c r="Y349" s="161" t="s">
        <v>564</v>
      </c>
      <c r="Z349" s="151" t="s">
        <v>904</v>
      </c>
      <c r="AA349" s="151" t="s">
        <v>1650</v>
      </c>
      <c r="AB349" s="160" t="s">
        <v>804</v>
      </c>
      <c r="AC349" s="175">
        <v>41899</v>
      </c>
      <c r="AD349" s="217" t="s">
        <v>807</v>
      </c>
      <c r="AE349" s="225">
        <v>43105</v>
      </c>
      <c r="AF349" s="165">
        <f t="shared" si="32"/>
        <v>39.649315068493152</v>
      </c>
      <c r="AG349" s="165" t="s">
        <v>539</v>
      </c>
      <c r="AH349" s="165">
        <v>1</v>
      </c>
      <c r="AI349" s="165" t="s">
        <v>539</v>
      </c>
      <c r="AJ349" s="165">
        <v>1</v>
      </c>
      <c r="AK349" s="180" t="s">
        <v>5914</v>
      </c>
      <c r="AL349" s="165">
        <v>3</v>
      </c>
      <c r="AM349" s="165" t="s">
        <v>638</v>
      </c>
      <c r="AN349" s="165">
        <v>4</v>
      </c>
      <c r="AO349" s="165" t="s">
        <v>638</v>
      </c>
      <c r="AP349" s="165">
        <v>4</v>
      </c>
      <c r="AQ349" s="165" t="s">
        <v>453</v>
      </c>
      <c r="AR349" s="165" t="s">
        <v>453</v>
      </c>
      <c r="AS349" s="165" t="s">
        <v>453</v>
      </c>
      <c r="AT349" s="165" t="s">
        <v>453</v>
      </c>
      <c r="AU349" s="165" t="s">
        <v>453</v>
      </c>
      <c r="AV349" s="165" t="s">
        <v>453</v>
      </c>
      <c r="AW349" s="165" t="s">
        <v>453</v>
      </c>
      <c r="AX349" s="165" t="s">
        <v>453</v>
      </c>
      <c r="AY349" s="165" t="s">
        <v>453</v>
      </c>
      <c r="AZ349" s="165" t="s">
        <v>453</v>
      </c>
      <c r="BA349" s="165"/>
      <c r="BB349" s="165"/>
      <c r="BC349" s="165"/>
      <c r="BD349" s="165"/>
      <c r="BE349" s="165"/>
      <c r="BF349" s="165"/>
      <c r="BG349" s="166" t="s">
        <v>3575</v>
      </c>
      <c r="BH349" s="161" t="s">
        <v>5914</v>
      </c>
      <c r="BI349" s="159">
        <v>3</v>
      </c>
      <c r="BJ349" s="155">
        <v>2</v>
      </c>
      <c r="BK349" s="151" t="s">
        <v>1031</v>
      </c>
      <c r="BL349" s="159" t="s">
        <v>453</v>
      </c>
      <c r="BM349" s="159" t="s">
        <v>453</v>
      </c>
      <c r="BN349" s="167" t="s">
        <v>807</v>
      </c>
      <c r="BO349" s="205" t="s">
        <v>453</v>
      </c>
      <c r="BP349" s="205"/>
      <c r="BQ349" s="205"/>
      <c r="BR349" s="205"/>
      <c r="BS349" s="158" t="s">
        <v>563</v>
      </c>
      <c r="BT349" s="158" t="s">
        <v>563</v>
      </c>
      <c r="BU349" s="158" t="s">
        <v>453</v>
      </c>
      <c r="BV349" s="168" t="s">
        <v>1479</v>
      </c>
      <c r="BW349" s="168" t="s">
        <v>3576</v>
      </c>
      <c r="BX349" s="151">
        <v>99</v>
      </c>
      <c r="BY349" s="151">
        <v>120</v>
      </c>
      <c r="BZ349" s="151" t="s">
        <v>923</v>
      </c>
      <c r="CA349" s="151" t="s">
        <v>3577</v>
      </c>
      <c r="CB349" s="151" t="s">
        <v>3578</v>
      </c>
      <c r="CC349" s="151" t="s">
        <v>453</v>
      </c>
      <c r="CD349" s="151"/>
      <c r="CE349" s="151" t="s">
        <v>1008</v>
      </c>
      <c r="CF349" s="151" t="s">
        <v>453</v>
      </c>
      <c r="CG349" s="151" t="s">
        <v>3579</v>
      </c>
      <c r="CH349" s="151" t="s">
        <v>996</v>
      </c>
      <c r="CI349" s="151" t="s">
        <v>453</v>
      </c>
      <c r="CJ349" s="151" t="s">
        <v>453</v>
      </c>
      <c r="CK349" s="151" t="s">
        <v>453</v>
      </c>
      <c r="CL349" s="151" t="s">
        <v>1737</v>
      </c>
    </row>
    <row r="350" spans="1:652" s="89" customFormat="1" x14ac:dyDescent="0.2">
      <c r="A350" s="151" t="s">
        <v>5195</v>
      </c>
      <c r="B350" s="155">
        <v>349</v>
      </c>
      <c r="C350" s="155">
        <v>328</v>
      </c>
      <c r="D350" s="269" t="s">
        <v>7152</v>
      </c>
      <c r="E350" s="270" t="s">
        <v>7153</v>
      </c>
      <c r="F350" s="271">
        <v>21623</v>
      </c>
      <c r="G350" s="157" t="s">
        <v>562</v>
      </c>
      <c r="H350" s="158">
        <v>39773822</v>
      </c>
      <c r="I350" s="155">
        <v>3653511</v>
      </c>
      <c r="J350" s="159">
        <v>14</v>
      </c>
      <c r="K350" s="159">
        <v>12</v>
      </c>
      <c r="L350" s="159">
        <f t="shared" si="25"/>
        <v>2</v>
      </c>
      <c r="M350" s="157" t="s">
        <v>563</v>
      </c>
      <c r="N350" s="151" t="s">
        <v>593</v>
      </c>
      <c r="O350" s="160" t="s">
        <v>807</v>
      </c>
      <c r="P350" s="151">
        <v>3</v>
      </c>
      <c r="Q350" s="151"/>
      <c r="R350" s="155">
        <v>2</v>
      </c>
      <c r="S350" s="151" t="s">
        <v>1631</v>
      </c>
      <c r="T350" s="151" t="s">
        <v>1632</v>
      </c>
      <c r="U350" s="161">
        <v>41884</v>
      </c>
      <c r="V350" s="161">
        <v>41891</v>
      </c>
      <c r="W350" s="165">
        <v>7</v>
      </c>
      <c r="X350" s="161" t="s">
        <v>453</v>
      </c>
      <c r="Y350" s="161" t="s">
        <v>564</v>
      </c>
      <c r="Z350" s="151" t="s">
        <v>817</v>
      </c>
      <c r="AA350" s="153" t="s">
        <v>1663</v>
      </c>
      <c r="AB350" s="160" t="s">
        <v>807</v>
      </c>
      <c r="AC350" s="175">
        <v>41934</v>
      </c>
      <c r="AD350" s="217" t="s">
        <v>807</v>
      </c>
      <c r="AE350" s="225">
        <v>43122</v>
      </c>
      <c r="AF350" s="165">
        <f t="shared" si="32"/>
        <v>39.057534246575344</v>
      </c>
      <c r="AG350" s="165" t="s">
        <v>539</v>
      </c>
      <c r="AH350" s="165">
        <v>1</v>
      </c>
      <c r="AI350" s="165" t="s">
        <v>638</v>
      </c>
      <c r="AJ350" s="165">
        <v>4</v>
      </c>
      <c r="AK350" s="165" t="s">
        <v>5657</v>
      </c>
      <c r="AL350" s="165">
        <v>5</v>
      </c>
      <c r="AM350" s="165" t="s">
        <v>5657</v>
      </c>
      <c r="AN350" s="165">
        <v>5</v>
      </c>
      <c r="AO350" s="165" t="s">
        <v>5657</v>
      </c>
      <c r="AP350" s="165">
        <v>5</v>
      </c>
      <c r="AQ350" s="165"/>
      <c r="AR350" s="165"/>
      <c r="AS350" s="165"/>
      <c r="AT350" s="165"/>
      <c r="AU350" s="165"/>
      <c r="AV350" s="165"/>
      <c r="AW350" s="165"/>
      <c r="AX350" s="165"/>
      <c r="AY350" s="165"/>
      <c r="AZ350" s="165"/>
      <c r="BA350" s="165"/>
      <c r="BB350" s="165"/>
      <c r="BC350" s="165"/>
      <c r="BD350" s="165"/>
      <c r="BE350" s="165"/>
      <c r="BF350" s="165"/>
      <c r="BG350" s="166" t="s">
        <v>3547</v>
      </c>
      <c r="BH350" s="161" t="s">
        <v>638</v>
      </c>
      <c r="BI350" s="159">
        <v>4</v>
      </c>
      <c r="BJ350" s="155">
        <v>2</v>
      </c>
      <c r="BK350" s="151" t="s">
        <v>3548</v>
      </c>
      <c r="BL350" s="159">
        <v>1</v>
      </c>
      <c r="BM350" s="159">
        <v>0</v>
      </c>
      <c r="BN350" s="167" t="s">
        <v>807</v>
      </c>
      <c r="BO350" s="205" t="s">
        <v>453</v>
      </c>
      <c r="BP350" s="205"/>
      <c r="BQ350" s="205"/>
      <c r="BR350" s="205"/>
      <c r="BS350" s="158" t="s">
        <v>453</v>
      </c>
      <c r="BT350" s="158" t="s">
        <v>453</v>
      </c>
      <c r="BU350" s="158" t="s">
        <v>453</v>
      </c>
      <c r="BV350" s="168" t="s">
        <v>3549</v>
      </c>
      <c r="BW350" s="168" t="s">
        <v>3550</v>
      </c>
      <c r="BX350" s="151">
        <v>114</v>
      </c>
      <c r="BY350" s="151">
        <v>100</v>
      </c>
      <c r="BZ350" s="151">
        <v>104</v>
      </c>
      <c r="CA350" s="151" t="s">
        <v>3551</v>
      </c>
      <c r="CB350" s="151" t="s">
        <v>453</v>
      </c>
      <c r="CC350" s="151" t="s">
        <v>3552</v>
      </c>
      <c r="CD350" s="151"/>
      <c r="CE350" s="151" t="s">
        <v>872</v>
      </c>
      <c r="CF350" s="151" t="s">
        <v>3553</v>
      </c>
      <c r="CG350" s="151" t="s">
        <v>1332</v>
      </c>
      <c r="CH350" s="151" t="s">
        <v>3554</v>
      </c>
      <c r="CI350" s="151">
        <v>93</v>
      </c>
      <c r="CJ350" s="151">
        <v>103</v>
      </c>
      <c r="CK350" s="151">
        <v>98</v>
      </c>
      <c r="CL350" s="151" t="s">
        <v>1737</v>
      </c>
    </row>
    <row r="351" spans="1:652" s="89" customFormat="1" x14ac:dyDescent="0.2">
      <c r="A351" s="151" t="s">
        <v>5196</v>
      </c>
      <c r="B351" s="155">
        <v>350</v>
      </c>
      <c r="C351" s="155">
        <v>329</v>
      </c>
      <c r="D351" s="269" t="s">
        <v>7154</v>
      </c>
      <c r="E351" s="270" t="s">
        <v>7155</v>
      </c>
      <c r="F351" s="271">
        <v>27116</v>
      </c>
      <c r="G351" s="157" t="s">
        <v>480</v>
      </c>
      <c r="H351" s="158">
        <v>37934919</v>
      </c>
      <c r="I351" s="155">
        <v>2265532</v>
      </c>
      <c r="J351" s="159">
        <v>18</v>
      </c>
      <c r="K351" s="159">
        <v>3</v>
      </c>
      <c r="L351" s="159">
        <f t="shared" ref="L351:L414" si="33">SUM(J351-K351)</f>
        <v>15</v>
      </c>
      <c r="M351" s="157" t="s">
        <v>563</v>
      </c>
      <c r="N351" s="151" t="s">
        <v>593</v>
      </c>
      <c r="O351" s="160" t="s">
        <v>804</v>
      </c>
      <c r="P351" s="151">
        <v>5</v>
      </c>
      <c r="Q351" s="151"/>
      <c r="R351" s="155">
        <v>4</v>
      </c>
      <c r="S351" s="151" t="s">
        <v>2536</v>
      </c>
      <c r="T351" s="151" t="s">
        <v>1589</v>
      </c>
      <c r="U351" s="161">
        <v>41884</v>
      </c>
      <c r="V351" s="161">
        <v>41891</v>
      </c>
      <c r="W351" s="165">
        <v>7</v>
      </c>
      <c r="X351" s="161" t="s">
        <v>453</v>
      </c>
      <c r="Y351" s="161" t="s">
        <v>563</v>
      </c>
      <c r="Z351" s="151" t="s">
        <v>817</v>
      </c>
      <c r="AA351" s="153" t="s">
        <v>3538</v>
      </c>
      <c r="AB351" s="160" t="s">
        <v>804</v>
      </c>
      <c r="AC351" s="175">
        <v>41934</v>
      </c>
      <c r="AD351" s="217" t="s">
        <v>807</v>
      </c>
      <c r="AE351" s="225">
        <v>43271</v>
      </c>
      <c r="AF351" s="165">
        <f t="shared" si="32"/>
        <v>43.956164383561642</v>
      </c>
      <c r="AG351" s="165" t="s">
        <v>539</v>
      </c>
      <c r="AH351" s="165">
        <v>1</v>
      </c>
      <c r="AI351" s="165" t="s">
        <v>539</v>
      </c>
      <c r="AJ351" s="165">
        <v>1</v>
      </c>
      <c r="AK351" s="165" t="s">
        <v>539</v>
      </c>
      <c r="AL351" s="165">
        <v>1</v>
      </c>
      <c r="AM351" s="165" t="s">
        <v>539</v>
      </c>
      <c r="AN351" s="165">
        <v>1</v>
      </c>
      <c r="AO351" s="165" t="s">
        <v>539</v>
      </c>
      <c r="AP351" s="165">
        <v>1</v>
      </c>
      <c r="AQ351" s="165" t="s">
        <v>539</v>
      </c>
      <c r="AR351" s="165">
        <v>1</v>
      </c>
      <c r="AS351" s="165"/>
      <c r="AT351" s="165"/>
      <c r="AU351" s="165"/>
      <c r="AV351" s="165"/>
      <c r="AW351" s="165"/>
      <c r="AX351" s="165"/>
      <c r="AY351" s="165"/>
      <c r="AZ351" s="165"/>
      <c r="BA351" s="165"/>
      <c r="BB351" s="165"/>
      <c r="BC351" s="165"/>
      <c r="BD351" s="165"/>
      <c r="BE351" s="165"/>
      <c r="BF351" s="165"/>
      <c r="BG351" s="166" t="s">
        <v>5438</v>
      </c>
      <c r="BH351" s="161" t="s">
        <v>539</v>
      </c>
      <c r="BI351" s="159">
        <v>1</v>
      </c>
      <c r="BJ351" s="155">
        <v>2</v>
      </c>
      <c r="BK351" s="151" t="s">
        <v>3539</v>
      </c>
      <c r="BL351" s="159">
        <v>1</v>
      </c>
      <c r="BM351" s="159">
        <v>1</v>
      </c>
      <c r="BN351" s="167" t="s">
        <v>804</v>
      </c>
      <c r="BO351" s="205" t="s">
        <v>3540</v>
      </c>
      <c r="BP351" s="205"/>
      <c r="BQ351" s="205"/>
      <c r="BR351" s="205"/>
      <c r="BS351" s="158" t="s">
        <v>453</v>
      </c>
      <c r="BT351" s="158" t="s">
        <v>453</v>
      </c>
      <c r="BU351" s="158" t="s">
        <v>453</v>
      </c>
      <c r="BV351" s="168" t="s">
        <v>3541</v>
      </c>
      <c r="BW351" s="168" t="s">
        <v>3542</v>
      </c>
      <c r="BX351" s="151">
        <v>96</v>
      </c>
      <c r="BY351" s="151">
        <v>76</v>
      </c>
      <c r="BZ351" s="151">
        <v>81</v>
      </c>
      <c r="CA351" s="151" t="s">
        <v>3543</v>
      </c>
      <c r="CB351" s="151" t="s">
        <v>453</v>
      </c>
      <c r="CC351" s="151" t="s">
        <v>3544</v>
      </c>
      <c r="CD351" s="151"/>
      <c r="CE351" s="151" t="s">
        <v>872</v>
      </c>
      <c r="CF351" s="151" t="s">
        <v>3545</v>
      </c>
      <c r="CG351" s="151" t="s">
        <v>929</v>
      </c>
      <c r="CH351" s="151" t="s">
        <v>3546</v>
      </c>
      <c r="CI351" s="151">
        <v>95</v>
      </c>
      <c r="CJ351" s="151">
        <v>93</v>
      </c>
      <c r="CK351" s="151">
        <v>93</v>
      </c>
      <c r="CL351" s="151" t="s">
        <v>1737</v>
      </c>
    </row>
    <row r="352" spans="1:652" s="89" customFormat="1" x14ac:dyDescent="0.2">
      <c r="A352" s="151" t="s">
        <v>5197</v>
      </c>
      <c r="B352" s="155">
        <v>351</v>
      </c>
      <c r="C352" s="155" t="s">
        <v>4839</v>
      </c>
      <c r="D352" s="269" t="s">
        <v>7156</v>
      </c>
      <c r="E352" s="270" t="s">
        <v>7157</v>
      </c>
      <c r="F352" s="271">
        <v>36333</v>
      </c>
      <c r="G352" s="157" t="s">
        <v>480</v>
      </c>
      <c r="H352" s="158">
        <v>45728956</v>
      </c>
      <c r="I352" s="155">
        <v>3611449</v>
      </c>
      <c r="J352" s="159">
        <v>3</v>
      </c>
      <c r="K352" s="159">
        <v>1</v>
      </c>
      <c r="L352" s="159">
        <f t="shared" si="33"/>
        <v>2</v>
      </c>
      <c r="M352" s="157" t="s">
        <v>563</v>
      </c>
      <c r="N352" s="151" t="s">
        <v>593</v>
      </c>
      <c r="O352" s="160" t="s">
        <v>807</v>
      </c>
      <c r="P352" s="151">
        <v>1</v>
      </c>
      <c r="Q352" s="151"/>
      <c r="R352" s="155">
        <v>2</v>
      </c>
      <c r="S352" s="151" t="s">
        <v>837</v>
      </c>
      <c r="T352" s="151" t="s">
        <v>453</v>
      </c>
      <c r="U352" s="161" t="s">
        <v>453</v>
      </c>
      <c r="V352" s="161" t="s">
        <v>453</v>
      </c>
      <c r="W352" s="165" t="s">
        <v>453</v>
      </c>
      <c r="X352" s="161" t="s">
        <v>453</v>
      </c>
      <c r="Y352" s="161" t="s">
        <v>563</v>
      </c>
      <c r="Z352" s="151" t="s">
        <v>817</v>
      </c>
      <c r="AA352" s="151" t="s">
        <v>3303</v>
      </c>
      <c r="AB352" s="160" t="s">
        <v>807</v>
      </c>
      <c r="AC352" s="175">
        <v>41890</v>
      </c>
      <c r="AD352" s="217" t="s">
        <v>804</v>
      </c>
      <c r="AE352" s="225">
        <v>42380</v>
      </c>
      <c r="AF352" s="165">
        <f t="shared" si="32"/>
        <v>16.109589041095891</v>
      </c>
      <c r="AG352" s="165" t="s">
        <v>539</v>
      </c>
      <c r="AH352" s="165">
        <v>1</v>
      </c>
      <c r="AI352" s="180" t="s">
        <v>5786</v>
      </c>
      <c r="AJ352" s="165">
        <v>3</v>
      </c>
      <c r="AK352" s="180" t="s">
        <v>5786</v>
      </c>
      <c r="AL352" s="165">
        <v>3</v>
      </c>
      <c r="AM352" s="165"/>
      <c r="AN352" s="165"/>
      <c r="AO352" s="165"/>
      <c r="AP352" s="165"/>
      <c r="AQ352" s="165"/>
      <c r="AR352" s="165"/>
      <c r="AS352" s="165"/>
      <c r="AT352" s="165"/>
      <c r="AU352" s="165"/>
      <c r="AV352" s="165"/>
      <c r="AW352" s="165"/>
      <c r="AX352" s="165"/>
      <c r="AY352" s="165"/>
      <c r="AZ352" s="165"/>
      <c r="BA352" s="165"/>
      <c r="BB352" s="165"/>
      <c r="BC352" s="165"/>
      <c r="BD352" s="165"/>
      <c r="BE352" s="165"/>
      <c r="BF352" s="165"/>
      <c r="BG352" s="166" t="s">
        <v>3305</v>
      </c>
      <c r="BH352" s="161" t="s">
        <v>5786</v>
      </c>
      <c r="BI352" s="159">
        <v>3</v>
      </c>
      <c r="BJ352" s="155">
        <v>5</v>
      </c>
      <c r="BK352" s="151" t="s">
        <v>3307</v>
      </c>
      <c r="BL352" s="159">
        <v>1</v>
      </c>
      <c r="BM352" s="159">
        <v>0</v>
      </c>
      <c r="BN352" s="167" t="s">
        <v>804</v>
      </c>
      <c r="BO352" s="205" t="s">
        <v>3302</v>
      </c>
      <c r="BP352" s="205"/>
      <c r="BQ352" s="205"/>
      <c r="BR352" s="205"/>
      <c r="BS352" s="158" t="s">
        <v>453</v>
      </c>
      <c r="BT352" s="158" t="s">
        <v>453</v>
      </c>
      <c r="BU352" s="158" t="s">
        <v>453</v>
      </c>
      <c r="BV352" s="168" t="s">
        <v>2504</v>
      </c>
      <c r="BW352" s="168" t="s">
        <v>931</v>
      </c>
      <c r="BX352" s="151">
        <v>86</v>
      </c>
      <c r="BY352" s="151" t="s">
        <v>453</v>
      </c>
      <c r="BZ352" s="151" t="s">
        <v>453</v>
      </c>
      <c r="CA352" s="151" t="s">
        <v>3310</v>
      </c>
      <c r="CB352" s="151" t="s">
        <v>453</v>
      </c>
      <c r="CC352" s="151" t="s">
        <v>453</v>
      </c>
      <c r="CD352" s="151"/>
      <c r="CE352" s="151" t="s">
        <v>1328</v>
      </c>
      <c r="CF352" s="151" t="s">
        <v>3311</v>
      </c>
      <c r="CG352" s="151" t="s">
        <v>3313</v>
      </c>
      <c r="CH352" s="151" t="s">
        <v>1173</v>
      </c>
      <c r="CI352" s="151" t="s">
        <v>453</v>
      </c>
      <c r="CJ352" s="151" t="s">
        <v>453</v>
      </c>
      <c r="CK352" s="151" t="s">
        <v>453</v>
      </c>
      <c r="CL352" s="151" t="s">
        <v>1737</v>
      </c>
    </row>
    <row r="353" spans="1:652" s="89" customFormat="1" x14ac:dyDescent="0.2">
      <c r="A353" s="151" t="s">
        <v>4992</v>
      </c>
      <c r="B353" s="155">
        <v>352</v>
      </c>
      <c r="C353" s="155">
        <v>330</v>
      </c>
      <c r="D353" s="269" t="s">
        <v>7158</v>
      </c>
      <c r="E353" s="270" t="s">
        <v>7159</v>
      </c>
      <c r="F353" s="271">
        <v>19714</v>
      </c>
      <c r="G353" s="157" t="s">
        <v>562</v>
      </c>
      <c r="H353" s="158">
        <v>35133647</v>
      </c>
      <c r="I353" s="155">
        <v>4089308</v>
      </c>
      <c r="J353" s="159">
        <v>20</v>
      </c>
      <c r="K353" s="159">
        <v>18</v>
      </c>
      <c r="L353" s="159">
        <f t="shared" si="33"/>
        <v>2</v>
      </c>
      <c r="M353" s="157" t="s">
        <v>563</v>
      </c>
      <c r="N353" s="151" t="s">
        <v>604</v>
      </c>
      <c r="O353" s="160" t="s">
        <v>807</v>
      </c>
      <c r="P353" s="151">
        <v>1</v>
      </c>
      <c r="Q353" s="151"/>
      <c r="R353" s="155">
        <v>3</v>
      </c>
      <c r="S353" s="151" t="s">
        <v>1022</v>
      </c>
      <c r="T353" s="151" t="s">
        <v>478</v>
      </c>
      <c r="U353" s="161">
        <v>41891</v>
      </c>
      <c r="V353" s="161">
        <v>41899</v>
      </c>
      <c r="W353" s="165">
        <v>8</v>
      </c>
      <c r="X353" s="161" t="s">
        <v>453</v>
      </c>
      <c r="Y353" s="161" t="s">
        <v>564</v>
      </c>
      <c r="Z353" s="151" t="s">
        <v>817</v>
      </c>
      <c r="AA353" s="151" t="s">
        <v>3503</v>
      </c>
      <c r="AB353" s="160" t="s">
        <v>804</v>
      </c>
      <c r="AC353" s="175">
        <v>41899</v>
      </c>
      <c r="AD353" s="217" t="s">
        <v>807</v>
      </c>
      <c r="AE353" s="225">
        <v>43312</v>
      </c>
      <c r="AF353" s="165">
        <f t="shared" si="32"/>
        <v>46.454794520547949</v>
      </c>
      <c r="AG353" s="165" t="s">
        <v>539</v>
      </c>
      <c r="AH353" s="165">
        <v>1</v>
      </c>
      <c r="AI353" s="165" t="s">
        <v>539</v>
      </c>
      <c r="AJ353" s="165">
        <v>1</v>
      </c>
      <c r="AK353" s="165" t="s">
        <v>638</v>
      </c>
      <c r="AL353" s="165">
        <v>4</v>
      </c>
      <c r="AM353" s="165" t="s">
        <v>638</v>
      </c>
      <c r="AN353" s="165">
        <v>4</v>
      </c>
      <c r="AO353" s="165" t="s">
        <v>637</v>
      </c>
      <c r="AP353" s="165">
        <v>1</v>
      </c>
      <c r="AQ353" s="165" t="s">
        <v>637</v>
      </c>
      <c r="AR353" s="165">
        <v>1</v>
      </c>
      <c r="AS353" s="165"/>
      <c r="AT353" s="165"/>
      <c r="AU353" s="165"/>
      <c r="AV353" s="165"/>
      <c r="AW353" s="165"/>
      <c r="AX353" s="165"/>
      <c r="AY353" s="165"/>
      <c r="AZ353" s="165"/>
      <c r="BA353" s="165"/>
      <c r="BB353" s="165"/>
      <c r="BC353" s="165"/>
      <c r="BD353" s="165"/>
      <c r="BE353" s="165"/>
      <c r="BF353" s="165"/>
      <c r="BG353" s="166" t="s">
        <v>5471</v>
      </c>
      <c r="BH353" s="161" t="s">
        <v>637</v>
      </c>
      <c r="BI353" s="159">
        <v>1</v>
      </c>
      <c r="BJ353" s="155">
        <v>3</v>
      </c>
      <c r="BK353" s="151" t="s">
        <v>3504</v>
      </c>
      <c r="BL353" s="159">
        <v>1</v>
      </c>
      <c r="BM353" s="159">
        <v>1</v>
      </c>
      <c r="BN353" s="167" t="s">
        <v>807</v>
      </c>
      <c r="BO353" s="205" t="s">
        <v>453</v>
      </c>
      <c r="BP353" s="205"/>
      <c r="BQ353" s="205"/>
      <c r="BR353" s="205"/>
      <c r="BS353" s="158" t="s">
        <v>564</v>
      </c>
      <c r="BT353" s="158" t="s">
        <v>568</v>
      </c>
      <c r="BU353" s="158" t="s">
        <v>453</v>
      </c>
      <c r="BV353" s="168" t="s">
        <v>453</v>
      </c>
      <c r="BW353" s="168" t="s">
        <v>3505</v>
      </c>
      <c r="BX353" s="151">
        <v>70</v>
      </c>
      <c r="BY353" s="151">
        <v>89</v>
      </c>
      <c r="BZ353" s="151">
        <v>76</v>
      </c>
      <c r="CA353" s="151" t="s">
        <v>3506</v>
      </c>
      <c r="CB353" s="151" t="s">
        <v>3507</v>
      </c>
      <c r="CC353" s="151" t="s">
        <v>453</v>
      </c>
      <c r="CD353" s="151"/>
      <c r="CE353" s="151" t="s">
        <v>1008</v>
      </c>
      <c r="CF353" s="151" t="s">
        <v>3508</v>
      </c>
      <c r="CG353" s="151" t="s">
        <v>3509</v>
      </c>
      <c r="CH353" s="151" t="s">
        <v>3510</v>
      </c>
      <c r="CI353" s="151">
        <v>73</v>
      </c>
      <c r="CJ353" s="151">
        <v>94</v>
      </c>
      <c r="CK353" s="151" t="s">
        <v>453</v>
      </c>
      <c r="CL353" s="151" t="s">
        <v>1737</v>
      </c>
    </row>
    <row r="354" spans="1:652" s="89" customFormat="1" x14ac:dyDescent="0.2">
      <c r="A354" s="151" t="s">
        <v>5049</v>
      </c>
      <c r="B354" s="155">
        <v>353</v>
      </c>
      <c r="C354" s="155">
        <f t="shared" ref="C354:C360" si="34">C353+1</f>
        <v>331</v>
      </c>
      <c r="D354" s="269" t="s">
        <v>7160</v>
      </c>
      <c r="E354" s="270" t="s">
        <v>7161</v>
      </c>
      <c r="F354" s="271">
        <v>28228</v>
      </c>
      <c r="G354" s="157" t="s">
        <v>480</v>
      </c>
      <c r="H354" s="158">
        <v>85196022</v>
      </c>
      <c r="I354" s="155">
        <v>4650746</v>
      </c>
      <c r="J354" s="159">
        <v>69</v>
      </c>
      <c r="K354" s="159">
        <v>1</v>
      </c>
      <c r="L354" s="159">
        <f t="shared" si="33"/>
        <v>68</v>
      </c>
      <c r="M354" s="157" t="s">
        <v>563</v>
      </c>
      <c r="N354" s="151" t="s">
        <v>595</v>
      </c>
      <c r="O354" s="160" t="s">
        <v>807</v>
      </c>
      <c r="P354" s="151">
        <v>2</v>
      </c>
      <c r="Q354" s="151"/>
      <c r="R354" s="155">
        <v>2</v>
      </c>
      <c r="S354" s="151" t="s">
        <v>3572</v>
      </c>
      <c r="T354" s="151" t="s">
        <v>453</v>
      </c>
      <c r="U354" s="161" t="s">
        <v>453</v>
      </c>
      <c r="V354" s="161" t="s">
        <v>453</v>
      </c>
      <c r="W354" s="165" t="s">
        <v>453</v>
      </c>
      <c r="X354" s="161" t="s">
        <v>453</v>
      </c>
      <c r="Y354" s="161" t="s">
        <v>1652</v>
      </c>
      <c r="Z354" s="151" t="s">
        <v>904</v>
      </c>
      <c r="AA354" s="151" t="s">
        <v>1653</v>
      </c>
      <c r="AB354" s="160" t="s">
        <v>804</v>
      </c>
      <c r="AC354" s="175">
        <v>41899</v>
      </c>
      <c r="AD354" s="217" t="s">
        <v>807</v>
      </c>
      <c r="AE354" s="225">
        <v>42951</v>
      </c>
      <c r="AF354" s="165">
        <f t="shared" si="32"/>
        <v>34.586301369863016</v>
      </c>
      <c r="AG354" s="165" t="s">
        <v>539</v>
      </c>
      <c r="AH354" s="165">
        <v>1</v>
      </c>
      <c r="AI354" s="165" t="s">
        <v>539</v>
      </c>
      <c r="AJ354" s="165">
        <v>1</v>
      </c>
      <c r="AK354" s="165" t="s">
        <v>539</v>
      </c>
      <c r="AL354" s="165">
        <v>1</v>
      </c>
      <c r="AM354" s="165" t="s">
        <v>539</v>
      </c>
      <c r="AN354" s="165">
        <v>1</v>
      </c>
      <c r="AO354" s="165" t="s">
        <v>539</v>
      </c>
      <c r="AP354" s="165">
        <v>1</v>
      </c>
      <c r="AQ354" s="165"/>
      <c r="AR354" s="165"/>
      <c r="AS354" s="165"/>
      <c r="AT354" s="165"/>
      <c r="AU354" s="165"/>
      <c r="AV354" s="165"/>
      <c r="AW354" s="165"/>
      <c r="AX354" s="165"/>
      <c r="AY354" s="165"/>
      <c r="AZ354" s="165"/>
      <c r="BA354" s="165"/>
      <c r="BB354" s="165"/>
      <c r="BC354" s="165"/>
      <c r="BD354" s="165"/>
      <c r="BE354" s="165"/>
      <c r="BF354" s="165"/>
      <c r="BG354" s="166" t="s">
        <v>2902</v>
      </c>
      <c r="BH354" s="161" t="s">
        <v>539</v>
      </c>
      <c r="BI354" s="159">
        <v>1</v>
      </c>
      <c r="BJ354" s="155">
        <v>2</v>
      </c>
      <c r="BK354" s="151" t="s">
        <v>2165</v>
      </c>
      <c r="BL354" s="214" t="s">
        <v>453</v>
      </c>
      <c r="BM354" s="159" t="s">
        <v>453</v>
      </c>
      <c r="BN354" s="167" t="s">
        <v>807</v>
      </c>
      <c r="BO354" s="205" t="s">
        <v>453</v>
      </c>
      <c r="BP354" s="205"/>
      <c r="BQ354" s="205"/>
      <c r="BR354" s="205"/>
      <c r="BS354" s="158" t="s">
        <v>453</v>
      </c>
      <c r="BT354" s="158" t="s">
        <v>453</v>
      </c>
      <c r="BU354" s="158" t="s">
        <v>453</v>
      </c>
      <c r="BV354" s="168" t="s">
        <v>453</v>
      </c>
      <c r="BW354" s="168" t="s">
        <v>3573</v>
      </c>
      <c r="BX354" s="151">
        <v>90</v>
      </c>
      <c r="BY354" s="151">
        <v>90</v>
      </c>
      <c r="BZ354" s="151">
        <v>89</v>
      </c>
      <c r="CA354" s="151" t="s">
        <v>1798</v>
      </c>
      <c r="CB354" s="151" t="s">
        <v>453</v>
      </c>
      <c r="CC354" s="151" t="s">
        <v>453</v>
      </c>
      <c r="CD354" s="151"/>
      <c r="CE354" s="151" t="s">
        <v>1008</v>
      </c>
      <c r="CF354" s="151" t="s">
        <v>453</v>
      </c>
      <c r="CG354" s="151" t="s">
        <v>929</v>
      </c>
      <c r="CH354" s="151" t="s">
        <v>3574</v>
      </c>
      <c r="CI354" s="151">
        <v>89</v>
      </c>
      <c r="CJ354" s="151">
        <v>81</v>
      </c>
      <c r="CK354" s="151">
        <v>84</v>
      </c>
      <c r="CL354" s="151" t="s">
        <v>1737</v>
      </c>
    </row>
    <row r="355" spans="1:652" s="89" customFormat="1" x14ac:dyDescent="0.2">
      <c r="A355" s="151" t="s">
        <v>5198</v>
      </c>
      <c r="B355" s="155">
        <v>354</v>
      </c>
      <c r="C355" s="155">
        <f t="shared" si="34"/>
        <v>332</v>
      </c>
      <c r="D355" s="269" t="s">
        <v>7162</v>
      </c>
      <c r="E355" s="270" t="s">
        <v>7163</v>
      </c>
      <c r="F355" s="271">
        <v>33367</v>
      </c>
      <c r="G355" s="157" t="s">
        <v>562</v>
      </c>
      <c r="H355" s="158">
        <v>45249955</v>
      </c>
      <c r="I355" s="155">
        <v>2811162</v>
      </c>
      <c r="J355" s="159">
        <v>7</v>
      </c>
      <c r="K355" s="159">
        <v>1</v>
      </c>
      <c r="L355" s="159">
        <f t="shared" si="33"/>
        <v>6</v>
      </c>
      <c r="M355" s="157" t="s">
        <v>563</v>
      </c>
      <c r="N355" s="151" t="s">
        <v>593</v>
      </c>
      <c r="O355" s="160" t="s">
        <v>807</v>
      </c>
      <c r="P355" s="151">
        <v>1</v>
      </c>
      <c r="Q355" s="151"/>
      <c r="R355" s="155">
        <v>2</v>
      </c>
      <c r="S355" s="151" t="s">
        <v>823</v>
      </c>
      <c r="T355" s="151" t="s">
        <v>895</v>
      </c>
      <c r="U355" s="161">
        <v>41912</v>
      </c>
      <c r="V355" s="161">
        <v>41926</v>
      </c>
      <c r="W355" s="165">
        <v>14</v>
      </c>
      <c r="X355" s="161" t="s">
        <v>453</v>
      </c>
      <c r="Y355" s="161" t="s">
        <v>453</v>
      </c>
      <c r="Z355" s="151" t="s">
        <v>1000</v>
      </c>
      <c r="AA355" s="151" t="s">
        <v>1000</v>
      </c>
      <c r="AB355" s="160" t="s">
        <v>807</v>
      </c>
      <c r="AC355" s="162" t="s">
        <v>453</v>
      </c>
      <c r="AD355" s="163" t="s">
        <v>807</v>
      </c>
      <c r="AE355" s="164" t="s">
        <v>453</v>
      </c>
      <c r="AF355" s="165" t="s">
        <v>453</v>
      </c>
      <c r="AG355" s="165" t="s">
        <v>926</v>
      </c>
      <c r="AH355" s="165" t="s">
        <v>926</v>
      </c>
      <c r="AI355" s="165" t="s">
        <v>926</v>
      </c>
      <c r="AJ355" s="165" t="s">
        <v>926</v>
      </c>
      <c r="AK355" s="165" t="s">
        <v>926</v>
      </c>
      <c r="AL355" s="165" t="s">
        <v>926</v>
      </c>
      <c r="AM355" s="165" t="s">
        <v>926</v>
      </c>
      <c r="AN355" s="165" t="s">
        <v>926</v>
      </c>
      <c r="AO355" s="165" t="s">
        <v>926</v>
      </c>
      <c r="AP355" s="165" t="s">
        <v>926</v>
      </c>
      <c r="AQ355" s="165" t="s">
        <v>926</v>
      </c>
      <c r="AR355" s="165" t="s">
        <v>926</v>
      </c>
      <c r="AS355" s="165" t="s">
        <v>926</v>
      </c>
      <c r="AT355" s="165" t="s">
        <v>926</v>
      </c>
      <c r="AU355" s="165" t="s">
        <v>926</v>
      </c>
      <c r="AV355" s="165" t="s">
        <v>926</v>
      </c>
      <c r="AW355" s="165"/>
      <c r="AX355" s="165"/>
      <c r="AY355" s="165"/>
      <c r="AZ355" s="165"/>
      <c r="BA355" s="165"/>
      <c r="BB355" s="165"/>
      <c r="BC355" s="165"/>
      <c r="BD355" s="165"/>
      <c r="BE355" s="165"/>
      <c r="BF355" s="165"/>
      <c r="BG355" s="169" t="s">
        <v>1138</v>
      </c>
      <c r="BH355" s="165" t="s">
        <v>926</v>
      </c>
      <c r="BI355" s="165" t="s">
        <v>926</v>
      </c>
      <c r="BJ355" s="155" t="s">
        <v>453</v>
      </c>
      <c r="BK355" s="151" t="s">
        <v>453</v>
      </c>
      <c r="BL355" s="159" t="s">
        <v>453</v>
      </c>
      <c r="BM355" s="159" t="s">
        <v>453</v>
      </c>
      <c r="BN355" s="167" t="s">
        <v>807</v>
      </c>
      <c r="BO355" s="151" t="s">
        <v>453</v>
      </c>
      <c r="BP355" s="151"/>
      <c r="BQ355" s="151"/>
      <c r="BR355" s="151"/>
      <c r="BS355" s="157" t="s">
        <v>453</v>
      </c>
      <c r="BT355" s="157" t="s">
        <v>453</v>
      </c>
      <c r="BU355" s="157" t="s">
        <v>453</v>
      </c>
      <c r="BV355" s="153" t="s">
        <v>3580</v>
      </c>
      <c r="BW355" s="153" t="s">
        <v>1173</v>
      </c>
      <c r="BX355" s="151" t="s">
        <v>453</v>
      </c>
      <c r="BY355" s="151" t="s">
        <v>453</v>
      </c>
      <c r="BZ355" s="151" t="s">
        <v>453</v>
      </c>
      <c r="CA355" s="151" t="s">
        <v>3581</v>
      </c>
      <c r="CB355" s="151" t="s">
        <v>453</v>
      </c>
      <c r="CC355" s="151" t="s">
        <v>453</v>
      </c>
      <c r="CD355" s="151"/>
      <c r="CE355" s="151" t="s">
        <v>1008</v>
      </c>
      <c r="CF355" s="151" t="s">
        <v>453</v>
      </c>
      <c r="CG355" s="151" t="s">
        <v>1000</v>
      </c>
      <c r="CH355" s="151" t="s">
        <v>1173</v>
      </c>
      <c r="CI355" s="151" t="s">
        <v>453</v>
      </c>
      <c r="CJ355" s="151" t="s">
        <v>453</v>
      </c>
      <c r="CK355" s="151" t="s">
        <v>453</v>
      </c>
      <c r="CL355" s="151" t="s">
        <v>453</v>
      </c>
      <c r="UW355" s="30"/>
      <c r="UX355" s="30"/>
      <c r="UY355" s="30"/>
      <c r="UZ355" s="30"/>
      <c r="VA355" s="30"/>
      <c r="VB355" s="30"/>
      <c r="VC355" s="30"/>
      <c r="VD355" s="30"/>
      <c r="VE355" s="30"/>
      <c r="VF355" s="30"/>
      <c r="VG355" s="30"/>
      <c r="VH355" s="30"/>
      <c r="VI355" s="30"/>
      <c r="VJ355" s="30"/>
      <c r="VK355" s="30"/>
      <c r="VL355" s="30"/>
      <c r="VM355" s="30"/>
      <c r="VN355" s="30"/>
      <c r="VO355" s="30"/>
      <c r="VP355" s="30"/>
      <c r="VQ355" s="30"/>
      <c r="VR355" s="30"/>
      <c r="VS355" s="30"/>
      <c r="VT355" s="30"/>
      <c r="VU355" s="30"/>
      <c r="VV355" s="30"/>
      <c r="VW355" s="30"/>
      <c r="VX355" s="30"/>
      <c r="VY355" s="30"/>
      <c r="VZ355" s="30"/>
      <c r="WA355" s="30"/>
      <c r="WB355" s="30"/>
      <c r="WC355" s="30"/>
      <c r="WD355" s="30"/>
      <c r="WE355" s="30"/>
      <c r="WF355" s="30"/>
      <c r="WG355" s="30"/>
      <c r="WH355" s="30"/>
      <c r="WI355" s="30"/>
      <c r="WJ355" s="30"/>
      <c r="WK355" s="30"/>
      <c r="WL355" s="30"/>
      <c r="WM355" s="30"/>
      <c r="WN355" s="30"/>
      <c r="WO355" s="30"/>
      <c r="WP355" s="30"/>
      <c r="WQ355" s="30"/>
      <c r="WR355" s="30"/>
      <c r="WS355" s="30"/>
      <c r="WT355" s="30"/>
      <c r="WU355" s="30"/>
      <c r="WV355" s="30"/>
      <c r="WW355" s="30"/>
      <c r="WX355" s="30"/>
      <c r="WY355" s="30"/>
      <c r="WZ355" s="30"/>
      <c r="XA355" s="30"/>
      <c r="XB355" s="30"/>
      <c r="XC355" s="30"/>
      <c r="XD355" s="30"/>
      <c r="XE355" s="30"/>
      <c r="XF355" s="30"/>
      <c r="XG355" s="30"/>
      <c r="XH355" s="30"/>
      <c r="XI355" s="30"/>
      <c r="XJ355" s="30"/>
      <c r="XK355" s="30"/>
      <c r="XL355" s="30"/>
      <c r="XM355" s="30"/>
      <c r="XN355" s="30"/>
      <c r="XO355" s="30"/>
      <c r="XP355" s="30"/>
      <c r="XQ355" s="30"/>
      <c r="XR355" s="30"/>
      <c r="XS355" s="30"/>
      <c r="XT355" s="30"/>
      <c r="XU355" s="30"/>
      <c r="XV355" s="30"/>
      <c r="XW355" s="30"/>
      <c r="XX355" s="30"/>
      <c r="XY355" s="30"/>
      <c r="XZ355" s="30"/>
      <c r="YA355" s="30"/>
      <c r="YB355" s="30"/>
    </row>
    <row r="356" spans="1:652" s="89" customFormat="1" x14ac:dyDescent="0.2">
      <c r="A356" s="151" t="s">
        <v>5199</v>
      </c>
      <c r="B356" s="155">
        <v>355</v>
      </c>
      <c r="C356" s="155">
        <f t="shared" si="34"/>
        <v>333</v>
      </c>
      <c r="D356" s="269" t="s">
        <v>7164</v>
      </c>
      <c r="E356" s="270" t="s">
        <v>7165</v>
      </c>
      <c r="F356" s="271">
        <v>33677</v>
      </c>
      <c r="G356" s="157" t="s">
        <v>562</v>
      </c>
      <c r="H356" s="158">
        <v>35448757</v>
      </c>
      <c r="I356" s="155">
        <v>1339992</v>
      </c>
      <c r="J356" s="159">
        <v>15</v>
      </c>
      <c r="K356" s="159">
        <v>2</v>
      </c>
      <c r="L356" s="159">
        <f t="shared" si="33"/>
        <v>13</v>
      </c>
      <c r="M356" s="157" t="s">
        <v>563</v>
      </c>
      <c r="N356" s="151" t="s">
        <v>593</v>
      </c>
      <c r="O356" s="160" t="s">
        <v>804</v>
      </c>
      <c r="P356" s="151">
        <v>4</v>
      </c>
      <c r="Q356" s="151"/>
      <c r="R356" s="155">
        <v>4</v>
      </c>
      <c r="S356" s="151" t="s">
        <v>3582</v>
      </c>
      <c r="T356" s="151" t="s">
        <v>895</v>
      </c>
      <c r="U356" s="161">
        <v>41912</v>
      </c>
      <c r="V356" s="161">
        <v>41918</v>
      </c>
      <c r="W356" s="165">
        <v>7</v>
      </c>
      <c r="X356" s="161" t="s">
        <v>453</v>
      </c>
      <c r="Y356" s="161" t="s">
        <v>453</v>
      </c>
      <c r="Z356" s="151" t="s">
        <v>1000</v>
      </c>
      <c r="AA356" s="151" t="s">
        <v>1000</v>
      </c>
      <c r="AB356" s="160" t="s">
        <v>807</v>
      </c>
      <c r="AC356" s="162" t="s">
        <v>453</v>
      </c>
      <c r="AD356" s="163" t="s">
        <v>807</v>
      </c>
      <c r="AE356" s="164" t="s">
        <v>453</v>
      </c>
      <c r="AF356" s="165" t="s">
        <v>453</v>
      </c>
      <c r="AG356" s="165" t="s">
        <v>926</v>
      </c>
      <c r="AH356" s="165" t="s">
        <v>926</v>
      </c>
      <c r="AI356" s="165" t="s">
        <v>926</v>
      </c>
      <c r="AJ356" s="165" t="s">
        <v>926</v>
      </c>
      <c r="AK356" s="165" t="s">
        <v>926</v>
      </c>
      <c r="AL356" s="165" t="s">
        <v>926</v>
      </c>
      <c r="AM356" s="165" t="s">
        <v>926</v>
      </c>
      <c r="AN356" s="165" t="s">
        <v>926</v>
      </c>
      <c r="AO356" s="165" t="s">
        <v>926</v>
      </c>
      <c r="AP356" s="165" t="s">
        <v>926</v>
      </c>
      <c r="AQ356" s="165" t="s">
        <v>926</v>
      </c>
      <c r="AR356" s="165" t="s">
        <v>926</v>
      </c>
      <c r="AS356" s="165" t="s">
        <v>926</v>
      </c>
      <c r="AT356" s="165" t="s">
        <v>926</v>
      </c>
      <c r="AU356" s="165" t="s">
        <v>926</v>
      </c>
      <c r="AV356" s="165" t="s">
        <v>926</v>
      </c>
      <c r="AW356" s="165"/>
      <c r="AX356" s="165"/>
      <c r="AY356" s="165"/>
      <c r="AZ356" s="165"/>
      <c r="BA356" s="165"/>
      <c r="BB356" s="165"/>
      <c r="BC356" s="165"/>
      <c r="BD356" s="165"/>
      <c r="BE356" s="165"/>
      <c r="BF356" s="165"/>
      <c r="BG356" s="169" t="s">
        <v>1138</v>
      </c>
      <c r="BH356" s="165" t="s">
        <v>926</v>
      </c>
      <c r="BI356" s="165" t="s">
        <v>926</v>
      </c>
      <c r="BJ356" s="155" t="s">
        <v>453</v>
      </c>
      <c r="BK356" s="151" t="s">
        <v>453</v>
      </c>
      <c r="BL356" s="159" t="s">
        <v>453</v>
      </c>
      <c r="BM356" s="159" t="s">
        <v>453</v>
      </c>
      <c r="BN356" s="167" t="s">
        <v>807</v>
      </c>
      <c r="BO356" s="151" t="s">
        <v>453</v>
      </c>
      <c r="BP356" s="151"/>
      <c r="BQ356" s="151"/>
      <c r="BR356" s="151"/>
      <c r="BS356" s="157" t="s">
        <v>453</v>
      </c>
      <c r="BT356" s="157" t="s">
        <v>453</v>
      </c>
      <c r="BU356" s="157" t="s">
        <v>453</v>
      </c>
      <c r="BV356" s="153" t="s">
        <v>3583</v>
      </c>
      <c r="BW356" s="153" t="s">
        <v>3584</v>
      </c>
      <c r="BX356" s="151">
        <v>67</v>
      </c>
      <c r="BY356" s="151">
        <v>78</v>
      </c>
      <c r="BZ356" s="151">
        <v>60</v>
      </c>
      <c r="CA356" s="151" t="s">
        <v>3585</v>
      </c>
      <c r="CB356" s="151" t="s">
        <v>3586</v>
      </c>
      <c r="CC356" s="151" t="s">
        <v>453</v>
      </c>
      <c r="CD356" s="151"/>
      <c r="CE356" s="151" t="s">
        <v>1008</v>
      </c>
      <c r="CF356" s="151" t="s">
        <v>453</v>
      </c>
      <c r="CG356" s="151" t="s">
        <v>1000</v>
      </c>
      <c r="CH356" s="151" t="s">
        <v>1125</v>
      </c>
      <c r="CI356" s="151" t="s">
        <v>453</v>
      </c>
      <c r="CJ356" s="151" t="s">
        <v>453</v>
      </c>
      <c r="CK356" s="151" t="s">
        <v>453</v>
      </c>
      <c r="CL356" s="151" t="s">
        <v>453</v>
      </c>
      <c r="UW356" s="30"/>
      <c r="UX356" s="30"/>
      <c r="UY356" s="30"/>
      <c r="UZ356" s="30"/>
      <c r="VA356" s="30"/>
      <c r="VB356" s="30"/>
      <c r="VC356" s="30"/>
      <c r="VD356" s="30"/>
      <c r="VE356" s="30"/>
      <c r="VF356" s="30"/>
      <c r="VG356" s="30"/>
      <c r="VH356" s="30"/>
      <c r="VI356" s="30"/>
      <c r="VJ356" s="30"/>
      <c r="VK356" s="30"/>
      <c r="VL356" s="30"/>
      <c r="VM356" s="30"/>
      <c r="VN356" s="30"/>
      <c r="VO356" s="30"/>
      <c r="VP356" s="30"/>
      <c r="VQ356" s="30"/>
      <c r="VR356" s="30"/>
      <c r="VS356" s="30"/>
      <c r="VT356" s="30"/>
      <c r="VU356" s="30"/>
      <c r="VV356" s="30"/>
      <c r="VW356" s="30"/>
      <c r="VX356" s="30"/>
      <c r="VY356" s="30"/>
      <c r="VZ356" s="30"/>
      <c r="WA356" s="30"/>
      <c r="WB356" s="30"/>
      <c r="WC356" s="30"/>
      <c r="WD356" s="30"/>
      <c r="WE356" s="30"/>
      <c r="WF356" s="30"/>
      <c r="WG356" s="30"/>
      <c r="WH356" s="30"/>
      <c r="WI356" s="30"/>
      <c r="WJ356" s="30"/>
      <c r="WK356" s="30"/>
      <c r="WL356" s="30"/>
      <c r="WM356" s="30"/>
      <c r="WN356" s="30"/>
      <c r="WO356" s="30"/>
      <c r="WP356" s="30"/>
      <c r="WQ356" s="30"/>
      <c r="WR356" s="30"/>
      <c r="WS356" s="30"/>
      <c r="WT356" s="30"/>
      <c r="WU356" s="30"/>
      <c r="WV356" s="30"/>
      <c r="WW356" s="30"/>
      <c r="WX356" s="30"/>
      <c r="WY356" s="30"/>
      <c r="WZ356" s="30"/>
      <c r="XA356" s="30"/>
      <c r="XB356" s="30"/>
      <c r="XC356" s="30"/>
      <c r="XD356" s="30"/>
      <c r="XE356" s="30"/>
      <c r="XF356" s="30"/>
      <c r="XG356" s="30"/>
      <c r="XH356" s="30"/>
      <c r="XI356" s="30"/>
      <c r="XJ356" s="30"/>
      <c r="XK356" s="30"/>
      <c r="XL356" s="30"/>
      <c r="XM356" s="30"/>
      <c r="XN356" s="30"/>
      <c r="XO356" s="30"/>
      <c r="XP356" s="30"/>
      <c r="XQ356" s="30"/>
      <c r="XR356" s="30"/>
      <c r="XS356" s="30"/>
      <c r="XT356" s="30"/>
      <c r="XU356" s="30"/>
      <c r="XV356" s="30"/>
      <c r="XW356" s="30"/>
      <c r="XX356" s="30"/>
      <c r="XY356" s="30"/>
      <c r="XZ356" s="30"/>
      <c r="YA356" s="30"/>
      <c r="YB356" s="30"/>
    </row>
    <row r="357" spans="1:652" s="89" customFormat="1" x14ac:dyDescent="0.2">
      <c r="A357" s="151" t="s">
        <v>4994</v>
      </c>
      <c r="B357" s="155">
        <v>356</v>
      </c>
      <c r="C357" s="155">
        <f t="shared" si="34"/>
        <v>334</v>
      </c>
      <c r="D357" s="269" t="s">
        <v>7166</v>
      </c>
      <c r="E357" s="270" t="s">
        <v>7167</v>
      </c>
      <c r="F357" s="271">
        <v>19244</v>
      </c>
      <c r="G357" s="157" t="s">
        <v>562</v>
      </c>
      <c r="H357" s="158">
        <v>45685335</v>
      </c>
      <c r="I357" s="155">
        <v>4191387</v>
      </c>
      <c r="J357" s="159">
        <v>18</v>
      </c>
      <c r="K357" s="159">
        <v>14</v>
      </c>
      <c r="L357" s="159">
        <f t="shared" si="33"/>
        <v>4</v>
      </c>
      <c r="M357" s="157" t="s">
        <v>563</v>
      </c>
      <c r="N357" s="151" t="s">
        <v>612</v>
      </c>
      <c r="O357" s="160" t="s">
        <v>807</v>
      </c>
      <c r="P357" s="151">
        <v>2</v>
      </c>
      <c r="Q357" s="151"/>
      <c r="R357" s="155">
        <v>4</v>
      </c>
      <c r="S357" s="151" t="s">
        <v>3587</v>
      </c>
      <c r="T357" s="151" t="s">
        <v>935</v>
      </c>
      <c r="U357" s="161">
        <v>41913</v>
      </c>
      <c r="V357" s="161">
        <v>41925</v>
      </c>
      <c r="W357" s="165">
        <v>12</v>
      </c>
      <c r="X357" s="161" t="s">
        <v>453</v>
      </c>
      <c r="Y357" s="161" t="s">
        <v>564</v>
      </c>
      <c r="Z357" s="151" t="s">
        <v>1665</v>
      </c>
      <c r="AA357" s="151" t="s">
        <v>1666</v>
      </c>
      <c r="AB357" s="160" t="s">
        <v>804</v>
      </c>
      <c r="AC357" s="162">
        <v>41950</v>
      </c>
      <c r="AD357" s="163" t="s">
        <v>804</v>
      </c>
      <c r="AE357" s="164">
        <v>43291</v>
      </c>
      <c r="AF357" s="165">
        <f t="shared" ref="AF357:AF399" si="35">((AE357-AC357)/365*12)</f>
        <v>44.087671232876716</v>
      </c>
      <c r="AG357" s="165" t="s">
        <v>539</v>
      </c>
      <c r="AH357" s="165">
        <v>1</v>
      </c>
      <c r="AI357" s="165" t="s">
        <v>539</v>
      </c>
      <c r="AJ357" s="165">
        <v>1</v>
      </c>
      <c r="AK357" s="165" t="s">
        <v>539</v>
      </c>
      <c r="AL357" s="165">
        <v>1</v>
      </c>
      <c r="AM357" s="165" t="s">
        <v>539</v>
      </c>
      <c r="AN357" s="165">
        <v>1</v>
      </c>
      <c r="AO357" s="165" t="s">
        <v>539</v>
      </c>
      <c r="AP357" s="165">
        <v>1</v>
      </c>
      <c r="AQ357" s="165" t="s">
        <v>640</v>
      </c>
      <c r="AR357" s="165">
        <v>1</v>
      </c>
      <c r="AS357" s="165"/>
      <c r="AT357" s="165"/>
      <c r="AU357" s="165"/>
      <c r="AV357" s="165"/>
      <c r="AW357" s="165"/>
      <c r="AX357" s="165"/>
      <c r="AY357" s="165"/>
      <c r="AZ357" s="165"/>
      <c r="BA357" s="165"/>
      <c r="BB357" s="165"/>
      <c r="BC357" s="165"/>
      <c r="BD357" s="165"/>
      <c r="BE357" s="165"/>
      <c r="BF357" s="165"/>
      <c r="BG357" s="169" t="s">
        <v>5472</v>
      </c>
      <c r="BH357" s="165" t="s">
        <v>640</v>
      </c>
      <c r="BI357" s="165">
        <v>1</v>
      </c>
      <c r="BJ357" s="155" t="s">
        <v>453</v>
      </c>
      <c r="BK357" s="151" t="s">
        <v>453</v>
      </c>
      <c r="BL357" s="159" t="s">
        <v>453</v>
      </c>
      <c r="BM357" s="159" t="s">
        <v>453</v>
      </c>
      <c r="BN357" s="167" t="s">
        <v>807</v>
      </c>
      <c r="BO357" s="151" t="s">
        <v>453</v>
      </c>
      <c r="BP357" s="151"/>
      <c r="BQ357" s="151"/>
      <c r="BR357" s="151"/>
      <c r="BS357" s="157" t="s">
        <v>453</v>
      </c>
      <c r="BT357" s="157" t="s">
        <v>453</v>
      </c>
      <c r="BU357" s="157" t="s">
        <v>453</v>
      </c>
      <c r="BV357" s="153" t="s">
        <v>3590</v>
      </c>
      <c r="BW357" s="153" t="s">
        <v>3591</v>
      </c>
      <c r="BX357" s="151">
        <v>93</v>
      </c>
      <c r="BY357" s="151">
        <v>75</v>
      </c>
      <c r="BZ357" s="151" t="s">
        <v>923</v>
      </c>
      <c r="CA357" s="151" t="s">
        <v>3592</v>
      </c>
      <c r="CB357" s="151" t="s">
        <v>3593</v>
      </c>
      <c r="CC357" s="151" t="s">
        <v>453</v>
      </c>
      <c r="CD357" s="151"/>
      <c r="CE357" s="151" t="s">
        <v>1008</v>
      </c>
      <c r="CF357" s="151" t="s">
        <v>3594</v>
      </c>
      <c r="CG357" s="151" t="s">
        <v>929</v>
      </c>
      <c r="CH357" s="151" t="s">
        <v>3595</v>
      </c>
      <c r="CI357" s="151">
        <v>100</v>
      </c>
      <c r="CJ357" s="151">
        <v>94</v>
      </c>
      <c r="CK357" s="151">
        <v>86</v>
      </c>
      <c r="CL357" s="151" t="s">
        <v>1737</v>
      </c>
      <c r="UW357" s="30"/>
      <c r="UX357" s="30"/>
      <c r="UY357" s="30"/>
      <c r="UZ357" s="30"/>
      <c r="VA357" s="30"/>
      <c r="VB357" s="30"/>
      <c r="VC357" s="30"/>
      <c r="VD357" s="30"/>
      <c r="VE357" s="30"/>
      <c r="VF357" s="30"/>
      <c r="VG357" s="30"/>
      <c r="VH357" s="30"/>
      <c r="VI357" s="30"/>
      <c r="VJ357" s="30"/>
      <c r="VK357" s="30"/>
      <c r="VL357" s="30"/>
      <c r="VM357" s="30"/>
      <c r="VN357" s="30"/>
      <c r="VO357" s="30"/>
      <c r="VP357" s="30"/>
      <c r="VQ357" s="30"/>
      <c r="VR357" s="30"/>
      <c r="VS357" s="30"/>
      <c r="VT357" s="30"/>
      <c r="VU357" s="30"/>
      <c r="VV357" s="30"/>
      <c r="VW357" s="30"/>
      <c r="VX357" s="30"/>
      <c r="VY357" s="30"/>
      <c r="VZ357" s="30"/>
      <c r="WA357" s="30"/>
      <c r="WB357" s="30"/>
      <c r="WC357" s="30"/>
      <c r="WD357" s="30"/>
      <c r="WE357" s="30"/>
      <c r="WF357" s="30"/>
      <c r="WG357" s="30"/>
      <c r="WH357" s="30"/>
      <c r="WI357" s="30"/>
      <c r="WJ357" s="30"/>
      <c r="WK357" s="30"/>
      <c r="WL357" s="30"/>
      <c r="WM357" s="30"/>
      <c r="WN357" s="30"/>
      <c r="WO357" s="30"/>
      <c r="WP357" s="30"/>
      <c r="WQ357" s="30"/>
      <c r="WR357" s="30"/>
      <c r="WS357" s="30"/>
      <c r="WT357" s="30"/>
      <c r="WU357" s="30"/>
      <c r="WV357" s="30"/>
      <c r="WW357" s="30"/>
      <c r="WX357" s="30"/>
      <c r="WY357" s="30"/>
      <c r="WZ357" s="30"/>
      <c r="XA357" s="30"/>
      <c r="XB357" s="30"/>
      <c r="XC357" s="30"/>
      <c r="XD357" s="30"/>
      <c r="XE357" s="30"/>
      <c r="XF357" s="30"/>
      <c r="XG357" s="30"/>
      <c r="XH357" s="30"/>
      <c r="XI357" s="30"/>
      <c r="XJ357" s="30"/>
      <c r="XK357" s="30"/>
      <c r="XL357" s="30"/>
      <c r="XM357" s="30"/>
      <c r="XN357" s="30"/>
      <c r="XO357" s="30"/>
      <c r="XP357" s="30"/>
      <c r="XQ357" s="30"/>
      <c r="XR357" s="30"/>
      <c r="XS357" s="30"/>
      <c r="XT357" s="30"/>
      <c r="XU357" s="30"/>
      <c r="XV357" s="30"/>
      <c r="XW357" s="30"/>
      <c r="XX357" s="30"/>
      <c r="XY357" s="30"/>
      <c r="XZ357" s="30"/>
      <c r="YA357" s="30"/>
      <c r="YB357" s="30"/>
    </row>
    <row r="358" spans="1:652" s="89" customFormat="1" x14ac:dyDescent="0.2">
      <c r="A358" s="151" t="s">
        <v>4603</v>
      </c>
      <c r="B358" s="155">
        <v>357</v>
      </c>
      <c r="C358" s="155">
        <f t="shared" si="34"/>
        <v>335</v>
      </c>
      <c r="D358" s="269" t="s">
        <v>7168</v>
      </c>
      <c r="E358" s="270" t="s">
        <v>7169</v>
      </c>
      <c r="F358" s="271">
        <v>23523</v>
      </c>
      <c r="G358" s="157" t="s">
        <v>562</v>
      </c>
      <c r="H358" s="158">
        <v>45105470</v>
      </c>
      <c r="I358" s="155">
        <v>3209561</v>
      </c>
      <c r="J358" s="159">
        <v>33</v>
      </c>
      <c r="K358" s="159">
        <v>11</v>
      </c>
      <c r="L358" s="159">
        <f t="shared" si="33"/>
        <v>22</v>
      </c>
      <c r="M358" s="157" t="s">
        <v>563</v>
      </c>
      <c r="N358" s="151" t="s">
        <v>604</v>
      </c>
      <c r="O358" s="160" t="s">
        <v>807</v>
      </c>
      <c r="P358" s="151">
        <v>3</v>
      </c>
      <c r="Q358" s="151"/>
      <c r="R358" s="155">
        <v>3</v>
      </c>
      <c r="S358" s="151" t="s">
        <v>3630</v>
      </c>
      <c r="T358" s="151" t="s">
        <v>935</v>
      </c>
      <c r="U358" s="161">
        <v>41913</v>
      </c>
      <c r="V358" s="161">
        <v>41922</v>
      </c>
      <c r="W358" s="165">
        <v>9</v>
      </c>
      <c r="X358" s="161" t="s">
        <v>453</v>
      </c>
      <c r="Y358" s="161" t="s">
        <v>564</v>
      </c>
      <c r="Z358" s="151" t="s">
        <v>827</v>
      </c>
      <c r="AA358" s="151" t="s">
        <v>540</v>
      </c>
      <c r="AB358" s="160" t="s">
        <v>804</v>
      </c>
      <c r="AC358" s="162">
        <v>41968</v>
      </c>
      <c r="AD358" s="163" t="s">
        <v>807</v>
      </c>
      <c r="AE358" s="164">
        <v>43187</v>
      </c>
      <c r="AF358" s="165">
        <f t="shared" si="35"/>
        <v>40.076712328767123</v>
      </c>
      <c r="AG358" s="180" t="s">
        <v>539</v>
      </c>
      <c r="AH358" s="165">
        <v>1</v>
      </c>
      <c r="AI358" s="180" t="s">
        <v>539</v>
      </c>
      <c r="AJ358" s="165">
        <v>1</v>
      </c>
      <c r="AK358" s="180" t="s">
        <v>640</v>
      </c>
      <c r="AL358" s="165">
        <v>1</v>
      </c>
      <c r="AM358" s="180" t="s">
        <v>539</v>
      </c>
      <c r="AN358" s="165">
        <v>1</v>
      </c>
      <c r="AO358" s="180" t="s">
        <v>539</v>
      </c>
      <c r="AP358" s="165">
        <v>1</v>
      </c>
      <c r="AQ358" s="180" t="s">
        <v>539</v>
      </c>
      <c r="AR358" s="165">
        <v>1</v>
      </c>
      <c r="AS358" s="165"/>
      <c r="AT358" s="165"/>
      <c r="AU358" s="165"/>
      <c r="AV358" s="165"/>
      <c r="AW358" s="165"/>
      <c r="AX358" s="165"/>
      <c r="AY358" s="165"/>
      <c r="AZ358" s="165"/>
      <c r="BA358" s="165"/>
      <c r="BB358" s="165"/>
      <c r="BC358" s="165"/>
      <c r="BD358" s="165"/>
      <c r="BE358" s="165"/>
      <c r="BF358" s="165"/>
      <c r="BG358" s="169" t="s">
        <v>3631</v>
      </c>
      <c r="BH358" s="161" t="s">
        <v>638</v>
      </c>
      <c r="BI358" s="159">
        <v>3</v>
      </c>
      <c r="BJ358" s="155">
        <v>4</v>
      </c>
      <c r="BK358" s="151" t="s">
        <v>3632</v>
      </c>
      <c r="BL358" s="159">
        <v>1</v>
      </c>
      <c r="BM358" s="159">
        <v>0</v>
      </c>
      <c r="BN358" s="167" t="s">
        <v>807</v>
      </c>
      <c r="BO358" s="151" t="s">
        <v>453</v>
      </c>
      <c r="BP358" s="151"/>
      <c r="BQ358" s="151"/>
      <c r="BR358" s="151"/>
      <c r="BS358" s="157" t="s">
        <v>564</v>
      </c>
      <c r="BT358" s="157" t="s">
        <v>563</v>
      </c>
      <c r="BU358" s="157" t="s">
        <v>453</v>
      </c>
      <c r="BV358" s="153" t="s">
        <v>3633</v>
      </c>
      <c r="BW358" s="153" t="s">
        <v>3634</v>
      </c>
      <c r="BX358" s="151">
        <v>98</v>
      </c>
      <c r="BY358" s="151">
        <v>84</v>
      </c>
      <c r="BZ358" s="151">
        <v>89</v>
      </c>
      <c r="CA358" s="151" t="s">
        <v>3635</v>
      </c>
      <c r="CB358" s="151" t="s">
        <v>3636</v>
      </c>
      <c r="CC358" s="151" t="s">
        <v>3637</v>
      </c>
      <c r="CD358" s="151"/>
      <c r="CE358" s="151" t="s">
        <v>1008</v>
      </c>
      <c r="CF358" s="151" t="s">
        <v>3638</v>
      </c>
      <c r="CG358" s="151" t="s">
        <v>3639</v>
      </c>
      <c r="CH358" s="151" t="s">
        <v>3640</v>
      </c>
      <c r="CI358" s="151">
        <v>103</v>
      </c>
      <c r="CJ358" s="151">
        <v>94</v>
      </c>
      <c r="CK358" s="151">
        <v>99</v>
      </c>
      <c r="CL358" s="151" t="s">
        <v>1737</v>
      </c>
    </row>
    <row r="359" spans="1:652" s="89" customFormat="1" x14ac:dyDescent="0.2">
      <c r="A359" s="151" t="s">
        <v>4993</v>
      </c>
      <c r="B359" s="155">
        <v>358</v>
      </c>
      <c r="C359" s="155">
        <f t="shared" si="34"/>
        <v>336</v>
      </c>
      <c r="D359" s="269" t="s">
        <v>7170</v>
      </c>
      <c r="E359" s="270" t="s">
        <v>7171</v>
      </c>
      <c r="F359" s="271">
        <v>31979</v>
      </c>
      <c r="G359" s="157" t="s">
        <v>562</v>
      </c>
      <c r="H359" s="158">
        <v>37528048</v>
      </c>
      <c r="I359" s="155">
        <v>4626869</v>
      </c>
      <c r="J359" s="159">
        <v>46</v>
      </c>
      <c r="K359" s="159">
        <v>9</v>
      </c>
      <c r="L359" s="159">
        <f t="shared" si="33"/>
        <v>37</v>
      </c>
      <c r="M359" s="157" t="s">
        <v>564</v>
      </c>
      <c r="N359" s="151" t="s">
        <v>612</v>
      </c>
      <c r="O359" s="160" t="s">
        <v>807</v>
      </c>
      <c r="P359" s="151">
        <v>1</v>
      </c>
      <c r="Q359" s="151"/>
      <c r="R359" s="155">
        <v>3</v>
      </c>
      <c r="S359" s="151" t="s">
        <v>1399</v>
      </c>
      <c r="T359" s="151" t="s">
        <v>1589</v>
      </c>
      <c r="U359" s="161">
        <v>41926</v>
      </c>
      <c r="V359" s="161">
        <v>41932</v>
      </c>
      <c r="W359" s="165">
        <v>9</v>
      </c>
      <c r="X359" s="161" t="s">
        <v>1669</v>
      </c>
      <c r="Y359" s="161" t="s">
        <v>564</v>
      </c>
      <c r="Z359" s="151" t="s">
        <v>817</v>
      </c>
      <c r="AA359" s="151" t="s">
        <v>3556</v>
      </c>
      <c r="AB359" s="160" t="s">
        <v>804</v>
      </c>
      <c r="AC359" s="162">
        <v>41974</v>
      </c>
      <c r="AD359" s="163" t="s">
        <v>807</v>
      </c>
      <c r="AE359" s="164">
        <v>43263</v>
      </c>
      <c r="AF359" s="165">
        <f t="shared" si="35"/>
        <v>42.37808219178082</v>
      </c>
      <c r="AG359" s="180" t="s">
        <v>539</v>
      </c>
      <c r="AH359" s="165">
        <v>1</v>
      </c>
      <c r="AI359" s="180" t="s">
        <v>638</v>
      </c>
      <c r="AJ359" s="165">
        <v>4</v>
      </c>
      <c r="AK359" s="180" t="s">
        <v>638</v>
      </c>
      <c r="AL359" s="165">
        <v>4</v>
      </c>
      <c r="AM359" s="180" t="s">
        <v>638</v>
      </c>
      <c r="AN359" s="165">
        <v>4</v>
      </c>
      <c r="AO359" s="180" t="s">
        <v>638</v>
      </c>
      <c r="AP359" s="165">
        <v>4</v>
      </c>
      <c r="AQ359" s="180"/>
      <c r="AR359" s="165"/>
      <c r="AS359" s="165"/>
      <c r="AT359" s="165"/>
      <c r="AU359" s="165"/>
      <c r="AV359" s="165"/>
      <c r="AW359" s="165"/>
      <c r="AX359" s="165"/>
      <c r="AY359" s="165"/>
      <c r="AZ359" s="165"/>
      <c r="BA359" s="165"/>
      <c r="BB359" s="165"/>
      <c r="BC359" s="165"/>
      <c r="BD359" s="165"/>
      <c r="BE359" s="165"/>
      <c r="BF359" s="165"/>
      <c r="BG359" s="169" t="s">
        <v>3555</v>
      </c>
      <c r="BH359" s="161" t="s">
        <v>638</v>
      </c>
      <c r="BI359" s="159">
        <v>4</v>
      </c>
      <c r="BJ359" s="155">
        <v>2</v>
      </c>
      <c r="BK359" s="151" t="s">
        <v>1031</v>
      </c>
      <c r="BL359" s="159">
        <v>1</v>
      </c>
      <c r="BM359" s="159">
        <v>0</v>
      </c>
      <c r="BN359" s="167" t="s">
        <v>807</v>
      </c>
      <c r="BO359" s="151" t="s">
        <v>453</v>
      </c>
      <c r="BP359" s="151"/>
      <c r="BQ359" s="151"/>
      <c r="BR359" s="151"/>
      <c r="BS359" s="157" t="s">
        <v>1296</v>
      </c>
      <c r="BT359" s="157" t="s">
        <v>563</v>
      </c>
      <c r="BU359" s="157" t="s">
        <v>453</v>
      </c>
      <c r="BV359" s="153" t="s">
        <v>453</v>
      </c>
      <c r="BW359" s="153" t="s">
        <v>3557</v>
      </c>
      <c r="BX359" s="151">
        <v>80</v>
      </c>
      <c r="BY359" s="151">
        <v>88</v>
      </c>
      <c r="BZ359" s="151">
        <v>83</v>
      </c>
      <c r="CA359" s="151" t="s">
        <v>3558</v>
      </c>
      <c r="CB359" s="151" t="s">
        <v>3559</v>
      </c>
      <c r="CC359" s="151" t="s">
        <v>453</v>
      </c>
      <c r="CD359" s="151"/>
      <c r="CE359" s="151" t="s">
        <v>3561</v>
      </c>
      <c r="CF359" s="151" t="s">
        <v>3560</v>
      </c>
      <c r="CG359" s="151" t="s">
        <v>3562</v>
      </c>
      <c r="CH359" s="151" t="s">
        <v>996</v>
      </c>
      <c r="CI359" s="151" t="s">
        <v>453</v>
      </c>
      <c r="CJ359" s="151" t="s">
        <v>453</v>
      </c>
      <c r="CK359" s="151" t="s">
        <v>453</v>
      </c>
      <c r="CL359" s="151" t="s">
        <v>1737</v>
      </c>
    </row>
    <row r="360" spans="1:652" s="89" customFormat="1" x14ac:dyDescent="0.2">
      <c r="A360" s="151" t="s">
        <v>4996</v>
      </c>
      <c r="B360" s="155">
        <v>359</v>
      </c>
      <c r="C360" s="155">
        <f t="shared" si="34"/>
        <v>337</v>
      </c>
      <c r="D360" s="269" t="s">
        <v>7172</v>
      </c>
      <c r="E360" s="270" t="s">
        <v>7173</v>
      </c>
      <c r="F360" s="271">
        <v>21105</v>
      </c>
      <c r="G360" s="157" t="s">
        <v>562</v>
      </c>
      <c r="H360" s="158">
        <v>39644598</v>
      </c>
      <c r="I360" s="155">
        <v>3799794</v>
      </c>
      <c r="J360" s="159">
        <v>46</v>
      </c>
      <c r="K360" s="159">
        <v>41</v>
      </c>
      <c r="L360" s="159">
        <f t="shared" si="33"/>
        <v>5</v>
      </c>
      <c r="M360" s="157" t="s">
        <v>563</v>
      </c>
      <c r="N360" s="151" t="s">
        <v>612</v>
      </c>
      <c r="O360" s="160" t="s">
        <v>807</v>
      </c>
      <c r="P360" s="151">
        <v>1</v>
      </c>
      <c r="Q360" s="151"/>
      <c r="R360" s="155">
        <v>2</v>
      </c>
      <c r="S360" s="151" t="s">
        <v>853</v>
      </c>
      <c r="T360" s="151" t="s">
        <v>1589</v>
      </c>
      <c r="U360" s="161">
        <v>41926</v>
      </c>
      <c r="V360" s="161">
        <v>41936</v>
      </c>
      <c r="W360" s="165">
        <v>10</v>
      </c>
      <c r="X360" s="161" t="s">
        <v>453</v>
      </c>
      <c r="Y360" s="161" t="s">
        <v>563</v>
      </c>
      <c r="Z360" s="151" t="s">
        <v>1678</v>
      </c>
      <c r="AA360" s="151" t="s">
        <v>1166</v>
      </c>
      <c r="AB360" s="160" t="s">
        <v>804</v>
      </c>
      <c r="AC360" s="162">
        <v>41976</v>
      </c>
      <c r="AD360" s="163" t="s">
        <v>807</v>
      </c>
      <c r="AE360" s="164">
        <v>42625</v>
      </c>
      <c r="AF360" s="165">
        <f t="shared" si="35"/>
        <v>21.336986301369862</v>
      </c>
      <c r="AG360" s="180" t="s">
        <v>539</v>
      </c>
      <c r="AH360" s="165">
        <v>1</v>
      </c>
      <c r="AI360" s="180" t="s">
        <v>539</v>
      </c>
      <c r="AJ360" s="165">
        <v>1</v>
      </c>
      <c r="AK360" s="180" t="s">
        <v>539</v>
      </c>
      <c r="AL360" s="165">
        <v>1</v>
      </c>
      <c r="AM360" s="180" t="s">
        <v>539</v>
      </c>
      <c r="AN360" s="165">
        <v>1</v>
      </c>
      <c r="AO360" s="180"/>
      <c r="AP360" s="165"/>
      <c r="AQ360" s="180"/>
      <c r="AR360" s="165"/>
      <c r="AS360" s="165"/>
      <c r="AT360" s="165"/>
      <c r="AU360" s="165"/>
      <c r="AV360" s="165"/>
      <c r="AW360" s="165"/>
      <c r="AX360" s="165"/>
      <c r="AY360" s="165"/>
      <c r="AZ360" s="165"/>
      <c r="BA360" s="165"/>
      <c r="BB360" s="165"/>
      <c r="BC360" s="165"/>
      <c r="BD360" s="165"/>
      <c r="BE360" s="165"/>
      <c r="BF360" s="165"/>
      <c r="BG360" s="169" t="s">
        <v>3653</v>
      </c>
      <c r="BH360" s="161" t="s">
        <v>539</v>
      </c>
      <c r="BI360" s="159">
        <v>1</v>
      </c>
      <c r="BJ360" s="155">
        <v>1</v>
      </c>
      <c r="BK360" s="151" t="s">
        <v>890</v>
      </c>
      <c r="BL360" s="159">
        <v>1</v>
      </c>
      <c r="BM360" s="159">
        <v>0</v>
      </c>
      <c r="BN360" s="167" t="s">
        <v>804</v>
      </c>
      <c r="BO360" s="151" t="s">
        <v>3654</v>
      </c>
      <c r="BP360" s="151"/>
      <c r="BQ360" s="151"/>
      <c r="BR360" s="151"/>
      <c r="BS360" s="157" t="s">
        <v>453</v>
      </c>
      <c r="BT360" s="157" t="s">
        <v>453</v>
      </c>
      <c r="BU360" s="157" t="s">
        <v>453</v>
      </c>
      <c r="BV360" s="153" t="s">
        <v>453</v>
      </c>
      <c r="BW360" s="153" t="s">
        <v>3655</v>
      </c>
      <c r="BX360" s="151">
        <v>130</v>
      </c>
      <c r="BY360" s="151">
        <v>112</v>
      </c>
      <c r="BZ360" s="151">
        <v>124</v>
      </c>
      <c r="CA360" s="151" t="s">
        <v>3656</v>
      </c>
      <c r="CB360" s="151" t="s">
        <v>453</v>
      </c>
      <c r="CC360" s="151" t="s">
        <v>453</v>
      </c>
      <c r="CD360" s="151"/>
      <c r="CE360" s="151" t="s">
        <v>800</v>
      </c>
      <c r="CF360" s="151" t="s">
        <v>3658</v>
      </c>
      <c r="CG360" s="151" t="s">
        <v>3657</v>
      </c>
      <c r="CH360" s="151" t="s">
        <v>1125</v>
      </c>
      <c r="CI360" s="151" t="s">
        <v>453</v>
      </c>
      <c r="CJ360" s="151" t="s">
        <v>453</v>
      </c>
      <c r="CK360" s="151" t="s">
        <v>453</v>
      </c>
      <c r="CL360" s="151" t="s">
        <v>1737</v>
      </c>
    </row>
    <row r="361" spans="1:652" s="89" customFormat="1" x14ac:dyDescent="0.2">
      <c r="A361" s="151" t="s">
        <v>4519</v>
      </c>
      <c r="B361" s="155">
        <v>360</v>
      </c>
      <c r="C361" s="155" t="s">
        <v>4840</v>
      </c>
      <c r="D361" s="269" t="s">
        <v>2610</v>
      </c>
      <c r="E361" s="270" t="s">
        <v>7174</v>
      </c>
      <c r="F361" s="271">
        <v>38092</v>
      </c>
      <c r="G361" s="157" t="s">
        <v>480</v>
      </c>
      <c r="H361" s="158">
        <v>85167016</v>
      </c>
      <c r="I361" s="155">
        <v>4537417</v>
      </c>
      <c r="J361" s="159">
        <v>28</v>
      </c>
      <c r="K361" s="159">
        <v>1</v>
      </c>
      <c r="L361" s="159">
        <f t="shared" si="33"/>
        <v>27</v>
      </c>
      <c r="M361" s="157" t="s">
        <v>564</v>
      </c>
      <c r="N361" s="151" t="s">
        <v>604</v>
      </c>
      <c r="O361" s="167" t="s">
        <v>807</v>
      </c>
      <c r="P361" s="151">
        <v>3</v>
      </c>
      <c r="Q361" s="151"/>
      <c r="R361" s="155">
        <v>1</v>
      </c>
      <c r="S361" s="151" t="s">
        <v>1171</v>
      </c>
      <c r="T361" s="151" t="s">
        <v>453</v>
      </c>
      <c r="U361" s="161" t="s">
        <v>453</v>
      </c>
      <c r="V361" s="161" t="s">
        <v>453</v>
      </c>
      <c r="W361" s="165" t="s">
        <v>453</v>
      </c>
      <c r="X361" s="161" t="s">
        <v>453</v>
      </c>
      <c r="Y361" s="161" t="s">
        <v>1652</v>
      </c>
      <c r="Z361" s="151" t="s">
        <v>817</v>
      </c>
      <c r="AA361" s="151" t="s">
        <v>1658</v>
      </c>
      <c r="AB361" s="160" t="s">
        <v>804</v>
      </c>
      <c r="AC361" s="162">
        <v>41927</v>
      </c>
      <c r="AD361" s="163" t="s">
        <v>804</v>
      </c>
      <c r="AE361" s="164">
        <v>42951</v>
      </c>
      <c r="AF361" s="165">
        <f t="shared" si="35"/>
        <v>33.665753424657538</v>
      </c>
      <c r="AG361" s="165" t="s">
        <v>539</v>
      </c>
      <c r="AH361" s="165">
        <v>1</v>
      </c>
      <c r="AI361" s="165" t="s">
        <v>539</v>
      </c>
      <c r="AJ361" s="165">
        <v>1</v>
      </c>
      <c r="AK361" s="165" t="s">
        <v>539</v>
      </c>
      <c r="AL361" s="165">
        <v>1</v>
      </c>
      <c r="AM361" s="165" t="s">
        <v>539</v>
      </c>
      <c r="AN361" s="165">
        <v>1</v>
      </c>
      <c r="AO361" s="165" t="s">
        <v>539</v>
      </c>
      <c r="AP361" s="165">
        <v>1</v>
      </c>
      <c r="AQ361" s="165"/>
      <c r="AR361" s="165"/>
      <c r="AS361" s="165"/>
      <c r="AT361" s="165"/>
      <c r="AU361" s="165"/>
      <c r="AV361" s="165"/>
      <c r="AW361" s="165"/>
      <c r="AX361" s="165"/>
      <c r="AY361" s="165"/>
      <c r="AZ361" s="165"/>
      <c r="BA361" s="165"/>
      <c r="BB361" s="165"/>
      <c r="BC361" s="165"/>
      <c r="BD361" s="165"/>
      <c r="BE361" s="165"/>
      <c r="BF361" s="165"/>
      <c r="BG361" s="166" t="s">
        <v>3485</v>
      </c>
      <c r="BH361" s="161" t="s">
        <v>539</v>
      </c>
      <c r="BI361" s="159">
        <v>1</v>
      </c>
      <c r="BJ361" s="155">
        <v>1</v>
      </c>
      <c r="BK361" s="151" t="s">
        <v>3486</v>
      </c>
      <c r="BL361" s="159" t="s">
        <v>453</v>
      </c>
      <c r="BM361" s="159" t="s">
        <v>453</v>
      </c>
      <c r="BN361" s="167" t="s">
        <v>804</v>
      </c>
      <c r="BO361" s="205" t="s">
        <v>3487</v>
      </c>
      <c r="BP361" s="205"/>
      <c r="BQ361" s="205"/>
      <c r="BR361" s="205"/>
      <c r="BS361" s="158" t="s">
        <v>3490</v>
      </c>
      <c r="BT361" s="158" t="s">
        <v>564</v>
      </c>
      <c r="BU361" s="158" t="s">
        <v>453</v>
      </c>
      <c r="BV361" s="168" t="s">
        <v>3488</v>
      </c>
      <c r="BW361" s="168" t="s">
        <v>3489</v>
      </c>
      <c r="BX361" s="151">
        <v>94</v>
      </c>
      <c r="BY361" s="151">
        <v>96</v>
      </c>
      <c r="BZ361" s="151">
        <v>95</v>
      </c>
      <c r="CA361" s="151" t="s">
        <v>3491</v>
      </c>
      <c r="CB361" s="151" t="s">
        <v>453</v>
      </c>
      <c r="CC361" s="151" t="s">
        <v>453</v>
      </c>
      <c r="CD361" s="151"/>
      <c r="CE361" s="151" t="s">
        <v>1008</v>
      </c>
      <c r="CF361" s="157" t="s">
        <v>453</v>
      </c>
      <c r="CG361" s="151" t="s">
        <v>929</v>
      </c>
      <c r="CH361" s="151" t="s">
        <v>3493</v>
      </c>
      <c r="CI361" s="151">
        <v>108</v>
      </c>
      <c r="CJ361" s="151">
        <v>99</v>
      </c>
      <c r="CK361" s="151">
        <v>105</v>
      </c>
      <c r="CL361" s="151" t="s">
        <v>1737</v>
      </c>
      <c r="UW361" s="30"/>
      <c r="UX361" s="30"/>
      <c r="UY361" s="30"/>
      <c r="UZ361" s="30"/>
      <c r="VA361" s="30"/>
      <c r="VB361" s="30"/>
      <c r="VC361" s="30"/>
      <c r="VD361" s="30"/>
      <c r="VE361" s="30"/>
      <c r="VF361" s="30"/>
      <c r="VG361" s="30"/>
      <c r="VH361" s="30"/>
      <c r="VI361" s="30"/>
      <c r="VJ361" s="30"/>
      <c r="VK361" s="30"/>
      <c r="VL361" s="30"/>
      <c r="VM361" s="30"/>
      <c r="VN361" s="30"/>
      <c r="VO361" s="30"/>
      <c r="VP361" s="30"/>
      <c r="VQ361" s="30"/>
      <c r="VR361" s="30"/>
      <c r="VS361" s="30"/>
      <c r="VT361" s="30"/>
      <c r="VU361" s="30"/>
      <c r="VV361" s="30"/>
      <c r="VW361" s="30"/>
      <c r="VX361" s="30"/>
      <c r="VY361" s="30"/>
      <c r="VZ361" s="30"/>
      <c r="WA361" s="30"/>
      <c r="WB361" s="30"/>
      <c r="WC361" s="30"/>
      <c r="WD361" s="30"/>
      <c r="WE361" s="30"/>
      <c r="WF361" s="30"/>
      <c r="WG361" s="30"/>
      <c r="WH361" s="30"/>
      <c r="WI361" s="30"/>
      <c r="WJ361" s="30"/>
      <c r="WK361" s="30"/>
      <c r="WL361" s="30"/>
      <c r="WM361" s="30"/>
      <c r="WN361" s="30"/>
      <c r="WO361" s="30"/>
      <c r="WP361" s="30"/>
      <c r="WQ361" s="30"/>
      <c r="WR361" s="30"/>
      <c r="WS361" s="30"/>
      <c r="WT361" s="30"/>
      <c r="WU361" s="30"/>
      <c r="WV361" s="30"/>
      <c r="WW361" s="30"/>
      <c r="WX361" s="30"/>
      <c r="WY361" s="30"/>
      <c r="WZ361" s="30"/>
      <c r="XA361" s="30"/>
      <c r="XB361" s="30"/>
      <c r="XC361" s="30"/>
      <c r="XD361" s="30"/>
      <c r="XE361" s="30"/>
      <c r="XF361" s="30"/>
      <c r="XG361" s="30"/>
      <c r="XH361" s="30"/>
      <c r="XI361" s="30"/>
      <c r="XJ361" s="30"/>
      <c r="XK361" s="30"/>
      <c r="XL361" s="30"/>
      <c r="XM361" s="30"/>
      <c r="XN361" s="30"/>
      <c r="XO361" s="30"/>
      <c r="XP361" s="30"/>
      <c r="XQ361" s="30"/>
      <c r="XR361" s="30"/>
      <c r="XS361" s="30"/>
      <c r="XT361" s="30"/>
      <c r="XU361" s="30"/>
      <c r="XV361" s="30"/>
      <c r="XW361" s="30"/>
      <c r="XX361" s="30"/>
      <c r="XY361" s="30"/>
      <c r="XZ361" s="30"/>
      <c r="YA361" s="30"/>
      <c r="YB361" s="30"/>
    </row>
    <row r="362" spans="1:652" s="89" customFormat="1" x14ac:dyDescent="0.2">
      <c r="A362" s="151" t="s">
        <v>4520</v>
      </c>
      <c r="B362" s="155">
        <v>361</v>
      </c>
      <c r="C362" s="155" t="s">
        <v>4841</v>
      </c>
      <c r="D362" s="269" t="s">
        <v>7175</v>
      </c>
      <c r="E362" s="270" t="s">
        <v>7176</v>
      </c>
      <c r="F362" s="271">
        <v>40370</v>
      </c>
      <c r="G362" s="157" t="s">
        <v>562</v>
      </c>
      <c r="H362" s="158">
        <v>45107859</v>
      </c>
      <c r="I362" s="155">
        <v>2523435</v>
      </c>
      <c r="J362" s="159">
        <v>25</v>
      </c>
      <c r="K362" s="159">
        <v>18</v>
      </c>
      <c r="L362" s="159">
        <f t="shared" si="33"/>
        <v>7</v>
      </c>
      <c r="M362" s="157" t="s">
        <v>563</v>
      </c>
      <c r="N362" s="151" t="s">
        <v>594</v>
      </c>
      <c r="O362" s="160" t="s">
        <v>807</v>
      </c>
      <c r="P362" s="151">
        <v>2</v>
      </c>
      <c r="Q362" s="151"/>
      <c r="R362" s="155">
        <v>3</v>
      </c>
      <c r="S362" s="151" t="s">
        <v>899</v>
      </c>
      <c r="T362" s="151" t="s">
        <v>453</v>
      </c>
      <c r="U362" s="161" t="s">
        <v>453</v>
      </c>
      <c r="V362" s="161">
        <v>41774</v>
      </c>
      <c r="W362" s="165">
        <v>8</v>
      </c>
      <c r="X362" s="161" t="s">
        <v>453</v>
      </c>
      <c r="Y362" s="161" t="s">
        <v>564</v>
      </c>
      <c r="Z362" s="151" t="s">
        <v>817</v>
      </c>
      <c r="AA362" s="151" t="s">
        <v>3498</v>
      </c>
      <c r="AB362" s="160" t="s">
        <v>804</v>
      </c>
      <c r="AC362" s="162">
        <v>41927</v>
      </c>
      <c r="AD362" s="163" t="s">
        <v>804</v>
      </c>
      <c r="AE362" s="164">
        <v>41927</v>
      </c>
      <c r="AF362" s="165">
        <f t="shared" si="35"/>
        <v>0</v>
      </c>
      <c r="AG362" s="165" t="s">
        <v>539</v>
      </c>
      <c r="AH362" s="165">
        <v>1</v>
      </c>
      <c r="AI362" s="165" t="s">
        <v>539</v>
      </c>
      <c r="AJ362" s="165">
        <v>1</v>
      </c>
      <c r="AK362" s="165" t="s">
        <v>539</v>
      </c>
      <c r="AL362" s="165">
        <v>1</v>
      </c>
      <c r="AM362" s="165" t="s">
        <v>539</v>
      </c>
      <c r="AN362" s="165">
        <v>1</v>
      </c>
      <c r="AO362" s="165" t="s">
        <v>539</v>
      </c>
      <c r="AP362" s="165">
        <v>1</v>
      </c>
      <c r="AQ362" s="165"/>
      <c r="AR362" s="165"/>
      <c r="AS362" s="165"/>
      <c r="AT362" s="165"/>
      <c r="AU362" s="165"/>
      <c r="AV362" s="165"/>
      <c r="AW362" s="165"/>
      <c r="AX362" s="165"/>
      <c r="AY362" s="165"/>
      <c r="AZ362" s="165"/>
      <c r="BA362" s="165"/>
      <c r="BB362" s="165"/>
      <c r="BC362" s="165"/>
      <c r="BD362" s="165"/>
      <c r="BE362" s="165"/>
      <c r="BF362" s="165"/>
      <c r="BG362" s="166" t="s">
        <v>487</v>
      </c>
      <c r="BH362" s="161" t="s">
        <v>539</v>
      </c>
      <c r="BI362" s="159">
        <v>1</v>
      </c>
      <c r="BJ362" s="155">
        <v>3</v>
      </c>
      <c r="BK362" s="151" t="s">
        <v>899</v>
      </c>
      <c r="BL362" s="159" t="s">
        <v>453</v>
      </c>
      <c r="BM362" s="159" t="s">
        <v>453</v>
      </c>
      <c r="BN362" s="167" t="s">
        <v>804</v>
      </c>
      <c r="BO362" s="205" t="s">
        <v>3499</v>
      </c>
      <c r="BP362" s="205"/>
      <c r="BQ362" s="205"/>
      <c r="BR362" s="205"/>
      <c r="BS362" s="158" t="s">
        <v>453</v>
      </c>
      <c r="BT362" s="158" t="s">
        <v>453</v>
      </c>
      <c r="BU362" s="158" t="s">
        <v>453</v>
      </c>
      <c r="BV362" s="168" t="s">
        <v>2533</v>
      </c>
      <c r="BW362" s="168" t="s">
        <v>1961</v>
      </c>
      <c r="BX362" s="151">
        <v>77</v>
      </c>
      <c r="BY362" s="151">
        <v>101</v>
      </c>
      <c r="BZ362" s="151" t="s">
        <v>923</v>
      </c>
      <c r="CA362" s="151" t="s">
        <v>3388</v>
      </c>
      <c r="CB362" s="151" t="s">
        <v>453</v>
      </c>
      <c r="CC362" s="151" t="s">
        <v>453</v>
      </c>
      <c r="CD362" s="151"/>
      <c r="CE362" s="151" t="s">
        <v>858</v>
      </c>
      <c r="CF362" s="151" t="s">
        <v>2534</v>
      </c>
      <c r="CG362" s="151" t="s">
        <v>3496</v>
      </c>
      <c r="CH362" s="151" t="s">
        <v>3497</v>
      </c>
      <c r="CI362" s="151">
        <v>74</v>
      </c>
      <c r="CJ362" s="151">
        <v>83</v>
      </c>
      <c r="CK362" s="151">
        <v>76</v>
      </c>
      <c r="CL362" s="151" t="s">
        <v>1737</v>
      </c>
      <c r="UW362" s="30"/>
      <c r="UX362" s="30"/>
      <c r="UY362" s="30"/>
      <c r="UZ362" s="30"/>
      <c r="VA362" s="30"/>
      <c r="VB362" s="30"/>
      <c r="VC362" s="30"/>
      <c r="VD362" s="30"/>
      <c r="VE362" s="30"/>
      <c r="VF362" s="30"/>
      <c r="VG362" s="30"/>
      <c r="VH362" s="30"/>
      <c r="VI362" s="30"/>
      <c r="VJ362" s="30"/>
      <c r="VK362" s="30"/>
      <c r="VL362" s="30"/>
      <c r="VM362" s="30"/>
      <c r="VN362" s="30"/>
      <c r="VO362" s="30"/>
      <c r="VP362" s="30"/>
      <c r="VQ362" s="30"/>
      <c r="VR362" s="30"/>
      <c r="VS362" s="30"/>
      <c r="VT362" s="30"/>
      <c r="VU362" s="30"/>
      <c r="VV362" s="30"/>
      <c r="VW362" s="30"/>
      <c r="VX362" s="30"/>
      <c r="VY362" s="30"/>
      <c r="VZ362" s="30"/>
      <c r="WA362" s="30"/>
      <c r="WB362" s="30"/>
      <c r="WC362" s="30"/>
      <c r="WD362" s="30"/>
      <c r="WE362" s="30"/>
      <c r="WF362" s="30"/>
      <c r="WG362" s="30"/>
      <c r="WH362" s="30"/>
      <c r="WI362" s="30"/>
      <c r="WJ362" s="30"/>
      <c r="WK362" s="30"/>
      <c r="WL362" s="30"/>
      <c r="WM362" s="30"/>
      <c r="WN362" s="30"/>
      <c r="WO362" s="30"/>
      <c r="WP362" s="30"/>
      <c r="WQ362" s="30"/>
      <c r="WR362" s="30"/>
      <c r="WS362" s="30"/>
      <c r="WT362" s="30"/>
      <c r="WU362" s="30"/>
      <c r="WV362" s="30"/>
      <c r="WW362" s="30"/>
      <c r="WX362" s="30"/>
      <c r="WY362" s="30"/>
      <c r="WZ362" s="30"/>
      <c r="XA362" s="30"/>
      <c r="XB362" s="30"/>
      <c r="XC362" s="30"/>
      <c r="XD362" s="30"/>
      <c r="XE362" s="30"/>
      <c r="XF362" s="30"/>
      <c r="XG362" s="30"/>
      <c r="XH362" s="30"/>
      <c r="XI362" s="30"/>
      <c r="XJ362" s="30"/>
      <c r="XK362" s="30"/>
      <c r="XL362" s="30"/>
      <c r="XM362" s="30"/>
      <c r="XN362" s="30"/>
      <c r="XO362" s="30"/>
      <c r="XP362" s="30"/>
      <c r="XQ362" s="30"/>
      <c r="XR362" s="30"/>
      <c r="XS362" s="30"/>
      <c r="XT362" s="30"/>
      <c r="XU362" s="30"/>
      <c r="XV362" s="30"/>
      <c r="XW362" s="30"/>
      <c r="XX362" s="30"/>
      <c r="XY362" s="30"/>
      <c r="XZ362" s="30"/>
      <c r="YA362" s="30"/>
      <c r="YB362" s="30"/>
    </row>
    <row r="363" spans="1:652" s="89" customFormat="1" x14ac:dyDescent="0.2">
      <c r="A363" s="151" t="s">
        <v>5200</v>
      </c>
      <c r="B363" s="155">
        <v>362</v>
      </c>
      <c r="C363" s="155">
        <v>338</v>
      </c>
      <c r="D363" s="269" t="s">
        <v>7177</v>
      </c>
      <c r="E363" s="270" t="s">
        <v>7178</v>
      </c>
      <c r="F363" s="271">
        <v>23717</v>
      </c>
      <c r="G363" s="157" t="s">
        <v>562</v>
      </c>
      <c r="H363" s="158">
        <v>37916235</v>
      </c>
      <c r="I363" s="155">
        <v>2271117</v>
      </c>
      <c r="J363" s="159">
        <v>17</v>
      </c>
      <c r="K363" s="159">
        <v>2</v>
      </c>
      <c r="L363" s="159">
        <f t="shared" si="33"/>
        <v>15</v>
      </c>
      <c r="M363" s="157" t="s">
        <v>563</v>
      </c>
      <c r="N363" s="151" t="s">
        <v>593</v>
      </c>
      <c r="O363" s="160" t="s">
        <v>804</v>
      </c>
      <c r="P363" s="151">
        <v>4</v>
      </c>
      <c r="Q363" s="151"/>
      <c r="R363" s="155">
        <v>5</v>
      </c>
      <c r="S363" s="151" t="s">
        <v>3597</v>
      </c>
      <c r="T363" s="151" t="s">
        <v>453</v>
      </c>
      <c r="U363" s="161" t="s">
        <v>453</v>
      </c>
      <c r="V363" s="161" t="s">
        <v>453</v>
      </c>
      <c r="W363" s="165" t="s">
        <v>453</v>
      </c>
      <c r="X363" s="161" t="s">
        <v>453</v>
      </c>
      <c r="Y363" s="161" t="s">
        <v>453</v>
      </c>
      <c r="Z363" s="151" t="s">
        <v>817</v>
      </c>
      <c r="AA363" s="151" t="s">
        <v>1660</v>
      </c>
      <c r="AB363" s="160" t="s">
        <v>807</v>
      </c>
      <c r="AC363" s="162">
        <v>41932</v>
      </c>
      <c r="AD363" s="163" t="s">
        <v>807</v>
      </c>
      <c r="AE363" s="164">
        <v>42423</v>
      </c>
      <c r="AF363" s="165">
        <f t="shared" si="35"/>
        <v>16.142465753424656</v>
      </c>
      <c r="AG363" s="165" t="s">
        <v>926</v>
      </c>
      <c r="AH363" s="165" t="s">
        <v>926</v>
      </c>
      <c r="AI363" s="165" t="s">
        <v>926</v>
      </c>
      <c r="AJ363" s="165" t="s">
        <v>926</v>
      </c>
      <c r="AK363" s="165" t="s">
        <v>926</v>
      </c>
      <c r="AL363" s="165" t="s">
        <v>926</v>
      </c>
      <c r="AM363" s="165" t="s">
        <v>926</v>
      </c>
      <c r="AN363" s="165" t="s">
        <v>926</v>
      </c>
      <c r="AO363" s="165" t="s">
        <v>926</v>
      </c>
      <c r="AP363" s="165" t="s">
        <v>926</v>
      </c>
      <c r="AQ363" s="165" t="s">
        <v>926</v>
      </c>
      <c r="AR363" s="165" t="s">
        <v>926</v>
      </c>
      <c r="AS363" s="165" t="s">
        <v>926</v>
      </c>
      <c r="AT363" s="165" t="s">
        <v>926</v>
      </c>
      <c r="AU363" s="165" t="s">
        <v>926</v>
      </c>
      <c r="AV363" s="165" t="s">
        <v>926</v>
      </c>
      <c r="AW363" s="165"/>
      <c r="AX363" s="165"/>
      <c r="AY363" s="165"/>
      <c r="AZ363" s="165"/>
      <c r="BA363" s="165"/>
      <c r="BB363" s="165"/>
      <c r="BC363" s="165"/>
      <c r="BD363" s="165"/>
      <c r="BE363" s="165"/>
      <c r="BF363" s="165"/>
      <c r="BG363" s="166" t="s">
        <v>3596</v>
      </c>
      <c r="BH363" s="165" t="s">
        <v>926</v>
      </c>
      <c r="BI363" s="165" t="s">
        <v>926</v>
      </c>
      <c r="BJ363" s="155">
        <v>5</v>
      </c>
      <c r="BK363" s="151" t="s">
        <v>3597</v>
      </c>
      <c r="BL363" s="159" t="s">
        <v>453</v>
      </c>
      <c r="BM363" s="159" t="s">
        <v>453</v>
      </c>
      <c r="BN363" s="167" t="s">
        <v>807</v>
      </c>
      <c r="BO363" s="205" t="s">
        <v>453</v>
      </c>
      <c r="BP363" s="205"/>
      <c r="BQ363" s="205"/>
      <c r="BR363" s="205"/>
      <c r="BS363" s="158" t="s">
        <v>453</v>
      </c>
      <c r="BT363" s="158" t="s">
        <v>453</v>
      </c>
      <c r="BU363" s="158" t="s">
        <v>453</v>
      </c>
      <c r="BV363" s="168" t="s">
        <v>3598</v>
      </c>
      <c r="BW363" s="168" t="s">
        <v>1173</v>
      </c>
      <c r="BX363" s="151" t="s">
        <v>453</v>
      </c>
      <c r="BY363" s="151" t="s">
        <v>453</v>
      </c>
      <c r="BZ363" s="151" t="s">
        <v>453</v>
      </c>
      <c r="CA363" s="151" t="s">
        <v>2935</v>
      </c>
      <c r="CB363" s="151" t="s">
        <v>453</v>
      </c>
      <c r="CC363" s="151" t="s">
        <v>453</v>
      </c>
      <c r="CD363" s="151"/>
      <c r="CE363" s="151" t="s">
        <v>872</v>
      </c>
      <c r="CF363" s="157" t="s">
        <v>453</v>
      </c>
      <c r="CG363" s="151" t="s">
        <v>1000</v>
      </c>
      <c r="CH363" s="151" t="s">
        <v>1173</v>
      </c>
      <c r="CI363" s="151" t="s">
        <v>453</v>
      </c>
      <c r="CJ363" s="151" t="s">
        <v>453</v>
      </c>
      <c r="CK363" s="151" t="s">
        <v>453</v>
      </c>
      <c r="CL363" s="151" t="s">
        <v>453</v>
      </c>
      <c r="UW363" s="30"/>
      <c r="UX363" s="30"/>
      <c r="UY363" s="30"/>
      <c r="UZ363" s="30"/>
      <c r="VA363" s="30"/>
      <c r="VB363" s="30"/>
      <c r="VC363" s="30"/>
      <c r="VD363" s="30"/>
      <c r="VE363" s="30"/>
      <c r="VF363" s="30"/>
      <c r="VG363" s="30"/>
      <c r="VH363" s="30"/>
      <c r="VI363" s="30"/>
      <c r="VJ363" s="30"/>
      <c r="VK363" s="30"/>
      <c r="VL363" s="30"/>
      <c r="VM363" s="30"/>
      <c r="VN363" s="30"/>
      <c r="VO363" s="30"/>
      <c r="VP363" s="30"/>
      <c r="VQ363" s="30"/>
      <c r="VR363" s="30"/>
      <c r="VS363" s="30"/>
      <c r="VT363" s="30"/>
      <c r="VU363" s="30"/>
      <c r="VV363" s="30"/>
      <c r="VW363" s="30"/>
      <c r="VX363" s="30"/>
      <c r="VY363" s="30"/>
      <c r="VZ363" s="30"/>
      <c r="WA363" s="30"/>
      <c r="WB363" s="30"/>
      <c r="WC363" s="30"/>
      <c r="WD363" s="30"/>
      <c r="WE363" s="30"/>
      <c r="WF363" s="30"/>
      <c r="WG363" s="30"/>
      <c r="WH363" s="30"/>
      <c r="WI363" s="30"/>
      <c r="WJ363" s="30"/>
      <c r="WK363" s="30"/>
      <c r="WL363" s="30"/>
      <c r="WM363" s="30"/>
      <c r="WN363" s="30"/>
      <c r="WO363" s="30"/>
      <c r="WP363" s="30"/>
      <c r="WQ363" s="30"/>
      <c r="WR363" s="30"/>
      <c r="WS363" s="30"/>
      <c r="WT363" s="30"/>
      <c r="WU363" s="30"/>
      <c r="WV363" s="30"/>
      <c r="WW363" s="30"/>
      <c r="WX363" s="30"/>
      <c r="WY363" s="30"/>
      <c r="WZ363" s="30"/>
      <c r="XA363" s="30"/>
      <c r="XB363" s="30"/>
      <c r="XC363" s="30"/>
      <c r="XD363" s="30"/>
      <c r="XE363" s="30"/>
      <c r="XF363" s="30"/>
      <c r="XG363" s="30"/>
      <c r="XH363" s="30"/>
      <c r="XI363" s="30"/>
      <c r="XJ363" s="30"/>
      <c r="XK363" s="30"/>
      <c r="XL363" s="30"/>
      <c r="XM363" s="30"/>
      <c r="XN363" s="30"/>
      <c r="XO363" s="30"/>
      <c r="XP363" s="30"/>
      <c r="XQ363" s="30"/>
      <c r="XR363" s="30"/>
      <c r="XS363" s="30"/>
      <c r="XT363" s="30"/>
      <c r="XU363" s="30"/>
      <c r="XV363" s="30"/>
      <c r="XW363" s="30"/>
      <c r="XX363" s="30"/>
      <c r="XY363" s="30"/>
      <c r="XZ363" s="30"/>
      <c r="YA363" s="30"/>
      <c r="YB363" s="30"/>
    </row>
    <row r="364" spans="1:652" s="89" customFormat="1" x14ac:dyDescent="0.2">
      <c r="A364" s="151" t="s">
        <v>4990</v>
      </c>
      <c r="B364" s="155">
        <v>363</v>
      </c>
      <c r="C364" s="155">
        <f>C363+1</f>
        <v>339</v>
      </c>
      <c r="D364" s="269" t="s">
        <v>7179</v>
      </c>
      <c r="E364" s="270" t="s">
        <v>7180</v>
      </c>
      <c r="F364" s="271">
        <v>22522</v>
      </c>
      <c r="G364" s="157" t="s">
        <v>562</v>
      </c>
      <c r="H364" s="158">
        <v>45222193</v>
      </c>
      <c r="I364" s="155">
        <v>3975630</v>
      </c>
      <c r="J364" s="159">
        <v>18</v>
      </c>
      <c r="K364" s="159">
        <v>15</v>
      </c>
      <c r="L364" s="159">
        <f t="shared" si="33"/>
        <v>3</v>
      </c>
      <c r="M364" s="157" t="s">
        <v>563</v>
      </c>
      <c r="N364" s="151" t="s">
        <v>612</v>
      </c>
      <c r="O364" s="160" t="s">
        <v>807</v>
      </c>
      <c r="P364" s="151">
        <v>1</v>
      </c>
      <c r="Q364" s="151"/>
      <c r="R364" s="155">
        <v>2</v>
      </c>
      <c r="S364" s="151" t="s">
        <v>3646</v>
      </c>
      <c r="T364" s="151" t="s">
        <v>1589</v>
      </c>
      <c r="U364" s="161">
        <v>41933</v>
      </c>
      <c r="V364" s="161">
        <v>41941</v>
      </c>
      <c r="W364" s="165">
        <v>8</v>
      </c>
      <c r="X364" s="161" t="s">
        <v>453</v>
      </c>
      <c r="Y364" s="161" t="s">
        <v>563</v>
      </c>
      <c r="Z364" s="151" t="s">
        <v>817</v>
      </c>
      <c r="AA364" s="151" t="s">
        <v>1677</v>
      </c>
      <c r="AB364" s="160" t="s">
        <v>804</v>
      </c>
      <c r="AC364" s="162">
        <v>41976</v>
      </c>
      <c r="AD364" s="163" t="s">
        <v>807</v>
      </c>
      <c r="AE364" s="164">
        <v>43278</v>
      </c>
      <c r="AF364" s="165">
        <f t="shared" si="35"/>
        <v>42.80547945205479</v>
      </c>
      <c r="AG364" s="180" t="s">
        <v>539</v>
      </c>
      <c r="AH364" s="165">
        <v>1</v>
      </c>
      <c r="AI364" s="180" t="s">
        <v>539</v>
      </c>
      <c r="AJ364" s="165">
        <v>1</v>
      </c>
      <c r="AK364" s="180" t="s">
        <v>539</v>
      </c>
      <c r="AL364" s="165">
        <v>1</v>
      </c>
      <c r="AM364" s="180" t="s">
        <v>5914</v>
      </c>
      <c r="AN364" s="165">
        <v>3</v>
      </c>
      <c r="AO364" s="180" t="s">
        <v>638</v>
      </c>
      <c r="AP364" s="165">
        <v>4</v>
      </c>
      <c r="AQ364" s="180"/>
      <c r="AR364" s="165"/>
      <c r="AS364" s="165"/>
      <c r="AT364" s="165"/>
      <c r="AU364" s="165"/>
      <c r="AV364" s="165"/>
      <c r="AW364" s="165"/>
      <c r="AX364" s="165"/>
      <c r="AY364" s="165"/>
      <c r="AZ364" s="165"/>
      <c r="BA364" s="165"/>
      <c r="BB364" s="165"/>
      <c r="BC364" s="165"/>
      <c r="BD364" s="165"/>
      <c r="BE364" s="165"/>
      <c r="BF364" s="165"/>
      <c r="BG364" s="169" t="s">
        <v>3647</v>
      </c>
      <c r="BH364" s="161" t="s">
        <v>5914</v>
      </c>
      <c r="BI364" s="159">
        <v>3</v>
      </c>
      <c r="BJ364" s="155">
        <v>2</v>
      </c>
      <c r="BK364" s="151" t="s">
        <v>3589</v>
      </c>
      <c r="BL364" s="159">
        <v>1</v>
      </c>
      <c r="BM364" s="159">
        <v>0</v>
      </c>
      <c r="BN364" s="167" t="s">
        <v>807</v>
      </c>
      <c r="BO364" s="151" t="s">
        <v>453</v>
      </c>
      <c r="BP364" s="151"/>
      <c r="BQ364" s="151"/>
      <c r="BR364" s="151"/>
      <c r="BS364" s="157" t="s">
        <v>453</v>
      </c>
      <c r="BT364" s="157" t="s">
        <v>453</v>
      </c>
      <c r="BU364" s="157" t="s">
        <v>453</v>
      </c>
      <c r="BV364" s="153" t="s">
        <v>3648</v>
      </c>
      <c r="BW364" s="153" t="s">
        <v>3649</v>
      </c>
      <c r="BX364" s="151">
        <v>97</v>
      </c>
      <c r="BY364" s="151">
        <v>97</v>
      </c>
      <c r="BZ364" s="151">
        <v>97</v>
      </c>
      <c r="CA364" s="151" t="s">
        <v>2761</v>
      </c>
      <c r="CB364" s="151" t="s">
        <v>3650</v>
      </c>
      <c r="CC364" s="151" t="s">
        <v>453</v>
      </c>
      <c r="CD364" s="151"/>
      <c r="CE364" s="151" t="s">
        <v>872</v>
      </c>
      <c r="CF364" s="151" t="s">
        <v>3651</v>
      </c>
      <c r="CG364" s="151" t="s">
        <v>3579</v>
      </c>
      <c r="CH364" s="151" t="s">
        <v>3652</v>
      </c>
      <c r="CI364" s="151">
        <v>89</v>
      </c>
      <c r="CJ364" s="151">
        <v>84</v>
      </c>
      <c r="CK364" s="151">
        <v>86</v>
      </c>
      <c r="CL364" s="151" t="s">
        <v>1737</v>
      </c>
    </row>
    <row r="365" spans="1:652" s="89" customFormat="1" x14ac:dyDescent="0.2">
      <c r="A365" s="151" t="s">
        <v>5201</v>
      </c>
      <c r="B365" s="155">
        <v>364</v>
      </c>
      <c r="C365" s="155">
        <f>C364+1</f>
        <v>340</v>
      </c>
      <c r="D365" s="269" t="s">
        <v>7181</v>
      </c>
      <c r="E365" s="270" t="s">
        <v>7182</v>
      </c>
      <c r="F365" s="271">
        <v>16340</v>
      </c>
      <c r="G365" s="157" t="s">
        <v>562</v>
      </c>
      <c r="H365" s="158">
        <v>45024310</v>
      </c>
      <c r="I365" s="155">
        <v>4229528</v>
      </c>
      <c r="J365" s="159">
        <v>7</v>
      </c>
      <c r="K365" s="159">
        <v>6</v>
      </c>
      <c r="L365" s="159">
        <f t="shared" si="33"/>
        <v>1</v>
      </c>
      <c r="M365" s="157" t="s">
        <v>564</v>
      </c>
      <c r="N365" s="151" t="s">
        <v>593</v>
      </c>
      <c r="O365" s="160" t="s">
        <v>807</v>
      </c>
      <c r="P365" s="151">
        <v>0</v>
      </c>
      <c r="Q365" s="151"/>
      <c r="R365" s="155">
        <v>3</v>
      </c>
      <c r="S365" s="151" t="s">
        <v>973</v>
      </c>
      <c r="T365" s="151" t="s">
        <v>895</v>
      </c>
      <c r="U365" s="161">
        <v>41933</v>
      </c>
      <c r="V365" s="161">
        <v>41942</v>
      </c>
      <c r="W365" s="165">
        <v>9</v>
      </c>
      <c r="X365" s="161" t="s">
        <v>453</v>
      </c>
      <c r="Y365" s="161" t="s">
        <v>563</v>
      </c>
      <c r="Z365" s="151" t="s">
        <v>817</v>
      </c>
      <c r="AA365" s="151" t="s">
        <v>1679</v>
      </c>
      <c r="AB365" s="160" t="s">
        <v>807</v>
      </c>
      <c r="AC365" s="162">
        <v>41988</v>
      </c>
      <c r="AD365" s="163" t="s">
        <v>807</v>
      </c>
      <c r="AE365" s="164">
        <v>43369</v>
      </c>
      <c r="AF365" s="165">
        <f t="shared" si="35"/>
        <v>45.402739726027399</v>
      </c>
      <c r="AG365" s="180" t="s">
        <v>539</v>
      </c>
      <c r="AH365" s="165">
        <v>1</v>
      </c>
      <c r="AI365" s="180" t="s">
        <v>539</v>
      </c>
      <c r="AJ365" s="165">
        <v>1</v>
      </c>
      <c r="AK365" s="180" t="s">
        <v>643</v>
      </c>
      <c r="AL365" s="165">
        <v>2</v>
      </c>
      <c r="AM365" s="180" t="s">
        <v>5914</v>
      </c>
      <c r="AN365" s="165">
        <v>3</v>
      </c>
      <c r="AO365" s="180" t="s">
        <v>5914</v>
      </c>
      <c r="AP365" s="165">
        <v>3</v>
      </c>
      <c r="AQ365" s="180" t="s">
        <v>637</v>
      </c>
      <c r="AR365" s="165">
        <v>1</v>
      </c>
      <c r="AS365" s="165"/>
      <c r="AT365" s="165"/>
      <c r="AU365" s="165"/>
      <c r="AV365" s="165"/>
      <c r="AW365" s="165"/>
      <c r="AX365" s="165"/>
      <c r="AY365" s="165"/>
      <c r="AZ365" s="165"/>
      <c r="BA365" s="165"/>
      <c r="BB365" s="165"/>
      <c r="BC365" s="165"/>
      <c r="BD365" s="165"/>
      <c r="BE365" s="165"/>
      <c r="BF365" s="165"/>
      <c r="BG365" s="169" t="s">
        <v>3659</v>
      </c>
      <c r="BH365" s="161" t="s">
        <v>643</v>
      </c>
      <c r="BI365" s="159">
        <v>2</v>
      </c>
      <c r="BJ365" s="155">
        <v>3</v>
      </c>
      <c r="BK365" s="151" t="s">
        <v>3660</v>
      </c>
      <c r="BL365" s="159">
        <v>1</v>
      </c>
      <c r="BM365" s="159">
        <v>0</v>
      </c>
      <c r="BN365" s="167" t="s">
        <v>807</v>
      </c>
      <c r="BO365" s="151" t="s">
        <v>453</v>
      </c>
      <c r="BP365" s="151"/>
      <c r="BQ365" s="151"/>
      <c r="BR365" s="151"/>
      <c r="BS365" s="157" t="s">
        <v>453</v>
      </c>
      <c r="BT365" s="157" t="s">
        <v>453</v>
      </c>
      <c r="BU365" s="157" t="s">
        <v>453</v>
      </c>
      <c r="BV365" s="153" t="s">
        <v>3661</v>
      </c>
      <c r="BW365" s="153" t="s">
        <v>3662</v>
      </c>
      <c r="BX365" s="151">
        <v>87</v>
      </c>
      <c r="BY365" s="151">
        <v>96</v>
      </c>
      <c r="BZ365" s="151">
        <v>88</v>
      </c>
      <c r="CA365" s="151" t="s">
        <v>3663</v>
      </c>
      <c r="CB365" s="151" t="s">
        <v>453</v>
      </c>
      <c r="CC365" s="151" t="s">
        <v>453</v>
      </c>
      <c r="CD365" s="151"/>
      <c r="CE365" s="151" t="s">
        <v>872</v>
      </c>
      <c r="CF365" s="151" t="s">
        <v>5799</v>
      </c>
      <c r="CG365" s="151" t="s">
        <v>1393</v>
      </c>
      <c r="CH365" s="151" t="s">
        <v>3664</v>
      </c>
      <c r="CI365" s="151">
        <v>91</v>
      </c>
      <c r="CJ365" s="151">
        <v>112</v>
      </c>
      <c r="CK365" s="151">
        <v>97</v>
      </c>
      <c r="CL365" s="151" t="s">
        <v>1737</v>
      </c>
    </row>
    <row r="366" spans="1:652" s="89" customFormat="1" x14ac:dyDescent="0.2">
      <c r="A366" s="151" t="s">
        <v>4758</v>
      </c>
      <c r="B366" s="155">
        <v>365</v>
      </c>
      <c r="C366" s="155">
        <f>C365+1</f>
        <v>341</v>
      </c>
      <c r="D366" s="269" t="s">
        <v>7183</v>
      </c>
      <c r="E366" s="270" t="s">
        <v>7184</v>
      </c>
      <c r="F366" s="271">
        <v>24128</v>
      </c>
      <c r="G366" s="157" t="s">
        <v>480</v>
      </c>
      <c r="H366" s="158">
        <v>33104152</v>
      </c>
      <c r="I366" s="155">
        <v>4660115</v>
      </c>
      <c r="J366" s="159">
        <v>24</v>
      </c>
      <c r="K366" s="159">
        <v>9</v>
      </c>
      <c r="L366" s="159">
        <f t="shared" si="33"/>
        <v>15</v>
      </c>
      <c r="M366" s="157" t="s">
        <v>564</v>
      </c>
      <c r="N366" s="151" t="s">
        <v>612</v>
      </c>
      <c r="O366" s="160" t="s">
        <v>804</v>
      </c>
      <c r="P366" s="151">
        <v>7</v>
      </c>
      <c r="Q366" s="151"/>
      <c r="R366" s="155">
        <v>4</v>
      </c>
      <c r="S366" s="151" t="s">
        <v>3116</v>
      </c>
      <c r="T366" s="151" t="s">
        <v>1589</v>
      </c>
      <c r="U366" s="161">
        <v>41940</v>
      </c>
      <c r="V366" s="161">
        <v>41945</v>
      </c>
      <c r="W366" s="165">
        <v>4</v>
      </c>
      <c r="X366" s="161" t="s">
        <v>453</v>
      </c>
      <c r="Y366" s="161" t="s">
        <v>564</v>
      </c>
      <c r="Z366" s="151" t="s">
        <v>1149</v>
      </c>
      <c r="AA366" s="151" t="s">
        <v>1680</v>
      </c>
      <c r="AB366" s="160" t="s">
        <v>804</v>
      </c>
      <c r="AC366" s="162">
        <v>41990</v>
      </c>
      <c r="AD366" s="163" t="s">
        <v>807</v>
      </c>
      <c r="AE366" s="164">
        <v>43158</v>
      </c>
      <c r="AF366" s="165">
        <f t="shared" si="35"/>
        <v>38.400000000000006</v>
      </c>
      <c r="AG366" s="180" t="s">
        <v>539</v>
      </c>
      <c r="AH366" s="165">
        <v>1</v>
      </c>
      <c r="AI366" s="180" t="s">
        <v>643</v>
      </c>
      <c r="AJ366" s="165">
        <v>2</v>
      </c>
      <c r="AK366" s="180" t="s">
        <v>643</v>
      </c>
      <c r="AL366" s="165">
        <v>2</v>
      </c>
      <c r="AM366" s="180" t="s">
        <v>643</v>
      </c>
      <c r="AN366" s="165">
        <v>2</v>
      </c>
      <c r="AO366" s="180" t="s">
        <v>643</v>
      </c>
      <c r="AP366" s="165">
        <v>2</v>
      </c>
      <c r="AQ366" s="180"/>
      <c r="AR366" s="165"/>
      <c r="AS366" s="165"/>
      <c r="AT366" s="165"/>
      <c r="AU366" s="165"/>
      <c r="AV366" s="165"/>
      <c r="AW366" s="165"/>
      <c r="AX366" s="165"/>
      <c r="AY366" s="165"/>
      <c r="AZ366" s="165"/>
      <c r="BA366" s="165"/>
      <c r="BB366" s="165"/>
      <c r="BC366" s="165"/>
      <c r="BD366" s="165"/>
      <c r="BE366" s="165"/>
      <c r="BF366" s="165"/>
      <c r="BG366" s="169" t="s">
        <v>3117</v>
      </c>
      <c r="BH366" s="161" t="s">
        <v>5786</v>
      </c>
      <c r="BI366" s="159">
        <v>2</v>
      </c>
      <c r="BJ366" s="155">
        <v>4</v>
      </c>
      <c r="BK366" s="151" t="s">
        <v>3118</v>
      </c>
      <c r="BL366" s="159">
        <v>1</v>
      </c>
      <c r="BM366" s="159">
        <v>1</v>
      </c>
      <c r="BN366" s="167" t="s">
        <v>807</v>
      </c>
      <c r="BO366" s="151" t="s">
        <v>453</v>
      </c>
      <c r="BP366" s="151"/>
      <c r="BQ366" s="151"/>
      <c r="BR366" s="151"/>
      <c r="BS366" s="157" t="s">
        <v>563</v>
      </c>
      <c r="BT366" s="157" t="s">
        <v>563</v>
      </c>
      <c r="BU366" s="157" t="s">
        <v>453</v>
      </c>
      <c r="BV366" s="153" t="s">
        <v>3119</v>
      </c>
      <c r="BW366" s="153" t="s">
        <v>3120</v>
      </c>
      <c r="BX366" s="151">
        <v>123</v>
      </c>
      <c r="BY366" s="151">
        <v>116</v>
      </c>
      <c r="BZ366" s="151">
        <v>118</v>
      </c>
      <c r="CA366" s="151" t="s">
        <v>2675</v>
      </c>
      <c r="CB366" s="151" t="s">
        <v>3121</v>
      </c>
      <c r="CC366" s="151" t="s">
        <v>453</v>
      </c>
      <c r="CD366" s="151"/>
      <c r="CE366" s="151" t="s">
        <v>872</v>
      </c>
      <c r="CF366" s="151" t="s">
        <v>3122</v>
      </c>
      <c r="CG366" s="151" t="s">
        <v>1393</v>
      </c>
      <c r="CH366" s="151" t="s">
        <v>3123</v>
      </c>
      <c r="CI366" s="151">
        <v>114</v>
      </c>
      <c r="CJ366" s="151">
        <v>110</v>
      </c>
      <c r="CK366" s="151">
        <v>114</v>
      </c>
      <c r="CL366" s="151" t="s">
        <v>1737</v>
      </c>
    </row>
    <row r="367" spans="1:652" s="89" customFormat="1" x14ac:dyDescent="0.2">
      <c r="A367" s="151" t="s">
        <v>5202</v>
      </c>
      <c r="B367" s="155">
        <v>366</v>
      </c>
      <c r="C367" s="155">
        <f>C366+1</f>
        <v>342</v>
      </c>
      <c r="D367" s="269" t="s">
        <v>7185</v>
      </c>
      <c r="E367" s="270" t="s">
        <v>7186</v>
      </c>
      <c r="F367" s="271">
        <v>37316</v>
      </c>
      <c r="G367" s="157" t="s">
        <v>480</v>
      </c>
      <c r="H367" s="158">
        <v>45811697</v>
      </c>
      <c r="I367" s="155">
        <v>5086097</v>
      </c>
      <c r="J367" s="159">
        <v>47</v>
      </c>
      <c r="K367" s="159">
        <v>5</v>
      </c>
      <c r="L367" s="159">
        <f t="shared" si="33"/>
        <v>42</v>
      </c>
      <c r="M367" s="157" t="s">
        <v>563</v>
      </c>
      <c r="N367" s="151" t="s">
        <v>595</v>
      </c>
      <c r="O367" s="160" t="s">
        <v>807</v>
      </c>
      <c r="P367" s="151">
        <v>6</v>
      </c>
      <c r="Q367" s="151"/>
      <c r="R367" s="155">
        <v>2</v>
      </c>
      <c r="S367" s="151" t="s">
        <v>3599</v>
      </c>
      <c r="T367" s="151" t="s">
        <v>453</v>
      </c>
      <c r="U367" s="161" t="s">
        <v>453</v>
      </c>
      <c r="V367" s="161" t="s">
        <v>453</v>
      </c>
      <c r="W367" s="165" t="s">
        <v>453</v>
      </c>
      <c r="X367" s="161" t="s">
        <v>453</v>
      </c>
      <c r="Y367" s="161" t="s">
        <v>563</v>
      </c>
      <c r="Z367" s="151" t="s">
        <v>827</v>
      </c>
      <c r="AA367" s="151" t="s">
        <v>550</v>
      </c>
      <c r="AB367" s="160" t="s">
        <v>804</v>
      </c>
      <c r="AC367" s="162">
        <v>41940</v>
      </c>
      <c r="AD367" s="163" t="s">
        <v>807</v>
      </c>
      <c r="AE367" s="164">
        <v>42491</v>
      </c>
      <c r="AF367" s="165">
        <f t="shared" si="35"/>
        <v>18.115068493150684</v>
      </c>
      <c r="AG367" s="165" t="s">
        <v>539</v>
      </c>
      <c r="AH367" s="165">
        <v>1</v>
      </c>
      <c r="AI367" s="165" t="s">
        <v>539</v>
      </c>
      <c r="AJ367" s="165">
        <v>1</v>
      </c>
      <c r="AK367" s="165" t="s">
        <v>539</v>
      </c>
      <c r="AL367" s="165">
        <v>1</v>
      </c>
      <c r="AM367" s="165"/>
      <c r="AN367" s="165"/>
      <c r="AO367" s="165"/>
      <c r="AP367" s="165"/>
      <c r="AQ367" s="165"/>
      <c r="AR367" s="165"/>
      <c r="AS367" s="165"/>
      <c r="AT367" s="165"/>
      <c r="AU367" s="165"/>
      <c r="AV367" s="165"/>
      <c r="AW367" s="165"/>
      <c r="AX367" s="165"/>
      <c r="AY367" s="165"/>
      <c r="AZ367" s="165"/>
      <c r="BA367" s="165"/>
      <c r="BB367" s="165"/>
      <c r="BC367" s="165"/>
      <c r="BD367" s="165"/>
      <c r="BE367" s="165"/>
      <c r="BF367" s="165"/>
      <c r="BG367" s="169" t="s">
        <v>3600</v>
      </c>
      <c r="BH367" s="161" t="s">
        <v>539</v>
      </c>
      <c r="BI367" s="159">
        <v>1</v>
      </c>
      <c r="BJ367" s="155">
        <v>2</v>
      </c>
      <c r="BK367" s="151" t="s">
        <v>3599</v>
      </c>
      <c r="BL367" s="159">
        <v>1</v>
      </c>
      <c r="BM367" s="159">
        <v>0</v>
      </c>
      <c r="BN367" s="167" t="s">
        <v>807</v>
      </c>
      <c r="BO367" s="151" t="s">
        <v>453</v>
      </c>
      <c r="BP367" s="151"/>
      <c r="BQ367" s="151"/>
      <c r="BR367" s="151"/>
      <c r="BS367" s="157" t="s">
        <v>453</v>
      </c>
      <c r="BT367" s="157" t="s">
        <v>453</v>
      </c>
      <c r="BU367" s="157" t="s">
        <v>453</v>
      </c>
      <c r="BV367" s="153" t="s">
        <v>453</v>
      </c>
      <c r="BW367" s="153" t="s">
        <v>3601</v>
      </c>
      <c r="BX367" s="151">
        <v>88</v>
      </c>
      <c r="BY367" s="151">
        <v>96</v>
      </c>
      <c r="BZ367" s="151">
        <v>104</v>
      </c>
      <c r="CA367" s="151" t="s">
        <v>3602</v>
      </c>
      <c r="CB367" s="151" t="s">
        <v>453</v>
      </c>
      <c r="CC367" s="151" t="s">
        <v>453</v>
      </c>
      <c r="CD367" s="151"/>
      <c r="CE367" s="151" t="s">
        <v>872</v>
      </c>
      <c r="CF367" s="151" t="s">
        <v>3603</v>
      </c>
      <c r="CG367" s="151" t="s">
        <v>929</v>
      </c>
      <c r="CH367" s="151" t="s">
        <v>1125</v>
      </c>
      <c r="CI367" s="151" t="s">
        <v>453</v>
      </c>
      <c r="CJ367" s="151" t="s">
        <v>453</v>
      </c>
      <c r="CK367" s="151" t="s">
        <v>453</v>
      </c>
      <c r="CL367" s="151" t="s">
        <v>1737</v>
      </c>
      <c r="UW367" s="30"/>
      <c r="UX367" s="30"/>
      <c r="UY367" s="30"/>
      <c r="UZ367" s="30"/>
      <c r="VA367" s="30"/>
      <c r="VB367" s="30"/>
      <c r="VC367" s="30"/>
      <c r="VD367" s="30"/>
      <c r="VE367" s="30"/>
      <c r="VF367" s="30"/>
      <c r="VG367" s="30"/>
      <c r="VH367" s="30"/>
      <c r="VI367" s="30"/>
      <c r="VJ367" s="30"/>
      <c r="VK367" s="30"/>
      <c r="VL367" s="30"/>
      <c r="VM367" s="30"/>
      <c r="VN367" s="30"/>
      <c r="VO367" s="30"/>
      <c r="VP367" s="30"/>
      <c r="VQ367" s="30"/>
      <c r="VR367" s="30"/>
      <c r="VS367" s="30"/>
      <c r="VT367" s="30"/>
      <c r="VU367" s="30"/>
      <c r="VV367" s="30"/>
      <c r="VW367" s="30"/>
      <c r="VX367" s="30"/>
      <c r="VY367" s="30"/>
      <c r="VZ367" s="30"/>
      <c r="WA367" s="30"/>
      <c r="WB367" s="30"/>
      <c r="WC367" s="30"/>
      <c r="WD367" s="30"/>
      <c r="WE367" s="30"/>
      <c r="WF367" s="30"/>
      <c r="WG367" s="30"/>
      <c r="WH367" s="30"/>
      <c r="WI367" s="30"/>
      <c r="WJ367" s="30"/>
      <c r="WK367" s="30"/>
      <c r="WL367" s="30"/>
      <c r="WM367" s="30"/>
      <c r="WN367" s="30"/>
      <c r="WO367" s="30"/>
      <c r="WP367" s="30"/>
      <c r="WQ367" s="30"/>
      <c r="WR367" s="30"/>
      <c r="WS367" s="30"/>
      <c r="WT367" s="30"/>
      <c r="WU367" s="30"/>
      <c r="WV367" s="30"/>
      <c r="WW367" s="30"/>
      <c r="WX367" s="30"/>
      <c r="WY367" s="30"/>
      <c r="WZ367" s="30"/>
      <c r="XA367" s="30"/>
      <c r="XB367" s="30"/>
      <c r="XC367" s="30"/>
      <c r="XD367" s="30"/>
      <c r="XE367" s="30"/>
      <c r="XF367" s="30"/>
      <c r="XG367" s="30"/>
      <c r="XH367" s="30"/>
      <c r="XI367" s="30"/>
      <c r="XJ367" s="30"/>
      <c r="XK367" s="30"/>
      <c r="XL367" s="30"/>
      <c r="XM367" s="30"/>
      <c r="XN367" s="30"/>
      <c r="XO367" s="30"/>
      <c r="XP367" s="30"/>
      <c r="XQ367" s="30"/>
      <c r="XR367" s="30"/>
      <c r="XS367" s="30"/>
      <c r="XT367" s="30"/>
      <c r="XU367" s="30"/>
      <c r="XV367" s="30"/>
      <c r="XW367" s="30"/>
      <c r="XX367" s="30"/>
      <c r="XY367" s="30"/>
      <c r="XZ367" s="30"/>
      <c r="YA367" s="30"/>
      <c r="YB367" s="30"/>
    </row>
    <row r="368" spans="1:652" s="89" customFormat="1" x14ac:dyDescent="0.2">
      <c r="A368" s="151" t="s">
        <v>4994</v>
      </c>
      <c r="B368" s="155">
        <v>367</v>
      </c>
      <c r="C368" s="155" t="s">
        <v>4842</v>
      </c>
      <c r="D368" s="269" t="s">
        <v>7187</v>
      </c>
      <c r="E368" s="270" t="s">
        <v>7188</v>
      </c>
      <c r="F368" s="271">
        <v>31137</v>
      </c>
      <c r="G368" s="157" t="s">
        <v>562</v>
      </c>
      <c r="H368" s="158">
        <v>45685335</v>
      </c>
      <c r="I368" s="155">
        <v>4191387</v>
      </c>
      <c r="J368" s="159">
        <v>18</v>
      </c>
      <c r="K368" s="159">
        <v>14</v>
      </c>
      <c r="L368" s="159">
        <f t="shared" si="33"/>
        <v>4</v>
      </c>
      <c r="M368" s="157" t="s">
        <v>563</v>
      </c>
      <c r="N368" s="151" t="s">
        <v>612</v>
      </c>
      <c r="O368" s="160" t="s">
        <v>807</v>
      </c>
      <c r="P368" s="151">
        <v>2</v>
      </c>
      <c r="Q368" s="151"/>
      <c r="R368" s="155">
        <v>4</v>
      </c>
      <c r="S368" s="151" t="s">
        <v>3587</v>
      </c>
      <c r="T368" s="151" t="s">
        <v>478</v>
      </c>
      <c r="U368" s="161">
        <v>41941</v>
      </c>
      <c r="V368" s="161">
        <v>41950</v>
      </c>
      <c r="W368" s="165">
        <v>9</v>
      </c>
      <c r="X368" s="161" t="s">
        <v>453</v>
      </c>
      <c r="Y368" s="161" t="s">
        <v>564</v>
      </c>
      <c r="Z368" s="151" t="s">
        <v>817</v>
      </c>
      <c r="AA368" s="151" t="s">
        <v>1667</v>
      </c>
      <c r="AB368" s="160" t="s">
        <v>804</v>
      </c>
      <c r="AC368" s="162">
        <v>41950</v>
      </c>
      <c r="AD368" s="163" t="s">
        <v>804</v>
      </c>
      <c r="AE368" s="164">
        <v>43291</v>
      </c>
      <c r="AF368" s="165">
        <f t="shared" si="35"/>
        <v>44.087671232876716</v>
      </c>
      <c r="AG368" s="165" t="s">
        <v>539</v>
      </c>
      <c r="AH368" s="165">
        <v>1</v>
      </c>
      <c r="AI368" s="165" t="s">
        <v>539</v>
      </c>
      <c r="AJ368" s="165">
        <v>1</v>
      </c>
      <c r="AK368" s="165" t="s">
        <v>539</v>
      </c>
      <c r="AL368" s="165">
        <v>1</v>
      </c>
      <c r="AM368" s="180" t="s">
        <v>539</v>
      </c>
      <c r="AN368" s="165">
        <v>1</v>
      </c>
      <c r="AO368" s="180" t="s">
        <v>640</v>
      </c>
      <c r="AP368" s="165">
        <v>3</v>
      </c>
      <c r="AQ368" s="180" t="s">
        <v>640</v>
      </c>
      <c r="AR368" s="165">
        <v>3</v>
      </c>
      <c r="AS368" s="165"/>
      <c r="AT368" s="165"/>
      <c r="AU368" s="165"/>
      <c r="AV368" s="165"/>
      <c r="AW368" s="165"/>
      <c r="AX368" s="165"/>
      <c r="AY368" s="165"/>
      <c r="AZ368" s="165"/>
      <c r="BA368" s="165"/>
      <c r="BB368" s="165"/>
      <c r="BC368" s="165"/>
      <c r="BD368" s="165"/>
      <c r="BE368" s="165"/>
      <c r="BF368" s="165"/>
      <c r="BG368" s="169" t="s">
        <v>3588</v>
      </c>
      <c r="BH368" s="161" t="s">
        <v>539</v>
      </c>
      <c r="BI368" s="159">
        <v>1</v>
      </c>
      <c r="BJ368" s="155">
        <v>2</v>
      </c>
      <c r="BK368" s="151" t="s">
        <v>3589</v>
      </c>
      <c r="BL368" s="159">
        <v>1</v>
      </c>
      <c r="BM368" s="159">
        <v>0</v>
      </c>
      <c r="BN368" s="167" t="s">
        <v>804</v>
      </c>
      <c r="BO368" s="151" t="s">
        <v>3329</v>
      </c>
      <c r="BP368" s="151"/>
      <c r="BQ368" s="151"/>
      <c r="BR368" s="151"/>
      <c r="BS368" s="157" t="s">
        <v>453</v>
      </c>
      <c r="BT368" s="157" t="s">
        <v>453</v>
      </c>
      <c r="BU368" s="157" t="s">
        <v>453</v>
      </c>
      <c r="BV368" s="153" t="s">
        <v>3590</v>
      </c>
      <c r="BW368" s="153" t="s">
        <v>3591</v>
      </c>
      <c r="BX368" s="151">
        <v>93</v>
      </c>
      <c r="BY368" s="151">
        <v>75</v>
      </c>
      <c r="BZ368" s="151" t="s">
        <v>923</v>
      </c>
      <c r="CA368" s="151" t="s">
        <v>3592</v>
      </c>
      <c r="CB368" s="151" t="s">
        <v>3593</v>
      </c>
      <c r="CC368" s="151" t="s">
        <v>453</v>
      </c>
      <c r="CD368" s="151"/>
      <c r="CE368" s="151" t="s">
        <v>1008</v>
      </c>
      <c r="CF368" s="151" t="s">
        <v>3594</v>
      </c>
      <c r="CG368" s="151" t="s">
        <v>929</v>
      </c>
      <c r="CH368" s="151" t="s">
        <v>3595</v>
      </c>
      <c r="CI368" s="151">
        <v>100</v>
      </c>
      <c r="CJ368" s="151">
        <v>94</v>
      </c>
      <c r="CK368" s="151">
        <v>86</v>
      </c>
      <c r="CL368" s="151" t="s">
        <v>1737</v>
      </c>
    </row>
    <row r="369" spans="1:652" s="89" customFormat="1" x14ac:dyDescent="0.2">
      <c r="A369" s="151" t="s">
        <v>5203</v>
      </c>
      <c r="B369" s="155">
        <v>368</v>
      </c>
      <c r="C369" s="155">
        <v>343</v>
      </c>
      <c r="D369" s="269" t="s">
        <v>7189</v>
      </c>
      <c r="E369" s="270" t="s">
        <v>1720</v>
      </c>
      <c r="F369" s="271">
        <v>37793</v>
      </c>
      <c r="G369" s="157" t="s">
        <v>480</v>
      </c>
      <c r="H369" s="158">
        <v>45604700</v>
      </c>
      <c r="I369" s="155">
        <v>4257688</v>
      </c>
      <c r="J369" s="159">
        <v>38</v>
      </c>
      <c r="K369" s="159">
        <v>35</v>
      </c>
      <c r="L369" s="159">
        <f t="shared" si="33"/>
        <v>3</v>
      </c>
      <c r="M369" s="157" t="s">
        <v>563</v>
      </c>
      <c r="N369" s="151" t="s">
        <v>594</v>
      </c>
      <c r="O369" s="160" t="s">
        <v>807</v>
      </c>
      <c r="P369" s="151">
        <v>3</v>
      </c>
      <c r="Q369" s="151"/>
      <c r="R369" s="155">
        <v>3</v>
      </c>
      <c r="S369" s="151" t="s">
        <v>3604</v>
      </c>
      <c r="T369" s="151" t="s">
        <v>453</v>
      </c>
      <c r="U369" s="161" t="s">
        <v>453</v>
      </c>
      <c r="V369" s="161" t="s">
        <v>453</v>
      </c>
      <c r="W369" s="165" t="s">
        <v>453</v>
      </c>
      <c r="X369" s="161" t="s">
        <v>453</v>
      </c>
      <c r="Y369" s="161" t="s">
        <v>563</v>
      </c>
      <c r="Z369" s="151" t="s">
        <v>817</v>
      </c>
      <c r="AA369" s="151" t="s">
        <v>1668</v>
      </c>
      <c r="AB369" s="160" t="s">
        <v>804</v>
      </c>
      <c r="AC369" s="162">
        <v>41946</v>
      </c>
      <c r="AD369" s="163" t="s">
        <v>807</v>
      </c>
      <c r="AE369" s="164">
        <v>42046</v>
      </c>
      <c r="AF369" s="165">
        <f t="shared" si="35"/>
        <v>3.2876712328767121</v>
      </c>
      <c r="AG369" s="165" t="s">
        <v>539</v>
      </c>
      <c r="AH369" s="165">
        <v>1</v>
      </c>
      <c r="AI369" s="165"/>
      <c r="AJ369" s="165"/>
      <c r="AK369" s="165"/>
      <c r="AL369" s="165"/>
      <c r="AM369" s="165"/>
      <c r="AN369" s="165"/>
      <c r="AO369" s="165"/>
      <c r="AP369" s="165"/>
      <c r="AQ369" s="165"/>
      <c r="AR369" s="165"/>
      <c r="AS369" s="165"/>
      <c r="AT369" s="165"/>
      <c r="AU369" s="165"/>
      <c r="AV369" s="165"/>
      <c r="AW369" s="165"/>
      <c r="AX369" s="165"/>
      <c r="AY369" s="165"/>
      <c r="AZ369" s="165"/>
      <c r="BA369" s="165"/>
      <c r="BB369" s="165"/>
      <c r="BC369" s="165"/>
      <c r="BD369" s="165"/>
      <c r="BE369" s="165"/>
      <c r="BF369" s="165"/>
      <c r="BG369" s="169" t="s">
        <v>3606</v>
      </c>
      <c r="BH369" s="161" t="s">
        <v>539</v>
      </c>
      <c r="BI369" s="159">
        <v>1</v>
      </c>
      <c r="BJ369" s="155">
        <v>3</v>
      </c>
      <c r="BK369" s="151" t="s">
        <v>3607</v>
      </c>
      <c r="BL369" s="159" t="s">
        <v>453</v>
      </c>
      <c r="BM369" s="159" t="s">
        <v>453</v>
      </c>
      <c r="BN369" s="167" t="s">
        <v>807</v>
      </c>
      <c r="BO369" s="151" t="s">
        <v>453</v>
      </c>
      <c r="BP369" s="151"/>
      <c r="BQ369" s="151"/>
      <c r="BR369" s="151"/>
      <c r="BS369" s="157" t="s">
        <v>453</v>
      </c>
      <c r="BT369" s="157" t="s">
        <v>453</v>
      </c>
      <c r="BU369" s="157" t="s">
        <v>453</v>
      </c>
      <c r="BV369" s="153" t="s">
        <v>453</v>
      </c>
      <c r="BW369" s="153" t="s">
        <v>1173</v>
      </c>
      <c r="BX369" s="151" t="s">
        <v>453</v>
      </c>
      <c r="BY369" s="151" t="s">
        <v>453</v>
      </c>
      <c r="BZ369" s="151" t="s">
        <v>453</v>
      </c>
      <c r="CA369" s="151" t="s">
        <v>3608</v>
      </c>
      <c r="CB369" s="151" t="s">
        <v>453</v>
      </c>
      <c r="CC369" s="151" t="s">
        <v>453</v>
      </c>
      <c r="CD369" s="151"/>
      <c r="CE369" s="151" t="s">
        <v>787</v>
      </c>
      <c r="CF369" s="151" t="s">
        <v>787</v>
      </c>
      <c r="CG369" s="151" t="s">
        <v>929</v>
      </c>
      <c r="CH369" s="151" t="s">
        <v>1173</v>
      </c>
      <c r="CI369" s="151" t="s">
        <v>453</v>
      </c>
      <c r="CJ369" s="151" t="s">
        <v>453</v>
      </c>
      <c r="CK369" s="151" t="s">
        <v>453</v>
      </c>
      <c r="CL369" s="151" t="s">
        <v>1737</v>
      </c>
    </row>
    <row r="370" spans="1:652" s="89" customFormat="1" ht="13.5" customHeight="1" x14ac:dyDescent="0.2">
      <c r="A370" s="151" t="s">
        <v>4984</v>
      </c>
      <c r="B370" s="155">
        <v>369</v>
      </c>
      <c r="C370" s="155" t="s">
        <v>4843</v>
      </c>
      <c r="D370" s="269" t="s">
        <v>7190</v>
      </c>
      <c r="E370" s="270" t="s">
        <v>7191</v>
      </c>
      <c r="F370" s="271">
        <v>23159</v>
      </c>
      <c r="G370" s="157" t="s">
        <v>562</v>
      </c>
      <c r="H370" s="158">
        <v>45583696</v>
      </c>
      <c r="I370" s="155">
        <v>4129918</v>
      </c>
      <c r="J370" s="159">
        <v>20</v>
      </c>
      <c r="K370" s="159">
        <v>5</v>
      </c>
      <c r="L370" s="159">
        <f t="shared" si="33"/>
        <v>15</v>
      </c>
      <c r="M370" s="157" t="s">
        <v>563</v>
      </c>
      <c r="N370" s="151" t="s">
        <v>594</v>
      </c>
      <c r="O370" s="160" t="s">
        <v>804</v>
      </c>
      <c r="P370" s="151">
        <v>4</v>
      </c>
      <c r="Q370" s="151"/>
      <c r="R370" s="155">
        <v>4</v>
      </c>
      <c r="S370" s="151" t="s">
        <v>1569</v>
      </c>
      <c r="T370" s="151" t="s">
        <v>895</v>
      </c>
      <c r="U370" s="161">
        <v>41948</v>
      </c>
      <c r="V370" s="161">
        <v>41954</v>
      </c>
      <c r="W370" s="165">
        <v>6</v>
      </c>
      <c r="X370" s="161" t="s">
        <v>453</v>
      </c>
      <c r="Y370" s="161" t="s">
        <v>563</v>
      </c>
      <c r="Z370" s="151" t="s">
        <v>817</v>
      </c>
      <c r="AA370" s="151" t="s">
        <v>1677</v>
      </c>
      <c r="AB370" s="160" t="s">
        <v>804</v>
      </c>
      <c r="AC370" s="162">
        <v>41983</v>
      </c>
      <c r="AD370" s="163" t="s">
        <v>804</v>
      </c>
      <c r="AE370" s="164">
        <v>43195</v>
      </c>
      <c r="AF370" s="165">
        <f t="shared" si="35"/>
        <v>39.846575342465755</v>
      </c>
      <c r="AG370" s="180" t="s">
        <v>539</v>
      </c>
      <c r="AH370" s="165">
        <v>1</v>
      </c>
      <c r="AI370" s="180" t="s">
        <v>539</v>
      </c>
      <c r="AJ370" s="165">
        <v>1</v>
      </c>
      <c r="AK370" s="180" t="s">
        <v>539</v>
      </c>
      <c r="AL370" s="165">
        <v>1</v>
      </c>
      <c r="AM370" s="180" t="s">
        <v>539</v>
      </c>
      <c r="AN370" s="165">
        <v>1</v>
      </c>
      <c r="AO370" s="180" t="s">
        <v>539</v>
      </c>
      <c r="AP370" s="165">
        <v>1</v>
      </c>
      <c r="AQ370" s="180" t="s">
        <v>539</v>
      </c>
      <c r="AR370" s="165">
        <v>1</v>
      </c>
      <c r="AS370" s="165"/>
      <c r="AT370" s="165"/>
      <c r="AU370" s="165"/>
      <c r="AV370" s="165"/>
      <c r="AW370" s="165"/>
      <c r="AX370" s="165"/>
      <c r="AY370" s="165"/>
      <c r="AZ370" s="165"/>
      <c r="BA370" s="165"/>
      <c r="BB370" s="165"/>
      <c r="BC370" s="165"/>
      <c r="BD370" s="165"/>
      <c r="BE370" s="165"/>
      <c r="BF370" s="165"/>
      <c r="BG370" s="169" t="s">
        <v>929</v>
      </c>
      <c r="BH370" s="161" t="s">
        <v>539</v>
      </c>
      <c r="BI370" s="159">
        <v>1</v>
      </c>
      <c r="BJ370" s="155">
        <v>4</v>
      </c>
      <c r="BK370" s="151" t="s">
        <v>1569</v>
      </c>
      <c r="BL370" s="159">
        <v>1</v>
      </c>
      <c r="BM370" s="159">
        <v>1</v>
      </c>
      <c r="BN370" s="167" t="s">
        <v>804</v>
      </c>
      <c r="BO370" s="151" t="s">
        <v>1570</v>
      </c>
      <c r="BP370" s="151"/>
      <c r="BQ370" s="151"/>
      <c r="BR370" s="151"/>
      <c r="BS370" s="157" t="s">
        <v>453</v>
      </c>
      <c r="BT370" s="157" t="s">
        <v>453</v>
      </c>
      <c r="BU370" s="157" t="s">
        <v>453</v>
      </c>
      <c r="BV370" s="168" t="s">
        <v>1571</v>
      </c>
      <c r="BW370" s="168" t="s">
        <v>2093</v>
      </c>
      <c r="BX370" s="151">
        <v>89</v>
      </c>
      <c r="BY370" s="151">
        <v>95</v>
      </c>
      <c r="BZ370" s="151">
        <v>91</v>
      </c>
      <c r="CA370" s="151" t="s">
        <v>3412</v>
      </c>
      <c r="CB370" s="151" t="s">
        <v>3413</v>
      </c>
      <c r="CC370" s="151" t="s">
        <v>453</v>
      </c>
      <c r="CD370" s="151"/>
      <c r="CE370" s="151" t="s">
        <v>872</v>
      </c>
      <c r="CF370" s="151" t="s">
        <v>2507</v>
      </c>
      <c r="CG370" s="151" t="s">
        <v>1573</v>
      </c>
      <c r="CH370" s="151" t="s">
        <v>3414</v>
      </c>
      <c r="CI370" s="151">
        <v>87</v>
      </c>
      <c r="CJ370" s="151">
        <v>84</v>
      </c>
      <c r="CK370" s="151">
        <v>84</v>
      </c>
      <c r="CL370" s="151" t="s">
        <v>1737</v>
      </c>
    </row>
    <row r="371" spans="1:652" s="89" customFormat="1" x14ac:dyDescent="0.2">
      <c r="A371" s="151" t="s">
        <v>5204</v>
      </c>
      <c r="B371" s="155">
        <v>370</v>
      </c>
      <c r="C371" s="155">
        <v>344</v>
      </c>
      <c r="D371" s="269" t="s">
        <v>7192</v>
      </c>
      <c r="E371" s="270" t="s">
        <v>7193</v>
      </c>
      <c r="F371" s="271">
        <v>20825</v>
      </c>
      <c r="G371" s="157" t="s">
        <v>562</v>
      </c>
      <c r="H371" s="158">
        <v>40107493</v>
      </c>
      <c r="I371" s="155">
        <v>5019329</v>
      </c>
      <c r="J371" s="159">
        <v>1</v>
      </c>
      <c r="K371" s="159">
        <v>0</v>
      </c>
      <c r="L371" s="159">
        <f t="shared" si="33"/>
        <v>1</v>
      </c>
      <c r="M371" s="157" t="s">
        <v>453</v>
      </c>
      <c r="N371" s="151" t="s">
        <v>593</v>
      </c>
      <c r="O371" s="160" t="s">
        <v>807</v>
      </c>
      <c r="P371" s="151">
        <v>6</v>
      </c>
      <c r="Q371" s="151"/>
      <c r="R371" s="155">
        <v>2</v>
      </c>
      <c r="S371" s="151" t="s">
        <v>3605</v>
      </c>
      <c r="T371" s="151" t="s">
        <v>453</v>
      </c>
      <c r="U371" s="161" t="s">
        <v>453</v>
      </c>
      <c r="V371" s="161" t="s">
        <v>453</v>
      </c>
      <c r="W371" s="165" t="s">
        <v>453</v>
      </c>
      <c r="X371" s="161" t="s">
        <v>453</v>
      </c>
      <c r="Y371" s="161" t="s">
        <v>564</v>
      </c>
      <c r="Z371" s="151" t="s">
        <v>817</v>
      </c>
      <c r="AA371" s="151" t="s">
        <v>1670</v>
      </c>
      <c r="AB371" s="160" t="s">
        <v>807</v>
      </c>
      <c r="AC371" s="162">
        <v>41950</v>
      </c>
      <c r="AD371" s="163" t="s">
        <v>807</v>
      </c>
      <c r="AE371" s="164">
        <v>42303</v>
      </c>
      <c r="AF371" s="165">
        <f t="shared" si="35"/>
        <v>11.605479452054794</v>
      </c>
      <c r="AG371" s="165" t="s">
        <v>539</v>
      </c>
      <c r="AH371" s="165">
        <v>1</v>
      </c>
      <c r="AI371" s="165" t="s">
        <v>638</v>
      </c>
      <c r="AJ371" s="165">
        <v>4</v>
      </c>
      <c r="AK371" s="165" t="s">
        <v>638</v>
      </c>
      <c r="AL371" s="165">
        <v>4</v>
      </c>
      <c r="AM371" s="165"/>
      <c r="AN371" s="165"/>
      <c r="AO371" s="165"/>
      <c r="AP371" s="165"/>
      <c r="AQ371" s="165"/>
      <c r="AR371" s="165"/>
      <c r="AS371" s="165"/>
      <c r="AT371" s="165"/>
      <c r="AU371" s="165"/>
      <c r="AV371" s="165"/>
      <c r="AW371" s="165"/>
      <c r="AX371" s="165"/>
      <c r="AY371" s="165"/>
      <c r="AZ371" s="165"/>
      <c r="BA371" s="165"/>
      <c r="BB371" s="165"/>
      <c r="BC371" s="165"/>
      <c r="BD371" s="165"/>
      <c r="BE371" s="165"/>
      <c r="BF371" s="165"/>
      <c r="BG371" s="169" t="s">
        <v>3262</v>
      </c>
      <c r="BH371" s="165" t="s">
        <v>638</v>
      </c>
      <c r="BI371" s="165">
        <v>4</v>
      </c>
      <c r="BJ371" s="155">
        <v>2</v>
      </c>
      <c r="BK371" s="151" t="s">
        <v>3609</v>
      </c>
      <c r="BL371" s="159">
        <v>1</v>
      </c>
      <c r="BM371" s="159">
        <v>2</v>
      </c>
      <c r="BN371" s="167" t="s">
        <v>807</v>
      </c>
      <c r="BO371" s="151" t="s">
        <v>453</v>
      </c>
      <c r="BP371" s="151"/>
      <c r="BQ371" s="151"/>
      <c r="BR371" s="151"/>
      <c r="BS371" s="157" t="s">
        <v>453</v>
      </c>
      <c r="BT371" s="157" t="s">
        <v>453</v>
      </c>
      <c r="BU371" s="157" t="s">
        <v>453</v>
      </c>
      <c r="BV371" s="153" t="s">
        <v>3611</v>
      </c>
      <c r="BW371" s="153" t="s">
        <v>1173</v>
      </c>
      <c r="BX371" s="151" t="s">
        <v>453</v>
      </c>
      <c r="BY371" s="151" t="s">
        <v>453</v>
      </c>
      <c r="BZ371" s="151" t="s">
        <v>453</v>
      </c>
      <c r="CA371" s="151" t="s">
        <v>2935</v>
      </c>
      <c r="CB371" s="151" t="s">
        <v>3610</v>
      </c>
      <c r="CC371" s="151" t="s">
        <v>453</v>
      </c>
      <c r="CD371" s="151"/>
      <c r="CE371" s="151" t="s">
        <v>872</v>
      </c>
      <c r="CF371" s="151" t="s">
        <v>3612</v>
      </c>
      <c r="CG371" s="151" t="s">
        <v>3613</v>
      </c>
      <c r="CH371" s="151" t="s">
        <v>1173</v>
      </c>
      <c r="CI371" s="151" t="s">
        <v>453</v>
      </c>
      <c r="CJ371" s="151" t="s">
        <v>453</v>
      </c>
      <c r="CK371" s="151" t="s">
        <v>453</v>
      </c>
      <c r="CL371" s="151" t="s">
        <v>1737</v>
      </c>
      <c r="UW371" s="30"/>
      <c r="UX371" s="30"/>
      <c r="UY371" s="30"/>
      <c r="UZ371" s="30"/>
      <c r="VA371" s="30"/>
      <c r="VB371" s="30"/>
      <c r="VC371" s="30"/>
      <c r="VD371" s="30"/>
      <c r="VE371" s="30"/>
      <c r="VF371" s="30"/>
      <c r="VG371" s="30"/>
      <c r="VH371" s="30"/>
      <c r="VI371" s="30"/>
      <c r="VJ371" s="30"/>
      <c r="VK371" s="30"/>
      <c r="VL371" s="30"/>
      <c r="VM371" s="30"/>
      <c r="VN371" s="30"/>
      <c r="VO371" s="30"/>
      <c r="VP371" s="30"/>
      <c r="VQ371" s="30"/>
      <c r="VR371" s="30"/>
      <c r="VS371" s="30"/>
      <c r="VT371" s="30"/>
      <c r="VU371" s="30"/>
      <c r="VV371" s="30"/>
      <c r="VW371" s="30"/>
      <c r="VX371" s="30"/>
      <c r="VY371" s="30"/>
      <c r="VZ371" s="30"/>
      <c r="WA371" s="30"/>
      <c r="WB371" s="30"/>
      <c r="WC371" s="30"/>
      <c r="WD371" s="30"/>
      <c r="WE371" s="30"/>
      <c r="WF371" s="30"/>
      <c r="WG371" s="30"/>
      <c r="WH371" s="30"/>
      <c r="WI371" s="30"/>
      <c r="WJ371" s="30"/>
      <c r="WK371" s="30"/>
      <c r="WL371" s="30"/>
      <c r="WM371" s="30"/>
      <c r="WN371" s="30"/>
      <c r="WO371" s="30"/>
      <c r="WP371" s="30"/>
      <c r="WQ371" s="30"/>
      <c r="WR371" s="30"/>
      <c r="WS371" s="30"/>
      <c r="WT371" s="30"/>
      <c r="WU371" s="30"/>
      <c r="WV371" s="30"/>
      <c r="WW371" s="30"/>
      <c r="WX371" s="30"/>
      <c r="WY371" s="30"/>
      <c r="WZ371" s="30"/>
      <c r="XA371" s="30"/>
      <c r="XB371" s="30"/>
      <c r="XC371" s="30"/>
      <c r="XD371" s="30"/>
      <c r="XE371" s="30"/>
      <c r="XF371" s="30"/>
      <c r="XG371" s="30"/>
      <c r="XH371" s="30"/>
      <c r="XI371" s="30"/>
      <c r="XJ371" s="30"/>
      <c r="XK371" s="30"/>
      <c r="XL371" s="30"/>
      <c r="XM371" s="30"/>
      <c r="XN371" s="30"/>
      <c r="XO371" s="30"/>
      <c r="XP371" s="30"/>
      <c r="XQ371" s="30"/>
      <c r="XR371" s="30"/>
      <c r="XS371" s="30"/>
      <c r="XT371" s="30"/>
      <c r="XU371" s="30"/>
      <c r="XV371" s="30"/>
      <c r="XW371" s="30"/>
      <c r="XX371" s="30"/>
      <c r="XY371" s="30"/>
      <c r="XZ371" s="30"/>
      <c r="YA371" s="30"/>
      <c r="YB371" s="30"/>
    </row>
    <row r="372" spans="1:652" s="89" customFormat="1" ht="14.25" customHeight="1" x14ac:dyDescent="0.2">
      <c r="A372" s="151" t="s">
        <v>5050</v>
      </c>
      <c r="B372" s="155">
        <v>371</v>
      </c>
      <c r="C372" s="155">
        <v>345</v>
      </c>
      <c r="D372" s="269" t="s">
        <v>7194</v>
      </c>
      <c r="E372" s="270" t="s">
        <v>7195</v>
      </c>
      <c r="F372" s="271">
        <v>38547</v>
      </c>
      <c r="G372" s="157" t="s">
        <v>480</v>
      </c>
      <c r="H372" s="158">
        <v>38144314</v>
      </c>
      <c r="I372" s="155">
        <v>3531437</v>
      </c>
      <c r="J372" s="159">
        <v>49</v>
      </c>
      <c r="K372" s="159">
        <v>30</v>
      </c>
      <c r="L372" s="159">
        <f t="shared" si="33"/>
        <v>19</v>
      </c>
      <c r="M372" s="157" t="s">
        <v>563</v>
      </c>
      <c r="N372" s="151" t="s">
        <v>595</v>
      </c>
      <c r="O372" s="160" t="s">
        <v>807</v>
      </c>
      <c r="P372" s="151">
        <v>5</v>
      </c>
      <c r="Q372" s="151"/>
      <c r="R372" s="155">
        <v>2</v>
      </c>
      <c r="S372" s="151" t="s">
        <v>3614</v>
      </c>
      <c r="T372" s="151" t="s">
        <v>453</v>
      </c>
      <c r="U372" s="161" t="s">
        <v>453</v>
      </c>
      <c r="V372" s="161" t="s">
        <v>453</v>
      </c>
      <c r="W372" s="165" t="s">
        <v>453</v>
      </c>
      <c r="X372" s="161" t="s">
        <v>453</v>
      </c>
      <c r="Y372" s="161" t="s">
        <v>563</v>
      </c>
      <c r="Z372" s="151" t="s">
        <v>904</v>
      </c>
      <c r="AA372" s="151" t="s">
        <v>1671</v>
      </c>
      <c r="AB372" s="160" t="s">
        <v>804</v>
      </c>
      <c r="AC372" s="162">
        <v>41955</v>
      </c>
      <c r="AD372" s="163" t="s">
        <v>807</v>
      </c>
      <c r="AE372" s="164">
        <v>42816</v>
      </c>
      <c r="AF372" s="165">
        <f t="shared" si="35"/>
        <v>28.306849315068497</v>
      </c>
      <c r="AG372" s="165" t="s">
        <v>539</v>
      </c>
      <c r="AH372" s="165">
        <v>1</v>
      </c>
      <c r="AI372" s="165" t="s">
        <v>539</v>
      </c>
      <c r="AJ372" s="165">
        <v>1</v>
      </c>
      <c r="AK372" s="180" t="s">
        <v>5914</v>
      </c>
      <c r="AL372" s="165">
        <v>3</v>
      </c>
      <c r="AM372" s="165" t="s">
        <v>637</v>
      </c>
      <c r="AN372" s="165">
        <v>1</v>
      </c>
      <c r="AO372" s="165"/>
      <c r="AP372" s="165"/>
      <c r="AQ372" s="165"/>
      <c r="AR372" s="165"/>
      <c r="AS372" s="165"/>
      <c r="AT372" s="165"/>
      <c r="AU372" s="165"/>
      <c r="AV372" s="165"/>
      <c r="AW372" s="165"/>
      <c r="AX372" s="165"/>
      <c r="AY372" s="165"/>
      <c r="AZ372" s="165"/>
      <c r="BA372" s="165"/>
      <c r="BB372" s="165"/>
      <c r="BC372" s="165"/>
      <c r="BD372" s="165"/>
      <c r="BE372" s="165"/>
      <c r="BF372" s="165"/>
      <c r="BG372" s="169" t="s">
        <v>3615</v>
      </c>
      <c r="BH372" s="161" t="s">
        <v>5914</v>
      </c>
      <c r="BI372" s="159">
        <v>3</v>
      </c>
      <c r="BJ372" s="155">
        <v>2</v>
      </c>
      <c r="BK372" s="151" t="s">
        <v>3572</v>
      </c>
      <c r="BL372" s="159" t="s">
        <v>453</v>
      </c>
      <c r="BM372" s="159" t="s">
        <v>453</v>
      </c>
      <c r="BN372" s="167" t="s">
        <v>807</v>
      </c>
      <c r="BO372" s="151" t="s">
        <v>453</v>
      </c>
      <c r="BP372" s="151"/>
      <c r="BQ372" s="151"/>
      <c r="BR372" s="151"/>
      <c r="BS372" s="157" t="s">
        <v>453</v>
      </c>
      <c r="BT372" s="157" t="s">
        <v>453</v>
      </c>
      <c r="BU372" s="157" t="s">
        <v>453</v>
      </c>
      <c r="BV372" s="153" t="s">
        <v>453</v>
      </c>
      <c r="BW372" s="153" t="s">
        <v>3616</v>
      </c>
      <c r="BX372" s="151">
        <v>77</v>
      </c>
      <c r="BY372" s="151">
        <v>84</v>
      </c>
      <c r="BZ372" s="151">
        <v>78</v>
      </c>
      <c r="CA372" s="151" t="s">
        <v>5781</v>
      </c>
      <c r="CB372" s="151" t="s">
        <v>3618</v>
      </c>
      <c r="CC372" s="151" t="s">
        <v>453</v>
      </c>
      <c r="CD372" s="151"/>
      <c r="CE372" s="151" t="s">
        <v>1008</v>
      </c>
      <c r="CF372" s="151" t="s">
        <v>453</v>
      </c>
      <c r="CG372" s="151" t="s">
        <v>3619</v>
      </c>
      <c r="CH372" s="151" t="s">
        <v>3620</v>
      </c>
      <c r="CI372" s="151">
        <v>87</v>
      </c>
      <c r="CJ372" s="151">
        <v>89</v>
      </c>
      <c r="CK372" s="151">
        <v>86</v>
      </c>
      <c r="CL372" s="151" t="s">
        <v>1737</v>
      </c>
    </row>
    <row r="373" spans="1:652" s="89" customFormat="1" ht="14.25" customHeight="1" x14ac:dyDescent="0.2">
      <c r="A373" s="151" t="s">
        <v>4521</v>
      </c>
      <c r="B373" s="155">
        <v>372</v>
      </c>
      <c r="C373" s="155" t="s">
        <v>4844</v>
      </c>
      <c r="D373" s="269" t="s">
        <v>7196</v>
      </c>
      <c r="E373" s="270" t="s">
        <v>7197</v>
      </c>
      <c r="F373" s="271">
        <v>32215</v>
      </c>
      <c r="G373" s="157" t="s">
        <v>480</v>
      </c>
      <c r="H373" s="158">
        <v>45685369</v>
      </c>
      <c r="I373" s="155">
        <v>4362001</v>
      </c>
      <c r="J373" s="159">
        <v>37</v>
      </c>
      <c r="K373" s="159">
        <v>14</v>
      </c>
      <c r="L373" s="159">
        <f t="shared" si="33"/>
        <v>23</v>
      </c>
      <c r="M373" s="157" t="s">
        <v>563</v>
      </c>
      <c r="N373" s="151" t="s">
        <v>612</v>
      </c>
      <c r="O373" s="160" t="s">
        <v>807</v>
      </c>
      <c r="P373" s="151" t="s">
        <v>453</v>
      </c>
      <c r="Q373" s="151"/>
      <c r="R373" s="155">
        <v>3</v>
      </c>
      <c r="S373" s="151" t="s">
        <v>3511</v>
      </c>
      <c r="T373" s="151" t="s">
        <v>4782</v>
      </c>
      <c r="U373" s="161" t="s">
        <v>453</v>
      </c>
      <c r="V373" s="161" t="s">
        <v>453</v>
      </c>
      <c r="W373" s="165" t="s">
        <v>453</v>
      </c>
      <c r="X373" s="161" t="s">
        <v>453</v>
      </c>
      <c r="Y373" s="161" t="s">
        <v>563</v>
      </c>
      <c r="Z373" s="151" t="s">
        <v>904</v>
      </c>
      <c r="AA373" s="151" t="s">
        <v>1671</v>
      </c>
      <c r="AB373" s="160" t="s">
        <v>804</v>
      </c>
      <c r="AC373" s="162">
        <v>41955</v>
      </c>
      <c r="AD373" s="163" t="s">
        <v>804</v>
      </c>
      <c r="AE373" s="164">
        <v>42767</v>
      </c>
      <c r="AF373" s="165">
        <f t="shared" si="35"/>
        <v>26.695890410958906</v>
      </c>
      <c r="AG373" s="165" t="s">
        <v>539</v>
      </c>
      <c r="AH373" s="165">
        <v>1</v>
      </c>
      <c r="AI373" s="165" t="s">
        <v>539</v>
      </c>
      <c r="AJ373" s="165">
        <v>1</v>
      </c>
      <c r="AK373" s="165" t="s">
        <v>640</v>
      </c>
      <c r="AL373" s="165">
        <v>3</v>
      </c>
      <c r="AM373" s="165" t="s">
        <v>640</v>
      </c>
      <c r="AN373" s="165">
        <v>3</v>
      </c>
      <c r="AO373" s="165"/>
      <c r="AP373" s="165"/>
      <c r="AQ373" s="165"/>
      <c r="AR373" s="165"/>
      <c r="AS373" s="165"/>
      <c r="AT373" s="165"/>
      <c r="AU373" s="165"/>
      <c r="AV373" s="165"/>
      <c r="AW373" s="165"/>
      <c r="AX373" s="165"/>
      <c r="AY373" s="165"/>
      <c r="AZ373" s="165"/>
      <c r="BA373" s="165"/>
      <c r="BB373" s="165"/>
      <c r="BC373" s="165"/>
      <c r="BD373" s="165"/>
      <c r="BE373" s="165"/>
      <c r="BF373" s="165"/>
      <c r="BG373" s="169" t="s">
        <v>3512</v>
      </c>
      <c r="BH373" s="161" t="s">
        <v>640</v>
      </c>
      <c r="BI373" s="159">
        <v>3</v>
      </c>
      <c r="BJ373" s="155">
        <v>3</v>
      </c>
      <c r="BK373" s="151" t="s">
        <v>3513</v>
      </c>
      <c r="BL373" s="159" t="s">
        <v>453</v>
      </c>
      <c r="BM373" s="159" t="s">
        <v>453</v>
      </c>
      <c r="BN373" s="167" t="s">
        <v>804</v>
      </c>
      <c r="BO373" s="151" t="s">
        <v>3514</v>
      </c>
      <c r="BP373" s="151"/>
      <c r="BQ373" s="151"/>
      <c r="BR373" s="151"/>
      <c r="BS373" s="157" t="s">
        <v>453</v>
      </c>
      <c r="BT373" s="157" t="s">
        <v>453</v>
      </c>
      <c r="BU373" s="157" t="s">
        <v>453</v>
      </c>
      <c r="BV373" s="153" t="s">
        <v>3515</v>
      </c>
      <c r="BW373" s="168" t="s">
        <v>3516</v>
      </c>
      <c r="BX373" s="151">
        <v>89</v>
      </c>
      <c r="BY373" s="151">
        <v>106</v>
      </c>
      <c r="BZ373" s="151">
        <v>98</v>
      </c>
      <c r="CA373" s="151" t="s">
        <v>3517</v>
      </c>
      <c r="CB373" s="151" t="s">
        <v>3518</v>
      </c>
      <c r="CC373" s="151" t="s">
        <v>453</v>
      </c>
      <c r="CD373" s="151"/>
      <c r="CE373" s="151" t="s">
        <v>1008</v>
      </c>
      <c r="CF373" s="151" t="s">
        <v>453</v>
      </c>
      <c r="CG373" s="151" t="s">
        <v>3519</v>
      </c>
      <c r="CH373" s="151" t="s">
        <v>3520</v>
      </c>
      <c r="CI373" s="151">
        <v>83</v>
      </c>
      <c r="CJ373" s="151">
        <v>103</v>
      </c>
      <c r="CK373" s="151">
        <v>94</v>
      </c>
      <c r="CL373" s="151" t="s">
        <v>1737</v>
      </c>
      <c r="UW373" s="30"/>
      <c r="UX373" s="30"/>
      <c r="UY373" s="30"/>
      <c r="UZ373" s="30"/>
      <c r="VA373" s="30"/>
      <c r="VB373" s="30"/>
      <c r="VC373" s="30"/>
      <c r="VD373" s="30"/>
      <c r="VE373" s="30"/>
      <c r="VF373" s="30"/>
      <c r="VG373" s="30"/>
      <c r="VH373" s="30"/>
      <c r="VI373" s="30"/>
      <c r="VJ373" s="30"/>
      <c r="VK373" s="30"/>
      <c r="VL373" s="30"/>
      <c r="VM373" s="30"/>
      <c r="VN373" s="30"/>
      <c r="VO373" s="30"/>
      <c r="VP373" s="30"/>
      <c r="VQ373" s="30"/>
      <c r="VR373" s="30"/>
      <c r="VS373" s="30"/>
      <c r="VT373" s="30"/>
      <c r="VU373" s="30"/>
      <c r="VV373" s="30"/>
      <c r="VW373" s="30"/>
      <c r="VX373" s="30"/>
      <c r="VY373" s="30"/>
      <c r="VZ373" s="30"/>
      <c r="WA373" s="30"/>
      <c r="WB373" s="30"/>
      <c r="WC373" s="30"/>
      <c r="WD373" s="30"/>
      <c r="WE373" s="30"/>
      <c r="WF373" s="30"/>
      <c r="WG373" s="30"/>
      <c r="WH373" s="30"/>
      <c r="WI373" s="30"/>
      <c r="WJ373" s="30"/>
      <c r="WK373" s="30"/>
      <c r="WL373" s="30"/>
      <c r="WM373" s="30"/>
      <c r="WN373" s="30"/>
      <c r="WO373" s="30"/>
      <c r="WP373" s="30"/>
      <c r="WQ373" s="30"/>
      <c r="WR373" s="30"/>
      <c r="WS373" s="30"/>
      <c r="WT373" s="30"/>
      <c r="WU373" s="30"/>
      <c r="WV373" s="30"/>
      <c r="WW373" s="30"/>
      <c r="WX373" s="30"/>
      <c r="WY373" s="30"/>
      <c r="WZ373" s="30"/>
      <c r="XA373" s="30"/>
      <c r="XB373" s="30"/>
      <c r="XC373" s="30"/>
      <c r="XD373" s="30"/>
      <c r="XE373" s="30"/>
      <c r="XF373" s="30"/>
      <c r="XG373" s="30"/>
      <c r="XH373" s="30"/>
      <c r="XI373" s="30"/>
      <c r="XJ373" s="30"/>
      <c r="XK373" s="30"/>
      <c r="XL373" s="30"/>
      <c r="XM373" s="30"/>
      <c r="XN373" s="30"/>
      <c r="XO373" s="30"/>
      <c r="XP373" s="30"/>
      <c r="XQ373" s="30"/>
      <c r="XR373" s="30"/>
      <c r="XS373" s="30"/>
      <c r="XT373" s="30"/>
      <c r="XU373" s="30"/>
      <c r="XV373" s="30"/>
      <c r="XW373" s="30"/>
      <c r="XX373" s="30"/>
      <c r="XY373" s="30"/>
      <c r="XZ373" s="30"/>
      <c r="YA373" s="30"/>
      <c r="YB373" s="30"/>
    </row>
    <row r="374" spans="1:652" s="89" customFormat="1" ht="13.5" customHeight="1" x14ac:dyDescent="0.2">
      <c r="A374" s="151" t="s">
        <v>5205</v>
      </c>
      <c r="B374" s="155">
        <v>373</v>
      </c>
      <c r="C374" s="155">
        <v>346</v>
      </c>
      <c r="D374" s="269" t="s">
        <v>7198</v>
      </c>
      <c r="E374" s="270" t="s">
        <v>7199</v>
      </c>
      <c r="F374" s="271">
        <v>15805</v>
      </c>
      <c r="G374" s="157" t="s">
        <v>562</v>
      </c>
      <c r="H374" s="158">
        <v>38836943</v>
      </c>
      <c r="I374" s="155">
        <v>3462665</v>
      </c>
      <c r="J374" s="159">
        <v>17</v>
      </c>
      <c r="K374" s="159">
        <v>2</v>
      </c>
      <c r="L374" s="159">
        <f t="shared" si="33"/>
        <v>15</v>
      </c>
      <c r="M374" s="157" t="s">
        <v>563</v>
      </c>
      <c r="N374" s="151" t="s">
        <v>593</v>
      </c>
      <c r="O374" s="160" t="s">
        <v>807</v>
      </c>
      <c r="P374" s="151">
        <v>1</v>
      </c>
      <c r="Q374" s="151"/>
      <c r="R374" s="155">
        <v>2</v>
      </c>
      <c r="S374" s="151" t="s">
        <v>3669</v>
      </c>
      <c r="T374" s="151" t="s">
        <v>935</v>
      </c>
      <c r="U374" s="161">
        <v>41966</v>
      </c>
      <c r="V374" s="161">
        <v>41974</v>
      </c>
      <c r="W374" s="165">
        <f>SUM(V374-U374)</f>
        <v>8</v>
      </c>
      <c r="X374" s="161" t="s">
        <v>453</v>
      </c>
      <c r="Y374" s="161" t="s">
        <v>564</v>
      </c>
      <c r="Z374" s="151" t="s">
        <v>1149</v>
      </c>
      <c r="AA374" s="151" t="s">
        <v>1686</v>
      </c>
      <c r="AB374" s="160" t="s">
        <v>807</v>
      </c>
      <c r="AC374" s="162">
        <v>42031</v>
      </c>
      <c r="AD374" s="163" t="s">
        <v>807</v>
      </c>
      <c r="AE374" s="164">
        <v>42942</v>
      </c>
      <c r="AF374" s="165">
        <f t="shared" si="35"/>
        <v>29.950684931506849</v>
      </c>
      <c r="AG374" s="180" t="s">
        <v>539</v>
      </c>
      <c r="AH374" s="165">
        <v>1</v>
      </c>
      <c r="AI374" s="180" t="s">
        <v>539</v>
      </c>
      <c r="AJ374" s="165">
        <v>1</v>
      </c>
      <c r="AK374" s="180" t="s">
        <v>539</v>
      </c>
      <c r="AL374" s="165">
        <v>1</v>
      </c>
      <c r="AM374" s="180" t="s">
        <v>539</v>
      </c>
      <c r="AN374" s="165">
        <v>1</v>
      </c>
      <c r="AO374" s="180"/>
      <c r="AP374" s="165"/>
      <c r="AQ374" s="180"/>
      <c r="AR374" s="165"/>
      <c r="AS374" s="165"/>
      <c r="AT374" s="165"/>
      <c r="AU374" s="165"/>
      <c r="AV374" s="165"/>
      <c r="AW374" s="165"/>
      <c r="AX374" s="165"/>
      <c r="AY374" s="165"/>
      <c r="AZ374" s="165"/>
      <c r="BA374" s="165"/>
      <c r="BB374" s="165"/>
      <c r="BC374" s="165"/>
      <c r="BD374" s="165"/>
      <c r="BE374" s="165"/>
      <c r="BF374" s="165"/>
      <c r="BG374" s="169" t="s">
        <v>3622</v>
      </c>
      <c r="BH374" s="161" t="s">
        <v>539</v>
      </c>
      <c r="BI374" s="159">
        <v>1</v>
      </c>
      <c r="BJ374" s="155">
        <v>2</v>
      </c>
      <c r="BK374" s="151" t="s">
        <v>3670</v>
      </c>
      <c r="BL374" s="159">
        <v>1</v>
      </c>
      <c r="BM374" s="159">
        <v>2</v>
      </c>
      <c r="BN374" s="167" t="s">
        <v>807</v>
      </c>
      <c r="BO374" s="151" t="s">
        <v>453</v>
      </c>
      <c r="BP374" s="151"/>
      <c r="BQ374" s="151"/>
      <c r="BR374" s="151"/>
      <c r="BS374" s="157" t="s">
        <v>453</v>
      </c>
      <c r="BT374" s="157" t="s">
        <v>453</v>
      </c>
      <c r="BU374" s="157" t="s">
        <v>453</v>
      </c>
      <c r="BV374" s="153" t="s">
        <v>3671</v>
      </c>
      <c r="BW374" s="153" t="s">
        <v>3672</v>
      </c>
      <c r="BX374" s="151">
        <v>55</v>
      </c>
      <c r="BY374" s="151">
        <v>55</v>
      </c>
      <c r="BZ374" s="151">
        <v>52</v>
      </c>
      <c r="CA374" s="151" t="s">
        <v>3673</v>
      </c>
      <c r="CB374" s="151" t="s">
        <v>453</v>
      </c>
      <c r="CC374" s="151" t="s">
        <v>453</v>
      </c>
      <c r="CD374" s="151"/>
      <c r="CE374" s="151" t="s">
        <v>872</v>
      </c>
      <c r="CF374" s="151" t="s">
        <v>3674</v>
      </c>
      <c r="CG374" s="151" t="s">
        <v>929</v>
      </c>
      <c r="CH374" s="151" t="s">
        <v>1125</v>
      </c>
      <c r="CI374" s="151" t="s">
        <v>453</v>
      </c>
      <c r="CJ374" s="151" t="s">
        <v>453</v>
      </c>
      <c r="CK374" s="151" t="s">
        <v>453</v>
      </c>
      <c r="CL374" s="151" t="s">
        <v>1737</v>
      </c>
      <c r="UW374" s="30"/>
      <c r="UX374" s="30"/>
      <c r="UY374" s="30"/>
      <c r="UZ374" s="30"/>
      <c r="VA374" s="30"/>
      <c r="VB374" s="30"/>
      <c r="VC374" s="30"/>
      <c r="VD374" s="30"/>
      <c r="VE374" s="30"/>
      <c r="VF374" s="30"/>
      <c r="VG374" s="30"/>
      <c r="VH374" s="30"/>
      <c r="VI374" s="30"/>
      <c r="VJ374" s="30"/>
      <c r="VK374" s="30"/>
      <c r="VL374" s="30"/>
      <c r="VM374" s="30"/>
      <c r="VN374" s="30"/>
      <c r="VO374" s="30"/>
      <c r="VP374" s="30"/>
      <c r="VQ374" s="30"/>
      <c r="VR374" s="30"/>
      <c r="VS374" s="30"/>
      <c r="VT374" s="30"/>
      <c r="VU374" s="30"/>
      <c r="VV374" s="30"/>
      <c r="VW374" s="30"/>
      <c r="VX374" s="30"/>
      <c r="VY374" s="30"/>
      <c r="VZ374" s="30"/>
      <c r="WA374" s="30"/>
      <c r="WB374" s="30"/>
      <c r="WC374" s="30"/>
      <c r="WD374" s="30"/>
      <c r="WE374" s="30"/>
      <c r="WF374" s="30"/>
      <c r="WG374" s="30"/>
      <c r="WH374" s="30"/>
      <c r="WI374" s="30"/>
      <c r="WJ374" s="30"/>
      <c r="WK374" s="30"/>
      <c r="WL374" s="30"/>
      <c r="WM374" s="30"/>
      <c r="WN374" s="30"/>
      <c r="WO374" s="30"/>
      <c r="WP374" s="30"/>
      <c r="WQ374" s="30"/>
      <c r="WR374" s="30"/>
      <c r="WS374" s="30"/>
      <c r="WT374" s="30"/>
      <c r="WU374" s="30"/>
      <c r="WV374" s="30"/>
      <c r="WW374" s="30"/>
      <c r="WX374" s="30"/>
      <c r="WY374" s="30"/>
      <c r="WZ374" s="30"/>
      <c r="XA374" s="30"/>
      <c r="XB374" s="30"/>
      <c r="XC374" s="30"/>
      <c r="XD374" s="30"/>
      <c r="XE374" s="30"/>
      <c r="XF374" s="30"/>
      <c r="XG374" s="30"/>
      <c r="XH374" s="30"/>
      <c r="XI374" s="30"/>
      <c r="XJ374" s="30"/>
      <c r="XK374" s="30"/>
      <c r="XL374" s="30"/>
      <c r="XM374" s="30"/>
      <c r="XN374" s="30"/>
      <c r="XO374" s="30"/>
      <c r="XP374" s="30"/>
      <c r="XQ374" s="30"/>
      <c r="XR374" s="30"/>
      <c r="XS374" s="30"/>
      <c r="XT374" s="30"/>
      <c r="XU374" s="30"/>
      <c r="XV374" s="30"/>
      <c r="XW374" s="30"/>
      <c r="XX374" s="30"/>
      <c r="XY374" s="30"/>
      <c r="XZ374" s="30"/>
      <c r="YA374" s="30"/>
      <c r="YB374" s="30"/>
    </row>
    <row r="375" spans="1:652" s="89" customFormat="1" x14ac:dyDescent="0.2">
      <c r="A375" s="151" t="s">
        <v>5206</v>
      </c>
      <c r="B375" s="155">
        <v>374</v>
      </c>
      <c r="C375" s="155" t="s">
        <v>4845</v>
      </c>
      <c r="D375" s="269" t="s">
        <v>7200</v>
      </c>
      <c r="E375" s="270" t="s">
        <v>7201</v>
      </c>
      <c r="F375" s="271">
        <v>27451</v>
      </c>
      <c r="G375" s="157" t="s">
        <v>480</v>
      </c>
      <c r="H375" s="158">
        <v>45495428</v>
      </c>
      <c r="I375" s="155">
        <v>3956076</v>
      </c>
      <c r="J375" s="159">
        <v>4</v>
      </c>
      <c r="K375" s="159">
        <v>1</v>
      </c>
      <c r="L375" s="159">
        <f t="shared" si="33"/>
        <v>3</v>
      </c>
      <c r="M375" s="157" t="s">
        <v>563</v>
      </c>
      <c r="N375" s="151" t="s">
        <v>593</v>
      </c>
      <c r="O375" s="160" t="s">
        <v>807</v>
      </c>
      <c r="P375" s="151">
        <v>5</v>
      </c>
      <c r="Q375" s="151"/>
      <c r="R375" s="155">
        <v>3</v>
      </c>
      <c r="S375" s="151" t="s">
        <v>1071</v>
      </c>
      <c r="T375" s="151" t="s">
        <v>453</v>
      </c>
      <c r="U375" s="161" t="s">
        <v>453</v>
      </c>
      <c r="V375" s="161" t="s">
        <v>453</v>
      </c>
      <c r="W375" s="165" t="s">
        <v>453</v>
      </c>
      <c r="X375" s="161" t="s">
        <v>453</v>
      </c>
      <c r="Y375" s="161" t="s">
        <v>563</v>
      </c>
      <c r="Z375" s="151" t="s">
        <v>817</v>
      </c>
      <c r="AA375" s="151" t="s">
        <v>1673</v>
      </c>
      <c r="AB375" s="160" t="s">
        <v>807</v>
      </c>
      <c r="AC375" s="162">
        <v>41967</v>
      </c>
      <c r="AD375" s="163" t="s">
        <v>804</v>
      </c>
      <c r="AE375" s="164">
        <v>42237</v>
      </c>
      <c r="AF375" s="165">
        <f t="shared" si="35"/>
        <v>8.8767123287671232</v>
      </c>
      <c r="AG375" s="180" t="s">
        <v>539</v>
      </c>
      <c r="AH375" s="165">
        <v>1</v>
      </c>
      <c r="AI375" s="180" t="s">
        <v>539</v>
      </c>
      <c r="AJ375" s="165">
        <v>1</v>
      </c>
      <c r="AK375" s="165"/>
      <c r="AL375" s="165"/>
      <c r="AM375" s="165"/>
      <c r="AN375" s="165"/>
      <c r="AO375" s="165"/>
      <c r="AP375" s="165"/>
      <c r="AQ375" s="165"/>
      <c r="AR375" s="165"/>
      <c r="AS375" s="165"/>
      <c r="AT375" s="165"/>
      <c r="AU375" s="165"/>
      <c r="AV375" s="165"/>
      <c r="AW375" s="165"/>
      <c r="AX375" s="165"/>
      <c r="AY375" s="165"/>
      <c r="AZ375" s="165"/>
      <c r="BA375" s="165"/>
      <c r="BB375" s="165"/>
      <c r="BC375" s="165"/>
      <c r="BD375" s="165"/>
      <c r="BE375" s="165"/>
      <c r="BF375" s="165"/>
      <c r="BG375" s="169" t="s">
        <v>3185</v>
      </c>
      <c r="BH375" s="161" t="s">
        <v>539</v>
      </c>
      <c r="BI375" s="159">
        <v>1</v>
      </c>
      <c r="BJ375" s="155">
        <v>4</v>
      </c>
      <c r="BK375" s="151" t="s">
        <v>3187</v>
      </c>
      <c r="BL375" s="159">
        <v>1</v>
      </c>
      <c r="BM375" s="159">
        <v>0</v>
      </c>
      <c r="BN375" s="167" t="s">
        <v>804</v>
      </c>
      <c r="BO375" s="151" t="s">
        <v>3188</v>
      </c>
      <c r="BP375" s="151"/>
      <c r="BQ375" s="151"/>
      <c r="BR375" s="151"/>
      <c r="BS375" s="157" t="s">
        <v>453</v>
      </c>
      <c r="BT375" s="157" t="s">
        <v>453</v>
      </c>
      <c r="BU375" s="157" t="s">
        <v>453</v>
      </c>
      <c r="BV375" s="153" t="s">
        <v>3189</v>
      </c>
      <c r="BW375" s="153" t="s">
        <v>453</v>
      </c>
      <c r="BX375" s="151" t="s">
        <v>453</v>
      </c>
      <c r="BY375" s="151" t="s">
        <v>453</v>
      </c>
      <c r="BZ375" s="151" t="s">
        <v>453</v>
      </c>
      <c r="CA375" s="151" t="s">
        <v>3191</v>
      </c>
      <c r="CB375" s="151" t="s">
        <v>453</v>
      </c>
      <c r="CC375" s="151" t="s">
        <v>453</v>
      </c>
      <c r="CD375" s="151"/>
      <c r="CE375" s="151" t="s">
        <v>991</v>
      </c>
      <c r="CF375" s="151" t="s">
        <v>3192</v>
      </c>
      <c r="CG375" s="151" t="s">
        <v>929</v>
      </c>
      <c r="CH375" s="151" t="s">
        <v>1445</v>
      </c>
      <c r="CI375" s="151" t="s">
        <v>453</v>
      </c>
      <c r="CJ375" s="151" t="s">
        <v>453</v>
      </c>
      <c r="CK375" s="151" t="s">
        <v>453</v>
      </c>
      <c r="CL375" s="151" t="s">
        <v>1737</v>
      </c>
      <c r="UW375" s="30"/>
      <c r="UX375" s="30"/>
      <c r="UY375" s="30"/>
      <c r="UZ375" s="30"/>
      <c r="VA375" s="30"/>
      <c r="VB375" s="30"/>
      <c r="VC375" s="30"/>
      <c r="VD375" s="30"/>
      <c r="VE375" s="30"/>
      <c r="VF375" s="30"/>
      <c r="VG375" s="30"/>
      <c r="VH375" s="30"/>
      <c r="VI375" s="30"/>
      <c r="VJ375" s="30"/>
      <c r="VK375" s="30"/>
      <c r="VL375" s="30"/>
      <c r="VM375" s="30"/>
      <c r="VN375" s="30"/>
      <c r="VO375" s="30"/>
      <c r="VP375" s="30"/>
      <c r="VQ375" s="30"/>
      <c r="VR375" s="30"/>
      <c r="VS375" s="30"/>
      <c r="VT375" s="30"/>
      <c r="VU375" s="30"/>
      <c r="VV375" s="30"/>
      <c r="VW375" s="30"/>
      <c r="VX375" s="30"/>
      <c r="VY375" s="30"/>
      <c r="VZ375" s="30"/>
      <c r="WA375" s="30"/>
      <c r="WB375" s="30"/>
      <c r="WC375" s="30"/>
      <c r="WD375" s="30"/>
      <c r="WE375" s="30"/>
      <c r="WF375" s="30"/>
      <c r="WG375" s="30"/>
      <c r="WH375" s="30"/>
      <c r="WI375" s="30"/>
      <c r="WJ375" s="30"/>
      <c r="WK375" s="30"/>
      <c r="WL375" s="30"/>
      <c r="WM375" s="30"/>
      <c r="WN375" s="30"/>
      <c r="WO375" s="30"/>
      <c r="WP375" s="30"/>
      <c r="WQ375" s="30"/>
      <c r="WR375" s="30"/>
      <c r="WS375" s="30"/>
      <c r="WT375" s="30"/>
      <c r="WU375" s="30"/>
      <c r="WV375" s="30"/>
      <c r="WW375" s="30"/>
      <c r="WX375" s="30"/>
      <c r="WY375" s="30"/>
      <c r="WZ375" s="30"/>
      <c r="XA375" s="30"/>
      <c r="XB375" s="30"/>
      <c r="XC375" s="30"/>
      <c r="XD375" s="30"/>
      <c r="XE375" s="30"/>
      <c r="XF375" s="30"/>
      <c r="XG375" s="30"/>
      <c r="XH375" s="30"/>
      <c r="XI375" s="30"/>
      <c r="XJ375" s="30"/>
      <c r="XK375" s="30"/>
      <c r="XL375" s="30"/>
      <c r="XM375" s="30"/>
      <c r="XN375" s="30"/>
      <c r="XO375" s="30"/>
      <c r="XP375" s="30"/>
      <c r="XQ375" s="30"/>
      <c r="XR375" s="30"/>
      <c r="XS375" s="30"/>
      <c r="XT375" s="30"/>
      <c r="XU375" s="30"/>
      <c r="XV375" s="30"/>
      <c r="XW375" s="30"/>
      <c r="XX375" s="30"/>
      <c r="XY375" s="30"/>
      <c r="XZ375" s="30"/>
      <c r="YA375" s="30"/>
      <c r="YB375" s="30"/>
    </row>
    <row r="376" spans="1:652" s="89" customFormat="1" x14ac:dyDescent="0.2">
      <c r="A376" s="151" t="s">
        <v>5207</v>
      </c>
      <c r="B376" s="155">
        <v>375</v>
      </c>
      <c r="C376" s="155">
        <v>347</v>
      </c>
      <c r="D376" s="269" t="s">
        <v>7202</v>
      </c>
      <c r="E376" s="270" t="s">
        <v>7203</v>
      </c>
      <c r="F376" s="271">
        <v>20882</v>
      </c>
      <c r="G376" s="157" t="s">
        <v>562</v>
      </c>
      <c r="H376" s="158">
        <v>38755252</v>
      </c>
      <c r="I376" s="155">
        <v>1424498</v>
      </c>
      <c r="J376" s="159">
        <v>18</v>
      </c>
      <c r="K376" s="159">
        <v>2</v>
      </c>
      <c r="L376" s="159">
        <f t="shared" si="33"/>
        <v>16</v>
      </c>
      <c r="M376" s="157" t="s">
        <v>563</v>
      </c>
      <c r="N376" s="151" t="s">
        <v>593</v>
      </c>
      <c r="O376" s="160" t="s">
        <v>807</v>
      </c>
      <c r="P376" s="151">
        <v>1</v>
      </c>
      <c r="Q376" s="151"/>
      <c r="R376" s="155">
        <v>3</v>
      </c>
      <c r="S376" s="151" t="s">
        <v>3621</v>
      </c>
      <c r="T376" s="151" t="s">
        <v>453</v>
      </c>
      <c r="U376" s="161" t="s">
        <v>453</v>
      </c>
      <c r="V376" s="161" t="s">
        <v>453</v>
      </c>
      <c r="W376" s="165" t="s">
        <v>453</v>
      </c>
      <c r="X376" s="161" t="s">
        <v>453</v>
      </c>
      <c r="Y376" s="161" t="s">
        <v>563</v>
      </c>
      <c r="Z376" s="151" t="s">
        <v>817</v>
      </c>
      <c r="AA376" s="151" t="s">
        <v>1674</v>
      </c>
      <c r="AB376" s="160" t="s">
        <v>804</v>
      </c>
      <c r="AC376" s="162">
        <v>41968</v>
      </c>
      <c r="AD376" s="163" t="s">
        <v>807</v>
      </c>
      <c r="AE376" s="164">
        <v>42228</v>
      </c>
      <c r="AF376" s="165">
        <f t="shared" si="35"/>
        <v>8.5479452054794507</v>
      </c>
      <c r="AG376" s="180" t="s">
        <v>539</v>
      </c>
      <c r="AH376" s="165">
        <v>1</v>
      </c>
      <c r="AI376" s="180" t="s">
        <v>539</v>
      </c>
      <c r="AJ376" s="165">
        <v>1</v>
      </c>
      <c r="AK376" s="165"/>
      <c r="AL376" s="165"/>
      <c r="AM376" s="165"/>
      <c r="AN376" s="165"/>
      <c r="AO376" s="165"/>
      <c r="AP376" s="165"/>
      <c r="AQ376" s="165"/>
      <c r="AR376" s="165"/>
      <c r="AS376" s="165"/>
      <c r="AT376" s="165"/>
      <c r="AU376" s="165"/>
      <c r="AV376" s="165"/>
      <c r="AW376" s="165"/>
      <c r="AX376" s="165"/>
      <c r="AY376" s="165"/>
      <c r="AZ376" s="165"/>
      <c r="BA376" s="165"/>
      <c r="BB376" s="165"/>
      <c r="BC376" s="165"/>
      <c r="BD376" s="165"/>
      <c r="BE376" s="165"/>
      <c r="BF376" s="165"/>
      <c r="BG376" s="169" t="s">
        <v>3624</v>
      </c>
      <c r="BH376" s="161" t="s">
        <v>539</v>
      </c>
      <c r="BI376" s="159">
        <v>1</v>
      </c>
      <c r="BJ376" s="155">
        <v>3</v>
      </c>
      <c r="BK376" s="151" t="s">
        <v>3623</v>
      </c>
      <c r="BL376" s="159">
        <v>1</v>
      </c>
      <c r="BM376" s="159">
        <v>1</v>
      </c>
      <c r="BN376" s="167" t="s">
        <v>804</v>
      </c>
      <c r="BO376" s="151" t="s">
        <v>949</v>
      </c>
      <c r="BP376" s="151"/>
      <c r="BQ376" s="151"/>
      <c r="BR376" s="151"/>
      <c r="BS376" s="157" t="s">
        <v>453</v>
      </c>
      <c r="BT376" s="157" t="s">
        <v>453</v>
      </c>
      <c r="BU376" s="157" t="s">
        <v>453</v>
      </c>
      <c r="BV376" s="153" t="s">
        <v>3625</v>
      </c>
      <c r="BW376" s="153" t="s">
        <v>957</v>
      </c>
      <c r="BX376" s="151" t="s">
        <v>453</v>
      </c>
      <c r="BY376" s="151" t="s">
        <v>453</v>
      </c>
      <c r="BZ376" s="151" t="s">
        <v>453</v>
      </c>
      <c r="CA376" s="151" t="s">
        <v>3626</v>
      </c>
      <c r="CB376" s="151" t="s">
        <v>3627</v>
      </c>
      <c r="CC376" s="151" t="s">
        <v>453</v>
      </c>
      <c r="CD376" s="151"/>
      <c r="CE376" s="151" t="s">
        <v>1008</v>
      </c>
      <c r="CF376" s="151" t="s">
        <v>3628</v>
      </c>
      <c r="CG376" s="151" t="s">
        <v>929</v>
      </c>
      <c r="CH376" s="151" t="s">
        <v>3629</v>
      </c>
      <c r="CI376" s="151">
        <v>56</v>
      </c>
      <c r="CJ376" s="151">
        <v>56</v>
      </c>
      <c r="CK376" s="151">
        <v>54</v>
      </c>
      <c r="CL376" s="151" t="s">
        <v>1737</v>
      </c>
      <c r="UW376" s="30"/>
      <c r="UX376" s="30"/>
      <c r="UY376" s="30"/>
      <c r="UZ376" s="30"/>
      <c r="VA376" s="30"/>
      <c r="VB376" s="30"/>
      <c r="VC376" s="30"/>
      <c r="VD376" s="30"/>
      <c r="VE376" s="30"/>
      <c r="VF376" s="30"/>
      <c r="VG376" s="30"/>
      <c r="VH376" s="30"/>
      <c r="VI376" s="30"/>
      <c r="VJ376" s="30"/>
      <c r="VK376" s="30"/>
      <c r="VL376" s="30"/>
      <c r="VM376" s="30"/>
      <c r="VN376" s="30"/>
      <c r="VO376" s="30"/>
      <c r="VP376" s="30"/>
      <c r="VQ376" s="30"/>
      <c r="VR376" s="30"/>
      <c r="VS376" s="30"/>
      <c r="VT376" s="30"/>
      <c r="VU376" s="30"/>
      <c r="VV376" s="30"/>
      <c r="VW376" s="30"/>
      <c r="VX376" s="30"/>
      <c r="VY376" s="30"/>
      <c r="VZ376" s="30"/>
      <c r="WA376" s="30"/>
      <c r="WB376" s="30"/>
      <c r="WC376" s="30"/>
      <c r="WD376" s="30"/>
      <c r="WE376" s="30"/>
      <c r="WF376" s="30"/>
      <c r="WG376" s="30"/>
      <c r="WH376" s="30"/>
      <c r="WI376" s="30"/>
      <c r="WJ376" s="30"/>
      <c r="WK376" s="30"/>
      <c r="WL376" s="30"/>
      <c r="WM376" s="30"/>
      <c r="WN376" s="30"/>
      <c r="WO376" s="30"/>
      <c r="WP376" s="30"/>
      <c r="WQ376" s="30"/>
      <c r="WR376" s="30"/>
      <c r="WS376" s="30"/>
      <c r="WT376" s="30"/>
      <c r="WU376" s="30"/>
      <c r="WV376" s="30"/>
      <c r="WW376" s="30"/>
      <c r="WX376" s="30"/>
      <c r="WY376" s="30"/>
      <c r="WZ376" s="30"/>
      <c r="XA376" s="30"/>
      <c r="XB376" s="30"/>
      <c r="XC376" s="30"/>
      <c r="XD376" s="30"/>
      <c r="XE376" s="30"/>
      <c r="XF376" s="30"/>
      <c r="XG376" s="30"/>
      <c r="XH376" s="30"/>
      <c r="XI376" s="30"/>
      <c r="XJ376" s="30"/>
      <c r="XK376" s="30"/>
      <c r="XL376" s="30"/>
      <c r="XM376" s="30"/>
      <c r="XN376" s="30"/>
      <c r="XO376" s="30"/>
      <c r="XP376" s="30"/>
      <c r="XQ376" s="30"/>
      <c r="XR376" s="30"/>
      <c r="XS376" s="30"/>
      <c r="XT376" s="30"/>
      <c r="XU376" s="30"/>
      <c r="XV376" s="30"/>
      <c r="XW376" s="30"/>
      <c r="XX376" s="30"/>
      <c r="XY376" s="30"/>
      <c r="XZ376" s="30"/>
      <c r="YA376" s="30"/>
      <c r="YB376" s="30"/>
    </row>
    <row r="377" spans="1:652" s="30" customFormat="1" x14ac:dyDescent="0.2">
      <c r="A377" s="151" t="s">
        <v>4958</v>
      </c>
      <c r="B377" s="155">
        <v>376</v>
      </c>
      <c r="C377" s="155" t="s">
        <v>4846</v>
      </c>
      <c r="D377" s="269" t="s">
        <v>7204</v>
      </c>
      <c r="E377" s="270" t="s">
        <v>7205</v>
      </c>
      <c r="F377" s="271">
        <v>27164</v>
      </c>
      <c r="G377" s="157" t="s">
        <v>562</v>
      </c>
      <c r="H377" s="158">
        <v>38529123</v>
      </c>
      <c r="I377" s="155">
        <v>2761000</v>
      </c>
      <c r="J377" s="159">
        <v>27</v>
      </c>
      <c r="K377" s="159">
        <v>5</v>
      </c>
      <c r="L377" s="159">
        <f t="shared" si="33"/>
        <v>22</v>
      </c>
      <c r="M377" s="157" t="s">
        <v>563</v>
      </c>
      <c r="N377" s="151" t="s">
        <v>612</v>
      </c>
      <c r="O377" s="160" t="s">
        <v>807</v>
      </c>
      <c r="P377" s="151">
        <v>2</v>
      </c>
      <c r="Q377" s="151"/>
      <c r="R377" s="155">
        <v>3</v>
      </c>
      <c r="S377" s="151" t="s">
        <v>1009</v>
      </c>
      <c r="T377" s="151" t="s">
        <v>1589</v>
      </c>
      <c r="U377" s="161">
        <v>41969</v>
      </c>
      <c r="V377" s="161">
        <v>41977</v>
      </c>
      <c r="W377" s="165">
        <f>SUM(V377-U377)</f>
        <v>8</v>
      </c>
      <c r="X377" s="161" t="s">
        <v>453</v>
      </c>
      <c r="Y377" s="161" t="s">
        <v>564</v>
      </c>
      <c r="Z377" s="151" t="s">
        <v>817</v>
      </c>
      <c r="AA377" s="151" t="s">
        <v>1685</v>
      </c>
      <c r="AB377" s="160" t="s">
        <v>804</v>
      </c>
      <c r="AC377" s="162">
        <v>42017</v>
      </c>
      <c r="AD377" s="163" t="s">
        <v>804</v>
      </c>
      <c r="AE377" s="164">
        <v>43362</v>
      </c>
      <c r="AF377" s="165">
        <f t="shared" si="35"/>
        <v>44.219178082191782</v>
      </c>
      <c r="AG377" s="180" t="s">
        <v>638</v>
      </c>
      <c r="AH377" s="165">
        <v>4</v>
      </c>
      <c r="AI377" s="180" t="s">
        <v>638</v>
      </c>
      <c r="AJ377" s="165">
        <v>4</v>
      </c>
      <c r="AK377" s="180" t="s">
        <v>638</v>
      </c>
      <c r="AL377" s="165">
        <v>4</v>
      </c>
      <c r="AM377" s="180" t="s">
        <v>638</v>
      </c>
      <c r="AN377" s="165">
        <v>4</v>
      </c>
      <c r="AO377" s="180"/>
      <c r="AP377" s="165"/>
      <c r="AQ377" s="180"/>
      <c r="AR377" s="165"/>
      <c r="AS377" s="165"/>
      <c r="AT377" s="165"/>
      <c r="AU377" s="165"/>
      <c r="AV377" s="165"/>
      <c r="AW377" s="165"/>
      <c r="AX377" s="165"/>
      <c r="AY377" s="165"/>
      <c r="AZ377" s="165"/>
      <c r="BA377" s="165"/>
      <c r="BB377" s="165"/>
      <c r="BC377" s="165"/>
      <c r="BD377" s="165"/>
      <c r="BE377" s="165"/>
      <c r="BF377" s="165"/>
      <c r="BG377" s="169" t="s">
        <v>3165</v>
      </c>
      <c r="BH377" s="161" t="s">
        <v>638</v>
      </c>
      <c r="BI377" s="159">
        <v>4</v>
      </c>
      <c r="BJ377" s="155">
        <v>3</v>
      </c>
      <c r="BK377" s="151" t="s">
        <v>3166</v>
      </c>
      <c r="BL377" s="159">
        <v>1</v>
      </c>
      <c r="BM377" s="159">
        <v>0</v>
      </c>
      <c r="BN377" s="167" t="s">
        <v>804</v>
      </c>
      <c r="BO377" s="151" t="s">
        <v>3168</v>
      </c>
      <c r="BP377" s="151"/>
      <c r="BQ377" s="151"/>
      <c r="BR377" s="151"/>
      <c r="BS377" s="157" t="s">
        <v>564</v>
      </c>
      <c r="BT377" s="157" t="s">
        <v>564</v>
      </c>
      <c r="BU377" s="157" t="s">
        <v>3169</v>
      </c>
      <c r="BV377" s="153" t="s">
        <v>453</v>
      </c>
      <c r="BW377" s="153" t="s">
        <v>1012</v>
      </c>
      <c r="BX377" s="151">
        <v>72</v>
      </c>
      <c r="BY377" s="151">
        <v>72</v>
      </c>
      <c r="BZ377" s="151">
        <v>70</v>
      </c>
      <c r="CA377" s="151" t="s">
        <v>2588</v>
      </c>
      <c r="CB377" s="151" t="s">
        <v>453</v>
      </c>
      <c r="CC377" s="151" t="s">
        <v>453</v>
      </c>
      <c r="CD377" s="151"/>
      <c r="CE377" s="151" t="s">
        <v>872</v>
      </c>
      <c r="CF377" s="151" t="s">
        <v>3170</v>
      </c>
      <c r="CG377" s="151" t="s">
        <v>3171</v>
      </c>
      <c r="CH377" s="151" t="s">
        <v>3172</v>
      </c>
      <c r="CI377" s="151" t="s">
        <v>453</v>
      </c>
      <c r="CJ377" s="151" t="s">
        <v>453</v>
      </c>
      <c r="CK377" s="151" t="s">
        <v>453</v>
      </c>
      <c r="CL377" s="151" t="s">
        <v>1737</v>
      </c>
      <c r="CM377" s="89"/>
      <c r="CN377" s="89"/>
      <c r="CO377" s="89"/>
      <c r="CP377" s="89"/>
      <c r="CQ377" s="89"/>
      <c r="CR377" s="89"/>
      <c r="CS377" s="89"/>
      <c r="CT377" s="89"/>
      <c r="CU377" s="89"/>
      <c r="CV377" s="89"/>
      <c r="CW377" s="89"/>
      <c r="CX377" s="89"/>
      <c r="CY377" s="89"/>
      <c r="CZ377" s="89"/>
      <c r="DA377" s="89"/>
      <c r="DB377" s="89"/>
      <c r="DC377" s="89"/>
      <c r="DD377" s="89"/>
      <c r="DE377" s="89"/>
      <c r="DF377" s="89"/>
      <c r="DG377" s="89"/>
      <c r="DH377" s="89"/>
      <c r="DI377" s="89"/>
      <c r="DJ377" s="89"/>
      <c r="DK377" s="89"/>
      <c r="DL377" s="89"/>
      <c r="DM377" s="89"/>
      <c r="DN377" s="89"/>
      <c r="DO377" s="89"/>
      <c r="DP377" s="89"/>
      <c r="DQ377" s="89"/>
      <c r="DR377" s="89"/>
      <c r="DS377" s="89"/>
      <c r="DT377" s="89"/>
      <c r="DU377" s="89"/>
      <c r="DV377" s="89"/>
      <c r="DW377" s="89"/>
      <c r="DX377" s="89"/>
      <c r="DY377" s="89"/>
      <c r="DZ377" s="89"/>
      <c r="EA377" s="89"/>
      <c r="EB377" s="89"/>
      <c r="EC377" s="89"/>
      <c r="ED377" s="89"/>
      <c r="EE377" s="89"/>
      <c r="EF377" s="89"/>
      <c r="EG377" s="89"/>
      <c r="EH377" s="89"/>
      <c r="EI377" s="89"/>
      <c r="EJ377" s="89"/>
      <c r="EK377" s="89"/>
      <c r="EL377" s="89"/>
      <c r="EM377" s="89"/>
      <c r="EN377" s="89"/>
      <c r="EO377" s="89"/>
      <c r="EP377" s="89"/>
      <c r="EQ377" s="89"/>
      <c r="ER377" s="89"/>
      <c r="ES377" s="89"/>
      <c r="ET377" s="89"/>
      <c r="EU377" s="89"/>
      <c r="EV377" s="89"/>
      <c r="EW377" s="89"/>
      <c r="EX377" s="89"/>
      <c r="EY377" s="89"/>
      <c r="EZ377" s="89"/>
      <c r="FA377" s="89"/>
      <c r="FB377" s="89"/>
      <c r="FC377" s="89"/>
      <c r="FD377" s="89"/>
      <c r="FE377" s="89"/>
      <c r="FF377" s="89"/>
      <c r="FG377" s="89"/>
      <c r="FH377" s="89"/>
      <c r="FI377" s="89"/>
      <c r="FJ377" s="89"/>
      <c r="FK377" s="89"/>
      <c r="FL377" s="89"/>
      <c r="FM377" s="89"/>
      <c r="FN377" s="89"/>
      <c r="FO377" s="89"/>
      <c r="FP377" s="89"/>
      <c r="FQ377" s="89"/>
      <c r="FR377" s="89"/>
      <c r="FS377" s="89"/>
      <c r="FT377" s="89"/>
      <c r="FU377" s="89"/>
      <c r="FV377" s="89"/>
      <c r="FW377" s="89"/>
      <c r="FX377" s="89"/>
      <c r="FY377" s="89"/>
      <c r="FZ377" s="89"/>
      <c r="GA377" s="89"/>
      <c r="GB377" s="89"/>
      <c r="GC377" s="89"/>
      <c r="GD377" s="89"/>
      <c r="GE377" s="89"/>
      <c r="GF377" s="89"/>
      <c r="GG377" s="89"/>
      <c r="GH377" s="89"/>
      <c r="GI377" s="89"/>
      <c r="GJ377" s="89"/>
      <c r="GK377" s="89"/>
      <c r="GL377" s="89"/>
      <c r="GM377" s="89"/>
      <c r="GN377" s="89"/>
      <c r="GO377" s="89"/>
      <c r="GP377" s="89"/>
      <c r="GQ377" s="89"/>
      <c r="GR377" s="89"/>
      <c r="GS377" s="89"/>
      <c r="GT377" s="89"/>
      <c r="GU377" s="89"/>
      <c r="GV377" s="89"/>
      <c r="GW377" s="89"/>
      <c r="GX377" s="89"/>
      <c r="GY377" s="89"/>
      <c r="GZ377" s="89"/>
      <c r="HA377" s="89"/>
      <c r="HB377" s="89"/>
      <c r="HC377" s="89"/>
      <c r="HD377" s="89"/>
      <c r="HE377" s="89"/>
      <c r="HF377" s="89"/>
      <c r="HG377" s="89"/>
      <c r="HH377" s="89"/>
      <c r="HI377" s="89"/>
      <c r="HJ377" s="89"/>
      <c r="HK377" s="89"/>
      <c r="HL377" s="89"/>
      <c r="HM377" s="89"/>
      <c r="HN377" s="89"/>
      <c r="HO377" s="89"/>
      <c r="HP377" s="89"/>
      <c r="HQ377" s="89"/>
      <c r="HR377" s="89"/>
      <c r="HS377" s="89"/>
      <c r="HT377" s="89"/>
      <c r="HU377" s="89"/>
      <c r="HV377" s="89"/>
      <c r="HW377" s="89"/>
      <c r="HX377" s="89"/>
      <c r="HY377" s="89"/>
      <c r="HZ377" s="89"/>
      <c r="IA377" s="89"/>
      <c r="IB377" s="89"/>
      <c r="IC377" s="89"/>
      <c r="ID377" s="89"/>
      <c r="IE377" s="89"/>
      <c r="IF377" s="89"/>
      <c r="IG377" s="89"/>
      <c r="IH377" s="89"/>
      <c r="II377" s="89"/>
      <c r="IJ377" s="89"/>
      <c r="IK377" s="89"/>
      <c r="IL377" s="89"/>
      <c r="IM377" s="89"/>
      <c r="IN377" s="89"/>
      <c r="IO377" s="89"/>
      <c r="IP377" s="89"/>
      <c r="IQ377" s="89"/>
      <c r="IR377" s="89"/>
      <c r="IS377" s="89"/>
      <c r="IT377" s="89"/>
      <c r="IU377" s="89"/>
      <c r="IV377" s="89"/>
      <c r="IW377" s="89"/>
      <c r="IX377" s="89"/>
      <c r="IY377" s="89"/>
      <c r="IZ377" s="89"/>
      <c r="JA377" s="89"/>
      <c r="JB377" s="89"/>
      <c r="JC377" s="89"/>
      <c r="JD377" s="89"/>
      <c r="JE377" s="89"/>
      <c r="JF377" s="89"/>
      <c r="JG377" s="89"/>
      <c r="JH377" s="89"/>
      <c r="JI377" s="89"/>
      <c r="JJ377" s="89"/>
      <c r="JK377" s="89"/>
      <c r="JL377" s="89"/>
      <c r="JM377" s="89"/>
      <c r="JN377" s="89"/>
      <c r="JO377" s="89"/>
      <c r="JP377" s="89"/>
      <c r="JQ377" s="89"/>
      <c r="JR377" s="89"/>
      <c r="JS377" s="89"/>
      <c r="JT377" s="89"/>
      <c r="JU377" s="89"/>
      <c r="JV377" s="89"/>
      <c r="JW377" s="89"/>
      <c r="JX377" s="89"/>
      <c r="JY377" s="89"/>
      <c r="JZ377" s="89"/>
      <c r="KA377" s="89"/>
      <c r="KB377" s="89"/>
      <c r="KC377" s="89"/>
      <c r="KD377" s="89"/>
      <c r="KE377" s="89"/>
      <c r="KF377" s="89"/>
      <c r="KG377" s="89"/>
      <c r="KH377" s="89"/>
      <c r="KI377" s="89"/>
      <c r="KJ377" s="89"/>
      <c r="KK377" s="89"/>
      <c r="KL377" s="89"/>
      <c r="KM377" s="89"/>
      <c r="KN377" s="89"/>
      <c r="KO377" s="89"/>
      <c r="KP377" s="89"/>
      <c r="KQ377" s="89"/>
      <c r="KR377" s="89"/>
      <c r="KS377" s="89"/>
      <c r="KT377" s="89"/>
      <c r="KU377" s="89"/>
      <c r="KV377" s="89"/>
      <c r="KW377" s="89"/>
      <c r="KX377" s="89"/>
      <c r="KY377" s="89"/>
      <c r="KZ377" s="89"/>
      <c r="LA377" s="89"/>
      <c r="LB377" s="89"/>
      <c r="LC377" s="89"/>
      <c r="LD377" s="89"/>
      <c r="LE377" s="89"/>
      <c r="LF377" s="89"/>
      <c r="LG377" s="89"/>
      <c r="LH377" s="89"/>
      <c r="LI377" s="89"/>
      <c r="LJ377" s="89"/>
      <c r="LK377" s="89"/>
      <c r="LL377" s="89"/>
      <c r="LM377" s="89"/>
      <c r="LN377" s="89"/>
      <c r="LO377" s="89"/>
      <c r="LP377" s="89"/>
      <c r="LQ377" s="89"/>
      <c r="LR377" s="89"/>
      <c r="LS377" s="89"/>
      <c r="LT377" s="89"/>
      <c r="LU377" s="89"/>
      <c r="LV377" s="89"/>
      <c r="LW377" s="89"/>
      <c r="LX377" s="89"/>
      <c r="LY377" s="89"/>
      <c r="LZ377" s="89"/>
      <c r="MA377" s="89"/>
      <c r="MB377" s="89"/>
      <c r="MC377" s="89"/>
      <c r="MD377" s="89"/>
      <c r="ME377" s="89"/>
      <c r="MF377" s="89"/>
      <c r="MG377" s="89"/>
      <c r="MH377" s="89"/>
      <c r="MI377" s="89"/>
      <c r="MJ377" s="89"/>
      <c r="MK377" s="89"/>
      <c r="ML377" s="89"/>
      <c r="MM377" s="89"/>
      <c r="MN377" s="89"/>
      <c r="MO377" s="89"/>
      <c r="MP377" s="89"/>
      <c r="MQ377" s="89"/>
      <c r="MR377" s="89"/>
      <c r="MS377" s="89"/>
      <c r="MT377" s="89"/>
      <c r="MU377" s="89"/>
      <c r="MV377" s="89"/>
      <c r="MW377" s="89"/>
      <c r="MX377" s="89"/>
      <c r="MY377" s="89"/>
      <c r="MZ377" s="89"/>
      <c r="NA377" s="89"/>
      <c r="NB377" s="89"/>
      <c r="NC377" s="89"/>
      <c r="ND377" s="89"/>
      <c r="NE377" s="89"/>
      <c r="NF377" s="89"/>
      <c r="NG377" s="89"/>
      <c r="NH377" s="89"/>
      <c r="NI377" s="89"/>
      <c r="NJ377" s="89"/>
      <c r="NK377" s="89"/>
      <c r="NL377" s="89"/>
      <c r="NM377" s="89"/>
      <c r="NN377" s="89"/>
      <c r="NO377" s="89"/>
      <c r="NP377" s="89"/>
      <c r="NQ377" s="89"/>
      <c r="NR377" s="89"/>
      <c r="NS377" s="89"/>
      <c r="NT377" s="89"/>
      <c r="NU377" s="89"/>
      <c r="NV377" s="89"/>
      <c r="NW377" s="89"/>
      <c r="NX377" s="89"/>
      <c r="NY377" s="89"/>
      <c r="NZ377" s="89"/>
      <c r="OA377" s="89"/>
      <c r="OB377" s="89"/>
      <c r="OC377" s="89"/>
      <c r="OD377" s="89"/>
      <c r="OE377" s="89"/>
      <c r="OF377" s="89"/>
      <c r="OG377" s="89"/>
      <c r="OH377" s="89"/>
      <c r="OI377" s="89"/>
      <c r="OJ377" s="89"/>
      <c r="OK377" s="89"/>
      <c r="OL377" s="89"/>
      <c r="OM377" s="89"/>
      <c r="ON377" s="89"/>
      <c r="OO377" s="89"/>
      <c r="OP377" s="89"/>
      <c r="OQ377" s="89"/>
      <c r="OR377" s="89"/>
      <c r="OS377" s="89"/>
      <c r="OT377" s="89"/>
      <c r="OU377" s="89"/>
      <c r="OV377" s="89"/>
      <c r="OW377" s="89"/>
      <c r="OX377" s="89"/>
      <c r="OY377" s="89"/>
      <c r="OZ377" s="89"/>
      <c r="PA377" s="89"/>
      <c r="PB377" s="89"/>
      <c r="PC377" s="89"/>
      <c r="PD377" s="89"/>
      <c r="PE377" s="89"/>
      <c r="PF377" s="89"/>
      <c r="PG377" s="89"/>
      <c r="PH377" s="89"/>
      <c r="PI377" s="89"/>
      <c r="PJ377" s="89"/>
      <c r="PK377" s="89"/>
      <c r="PL377" s="89"/>
      <c r="PM377" s="89"/>
      <c r="PN377" s="89"/>
      <c r="PO377" s="89"/>
      <c r="PP377" s="89"/>
      <c r="PQ377" s="89"/>
      <c r="PR377" s="89"/>
      <c r="PS377" s="89"/>
      <c r="PT377" s="89"/>
      <c r="PU377" s="89"/>
      <c r="PV377" s="89"/>
      <c r="PW377" s="89"/>
      <c r="PX377" s="89"/>
      <c r="PY377" s="89"/>
      <c r="PZ377" s="89"/>
      <c r="QA377" s="89"/>
      <c r="QB377" s="89"/>
      <c r="QC377" s="89"/>
      <c r="QD377" s="89"/>
      <c r="QE377" s="89"/>
      <c r="QF377" s="89"/>
      <c r="QG377" s="89"/>
      <c r="QH377" s="89"/>
      <c r="QI377" s="89"/>
      <c r="QJ377" s="89"/>
      <c r="QK377" s="89"/>
      <c r="QL377" s="89"/>
      <c r="QM377" s="89"/>
      <c r="QN377" s="89"/>
      <c r="QO377" s="89"/>
      <c r="QP377" s="89"/>
      <c r="QQ377" s="89"/>
      <c r="QR377" s="89"/>
      <c r="QS377" s="89"/>
      <c r="QT377" s="89"/>
      <c r="QU377" s="89"/>
      <c r="QV377" s="89"/>
      <c r="QW377" s="89"/>
      <c r="QX377" s="89"/>
      <c r="QY377" s="89"/>
      <c r="QZ377" s="89"/>
      <c r="RA377" s="89"/>
      <c r="RB377" s="89"/>
      <c r="RC377" s="89"/>
      <c r="RD377" s="89"/>
      <c r="RE377" s="89"/>
      <c r="RF377" s="89"/>
      <c r="RG377" s="89"/>
      <c r="RH377" s="89"/>
      <c r="RI377" s="89"/>
      <c r="RJ377" s="89"/>
      <c r="RK377" s="89"/>
      <c r="RL377" s="89"/>
      <c r="RM377" s="89"/>
      <c r="RN377" s="89"/>
      <c r="RO377" s="89"/>
      <c r="RP377" s="89"/>
      <c r="RQ377" s="89"/>
      <c r="RR377" s="89"/>
      <c r="RS377" s="89"/>
      <c r="RT377" s="89"/>
      <c r="RU377" s="89"/>
      <c r="RV377" s="89"/>
      <c r="RW377" s="89"/>
      <c r="RX377" s="89"/>
      <c r="RY377" s="89"/>
      <c r="RZ377" s="89"/>
      <c r="SA377" s="89"/>
      <c r="SB377" s="89"/>
      <c r="SC377" s="89"/>
      <c r="SD377" s="89"/>
      <c r="SE377" s="89"/>
      <c r="SF377" s="89"/>
      <c r="SG377" s="89"/>
      <c r="SH377" s="89"/>
      <c r="SI377" s="89"/>
      <c r="SJ377" s="89"/>
      <c r="SK377" s="89"/>
      <c r="SL377" s="89"/>
      <c r="SM377" s="89"/>
      <c r="SN377" s="89"/>
      <c r="SO377" s="89"/>
      <c r="SP377" s="89"/>
      <c r="SQ377" s="89"/>
      <c r="SR377" s="89"/>
      <c r="SS377" s="89"/>
      <c r="ST377" s="89"/>
      <c r="SU377" s="89"/>
      <c r="SV377" s="89"/>
      <c r="SW377" s="89"/>
      <c r="SX377" s="89"/>
      <c r="SY377" s="89"/>
      <c r="SZ377" s="89"/>
      <c r="TA377" s="89"/>
      <c r="TB377" s="89"/>
      <c r="TC377" s="89"/>
      <c r="TD377" s="89"/>
      <c r="TE377" s="89"/>
      <c r="TF377" s="89"/>
      <c r="TG377" s="89"/>
      <c r="TH377" s="89"/>
      <c r="TI377" s="89"/>
      <c r="TJ377" s="89"/>
      <c r="TK377" s="89"/>
      <c r="TL377" s="89"/>
      <c r="TM377" s="89"/>
      <c r="TN377" s="89"/>
      <c r="TO377" s="89"/>
      <c r="TP377" s="89"/>
      <c r="TQ377" s="89"/>
      <c r="TR377" s="89"/>
      <c r="TS377" s="89"/>
      <c r="TT377" s="89"/>
      <c r="TU377" s="89"/>
      <c r="TV377" s="89"/>
      <c r="TW377" s="89"/>
      <c r="TX377" s="89"/>
      <c r="TY377" s="89"/>
      <c r="TZ377" s="89"/>
      <c r="UA377" s="89"/>
      <c r="UB377" s="89"/>
      <c r="UC377" s="89"/>
      <c r="UD377" s="89"/>
      <c r="UE377" s="89"/>
      <c r="UF377" s="89"/>
      <c r="UG377" s="89"/>
      <c r="UH377" s="89"/>
      <c r="UI377" s="89"/>
      <c r="UJ377" s="89"/>
      <c r="UK377" s="89"/>
      <c r="UL377" s="89"/>
      <c r="UM377" s="89"/>
      <c r="UN377" s="89"/>
      <c r="UO377" s="89"/>
      <c r="UP377" s="89"/>
      <c r="UQ377" s="89"/>
      <c r="UR377" s="89"/>
      <c r="US377" s="89"/>
      <c r="UT377" s="89"/>
      <c r="UU377" s="89"/>
      <c r="UV377" s="89"/>
      <c r="UW377" s="89"/>
      <c r="UX377" s="89"/>
      <c r="UY377" s="89"/>
      <c r="UZ377" s="89"/>
      <c r="VA377" s="89"/>
      <c r="VB377" s="89"/>
      <c r="VC377" s="89"/>
      <c r="VD377" s="89"/>
      <c r="VE377" s="89"/>
      <c r="VF377" s="89"/>
      <c r="VG377" s="89"/>
      <c r="VH377" s="89"/>
      <c r="VI377" s="89"/>
      <c r="VJ377" s="89"/>
      <c r="VK377" s="89"/>
      <c r="VL377" s="89"/>
      <c r="VM377" s="89"/>
      <c r="VN377" s="89"/>
      <c r="VO377" s="89"/>
      <c r="VP377" s="89"/>
      <c r="VQ377" s="89"/>
      <c r="VR377" s="89"/>
      <c r="VS377" s="89"/>
      <c r="VT377" s="89"/>
      <c r="VU377" s="89"/>
      <c r="VV377" s="89"/>
      <c r="VW377" s="89"/>
      <c r="VX377" s="89"/>
      <c r="VY377" s="89"/>
      <c r="VZ377" s="89"/>
      <c r="WA377" s="89"/>
      <c r="WB377" s="89"/>
      <c r="WC377" s="89"/>
      <c r="WD377" s="89"/>
      <c r="WE377" s="89"/>
      <c r="WF377" s="89"/>
      <c r="WG377" s="89"/>
      <c r="WH377" s="89"/>
      <c r="WI377" s="89"/>
      <c r="WJ377" s="89"/>
      <c r="WK377" s="89"/>
      <c r="WL377" s="89"/>
      <c r="WM377" s="89"/>
      <c r="WN377" s="89"/>
      <c r="WO377" s="89"/>
      <c r="WP377" s="89"/>
      <c r="WQ377" s="89"/>
      <c r="WR377" s="89"/>
      <c r="WS377" s="89"/>
      <c r="WT377" s="89"/>
      <c r="WU377" s="89"/>
      <c r="WV377" s="89"/>
      <c r="WW377" s="89"/>
      <c r="WX377" s="89"/>
      <c r="WY377" s="89"/>
      <c r="WZ377" s="89"/>
      <c r="XA377" s="89"/>
      <c r="XB377" s="89"/>
      <c r="XC377" s="89"/>
      <c r="XD377" s="89"/>
      <c r="XE377" s="89"/>
      <c r="XF377" s="89"/>
      <c r="XG377" s="89"/>
      <c r="XH377" s="89"/>
      <c r="XI377" s="89"/>
      <c r="XJ377" s="89"/>
      <c r="XK377" s="89"/>
      <c r="XL377" s="89"/>
      <c r="XM377" s="89"/>
      <c r="XN377" s="89"/>
      <c r="XO377" s="89"/>
      <c r="XP377" s="89"/>
      <c r="XQ377" s="89"/>
      <c r="XR377" s="89"/>
      <c r="XS377" s="89"/>
      <c r="XT377" s="89"/>
      <c r="XU377" s="89"/>
      <c r="XV377" s="89"/>
      <c r="XW377" s="89"/>
      <c r="XX377" s="89"/>
      <c r="XY377" s="89"/>
      <c r="XZ377" s="89"/>
      <c r="YA377" s="89"/>
      <c r="YB377" s="89"/>
    </row>
    <row r="378" spans="1:652" s="30" customFormat="1" x14ac:dyDescent="0.2">
      <c r="A378" s="151" t="s">
        <v>5208</v>
      </c>
      <c r="B378" s="155">
        <v>377</v>
      </c>
      <c r="C378" s="155">
        <v>348</v>
      </c>
      <c r="D378" s="269" t="s">
        <v>7206</v>
      </c>
      <c r="E378" s="270" t="s">
        <v>7207</v>
      </c>
      <c r="F378" s="271">
        <v>30092</v>
      </c>
      <c r="G378" s="157" t="s">
        <v>562</v>
      </c>
      <c r="H378" s="158">
        <v>45786413</v>
      </c>
      <c r="I378" s="155">
        <v>4123394</v>
      </c>
      <c r="J378" s="159">
        <v>62</v>
      </c>
      <c r="K378" s="159">
        <v>45</v>
      </c>
      <c r="L378" s="159">
        <f t="shared" si="33"/>
        <v>17</v>
      </c>
      <c r="M378" s="157" t="s">
        <v>563</v>
      </c>
      <c r="N378" s="151" t="s">
        <v>604</v>
      </c>
      <c r="O378" s="160" t="s">
        <v>807</v>
      </c>
      <c r="P378" s="151">
        <v>2</v>
      </c>
      <c r="Q378" s="151"/>
      <c r="R378" s="155">
        <v>3</v>
      </c>
      <c r="S378" s="151" t="s">
        <v>1331</v>
      </c>
      <c r="T378" s="151" t="s">
        <v>453</v>
      </c>
      <c r="U378" s="161" t="s">
        <v>453</v>
      </c>
      <c r="V378" s="161" t="s">
        <v>453</v>
      </c>
      <c r="W378" s="165" t="s">
        <v>453</v>
      </c>
      <c r="X378" s="161" t="s">
        <v>453</v>
      </c>
      <c r="Y378" s="161" t="s">
        <v>563</v>
      </c>
      <c r="Z378" s="151" t="s">
        <v>827</v>
      </c>
      <c r="AA378" s="151" t="s">
        <v>550</v>
      </c>
      <c r="AB378" s="160" t="s">
        <v>804</v>
      </c>
      <c r="AC378" s="162">
        <v>41974</v>
      </c>
      <c r="AD378" s="163" t="s">
        <v>807</v>
      </c>
      <c r="AE378" s="164">
        <v>42354</v>
      </c>
      <c r="AF378" s="165">
        <f t="shared" si="35"/>
        <v>12.493150684931507</v>
      </c>
      <c r="AG378" s="180" t="s">
        <v>539</v>
      </c>
      <c r="AH378" s="165">
        <v>1</v>
      </c>
      <c r="AI378" s="180" t="s">
        <v>539</v>
      </c>
      <c r="AJ378" s="165">
        <v>1</v>
      </c>
      <c r="AK378" s="180" t="s">
        <v>539</v>
      </c>
      <c r="AL378" s="165">
        <v>1</v>
      </c>
      <c r="AM378" s="180"/>
      <c r="AN378" s="165"/>
      <c r="AO378" s="180"/>
      <c r="AP378" s="165"/>
      <c r="AQ378" s="180"/>
      <c r="AR378" s="165"/>
      <c r="AS378" s="165"/>
      <c r="AT378" s="165"/>
      <c r="AU378" s="165"/>
      <c r="AV378" s="165"/>
      <c r="AW378" s="165"/>
      <c r="AX378" s="165"/>
      <c r="AY378" s="165"/>
      <c r="AZ378" s="165"/>
      <c r="BA378" s="165"/>
      <c r="BB378" s="165"/>
      <c r="BC378" s="165"/>
      <c r="BD378" s="165"/>
      <c r="BE378" s="165"/>
      <c r="BF378" s="165"/>
      <c r="BG378" s="169" t="s">
        <v>3641</v>
      </c>
      <c r="BH378" s="161" t="s">
        <v>539</v>
      </c>
      <c r="BI378" s="159">
        <v>1</v>
      </c>
      <c r="BJ378" s="155">
        <v>0</v>
      </c>
      <c r="BK378" s="151" t="s">
        <v>453</v>
      </c>
      <c r="BL378" s="159" t="s">
        <v>453</v>
      </c>
      <c r="BM378" s="159" t="s">
        <v>453</v>
      </c>
      <c r="BN378" s="167" t="s">
        <v>807</v>
      </c>
      <c r="BO378" s="151" t="s">
        <v>453</v>
      </c>
      <c r="BP378" s="151"/>
      <c r="BQ378" s="151"/>
      <c r="BR378" s="151"/>
      <c r="BS378" s="157" t="s">
        <v>453</v>
      </c>
      <c r="BT378" s="157" t="s">
        <v>453</v>
      </c>
      <c r="BU378" s="157" t="s">
        <v>453</v>
      </c>
      <c r="BV378" s="153" t="s">
        <v>453</v>
      </c>
      <c r="BW378" s="153" t="s">
        <v>3642</v>
      </c>
      <c r="BX378" s="151">
        <v>93</v>
      </c>
      <c r="BY378" s="151">
        <v>77</v>
      </c>
      <c r="BZ378" s="151">
        <v>83</v>
      </c>
      <c r="CA378" s="151" t="s">
        <v>3643</v>
      </c>
      <c r="CB378" s="151" t="s">
        <v>453</v>
      </c>
      <c r="CC378" s="151" t="s">
        <v>453</v>
      </c>
      <c r="CD378" s="151"/>
      <c r="CE378" s="151" t="s">
        <v>872</v>
      </c>
      <c r="CF378" s="151" t="s">
        <v>3644</v>
      </c>
      <c r="CG378" s="151" t="s">
        <v>929</v>
      </c>
      <c r="CH378" s="151" t="s">
        <v>3645</v>
      </c>
      <c r="CI378" s="151">
        <v>94</v>
      </c>
      <c r="CJ378" s="151">
        <v>93</v>
      </c>
      <c r="CK378" s="151">
        <v>93</v>
      </c>
      <c r="CL378" s="151" t="s">
        <v>1737</v>
      </c>
      <c r="CM378" s="89"/>
      <c r="CN378" s="89"/>
      <c r="CO378" s="89"/>
      <c r="CP378" s="89"/>
      <c r="CQ378" s="89"/>
      <c r="CR378" s="89"/>
      <c r="CS378" s="89"/>
      <c r="CT378" s="89"/>
      <c r="CU378" s="89"/>
      <c r="CV378" s="89"/>
      <c r="CW378" s="89"/>
      <c r="CX378" s="89"/>
      <c r="CY378" s="89"/>
      <c r="CZ378" s="89"/>
      <c r="DA378" s="89"/>
      <c r="DB378" s="89"/>
      <c r="DC378" s="89"/>
      <c r="DD378" s="89"/>
      <c r="DE378" s="89"/>
      <c r="DF378" s="89"/>
      <c r="DG378" s="89"/>
      <c r="DH378" s="89"/>
      <c r="DI378" s="89"/>
      <c r="DJ378" s="89"/>
      <c r="DK378" s="89"/>
      <c r="DL378" s="89"/>
      <c r="DM378" s="89"/>
      <c r="DN378" s="89"/>
      <c r="DO378" s="89"/>
      <c r="DP378" s="89"/>
      <c r="DQ378" s="89"/>
      <c r="DR378" s="89"/>
      <c r="DS378" s="89"/>
      <c r="DT378" s="89"/>
      <c r="DU378" s="89"/>
      <c r="DV378" s="89"/>
      <c r="DW378" s="89"/>
      <c r="DX378" s="89"/>
      <c r="DY378" s="89"/>
      <c r="DZ378" s="89"/>
      <c r="EA378" s="89"/>
      <c r="EB378" s="89"/>
      <c r="EC378" s="89"/>
      <c r="ED378" s="89"/>
      <c r="EE378" s="89"/>
      <c r="EF378" s="89"/>
      <c r="EG378" s="89"/>
      <c r="EH378" s="89"/>
      <c r="EI378" s="89"/>
      <c r="EJ378" s="89"/>
      <c r="EK378" s="89"/>
      <c r="EL378" s="89"/>
      <c r="EM378" s="89"/>
      <c r="EN378" s="89"/>
      <c r="EO378" s="89"/>
      <c r="EP378" s="89"/>
      <c r="EQ378" s="89"/>
      <c r="ER378" s="89"/>
      <c r="ES378" s="89"/>
      <c r="ET378" s="89"/>
      <c r="EU378" s="89"/>
      <c r="EV378" s="89"/>
      <c r="EW378" s="89"/>
      <c r="EX378" s="89"/>
      <c r="EY378" s="89"/>
      <c r="EZ378" s="89"/>
      <c r="FA378" s="89"/>
      <c r="FB378" s="89"/>
      <c r="FC378" s="89"/>
      <c r="FD378" s="89"/>
      <c r="FE378" s="89"/>
      <c r="FF378" s="89"/>
      <c r="FG378" s="89"/>
      <c r="FH378" s="89"/>
      <c r="FI378" s="89"/>
      <c r="FJ378" s="89"/>
      <c r="FK378" s="89"/>
      <c r="FL378" s="89"/>
      <c r="FM378" s="89"/>
      <c r="FN378" s="89"/>
      <c r="FO378" s="89"/>
      <c r="FP378" s="89"/>
      <c r="FQ378" s="89"/>
      <c r="FR378" s="89"/>
      <c r="FS378" s="89"/>
      <c r="FT378" s="89"/>
      <c r="FU378" s="89"/>
      <c r="FV378" s="89"/>
      <c r="FW378" s="89"/>
      <c r="FX378" s="89"/>
      <c r="FY378" s="89"/>
      <c r="FZ378" s="89"/>
      <c r="GA378" s="89"/>
      <c r="GB378" s="89"/>
      <c r="GC378" s="89"/>
      <c r="GD378" s="89"/>
      <c r="GE378" s="89"/>
      <c r="GF378" s="89"/>
      <c r="GG378" s="89"/>
      <c r="GH378" s="89"/>
      <c r="GI378" s="89"/>
      <c r="GJ378" s="89"/>
      <c r="GK378" s="89"/>
      <c r="GL378" s="89"/>
      <c r="GM378" s="89"/>
      <c r="GN378" s="89"/>
      <c r="GO378" s="89"/>
      <c r="GP378" s="89"/>
      <c r="GQ378" s="89"/>
      <c r="GR378" s="89"/>
      <c r="GS378" s="89"/>
      <c r="GT378" s="89"/>
      <c r="GU378" s="89"/>
      <c r="GV378" s="89"/>
      <c r="GW378" s="89"/>
      <c r="GX378" s="89"/>
      <c r="GY378" s="89"/>
      <c r="GZ378" s="89"/>
      <c r="HA378" s="89"/>
      <c r="HB378" s="89"/>
      <c r="HC378" s="89"/>
      <c r="HD378" s="89"/>
      <c r="HE378" s="89"/>
      <c r="HF378" s="89"/>
      <c r="HG378" s="89"/>
      <c r="HH378" s="89"/>
      <c r="HI378" s="89"/>
      <c r="HJ378" s="89"/>
      <c r="HK378" s="89"/>
      <c r="HL378" s="89"/>
      <c r="HM378" s="89"/>
      <c r="HN378" s="89"/>
      <c r="HO378" s="89"/>
      <c r="HP378" s="89"/>
      <c r="HQ378" s="89"/>
      <c r="HR378" s="89"/>
      <c r="HS378" s="89"/>
      <c r="HT378" s="89"/>
      <c r="HU378" s="89"/>
      <c r="HV378" s="89"/>
      <c r="HW378" s="89"/>
      <c r="HX378" s="89"/>
      <c r="HY378" s="89"/>
      <c r="HZ378" s="89"/>
      <c r="IA378" s="89"/>
      <c r="IB378" s="89"/>
      <c r="IC378" s="89"/>
      <c r="ID378" s="89"/>
      <c r="IE378" s="89"/>
      <c r="IF378" s="89"/>
      <c r="IG378" s="89"/>
      <c r="IH378" s="89"/>
      <c r="II378" s="89"/>
      <c r="IJ378" s="89"/>
      <c r="IK378" s="89"/>
      <c r="IL378" s="89"/>
      <c r="IM378" s="89"/>
      <c r="IN378" s="89"/>
      <c r="IO378" s="89"/>
      <c r="IP378" s="89"/>
      <c r="IQ378" s="89"/>
      <c r="IR378" s="89"/>
      <c r="IS378" s="89"/>
      <c r="IT378" s="89"/>
      <c r="IU378" s="89"/>
      <c r="IV378" s="89"/>
      <c r="IW378" s="89"/>
      <c r="IX378" s="89"/>
      <c r="IY378" s="89"/>
      <c r="IZ378" s="89"/>
      <c r="JA378" s="89"/>
      <c r="JB378" s="89"/>
      <c r="JC378" s="89"/>
      <c r="JD378" s="89"/>
      <c r="JE378" s="89"/>
      <c r="JF378" s="89"/>
      <c r="JG378" s="89"/>
      <c r="JH378" s="89"/>
      <c r="JI378" s="89"/>
      <c r="JJ378" s="89"/>
      <c r="JK378" s="89"/>
      <c r="JL378" s="89"/>
      <c r="JM378" s="89"/>
      <c r="JN378" s="89"/>
      <c r="JO378" s="89"/>
      <c r="JP378" s="89"/>
      <c r="JQ378" s="89"/>
      <c r="JR378" s="89"/>
      <c r="JS378" s="89"/>
      <c r="JT378" s="89"/>
      <c r="JU378" s="89"/>
      <c r="JV378" s="89"/>
      <c r="JW378" s="89"/>
      <c r="JX378" s="89"/>
      <c r="JY378" s="89"/>
      <c r="JZ378" s="89"/>
      <c r="KA378" s="89"/>
      <c r="KB378" s="89"/>
      <c r="KC378" s="89"/>
      <c r="KD378" s="89"/>
      <c r="KE378" s="89"/>
      <c r="KF378" s="89"/>
      <c r="KG378" s="89"/>
      <c r="KH378" s="89"/>
      <c r="KI378" s="89"/>
      <c r="KJ378" s="89"/>
      <c r="KK378" s="89"/>
      <c r="KL378" s="89"/>
      <c r="KM378" s="89"/>
      <c r="KN378" s="89"/>
      <c r="KO378" s="89"/>
      <c r="KP378" s="89"/>
      <c r="KQ378" s="89"/>
      <c r="KR378" s="89"/>
      <c r="KS378" s="89"/>
      <c r="KT378" s="89"/>
      <c r="KU378" s="89"/>
      <c r="KV378" s="89"/>
      <c r="KW378" s="89"/>
      <c r="KX378" s="89"/>
      <c r="KY378" s="89"/>
      <c r="KZ378" s="89"/>
      <c r="LA378" s="89"/>
      <c r="LB378" s="89"/>
      <c r="LC378" s="89"/>
      <c r="LD378" s="89"/>
      <c r="LE378" s="89"/>
      <c r="LF378" s="89"/>
      <c r="LG378" s="89"/>
      <c r="LH378" s="89"/>
      <c r="LI378" s="89"/>
      <c r="LJ378" s="89"/>
      <c r="LK378" s="89"/>
      <c r="LL378" s="89"/>
      <c r="LM378" s="89"/>
      <c r="LN378" s="89"/>
      <c r="LO378" s="89"/>
      <c r="LP378" s="89"/>
      <c r="LQ378" s="89"/>
      <c r="LR378" s="89"/>
      <c r="LS378" s="89"/>
      <c r="LT378" s="89"/>
      <c r="LU378" s="89"/>
      <c r="LV378" s="89"/>
      <c r="LW378" s="89"/>
      <c r="LX378" s="89"/>
      <c r="LY378" s="89"/>
      <c r="LZ378" s="89"/>
      <c r="MA378" s="89"/>
      <c r="MB378" s="89"/>
      <c r="MC378" s="89"/>
      <c r="MD378" s="89"/>
      <c r="ME378" s="89"/>
      <c r="MF378" s="89"/>
      <c r="MG378" s="89"/>
      <c r="MH378" s="89"/>
      <c r="MI378" s="89"/>
      <c r="MJ378" s="89"/>
      <c r="MK378" s="89"/>
      <c r="ML378" s="89"/>
      <c r="MM378" s="89"/>
      <c r="MN378" s="89"/>
      <c r="MO378" s="89"/>
      <c r="MP378" s="89"/>
      <c r="MQ378" s="89"/>
      <c r="MR378" s="89"/>
      <c r="MS378" s="89"/>
      <c r="MT378" s="89"/>
      <c r="MU378" s="89"/>
      <c r="MV378" s="89"/>
      <c r="MW378" s="89"/>
      <c r="MX378" s="89"/>
      <c r="MY378" s="89"/>
      <c r="MZ378" s="89"/>
      <c r="NA378" s="89"/>
      <c r="NB378" s="89"/>
      <c r="NC378" s="89"/>
      <c r="ND378" s="89"/>
      <c r="NE378" s="89"/>
      <c r="NF378" s="89"/>
      <c r="NG378" s="89"/>
      <c r="NH378" s="89"/>
      <c r="NI378" s="89"/>
      <c r="NJ378" s="89"/>
      <c r="NK378" s="89"/>
      <c r="NL378" s="89"/>
      <c r="NM378" s="89"/>
      <c r="NN378" s="89"/>
      <c r="NO378" s="89"/>
      <c r="NP378" s="89"/>
      <c r="NQ378" s="89"/>
      <c r="NR378" s="89"/>
      <c r="NS378" s="89"/>
      <c r="NT378" s="89"/>
      <c r="NU378" s="89"/>
      <c r="NV378" s="89"/>
      <c r="NW378" s="89"/>
      <c r="NX378" s="89"/>
      <c r="NY378" s="89"/>
      <c r="NZ378" s="89"/>
      <c r="OA378" s="89"/>
      <c r="OB378" s="89"/>
      <c r="OC378" s="89"/>
      <c r="OD378" s="89"/>
      <c r="OE378" s="89"/>
      <c r="OF378" s="89"/>
      <c r="OG378" s="89"/>
      <c r="OH378" s="89"/>
      <c r="OI378" s="89"/>
      <c r="OJ378" s="89"/>
      <c r="OK378" s="89"/>
      <c r="OL378" s="89"/>
      <c r="OM378" s="89"/>
      <c r="ON378" s="89"/>
      <c r="OO378" s="89"/>
      <c r="OP378" s="89"/>
      <c r="OQ378" s="89"/>
      <c r="OR378" s="89"/>
      <c r="OS378" s="89"/>
      <c r="OT378" s="89"/>
      <c r="OU378" s="89"/>
      <c r="OV378" s="89"/>
      <c r="OW378" s="89"/>
      <c r="OX378" s="89"/>
      <c r="OY378" s="89"/>
      <c r="OZ378" s="89"/>
      <c r="PA378" s="89"/>
      <c r="PB378" s="89"/>
      <c r="PC378" s="89"/>
      <c r="PD378" s="89"/>
      <c r="PE378" s="89"/>
      <c r="PF378" s="89"/>
      <c r="PG378" s="89"/>
      <c r="PH378" s="89"/>
      <c r="PI378" s="89"/>
      <c r="PJ378" s="89"/>
      <c r="PK378" s="89"/>
      <c r="PL378" s="89"/>
      <c r="PM378" s="89"/>
      <c r="PN378" s="89"/>
      <c r="PO378" s="89"/>
      <c r="PP378" s="89"/>
      <c r="PQ378" s="89"/>
      <c r="PR378" s="89"/>
      <c r="PS378" s="89"/>
      <c r="PT378" s="89"/>
      <c r="PU378" s="89"/>
      <c r="PV378" s="89"/>
      <c r="PW378" s="89"/>
      <c r="PX378" s="89"/>
      <c r="PY378" s="89"/>
      <c r="PZ378" s="89"/>
      <c r="QA378" s="89"/>
      <c r="QB378" s="89"/>
      <c r="QC378" s="89"/>
      <c r="QD378" s="89"/>
      <c r="QE378" s="89"/>
      <c r="QF378" s="89"/>
      <c r="QG378" s="89"/>
      <c r="QH378" s="89"/>
      <c r="QI378" s="89"/>
      <c r="QJ378" s="89"/>
      <c r="QK378" s="89"/>
      <c r="QL378" s="89"/>
      <c r="QM378" s="89"/>
      <c r="QN378" s="89"/>
      <c r="QO378" s="89"/>
      <c r="QP378" s="89"/>
      <c r="QQ378" s="89"/>
      <c r="QR378" s="89"/>
      <c r="QS378" s="89"/>
      <c r="QT378" s="89"/>
      <c r="QU378" s="89"/>
      <c r="QV378" s="89"/>
      <c r="QW378" s="89"/>
      <c r="QX378" s="89"/>
      <c r="QY378" s="89"/>
      <c r="QZ378" s="89"/>
      <c r="RA378" s="89"/>
      <c r="RB378" s="89"/>
      <c r="RC378" s="89"/>
      <c r="RD378" s="89"/>
      <c r="RE378" s="89"/>
      <c r="RF378" s="89"/>
      <c r="RG378" s="89"/>
      <c r="RH378" s="89"/>
      <c r="RI378" s="89"/>
      <c r="RJ378" s="89"/>
      <c r="RK378" s="89"/>
      <c r="RL378" s="89"/>
      <c r="RM378" s="89"/>
      <c r="RN378" s="89"/>
      <c r="RO378" s="89"/>
      <c r="RP378" s="89"/>
      <c r="RQ378" s="89"/>
      <c r="RR378" s="89"/>
      <c r="RS378" s="89"/>
      <c r="RT378" s="89"/>
      <c r="RU378" s="89"/>
      <c r="RV378" s="89"/>
      <c r="RW378" s="89"/>
      <c r="RX378" s="89"/>
      <c r="RY378" s="89"/>
      <c r="RZ378" s="89"/>
      <c r="SA378" s="89"/>
      <c r="SB378" s="89"/>
      <c r="SC378" s="89"/>
      <c r="SD378" s="89"/>
      <c r="SE378" s="89"/>
      <c r="SF378" s="89"/>
      <c r="SG378" s="89"/>
      <c r="SH378" s="89"/>
      <c r="SI378" s="89"/>
      <c r="SJ378" s="89"/>
      <c r="SK378" s="89"/>
      <c r="SL378" s="89"/>
      <c r="SM378" s="89"/>
      <c r="SN378" s="89"/>
      <c r="SO378" s="89"/>
      <c r="SP378" s="89"/>
      <c r="SQ378" s="89"/>
      <c r="SR378" s="89"/>
      <c r="SS378" s="89"/>
      <c r="ST378" s="89"/>
      <c r="SU378" s="89"/>
      <c r="SV378" s="89"/>
      <c r="SW378" s="89"/>
      <c r="SX378" s="89"/>
      <c r="SY378" s="89"/>
      <c r="SZ378" s="89"/>
      <c r="TA378" s="89"/>
      <c r="TB378" s="89"/>
      <c r="TC378" s="89"/>
      <c r="TD378" s="89"/>
      <c r="TE378" s="89"/>
      <c r="TF378" s="89"/>
      <c r="TG378" s="89"/>
      <c r="TH378" s="89"/>
      <c r="TI378" s="89"/>
      <c r="TJ378" s="89"/>
      <c r="TK378" s="89"/>
      <c r="TL378" s="89"/>
      <c r="TM378" s="89"/>
      <c r="TN378" s="89"/>
      <c r="TO378" s="89"/>
      <c r="TP378" s="89"/>
      <c r="TQ378" s="89"/>
      <c r="TR378" s="89"/>
      <c r="TS378" s="89"/>
      <c r="TT378" s="89"/>
      <c r="TU378" s="89"/>
      <c r="TV378" s="89"/>
      <c r="TW378" s="89"/>
      <c r="TX378" s="89"/>
      <c r="TY378" s="89"/>
      <c r="TZ378" s="89"/>
      <c r="UA378" s="89"/>
      <c r="UB378" s="89"/>
      <c r="UC378" s="89"/>
      <c r="UD378" s="89"/>
      <c r="UE378" s="89"/>
      <c r="UF378" s="89"/>
      <c r="UG378" s="89"/>
      <c r="UH378" s="89"/>
      <c r="UI378" s="89"/>
      <c r="UJ378" s="89"/>
      <c r="UK378" s="89"/>
      <c r="UL378" s="89"/>
      <c r="UM378" s="89"/>
      <c r="UN378" s="89"/>
      <c r="UO378" s="89"/>
      <c r="UP378" s="89"/>
      <c r="UQ378" s="89"/>
      <c r="UR378" s="89"/>
      <c r="US378" s="89"/>
      <c r="UT378" s="89"/>
      <c r="UU378" s="89"/>
      <c r="UV378" s="89"/>
      <c r="UW378" s="89"/>
      <c r="UX378" s="89"/>
      <c r="UY378" s="89"/>
      <c r="UZ378" s="89"/>
      <c r="VA378" s="89"/>
      <c r="VB378" s="89"/>
      <c r="VC378" s="89"/>
      <c r="VD378" s="89"/>
      <c r="VE378" s="89"/>
      <c r="VF378" s="89"/>
      <c r="VG378" s="89"/>
      <c r="VH378" s="89"/>
      <c r="VI378" s="89"/>
      <c r="VJ378" s="89"/>
      <c r="VK378" s="89"/>
      <c r="VL378" s="89"/>
      <c r="VM378" s="89"/>
      <c r="VN378" s="89"/>
      <c r="VO378" s="89"/>
      <c r="VP378" s="89"/>
      <c r="VQ378" s="89"/>
      <c r="VR378" s="89"/>
      <c r="VS378" s="89"/>
      <c r="VT378" s="89"/>
      <c r="VU378" s="89"/>
      <c r="VV378" s="89"/>
      <c r="VW378" s="89"/>
      <c r="VX378" s="89"/>
      <c r="VY378" s="89"/>
      <c r="VZ378" s="89"/>
      <c r="WA378" s="89"/>
      <c r="WB378" s="89"/>
      <c r="WC378" s="89"/>
      <c r="WD378" s="89"/>
      <c r="WE378" s="89"/>
      <c r="WF378" s="89"/>
      <c r="WG378" s="89"/>
      <c r="WH378" s="89"/>
      <c r="WI378" s="89"/>
      <c r="WJ378" s="89"/>
      <c r="WK378" s="89"/>
      <c r="WL378" s="89"/>
      <c r="WM378" s="89"/>
      <c r="WN378" s="89"/>
      <c r="WO378" s="89"/>
      <c r="WP378" s="89"/>
      <c r="WQ378" s="89"/>
      <c r="WR378" s="89"/>
      <c r="WS378" s="89"/>
      <c r="WT378" s="89"/>
      <c r="WU378" s="89"/>
      <c r="WV378" s="89"/>
      <c r="WW378" s="89"/>
      <c r="WX378" s="89"/>
      <c r="WY378" s="89"/>
      <c r="WZ378" s="89"/>
      <c r="XA378" s="89"/>
      <c r="XB378" s="89"/>
      <c r="XC378" s="89"/>
      <c r="XD378" s="89"/>
      <c r="XE378" s="89"/>
      <c r="XF378" s="89"/>
      <c r="XG378" s="89"/>
      <c r="XH378" s="89"/>
      <c r="XI378" s="89"/>
      <c r="XJ378" s="89"/>
      <c r="XK378" s="89"/>
      <c r="XL378" s="89"/>
      <c r="XM378" s="89"/>
      <c r="XN378" s="89"/>
      <c r="XO378" s="89"/>
      <c r="XP378" s="89"/>
      <c r="XQ378" s="89"/>
      <c r="XR378" s="89"/>
      <c r="XS378" s="89"/>
      <c r="XT378" s="89"/>
      <c r="XU378" s="89"/>
      <c r="XV378" s="89"/>
      <c r="XW378" s="89"/>
      <c r="XX378" s="89"/>
      <c r="XY378" s="89"/>
      <c r="XZ378" s="89"/>
      <c r="YA378" s="89"/>
      <c r="YB378" s="89"/>
    </row>
    <row r="379" spans="1:652" s="89" customFormat="1" x14ac:dyDescent="0.2">
      <c r="A379" s="151" t="s">
        <v>4637</v>
      </c>
      <c r="B379" s="155">
        <v>378</v>
      </c>
      <c r="C379" s="155">
        <v>349</v>
      </c>
      <c r="D379" s="269" t="s">
        <v>2901</v>
      </c>
      <c r="E379" s="270" t="s">
        <v>7208</v>
      </c>
      <c r="F379" s="271">
        <v>23949</v>
      </c>
      <c r="G379" s="157" t="s">
        <v>480</v>
      </c>
      <c r="H379" s="158">
        <v>38083239</v>
      </c>
      <c r="I379" s="155">
        <v>538618</v>
      </c>
      <c r="J379" s="159">
        <v>54</v>
      </c>
      <c r="K379" s="159">
        <v>47</v>
      </c>
      <c r="L379" s="159">
        <f t="shared" si="33"/>
        <v>7</v>
      </c>
      <c r="M379" s="157" t="s">
        <v>563</v>
      </c>
      <c r="N379" s="151" t="s">
        <v>594</v>
      </c>
      <c r="O379" s="160" t="s">
        <v>807</v>
      </c>
      <c r="P379" s="151">
        <v>3</v>
      </c>
      <c r="Q379" s="151"/>
      <c r="R379" s="155">
        <v>3</v>
      </c>
      <c r="S379" s="151" t="s">
        <v>3665</v>
      </c>
      <c r="T379" s="151" t="s">
        <v>453</v>
      </c>
      <c r="U379" s="161" t="s">
        <v>453</v>
      </c>
      <c r="V379" s="161" t="s">
        <v>453</v>
      </c>
      <c r="W379" s="165" t="s">
        <v>453</v>
      </c>
      <c r="X379" s="161" t="s">
        <v>453</v>
      </c>
      <c r="Y379" s="161" t="s">
        <v>563</v>
      </c>
      <c r="Z379" s="151" t="s">
        <v>904</v>
      </c>
      <c r="AA379" s="151" t="s">
        <v>1671</v>
      </c>
      <c r="AB379" s="160" t="s">
        <v>804</v>
      </c>
      <c r="AC379" s="162">
        <v>42010</v>
      </c>
      <c r="AD379" s="163" t="s">
        <v>807</v>
      </c>
      <c r="AE379" s="164">
        <v>42198</v>
      </c>
      <c r="AF379" s="165">
        <f t="shared" si="35"/>
        <v>6.1808219178082187</v>
      </c>
      <c r="AG379" s="180" t="s">
        <v>539</v>
      </c>
      <c r="AH379" s="165">
        <v>1</v>
      </c>
      <c r="AI379" s="180" t="s">
        <v>638</v>
      </c>
      <c r="AJ379" s="165">
        <v>4</v>
      </c>
      <c r="AK379" s="180" t="s">
        <v>453</v>
      </c>
      <c r="AL379" s="165" t="s">
        <v>453</v>
      </c>
      <c r="AM379" s="180" t="s">
        <v>453</v>
      </c>
      <c r="AN379" s="165" t="s">
        <v>453</v>
      </c>
      <c r="AO379" s="180" t="s">
        <v>453</v>
      </c>
      <c r="AP379" s="165" t="s">
        <v>453</v>
      </c>
      <c r="AQ379" s="180" t="s">
        <v>453</v>
      </c>
      <c r="AR379" s="165" t="s">
        <v>453</v>
      </c>
      <c r="AS379" s="165" t="s">
        <v>453</v>
      </c>
      <c r="AT379" s="165" t="s">
        <v>453</v>
      </c>
      <c r="AU379" s="165" t="s">
        <v>453</v>
      </c>
      <c r="AV379" s="165" t="s">
        <v>453</v>
      </c>
      <c r="AW379" s="165"/>
      <c r="AX379" s="165"/>
      <c r="AY379" s="165"/>
      <c r="AZ379" s="165"/>
      <c r="BA379" s="165"/>
      <c r="BB379" s="165"/>
      <c r="BC379" s="165"/>
      <c r="BD379" s="165"/>
      <c r="BE379" s="165"/>
      <c r="BF379" s="165"/>
      <c r="BG379" s="169" t="s">
        <v>3666</v>
      </c>
      <c r="BH379" s="161" t="s">
        <v>638</v>
      </c>
      <c r="BI379" s="159">
        <v>4</v>
      </c>
      <c r="BJ379" s="155">
        <v>3</v>
      </c>
      <c r="BK379" s="151" t="s">
        <v>3665</v>
      </c>
      <c r="BL379" s="159" t="s">
        <v>453</v>
      </c>
      <c r="BM379" s="159" t="s">
        <v>453</v>
      </c>
      <c r="BN379" s="167" t="s">
        <v>807</v>
      </c>
      <c r="BO379" s="151" t="s">
        <v>453</v>
      </c>
      <c r="BP379" s="151"/>
      <c r="BQ379" s="151"/>
      <c r="BR379" s="151"/>
      <c r="BS379" s="157" t="s">
        <v>453</v>
      </c>
      <c r="BT379" s="157" t="s">
        <v>453</v>
      </c>
      <c r="BU379" s="157" t="s">
        <v>453</v>
      </c>
      <c r="BV379" s="153" t="s">
        <v>453</v>
      </c>
      <c r="BW379" s="153" t="s">
        <v>3667</v>
      </c>
      <c r="BX379" s="151">
        <v>91</v>
      </c>
      <c r="BY379" s="151">
        <v>109</v>
      </c>
      <c r="BZ379" s="151">
        <v>100</v>
      </c>
      <c r="CA379" s="151" t="s">
        <v>1774</v>
      </c>
      <c r="CB379" s="151" t="s">
        <v>453</v>
      </c>
      <c r="CC379" s="151" t="s">
        <v>453</v>
      </c>
      <c r="CD379" s="151"/>
      <c r="CE379" s="151" t="s">
        <v>1008</v>
      </c>
      <c r="CF379" s="151" t="s">
        <v>453</v>
      </c>
      <c r="CG379" s="151" t="s">
        <v>1332</v>
      </c>
      <c r="CH379" s="151" t="s">
        <v>3668</v>
      </c>
      <c r="CI379" s="151">
        <v>97</v>
      </c>
      <c r="CJ379" s="151">
        <v>105</v>
      </c>
      <c r="CK379" s="151">
        <v>101</v>
      </c>
      <c r="CL379" s="151" t="s">
        <v>1737</v>
      </c>
      <c r="UW379" s="30"/>
      <c r="UX379" s="30"/>
      <c r="UY379" s="30"/>
      <c r="UZ379" s="30"/>
      <c r="VA379" s="30"/>
      <c r="VB379" s="30"/>
      <c r="VC379" s="30"/>
      <c r="VD379" s="30"/>
      <c r="VE379" s="30"/>
      <c r="VF379" s="30"/>
      <c r="VG379" s="30"/>
      <c r="VH379" s="30"/>
      <c r="VI379" s="30"/>
      <c r="VJ379" s="30"/>
      <c r="VK379" s="30"/>
      <c r="VL379" s="30"/>
      <c r="VM379" s="30"/>
      <c r="VN379" s="30"/>
      <c r="VO379" s="30"/>
      <c r="VP379" s="30"/>
      <c r="VQ379" s="30"/>
      <c r="VR379" s="30"/>
      <c r="VS379" s="30"/>
      <c r="VT379" s="30"/>
      <c r="VU379" s="30"/>
      <c r="VV379" s="30"/>
      <c r="VW379" s="30"/>
      <c r="VX379" s="30"/>
      <c r="VY379" s="30"/>
      <c r="VZ379" s="30"/>
      <c r="WA379" s="30"/>
      <c r="WB379" s="30"/>
      <c r="WC379" s="30"/>
      <c r="WD379" s="30"/>
      <c r="WE379" s="30"/>
      <c r="WF379" s="30"/>
      <c r="WG379" s="30"/>
      <c r="WH379" s="30"/>
      <c r="WI379" s="30"/>
      <c r="WJ379" s="30"/>
      <c r="WK379" s="30"/>
      <c r="WL379" s="30"/>
      <c r="WM379" s="30"/>
      <c r="WN379" s="30"/>
      <c r="WO379" s="30"/>
      <c r="WP379" s="30"/>
      <c r="WQ379" s="30"/>
      <c r="WR379" s="30"/>
      <c r="WS379" s="30"/>
      <c r="WT379" s="30"/>
      <c r="WU379" s="30"/>
      <c r="WV379" s="30"/>
      <c r="WW379" s="30"/>
      <c r="WX379" s="30"/>
      <c r="WY379" s="30"/>
      <c r="WZ379" s="30"/>
      <c r="XA379" s="30"/>
      <c r="XB379" s="30"/>
      <c r="XC379" s="30"/>
      <c r="XD379" s="30"/>
      <c r="XE379" s="30"/>
      <c r="XF379" s="30"/>
      <c r="XG379" s="30"/>
      <c r="XH379" s="30"/>
      <c r="XI379" s="30"/>
      <c r="XJ379" s="30"/>
      <c r="XK379" s="30"/>
      <c r="XL379" s="30"/>
      <c r="XM379" s="30"/>
      <c r="XN379" s="30"/>
      <c r="XO379" s="30"/>
      <c r="XP379" s="30"/>
      <c r="XQ379" s="30"/>
      <c r="XR379" s="30"/>
      <c r="XS379" s="30"/>
      <c r="XT379" s="30"/>
      <c r="XU379" s="30"/>
      <c r="XV379" s="30"/>
      <c r="XW379" s="30"/>
      <c r="XX379" s="30"/>
      <c r="XY379" s="30"/>
      <c r="XZ379" s="30"/>
      <c r="YA379" s="30"/>
      <c r="YB379" s="30"/>
    </row>
    <row r="380" spans="1:652" s="89" customFormat="1" x14ac:dyDescent="0.2">
      <c r="A380" s="151" t="s">
        <v>4565</v>
      </c>
      <c r="B380" s="155">
        <v>379</v>
      </c>
      <c r="C380" s="155" t="s">
        <v>3694</v>
      </c>
      <c r="D380" s="269" t="s">
        <v>7209</v>
      </c>
      <c r="E380" s="270" t="s">
        <v>7210</v>
      </c>
      <c r="F380" s="271">
        <v>33615</v>
      </c>
      <c r="G380" s="157" t="s">
        <v>562</v>
      </c>
      <c r="H380" s="158">
        <v>34269232</v>
      </c>
      <c r="I380" s="155">
        <v>265862</v>
      </c>
      <c r="J380" s="159">
        <v>34</v>
      </c>
      <c r="K380" s="159">
        <v>13</v>
      </c>
      <c r="L380" s="159">
        <f t="shared" si="33"/>
        <v>21</v>
      </c>
      <c r="M380" s="157" t="s">
        <v>563</v>
      </c>
      <c r="N380" s="151" t="s">
        <v>595</v>
      </c>
      <c r="O380" s="160" t="s">
        <v>804</v>
      </c>
      <c r="P380" s="151">
        <v>9</v>
      </c>
      <c r="Q380" s="151"/>
      <c r="R380" s="155">
        <v>3</v>
      </c>
      <c r="S380" s="151" t="s">
        <v>3695</v>
      </c>
      <c r="T380" s="151" t="s">
        <v>1589</v>
      </c>
      <c r="U380" s="161">
        <v>42011</v>
      </c>
      <c r="V380" s="161">
        <v>42017</v>
      </c>
      <c r="W380" s="165">
        <f>SUM(V380-U380)</f>
        <v>6</v>
      </c>
      <c r="X380" s="161" t="s">
        <v>453</v>
      </c>
      <c r="Y380" s="161" t="s">
        <v>563</v>
      </c>
      <c r="Z380" s="151" t="s">
        <v>976</v>
      </c>
      <c r="AA380" s="151" t="s">
        <v>1166</v>
      </c>
      <c r="AB380" s="160" t="s">
        <v>804</v>
      </c>
      <c r="AC380" s="162">
        <v>42060</v>
      </c>
      <c r="AD380" s="163" t="s">
        <v>804</v>
      </c>
      <c r="AE380" s="164">
        <v>43378</v>
      </c>
      <c r="AF380" s="165">
        <f t="shared" si="35"/>
        <v>43.331506849315069</v>
      </c>
      <c r="AG380" s="201" t="s">
        <v>539</v>
      </c>
      <c r="AH380" s="165">
        <v>1</v>
      </c>
      <c r="AI380" s="201" t="s">
        <v>539</v>
      </c>
      <c r="AJ380" s="165">
        <v>1</v>
      </c>
      <c r="AK380" s="180" t="s">
        <v>5914</v>
      </c>
      <c r="AL380" s="165">
        <v>3</v>
      </c>
      <c r="AM380" s="180" t="s">
        <v>5914</v>
      </c>
      <c r="AN380" s="165">
        <v>3</v>
      </c>
      <c r="AO380" s="180" t="s">
        <v>637</v>
      </c>
      <c r="AP380" s="165">
        <v>1</v>
      </c>
      <c r="AQ380" s="180" t="s">
        <v>637</v>
      </c>
      <c r="AR380" s="165">
        <v>1</v>
      </c>
      <c r="AS380" s="165"/>
      <c r="AT380" s="165"/>
      <c r="AU380" s="165"/>
      <c r="AV380" s="165"/>
      <c r="AW380" s="165"/>
      <c r="AX380" s="165"/>
      <c r="AY380" s="165"/>
      <c r="AZ380" s="165"/>
      <c r="BA380" s="165"/>
      <c r="BB380" s="165"/>
      <c r="BC380" s="165"/>
      <c r="BD380" s="165"/>
      <c r="BE380" s="165"/>
      <c r="BF380" s="165"/>
      <c r="BG380" s="169" t="s">
        <v>3696</v>
      </c>
      <c r="BH380" s="161" t="s">
        <v>638</v>
      </c>
      <c r="BI380" s="159">
        <v>4</v>
      </c>
      <c r="BJ380" s="155">
        <v>3</v>
      </c>
      <c r="BK380" s="151" t="s">
        <v>3697</v>
      </c>
      <c r="BL380" s="159">
        <v>1</v>
      </c>
      <c r="BM380" s="159">
        <v>2</v>
      </c>
      <c r="BN380" s="167" t="s">
        <v>804</v>
      </c>
      <c r="BO380" s="151" t="s">
        <v>3698</v>
      </c>
      <c r="BP380" s="151"/>
      <c r="BQ380" s="151"/>
      <c r="BR380" s="151"/>
      <c r="BS380" s="157" t="s">
        <v>564</v>
      </c>
      <c r="BT380" s="157" t="s">
        <v>564</v>
      </c>
      <c r="BU380" s="157" t="s">
        <v>453</v>
      </c>
      <c r="BV380" s="153" t="s">
        <v>453</v>
      </c>
      <c r="BW380" s="153" t="s">
        <v>3699</v>
      </c>
      <c r="BX380" s="151">
        <v>99</v>
      </c>
      <c r="BY380" s="151">
        <v>115</v>
      </c>
      <c r="BZ380" s="151">
        <v>107</v>
      </c>
      <c r="CA380" s="151" t="s">
        <v>3700</v>
      </c>
      <c r="CB380" s="151" t="s">
        <v>3701</v>
      </c>
      <c r="CC380" s="151" t="s">
        <v>453</v>
      </c>
      <c r="CD380" s="151"/>
      <c r="CE380" s="151" t="s">
        <v>872</v>
      </c>
      <c r="CF380" s="151" t="s">
        <v>3702</v>
      </c>
      <c r="CG380" s="151" t="s">
        <v>3703</v>
      </c>
      <c r="CH380" s="151" t="s">
        <v>3704</v>
      </c>
      <c r="CI380" s="151">
        <v>93</v>
      </c>
      <c r="CJ380" s="151">
        <v>109</v>
      </c>
      <c r="CK380" s="151">
        <v>101</v>
      </c>
      <c r="CL380" s="151" t="s">
        <v>1737</v>
      </c>
    </row>
    <row r="381" spans="1:652" s="30" customFormat="1" x14ac:dyDescent="0.2">
      <c r="A381" s="151" t="s">
        <v>4605</v>
      </c>
      <c r="B381" s="155">
        <v>380</v>
      </c>
      <c r="C381" s="155">
        <v>350</v>
      </c>
      <c r="D381" s="269" t="s">
        <v>7211</v>
      </c>
      <c r="E381" s="270" t="s">
        <v>7212</v>
      </c>
      <c r="F381" s="271">
        <v>34671</v>
      </c>
      <c r="G381" s="157" t="s">
        <v>562</v>
      </c>
      <c r="H381" s="158">
        <v>37925887</v>
      </c>
      <c r="I381" s="155">
        <v>2277992</v>
      </c>
      <c r="J381" s="159">
        <v>25</v>
      </c>
      <c r="K381" s="159">
        <v>0</v>
      </c>
      <c r="L381" s="159">
        <f t="shared" si="33"/>
        <v>25</v>
      </c>
      <c r="M381" s="153" t="s">
        <v>3720</v>
      </c>
      <c r="N381" s="151" t="s">
        <v>594</v>
      </c>
      <c r="O381" s="160" t="s">
        <v>807</v>
      </c>
      <c r="P381" s="151">
        <v>4</v>
      </c>
      <c r="Q381" s="151"/>
      <c r="R381" s="155">
        <v>2</v>
      </c>
      <c r="S381" s="151" t="s">
        <v>3721</v>
      </c>
      <c r="T381" s="151" t="s">
        <v>1589</v>
      </c>
      <c r="U381" s="161">
        <v>42024</v>
      </c>
      <c r="V381" s="161">
        <v>42033</v>
      </c>
      <c r="W381" s="165">
        <f>SUM(V381-U381)</f>
        <v>9</v>
      </c>
      <c r="X381" s="161" t="s">
        <v>453</v>
      </c>
      <c r="Y381" s="161" t="s">
        <v>564</v>
      </c>
      <c r="Z381" s="151" t="s">
        <v>827</v>
      </c>
      <c r="AA381" s="151" t="s">
        <v>540</v>
      </c>
      <c r="AB381" s="160" t="s">
        <v>804</v>
      </c>
      <c r="AC381" s="162">
        <v>42095</v>
      </c>
      <c r="AD381" s="163" t="s">
        <v>807</v>
      </c>
      <c r="AE381" s="164">
        <v>43374</v>
      </c>
      <c r="AF381" s="165">
        <f t="shared" si="35"/>
        <v>42.049315068493151</v>
      </c>
      <c r="AG381" s="180" t="s">
        <v>539</v>
      </c>
      <c r="AH381" s="165">
        <v>1</v>
      </c>
      <c r="AI381" s="180" t="s">
        <v>539</v>
      </c>
      <c r="AJ381" s="165">
        <v>1</v>
      </c>
      <c r="AK381" s="180" t="s">
        <v>539</v>
      </c>
      <c r="AL381" s="165">
        <v>1</v>
      </c>
      <c r="AM381" s="180" t="s">
        <v>539</v>
      </c>
      <c r="AN381" s="165">
        <v>1</v>
      </c>
      <c r="AO381" s="180" t="s">
        <v>539</v>
      </c>
      <c r="AP381" s="165">
        <v>1</v>
      </c>
      <c r="AQ381" s="180"/>
      <c r="AR381" s="165"/>
      <c r="AS381" s="165"/>
      <c r="AT381" s="165"/>
      <c r="AU381" s="165"/>
      <c r="AV381" s="165"/>
      <c r="AW381" s="165"/>
      <c r="AX381" s="165"/>
      <c r="AY381" s="165"/>
      <c r="AZ381" s="165"/>
      <c r="BA381" s="165"/>
      <c r="BB381" s="165"/>
      <c r="BC381" s="165"/>
      <c r="BD381" s="165"/>
      <c r="BE381" s="165"/>
      <c r="BF381" s="165"/>
      <c r="BG381" s="169" t="s">
        <v>3722</v>
      </c>
      <c r="BH381" s="161" t="s">
        <v>539</v>
      </c>
      <c r="BI381" s="159">
        <v>1</v>
      </c>
      <c r="BJ381" s="155">
        <v>3</v>
      </c>
      <c r="BK381" s="151" t="s">
        <v>3723</v>
      </c>
      <c r="BL381" s="159" t="s">
        <v>453</v>
      </c>
      <c r="BM381" s="159" t="s">
        <v>453</v>
      </c>
      <c r="BN381" s="167" t="s">
        <v>807</v>
      </c>
      <c r="BO381" s="151" t="s">
        <v>453</v>
      </c>
      <c r="BP381" s="151"/>
      <c r="BQ381" s="151"/>
      <c r="BR381" s="151"/>
      <c r="BS381" s="157" t="s">
        <v>563</v>
      </c>
      <c r="BT381" s="157" t="s">
        <v>453</v>
      </c>
      <c r="BU381" s="153" t="s">
        <v>3724</v>
      </c>
      <c r="BV381" s="153" t="s">
        <v>453</v>
      </c>
      <c r="BW381" s="153" t="s">
        <v>3725</v>
      </c>
      <c r="BX381" s="151">
        <v>102</v>
      </c>
      <c r="BY381" s="151">
        <v>74</v>
      </c>
      <c r="BZ381" s="151">
        <v>80</v>
      </c>
      <c r="CA381" s="151" t="s">
        <v>3726</v>
      </c>
      <c r="CB381" s="151" t="s">
        <v>453</v>
      </c>
      <c r="CC381" s="151" t="s">
        <v>453</v>
      </c>
      <c r="CD381" s="151"/>
      <c r="CE381" s="151" t="s">
        <v>872</v>
      </c>
      <c r="CF381" s="151" t="s">
        <v>3727</v>
      </c>
      <c r="CG381" s="151" t="s">
        <v>929</v>
      </c>
      <c r="CH381" s="151" t="s">
        <v>3728</v>
      </c>
      <c r="CI381" s="151">
        <v>111</v>
      </c>
      <c r="CJ381" s="151">
        <v>103</v>
      </c>
      <c r="CK381" s="151">
        <v>108</v>
      </c>
      <c r="CL381" s="151" t="s">
        <v>1737</v>
      </c>
      <c r="CM381" s="89"/>
      <c r="CN381" s="89"/>
      <c r="CO381" s="89"/>
      <c r="CP381" s="89"/>
      <c r="CQ381" s="89"/>
      <c r="CR381" s="89"/>
      <c r="CS381" s="89"/>
      <c r="CT381" s="89"/>
      <c r="CU381" s="89"/>
      <c r="CV381" s="89"/>
      <c r="CW381" s="89"/>
      <c r="CX381" s="89"/>
      <c r="CY381" s="89"/>
      <c r="CZ381" s="89"/>
      <c r="DA381" s="89"/>
      <c r="DB381" s="89"/>
      <c r="DC381" s="89"/>
      <c r="DD381" s="89"/>
      <c r="DE381" s="89"/>
      <c r="DF381" s="89"/>
      <c r="DG381" s="89"/>
      <c r="DH381" s="89"/>
      <c r="DI381" s="89"/>
      <c r="DJ381" s="89"/>
      <c r="DK381" s="89"/>
      <c r="DL381" s="89"/>
      <c r="DM381" s="89"/>
      <c r="DN381" s="89"/>
      <c r="DO381" s="89"/>
      <c r="DP381" s="89"/>
      <c r="DQ381" s="89"/>
      <c r="DR381" s="89"/>
      <c r="DS381" s="89"/>
      <c r="DT381" s="89"/>
      <c r="DU381" s="89"/>
      <c r="DV381" s="89"/>
      <c r="DW381" s="89"/>
      <c r="DX381" s="89"/>
      <c r="DY381" s="89"/>
      <c r="DZ381" s="89"/>
      <c r="EA381" s="89"/>
      <c r="EB381" s="89"/>
      <c r="EC381" s="89"/>
      <c r="ED381" s="89"/>
      <c r="EE381" s="89"/>
      <c r="EF381" s="89"/>
      <c r="EG381" s="89"/>
      <c r="EH381" s="89"/>
      <c r="EI381" s="89"/>
      <c r="EJ381" s="89"/>
      <c r="EK381" s="89"/>
      <c r="EL381" s="89"/>
      <c r="EM381" s="89"/>
      <c r="EN381" s="89"/>
      <c r="EO381" s="89"/>
      <c r="EP381" s="89"/>
      <c r="EQ381" s="89"/>
      <c r="ER381" s="89"/>
      <c r="ES381" s="89"/>
      <c r="ET381" s="89"/>
      <c r="EU381" s="89"/>
      <c r="EV381" s="89"/>
      <c r="EW381" s="89"/>
      <c r="EX381" s="89"/>
      <c r="EY381" s="89"/>
      <c r="EZ381" s="89"/>
      <c r="FA381" s="89"/>
      <c r="FB381" s="89"/>
      <c r="FC381" s="89"/>
      <c r="FD381" s="89"/>
      <c r="FE381" s="89"/>
      <c r="FF381" s="89"/>
      <c r="FG381" s="89"/>
      <c r="FH381" s="89"/>
      <c r="FI381" s="89"/>
      <c r="FJ381" s="89"/>
      <c r="FK381" s="89"/>
      <c r="FL381" s="89"/>
      <c r="FM381" s="89"/>
      <c r="FN381" s="89"/>
      <c r="FO381" s="89"/>
      <c r="FP381" s="89"/>
      <c r="FQ381" s="89"/>
      <c r="FR381" s="89"/>
      <c r="FS381" s="89"/>
      <c r="FT381" s="89"/>
      <c r="FU381" s="89"/>
      <c r="FV381" s="89"/>
      <c r="FW381" s="89"/>
      <c r="FX381" s="89"/>
      <c r="FY381" s="89"/>
      <c r="FZ381" s="89"/>
      <c r="GA381" s="89"/>
      <c r="GB381" s="89"/>
      <c r="GC381" s="89"/>
      <c r="GD381" s="89"/>
      <c r="GE381" s="89"/>
      <c r="GF381" s="89"/>
      <c r="GG381" s="89"/>
      <c r="GH381" s="89"/>
      <c r="GI381" s="89"/>
      <c r="GJ381" s="89"/>
      <c r="GK381" s="89"/>
      <c r="GL381" s="89"/>
      <c r="GM381" s="89"/>
      <c r="GN381" s="89"/>
      <c r="GO381" s="89"/>
      <c r="GP381" s="89"/>
      <c r="GQ381" s="89"/>
      <c r="GR381" s="89"/>
      <c r="GS381" s="89"/>
      <c r="GT381" s="89"/>
      <c r="GU381" s="89"/>
      <c r="GV381" s="89"/>
      <c r="GW381" s="89"/>
      <c r="GX381" s="89"/>
      <c r="GY381" s="89"/>
      <c r="GZ381" s="89"/>
      <c r="HA381" s="89"/>
      <c r="HB381" s="89"/>
      <c r="HC381" s="89"/>
      <c r="HD381" s="89"/>
      <c r="HE381" s="89"/>
      <c r="HF381" s="89"/>
      <c r="HG381" s="89"/>
      <c r="HH381" s="89"/>
      <c r="HI381" s="89"/>
      <c r="HJ381" s="89"/>
      <c r="HK381" s="89"/>
      <c r="HL381" s="89"/>
      <c r="HM381" s="89"/>
      <c r="HN381" s="89"/>
      <c r="HO381" s="89"/>
      <c r="HP381" s="89"/>
      <c r="HQ381" s="89"/>
      <c r="HR381" s="89"/>
      <c r="HS381" s="89"/>
      <c r="HT381" s="89"/>
      <c r="HU381" s="89"/>
      <c r="HV381" s="89"/>
      <c r="HW381" s="89"/>
      <c r="HX381" s="89"/>
      <c r="HY381" s="89"/>
      <c r="HZ381" s="89"/>
      <c r="IA381" s="89"/>
      <c r="IB381" s="89"/>
      <c r="IC381" s="89"/>
      <c r="ID381" s="89"/>
      <c r="IE381" s="89"/>
      <c r="IF381" s="89"/>
      <c r="IG381" s="89"/>
      <c r="IH381" s="89"/>
      <c r="II381" s="89"/>
      <c r="IJ381" s="89"/>
      <c r="IK381" s="89"/>
      <c r="IL381" s="89"/>
      <c r="IM381" s="89"/>
      <c r="IN381" s="89"/>
      <c r="IO381" s="89"/>
      <c r="IP381" s="89"/>
      <c r="IQ381" s="89"/>
      <c r="IR381" s="89"/>
      <c r="IS381" s="89"/>
      <c r="IT381" s="89"/>
      <c r="IU381" s="89"/>
      <c r="IV381" s="89"/>
      <c r="IW381" s="89"/>
      <c r="IX381" s="89"/>
      <c r="IY381" s="89"/>
      <c r="IZ381" s="89"/>
      <c r="JA381" s="89"/>
      <c r="JB381" s="89"/>
      <c r="JC381" s="89"/>
      <c r="JD381" s="89"/>
      <c r="JE381" s="89"/>
      <c r="JF381" s="89"/>
      <c r="JG381" s="89"/>
      <c r="JH381" s="89"/>
      <c r="JI381" s="89"/>
      <c r="JJ381" s="89"/>
      <c r="JK381" s="89"/>
      <c r="JL381" s="89"/>
      <c r="JM381" s="89"/>
      <c r="JN381" s="89"/>
      <c r="JO381" s="89"/>
      <c r="JP381" s="89"/>
      <c r="JQ381" s="89"/>
      <c r="JR381" s="89"/>
      <c r="JS381" s="89"/>
      <c r="JT381" s="89"/>
      <c r="JU381" s="89"/>
      <c r="JV381" s="89"/>
      <c r="JW381" s="89"/>
      <c r="JX381" s="89"/>
      <c r="JY381" s="89"/>
      <c r="JZ381" s="89"/>
      <c r="KA381" s="89"/>
      <c r="KB381" s="89"/>
      <c r="KC381" s="89"/>
      <c r="KD381" s="89"/>
      <c r="KE381" s="89"/>
      <c r="KF381" s="89"/>
      <c r="KG381" s="89"/>
      <c r="KH381" s="89"/>
      <c r="KI381" s="89"/>
      <c r="KJ381" s="89"/>
      <c r="KK381" s="89"/>
      <c r="KL381" s="89"/>
      <c r="KM381" s="89"/>
      <c r="KN381" s="89"/>
      <c r="KO381" s="89"/>
      <c r="KP381" s="89"/>
      <c r="KQ381" s="89"/>
      <c r="KR381" s="89"/>
      <c r="KS381" s="89"/>
      <c r="KT381" s="89"/>
      <c r="KU381" s="89"/>
      <c r="KV381" s="89"/>
      <c r="KW381" s="89"/>
      <c r="KX381" s="89"/>
      <c r="KY381" s="89"/>
      <c r="KZ381" s="89"/>
      <c r="LA381" s="89"/>
      <c r="LB381" s="89"/>
      <c r="LC381" s="89"/>
      <c r="LD381" s="89"/>
      <c r="LE381" s="89"/>
      <c r="LF381" s="89"/>
      <c r="LG381" s="89"/>
      <c r="LH381" s="89"/>
      <c r="LI381" s="89"/>
      <c r="LJ381" s="89"/>
      <c r="LK381" s="89"/>
      <c r="LL381" s="89"/>
      <c r="LM381" s="89"/>
      <c r="LN381" s="89"/>
      <c r="LO381" s="89"/>
      <c r="LP381" s="89"/>
      <c r="LQ381" s="89"/>
      <c r="LR381" s="89"/>
      <c r="LS381" s="89"/>
      <c r="LT381" s="89"/>
      <c r="LU381" s="89"/>
      <c r="LV381" s="89"/>
      <c r="LW381" s="89"/>
      <c r="LX381" s="89"/>
      <c r="LY381" s="89"/>
      <c r="LZ381" s="89"/>
      <c r="MA381" s="89"/>
      <c r="MB381" s="89"/>
      <c r="MC381" s="89"/>
      <c r="MD381" s="89"/>
      <c r="ME381" s="89"/>
      <c r="MF381" s="89"/>
      <c r="MG381" s="89"/>
      <c r="MH381" s="89"/>
      <c r="MI381" s="89"/>
      <c r="MJ381" s="89"/>
      <c r="MK381" s="89"/>
      <c r="ML381" s="89"/>
      <c r="MM381" s="89"/>
      <c r="MN381" s="89"/>
      <c r="MO381" s="89"/>
      <c r="MP381" s="89"/>
      <c r="MQ381" s="89"/>
      <c r="MR381" s="89"/>
      <c r="MS381" s="89"/>
      <c r="MT381" s="89"/>
      <c r="MU381" s="89"/>
      <c r="MV381" s="89"/>
      <c r="MW381" s="89"/>
      <c r="MX381" s="89"/>
      <c r="MY381" s="89"/>
      <c r="MZ381" s="89"/>
      <c r="NA381" s="89"/>
      <c r="NB381" s="89"/>
      <c r="NC381" s="89"/>
      <c r="ND381" s="89"/>
      <c r="NE381" s="89"/>
      <c r="NF381" s="89"/>
      <c r="NG381" s="89"/>
      <c r="NH381" s="89"/>
      <c r="NI381" s="89"/>
      <c r="NJ381" s="89"/>
      <c r="NK381" s="89"/>
      <c r="NL381" s="89"/>
      <c r="NM381" s="89"/>
      <c r="NN381" s="89"/>
      <c r="NO381" s="89"/>
      <c r="NP381" s="89"/>
      <c r="NQ381" s="89"/>
      <c r="NR381" s="89"/>
      <c r="NS381" s="89"/>
      <c r="NT381" s="89"/>
      <c r="NU381" s="89"/>
      <c r="NV381" s="89"/>
      <c r="NW381" s="89"/>
      <c r="NX381" s="89"/>
      <c r="NY381" s="89"/>
      <c r="NZ381" s="89"/>
      <c r="OA381" s="89"/>
      <c r="OB381" s="89"/>
      <c r="OC381" s="89"/>
      <c r="OD381" s="89"/>
      <c r="OE381" s="89"/>
      <c r="OF381" s="89"/>
      <c r="OG381" s="89"/>
      <c r="OH381" s="89"/>
      <c r="OI381" s="89"/>
      <c r="OJ381" s="89"/>
      <c r="OK381" s="89"/>
      <c r="OL381" s="89"/>
      <c r="OM381" s="89"/>
      <c r="ON381" s="89"/>
      <c r="OO381" s="89"/>
      <c r="OP381" s="89"/>
      <c r="OQ381" s="89"/>
      <c r="OR381" s="89"/>
      <c r="OS381" s="89"/>
      <c r="OT381" s="89"/>
      <c r="OU381" s="89"/>
      <c r="OV381" s="89"/>
      <c r="OW381" s="89"/>
      <c r="OX381" s="89"/>
      <c r="OY381" s="89"/>
      <c r="OZ381" s="89"/>
      <c r="PA381" s="89"/>
      <c r="PB381" s="89"/>
      <c r="PC381" s="89"/>
      <c r="PD381" s="89"/>
      <c r="PE381" s="89"/>
      <c r="PF381" s="89"/>
      <c r="PG381" s="89"/>
      <c r="PH381" s="89"/>
      <c r="PI381" s="89"/>
      <c r="PJ381" s="89"/>
      <c r="PK381" s="89"/>
      <c r="PL381" s="89"/>
      <c r="PM381" s="89"/>
      <c r="PN381" s="89"/>
      <c r="PO381" s="89"/>
      <c r="PP381" s="89"/>
      <c r="PQ381" s="89"/>
      <c r="PR381" s="89"/>
      <c r="PS381" s="89"/>
      <c r="PT381" s="89"/>
      <c r="PU381" s="89"/>
      <c r="PV381" s="89"/>
      <c r="PW381" s="89"/>
      <c r="PX381" s="89"/>
      <c r="PY381" s="89"/>
      <c r="PZ381" s="89"/>
      <c r="QA381" s="89"/>
      <c r="QB381" s="89"/>
      <c r="QC381" s="89"/>
      <c r="QD381" s="89"/>
      <c r="QE381" s="89"/>
      <c r="QF381" s="89"/>
      <c r="QG381" s="89"/>
      <c r="QH381" s="89"/>
      <c r="QI381" s="89"/>
      <c r="QJ381" s="89"/>
      <c r="QK381" s="89"/>
      <c r="QL381" s="89"/>
      <c r="QM381" s="89"/>
      <c r="QN381" s="89"/>
      <c r="QO381" s="89"/>
      <c r="QP381" s="89"/>
      <c r="QQ381" s="89"/>
      <c r="QR381" s="89"/>
      <c r="QS381" s="89"/>
      <c r="QT381" s="89"/>
      <c r="QU381" s="89"/>
      <c r="QV381" s="89"/>
      <c r="QW381" s="89"/>
      <c r="QX381" s="89"/>
      <c r="QY381" s="89"/>
      <c r="QZ381" s="89"/>
      <c r="RA381" s="89"/>
      <c r="RB381" s="89"/>
      <c r="RC381" s="89"/>
      <c r="RD381" s="89"/>
      <c r="RE381" s="89"/>
      <c r="RF381" s="89"/>
      <c r="RG381" s="89"/>
      <c r="RH381" s="89"/>
      <c r="RI381" s="89"/>
      <c r="RJ381" s="89"/>
      <c r="RK381" s="89"/>
      <c r="RL381" s="89"/>
      <c r="RM381" s="89"/>
      <c r="RN381" s="89"/>
      <c r="RO381" s="89"/>
      <c r="RP381" s="89"/>
      <c r="RQ381" s="89"/>
      <c r="RR381" s="89"/>
      <c r="RS381" s="89"/>
      <c r="RT381" s="89"/>
      <c r="RU381" s="89"/>
      <c r="RV381" s="89"/>
      <c r="RW381" s="89"/>
      <c r="RX381" s="89"/>
      <c r="RY381" s="89"/>
      <c r="RZ381" s="89"/>
      <c r="SA381" s="89"/>
      <c r="SB381" s="89"/>
      <c r="SC381" s="89"/>
      <c r="SD381" s="89"/>
      <c r="SE381" s="89"/>
      <c r="SF381" s="89"/>
      <c r="SG381" s="89"/>
      <c r="SH381" s="89"/>
      <c r="SI381" s="89"/>
      <c r="SJ381" s="89"/>
      <c r="SK381" s="89"/>
      <c r="SL381" s="89"/>
      <c r="SM381" s="89"/>
      <c r="SN381" s="89"/>
      <c r="SO381" s="89"/>
      <c r="SP381" s="89"/>
      <c r="SQ381" s="89"/>
      <c r="SR381" s="89"/>
      <c r="SS381" s="89"/>
      <c r="ST381" s="89"/>
      <c r="SU381" s="89"/>
      <c r="SV381" s="89"/>
      <c r="SW381" s="89"/>
      <c r="SX381" s="89"/>
      <c r="SY381" s="89"/>
      <c r="SZ381" s="89"/>
      <c r="TA381" s="89"/>
      <c r="TB381" s="89"/>
      <c r="TC381" s="89"/>
      <c r="TD381" s="89"/>
      <c r="TE381" s="89"/>
      <c r="TF381" s="89"/>
      <c r="TG381" s="89"/>
      <c r="TH381" s="89"/>
      <c r="TI381" s="89"/>
      <c r="TJ381" s="89"/>
      <c r="TK381" s="89"/>
      <c r="TL381" s="89"/>
      <c r="TM381" s="89"/>
      <c r="TN381" s="89"/>
      <c r="TO381" s="89"/>
      <c r="TP381" s="89"/>
      <c r="TQ381" s="89"/>
      <c r="TR381" s="89"/>
      <c r="TS381" s="89"/>
      <c r="TT381" s="89"/>
      <c r="TU381" s="89"/>
      <c r="TV381" s="89"/>
      <c r="TW381" s="89"/>
      <c r="TX381" s="89"/>
      <c r="TY381" s="89"/>
      <c r="TZ381" s="89"/>
      <c r="UA381" s="89"/>
      <c r="UB381" s="89"/>
      <c r="UC381" s="89"/>
      <c r="UD381" s="89"/>
      <c r="UE381" s="89"/>
      <c r="UF381" s="89"/>
      <c r="UG381" s="89"/>
      <c r="UH381" s="89"/>
      <c r="UI381" s="89"/>
      <c r="UJ381" s="89"/>
      <c r="UK381" s="89"/>
      <c r="UL381" s="89"/>
      <c r="UM381" s="89"/>
      <c r="UN381" s="89"/>
      <c r="UO381" s="89"/>
      <c r="UP381" s="89"/>
      <c r="UQ381" s="89"/>
      <c r="UR381" s="89"/>
      <c r="US381" s="89"/>
      <c r="UT381" s="89"/>
      <c r="UU381" s="89"/>
      <c r="UV381" s="89"/>
      <c r="UW381" s="89"/>
      <c r="UX381" s="89"/>
      <c r="UY381" s="89"/>
      <c r="UZ381" s="89"/>
      <c r="VA381" s="89"/>
      <c r="VB381" s="89"/>
      <c r="VC381" s="89"/>
      <c r="VD381" s="89"/>
      <c r="VE381" s="89"/>
      <c r="VF381" s="89"/>
      <c r="VG381" s="89"/>
      <c r="VH381" s="89"/>
      <c r="VI381" s="89"/>
      <c r="VJ381" s="89"/>
      <c r="VK381" s="89"/>
      <c r="VL381" s="89"/>
      <c r="VM381" s="89"/>
      <c r="VN381" s="89"/>
      <c r="VO381" s="89"/>
      <c r="VP381" s="89"/>
      <c r="VQ381" s="89"/>
      <c r="VR381" s="89"/>
      <c r="VS381" s="89"/>
      <c r="VT381" s="89"/>
      <c r="VU381" s="89"/>
      <c r="VV381" s="89"/>
      <c r="VW381" s="89"/>
      <c r="VX381" s="89"/>
      <c r="VY381" s="89"/>
      <c r="VZ381" s="89"/>
      <c r="WA381" s="89"/>
      <c r="WB381" s="89"/>
      <c r="WC381" s="89"/>
      <c r="WD381" s="89"/>
      <c r="WE381" s="89"/>
      <c r="WF381" s="89"/>
      <c r="WG381" s="89"/>
      <c r="WH381" s="89"/>
      <c r="WI381" s="89"/>
      <c r="WJ381" s="89"/>
      <c r="WK381" s="89"/>
      <c r="WL381" s="89"/>
      <c r="WM381" s="89"/>
      <c r="WN381" s="89"/>
      <c r="WO381" s="89"/>
      <c r="WP381" s="89"/>
      <c r="WQ381" s="89"/>
      <c r="WR381" s="89"/>
      <c r="WS381" s="89"/>
      <c r="WT381" s="89"/>
      <c r="WU381" s="89"/>
      <c r="WV381" s="89"/>
      <c r="WW381" s="89"/>
      <c r="WX381" s="89"/>
      <c r="WY381" s="89"/>
      <c r="WZ381" s="89"/>
      <c r="XA381" s="89"/>
      <c r="XB381" s="89"/>
      <c r="XC381" s="89"/>
      <c r="XD381" s="89"/>
      <c r="XE381" s="89"/>
      <c r="XF381" s="89"/>
      <c r="XG381" s="89"/>
      <c r="XH381" s="89"/>
      <c r="XI381" s="89"/>
      <c r="XJ381" s="89"/>
      <c r="XK381" s="89"/>
      <c r="XL381" s="89"/>
      <c r="XM381" s="89"/>
      <c r="XN381" s="89"/>
      <c r="XO381" s="89"/>
      <c r="XP381" s="89"/>
      <c r="XQ381" s="89"/>
      <c r="XR381" s="89"/>
      <c r="XS381" s="89"/>
      <c r="XT381" s="89"/>
      <c r="XU381" s="89"/>
      <c r="XV381" s="89"/>
      <c r="XW381" s="89"/>
      <c r="XX381" s="89"/>
      <c r="XY381" s="89"/>
      <c r="XZ381" s="89"/>
      <c r="YA381" s="89"/>
      <c r="YB381" s="89"/>
    </row>
    <row r="382" spans="1:652" s="30" customFormat="1" x14ac:dyDescent="0.2">
      <c r="A382" s="151" t="s">
        <v>4548</v>
      </c>
      <c r="B382" s="155">
        <v>381</v>
      </c>
      <c r="C382" s="155">
        <f t="shared" ref="C382:C387" si="36">C381+1</f>
        <v>351</v>
      </c>
      <c r="D382" s="269" t="s">
        <v>7213</v>
      </c>
      <c r="E382" s="270" t="s">
        <v>7214</v>
      </c>
      <c r="F382" s="271">
        <v>17745</v>
      </c>
      <c r="G382" s="157" t="s">
        <v>562</v>
      </c>
      <c r="H382" s="158">
        <v>36485146</v>
      </c>
      <c r="I382" s="155">
        <v>552546</v>
      </c>
      <c r="J382" s="159">
        <v>26</v>
      </c>
      <c r="K382" s="159">
        <v>5</v>
      </c>
      <c r="L382" s="159">
        <f t="shared" si="33"/>
        <v>21</v>
      </c>
      <c r="M382" s="157" t="s">
        <v>563</v>
      </c>
      <c r="N382" s="151" t="s">
        <v>594</v>
      </c>
      <c r="O382" s="160" t="s">
        <v>807</v>
      </c>
      <c r="P382" s="151" t="s">
        <v>453</v>
      </c>
      <c r="Q382" s="151"/>
      <c r="R382" s="155">
        <v>3</v>
      </c>
      <c r="S382" s="151" t="s">
        <v>3675</v>
      </c>
      <c r="T382" s="151" t="s">
        <v>453</v>
      </c>
      <c r="U382" s="161" t="s">
        <v>453</v>
      </c>
      <c r="V382" s="161" t="s">
        <v>453</v>
      </c>
      <c r="W382" s="165" t="s">
        <v>453</v>
      </c>
      <c r="X382" s="161" t="s">
        <v>453</v>
      </c>
      <c r="Y382" s="161" t="s">
        <v>564</v>
      </c>
      <c r="Z382" s="151" t="s">
        <v>904</v>
      </c>
      <c r="AA382" s="151" t="s">
        <v>1687</v>
      </c>
      <c r="AB382" s="160" t="s">
        <v>804</v>
      </c>
      <c r="AC382" s="162">
        <v>42038</v>
      </c>
      <c r="AD382" s="163" t="s">
        <v>807</v>
      </c>
      <c r="AE382" s="164">
        <v>42843</v>
      </c>
      <c r="AF382" s="165">
        <f t="shared" si="35"/>
        <v>26.465753424657535</v>
      </c>
      <c r="AG382" s="180" t="s">
        <v>539</v>
      </c>
      <c r="AH382" s="165">
        <v>1</v>
      </c>
      <c r="AI382" s="180" t="s">
        <v>539</v>
      </c>
      <c r="AJ382" s="165">
        <v>1</v>
      </c>
      <c r="AK382" s="180" t="s">
        <v>539</v>
      </c>
      <c r="AL382" s="165">
        <v>1</v>
      </c>
      <c r="AM382" s="180" t="s">
        <v>539</v>
      </c>
      <c r="AN382" s="165">
        <v>1</v>
      </c>
      <c r="AO382" s="180"/>
      <c r="AP382" s="165"/>
      <c r="AQ382" s="180"/>
      <c r="AR382" s="165"/>
      <c r="AS382" s="165"/>
      <c r="AT382" s="165"/>
      <c r="AU382" s="165"/>
      <c r="AV382" s="165"/>
      <c r="AW382" s="165"/>
      <c r="AX382" s="165"/>
      <c r="AY382" s="165"/>
      <c r="AZ382" s="165"/>
      <c r="BA382" s="165"/>
      <c r="BB382" s="165"/>
      <c r="BC382" s="165"/>
      <c r="BD382" s="165"/>
      <c r="BE382" s="165"/>
      <c r="BF382" s="165"/>
      <c r="BG382" s="169" t="s">
        <v>3351</v>
      </c>
      <c r="BH382" s="161" t="s">
        <v>539</v>
      </c>
      <c r="BI382" s="159">
        <v>1</v>
      </c>
      <c r="BJ382" s="155">
        <v>3</v>
      </c>
      <c r="BK382" s="151" t="s">
        <v>3676</v>
      </c>
      <c r="BL382" s="159" t="s">
        <v>453</v>
      </c>
      <c r="BM382" s="159" t="s">
        <v>453</v>
      </c>
      <c r="BN382" s="167" t="s">
        <v>453</v>
      </c>
      <c r="BO382" s="151" t="s">
        <v>453</v>
      </c>
      <c r="BP382" s="151"/>
      <c r="BQ382" s="151"/>
      <c r="BR382" s="151"/>
      <c r="BS382" s="157" t="s">
        <v>453</v>
      </c>
      <c r="BT382" s="157" t="s">
        <v>453</v>
      </c>
      <c r="BU382" s="157" t="s">
        <v>453</v>
      </c>
      <c r="BV382" s="153" t="s">
        <v>453</v>
      </c>
      <c r="BW382" s="153" t="s">
        <v>3677</v>
      </c>
      <c r="BX382" s="151">
        <v>96</v>
      </c>
      <c r="BY382" s="151">
        <v>111</v>
      </c>
      <c r="BZ382" s="151">
        <v>104</v>
      </c>
      <c r="CA382" s="151" t="s">
        <v>3212</v>
      </c>
      <c r="CB382" s="151" t="s">
        <v>453</v>
      </c>
      <c r="CC382" s="151" t="s">
        <v>453</v>
      </c>
      <c r="CD382" s="151"/>
      <c r="CE382" s="151" t="s">
        <v>872</v>
      </c>
      <c r="CF382" s="151" t="s">
        <v>453</v>
      </c>
      <c r="CG382" s="151" t="s">
        <v>929</v>
      </c>
      <c r="CH382" s="151" t="s">
        <v>3678</v>
      </c>
      <c r="CI382" s="151">
        <v>97</v>
      </c>
      <c r="CJ382" s="151">
        <v>108</v>
      </c>
      <c r="CK382" s="151">
        <v>103</v>
      </c>
      <c r="CL382" s="151" t="s">
        <v>1737</v>
      </c>
      <c r="CM382" s="89"/>
      <c r="CN382" s="89"/>
      <c r="CO382" s="89"/>
      <c r="CP382" s="89"/>
      <c r="CQ382" s="89"/>
      <c r="CR382" s="89"/>
      <c r="CS382" s="89"/>
      <c r="CT382" s="89"/>
      <c r="CU382" s="89"/>
      <c r="CV382" s="89"/>
      <c r="CW382" s="89"/>
      <c r="CX382" s="89"/>
      <c r="CY382" s="89"/>
      <c r="CZ382" s="89"/>
      <c r="DA382" s="89"/>
      <c r="DB382" s="89"/>
      <c r="DC382" s="89"/>
      <c r="DD382" s="89"/>
      <c r="DE382" s="89"/>
      <c r="DF382" s="89"/>
      <c r="DG382" s="89"/>
      <c r="DH382" s="89"/>
      <c r="DI382" s="89"/>
      <c r="DJ382" s="89"/>
      <c r="DK382" s="89"/>
      <c r="DL382" s="89"/>
      <c r="DM382" s="89"/>
      <c r="DN382" s="89"/>
      <c r="DO382" s="89"/>
      <c r="DP382" s="89"/>
      <c r="DQ382" s="89"/>
      <c r="DR382" s="89"/>
      <c r="DS382" s="89"/>
      <c r="DT382" s="89"/>
      <c r="DU382" s="89"/>
      <c r="DV382" s="89"/>
      <c r="DW382" s="89"/>
      <c r="DX382" s="89"/>
      <c r="DY382" s="89"/>
      <c r="DZ382" s="89"/>
      <c r="EA382" s="89"/>
      <c r="EB382" s="89"/>
      <c r="EC382" s="89"/>
      <c r="ED382" s="89"/>
      <c r="EE382" s="89"/>
      <c r="EF382" s="89"/>
      <c r="EG382" s="89"/>
      <c r="EH382" s="89"/>
      <c r="EI382" s="89"/>
      <c r="EJ382" s="89"/>
      <c r="EK382" s="89"/>
      <c r="EL382" s="89"/>
      <c r="EM382" s="89"/>
      <c r="EN382" s="89"/>
      <c r="EO382" s="89"/>
      <c r="EP382" s="89"/>
      <c r="EQ382" s="89"/>
      <c r="ER382" s="89"/>
      <c r="ES382" s="89"/>
      <c r="ET382" s="89"/>
      <c r="EU382" s="89"/>
      <c r="EV382" s="89"/>
      <c r="EW382" s="89"/>
      <c r="EX382" s="89"/>
      <c r="EY382" s="89"/>
      <c r="EZ382" s="89"/>
      <c r="FA382" s="89"/>
      <c r="FB382" s="89"/>
      <c r="FC382" s="89"/>
      <c r="FD382" s="89"/>
      <c r="FE382" s="89"/>
      <c r="FF382" s="89"/>
      <c r="FG382" s="89"/>
      <c r="FH382" s="89"/>
      <c r="FI382" s="89"/>
      <c r="FJ382" s="89"/>
      <c r="FK382" s="89"/>
      <c r="FL382" s="89"/>
      <c r="FM382" s="89"/>
      <c r="FN382" s="89"/>
      <c r="FO382" s="89"/>
      <c r="FP382" s="89"/>
      <c r="FQ382" s="89"/>
      <c r="FR382" s="89"/>
      <c r="FS382" s="89"/>
      <c r="FT382" s="89"/>
      <c r="FU382" s="89"/>
      <c r="FV382" s="89"/>
      <c r="FW382" s="89"/>
      <c r="FX382" s="89"/>
      <c r="FY382" s="89"/>
      <c r="FZ382" s="89"/>
      <c r="GA382" s="89"/>
      <c r="GB382" s="89"/>
      <c r="GC382" s="89"/>
      <c r="GD382" s="89"/>
      <c r="GE382" s="89"/>
      <c r="GF382" s="89"/>
      <c r="GG382" s="89"/>
      <c r="GH382" s="89"/>
      <c r="GI382" s="89"/>
      <c r="GJ382" s="89"/>
      <c r="GK382" s="89"/>
      <c r="GL382" s="89"/>
      <c r="GM382" s="89"/>
      <c r="GN382" s="89"/>
      <c r="GO382" s="89"/>
      <c r="GP382" s="89"/>
      <c r="GQ382" s="89"/>
      <c r="GR382" s="89"/>
      <c r="GS382" s="89"/>
      <c r="GT382" s="89"/>
      <c r="GU382" s="89"/>
      <c r="GV382" s="89"/>
      <c r="GW382" s="89"/>
      <c r="GX382" s="89"/>
      <c r="GY382" s="89"/>
      <c r="GZ382" s="89"/>
      <c r="HA382" s="89"/>
      <c r="HB382" s="89"/>
      <c r="HC382" s="89"/>
      <c r="HD382" s="89"/>
      <c r="HE382" s="89"/>
      <c r="HF382" s="89"/>
      <c r="HG382" s="89"/>
      <c r="HH382" s="89"/>
      <c r="HI382" s="89"/>
      <c r="HJ382" s="89"/>
      <c r="HK382" s="89"/>
      <c r="HL382" s="89"/>
      <c r="HM382" s="89"/>
      <c r="HN382" s="89"/>
      <c r="HO382" s="89"/>
      <c r="HP382" s="89"/>
      <c r="HQ382" s="89"/>
      <c r="HR382" s="89"/>
      <c r="HS382" s="89"/>
      <c r="HT382" s="89"/>
      <c r="HU382" s="89"/>
      <c r="HV382" s="89"/>
      <c r="HW382" s="89"/>
      <c r="HX382" s="89"/>
      <c r="HY382" s="89"/>
      <c r="HZ382" s="89"/>
      <c r="IA382" s="89"/>
      <c r="IB382" s="89"/>
      <c r="IC382" s="89"/>
      <c r="ID382" s="89"/>
      <c r="IE382" s="89"/>
      <c r="IF382" s="89"/>
      <c r="IG382" s="89"/>
      <c r="IH382" s="89"/>
      <c r="II382" s="89"/>
      <c r="IJ382" s="89"/>
      <c r="IK382" s="89"/>
      <c r="IL382" s="89"/>
      <c r="IM382" s="89"/>
      <c r="IN382" s="89"/>
      <c r="IO382" s="89"/>
      <c r="IP382" s="89"/>
      <c r="IQ382" s="89"/>
      <c r="IR382" s="89"/>
      <c r="IS382" s="89"/>
      <c r="IT382" s="89"/>
      <c r="IU382" s="89"/>
      <c r="IV382" s="89"/>
      <c r="IW382" s="89"/>
      <c r="IX382" s="89"/>
      <c r="IY382" s="89"/>
      <c r="IZ382" s="89"/>
      <c r="JA382" s="89"/>
      <c r="JB382" s="89"/>
      <c r="JC382" s="89"/>
      <c r="JD382" s="89"/>
      <c r="JE382" s="89"/>
      <c r="JF382" s="89"/>
      <c r="JG382" s="89"/>
      <c r="JH382" s="89"/>
      <c r="JI382" s="89"/>
      <c r="JJ382" s="89"/>
      <c r="JK382" s="89"/>
      <c r="JL382" s="89"/>
      <c r="JM382" s="89"/>
      <c r="JN382" s="89"/>
      <c r="JO382" s="89"/>
      <c r="JP382" s="89"/>
      <c r="JQ382" s="89"/>
      <c r="JR382" s="89"/>
      <c r="JS382" s="89"/>
      <c r="JT382" s="89"/>
      <c r="JU382" s="89"/>
      <c r="JV382" s="89"/>
      <c r="JW382" s="89"/>
      <c r="JX382" s="89"/>
      <c r="JY382" s="89"/>
      <c r="JZ382" s="89"/>
      <c r="KA382" s="89"/>
      <c r="KB382" s="89"/>
      <c r="KC382" s="89"/>
      <c r="KD382" s="89"/>
      <c r="KE382" s="89"/>
      <c r="KF382" s="89"/>
      <c r="KG382" s="89"/>
      <c r="KH382" s="89"/>
      <c r="KI382" s="89"/>
      <c r="KJ382" s="89"/>
      <c r="KK382" s="89"/>
      <c r="KL382" s="89"/>
      <c r="KM382" s="89"/>
      <c r="KN382" s="89"/>
      <c r="KO382" s="89"/>
      <c r="KP382" s="89"/>
      <c r="KQ382" s="89"/>
      <c r="KR382" s="89"/>
      <c r="KS382" s="89"/>
      <c r="KT382" s="89"/>
      <c r="KU382" s="89"/>
      <c r="KV382" s="89"/>
      <c r="KW382" s="89"/>
      <c r="KX382" s="89"/>
      <c r="KY382" s="89"/>
      <c r="KZ382" s="89"/>
      <c r="LA382" s="89"/>
      <c r="LB382" s="89"/>
      <c r="LC382" s="89"/>
      <c r="LD382" s="89"/>
      <c r="LE382" s="89"/>
      <c r="LF382" s="89"/>
      <c r="LG382" s="89"/>
      <c r="LH382" s="89"/>
      <c r="LI382" s="89"/>
      <c r="LJ382" s="89"/>
      <c r="LK382" s="89"/>
      <c r="LL382" s="89"/>
      <c r="LM382" s="89"/>
      <c r="LN382" s="89"/>
      <c r="LO382" s="89"/>
      <c r="LP382" s="89"/>
      <c r="LQ382" s="89"/>
      <c r="LR382" s="89"/>
      <c r="LS382" s="89"/>
      <c r="LT382" s="89"/>
      <c r="LU382" s="89"/>
      <c r="LV382" s="89"/>
      <c r="LW382" s="89"/>
      <c r="LX382" s="89"/>
      <c r="LY382" s="89"/>
      <c r="LZ382" s="89"/>
      <c r="MA382" s="89"/>
      <c r="MB382" s="89"/>
      <c r="MC382" s="89"/>
      <c r="MD382" s="89"/>
      <c r="ME382" s="89"/>
      <c r="MF382" s="89"/>
      <c r="MG382" s="89"/>
      <c r="MH382" s="89"/>
      <c r="MI382" s="89"/>
      <c r="MJ382" s="89"/>
      <c r="MK382" s="89"/>
      <c r="ML382" s="89"/>
      <c r="MM382" s="89"/>
      <c r="MN382" s="89"/>
      <c r="MO382" s="89"/>
      <c r="MP382" s="89"/>
      <c r="MQ382" s="89"/>
      <c r="MR382" s="89"/>
      <c r="MS382" s="89"/>
      <c r="MT382" s="89"/>
      <c r="MU382" s="89"/>
      <c r="MV382" s="89"/>
      <c r="MW382" s="89"/>
      <c r="MX382" s="89"/>
      <c r="MY382" s="89"/>
      <c r="MZ382" s="89"/>
      <c r="NA382" s="89"/>
      <c r="NB382" s="89"/>
      <c r="NC382" s="89"/>
      <c r="ND382" s="89"/>
      <c r="NE382" s="89"/>
      <c r="NF382" s="89"/>
      <c r="NG382" s="89"/>
      <c r="NH382" s="89"/>
      <c r="NI382" s="89"/>
      <c r="NJ382" s="89"/>
      <c r="NK382" s="89"/>
      <c r="NL382" s="89"/>
      <c r="NM382" s="89"/>
      <c r="NN382" s="89"/>
      <c r="NO382" s="89"/>
      <c r="NP382" s="89"/>
      <c r="NQ382" s="89"/>
      <c r="NR382" s="89"/>
      <c r="NS382" s="89"/>
      <c r="NT382" s="89"/>
      <c r="NU382" s="89"/>
      <c r="NV382" s="89"/>
      <c r="NW382" s="89"/>
      <c r="NX382" s="89"/>
      <c r="NY382" s="89"/>
      <c r="NZ382" s="89"/>
      <c r="OA382" s="89"/>
      <c r="OB382" s="89"/>
      <c r="OC382" s="89"/>
      <c r="OD382" s="89"/>
      <c r="OE382" s="89"/>
      <c r="OF382" s="89"/>
      <c r="OG382" s="89"/>
      <c r="OH382" s="89"/>
      <c r="OI382" s="89"/>
      <c r="OJ382" s="89"/>
      <c r="OK382" s="89"/>
      <c r="OL382" s="89"/>
      <c r="OM382" s="89"/>
      <c r="ON382" s="89"/>
      <c r="OO382" s="89"/>
      <c r="OP382" s="89"/>
      <c r="OQ382" s="89"/>
      <c r="OR382" s="89"/>
      <c r="OS382" s="89"/>
      <c r="OT382" s="89"/>
      <c r="OU382" s="89"/>
      <c r="OV382" s="89"/>
      <c r="OW382" s="89"/>
      <c r="OX382" s="89"/>
      <c r="OY382" s="89"/>
      <c r="OZ382" s="89"/>
      <c r="PA382" s="89"/>
      <c r="PB382" s="89"/>
      <c r="PC382" s="89"/>
      <c r="PD382" s="89"/>
      <c r="PE382" s="89"/>
      <c r="PF382" s="89"/>
      <c r="PG382" s="89"/>
      <c r="PH382" s="89"/>
      <c r="PI382" s="89"/>
      <c r="PJ382" s="89"/>
      <c r="PK382" s="89"/>
      <c r="PL382" s="89"/>
      <c r="PM382" s="89"/>
      <c r="PN382" s="89"/>
      <c r="PO382" s="89"/>
      <c r="PP382" s="89"/>
      <c r="PQ382" s="89"/>
      <c r="PR382" s="89"/>
      <c r="PS382" s="89"/>
      <c r="PT382" s="89"/>
      <c r="PU382" s="89"/>
      <c r="PV382" s="89"/>
      <c r="PW382" s="89"/>
      <c r="PX382" s="89"/>
      <c r="PY382" s="89"/>
      <c r="PZ382" s="89"/>
      <c r="QA382" s="89"/>
      <c r="QB382" s="89"/>
      <c r="QC382" s="89"/>
      <c r="QD382" s="89"/>
      <c r="QE382" s="89"/>
      <c r="QF382" s="89"/>
      <c r="QG382" s="89"/>
      <c r="QH382" s="89"/>
      <c r="QI382" s="89"/>
      <c r="QJ382" s="89"/>
      <c r="QK382" s="89"/>
      <c r="QL382" s="89"/>
      <c r="QM382" s="89"/>
      <c r="QN382" s="89"/>
      <c r="QO382" s="89"/>
      <c r="QP382" s="89"/>
      <c r="QQ382" s="89"/>
      <c r="QR382" s="89"/>
      <c r="QS382" s="89"/>
      <c r="QT382" s="89"/>
      <c r="QU382" s="89"/>
      <c r="QV382" s="89"/>
      <c r="QW382" s="89"/>
      <c r="QX382" s="89"/>
      <c r="QY382" s="89"/>
      <c r="QZ382" s="89"/>
      <c r="RA382" s="89"/>
      <c r="RB382" s="89"/>
      <c r="RC382" s="89"/>
      <c r="RD382" s="89"/>
      <c r="RE382" s="89"/>
      <c r="RF382" s="89"/>
      <c r="RG382" s="89"/>
      <c r="RH382" s="89"/>
      <c r="RI382" s="89"/>
      <c r="RJ382" s="89"/>
      <c r="RK382" s="89"/>
      <c r="RL382" s="89"/>
      <c r="RM382" s="89"/>
      <c r="RN382" s="89"/>
      <c r="RO382" s="89"/>
      <c r="RP382" s="89"/>
      <c r="RQ382" s="89"/>
      <c r="RR382" s="89"/>
      <c r="RS382" s="89"/>
      <c r="RT382" s="89"/>
      <c r="RU382" s="89"/>
      <c r="RV382" s="89"/>
      <c r="RW382" s="89"/>
      <c r="RX382" s="89"/>
      <c r="RY382" s="89"/>
      <c r="RZ382" s="89"/>
      <c r="SA382" s="89"/>
      <c r="SB382" s="89"/>
      <c r="SC382" s="89"/>
      <c r="SD382" s="89"/>
      <c r="SE382" s="89"/>
      <c r="SF382" s="89"/>
      <c r="SG382" s="89"/>
      <c r="SH382" s="89"/>
      <c r="SI382" s="89"/>
      <c r="SJ382" s="89"/>
      <c r="SK382" s="89"/>
      <c r="SL382" s="89"/>
      <c r="SM382" s="89"/>
      <c r="SN382" s="89"/>
      <c r="SO382" s="89"/>
      <c r="SP382" s="89"/>
      <c r="SQ382" s="89"/>
      <c r="SR382" s="89"/>
      <c r="SS382" s="89"/>
      <c r="ST382" s="89"/>
      <c r="SU382" s="89"/>
      <c r="SV382" s="89"/>
      <c r="SW382" s="89"/>
      <c r="SX382" s="89"/>
      <c r="SY382" s="89"/>
      <c r="SZ382" s="89"/>
      <c r="TA382" s="89"/>
      <c r="TB382" s="89"/>
      <c r="TC382" s="89"/>
      <c r="TD382" s="89"/>
      <c r="TE382" s="89"/>
      <c r="TF382" s="89"/>
      <c r="TG382" s="89"/>
      <c r="TH382" s="89"/>
      <c r="TI382" s="89"/>
      <c r="TJ382" s="89"/>
      <c r="TK382" s="89"/>
      <c r="TL382" s="89"/>
      <c r="TM382" s="89"/>
      <c r="TN382" s="89"/>
      <c r="TO382" s="89"/>
      <c r="TP382" s="89"/>
      <c r="TQ382" s="89"/>
      <c r="TR382" s="89"/>
      <c r="TS382" s="89"/>
      <c r="TT382" s="89"/>
      <c r="TU382" s="89"/>
      <c r="TV382" s="89"/>
      <c r="TW382" s="89"/>
      <c r="TX382" s="89"/>
      <c r="TY382" s="89"/>
      <c r="TZ382" s="89"/>
      <c r="UA382" s="89"/>
      <c r="UB382" s="89"/>
      <c r="UC382" s="89"/>
      <c r="UD382" s="89"/>
      <c r="UE382" s="89"/>
      <c r="UF382" s="89"/>
      <c r="UG382" s="89"/>
      <c r="UH382" s="89"/>
      <c r="UI382" s="89"/>
      <c r="UJ382" s="89"/>
      <c r="UK382" s="89"/>
      <c r="UL382" s="89"/>
      <c r="UM382" s="89"/>
      <c r="UN382" s="89"/>
      <c r="UO382" s="89"/>
      <c r="UP382" s="89"/>
      <c r="UQ382" s="89"/>
      <c r="UR382" s="89"/>
      <c r="US382" s="89"/>
      <c r="UT382" s="89"/>
      <c r="UU382" s="89"/>
      <c r="UV382" s="89"/>
      <c r="UW382" s="89"/>
      <c r="UX382" s="89"/>
      <c r="UY382" s="89"/>
      <c r="UZ382" s="89"/>
      <c r="VA382" s="89"/>
      <c r="VB382" s="89"/>
      <c r="VC382" s="89"/>
      <c r="VD382" s="89"/>
      <c r="VE382" s="89"/>
      <c r="VF382" s="89"/>
      <c r="VG382" s="89"/>
      <c r="VH382" s="89"/>
      <c r="VI382" s="89"/>
      <c r="VJ382" s="89"/>
      <c r="VK382" s="89"/>
      <c r="VL382" s="89"/>
      <c r="VM382" s="89"/>
      <c r="VN382" s="89"/>
      <c r="VO382" s="89"/>
      <c r="VP382" s="89"/>
      <c r="VQ382" s="89"/>
      <c r="VR382" s="89"/>
      <c r="VS382" s="89"/>
      <c r="VT382" s="89"/>
      <c r="VU382" s="89"/>
      <c r="VV382" s="89"/>
      <c r="VW382" s="89"/>
      <c r="VX382" s="89"/>
      <c r="VY382" s="89"/>
      <c r="VZ382" s="89"/>
      <c r="WA382" s="89"/>
      <c r="WB382" s="89"/>
      <c r="WC382" s="89"/>
      <c r="WD382" s="89"/>
      <c r="WE382" s="89"/>
      <c r="WF382" s="89"/>
      <c r="WG382" s="89"/>
      <c r="WH382" s="89"/>
      <c r="WI382" s="89"/>
      <c r="WJ382" s="89"/>
      <c r="WK382" s="89"/>
      <c r="WL382" s="89"/>
      <c r="WM382" s="89"/>
      <c r="WN382" s="89"/>
      <c r="WO382" s="89"/>
      <c r="WP382" s="89"/>
      <c r="WQ382" s="89"/>
      <c r="WR382" s="89"/>
      <c r="WS382" s="89"/>
      <c r="WT382" s="89"/>
      <c r="WU382" s="89"/>
      <c r="WV382" s="89"/>
      <c r="WW382" s="89"/>
      <c r="WX382" s="89"/>
      <c r="WY382" s="89"/>
      <c r="WZ382" s="89"/>
      <c r="XA382" s="89"/>
      <c r="XB382" s="89"/>
      <c r="XC382" s="89"/>
      <c r="XD382" s="89"/>
      <c r="XE382" s="89"/>
      <c r="XF382" s="89"/>
      <c r="XG382" s="89"/>
      <c r="XH382" s="89"/>
      <c r="XI382" s="89"/>
      <c r="XJ382" s="89"/>
      <c r="XK382" s="89"/>
      <c r="XL382" s="89"/>
      <c r="XM382" s="89"/>
      <c r="XN382" s="89"/>
      <c r="XO382" s="89"/>
      <c r="XP382" s="89"/>
      <c r="XQ382" s="89"/>
      <c r="XR382" s="89"/>
      <c r="XS382" s="89"/>
      <c r="XT382" s="89"/>
      <c r="XU382" s="89"/>
      <c r="XV382" s="89"/>
      <c r="XW382" s="89"/>
      <c r="XX382" s="89"/>
      <c r="XY382" s="89"/>
      <c r="XZ382" s="89"/>
      <c r="YA382" s="89"/>
      <c r="YB382" s="89"/>
    </row>
    <row r="383" spans="1:652" s="89" customFormat="1" x14ac:dyDescent="0.2">
      <c r="A383" s="151" t="s">
        <v>5051</v>
      </c>
      <c r="B383" s="155">
        <v>382</v>
      </c>
      <c r="C383" s="155">
        <f t="shared" si="36"/>
        <v>352</v>
      </c>
      <c r="D383" s="269" t="s">
        <v>7215</v>
      </c>
      <c r="E383" s="270" t="s">
        <v>7216</v>
      </c>
      <c r="F383" s="271">
        <v>23197</v>
      </c>
      <c r="G383" s="157" t="s">
        <v>480</v>
      </c>
      <c r="H383" s="158">
        <v>39060577</v>
      </c>
      <c r="I383" s="155">
        <v>1492216</v>
      </c>
      <c r="J383" s="159">
        <v>29</v>
      </c>
      <c r="K383" s="159">
        <v>20</v>
      </c>
      <c r="L383" s="159">
        <f t="shared" si="33"/>
        <v>9</v>
      </c>
      <c r="M383" s="157" t="s">
        <v>564</v>
      </c>
      <c r="N383" s="151" t="s">
        <v>612</v>
      </c>
      <c r="O383" s="160" t="s">
        <v>807</v>
      </c>
      <c r="P383" s="151">
        <v>1</v>
      </c>
      <c r="Q383" s="151"/>
      <c r="R383" s="155">
        <v>2</v>
      </c>
      <c r="S383" s="151" t="s">
        <v>863</v>
      </c>
      <c r="T383" s="151" t="s">
        <v>453</v>
      </c>
      <c r="U383" s="161" t="s">
        <v>453</v>
      </c>
      <c r="V383" s="161" t="s">
        <v>453</v>
      </c>
      <c r="W383" s="165" t="s">
        <v>453</v>
      </c>
      <c r="X383" s="161" t="s">
        <v>453</v>
      </c>
      <c r="Y383" s="161" t="s">
        <v>564</v>
      </c>
      <c r="Z383" s="151" t="s">
        <v>904</v>
      </c>
      <c r="AA383" s="151" t="s">
        <v>1687</v>
      </c>
      <c r="AB383" s="160" t="s">
        <v>804</v>
      </c>
      <c r="AC383" s="162">
        <v>42038</v>
      </c>
      <c r="AD383" s="163" t="s">
        <v>807</v>
      </c>
      <c r="AE383" s="164">
        <v>42951</v>
      </c>
      <c r="AF383" s="165">
        <f t="shared" si="35"/>
        <v>30.016438356164386</v>
      </c>
      <c r="AG383" s="180" t="s">
        <v>539</v>
      </c>
      <c r="AH383" s="165">
        <v>1</v>
      </c>
      <c r="AI383" s="180" t="s">
        <v>539</v>
      </c>
      <c r="AJ383" s="165">
        <v>1</v>
      </c>
      <c r="AK383" s="180" t="s">
        <v>640</v>
      </c>
      <c r="AL383" s="165">
        <v>1</v>
      </c>
      <c r="AM383" s="180" t="s">
        <v>5914</v>
      </c>
      <c r="AN383" s="165">
        <v>3</v>
      </c>
      <c r="AO383" s="180"/>
      <c r="AP383" s="165"/>
      <c r="AQ383" s="180"/>
      <c r="AR383" s="165"/>
      <c r="AS383" s="165"/>
      <c r="AT383" s="165"/>
      <c r="AU383" s="165"/>
      <c r="AV383" s="165"/>
      <c r="AW383" s="165"/>
      <c r="AX383" s="165"/>
      <c r="AY383" s="165"/>
      <c r="AZ383" s="165"/>
      <c r="BA383" s="165"/>
      <c r="BB383" s="165"/>
      <c r="BC383" s="165"/>
      <c r="BD383" s="165"/>
      <c r="BE383" s="165"/>
      <c r="BF383" s="165"/>
      <c r="BG383" s="169" t="s">
        <v>3679</v>
      </c>
      <c r="BH383" s="161" t="s">
        <v>640</v>
      </c>
      <c r="BI383" s="159">
        <v>3</v>
      </c>
      <c r="BJ383" s="155">
        <v>1</v>
      </c>
      <c r="BK383" s="151" t="s">
        <v>3135</v>
      </c>
      <c r="BL383" s="159" t="s">
        <v>453</v>
      </c>
      <c r="BM383" s="159" t="s">
        <v>453</v>
      </c>
      <c r="BN383" s="167" t="s">
        <v>807</v>
      </c>
      <c r="BO383" s="151" t="s">
        <v>453</v>
      </c>
      <c r="BP383" s="151"/>
      <c r="BQ383" s="151"/>
      <c r="BR383" s="151"/>
      <c r="BS383" s="157" t="s">
        <v>568</v>
      </c>
      <c r="BT383" s="157" t="s">
        <v>563</v>
      </c>
      <c r="BU383" s="157" t="s">
        <v>3680</v>
      </c>
      <c r="BV383" s="153" t="s">
        <v>453</v>
      </c>
      <c r="BW383" s="153" t="s">
        <v>3681</v>
      </c>
      <c r="BX383" s="151">
        <v>80</v>
      </c>
      <c r="BY383" s="151">
        <v>90</v>
      </c>
      <c r="BZ383" s="151">
        <v>84</v>
      </c>
      <c r="CA383" s="151" t="s">
        <v>3682</v>
      </c>
      <c r="CB383" s="151" t="s">
        <v>453</v>
      </c>
      <c r="CC383" s="151" t="s">
        <v>453</v>
      </c>
      <c r="CD383" s="151"/>
      <c r="CE383" s="151" t="s">
        <v>872</v>
      </c>
      <c r="CF383" s="151" t="s">
        <v>453</v>
      </c>
      <c r="CG383" s="151" t="s">
        <v>3639</v>
      </c>
      <c r="CH383" s="151" t="s">
        <v>3683</v>
      </c>
      <c r="CI383" s="151">
        <v>84</v>
      </c>
      <c r="CJ383" s="151">
        <v>88</v>
      </c>
      <c r="CK383" s="151">
        <v>84</v>
      </c>
      <c r="CL383" s="151" t="s">
        <v>1737</v>
      </c>
    </row>
    <row r="384" spans="1:652" s="30" customFormat="1" x14ac:dyDescent="0.2">
      <c r="A384" s="151" t="s">
        <v>4570</v>
      </c>
      <c r="B384" s="155">
        <v>383</v>
      </c>
      <c r="C384" s="155">
        <f t="shared" si="36"/>
        <v>353</v>
      </c>
      <c r="D384" s="269" t="s">
        <v>7217</v>
      </c>
      <c r="E384" s="270" t="s">
        <v>7218</v>
      </c>
      <c r="F384" s="271">
        <v>36732</v>
      </c>
      <c r="G384" s="157" t="s">
        <v>562</v>
      </c>
      <c r="H384" s="158">
        <v>35223257</v>
      </c>
      <c r="I384" s="155">
        <v>1318726</v>
      </c>
      <c r="J384" s="159">
        <v>33</v>
      </c>
      <c r="K384" s="159">
        <v>17</v>
      </c>
      <c r="L384" s="159">
        <f t="shared" si="33"/>
        <v>16</v>
      </c>
      <c r="M384" s="157" t="s">
        <v>563</v>
      </c>
      <c r="N384" s="151" t="s">
        <v>612</v>
      </c>
      <c r="O384" s="160" t="s">
        <v>804</v>
      </c>
      <c r="P384" s="151">
        <v>5</v>
      </c>
      <c r="Q384" s="151"/>
      <c r="R384" s="155">
        <v>2</v>
      </c>
      <c r="S384" s="151" t="s">
        <v>3729</v>
      </c>
      <c r="T384" s="151" t="s">
        <v>1589</v>
      </c>
      <c r="U384" s="161">
        <v>42045</v>
      </c>
      <c r="V384" s="161">
        <v>42051</v>
      </c>
      <c r="W384" s="165">
        <f>SUM(V384-U384)</f>
        <v>6</v>
      </c>
      <c r="X384" s="161" t="s">
        <v>453</v>
      </c>
      <c r="Y384" s="161" t="s">
        <v>564</v>
      </c>
      <c r="Z384" s="151" t="s">
        <v>817</v>
      </c>
      <c r="AA384" s="151" t="s">
        <v>1699</v>
      </c>
      <c r="AB384" s="160" t="s">
        <v>804</v>
      </c>
      <c r="AC384" s="162">
        <v>42102</v>
      </c>
      <c r="AD384" s="163" t="s">
        <v>807</v>
      </c>
      <c r="AE384" s="164">
        <v>42655</v>
      </c>
      <c r="AF384" s="165">
        <f t="shared" si="35"/>
        <v>18.18082191780822</v>
      </c>
      <c r="AG384" s="180" t="s">
        <v>539</v>
      </c>
      <c r="AH384" s="165">
        <v>1</v>
      </c>
      <c r="AI384" s="180" t="s">
        <v>539</v>
      </c>
      <c r="AJ384" s="165">
        <v>1</v>
      </c>
      <c r="AK384" s="180" t="s">
        <v>638</v>
      </c>
      <c r="AL384" s="165">
        <v>4</v>
      </c>
      <c r="AM384" s="180" t="s">
        <v>638</v>
      </c>
      <c r="AN384" s="165">
        <v>4</v>
      </c>
      <c r="AO384" s="180" t="s">
        <v>638</v>
      </c>
      <c r="AP384" s="165">
        <v>4</v>
      </c>
      <c r="AQ384" s="180"/>
      <c r="AR384" s="165"/>
      <c r="AS384" s="165"/>
      <c r="AT384" s="165"/>
      <c r="AU384" s="165"/>
      <c r="AV384" s="165"/>
      <c r="AW384" s="165"/>
      <c r="AX384" s="165"/>
      <c r="AY384" s="165"/>
      <c r="AZ384" s="165"/>
      <c r="BA384" s="165"/>
      <c r="BB384" s="165"/>
      <c r="BC384" s="165"/>
      <c r="BD384" s="165"/>
      <c r="BE384" s="165"/>
      <c r="BF384" s="165"/>
      <c r="BG384" s="169" t="s">
        <v>3730</v>
      </c>
      <c r="BH384" s="161" t="s">
        <v>638</v>
      </c>
      <c r="BI384" s="159">
        <v>4</v>
      </c>
      <c r="BJ384" s="155">
        <v>2</v>
      </c>
      <c r="BK384" s="151" t="s">
        <v>3731</v>
      </c>
      <c r="BL384" s="159" t="s">
        <v>453</v>
      </c>
      <c r="BM384" s="159" t="s">
        <v>453</v>
      </c>
      <c r="BN384" s="167" t="s">
        <v>807</v>
      </c>
      <c r="BO384" s="151" t="s">
        <v>453</v>
      </c>
      <c r="BP384" s="151"/>
      <c r="BQ384" s="151"/>
      <c r="BR384" s="151"/>
      <c r="BS384" s="157" t="s">
        <v>453</v>
      </c>
      <c r="BT384" s="157" t="s">
        <v>453</v>
      </c>
      <c r="BU384" s="157" t="s">
        <v>453</v>
      </c>
      <c r="BV384" s="153" t="s">
        <v>453</v>
      </c>
      <c r="BW384" s="153" t="s">
        <v>3732</v>
      </c>
      <c r="BX384" s="151">
        <v>95</v>
      </c>
      <c r="BY384" s="151">
        <v>125</v>
      </c>
      <c r="BZ384" s="151">
        <v>109</v>
      </c>
      <c r="CA384" s="151" t="s">
        <v>3733</v>
      </c>
      <c r="CB384" s="151" t="s">
        <v>453</v>
      </c>
      <c r="CC384" s="151" t="s">
        <v>453</v>
      </c>
      <c r="CD384" s="151"/>
      <c r="CE384" s="151" t="s">
        <v>872</v>
      </c>
      <c r="CF384" s="151" t="s">
        <v>453</v>
      </c>
      <c r="CG384" s="151" t="s">
        <v>1332</v>
      </c>
      <c r="CH384" s="151" t="s">
        <v>3734</v>
      </c>
      <c r="CI384" s="151">
        <v>101</v>
      </c>
      <c r="CJ384" s="151">
        <v>121</v>
      </c>
      <c r="CK384" s="151">
        <v>112</v>
      </c>
      <c r="CL384" s="151" t="s">
        <v>1737</v>
      </c>
      <c r="CM384" s="89"/>
      <c r="CN384" s="89"/>
      <c r="CO384" s="89"/>
      <c r="CP384" s="89"/>
      <c r="CQ384" s="89"/>
      <c r="CR384" s="89"/>
      <c r="CS384" s="89"/>
      <c r="CT384" s="89"/>
      <c r="CU384" s="89"/>
      <c r="CV384" s="89"/>
      <c r="CW384" s="89"/>
      <c r="CX384" s="89"/>
      <c r="CY384" s="89"/>
      <c r="CZ384" s="89"/>
      <c r="DA384" s="89"/>
      <c r="DB384" s="89"/>
      <c r="DC384" s="89"/>
      <c r="DD384" s="89"/>
      <c r="DE384" s="89"/>
      <c r="DF384" s="89"/>
      <c r="DG384" s="89"/>
      <c r="DH384" s="89"/>
      <c r="DI384" s="89"/>
      <c r="DJ384" s="89"/>
      <c r="DK384" s="89"/>
      <c r="DL384" s="89"/>
      <c r="DM384" s="89"/>
      <c r="DN384" s="89"/>
      <c r="DO384" s="89"/>
      <c r="DP384" s="89"/>
      <c r="DQ384" s="89"/>
      <c r="DR384" s="89"/>
      <c r="DS384" s="89"/>
      <c r="DT384" s="89"/>
      <c r="DU384" s="89"/>
      <c r="DV384" s="89"/>
      <c r="DW384" s="89"/>
      <c r="DX384" s="89"/>
      <c r="DY384" s="89"/>
      <c r="DZ384" s="89"/>
      <c r="EA384" s="89"/>
      <c r="EB384" s="89"/>
      <c r="EC384" s="89"/>
      <c r="ED384" s="89"/>
      <c r="EE384" s="89"/>
      <c r="EF384" s="89"/>
      <c r="EG384" s="89"/>
      <c r="EH384" s="89"/>
      <c r="EI384" s="89"/>
      <c r="EJ384" s="89"/>
      <c r="EK384" s="89"/>
      <c r="EL384" s="89"/>
      <c r="EM384" s="89"/>
      <c r="EN384" s="89"/>
      <c r="EO384" s="89"/>
      <c r="EP384" s="89"/>
      <c r="EQ384" s="89"/>
      <c r="ER384" s="89"/>
      <c r="ES384" s="89"/>
      <c r="ET384" s="89"/>
      <c r="EU384" s="89"/>
      <c r="EV384" s="89"/>
      <c r="EW384" s="89"/>
      <c r="EX384" s="89"/>
      <c r="EY384" s="89"/>
      <c r="EZ384" s="89"/>
      <c r="FA384" s="89"/>
      <c r="FB384" s="89"/>
      <c r="FC384" s="89"/>
      <c r="FD384" s="89"/>
      <c r="FE384" s="89"/>
      <c r="FF384" s="89"/>
      <c r="FG384" s="89"/>
      <c r="FH384" s="89"/>
      <c r="FI384" s="89"/>
      <c r="FJ384" s="89"/>
      <c r="FK384" s="89"/>
      <c r="FL384" s="89"/>
      <c r="FM384" s="89"/>
      <c r="FN384" s="89"/>
      <c r="FO384" s="89"/>
      <c r="FP384" s="89"/>
      <c r="FQ384" s="89"/>
      <c r="FR384" s="89"/>
      <c r="FS384" s="89"/>
      <c r="FT384" s="89"/>
      <c r="FU384" s="89"/>
      <c r="FV384" s="89"/>
      <c r="FW384" s="89"/>
      <c r="FX384" s="89"/>
      <c r="FY384" s="89"/>
      <c r="FZ384" s="89"/>
      <c r="GA384" s="89"/>
      <c r="GB384" s="89"/>
      <c r="GC384" s="89"/>
      <c r="GD384" s="89"/>
      <c r="GE384" s="89"/>
      <c r="GF384" s="89"/>
      <c r="GG384" s="89"/>
      <c r="GH384" s="89"/>
      <c r="GI384" s="89"/>
      <c r="GJ384" s="89"/>
      <c r="GK384" s="89"/>
      <c r="GL384" s="89"/>
      <c r="GM384" s="89"/>
      <c r="GN384" s="89"/>
      <c r="GO384" s="89"/>
      <c r="GP384" s="89"/>
      <c r="GQ384" s="89"/>
      <c r="GR384" s="89"/>
      <c r="GS384" s="89"/>
      <c r="GT384" s="89"/>
      <c r="GU384" s="89"/>
      <c r="GV384" s="89"/>
      <c r="GW384" s="89"/>
      <c r="GX384" s="89"/>
      <c r="GY384" s="89"/>
      <c r="GZ384" s="89"/>
      <c r="HA384" s="89"/>
      <c r="HB384" s="89"/>
      <c r="HC384" s="89"/>
      <c r="HD384" s="89"/>
      <c r="HE384" s="89"/>
      <c r="HF384" s="89"/>
      <c r="HG384" s="89"/>
      <c r="HH384" s="89"/>
      <c r="HI384" s="89"/>
      <c r="HJ384" s="89"/>
      <c r="HK384" s="89"/>
      <c r="HL384" s="89"/>
      <c r="HM384" s="89"/>
      <c r="HN384" s="89"/>
      <c r="HO384" s="89"/>
      <c r="HP384" s="89"/>
      <c r="HQ384" s="89"/>
      <c r="HR384" s="89"/>
      <c r="HS384" s="89"/>
      <c r="HT384" s="89"/>
      <c r="HU384" s="89"/>
      <c r="HV384" s="89"/>
      <c r="HW384" s="89"/>
      <c r="HX384" s="89"/>
      <c r="HY384" s="89"/>
      <c r="HZ384" s="89"/>
      <c r="IA384" s="89"/>
      <c r="IB384" s="89"/>
      <c r="IC384" s="89"/>
      <c r="ID384" s="89"/>
      <c r="IE384" s="89"/>
      <c r="IF384" s="89"/>
      <c r="IG384" s="89"/>
      <c r="IH384" s="89"/>
      <c r="II384" s="89"/>
      <c r="IJ384" s="89"/>
      <c r="IK384" s="89"/>
      <c r="IL384" s="89"/>
      <c r="IM384" s="89"/>
      <c r="IN384" s="89"/>
      <c r="IO384" s="89"/>
      <c r="IP384" s="89"/>
      <c r="IQ384" s="89"/>
      <c r="IR384" s="89"/>
      <c r="IS384" s="89"/>
      <c r="IT384" s="89"/>
      <c r="IU384" s="89"/>
      <c r="IV384" s="89"/>
      <c r="IW384" s="89"/>
      <c r="IX384" s="89"/>
      <c r="IY384" s="89"/>
      <c r="IZ384" s="89"/>
      <c r="JA384" s="89"/>
      <c r="JB384" s="89"/>
      <c r="JC384" s="89"/>
      <c r="JD384" s="89"/>
      <c r="JE384" s="89"/>
      <c r="JF384" s="89"/>
      <c r="JG384" s="89"/>
      <c r="JH384" s="89"/>
      <c r="JI384" s="89"/>
      <c r="JJ384" s="89"/>
      <c r="JK384" s="89"/>
      <c r="JL384" s="89"/>
      <c r="JM384" s="89"/>
      <c r="JN384" s="89"/>
      <c r="JO384" s="89"/>
      <c r="JP384" s="89"/>
      <c r="JQ384" s="89"/>
      <c r="JR384" s="89"/>
      <c r="JS384" s="89"/>
      <c r="JT384" s="89"/>
      <c r="JU384" s="89"/>
      <c r="JV384" s="89"/>
      <c r="JW384" s="89"/>
      <c r="JX384" s="89"/>
      <c r="JY384" s="89"/>
      <c r="JZ384" s="89"/>
      <c r="KA384" s="89"/>
      <c r="KB384" s="89"/>
      <c r="KC384" s="89"/>
      <c r="KD384" s="89"/>
      <c r="KE384" s="89"/>
      <c r="KF384" s="89"/>
      <c r="KG384" s="89"/>
      <c r="KH384" s="89"/>
      <c r="KI384" s="89"/>
      <c r="KJ384" s="89"/>
      <c r="KK384" s="89"/>
      <c r="KL384" s="89"/>
      <c r="KM384" s="89"/>
      <c r="KN384" s="89"/>
      <c r="KO384" s="89"/>
      <c r="KP384" s="89"/>
      <c r="KQ384" s="89"/>
      <c r="KR384" s="89"/>
      <c r="KS384" s="89"/>
      <c r="KT384" s="89"/>
      <c r="KU384" s="89"/>
      <c r="KV384" s="89"/>
      <c r="KW384" s="89"/>
      <c r="KX384" s="89"/>
      <c r="KY384" s="89"/>
      <c r="KZ384" s="89"/>
      <c r="LA384" s="89"/>
      <c r="LB384" s="89"/>
      <c r="LC384" s="89"/>
      <c r="LD384" s="89"/>
      <c r="LE384" s="89"/>
      <c r="LF384" s="89"/>
      <c r="LG384" s="89"/>
      <c r="LH384" s="89"/>
      <c r="LI384" s="89"/>
      <c r="LJ384" s="89"/>
      <c r="LK384" s="89"/>
      <c r="LL384" s="89"/>
      <c r="LM384" s="89"/>
      <c r="LN384" s="89"/>
      <c r="LO384" s="89"/>
      <c r="LP384" s="89"/>
      <c r="LQ384" s="89"/>
      <c r="LR384" s="89"/>
      <c r="LS384" s="89"/>
      <c r="LT384" s="89"/>
      <c r="LU384" s="89"/>
      <c r="LV384" s="89"/>
      <c r="LW384" s="89"/>
      <c r="LX384" s="89"/>
      <c r="LY384" s="89"/>
      <c r="LZ384" s="89"/>
      <c r="MA384" s="89"/>
      <c r="MB384" s="89"/>
      <c r="MC384" s="89"/>
      <c r="MD384" s="89"/>
      <c r="ME384" s="89"/>
      <c r="MF384" s="89"/>
      <c r="MG384" s="89"/>
      <c r="MH384" s="89"/>
      <c r="MI384" s="89"/>
      <c r="MJ384" s="89"/>
      <c r="MK384" s="89"/>
      <c r="ML384" s="89"/>
      <c r="MM384" s="89"/>
      <c r="MN384" s="89"/>
      <c r="MO384" s="89"/>
      <c r="MP384" s="89"/>
      <c r="MQ384" s="89"/>
      <c r="MR384" s="89"/>
      <c r="MS384" s="89"/>
      <c r="MT384" s="89"/>
      <c r="MU384" s="89"/>
      <c r="MV384" s="89"/>
      <c r="MW384" s="89"/>
      <c r="MX384" s="89"/>
      <c r="MY384" s="89"/>
      <c r="MZ384" s="89"/>
      <c r="NA384" s="89"/>
      <c r="NB384" s="89"/>
      <c r="NC384" s="89"/>
      <c r="ND384" s="89"/>
      <c r="NE384" s="89"/>
      <c r="NF384" s="89"/>
      <c r="NG384" s="89"/>
      <c r="NH384" s="89"/>
      <c r="NI384" s="89"/>
      <c r="NJ384" s="89"/>
      <c r="NK384" s="89"/>
      <c r="NL384" s="89"/>
      <c r="NM384" s="89"/>
      <c r="NN384" s="89"/>
      <c r="NO384" s="89"/>
      <c r="NP384" s="89"/>
      <c r="NQ384" s="89"/>
      <c r="NR384" s="89"/>
      <c r="NS384" s="89"/>
      <c r="NT384" s="89"/>
      <c r="NU384" s="89"/>
      <c r="NV384" s="89"/>
      <c r="NW384" s="89"/>
      <c r="NX384" s="89"/>
      <c r="NY384" s="89"/>
      <c r="NZ384" s="89"/>
      <c r="OA384" s="89"/>
      <c r="OB384" s="89"/>
      <c r="OC384" s="89"/>
      <c r="OD384" s="89"/>
      <c r="OE384" s="89"/>
      <c r="OF384" s="89"/>
      <c r="OG384" s="89"/>
      <c r="OH384" s="89"/>
      <c r="OI384" s="89"/>
      <c r="OJ384" s="89"/>
      <c r="OK384" s="89"/>
      <c r="OL384" s="89"/>
      <c r="OM384" s="89"/>
      <c r="ON384" s="89"/>
      <c r="OO384" s="89"/>
      <c r="OP384" s="89"/>
      <c r="OQ384" s="89"/>
      <c r="OR384" s="89"/>
      <c r="OS384" s="89"/>
      <c r="OT384" s="89"/>
      <c r="OU384" s="89"/>
      <c r="OV384" s="89"/>
      <c r="OW384" s="89"/>
      <c r="OX384" s="89"/>
      <c r="OY384" s="89"/>
      <c r="OZ384" s="89"/>
      <c r="PA384" s="89"/>
      <c r="PB384" s="89"/>
      <c r="PC384" s="89"/>
      <c r="PD384" s="89"/>
      <c r="PE384" s="89"/>
      <c r="PF384" s="89"/>
      <c r="PG384" s="89"/>
      <c r="PH384" s="89"/>
      <c r="PI384" s="89"/>
      <c r="PJ384" s="89"/>
      <c r="PK384" s="89"/>
      <c r="PL384" s="89"/>
      <c r="PM384" s="89"/>
      <c r="PN384" s="89"/>
      <c r="PO384" s="89"/>
      <c r="PP384" s="89"/>
      <c r="PQ384" s="89"/>
      <c r="PR384" s="89"/>
      <c r="PS384" s="89"/>
      <c r="PT384" s="89"/>
      <c r="PU384" s="89"/>
      <c r="PV384" s="89"/>
      <c r="PW384" s="89"/>
      <c r="PX384" s="89"/>
      <c r="PY384" s="89"/>
      <c r="PZ384" s="89"/>
      <c r="QA384" s="89"/>
      <c r="QB384" s="89"/>
      <c r="QC384" s="89"/>
      <c r="QD384" s="89"/>
      <c r="QE384" s="89"/>
      <c r="QF384" s="89"/>
      <c r="QG384" s="89"/>
      <c r="QH384" s="89"/>
      <c r="QI384" s="89"/>
      <c r="QJ384" s="89"/>
      <c r="QK384" s="89"/>
      <c r="QL384" s="89"/>
      <c r="QM384" s="89"/>
      <c r="QN384" s="89"/>
      <c r="QO384" s="89"/>
      <c r="QP384" s="89"/>
      <c r="QQ384" s="89"/>
      <c r="QR384" s="89"/>
      <c r="QS384" s="89"/>
      <c r="QT384" s="89"/>
      <c r="QU384" s="89"/>
      <c r="QV384" s="89"/>
      <c r="QW384" s="89"/>
      <c r="QX384" s="89"/>
      <c r="QY384" s="89"/>
      <c r="QZ384" s="89"/>
      <c r="RA384" s="89"/>
      <c r="RB384" s="89"/>
      <c r="RC384" s="89"/>
      <c r="RD384" s="89"/>
      <c r="RE384" s="89"/>
      <c r="RF384" s="89"/>
      <c r="RG384" s="89"/>
      <c r="RH384" s="89"/>
      <c r="RI384" s="89"/>
      <c r="RJ384" s="89"/>
      <c r="RK384" s="89"/>
      <c r="RL384" s="89"/>
      <c r="RM384" s="89"/>
      <c r="RN384" s="89"/>
      <c r="RO384" s="89"/>
      <c r="RP384" s="89"/>
      <c r="RQ384" s="89"/>
      <c r="RR384" s="89"/>
      <c r="RS384" s="89"/>
      <c r="RT384" s="89"/>
      <c r="RU384" s="89"/>
      <c r="RV384" s="89"/>
      <c r="RW384" s="89"/>
      <c r="RX384" s="89"/>
      <c r="RY384" s="89"/>
      <c r="RZ384" s="89"/>
      <c r="SA384" s="89"/>
      <c r="SB384" s="89"/>
      <c r="SC384" s="89"/>
      <c r="SD384" s="89"/>
      <c r="SE384" s="89"/>
      <c r="SF384" s="89"/>
      <c r="SG384" s="89"/>
      <c r="SH384" s="89"/>
      <c r="SI384" s="89"/>
      <c r="SJ384" s="89"/>
      <c r="SK384" s="89"/>
      <c r="SL384" s="89"/>
      <c r="SM384" s="89"/>
      <c r="SN384" s="89"/>
      <c r="SO384" s="89"/>
      <c r="SP384" s="89"/>
      <c r="SQ384" s="89"/>
      <c r="SR384" s="89"/>
      <c r="SS384" s="89"/>
      <c r="ST384" s="89"/>
      <c r="SU384" s="89"/>
      <c r="SV384" s="89"/>
      <c r="SW384" s="89"/>
      <c r="SX384" s="89"/>
      <c r="SY384" s="89"/>
      <c r="SZ384" s="89"/>
      <c r="TA384" s="89"/>
      <c r="TB384" s="89"/>
      <c r="TC384" s="89"/>
      <c r="TD384" s="89"/>
      <c r="TE384" s="89"/>
      <c r="TF384" s="89"/>
      <c r="TG384" s="89"/>
      <c r="TH384" s="89"/>
      <c r="TI384" s="89"/>
      <c r="TJ384" s="89"/>
      <c r="TK384" s="89"/>
      <c r="TL384" s="89"/>
      <c r="TM384" s="89"/>
      <c r="TN384" s="89"/>
      <c r="TO384" s="89"/>
      <c r="TP384" s="89"/>
      <c r="TQ384" s="89"/>
      <c r="TR384" s="89"/>
      <c r="TS384" s="89"/>
      <c r="TT384" s="89"/>
      <c r="TU384" s="89"/>
      <c r="TV384" s="89"/>
      <c r="TW384" s="89"/>
      <c r="TX384" s="89"/>
      <c r="TY384" s="89"/>
      <c r="TZ384" s="89"/>
      <c r="UA384" s="89"/>
      <c r="UB384" s="89"/>
      <c r="UC384" s="89"/>
      <c r="UD384" s="89"/>
      <c r="UE384" s="89"/>
      <c r="UF384" s="89"/>
      <c r="UG384" s="89"/>
      <c r="UH384" s="89"/>
      <c r="UI384" s="89"/>
      <c r="UJ384" s="89"/>
      <c r="UK384" s="89"/>
      <c r="UL384" s="89"/>
      <c r="UM384" s="89"/>
      <c r="UN384" s="89"/>
      <c r="UO384" s="89"/>
      <c r="UP384" s="89"/>
      <c r="UQ384" s="89"/>
      <c r="UR384" s="89"/>
      <c r="US384" s="89"/>
      <c r="UT384" s="89"/>
      <c r="UU384" s="89"/>
      <c r="UV384" s="89"/>
      <c r="UW384" s="89"/>
      <c r="UX384" s="89"/>
      <c r="UY384" s="89"/>
      <c r="UZ384" s="89"/>
      <c r="VA384" s="89"/>
      <c r="VB384" s="89"/>
      <c r="VC384" s="89"/>
      <c r="VD384" s="89"/>
      <c r="VE384" s="89"/>
      <c r="VF384" s="89"/>
      <c r="VG384" s="89"/>
      <c r="VH384" s="89"/>
      <c r="VI384" s="89"/>
      <c r="VJ384" s="89"/>
      <c r="VK384" s="89"/>
      <c r="VL384" s="89"/>
      <c r="VM384" s="89"/>
      <c r="VN384" s="89"/>
      <c r="VO384" s="89"/>
      <c r="VP384" s="89"/>
      <c r="VQ384" s="89"/>
      <c r="VR384" s="89"/>
      <c r="VS384" s="89"/>
      <c r="VT384" s="89"/>
      <c r="VU384" s="89"/>
      <c r="VV384" s="89"/>
      <c r="VW384" s="89"/>
      <c r="VX384" s="89"/>
      <c r="VY384" s="89"/>
      <c r="VZ384" s="89"/>
      <c r="WA384" s="89"/>
      <c r="WB384" s="89"/>
      <c r="WC384" s="89"/>
      <c r="WD384" s="89"/>
      <c r="WE384" s="89"/>
      <c r="WF384" s="89"/>
      <c r="WG384" s="89"/>
      <c r="WH384" s="89"/>
      <c r="WI384" s="89"/>
      <c r="WJ384" s="89"/>
      <c r="WK384" s="89"/>
      <c r="WL384" s="89"/>
      <c r="WM384" s="89"/>
      <c r="WN384" s="89"/>
      <c r="WO384" s="89"/>
      <c r="WP384" s="89"/>
      <c r="WQ384" s="89"/>
      <c r="WR384" s="89"/>
      <c r="WS384" s="89"/>
      <c r="WT384" s="89"/>
      <c r="WU384" s="89"/>
      <c r="WV384" s="89"/>
      <c r="WW384" s="89"/>
      <c r="WX384" s="89"/>
      <c r="WY384" s="89"/>
      <c r="WZ384" s="89"/>
      <c r="XA384" s="89"/>
      <c r="XB384" s="89"/>
      <c r="XC384" s="89"/>
      <c r="XD384" s="89"/>
      <c r="XE384" s="89"/>
      <c r="XF384" s="89"/>
      <c r="XG384" s="89"/>
      <c r="XH384" s="89"/>
      <c r="XI384" s="89"/>
      <c r="XJ384" s="89"/>
      <c r="XK384" s="89"/>
      <c r="XL384" s="89"/>
      <c r="XM384" s="89"/>
      <c r="XN384" s="89"/>
      <c r="XO384" s="89"/>
      <c r="XP384" s="89"/>
      <c r="XQ384" s="89"/>
      <c r="XR384" s="89"/>
      <c r="XS384" s="89"/>
      <c r="XT384" s="89"/>
      <c r="XU384" s="89"/>
      <c r="XV384" s="89"/>
      <c r="XW384" s="89"/>
      <c r="XX384" s="89"/>
      <c r="XY384" s="89"/>
      <c r="XZ384" s="89"/>
      <c r="YA384" s="89"/>
      <c r="YB384" s="89"/>
    </row>
    <row r="385" spans="1:652" s="30" customFormat="1" x14ac:dyDescent="0.2">
      <c r="A385" s="151" t="s">
        <v>4604</v>
      </c>
      <c r="B385" s="155">
        <v>384</v>
      </c>
      <c r="C385" s="155">
        <f t="shared" si="36"/>
        <v>354</v>
      </c>
      <c r="D385" s="269" t="s">
        <v>7219</v>
      </c>
      <c r="E385" s="270" t="s">
        <v>7220</v>
      </c>
      <c r="F385" s="271">
        <v>19898</v>
      </c>
      <c r="G385" s="157" t="s">
        <v>562</v>
      </c>
      <c r="H385" s="158">
        <v>38949729</v>
      </c>
      <c r="I385" s="155">
        <v>5105956</v>
      </c>
      <c r="J385" s="159">
        <v>51</v>
      </c>
      <c r="K385" s="159">
        <v>7</v>
      </c>
      <c r="L385" s="159">
        <f t="shared" si="33"/>
        <v>44</v>
      </c>
      <c r="M385" s="157" t="s">
        <v>563</v>
      </c>
      <c r="N385" s="151" t="s">
        <v>1689</v>
      </c>
      <c r="O385" s="160" t="s">
        <v>807</v>
      </c>
      <c r="P385" s="151">
        <v>4</v>
      </c>
      <c r="Q385" s="151"/>
      <c r="R385" s="155">
        <v>1</v>
      </c>
      <c r="S385" s="151" t="s">
        <v>1171</v>
      </c>
      <c r="T385" s="151" t="s">
        <v>935</v>
      </c>
      <c r="U385" s="161">
        <v>42045</v>
      </c>
      <c r="V385" s="161">
        <v>42051</v>
      </c>
      <c r="W385" s="165">
        <v>6</v>
      </c>
      <c r="X385" s="161" t="s">
        <v>453</v>
      </c>
      <c r="Y385" s="161" t="s">
        <v>564</v>
      </c>
      <c r="Z385" s="151" t="s">
        <v>827</v>
      </c>
      <c r="AA385" s="151" t="s">
        <v>540</v>
      </c>
      <c r="AB385" s="160" t="s">
        <v>804</v>
      </c>
      <c r="AC385" s="162">
        <v>42074</v>
      </c>
      <c r="AD385" s="163" t="s">
        <v>807</v>
      </c>
      <c r="AE385" s="164">
        <v>43102</v>
      </c>
      <c r="AF385" s="165">
        <f t="shared" si="35"/>
        <v>33.797260273972604</v>
      </c>
      <c r="AG385" s="180" t="s">
        <v>539</v>
      </c>
      <c r="AH385" s="165">
        <v>1</v>
      </c>
      <c r="AI385" s="180" t="s">
        <v>539</v>
      </c>
      <c r="AJ385" s="165">
        <v>1</v>
      </c>
      <c r="AK385" s="180" t="s">
        <v>539</v>
      </c>
      <c r="AL385" s="165">
        <v>1</v>
      </c>
      <c r="AM385" s="180" t="s">
        <v>539</v>
      </c>
      <c r="AN385" s="165">
        <v>1</v>
      </c>
      <c r="AO385" s="180" t="s">
        <v>539</v>
      </c>
      <c r="AP385" s="165">
        <v>1</v>
      </c>
      <c r="AQ385" s="180"/>
      <c r="AR385" s="165"/>
      <c r="AS385" s="165"/>
      <c r="AT385" s="165"/>
      <c r="AU385" s="165"/>
      <c r="AV385" s="165"/>
      <c r="AW385" s="165"/>
      <c r="AX385" s="165"/>
      <c r="AY385" s="165"/>
      <c r="AZ385" s="165"/>
      <c r="BA385" s="165"/>
      <c r="BB385" s="165"/>
      <c r="BC385" s="165"/>
      <c r="BD385" s="165"/>
      <c r="BE385" s="165"/>
      <c r="BF385" s="165"/>
      <c r="BG385" s="169" t="s">
        <v>3705</v>
      </c>
      <c r="BH385" s="161" t="s">
        <v>539</v>
      </c>
      <c r="BI385" s="159">
        <v>1</v>
      </c>
      <c r="BJ385" s="155">
        <v>1</v>
      </c>
      <c r="BK385" s="151" t="s">
        <v>1171</v>
      </c>
      <c r="BL385" s="159" t="s">
        <v>453</v>
      </c>
      <c r="BM385" s="169" t="s">
        <v>3706</v>
      </c>
      <c r="BN385" s="167" t="s">
        <v>804</v>
      </c>
      <c r="BO385" s="151" t="s">
        <v>3707</v>
      </c>
      <c r="BP385" s="151"/>
      <c r="BQ385" s="151"/>
      <c r="BR385" s="151"/>
      <c r="BS385" s="157" t="s">
        <v>453</v>
      </c>
      <c r="BT385" s="157" t="s">
        <v>453</v>
      </c>
      <c r="BU385" s="157" t="s">
        <v>453</v>
      </c>
      <c r="BV385" s="153" t="s">
        <v>453</v>
      </c>
      <c r="BW385" s="153" t="s">
        <v>3708</v>
      </c>
      <c r="BX385" s="151">
        <v>100</v>
      </c>
      <c r="BY385" s="151">
        <v>101</v>
      </c>
      <c r="BZ385" s="151">
        <v>101</v>
      </c>
      <c r="CA385" s="151" t="s">
        <v>3709</v>
      </c>
      <c r="CB385" s="151" t="s">
        <v>453</v>
      </c>
      <c r="CC385" s="151" t="s">
        <v>453</v>
      </c>
      <c r="CD385" s="151"/>
      <c r="CE385" s="151" t="s">
        <v>3710</v>
      </c>
      <c r="CF385" s="151" t="s">
        <v>3711</v>
      </c>
      <c r="CG385" s="151" t="s">
        <v>929</v>
      </c>
      <c r="CH385" s="151" t="s">
        <v>3712</v>
      </c>
      <c r="CI385" s="151">
        <v>106</v>
      </c>
      <c r="CJ385" s="151">
        <v>109</v>
      </c>
      <c r="CK385" s="151">
        <v>108</v>
      </c>
      <c r="CL385" s="151" t="s">
        <v>1737</v>
      </c>
      <c r="CM385" s="89"/>
      <c r="CN385" s="89"/>
      <c r="CO385" s="89"/>
      <c r="CP385" s="89"/>
      <c r="CQ385" s="89"/>
      <c r="CR385" s="89"/>
      <c r="CS385" s="89"/>
      <c r="CT385" s="89"/>
      <c r="CU385" s="89"/>
      <c r="CV385" s="89"/>
      <c r="CW385" s="89"/>
      <c r="CX385" s="89"/>
      <c r="CY385" s="89"/>
      <c r="CZ385" s="89"/>
      <c r="DA385" s="89"/>
      <c r="DB385" s="89"/>
      <c r="DC385" s="89"/>
      <c r="DD385" s="89"/>
      <c r="DE385" s="89"/>
      <c r="DF385" s="89"/>
      <c r="DG385" s="89"/>
      <c r="DH385" s="89"/>
      <c r="DI385" s="89"/>
      <c r="DJ385" s="89"/>
      <c r="DK385" s="89"/>
      <c r="DL385" s="89"/>
      <c r="DM385" s="89"/>
      <c r="DN385" s="89"/>
      <c r="DO385" s="89"/>
      <c r="DP385" s="89"/>
      <c r="DQ385" s="89"/>
      <c r="DR385" s="89"/>
      <c r="DS385" s="89"/>
      <c r="DT385" s="89"/>
      <c r="DU385" s="89"/>
      <c r="DV385" s="89"/>
      <c r="DW385" s="89"/>
      <c r="DX385" s="89"/>
      <c r="DY385" s="89"/>
      <c r="DZ385" s="89"/>
      <c r="EA385" s="89"/>
      <c r="EB385" s="89"/>
      <c r="EC385" s="89"/>
      <c r="ED385" s="89"/>
      <c r="EE385" s="89"/>
      <c r="EF385" s="89"/>
      <c r="EG385" s="89"/>
      <c r="EH385" s="89"/>
      <c r="EI385" s="89"/>
      <c r="EJ385" s="89"/>
      <c r="EK385" s="89"/>
      <c r="EL385" s="89"/>
      <c r="EM385" s="89"/>
      <c r="EN385" s="89"/>
      <c r="EO385" s="89"/>
      <c r="EP385" s="89"/>
      <c r="EQ385" s="89"/>
      <c r="ER385" s="89"/>
      <c r="ES385" s="89"/>
      <c r="ET385" s="89"/>
      <c r="EU385" s="89"/>
      <c r="EV385" s="89"/>
      <c r="EW385" s="89"/>
      <c r="EX385" s="89"/>
      <c r="EY385" s="89"/>
      <c r="EZ385" s="89"/>
      <c r="FA385" s="89"/>
      <c r="FB385" s="89"/>
      <c r="FC385" s="89"/>
      <c r="FD385" s="89"/>
      <c r="FE385" s="89"/>
      <c r="FF385" s="89"/>
      <c r="FG385" s="89"/>
      <c r="FH385" s="89"/>
      <c r="FI385" s="89"/>
      <c r="FJ385" s="89"/>
      <c r="FK385" s="89"/>
      <c r="FL385" s="89"/>
      <c r="FM385" s="89"/>
      <c r="FN385" s="89"/>
      <c r="FO385" s="89"/>
      <c r="FP385" s="89"/>
      <c r="FQ385" s="89"/>
      <c r="FR385" s="89"/>
      <c r="FS385" s="89"/>
      <c r="FT385" s="89"/>
      <c r="FU385" s="89"/>
      <c r="FV385" s="89"/>
      <c r="FW385" s="89"/>
      <c r="FX385" s="89"/>
      <c r="FY385" s="89"/>
      <c r="FZ385" s="89"/>
      <c r="GA385" s="89"/>
      <c r="GB385" s="89"/>
      <c r="GC385" s="89"/>
      <c r="GD385" s="89"/>
      <c r="GE385" s="89"/>
      <c r="GF385" s="89"/>
      <c r="GG385" s="89"/>
      <c r="GH385" s="89"/>
      <c r="GI385" s="89"/>
      <c r="GJ385" s="89"/>
      <c r="GK385" s="89"/>
      <c r="GL385" s="89"/>
      <c r="GM385" s="89"/>
      <c r="GN385" s="89"/>
      <c r="GO385" s="89"/>
      <c r="GP385" s="89"/>
      <c r="GQ385" s="89"/>
      <c r="GR385" s="89"/>
      <c r="GS385" s="89"/>
      <c r="GT385" s="89"/>
      <c r="GU385" s="89"/>
      <c r="GV385" s="89"/>
      <c r="GW385" s="89"/>
      <c r="GX385" s="89"/>
      <c r="GY385" s="89"/>
      <c r="GZ385" s="89"/>
      <c r="HA385" s="89"/>
      <c r="HB385" s="89"/>
      <c r="HC385" s="89"/>
      <c r="HD385" s="89"/>
      <c r="HE385" s="89"/>
      <c r="HF385" s="89"/>
      <c r="HG385" s="89"/>
      <c r="HH385" s="89"/>
      <c r="HI385" s="89"/>
      <c r="HJ385" s="89"/>
      <c r="HK385" s="89"/>
      <c r="HL385" s="89"/>
      <c r="HM385" s="89"/>
      <c r="HN385" s="89"/>
      <c r="HO385" s="89"/>
      <c r="HP385" s="89"/>
      <c r="HQ385" s="89"/>
      <c r="HR385" s="89"/>
      <c r="HS385" s="89"/>
      <c r="HT385" s="89"/>
      <c r="HU385" s="89"/>
      <c r="HV385" s="89"/>
      <c r="HW385" s="89"/>
      <c r="HX385" s="89"/>
      <c r="HY385" s="89"/>
      <c r="HZ385" s="89"/>
      <c r="IA385" s="89"/>
      <c r="IB385" s="89"/>
      <c r="IC385" s="89"/>
      <c r="ID385" s="89"/>
      <c r="IE385" s="89"/>
      <c r="IF385" s="89"/>
      <c r="IG385" s="89"/>
      <c r="IH385" s="89"/>
      <c r="II385" s="89"/>
      <c r="IJ385" s="89"/>
      <c r="IK385" s="89"/>
      <c r="IL385" s="89"/>
      <c r="IM385" s="89"/>
      <c r="IN385" s="89"/>
      <c r="IO385" s="89"/>
      <c r="IP385" s="89"/>
      <c r="IQ385" s="89"/>
      <c r="IR385" s="89"/>
      <c r="IS385" s="89"/>
      <c r="IT385" s="89"/>
      <c r="IU385" s="89"/>
      <c r="IV385" s="89"/>
      <c r="IW385" s="89"/>
      <c r="IX385" s="89"/>
      <c r="IY385" s="89"/>
      <c r="IZ385" s="89"/>
      <c r="JA385" s="89"/>
      <c r="JB385" s="89"/>
      <c r="JC385" s="89"/>
      <c r="JD385" s="89"/>
      <c r="JE385" s="89"/>
      <c r="JF385" s="89"/>
      <c r="JG385" s="89"/>
      <c r="JH385" s="89"/>
      <c r="JI385" s="89"/>
      <c r="JJ385" s="89"/>
      <c r="JK385" s="89"/>
      <c r="JL385" s="89"/>
      <c r="JM385" s="89"/>
      <c r="JN385" s="89"/>
      <c r="JO385" s="89"/>
      <c r="JP385" s="89"/>
      <c r="JQ385" s="89"/>
      <c r="JR385" s="89"/>
      <c r="JS385" s="89"/>
      <c r="JT385" s="89"/>
      <c r="JU385" s="89"/>
      <c r="JV385" s="89"/>
      <c r="JW385" s="89"/>
      <c r="JX385" s="89"/>
      <c r="JY385" s="89"/>
      <c r="JZ385" s="89"/>
      <c r="KA385" s="89"/>
      <c r="KB385" s="89"/>
      <c r="KC385" s="89"/>
      <c r="KD385" s="89"/>
      <c r="KE385" s="89"/>
      <c r="KF385" s="89"/>
      <c r="KG385" s="89"/>
      <c r="KH385" s="89"/>
      <c r="KI385" s="89"/>
      <c r="KJ385" s="89"/>
      <c r="KK385" s="89"/>
      <c r="KL385" s="89"/>
      <c r="KM385" s="89"/>
      <c r="KN385" s="89"/>
      <c r="KO385" s="89"/>
      <c r="KP385" s="89"/>
      <c r="KQ385" s="89"/>
      <c r="KR385" s="89"/>
      <c r="KS385" s="89"/>
      <c r="KT385" s="89"/>
      <c r="KU385" s="89"/>
      <c r="KV385" s="89"/>
      <c r="KW385" s="89"/>
      <c r="KX385" s="89"/>
      <c r="KY385" s="89"/>
      <c r="KZ385" s="89"/>
      <c r="LA385" s="89"/>
      <c r="LB385" s="89"/>
      <c r="LC385" s="89"/>
      <c r="LD385" s="89"/>
      <c r="LE385" s="89"/>
      <c r="LF385" s="89"/>
      <c r="LG385" s="89"/>
      <c r="LH385" s="89"/>
      <c r="LI385" s="89"/>
      <c r="LJ385" s="89"/>
      <c r="LK385" s="89"/>
      <c r="LL385" s="89"/>
      <c r="LM385" s="89"/>
      <c r="LN385" s="89"/>
      <c r="LO385" s="89"/>
      <c r="LP385" s="89"/>
      <c r="LQ385" s="89"/>
      <c r="LR385" s="89"/>
      <c r="LS385" s="89"/>
      <c r="LT385" s="89"/>
      <c r="LU385" s="89"/>
      <c r="LV385" s="89"/>
      <c r="LW385" s="89"/>
      <c r="LX385" s="89"/>
      <c r="LY385" s="89"/>
      <c r="LZ385" s="89"/>
      <c r="MA385" s="89"/>
      <c r="MB385" s="89"/>
      <c r="MC385" s="89"/>
      <c r="MD385" s="89"/>
      <c r="ME385" s="89"/>
      <c r="MF385" s="89"/>
      <c r="MG385" s="89"/>
      <c r="MH385" s="89"/>
      <c r="MI385" s="89"/>
      <c r="MJ385" s="89"/>
      <c r="MK385" s="89"/>
      <c r="ML385" s="89"/>
      <c r="MM385" s="89"/>
      <c r="MN385" s="89"/>
      <c r="MO385" s="89"/>
      <c r="MP385" s="89"/>
      <c r="MQ385" s="89"/>
      <c r="MR385" s="89"/>
      <c r="MS385" s="89"/>
      <c r="MT385" s="89"/>
      <c r="MU385" s="89"/>
      <c r="MV385" s="89"/>
      <c r="MW385" s="89"/>
      <c r="MX385" s="89"/>
      <c r="MY385" s="89"/>
      <c r="MZ385" s="89"/>
      <c r="NA385" s="89"/>
      <c r="NB385" s="89"/>
      <c r="NC385" s="89"/>
      <c r="ND385" s="89"/>
      <c r="NE385" s="89"/>
      <c r="NF385" s="89"/>
      <c r="NG385" s="89"/>
      <c r="NH385" s="89"/>
      <c r="NI385" s="89"/>
      <c r="NJ385" s="89"/>
      <c r="NK385" s="89"/>
      <c r="NL385" s="89"/>
      <c r="NM385" s="89"/>
      <c r="NN385" s="89"/>
      <c r="NO385" s="89"/>
      <c r="NP385" s="89"/>
      <c r="NQ385" s="89"/>
      <c r="NR385" s="89"/>
      <c r="NS385" s="89"/>
      <c r="NT385" s="89"/>
      <c r="NU385" s="89"/>
      <c r="NV385" s="89"/>
      <c r="NW385" s="89"/>
      <c r="NX385" s="89"/>
      <c r="NY385" s="89"/>
      <c r="NZ385" s="89"/>
      <c r="OA385" s="89"/>
      <c r="OB385" s="89"/>
      <c r="OC385" s="89"/>
      <c r="OD385" s="89"/>
      <c r="OE385" s="89"/>
      <c r="OF385" s="89"/>
      <c r="OG385" s="89"/>
      <c r="OH385" s="89"/>
      <c r="OI385" s="89"/>
      <c r="OJ385" s="89"/>
      <c r="OK385" s="89"/>
      <c r="OL385" s="89"/>
      <c r="OM385" s="89"/>
      <c r="ON385" s="89"/>
      <c r="OO385" s="89"/>
      <c r="OP385" s="89"/>
      <c r="OQ385" s="89"/>
      <c r="OR385" s="89"/>
      <c r="OS385" s="89"/>
      <c r="OT385" s="89"/>
      <c r="OU385" s="89"/>
      <c r="OV385" s="89"/>
      <c r="OW385" s="89"/>
      <c r="OX385" s="89"/>
      <c r="OY385" s="89"/>
      <c r="OZ385" s="89"/>
      <c r="PA385" s="89"/>
      <c r="PB385" s="89"/>
      <c r="PC385" s="89"/>
      <c r="PD385" s="89"/>
      <c r="PE385" s="89"/>
      <c r="PF385" s="89"/>
      <c r="PG385" s="89"/>
      <c r="PH385" s="89"/>
      <c r="PI385" s="89"/>
      <c r="PJ385" s="89"/>
      <c r="PK385" s="89"/>
      <c r="PL385" s="89"/>
      <c r="PM385" s="89"/>
      <c r="PN385" s="89"/>
      <c r="PO385" s="89"/>
      <c r="PP385" s="89"/>
      <c r="PQ385" s="89"/>
      <c r="PR385" s="89"/>
      <c r="PS385" s="89"/>
      <c r="PT385" s="89"/>
      <c r="PU385" s="89"/>
      <c r="PV385" s="89"/>
      <c r="PW385" s="89"/>
      <c r="PX385" s="89"/>
      <c r="PY385" s="89"/>
      <c r="PZ385" s="89"/>
      <c r="QA385" s="89"/>
      <c r="QB385" s="89"/>
      <c r="QC385" s="89"/>
      <c r="QD385" s="89"/>
      <c r="QE385" s="89"/>
      <c r="QF385" s="89"/>
      <c r="QG385" s="89"/>
      <c r="QH385" s="89"/>
      <c r="QI385" s="89"/>
      <c r="QJ385" s="89"/>
      <c r="QK385" s="89"/>
      <c r="QL385" s="89"/>
      <c r="QM385" s="89"/>
      <c r="QN385" s="89"/>
      <c r="QO385" s="89"/>
      <c r="QP385" s="89"/>
      <c r="QQ385" s="89"/>
      <c r="QR385" s="89"/>
      <c r="QS385" s="89"/>
      <c r="QT385" s="89"/>
      <c r="QU385" s="89"/>
      <c r="QV385" s="89"/>
      <c r="QW385" s="89"/>
      <c r="QX385" s="89"/>
      <c r="QY385" s="89"/>
      <c r="QZ385" s="89"/>
      <c r="RA385" s="89"/>
      <c r="RB385" s="89"/>
      <c r="RC385" s="89"/>
      <c r="RD385" s="89"/>
      <c r="RE385" s="89"/>
      <c r="RF385" s="89"/>
      <c r="RG385" s="89"/>
      <c r="RH385" s="89"/>
      <c r="RI385" s="89"/>
      <c r="RJ385" s="89"/>
      <c r="RK385" s="89"/>
      <c r="RL385" s="89"/>
      <c r="RM385" s="89"/>
      <c r="RN385" s="89"/>
      <c r="RO385" s="89"/>
      <c r="RP385" s="89"/>
      <c r="RQ385" s="89"/>
      <c r="RR385" s="89"/>
      <c r="RS385" s="89"/>
      <c r="RT385" s="89"/>
      <c r="RU385" s="89"/>
      <c r="RV385" s="89"/>
      <c r="RW385" s="89"/>
      <c r="RX385" s="89"/>
      <c r="RY385" s="89"/>
      <c r="RZ385" s="89"/>
      <c r="SA385" s="89"/>
      <c r="SB385" s="89"/>
      <c r="SC385" s="89"/>
      <c r="SD385" s="89"/>
      <c r="SE385" s="89"/>
      <c r="SF385" s="89"/>
      <c r="SG385" s="89"/>
      <c r="SH385" s="89"/>
      <c r="SI385" s="89"/>
      <c r="SJ385" s="89"/>
      <c r="SK385" s="89"/>
      <c r="SL385" s="89"/>
      <c r="SM385" s="89"/>
      <c r="SN385" s="89"/>
      <c r="SO385" s="89"/>
      <c r="SP385" s="89"/>
      <c r="SQ385" s="89"/>
      <c r="SR385" s="89"/>
      <c r="SS385" s="89"/>
      <c r="ST385" s="89"/>
      <c r="SU385" s="89"/>
      <c r="SV385" s="89"/>
      <c r="SW385" s="89"/>
      <c r="SX385" s="89"/>
      <c r="SY385" s="89"/>
      <c r="SZ385" s="89"/>
      <c r="TA385" s="89"/>
      <c r="TB385" s="89"/>
      <c r="TC385" s="89"/>
      <c r="TD385" s="89"/>
      <c r="TE385" s="89"/>
      <c r="TF385" s="89"/>
      <c r="TG385" s="89"/>
      <c r="TH385" s="89"/>
      <c r="TI385" s="89"/>
      <c r="TJ385" s="89"/>
      <c r="TK385" s="89"/>
      <c r="TL385" s="89"/>
      <c r="TM385" s="89"/>
      <c r="TN385" s="89"/>
      <c r="TO385" s="89"/>
      <c r="TP385" s="89"/>
      <c r="TQ385" s="89"/>
      <c r="TR385" s="89"/>
      <c r="TS385" s="89"/>
      <c r="TT385" s="89"/>
      <c r="TU385" s="89"/>
      <c r="TV385" s="89"/>
      <c r="TW385" s="89"/>
      <c r="TX385" s="89"/>
      <c r="TY385" s="89"/>
      <c r="TZ385" s="89"/>
      <c r="UA385" s="89"/>
      <c r="UB385" s="89"/>
      <c r="UC385" s="89"/>
      <c r="UD385" s="89"/>
      <c r="UE385" s="89"/>
      <c r="UF385" s="89"/>
      <c r="UG385" s="89"/>
      <c r="UH385" s="89"/>
      <c r="UI385" s="89"/>
      <c r="UJ385" s="89"/>
      <c r="UK385" s="89"/>
      <c r="UL385" s="89"/>
      <c r="UM385" s="89"/>
      <c r="UN385" s="89"/>
      <c r="UO385" s="89"/>
      <c r="UP385" s="89"/>
      <c r="UQ385" s="89"/>
      <c r="UR385" s="89"/>
      <c r="US385" s="89"/>
      <c r="UT385" s="89"/>
      <c r="UU385" s="89"/>
      <c r="UV385" s="89"/>
      <c r="UW385" s="89"/>
      <c r="UX385" s="89"/>
      <c r="UY385" s="89"/>
      <c r="UZ385" s="89"/>
      <c r="VA385" s="89"/>
      <c r="VB385" s="89"/>
      <c r="VC385" s="89"/>
      <c r="VD385" s="89"/>
      <c r="VE385" s="89"/>
      <c r="VF385" s="89"/>
      <c r="VG385" s="89"/>
      <c r="VH385" s="89"/>
      <c r="VI385" s="89"/>
      <c r="VJ385" s="89"/>
      <c r="VK385" s="89"/>
      <c r="VL385" s="89"/>
      <c r="VM385" s="89"/>
      <c r="VN385" s="89"/>
      <c r="VO385" s="89"/>
      <c r="VP385" s="89"/>
      <c r="VQ385" s="89"/>
      <c r="VR385" s="89"/>
      <c r="VS385" s="89"/>
      <c r="VT385" s="89"/>
      <c r="VU385" s="89"/>
      <c r="VV385" s="89"/>
      <c r="VW385" s="89"/>
      <c r="VX385" s="89"/>
      <c r="VY385" s="89"/>
      <c r="VZ385" s="89"/>
      <c r="WA385" s="89"/>
      <c r="WB385" s="89"/>
      <c r="WC385" s="89"/>
      <c r="WD385" s="89"/>
      <c r="WE385" s="89"/>
      <c r="WF385" s="89"/>
      <c r="WG385" s="89"/>
      <c r="WH385" s="89"/>
      <c r="WI385" s="89"/>
      <c r="WJ385" s="89"/>
      <c r="WK385" s="89"/>
      <c r="WL385" s="89"/>
      <c r="WM385" s="89"/>
      <c r="WN385" s="89"/>
      <c r="WO385" s="89"/>
      <c r="WP385" s="89"/>
      <c r="WQ385" s="89"/>
      <c r="WR385" s="89"/>
      <c r="WS385" s="89"/>
      <c r="WT385" s="89"/>
      <c r="WU385" s="89"/>
      <c r="WV385" s="89"/>
      <c r="WW385" s="89"/>
      <c r="WX385" s="89"/>
      <c r="WY385" s="89"/>
      <c r="WZ385" s="89"/>
      <c r="XA385" s="89"/>
      <c r="XB385" s="89"/>
      <c r="XC385" s="89"/>
      <c r="XD385" s="89"/>
      <c r="XE385" s="89"/>
      <c r="XF385" s="89"/>
      <c r="XG385" s="89"/>
      <c r="XH385" s="89"/>
      <c r="XI385" s="89"/>
      <c r="XJ385" s="89"/>
      <c r="XK385" s="89"/>
      <c r="XL385" s="89"/>
      <c r="XM385" s="89"/>
      <c r="XN385" s="89"/>
      <c r="XO385" s="89"/>
      <c r="XP385" s="89"/>
      <c r="XQ385" s="89"/>
      <c r="XR385" s="89"/>
      <c r="XS385" s="89"/>
      <c r="XT385" s="89"/>
      <c r="XU385" s="89"/>
      <c r="XV385" s="89"/>
      <c r="XW385" s="89"/>
      <c r="XX385" s="89"/>
      <c r="XY385" s="89"/>
      <c r="XZ385" s="89"/>
      <c r="YA385" s="89"/>
      <c r="YB385" s="89"/>
    </row>
    <row r="386" spans="1:652" s="30" customFormat="1" x14ac:dyDescent="0.2">
      <c r="A386" s="151" t="s">
        <v>5209</v>
      </c>
      <c r="B386" s="155">
        <v>385</v>
      </c>
      <c r="C386" s="155">
        <f t="shared" si="36"/>
        <v>355</v>
      </c>
      <c r="D386" s="269" t="s">
        <v>7221</v>
      </c>
      <c r="E386" s="270" t="s">
        <v>7222</v>
      </c>
      <c r="F386" s="271">
        <v>40227</v>
      </c>
      <c r="G386" s="157" t="s">
        <v>562</v>
      </c>
      <c r="H386" s="158">
        <v>40299131</v>
      </c>
      <c r="I386" s="155">
        <v>5382361</v>
      </c>
      <c r="J386" s="159">
        <v>60</v>
      </c>
      <c r="K386" s="159">
        <v>52</v>
      </c>
      <c r="L386" s="159">
        <f t="shared" si="33"/>
        <v>8</v>
      </c>
      <c r="M386" s="157" t="s">
        <v>563</v>
      </c>
      <c r="N386" s="151" t="s">
        <v>612</v>
      </c>
      <c r="O386" s="160" t="s">
        <v>807</v>
      </c>
      <c r="P386" s="151">
        <v>1</v>
      </c>
      <c r="Q386" s="151"/>
      <c r="R386" s="155">
        <v>1</v>
      </c>
      <c r="S386" s="151" t="s">
        <v>834</v>
      </c>
      <c r="T386" s="151" t="s">
        <v>453</v>
      </c>
      <c r="U386" s="161" t="s">
        <v>453</v>
      </c>
      <c r="V386" s="161" t="s">
        <v>453</v>
      </c>
      <c r="W386" s="165" t="s">
        <v>453</v>
      </c>
      <c r="X386" s="161" t="s">
        <v>453</v>
      </c>
      <c r="Y386" s="161" t="s">
        <v>563</v>
      </c>
      <c r="Z386" s="151" t="s">
        <v>817</v>
      </c>
      <c r="AA386" s="151" t="s">
        <v>1690</v>
      </c>
      <c r="AB386" s="160" t="s">
        <v>804</v>
      </c>
      <c r="AC386" s="162">
        <v>42046</v>
      </c>
      <c r="AD386" s="163" t="s">
        <v>807</v>
      </c>
      <c r="AE386" s="164">
        <v>42349</v>
      </c>
      <c r="AF386" s="165">
        <f t="shared" si="35"/>
        <v>9.9616438356164387</v>
      </c>
      <c r="AG386" s="180" t="s">
        <v>539</v>
      </c>
      <c r="AH386" s="165">
        <v>1</v>
      </c>
      <c r="AI386" s="180" t="s">
        <v>539</v>
      </c>
      <c r="AJ386" s="165">
        <v>1</v>
      </c>
      <c r="AK386" s="180" t="s">
        <v>453</v>
      </c>
      <c r="AL386" s="165" t="s">
        <v>453</v>
      </c>
      <c r="AM386" s="180" t="s">
        <v>453</v>
      </c>
      <c r="AN386" s="165" t="s">
        <v>453</v>
      </c>
      <c r="AO386" s="180" t="s">
        <v>453</v>
      </c>
      <c r="AP386" s="165" t="s">
        <v>453</v>
      </c>
      <c r="AQ386" s="180" t="s">
        <v>453</v>
      </c>
      <c r="AR386" s="165" t="s">
        <v>453</v>
      </c>
      <c r="AS386" s="165" t="s">
        <v>453</v>
      </c>
      <c r="AT386" s="165" t="s">
        <v>453</v>
      </c>
      <c r="AU386" s="165" t="s">
        <v>453</v>
      </c>
      <c r="AV386" s="165" t="s">
        <v>453</v>
      </c>
      <c r="AW386" s="165"/>
      <c r="AX386" s="165"/>
      <c r="AY386" s="165"/>
      <c r="AZ386" s="165"/>
      <c r="BA386" s="165"/>
      <c r="BB386" s="165"/>
      <c r="BC386" s="165"/>
      <c r="BD386" s="165"/>
      <c r="BE386" s="165"/>
      <c r="BF386" s="165"/>
      <c r="BG386" s="169" t="s">
        <v>2902</v>
      </c>
      <c r="BH386" s="161" t="s">
        <v>539</v>
      </c>
      <c r="BI386" s="159">
        <v>1</v>
      </c>
      <c r="BJ386" s="155">
        <v>1</v>
      </c>
      <c r="BK386" s="151" t="s">
        <v>834</v>
      </c>
      <c r="BL386" s="159" t="s">
        <v>453</v>
      </c>
      <c r="BM386" s="159" t="s">
        <v>453</v>
      </c>
      <c r="BN386" s="167" t="s">
        <v>807</v>
      </c>
      <c r="BO386" s="151" t="s">
        <v>453</v>
      </c>
      <c r="BP386" s="151"/>
      <c r="BQ386" s="151"/>
      <c r="BR386" s="151"/>
      <c r="BS386" s="157" t="s">
        <v>453</v>
      </c>
      <c r="BT386" s="157" t="s">
        <v>453</v>
      </c>
      <c r="BU386" s="157" t="s">
        <v>453</v>
      </c>
      <c r="BV386" s="153" t="s">
        <v>453</v>
      </c>
      <c r="BW386" s="153" t="s">
        <v>1173</v>
      </c>
      <c r="BX386" s="151" t="s">
        <v>453</v>
      </c>
      <c r="BY386" s="151" t="s">
        <v>453</v>
      </c>
      <c r="BZ386" s="151" t="s">
        <v>453</v>
      </c>
      <c r="CA386" s="151" t="s">
        <v>3684</v>
      </c>
      <c r="CB386" s="151" t="s">
        <v>3685</v>
      </c>
      <c r="CC386" s="151" t="s">
        <v>453</v>
      </c>
      <c r="CD386" s="151"/>
      <c r="CE386" s="151" t="s">
        <v>787</v>
      </c>
      <c r="CF386" s="151" t="s">
        <v>3686</v>
      </c>
      <c r="CG386" s="151" t="s">
        <v>929</v>
      </c>
      <c r="CH386" s="151" t="s">
        <v>1173</v>
      </c>
      <c r="CI386" s="151" t="s">
        <v>453</v>
      </c>
      <c r="CJ386" s="151" t="s">
        <v>453</v>
      </c>
      <c r="CK386" s="151" t="s">
        <v>453</v>
      </c>
      <c r="CL386" s="151" t="s">
        <v>1737</v>
      </c>
      <c r="CM386" s="89"/>
      <c r="CN386" s="89"/>
      <c r="CO386" s="89"/>
      <c r="CP386" s="89"/>
      <c r="CQ386" s="89"/>
      <c r="CR386" s="89"/>
      <c r="CS386" s="89"/>
      <c r="CT386" s="89"/>
      <c r="CU386" s="89"/>
      <c r="CV386" s="89"/>
      <c r="CW386" s="89"/>
      <c r="CX386" s="89"/>
      <c r="CY386" s="89"/>
      <c r="CZ386" s="89"/>
      <c r="DA386" s="89"/>
      <c r="DB386" s="89"/>
      <c r="DC386" s="89"/>
      <c r="DD386" s="89"/>
      <c r="DE386" s="89"/>
      <c r="DF386" s="89"/>
      <c r="DG386" s="89"/>
      <c r="DH386" s="89"/>
      <c r="DI386" s="89"/>
      <c r="DJ386" s="89"/>
      <c r="DK386" s="89"/>
      <c r="DL386" s="89"/>
      <c r="DM386" s="89"/>
      <c r="DN386" s="89"/>
      <c r="DO386" s="89"/>
      <c r="DP386" s="89"/>
      <c r="DQ386" s="89"/>
      <c r="DR386" s="89"/>
      <c r="DS386" s="89"/>
      <c r="DT386" s="89"/>
      <c r="DU386" s="89"/>
      <c r="DV386" s="89"/>
      <c r="DW386" s="89"/>
      <c r="DX386" s="89"/>
      <c r="DY386" s="89"/>
      <c r="DZ386" s="89"/>
      <c r="EA386" s="89"/>
      <c r="EB386" s="89"/>
      <c r="EC386" s="89"/>
      <c r="ED386" s="89"/>
      <c r="EE386" s="89"/>
      <c r="EF386" s="89"/>
      <c r="EG386" s="89"/>
      <c r="EH386" s="89"/>
      <c r="EI386" s="89"/>
      <c r="EJ386" s="89"/>
      <c r="EK386" s="89"/>
      <c r="EL386" s="89"/>
      <c r="EM386" s="89"/>
      <c r="EN386" s="89"/>
      <c r="EO386" s="89"/>
      <c r="EP386" s="89"/>
      <c r="EQ386" s="89"/>
      <c r="ER386" s="89"/>
      <c r="ES386" s="89"/>
      <c r="ET386" s="89"/>
      <c r="EU386" s="89"/>
      <c r="EV386" s="89"/>
      <c r="EW386" s="89"/>
      <c r="EX386" s="89"/>
      <c r="EY386" s="89"/>
      <c r="EZ386" s="89"/>
      <c r="FA386" s="89"/>
      <c r="FB386" s="89"/>
      <c r="FC386" s="89"/>
      <c r="FD386" s="89"/>
      <c r="FE386" s="89"/>
      <c r="FF386" s="89"/>
      <c r="FG386" s="89"/>
      <c r="FH386" s="89"/>
      <c r="FI386" s="89"/>
      <c r="FJ386" s="89"/>
      <c r="FK386" s="89"/>
      <c r="FL386" s="89"/>
      <c r="FM386" s="89"/>
      <c r="FN386" s="89"/>
      <c r="FO386" s="89"/>
      <c r="FP386" s="89"/>
      <c r="FQ386" s="89"/>
      <c r="FR386" s="89"/>
      <c r="FS386" s="89"/>
      <c r="FT386" s="89"/>
      <c r="FU386" s="89"/>
      <c r="FV386" s="89"/>
      <c r="FW386" s="89"/>
      <c r="FX386" s="89"/>
      <c r="FY386" s="89"/>
      <c r="FZ386" s="89"/>
      <c r="GA386" s="89"/>
      <c r="GB386" s="89"/>
      <c r="GC386" s="89"/>
      <c r="GD386" s="89"/>
      <c r="GE386" s="89"/>
      <c r="GF386" s="89"/>
      <c r="GG386" s="89"/>
      <c r="GH386" s="89"/>
      <c r="GI386" s="89"/>
      <c r="GJ386" s="89"/>
      <c r="GK386" s="89"/>
      <c r="GL386" s="89"/>
      <c r="GM386" s="89"/>
      <c r="GN386" s="89"/>
      <c r="GO386" s="89"/>
      <c r="GP386" s="89"/>
      <c r="GQ386" s="89"/>
      <c r="GR386" s="89"/>
      <c r="GS386" s="89"/>
      <c r="GT386" s="89"/>
      <c r="GU386" s="89"/>
      <c r="GV386" s="89"/>
      <c r="GW386" s="89"/>
      <c r="GX386" s="89"/>
      <c r="GY386" s="89"/>
      <c r="GZ386" s="89"/>
      <c r="HA386" s="89"/>
      <c r="HB386" s="89"/>
      <c r="HC386" s="89"/>
      <c r="HD386" s="89"/>
      <c r="HE386" s="89"/>
      <c r="HF386" s="89"/>
      <c r="HG386" s="89"/>
      <c r="HH386" s="89"/>
      <c r="HI386" s="89"/>
      <c r="HJ386" s="89"/>
      <c r="HK386" s="89"/>
      <c r="HL386" s="89"/>
      <c r="HM386" s="89"/>
      <c r="HN386" s="89"/>
      <c r="HO386" s="89"/>
      <c r="HP386" s="89"/>
      <c r="HQ386" s="89"/>
      <c r="HR386" s="89"/>
      <c r="HS386" s="89"/>
      <c r="HT386" s="89"/>
      <c r="HU386" s="89"/>
      <c r="HV386" s="89"/>
      <c r="HW386" s="89"/>
      <c r="HX386" s="89"/>
      <c r="HY386" s="89"/>
      <c r="HZ386" s="89"/>
      <c r="IA386" s="89"/>
      <c r="IB386" s="89"/>
      <c r="IC386" s="89"/>
      <c r="ID386" s="89"/>
      <c r="IE386" s="89"/>
      <c r="IF386" s="89"/>
      <c r="IG386" s="89"/>
      <c r="IH386" s="89"/>
      <c r="II386" s="89"/>
      <c r="IJ386" s="89"/>
      <c r="IK386" s="89"/>
      <c r="IL386" s="89"/>
      <c r="IM386" s="89"/>
      <c r="IN386" s="89"/>
      <c r="IO386" s="89"/>
      <c r="IP386" s="89"/>
      <c r="IQ386" s="89"/>
      <c r="IR386" s="89"/>
      <c r="IS386" s="89"/>
      <c r="IT386" s="89"/>
      <c r="IU386" s="89"/>
      <c r="IV386" s="89"/>
      <c r="IW386" s="89"/>
      <c r="IX386" s="89"/>
      <c r="IY386" s="89"/>
      <c r="IZ386" s="89"/>
      <c r="JA386" s="89"/>
      <c r="JB386" s="89"/>
      <c r="JC386" s="89"/>
      <c r="JD386" s="89"/>
      <c r="JE386" s="89"/>
      <c r="JF386" s="89"/>
      <c r="JG386" s="89"/>
      <c r="JH386" s="89"/>
      <c r="JI386" s="89"/>
      <c r="JJ386" s="89"/>
      <c r="JK386" s="89"/>
      <c r="JL386" s="89"/>
      <c r="JM386" s="89"/>
      <c r="JN386" s="89"/>
      <c r="JO386" s="89"/>
      <c r="JP386" s="89"/>
      <c r="JQ386" s="89"/>
      <c r="JR386" s="89"/>
      <c r="JS386" s="89"/>
      <c r="JT386" s="89"/>
      <c r="JU386" s="89"/>
      <c r="JV386" s="89"/>
      <c r="JW386" s="89"/>
      <c r="JX386" s="89"/>
      <c r="JY386" s="89"/>
      <c r="JZ386" s="89"/>
      <c r="KA386" s="89"/>
      <c r="KB386" s="89"/>
      <c r="KC386" s="89"/>
      <c r="KD386" s="89"/>
      <c r="KE386" s="89"/>
      <c r="KF386" s="89"/>
      <c r="KG386" s="89"/>
      <c r="KH386" s="89"/>
      <c r="KI386" s="89"/>
      <c r="KJ386" s="89"/>
      <c r="KK386" s="89"/>
      <c r="KL386" s="89"/>
      <c r="KM386" s="89"/>
      <c r="KN386" s="89"/>
      <c r="KO386" s="89"/>
      <c r="KP386" s="89"/>
      <c r="KQ386" s="89"/>
      <c r="KR386" s="89"/>
      <c r="KS386" s="89"/>
      <c r="KT386" s="89"/>
      <c r="KU386" s="89"/>
      <c r="KV386" s="89"/>
      <c r="KW386" s="89"/>
      <c r="KX386" s="89"/>
      <c r="KY386" s="89"/>
      <c r="KZ386" s="89"/>
      <c r="LA386" s="89"/>
      <c r="LB386" s="89"/>
      <c r="LC386" s="89"/>
      <c r="LD386" s="89"/>
      <c r="LE386" s="89"/>
      <c r="LF386" s="89"/>
      <c r="LG386" s="89"/>
      <c r="LH386" s="89"/>
      <c r="LI386" s="89"/>
      <c r="LJ386" s="89"/>
      <c r="LK386" s="89"/>
      <c r="LL386" s="89"/>
      <c r="LM386" s="89"/>
      <c r="LN386" s="89"/>
      <c r="LO386" s="89"/>
      <c r="LP386" s="89"/>
      <c r="LQ386" s="89"/>
      <c r="LR386" s="89"/>
      <c r="LS386" s="89"/>
      <c r="LT386" s="89"/>
      <c r="LU386" s="89"/>
      <c r="LV386" s="89"/>
      <c r="LW386" s="89"/>
      <c r="LX386" s="89"/>
      <c r="LY386" s="89"/>
      <c r="LZ386" s="89"/>
      <c r="MA386" s="89"/>
      <c r="MB386" s="89"/>
      <c r="MC386" s="89"/>
      <c r="MD386" s="89"/>
      <c r="ME386" s="89"/>
      <c r="MF386" s="89"/>
      <c r="MG386" s="89"/>
      <c r="MH386" s="89"/>
      <c r="MI386" s="89"/>
      <c r="MJ386" s="89"/>
      <c r="MK386" s="89"/>
      <c r="ML386" s="89"/>
      <c r="MM386" s="89"/>
      <c r="MN386" s="89"/>
      <c r="MO386" s="89"/>
      <c r="MP386" s="89"/>
      <c r="MQ386" s="89"/>
      <c r="MR386" s="89"/>
      <c r="MS386" s="89"/>
      <c r="MT386" s="89"/>
      <c r="MU386" s="89"/>
      <c r="MV386" s="89"/>
      <c r="MW386" s="89"/>
      <c r="MX386" s="89"/>
      <c r="MY386" s="89"/>
      <c r="MZ386" s="89"/>
      <c r="NA386" s="89"/>
      <c r="NB386" s="89"/>
      <c r="NC386" s="89"/>
      <c r="ND386" s="89"/>
      <c r="NE386" s="89"/>
      <c r="NF386" s="89"/>
      <c r="NG386" s="89"/>
      <c r="NH386" s="89"/>
      <c r="NI386" s="89"/>
      <c r="NJ386" s="89"/>
      <c r="NK386" s="89"/>
      <c r="NL386" s="89"/>
      <c r="NM386" s="89"/>
      <c r="NN386" s="89"/>
      <c r="NO386" s="89"/>
      <c r="NP386" s="89"/>
      <c r="NQ386" s="89"/>
      <c r="NR386" s="89"/>
      <c r="NS386" s="89"/>
      <c r="NT386" s="89"/>
      <c r="NU386" s="89"/>
      <c r="NV386" s="89"/>
      <c r="NW386" s="89"/>
      <c r="NX386" s="89"/>
      <c r="NY386" s="89"/>
      <c r="NZ386" s="89"/>
      <c r="OA386" s="89"/>
      <c r="OB386" s="89"/>
      <c r="OC386" s="89"/>
      <c r="OD386" s="89"/>
      <c r="OE386" s="89"/>
      <c r="OF386" s="89"/>
      <c r="OG386" s="89"/>
      <c r="OH386" s="89"/>
      <c r="OI386" s="89"/>
      <c r="OJ386" s="89"/>
      <c r="OK386" s="89"/>
      <c r="OL386" s="89"/>
      <c r="OM386" s="89"/>
      <c r="ON386" s="89"/>
      <c r="OO386" s="89"/>
      <c r="OP386" s="89"/>
      <c r="OQ386" s="89"/>
      <c r="OR386" s="89"/>
      <c r="OS386" s="89"/>
      <c r="OT386" s="89"/>
      <c r="OU386" s="89"/>
      <c r="OV386" s="89"/>
      <c r="OW386" s="89"/>
      <c r="OX386" s="89"/>
      <c r="OY386" s="89"/>
      <c r="OZ386" s="89"/>
      <c r="PA386" s="89"/>
      <c r="PB386" s="89"/>
      <c r="PC386" s="89"/>
      <c r="PD386" s="89"/>
      <c r="PE386" s="89"/>
      <c r="PF386" s="89"/>
      <c r="PG386" s="89"/>
      <c r="PH386" s="89"/>
      <c r="PI386" s="89"/>
      <c r="PJ386" s="89"/>
      <c r="PK386" s="89"/>
      <c r="PL386" s="89"/>
      <c r="PM386" s="89"/>
      <c r="PN386" s="89"/>
      <c r="PO386" s="89"/>
      <c r="PP386" s="89"/>
      <c r="PQ386" s="89"/>
      <c r="PR386" s="89"/>
      <c r="PS386" s="89"/>
      <c r="PT386" s="89"/>
      <c r="PU386" s="89"/>
      <c r="PV386" s="89"/>
      <c r="PW386" s="89"/>
      <c r="PX386" s="89"/>
      <c r="PY386" s="89"/>
      <c r="PZ386" s="89"/>
      <c r="QA386" s="89"/>
      <c r="QB386" s="89"/>
      <c r="QC386" s="89"/>
      <c r="QD386" s="89"/>
      <c r="QE386" s="89"/>
      <c r="QF386" s="89"/>
      <c r="QG386" s="89"/>
      <c r="QH386" s="89"/>
      <c r="QI386" s="89"/>
      <c r="QJ386" s="89"/>
      <c r="QK386" s="89"/>
      <c r="QL386" s="89"/>
      <c r="QM386" s="89"/>
      <c r="QN386" s="89"/>
      <c r="QO386" s="89"/>
      <c r="QP386" s="89"/>
      <c r="QQ386" s="89"/>
      <c r="QR386" s="89"/>
      <c r="QS386" s="89"/>
      <c r="QT386" s="89"/>
      <c r="QU386" s="89"/>
      <c r="QV386" s="89"/>
      <c r="QW386" s="89"/>
      <c r="QX386" s="89"/>
      <c r="QY386" s="89"/>
      <c r="QZ386" s="89"/>
      <c r="RA386" s="89"/>
      <c r="RB386" s="89"/>
      <c r="RC386" s="89"/>
      <c r="RD386" s="89"/>
      <c r="RE386" s="89"/>
      <c r="RF386" s="89"/>
      <c r="RG386" s="89"/>
      <c r="RH386" s="89"/>
      <c r="RI386" s="89"/>
      <c r="RJ386" s="89"/>
      <c r="RK386" s="89"/>
      <c r="RL386" s="89"/>
      <c r="RM386" s="89"/>
      <c r="RN386" s="89"/>
      <c r="RO386" s="89"/>
      <c r="RP386" s="89"/>
      <c r="RQ386" s="89"/>
      <c r="RR386" s="89"/>
      <c r="RS386" s="89"/>
      <c r="RT386" s="89"/>
      <c r="RU386" s="89"/>
      <c r="RV386" s="89"/>
      <c r="RW386" s="89"/>
      <c r="RX386" s="89"/>
      <c r="RY386" s="89"/>
      <c r="RZ386" s="89"/>
      <c r="SA386" s="89"/>
      <c r="SB386" s="89"/>
      <c r="SC386" s="89"/>
      <c r="SD386" s="89"/>
      <c r="SE386" s="89"/>
      <c r="SF386" s="89"/>
      <c r="SG386" s="89"/>
      <c r="SH386" s="89"/>
      <c r="SI386" s="89"/>
      <c r="SJ386" s="89"/>
      <c r="SK386" s="89"/>
      <c r="SL386" s="89"/>
      <c r="SM386" s="89"/>
      <c r="SN386" s="89"/>
      <c r="SO386" s="89"/>
      <c r="SP386" s="89"/>
      <c r="SQ386" s="89"/>
      <c r="SR386" s="89"/>
      <c r="SS386" s="89"/>
      <c r="ST386" s="89"/>
      <c r="SU386" s="89"/>
      <c r="SV386" s="89"/>
      <c r="SW386" s="89"/>
      <c r="SX386" s="89"/>
      <c r="SY386" s="89"/>
      <c r="SZ386" s="89"/>
      <c r="TA386" s="89"/>
      <c r="TB386" s="89"/>
      <c r="TC386" s="89"/>
      <c r="TD386" s="89"/>
      <c r="TE386" s="89"/>
      <c r="TF386" s="89"/>
      <c r="TG386" s="89"/>
      <c r="TH386" s="89"/>
      <c r="TI386" s="89"/>
      <c r="TJ386" s="89"/>
      <c r="TK386" s="89"/>
      <c r="TL386" s="89"/>
      <c r="TM386" s="89"/>
      <c r="TN386" s="89"/>
      <c r="TO386" s="89"/>
      <c r="TP386" s="89"/>
      <c r="TQ386" s="89"/>
      <c r="TR386" s="89"/>
      <c r="TS386" s="89"/>
      <c r="TT386" s="89"/>
      <c r="TU386" s="89"/>
      <c r="TV386" s="89"/>
      <c r="TW386" s="89"/>
      <c r="TX386" s="89"/>
      <c r="TY386" s="89"/>
      <c r="TZ386" s="89"/>
      <c r="UA386" s="89"/>
      <c r="UB386" s="89"/>
      <c r="UC386" s="89"/>
      <c r="UD386" s="89"/>
      <c r="UE386" s="89"/>
      <c r="UF386" s="89"/>
      <c r="UG386" s="89"/>
      <c r="UH386" s="89"/>
      <c r="UI386" s="89"/>
      <c r="UJ386" s="89"/>
      <c r="UK386" s="89"/>
      <c r="UL386" s="89"/>
      <c r="UM386" s="89"/>
      <c r="UN386" s="89"/>
      <c r="UO386" s="89"/>
      <c r="UP386" s="89"/>
      <c r="UQ386" s="89"/>
      <c r="UR386" s="89"/>
      <c r="US386" s="89"/>
      <c r="UT386" s="89"/>
      <c r="UU386" s="89"/>
      <c r="UV386" s="89"/>
      <c r="UW386" s="89"/>
      <c r="UX386" s="89"/>
      <c r="UY386" s="89"/>
      <c r="UZ386" s="89"/>
      <c r="VA386" s="89"/>
      <c r="VB386" s="89"/>
      <c r="VC386" s="89"/>
      <c r="VD386" s="89"/>
      <c r="VE386" s="89"/>
      <c r="VF386" s="89"/>
      <c r="VG386" s="89"/>
      <c r="VH386" s="89"/>
      <c r="VI386" s="89"/>
      <c r="VJ386" s="89"/>
      <c r="VK386" s="89"/>
      <c r="VL386" s="89"/>
      <c r="VM386" s="89"/>
      <c r="VN386" s="89"/>
      <c r="VO386" s="89"/>
      <c r="VP386" s="89"/>
      <c r="VQ386" s="89"/>
      <c r="VR386" s="89"/>
      <c r="VS386" s="89"/>
      <c r="VT386" s="89"/>
      <c r="VU386" s="89"/>
      <c r="VV386" s="89"/>
      <c r="VW386" s="89"/>
      <c r="VX386" s="89"/>
      <c r="VY386" s="89"/>
      <c r="VZ386" s="89"/>
      <c r="WA386" s="89"/>
      <c r="WB386" s="89"/>
      <c r="WC386" s="89"/>
      <c r="WD386" s="89"/>
      <c r="WE386" s="89"/>
      <c r="WF386" s="89"/>
      <c r="WG386" s="89"/>
      <c r="WH386" s="89"/>
      <c r="WI386" s="89"/>
      <c r="WJ386" s="89"/>
      <c r="WK386" s="89"/>
      <c r="WL386" s="89"/>
      <c r="WM386" s="89"/>
      <c r="WN386" s="89"/>
      <c r="WO386" s="89"/>
      <c r="WP386" s="89"/>
      <c r="WQ386" s="89"/>
      <c r="WR386" s="89"/>
      <c r="WS386" s="89"/>
      <c r="WT386" s="89"/>
      <c r="WU386" s="89"/>
      <c r="WV386" s="89"/>
      <c r="WW386" s="89"/>
      <c r="WX386" s="89"/>
      <c r="WY386" s="89"/>
      <c r="WZ386" s="89"/>
      <c r="XA386" s="89"/>
      <c r="XB386" s="89"/>
      <c r="XC386" s="89"/>
      <c r="XD386" s="89"/>
      <c r="XE386" s="89"/>
      <c r="XF386" s="89"/>
      <c r="XG386" s="89"/>
      <c r="XH386" s="89"/>
      <c r="XI386" s="89"/>
      <c r="XJ386" s="89"/>
      <c r="XK386" s="89"/>
      <c r="XL386" s="89"/>
      <c r="XM386" s="89"/>
      <c r="XN386" s="89"/>
      <c r="XO386" s="89"/>
      <c r="XP386" s="89"/>
      <c r="XQ386" s="89"/>
      <c r="XR386" s="89"/>
      <c r="XS386" s="89"/>
      <c r="XT386" s="89"/>
      <c r="XU386" s="89"/>
      <c r="XV386" s="89"/>
      <c r="XW386" s="89"/>
      <c r="XX386" s="89"/>
      <c r="XY386" s="89"/>
      <c r="XZ386" s="89"/>
      <c r="YA386" s="89"/>
      <c r="YB386" s="89"/>
    </row>
    <row r="387" spans="1:652" s="89" customFormat="1" x14ac:dyDescent="0.2">
      <c r="A387" s="151" t="s">
        <v>4997</v>
      </c>
      <c r="B387" s="155">
        <v>386</v>
      </c>
      <c r="C387" s="155">
        <f t="shared" si="36"/>
        <v>356</v>
      </c>
      <c r="D387" s="269" t="s">
        <v>7223</v>
      </c>
      <c r="E387" s="270" t="s">
        <v>7224</v>
      </c>
      <c r="F387" s="271">
        <v>23501</v>
      </c>
      <c r="G387" s="229" t="s">
        <v>480</v>
      </c>
      <c r="H387" s="230">
        <v>45603765</v>
      </c>
      <c r="I387" s="231">
        <v>2974892</v>
      </c>
      <c r="J387" s="232">
        <v>35</v>
      </c>
      <c r="K387" s="232">
        <v>28</v>
      </c>
      <c r="L387" s="159">
        <f t="shared" si="33"/>
        <v>7</v>
      </c>
      <c r="M387" s="229" t="s">
        <v>563</v>
      </c>
      <c r="N387" s="227" t="s">
        <v>612</v>
      </c>
      <c r="O387" s="233" t="s">
        <v>807</v>
      </c>
      <c r="P387" s="227">
        <v>2</v>
      </c>
      <c r="Q387" s="227"/>
      <c r="R387" s="231">
        <v>2</v>
      </c>
      <c r="S387" s="227" t="s">
        <v>3687</v>
      </c>
      <c r="T387" s="227" t="s">
        <v>1632</v>
      </c>
      <c r="U387" s="234">
        <v>42059</v>
      </c>
      <c r="V387" s="234">
        <v>42069</v>
      </c>
      <c r="W387" s="165">
        <f>SUM(V387-U387)</f>
        <v>10</v>
      </c>
      <c r="X387" s="235" t="s">
        <v>1693</v>
      </c>
      <c r="Y387" s="234" t="s">
        <v>453</v>
      </c>
      <c r="Z387" s="227" t="s">
        <v>4781</v>
      </c>
      <c r="AA387" s="227" t="s">
        <v>5436</v>
      </c>
      <c r="AB387" s="233" t="s">
        <v>804</v>
      </c>
      <c r="AC387" s="236">
        <v>42803</v>
      </c>
      <c r="AD387" s="237" t="s">
        <v>804</v>
      </c>
      <c r="AE387" s="238">
        <v>43344</v>
      </c>
      <c r="AF387" s="165">
        <f t="shared" si="35"/>
        <v>17.786301369863015</v>
      </c>
      <c r="AG387" s="239" t="s">
        <v>539</v>
      </c>
      <c r="AH387" s="240">
        <v>1</v>
      </c>
      <c r="AI387" s="239" t="s">
        <v>640</v>
      </c>
      <c r="AJ387" s="240">
        <v>1</v>
      </c>
      <c r="AK387" s="239" t="s">
        <v>638</v>
      </c>
      <c r="AL387" s="240">
        <v>4</v>
      </c>
      <c r="AM387" s="239" t="s">
        <v>453</v>
      </c>
      <c r="AN387" s="240" t="s">
        <v>453</v>
      </c>
      <c r="AO387" s="239" t="s">
        <v>453</v>
      </c>
      <c r="AP387" s="240" t="s">
        <v>453</v>
      </c>
      <c r="AQ387" s="239" t="s">
        <v>453</v>
      </c>
      <c r="AR387" s="240" t="s">
        <v>453</v>
      </c>
      <c r="AS387" s="239" t="s">
        <v>453</v>
      </c>
      <c r="AT387" s="240" t="s">
        <v>453</v>
      </c>
      <c r="AU387" s="239" t="s">
        <v>453</v>
      </c>
      <c r="AV387" s="240" t="s">
        <v>453</v>
      </c>
      <c r="AW387" s="240" t="s">
        <v>453</v>
      </c>
      <c r="AX387" s="240" t="s">
        <v>453</v>
      </c>
      <c r="AY387" s="240" t="s">
        <v>453</v>
      </c>
      <c r="AZ387" s="240" t="s">
        <v>453</v>
      </c>
      <c r="BA387" s="240"/>
      <c r="BB387" s="240"/>
      <c r="BC387" s="240"/>
      <c r="BD387" s="240"/>
      <c r="BE387" s="239"/>
      <c r="BF387" s="240"/>
      <c r="BG387" s="234" t="s">
        <v>5437</v>
      </c>
      <c r="BH387" s="232" t="s">
        <v>638</v>
      </c>
      <c r="BI387" s="232">
        <v>4</v>
      </c>
      <c r="BJ387" s="231">
        <v>3</v>
      </c>
      <c r="BK387" s="227" t="s">
        <v>3688</v>
      </c>
      <c r="BL387" s="232" t="s">
        <v>453</v>
      </c>
      <c r="BM387" s="232" t="s">
        <v>453</v>
      </c>
      <c r="BN387" s="241" t="s">
        <v>807</v>
      </c>
      <c r="BO387" s="242" t="s">
        <v>453</v>
      </c>
      <c r="BP387" s="242"/>
      <c r="BQ387" s="242"/>
      <c r="BR387" s="242"/>
      <c r="BS387" s="229" t="s">
        <v>453</v>
      </c>
      <c r="BT387" s="229" t="s">
        <v>453</v>
      </c>
      <c r="BU387" s="229" t="s">
        <v>453</v>
      </c>
      <c r="BV387" s="226" t="s">
        <v>3689</v>
      </c>
      <c r="BW387" s="226" t="s">
        <v>3690</v>
      </c>
      <c r="BX387" s="227">
        <v>87</v>
      </c>
      <c r="BY387" s="227">
        <v>85</v>
      </c>
      <c r="BZ387" s="227">
        <v>84</v>
      </c>
      <c r="CA387" s="227" t="s">
        <v>3691</v>
      </c>
      <c r="CB387" s="227" t="s">
        <v>3692</v>
      </c>
      <c r="CC387" s="227" t="s">
        <v>453</v>
      </c>
      <c r="CD387" s="227"/>
      <c r="CE387" s="227" t="s">
        <v>872</v>
      </c>
      <c r="CF387" s="227" t="s">
        <v>1000</v>
      </c>
      <c r="CG387" s="227" t="s">
        <v>926</v>
      </c>
      <c r="CH387" s="227" t="s">
        <v>3693</v>
      </c>
      <c r="CI387" s="227" t="s">
        <v>453</v>
      </c>
      <c r="CJ387" s="227" t="s">
        <v>453</v>
      </c>
      <c r="CK387" s="227" t="s">
        <v>453</v>
      </c>
      <c r="CL387" s="227" t="s">
        <v>453</v>
      </c>
    </row>
    <row r="388" spans="1:652" s="30" customFormat="1" x14ac:dyDescent="0.2">
      <c r="A388" s="151" t="s">
        <v>4541</v>
      </c>
      <c r="B388" s="155">
        <v>387</v>
      </c>
      <c r="C388" s="155" t="s">
        <v>4847</v>
      </c>
      <c r="D388" s="269" t="s">
        <v>7225</v>
      </c>
      <c r="E388" s="270" t="s">
        <v>7226</v>
      </c>
      <c r="F388" s="271">
        <v>26467</v>
      </c>
      <c r="G388" s="157" t="s">
        <v>480</v>
      </c>
      <c r="H388" s="158">
        <v>35837328</v>
      </c>
      <c r="I388" s="155">
        <v>919314</v>
      </c>
      <c r="J388" s="159">
        <v>25</v>
      </c>
      <c r="K388" s="159">
        <v>11</v>
      </c>
      <c r="L388" s="159">
        <f t="shared" si="33"/>
        <v>14</v>
      </c>
      <c r="M388" s="157" t="s">
        <v>563</v>
      </c>
      <c r="N388" s="151" t="s">
        <v>594</v>
      </c>
      <c r="O388" s="160" t="s">
        <v>807</v>
      </c>
      <c r="P388" s="151"/>
      <c r="Q388" s="151"/>
      <c r="R388" s="155">
        <v>4</v>
      </c>
      <c r="S388" s="151" t="s">
        <v>3261</v>
      </c>
      <c r="T388" s="151" t="s">
        <v>1589</v>
      </c>
      <c r="U388" s="161">
        <v>42059</v>
      </c>
      <c r="V388" s="161">
        <v>42066</v>
      </c>
      <c r="W388" s="165">
        <f>SUM(V388-U388)</f>
        <v>7</v>
      </c>
      <c r="X388" s="161" t="s">
        <v>453</v>
      </c>
      <c r="Y388" s="161" t="s">
        <v>563</v>
      </c>
      <c r="Z388" s="151" t="s">
        <v>817</v>
      </c>
      <c r="AA388" s="151" t="s">
        <v>1104</v>
      </c>
      <c r="AB388" s="160" t="s">
        <v>804</v>
      </c>
      <c r="AC388" s="162">
        <v>42108</v>
      </c>
      <c r="AD388" s="163" t="s">
        <v>804</v>
      </c>
      <c r="AE388" s="164">
        <v>43045</v>
      </c>
      <c r="AF388" s="165">
        <f t="shared" si="35"/>
        <v>30.80547945205479</v>
      </c>
      <c r="AG388" s="180" t="s">
        <v>638</v>
      </c>
      <c r="AH388" s="165">
        <v>4</v>
      </c>
      <c r="AI388" s="180" t="s">
        <v>638</v>
      </c>
      <c r="AJ388" s="165">
        <v>4</v>
      </c>
      <c r="AK388" s="180" t="s">
        <v>5657</v>
      </c>
      <c r="AL388" s="165">
        <v>5</v>
      </c>
      <c r="AM388" s="180" t="s">
        <v>5657</v>
      </c>
      <c r="AN388" s="165">
        <v>5</v>
      </c>
      <c r="AO388" s="180" t="s">
        <v>5657</v>
      </c>
      <c r="AP388" s="165">
        <v>5</v>
      </c>
      <c r="AQ388" s="180" t="s">
        <v>453</v>
      </c>
      <c r="AR388" s="165" t="s">
        <v>453</v>
      </c>
      <c r="AS388" s="165" t="s">
        <v>453</v>
      </c>
      <c r="AT388" s="165" t="s">
        <v>453</v>
      </c>
      <c r="AU388" s="165" t="s">
        <v>453</v>
      </c>
      <c r="AV388" s="165" t="s">
        <v>453</v>
      </c>
      <c r="AW388" s="165" t="s">
        <v>453</v>
      </c>
      <c r="AX388" s="165" t="s">
        <v>453</v>
      </c>
      <c r="AY388" s="165" t="s">
        <v>453</v>
      </c>
      <c r="AZ388" s="165" t="s">
        <v>453</v>
      </c>
      <c r="BA388" s="165" t="s">
        <v>453</v>
      </c>
      <c r="BB388" s="165" t="s">
        <v>453</v>
      </c>
      <c r="BC388" s="165" t="s">
        <v>453</v>
      </c>
      <c r="BD388" s="165" t="s">
        <v>453</v>
      </c>
      <c r="BE388" s="165"/>
      <c r="BF388" s="165"/>
      <c r="BG388" s="169" t="s">
        <v>5660</v>
      </c>
      <c r="BH388" s="161" t="s">
        <v>638</v>
      </c>
      <c r="BI388" s="159">
        <v>4</v>
      </c>
      <c r="BJ388" s="155">
        <v>4</v>
      </c>
      <c r="BK388" s="151" t="s">
        <v>3263</v>
      </c>
      <c r="BL388" s="159">
        <v>1</v>
      </c>
      <c r="BM388" s="159" t="s">
        <v>453</v>
      </c>
      <c r="BN388" s="167" t="s">
        <v>804</v>
      </c>
      <c r="BO388" s="151" t="s">
        <v>1077</v>
      </c>
      <c r="BP388" s="151"/>
      <c r="BQ388" s="151"/>
      <c r="BR388" s="151"/>
      <c r="BS388" s="157" t="s">
        <v>453</v>
      </c>
      <c r="BT388" s="157" t="s">
        <v>453</v>
      </c>
      <c r="BU388" s="157" t="s">
        <v>453</v>
      </c>
      <c r="BV388" s="153" t="s">
        <v>453</v>
      </c>
      <c r="BW388" s="153" t="s">
        <v>3264</v>
      </c>
      <c r="BX388" s="151">
        <v>65</v>
      </c>
      <c r="BY388" s="151">
        <v>57</v>
      </c>
      <c r="BZ388" s="151">
        <v>58</v>
      </c>
      <c r="CA388" s="151" t="s">
        <v>3268</v>
      </c>
      <c r="CB388" s="151" t="s">
        <v>453</v>
      </c>
      <c r="CC388" s="151" t="s">
        <v>453</v>
      </c>
      <c r="CD388" s="151"/>
      <c r="CE388" s="151" t="s">
        <v>1079</v>
      </c>
      <c r="CF388" s="151" t="s">
        <v>3269</v>
      </c>
      <c r="CG388" s="151" t="s">
        <v>3270</v>
      </c>
      <c r="CH388" s="151" t="s">
        <v>3265</v>
      </c>
      <c r="CI388" s="151">
        <v>66</v>
      </c>
      <c r="CJ388" s="151">
        <v>64</v>
      </c>
      <c r="CK388" s="151">
        <v>62</v>
      </c>
      <c r="CL388" s="151" t="s">
        <v>1737</v>
      </c>
      <c r="CM388" s="89"/>
      <c r="CN388" s="89"/>
      <c r="CO388" s="89"/>
      <c r="CP388" s="89"/>
      <c r="CQ388" s="89"/>
      <c r="CR388" s="89"/>
      <c r="CS388" s="89"/>
      <c r="CT388" s="89"/>
      <c r="CU388" s="89"/>
      <c r="CV388" s="89"/>
      <c r="CW388" s="89"/>
      <c r="CX388" s="89"/>
      <c r="CY388" s="89"/>
      <c r="CZ388" s="89"/>
      <c r="DA388" s="89"/>
      <c r="DB388" s="89"/>
      <c r="DC388" s="89"/>
      <c r="DD388" s="89"/>
      <c r="DE388" s="89"/>
      <c r="DF388" s="89"/>
      <c r="DG388" s="89"/>
      <c r="DH388" s="89"/>
      <c r="DI388" s="89"/>
      <c r="DJ388" s="89"/>
      <c r="DK388" s="89"/>
      <c r="DL388" s="89"/>
      <c r="DM388" s="89"/>
      <c r="DN388" s="89"/>
      <c r="DO388" s="89"/>
      <c r="DP388" s="89"/>
      <c r="DQ388" s="89"/>
      <c r="DR388" s="89"/>
      <c r="DS388" s="89"/>
      <c r="DT388" s="89"/>
      <c r="DU388" s="89"/>
      <c r="DV388" s="89"/>
      <c r="DW388" s="89"/>
      <c r="DX388" s="89"/>
      <c r="DY388" s="89"/>
      <c r="DZ388" s="89"/>
      <c r="EA388" s="89"/>
      <c r="EB388" s="89"/>
      <c r="EC388" s="89"/>
      <c r="ED388" s="89"/>
      <c r="EE388" s="89"/>
      <c r="EF388" s="89"/>
      <c r="EG388" s="89"/>
      <c r="EH388" s="89"/>
      <c r="EI388" s="89"/>
      <c r="EJ388" s="89"/>
      <c r="EK388" s="89"/>
      <c r="EL388" s="89"/>
      <c r="EM388" s="89"/>
      <c r="EN388" s="89"/>
      <c r="EO388" s="89"/>
      <c r="EP388" s="89"/>
      <c r="EQ388" s="89"/>
      <c r="ER388" s="89"/>
      <c r="ES388" s="89"/>
      <c r="ET388" s="89"/>
      <c r="EU388" s="89"/>
      <c r="EV388" s="89"/>
      <c r="EW388" s="89"/>
      <c r="EX388" s="89"/>
      <c r="EY388" s="89"/>
      <c r="EZ388" s="89"/>
      <c r="FA388" s="89"/>
      <c r="FB388" s="89"/>
      <c r="FC388" s="89"/>
      <c r="FD388" s="89"/>
      <c r="FE388" s="89"/>
      <c r="FF388" s="89"/>
      <c r="FG388" s="89"/>
      <c r="FH388" s="89"/>
      <c r="FI388" s="89"/>
      <c r="FJ388" s="89"/>
      <c r="FK388" s="89"/>
      <c r="FL388" s="89"/>
      <c r="FM388" s="89"/>
      <c r="FN388" s="89"/>
      <c r="FO388" s="89"/>
      <c r="FP388" s="89"/>
      <c r="FQ388" s="89"/>
      <c r="FR388" s="89"/>
      <c r="FS388" s="89"/>
      <c r="FT388" s="89"/>
      <c r="FU388" s="89"/>
      <c r="FV388" s="89"/>
      <c r="FW388" s="89"/>
      <c r="FX388" s="89"/>
      <c r="FY388" s="89"/>
      <c r="FZ388" s="89"/>
      <c r="GA388" s="89"/>
      <c r="GB388" s="89"/>
      <c r="GC388" s="89"/>
      <c r="GD388" s="89"/>
      <c r="GE388" s="89"/>
      <c r="GF388" s="89"/>
      <c r="GG388" s="89"/>
      <c r="GH388" s="89"/>
      <c r="GI388" s="89"/>
      <c r="GJ388" s="89"/>
      <c r="GK388" s="89"/>
      <c r="GL388" s="89"/>
      <c r="GM388" s="89"/>
      <c r="GN388" s="89"/>
      <c r="GO388" s="89"/>
      <c r="GP388" s="89"/>
      <c r="GQ388" s="89"/>
      <c r="GR388" s="89"/>
      <c r="GS388" s="89"/>
      <c r="GT388" s="89"/>
      <c r="GU388" s="89"/>
      <c r="GV388" s="89"/>
      <c r="GW388" s="89"/>
      <c r="GX388" s="89"/>
      <c r="GY388" s="89"/>
      <c r="GZ388" s="89"/>
      <c r="HA388" s="89"/>
      <c r="HB388" s="89"/>
      <c r="HC388" s="89"/>
      <c r="HD388" s="89"/>
      <c r="HE388" s="89"/>
      <c r="HF388" s="89"/>
      <c r="HG388" s="89"/>
      <c r="HH388" s="89"/>
      <c r="HI388" s="89"/>
      <c r="HJ388" s="89"/>
      <c r="HK388" s="89"/>
      <c r="HL388" s="89"/>
      <c r="HM388" s="89"/>
      <c r="HN388" s="89"/>
      <c r="HO388" s="89"/>
      <c r="HP388" s="89"/>
      <c r="HQ388" s="89"/>
      <c r="HR388" s="89"/>
      <c r="HS388" s="89"/>
      <c r="HT388" s="89"/>
      <c r="HU388" s="89"/>
      <c r="HV388" s="89"/>
      <c r="HW388" s="89"/>
      <c r="HX388" s="89"/>
      <c r="HY388" s="89"/>
      <c r="HZ388" s="89"/>
      <c r="IA388" s="89"/>
      <c r="IB388" s="89"/>
      <c r="IC388" s="89"/>
      <c r="ID388" s="89"/>
      <c r="IE388" s="89"/>
      <c r="IF388" s="89"/>
      <c r="IG388" s="89"/>
      <c r="IH388" s="89"/>
      <c r="II388" s="89"/>
      <c r="IJ388" s="89"/>
      <c r="IK388" s="89"/>
      <c r="IL388" s="89"/>
      <c r="IM388" s="89"/>
      <c r="IN388" s="89"/>
      <c r="IO388" s="89"/>
      <c r="IP388" s="89"/>
      <c r="IQ388" s="89"/>
      <c r="IR388" s="89"/>
      <c r="IS388" s="89"/>
      <c r="IT388" s="89"/>
      <c r="IU388" s="89"/>
      <c r="IV388" s="89"/>
      <c r="IW388" s="89"/>
      <c r="IX388" s="89"/>
      <c r="IY388" s="89"/>
      <c r="IZ388" s="89"/>
      <c r="JA388" s="89"/>
      <c r="JB388" s="89"/>
      <c r="JC388" s="89"/>
      <c r="JD388" s="89"/>
      <c r="JE388" s="89"/>
      <c r="JF388" s="89"/>
      <c r="JG388" s="89"/>
      <c r="JH388" s="89"/>
      <c r="JI388" s="89"/>
      <c r="JJ388" s="89"/>
      <c r="JK388" s="89"/>
      <c r="JL388" s="89"/>
      <c r="JM388" s="89"/>
      <c r="JN388" s="89"/>
      <c r="JO388" s="89"/>
      <c r="JP388" s="89"/>
      <c r="JQ388" s="89"/>
      <c r="JR388" s="89"/>
      <c r="JS388" s="89"/>
      <c r="JT388" s="89"/>
      <c r="JU388" s="89"/>
      <c r="JV388" s="89"/>
      <c r="JW388" s="89"/>
      <c r="JX388" s="89"/>
      <c r="JY388" s="89"/>
      <c r="JZ388" s="89"/>
      <c r="KA388" s="89"/>
      <c r="KB388" s="89"/>
      <c r="KC388" s="89"/>
      <c r="KD388" s="89"/>
      <c r="KE388" s="89"/>
      <c r="KF388" s="89"/>
      <c r="KG388" s="89"/>
      <c r="KH388" s="89"/>
      <c r="KI388" s="89"/>
      <c r="KJ388" s="89"/>
      <c r="KK388" s="89"/>
      <c r="KL388" s="89"/>
      <c r="KM388" s="89"/>
      <c r="KN388" s="89"/>
      <c r="KO388" s="89"/>
      <c r="KP388" s="89"/>
      <c r="KQ388" s="89"/>
      <c r="KR388" s="89"/>
      <c r="KS388" s="89"/>
      <c r="KT388" s="89"/>
      <c r="KU388" s="89"/>
      <c r="KV388" s="89"/>
      <c r="KW388" s="89"/>
      <c r="KX388" s="89"/>
      <c r="KY388" s="89"/>
      <c r="KZ388" s="89"/>
      <c r="LA388" s="89"/>
      <c r="LB388" s="89"/>
      <c r="LC388" s="89"/>
      <c r="LD388" s="89"/>
      <c r="LE388" s="89"/>
      <c r="LF388" s="89"/>
      <c r="LG388" s="89"/>
      <c r="LH388" s="89"/>
      <c r="LI388" s="89"/>
      <c r="LJ388" s="89"/>
      <c r="LK388" s="89"/>
      <c r="LL388" s="89"/>
      <c r="LM388" s="89"/>
      <c r="LN388" s="89"/>
      <c r="LO388" s="89"/>
      <c r="LP388" s="89"/>
      <c r="LQ388" s="89"/>
      <c r="LR388" s="89"/>
      <c r="LS388" s="89"/>
      <c r="LT388" s="89"/>
      <c r="LU388" s="89"/>
      <c r="LV388" s="89"/>
      <c r="LW388" s="89"/>
      <c r="LX388" s="89"/>
      <c r="LY388" s="89"/>
      <c r="LZ388" s="89"/>
      <c r="MA388" s="89"/>
      <c r="MB388" s="89"/>
      <c r="MC388" s="89"/>
      <c r="MD388" s="89"/>
      <c r="ME388" s="89"/>
      <c r="MF388" s="89"/>
      <c r="MG388" s="89"/>
      <c r="MH388" s="89"/>
      <c r="MI388" s="89"/>
      <c r="MJ388" s="89"/>
      <c r="MK388" s="89"/>
      <c r="ML388" s="89"/>
      <c r="MM388" s="89"/>
      <c r="MN388" s="89"/>
      <c r="MO388" s="89"/>
      <c r="MP388" s="89"/>
      <c r="MQ388" s="89"/>
      <c r="MR388" s="89"/>
      <c r="MS388" s="89"/>
      <c r="MT388" s="89"/>
      <c r="MU388" s="89"/>
      <c r="MV388" s="89"/>
      <c r="MW388" s="89"/>
      <c r="MX388" s="89"/>
      <c r="MY388" s="89"/>
      <c r="MZ388" s="89"/>
      <c r="NA388" s="89"/>
      <c r="NB388" s="89"/>
      <c r="NC388" s="89"/>
      <c r="ND388" s="89"/>
      <c r="NE388" s="89"/>
      <c r="NF388" s="89"/>
      <c r="NG388" s="89"/>
      <c r="NH388" s="89"/>
      <c r="NI388" s="89"/>
      <c r="NJ388" s="89"/>
      <c r="NK388" s="89"/>
      <c r="NL388" s="89"/>
      <c r="NM388" s="89"/>
      <c r="NN388" s="89"/>
      <c r="NO388" s="89"/>
      <c r="NP388" s="89"/>
      <c r="NQ388" s="89"/>
      <c r="NR388" s="89"/>
      <c r="NS388" s="89"/>
      <c r="NT388" s="89"/>
      <c r="NU388" s="89"/>
      <c r="NV388" s="89"/>
      <c r="NW388" s="89"/>
      <c r="NX388" s="89"/>
      <c r="NY388" s="89"/>
      <c r="NZ388" s="89"/>
      <c r="OA388" s="89"/>
      <c r="OB388" s="89"/>
      <c r="OC388" s="89"/>
      <c r="OD388" s="89"/>
      <c r="OE388" s="89"/>
      <c r="OF388" s="89"/>
      <c r="OG388" s="89"/>
      <c r="OH388" s="89"/>
      <c r="OI388" s="89"/>
      <c r="OJ388" s="89"/>
      <c r="OK388" s="89"/>
      <c r="OL388" s="89"/>
      <c r="OM388" s="89"/>
      <c r="ON388" s="89"/>
      <c r="OO388" s="89"/>
      <c r="OP388" s="89"/>
      <c r="OQ388" s="89"/>
      <c r="OR388" s="89"/>
      <c r="OS388" s="89"/>
      <c r="OT388" s="89"/>
      <c r="OU388" s="89"/>
      <c r="OV388" s="89"/>
      <c r="OW388" s="89"/>
      <c r="OX388" s="89"/>
      <c r="OY388" s="89"/>
      <c r="OZ388" s="89"/>
      <c r="PA388" s="89"/>
      <c r="PB388" s="89"/>
      <c r="PC388" s="89"/>
      <c r="PD388" s="89"/>
      <c r="PE388" s="89"/>
      <c r="PF388" s="89"/>
      <c r="PG388" s="89"/>
      <c r="PH388" s="89"/>
      <c r="PI388" s="89"/>
      <c r="PJ388" s="89"/>
      <c r="PK388" s="89"/>
      <c r="PL388" s="89"/>
      <c r="PM388" s="89"/>
      <c r="PN388" s="89"/>
      <c r="PO388" s="89"/>
      <c r="PP388" s="89"/>
      <c r="PQ388" s="89"/>
      <c r="PR388" s="89"/>
      <c r="PS388" s="89"/>
      <c r="PT388" s="89"/>
      <c r="PU388" s="89"/>
      <c r="PV388" s="89"/>
      <c r="PW388" s="89"/>
      <c r="PX388" s="89"/>
      <c r="PY388" s="89"/>
      <c r="PZ388" s="89"/>
      <c r="QA388" s="89"/>
      <c r="QB388" s="89"/>
      <c r="QC388" s="89"/>
      <c r="QD388" s="89"/>
      <c r="QE388" s="89"/>
      <c r="QF388" s="89"/>
      <c r="QG388" s="89"/>
      <c r="QH388" s="89"/>
      <c r="QI388" s="89"/>
      <c r="QJ388" s="89"/>
      <c r="QK388" s="89"/>
      <c r="QL388" s="89"/>
      <c r="QM388" s="89"/>
      <c r="QN388" s="89"/>
      <c r="QO388" s="89"/>
      <c r="QP388" s="89"/>
      <c r="QQ388" s="89"/>
      <c r="QR388" s="89"/>
      <c r="QS388" s="89"/>
      <c r="QT388" s="89"/>
      <c r="QU388" s="89"/>
      <c r="QV388" s="89"/>
      <c r="QW388" s="89"/>
      <c r="QX388" s="89"/>
      <c r="QY388" s="89"/>
      <c r="QZ388" s="89"/>
      <c r="RA388" s="89"/>
      <c r="RB388" s="89"/>
      <c r="RC388" s="89"/>
      <c r="RD388" s="89"/>
      <c r="RE388" s="89"/>
      <c r="RF388" s="89"/>
      <c r="RG388" s="89"/>
      <c r="RH388" s="89"/>
      <c r="RI388" s="89"/>
      <c r="RJ388" s="89"/>
      <c r="RK388" s="89"/>
      <c r="RL388" s="89"/>
      <c r="RM388" s="89"/>
      <c r="RN388" s="89"/>
      <c r="RO388" s="89"/>
      <c r="RP388" s="89"/>
      <c r="RQ388" s="89"/>
      <c r="RR388" s="89"/>
      <c r="RS388" s="89"/>
      <c r="RT388" s="89"/>
      <c r="RU388" s="89"/>
      <c r="RV388" s="89"/>
      <c r="RW388" s="89"/>
      <c r="RX388" s="89"/>
      <c r="RY388" s="89"/>
      <c r="RZ388" s="89"/>
      <c r="SA388" s="89"/>
      <c r="SB388" s="89"/>
      <c r="SC388" s="89"/>
      <c r="SD388" s="89"/>
      <c r="SE388" s="89"/>
      <c r="SF388" s="89"/>
      <c r="SG388" s="89"/>
      <c r="SH388" s="89"/>
      <c r="SI388" s="89"/>
      <c r="SJ388" s="89"/>
      <c r="SK388" s="89"/>
      <c r="SL388" s="89"/>
      <c r="SM388" s="89"/>
      <c r="SN388" s="89"/>
      <c r="SO388" s="89"/>
      <c r="SP388" s="89"/>
      <c r="SQ388" s="89"/>
      <c r="SR388" s="89"/>
      <c r="SS388" s="89"/>
      <c r="ST388" s="89"/>
      <c r="SU388" s="89"/>
      <c r="SV388" s="89"/>
      <c r="SW388" s="89"/>
      <c r="SX388" s="89"/>
      <c r="SY388" s="89"/>
      <c r="SZ388" s="89"/>
      <c r="TA388" s="89"/>
      <c r="TB388" s="89"/>
      <c r="TC388" s="89"/>
      <c r="TD388" s="89"/>
      <c r="TE388" s="89"/>
      <c r="TF388" s="89"/>
      <c r="TG388" s="89"/>
      <c r="TH388" s="89"/>
      <c r="TI388" s="89"/>
      <c r="TJ388" s="89"/>
      <c r="TK388" s="89"/>
      <c r="TL388" s="89"/>
      <c r="TM388" s="89"/>
      <c r="TN388" s="89"/>
      <c r="TO388" s="89"/>
      <c r="TP388" s="89"/>
      <c r="TQ388" s="89"/>
      <c r="TR388" s="89"/>
      <c r="TS388" s="89"/>
      <c r="TT388" s="89"/>
      <c r="TU388" s="89"/>
      <c r="TV388" s="89"/>
      <c r="TW388" s="89"/>
      <c r="TX388" s="89"/>
      <c r="TY388" s="89"/>
      <c r="TZ388" s="89"/>
      <c r="UA388" s="89"/>
      <c r="UB388" s="89"/>
      <c r="UC388" s="89"/>
      <c r="UD388" s="89"/>
      <c r="UE388" s="89"/>
      <c r="UF388" s="89"/>
      <c r="UG388" s="89"/>
      <c r="UH388" s="89"/>
      <c r="UI388" s="89"/>
      <c r="UJ388" s="89"/>
      <c r="UK388" s="89"/>
      <c r="UL388" s="89"/>
      <c r="UM388" s="89"/>
      <c r="UN388" s="89"/>
      <c r="UO388" s="89"/>
      <c r="UP388" s="89"/>
      <c r="UQ388" s="89"/>
      <c r="UR388" s="89"/>
      <c r="US388" s="89"/>
      <c r="UT388" s="89"/>
      <c r="UU388" s="89"/>
      <c r="UV388" s="89"/>
      <c r="UW388" s="89"/>
      <c r="UX388" s="89"/>
      <c r="UY388" s="89"/>
      <c r="UZ388" s="89"/>
      <c r="VA388" s="89"/>
      <c r="VB388" s="89"/>
      <c r="VC388" s="89"/>
      <c r="VD388" s="89"/>
      <c r="VE388" s="89"/>
      <c r="VF388" s="89"/>
      <c r="VG388" s="89"/>
      <c r="VH388" s="89"/>
      <c r="VI388" s="89"/>
      <c r="VJ388" s="89"/>
      <c r="VK388" s="89"/>
      <c r="VL388" s="89"/>
      <c r="VM388" s="89"/>
      <c r="VN388" s="89"/>
      <c r="VO388" s="89"/>
      <c r="VP388" s="89"/>
      <c r="VQ388" s="89"/>
      <c r="VR388" s="89"/>
      <c r="VS388" s="89"/>
      <c r="VT388" s="89"/>
      <c r="VU388" s="89"/>
      <c r="VV388" s="89"/>
      <c r="VW388" s="89"/>
      <c r="VX388" s="89"/>
      <c r="VY388" s="89"/>
      <c r="VZ388" s="89"/>
      <c r="WA388" s="89"/>
      <c r="WB388" s="89"/>
      <c r="WC388" s="89"/>
      <c r="WD388" s="89"/>
      <c r="WE388" s="89"/>
      <c r="WF388" s="89"/>
      <c r="WG388" s="89"/>
      <c r="WH388" s="89"/>
      <c r="WI388" s="89"/>
      <c r="WJ388" s="89"/>
      <c r="WK388" s="89"/>
      <c r="WL388" s="89"/>
      <c r="WM388" s="89"/>
      <c r="WN388" s="89"/>
      <c r="WO388" s="89"/>
      <c r="WP388" s="89"/>
      <c r="WQ388" s="89"/>
      <c r="WR388" s="89"/>
      <c r="WS388" s="89"/>
      <c r="WT388" s="89"/>
      <c r="WU388" s="89"/>
      <c r="WV388" s="89"/>
      <c r="WW388" s="89"/>
      <c r="WX388" s="89"/>
      <c r="WY388" s="89"/>
      <c r="WZ388" s="89"/>
      <c r="XA388" s="89"/>
      <c r="XB388" s="89"/>
      <c r="XC388" s="89"/>
      <c r="XD388" s="89"/>
      <c r="XE388" s="89"/>
      <c r="XF388" s="89"/>
      <c r="XG388" s="89"/>
      <c r="XH388" s="89"/>
      <c r="XI388" s="89"/>
      <c r="XJ388" s="89"/>
      <c r="XK388" s="89"/>
      <c r="XL388" s="89"/>
      <c r="XM388" s="89"/>
      <c r="XN388" s="89"/>
      <c r="XO388" s="89"/>
      <c r="XP388" s="89"/>
      <c r="XQ388" s="89"/>
      <c r="XR388" s="89"/>
      <c r="XS388" s="89"/>
      <c r="XT388" s="89"/>
      <c r="XU388" s="89"/>
      <c r="XV388" s="89"/>
      <c r="XW388" s="89"/>
      <c r="XX388" s="89"/>
      <c r="XY388" s="89"/>
      <c r="XZ388" s="89"/>
      <c r="YA388" s="89"/>
      <c r="YB388" s="89"/>
    </row>
    <row r="389" spans="1:652" s="30" customFormat="1" x14ac:dyDescent="0.2">
      <c r="A389" s="151" t="s">
        <v>4542</v>
      </c>
      <c r="B389" s="155">
        <v>388</v>
      </c>
      <c r="C389" s="155">
        <v>357</v>
      </c>
      <c r="D389" s="269" t="s">
        <v>7227</v>
      </c>
      <c r="E389" s="270" t="s">
        <v>7228</v>
      </c>
      <c r="F389" s="271">
        <v>40050</v>
      </c>
      <c r="G389" s="157" t="s">
        <v>480</v>
      </c>
      <c r="H389" s="158">
        <v>38695128</v>
      </c>
      <c r="I389" s="155">
        <v>2967899</v>
      </c>
      <c r="J389" s="159">
        <v>40</v>
      </c>
      <c r="K389" s="159">
        <v>34</v>
      </c>
      <c r="L389" s="159">
        <f t="shared" si="33"/>
        <v>6</v>
      </c>
      <c r="M389" s="157" t="s">
        <v>563</v>
      </c>
      <c r="N389" s="151" t="s">
        <v>594</v>
      </c>
      <c r="O389" s="160" t="s">
        <v>807</v>
      </c>
      <c r="P389" s="151" t="s">
        <v>453</v>
      </c>
      <c r="Q389" s="151"/>
      <c r="R389" s="155">
        <v>4</v>
      </c>
      <c r="S389" s="151" t="s">
        <v>3747</v>
      </c>
      <c r="T389" s="151" t="s">
        <v>1695</v>
      </c>
      <c r="U389" s="161">
        <v>42087</v>
      </c>
      <c r="V389" s="161">
        <v>42093</v>
      </c>
      <c r="W389" s="165">
        <f>SUM(V389-U389)</f>
        <v>6</v>
      </c>
      <c r="X389" s="161" t="s">
        <v>453</v>
      </c>
      <c r="Y389" s="161" t="s">
        <v>563</v>
      </c>
      <c r="Z389" s="151" t="s">
        <v>904</v>
      </c>
      <c r="AA389" s="151" t="s">
        <v>1671</v>
      </c>
      <c r="AB389" s="160" t="s">
        <v>804</v>
      </c>
      <c r="AC389" s="162">
        <v>42142</v>
      </c>
      <c r="AD389" s="163" t="s">
        <v>807</v>
      </c>
      <c r="AE389" s="164">
        <v>43077</v>
      </c>
      <c r="AF389" s="165">
        <f t="shared" si="35"/>
        <v>30.739726027397261</v>
      </c>
      <c r="AG389" s="180" t="s">
        <v>539</v>
      </c>
      <c r="AH389" s="165">
        <v>1</v>
      </c>
      <c r="AI389" s="180" t="s">
        <v>539</v>
      </c>
      <c r="AJ389" s="165">
        <v>1</v>
      </c>
      <c r="AK389" s="180" t="s">
        <v>539</v>
      </c>
      <c r="AL389" s="165">
        <v>1</v>
      </c>
      <c r="AM389" s="180" t="s">
        <v>539</v>
      </c>
      <c r="AN389" s="165">
        <v>1</v>
      </c>
      <c r="AO389" s="180" t="s">
        <v>539</v>
      </c>
      <c r="AP389" s="165">
        <v>1</v>
      </c>
      <c r="AQ389" s="180"/>
      <c r="AR389" s="165"/>
      <c r="AS389" s="165"/>
      <c r="AT389" s="165"/>
      <c r="AU389" s="165"/>
      <c r="AV389" s="165"/>
      <c r="AW389" s="165"/>
      <c r="AX389" s="165"/>
      <c r="AY389" s="165"/>
      <c r="AZ389" s="165"/>
      <c r="BA389" s="165"/>
      <c r="BB389" s="165"/>
      <c r="BC389" s="165"/>
      <c r="BD389" s="165"/>
      <c r="BE389" s="165"/>
      <c r="BF389" s="165"/>
      <c r="BG389" s="169" t="s">
        <v>929</v>
      </c>
      <c r="BH389" s="161" t="s">
        <v>539</v>
      </c>
      <c r="BI389" s="159">
        <v>1</v>
      </c>
      <c r="BJ389" s="155">
        <v>4</v>
      </c>
      <c r="BK389" s="151" t="s">
        <v>3748</v>
      </c>
      <c r="BL389" s="159" t="s">
        <v>453</v>
      </c>
      <c r="BM389" s="159" t="s">
        <v>453</v>
      </c>
      <c r="BN389" s="167" t="s">
        <v>807</v>
      </c>
      <c r="BO389" s="151" t="s">
        <v>453</v>
      </c>
      <c r="BP389" s="151"/>
      <c r="BQ389" s="151"/>
      <c r="BR389" s="151"/>
      <c r="BS389" s="157" t="s">
        <v>453</v>
      </c>
      <c r="BT389" s="157" t="s">
        <v>453</v>
      </c>
      <c r="BU389" s="157" t="s">
        <v>453</v>
      </c>
      <c r="BV389" s="153" t="s">
        <v>3749</v>
      </c>
      <c r="BW389" s="153" t="s">
        <v>3750</v>
      </c>
      <c r="BX389" s="151">
        <v>98</v>
      </c>
      <c r="BY389" s="151">
        <v>92</v>
      </c>
      <c r="BZ389" s="151">
        <v>95</v>
      </c>
      <c r="CA389" s="151" t="s">
        <v>3751</v>
      </c>
      <c r="CB389" s="151" t="s">
        <v>3244</v>
      </c>
      <c r="CC389" s="151" t="s">
        <v>453</v>
      </c>
      <c r="CD389" s="151"/>
      <c r="CE389" s="151" t="s">
        <v>872</v>
      </c>
      <c r="CF389" s="151" t="s">
        <v>453</v>
      </c>
      <c r="CG389" s="151" t="s">
        <v>929</v>
      </c>
      <c r="CH389" s="151" t="s">
        <v>3629</v>
      </c>
      <c r="CI389" s="151">
        <v>96</v>
      </c>
      <c r="CJ389" s="151">
        <v>88</v>
      </c>
      <c r="CK389" s="151">
        <v>91</v>
      </c>
      <c r="CL389" s="151" t="s">
        <v>1737</v>
      </c>
      <c r="CM389" s="89"/>
      <c r="CN389" s="89"/>
      <c r="CO389" s="89"/>
      <c r="CP389" s="89"/>
      <c r="CQ389" s="89"/>
      <c r="CR389" s="89"/>
      <c r="CS389" s="89"/>
      <c r="CT389" s="89"/>
      <c r="CU389" s="89"/>
      <c r="CV389" s="89"/>
      <c r="CW389" s="89"/>
      <c r="CX389" s="89"/>
      <c r="CY389" s="89"/>
      <c r="CZ389" s="89"/>
      <c r="DA389" s="89"/>
      <c r="DB389" s="89"/>
      <c r="DC389" s="89"/>
      <c r="DD389" s="89"/>
      <c r="DE389" s="89"/>
      <c r="DF389" s="89"/>
      <c r="DG389" s="89"/>
      <c r="DH389" s="89"/>
      <c r="DI389" s="89"/>
      <c r="DJ389" s="89"/>
      <c r="DK389" s="89"/>
      <c r="DL389" s="89"/>
      <c r="DM389" s="89"/>
      <c r="DN389" s="89"/>
      <c r="DO389" s="89"/>
      <c r="DP389" s="89"/>
      <c r="DQ389" s="89"/>
      <c r="DR389" s="89"/>
      <c r="DS389" s="89"/>
      <c r="DT389" s="89"/>
      <c r="DU389" s="89"/>
      <c r="DV389" s="89"/>
      <c r="DW389" s="89"/>
      <c r="DX389" s="89"/>
      <c r="DY389" s="89"/>
      <c r="DZ389" s="89"/>
      <c r="EA389" s="89"/>
      <c r="EB389" s="89"/>
      <c r="EC389" s="89"/>
      <c r="ED389" s="89"/>
      <c r="EE389" s="89"/>
      <c r="EF389" s="89"/>
      <c r="EG389" s="89"/>
      <c r="EH389" s="89"/>
      <c r="EI389" s="89"/>
      <c r="EJ389" s="89"/>
      <c r="EK389" s="89"/>
      <c r="EL389" s="89"/>
      <c r="EM389" s="89"/>
      <c r="EN389" s="89"/>
      <c r="EO389" s="89"/>
      <c r="EP389" s="89"/>
      <c r="EQ389" s="89"/>
      <c r="ER389" s="89"/>
      <c r="ES389" s="89"/>
      <c r="ET389" s="89"/>
      <c r="EU389" s="89"/>
      <c r="EV389" s="89"/>
      <c r="EW389" s="89"/>
      <c r="EX389" s="89"/>
      <c r="EY389" s="89"/>
      <c r="EZ389" s="89"/>
      <c r="FA389" s="89"/>
      <c r="FB389" s="89"/>
      <c r="FC389" s="89"/>
      <c r="FD389" s="89"/>
      <c r="FE389" s="89"/>
      <c r="FF389" s="89"/>
      <c r="FG389" s="89"/>
      <c r="FH389" s="89"/>
      <c r="FI389" s="89"/>
      <c r="FJ389" s="89"/>
      <c r="FK389" s="89"/>
      <c r="FL389" s="89"/>
      <c r="FM389" s="89"/>
      <c r="FN389" s="89"/>
      <c r="FO389" s="89"/>
      <c r="FP389" s="89"/>
      <c r="FQ389" s="89"/>
      <c r="FR389" s="89"/>
      <c r="FS389" s="89"/>
      <c r="FT389" s="89"/>
      <c r="FU389" s="89"/>
      <c r="FV389" s="89"/>
      <c r="FW389" s="89"/>
      <c r="FX389" s="89"/>
      <c r="FY389" s="89"/>
      <c r="FZ389" s="89"/>
      <c r="GA389" s="89"/>
      <c r="GB389" s="89"/>
      <c r="GC389" s="89"/>
      <c r="GD389" s="89"/>
      <c r="GE389" s="89"/>
      <c r="GF389" s="89"/>
      <c r="GG389" s="89"/>
      <c r="GH389" s="89"/>
      <c r="GI389" s="89"/>
      <c r="GJ389" s="89"/>
      <c r="GK389" s="89"/>
      <c r="GL389" s="89"/>
      <c r="GM389" s="89"/>
      <c r="GN389" s="89"/>
      <c r="GO389" s="89"/>
      <c r="GP389" s="89"/>
      <c r="GQ389" s="89"/>
      <c r="GR389" s="89"/>
      <c r="GS389" s="89"/>
      <c r="GT389" s="89"/>
      <c r="GU389" s="89"/>
      <c r="GV389" s="89"/>
      <c r="GW389" s="89"/>
      <c r="GX389" s="89"/>
      <c r="GY389" s="89"/>
      <c r="GZ389" s="89"/>
      <c r="HA389" s="89"/>
      <c r="HB389" s="89"/>
      <c r="HC389" s="89"/>
      <c r="HD389" s="89"/>
      <c r="HE389" s="89"/>
      <c r="HF389" s="89"/>
      <c r="HG389" s="89"/>
      <c r="HH389" s="89"/>
      <c r="HI389" s="89"/>
      <c r="HJ389" s="89"/>
      <c r="HK389" s="89"/>
      <c r="HL389" s="89"/>
      <c r="HM389" s="89"/>
      <c r="HN389" s="89"/>
      <c r="HO389" s="89"/>
      <c r="HP389" s="89"/>
      <c r="HQ389" s="89"/>
      <c r="HR389" s="89"/>
      <c r="HS389" s="89"/>
      <c r="HT389" s="89"/>
      <c r="HU389" s="89"/>
      <c r="HV389" s="89"/>
      <c r="HW389" s="89"/>
      <c r="HX389" s="89"/>
      <c r="HY389" s="89"/>
      <c r="HZ389" s="89"/>
      <c r="IA389" s="89"/>
      <c r="IB389" s="89"/>
      <c r="IC389" s="89"/>
      <c r="ID389" s="89"/>
      <c r="IE389" s="89"/>
      <c r="IF389" s="89"/>
      <c r="IG389" s="89"/>
      <c r="IH389" s="89"/>
      <c r="II389" s="89"/>
      <c r="IJ389" s="89"/>
      <c r="IK389" s="89"/>
      <c r="IL389" s="89"/>
      <c r="IM389" s="89"/>
      <c r="IN389" s="89"/>
      <c r="IO389" s="89"/>
      <c r="IP389" s="89"/>
      <c r="IQ389" s="89"/>
      <c r="IR389" s="89"/>
      <c r="IS389" s="89"/>
      <c r="IT389" s="89"/>
      <c r="IU389" s="89"/>
      <c r="IV389" s="89"/>
      <c r="IW389" s="89"/>
      <c r="IX389" s="89"/>
      <c r="IY389" s="89"/>
      <c r="IZ389" s="89"/>
      <c r="JA389" s="89"/>
      <c r="JB389" s="89"/>
      <c r="JC389" s="89"/>
      <c r="JD389" s="89"/>
      <c r="JE389" s="89"/>
      <c r="JF389" s="89"/>
      <c r="JG389" s="89"/>
      <c r="JH389" s="89"/>
      <c r="JI389" s="89"/>
      <c r="JJ389" s="89"/>
      <c r="JK389" s="89"/>
      <c r="JL389" s="89"/>
      <c r="JM389" s="89"/>
      <c r="JN389" s="89"/>
      <c r="JO389" s="89"/>
      <c r="JP389" s="89"/>
      <c r="JQ389" s="89"/>
      <c r="JR389" s="89"/>
      <c r="JS389" s="89"/>
      <c r="JT389" s="89"/>
      <c r="JU389" s="89"/>
      <c r="JV389" s="89"/>
      <c r="JW389" s="89"/>
      <c r="JX389" s="89"/>
      <c r="JY389" s="89"/>
      <c r="JZ389" s="89"/>
      <c r="KA389" s="89"/>
      <c r="KB389" s="89"/>
      <c r="KC389" s="89"/>
      <c r="KD389" s="89"/>
      <c r="KE389" s="89"/>
      <c r="KF389" s="89"/>
      <c r="KG389" s="89"/>
      <c r="KH389" s="89"/>
      <c r="KI389" s="89"/>
      <c r="KJ389" s="89"/>
      <c r="KK389" s="89"/>
      <c r="KL389" s="89"/>
      <c r="KM389" s="89"/>
      <c r="KN389" s="89"/>
      <c r="KO389" s="89"/>
      <c r="KP389" s="89"/>
      <c r="KQ389" s="89"/>
      <c r="KR389" s="89"/>
      <c r="KS389" s="89"/>
      <c r="KT389" s="89"/>
      <c r="KU389" s="89"/>
      <c r="KV389" s="89"/>
      <c r="KW389" s="89"/>
      <c r="KX389" s="89"/>
      <c r="KY389" s="89"/>
      <c r="KZ389" s="89"/>
      <c r="LA389" s="89"/>
      <c r="LB389" s="89"/>
      <c r="LC389" s="89"/>
      <c r="LD389" s="89"/>
      <c r="LE389" s="89"/>
      <c r="LF389" s="89"/>
      <c r="LG389" s="89"/>
      <c r="LH389" s="89"/>
      <c r="LI389" s="89"/>
      <c r="LJ389" s="89"/>
      <c r="LK389" s="89"/>
      <c r="LL389" s="89"/>
      <c r="LM389" s="89"/>
      <c r="LN389" s="89"/>
      <c r="LO389" s="89"/>
      <c r="LP389" s="89"/>
      <c r="LQ389" s="89"/>
      <c r="LR389" s="89"/>
      <c r="LS389" s="89"/>
      <c r="LT389" s="89"/>
      <c r="LU389" s="89"/>
      <c r="LV389" s="89"/>
      <c r="LW389" s="89"/>
      <c r="LX389" s="89"/>
      <c r="LY389" s="89"/>
      <c r="LZ389" s="89"/>
      <c r="MA389" s="89"/>
      <c r="MB389" s="89"/>
      <c r="MC389" s="89"/>
      <c r="MD389" s="89"/>
      <c r="ME389" s="89"/>
      <c r="MF389" s="89"/>
      <c r="MG389" s="89"/>
      <c r="MH389" s="89"/>
      <c r="MI389" s="89"/>
      <c r="MJ389" s="89"/>
      <c r="MK389" s="89"/>
      <c r="ML389" s="89"/>
      <c r="MM389" s="89"/>
      <c r="MN389" s="89"/>
      <c r="MO389" s="89"/>
      <c r="MP389" s="89"/>
      <c r="MQ389" s="89"/>
      <c r="MR389" s="89"/>
      <c r="MS389" s="89"/>
      <c r="MT389" s="89"/>
      <c r="MU389" s="89"/>
      <c r="MV389" s="89"/>
      <c r="MW389" s="89"/>
      <c r="MX389" s="89"/>
      <c r="MY389" s="89"/>
      <c r="MZ389" s="89"/>
      <c r="NA389" s="89"/>
      <c r="NB389" s="89"/>
      <c r="NC389" s="89"/>
      <c r="ND389" s="89"/>
      <c r="NE389" s="89"/>
      <c r="NF389" s="89"/>
      <c r="NG389" s="89"/>
      <c r="NH389" s="89"/>
      <c r="NI389" s="89"/>
      <c r="NJ389" s="89"/>
      <c r="NK389" s="89"/>
      <c r="NL389" s="89"/>
      <c r="NM389" s="89"/>
      <c r="NN389" s="89"/>
      <c r="NO389" s="89"/>
      <c r="NP389" s="89"/>
      <c r="NQ389" s="89"/>
      <c r="NR389" s="89"/>
      <c r="NS389" s="89"/>
      <c r="NT389" s="89"/>
      <c r="NU389" s="89"/>
      <c r="NV389" s="89"/>
      <c r="NW389" s="89"/>
      <c r="NX389" s="89"/>
      <c r="NY389" s="89"/>
      <c r="NZ389" s="89"/>
      <c r="OA389" s="89"/>
      <c r="OB389" s="89"/>
      <c r="OC389" s="89"/>
      <c r="OD389" s="89"/>
      <c r="OE389" s="89"/>
      <c r="OF389" s="89"/>
      <c r="OG389" s="89"/>
      <c r="OH389" s="89"/>
      <c r="OI389" s="89"/>
      <c r="OJ389" s="89"/>
      <c r="OK389" s="89"/>
      <c r="OL389" s="89"/>
      <c r="OM389" s="89"/>
      <c r="ON389" s="89"/>
      <c r="OO389" s="89"/>
      <c r="OP389" s="89"/>
      <c r="OQ389" s="89"/>
      <c r="OR389" s="89"/>
      <c r="OS389" s="89"/>
      <c r="OT389" s="89"/>
      <c r="OU389" s="89"/>
      <c r="OV389" s="89"/>
      <c r="OW389" s="89"/>
      <c r="OX389" s="89"/>
      <c r="OY389" s="89"/>
      <c r="OZ389" s="89"/>
      <c r="PA389" s="89"/>
      <c r="PB389" s="89"/>
      <c r="PC389" s="89"/>
      <c r="PD389" s="89"/>
      <c r="PE389" s="89"/>
      <c r="PF389" s="89"/>
      <c r="PG389" s="89"/>
      <c r="PH389" s="89"/>
      <c r="PI389" s="89"/>
      <c r="PJ389" s="89"/>
      <c r="PK389" s="89"/>
      <c r="PL389" s="89"/>
      <c r="PM389" s="89"/>
      <c r="PN389" s="89"/>
      <c r="PO389" s="89"/>
      <c r="PP389" s="89"/>
      <c r="PQ389" s="89"/>
      <c r="PR389" s="89"/>
      <c r="PS389" s="89"/>
      <c r="PT389" s="89"/>
      <c r="PU389" s="89"/>
      <c r="PV389" s="89"/>
      <c r="PW389" s="89"/>
      <c r="PX389" s="89"/>
      <c r="PY389" s="89"/>
      <c r="PZ389" s="89"/>
      <c r="QA389" s="89"/>
      <c r="QB389" s="89"/>
      <c r="QC389" s="89"/>
      <c r="QD389" s="89"/>
      <c r="QE389" s="89"/>
      <c r="QF389" s="89"/>
      <c r="QG389" s="89"/>
      <c r="QH389" s="89"/>
      <c r="QI389" s="89"/>
      <c r="QJ389" s="89"/>
      <c r="QK389" s="89"/>
      <c r="QL389" s="89"/>
      <c r="QM389" s="89"/>
      <c r="QN389" s="89"/>
      <c r="QO389" s="89"/>
      <c r="QP389" s="89"/>
      <c r="QQ389" s="89"/>
      <c r="QR389" s="89"/>
      <c r="QS389" s="89"/>
      <c r="QT389" s="89"/>
      <c r="QU389" s="89"/>
      <c r="QV389" s="89"/>
      <c r="QW389" s="89"/>
      <c r="QX389" s="89"/>
      <c r="QY389" s="89"/>
      <c r="QZ389" s="89"/>
      <c r="RA389" s="89"/>
      <c r="RB389" s="89"/>
      <c r="RC389" s="89"/>
      <c r="RD389" s="89"/>
      <c r="RE389" s="89"/>
      <c r="RF389" s="89"/>
      <c r="RG389" s="89"/>
      <c r="RH389" s="89"/>
      <c r="RI389" s="89"/>
      <c r="RJ389" s="89"/>
      <c r="RK389" s="89"/>
      <c r="RL389" s="89"/>
      <c r="RM389" s="89"/>
      <c r="RN389" s="89"/>
      <c r="RO389" s="89"/>
      <c r="RP389" s="89"/>
      <c r="RQ389" s="89"/>
      <c r="RR389" s="89"/>
      <c r="RS389" s="89"/>
      <c r="RT389" s="89"/>
      <c r="RU389" s="89"/>
      <c r="RV389" s="89"/>
      <c r="RW389" s="89"/>
      <c r="RX389" s="89"/>
      <c r="RY389" s="89"/>
      <c r="RZ389" s="89"/>
      <c r="SA389" s="89"/>
      <c r="SB389" s="89"/>
      <c r="SC389" s="89"/>
      <c r="SD389" s="89"/>
      <c r="SE389" s="89"/>
      <c r="SF389" s="89"/>
      <c r="SG389" s="89"/>
      <c r="SH389" s="89"/>
      <c r="SI389" s="89"/>
      <c r="SJ389" s="89"/>
      <c r="SK389" s="89"/>
      <c r="SL389" s="89"/>
      <c r="SM389" s="89"/>
      <c r="SN389" s="89"/>
      <c r="SO389" s="89"/>
      <c r="SP389" s="89"/>
      <c r="SQ389" s="89"/>
      <c r="SR389" s="89"/>
      <c r="SS389" s="89"/>
      <c r="ST389" s="89"/>
      <c r="SU389" s="89"/>
      <c r="SV389" s="89"/>
      <c r="SW389" s="89"/>
      <c r="SX389" s="89"/>
      <c r="SY389" s="89"/>
      <c r="SZ389" s="89"/>
      <c r="TA389" s="89"/>
      <c r="TB389" s="89"/>
      <c r="TC389" s="89"/>
      <c r="TD389" s="89"/>
      <c r="TE389" s="89"/>
      <c r="TF389" s="89"/>
      <c r="TG389" s="89"/>
      <c r="TH389" s="89"/>
      <c r="TI389" s="89"/>
      <c r="TJ389" s="89"/>
      <c r="TK389" s="89"/>
      <c r="TL389" s="89"/>
      <c r="TM389" s="89"/>
      <c r="TN389" s="89"/>
      <c r="TO389" s="89"/>
      <c r="TP389" s="89"/>
      <c r="TQ389" s="89"/>
      <c r="TR389" s="89"/>
      <c r="TS389" s="89"/>
      <c r="TT389" s="89"/>
      <c r="TU389" s="89"/>
      <c r="TV389" s="89"/>
      <c r="TW389" s="89"/>
      <c r="TX389" s="89"/>
      <c r="TY389" s="89"/>
      <c r="TZ389" s="89"/>
      <c r="UA389" s="89"/>
      <c r="UB389" s="89"/>
      <c r="UC389" s="89"/>
      <c r="UD389" s="89"/>
      <c r="UE389" s="89"/>
      <c r="UF389" s="89"/>
      <c r="UG389" s="89"/>
      <c r="UH389" s="89"/>
      <c r="UI389" s="89"/>
      <c r="UJ389" s="89"/>
      <c r="UK389" s="89"/>
      <c r="UL389" s="89"/>
      <c r="UM389" s="89"/>
      <c r="UN389" s="89"/>
      <c r="UO389" s="89"/>
      <c r="UP389" s="89"/>
      <c r="UQ389" s="89"/>
      <c r="UR389" s="89"/>
      <c r="US389" s="89"/>
      <c r="UT389" s="89"/>
      <c r="UU389" s="89"/>
      <c r="UV389" s="89"/>
      <c r="UW389" s="89"/>
      <c r="UX389" s="89"/>
      <c r="UY389" s="89"/>
      <c r="UZ389" s="89"/>
      <c r="VA389" s="89"/>
      <c r="VB389" s="89"/>
      <c r="VC389" s="89"/>
      <c r="VD389" s="89"/>
      <c r="VE389" s="89"/>
      <c r="VF389" s="89"/>
      <c r="VG389" s="89"/>
      <c r="VH389" s="89"/>
      <c r="VI389" s="89"/>
      <c r="VJ389" s="89"/>
      <c r="VK389" s="89"/>
      <c r="VL389" s="89"/>
      <c r="VM389" s="89"/>
      <c r="VN389" s="89"/>
      <c r="VO389" s="89"/>
      <c r="VP389" s="89"/>
      <c r="VQ389" s="89"/>
      <c r="VR389" s="89"/>
      <c r="VS389" s="89"/>
      <c r="VT389" s="89"/>
      <c r="VU389" s="89"/>
      <c r="VV389" s="89"/>
      <c r="VW389" s="89"/>
      <c r="VX389" s="89"/>
      <c r="VY389" s="89"/>
      <c r="VZ389" s="89"/>
      <c r="WA389" s="89"/>
      <c r="WB389" s="89"/>
      <c r="WC389" s="89"/>
      <c r="WD389" s="89"/>
      <c r="WE389" s="89"/>
      <c r="WF389" s="89"/>
      <c r="WG389" s="89"/>
      <c r="WH389" s="89"/>
      <c r="WI389" s="89"/>
      <c r="WJ389" s="89"/>
      <c r="WK389" s="89"/>
      <c r="WL389" s="89"/>
      <c r="WM389" s="89"/>
      <c r="WN389" s="89"/>
      <c r="WO389" s="89"/>
      <c r="WP389" s="89"/>
      <c r="WQ389" s="89"/>
      <c r="WR389" s="89"/>
      <c r="WS389" s="89"/>
      <c r="WT389" s="89"/>
      <c r="WU389" s="89"/>
      <c r="WV389" s="89"/>
      <c r="WW389" s="89"/>
      <c r="WX389" s="89"/>
      <c r="WY389" s="89"/>
      <c r="WZ389" s="89"/>
      <c r="XA389" s="89"/>
      <c r="XB389" s="89"/>
      <c r="XC389" s="89"/>
      <c r="XD389" s="89"/>
      <c r="XE389" s="89"/>
      <c r="XF389" s="89"/>
      <c r="XG389" s="89"/>
      <c r="XH389" s="89"/>
      <c r="XI389" s="89"/>
      <c r="XJ389" s="89"/>
      <c r="XK389" s="89"/>
      <c r="XL389" s="89"/>
      <c r="XM389" s="89"/>
      <c r="XN389" s="89"/>
      <c r="XO389" s="89"/>
      <c r="XP389" s="89"/>
      <c r="XQ389" s="89"/>
      <c r="XR389" s="89"/>
      <c r="XS389" s="89"/>
      <c r="XT389" s="89"/>
      <c r="XU389" s="89"/>
      <c r="XV389" s="89"/>
      <c r="XW389" s="89"/>
      <c r="XX389" s="89"/>
      <c r="XY389" s="89"/>
      <c r="XZ389" s="89"/>
      <c r="YA389" s="89"/>
      <c r="YB389" s="89"/>
    </row>
    <row r="390" spans="1:652" s="89" customFormat="1" ht="14" customHeight="1" x14ac:dyDescent="0.2">
      <c r="A390" s="151" t="s">
        <v>4999</v>
      </c>
      <c r="B390" s="155">
        <v>389</v>
      </c>
      <c r="C390" s="155">
        <f>C389+1</f>
        <v>358</v>
      </c>
      <c r="D390" s="269" t="s">
        <v>6580</v>
      </c>
      <c r="E390" s="270" t="s">
        <v>7229</v>
      </c>
      <c r="F390" s="271">
        <v>23218</v>
      </c>
      <c r="G390" s="157" t="s">
        <v>480</v>
      </c>
      <c r="H390" s="158">
        <v>45804121</v>
      </c>
      <c r="I390" s="155">
        <v>4966479</v>
      </c>
      <c r="J390" s="159">
        <v>39</v>
      </c>
      <c r="K390" s="159">
        <v>0</v>
      </c>
      <c r="L390" s="159">
        <f t="shared" si="33"/>
        <v>39</v>
      </c>
      <c r="M390" s="157" t="s">
        <v>563</v>
      </c>
      <c r="N390" s="151" t="s">
        <v>612</v>
      </c>
      <c r="O390" s="160" t="s">
        <v>807</v>
      </c>
      <c r="P390" s="151">
        <v>8</v>
      </c>
      <c r="Q390" s="151"/>
      <c r="R390" s="155">
        <v>2</v>
      </c>
      <c r="S390" s="151" t="s">
        <v>3828</v>
      </c>
      <c r="T390" s="151" t="s">
        <v>1695</v>
      </c>
      <c r="U390" s="161">
        <v>42087</v>
      </c>
      <c r="V390" s="161">
        <v>42093</v>
      </c>
      <c r="W390" s="165">
        <f>SUM(V390-U390)</f>
        <v>6</v>
      </c>
      <c r="X390" s="161" t="s">
        <v>453</v>
      </c>
      <c r="Y390" s="161" t="s">
        <v>563</v>
      </c>
      <c r="Z390" s="151" t="s">
        <v>827</v>
      </c>
      <c r="AA390" s="151" t="s">
        <v>550</v>
      </c>
      <c r="AB390" s="160" t="s">
        <v>804</v>
      </c>
      <c r="AC390" s="162">
        <v>42186</v>
      </c>
      <c r="AD390" s="163" t="s">
        <v>807</v>
      </c>
      <c r="AE390" s="164">
        <v>43221</v>
      </c>
      <c r="AF390" s="165">
        <f t="shared" si="35"/>
        <v>34.027397260273972</v>
      </c>
      <c r="AG390" s="180" t="s">
        <v>539</v>
      </c>
      <c r="AH390" s="165">
        <v>1</v>
      </c>
      <c r="AI390" s="180" t="s">
        <v>539</v>
      </c>
      <c r="AJ390" s="165">
        <v>1</v>
      </c>
      <c r="AK390" s="180" t="s">
        <v>539</v>
      </c>
      <c r="AL390" s="165">
        <v>1</v>
      </c>
      <c r="AM390" s="180" t="s">
        <v>640</v>
      </c>
      <c r="AN390" s="165">
        <v>1</v>
      </c>
      <c r="AO390" s="180" t="s">
        <v>638</v>
      </c>
      <c r="AP390" s="165">
        <v>4</v>
      </c>
      <c r="AQ390" s="180"/>
      <c r="AR390" s="165"/>
      <c r="AS390" s="165"/>
      <c r="AT390" s="165"/>
      <c r="AU390" s="165"/>
      <c r="AV390" s="165"/>
      <c r="AW390" s="165"/>
      <c r="AX390" s="165"/>
      <c r="AY390" s="165"/>
      <c r="AZ390" s="165"/>
      <c r="BA390" s="165"/>
      <c r="BB390" s="165"/>
      <c r="BC390" s="165"/>
      <c r="BD390" s="165"/>
      <c r="BE390" s="165"/>
      <c r="BF390" s="165"/>
      <c r="BG390" s="169" t="s">
        <v>929</v>
      </c>
      <c r="BH390" s="161" t="s">
        <v>539</v>
      </c>
      <c r="BI390" s="159">
        <v>1</v>
      </c>
      <c r="BJ390" s="155">
        <v>2</v>
      </c>
      <c r="BK390" s="151" t="s">
        <v>3828</v>
      </c>
      <c r="BL390" s="159">
        <v>1</v>
      </c>
      <c r="BM390" s="159">
        <v>0</v>
      </c>
      <c r="BN390" s="167" t="s">
        <v>807</v>
      </c>
      <c r="BO390" s="151" t="s">
        <v>453</v>
      </c>
      <c r="BP390" s="151"/>
      <c r="BQ390" s="151"/>
      <c r="BR390" s="151"/>
      <c r="BS390" s="157" t="s">
        <v>453</v>
      </c>
      <c r="BT390" s="157" t="s">
        <v>453</v>
      </c>
      <c r="BU390" s="157" t="s">
        <v>453</v>
      </c>
      <c r="BV390" s="153" t="s">
        <v>1201</v>
      </c>
      <c r="BW390" s="153" t="s">
        <v>3829</v>
      </c>
      <c r="BX390" s="151">
        <v>94</v>
      </c>
      <c r="BY390" s="151">
        <v>97</v>
      </c>
      <c r="BZ390" s="151">
        <v>88</v>
      </c>
      <c r="CA390" s="151" t="s">
        <v>3830</v>
      </c>
      <c r="CB390" s="151" t="s">
        <v>3831</v>
      </c>
      <c r="CC390" s="151" t="s">
        <v>453</v>
      </c>
      <c r="CD390" s="151"/>
      <c r="CE390" s="151" t="s">
        <v>3832</v>
      </c>
      <c r="CF390" s="151" t="s">
        <v>3833</v>
      </c>
      <c r="CG390" s="151" t="s">
        <v>929</v>
      </c>
      <c r="CH390" s="151" t="s">
        <v>3834</v>
      </c>
      <c r="CI390" s="151">
        <v>100</v>
      </c>
      <c r="CJ390" s="151">
        <v>104</v>
      </c>
      <c r="CK390" s="151">
        <v>103</v>
      </c>
      <c r="CL390" s="151" t="s">
        <v>1737</v>
      </c>
    </row>
    <row r="391" spans="1:652" s="89" customFormat="1" x14ac:dyDescent="0.2">
      <c r="A391" s="151" t="s">
        <v>4522</v>
      </c>
      <c r="B391" s="155">
        <v>390</v>
      </c>
      <c r="C391" s="155">
        <f>C390+1</f>
        <v>359</v>
      </c>
      <c r="D391" s="269" t="s">
        <v>7230</v>
      </c>
      <c r="E391" s="270" t="s">
        <v>7231</v>
      </c>
      <c r="F391" s="271">
        <v>38998</v>
      </c>
      <c r="G391" s="157" t="s">
        <v>480</v>
      </c>
      <c r="H391" s="158">
        <v>34099531</v>
      </c>
      <c r="I391" s="155">
        <v>280654</v>
      </c>
      <c r="J391" s="159">
        <v>73</v>
      </c>
      <c r="K391" s="159">
        <v>6</v>
      </c>
      <c r="L391" s="159">
        <f t="shared" si="33"/>
        <v>67</v>
      </c>
      <c r="M391" s="157" t="s">
        <v>563</v>
      </c>
      <c r="N391" s="151" t="s">
        <v>612</v>
      </c>
      <c r="O391" s="160" t="s">
        <v>807</v>
      </c>
      <c r="P391" s="151" t="s">
        <v>453</v>
      </c>
      <c r="Q391" s="151"/>
      <c r="R391" s="155">
        <v>2</v>
      </c>
      <c r="S391" s="151" t="s">
        <v>863</v>
      </c>
      <c r="T391" s="151" t="s">
        <v>453</v>
      </c>
      <c r="U391" s="161" t="s">
        <v>453</v>
      </c>
      <c r="V391" s="161" t="s">
        <v>453</v>
      </c>
      <c r="W391" s="165" t="s">
        <v>453</v>
      </c>
      <c r="X391" s="161" t="s">
        <v>453</v>
      </c>
      <c r="Y391" s="161" t="s">
        <v>564</v>
      </c>
      <c r="Z391" s="151" t="s">
        <v>904</v>
      </c>
      <c r="AA391" s="151" t="s">
        <v>1687</v>
      </c>
      <c r="AB391" s="160" t="s">
        <v>804</v>
      </c>
      <c r="AC391" s="162">
        <v>42088</v>
      </c>
      <c r="AD391" s="163" t="s">
        <v>807</v>
      </c>
      <c r="AE391" s="164">
        <v>42985</v>
      </c>
      <c r="AF391" s="165">
        <f t="shared" si="35"/>
        <v>29.490410958904107</v>
      </c>
      <c r="AG391" s="180" t="s">
        <v>539</v>
      </c>
      <c r="AH391" s="165">
        <v>1</v>
      </c>
      <c r="AI391" s="180" t="s">
        <v>539</v>
      </c>
      <c r="AJ391" s="165">
        <v>1</v>
      </c>
      <c r="AK391" s="180" t="s">
        <v>539</v>
      </c>
      <c r="AL391" s="165">
        <v>1</v>
      </c>
      <c r="AM391" s="180" t="s">
        <v>539</v>
      </c>
      <c r="AN391" s="165">
        <v>1</v>
      </c>
      <c r="AO391" s="180" t="s">
        <v>5914</v>
      </c>
      <c r="AP391" s="165">
        <v>3</v>
      </c>
      <c r="AQ391" s="180"/>
      <c r="AR391" s="165"/>
      <c r="AS391" s="165"/>
      <c r="AT391" s="165"/>
      <c r="AU391" s="165"/>
      <c r="AV391" s="165"/>
      <c r="AW391" s="165"/>
      <c r="AX391" s="165"/>
      <c r="AY391" s="165"/>
      <c r="AZ391" s="165"/>
      <c r="BA391" s="165"/>
      <c r="BB391" s="165"/>
      <c r="BC391" s="165"/>
      <c r="BD391" s="165"/>
      <c r="BE391" s="165"/>
      <c r="BF391" s="165"/>
      <c r="BG391" s="169" t="s">
        <v>2902</v>
      </c>
      <c r="BH391" s="161" t="s">
        <v>539</v>
      </c>
      <c r="BI391" s="159">
        <v>1</v>
      </c>
      <c r="BJ391" s="155">
        <v>2</v>
      </c>
      <c r="BK391" s="151" t="s">
        <v>3713</v>
      </c>
      <c r="BL391" s="159" t="s">
        <v>453</v>
      </c>
      <c r="BM391" s="159" t="s">
        <v>453</v>
      </c>
      <c r="BN391" s="167" t="s">
        <v>807</v>
      </c>
      <c r="BO391" s="151" t="s">
        <v>453</v>
      </c>
      <c r="BP391" s="151"/>
      <c r="BQ391" s="151"/>
      <c r="BR391" s="151"/>
      <c r="BS391" s="157" t="s">
        <v>564</v>
      </c>
      <c r="BT391" s="157" t="s">
        <v>564</v>
      </c>
      <c r="BU391" s="157" t="s">
        <v>453</v>
      </c>
      <c r="BV391" s="153" t="s">
        <v>453</v>
      </c>
      <c r="BW391" s="153" t="s">
        <v>3714</v>
      </c>
      <c r="BX391" s="151">
        <v>101</v>
      </c>
      <c r="BY391" s="151">
        <v>104</v>
      </c>
      <c r="BZ391" s="151">
        <v>104</v>
      </c>
      <c r="CA391" s="151" t="s">
        <v>3212</v>
      </c>
      <c r="CB391" s="151" t="s">
        <v>453</v>
      </c>
      <c r="CC391" s="151" t="s">
        <v>453</v>
      </c>
      <c r="CD391" s="151"/>
      <c r="CE391" s="151" t="s">
        <v>872</v>
      </c>
      <c r="CF391" s="151" t="s">
        <v>453</v>
      </c>
      <c r="CG391" s="151" t="s">
        <v>929</v>
      </c>
      <c r="CH391" s="151" t="s">
        <v>3715</v>
      </c>
      <c r="CI391" s="151">
        <v>88</v>
      </c>
      <c r="CJ391" s="151">
        <v>111</v>
      </c>
      <c r="CK391" s="151">
        <v>100</v>
      </c>
      <c r="CL391" s="151" t="s">
        <v>1737</v>
      </c>
    </row>
    <row r="392" spans="1:652" s="30" customFormat="1" x14ac:dyDescent="0.2">
      <c r="A392" s="151" t="s">
        <v>5210</v>
      </c>
      <c r="B392" s="155">
        <v>391</v>
      </c>
      <c r="C392" s="155">
        <f>C391+1</f>
        <v>360</v>
      </c>
      <c r="D392" s="269" t="s">
        <v>7202</v>
      </c>
      <c r="E392" s="270" t="s">
        <v>7232</v>
      </c>
      <c r="F392" s="271">
        <v>27625</v>
      </c>
      <c r="G392" s="157" t="s">
        <v>480</v>
      </c>
      <c r="H392" s="158">
        <v>33079773</v>
      </c>
      <c r="I392" s="155">
        <v>580149</v>
      </c>
      <c r="J392" s="159">
        <v>21</v>
      </c>
      <c r="K392" s="159">
        <v>0</v>
      </c>
      <c r="L392" s="159">
        <f t="shared" si="33"/>
        <v>21</v>
      </c>
      <c r="M392" s="157" t="s">
        <v>564</v>
      </c>
      <c r="N392" s="151" t="s">
        <v>612</v>
      </c>
      <c r="O392" s="160" t="s">
        <v>807</v>
      </c>
      <c r="P392" s="151">
        <v>2</v>
      </c>
      <c r="Q392" s="151"/>
      <c r="R392" s="155">
        <v>2</v>
      </c>
      <c r="S392" s="151" t="s">
        <v>910</v>
      </c>
      <c r="T392" s="151" t="s">
        <v>453</v>
      </c>
      <c r="U392" s="161" t="s">
        <v>453</v>
      </c>
      <c r="V392" s="161" t="s">
        <v>453</v>
      </c>
      <c r="W392" s="165" t="s">
        <v>453</v>
      </c>
      <c r="X392" s="161" t="s">
        <v>453</v>
      </c>
      <c r="Y392" s="161" t="s">
        <v>564</v>
      </c>
      <c r="Z392" s="151" t="s">
        <v>827</v>
      </c>
      <c r="AA392" s="151" t="s">
        <v>540</v>
      </c>
      <c r="AB392" s="160" t="s">
        <v>804</v>
      </c>
      <c r="AC392" s="162">
        <v>42094</v>
      </c>
      <c r="AD392" s="163" t="s">
        <v>807</v>
      </c>
      <c r="AE392" s="164">
        <v>43886</v>
      </c>
      <c r="AF392" s="165">
        <f t="shared" si="35"/>
        <v>58.915068493150685</v>
      </c>
      <c r="AG392" s="180" t="s">
        <v>539</v>
      </c>
      <c r="AH392" s="165">
        <v>1</v>
      </c>
      <c r="AI392" s="180" t="s">
        <v>539</v>
      </c>
      <c r="AJ392" s="165">
        <v>1</v>
      </c>
      <c r="AK392" s="180" t="s">
        <v>539</v>
      </c>
      <c r="AL392" s="165">
        <v>1</v>
      </c>
      <c r="AM392" s="180" t="s">
        <v>539</v>
      </c>
      <c r="AN392" s="165">
        <v>1</v>
      </c>
      <c r="AO392" s="180" t="s">
        <v>561</v>
      </c>
      <c r="AP392" s="165">
        <v>4</v>
      </c>
      <c r="AQ392" s="180" t="s">
        <v>5914</v>
      </c>
      <c r="AR392" s="165">
        <v>4</v>
      </c>
      <c r="AS392" s="165" t="s">
        <v>561</v>
      </c>
      <c r="AT392" s="165">
        <v>4</v>
      </c>
      <c r="AU392" s="165"/>
      <c r="AV392" s="165"/>
      <c r="AW392" s="165"/>
      <c r="AX392" s="165"/>
      <c r="AY392" s="165"/>
      <c r="AZ392" s="165"/>
      <c r="BA392" s="165"/>
      <c r="BB392" s="165"/>
      <c r="BC392" s="165"/>
      <c r="BD392" s="165"/>
      <c r="BE392" s="165"/>
      <c r="BF392" s="165"/>
      <c r="BG392" s="169" t="s">
        <v>388</v>
      </c>
      <c r="BH392" s="161" t="s">
        <v>539</v>
      </c>
      <c r="BI392" s="159">
        <v>1</v>
      </c>
      <c r="BJ392" s="155">
        <v>3</v>
      </c>
      <c r="BK392" s="151" t="s">
        <v>3504</v>
      </c>
      <c r="BL392" s="159">
        <v>1</v>
      </c>
      <c r="BM392" s="159">
        <v>0</v>
      </c>
      <c r="BN392" s="167" t="s">
        <v>807</v>
      </c>
      <c r="BO392" s="151" t="s">
        <v>453</v>
      </c>
      <c r="BP392" s="151"/>
      <c r="BQ392" s="151"/>
      <c r="BR392" s="151"/>
      <c r="BS392" s="157" t="s">
        <v>453</v>
      </c>
      <c r="BT392" s="157" t="s">
        <v>453</v>
      </c>
      <c r="BU392" s="157" t="s">
        <v>453</v>
      </c>
      <c r="BV392" s="153" t="s">
        <v>3716</v>
      </c>
      <c r="BW392" s="153" t="s">
        <v>974</v>
      </c>
      <c r="BX392" s="151">
        <v>55</v>
      </c>
      <c r="BY392" s="151">
        <v>58</v>
      </c>
      <c r="BZ392" s="151">
        <v>53</v>
      </c>
      <c r="CA392" s="151" t="s">
        <v>3717</v>
      </c>
      <c r="CB392" s="151" t="s">
        <v>3348</v>
      </c>
      <c r="CC392" s="151" t="s">
        <v>453</v>
      </c>
      <c r="CD392" s="151"/>
      <c r="CE392" s="151" t="s">
        <v>3718</v>
      </c>
      <c r="CF392" s="151" t="s">
        <v>3719</v>
      </c>
      <c r="CG392" s="151" t="s">
        <v>929</v>
      </c>
      <c r="CH392" s="151" t="s">
        <v>3406</v>
      </c>
      <c r="CI392" s="151">
        <v>55</v>
      </c>
      <c r="CJ392" s="151">
        <v>58</v>
      </c>
      <c r="CK392" s="151">
        <v>53</v>
      </c>
      <c r="CL392" s="151" t="s">
        <v>1737</v>
      </c>
      <c r="CM392" s="89"/>
      <c r="CN392" s="89"/>
      <c r="CO392" s="89"/>
      <c r="CP392" s="89"/>
      <c r="CQ392" s="89"/>
      <c r="CR392" s="89"/>
      <c r="CS392" s="89"/>
      <c r="CT392" s="89"/>
      <c r="CU392" s="89"/>
      <c r="CV392" s="89"/>
      <c r="CW392" s="89"/>
      <c r="CX392" s="89"/>
      <c r="CY392" s="89"/>
      <c r="CZ392" s="89"/>
      <c r="DA392" s="89"/>
      <c r="DB392" s="89"/>
      <c r="DC392" s="89"/>
      <c r="DD392" s="89"/>
      <c r="DE392" s="89"/>
      <c r="DF392" s="89"/>
      <c r="DG392" s="89"/>
      <c r="DH392" s="89"/>
      <c r="DI392" s="89"/>
      <c r="DJ392" s="89"/>
      <c r="DK392" s="89"/>
      <c r="DL392" s="89"/>
      <c r="DM392" s="89"/>
      <c r="DN392" s="89"/>
      <c r="DO392" s="89"/>
      <c r="DP392" s="89"/>
      <c r="DQ392" s="89"/>
      <c r="DR392" s="89"/>
      <c r="DS392" s="89"/>
      <c r="DT392" s="89"/>
      <c r="DU392" s="89"/>
      <c r="DV392" s="89"/>
      <c r="DW392" s="89"/>
      <c r="DX392" s="89"/>
      <c r="DY392" s="89"/>
      <c r="DZ392" s="89"/>
      <c r="EA392" s="89"/>
      <c r="EB392" s="89"/>
      <c r="EC392" s="89"/>
      <c r="ED392" s="89"/>
      <c r="EE392" s="89"/>
      <c r="EF392" s="89"/>
      <c r="EG392" s="89"/>
      <c r="EH392" s="89"/>
      <c r="EI392" s="89"/>
      <c r="EJ392" s="89"/>
      <c r="EK392" s="89"/>
      <c r="EL392" s="89"/>
      <c r="EM392" s="89"/>
      <c r="EN392" s="89"/>
      <c r="EO392" s="89"/>
      <c r="EP392" s="89"/>
      <c r="EQ392" s="89"/>
      <c r="ER392" s="89"/>
      <c r="ES392" s="89"/>
      <c r="ET392" s="89"/>
      <c r="EU392" s="89"/>
      <c r="EV392" s="89"/>
      <c r="EW392" s="89"/>
      <c r="EX392" s="89"/>
      <c r="EY392" s="89"/>
      <c r="EZ392" s="89"/>
      <c r="FA392" s="89"/>
      <c r="FB392" s="89"/>
      <c r="FC392" s="89"/>
      <c r="FD392" s="89"/>
      <c r="FE392" s="89"/>
      <c r="FF392" s="89"/>
      <c r="FG392" s="89"/>
      <c r="FH392" s="89"/>
      <c r="FI392" s="89"/>
      <c r="FJ392" s="89"/>
      <c r="FK392" s="89"/>
      <c r="FL392" s="89"/>
      <c r="FM392" s="89"/>
      <c r="FN392" s="89"/>
      <c r="FO392" s="89"/>
      <c r="FP392" s="89"/>
      <c r="FQ392" s="89"/>
      <c r="FR392" s="89"/>
      <c r="FS392" s="89"/>
      <c r="FT392" s="89"/>
      <c r="FU392" s="89"/>
      <c r="FV392" s="89"/>
      <c r="FW392" s="89"/>
      <c r="FX392" s="89"/>
      <c r="FY392" s="89"/>
      <c r="FZ392" s="89"/>
      <c r="GA392" s="89"/>
      <c r="GB392" s="89"/>
      <c r="GC392" s="89"/>
      <c r="GD392" s="89"/>
      <c r="GE392" s="89"/>
      <c r="GF392" s="89"/>
      <c r="GG392" s="89"/>
      <c r="GH392" s="89"/>
      <c r="GI392" s="89"/>
      <c r="GJ392" s="89"/>
      <c r="GK392" s="89"/>
      <c r="GL392" s="89"/>
      <c r="GM392" s="89"/>
      <c r="GN392" s="89"/>
      <c r="GO392" s="89"/>
      <c r="GP392" s="89"/>
      <c r="GQ392" s="89"/>
      <c r="GR392" s="89"/>
      <c r="GS392" s="89"/>
      <c r="GT392" s="89"/>
      <c r="GU392" s="89"/>
      <c r="GV392" s="89"/>
      <c r="GW392" s="89"/>
      <c r="GX392" s="89"/>
      <c r="GY392" s="89"/>
      <c r="GZ392" s="89"/>
      <c r="HA392" s="89"/>
      <c r="HB392" s="89"/>
      <c r="HC392" s="89"/>
      <c r="HD392" s="89"/>
      <c r="HE392" s="89"/>
      <c r="HF392" s="89"/>
      <c r="HG392" s="89"/>
      <c r="HH392" s="89"/>
      <c r="HI392" s="89"/>
      <c r="HJ392" s="89"/>
      <c r="HK392" s="89"/>
      <c r="HL392" s="89"/>
      <c r="HM392" s="89"/>
      <c r="HN392" s="89"/>
      <c r="HO392" s="89"/>
      <c r="HP392" s="89"/>
      <c r="HQ392" s="89"/>
      <c r="HR392" s="89"/>
      <c r="HS392" s="89"/>
      <c r="HT392" s="89"/>
      <c r="HU392" s="89"/>
      <c r="HV392" s="89"/>
      <c r="HW392" s="89"/>
      <c r="HX392" s="89"/>
      <c r="HY392" s="89"/>
      <c r="HZ392" s="89"/>
      <c r="IA392" s="89"/>
      <c r="IB392" s="89"/>
      <c r="IC392" s="89"/>
      <c r="ID392" s="89"/>
      <c r="IE392" s="89"/>
      <c r="IF392" s="89"/>
      <c r="IG392" s="89"/>
      <c r="IH392" s="89"/>
      <c r="II392" s="89"/>
      <c r="IJ392" s="89"/>
      <c r="IK392" s="89"/>
      <c r="IL392" s="89"/>
      <c r="IM392" s="89"/>
      <c r="IN392" s="89"/>
      <c r="IO392" s="89"/>
      <c r="IP392" s="89"/>
      <c r="IQ392" s="89"/>
      <c r="IR392" s="89"/>
      <c r="IS392" s="89"/>
      <c r="IT392" s="89"/>
      <c r="IU392" s="89"/>
      <c r="IV392" s="89"/>
      <c r="IW392" s="89"/>
      <c r="IX392" s="89"/>
      <c r="IY392" s="89"/>
      <c r="IZ392" s="89"/>
      <c r="JA392" s="89"/>
      <c r="JB392" s="89"/>
      <c r="JC392" s="89"/>
      <c r="JD392" s="89"/>
      <c r="JE392" s="89"/>
      <c r="JF392" s="89"/>
      <c r="JG392" s="89"/>
      <c r="JH392" s="89"/>
      <c r="JI392" s="89"/>
      <c r="JJ392" s="89"/>
      <c r="JK392" s="89"/>
      <c r="JL392" s="89"/>
      <c r="JM392" s="89"/>
      <c r="JN392" s="89"/>
      <c r="JO392" s="89"/>
      <c r="JP392" s="89"/>
      <c r="JQ392" s="89"/>
      <c r="JR392" s="89"/>
      <c r="JS392" s="89"/>
      <c r="JT392" s="89"/>
      <c r="JU392" s="89"/>
      <c r="JV392" s="89"/>
      <c r="JW392" s="89"/>
      <c r="JX392" s="89"/>
      <c r="JY392" s="89"/>
      <c r="JZ392" s="89"/>
      <c r="KA392" s="89"/>
      <c r="KB392" s="89"/>
      <c r="KC392" s="89"/>
      <c r="KD392" s="89"/>
      <c r="KE392" s="89"/>
      <c r="KF392" s="89"/>
      <c r="KG392" s="89"/>
      <c r="KH392" s="89"/>
      <c r="KI392" s="89"/>
      <c r="KJ392" s="89"/>
      <c r="KK392" s="89"/>
      <c r="KL392" s="89"/>
      <c r="KM392" s="89"/>
      <c r="KN392" s="89"/>
      <c r="KO392" s="89"/>
      <c r="KP392" s="89"/>
      <c r="KQ392" s="89"/>
      <c r="KR392" s="89"/>
      <c r="KS392" s="89"/>
      <c r="KT392" s="89"/>
      <c r="KU392" s="89"/>
      <c r="KV392" s="89"/>
      <c r="KW392" s="89"/>
      <c r="KX392" s="89"/>
      <c r="KY392" s="89"/>
      <c r="KZ392" s="89"/>
      <c r="LA392" s="89"/>
      <c r="LB392" s="89"/>
      <c r="LC392" s="89"/>
      <c r="LD392" s="89"/>
      <c r="LE392" s="89"/>
      <c r="LF392" s="89"/>
      <c r="LG392" s="89"/>
      <c r="LH392" s="89"/>
      <c r="LI392" s="89"/>
      <c r="LJ392" s="89"/>
      <c r="LK392" s="89"/>
      <c r="LL392" s="89"/>
      <c r="LM392" s="89"/>
      <c r="LN392" s="89"/>
      <c r="LO392" s="89"/>
      <c r="LP392" s="89"/>
      <c r="LQ392" s="89"/>
      <c r="LR392" s="89"/>
      <c r="LS392" s="89"/>
      <c r="LT392" s="89"/>
      <c r="LU392" s="89"/>
      <c r="LV392" s="89"/>
      <c r="LW392" s="89"/>
      <c r="LX392" s="89"/>
      <c r="LY392" s="89"/>
      <c r="LZ392" s="89"/>
      <c r="MA392" s="89"/>
      <c r="MB392" s="89"/>
      <c r="MC392" s="89"/>
      <c r="MD392" s="89"/>
      <c r="ME392" s="89"/>
      <c r="MF392" s="89"/>
      <c r="MG392" s="89"/>
      <c r="MH392" s="89"/>
      <c r="MI392" s="89"/>
      <c r="MJ392" s="89"/>
      <c r="MK392" s="89"/>
      <c r="ML392" s="89"/>
      <c r="MM392" s="89"/>
      <c r="MN392" s="89"/>
      <c r="MO392" s="89"/>
      <c r="MP392" s="89"/>
      <c r="MQ392" s="89"/>
      <c r="MR392" s="89"/>
      <c r="MS392" s="89"/>
      <c r="MT392" s="89"/>
      <c r="MU392" s="89"/>
      <c r="MV392" s="89"/>
      <c r="MW392" s="89"/>
      <c r="MX392" s="89"/>
      <c r="MY392" s="89"/>
      <c r="MZ392" s="89"/>
      <c r="NA392" s="89"/>
      <c r="NB392" s="89"/>
      <c r="NC392" s="89"/>
      <c r="ND392" s="89"/>
      <c r="NE392" s="89"/>
      <c r="NF392" s="89"/>
      <c r="NG392" s="89"/>
      <c r="NH392" s="89"/>
      <c r="NI392" s="89"/>
      <c r="NJ392" s="89"/>
      <c r="NK392" s="89"/>
      <c r="NL392" s="89"/>
      <c r="NM392" s="89"/>
      <c r="NN392" s="89"/>
      <c r="NO392" s="89"/>
      <c r="NP392" s="89"/>
      <c r="NQ392" s="89"/>
      <c r="NR392" s="89"/>
      <c r="NS392" s="89"/>
      <c r="NT392" s="89"/>
      <c r="NU392" s="89"/>
      <c r="NV392" s="89"/>
      <c r="NW392" s="89"/>
      <c r="NX392" s="89"/>
      <c r="NY392" s="89"/>
      <c r="NZ392" s="89"/>
      <c r="OA392" s="89"/>
      <c r="OB392" s="89"/>
      <c r="OC392" s="89"/>
      <c r="OD392" s="89"/>
      <c r="OE392" s="89"/>
      <c r="OF392" s="89"/>
      <c r="OG392" s="89"/>
      <c r="OH392" s="89"/>
      <c r="OI392" s="89"/>
      <c r="OJ392" s="89"/>
      <c r="OK392" s="89"/>
      <c r="OL392" s="89"/>
      <c r="OM392" s="89"/>
      <c r="ON392" s="89"/>
      <c r="OO392" s="89"/>
      <c r="OP392" s="89"/>
      <c r="OQ392" s="89"/>
      <c r="OR392" s="89"/>
      <c r="OS392" s="89"/>
      <c r="OT392" s="89"/>
      <c r="OU392" s="89"/>
      <c r="OV392" s="89"/>
      <c r="OW392" s="89"/>
      <c r="OX392" s="89"/>
      <c r="OY392" s="89"/>
      <c r="OZ392" s="89"/>
      <c r="PA392" s="89"/>
      <c r="PB392" s="89"/>
      <c r="PC392" s="89"/>
      <c r="PD392" s="89"/>
      <c r="PE392" s="89"/>
      <c r="PF392" s="89"/>
      <c r="PG392" s="89"/>
      <c r="PH392" s="89"/>
      <c r="PI392" s="89"/>
      <c r="PJ392" s="89"/>
      <c r="PK392" s="89"/>
      <c r="PL392" s="89"/>
      <c r="PM392" s="89"/>
      <c r="PN392" s="89"/>
      <c r="PO392" s="89"/>
      <c r="PP392" s="89"/>
      <c r="PQ392" s="89"/>
      <c r="PR392" s="89"/>
      <c r="PS392" s="89"/>
      <c r="PT392" s="89"/>
      <c r="PU392" s="89"/>
      <c r="PV392" s="89"/>
      <c r="PW392" s="89"/>
      <c r="PX392" s="89"/>
      <c r="PY392" s="89"/>
      <c r="PZ392" s="89"/>
      <c r="QA392" s="89"/>
      <c r="QB392" s="89"/>
      <c r="QC392" s="89"/>
      <c r="QD392" s="89"/>
      <c r="QE392" s="89"/>
      <c r="QF392" s="89"/>
      <c r="QG392" s="89"/>
      <c r="QH392" s="89"/>
      <c r="QI392" s="89"/>
      <c r="QJ392" s="89"/>
      <c r="QK392" s="89"/>
      <c r="QL392" s="89"/>
      <c r="QM392" s="89"/>
      <c r="QN392" s="89"/>
      <c r="QO392" s="89"/>
      <c r="QP392" s="89"/>
      <c r="QQ392" s="89"/>
      <c r="QR392" s="89"/>
      <c r="QS392" s="89"/>
      <c r="QT392" s="89"/>
      <c r="QU392" s="89"/>
      <c r="QV392" s="89"/>
      <c r="QW392" s="89"/>
      <c r="QX392" s="89"/>
      <c r="QY392" s="89"/>
      <c r="QZ392" s="89"/>
      <c r="RA392" s="89"/>
      <c r="RB392" s="89"/>
      <c r="RC392" s="89"/>
      <c r="RD392" s="89"/>
      <c r="RE392" s="89"/>
      <c r="RF392" s="89"/>
      <c r="RG392" s="89"/>
      <c r="RH392" s="89"/>
      <c r="RI392" s="89"/>
      <c r="RJ392" s="89"/>
      <c r="RK392" s="89"/>
      <c r="RL392" s="89"/>
      <c r="RM392" s="89"/>
      <c r="RN392" s="89"/>
      <c r="RO392" s="89"/>
      <c r="RP392" s="89"/>
      <c r="RQ392" s="89"/>
      <c r="RR392" s="89"/>
      <c r="RS392" s="89"/>
      <c r="RT392" s="89"/>
      <c r="RU392" s="89"/>
      <c r="RV392" s="89"/>
      <c r="RW392" s="89"/>
      <c r="RX392" s="89"/>
      <c r="RY392" s="89"/>
      <c r="RZ392" s="89"/>
      <c r="SA392" s="89"/>
      <c r="SB392" s="89"/>
      <c r="SC392" s="89"/>
      <c r="SD392" s="89"/>
      <c r="SE392" s="89"/>
      <c r="SF392" s="89"/>
      <c r="SG392" s="89"/>
      <c r="SH392" s="89"/>
      <c r="SI392" s="89"/>
      <c r="SJ392" s="89"/>
      <c r="SK392" s="89"/>
      <c r="SL392" s="89"/>
      <c r="SM392" s="89"/>
      <c r="SN392" s="89"/>
      <c r="SO392" s="89"/>
      <c r="SP392" s="89"/>
      <c r="SQ392" s="89"/>
      <c r="SR392" s="89"/>
      <c r="SS392" s="89"/>
      <c r="ST392" s="89"/>
      <c r="SU392" s="89"/>
      <c r="SV392" s="89"/>
      <c r="SW392" s="89"/>
      <c r="SX392" s="89"/>
      <c r="SY392" s="89"/>
      <c r="SZ392" s="89"/>
      <c r="TA392" s="89"/>
      <c r="TB392" s="89"/>
      <c r="TC392" s="89"/>
      <c r="TD392" s="89"/>
      <c r="TE392" s="89"/>
      <c r="TF392" s="89"/>
      <c r="TG392" s="89"/>
      <c r="TH392" s="89"/>
      <c r="TI392" s="89"/>
      <c r="TJ392" s="89"/>
      <c r="TK392" s="89"/>
      <c r="TL392" s="89"/>
      <c r="TM392" s="89"/>
      <c r="TN392" s="89"/>
      <c r="TO392" s="89"/>
      <c r="TP392" s="89"/>
      <c r="TQ392" s="89"/>
      <c r="TR392" s="89"/>
      <c r="TS392" s="89"/>
      <c r="TT392" s="89"/>
      <c r="TU392" s="89"/>
      <c r="TV392" s="89"/>
      <c r="TW392" s="89"/>
      <c r="TX392" s="89"/>
      <c r="TY392" s="89"/>
      <c r="TZ392" s="89"/>
      <c r="UA392" s="89"/>
      <c r="UB392" s="89"/>
      <c r="UC392" s="89"/>
      <c r="UD392" s="89"/>
      <c r="UE392" s="89"/>
      <c r="UF392" s="89"/>
      <c r="UG392" s="89"/>
      <c r="UH392" s="89"/>
      <c r="UI392" s="89"/>
      <c r="UJ392" s="89"/>
      <c r="UK392" s="89"/>
      <c r="UL392" s="89"/>
      <c r="UM392" s="89"/>
      <c r="UN392" s="89"/>
      <c r="UO392" s="89"/>
      <c r="UP392" s="89"/>
      <c r="UQ392" s="89"/>
      <c r="UR392" s="89"/>
      <c r="US392" s="89"/>
      <c r="UT392" s="89"/>
      <c r="UU392" s="89"/>
      <c r="UV392" s="89"/>
      <c r="UW392" s="89"/>
      <c r="UX392" s="89"/>
      <c r="UY392" s="89"/>
      <c r="UZ392" s="89"/>
      <c r="VA392" s="89"/>
      <c r="VB392" s="89"/>
      <c r="VC392" s="89"/>
      <c r="VD392" s="89"/>
      <c r="VE392" s="89"/>
      <c r="VF392" s="89"/>
      <c r="VG392" s="89"/>
      <c r="VH392" s="89"/>
      <c r="VI392" s="89"/>
      <c r="VJ392" s="89"/>
      <c r="VK392" s="89"/>
      <c r="VL392" s="89"/>
      <c r="VM392" s="89"/>
      <c r="VN392" s="89"/>
      <c r="VO392" s="89"/>
      <c r="VP392" s="89"/>
      <c r="VQ392" s="89"/>
      <c r="VR392" s="89"/>
      <c r="VS392" s="89"/>
      <c r="VT392" s="89"/>
      <c r="VU392" s="89"/>
      <c r="VV392" s="89"/>
      <c r="VW392" s="89"/>
      <c r="VX392" s="89"/>
      <c r="VY392" s="89"/>
      <c r="VZ392" s="89"/>
      <c r="WA392" s="89"/>
      <c r="WB392" s="89"/>
      <c r="WC392" s="89"/>
      <c r="WD392" s="89"/>
      <c r="WE392" s="89"/>
      <c r="WF392" s="89"/>
      <c r="WG392" s="89"/>
      <c r="WH392" s="89"/>
      <c r="WI392" s="89"/>
      <c r="WJ392" s="89"/>
      <c r="WK392" s="89"/>
      <c r="WL392" s="89"/>
      <c r="WM392" s="89"/>
      <c r="WN392" s="89"/>
      <c r="WO392" s="89"/>
      <c r="WP392" s="89"/>
      <c r="WQ392" s="89"/>
      <c r="WR392" s="89"/>
      <c r="WS392" s="89"/>
      <c r="WT392" s="89"/>
      <c r="WU392" s="89"/>
      <c r="WV392" s="89"/>
      <c r="WW392" s="89"/>
      <c r="WX392" s="89"/>
      <c r="WY392" s="89"/>
      <c r="WZ392" s="89"/>
      <c r="XA392" s="89"/>
      <c r="XB392" s="89"/>
      <c r="XC392" s="89"/>
      <c r="XD392" s="89"/>
      <c r="XE392" s="89"/>
      <c r="XF392" s="89"/>
      <c r="XG392" s="89"/>
      <c r="XH392" s="89"/>
      <c r="XI392" s="89"/>
      <c r="XJ392" s="89"/>
      <c r="XK392" s="89"/>
      <c r="XL392" s="89"/>
      <c r="XM392" s="89"/>
      <c r="XN392" s="89"/>
      <c r="XO392" s="89"/>
      <c r="XP392" s="89"/>
      <c r="XQ392" s="89"/>
      <c r="XR392" s="89"/>
      <c r="XS392" s="89"/>
      <c r="XT392" s="89"/>
      <c r="XU392" s="89"/>
      <c r="XV392" s="89"/>
      <c r="XW392" s="89"/>
      <c r="XX392" s="89"/>
      <c r="XY392" s="89"/>
      <c r="XZ392" s="89"/>
      <c r="YA392" s="89"/>
      <c r="YB392" s="89"/>
    </row>
    <row r="393" spans="1:652" s="89" customFormat="1" ht="14" customHeight="1" x14ac:dyDescent="0.2">
      <c r="A393" s="151" t="s">
        <v>4528</v>
      </c>
      <c r="B393" s="155">
        <v>392</v>
      </c>
      <c r="C393" s="155">
        <f>C392+1</f>
        <v>361</v>
      </c>
      <c r="D393" s="269" t="s">
        <v>4487</v>
      </c>
      <c r="E393" s="270" t="s">
        <v>7233</v>
      </c>
      <c r="F393" s="271">
        <v>26200</v>
      </c>
      <c r="G393" s="157" t="s">
        <v>562</v>
      </c>
      <c r="H393" s="158">
        <v>35843375</v>
      </c>
      <c r="I393" s="155">
        <v>1874139</v>
      </c>
      <c r="J393" s="159">
        <v>45</v>
      </c>
      <c r="K393" s="159">
        <v>44</v>
      </c>
      <c r="L393" s="159">
        <f t="shared" si="33"/>
        <v>1</v>
      </c>
      <c r="M393" s="157" t="s">
        <v>563</v>
      </c>
      <c r="N393" s="151" t="s">
        <v>595</v>
      </c>
      <c r="O393" s="160" t="s">
        <v>807</v>
      </c>
      <c r="P393" s="151">
        <v>4</v>
      </c>
      <c r="Q393" s="151"/>
      <c r="R393" s="155">
        <v>3</v>
      </c>
      <c r="S393" s="151" t="s">
        <v>3935</v>
      </c>
      <c r="T393" s="151" t="s">
        <v>1632</v>
      </c>
      <c r="U393" s="161">
        <v>42095</v>
      </c>
      <c r="V393" s="161">
        <v>42102</v>
      </c>
      <c r="W393" s="165">
        <f>SUM(V393-U393)</f>
        <v>7</v>
      </c>
      <c r="X393" s="161" t="s">
        <v>453</v>
      </c>
      <c r="Y393" s="161" t="s">
        <v>564</v>
      </c>
      <c r="Z393" s="151" t="s">
        <v>904</v>
      </c>
      <c r="AA393" s="151" t="s">
        <v>1687</v>
      </c>
      <c r="AB393" s="160" t="s">
        <v>804</v>
      </c>
      <c r="AC393" s="162">
        <v>42307</v>
      </c>
      <c r="AD393" s="163" t="s">
        <v>807</v>
      </c>
      <c r="AE393" s="164">
        <v>43191</v>
      </c>
      <c r="AF393" s="165">
        <f t="shared" si="35"/>
        <v>29.063013698630137</v>
      </c>
      <c r="AG393" s="180" t="s">
        <v>539</v>
      </c>
      <c r="AH393" s="165">
        <v>1</v>
      </c>
      <c r="AI393" s="180" t="s">
        <v>638</v>
      </c>
      <c r="AJ393" s="165">
        <v>4</v>
      </c>
      <c r="AK393" s="180" t="s">
        <v>638</v>
      </c>
      <c r="AL393" s="165">
        <v>4</v>
      </c>
      <c r="AM393" s="180" t="s">
        <v>5657</v>
      </c>
      <c r="AN393" s="165">
        <v>5</v>
      </c>
      <c r="AO393" s="180"/>
      <c r="AP393" s="165"/>
      <c r="AQ393" s="180"/>
      <c r="AR393" s="165"/>
      <c r="AS393" s="165"/>
      <c r="AT393" s="165"/>
      <c r="AU393" s="165"/>
      <c r="AV393" s="165"/>
      <c r="AW393" s="165"/>
      <c r="AX393" s="165"/>
      <c r="AY393" s="165"/>
      <c r="AZ393" s="165"/>
      <c r="BA393" s="165"/>
      <c r="BB393" s="165"/>
      <c r="BC393" s="165"/>
      <c r="BD393" s="165"/>
      <c r="BE393" s="165"/>
      <c r="BF393" s="165"/>
      <c r="BG393" s="169" t="s">
        <v>3936</v>
      </c>
      <c r="BH393" s="161" t="s">
        <v>638</v>
      </c>
      <c r="BI393" s="159">
        <v>4</v>
      </c>
      <c r="BJ393" s="155">
        <v>3</v>
      </c>
      <c r="BK393" s="151" t="s">
        <v>3937</v>
      </c>
      <c r="BL393" s="159" t="s">
        <v>453</v>
      </c>
      <c r="BM393" s="159" t="s">
        <v>453</v>
      </c>
      <c r="BN393" s="167" t="s">
        <v>804</v>
      </c>
      <c r="BO393" s="151" t="s">
        <v>3938</v>
      </c>
      <c r="BP393" s="151"/>
      <c r="BQ393" s="151"/>
      <c r="BR393" s="151"/>
      <c r="BS393" s="157" t="s">
        <v>564</v>
      </c>
      <c r="BT393" s="157" t="s">
        <v>568</v>
      </c>
      <c r="BU393" s="157" t="s">
        <v>453</v>
      </c>
      <c r="BV393" s="153" t="s">
        <v>453</v>
      </c>
      <c r="BW393" s="153" t="s">
        <v>3939</v>
      </c>
      <c r="BX393" s="151">
        <v>108</v>
      </c>
      <c r="BY393" s="151">
        <v>105</v>
      </c>
      <c r="BZ393" s="151">
        <v>107</v>
      </c>
      <c r="CA393" s="151" t="s">
        <v>3940</v>
      </c>
      <c r="CB393" s="151" t="s">
        <v>453</v>
      </c>
      <c r="CC393" s="151" t="s">
        <v>453</v>
      </c>
      <c r="CD393" s="151"/>
      <c r="CE393" s="151" t="s">
        <v>1008</v>
      </c>
      <c r="CF393" s="151" t="s">
        <v>453</v>
      </c>
      <c r="CG393" s="151" t="s">
        <v>3171</v>
      </c>
      <c r="CH393" s="151" t="s">
        <v>3941</v>
      </c>
      <c r="CI393" s="151">
        <v>105</v>
      </c>
      <c r="CJ393" s="151">
        <v>122</v>
      </c>
      <c r="CK393" s="151">
        <v>112</v>
      </c>
      <c r="CL393" s="151" t="s">
        <v>1737</v>
      </c>
    </row>
    <row r="394" spans="1:652" s="89" customFormat="1" x14ac:dyDescent="0.2">
      <c r="A394" s="151" t="s">
        <v>5000</v>
      </c>
      <c r="B394" s="155">
        <v>393</v>
      </c>
      <c r="C394" s="155" t="s">
        <v>4849</v>
      </c>
      <c r="D394" s="269" t="s">
        <v>7234</v>
      </c>
      <c r="E394" s="270" t="s">
        <v>7235</v>
      </c>
      <c r="F394" s="271">
        <v>23961</v>
      </c>
      <c r="G394" s="157" t="s">
        <v>562</v>
      </c>
      <c r="H394" s="158">
        <v>38321927</v>
      </c>
      <c r="I394" s="155">
        <v>4587386</v>
      </c>
      <c r="J394" s="159">
        <v>18</v>
      </c>
      <c r="K394" s="159">
        <v>16</v>
      </c>
      <c r="L394" s="159">
        <f t="shared" si="33"/>
        <v>2</v>
      </c>
      <c r="M394" s="157" t="s">
        <v>563</v>
      </c>
      <c r="N394" s="151" t="s">
        <v>594</v>
      </c>
      <c r="O394" s="160" t="s">
        <v>807</v>
      </c>
      <c r="P394" s="151">
        <v>2</v>
      </c>
      <c r="Q394" s="151"/>
      <c r="R394" s="155">
        <v>3</v>
      </c>
      <c r="S394" s="151" t="s">
        <v>3474</v>
      </c>
      <c r="T394" s="151" t="s">
        <v>895</v>
      </c>
      <c r="U394" s="161">
        <v>42109</v>
      </c>
      <c r="V394" s="161">
        <v>42114</v>
      </c>
      <c r="W394" s="165">
        <f>SUM(V394-U394)</f>
        <v>5</v>
      </c>
      <c r="X394" s="161" t="s">
        <v>453</v>
      </c>
      <c r="Y394" s="161" t="s">
        <v>563</v>
      </c>
      <c r="Z394" s="151" t="s">
        <v>827</v>
      </c>
      <c r="AA394" s="151" t="s">
        <v>550</v>
      </c>
      <c r="AB394" s="160" t="s">
        <v>804</v>
      </c>
      <c r="AC394" s="162">
        <v>42164</v>
      </c>
      <c r="AD394" s="163" t="s">
        <v>804</v>
      </c>
      <c r="AE394" s="164">
        <v>43340</v>
      </c>
      <c r="AF394" s="165">
        <f t="shared" si="35"/>
        <v>38.663013698630138</v>
      </c>
      <c r="AG394" s="180" t="s">
        <v>539</v>
      </c>
      <c r="AH394" s="165">
        <v>1</v>
      </c>
      <c r="AI394" s="180" t="s">
        <v>539</v>
      </c>
      <c r="AJ394" s="165">
        <v>1</v>
      </c>
      <c r="AK394" s="180" t="s">
        <v>539</v>
      </c>
      <c r="AL394" s="165">
        <v>1</v>
      </c>
      <c r="AM394" s="180" t="s">
        <v>643</v>
      </c>
      <c r="AN394" s="165">
        <v>2</v>
      </c>
      <c r="AO394" s="180" t="s">
        <v>638</v>
      </c>
      <c r="AP394" s="165">
        <v>4</v>
      </c>
      <c r="AQ394" s="180"/>
      <c r="AR394" s="165"/>
      <c r="AS394" s="165"/>
      <c r="AT394" s="165"/>
      <c r="AU394" s="165"/>
      <c r="AV394" s="165"/>
      <c r="AW394" s="165"/>
      <c r="AX394" s="165"/>
      <c r="AY394" s="165"/>
      <c r="AZ394" s="165"/>
      <c r="BA394" s="165"/>
      <c r="BB394" s="165"/>
      <c r="BC394" s="165"/>
      <c r="BD394" s="165"/>
      <c r="BE394" s="165"/>
      <c r="BF394" s="165"/>
      <c r="BG394" s="169" t="s">
        <v>3473</v>
      </c>
      <c r="BH394" s="161" t="s">
        <v>539</v>
      </c>
      <c r="BI394" s="159">
        <v>1</v>
      </c>
      <c r="BJ394" s="155">
        <v>3</v>
      </c>
      <c r="BK394" s="151" t="s">
        <v>973</v>
      </c>
      <c r="BL394" s="159">
        <v>1</v>
      </c>
      <c r="BM394" s="159">
        <v>1</v>
      </c>
      <c r="BN394" s="167" t="s">
        <v>804</v>
      </c>
      <c r="BO394" s="151" t="s">
        <v>3475</v>
      </c>
      <c r="BP394" s="151"/>
      <c r="BQ394" s="151"/>
      <c r="BR394" s="151"/>
      <c r="BS394" s="157" t="s">
        <v>453</v>
      </c>
      <c r="BT394" s="157" t="s">
        <v>453</v>
      </c>
      <c r="BU394" s="157" t="s">
        <v>453</v>
      </c>
      <c r="BV394" s="153" t="s">
        <v>3476</v>
      </c>
      <c r="BW394" s="153" t="s">
        <v>1969</v>
      </c>
      <c r="BX394" s="151">
        <v>87</v>
      </c>
      <c r="BY394" s="151">
        <v>77</v>
      </c>
      <c r="BZ394" s="151">
        <v>80</v>
      </c>
      <c r="CA394" s="151" t="s">
        <v>3479</v>
      </c>
      <c r="CB394" s="151" t="s">
        <v>453</v>
      </c>
      <c r="CC394" s="151" t="s">
        <v>453</v>
      </c>
      <c r="CD394" s="151"/>
      <c r="CE394" s="151" t="s">
        <v>1008</v>
      </c>
      <c r="CF394" s="151" t="s">
        <v>3481</v>
      </c>
      <c r="CG394" s="151" t="s">
        <v>929</v>
      </c>
      <c r="CH394" s="151" t="s">
        <v>3483</v>
      </c>
      <c r="CI394" s="151">
        <v>95</v>
      </c>
      <c r="CJ394" s="151">
        <v>94</v>
      </c>
      <c r="CK394" s="151">
        <v>94</v>
      </c>
      <c r="CL394" s="151" t="s">
        <v>1737</v>
      </c>
    </row>
    <row r="395" spans="1:652" s="30" customFormat="1" x14ac:dyDescent="0.2">
      <c r="A395" s="151" t="s">
        <v>5211</v>
      </c>
      <c r="B395" s="155">
        <v>394</v>
      </c>
      <c r="C395" s="155">
        <v>362</v>
      </c>
      <c r="D395" s="269" t="s">
        <v>7236</v>
      </c>
      <c r="E395" s="270" t="s">
        <v>7237</v>
      </c>
      <c r="F395" s="271">
        <v>15776</v>
      </c>
      <c r="G395" s="157" t="s">
        <v>480</v>
      </c>
      <c r="H395" s="158">
        <v>45890220</v>
      </c>
      <c r="I395" s="155">
        <v>5149261</v>
      </c>
      <c r="J395" s="159">
        <v>23</v>
      </c>
      <c r="K395" s="159">
        <v>0</v>
      </c>
      <c r="L395" s="159">
        <f t="shared" si="33"/>
        <v>23</v>
      </c>
      <c r="M395" s="157" t="s">
        <v>563</v>
      </c>
      <c r="N395" s="151" t="s">
        <v>595</v>
      </c>
      <c r="O395" s="160" t="s">
        <v>807</v>
      </c>
      <c r="P395" s="151">
        <v>2</v>
      </c>
      <c r="Q395" s="151"/>
      <c r="R395" s="155">
        <v>2</v>
      </c>
      <c r="S395" s="151" t="s">
        <v>1333</v>
      </c>
      <c r="T395" s="151" t="s">
        <v>453</v>
      </c>
      <c r="U395" s="161" t="s">
        <v>453</v>
      </c>
      <c r="V395" s="161" t="s">
        <v>453</v>
      </c>
      <c r="W395" s="165" t="s">
        <v>453</v>
      </c>
      <c r="X395" s="161" t="s">
        <v>453</v>
      </c>
      <c r="Y395" s="161" t="s">
        <v>564</v>
      </c>
      <c r="Z395" s="151" t="s">
        <v>827</v>
      </c>
      <c r="AA395" s="151" t="s">
        <v>540</v>
      </c>
      <c r="AB395" s="160" t="s">
        <v>804</v>
      </c>
      <c r="AC395" s="162">
        <v>42109</v>
      </c>
      <c r="AD395" s="163" t="s">
        <v>807</v>
      </c>
      <c r="AE395" s="164">
        <v>42466</v>
      </c>
      <c r="AF395" s="165">
        <f t="shared" si="35"/>
        <v>11.736986301369862</v>
      </c>
      <c r="AG395" s="180" t="s">
        <v>539</v>
      </c>
      <c r="AH395" s="165">
        <v>1</v>
      </c>
      <c r="AI395" s="180" t="s">
        <v>539</v>
      </c>
      <c r="AJ395" s="165">
        <v>1</v>
      </c>
      <c r="AK395" s="180" t="s">
        <v>640</v>
      </c>
      <c r="AL395" s="165">
        <v>3</v>
      </c>
      <c r="AM395" s="180"/>
      <c r="AN395" s="165"/>
      <c r="AO395" s="180"/>
      <c r="AP395" s="165"/>
      <c r="AQ395" s="180"/>
      <c r="AR395" s="165"/>
      <c r="AS395" s="165"/>
      <c r="AT395" s="165"/>
      <c r="AU395" s="165"/>
      <c r="AV395" s="165"/>
      <c r="AW395" s="165"/>
      <c r="AX395" s="165"/>
      <c r="AY395" s="165"/>
      <c r="AZ395" s="165"/>
      <c r="BA395" s="165"/>
      <c r="BB395" s="165"/>
      <c r="BC395" s="165"/>
      <c r="BD395" s="165"/>
      <c r="BE395" s="165"/>
      <c r="BF395" s="165"/>
      <c r="BG395" s="169" t="s">
        <v>3735</v>
      </c>
      <c r="BH395" s="161" t="s">
        <v>640</v>
      </c>
      <c r="BI395" s="159">
        <v>3</v>
      </c>
      <c r="BJ395" s="155">
        <v>2</v>
      </c>
      <c r="BK395" s="151" t="s">
        <v>1334</v>
      </c>
      <c r="BL395" s="159">
        <v>1</v>
      </c>
      <c r="BM395" s="159">
        <v>2</v>
      </c>
      <c r="BN395" s="167" t="s">
        <v>807</v>
      </c>
      <c r="BO395" s="151" t="s">
        <v>453</v>
      </c>
      <c r="BP395" s="151"/>
      <c r="BQ395" s="151"/>
      <c r="BR395" s="151"/>
      <c r="BS395" s="157" t="s">
        <v>453</v>
      </c>
      <c r="BT395" s="157" t="s">
        <v>453</v>
      </c>
      <c r="BU395" s="157" t="s">
        <v>453</v>
      </c>
      <c r="BV395" s="153" t="s">
        <v>453</v>
      </c>
      <c r="BW395" s="153" t="s">
        <v>3736</v>
      </c>
      <c r="BX395" s="151">
        <v>99</v>
      </c>
      <c r="BY395" s="151">
        <v>99</v>
      </c>
      <c r="BZ395" s="151">
        <v>99</v>
      </c>
      <c r="CA395" s="151" t="s">
        <v>3737</v>
      </c>
      <c r="CB395" s="151" t="s">
        <v>453</v>
      </c>
      <c r="CC395" s="151" t="s">
        <v>453</v>
      </c>
      <c r="CD395" s="151"/>
      <c r="CE395" s="151" t="s">
        <v>872</v>
      </c>
      <c r="CF395" s="151" t="s">
        <v>3738</v>
      </c>
      <c r="CG395" s="151" t="s">
        <v>3639</v>
      </c>
      <c r="CH395" s="151" t="s">
        <v>3739</v>
      </c>
      <c r="CI395" s="151">
        <v>95</v>
      </c>
      <c r="CJ395" s="151">
        <v>105</v>
      </c>
      <c r="CK395" s="151">
        <v>100</v>
      </c>
      <c r="CL395" s="151" t="s">
        <v>1737</v>
      </c>
      <c r="CM395" s="89"/>
      <c r="CN395" s="89"/>
      <c r="CO395" s="89"/>
      <c r="CP395" s="89"/>
      <c r="CQ395" s="89"/>
      <c r="CR395" s="89"/>
      <c r="CS395" s="89"/>
      <c r="CT395" s="89"/>
      <c r="CU395" s="89"/>
      <c r="CV395" s="89"/>
      <c r="CW395" s="89"/>
      <c r="CX395" s="89"/>
      <c r="CY395" s="89"/>
      <c r="CZ395" s="89"/>
      <c r="DA395" s="89"/>
      <c r="DB395" s="89"/>
      <c r="DC395" s="89"/>
      <c r="DD395" s="89"/>
      <c r="DE395" s="89"/>
      <c r="DF395" s="89"/>
      <c r="DG395" s="89"/>
      <c r="DH395" s="89"/>
      <c r="DI395" s="89"/>
      <c r="DJ395" s="89"/>
      <c r="DK395" s="89"/>
      <c r="DL395" s="89"/>
      <c r="DM395" s="89"/>
      <c r="DN395" s="89"/>
      <c r="DO395" s="89"/>
      <c r="DP395" s="89"/>
      <c r="DQ395" s="89"/>
      <c r="DR395" s="89"/>
      <c r="DS395" s="89"/>
      <c r="DT395" s="89"/>
      <c r="DU395" s="89"/>
      <c r="DV395" s="89"/>
      <c r="DW395" s="89"/>
      <c r="DX395" s="89"/>
      <c r="DY395" s="89"/>
      <c r="DZ395" s="89"/>
      <c r="EA395" s="89"/>
      <c r="EB395" s="89"/>
      <c r="EC395" s="89"/>
      <c r="ED395" s="89"/>
      <c r="EE395" s="89"/>
      <c r="EF395" s="89"/>
      <c r="EG395" s="89"/>
      <c r="EH395" s="89"/>
      <c r="EI395" s="89"/>
      <c r="EJ395" s="89"/>
      <c r="EK395" s="89"/>
      <c r="EL395" s="89"/>
      <c r="EM395" s="89"/>
      <c r="EN395" s="89"/>
      <c r="EO395" s="89"/>
      <c r="EP395" s="89"/>
      <c r="EQ395" s="89"/>
      <c r="ER395" s="89"/>
      <c r="ES395" s="89"/>
      <c r="ET395" s="89"/>
      <c r="EU395" s="89"/>
      <c r="EV395" s="89"/>
      <c r="EW395" s="89"/>
      <c r="EX395" s="89"/>
      <c r="EY395" s="89"/>
      <c r="EZ395" s="89"/>
      <c r="FA395" s="89"/>
      <c r="FB395" s="89"/>
      <c r="FC395" s="89"/>
      <c r="FD395" s="89"/>
      <c r="FE395" s="89"/>
      <c r="FF395" s="89"/>
      <c r="FG395" s="89"/>
      <c r="FH395" s="89"/>
      <c r="FI395" s="89"/>
      <c r="FJ395" s="89"/>
      <c r="FK395" s="89"/>
      <c r="FL395" s="89"/>
      <c r="FM395" s="89"/>
      <c r="FN395" s="89"/>
      <c r="FO395" s="89"/>
      <c r="FP395" s="89"/>
      <c r="FQ395" s="89"/>
      <c r="FR395" s="89"/>
      <c r="FS395" s="89"/>
      <c r="FT395" s="89"/>
      <c r="FU395" s="89"/>
      <c r="FV395" s="89"/>
      <c r="FW395" s="89"/>
      <c r="FX395" s="89"/>
      <c r="FY395" s="89"/>
      <c r="FZ395" s="89"/>
      <c r="GA395" s="89"/>
      <c r="GB395" s="89"/>
      <c r="GC395" s="89"/>
      <c r="GD395" s="89"/>
      <c r="GE395" s="89"/>
      <c r="GF395" s="89"/>
      <c r="GG395" s="89"/>
      <c r="GH395" s="89"/>
      <c r="GI395" s="89"/>
      <c r="GJ395" s="89"/>
      <c r="GK395" s="89"/>
      <c r="GL395" s="89"/>
      <c r="GM395" s="89"/>
      <c r="GN395" s="89"/>
      <c r="GO395" s="89"/>
      <c r="GP395" s="89"/>
      <c r="GQ395" s="89"/>
      <c r="GR395" s="89"/>
      <c r="GS395" s="89"/>
      <c r="GT395" s="89"/>
      <c r="GU395" s="89"/>
      <c r="GV395" s="89"/>
      <c r="GW395" s="89"/>
      <c r="GX395" s="89"/>
      <c r="GY395" s="89"/>
      <c r="GZ395" s="89"/>
      <c r="HA395" s="89"/>
      <c r="HB395" s="89"/>
      <c r="HC395" s="89"/>
      <c r="HD395" s="89"/>
      <c r="HE395" s="89"/>
      <c r="HF395" s="89"/>
      <c r="HG395" s="89"/>
      <c r="HH395" s="89"/>
      <c r="HI395" s="89"/>
      <c r="HJ395" s="89"/>
      <c r="HK395" s="89"/>
      <c r="HL395" s="89"/>
      <c r="HM395" s="89"/>
      <c r="HN395" s="89"/>
      <c r="HO395" s="89"/>
      <c r="HP395" s="89"/>
      <c r="HQ395" s="89"/>
      <c r="HR395" s="89"/>
      <c r="HS395" s="89"/>
      <c r="HT395" s="89"/>
      <c r="HU395" s="89"/>
      <c r="HV395" s="89"/>
      <c r="HW395" s="89"/>
      <c r="HX395" s="89"/>
      <c r="HY395" s="89"/>
      <c r="HZ395" s="89"/>
      <c r="IA395" s="89"/>
      <c r="IB395" s="89"/>
      <c r="IC395" s="89"/>
      <c r="ID395" s="89"/>
      <c r="IE395" s="89"/>
      <c r="IF395" s="89"/>
      <c r="IG395" s="89"/>
      <c r="IH395" s="89"/>
      <c r="II395" s="89"/>
      <c r="IJ395" s="89"/>
      <c r="IK395" s="89"/>
      <c r="IL395" s="89"/>
      <c r="IM395" s="89"/>
      <c r="IN395" s="89"/>
      <c r="IO395" s="89"/>
      <c r="IP395" s="89"/>
      <c r="IQ395" s="89"/>
      <c r="IR395" s="89"/>
      <c r="IS395" s="89"/>
      <c r="IT395" s="89"/>
      <c r="IU395" s="89"/>
      <c r="IV395" s="89"/>
      <c r="IW395" s="89"/>
      <c r="IX395" s="89"/>
      <c r="IY395" s="89"/>
      <c r="IZ395" s="89"/>
      <c r="JA395" s="89"/>
      <c r="JB395" s="89"/>
      <c r="JC395" s="89"/>
      <c r="JD395" s="89"/>
      <c r="JE395" s="89"/>
      <c r="JF395" s="89"/>
      <c r="JG395" s="89"/>
      <c r="JH395" s="89"/>
      <c r="JI395" s="89"/>
      <c r="JJ395" s="89"/>
      <c r="JK395" s="89"/>
      <c r="JL395" s="89"/>
      <c r="JM395" s="89"/>
      <c r="JN395" s="89"/>
      <c r="JO395" s="89"/>
      <c r="JP395" s="89"/>
      <c r="JQ395" s="89"/>
      <c r="JR395" s="89"/>
      <c r="JS395" s="89"/>
      <c r="JT395" s="89"/>
      <c r="JU395" s="89"/>
      <c r="JV395" s="89"/>
      <c r="JW395" s="89"/>
      <c r="JX395" s="89"/>
      <c r="JY395" s="89"/>
      <c r="JZ395" s="89"/>
      <c r="KA395" s="89"/>
      <c r="KB395" s="89"/>
      <c r="KC395" s="89"/>
      <c r="KD395" s="89"/>
      <c r="KE395" s="89"/>
      <c r="KF395" s="89"/>
      <c r="KG395" s="89"/>
      <c r="KH395" s="89"/>
      <c r="KI395" s="89"/>
      <c r="KJ395" s="89"/>
      <c r="KK395" s="89"/>
      <c r="KL395" s="89"/>
      <c r="KM395" s="89"/>
      <c r="KN395" s="89"/>
      <c r="KO395" s="89"/>
      <c r="KP395" s="89"/>
      <c r="KQ395" s="89"/>
      <c r="KR395" s="89"/>
      <c r="KS395" s="89"/>
      <c r="KT395" s="89"/>
      <c r="KU395" s="89"/>
      <c r="KV395" s="89"/>
      <c r="KW395" s="89"/>
      <c r="KX395" s="89"/>
      <c r="KY395" s="89"/>
      <c r="KZ395" s="89"/>
      <c r="LA395" s="89"/>
      <c r="LB395" s="89"/>
      <c r="LC395" s="89"/>
      <c r="LD395" s="89"/>
      <c r="LE395" s="89"/>
      <c r="LF395" s="89"/>
      <c r="LG395" s="89"/>
      <c r="LH395" s="89"/>
      <c r="LI395" s="89"/>
      <c r="LJ395" s="89"/>
      <c r="LK395" s="89"/>
      <c r="LL395" s="89"/>
      <c r="LM395" s="89"/>
      <c r="LN395" s="89"/>
      <c r="LO395" s="89"/>
      <c r="LP395" s="89"/>
      <c r="LQ395" s="89"/>
      <c r="LR395" s="89"/>
      <c r="LS395" s="89"/>
      <c r="LT395" s="89"/>
      <c r="LU395" s="89"/>
      <c r="LV395" s="89"/>
      <c r="LW395" s="89"/>
      <c r="LX395" s="89"/>
      <c r="LY395" s="89"/>
      <c r="LZ395" s="89"/>
      <c r="MA395" s="89"/>
      <c r="MB395" s="89"/>
      <c r="MC395" s="89"/>
      <c r="MD395" s="89"/>
      <c r="ME395" s="89"/>
      <c r="MF395" s="89"/>
      <c r="MG395" s="89"/>
      <c r="MH395" s="89"/>
      <c r="MI395" s="89"/>
      <c r="MJ395" s="89"/>
      <c r="MK395" s="89"/>
      <c r="ML395" s="89"/>
      <c r="MM395" s="89"/>
      <c r="MN395" s="89"/>
      <c r="MO395" s="89"/>
      <c r="MP395" s="89"/>
      <c r="MQ395" s="89"/>
      <c r="MR395" s="89"/>
      <c r="MS395" s="89"/>
      <c r="MT395" s="89"/>
      <c r="MU395" s="89"/>
      <c r="MV395" s="89"/>
      <c r="MW395" s="89"/>
      <c r="MX395" s="89"/>
      <c r="MY395" s="89"/>
      <c r="MZ395" s="89"/>
      <c r="NA395" s="89"/>
      <c r="NB395" s="89"/>
      <c r="NC395" s="89"/>
      <c r="ND395" s="89"/>
      <c r="NE395" s="89"/>
      <c r="NF395" s="89"/>
      <c r="NG395" s="89"/>
      <c r="NH395" s="89"/>
      <c r="NI395" s="89"/>
      <c r="NJ395" s="89"/>
      <c r="NK395" s="89"/>
      <c r="NL395" s="89"/>
      <c r="NM395" s="89"/>
      <c r="NN395" s="89"/>
      <c r="NO395" s="89"/>
      <c r="NP395" s="89"/>
      <c r="NQ395" s="89"/>
      <c r="NR395" s="89"/>
      <c r="NS395" s="89"/>
      <c r="NT395" s="89"/>
      <c r="NU395" s="89"/>
      <c r="NV395" s="89"/>
      <c r="NW395" s="89"/>
      <c r="NX395" s="89"/>
      <c r="NY395" s="89"/>
      <c r="NZ395" s="89"/>
      <c r="OA395" s="89"/>
      <c r="OB395" s="89"/>
      <c r="OC395" s="89"/>
      <c r="OD395" s="89"/>
      <c r="OE395" s="89"/>
      <c r="OF395" s="89"/>
      <c r="OG395" s="89"/>
      <c r="OH395" s="89"/>
      <c r="OI395" s="89"/>
      <c r="OJ395" s="89"/>
      <c r="OK395" s="89"/>
      <c r="OL395" s="89"/>
      <c r="OM395" s="89"/>
      <c r="ON395" s="89"/>
      <c r="OO395" s="89"/>
      <c r="OP395" s="89"/>
      <c r="OQ395" s="89"/>
      <c r="OR395" s="89"/>
      <c r="OS395" s="89"/>
      <c r="OT395" s="89"/>
      <c r="OU395" s="89"/>
      <c r="OV395" s="89"/>
      <c r="OW395" s="89"/>
      <c r="OX395" s="89"/>
      <c r="OY395" s="89"/>
      <c r="OZ395" s="89"/>
      <c r="PA395" s="89"/>
      <c r="PB395" s="89"/>
      <c r="PC395" s="89"/>
      <c r="PD395" s="89"/>
      <c r="PE395" s="89"/>
      <c r="PF395" s="89"/>
      <c r="PG395" s="89"/>
      <c r="PH395" s="89"/>
      <c r="PI395" s="89"/>
      <c r="PJ395" s="89"/>
      <c r="PK395" s="89"/>
      <c r="PL395" s="89"/>
      <c r="PM395" s="89"/>
      <c r="PN395" s="89"/>
      <c r="PO395" s="89"/>
      <c r="PP395" s="89"/>
      <c r="PQ395" s="89"/>
      <c r="PR395" s="89"/>
      <c r="PS395" s="89"/>
      <c r="PT395" s="89"/>
      <c r="PU395" s="89"/>
      <c r="PV395" s="89"/>
      <c r="PW395" s="89"/>
      <c r="PX395" s="89"/>
      <c r="PY395" s="89"/>
      <c r="PZ395" s="89"/>
      <c r="QA395" s="89"/>
      <c r="QB395" s="89"/>
      <c r="QC395" s="89"/>
      <c r="QD395" s="89"/>
      <c r="QE395" s="89"/>
      <c r="QF395" s="89"/>
      <c r="QG395" s="89"/>
      <c r="QH395" s="89"/>
      <c r="QI395" s="89"/>
      <c r="QJ395" s="89"/>
      <c r="QK395" s="89"/>
      <c r="QL395" s="89"/>
      <c r="QM395" s="89"/>
      <c r="QN395" s="89"/>
      <c r="QO395" s="89"/>
      <c r="QP395" s="89"/>
      <c r="QQ395" s="89"/>
      <c r="QR395" s="89"/>
      <c r="QS395" s="89"/>
      <c r="QT395" s="89"/>
      <c r="QU395" s="89"/>
      <c r="QV395" s="89"/>
      <c r="QW395" s="89"/>
      <c r="QX395" s="89"/>
      <c r="QY395" s="89"/>
      <c r="QZ395" s="89"/>
      <c r="RA395" s="89"/>
      <c r="RB395" s="89"/>
      <c r="RC395" s="89"/>
      <c r="RD395" s="89"/>
      <c r="RE395" s="89"/>
      <c r="RF395" s="89"/>
      <c r="RG395" s="89"/>
      <c r="RH395" s="89"/>
      <c r="RI395" s="89"/>
      <c r="RJ395" s="89"/>
      <c r="RK395" s="89"/>
      <c r="RL395" s="89"/>
      <c r="RM395" s="89"/>
      <c r="RN395" s="89"/>
      <c r="RO395" s="89"/>
      <c r="RP395" s="89"/>
      <c r="RQ395" s="89"/>
      <c r="RR395" s="89"/>
      <c r="RS395" s="89"/>
      <c r="RT395" s="89"/>
      <c r="RU395" s="89"/>
      <c r="RV395" s="89"/>
      <c r="RW395" s="89"/>
      <c r="RX395" s="89"/>
      <c r="RY395" s="89"/>
      <c r="RZ395" s="89"/>
      <c r="SA395" s="89"/>
      <c r="SB395" s="89"/>
      <c r="SC395" s="89"/>
      <c r="SD395" s="89"/>
      <c r="SE395" s="89"/>
      <c r="SF395" s="89"/>
      <c r="SG395" s="89"/>
      <c r="SH395" s="89"/>
      <c r="SI395" s="89"/>
      <c r="SJ395" s="89"/>
      <c r="SK395" s="89"/>
      <c r="SL395" s="89"/>
      <c r="SM395" s="89"/>
      <c r="SN395" s="89"/>
      <c r="SO395" s="89"/>
      <c r="SP395" s="89"/>
      <c r="SQ395" s="89"/>
      <c r="SR395" s="89"/>
      <c r="SS395" s="89"/>
      <c r="ST395" s="89"/>
      <c r="SU395" s="89"/>
      <c r="SV395" s="89"/>
      <c r="SW395" s="89"/>
      <c r="SX395" s="89"/>
      <c r="SY395" s="89"/>
      <c r="SZ395" s="89"/>
      <c r="TA395" s="89"/>
      <c r="TB395" s="89"/>
      <c r="TC395" s="89"/>
      <c r="TD395" s="89"/>
      <c r="TE395" s="89"/>
      <c r="TF395" s="89"/>
      <c r="TG395" s="89"/>
      <c r="TH395" s="89"/>
      <c r="TI395" s="89"/>
      <c r="TJ395" s="89"/>
      <c r="TK395" s="89"/>
      <c r="TL395" s="89"/>
      <c r="TM395" s="89"/>
      <c r="TN395" s="89"/>
      <c r="TO395" s="89"/>
      <c r="TP395" s="89"/>
      <c r="TQ395" s="89"/>
      <c r="TR395" s="89"/>
      <c r="TS395" s="89"/>
      <c r="TT395" s="89"/>
      <c r="TU395" s="89"/>
      <c r="TV395" s="89"/>
      <c r="TW395" s="89"/>
      <c r="TX395" s="89"/>
      <c r="TY395" s="89"/>
      <c r="TZ395" s="89"/>
      <c r="UA395" s="89"/>
      <c r="UB395" s="89"/>
      <c r="UC395" s="89"/>
      <c r="UD395" s="89"/>
      <c r="UE395" s="89"/>
      <c r="UF395" s="89"/>
      <c r="UG395" s="89"/>
      <c r="UH395" s="89"/>
      <c r="UI395" s="89"/>
      <c r="UJ395" s="89"/>
      <c r="UK395" s="89"/>
      <c r="UL395" s="89"/>
      <c r="UM395" s="89"/>
      <c r="UN395" s="89"/>
      <c r="UO395" s="89"/>
      <c r="UP395" s="89"/>
      <c r="UQ395" s="89"/>
      <c r="UR395" s="89"/>
      <c r="US395" s="89"/>
      <c r="UT395" s="89"/>
      <c r="UU395" s="89"/>
      <c r="UV395" s="89"/>
      <c r="UW395" s="89"/>
      <c r="UX395" s="89"/>
      <c r="UY395" s="89"/>
      <c r="UZ395" s="89"/>
      <c r="VA395" s="89"/>
      <c r="VB395" s="89"/>
      <c r="VC395" s="89"/>
      <c r="VD395" s="89"/>
      <c r="VE395" s="89"/>
      <c r="VF395" s="89"/>
      <c r="VG395" s="89"/>
      <c r="VH395" s="89"/>
      <c r="VI395" s="89"/>
      <c r="VJ395" s="89"/>
      <c r="VK395" s="89"/>
      <c r="VL395" s="89"/>
      <c r="VM395" s="89"/>
      <c r="VN395" s="89"/>
      <c r="VO395" s="89"/>
      <c r="VP395" s="89"/>
      <c r="VQ395" s="89"/>
      <c r="VR395" s="89"/>
      <c r="VS395" s="89"/>
      <c r="VT395" s="89"/>
      <c r="VU395" s="89"/>
      <c r="VV395" s="89"/>
      <c r="VW395" s="89"/>
      <c r="VX395" s="89"/>
      <c r="VY395" s="89"/>
      <c r="VZ395" s="89"/>
      <c r="WA395" s="89"/>
      <c r="WB395" s="89"/>
      <c r="WC395" s="89"/>
      <c r="WD395" s="89"/>
      <c r="WE395" s="89"/>
      <c r="WF395" s="89"/>
      <c r="WG395" s="89"/>
      <c r="WH395" s="89"/>
      <c r="WI395" s="89"/>
      <c r="WJ395" s="89"/>
      <c r="WK395" s="89"/>
      <c r="WL395" s="89"/>
      <c r="WM395" s="89"/>
      <c r="WN395" s="89"/>
      <c r="WO395" s="89"/>
      <c r="WP395" s="89"/>
      <c r="WQ395" s="89"/>
      <c r="WR395" s="89"/>
      <c r="WS395" s="89"/>
      <c r="WT395" s="89"/>
      <c r="WU395" s="89"/>
      <c r="WV395" s="89"/>
      <c r="WW395" s="89"/>
      <c r="WX395" s="89"/>
      <c r="WY395" s="89"/>
      <c r="WZ395" s="89"/>
      <c r="XA395" s="89"/>
      <c r="XB395" s="89"/>
      <c r="XC395" s="89"/>
      <c r="XD395" s="89"/>
      <c r="XE395" s="89"/>
      <c r="XF395" s="89"/>
      <c r="XG395" s="89"/>
      <c r="XH395" s="89"/>
      <c r="XI395" s="89"/>
      <c r="XJ395" s="89"/>
      <c r="XK395" s="89"/>
      <c r="XL395" s="89"/>
      <c r="XM395" s="89"/>
      <c r="XN395" s="89"/>
      <c r="XO395" s="89"/>
      <c r="XP395" s="89"/>
      <c r="XQ395" s="89"/>
      <c r="XR395" s="89"/>
      <c r="XS395" s="89"/>
      <c r="XT395" s="89"/>
      <c r="XU395" s="89"/>
      <c r="XV395" s="89"/>
      <c r="XW395" s="89"/>
      <c r="XX395" s="89"/>
      <c r="XY395" s="89"/>
      <c r="XZ395" s="89"/>
      <c r="YA395" s="89"/>
      <c r="YB395" s="89"/>
    </row>
    <row r="396" spans="1:652" s="30" customFormat="1" x14ac:dyDescent="0.2">
      <c r="A396" s="151" t="s">
        <v>4524</v>
      </c>
      <c r="B396" s="155">
        <v>395</v>
      </c>
      <c r="C396" s="155">
        <f t="shared" ref="C396:C402" si="37">C395+1</f>
        <v>363</v>
      </c>
      <c r="D396" s="269" t="s">
        <v>7238</v>
      </c>
      <c r="E396" s="270" t="s">
        <v>7239</v>
      </c>
      <c r="F396" s="271">
        <v>18393</v>
      </c>
      <c r="G396" s="157" t="s">
        <v>562</v>
      </c>
      <c r="H396" s="158">
        <v>45746221</v>
      </c>
      <c r="I396" s="155">
        <v>4646610</v>
      </c>
      <c r="J396" s="159">
        <v>18</v>
      </c>
      <c r="K396" s="159">
        <v>2</v>
      </c>
      <c r="L396" s="159">
        <f t="shared" si="33"/>
        <v>16</v>
      </c>
      <c r="M396" s="157" t="s">
        <v>563</v>
      </c>
      <c r="N396" s="151" t="s">
        <v>594</v>
      </c>
      <c r="O396" s="160" t="s">
        <v>807</v>
      </c>
      <c r="P396" s="151">
        <v>4</v>
      </c>
      <c r="Q396" s="151"/>
      <c r="R396" s="155">
        <v>2</v>
      </c>
      <c r="S396" s="151" t="s">
        <v>3819</v>
      </c>
      <c r="T396" s="151" t="s">
        <v>1589</v>
      </c>
      <c r="U396" s="161">
        <v>42116</v>
      </c>
      <c r="V396" s="161">
        <v>42120</v>
      </c>
      <c r="W396" s="165">
        <f>SUM(V396-U396)</f>
        <v>4</v>
      </c>
      <c r="X396" s="161" t="s">
        <v>453</v>
      </c>
      <c r="Y396" s="161" t="s">
        <v>563</v>
      </c>
      <c r="Z396" s="151" t="s">
        <v>904</v>
      </c>
      <c r="AA396" s="151" t="s">
        <v>1671</v>
      </c>
      <c r="AB396" s="160" t="s">
        <v>804</v>
      </c>
      <c r="AC396" s="162">
        <v>42185</v>
      </c>
      <c r="AD396" s="163" t="s">
        <v>807</v>
      </c>
      <c r="AE396" s="164">
        <v>42951</v>
      </c>
      <c r="AF396" s="165">
        <f t="shared" si="35"/>
        <v>25.183561643835617</v>
      </c>
      <c r="AG396" s="180" t="s">
        <v>638</v>
      </c>
      <c r="AH396" s="165">
        <v>4</v>
      </c>
      <c r="AI396" s="180" t="s">
        <v>638</v>
      </c>
      <c r="AJ396" s="165">
        <v>4</v>
      </c>
      <c r="AK396" s="180" t="s">
        <v>638</v>
      </c>
      <c r="AL396" s="165">
        <v>4</v>
      </c>
      <c r="AM396" s="180" t="s">
        <v>638</v>
      </c>
      <c r="AN396" s="165">
        <v>4</v>
      </c>
      <c r="AO396" s="180"/>
      <c r="AP396" s="165"/>
      <c r="AQ396" s="180"/>
      <c r="AR396" s="165"/>
      <c r="AS396" s="165"/>
      <c r="AT396" s="165"/>
      <c r="AU396" s="165"/>
      <c r="AV396" s="165"/>
      <c r="AW396" s="165"/>
      <c r="AX396" s="165"/>
      <c r="AY396" s="165"/>
      <c r="AZ396" s="165"/>
      <c r="BA396" s="165"/>
      <c r="BB396" s="165"/>
      <c r="BC396" s="165"/>
      <c r="BD396" s="165"/>
      <c r="BE396" s="165"/>
      <c r="BF396" s="165"/>
      <c r="BG396" s="169" t="s">
        <v>3820</v>
      </c>
      <c r="BH396" s="161" t="s">
        <v>638</v>
      </c>
      <c r="BI396" s="159">
        <v>4</v>
      </c>
      <c r="BJ396" s="155">
        <v>2</v>
      </c>
      <c r="BK396" s="151" t="s">
        <v>3821</v>
      </c>
      <c r="BL396" s="159" t="s">
        <v>453</v>
      </c>
      <c r="BM396" s="159" t="s">
        <v>453</v>
      </c>
      <c r="BN396" s="167" t="s">
        <v>807</v>
      </c>
      <c r="BO396" s="151" t="s">
        <v>453</v>
      </c>
      <c r="BP396" s="151"/>
      <c r="BQ396" s="151"/>
      <c r="BR396" s="151"/>
      <c r="BS396" s="157" t="s">
        <v>453</v>
      </c>
      <c r="BT396" s="157" t="s">
        <v>453</v>
      </c>
      <c r="BU396" s="157" t="s">
        <v>453</v>
      </c>
      <c r="BV396" s="153" t="s">
        <v>3822</v>
      </c>
      <c r="BW396" s="153" t="s">
        <v>3823</v>
      </c>
      <c r="BX396" s="151">
        <v>68</v>
      </c>
      <c r="BY396" s="151">
        <v>10</v>
      </c>
      <c r="BZ396" s="151" t="s">
        <v>923</v>
      </c>
      <c r="CA396" s="151" t="s">
        <v>3824</v>
      </c>
      <c r="CB396" s="151" t="s">
        <v>3825</v>
      </c>
      <c r="CC396" s="151" t="s">
        <v>3826</v>
      </c>
      <c r="CD396" s="151"/>
      <c r="CE396" s="151" t="s">
        <v>872</v>
      </c>
      <c r="CF396" s="151" t="s">
        <v>453</v>
      </c>
      <c r="CG396" s="151" t="s">
        <v>3562</v>
      </c>
      <c r="CH396" s="151" t="s">
        <v>3827</v>
      </c>
      <c r="CI396" s="151">
        <v>71</v>
      </c>
      <c r="CJ396" s="151">
        <v>106</v>
      </c>
      <c r="CK396" s="151">
        <v>85</v>
      </c>
      <c r="CL396" s="151" t="s">
        <v>1737</v>
      </c>
      <c r="CM396" s="89"/>
      <c r="CN396" s="89"/>
      <c r="CO396" s="89"/>
      <c r="CP396" s="89"/>
      <c r="CQ396" s="89"/>
      <c r="CR396" s="89"/>
      <c r="CS396" s="89"/>
      <c r="CT396" s="89"/>
      <c r="CU396" s="89"/>
      <c r="CV396" s="89"/>
      <c r="CW396" s="89"/>
      <c r="CX396" s="89"/>
      <c r="CY396" s="89"/>
      <c r="CZ396" s="89"/>
      <c r="DA396" s="89"/>
      <c r="DB396" s="89"/>
      <c r="DC396" s="89"/>
      <c r="DD396" s="89"/>
      <c r="DE396" s="89"/>
      <c r="DF396" s="89"/>
      <c r="DG396" s="89"/>
      <c r="DH396" s="89"/>
      <c r="DI396" s="89"/>
      <c r="DJ396" s="89"/>
      <c r="DK396" s="89"/>
      <c r="DL396" s="89"/>
      <c r="DM396" s="89"/>
      <c r="DN396" s="89"/>
      <c r="DO396" s="89"/>
      <c r="DP396" s="89"/>
      <c r="DQ396" s="89"/>
      <c r="DR396" s="89"/>
      <c r="DS396" s="89"/>
      <c r="DT396" s="89"/>
      <c r="DU396" s="89"/>
      <c r="DV396" s="89"/>
      <c r="DW396" s="89"/>
      <c r="DX396" s="89"/>
      <c r="DY396" s="89"/>
      <c r="DZ396" s="89"/>
      <c r="EA396" s="89"/>
      <c r="EB396" s="89"/>
      <c r="EC396" s="89"/>
      <c r="ED396" s="89"/>
      <c r="EE396" s="89"/>
      <c r="EF396" s="89"/>
      <c r="EG396" s="89"/>
      <c r="EH396" s="89"/>
      <c r="EI396" s="89"/>
      <c r="EJ396" s="89"/>
      <c r="EK396" s="89"/>
      <c r="EL396" s="89"/>
      <c r="EM396" s="89"/>
      <c r="EN396" s="89"/>
      <c r="EO396" s="89"/>
      <c r="EP396" s="89"/>
      <c r="EQ396" s="89"/>
      <c r="ER396" s="89"/>
      <c r="ES396" s="89"/>
      <c r="ET396" s="89"/>
      <c r="EU396" s="89"/>
      <c r="EV396" s="89"/>
      <c r="EW396" s="89"/>
      <c r="EX396" s="89"/>
      <c r="EY396" s="89"/>
      <c r="EZ396" s="89"/>
      <c r="FA396" s="89"/>
      <c r="FB396" s="89"/>
      <c r="FC396" s="89"/>
      <c r="FD396" s="89"/>
      <c r="FE396" s="89"/>
      <c r="FF396" s="89"/>
      <c r="FG396" s="89"/>
      <c r="FH396" s="89"/>
      <c r="FI396" s="89"/>
      <c r="FJ396" s="89"/>
      <c r="FK396" s="89"/>
      <c r="FL396" s="89"/>
      <c r="FM396" s="89"/>
      <c r="FN396" s="89"/>
      <c r="FO396" s="89"/>
      <c r="FP396" s="89"/>
      <c r="FQ396" s="89"/>
      <c r="FR396" s="89"/>
      <c r="FS396" s="89"/>
      <c r="FT396" s="89"/>
      <c r="FU396" s="89"/>
      <c r="FV396" s="89"/>
      <c r="FW396" s="89"/>
      <c r="FX396" s="89"/>
      <c r="FY396" s="89"/>
      <c r="FZ396" s="89"/>
      <c r="GA396" s="89"/>
      <c r="GB396" s="89"/>
      <c r="GC396" s="89"/>
      <c r="GD396" s="89"/>
      <c r="GE396" s="89"/>
      <c r="GF396" s="89"/>
      <c r="GG396" s="89"/>
      <c r="GH396" s="89"/>
      <c r="GI396" s="89"/>
      <c r="GJ396" s="89"/>
      <c r="GK396" s="89"/>
      <c r="GL396" s="89"/>
      <c r="GM396" s="89"/>
      <c r="GN396" s="89"/>
      <c r="GO396" s="89"/>
      <c r="GP396" s="89"/>
      <c r="GQ396" s="89"/>
      <c r="GR396" s="89"/>
      <c r="GS396" s="89"/>
      <c r="GT396" s="89"/>
      <c r="GU396" s="89"/>
      <c r="GV396" s="89"/>
      <c r="GW396" s="89"/>
      <c r="GX396" s="89"/>
      <c r="GY396" s="89"/>
      <c r="GZ396" s="89"/>
      <c r="HA396" s="89"/>
      <c r="HB396" s="89"/>
      <c r="HC396" s="89"/>
      <c r="HD396" s="89"/>
      <c r="HE396" s="89"/>
      <c r="HF396" s="89"/>
      <c r="HG396" s="89"/>
      <c r="HH396" s="89"/>
      <c r="HI396" s="89"/>
      <c r="HJ396" s="89"/>
      <c r="HK396" s="89"/>
      <c r="HL396" s="89"/>
      <c r="HM396" s="89"/>
      <c r="HN396" s="89"/>
      <c r="HO396" s="89"/>
      <c r="HP396" s="89"/>
      <c r="HQ396" s="89"/>
      <c r="HR396" s="89"/>
      <c r="HS396" s="89"/>
      <c r="HT396" s="89"/>
      <c r="HU396" s="89"/>
      <c r="HV396" s="89"/>
      <c r="HW396" s="89"/>
      <c r="HX396" s="89"/>
      <c r="HY396" s="89"/>
      <c r="HZ396" s="89"/>
      <c r="IA396" s="89"/>
      <c r="IB396" s="89"/>
      <c r="IC396" s="89"/>
      <c r="ID396" s="89"/>
      <c r="IE396" s="89"/>
      <c r="IF396" s="89"/>
      <c r="IG396" s="89"/>
      <c r="IH396" s="89"/>
      <c r="II396" s="89"/>
      <c r="IJ396" s="89"/>
      <c r="IK396" s="89"/>
      <c r="IL396" s="89"/>
      <c r="IM396" s="89"/>
      <c r="IN396" s="89"/>
      <c r="IO396" s="89"/>
      <c r="IP396" s="89"/>
      <c r="IQ396" s="89"/>
      <c r="IR396" s="89"/>
      <c r="IS396" s="89"/>
      <c r="IT396" s="89"/>
      <c r="IU396" s="89"/>
      <c r="IV396" s="89"/>
      <c r="IW396" s="89"/>
      <c r="IX396" s="89"/>
      <c r="IY396" s="89"/>
      <c r="IZ396" s="89"/>
      <c r="JA396" s="89"/>
      <c r="JB396" s="89"/>
      <c r="JC396" s="89"/>
      <c r="JD396" s="89"/>
      <c r="JE396" s="89"/>
      <c r="JF396" s="89"/>
      <c r="JG396" s="89"/>
      <c r="JH396" s="89"/>
      <c r="JI396" s="89"/>
      <c r="JJ396" s="89"/>
      <c r="JK396" s="89"/>
      <c r="JL396" s="89"/>
      <c r="JM396" s="89"/>
      <c r="JN396" s="89"/>
      <c r="JO396" s="89"/>
      <c r="JP396" s="89"/>
      <c r="JQ396" s="89"/>
      <c r="JR396" s="89"/>
      <c r="JS396" s="89"/>
      <c r="JT396" s="89"/>
      <c r="JU396" s="89"/>
      <c r="JV396" s="89"/>
      <c r="JW396" s="89"/>
      <c r="JX396" s="89"/>
      <c r="JY396" s="89"/>
      <c r="JZ396" s="89"/>
      <c r="KA396" s="89"/>
      <c r="KB396" s="89"/>
      <c r="KC396" s="89"/>
      <c r="KD396" s="89"/>
      <c r="KE396" s="89"/>
      <c r="KF396" s="89"/>
      <c r="KG396" s="89"/>
      <c r="KH396" s="89"/>
      <c r="KI396" s="89"/>
      <c r="KJ396" s="89"/>
      <c r="KK396" s="89"/>
      <c r="KL396" s="89"/>
      <c r="KM396" s="89"/>
      <c r="KN396" s="89"/>
      <c r="KO396" s="89"/>
      <c r="KP396" s="89"/>
      <c r="KQ396" s="89"/>
      <c r="KR396" s="89"/>
      <c r="KS396" s="89"/>
      <c r="KT396" s="89"/>
      <c r="KU396" s="89"/>
      <c r="KV396" s="89"/>
      <c r="KW396" s="89"/>
      <c r="KX396" s="89"/>
      <c r="KY396" s="89"/>
      <c r="KZ396" s="89"/>
      <c r="LA396" s="89"/>
      <c r="LB396" s="89"/>
      <c r="LC396" s="89"/>
      <c r="LD396" s="89"/>
      <c r="LE396" s="89"/>
      <c r="LF396" s="89"/>
      <c r="LG396" s="89"/>
      <c r="LH396" s="89"/>
      <c r="LI396" s="89"/>
      <c r="LJ396" s="89"/>
      <c r="LK396" s="89"/>
      <c r="LL396" s="89"/>
      <c r="LM396" s="89"/>
      <c r="LN396" s="89"/>
      <c r="LO396" s="89"/>
      <c r="LP396" s="89"/>
      <c r="LQ396" s="89"/>
      <c r="LR396" s="89"/>
      <c r="LS396" s="89"/>
      <c r="LT396" s="89"/>
      <c r="LU396" s="89"/>
      <c r="LV396" s="89"/>
      <c r="LW396" s="89"/>
      <c r="LX396" s="89"/>
      <c r="LY396" s="89"/>
      <c r="LZ396" s="89"/>
      <c r="MA396" s="89"/>
      <c r="MB396" s="89"/>
      <c r="MC396" s="89"/>
      <c r="MD396" s="89"/>
      <c r="ME396" s="89"/>
      <c r="MF396" s="89"/>
      <c r="MG396" s="89"/>
      <c r="MH396" s="89"/>
      <c r="MI396" s="89"/>
      <c r="MJ396" s="89"/>
      <c r="MK396" s="89"/>
      <c r="ML396" s="89"/>
      <c r="MM396" s="89"/>
      <c r="MN396" s="89"/>
      <c r="MO396" s="89"/>
      <c r="MP396" s="89"/>
      <c r="MQ396" s="89"/>
      <c r="MR396" s="89"/>
      <c r="MS396" s="89"/>
      <c r="MT396" s="89"/>
      <c r="MU396" s="89"/>
      <c r="MV396" s="89"/>
      <c r="MW396" s="89"/>
      <c r="MX396" s="89"/>
      <c r="MY396" s="89"/>
      <c r="MZ396" s="89"/>
      <c r="NA396" s="89"/>
      <c r="NB396" s="89"/>
      <c r="NC396" s="89"/>
      <c r="ND396" s="89"/>
      <c r="NE396" s="89"/>
      <c r="NF396" s="89"/>
      <c r="NG396" s="89"/>
      <c r="NH396" s="89"/>
      <c r="NI396" s="89"/>
      <c r="NJ396" s="89"/>
      <c r="NK396" s="89"/>
      <c r="NL396" s="89"/>
      <c r="NM396" s="89"/>
      <c r="NN396" s="89"/>
      <c r="NO396" s="89"/>
      <c r="NP396" s="89"/>
      <c r="NQ396" s="89"/>
      <c r="NR396" s="89"/>
      <c r="NS396" s="89"/>
      <c r="NT396" s="89"/>
      <c r="NU396" s="89"/>
      <c r="NV396" s="89"/>
      <c r="NW396" s="89"/>
      <c r="NX396" s="89"/>
      <c r="NY396" s="89"/>
      <c r="NZ396" s="89"/>
      <c r="OA396" s="89"/>
      <c r="OB396" s="89"/>
      <c r="OC396" s="89"/>
      <c r="OD396" s="89"/>
      <c r="OE396" s="89"/>
      <c r="OF396" s="89"/>
      <c r="OG396" s="89"/>
      <c r="OH396" s="89"/>
      <c r="OI396" s="89"/>
      <c r="OJ396" s="89"/>
      <c r="OK396" s="89"/>
      <c r="OL396" s="89"/>
      <c r="OM396" s="89"/>
      <c r="ON396" s="89"/>
      <c r="OO396" s="89"/>
      <c r="OP396" s="89"/>
      <c r="OQ396" s="89"/>
      <c r="OR396" s="89"/>
      <c r="OS396" s="89"/>
      <c r="OT396" s="89"/>
      <c r="OU396" s="89"/>
      <c r="OV396" s="89"/>
      <c r="OW396" s="89"/>
      <c r="OX396" s="89"/>
      <c r="OY396" s="89"/>
      <c r="OZ396" s="89"/>
      <c r="PA396" s="89"/>
      <c r="PB396" s="89"/>
      <c r="PC396" s="89"/>
      <c r="PD396" s="89"/>
      <c r="PE396" s="89"/>
      <c r="PF396" s="89"/>
      <c r="PG396" s="89"/>
      <c r="PH396" s="89"/>
      <c r="PI396" s="89"/>
      <c r="PJ396" s="89"/>
      <c r="PK396" s="89"/>
      <c r="PL396" s="89"/>
      <c r="PM396" s="89"/>
      <c r="PN396" s="89"/>
      <c r="PO396" s="89"/>
      <c r="PP396" s="89"/>
      <c r="PQ396" s="89"/>
      <c r="PR396" s="89"/>
      <c r="PS396" s="89"/>
      <c r="PT396" s="89"/>
      <c r="PU396" s="89"/>
      <c r="PV396" s="89"/>
      <c r="PW396" s="89"/>
      <c r="PX396" s="89"/>
      <c r="PY396" s="89"/>
      <c r="PZ396" s="89"/>
      <c r="QA396" s="89"/>
      <c r="QB396" s="89"/>
      <c r="QC396" s="89"/>
      <c r="QD396" s="89"/>
      <c r="QE396" s="89"/>
      <c r="QF396" s="89"/>
      <c r="QG396" s="89"/>
      <c r="QH396" s="89"/>
      <c r="QI396" s="89"/>
      <c r="QJ396" s="89"/>
      <c r="QK396" s="89"/>
      <c r="QL396" s="89"/>
      <c r="QM396" s="89"/>
      <c r="QN396" s="89"/>
      <c r="QO396" s="89"/>
      <c r="QP396" s="89"/>
      <c r="QQ396" s="89"/>
      <c r="QR396" s="89"/>
      <c r="QS396" s="89"/>
      <c r="QT396" s="89"/>
      <c r="QU396" s="89"/>
      <c r="QV396" s="89"/>
      <c r="QW396" s="89"/>
      <c r="QX396" s="89"/>
      <c r="QY396" s="89"/>
      <c r="QZ396" s="89"/>
      <c r="RA396" s="89"/>
      <c r="RB396" s="89"/>
      <c r="RC396" s="89"/>
      <c r="RD396" s="89"/>
      <c r="RE396" s="89"/>
      <c r="RF396" s="89"/>
      <c r="RG396" s="89"/>
      <c r="RH396" s="89"/>
      <c r="RI396" s="89"/>
      <c r="RJ396" s="89"/>
      <c r="RK396" s="89"/>
      <c r="RL396" s="89"/>
      <c r="RM396" s="89"/>
      <c r="RN396" s="89"/>
      <c r="RO396" s="89"/>
      <c r="RP396" s="89"/>
      <c r="RQ396" s="89"/>
      <c r="RR396" s="89"/>
      <c r="RS396" s="89"/>
      <c r="RT396" s="89"/>
      <c r="RU396" s="89"/>
      <c r="RV396" s="89"/>
      <c r="RW396" s="89"/>
      <c r="RX396" s="89"/>
      <c r="RY396" s="89"/>
      <c r="RZ396" s="89"/>
      <c r="SA396" s="89"/>
      <c r="SB396" s="89"/>
      <c r="SC396" s="89"/>
      <c r="SD396" s="89"/>
      <c r="SE396" s="89"/>
      <c r="SF396" s="89"/>
      <c r="SG396" s="89"/>
      <c r="SH396" s="89"/>
      <c r="SI396" s="89"/>
      <c r="SJ396" s="89"/>
      <c r="SK396" s="89"/>
      <c r="SL396" s="89"/>
      <c r="SM396" s="89"/>
      <c r="SN396" s="89"/>
      <c r="SO396" s="89"/>
      <c r="SP396" s="89"/>
      <c r="SQ396" s="89"/>
      <c r="SR396" s="89"/>
      <c r="SS396" s="89"/>
      <c r="ST396" s="89"/>
      <c r="SU396" s="89"/>
      <c r="SV396" s="89"/>
      <c r="SW396" s="89"/>
      <c r="SX396" s="89"/>
      <c r="SY396" s="89"/>
      <c r="SZ396" s="89"/>
      <c r="TA396" s="89"/>
      <c r="TB396" s="89"/>
      <c r="TC396" s="89"/>
      <c r="TD396" s="89"/>
      <c r="TE396" s="89"/>
      <c r="TF396" s="89"/>
      <c r="TG396" s="89"/>
      <c r="TH396" s="89"/>
      <c r="TI396" s="89"/>
      <c r="TJ396" s="89"/>
      <c r="TK396" s="89"/>
      <c r="TL396" s="89"/>
      <c r="TM396" s="89"/>
      <c r="TN396" s="89"/>
      <c r="TO396" s="89"/>
      <c r="TP396" s="89"/>
      <c r="TQ396" s="89"/>
      <c r="TR396" s="89"/>
      <c r="TS396" s="89"/>
      <c r="TT396" s="89"/>
      <c r="TU396" s="89"/>
      <c r="TV396" s="89"/>
      <c r="TW396" s="89"/>
      <c r="TX396" s="89"/>
      <c r="TY396" s="89"/>
      <c r="TZ396" s="89"/>
      <c r="UA396" s="89"/>
      <c r="UB396" s="89"/>
      <c r="UC396" s="89"/>
      <c r="UD396" s="89"/>
      <c r="UE396" s="89"/>
      <c r="UF396" s="89"/>
      <c r="UG396" s="89"/>
      <c r="UH396" s="89"/>
      <c r="UI396" s="89"/>
      <c r="UJ396" s="89"/>
      <c r="UK396" s="89"/>
      <c r="UL396" s="89"/>
      <c r="UM396" s="89"/>
      <c r="UN396" s="89"/>
      <c r="UO396" s="89"/>
      <c r="UP396" s="89"/>
      <c r="UQ396" s="89"/>
      <c r="UR396" s="89"/>
      <c r="US396" s="89"/>
      <c r="UT396" s="89"/>
      <c r="UU396" s="89"/>
      <c r="UV396" s="89"/>
      <c r="UW396" s="89"/>
      <c r="UX396" s="89"/>
      <c r="UY396" s="89"/>
      <c r="UZ396" s="89"/>
      <c r="VA396" s="89"/>
      <c r="VB396" s="89"/>
      <c r="VC396" s="89"/>
      <c r="VD396" s="89"/>
      <c r="VE396" s="89"/>
      <c r="VF396" s="89"/>
      <c r="VG396" s="89"/>
      <c r="VH396" s="89"/>
      <c r="VI396" s="89"/>
      <c r="VJ396" s="89"/>
      <c r="VK396" s="89"/>
      <c r="VL396" s="89"/>
      <c r="VM396" s="89"/>
      <c r="VN396" s="89"/>
      <c r="VO396" s="89"/>
      <c r="VP396" s="89"/>
      <c r="VQ396" s="89"/>
      <c r="VR396" s="89"/>
      <c r="VS396" s="89"/>
      <c r="VT396" s="89"/>
      <c r="VU396" s="89"/>
      <c r="VV396" s="89"/>
      <c r="VW396" s="89"/>
      <c r="VX396" s="89"/>
      <c r="VY396" s="89"/>
      <c r="VZ396" s="89"/>
      <c r="WA396" s="89"/>
      <c r="WB396" s="89"/>
      <c r="WC396" s="89"/>
      <c r="WD396" s="89"/>
      <c r="WE396" s="89"/>
      <c r="WF396" s="89"/>
      <c r="WG396" s="89"/>
      <c r="WH396" s="89"/>
      <c r="WI396" s="89"/>
      <c r="WJ396" s="89"/>
      <c r="WK396" s="89"/>
      <c r="WL396" s="89"/>
      <c r="WM396" s="89"/>
      <c r="WN396" s="89"/>
      <c r="WO396" s="89"/>
      <c r="WP396" s="89"/>
      <c r="WQ396" s="89"/>
      <c r="WR396" s="89"/>
      <c r="WS396" s="89"/>
      <c r="WT396" s="89"/>
      <c r="WU396" s="89"/>
      <c r="WV396" s="89"/>
      <c r="WW396" s="89"/>
      <c r="WX396" s="89"/>
      <c r="WY396" s="89"/>
      <c r="WZ396" s="89"/>
      <c r="XA396" s="89"/>
      <c r="XB396" s="89"/>
      <c r="XC396" s="89"/>
      <c r="XD396" s="89"/>
      <c r="XE396" s="89"/>
      <c r="XF396" s="89"/>
      <c r="XG396" s="89"/>
      <c r="XH396" s="89"/>
      <c r="XI396" s="89"/>
      <c r="XJ396" s="89"/>
      <c r="XK396" s="89"/>
      <c r="XL396" s="89"/>
      <c r="XM396" s="89"/>
      <c r="XN396" s="89"/>
      <c r="XO396" s="89"/>
      <c r="XP396" s="89"/>
      <c r="XQ396" s="89"/>
      <c r="XR396" s="89"/>
      <c r="XS396" s="89"/>
      <c r="XT396" s="89"/>
      <c r="XU396" s="89"/>
      <c r="XV396" s="89"/>
      <c r="XW396" s="89"/>
      <c r="XX396" s="89"/>
      <c r="XY396" s="89"/>
      <c r="XZ396" s="89"/>
      <c r="YA396" s="89"/>
      <c r="YB396" s="89"/>
    </row>
    <row r="397" spans="1:652" s="30" customFormat="1" x14ac:dyDescent="0.2">
      <c r="A397" s="151" t="s">
        <v>4523</v>
      </c>
      <c r="B397" s="155">
        <v>396</v>
      </c>
      <c r="C397" s="155">
        <f t="shared" si="37"/>
        <v>364</v>
      </c>
      <c r="D397" s="269" t="s">
        <v>7240</v>
      </c>
      <c r="E397" s="270" t="s">
        <v>7241</v>
      </c>
      <c r="F397" s="271">
        <v>38118</v>
      </c>
      <c r="G397" s="157" t="s">
        <v>562</v>
      </c>
      <c r="H397" s="158">
        <v>61004943</v>
      </c>
      <c r="I397" s="155">
        <v>5098435</v>
      </c>
      <c r="J397" s="159">
        <v>32</v>
      </c>
      <c r="K397" s="159">
        <v>22</v>
      </c>
      <c r="L397" s="159">
        <f t="shared" si="33"/>
        <v>10</v>
      </c>
      <c r="M397" s="157" t="s">
        <v>563</v>
      </c>
      <c r="N397" s="151" t="s">
        <v>612</v>
      </c>
      <c r="O397" s="160" t="s">
        <v>807</v>
      </c>
      <c r="P397" s="151">
        <v>2</v>
      </c>
      <c r="Q397" s="151"/>
      <c r="R397" s="155">
        <v>2</v>
      </c>
      <c r="S397" s="151" t="s">
        <v>3800</v>
      </c>
      <c r="T397" s="151" t="s">
        <v>895</v>
      </c>
      <c r="U397" s="161">
        <v>42116</v>
      </c>
      <c r="V397" s="161">
        <v>42124</v>
      </c>
      <c r="W397" s="165">
        <f>SUM(V397-U397)</f>
        <v>8</v>
      </c>
      <c r="X397" s="161" t="s">
        <v>453</v>
      </c>
      <c r="Y397" s="161" t="s">
        <v>563</v>
      </c>
      <c r="Z397" s="151" t="s">
        <v>1088</v>
      </c>
      <c r="AA397" s="151" t="s">
        <v>3801</v>
      </c>
      <c r="AB397" s="160" t="s">
        <v>804</v>
      </c>
      <c r="AC397" s="162">
        <v>42179</v>
      </c>
      <c r="AD397" s="163" t="s">
        <v>807</v>
      </c>
      <c r="AE397" s="164">
        <v>43297</v>
      </c>
      <c r="AF397" s="165">
        <f t="shared" si="35"/>
        <v>36.756164383561647</v>
      </c>
      <c r="AG397" s="180" t="s">
        <v>539</v>
      </c>
      <c r="AH397" s="165">
        <v>1</v>
      </c>
      <c r="AI397" s="180" t="s">
        <v>539</v>
      </c>
      <c r="AJ397" s="165">
        <v>1</v>
      </c>
      <c r="AK397" s="180" t="s">
        <v>539</v>
      </c>
      <c r="AL397" s="165">
        <v>1</v>
      </c>
      <c r="AM397" s="180" t="s">
        <v>539</v>
      </c>
      <c r="AN397" s="165">
        <v>1</v>
      </c>
      <c r="AO397" s="180" t="s">
        <v>539</v>
      </c>
      <c r="AP397" s="165">
        <v>1</v>
      </c>
      <c r="AQ397" s="180"/>
      <c r="AR397" s="165"/>
      <c r="AS397" s="165"/>
      <c r="AT397" s="165"/>
      <c r="AU397" s="165"/>
      <c r="AV397" s="165"/>
      <c r="AW397" s="165"/>
      <c r="AX397" s="165"/>
      <c r="AY397" s="165"/>
      <c r="AZ397" s="165"/>
      <c r="BA397" s="165"/>
      <c r="BB397" s="165"/>
      <c r="BC397" s="165"/>
      <c r="BD397" s="165"/>
      <c r="BE397" s="165"/>
      <c r="BF397" s="165"/>
      <c r="BG397" s="169" t="s">
        <v>3802</v>
      </c>
      <c r="BH397" s="161" t="s">
        <v>539</v>
      </c>
      <c r="BI397" s="159">
        <v>1</v>
      </c>
      <c r="BJ397" s="155">
        <v>1</v>
      </c>
      <c r="BK397" s="151" t="s">
        <v>3565</v>
      </c>
      <c r="BL397" s="159" t="s">
        <v>453</v>
      </c>
      <c r="BM397" s="159" t="s">
        <v>453</v>
      </c>
      <c r="BN397" s="167" t="s">
        <v>807</v>
      </c>
      <c r="BO397" s="151" t="s">
        <v>453</v>
      </c>
      <c r="BP397" s="151"/>
      <c r="BQ397" s="151"/>
      <c r="BR397" s="151"/>
      <c r="BS397" s="157" t="s">
        <v>453</v>
      </c>
      <c r="BT397" s="157" t="s">
        <v>453</v>
      </c>
      <c r="BU397" s="157" t="s">
        <v>453</v>
      </c>
      <c r="BV397" s="153" t="s">
        <v>453</v>
      </c>
      <c r="BW397" s="153" t="s">
        <v>3803</v>
      </c>
      <c r="BX397" s="151">
        <v>110</v>
      </c>
      <c r="BY397" s="151">
        <v>109</v>
      </c>
      <c r="BZ397" s="151">
        <v>111</v>
      </c>
      <c r="CA397" s="151" t="s">
        <v>3804</v>
      </c>
      <c r="CB397" s="151" t="s">
        <v>453</v>
      </c>
      <c r="CC397" s="151" t="s">
        <v>453</v>
      </c>
      <c r="CD397" s="151"/>
      <c r="CE397" s="151" t="s">
        <v>1008</v>
      </c>
      <c r="CF397" s="151" t="s">
        <v>453</v>
      </c>
      <c r="CG397" s="151" t="s">
        <v>929</v>
      </c>
      <c r="CH397" s="151" t="s">
        <v>3805</v>
      </c>
      <c r="CI397" s="151">
        <v>107</v>
      </c>
      <c r="CJ397" s="151">
        <v>119</v>
      </c>
      <c r="CK397" s="151">
        <v>114</v>
      </c>
      <c r="CL397" s="151" t="s">
        <v>1737</v>
      </c>
      <c r="CM397" s="89"/>
      <c r="CN397" s="89"/>
      <c r="CO397" s="89"/>
      <c r="CP397" s="89"/>
      <c r="CQ397" s="89"/>
      <c r="CR397" s="89"/>
      <c r="CS397" s="89"/>
      <c r="CT397" s="89"/>
      <c r="CU397" s="89"/>
      <c r="CV397" s="89"/>
      <c r="CW397" s="89"/>
      <c r="CX397" s="89"/>
      <c r="CY397" s="89"/>
      <c r="CZ397" s="89"/>
      <c r="DA397" s="89"/>
      <c r="DB397" s="89"/>
      <c r="DC397" s="89"/>
      <c r="DD397" s="89"/>
      <c r="DE397" s="89"/>
      <c r="DF397" s="89"/>
      <c r="DG397" s="89"/>
      <c r="DH397" s="89"/>
      <c r="DI397" s="89"/>
      <c r="DJ397" s="89"/>
      <c r="DK397" s="89"/>
      <c r="DL397" s="89"/>
      <c r="DM397" s="89"/>
      <c r="DN397" s="89"/>
      <c r="DO397" s="89"/>
      <c r="DP397" s="89"/>
      <c r="DQ397" s="89"/>
      <c r="DR397" s="89"/>
      <c r="DS397" s="89"/>
      <c r="DT397" s="89"/>
      <c r="DU397" s="89"/>
      <c r="DV397" s="89"/>
      <c r="DW397" s="89"/>
      <c r="DX397" s="89"/>
      <c r="DY397" s="89"/>
      <c r="DZ397" s="89"/>
      <c r="EA397" s="89"/>
      <c r="EB397" s="89"/>
      <c r="EC397" s="89"/>
      <c r="ED397" s="89"/>
      <c r="EE397" s="89"/>
      <c r="EF397" s="89"/>
      <c r="EG397" s="89"/>
      <c r="EH397" s="89"/>
      <c r="EI397" s="89"/>
      <c r="EJ397" s="89"/>
      <c r="EK397" s="89"/>
      <c r="EL397" s="89"/>
      <c r="EM397" s="89"/>
      <c r="EN397" s="89"/>
      <c r="EO397" s="89"/>
      <c r="EP397" s="89"/>
      <c r="EQ397" s="89"/>
      <c r="ER397" s="89"/>
      <c r="ES397" s="89"/>
      <c r="ET397" s="89"/>
      <c r="EU397" s="89"/>
      <c r="EV397" s="89"/>
      <c r="EW397" s="89"/>
      <c r="EX397" s="89"/>
      <c r="EY397" s="89"/>
      <c r="EZ397" s="89"/>
      <c r="FA397" s="89"/>
      <c r="FB397" s="89"/>
      <c r="FC397" s="89"/>
      <c r="FD397" s="89"/>
      <c r="FE397" s="89"/>
      <c r="FF397" s="89"/>
      <c r="FG397" s="89"/>
      <c r="FH397" s="89"/>
      <c r="FI397" s="89"/>
      <c r="FJ397" s="89"/>
      <c r="FK397" s="89"/>
      <c r="FL397" s="89"/>
      <c r="FM397" s="89"/>
      <c r="FN397" s="89"/>
      <c r="FO397" s="89"/>
      <c r="FP397" s="89"/>
      <c r="FQ397" s="89"/>
      <c r="FR397" s="89"/>
      <c r="FS397" s="89"/>
      <c r="FT397" s="89"/>
      <c r="FU397" s="89"/>
      <c r="FV397" s="89"/>
      <c r="FW397" s="89"/>
      <c r="FX397" s="89"/>
      <c r="FY397" s="89"/>
      <c r="FZ397" s="89"/>
      <c r="GA397" s="89"/>
      <c r="GB397" s="89"/>
      <c r="GC397" s="89"/>
      <c r="GD397" s="89"/>
      <c r="GE397" s="89"/>
      <c r="GF397" s="89"/>
      <c r="GG397" s="89"/>
      <c r="GH397" s="89"/>
      <c r="GI397" s="89"/>
      <c r="GJ397" s="89"/>
      <c r="GK397" s="89"/>
      <c r="GL397" s="89"/>
      <c r="GM397" s="89"/>
      <c r="GN397" s="89"/>
      <c r="GO397" s="89"/>
      <c r="GP397" s="89"/>
      <c r="GQ397" s="89"/>
      <c r="GR397" s="89"/>
      <c r="GS397" s="89"/>
      <c r="GT397" s="89"/>
      <c r="GU397" s="89"/>
      <c r="GV397" s="89"/>
      <c r="GW397" s="89"/>
      <c r="GX397" s="89"/>
      <c r="GY397" s="89"/>
      <c r="GZ397" s="89"/>
      <c r="HA397" s="89"/>
      <c r="HB397" s="89"/>
      <c r="HC397" s="89"/>
      <c r="HD397" s="89"/>
      <c r="HE397" s="89"/>
      <c r="HF397" s="89"/>
      <c r="HG397" s="89"/>
      <c r="HH397" s="89"/>
      <c r="HI397" s="89"/>
      <c r="HJ397" s="89"/>
      <c r="HK397" s="89"/>
      <c r="HL397" s="89"/>
      <c r="HM397" s="89"/>
      <c r="HN397" s="89"/>
      <c r="HO397" s="89"/>
      <c r="HP397" s="89"/>
      <c r="HQ397" s="89"/>
      <c r="HR397" s="89"/>
      <c r="HS397" s="89"/>
      <c r="HT397" s="89"/>
      <c r="HU397" s="89"/>
      <c r="HV397" s="89"/>
      <c r="HW397" s="89"/>
      <c r="HX397" s="89"/>
      <c r="HY397" s="89"/>
      <c r="HZ397" s="89"/>
      <c r="IA397" s="89"/>
      <c r="IB397" s="89"/>
      <c r="IC397" s="89"/>
      <c r="ID397" s="89"/>
      <c r="IE397" s="89"/>
      <c r="IF397" s="89"/>
      <c r="IG397" s="89"/>
      <c r="IH397" s="89"/>
      <c r="II397" s="89"/>
      <c r="IJ397" s="89"/>
      <c r="IK397" s="89"/>
      <c r="IL397" s="89"/>
      <c r="IM397" s="89"/>
      <c r="IN397" s="89"/>
      <c r="IO397" s="89"/>
      <c r="IP397" s="89"/>
      <c r="IQ397" s="89"/>
      <c r="IR397" s="89"/>
      <c r="IS397" s="89"/>
      <c r="IT397" s="89"/>
      <c r="IU397" s="89"/>
      <c r="IV397" s="89"/>
      <c r="IW397" s="89"/>
      <c r="IX397" s="89"/>
      <c r="IY397" s="89"/>
      <c r="IZ397" s="89"/>
      <c r="JA397" s="89"/>
      <c r="JB397" s="89"/>
      <c r="JC397" s="89"/>
      <c r="JD397" s="89"/>
      <c r="JE397" s="89"/>
      <c r="JF397" s="89"/>
      <c r="JG397" s="89"/>
      <c r="JH397" s="89"/>
      <c r="JI397" s="89"/>
      <c r="JJ397" s="89"/>
      <c r="JK397" s="89"/>
      <c r="JL397" s="89"/>
      <c r="JM397" s="89"/>
      <c r="JN397" s="89"/>
      <c r="JO397" s="89"/>
      <c r="JP397" s="89"/>
      <c r="JQ397" s="89"/>
      <c r="JR397" s="89"/>
      <c r="JS397" s="89"/>
      <c r="JT397" s="89"/>
      <c r="JU397" s="89"/>
      <c r="JV397" s="89"/>
      <c r="JW397" s="89"/>
      <c r="JX397" s="89"/>
      <c r="JY397" s="89"/>
      <c r="JZ397" s="89"/>
      <c r="KA397" s="89"/>
      <c r="KB397" s="89"/>
      <c r="KC397" s="89"/>
      <c r="KD397" s="89"/>
      <c r="KE397" s="89"/>
      <c r="KF397" s="89"/>
      <c r="KG397" s="89"/>
      <c r="KH397" s="89"/>
      <c r="KI397" s="89"/>
      <c r="KJ397" s="89"/>
      <c r="KK397" s="89"/>
      <c r="KL397" s="89"/>
      <c r="KM397" s="89"/>
      <c r="KN397" s="89"/>
      <c r="KO397" s="89"/>
      <c r="KP397" s="89"/>
      <c r="KQ397" s="89"/>
      <c r="KR397" s="89"/>
      <c r="KS397" s="89"/>
      <c r="KT397" s="89"/>
      <c r="KU397" s="89"/>
      <c r="KV397" s="89"/>
      <c r="KW397" s="89"/>
      <c r="KX397" s="89"/>
      <c r="KY397" s="89"/>
      <c r="KZ397" s="89"/>
      <c r="LA397" s="89"/>
      <c r="LB397" s="89"/>
      <c r="LC397" s="89"/>
      <c r="LD397" s="89"/>
      <c r="LE397" s="89"/>
      <c r="LF397" s="89"/>
      <c r="LG397" s="89"/>
      <c r="LH397" s="89"/>
      <c r="LI397" s="89"/>
      <c r="LJ397" s="89"/>
      <c r="LK397" s="89"/>
      <c r="LL397" s="89"/>
      <c r="LM397" s="89"/>
      <c r="LN397" s="89"/>
      <c r="LO397" s="89"/>
      <c r="LP397" s="89"/>
      <c r="LQ397" s="89"/>
      <c r="LR397" s="89"/>
      <c r="LS397" s="89"/>
      <c r="LT397" s="89"/>
      <c r="LU397" s="89"/>
      <c r="LV397" s="89"/>
      <c r="LW397" s="89"/>
      <c r="LX397" s="89"/>
      <c r="LY397" s="89"/>
      <c r="LZ397" s="89"/>
      <c r="MA397" s="89"/>
      <c r="MB397" s="89"/>
      <c r="MC397" s="89"/>
      <c r="MD397" s="89"/>
      <c r="ME397" s="89"/>
      <c r="MF397" s="89"/>
      <c r="MG397" s="89"/>
      <c r="MH397" s="89"/>
      <c r="MI397" s="89"/>
      <c r="MJ397" s="89"/>
      <c r="MK397" s="89"/>
      <c r="ML397" s="89"/>
      <c r="MM397" s="89"/>
      <c r="MN397" s="89"/>
      <c r="MO397" s="89"/>
      <c r="MP397" s="89"/>
      <c r="MQ397" s="89"/>
      <c r="MR397" s="89"/>
      <c r="MS397" s="89"/>
      <c r="MT397" s="89"/>
      <c r="MU397" s="89"/>
      <c r="MV397" s="89"/>
      <c r="MW397" s="89"/>
      <c r="MX397" s="89"/>
      <c r="MY397" s="89"/>
      <c r="MZ397" s="89"/>
      <c r="NA397" s="89"/>
      <c r="NB397" s="89"/>
      <c r="NC397" s="89"/>
      <c r="ND397" s="89"/>
      <c r="NE397" s="89"/>
      <c r="NF397" s="89"/>
      <c r="NG397" s="89"/>
      <c r="NH397" s="89"/>
      <c r="NI397" s="89"/>
      <c r="NJ397" s="89"/>
      <c r="NK397" s="89"/>
      <c r="NL397" s="89"/>
      <c r="NM397" s="89"/>
      <c r="NN397" s="89"/>
      <c r="NO397" s="89"/>
      <c r="NP397" s="89"/>
      <c r="NQ397" s="89"/>
      <c r="NR397" s="89"/>
      <c r="NS397" s="89"/>
      <c r="NT397" s="89"/>
      <c r="NU397" s="89"/>
      <c r="NV397" s="89"/>
      <c r="NW397" s="89"/>
      <c r="NX397" s="89"/>
      <c r="NY397" s="89"/>
      <c r="NZ397" s="89"/>
      <c r="OA397" s="89"/>
      <c r="OB397" s="89"/>
      <c r="OC397" s="89"/>
      <c r="OD397" s="89"/>
      <c r="OE397" s="89"/>
      <c r="OF397" s="89"/>
      <c r="OG397" s="89"/>
      <c r="OH397" s="89"/>
      <c r="OI397" s="89"/>
      <c r="OJ397" s="89"/>
      <c r="OK397" s="89"/>
      <c r="OL397" s="89"/>
      <c r="OM397" s="89"/>
      <c r="ON397" s="89"/>
      <c r="OO397" s="89"/>
      <c r="OP397" s="89"/>
      <c r="OQ397" s="89"/>
      <c r="OR397" s="89"/>
      <c r="OS397" s="89"/>
      <c r="OT397" s="89"/>
      <c r="OU397" s="89"/>
      <c r="OV397" s="89"/>
      <c r="OW397" s="89"/>
      <c r="OX397" s="89"/>
      <c r="OY397" s="89"/>
      <c r="OZ397" s="89"/>
      <c r="PA397" s="89"/>
      <c r="PB397" s="89"/>
      <c r="PC397" s="89"/>
      <c r="PD397" s="89"/>
      <c r="PE397" s="89"/>
      <c r="PF397" s="89"/>
      <c r="PG397" s="89"/>
      <c r="PH397" s="89"/>
      <c r="PI397" s="89"/>
      <c r="PJ397" s="89"/>
      <c r="PK397" s="89"/>
      <c r="PL397" s="89"/>
      <c r="PM397" s="89"/>
      <c r="PN397" s="89"/>
      <c r="PO397" s="89"/>
      <c r="PP397" s="89"/>
      <c r="PQ397" s="89"/>
      <c r="PR397" s="89"/>
      <c r="PS397" s="89"/>
      <c r="PT397" s="89"/>
      <c r="PU397" s="89"/>
      <c r="PV397" s="89"/>
      <c r="PW397" s="89"/>
      <c r="PX397" s="89"/>
      <c r="PY397" s="89"/>
      <c r="PZ397" s="89"/>
      <c r="QA397" s="89"/>
      <c r="QB397" s="89"/>
      <c r="QC397" s="89"/>
      <c r="QD397" s="89"/>
      <c r="QE397" s="89"/>
      <c r="QF397" s="89"/>
      <c r="QG397" s="89"/>
      <c r="QH397" s="89"/>
      <c r="QI397" s="89"/>
      <c r="QJ397" s="89"/>
      <c r="QK397" s="89"/>
      <c r="QL397" s="89"/>
      <c r="QM397" s="89"/>
      <c r="QN397" s="89"/>
      <c r="QO397" s="89"/>
      <c r="QP397" s="89"/>
      <c r="QQ397" s="89"/>
      <c r="QR397" s="89"/>
      <c r="QS397" s="89"/>
      <c r="QT397" s="89"/>
      <c r="QU397" s="89"/>
      <c r="QV397" s="89"/>
      <c r="QW397" s="89"/>
      <c r="QX397" s="89"/>
      <c r="QY397" s="89"/>
      <c r="QZ397" s="89"/>
      <c r="RA397" s="89"/>
      <c r="RB397" s="89"/>
      <c r="RC397" s="89"/>
      <c r="RD397" s="89"/>
      <c r="RE397" s="89"/>
      <c r="RF397" s="89"/>
      <c r="RG397" s="89"/>
      <c r="RH397" s="89"/>
      <c r="RI397" s="89"/>
      <c r="RJ397" s="89"/>
      <c r="RK397" s="89"/>
      <c r="RL397" s="89"/>
      <c r="RM397" s="89"/>
      <c r="RN397" s="89"/>
      <c r="RO397" s="89"/>
      <c r="RP397" s="89"/>
      <c r="RQ397" s="89"/>
      <c r="RR397" s="89"/>
      <c r="RS397" s="89"/>
      <c r="RT397" s="89"/>
      <c r="RU397" s="89"/>
      <c r="RV397" s="89"/>
      <c r="RW397" s="89"/>
      <c r="RX397" s="89"/>
      <c r="RY397" s="89"/>
      <c r="RZ397" s="89"/>
      <c r="SA397" s="89"/>
      <c r="SB397" s="89"/>
      <c r="SC397" s="89"/>
      <c r="SD397" s="89"/>
      <c r="SE397" s="89"/>
      <c r="SF397" s="89"/>
      <c r="SG397" s="89"/>
      <c r="SH397" s="89"/>
      <c r="SI397" s="89"/>
      <c r="SJ397" s="89"/>
      <c r="SK397" s="89"/>
      <c r="SL397" s="89"/>
      <c r="SM397" s="89"/>
      <c r="SN397" s="89"/>
      <c r="SO397" s="89"/>
      <c r="SP397" s="89"/>
      <c r="SQ397" s="89"/>
      <c r="SR397" s="89"/>
      <c r="SS397" s="89"/>
      <c r="ST397" s="89"/>
      <c r="SU397" s="89"/>
      <c r="SV397" s="89"/>
      <c r="SW397" s="89"/>
      <c r="SX397" s="89"/>
      <c r="SY397" s="89"/>
      <c r="SZ397" s="89"/>
      <c r="TA397" s="89"/>
      <c r="TB397" s="89"/>
      <c r="TC397" s="89"/>
      <c r="TD397" s="89"/>
      <c r="TE397" s="89"/>
      <c r="TF397" s="89"/>
      <c r="TG397" s="89"/>
      <c r="TH397" s="89"/>
      <c r="TI397" s="89"/>
      <c r="TJ397" s="89"/>
      <c r="TK397" s="89"/>
      <c r="TL397" s="89"/>
      <c r="TM397" s="89"/>
      <c r="TN397" s="89"/>
      <c r="TO397" s="89"/>
      <c r="TP397" s="89"/>
      <c r="TQ397" s="89"/>
      <c r="TR397" s="89"/>
      <c r="TS397" s="89"/>
      <c r="TT397" s="89"/>
      <c r="TU397" s="89"/>
      <c r="TV397" s="89"/>
      <c r="TW397" s="89"/>
      <c r="TX397" s="89"/>
      <c r="TY397" s="89"/>
      <c r="TZ397" s="89"/>
      <c r="UA397" s="89"/>
      <c r="UB397" s="89"/>
      <c r="UC397" s="89"/>
      <c r="UD397" s="89"/>
      <c r="UE397" s="89"/>
      <c r="UF397" s="89"/>
      <c r="UG397" s="89"/>
      <c r="UH397" s="89"/>
      <c r="UI397" s="89"/>
      <c r="UJ397" s="89"/>
      <c r="UK397" s="89"/>
      <c r="UL397" s="89"/>
      <c r="UM397" s="89"/>
      <c r="UN397" s="89"/>
      <c r="UO397" s="89"/>
      <c r="UP397" s="89"/>
      <c r="UQ397" s="89"/>
      <c r="UR397" s="89"/>
      <c r="US397" s="89"/>
      <c r="UT397" s="89"/>
      <c r="UU397" s="89"/>
      <c r="UV397" s="89"/>
      <c r="UW397" s="89"/>
      <c r="UX397" s="89"/>
      <c r="UY397" s="89"/>
      <c r="UZ397" s="89"/>
      <c r="VA397" s="89"/>
      <c r="VB397" s="89"/>
      <c r="VC397" s="89"/>
      <c r="VD397" s="89"/>
      <c r="VE397" s="89"/>
      <c r="VF397" s="89"/>
      <c r="VG397" s="89"/>
      <c r="VH397" s="89"/>
      <c r="VI397" s="89"/>
      <c r="VJ397" s="89"/>
      <c r="VK397" s="89"/>
      <c r="VL397" s="89"/>
      <c r="VM397" s="89"/>
      <c r="VN397" s="89"/>
      <c r="VO397" s="89"/>
      <c r="VP397" s="89"/>
      <c r="VQ397" s="89"/>
      <c r="VR397" s="89"/>
      <c r="VS397" s="89"/>
      <c r="VT397" s="89"/>
      <c r="VU397" s="89"/>
      <c r="VV397" s="89"/>
      <c r="VW397" s="89"/>
      <c r="VX397" s="89"/>
      <c r="VY397" s="89"/>
      <c r="VZ397" s="89"/>
      <c r="WA397" s="89"/>
      <c r="WB397" s="89"/>
      <c r="WC397" s="89"/>
      <c r="WD397" s="89"/>
      <c r="WE397" s="89"/>
      <c r="WF397" s="89"/>
      <c r="WG397" s="89"/>
      <c r="WH397" s="89"/>
      <c r="WI397" s="89"/>
      <c r="WJ397" s="89"/>
      <c r="WK397" s="89"/>
      <c r="WL397" s="89"/>
      <c r="WM397" s="89"/>
      <c r="WN397" s="89"/>
      <c r="WO397" s="89"/>
      <c r="WP397" s="89"/>
      <c r="WQ397" s="89"/>
      <c r="WR397" s="89"/>
      <c r="WS397" s="89"/>
      <c r="WT397" s="89"/>
      <c r="WU397" s="89"/>
      <c r="WV397" s="89"/>
      <c r="WW397" s="89"/>
      <c r="WX397" s="89"/>
      <c r="WY397" s="89"/>
      <c r="WZ397" s="89"/>
      <c r="XA397" s="89"/>
      <c r="XB397" s="89"/>
      <c r="XC397" s="89"/>
      <c r="XD397" s="89"/>
      <c r="XE397" s="89"/>
      <c r="XF397" s="89"/>
      <c r="XG397" s="89"/>
      <c r="XH397" s="89"/>
      <c r="XI397" s="89"/>
      <c r="XJ397" s="89"/>
      <c r="XK397" s="89"/>
      <c r="XL397" s="89"/>
      <c r="XM397" s="89"/>
      <c r="XN397" s="89"/>
      <c r="XO397" s="89"/>
      <c r="XP397" s="89"/>
      <c r="XQ397" s="89"/>
      <c r="XR397" s="89"/>
      <c r="XS397" s="89"/>
      <c r="XT397" s="89"/>
      <c r="XU397" s="89"/>
      <c r="XV397" s="89"/>
      <c r="XW397" s="89"/>
      <c r="XX397" s="89"/>
      <c r="XY397" s="89"/>
      <c r="XZ397" s="89"/>
      <c r="YA397" s="89"/>
      <c r="YB397" s="89"/>
    </row>
    <row r="398" spans="1:652" s="89" customFormat="1" x14ac:dyDescent="0.2">
      <c r="A398" s="151" t="s">
        <v>5212</v>
      </c>
      <c r="B398" s="155">
        <v>397</v>
      </c>
      <c r="C398" s="155">
        <f t="shared" si="37"/>
        <v>365</v>
      </c>
      <c r="D398" s="269" t="s">
        <v>7242</v>
      </c>
      <c r="E398" s="270" t="s">
        <v>7243</v>
      </c>
      <c r="F398" s="271">
        <v>22501</v>
      </c>
      <c r="G398" s="157" t="s">
        <v>562</v>
      </c>
      <c r="H398" s="158">
        <v>34819338</v>
      </c>
      <c r="I398" s="155">
        <v>3693763</v>
      </c>
      <c r="J398" s="159">
        <v>45</v>
      </c>
      <c r="K398" s="159">
        <v>30</v>
      </c>
      <c r="L398" s="159">
        <f t="shared" si="33"/>
        <v>15</v>
      </c>
      <c r="M398" s="157" t="s">
        <v>563</v>
      </c>
      <c r="N398" s="151" t="s">
        <v>595</v>
      </c>
      <c r="O398" s="160" t="s">
        <v>804</v>
      </c>
      <c r="P398" s="151">
        <v>2</v>
      </c>
      <c r="Q398" s="151"/>
      <c r="R398" s="155">
        <v>2</v>
      </c>
      <c r="S398" s="151" t="s">
        <v>3669</v>
      </c>
      <c r="T398" s="151" t="s">
        <v>453</v>
      </c>
      <c r="U398" s="161" t="s">
        <v>453</v>
      </c>
      <c r="V398" s="161" t="s">
        <v>453</v>
      </c>
      <c r="W398" s="165" t="s">
        <v>453</v>
      </c>
      <c r="X398" s="161" t="s">
        <v>453</v>
      </c>
      <c r="Y398" s="161" t="s">
        <v>568</v>
      </c>
      <c r="Z398" s="151" t="s">
        <v>817</v>
      </c>
      <c r="AA398" s="151" t="s">
        <v>1702</v>
      </c>
      <c r="AB398" s="160" t="s">
        <v>804</v>
      </c>
      <c r="AC398" s="162">
        <v>42142</v>
      </c>
      <c r="AD398" s="163" t="s">
        <v>807</v>
      </c>
      <c r="AE398" s="164">
        <v>42495</v>
      </c>
      <c r="AF398" s="165">
        <f t="shared" si="35"/>
        <v>11.605479452054794</v>
      </c>
      <c r="AG398" s="180" t="s">
        <v>5657</v>
      </c>
      <c r="AH398" s="165">
        <v>5</v>
      </c>
      <c r="AI398" s="180" t="s">
        <v>5657</v>
      </c>
      <c r="AJ398" s="165">
        <v>5</v>
      </c>
      <c r="AK398" s="180" t="s">
        <v>5657</v>
      </c>
      <c r="AL398" s="165">
        <v>5</v>
      </c>
      <c r="AM398" s="180"/>
      <c r="AN398" s="165"/>
      <c r="AO398" s="180"/>
      <c r="AP398" s="165"/>
      <c r="AQ398" s="180"/>
      <c r="AR398" s="165"/>
      <c r="AS398" s="165"/>
      <c r="AT398" s="165"/>
      <c r="AU398" s="165"/>
      <c r="AV398" s="165"/>
      <c r="AW398" s="165"/>
      <c r="AX398" s="165"/>
      <c r="AY398" s="165"/>
      <c r="AZ398" s="165"/>
      <c r="BA398" s="165"/>
      <c r="BB398" s="165"/>
      <c r="BC398" s="165"/>
      <c r="BD398" s="165"/>
      <c r="BE398" s="165"/>
      <c r="BF398" s="165"/>
      <c r="BG398" s="169" t="s">
        <v>3740</v>
      </c>
      <c r="BH398" s="161" t="s">
        <v>5657</v>
      </c>
      <c r="BI398" s="159">
        <v>5</v>
      </c>
      <c r="BJ398" s="155">
        <v>2</v>
      </c>
      <c r="BK398" s="151" t="s">
        <v>1031</v>
      </c>
      <c r="BL398" s="159" t="s">
        <v>453</v>
      </c>
      <c r="BM398" s="159" t="s">
        <v>453</v>
      </c>
      <c r="BN398" s="167" t="s">
        <v>807</v>
      </c>
      <c r="BO398" s="151" t="s">
        <v>453</v>
      </c>
      <c r="BP398" s="151"/>
      <c r="BQ398" s="151"/>
      <c r="BR398" s="151"/>
      <c r="BS398" s="157" t="s">
        <v>453</v>
      </c>
      <c r="BT398" s="157" t="s">
        <v>453</v>
      </c>
      <c r="BU398" s="157" t="s">
        <v>453</v>
      </c>
      <c r="BV398" s="153" t="s">
        <v>3741</v>
      </c>
      <c r="BW398" s="153" t="s">
        <v>3742</v>
      </c>
      <c r="BX398" s="151">
        <v>94</v>
      </c>
      <c r="BY398" s="151">
        <v>109</v>
      </c>
      <c r="BZ398" s="151">
        <v>101</v>
      </c>
      <c r="CA398" s="151" t="s">
        <v>3743</v>
      </c>
      <c r="CB398" s="151" t="s">
        <v>3744</v>
      </c>
      <c r="CC398" s="151" t="s">
        <v>453</v>
      </c>
      <c r="CD398" s="151"/>
      <c r="CE398" s="151" t="s">
        <v>3745</v>
      </c>
      <c r="CF398" s="151" t="s">
        <v>453</v>
      </c>
      <c r="CG398" s="151" t="s">
        <v>1370</v>
      </c>
      <c r="CH398" s="151" t="s">
        <v>3746</v>
      </c>
      <c r="CI398" s="151">
        <v>87</v>
      </c>
      <c r="CJ398" s="151">
        <v>99</v>
      </c>
      <c r="CK398" s="151">
        <v>92</v>
      </c>
      <c r="CL398" s="151" t="s">
        <v>1771</v>
      </c>
    </row>
    <row r="399" spans="1:652" s="89" customFormat="1" x14ac:dyDescent="0.2">
      <c r="A399" s="151" t="s">
        <v>4606</v>
      </c>
      <c r="B399" s="155">
        <v>398</v>
      </c>
      <c r="C399" s="155">
        <f t="shared" si="37"/>
        <v>366</v>
      </c>
      <c r="D399" s="269" t="s">
        <v>7244</v>
      </c>
      <c r="E399" s="270" t="s">
        <v>7245</v>
      </c>
      <c r="F399" s="271">
        <v>17977</v>
      </c>
      <c r="G399" s="157" t="s">
        <v>562</v>
      </c>
      <c r="H399" s="158">
        <v>45194181</v>
      </c>
      <c r="I399" s="155">
        <v>2989754</v>
      </c>
      <c r="J399" s="159">
        <v>53</v>
      </c>
      <c r="K399" s="159">
        <v>15</v>
      </c>
      <c r="L399" s="159">
        <f t="shared" si="33"/>
        <v>38</v>
      </c>
      <c r="M399" s="157" t="s">
        <v>564</v>
      </c>
      <c r="N399" s="151" t="s">
        <v>1605</v>
      </c>
      <c r="O399" s="160" t="s">
        <v>807</v>
      </c>
      <c r="P399" s="151">
        <v>2</v>
      </c>
      <c r="Q399" s="151"/>
      <c r="R399" s="155">
        <v>3</v>
      </c>
      <c r="S399" s="151" t="s">
        <v>3752</v>
      </c>
      <c r="T399" s="151" t="s">
        <v>453</v>
      </c>
      <c r="U399" s="161" t="s">
        <v>453</v>
      </c>
      <c r="V399" s="161" t="s">
        <v>453</v>
      </c>
      <c r="W399" s="165" t="s">
        <v>453</v>
      </c>
      <c r="X399" s="161" t="s">
        <v>453</v>
      </c>
      <c r="Y399" s="161" t="s">
        <v>563</v>
      </c>
      <c r="Z399" s="151" t="s">
        <v>827</v>
      </c>
      <c r="AA399" s="151" t="s">
        <v>550</v>
      </c>
      <c r="AB399" s="160" t="s">
        <v>804</v>
      </c>
      <c r="AC399" s="162">
        <v>42143</v>
      </c>
      <c r="AD399" s="163" t="s">
        <v>807</v>
      </c>
      <c r="AE399" s="164">
        <v>42492</v>
      </c>
      <c r="AF399" s="165">
        <f t="shared" si="35"/>
        <v>11.473972602739725</v>
      </c>
      <c r="AG399" s="180" t="s">
        <v>539</v>
      </c>
      <c r="AH399" s="165">
        <v>1</v>
      </c>
      <c r="AI399" s="180" t="s">
        <v>539</v>
      </c>
      <c r="AJ399" s="165">
        <v>1</v>
      </c>
      <c r="AK399" s="180" t="s">
        <v>539</v>
      </c>
      <c r="AL399" s="165">
        <v>1</v>
      </c>
      <c r="AM399" s="180"/>
      <c r="AN399" s="165"/>
      <c r="AO399" s="180"/>
      <c r="AP399" s="165"/>
      <c r="AQ399" s="180"/>
      <c r="AR399" s="165"/>
      <c r="AS399" s="165"/>
      <c r="AT399" s="165"/>
      <c r="AU399" s="165"/>
      <c r="AV399" s="165"/>
      <c r="AW399" s="165"/>
      <c r="AX399" s="165"/>
      <c r="AY399" s="165"/>
      <c r="AZ399" s="165"/>
      <c r="BA399" s="165"/>
      <c r="BB399" s="165"/>
      <c r="BC399" s="165"/>
      <c r="BD399" s="165"/>
      <c r="BE399" s="165"/>
      <c r="BF399" s="165"/>
      <c r="BG399" s="169" t="s">
        <v>3753</v>
      </c>
      <c r="BH399" s="161" t="s">
        <v>539</v>
      </c>
      <c r="BI399" s="159">
        <v>1</v>
      </c>
      <c r="BJ399" s="155">
        <v>1</v>
      </c>
      <c r="BK399" s="151" t="s">
        <v>834</v>
      </c>
      <c r="BL399" s="159">
        <v>1</v>
      </c>
      <c r="BM399" s="159">
        <v>0</v>
      </c>
      <c r="BN399" s="167" t="s">
        <v>804</v>
      </c>
      <c r="BO399" s="151" t="s">
        <v>3754</v>
      </c>
      <c r="BP399" s="151"/>
      <c r="BQ399" s="151"/>
      <c r="BR399" s="151"/>
      <c r="BS399" s="157" t="s">
        <v>564</v>
      </c>
      <c r="BT399" s="157" t="s">
        <v>564</v>
      </c>
      <c r="BU399" s="157" t="s">
        <v>453</v>
      </c>
      <c r="BV399" s="153" t="s">
        <v>453</v>
      </c>
      <c r="BW399" s="153" t="s">
        <v>3755</v>
      </c>
      <c r="BX399" s="151">
        <v>104</v>
      </c>
      <c r="BY399" s="151">
        <v>94</v>
      </c>
      <c r="BZ399" s="151">
        <v>99</v>
      </c>
      <c r="CA399" s="151" t="s">
        <v>3756</v>
      </c>
      <c r="CB399" s="151" t="s">
        <v>453</v>
      </c>
      <c r="CC399" s="151" t="s">
        <v>453</v>
      </c>
      <c r="CD399" s="151"/>
      <c r="CE399" s="151" t="s">
        <v>3757</v>
      </c>
      <c r="CF399" s="151" t="s">
        <v>3758</v>
      </c>
      <c r="CG399" s="151" t="s">
        <v>929</v>
      </c>
      <c r="CH399" s="151" t="s">
        <v>3759</v>
      </c>
      <c r="CI399" s="151">
        <v>104</v>
      </c>
      <c r="CJ399" s="151">
        <v>89</v>
      </c>
      <c r="CK399" s="151">
        <v>96</v>
      </c>
      <c r="CL399" s="151" t="s">
        <v>1737</v>
      </c>
    </row>
    <row r="400" spans="1:652" s="89" customFormat="1" ht="14" customHeight="1" x14ac:dyDescent="0.2">
      <c r="A400" s="151" t="s">
        <v>5001</v>
      </c>
      <c r="B400" s="155">
        <v>399</v>
      </c>
      <c r="C400" s="155">
        <f t="shared" si="37"/>
        <v>367</v>
      </c>
      <c r="D400" s="269" t="s">
        <v>7246</v>
      </c>
      <c r="E400" s="270" t="s">
        <v>7247</v>
      </c>
      <c r="F400" s="271">
        <v>40498</v>
      </c>
      <c r="G400" s="229" t="s">
        <v>480</v>
      </c>
      <c r="H400" s="230">
        <v>35327269</v>
      </c>
      <c r="I400" s="231">
        <v>210681</v>
      </c>
      <c r="J400" s="232">
        <v>52</v>
      </c>
      <c r="K400" s="232">
        <v>28</v>
      </c>
      <c r="L400" s="159">
        <f t="shared" si="33"/>
        <v>24</v>
      </c>
      <c r="M400" s="229" t="s">
        <v>563</v>
      </c>
      <c r="N400" s="227" t="s">
        <v>612</v>
      </c>
      <c r="O400" s="233" t="s">
        <v>807</v>
      </c>
      <c r="P400" s="227">
        <v>2</v>
      </c>
      <c r="Q400" s="227"/>
      <c r="R400" s="231">
        <v>2</v>
      </c>
      <c r="S400" s="227" t="s">
        <v>3760</v>
      </c>
      <c r="T400" s="227" t="s">
        <v>1589</v>
      </c>
      <c r="U400" s="234">
        <v>42144</v>
      </c>
      <c r="V400" s="234">
        <v>42150</v>
      </c>
      <c r="W400" s="165">
        <f>SUM(V400-U400)</f>
        <v>6</v>
      </c>
      <c r="X400" s="234" t="s">
        <v>453</v>
      </c>
      <c r="Y400" s="234" t="s">
        <v>453</v>
      </c>
      <c r="Z400" s="227" t="s">
        <v>1610</v>
      </c>
      <c r="AA400" s="227" t="s">
        <v>1000</v>
      </c>
      <c r="AB400" s="233" t="s">
        <v>804</v>
      </c>
      <c r="AC400" s="236" t="s">
        <v>453</v>
      </c>
      <c r="AD400" s="237" t="s">
        <v>807</v>
      </c>
      <c r="AE400" s="238">
        <v>42312</v>
      </c>
      <c r="AF400" s="165" t="s">
        <v>453</v>
      </c>
      <c r="AG400" s="239" t="s">
        <v>926</v>
      </c>
      <c r="AH400" s="240" t="s">
        <v>926</v>
      </c>
      <c r="AI400" s="239" t="s">
        <v>926</v>
      </c>
      <c r="AJ400" s="240" t="s">
        <v>926</v>
      </c>
      <c r="AK400" s="239" t="s">
        <v>926</v>
      </c>
      <c r="AL400" s="240" t="s">
        <v>926</v>
      </c>
      <c r="AM400" s="239" t="s">
        <v>926</v>
      </c>
      <c r="AN400" s="240" t="s">
        <v>926</v>
      </c>
      <c r="AO400" s="239" t="s">
        <v>926</v>
      </c>
      <c r="AP400" s="240" t="s">
        <v>926</v>
      </c>
      <c r="AQ400" s="239" t="s">
        <v>926</v>
      </c>
      <c r="AR400" s="240" t="s">
        <v>926</v>
      </c>
      <c r="AS400" s="239" t="s">
        <v>926</v>
      </c>
      <c r="AT400" s="240" t="s">
        <v>926</v>
      </c>
      <c r="AU400" s="239" t="s">
        <v>926</v>
      </c>
      <c r="AV400" s="240" t="s">
        <v>926</v>
      </c>
      <c r="AW400" s="240"/>
      <c r="AX400" s="240"/>
      <c r="AY400" s="240"/>
      <c r="AZ400" s="240"/>
      <c r="BA400" s="240"/>
      <c r="BB400" s="240"/>
      <c r="BC400" s="240"/>
      <c r="BD400" s="240"/>
      <c r="BE400" s="239"/>
      <c r="BF400" s="240"/>
      <c r="BG400" s="243" t="s">
        <v>3761</v>
      </c>
      <c r="BH400" s="234" t="s">
        <v>926</v>
      </c>
      <c r="BI400" s="232" t="s">
        <v>926</v>
      </c>
      <c r="BJ400" s="231">
        <v>2</v>
      </c>
      <c r="BK400" s="227" t="s">
        <v>3762</v>
      </c>
      <c r="BL400" s="232" t="s">
        <v>453</v>
      </c>
      <c r="BM400" s="232" t="s">
        <v>453</v>
      </c>
      <c r="BN400" s="241" t="s">
        <v>807</v>
      </c>
      <c r="BO400" s="242" t="s">
        <v>453</v>
      </c>
      <c r="BP400" s="242"/>
      <c r="BQ400" s="242"/>
      <c r="BR400" s="242"/>
      <c r="BS400" s="229" t="s">
        <v>453</v>
      </c>
      <c r="BT400" s="229" t="s">
        <v>453</v>
      </c>
      <c r="BU400" s="229" t="s">
        <v>453</v>
      </c>
      <c r="BV400" s="226" t="s">
        <v>453</v>
      </c>
      <c r="BW400" s="226" t="s">
        <v>3763</v>
      </c>
      <c r="BX400" s="227">
        <v>62</v>
      </c>
      <c r="BY400" s="227">
        <v>64</v>
      </c>
      <c r="BZ400" s="227">
        <v>60</v>
      </c>
      <c r="CA400" s="227" t="s">
        <v>3764</v>
      </c>
      <c r="CB400" s="227" t="s">
        <v>3765</v>
      </c>
      <c r="CC400" s="227" t="s">
        <v>453</v>
      </c>
      <c r="CD400" s="227"/>
      <c r="CE400" s="227" t="s">
        <v>872</v>
      </c>
      <c r="CF400" s="227" t="s">
        <v>1000</v>
      </c>
      <c r="CG400" s="227" t="s">
        <v>1000</v>
      </c>
      <c r="CH400" s="227" t="s">
        <v>1000</v>
      </c>
      <c r="CI400" s="227" t="s">
        <v>453</v>
      </c>
      <c r="CJ400" s="227" t="s">
        <v>453</v>
      </c>
      <c r="CK400" s="227" t="s">
        <v>453</v>
      </c>
      <c r="CL400" s="227" t="s">
        <v>453</v>
      </c>
    </row>
    <row r="401" spans="1:90" s="89" customFormat="1" x14ac:dyDescent="0.2">
      <c r="A401" s="151" t="s">
        <v>5213</v>
      </c>
      <c r="B401" s="155">
        <v>400</v>
      </c>
      <c r="C401" s="155">
        <f t="shared" si="37"/>
        <v>368</v>
      </c>
      <c r="D401" s="269" t="s">
        <v>7248</v>
      </c>
      <c r="E401" s="270" t="s">
        <v>7249</v>
      </c>
      <c r="F401" s="271">
        <v>19336</v>
      </c>
      <c r="G401" s="157" t="s">
        <v>480</v>
      </c>
      <c r="H401" s="158">
        <v>38140029</v>
      </c>
      <c r="I401" s="155">
        <v>2234191</v>
      </c>
      <c r="J401" s="159">
        <v>10</v>
      </c>
      <c r="K401" s="159">
        <v>0</v>
      </c>
      <c r="L401" s="159">
        <f t="shared" si="33"/>
        <v>10</v>
      </c>
      <c r="M401" s="157" t="s">
        <v>564</v>
      </c>
      <c r="N401" s="151" t="s">
        <v>593</v>
      </c>
      <c r="O401" s="160" t="s">
        <v>807</v>
      </c>
      <c r="P401" s="151">
        <v>2</v>
      </c>
      <c r="Q401" s="151"/>
      <c r="R401" s="155">
        <v>2</v>
      </c>
      <c r="S401" s="151" t="s">
        <v>907</v>
      </c>
      <c r="T401" s="151" t="s">
        <v>935</v>
      </c>
      <c r="U401" s="161">
        <v>42144</v>
      </c>
      <c r="V401" s="161">
        <v>42153</v>
      </c>
      <c r="W401" s="165">
        <f>SUM(V401-U401)</f>
        <v>9</v>
      </c>
      <c r="X401" s="161" t="s">
        <v>453</v>
      </c>
      <c r="Y401" s="161" t="s">
        <v>564</v>
      </c>
      <c r="Z401" s="151" t="s">
        <v>1193</v>
      </c>
      <c r="AA401" s="151" t="s">
        <v>1715</v>
      </c>
      <c r="AB401" s="160" t="s">
        <v>807</v>
      </c>
      <c r="AC401" s="162">
        <v>42198</v>
      </c>
      <c r="AD401" s="163" t="s">
        <v>807</v>
      </c>
      <c r="AE401" s="164">
        <v>42989</v>
      </c>
      <c r="AF401" s="165">
        <f>((AE401-AC401)/365*12)</f>
        <v>26.005479452054793</v>
      </c>
      <c r="AG401" s="180" t="s">
        <v>539</v>
      </c>
      <c r="AH401" s="165">
        <v>1</v>
      </c>
      <c r="AI401" s="180" t="s">
        <v>5914</v>
      </c>
      <c r="AJ401" s="165">
        <v>3</v>
      </c>
      <c r="AK401" s="180" t="s">
        <v>638</v>
      </c>
      <c r="AL401" s="165">
        <v>4</v>
      </c>
      <c r="AM401" s="180" t="s">
        <v>5786</v>
      </c>
      <c r="AN401" s="165">
        <v>3</v>
      </c>
      <c r="AO401" s="180" t="s">
        <v>637</v>
      </c>
      <c r="AP401" s="165">
        <v>1</v>
      </c>
      <c r="AQ401" s="180"/>
      <c r="AR401" s="165"/>
      <c r="AS401" s="165"/>
      <c r="AT401" s="165"/>
      <c r="AU401" s="165"/>
      <c r="AV401" s="165"/>
      <c r="AW401" s="165"/>
      <c r="AX401" s="165"/>
      <c r="AY401" s="165"/>
      <c r="AZ401" s="165"/>
      <c r="BA401" s="165"/>
      <c r="BB401" s="165"/>
      <c r="BC401" s="165"/>
      <c r="BD401" s="165"/>
      <c r="BE401" s="165"/>
      <c r="BF401" s="165"/>
      <c r="BG401" s="169" t="s">
        <v>1348</v>
      </c>
      <c r="BH401" s="161" t="s">
        <v>5914</v>
      </c>
      <c r="BI401" s="159">
        <v>3</v>
      </c>
      <c r="BJ401" s="155">
        <v>2</v>
      </c>
      <c r="BK401" s="151" t="s">
        <v>3835</v>
      </c>
      <c r="BL401" s="159">
        <v>1</v>
      </c>
      <c r="BM401" s="159" t="s">
        <v>453</v>
      </c>
      <c r="BN401" s="167" t="s">
        <v>804</v>
      </c>
      <c r="BO401" s="151" t="s">
        <v>3836</v>
      </c>
      <c r="BP401" s="151"/>
      <c r="BQ401" s="151"/>
      <c r="BR401" s="151"/>
      <c r="BS401" s="157" t="s">
        <v>453</v>
      </c>
      <c r="BT401" s="157" t="s">
        <v>453</v>
      </c>
      <c r="BU401" s="157" t="s">
        <v>453</v>
      </c>
      <c r="BV401" s="153" t="s">
        <v>3837</v>
      </c>
      <c r="BW401" s="153" t="s">
        <v>974</v>
      </c>
      <c r="BX401" s="151" t="s">
        <v>453</v>
      </c>
      <c r="BY401" s="151" t="s">
        <v>453</v>
      </c>
      <c r="BZ401" s="151" t="s">
        <v>453</v>
      </c>
      <c r="CA401" s="151" t="s">
        <v>3838</v>
      </c>
      <c r="CB401" s="151" t="s">
        <v>453</v>
      </c>
      <c r="CC401" s="151" t="s">
        <v>453</v>
      </c>
      <c r="CD401" s="151"/>
      <c r="CE401" s="151" t="s">
        <v>991</v>
      </c>
      <c r="CF401" s="151" t="s">
        <v>3839</v>
      </c>
      <c r="CG401" s="151" t="s">
        <v>1348</v>
      </c>
      <c r="CH401" s="151" t="s">
        <v>1173</v>
      </c>
      <c r="CI401" s="151" t="s">
        <v>453</v>
      </c>
      <c r="CJ401" s="151" t="s">
        <v>453</v>
      </c>
      <c r="CK401" s="151" t="s">
        <v>453</v>
      </c>
      <c r="CL401" s="151" t="s">
        <v>1737</v>
      </c>
    </row>
    <row r="402" spans="1:90" s="89" customFormat="1" x14ac:dyDescent="0.2">
      <c r="A402" s="151" t="s">
        <v>4525</v>
      </c>
      <c r="B402" s="155">
        <v>401</v>
      </c>
      <c r="C402" s="155">
        <f t="shared" si="37"/>
        <v>369</v>
      </c>
      <c r="D402" s="269" t="s">
        <v>7250</v>
      </c>
      <c r="E402" s="270" t="s">
        <v>7251</v>
      </c>
      <c r="F402" s="271">
        <v>26750</v>
      </c>
      <c r="G402" s="157" t="s">
        <v>480</v>
      </c>
      <c r="H402" s="158">
        <v>45887094</v>
      </c>
      <c r="I402" s="155">
        <v>5370255</v>
      </c>
      <c r="J402" s="159">
        <v>29</v>
      </c>
      <c r="K402" s="159">
        <v>24</v>
      </c>
      <c r="L402" s="159">
        <f t="shared" si="33"/>
        <v>5</v>
      </c>
      <c r="M402" s="157" t="s">
        <v>563</v>
      </c>
      <c r="N402" s="151" t="s">
        <v>1605</v>
      </c>
      <c r="O402" s="160" t="s">
        <v>807</v>
      </c>
      <c r="P402" s="151">
        <v>5</v>
      </c>
      <c r="Q402" s="151"/>
      <c r="R402" s="155">
        <v>3</v>
      </c>
      <c r="S402" s="151" t="s">
        <v>3139</v>
      </c>
      <c r="T402" s="151" t="s">
        <v>895</v>
      </c>
      <c r="U402" s="161">
        <v>42150</v>
      </c>
      <c r="V402" s="161">
        <v>42156</v>
      </c>
      <c r="W402" s="165">
        <f>SUM(V402-U402)</f>
        <v>6</v>
      </c>
      <c r="X402" s="161" t="s">
        <v>453</v>
      </c>
      <c r="Y402" s="161" t="s">
        <v>563</v>
      </c>
      <c r="Z402" s="151" t="s">
        <v>904</v>
      </c>
      <c r="AA402" s="151" t="s">
        <v>1671</v>
      </c>
      <c r="AB402" s="160" t="s">
        <v>804</v>
      </c>
      <c r="AC402" s="162">
        <v>42193</v>
      </c>
      <c r="AD402" s="163" t="s">
        <v>807</v>
      </c>
      <c r="AE402" s="164">
        <v>43143</v>
      </c>
      <c r="AF402" s="165">
        <f>((AE402-AC402)/365*12)</f>
        <v>31.232876712328768</v>
      </c>
      <c r="AG402" s="180" t="s">
        <v>539</v>
      </c>
      <c r="AH402" s="165">
        <v>1</v>
      </c>
      <c r="AI402" s="180" t="s">
        <v>539</v>
      </c>
      <c r="AJ402" s="165">
        <v>1</v>
      </c>
      <c r="AK402" s="180" t="s">
        <v>539</v>
      </c>
      <c r="AL402" s="165">
        <v>1</v>
      </c>
      <c r="AM402" s="180" t="s">
        <v>539</v>
      </c>
      <c r="AN402" s="165">
        <v>1</v>
      </c>
      <c r="AO402" s="180" t="s">
        <v>539</v>
      </c>
      <c r="AP402" s="165">
        <v>1</v>
      </c>
      <c r="AQ402" s="180"/>
      <c r="AR402" s="165"/>
      <c r="AS402" s="165"/>
      <c r="AT402" s="165"/>
      <c r="AU402" s="165"/>
      <c r="AV402" s="165"/>
      <c r="AW402" s="165"/>
      <c r="AX402" s="165"/>
      <c r="AY402" s="165"/>
      <c r="AZ402" s="165"/>
      <c r="BA402" s="165"/>
      <c r="BB402" s="165"/>
      <c r="BC402" s="165"/>
      <c r="BD402" s="165"/>
      <c r="BE402" s="165"/>
      <c r="BF402" s="165"/>
      <c r="BG402" s="169" t="s">
        <v>2902</v>
      </c>
      <c r="BH402" s="161" t="s">
        <v>539</v>
      </c>
      <c r="BI402" s="159">
        <v>1</v>
      </c>
      <c r="BJ402" s="155">
        <v>4</v>
      </c>
      <c r="BK402" s="151" t="s">
        <v>3140</v>
      </c>
      <c r="BL402" s="159">
        <v>0</v>
      </c>
      <c r="BM402" s="159">
        <v>0</v>
      </c>
      <c r="BN402" s="167" t="s">
        <v>807</v>
      </c>
      <c r="BO402" s="151" t="s">
        <v>453</v>
      </c>
      <c r="BP402" s="151"/>
      <c r="BQ402" s="151"/>
      <c r="BR402" s="151"/>
      <c r="BS402" s="157" t="s">
        <v>453</v>
      </c>
      <c r="BT402" s="157" t="s">
        <v>453</v>
      </c>
      <c r="BU402" s="157" t="s">
        <v>453</v>
      </c>
      <c r="BV402" s="153" t="s">
        <v>3141</v>
      </c>
      <c r="BW402" s="153" t="s">
        <v>3142</v>
      </c>
      <c r="BX402" s="151">
        <v>122</v>
      </c>
      <c r="BY402" s="151">
        <v>114</v>
      </c>
      <c r="BZ402" s="151">
        <v>120</v>
      </c>
      <c r="CA402" s="151" t="s">
        <v>2584</v>
      </c>
      <c r="CB402" s="151" t="s">
        <v>3143</v>
      </c>
      <c r="CC402" s="151" t="s">
        <v>453</v>
      </c>
      <c r="CD402" s="151"/>
      <c r="CE402" s="151" t="s">
        <v>872</v>
      </c>
      <c r="CF402" s="157" t="s">
        <v>453</v>
      </c>
      <c r="CG402" s="151" t="s">
        <v>929</v>
      </c>
      <c r="CH402" s="151" t="s">
        <v>3144</v>
      </c>
      <c r="CI402" s="151" t="s">
        <v>453</v>
      </c>
      <c r="CJ402" s="151" t="s">
        <v>453</v>
      </c>
      <c r="CK402" s="151" t="s">
        <v>453</v>
      </c>
      <c r="CL402" s="151" t="s">
        <v>1737</v>
      </c>
    </row>
    <row r="403" spans="1:90" s="89" customFormat="1" ht="14" customHeight="1" x14ac:dyDescent="0.2">
      <c r="A403" s="151" t="s">
        <v>4961</v>
      </c>
      <c r="B403" s="155">
        <v>402</v>
      </c>
      <c r="C403" s="155" t="s">
        <v>4850</v>
      </c>
      <c r="D403" s="269" t="s">
        <v>7252</v>
      </c>
      <c r="E403" s="270" t="s">
        <v>7253</v>
      </c>
      <c r="F403" s="271">
        <v>40041</v>
      </c>
      <c r="G403" s="157" t="s">
        <v>562</v>
      </c>
      <c r="H403" s="158">
        <v>37559289</v>
      </c>
      <c r="I403" s="155">
        <v>1836084</v>
      </c>
      <c r="J403" s="159">
        <v>30</v>
      </c>
      <c r="K403" s="159">
        <v>7</v>
      </c>
      <c r="L403" s="159">
        <f t="shared" si="33"/>
        <v>23</v>
      </c>
      <c r="M403" s="157" t="s">
        <v>563</v>
      </c>
      <c r="N403" s="151" t="s">
        <v>595</v>
      </c>
      <c r="O403" s="160" t="s">
        <v>855</v>
      </c>
      <c r="P403" s="151">
        <v>6</v>
      </c>
      <c r="Q403" s="151"/>
      <c r="R403" s="155">
        <v>2</v>
      </c>
      <c r="S403" s="151" t="s">
        <v>853</v>
      </c>
      <c r="T403" s="151" t="s">
        <v>1589</v>
      </c>
      <c r="U403" s="161">
        <v>42157</v>
      </c>
      <c r="V403" s="161">
        <v>42163</v>
      </c>
      <c r="W403" s="165">
        <f>SUM(V403-U403)</f>
        <v>6</v>
      </c>
      <c r="X403" s="161" t="s">
        <v>453</v>
      </c>
      <c r="Y403" s="161" t="s">
        <v>453</v>
      </c>
      <c r="Z403" s="151" t="s">
        <v>1000</v>
      </c>
      <c r="AA403" s="151" t="s">
        <v>1000</v>
      </c>
      <c r="AB403" s="160" t="s">
        <v>804</v>
      </c>
      <c r="AC403" s="162" t="s">
        <v>453</v>
      </c>
      <c r="AD403" s="163" t="s">
        <v>804</v>
      </c>
      <c r="AE403" s="164" t="s">
        <v>453</v>
      </c>
      <c r="AF403" s="165" t="s">
        <v>453</v>
      </c>
      <c r="AG403" s="180" t="s">
        <v>453</v>
      </c>
      <c r="AH403" s="165" t="s">
        <v>453</v>
      </c>
      <c r="AI403" s="180" t="s">
        <v>453</v>
      </c>
      <c r="AJ403" s="165" t="s">
        <v>453</v>
      </c>
      <c r="AK403" s="180" t="s">
        <v>453</v>
      </c>
      <c r="AL403" s="165" t="s">
        <v>453</v>
      </c>
      <c r="AM403" s="180" t="s">
        <v>453</v>
      </c>
      <c r="AN403" s="165" t="s">
        <v>453</v>
      </c>
      <c r="AO403" s="180" t="s">
        <v>453</v>
      </c>
      <c r="AP403" s="165" t="s">
        <v>453</v>
      </c>
      <c r="AQ403" s="180" t="s">
        <v>453</v>
      </c>
      <c r="AR403" s="165" t="s">
        <v>453</v>
      </c>
      <c r="AS403" s="165" t="s">
        <v>453</v>
      </c>
      <c r="AT403" s="165" t="s">
        <v>453</v>
      </c>
      <c r="AU403" s="165" t="s">
        <v>453</v>
      </c>
      <c r="AV403" s="165" t="s">
        <v>453</v>
      </c>
      <c r="AW403" s="165"/>
      <c r="AX403" s="165"/>
      <c r="AY403" s="165"/>
      <c r="AZ403" s="165"/>
      <c r="BA403" s="165"/>
      <c r="BB403" s="165"/>
      <c r="BC403" s="165"/>
      <c r="BD403" s="165"/>
      <c r="BE403" s="165"/>
      <c r="BF403" s="165"/>
      <c r="BG403" s="169" t="s">
        <v>3766</v>
      </c>
      <c r="BH403" s="161" t="s">
        <v>453</v>
      </c>
      <c r="BI403" s="159" t="s">
        <v>453</v>
      </c>
      <c r="BJ403" s="155">
        <v>4</v>
      </c>
      <c r="BK403" s="151" t="s">
        <v>3767</v>
      </c>
      <c r="BL403" s="159" t="s">
        <v>453</v>
      </c>
      <c r="BM403" s="159" t="s">
        <v>453</v>
      </c>
      <c r="BN403" s="167" t="s">
        <v>804</v>
      </c>
      <c r="BO403" s="151" t="s">
        <v>5917</v>
      </c>
      <c r="BP403" s="151"/>
      <c r="BQ403" s="151"/>
      <c r="BR403" s="151"/>
      <c r="BS403" s="157" t="s">
        <v>453</v>
      </c>
      <c r="BT403" s="157" t="s">
        <v>453</v>
      </c>
      <c r="BU403" s="157" t="s">
        <v>453</v>
      </c>
      <c r="BV403" s="153" t="s">
        <v>2446</v>
      </c>
      <c r="BW403" s="153" t="s">
        <v>1040</v>
      </c>
      <c r="BX403" s="151">
        <v>94</v>
      </c>
      <c r="BY403" s="151">
        <v>96</v>
      </c>
      <c r="BZ403" s="151">
        <v>95</v>
      </c>
      <c r="CA403" s="151" t="s">
        <v>2675</v>
      </c>
      <c r="CB403" s="151" t="s">
        <v>3150</v>
      </c>
      <c r="CC403" s="151" t="s">
        <v>3151</v>
      </c>
      <c r="CD403" s="151"/>
      <c r="CE403" s="151" t="s">
        <v>872</v>
      </c>
      <c r="CF403" s="151" t="s">
        <v>1555</v>
      </c>
      <c r="CG403" s="151" t="s">
        <v>453</v>
      </c>
      <c r="CH403" s="151" t="s">
        <v>453</v>
      </c>
      <c r="CI403" s="151" t="s">
        <v>453</v>
      </c>
      <c r="CJ403" s="151" t="s">
        <v>453</v>
      </c>
      <c r="CK403" s="151" t="s">
        <v>453</v>
      </c>
      <c r="CL403" s="151" t="s">
        <v>453</v>
      </c>
    </row>
    <row r="404" spans="1:90" s="89" customFormat="1" x14ac:dyDescent="0.2">
      <c r="A404" s="151" t="s">
        <v>5002</v>
      </c>
      <c r="B404" s="155">
        <v>403</v>
      </c>
      <c r="C404" s="155">
        <v>370</v>
      </c>
      <c r="D404" s="269" t="s">
        <v>7254</v>
      </c>
      <c r="E404" s="270" t="s">
        <v>7255</v>
      </c>
      <c r="F404" s="271">
        <v>33665</v>
      </c>
      <c r="G404" s="157" t="s">
        <v>562</v>
      </c>
      <c r="H404" s="158">
        <v>39755813</v>
      </c>
      <c r="I404" s="155">
        <v>3531074</v>
      </c>
      <c r="J404" s="159">
        <v>24</v>
      </c>
      <c r="K404" s="159">
        <v>8</v>
      </c>
      <c r="L404" s="159">
        <f t="shared" si="33"/>
        <v>16</v>
      </c>
      <c r="M404" s="157" t="s">
        <v>563</v>
      </c>
      <c r="N404" s="151" t="s">
        <v>612</v>
      </c>
      <c r="O404" s="160" t="s">
        <v>804</v>
      </c>
      <c r="P404" s="151">
        <v>5</v>
      </c>
      <c r="Q404" s="151"/>
      <c r="R404" s="155">
        <v>3</v>
      </c>
      <c r="S404" s="151" t="s">
        <v>3806</v>
      </c>
      <c r="T404" s="151" t="s">
        <v>1589</v>
      </c>
      <c r="U404" s="161">
        <v>42157</v>
      </c>
      <c r="V404" s="161">
        <v>42164</v>
      </c>
      <c r="W404" s="165">
        <f>SUM(V404-U404)</f>
        <v>7</v>
      </c>
      <c r="X404" s="161" t="s">
        <v>453</v>
      </c>
      <c r="Y404" s="161" t="s">
        <v>563</v>
      </c>
      <c r="Z404" s="151" t="s">
        <v>817</v>
      </c>
      <c r="AA404" s="151" t="s">
        <v>1970</v>
      </c>
      <c r="AB404" s="160" t="s">
        <v>804</v>
      </c>
      <c r="AC404" s="162">
        <v>42180</v>
      </c>
      <c r="AD404" s="163" t="s">
        <v>807</v>
      </c>
      <c r="AE404" s="164">
        <v>43228</v>
      </c>
      <c r="AF404" s="165">
        <f t="shared" ref="AF404:AF449" si="38">((AE404-AC404)/365*12)</f>
        <v>34.454794520547949</v>
      </c>
      <c r="AG404" s="180" t="s">
        <v>539</v>
      </c>
      <c r="AH404" s="165">
        <v>1</v>
      </c>
      <c r="AI404" s="180" t="s">
        <v>643</v>
      </c>
      <c r="AJ404" s="165">
        <v>2</v>
      </c>
      <c r="AK404" s="180" t="s">
        <v>5657</v>
      </c>
      <c r="AL404" s="165">
        <v>5</v>
      </c>
      <c r="AM404" s="180" t="s">
        <v>5657</v>
      </c>
      <c r="AN404" s="165">
        <v>5</v>
      </c>
      <c r="AO404" s="180" t="s">
        <v>638</v>
      </c>
      <c r="AP404" s="165">
        <v>4</v>
      </c>
      <c r="AQ404" s="180"/>
      <c r="AR404" s="165"/>
      <c r="AS404" s="165"/>
      <c r="AT404" s="165"/>
      <c r="AU404" s="165"/>
      <c r="AV404" s="165"/>
      <c r="AW404" s="165"/>
      <c r="AX404" s="165"/>
      <c r="AY404" s="165"/>
      <c r="AZ404" s="165"/>
      <c r="BA404" s="165"/>
      <c r="BB404" s="165"/>
      <c r="BC404" s="165"/>
      <c r="BD404" s="165"/>
      <c r="BE404" s="165"/>
      <c r="BF404" s="165"/>
      <c r="BG404" s="169" t="s">
        <v>3807</v>
      </c>
      <c r="BH404" s="161" t="s">
        <v>643</v>
      </c>
      <c r="BI404" s="159">
        <v>2</v>
      </c>
      <c r="BJ404" s="155">
        <v>3</v>
      </c>
      <c r="BK404" s="151" t="s">
        <v>3808</v>
      </c>
      <c r="BL404" s="159">
        <v>1</v>
      </c>
      <c r="BM404" s="159" t="s">
        <v>453</v>
      </c>
      <c r="BN404" s="167" t="s">
        <v>807</v>
      </c>
      <c r="BO404" s="151" t="s">
        <v>453</v>
      </c>
      <c r="BP404" s="151"/>
      <c r="BQ404" s="151"/>
      <c r="BR404" s="151"/>
      <c r="BS404" s="157" t="s">
        <v>453</v>
      </c>
      <c r="BT404" s="157" t="s">
        <v>453</v>
      </c>
      <c r="BU404" s="157" t="s">
        <v>453</v>
      </c>
      <c r="BV404" s="153" t="s">
        <v>3809</v>
      </c>
      <c r="BW404" s="153" t="s">
        <v>3810</v>
      </c>
      <c r="BX404" s="151">
        <v>76</v>
      </c>
      <c r="BY404" s="151">
        <v>86</v>
      </c>
      <c r="BZ404" s="151">
        <v>78</v>
      </c>
      <c r="CA404" s="151" t="s">
        <v>3811</v>
      </c>
      <c r="CB404" s="151" t="s">
        <v>3812</v>
      </c>
      <c r="CC404" s="151" t="s">
        <v>3813</v>
      </c>
      <c r="CD404" s="151"/>
      <c r="CE404" s="151" t="s">
        <v>872</v>
      </c>
      <c r="CF404" s="151" t="s">
        <v>3814</v>
      </c>
      <c r="CG404" s="151" t="s">
        <v>1393</v>
      </c>
      <c r="CH404" s="151" t="s">
        <v>1125</v>
      </c>
      <c r="CI404" s="151" t="s">
        <v>453</v>
      </c>
      <c r="CJ404" s="151" t="s">
        <v>453</v>
      </c>
      <c r="CK404" s="151" t="s">
        <v>453</v>
      </c>
      <c r="CL404" s="151" t="s">
        <v>1737</v>
      </c>
    </row>
    <row r="405" spans="1:90" s="89" customFormat="1" ht="12.75" customHeight="1" x14ac:dyDescent="0.2">
      <c r="A405" s="151" t="s">
        <v>5214</v>
      </c>
      <c r="B405" s="155">
        <v>404</v>
      </c>
      <c r="C405" s="155">
        <f t="shared" ref="C405:C413" si="39">C404+1</f>
        <v>371</v>
      </c>
      <c r="D405" s="269" t="s">
        <v>7256</v>
      </c>
      <c r="E405" s="270" t="s">
        <v>7257</v>
      </c>
      <c r="F405" s="271">
        <v>15553</v>
      </c>
      <c r="G405" s="157" t="s">
        <v>480</v>
      </c>
      <c r="H405" s="158">
        <v>38663730</v>
      </c>
      <c r="I405" s="155">
        <v>4474418</v>
      </c>
      <c r="J405" s="159">
        <v>22</v>
      </c>
      <c r="K405" s="159">
        <v>10</v>
      </c>
      <c r="L405" s="159">
        <f t="shared" si="33"/>
        <v>12</v>
      </c>
      <c r="M405" s="157" t="s">
        <v>563</v>
      </c>
      <c r="N405" s="151" t="s">
        <v>595</v>
      </c>
      <c r="O405" s="160" t="s">
        <v>807</v>
      </c>
      <c r="P405" s="151">
        <v>2</v>
      </c>
      <c r="Q405" s="151"/>
      <c r="R405" s="155">
        <v>3</v>
      </c>
      <c r="S405" s="151" t="s">
        <v>3768</v>
      </c>
      <c r="T405" s="151" t="s">
        <v>453</v>
      </c>
      <c r="U405" s="161" t="s">
        <v>453</v>
      </c>
      <c r="V405" s="161" t="s">
        <v>453</v>
      </c>
      <c r="W405" s="165" t="s">
        <v>453</v>
      </c>
      <c r="X405" s="161" t="s">
        <v>453</v>
      </c>
      <c r="Y405" s="161" t="s">
        <v>563</v>
      </c>
      <c r="Z405" s="151" t="s">
        <v>827</v>
      </c>
      <c r="AA405" s="151" t="s">
        <v>550</v>
      </c>
      <c r="AB405" s="160" t="s">
        <v>804</v>
      </c>
      <c r="AC405" s="162">
        <v>42158</v>
      </c>
      <c r="AD405" s="163" t="s">
        <v>807</v>
      </c>
      <c r="AE405" s="164">
        <v>42361</v>
      </c>
      <c r="AF405" s="165">
        <f t="shared" si="38"/>
        <v>6.6739726027397266</v>
      </c>
      <c r="AG405" s="165">
        <v>1</v>
      </c>
      <c r="AH405" s="180" t="s">
        <v>539</v>
      </c>
      <c r="AI405" s="165">
        <v>1</v>
      </c>
      <c r="AJ405" s="180" t="s">
        <v>539</v>
      </c>
      <c r="AK405" s="180"/>
      <c r="AL405" s="165"/>
      <c r="AM405" s="180"/>
      <c r="AN405" s="165"/>
      <c r="AO405" s="180"/>
      <c r="AP405" s="165"/>
      <c r="AQ405" s="180"/>
      <c r="AR405" s="165"/>
      <c r="AS405" s="165"/>
      <c r="AT405" s="165"/>
      <c r="AU405" s="165"/>
      <c r="AV405" s="165"/>
      <c r="AW405" s="165"/>
      <c r="AX405" s="165"/>
      <c r="AY405" s="165"/>
      <c r="AZ405" s="165"/>
      <c r="BA405" s="165"/>
      <c r="BB405" s="165"/>
      <c r="BC405" s="165"/>
      <c r="BD405" s="165"/>
      <c r="BE405" s="165"/>
      <c r="BF405" s="165"/>
      <c r="BG405" s="169" t="s">
        <v>3769</v>
      </c>
      <c r="BH405" s="161" t="s">
        <v>539</v>
      </c>
      <c r="BI405" s="159">
        <v>1</v>
      </c>
      <c r="BJ405" s="155">
        <v>1</v>
      </c>
      <c r="BK405" s="151" t="s">
        <v>3770</v>
      </c>
      <c r="BL405" s="159" t="s">
        <v>453</v>
      </c>
      <c r="BM405" s="159" t="s">
        <v>453</v>
      </c>
      <c r="BN405" s="167" t="s">
        <v>807</v>
      </c>
      <c r="BO405" s="151" t="s">
        <v>453</v>
      </c>
      <c r="BP405" s="151"/>
      <c r="BQ405" s="151"/>
      <c r="BR405" s="151"/>
      <c r="BS405" s="157" t="s">
        <v>453</v>
      </c>
      <c r="BT405" s="157" t="s">
        <v>453</v>
      </c>
      <c r="BU405" s="157" t="s">
        <v>453</v>
      </c>
      <c r="BV405" s="153" t="s">
        <v>453</v>
      </c>
      <c r="BW405" s="153" t="s">
        <v>3771</v>
      </c>
      <c r="BX405" s="151">
        <v>110</v>
      </c>
      <c r="BY405" s="151">
        <v>94</v>
      </c>
      <c r="BZ405" s="151">
        <v>103</v>
      </c>
      <c r="CA405" s="151" t="s">
        <v>3772</v>
      </c>
      <c r="CB405" s="151" t="s">
        <v>453</v>
      </c>
      <c r="CC405" s="151" t="s">
        <v>453</v>
      </c>
      <c r="CD405" s="151"/>
      <c r="CE405" s="151" t="s">
        <v>872</v>
      </c>
      <c r="CF405" s="151" t="s">
        <v>3773</v>
      </c>
      <c r="CG405" s="151" t="s">
        <v>929</v>
      </c>
      <c r="CH405" s="151" t="s">
        <v>996</v>
      </c>
      <c r="CI405" s="151" t="s">
        <v>453</v>
      </c>
      <c r="CJ405" s="151" t="s">
        <v>453</v>
      </c>
      <c r="CK405" s="151" t="s">
        <v>453</v>
      </c>
      <c r="CL405" s="151" t="s">
        <v>1737</v>
      </c>
    </row>
    <row r="406" spans="1:90" s="89" customFormat="1" x14ac:dyDescent="0.2">
      <c r="A406" s="151" t="s">
        <v>4628</v>
      </c>
      <c r="B406" s="155">
        <v>405</v>
      </c>
      <c r="C406" s="155">
        <f t="shared" si="39"/>
        <v>372</v>
      </c>
      <c r="D406" s="269" t="s">
        <v>7258</v>
      </c>
      <c r="E406" s="270" t="s">
        <v>7259</v>
      </c>
      <c r="F406" s="271">
        <v>38467</v>
      </c>
      <c r="G406" s="157" t="s">
        <v>480</v>
      </c>
      <c r="H406" s="158">
        <v>33665638</v>
      </c>
      <c r="I406" s="155">
        <v>1814116</v>
      </c>
      <c r="J406" s="159">
        <v>35</v>
      </c>
      <c r="K406" s="159">
        <v>2</v>
      </c>
      <c r="L406" s="159">
        <f t="shared" si="33"/>
        <v>33</v>
      </c>
      <c r="M406" s="157" t="s">
        <v>563</v>
      </c>
      <c r="N406" s="151" t="s">
        <v>1605</v>
      </c>
      <c r="O406" s="160" t="s">
        <v>807</v>
      </c>
      <c r="P406" s="151">
        <v>4</v>
      </c>
      <c r="Q406" s="151"/>
      <c r="R406" s="155">
        <v>3</v>
      </c>
      <c r="S406" s="151" t="s">
        <v>3124</v>
      </c>
      <c r="T406" s="151" t="s">
        <v>935</v>
      </c>
      <c r="U406" s="161">
        <v>42164</v>
      </c>
      <c r="V406" s="161">
        <v>42172</v>
      </c>
      <c r="W406" s="165">
        <f>SUM(V406-U406)</f>
        <v>8</v>
      </c>
      <c r="X406" s="161" t="s">
        <v>453</v>
      </c>
      <c r="Y406" s="161" t="s">
        <v>564</v>
      </c>
      <c r="Z406" s="151" t="s">
        <v>1718</v>
      </c>
      <c r="AA406" s="151" t="s">
        <v>1719</v>
      </c>
      <c r="AB406" s="160" t="s">
        <v>804</v>
      </c>
      <c r="AC406" s="162">
        <v>42214</v>
      </c>
      <c r="AD406" s="163" t="s">
        <v>807</v>
      </c>
      <c r="AE406" s="164">
        <v>43343</v>
      </c>
      <c r="AF406" s="165">
        <f t="shared" si="38"/>
        <v>37.11780821917808</v>
      </c>
      <c r="AG406" s="180" t="s">
        <v>539</v>
      </c>
      <c r="AH406" s="165">
        <v>1</v>
      </c>
      <c r="AI406" s="180" t="s">
        <v>539</v>
      </c>
      <c r="AJ406" s="165">
        <v>1</v>
      </c>
      <c r="AK406" s="165" t="s">
        <v>539</v>
      </c>
      <c r="AL406" s="165">
        <v>1</v>
      </c>
      <c r="AM406" s="165" t="s">
        <v>539</v>
      </c>
      <c r="AN406" s="165">
        <v>1</v>
      </c>
      <c r="AO406" s="165" t="s">
        <v>539</v>
      </c>
      <c r="AP406" s="165">
        <v>1</v>
      </c>
      <c r="AQ406" s="165"/>
      <c r="AR406" s="165"/>
      <c r="AS406" s="165"/>
      <c r="AT406" s="165"/>
      <c r="AU406" s="165"/>
      <c r="AV406" s="165"/>
      <c r="AW406" s="165"/>
      <c r="AX406" s="165"/>
      <c r="AY406" s="165"/>
      <c r="AZ406" s="165"/>
      <c r="BA406" s="165"/>
      <c r="BB406" s="165"/>
      <c r="BC406" s="165"/>
      <c r="BD406" s="165"/>
      <c r="BE406" s="165"/>
      <c r="BF406" s="165"/>
      <c r="BG406" s="169" t="s">
        <v>2902</v>
      </c>
      <c r="BH406" s="161" t="s">
        <v>539</v>
      </c>
      <c r="BI406" s="159">
        <v>1</v>
      </c>
      <c r="BJ406" s="155">
        <v>3</v>
      </c>
      <c r="BK406" s="151" t="s">
        <v>3125</v>
      </c>
      <c r="BL406" s="159">
        <v>1</v>
      </c>
      <c r="BM406" s="159">
        <v>0</v>
      </c>
      <c r="BN406" s="167" t="s">
        <v>807</v>
      </c>
      <c r="BO406" s="151" t="s">
        <v>453</v>
      </c>
      <c r="BP406" s="151"/>
      <c r="BQ406" s="151"/>
      <c r="BR406" s="151"/>
      <c r="BS406" s="157" t="s">
        <v>453</v>
      </c>
      <c r="BT406" s="157" t="s">
        <v>453</v>
      </c>
      <c r="BU406" s="157" t="s">
        <v>453</v>
      </c>
      <c r="BV406" s="153" t="s">
        <v>3126</v>
      </c>
      <c r="BW406" s="153" t="s">
        <v>3127</v>
      </c>
      <c r="BX406" s="151">
        <v>95</v>
      </c>
      <c r="BY406" s="151">
        <v>117</v>
      </c>
      <c r="BZ406" s="151">
        <v>106</v>
      </c>
      <c r="CA406" s="151" t="s">
        <v>3128</v>
      </c>
      <c r="CB406" s="151" t="s">
        <v>3129</v>
      </c>
      <c r="CC406" s="151" t="s">
        <v>453</v>
      </c>
      <c r="CD406" s="151"/>
      <c r="CE406" s="151" t="s">
        <v>872</v>
      </c>
      <c r="CF406" s="151" t="s">
        <v>5918</v>
      </c>
      <c r="CG406" s="151" t="s">
        <v>929</v>
      </c>
      <c r="CH406" s="179" t="s">
        <v>3853</v>
      </c>
      <c r="CI406" s="151">
        <v>88</v>
      </c>
      <c r="CJ406" s="151">
        <v>119</v>
      </c>
      <c r="CK406" s="151">
        <v>103</v>
      </c>
      <c r="CL406" s="151" t="s">
        <v>1737</v>
      </c>
    </row>
    <row r="407" spans="1:90" s="89" customFormat="1" x14ac:dyDescent="0.2">
      <c r="A407" s="151" t="s">
        <v>5215</v>
      </c>
      <c r="B407" s="155">
        <v>406</v>
      </c>
      <c r="C407" s="155">
        <f t="shared" si="39"/>
        <v>373</v>
      </c>
      <c r="D407" s="269" t="s">
        <v>7260</v>
      </c>
      <c r="E407" s="270" t="s">
        <v>7261</v>
      </c>
      <c r="F407" s="271">
        <v>26340</v>
      </c>
      <c r="G407" s="157" t="s">
        <v>562</v>
      </c>
      <c r="H407" s="158">
        <v>39883651</v>
      </c>
      <c r="I407" s="155">
        <v>3869368</v>
      </c>
      <c r="J407" s="159">
        <v>56</v>
      </c>
      <c r="K407" s="159">
        <v>47</v>
      </c>
      <c r="L407" s="159">
        <f t="shared" si="33"/>
        <v>9</v>
      </c>
      <c r="M407" s="157" t="s">
        <v>563</v>
      </c>
      <c r="N407" s="151" t="s">
        <v>595</v>
      </c>
      <c r="O407" s="160" t="s">
        <v>855</v>
      </c>
      <c r="P407" s="151">
        <v>3</v>
      </c>
      <c r="Q407" s="151"/>
      <c r="R407" s="155">
        <v>3</v>
      </c>
      <c r="S407" s="151" t="s">
        <v>3774</v>
      </c>
      <c r="T407" s="151" t="s">
        <v>453</v>
      </c>
      <c r="U407" s="161" t="s">
        <v>453</v>
      </c>
      <c r="V407" s="161" t="s">
        <v>453</v>
      </c>
      <c r="W407" s="165" t="s">
        <v>453</v>
      </c>
      <c r="X407" s="161" t="s">
        <v>453</v>
      </c>
      <c r="Y407" s="161" t="s">
        <v>568</v>
      </c>
      <c r="Z407" s="151" t="s">
        <v>817</v>
      </c>
      <c r="AA407" s="151" t="s">
        <v>1710</v>
      </c>
      <c r="AB407" s="160" t="s">
        <v>804</v>
      </c>
      <c r="AC407" s="162">
        <v>42165</v>
      </c>
      <c r="AD407" s="163" t="s">
        <v>807</v>
      </c>
      <c r="AE407" s="164">
        <v>42383</v>
      </c>
      <c r="AF407" s="165">
        <f t="shared" si="38"/>
        <v>7.1671232876712327</v>
      </c>
      <c r="AG407" s="180" t="s">
        <v>5657</v>
      </c>
      <c r="AH407" s="165">
        <v>5</v>
      </c>
      <c r="AI407" s="180" t="s">
        <v>5657</v>
      </c>
      <c r="AJ407" s="165">
        <v>5</v>
      </c>
      <c r="AK407" s="180" t="s">
        <v>453</v>
      </c>
      <c r="AL407" s="165" t="s">
        <v>453</v>
      </c>
      <c r="AM407" s="180" t="s">
        <v>453</v>
      </c>
      <c r="AN407" s="165" t="s">
        <v>453</v>
      </c>
      <c r="AO407" s="180" t="s">
        <v>453</v>
      </c>
      <c r="AP407" s="165" t="s">
        <v>453</v>
      </c>
      <c r="AQ407" s="180" t="s">
        <v>453</v>
      </c>
      <c r="AR407" s="165" t="s">
        <v>453</v>
      </c>
      <c r="AS407" s="165" t="s">
        <v>453</v>
      </c>
      <c r="AT407" s="165" t="s">
        <v>453</v>
      </c>
      <c r="AU407" s="165" t="s">
        <v>453</v>
      </c>
      <c r="AV407" s="165" t="s">
        <v>453</v>
      </c>
      <c r="AW407" s="165"/>
      <c r="AX407" s="165"/>
      <c r="AY407" s="165"/>
      <c r="AZ407" s="165"/>
      <c r="BA407" s="165"/>
      <c r="BB407" s="165"/>
      <c r="BC407" s="165"/>
      <c r="BD407" s="165"/>
      <c r="BE407" s="165"/>
      <c r="BF407" s="165"/>
      <c r="BG407" s="169" t="s">
        <v>3775</v>
      </c>
      <c r="BH407" s="161" t="s">
        <v>5657</v>
      </c>
      <c r="BI407" s="159">
        <v>5</v>
      </c>
      <c r="BJ407" s="155">
        <v>4</v>
      </c>
      <c r="BK407" s="151" t="s">
        <v>3776</v>
      </c>
      <c r="BL407" s="159" t="s">
        <v>453</v>
      </c>
      <c r="BM407" s="159" t="s">
        <v>453</v>
      </c>
      <c r="BN407" s="167" t="s">
        <v>804</v>
      </c>
      <c r="BO407" s="151" t="s">
        <v>3779</v>
      </c>
      <c r="BP407" s="151"/>
      <c r="BQ407" s="151"/>
      <c r="BR407" s="151"/>
      <c r="BS407" s="157" t="s">
        <v>453</v>
      </c>
      <c r="BT407" s="157" t="s">
        <v>453</v>
      </c>
      <c r="BU407" s="157" t="s">
        <v>1201</v>
      </c>
      <c r="BV407" s="153" t="s">
        <v>453</v>
      </c>
      <c r="BW407" s="153" t="s">
        <v>3777</v>
      </c>
      <c r="BX407" s="151">
        <v>86</v>
      </c>
      <c r="BY407" s="151">
        <v>76</v>
      </c>
      <c r="BZ407" s="151">
        <v>73</v>
      </c>
      <c r="CA407" s="151" t="s">
        <v>3778</v>
      </c>
      <c r="CB407" s="151" t="s">
        <v>453</v>
      </c>
      <c r="CC407" s="151" t="s">
        <v>453</v>
      </c>
      <c r="CD407" s="151"/>
      <c r="CE407" s="151" t="s">
        <v>872</v>
      </c>
      <c r="CF407" s="151" t="s">
        <v>453</v>
      </c>
      <c r="CG407" s="151" t="s">
        <v>3780</v>
      </c>
      <c r="CH407" s="151" t="s">
        <v>1125</v>
      </c>
      <c r="CI407" s="151" t="s">
        <v>453</v>
      </c>
      <c r="CJ407" s="151" t="s">
        <v>453</v>
      </c>
      <c r="CK407" s="151" t="s">
        <v>453</v>
      </c>
      <c r="CL407" s="151" t="s">
        <v>453</v>
      </c>
    </row>
    <row r="408" spans="1:90" s="89" customFormat="1" x14ac:dyDescent="0.2">
      <c r="A408" s="151" t="s">
        <v>5216</v>
      </c>
      <c r="B408" s="155">
        <v>407</v>
      </c>
      <c r="C408" s="155">
        <f t="shared" si="39"/>
        <v>374</v>
      </c>
      <c r="D408" s="269" t="s">
        <v>7262</v>
      </c>
      <c r="E408" s="270" t="s">
        <v>7263</v>
      </c>
      <c r="F408" s="271">
        <v>22448</v>
      </c>
      <c r="G408" s="157" t="s">
        <v>562</v>
      </c>
      <c r="H408" s="158">
        <v>35420947</v>
      </c>
      <c r="I408" s="155">
        <v>4978737</v>
      </c>
      <c r="J408" s="159">
        <v>64</v>
      </c>
      <c r="K408" s="159">
        <v>13</v>
      </c>
      <c r="L408" s="159">
        <f t="shared" si="33"/>
        <v>51</v>
      </c>
      <c r="M408" s="157" t="s">
        <v>563</v>
      </c>
      <c r="N408" s="151" t="s">
        <v>604</v>
      </c>
      <c r="O408" s="160" t="s">
        <v>807</v>
      </c>
      <c r="P408" s="151" t="s">
        <v>453</v>
      </c>
      <c r="Q408" s="151"/>
      <c r="R408" s="155">
        <v>3</v>
      </c>
      <c r="S408" s="151" t="s">
        <v>3781</v>
      </c>
      <c r="T408" s="151" t="s">
        <v>453</v>
      </c>
      <c r="U408" s="161" t="s">
        <v>453</v>
      </c>
      <c r="V408" s="161" t="s">
        <v>453</v>
      </c>
      <c r="W408" s="165" t="s">
        <v>453</v>
      </c>
      <c r="X408" s="161" t="s">
        <v>453</v>
      </c>
      <c r="Y408" s="161" t="s">
        <v>564</v>
      </c>
      <c r="Z408" s="151" t="s">
        <v>827</v>
      </c>
      <c r="AA408" s="151" t="s">
        <v>540</v>
      </c>
      <c r="AB408" s="160" t="s">
        <v>804</v>
      </c>
      <c r="AC408" s="162">
        <v>42171</v>
      </c>
      <c r="AD408" s="163" t="s">
        <v>807</v>
      </c>
      <c r="AE408" s="164">
        <v>43922</v>
      </c>
      <c r="AF408" s="165">
        <f t="shared" si="38"/>
        <v>57.56712328767123</v>
      </c>
      <c r="AG408" s="180" t="s">
        <v>539</v>
      </c>
      <c r="AH408" s="165">
        <v>1</v>
      </c>
      <c r="AI408" s="180" t="s">
        <v>539</v>
      </c>
      <c r="AJ408" s="165">
        <v>1</v>
      </c>
      <c r="AK408" s="180" t="s">
        <v>539</v>
      </c>
      <c r="AL408" s="165">
        <v>1</v>
      </c>
      <c r="AM408" s="180" t="s">
        <v>539</v>
      </c>
      <c r="AN408" s="165">
        <v>1</v>
      </c>
      <c r="AO408" s="180" t="s">
        <v>539</v>
      </c>
      <c r="AP408" s="165">
        <v>1</v>
      </c>
      <c r="AQ408" s="180" t="s">
        <v>539</v>
      </c>
      <c r="AR408" s="165">
        <v>1</v>
      </c>
      <c r="AS408" s="165" t="s">
        <v>539</v>
      </c>
      <c r="AT408" s="165">
        <v>1</v>
      </c>
      <c r="AU408" s="165"/>
      <c r="AV408" s="165"/>
      <c r="AW408" s="165"/>
      <c r="AX408" s="165"/>
      <c r="AY408" s="165"/>
      <c r="AZ408" s="165"/>
      <c r="BA408" s="165"/>
      <c r="BB408" s="165"/>
      <c r="BC408" s="165"/>
      <c r="BD408" s="165"/>
      <c r="BE408" s="165"/>
      <c r="BF408" s="165"/>
      <c r="BG408" s="169" t="s">
        <v>3782</v>
      </c>
      <c r="BH408" s="161" t="s">
        <v>539</v>
      </c>
      <c r="BI408" s="159">
        <v>1</v>
      </c>
      <c r="BJ408" s="155">
        <v>3</v>
      </c>
      <c r="BK408" s="151" t="s">
        <v>3781</v>
      </c>
      <c r="BL408" s="159">
        <v>1</v>
      </c>
      <c r="BM408" s="159" t="s">
        <v>453</v>
      </c>
      <c r="BN408" s="167" t="s">
        <v>807</v>
      </c>
      <c r="BO408" s="151" t="s">
        <v>453</v>
      </c>
      <c r="BP408" s="151"/>
      <c r="BQ408" s="151"/>
      <c r="BR408" s="151"/>
      <c r="BS408" s="157" t="s">
        <v>453</v>
      </c>
      <c r="BT408" s="157" t="s">
        <v>453</v>
      </c>
      <c r="BU408" s="157" t="s">
        <v>453</v>
      </c>
      <c r="BV408" s="153" t="s">
        <v>453</v>
      </c>
      <c r="BW408" s="153" t="s">
        <v>3783</v>
      </c>
      <c r="BX408" s="151">
        <v>68</v>
      </c>
      <c r="BY408" s="151">
        <v>67</v>
      </c>
      <c r="BZ408" s="151">
        <v>65</v>
      </c>
      <c r="CA408" s="151" t="s">
        <v>3784</v>
      </c>
      <c r="CB408" s="151" t="s">
        <v>3785</v>
      </c>
      <c r="CC408" s="151" t="s">
        <v>453</v>
      </c>
      <c r="CD408" s="151"/>
      <c r="CE408" s="151" t="s">
        <v>872</v>
      </c>
      <c r="CF408" s="151" t="s">
        <v>3786</v>
      </c>
      <c r="CG408" s="151" t="s">
        <v>929</v>
      </c>
      <c r="CH408" s="151" t="s">
        <v>1125</v>
      </c>
      <c r="CI408" s="151" t="s">
        <v>453</v>
      </c>
      <c r="CJ408" s="151" t="s">
        <v>453</v>
      </c>
      <c r="CK408" s="151" t="s">
        <v>453</v>
      </c>
      <c r="CL408" s="151" t="s">
        <v>1737</v>
      </c>
    </row>
    <row r="409" spans="1:90" s="89" customFormat="1" x14ac:dyDescent="0.2">
      <c r="A409" s="151" t="s">
        <v>4623</v>
      </c>
      <c r="B409" s="155">
        <v>408</v>
      </c>
      <c r="C409" s="155">
        <f t="shared" si="39"/>
        <v>375</v>
      </c>
      <c r="D409" s="269" t="s">
        <v>7264</v>
      </c>
      <c r="E409" s="270" t="s">
        <v>7265</v>
      </c>
      <c r="F409" s="271">
        <v>26443</v>
      </c>
      <c r="G409" s="157" t="s">
        <v>480</v>
      </c>
      <c r="H409" s="158">
        <v>45905034</v>
      </c>
      <c r="I409" s="155">
        <v>5623904</v>
      </c>
      <c r="J409" s="159">
        <v>26</v>
      </c>
      <c r="K409" s="159">
        <v>3</v>
      </c>
      <c r="L409" s="159">
        <f t="shared" si="33"/>
        <v>23</v>
      </c>
      <c r="M409" s="157" t="s">
        <v>563</v>
      </c>
      <c r="N409" s="151" t="s">
        <v>1605</v>
      </c>
      <c r="O409" s="160" t="s">
        <v>807</v>
      </c>
      <c r="P409" s="151">
        <v>2</v>
      </c>
      <c r="Q409" s="151"/>
      <c r="R409" s="155">
        <v>3</v>
      </c>
      <c r="S409" s="151" t="s">
        <v>3787</v>
      </c>
      <c r="T409" s="151" t="s">
        <v>453</v>
      </c>
      <c r="U409" s="161" t="s">
        <v>453</v>
      </c>
      <c r="V409" s="161" t="s">
        <v>453</v>
      </c>
      <c r="W409" s="165" t="s">
        <v>453</v>
      </c>
      <c r="X409" s="161" t="s">
        <v>453</v>
      </c>
      <c r="Y409" s="161" t="s">
        <v>563</v>
      </c>
      <c r="Z409" s="151" t="s">
        <v>827</v>
      </c>
      <c r="AA409" s="151" t="s">
        <v>550</v>
      </c>
      <c r="AB409" s="160" t="s">
        <v>804</v>
      </c>
      <c r="AC409" s="162">
        <v>42172</v>
      </c>
      <c r="AD409" s="163" t="s">
        <v>804</v>
      </c>
      <c r="AE409" s="164">
        <v>42626</v>
      </c>
      <c r="AF409" s="165">
        <f t="shared" si="38"/>
        <v>14.926027397260274</v>
      </c>
      <c r="AG409" s="180" t="s">
        <v>539</v>
      </c>
      <c r="AH409" s="165">
        <v>1</v>
      </c>
      <c r="AI409" s="180" t="s">
        <v>539</v>
      </c>
      <c r="AJ409" s="165">
        <v>1</v>
      </c>
      <c r="AK409" s="180" t="s">
        <v>539</v>
      </c>
      <c r="AL409" s="165">
        <v>1</v>
      </c>
      <c r="AM409" s="180" t="s">
        <v>539</v>
      </c>
      <c r="AN409" s="165">
        <v>1</v>
      </c>
      <c r="AO409" s="180" t="s">
        <v>453</v>
      </c>
      <c r="AP409" s="165" t="s">
        <v>453</v>
      </c>
      <c r="AQ409" s="180" t="s">
        <v>453</v>
      </c>
      <c r="AR409" s="165" t="s">
        <v>453</v>
      </c>
      <c r="AS409" s="165" t="s">
        <v>453</v>
      </c>
      <c r="AT409" s="165" t="s">
        <v>453</v>
      </c>
      <c r="AU409" s="165" t="s">
        <v>453</v>
      </c>
      <c r="AV409" s="165" t="s">
        <v>453</v>
      </c>
      <c r="AW409" s="165" t="s">
        <v>453</v>
      </c>
      <c r="AX409" s="165" t="s">
        <v>453</v>
      </c>
      <c r="AY409" s="165" t="s">
        <v>453</v>
      </c>
      <c r="AZ409" s="165" t="s">
        <v>453</v>
      </c>
      <c r="BA409" s="165"/>
      <c r="BB409" s="165"/>
      <c r="BC409" s="165"/>
      <c r="BD409" s="165"/>
      <c r="BE409" s="165"/>
      <c r="BF409" s="165"/>
      <c r="BG409" s="169" t="s">
        <v>3789</v>
      </c>
      <c r="BH409" s="161" t="s">
        <v>638</v>
      </c>
      <c r="BI409" s="159">
        <v>4</v>
      </c>
      <c r="BJ409" s="155">
        <v>3</v>
      </c>
      <c r="BK409" s="151" t="s">
        <v>3790</v>
      </c>
      <c r="BL409" s="159">
        <v>1</v>
      </c>
      <c r="BM409" s="159">
        <v>1</v>
      </c>
      <c r="BN409" s="167" t="s">
        <v>807</v>
      </c>
      <c r="BO409" s="151" t="s">
        <v>453</v>
      </c>
      <c r="BP409" s="151"/>
      <c r="BQ409" s="151"/>
      <c r="BR409" s="151"/>
      <c r="BS409" s="157" t="s">
        <v>453</v>
      </c>
      <c r="BT409" s="157" t="s">
        <v>453</v>
      </c>
      <c r="BU409" s="157" t="s">
        <v>453</v>
      </c>
      <c r="BV409" s="153" t="s">
        <v>453</v>
      </c>
      <c r="BW409" s="153" t="s">
        <v>3791</v>
      </c>
      <c r="BX409" s="151">
        <v>95</v>
      </c>
      <c r="BY409" s="151">
        <v>109</v>
      </c>
      <c r="BZ409" s="151">
        <v>102</v>
      </c>
      <c r="CA409" s="151" t="s">
        <v>3792</v>
      </c>
      <c r="CB409" s="151" t="s">
        <v>453</v>
      </c>
      <c r="CC409" s="151" t="s">
        <v>453</v>
      </c>
      <c r="CD409" s="151"/>
      <c r="CE409" s="151" t="s">
        <v>872</v>
      </c>
      <c r="CF409" s="151" t="s">
        <v>3793</v>
      </c>
      <c r="CG409" s="151" t="s">
        <v>3613</v>
      </c>
      <c r="CH409" s="151" t="s">
        <v>3794</v>
      </c>
      <c r="CI409" s="151">
        <v>98</v>
      </c>
      <c r="CJ409" s="151">
        <v>124</v>
      </c>
      <c r="CK409" s="151">
        <v>111</v>
      </c>
      <c r="CL409" s="151" t="s">
        <v>1737</v>
      </c>
    </row>
    <row r="410" spans="1:90" s="89" customFormat="1" x14ac:dyDescent="0.2">
      <c r="A410" s="151" t="s">
        <v>4526</v>
      </c>
      <c r="B410" s="155">
        <v>409</v>
      </c>
      <c r="C410" s="155">
        <f t="shared" si="39"/>
        <v>376</v>
      </c>
      <c r="D410" s="269" t="s">
        <v>7266</v>
      </c>
      <c r="E410" s="270" t="s">
        <v>7267</v>
      </c>
      <c r="F410" s="271">
        <v>39603</v>
      </c>
      <c r="G410" s="157" t="s">
        <v>562</v>
      </c>
      <c r="H410" s="158">
        <v>33209030</v>
      </c>
      <c r="I410" s="155">
        <v>1734415</v>
      </c>
      <c r="J410" s="159">
        <v>36</v>
      </c>
      <c r="K410" s="159">
        <v>34</v>
      </c>
      <c r="L410" s="159">
        <f t="shared" si="33"/>
        <v>2</v>
      </c>
      <c r="M410" s="157" t="s">
        <v>563</v>
      </c>
      <c r="N410" s="151" t="s">
        <v>604</v>
      </c>
      <c r="O410" s="160" t="s">
        <v>807</v>
      </c>
      <c r="P410" s="151" t="s">
        <v>453</v>
      </c>
      <c r="Q410" s="151"/>
      <c r="R410" s="155">
        <v>2</v>
      </c>
      <c r="S410" s="151" t="s">
        <v>3841</v>
      </c>
      <c r="T410" s="151" t="s">
        <v>1589</v>
      </c>
      <c r="U410" s="161">
        <v>42178</v>
      </c>
      <c r="V410" s="161">
        <v>42186</v>
      </c>
      <c r="W410" s="165">
        <f>SUM(V410-U410)</f>
        <v>8</v>
      </c>
      <c r="X410" s="161" t="s">
        <v>453</v>
      </c>
      <c r="Y410" s="161" t="s">
        <v>564</v>
      </c>
      <c r="Z410" s="151" t="s">
        <v>904</v>
      </c>
      <c r="AA410" s="151" t="s">
        <v>1687</v>
      </c>
      <c r="AB410" s="160" t="s">
        <v>804</v>
      </c>
      <c r="AC410" s="162">
        <v>42199</v>
      </c>
      <c r="AD410" s="163" t="s">
        <v>807</v>
      </c>
      <c r="AE410" s="164">
        <v>43119</v>
      </c>
      <c r="AF410" s="165">
        <f t="shared" si="38"/>
        <v>30.246575342465754</v>
      </c>
      <c r="AG410" s="180" t="s">
        <v>539</v>
      </c>
      <c r="AH410" s="165">
        <v>1</v>
      </c>
      <c r="AI410" s="180" t="s">
        <v>640</v>
      </c>
      <c r="AJ410" s="165">
        <v>1</v>
      </c>
      <c r="AK410" s="180" t="s">
        <v>5786</v>
      </c>
      <c r="AL410" s="165">
        <v>3</v>
      </c>
      <c r="AM410" s="180" t="s">
        <v>5786</v>
      </c>
      <c r="AN410" s="165">
        <v>3</v>
      </c>
      <c r="AO410" s="180"/>
      <c r="AP410" s="165"/>
      <c r="AQ410" s="180"/>
      <c r="AR410" s="165"/>
      <c r="AS410" s="165"/>
      <c r="AT410" s="165"/>
      <c r="AU410" s="165"/>
      <c r="AV410" s="165"/>
      <c r="AW410" s="165"/>
      <c r="AX410" s="165"/>
      <c r="AY410" s="165"/>
      <c r="AZ410" s="165"/>
      <c r="BA410" s="165"/>
      <c r="BB410" s="165"/>
      <c r="BC410" s="165"/>
      <c r="BD410" s="165"/>
      <c r="BE410" s="165"/>
      <c r="BF410" s="165"/>
      <c r="BG410" s="169" t="s">
        <v>3840</v>
      </c>
      <c r="BH410" s="161" t="s">
        <v>5786</v>
      </c>
      <c r="BI410" s="159">
        <v>3</v>
      </c>
      <c r="BJ410" s="155">
        <v>2</v>
      </c>
      <c r="BK410" s="151" t="s">
        <v>3841</v>
      </c>
      <c r="BL410" s="159" t="s">
        <v>453</v>
      </c>
      <c r="BM410" s="159" t="s">
        <v>453</v>
      </c>
      <c r="BN410" s="167" t="s">
        <v>807</v>
      </c>
      <c r="BO410" s="151" t="s">
        <v>453</v>
      </c>
      <c r="BP410" s="151"/>
      <c r="BQ410" s="151"/>
      <c r="BR410" s="151"/>
      <c r="BS410" s="157" t="s">
        <v>453</v>
      </c>
      <c r="BT410" s="157" t="s">
        <v>453</v>
      </c>
      <c r="BU410" s="157" t="s">
        <v>453</v>
      </c>
      <c r="BV410" s="153" t="s">
        <v>453</v>
      </c>
      <c r="BW410" s="153" t="s">
        <v>3842</v>
      </c>
      <c r="BX410" s="151">
        <v>100</v>
      </c>
      <c r="BY410" s="151">
        <v>95</v>
      </c>
      <c r="BZ410" s="151">
        <v>98</v>
      </c>
      <c r="CA410" s="151" t="s">
        <v>3843</v>
      </c>
      <c r="CB410" s="151" t="s">
        <v>3844</v>
      </c>
      <c r="CC410" s="151" t="s">
        <v>453</v>
      </c>
      <c r="CD410" s="151"/>
      <c r="CE410" s="151" t="s">
        <v>872</v>
      </c>
      <c r="CF410" s="151" t="s">
        <v>453</v>
      </c>
      <c r="CG410" s="151" t="s">
        <v>3845</v>
      </c>
      <c r="CH410" s="151" t="s">
        <v>3846</v>
      </c>
      <c r="CI410" s="151">
        <v>90</v>
      </c>
      <c r="CJ410" s="151">
        <v>99</v>
      </c>
      <c r="CK410" s="151">
        <v>94</v>
      </c>
      <c r="CL410" s="151" t="s">
        <v>1737</v>
      </c>
    </row>
    <row r="411" spans="1:90" s="89" customFormat="1" ht="13" customHeight="1" x14ac:dyDescent="0.2">
      <c r="A411" s="151" t="s">
        <v>4998</v>
      </c>
      <c r="B411" s="155">
        <v>410</v>
      </c>
      <c r="C411" s="155">
        <f t="shared" si="39"/>
        <v>377</v>
      </c>
      <c r="D411" s="269" t="s">
        <v>7268</v>
      </c>
      <c r="E411" s="270" t="s">
        <v>7269</v>
      </c>
      <c r="F411" s="271">
        <v>19455</v>
      </c>
      <c r="G411" s="157" t="s">
        <v>562</v>
      </c>
      <c r="H411" s="158">
        <v>35754102</v>
      </c>
      <c r="I411" s="155">
        <v>841926</v>
      </c>
      <c r="J411" s="159">
        <v>39</v>
      </c>
      <c r="K411" s="159">
        <v>3</v>
      </c>
      <c r="L411" s="159">
        <f t="shared" si="33"/>
        <v>36</v>
      </c>
      <c r="M411" s="157" t="s">
        <v>563</v>
      </c>
      <c r="N411" s="151" t="s">
        <v>1605</v>
      </c>
      <c r="O411" s="160" t="s">
        <v>807</v>
      </c>
      <c r="P411" s="151">
        <v>3</v>
      </c>
      <c r="Q411" s="151"/>
      <c r="R411" s="155">
        <v>1</v>
      </c>
      <c r="S411" s="151" t="s">
        <v>3887</v>
      </c>
      <c r="T411" s="151" t="s">
        <v>935</v>
      </c>
      <c r="U411" s="161">
        <v>42178</v>
      </c>
      <c r="V411" s="161">
        <v>42191</v>
      </c>
      <c r="W411" s="165">
        <f>SUM(V411-U411)</f>
        <v>13</v>
      </c>
      <c r="X411" s="161" t="s">
        <v>453</v>
      </c>
      <c r="Y411" s="161" t="s">
        <v>564</v>
      </c>
      <c r="Z411" s="151" t="s">
        <v>817</v>
      </c>
      <c r="AA411" s="151" t="s">
        <v>1724</v>
      </c>
      <c r="AB411" s="160" t="s">
        <v>804</v>
      </c>
      <c r="AC411" s="162">
        <v>42235</v>
      </c>
      <c r="AD411" s="163" t="s">
        <v>807</v>
      </c>
      <c r="AE411" s="164">
        <v>43377</v>
      </c>
      <c r="AF411" s="165">
        <f t="shared" si="38"/>
        <v>37.545205479452051</v>
      </c>
      <c r="AG411" s="180" t="s">
        <v>539</v>
      </c>
      <c r="AH411" s="165">
        <v>1</v>
      </c>
      <c r="AI411" s="180" t="s">
        <v>539</v>
      </c>
      <c r="AJ411" s="165">
        <v>1</v>
      </c>
      <c r="AK411" s="180" t="s">
        <v>539</v>
      </c>
      <c r="AL411" s="165">
        <v>1</v>
      </c>
      <c r="AM411" s="165" t="s">
        <v>539</v>
      </c>
      <c r="AN411" s="165">
        <v>1</v>
      </c>
      <c r="AO411" s="165"/>
      <c r="AP411" s="165"/>
      <c r="AQ411" s="165"/>
      <c r="AR411" s="165"/>
      <c r="AS411" s="165"/>
      <c r="AT411" s="165"/>
      <c r="AU411" s="165"/>
      <c r="AV411" s="165"/>
      <c r="AW411" s="165"/>
      <c r="AX411" s="165"/>
      <c r="AY411" s="165"/>
      <c r="AZ411" s="165"/>
      <c r="BA411" s="165"/>
      <c r="BB411" s="165"/>
      <c r="BC411" s="165"/>
      <c r="BD411" s="165"/>
      <c r="BE411" s="165"/>
      <c r="BF411" s="165"/>
      <c r="BG411" s="169" t="s">
        <v>929</v>
      </c>
      <c r="BH411" s="161" t="s">
        <v>539</v>
      </c>
      <c r="BI411" s="159">
        <v>1</v>
      </c>
      <c r="BJ411" s="155">
        <v>2</v>
      </c>
      <c r="BK411" s="151" t="s">
        <v>3888</v>
      </c>
      <c r="BL411" s="159" t="s">
        <v>453</v>
      </c>
      <c r="BM411" s="159" t="s">
        <v>453</v>
      </c>
      <c r="BN411" s="167" t="s">
        <v>807</v>
      </c>
      <c r="BO411" s="151" t="s">
        <v>453</v>
      </c>
      <c r="BP411" s="151"/>
      <c r="BQ411" s="151"/>
      <c r="BR411" s="151"/>
      <c r="BS411" s="157" t="s">
        <v>564</v>
      </c>
      <c r="BT411" s="157" t="s">
        <v>563</v>
      </c>
      <c r="BU411" s="157" t="s">
        <v>453</v>
      </c>
      <c r="BV411" s="153" t="s">
        <v>453</v>
      </c>
      <c r="BW411" s="153" t="s">
        <v>3889</v>
      </c>
      <c r="BX411" s="151">
        <v>75</v>
      </c>
      <c r="BY411" s="151">
        <v>104</v>
      </c>
      <c r="BZ411" s="151">
        <v>87</v>
      </c>
      <c r="CA411" s="151" t="s">
        <v>3890</v>
      </c>
      <c r="CB411" s="151" t="s">
        <v>453</v>
      </c>
      <c r="CC411" s="151" t="s">
        <v>453</v>
      </c>
      <c r="CD411" s="151"/>
      <c r="CE411" s="151" t="s">
        <v>3891</v>
      </c>
      <c r="CF411" s="151" t="s">
        <v>3892</v>
      </c>
      <c r="CG411" s="151" t="s">
        <v>929</v>
      </c>
      <c r="CH411" s="151" t="s">
        <v>3893</v>
      </c>
      <c r="CI411" s="151">
        <v>76</v>
      </c>
      <c r="CJ411" s="151">
        <v>74</v>
      </c>
      <c r="CK411" s="151">
        <v>74</v>
      </c>
      <c r="CL411" s="151" t="s">
        <v>1737</v>
      </c>
    </row>
    <row r="412" spans="1:90" s="89" customFormat="1" x14ac:dyDescent="0.2">
      <c r="A412" s="151" t="s">
        <v>5012</v>
      </c>
      <c r="B412" s="155">
        <v>411</v>
      </c>
      <c r="C412" s="155">
        <f t="shared" si="39"/>
        <v>378</v>
      </c>
      <c r="D412" s="269" t="s">
        <v>7152</v>
      </c>
      <c r="E412" s="270" t="s">
        <v>7270</v>
      </c>
      <c r="F412" s="271">
        <v>36842</v>
      </c>
      <c r="G412" s="157" t="s">
        <v>480</v>
      </c>
      <c r="H412" s="158">
        <v>35302946</v>
      </c>
      <c r="I412" s="155">
        <v>1903164</v>
      </c>
      <c r="J412" s="159">
        <v>22</v>
      </c>
      <c r="K412" s="159">
        <v>13</v>
      </c>
      <c r="L412" s="159">
        <f t="shared" si="33"/>
        <v>9</v>
      </c>
      <c r="M412" s="157" t="s">
        <v>563</v>
      </c>
      <c r="N412" s="151" t="s">
        <v>595</v>
      </c>
      <c r="O412" s="160" t="s">
        <v>807</v>
      </c>
      <c r="P412" s="151">
        <v>1</v>
      </c>
      <c r="Q412" s="151"/>
      <c r="R412" s="155">
        <v>3</v>
      </c>
      <c r="S412" s="151" t="s">
        <v>3795</v>
      </c>
      <c r="T412" s="151" t="s">
        <v>453</v>
      </c>
      <c r="U412" s="161" t="s">
        <v>453</v>
      </c>
      <c r="V412" s="161" t="s">
        <v>453</v>
      </c>
      <c r="W412" s="165" t="s">
        <v>453</v>
      </c>
      <c r="X412" s="161" t="s">
        <v>453</v>
      </c>
      <c r="Y412" s="161" t="s">
        <v>563</v>
      </c>
      <c r="Z412" s="151" t="s">
        <v>817</v>
      </c>
      <c r="AA412" s="151" t="s">
        <v>1261</v>
      </c>
      <c r="AB412" s="160" t="s">
        <v>804</v>
      </c>
      <c r="AC412" s="162">
        <v>42179</v>
      </c>
      <c r="AD412" s="163" t="s">
        <v>807</v>
      </c>
      <c r="AE412" s="164">
        <v>42403</v>
      </c>
      <c r="AF412" s="165">
        <f t="shared" si="38"/>
        <v>7.3643835616438356</v>
      </c>
      <c r="AG412" s="180" t="s">
        <v>539</v>
      </c>
      <c r="AH412" s="165">
        <v>1</v>
      </c>
      <c r="AI412" s="180" t="s">
        <v>539</v>
      </c>
      <c r="AJ412" s="165">
        <v>1</v>
      </c>
      <c r="AK412" s="180"/>
      <c r="AL412" s="165"/>
      <c r="AM412" s="180"/>
      <c r="AN412" s="165"/>
      <c r="AO412" s="180"/>
      <c r="AP412" s="165"/>
      <c r="AQ412" s="180"/>
      <c r="AR412" s="165"/>
      <c r="AS412" s="165"/>
      <c r="AT412" s="165"/>
      <c r="AU412" s="165"/>
      <c r="AV412" s="165"/>
      <c r="AW412" s="165"/>
      <c r="AX412" s="165"/>
      <c r="AY412" s="165"/>
      <c r="AZ412" s="165"/>
      <c r="BA412" s="165"/>
      <c r="BB412" s="165"/>
      <c r="BC412" s="165"/>
      <c r="BD412" s="165"/>
      <c r="BE412" s="165"/>
      <c r="BF412" s="165"/>
      <c r="BG412" s="169" t="s">
        <v>3796</v>
      </c>
      <c r="BH412" s="161" t="s">
        <v>539</v>
      </c>
      <c r="BI412" s="159">
        <v>1</v>
      </c>
      <c r="BJ412" s="155">
        <v>3</v>
      </c>
      <c r="BK412" s="151" t="s">
        <v>3797</v>
      </c>
      <c r="BL412" s="159">
        <v>1</v>
      </c>
      <c r="BM412" s="159" t="s">
        <v>453</v>
      </c>
      <c r="BN412" s="167" t="s">
        <v>807</v>
      </c>
      <c r="BO412" s="151" t="s">
        <v>453</v>
      </c>
      <c r="BP412" s="151"/>
      <c r="BQ412" s="151"/>
      <c r="BR412" s="151"/>
      <c r="BS412" s="157" t="s">
        <v>453</v>
      </c>
      <c r="BT412" s="157" t="s">
        <v>453</v>
      </c>
      <c r="BU412" s="157" t="s">
        <v>453</v>
      </c>
      <c r="BV412" s="153" t="s">
        <v>453</v>
      </c>
      <c r="BW412" s="153" t="s">
        <v>1173</v>
      </c>
      <c r="BX412" s="151" t="s">
        <v>453</v>
      </c>
      <c r="BY412" s="151" t="s">
        <v>453</v>
      </c>
      <c r="BZ412" s="151" t="s">
        <v>453</v>
      </c>
      <c r="CA412" s="151" t="s">
        <v>3798</v>
      </c>
      <c r="CB412" s="151" t="s">
        <v>453</v>
      </c>
      <c r="CC412" s="151" t="s">
        <v>453</v>
      </c>
      <c r="CD412" s="151"/>
      <c r="CE412" s="151" t="s">
        <v>1328</v>
      </c>
      <c r="CF412" s="151" t="s">
        <v>3799</v>
      </c>
      <c r="CG412" s="151" t="s">
        <v>929</v>
      </c>
      <c r="CH412" s="151" t="s">
        <v>1173</v>
      </c>
      <c r="CI412" s="151" t="s">
        <v>453</v>
      </c>
      <c r="CJ412" s="151" t="s">
        <v>453</v>
      </c>
      <c r="CK412" s="151" t="s">
        <v>453</v>
      </c>
      <c r="CL412" s="151" t="s">
        <v>1737</v>
      </c>
    </row>
    <row r="413" spans="1:90" s="89" customFormat="1" x14ac:dyDescent="0.2">
      <c r="A413" s="151" t="s">
        <v>5217</v>
      </c>
      <c r="B413" s="155">
        <v>412</v>
      </c>
      <c r="C413" s="155">
        <f t="shared" si="39"/>
        <v>379</v>
      </c>
      <c r="D413" s="269" t="s">
        <v>7271</v>
      </c>
      <c r="E413" s="270" t="s">
        <v>7272</v>
      </c>
      <c r="F413" s="271">
        <v>17377</v>
      </c>
      <c r="G413" s="157" t="s">
        <v>562</v>
      </c>
      <c r="H413" s="158">
        <v>45921881</v>
      </c>
      <c r="I413" s="155">
        <v>5056045</v>
      </c>
      <c r="J413" s="159">
        <v>51</v>
      </c>
      <c r="K413" s="159">
        <v>12</v>
      </c>
      <c r="L413" s="159">
        <f t="shared" si="33"/>
        <v>39</v>
      </c>
      <c r="M413" s="157" t="s">
        <v>563</v>
      </c>
      <c r="N413" s="151" t="s">
        <v>1605</v>
      </c>
      <c r="O413" s="160" t="s">
        <v>807</v>
      </c>
      <c r="P413" s="151">
        <v>2</v>
      </c>
      <c r="Q413" s="151"/>
      <c r="R413" s="155">
        <v>2</v>
      </c>
      <c r="S413" s="151" t="s">
        <v>3815</v>
      </c>
      <c r="T413" s="151" t="s">
        <v>453</v>
      </c>
      <c r="U413" s="161" t="s">
        <v>453</v>
      </c>
      <c r="V413" s="161" t="s">
        <v>453</v>
      </c>
      <c r="W413" s="165" t="s">
        <v>453</v>
      </c>
      <c r="X413" s="161" t="s">
        <v>453</v>
      </c>
      <c r="Y413" s="161" t="s">
        <v>563</v>
      </c>
      <c r="Z413" s="151" t="s">
        <v>827</v>
      </c>
      <c r="AA413" s="151" t="s">
        <v>550</v>
      </c>
      <c r="AB413" s="160" t="s">
        <v>804</v>
      </c>
      <c r="AC413" s="162">
        <v>42185</v>
      </c>
      <c r="AD413" s="163" t="s">
        <v>807</v>
      </c>
      <c r="AE413" s="164">
        <v>42506</v>
      </c>
      <c r="AF413" s="165">
        <f t="shared" si="38"/>
        <v>10.553424657534247</v>
      </c>
      <c r="AG413" s="180" t="s">
        <v>539</v>
      </c>
      <c r="AH413" s="165">
        <v>1</v>
      </c>
      <c r="AI413" s="180" t="s">
        <v>539</v>
      </c>
      <c r="AJ413" s="165">
        <v>1</v>
      </c>
      <c r="AK413" s="180" t="s">
        <v>539</v>
      </c>
      <c r="AL413" s="165">
        <v>1</v>
      </c>
      <c r="AM413" s="180"/>
      <c r="AN413" s="165"/>
      <c r="AO413" s="180"/>
      <c r="AP413" s="165"/>
      <c r="AQ413" s="180"/>
      <c r="AR413" s="165"/>
      <c r="AS413" s="165"/>
      <c r="AT413" s="165"/>
      <c r="AU413" s="165"/>
      <c r="AV413" s="165"/>
      <c r="AW413" s="165"/>
      <c r="AX413" s="165"/>
      <c r="AY413" s="165"/>
      <c r="AZ413" s="165"/>
      <c r="BA413" s="165"/>
      <c r="BB413" s="165"/>
      <c r="BC413" s="165"/>
      <c r="BD413" s="165"/>
      <c r="BE413" s="165"/>
      <c r="BF413" s="165"/>
      <c r="BG413" s="169" t="s">
        <v>3816</v>
      </c>
      <c r="BH413" s="161" t="s">
        <v>539</v>
      </c>
      <c r="BI413" s="159">
        <v>1</v>
      </c>
      <c r="BJ413" s="155">
        <v>1</v>
      </c>
      <c r="BK413" s="151" t="s">
        <v>3817</v>
      </c>
      <c r="BL413" s="159">
        <v>1</v>
      </c>
      <c r="BM413" s="159">
        <v>1</v>
      </c>
      <c r="BN413" s="167" t="s">
        <v>807</v>
      </c>
      <c r="BO413" s="151" t="s">
        <v>453</v>
      </c>
      <c r="BP413" s="151"/>
      <c r="BQ413" s="151"/>
      <c r="BR413" s="151"/>
      <c r="BS413" s="157" t="s">
        <v>453</v>
      </c>
      <c r="BT413" s="157" t="s">
        <v>453</v>
      </c>
      <c r="BU413" s="157" t="s">
        <v>453</v>
      </c>
      <c r="BV413" s="153" t="s">
        <v>453</v>
      </c>
      <c r="BW413" s="153" t="s">
        <v>1173</v>
      </c>
      <c r="BX413" s="151" t="s">
        <v>453</v>
      </c>
      <c r="BY413" s="151" t="s">
        <v>453</v>
      </c>
      <c r="BZ413" s="151" t="s">
        <v>453</v>
      </c>
      <c r="CA413" s="151" t="s">
        <v>1798</v>
      </c>
      <c r="CB413" s="151" t="s">
        <v>453</v>
      </c>
      <c r="CC413" s="151" t="s">
        <v>453</v>
      </c>
      <c r="CD413" s="151"/>
      <c r="CE413" s="151" t="s">
        <v>872</v>
      </c>
      <c r="CF413" s="151" t="s">
        <v>3818</v>
      </c>
      <c r="CG413" s="151" t="s">
        <v>929</v>
      </c>
      <c r="CH413" s="151" t="s">
        <v>1173</v>
      </c>
      <c r="CI413" s="151" t="s">
        <v>453</v>
      </c>
      <c r="CJ413" s="151" t="s">
        <v>453</v>
      </c>
      <c r="CK413" s="151" t="s">
        <v>453</v>
      </c>
      <c r="CL413" s="151" t="s">
        <v>1737</v>
      </c>
    </row>
    <row r="414" spans="1:90" s="89" customFormat="1" x14ac:dyDescent="0.2">
      <c r="A414" s="151" t="s">
        <v>5218</v>
      </c>
      <c r="B414" s="155">
        <v>413</v>
      </c>
      <c r="C414" s="155" t="s">
        <v>4851</v>
      </c>
      <c r="D414" s="269" t="s">
        <v>7273</v>
      </c>
      <c r="E414" s="270" t="s">
        <v>7274</v>
      </c>
      <c r="F414" s="271">
        <v>16058</v>
      </c>
      <c r="G414" s="157" t="s">
        <v>562</v>
      </c>
      <c r="H414" s="158">
        <v>45630001</v>
      </c>
      <c r="I414" s="155">
        <v>4343543</v>
      </c>
      <c r="J414" s="159">
        <v>9</v>
      </c>
      <c r="K414" s="159">
        <v>6</v>
      </c>
      <c r="L414" s="159">
        <f t="shared" si="33"/>
        <v>3</v>
      </c>
      <c r="M414" s="157" t="s">
        <v>563</v>
      </c>
      <c r="N414" s="151" t="s">
        <v>909</v>
      </c>
      <c r="O414" s="160" t="s">
        <v>807</v>
      </c>
      <c r="P414" s="151">
        <v>2</v>
      </c>
      <c r="Q414" s="151"/>
      <c r="R414" s="155">
        <v>6</v>
      </c>
      <c r="S414" s="151" t="s">
        <v>3320</v>
      </c>
      <c r="T414" s="151" t="s">
        <v>1632</v>
      </c>
      <c r="U414" s="161">
        <v>42186</v>
      </c>
      <c r="V414" s="161">
        <v>42188</v>
      </c>
      <c r="W414" s="165">
        <f>SUM(V414-U414)</f>
        <v>2</v>
      </c>
      <c r="X414" s="161" t="s">
        <v>453</v>
      </c>
      <c r="Y414" s="161" t="s">
        <v>564</v>
      </c>
      <c r="Z414" s="151" t="s">
        <v>817</v>
      </c>
      <c r="AA414" s="151" t="s">
        <v>1723</v>
      </c>
      <c r="AB414" s="160" t="s">
        <v>807</v>
      </c>
      <c r="AC414" s="162">
        <v>42235</v>
      </c>
      <c r="AD414" s="163" t="s">
        <v>804</v>
      </c>
      <c r="AE414" s="164">
        <v>43307</v>
      </c>
      <c r="AF414" s="165">
        <f t="shared" si="38"/>
        <v>35.243835616438353</v>
      </c>
      <c r="AG414" s="193" t="s">
        <v>539</v>
      </c>
      <c r="AH414" s="165">
        <v>1</v>
      </c>
      <c r="AI414" s="180" t="s">
        <v>638</v>
      </c>
      <c r="AJ414" s="165">
        <v>4</v>
      </c>
      <c r="AK414" s="180" t="s">
        <v>638</v>
      </c>
      <c r="AL414" s="165">
        <v>4</v>
      </c>
      <c r="AM414" s="165" t="s">
        <v>638</v>
      </c>
      <c r="AN414" s="165">
        <v>4</v>
      </c>
      <c r="AO414" s="165" t="s">
        <v>638</v>
      </c>
      <c r="AP414" s="165">
        <v>4</v>
      </c>
      <c r="AQ414" s="165"/>
      <c r="AR414" s="165"/>
      <c r="AS414" s="165"/>
      <c r="AT414" s="165"/>
      <c r="AU414" s="165"/>
      <c r="AV414" s="165"/>
      <c r="AW414" s="165"/>
      <c r="AX414" s="165"/>
      <c r="AY414" s="165"/>
      <c r="AZ414" s="165"/>
      <c r="BA414" s="165"/>
      <c r="BB414" s="165"/>
      <c r="BC414" s="165"/>
      <c r="BD414" s="165"/>
      <c r="BE414" s="165"/>
      <c r="BF414" s="165"/>
      <c r="BG414" s="169" t="s">
        <v>3319</v>
      </c>
      <c r="BH414" s="161" t="s">
        <v>638</v>
      </c>
      <c r="BI414" s="159">
        <v>4</v>
      </c>
      <c r="BJ414" s="155">
        <v>6</v>
      </c>
      <c r="BK414" s="151" t="s">
        <v>3320</v>
      </c>
      <c r="BL414" s="159">
        <v>1</v>
      </c>
      <c r="BM414" s="159" t="s">
        <v>453</v>
      </c>
      <c r="BN414" s="167" t="s">
        <v>804</v>
      </c>
      <c r="BO414" s="151" t="s">
        <v>3321</v>
      </c>
      <c r="BP414" s="151"/>
      <c r="BQ414" s="151"/>
      <c r="BR414" s="151"/>
      <c r="BS414" s="157" t="s">
        <v>453</v>
      </c>
      <c r="BT414" s="157" t="s">
        <v>453</v>
      </c>
      <c r="BU414" s="157" t="s">
        <v>453</v>
      </c>
      <c r="BV414" s="153" t="s">
        <v>3322</v>
      </c>
      <c r="BW414" s="168" t="s">
        <v>2086</v>
      </c>
      <c r="BX414" s="151">
        <v>95</v>
      </c>
      <c r="BY414" s="151">
        <v>80</v>
      </c>
      <c r="BZ414" s="151">
        <v>95</v>
      </c>
      <c r="CA414" s="151" t="s">
        <v>3324</v>
      </c>
      <c r="CB414" s="151" t="s">
        <v>453</v>
      </c>
      <c r="CC414" s="151" t="s">
        <v>453</v>
      </c>
      <c r="CD414" s="151"/>
      <c r="CE414" s="151" t="s">
        <v>872</v>
      </c>
      <c r="CF414" s="151" t="s">
        <v>3325</v>
      </c>
      <c r="CG414" s="151" t="s">
        <v>1332</v>
      </c>
      <c r="CH414" s="151" t="s">
        <v>3326</v>
      </c>
      <c r="CI414" s="151">
        <v>85</v>
      </c>
      <c r="CJ414" s="151">
        <v>52</v>
      </c>
      <c r="CK414" s="151" t="s">
        <v>923</v>
      </c>
      <c r="CL414" s="151" t="s">
        <v>1737</v>
      </c>
    </row>
    <row r="415" spans="1:90" s="89" customFormat="1" x14ac:dyDescent="0.2">
      <c r="A415" s="151" t="s">
        <v>4527</v>
      </c>
      <c r="B415" s="155">
        <v>414</v>
      </c>
      <c r="C415" s="155">
        <v>380</v>
      </c>
      <c r="D415" s="269" t="s">
        <v>7275</v>
      </c>
      <c r="E415" s="270" t="s">
        <v>7276</v>
      </c>
      <c r="F415" s="271">
        <v>16680</v>
      </c>
      <c r="G415" s="157" t="s">
        <v>480</v>
      </c>
      <c r="H415" s="158">
        <v>37880039</v>
      </c>
      <c r="I415" s="155">
        <v>5204174</v>
      </c>
      <c r="J415" s="159">
        <v>26</v>
      </c>
      <c r="K415" s="159">
        <v>13</v>
      </c>
      <c r="L415" s="159">
        <f t="shared" ref="L415:L442" si="40">SUM(J415-K415)</f>
        <v>13</v>
      </c>
      <c r="M415" s="157" t="s">
        <v>564</v>
      </c>
      <c r="N415" s="151" t="s">
        <v>1605</v>
      </c>
      <c r="O415" s="160" t="s">
        <v>807</v>
      </c>
      <c r="P415" s="151">
        <v>4</v>
      </c>
      <c r="Q415" s="151"/>
      <c r="R415" s="155">
        <v>2</v>
      </c>
      <c r="S415" s="151" t="s">
        <v>903</v>
      </c>
      <c r="T415" s="151" t="s">
        <v>895</v>
      </c>
      <c r="U415" s="161">
        <v>42192</v>
      </c>
      <c r="V415" s="161">
        <v>42202</v>
      </c>
      <c r="W415" s="165">
        <f>SUM(V415-U415)</f>
        <v>10</v>
      </c>
      <c r="X415" s="161" t="s">
        <v>453</v>
      </c>
      <c r="Y415" s="161" t="s">
        <v>563</v>
      </c>
      <c r="Z415" s="151" t="s">
        <v>904</v>
      </c>
      <c r="AA415" s="151" t="s">
        <v>1671</v>
      </c>
      <c r="AB415" s="160" t="s">
        <v>804</v>
      </c>
      <c r="AC415" s="162">
        <v>42228</v>
      </c>
      <c r="AD415" s="163" t="s">
        <v>807</v>
      </c>
      <c r="AE415" s="164">
        <v>44348</v>
      </c>
      <c r="AF415" s="165">
        <f t="shared" si="38"/>
        <v>69.69863013698631</v>
      </c>
      <c r="AG415" s="180" t="s">
        <v>539</v>
      </c>
      <c r="AH415" s="165">
        <v>1</v>
      </c>
      <c r="AI415" s="180" t="s">
        <v>206</v>
      </c>
      <c r="AJ415" s="165">
        <v>3</v>
      </c>
      <c r="AK415" s="180" t="s">
        <v>453</v>
      </c>
      <c r="AL415" s="165" t="s">
        <v>453</v>
      </c>
      <c r="AM415" s="180" t="s">
        <v>453</v>
      </c>
      <c r="AN415" s="165" t="s">
        <v>453</v>
      </c>
      <c r="AO415" s="165" t="s">
        <v>453</v>
      </c>
      <c r="AP415" s="165" t="s">
        <v>453</v>
      </c>
      <c r="AQ415" s="165" t="s">
        <v>453</v>
      </c>
      <c r="AR415" s="165" t="s">
        <v>453</v>
      </c>
      <c r="AS415" s="165" t="s">
        <v>453</v>
      </c>
      <c r="AT415" s="165" t="s">
        <v>453</v>
      </c>
      <c r="AU415" s="165" t="s">
        <v>453</v>
      </c>
      <c r="AV415" s="165" t="s">
        <v>453</v>
      </c>
      <c r="AW415" s="165" t="s">
        <v>453</v>
      </c>
      <c r="AX415" s="165" t="s">
        <v>453</v>
      </c>
      <c r="AY415" s="165" t="s">
        <v>453</v>
      </c>
      <c r="AZ415" s="165" t="s">
        <v>453</v>
      </c>
      <c r="BA415" s="165"/>
      <c r="BB415" s="165"/>
      <c r="BC415" s="165"/>
      <c r="BD415" s="165"/>
      <c r="BE415" s="165"/>
      <c r="BF415" s="165"/>
      <c r="BG415" s="169" t="s">
        <v>5440</v>
      </c>
      <c r="BH415" s="161" t="s">
        <v>206</v>
      </c>
      <c r="BI415" s="159">
        <v>3</v>
      </c>
      <c r="BJ415" s="155">
        <v>3</v>
      </c>
      <c r="BK415" s="151" t="s">
        <v>3131</v>
      </c>
      <c r="BL415" s="159">
        <v>0</v>
      </c>
      <c r="BM415" s="159">
        <v>0</v>
      </c>
      <c r="BN415" s="167" t="s">
        <v>807</v>
      </c>
      <c r="BO415" s="151" t="s">
        <v>453</v>
      </c>
      <c r="BP415" s="151"/>
      <c r="BQ415" s="151"/>
      <c r="BR415" s="151"/>
      <c r="BS415" s="157" t="s">
        <v>1296</v>
      </c>
      <c r="BT415" s="157" t="s">
        <v>568</v>
      </c>
      <c r="BU415" s="157" t="s">
        <v>453</v>
      </c>
      <c r="BV415" s="153" t="s">
        <v>3132</v>
      </c>
      <c r="BW415" s="153" t="s">
        <v>3133</v>
      </c>
      <c r="BX415" s="151">
        <v>99</v>
      </c>
      <c r="BY415" s="151">
        <v>105</v>
      </c>
      <c r="BZ415" s="151">
        <v>103</v>
      </c>
      <c r="CA415" s="151" t="s">
        <v>2761</v>
      </c>
      <c r="CB415" s="151" t="s">
        <v>3134</v>
      </c>
      <c r="CC415" s="151" t="s">
        <v>453</v>
      </c>
      <c r="CD415" s="151"/>
      <c r="CE415" s="151" t="s">
        <v>872</v>
      </c>
      <c r="CF415" s="157" t="s">
        <v>453</v>
      </c>
      <c r="CG415" s="151" t="s">
        <v>3419</v>
      </c>
      <c r="CH415" s="151" t="s">
        <v>3878</v>
      </c>
      <c r="CI415" s="151">
        <v>89</v>
      </c>
      <c r="CJ415" s="151">
        <v>105</v>
      </c>
      <c r="CK415" s="151">
        <v>98</v>
      </c>
      <c r="CL415" s="151" t="s">
        <v>1737</v>
      </c>
    </row>
    <row r="416" spans="1:90" s="89" customFormat="1" x14ac:dyDescent="0.2">
      <c r="A416" s="151" t="s">
        <v>4607</v>
      </c>
      <c r="B416" s="155">
        <v>415</v>
      </c>
      <c r="C416" s="155">
        <v>381</v>
      </c>
      <c r="D416" s="269" t="s">
        <v>7277</v>
      </c>
      <c r="E416" s="270" t="s">
        <v>7278</v>
      </c>
      <c r="F416" s="271">
        <v>39582</v>
      </c>
      <c r="G416" s="157" t="s">
        <v>562</v>
      </c>
      <c r="H416" s="158">
        <v>85223180</v>
      </c>
      <c r="I416" s="155">
        <v>4113690</v>
      </c>
      <c r="J416" s="159">
        <v>36</v>
      </c>
      <c r="K416" s="159">
        <v>3</v>
      </c>
      <c r="L416" s="159">
        <f t="shared" si="40"/>
        <v>33</v>
      </c>
      <c r="M416" s="158" t="s">
        <v>564</v>
      </c>
      <c r="N416" s="151" t="s">
        <v>594</v>
      </c>
      <c r="O416" s="160" t="s">
        <v>804</v>
      </c>
      <c r="P416" s="151">
        <v>3</v>
      </c>
      <c r="Q416" s="151"/>
      <c r="R416" s="155">
        <v>3</v>
      </c>
      <c r="S416" s="151" t="s">
        <v>3895</v>
      </c>
      <c r="T416" s="151" t="s">
        <v>1632</v>
      </c>
      <c r="U416" s="161">
        <v>42192</v>
      </c>
      <c r="V416" s="161">
        <v>42195</v>
      </c>
      <c r="W416" s="165">
        <f>SUM(V416-U416)</f>
        <v>3</v>
      </c>
      <c r="X416" s="161" t="s">
        <v>453</v>
      </c>
      <c r="Y416" s="161" t="s">
        <v>472</v>
      </c>
      <c r="Z416" s="151" t="s">
        <v>904</v>
      </c>
      <c r="AA416" s="151" t="s">
        <v>1032</v>
      </c>
      <c r="AB416" s="160" t="s">
        <v>804</v>
      </c>
      <c r="AC416" s="162">
        <v>42242</v>
      </c>
      <c r="AD416" s="163" t="s">
        <v>807</v>
      </c>
      <c r="AE416" s="164">
        <v>42850</v>
      </c>
      <c r="AF416" s="165">
        <f t="shared" si="38"/>
        <v>19.989041095890411</v>
      </c>
      <c r="AG416" s="180" t="s">
        <v>539</v>
      </c>
      <c r="AH416" s="165">
        <v>1</v>
      </c>
      <c r="AI416" s="180" t="s">
        <v>539</v>
      </c>
      <c r="AJ416" s="165">
        <v>1</v>
      </c>
      <c r="AK416" s="180" t="s">
        <v>640</v>
      </c>
      <c r="AL416" s="165">
        <v>1</v>
      </c>
      <c r="AM416" s="165"/>
      <c r="AN416" s="165"/>
      <c r="AO416" s="165"/>
      <c r="AP416" s="165"/>
      <c r="AQ416" s="165"/>
      <c r="AR416" s="165"/>
      <c r="AS416" s="165"/>
      <c r="AT416" s="165"/>
      <c r="AU416" s="165"/>
      <c r="AV416" s="165"/>
      <c r="AW416" s="165"/>
      <c r="AX416" s="165"/>
      <c r="AY416" s="165"/>
      <c r="AZ416" s="165"/>
      <c r="BA416" s="165"/>
      <c r="BB416" s="165"/>
      <c r="BC416" s="165"/>
      <c r="BD416" s="165"/>
      <c r="BE416" s="165"/>
      <c r="BF416" s="165"/>
      <c r="BG416" s="169" t="s">
        <v>929</v>
      </c>
      <c r="BH416" s="161" t="s">
        <v>539</v>
      </c>
      <c r="BI416" s="159">
        <v>1</v>
      </c>
      <c r="BJ416" s="155">
        <v>3</v>
      </c>
      <c r="BK416" s="151" t="s">
        <v>3896</v>
      </c>
      <c r="BL416" s="159" t="s">
        <v>453</v>
      </c>
      <c r="BM416" s="159" t="s">
        <v>453</v>
      </c>
      <c r="BN416" s="167" t="s">
        <v>807</v>
      </c>
      <c r="BO416" s="151" t="s">
        <v>453</v>
      </c>
      <c r="BP416" s="151"/>
      <c r="BQ416" s="151"/>
      <c r="BR416" s="151"/>
      <c r="BS416" s="157" t="s">
        <v>453</v>
      </c>
      <c r="BT416" s="157" t="s">
        <v>453</v>
      </c>
      <c r="BU416" s="157" t="s">
        <v>453</v>
      </c>
      <c r="BV416" s="153" t="s">
        <v>453</v>
      </c>
      <c r="BW416" s="153" t="s">
        <v>974</v>
      </c>
      <c r="BX416" s="151">
        <v>55</v>
      </c>
      <c r="BY416" s="151">
        <v>60</v>
      </c>
      <c r="BZ416" s="151">
        <v>54</v>
      </c>
      <c r="CA416" s="151" t="s">
        <v>3897</v>
      </c>
      <c r="CB416" s="151" t="s">
        <v>3898</v>
      </c>
      <c r="CC416" s="151" t="s">
        <v>453</v>
      </c>
      <c r="CD416" s="151"/>
      <c r="CE416" s="151" t="s">
        <v>3899</v>
      </c>
      <c r="CF416" s="151" t="s">
        <v>453</v>
      </c>
      <c r="CG416" s="151" t="s">
        <v>929</v>
      </c>
      <c r="CH416" s="151" t="s">
        <v>3900</v>
      </c>
      <c r="CI416" s="151">
        <v>55</v>
      </c>
      <c r="CJ416" s="151">
        <v>54</v>
      </c>
      <c r="CK416" s="151">
        <v>60</v>
      </c>
      <c r="CL416" s="151" t="s">
        <v>1737</v>
      </c>
    </row>
    <row r="417" spans="1:90" s="89" customFormat="1" x14ac:dyDescent="0.2">
      <c r="A417" s="151" t="s">
        <v>6088</v>
      </c>
      <c r="B417" s="155">
        <v>416</v>
      </c>
      <c r="C417" s="155" t="s">
        <v>4853</v>
      </c>
      <c r="D417" s="269" t="s">
        <v>7279</v>
      </c>
      <c r="E417" s="270" t="s">
        <v>7280</v>
      </c>
      <c r="F417" s="271">
        <v>18818</v>
      </c>
      <c r="G417" s="157" t="s">
        <v>480</v>
      </c>
      <c r="H417" s="158">
        <v>37880039</v>
      </c>
      <c r="I417" s="155">
        <v>5204174</v>
      </c>
      <c r="J417" s="159">
        <v>26</v>
      </c>
      <c r="K417" s="159">
        <v>13</v>
      </c>
      <c r="L417" s="159">
        <f t="shared" si="40"/>
        <v>13</v>
      </c>
      <c r="M417" s="157" t="s">
        <v>564</v>
      </c>
      <c r="N417" s="151" t="s">
        <v>1605</v>
      </c>
      <c r="O417" s="160" t="s">
        <v>807</v>
      </c>
      <c r="P417" s="244">
        <v>4</v>
      </c>
      <c r="Q417" s="244"/>
      <c r="R417" s="244">
        <v>2</v>
      </c>
      <c r="S417" s="151" t="s">
        <v>903</v>
      </c>
      <c r="T417" s="151" t="s">
        <v>895</v>
      </c>
      <c r="U417" s="161" t="s">
        <v>453</v>
      </c>
      <c r="V417" s="161" t="s">
        <v>453</v>
      </c>
      <c r="W417" s="165" t="s">
        <v>453</v>
      </c>
      <c r="X417" s="161" t="s">
        <v>453</v>
      </c>
      <c r="Y417" s="161" t="s">
        <v>563</v>
      </c>
      <c r="Z417" s="151" t="s">
        <v>976</v>
      </c>
      <c r="AA417" s="151" t="s">
        <v>1166</v>
      </c>
      <c r="AB417" s="160" t="s">
        <v>804</v>
      </c>
      <c r="AC417" s="162">
        <v>42531</v>
      </c>
      <c r="AD417" s="163" t="s">
        <v>807</v>
      </c>
      <c r="AE417" s="164">
        <v>44348</v>
      </c>
      <c r="AF417" s="165">
        <f t="shared" si="38"/>
        <v>59.736986301369868</v>
      </c>
      <c r="AG417" s="180" t="s">
        <v>539</v>
      </c>
      <c r="AH417" s="165">
        <v>1</v>
      </c>
      <c r="AI417" s="180" t="s">
        <v>638</v>
      </c>
      <c r="AJ417" s="165">
        <v>4</v>
      </c>
      <c r="AK417" s="180" t="s">
        <v>644</v>
      </c>
      <c r="AL417" s="165">
        <v>3</v>
      </c>
      <c r="AM417" s="180" t="s">
        <v>639</v>
      </c>
      <c r="AN417" s="165">
        <v>5</v>
      </c>
      <c r="AO417" s="180" t="s">
        <v>639</v>
      </c>
      <c r="AP417" s="165">
        <v>5</v>
      </c>
      <c r="AQ417" s="180" t="s">
        <v>639</v>
      </c>
      <c r="AR417" s="165">
        <v>5</v>
      </c>
      <c r="AS417" s="165"/>
      <c r="AT417" s="165"/>
      <c r="AU417" s="165"/>
      <c r="AV417" s="165"/>
      <c r="AW417" s="165"/>
      <c r="AX417" s="165"/>
      <c r="AY417" s="165"/>
      <c r="AZ417" s="165"/>
      <c r="BA417" s="165"/>
      <c r="BB417" s="165"/>
      <c r="BC417" s="165"/>
      <c r="BD417" s="165"/>
      <c r="BE417" s="165"/>
      <c r="BF417" s="165"/>
      <c r="BG417" s="169" t="s">
        <v>1348</v>
      </c>
      <c r="BH417" s="161" t="s">
        <v>5786</v>
      </c>
      <c r="BI417" s="159">
        <v>2</v>
      </c>
      <c r="BJ417" s="244">
        <v>2</v>
      </c>
      <c r="BK417" s="151" t="s">
        <v>4086</v>
      </c>
      <c r="BL417" s="159">
        <v>1</v>
      </c>
      <c r="BM417" s="159">
        <v>0</v>
      </c>
      <c r="BN417" s="167" t="s">
        <v>804</v>
      </c>
      <c r="BO417" s="151" t="s">
        <v>1671</v>
      </c>
      <c r="BP417" s="151"/>
      <c r="BQ417" s="151"/>
      <c r="BR417" s="151"/>
      <c r="BS417" s="157" t="s">
        <v>1296</v>
      </c>
      <c r="BT417" s="157" t="s">
        <v>568</v>
      </c>
      <c r="BU417" s="157" t="s">
        <v>453</v>
      </c>
      <c r="BV417" s="153" t="s">
        <v>3132</v>
      </c>
      <c r="BW417" s="153" t="s">
        <v>3133</v>
      </c>
      <c r="BX417" s="151">
        <v>99</v>
      </c>
      <c r="BY417" s="151">
        <v>105</v>
      </c>
      <c r="BZ417" s="151">
        <v>103</v>
      </c>
      <c r="CA417" s="151" t="s">
        <v>2761</v>
      </c>
      <c r="CB417" s="151" t="s">
        <v>3134</v>
      </c>
      <c r="CC417" s="151" t="s">
        <v>453</v>
      </c>
      <c r="CD417" s="151"/>
      <c r="CE417" s="151" t="s">
        <v>872</v>
      </c>
      <c r="CF417" s="153" t="s">
        <v>453</v>
      </c>
      <c r="CG417" s="151" t="s">
        <v>1348</v>
      </c>
      <c r="CH417" s="151" t="s">
        <v>4257</v>
      </c>
      <c r="CI417" s="151">
        <v>91</v>
      </c>
      <c r="CJ417" s="151">
        <v>107</v>
      </c>
      <c r="CK417" s="151">
        <v>96</v>
      </c>
      <c r="CL417" s="151" t="s">
        <v>1737</v>
      </c>
    </row>
    <row r="418" spans="1:90" s="89" customFormat="1" x14ac:dyDescent="0.2">
      <c r="A418" s="151" t="s">
        <v>5003</v>
      </c>
      <c r="B418" s="155">
        <v>417</v>
      </c>
      <c r="C418" s="155">
        <v>382</v>
      </c>
      <c r="D418" s="269" t="s">
        <v>7281</v>
      </c>
      <c r="E418" s="270" t="s">
        <v>7282</v>
      </c>
      <c r="F418" s="271">
        <v>22186</v>
      </c>
      <c r="G418" s="157" t="s">
        <v>562</v>
      </c>
      <c r="H418" s="158">
        <v>40093591</v>
      </c>
      <c r="I418" s="155">
        <v>4917940</v>
      </c>
      <c r="J418" s="159">
        <v>43</v>
      </c>
      <c r="K418" s="159">
        <v>42</v>
      </c>
      <c r="L418" s="159">
        <f t="shared" si="40"/>
        <v>1</v>
      </c>
      <c r="M418" s="157" t="s">
        <v>563</v>
      </c>
      <c r="N418" s="151" t="s">
        <v>1716</v>
      </c>
      <c r="O418" s="160" t="s">
        <v>807</v>
      </c>
      <c r="P418" s="151">
        <v>2</v>
      </c>
      <c r="Q418" s="151"/>
      <c r="R418" s="155">
        <v>3</v>
      </c>
      <c r="S418" s="151" t="s">
        <v>3848</v>
      </c>
      <c r="T418" s="151" t="s">
        <v>453</v>
      </c>
      <c r="U418" s="161" t="s">
        <v>453</v>
      </c>
      <c r="V418" s="161" t="s">
        <v>453</v>
      </c>
      <c r="W418" s="165" t="s">
        <v>453</v>
      </c>
      <c r="X418" s="161" t="s">
        <v>453</v>
      </c>
      <c r="Y418" s="161" t="s">
        <v>564</v>
      </c>
      <c r="Z418" s="151" t="s">
        <v>817</v>
      </c>
      <c r="AA418" s="151" t="s">
        <v>3847</v>
      </c>
      <c r="AB418" s="160" t="s">
        <v>804</v>
      </c>
      <c r="AC418" s="162">
        <v>42199</v>
      </c>
      <c r="AD418" s="163" t="s">
        <v>807</v>
      </c>
      <c r="AE418" s="164">
        <v>42401</v>
      </c>
      <c r="AF418" s="165">
        <f t="shared" si="38"/>
        <v>6.6410958904109583</v>
      </c>
      <c r="AG418" s="180" t="s">
        <v>539</v>
      </c>
      <c r="AH418" s="165">
        <v>1</v>
      </c>
      <c r="AI418" s="180" t="s">
        <v>638</v>
      </c>
      <c r="AJ418" s="165">
        <v>4</v>
      </c>
      <c r="AK418" s="165"/>
      <c r="AL418" s="165"/>
      <c r="AM418" s="165"/>
      <c r="AN418" s="165"/>
      <c r="AO418" s="165"/>
      <c r="AP418" s="165"/>
      <c r="AQ418" s="165"/>
      <c r="AR418" s="165"/>
      <c r="AS418" s="165"/>
      <c r="AT418" s="165"/>
      <c r="AU418" s="165"/>
      <c r="AV418" s="165"/>
      <c r="AW418" s="165"/>
      <c r="AX418" s="165"/>
      <c r="AY418" s="165"/>
      <c r="AZ418" s="165"/>
      <c r="BA418" s="165"/>
      <c r="BB418" s="165"/>
      <c r="BC418" s="165"/>
      <c r="BD418" s="165"/>
      <c r="BE418" s="165"/>
      <c r="BF418" s="165"/>
      <c r="BG418" s="169" t="s">
        <v>3849</v>
      </c>
      <c r="BH418" s="161" t="s">
        <v>638</v>
      </c>
      <c r="BI418" s="159">
        <v>4</v>
      </c>
      <c r="BJ418" s="155">
        <v>1</v>
      </c>
      <c r="BK418" s="151" t="s">
        <v>861</v>
      </c>
      <c r="BL418" s="159">
        <v>1</v>
      </c>
      <c r="BM418" s="159">
        <v>0</v>
      </c>
      <c r="BN418" s="167" t="s">
        <v>804</v>
      </c>
      <c r="BO418" s="151" t="s">
        <v>3850</v>
      </c>
      <c r="BP418" s="151"/>
      <c r="BQ418" s="151"/>
      <c r="BR418" s="151"/>
      <c r="BS418" s="157" t="s">
        <v>453</v>
      </c>
      <c r="BT418" s="157" t="s">
        <v>453</v>
      </c>
      <c r="BU418" s="157" t="s">
        <v>453</v>
      </c>
      <c r="BV418" s="153" t="s">
        <v>453</v>
      </c>
      <c r="BW418" s="153" t="s">
        <v>1173</v>
      </c>
      <c r="BX418" s="151" t="s">
        <v>453</v>
      </c>
      <c r="BY418" s="151" t="s">
        <v>453</v>
      </c>
      <c r="BZ418" s="151" t="s">
        <v>453</v>
      </c>
      <c r="CA418" s="151" t="s">
        <v>3851</v>
      </c>
      <c r="CB418" s="151" t="s">
        <v>453</v>
      </c>
      <c r="CC418" s="151" t="s">
        <v>453</v>
      </c>
      <c r="CD418" s="151"/>
      <c r="CE418" s="151" t="s">
        <v>894</v>
      </c>
      <c r="CF418" s="151" t="s">
        <v>3658</v>
      </c>
      <c r="CG418" s="151" t="s">
        <v>3852</v>
      </c>
      <c r="CH418" s="151" t="s">
        <v>1173</v>
      </c>
      <c r="CI418" s="151" t="s">
        <v>453</v>
      </c>
      <c r="CJ418" s="151" t="s">
        <v>453</v>
      </c>
      <c r="CK418" s="151" t="s">
        <v>453</v>
      </c>
      <c r="CL418" s="151" t="s">
        <v>1737</v>
      </c>
    </row>
    <row r="419" spans="1:90" s="89" customFormat="1" x14ac:dyDescent="0.2">
      <c r="A419" s="151" t="s">
        <v>5219</v>
      </c>
      <c r="B419" s="155">
        <v>418</v>
      </c>
      <c r="C419" s="155">
        <f t="shared" ref="C419:C433" si="41">C418+1</f>
        <v>383</v>
      </c>
      <c r="D419" s="269" t="s">
        <v>768</v>
      </c>
      <c r="E419" s="270" t="s">
        <v>7283</v>
      </c>
      <c r="F419" s="271">
        <v>29211</v>
      </c>
      <c r="G419" s="157" t="s">
        <v>480</v>
      </c>
      <c r="H419" s="158">
        <v>38609601</v>
      </c>
      <c r="I419" s="155">
        <v>2916667</v>
      </c>
      <c r="J419" s="159">
        <v>20</v>
      </c>
      <c r="K419" s="159">
        <v>13</v>
      </c>
      <c r="L419" s="159">
        <f t="shared" si="40"/>
        <v>7</v>
      </c>
      <c r="M419" s="157" t="s">
        <v>563</v>
      </c>
      <c r="N419" s="151" t="s">
        <v>909</v>
      </c>
      <c r="O419" s="160" t="s">
        <v>807</v>
      </c>
      <c r="P419" s="151">
        <v>2</v>
      </c>
      <c r="Q419" s="151"/>
      <c r="R419" s="155">
        <v>2</v>
      </c>
      <c r="S419" s="151" t="s">
        <v>837</v>
      </c>
      <c r="T419" s="151" t="s">
        <v>895</v>
      </c>
      <c r="U419" s="161">
        <v>42214</v>
      </c>
      <c r="V419" s="161">
        <v>42219</v>
      </c>
      <c r="W419" s="165">
        <f>SUM(V419-U419)</f>
        <v>5</v>
      </c>
      <c r="X419" s="161" t="s">
        <v>453</v>
      </c>
      <c r="Y419" s="161" t="s">
        <v>563</v>
      </c>
      <c r="Z419" s="151" t="s">
        <v>817</v>
      </c>
      <c r="AA419" s="151" t="s">
        <v>1727</v>
      </c>
      <c r="AB419" s="160" t="s">
        <v>804</v>
      </c>
      <c r="AC419" s="162">
        <v>42290</v>
      </c>
      <c r="AD419" s="163" t="s">
        <v>807</v>
      </c>
      <c r="AE419" s="164">
        <v>43374</v>
      </c>
      <c r="AF419" s="165">
        <f t="shared" si="38"/>
        <v>35.638356164383559</v>
      </c>
      <c r="AG419" s="180" t="s">
        <v>539</v>
      </c>
      <c r="AH419" s="165">
        <v>1</v>
      </c>
      <c r="AI419" s="180" t="s">
        <v>539</v>
      </c>
      <c r="AJ419" s="165">
        <v>1</v>
      </c>
      <c r="AK419" s="180" t="s">
        <v>539</v>
      </c>
      <c r="AL419" s="165">
        <v>1</v>
      </c>
      <c r="AM419" s="180" t="s">
        <v>539</v>
      </c>
      <c r="AN419" s="165">
        <v>1</v>
      </c>
      <c r="AO419" s="180" t="s">
        <v>539</v>
      </c>
      <c r="AP419" s="165">
        <v>1</v>
      </c>
      <c r="AQ419" s="180"/>
      <c r="AR419" s="165"/>
      <c r="AS419" s="165"/>
      <c r="AT419" s="165"/>
      <c r="AU419" s="165"/>
      <c r="AV419" s="165"/>
      <c r="AW419" s="165"/>
      <c r="AX419" s="165"/>
      <c r="AY419" s="165"/>
      <c r="AZ419" s="165"/>
      <c r="BA419" s="165"/>
      <c r="BB419" s="165"/>
      <c r="BC419" s="165"/>
      <c r="BD419" s="165"/>
      <c r="BE419" s="165"/>
      <c r="BF419" s="165"/>
      <c r="BG419" s="169" t="s">
        <v>929</v>
      </c>
      <c r="BH419" s="161" t="s">
        <v>539</v>
      </c>
      <c r="BI419" s="159">
        <v>1</v>
      </c>
      <c r="BJ419" s="155">
        <v>3</v>
      </c>
      <c r="BK419" s="151" t="s">
        <v>3907</v>
      </c>
      <c r="BL419" s="159">
        <v>1</v>
      </c>
      <c r="BM419" s="159">
        <v>0</v>
      </c>
      <c r="BN419" s="167" t="s">
        <v>807</v>
      </c>
      <c r="BO419" s="151" t="s">
        <v>453</v>
      </c>
      <c r="BP419" s="151"/>
      <c r="BQ419" s="151"/>
      <c r="BR419" s="151"/>
      <c r="BS419" s="157" t="s">
        <v>453</v>
      </c>
      <c r="BT419" s="157" t="s">
        <v>453</v>
      </c>
      <c r="BU419" s="157" t="s">
        <v>453</v>
      </c>
      <c r="BV419" s="153" t="s">
        <v>3908</v>
      </c>
      <c r="BW419" s="153" t="s">
        <v>3909</v>
      </c>
      <c r="BX419" s="151">
        <v>64</v>
      </c>
      <c r="BY419" s="151">
        <v>62</v>
      </c>
      <c r="BZ419" s="151">
        <v>60</v>
      </c>
      <c r="CA419" s="151" t="s">
        <v>3910</v>
      </c>
      <c r="CB419" s="151" t="s">
        <v>3911</v>
      </c>
      <c r="CC419" s="151" t="s">
        <v>453</v>
      </c>
      <c r="CD419" s="151"/>
      <c r="CE419" s="151" t="s">
        <v>872</v>
      </c>
      <c r="CF419" s="151" t="s">
        <v>3912</v>
      </c>
      <c r="CG419" s="151" t="s">
        <v>929</v>
      </c>
      <c r="CH419" s="151" t="s">
        <v>3913</v>
      </c>
      <c r="CI419" s="151">
        <v>55</v>
      </c>
      <c r="CJ419" s="151">
        <v>62</v>
      </c>
      <c r="CK419" s="151">
        <v>55</v>
      </c>
      <c r="CL419" s="151" t="s">
        <v>1737</v>
      </c>
    </row>
    <row r="420" spans="1:90" s="89" customFormat="1" ht="13" customHeight="1" x14ac:dyDescent="0.2">
      <c r="A420" s="151" t="s">
        <v>4620</v>
      </c>
      <c r="B420" s="155">
        <v>419</v>
      </c>
      <c r="C420" s="155">
        <f t="shared" si="41"/>
        <v>384</v>
      </c>
      <c r="D420" s="269" t="s">
        <v>7284</v>
      </c>
      <c r="E420" s="270" t="s">
        <v>7285</v>
      </c>
      <c r="F420" s="271">
        <v>29353</v>
      </c>
      <c r="G420" s="157" t="s">
        <v>562</v>
      </c>
      <c r="H420" s="158">
        <v>35879580</v>
      </c>
      <c r="I420" s="155">
        <v>5189792</v>
      </c>
      <c r="J420" s="159">
        <v>14</v>
      </c>
      <c r="K420" s="159">
        <v>11</v>
      </c>
      <c r="L420" s="159">
        <f t="shared" si="40"/>
        <v>3</v>
      </c>
      <c r="M420" s="157" t="s">
        <v>563</v>
      </c>
      <c r="N420" s="151" t="s">
        <v>593</v>
      </c>
      <c r="O420" s="160" t="s">
        <v>807</v>
      </c>
      <c r="P420" s="151">
        <v>4</v>
      </c>
      <c r="Q420" s="151"/>
      <c r="R420" s="155">
        <v>2</v>
      </c>
      <c r="S420" s="151" t="s">
        <v>3854</v>
      </c>
      <c r="T420" s="151" t="s">
        <v>478</v>
      </c>
      <c r="U420" s="161">
        <v>42219</v>
      </c>
      <c r="V420" s="161">
        <v>42222</v>
      </c>
      <c r="W420" s="165">
        <f>SUM(V420-U420)</f>
        <v>3</v>
      </c>
      <c r="X420" s="161" t="s">
        <v>453</v>
      </c>
      <c r="Y420" s="161" t="s">
        <v>564</v>
      </c>
      <c r="Z420" s="151" t="s">
        <v>1193</v>
      </c>
      <c r="AA420" s="151" t="s">
        <v>1452</v>
      </c>
      <c r="AB420" s="160" t="s">
        <v>807</v>
      </c>
      <c r="AC420" s="162">
        <v>42222</v>
      </c>
      <c r="AD420" s="163" t="s">
        <v>807</v>
      </c>
      <c r="AE420" s="164">
        <v>43318</v>
      </c>
      <c r="AF420" s="165">
        <f t="shared" si="38"/>
        <v>36.032876712328772</v>
      </c>
      <c r="AG420" s="180" t="s">
        <v>539</v>
      </c>
      <c r="AH420" s="165">
        <v>1</v>
      </c>
      <c r="AI420" s="180" t="s">
        <v>539</v>
      </c>
      <c r="AJ420" s="165">
        <v>1</v>
      </c>
      <c r="AK420" s="165" t="s">
        <v>643</v>
      </c>
      <c r="AL420" s="165">
        <v>2</v>
      </c>
      <c r="AM420" s="165" t="s">
        <v>643</v>
      </c>
      <c r="AN420" s="165">
        <v>2</v>
      </c>
      <c r="AO420" s="165" t="s">
        <v>643</v>
      </c>
      <c r="AP420" s="165">
        <v>2</v>
      </c>
      <c r="AQ420" s="165"/>
      <c r="AR420" s="165"/>
      <c r="AS420" s="165"/>
      <c r="AT420" s="165"/>
      <c r="AU420" s="165"/>
      <c r="AV420" s="165"/>
      <c r="AW420" s="165"/>
      <c r="AX420" s="165"/>
      <c r="AY420" s="165"/>
      <c r="AZ420" s="165"/>
      <c r="BA420" s="165"/>
      <c r="BB420" s="165"/>
      <c r="BC420" s="165"/>
      <c r="BD420" s="165"/>
      <c r="BE420" s="165"/>
      <c r="BF420" s="165"/>
      <c r="BG420" s="169" t="s">
        <v>5473</v>
      </c>
      <c r="BH420" s="161" t="s">
        <v>643</v>
      </c>
      <c r="BI420" s="159">
        <v>2</v>
      </c>
      <c r="BJ420" s="155">
        <v>2</v>
      </c>
      <c r="BK420" s="151" t="s">
        <v>3855</v>
      </c>
      <c r="BL420" s="159">
        <v>1</v>
      </c>
      <c r="BM420" s="159">
        <v>1</v>
      </c>
      <c r="BN420" s="167" t="s">
        <v>807</v>
      </c>
      <c r="BO420" s="151" t="s">
        <v>453</v>
      </c>
      <c r="BP420" s="151"/>
      <c r="BQ420" s="151"/>
      <c r="BR420" s="151"/>
      <c r="BS420" s="157" t="s">
        <v>453</v>
      </c>
      <c r="BT420" s="157" t="s">
        <v>453</v>
      </c>
      <c r="BU420" s="157" t="s">
        <v>453</v>
      </c>
      <c r="BV420" s="153" t="s">
        <v>453</v>
      </c>
      <c r="BW420" s="153" t="s">
        <v>3856</v>
      </c>
      <c r="BX420" s="151">
        <v>55</v>
      </c>
      <c r="BY420" s="151">
        <v>96</v>
      </c>
      <c r="BZ420" s="151" t="s">
        <v>923</v>
      </c>
      <c r="CA420" s="151" t="s">
        <v>3857</v>
      </c>
      <c r="CB420" s="151" t="s">
        <v>3858</v>
      </c>
      <c r="CC420" s="151" t="s">
        <v>453</v>
      </c>
      <c r="CD420" s="151"/>
      <c r="CE420" s="151" t="s">
        <v>872</v>
      </c>
      <c r="CF420" s="151" t="s">
        <v>3859</v>
      </c>
      <c r="CG420" s="151" t="s">
        <v>929</v>
      </c>
      <c r="CH420" s="151" t="s">
        <v>3860</v>
      </c>
      <c r="CI420" s="151">
        <v>71</v>
      </c>
      <c r="CJ420" s="151">
        <v>86</v>
      </c>
      <c r="CK420" s="151" t="s">
        <v>923</v>
      </c>
      <c r="CL420" s="151" t="s">
        <v>1737</v>
      </c>
    </row>
    <row r="421" spans="1:90" s="89" customFormat="1" ht="14" customHeight="1" x14ac:dyDescent="0.2">
      <c r="A421" s="151" t="s">
        <v>5220</v>
      </c>
      <c r="B421" s="155">
        <v>420</v>
      </c>
      <c r="C421" s="155">
        <f t="shared" si="41"/>
        <v>385</v>
      </c>
      <c r="D421" s="269" t="s">
        <v>7286</v>
      </c>
      <c r="E421" s="270" t="s">
        <v>7287</v>
      </c>
      <c r="F421" s="271">
        <v>18737</v>
      </c>
      <c r="G421" s="157" t="s">
        <v>562</v>
      </c>
      <c r="H421" s="158">
        <v>37593143</v>
      </c>
      <c r="I421" s="155">
        <v>4898183</v>
      </c>
      <c r="J421" s="159">
        <v>10</v>
      </c>
      <c r="K421" s="159">
        <v>6</v>
      </c>
      <c r="L421" s="159">
        <f t="shared" si="40"/>
        <v>4</v>
      </c>
      <c r="M421" s="157" t="s">
        <v>563</v>
      </c>
      <c r="N421" s="151" t="s">
        <v>593</v>
      </c>
      <c r="O421" s="160" t="s">
        <v>807</v>
      </c>
      <c r="P421" s="151">
        <v>2</v>
      </c>
      <c r="Q421" s="151"/>
      <c r="R421" s="155">
        <v>2</v>
      </c>
      <c r="S421" s="151" t="s">
        <v>3861</v>
      </c>
      <c r="T421" s="151" t="s">
        <v>478</v>
      </c>
      <c r="U421" s="161">
        <v>42222</v>
      </c>
      <c r="V421" s="161">
        <v>42227</v>
      </c>
      <c r="W421" s="165">
        <f>SUM(V421-U421)</f>
        <v>5</v>
      </c>
      <c r="X421" s="161" t="s">
        <v>453</v>
      </c>
      <c r="Y421" s="161" t="s">
        <v>564</v>
      </c>
      <c r="Z421" s="151" t="s">
        <v>827</v>
      </c>
      <c r="AA421" s="151" t="s">
        <v>540</v>
      </c>
      <c r="AB421" s="160" t="s">
        <v>807</v>
      </c>
      <c r="AC421" s="162">
        <v>42227</v>
      </c>
      <c r="AD421" s="163" t="s">
        <v>807</v>
      </c>
      <c r="AE421" s="164">
        <v>43290</v>
      </c>
      <c r="AF421" s="165">
        <f t="shared" si="38"/>
        <v>34.947945205479449</v>
      </c>
      <c r="AG421" s="180" t="s">
        <v>539</v>
      </c>
      <c r="AH421" s="165">
        <v>1</v>
      </c>
      <c r="AI421" s="180" t="s">
        <v>638</v>
      </c>
      <c r="AJ421" s="165">
        <v>4</v>
      </c>
      <c r="AK421" s="165" t="s">
        <v>638</v>
      </c>
      <c r="AL421" s="165">
        <v>4</v>
      </c>
      <c r="AM421" s="165" t="s">
        <v>2101</v>
      </c>
      <c r="AN421" s="165">
        <v>4</v>
      </c>
      <c r="AO421" s="165" t="s">
        <v>2101</v>
      </c>
      <c r="AP421" s="165">
        <v>4</v>
      </c>
      <c r="AQ421" s="165"/>
      <c r="AR421" s="165"/>
      <c r="AS421" s="165"/>
      <c r="AT421" s="165"/>
      <c r="AU421" s="165"/>
      <c r="AV421" s="165"/>
      <c r="AW421" s="165"/>
      <c r="AX421" s="165"/>
      <c r="AY421" s="165"/>
      <c r="AZ421" s="165"/>
      <c r="BA421" s="165"/>
      <c r="BB421" s="165"/>
      <c r="BC421" s="165"/>
      <c r="BD421" s="165"/>
      <c r="BE421" s="165"/>
      <c r="BF421" s="165"/>
      <c r="BG421" s="169" t="s">
        <v>3862</v>
      </c>
      <c r="BH421" s="161" t="s">
        <v>2101</v>
      </c>
      <c r="BI421" s="159">
        <v>4</v>
      </c>
      <c r="BJ421" s="155">
        <v>1</v>
      </c>
      <c r="BK421" s="151" t="s">
        <v>3009</v>
      </c>
      <c r="BL421" s="159">
        <v>1</v>
      </c>
      <c r="BM421" s="159">
        <v>1</v>
      </c>
      <c r="BN421" s="167" t="s">
        <v>807</v>
      </c>
      <c r="BO421" s="151" t="s">
        <v>453</v>
      </c>
      <c r="BP421" s="151"/>
      <c r="BQ421" s="151"/>
      <c r="BR421" s="151"/>
      <c r="BS421" s="157" t="s">
        <v>453</v>
      </c>
      <c r="BT421" s="157" t="s">
        <v>453</v>
      </c>
      <c r="BU421" s="157" t="s">
        <v>453</v>
      </c>
      <c r="BV421" s="153" t="s">
        <v>3863</v>
      </c>
      <c r="BW421" s="153" t="s">
        <v>3864</v>
      </c>
      <c r="BX421" s="151">
        <v>112</v>
      </c>
      <c r="BY421" s="151">
        <v>97</v>
      </c>
      <c r="BZ421" s="151">
        <v>107</v>
      </c>
      <c r="CA421" s="151" t="s">
        <v>3865</v>
      </c>
      <c r="CB421" s="151" t="s">
        <v>3866</v>
      </c>
      <c r="CC421" s="151" t="s">
        <v>453</v>
      </c>
      <c r="CD421" s="151"/>
      <c r="CE421" s="151" t="s">
        <v>872</v>
      </c>
      <c r="CF421" s="151" t="s">
        <v>3867</v>
      </c>
      <c r="CG421" s="151" t="s">
        <v>3419</v>
      </c>
      <c r="CH421" s="151" t="s">
        <v>3868</v>
      </c>
      <c r="CI421" s="151">
        <v>99</v>
      </c>
      <c r="CJ421" s="151">
        <v>103</v>
      </c>
      <c r="CK421" s="151">
        <v>100</v>
      </c>
      <c r="CL421" s="151" t="s">
        <v>1737</v>
      </c>
    </row>
    <row r="422" spans="1:90" s="89" customFormat="1" x14ac:dyDescent="0.2">
      <c r="A422" s="151" t="s">
        <v>5221</v>
      </c>
      <c r="B422" s="155">
        <v>421</v>
      </c>
      <c r="C422" s="155">
        <f t="shared" si="41"/>
        <v>386</v>
      </c>
      <c r="D422" s="269" t="s">
        <v>7288</v>
      </c>
      <c r="E422" s="270" t="s">
        <v>7289</v>
      </c>
      <c r="F422" s="271">
        <v>25173</v>
      </c>
      <c r="G422" s="157" t="s">
        <v>480</v>
      </c>
      <c r="H422" s="158">
        <v>85135580</v>
      </c>
      <c r="I422" s="155">
        <v>4313024</v>
      </c>
      <c r="J422" s="159">
        <v>55</v>
      </c>
      <c r="K422" s="159">
        <v>53</v>
      </c>
      <c r="L422" s="159">
        <f t="shared" si="40"/>
        <v>2</v>
      </c>
      <c r="M422" s="157" t="s">
        <v>563</v>
      </c>
      <c r="N422" s="151" t="s">
        <v>595</v>
      </c>
      <c r="O422" s="160" t="s">
        <v>807</v>
      </c>
      <c r="P422" s="151" t="s">
        <v>453</v>
      </c>
      <c r="Q422" s="151"/>
      <c r="R422" s="155">
        <v>2</v>
      </c>
      <c r="S422" s="151" t="s">
        <v>3572</v>
      </c>
      <c r="T422" s="151" t="s">
        <v>453</v>
      </c>
      <c r="U422" s="161" t="s">
        <v>453</v>
      </c>
      <c r="V422" s="161" t="s">
        <v>453</v>
      </c>
      <c r="W422" s="165" t="s">
        <v>453</v>
      </c>
      <c r="X422" s="161" t="s">
        <v>453</v>
      </c>
      <c r="Y422" s="161" t="s">
        <v>564</v>
      </c>
      <c r="Z422" s="151" t="s">
        <v>827</v>
      </c>
      <c r="AA422" s="151" t="s">
        <v>540</v>
      </c>
      <c r="AB422" s="160" t="s">
        <v>804</v>
      </c>
      <c r="AC422" s="162">
        <v>42227</v>
      </c>
      <c r="AD422" s="163" t="s">
        <v>807</v>
      </c>
      <c r="AE422" s="164">
        <v>42451</v>
      </c>
      <c r="AF422" s="165">
        <f t="shared" si="38"/>
        <v>7.3643835616438356</v>
      </c>
      <c r="AG422" s="180" t="s">
        <v>539</v>
      </c>
      <c r="AH422" s="165">
        <v>1</v>
      </c>
      <c r="AI422" s="180" t="s">
        <v>539</v>
      </c>
      <c r="AJ422" s="165">
        <v>1</v>
      </c>
      <c r="AK422" s="165"/>
      <c r="AL422" s="165"/>
      <c r="AM422" s="165"/>
      <c r="AN422" s="165"/>
      <c r="AO422" s="165"/>
      <c r="AP422" s="165"/>
      <c r="AQ422" s="165"/>
      <c r="AR422" s="165"/>
      <c r="AS422" s="165"/>
      <c r="AT422" s="165"/>
      <c r="AU422" s="165"/>
      <c r="AV422" s="165"/>
      <c r="AW422" s="165"/>
      <c r="AX422" s="165"/>
      <c r="AY422" s="165"/>
      <c r="AZ422" s="165"/>
      <c r="BA422" s="165"/>
      <c r="BB422" s="165"/>
      <c r="BC422" s="165"/>
      <c r="BD422" s="165"/>
      <c r="BE422" s="165"/>
      <c r="BF422" s="165"/>
      <c r="BG422" s="169" t="s">
        <v>929</v>
      </c>
      <c r="BH422" s="161" t="s">
        <v>539</v>
      </c>
      <c r="BI422" s="159">
        <v>1</v>
      </c>
      <c r="BJ422" s="155">
        <v>2</v>
      </c>
      <c r="BK422" s="151" t="s">
        <v>3872</v>
      </c>
      <c r="BL422" s="159">
        <v>1</v>
      </c>
      <c r="BM422" s="159">
        <v>1</v>
      </c>
      <c r="BN422" s="167" t="s">
        <v>804</v>
      </c>
      <c r="BO422" s="151" t="s">
        <v>3875</v>
      </c>
      <c r="BP422" s="151"/>
      <c r="BQ422" s="151"/>
      <c r="BR422" s="151"/>
      <c r="BS422" s="157" t="s">
        <v>453</v>
      </c>
      <c r="BT422" s="157" t="s">
        <v>453</v>
      </c>
      <c r="BU422" s="157" t="s">
        <v>453</v>
      </c>
      <c r="BV422" s="153" t="s">
        <v>453</v>
      </c>
      <c r="BW422" s="153" t="s">
        <v>3873</v>
      </c>
      <c r="BX422" s="151">
        <v>98</v>
      </c>
      <c r="BY422" s="151">
        <v>118</v>
      </c>
      <c r="BZ422" s="151">
        <v>108</v>
      </c>
      <c r="CA422" s="151" t="s">
        <v>3874</v>
      </c>
      <c r="CB422" s="151" t="s">
        <v>453</v>
      </c>
      <c r="CC422" s="151" t="s">
        <v>453</v>
      </c>
      <c r="CD422" s="151"/>
      <c r="CE422" s="151" t="s">
        <v>894</v>
      </c>
      <c r="CF422" s="151" t="s">
        <v>3876</v>
      </c>
      <c r="CG422" s="151" t="s">
        <v>929</v>
      </c>
      <c r="CH422" s="151" t="s">
        <v>3877</v>
      </c>
      <c r="CI422" s="151">
        <v>102</v>
      </c>
      <c r="CJ422" s="151">
        <v>106</v>
      </c>
      <c r="CK422" s="151">
        <v>105</v>
      </c>
      <c r="CL422" s="151" t="s">
        <v>1737</v>
      </c>
    </row>
    <row r="423" spans="1:90" s="89" customFormat="1" x14ac:dyDescent="0.2">
      <c r="A423" s="151" t="s">
        <v>5222</v>
      </c>
      <c r="B423" s="155">
        <v>422</v>
      </c>
      <c r="C423" s="155">
        <f t="shared" si="41"/>
        <v>387</v>
      </c>
      <c r="D423" s="269" t="s">
        <v>5568</v>
      </c>
      <c r="E423" s="270" t="s">
        <v>7290</v>
      </c>
      <c r="F423" s="271">
        <v>24083</v>
      </c>
      <c r="G423" s="157" t="s">
        <v>480</v>
      </c>
      <c r="H423" s="158">
        <v>45002501</v>
      </c>
      <c r="I423" s="155">
        <v>2091003</v>
      </c>
      <c r="J423" s="159">
        <v>40</v>
      </c>
      <c r="K423" s="159">
        <v>26</v>
      </c>
      <c r="L423" s="159">
        <f t="shared" si="40"/>
        <v>14</v>
      </c>
      <c r="M423" s="157" t="s">
        <v>563</v>
      </c>
      <c r="N423" s="151" t="s">
        <v>612</v>
      </c>
      <c r="O423" s="160" t="s">
        <v>807</v>
      </c>
      <c r="P423" s="151">
        <v>3</v>
      </c>
      <c r="Q423" s="151"/>
      <c r="R423" s="155">
        <v>4</v>
      </c>
      <c r="S423" s="151" t="s">
        <v>3879</v>
      </c>
      <c r="T423" s="151" t="s">
        <v>453</v>
      </c>
      <c r="U423" s="161" t="s">
        <v>453</v>
      </c>
      <c r="V423" s="161" t="s">
        <v>453</v>
      </c>
      <c r="W423" s="165" t="s">
        <v>453</v>
      </c>
      <c r="X423" s="161" t="s">
        <v>453</v>
      </c>
      <c r="Y423" s="161" t="s">
        <v>563</v>
      </c>
      <c r="Z423" s="151" t="s">
        <v>817</v>
      </c>
      <c r="AA423" s="151" t="s">
        <v>2537</v>
      </c>
      <c r="AB423" s="160" t="s">
        <v>804</v>
      </c>
      <c r="AC423" s="162">
        <v>42234</v>
      </c>
      <c r="AD423" s="163" t="s">
        <v>807</v>
      </c>
      <c r="AE423" s="164">
        <v>42523</v>
      </c>
      <c r="AF423" s="165">
        <f t="shared" si="38"/>
        <v>9.5013698630136982</v>
      </c>
      <c r="AG423" s="180" t="s">
        <v>539</v>
      </c>
      <c r="AH423" s="165">
        <v>1</v>
      </c>
      <c r="AI423" s="180" t="s">
        <v>539</v>
      </c>
      <c r="AJ423" s="165">
        <v>1</v>
      </c>
      <c r="AK423" s="180" t="s">
        <v>640</v>
      </c>
      <c r="AL423" s="165">
        <v>3</v>
      </c>
      <c r="AM423" s="165"/>
      <c r="AN423" s="165"/>
      <c r="AO423" s="165"/>
      <c r="AP423" s="165"/>
      <c r="AQ423" s="165"/>
      <c r="AR423" s="165"/>
      <c r="AS423" s="165"/>
      <c r="AT423" s="165"/>
      <c r="AU423" s="165"/>
      <c r="AV423" s="165"/>
      <c r="AW423" s="165"/>
      <c r="AX423" s="165"/>
      <c r="AY423" s="165"/>
      <c r="AZ423" s="165"/>
      <c r="BA423" s="165"/>
      <c r="BB423" s="165"/>
      <c r="BC423" s="165"/>
      <c r="BD423" s="165"/>
      <c r="BE423" s="165"/>
      <c r="BF423" s="165"/>
      <c r="BG423" s="169" t="s">
        <v>3880</v>
      </c>
      <c r="BH423" s="161" t="s">
        <v>640</v>
      </c>
      <c r="BI423" s="159">
        <v>3</v>
      </c>
      <c r="BJ423" s="155">
        <v>4</v>
      </c>
      <c r="BK423" s="151" t="s">
        <v>3881</v>
      </c>
      <c r="BL423" s="159">
        <v>1</v>
      </c>
      <c r="BM423" s="159">
        <v>0</v>
      </c>
      <c r="BN423" s="167" t="s">
        <v>807</v>
      </c>
      <c r="BO423" s="151" t="s">
        <v>453</v>
      </c>
      <c r="BP423" s="151"/>
      <c r="BQ423" s="151"/>
      <c r="BR423" s="151"/>
      <c r="BS423" s="157" t="s">
        <v>453</v>
      </c>
      <c r="BT423" s="157" t="s">
        <v>453</v>
      </c>
      <c r="BU423" s="157" t="s">
        <v>453</v>
      </c>
      <c r="BV423" s="153" t="s">
        <v>3882</v>
      </c>
      <c r="BW423" s="153" t="s">
        <v>3883</v>
      </c>
      <c r="BX423" s="151">
        <v>123</v>
      </c>
      <c r="BY423" s="151">
        <v>127</v>
      </c>
      <c r="BZ423" s="151">
        <v>128</v>
      </c>
      <c r="CA423" s="151" t="s">
        <v>3884</v>
      </c>
      <c r="CB423" s="151" t="s">
        <v>3765</v>
      </c>
      <c r="CC423" s="151" t="s">
        <v>3765</v>
      </c>
      <c r="CD423" s="151"/>
      <c r="CE423" s="151" t="s">
        <v>1008</v>
      </c>
      <c r="CF423" s="151" t="s">
        <v>3885</v>
      </c>
      <c r="CG423" s="151" t="s">
        <v>3886</v>
      </c>
      <c r="CH423" s="151" t="s">
        <v>1125</v>
      </c>
      <c r="CI423" s="151" t="s">
        <v>453</v>
      </c>
      <c r="CJ423" s="151" t="s">
        <v>453</v>
      </c>
      <c r="CK423" s="151" t="s">
        <v>453</v>
      </c>
      <c r="CL423" s="151" t="s">
        <v>1737</v>
      </c>
    </row>
    <row r="424" spans="1:90" s="89" customFormat="1" x14ac:dyDescent="0.2">
      <c r="A424" s="151" t="s">
        <v>5223</v>
      </c>
      <c r="B424" s="155">
        <v>423</v>
      </c>
      <c r="C424" s="155">
        <f t="shared" si="41"/>
        <v>388</v>
      </c>
      <c r="D424" s="269" t="s">
        <v>7291</v>
      </c>
      <c r="E424" s="270" t="s">
        <v>7292</v>
      </c>
      <c r="F424" s="271">
        <v>31581</v>
      </c>
      <c r="G424" s="157" t="s">
        <v>480</v>
      </c>
      <c r="H424" s="158">
        <v>45611300</v>
      </c>
      <c r="I424" s="155">
        <v>4273966</v>
      </c>
      <c r="J424" s="159">
        <v>48</v>
      </c>
      <c r="K424" s="159">
        <v>18</v>
      </c>
      <c r="L424" s="159">
        <f t="shared" si="40"/>
        <v>30</v>
      </c>
      <c r="M424" s="157" t="s">
        <v>563</v>
      </c>
      <c r="N424" s="151" t="s">
        <v>595</v>
      </c>
      <c r="O424" s="160" t="s">
        <v>807</v>
      </c>
      <c r="P424" s="151">
        <v>4</v>
      </c>
      <c r="Q424" s="151"/>
      <c r="R424" s="155">
        <v>4</v>
      </c>
      <c r="S424" s="151" t="s">
        <v>3948</v>
      </c>
      <c r="T424" s="151" t="s">
        <v>1589</v>
      </c>
      <c r="U424" s="161">
        <v>42263</v>
      </c>
      <c r="V424" s="161">
        <v>42270</v>
      </c>
      <c r="W424" s="165">
        <f>SUM(V424-U424)</f>
        <v>7</v>
      </c>
      <c r="X424" s="161" t="s">
        <v>453</v>
      </c>
      <c r="Y424" s="161" t="s">
        <v>563</v>
      </c>
      <c r="Z424" s="151" t="s">
        <v>817</v>
      </c>
      <c r="AA424" s="151" t="s">
        <v>2616</v>
      </c>
      <c r="AB424" s="160" t="s">
        <v>804</v>
      </c>
      <c r="AC424" s="162">
        <v>42314</v>
      </c>
      <c r="AD424" s="163" t="s">
        <v>807</v>
      </c>
      <c r="AE424" s="164">
        <v>43108</v>
      </c>
      <c r="AF424" s="165">
        <f t="shared" si="38"/>
        <v>26.104109589041098</v>
      </c>
      <c r="AG424" s="180" t="s">
        <v>539</v>
      </c>
      <c r="AH424" s="165">
        <v>1</v>
      </c>
      <c r="AI424" s="180" t="s">
        <v>539</v>
      </c>
      <c r="AJ424" s="165">
        <v>1</v>
      </c>
      <c r="AK424" s="180" t="s">
        <v>539</v>
      </c>
      <c r="AL424" s="165">
        <v>1</v>
      </c>
      <c r="AM424" s="180" t="s">
        <v>539</v>
      </c>
      <c r="AN424" s="165">
        <v>1</v>
      </c>
      <c r="AO424" s="180"/>
      <c r="AP424" s="165"/>
      <c r="AQ424" s="180"/>
      <c r="AR424" s="165"/>
      <c r="AS424" s="165"/>
      <c r="AT424" s="165"/>
      <c r="AU424" s="165"/>
      <c r="AV424" s="165"/>
      <c r="AW424" s="165"/>
      <c r="AX424" s="165"/>
      <c r="AY424" s="165"/>
      <c r="AZ424" s="165"/>
      <c r="BA424" s="165"/>
      <c r="BB424" s="165"/>
      <c r="BC424" s="165"/>
      <c r="BD424" s="165"/>
      <c r="BE424" s="165"/>
      <c r="BF424" s="165"/>
      <c r="BG424" s="169" t="s">
        <v>3949</v>
      </c>
      <c r="BH424" s="161" t="s">
        <v>539</v>
      </c>
      <c r="BI424" s="159">
        <v>1</v>
      </c>
      <c r="BJ424" s="155">
        <v>3</v>
      </c>
      <c r="BK424" s="151" t="s">
        <v>3848</v>
      </c>
      <c r="BL424" s="159">
        <v>1</v>
      </c>
      <c r="BM424" s="159">
        <v>0</v>
      </c>
      <c r="BN424" s="167" t="s">
        <v>807</v>
      </c>
      <c r="BO424" s="151" t="s">
        <v>453</v>
      </c>
      <c r="BP424" s="151"/>
      <c r="BQ424" s="151"/>
      <c r="BR424" s="151"/>
      <c r="BS424" s="157" t="s">
        <v>453</v>
      </c>
      <c r="BT424" s="157" t="s">
        <v>453</v>
      </c>
      <c r="BU424" s="157" t="s">
        <v>453</v>
      </c>
      <c r="BV424" s="153" t="s">
        <v>3950</v>
      </c>
      <c r="BW424" s="153" t="s">
        <v>1173</v>
      </c>
      <c r="BX424" s="151" t="s">
        <v>453</v>
      </c>
      <c r="BY424" s="151" t="s">
        <v>453</v>
      </c>
      <c r="BZ424" s="151" t="s">
        <v>453</v>
      </c>
      <c r="CA424" s="151" t="s">
        <v>3951</v>
      </c>
      <c r="CB424" s="151" t="s">
        <v>453</v>
      </c>
      <c r="CC424" s="151" t="s">
        <v>453</v>
      </c>
      <c r="CD424" s="151"/>
      <c r="CE424" s="151" t="s">
        <v>3952</v>
      </c>
      <c r="CF424" s="151" t="s">
        <v>3953</v>
      </c>
      <c r="CG424" s="151" t="s">
        <v>929</v>
      </c>
      <c r="CH424" s="151" t="s">
        <v>1173</v>
      </c>
      <c r="CI424" s="151" t="s">
        <v>453</v>
      </c>
      <c r="CJ424" s="151" t="s">
        <v>453</v>
      </c>
      <c r="CK424" s="151" t="s">
        <v>453</v>
      </c>
      <c r="CL424" s="151" t="s">
        <v>1737</v>
      </c>
    </row>
    <row r="425" spans="1:90" s="89" customFormat="1" x14ac:dyDescent="0.2">
      <c r="A425" s="151" t="s">
        <v>5052</v>
      </c>
      <c r="B425" s="155">
        <v>424</v>
      </c>
      <c r="C425" s="155">
        <f t="shared" si="41"/>
        <v>389</v>
      </c>
      <c r="D425" s="269" t="s">
        <v>7293</v>
      </c>
      <c r="E425" s="270" t="s">
        <v>7294</v>
      </c>
      <c r="F425" s="271">
        <v>15607</v>
      </c>
      <c r="G425" s="157" t="s">
        <v>562</v>
      </c>
      <c r="H425" s="158">
        <v>45917611</v>
      </c>
      <c r="I425" s="155">
        <v>5237152</v>
      </c>
      <c r="J425" s="159">
        <v>21</v>
      </c>
      <c r="K425" s="159">
        <v>16</v>
      </c>
      <c r="L425" s="159">
        <f t="shared" si="40"/>
        <v>5</v>
      </c>
      <c r="M425" s="157" t="s">
        <v>563</v>
      </c>
      <c r="N425" s="151" t="s">
        <v>595</v>
      </c>
      <c r="O425" s="160" t="s">
        <v>807</v>
      </c>
      <c r="P425" s="151">
        <v>3</v>
      </c>
      <c r="Q425" s="151"/>
      <c r="R425" s="155">
        <v>3</v>
      </c>
      <c r="S425" s="151" t="s">
        <v>3901</v>
      </c>
      <c r="T425" s="151" t="s">
        <v>453</v>
      </c>
      <c r="U425" s="161" t="s">
        <v>453</v>
      </c>
      <c r="V425" s="161" t="s">
        <v>453</v>
      </c>
      <c r="W425" s="165" t="s">
        <v>453</v>
      </c>
      <c r="X425" s="161" t="s">
        <v>453</v>
      </c>
      <c r="Y425" s="161" t="s">
        <v>563</v>
      </c>
      <c r="Z425" s="151" t="s">
        <v>817</v>
      </c>
      <c r="AA425" s="151" t="s">
        <v>2539</v>
      </c>
      <c r="AB425" s="160" t="s">
        <v>804</v>
      </c>
      <c r="AC425" s="162">
        <v>42272</v>
      </c>
      <c r="AD425" s="163" t="s">
        <v>807</v>
      </c>
      <c r="AE425" s="164">
        <v>42914</v>
      </c>
      <c r="AF425" s="165">
        <f t="shared" si="38"/>
        <v>21.106849315068494</v>
      </c>
      <c r="AG425" s="180" t="s">
        <v>539</v>
      </c>
      <c r="AH425" s="165">
        <v>1</v>
      </c>
      <c r="AI425" s="180" t="s">
        <v>539</v>
      </c>
      <c r="AJ425" s="165">
        <v>1</v>
      </c>
      <c r="AK425" s="180" t="s">
        <v>638</v>
      </c>
      <c r="AL425" s="165">
        <v>4</v>
      </c>
      <c r="AM425" s="180" t="s">
        <v>638</v>
      </c>
      <c r="AN425" s="165">
        <v>4</v>
      </c>
      <c r="AO425" s="165" t="s">
        <v>453</v>
      </c>
      <c r="AP425" s="165" t="s">
        <v>453</v>
      </c>
      <c r="AQ425" s="165" t="s">
        <v>453</v>
      </c>
      <c r="AR425" s="165" t="s">
        <v>453</v>
      </c>
      <c r="AS425" s="165" t="s">
        <v>453</v>
      </c>
      <c r="AT425" s="165" t="s">
        <v>453</v>
      </c>
      <c r="AU425" s="165" t="s">
        <v>453</v>
      </c>
      <c r="AV425" s="165" t="s">
        <v>453</v>
      </c>
      <c r="AW425" s="165" t="s">
        <v>453</v>
      </c>
      <c r="AX425" s="165" t="s">
        <v>453</v>
      </c>
      <c r="AY425" s="165" t="s">
        <v>453</v>
      </c>
      <c r="AZ425" s="165" t="s">
        <v>453</v>
      </c>
      <c r="BA425" s="165" t="s">
        <v>453</v>
      </c>
      <c r="BB425" s="165" t="s">
        <v>453</v>
      </c>
      <c r="BC425" s="165" t="s">
        <v>453</v>
      </c>
      <c r="BD425" s="165" t="s">
        <v>453</v>
      </c>
      <c r="BE425" s="165"/>
      <c r="BF425" s="165"/>
      <c r="BG425" s="169" t="s">
        <v>5652</v>
      </c>
      <c r="BH425" s="161" t="s">
        <v>539</v>
      </c>
      <c r="BI425" s="159">
        <v>1</v>
      </c>
      <c r="BJ425" s="155">
        <v>3</v>
      </c>
      <c r="BK425" s="151" t="s">
        <v>3086</v>
      </c>
      <c r="BL425" s="159" t="s">
        <v>453</v>
      </c>
      <c r="BM425" s="159" t="s">
        <v>453</v>
      </c>
      <c r="BN425" s="167" t="s">
        <v>804</v>
      </c>
      <c r="BO425" s="151" t="s">
        <v>3902</v>
      </c>
      <c r="BP425" s="151"/>
      <c r="BQ425" s="151"/>
      <c r="BR425" s="151"/>
      <c r="BS425" s="157" t="s">
        <v>453</v>
      </c>
      <c r="BT425" s="157" t="s">
        <v>453</v>
      </c>
      <c r="BU425" s="157" t="s">
        <v>453</v>
      </c>
      <c r="BV425" s="153" t="s">
        <v>453</v>
      </c>
      <c r="BW425" s="153" t="s">
        <v>3903</v>
      </c>
      <c r="BX425" s="151">
        <v>95</v>
      </c>
      <c r="BY425" s="151">
        <v>91</v>
      </c>
      <c r="BZ425" s="151">
        <v>92</v>
      </c>
      <c r="CA425" s="151" t="s">
        <v>3904</v>
      </c>
      <c r="CB425" s="151" t="s">
        <v>453</v>
      </c>
      <c r="CC425" s="151" t="s">
        <v>453</v>
      </c>
      <c r="CD425" s="151"/>
      <c r="CE425" s="151" t="s">
        <v>3905</v>
      </c>
      <c r="CF425" s="151" t="s">
        <v>453</v>
      </c>
      <c r="CG425" s="151" t="s">
        <v>929</v>
      </c>
      <c r="CH425" s="151" t="s">
        <v>3906</v>
      </c>
      <c r="CI425" s="151">
        <v>109</v>
      </c>
      <c r="CJ425" s="151">
        <v>94</v>
      </c>
      <c r="CK425" s="151">
        <v>102</v>
      </c>
      <c r="CL425" s="151" t="s">
        <v>1737</v>
      </c>
    </row>
    <row r="426" spans="1:90" s="89" customFormat="1" x14ac:dyDescent="0.2">
      <c r="A426" s="151" t="s">
        <v>5224</v>
      </c>
      <c r="B426" s="155">
        <v>425</v>
      </c>
      <c r="C426" s="155">
        <f t="shared" si="41"/>
        <v>390</v>
      </c>
      <c r="D426" s="269" t="s">
        <v>7295</v>
      </c>
      <c r="E426" s="270" t="s">
        <v>7296</v>
      </c>
      <c r="F426" s="271">
        <v>21376</v>
      </c>
      <c r="G426" s="157" t="s">
        <v>480</v>
      </c>
      <c r="H426" s="158">
        <v>85248355</v>
      </c>
      <c r="I426" s="155">
        <v>5721215</v>
      </c>
      <c r="J426" s="159">
        <v>21</v>
      </c>
      <c r="K426" s="159">
        <v>5</v>
      </c>
      <c r="L426" s="159">
        <f t="shared" si="40"/>
        <v>16</v>
      </c>
      <c r="M426" s="157" t="s">
        <v>563</v>
      </c>
      <c r="N426" s="151" t="s">
        <v>1605</v>
      </c>
      <c r="O426" s="160" t="s">
        <v>807</v>
      </c>
      <c r="P426" s="151">
        <v>4</v>
      </c>
      <c r="Q426" s="151"/>
      <c r="R426" s="155">
        <v>4</v>
      </c>
      <c r="S426" s="151" t="s">
        <v>3927</v>
      </c>
      <c r="T426" s="151" t="s">
        <v>895</v>
      </c>
      <c r="U426" s="161">
        <v>42276</v>
      </c>
      <c r="V426" s="161">
        <v>42282</v>
      </c>
      <c r="W426" s="165">
        <f>SUM(V426-U426)</f>
        <v>6</v>
      </c>
      <c r="X426" s="161" t="s">
        <v>453</v>
      </c>
      <c r="Y426" s="161" t="s">
        <v>563</v>
      </c>
      <c r="Z426" s="151" t="s">
        <v>817</v>
      </c>
      <c r="AA426" s="151" t="s">
        <v>1651</v>
      </c>
      <c r="AB426" s="160" t="s">
        <v>804</v>
      </c>
      <c r="AC426" s="162">
        <v>42307</v>
      </c>
      <c r="AD426" s="163" t="s">
        <v>807</v>
      </c>
      <c r="AE426" s="164">
        <v>43000</v>
      </c>
      <c r="AF426" s="165">
        <f t="shared" si="38"/>
        <v>22.783561643835618</v>
      </c>
      <c r="AG426" s="180" t="s">
        <v>539</v>
      </c>
      <c r="AH426" s="165">
        <v>1</v>
      </c>
      <c r="AI426" s="180" t="s">
        <v>539</v>
      </c>
      <c r="AJ426" s="165">
        <v>1</v>
      </c>
      <c r="AK426" s="180" t="s">
        <v>539</v>
      </c>
      <c r="AL426" s="165">
        <v>1</v>
      </c>
      <c r="AM426" s="180" t="s">
        <v>539</v>
      </c>
      <c r="AN426" s="165">
        <v>1</v>
      </c>
      <c r="AO426" s="180"/>
      <c r="AP426" s="165"/>
      <c r="AQ426" s="180"/>
      <c r="AR426" s="165"/>
      <c r="AS426" s="165"/>
      <c r="AT426" s="165"/>
      <c r="AU426" s="165"/>
      <c r="AV426" s="165"/>
      <c r="AW426" s="165"/>
      <c r="AX426" s="165"/>
      <c r="AY426" s="165"/>
      <c r="AZ426" s="165"/>
      <c r="BA426" s="165"/>
      <c r="BB426" s="165"/>
      <c r="BC426" s="165"/>
      <c r="BD426" s="165"/>
      <c r="BE426" s="165"/>
      <c r="BF426" s="165"/>
      <c r="BG426" s="169" t="s">
        <v>3928</v>
      </c>
      <c r="BH426" s="161" t="s">
        <v>539</v>
      </c>
      <c r="BI426" s="159">
        <v>1</v>
      </c>
      <c r="BJ426" s="155">
        <v>3</v>
      </c>
      <c r="BK426" s="151" t="s">
        <v>3929</v>
      </c>
      <c r="BL426" s="159">
        <v>1</v>
      </c>
      <c r="BM426" s="159">
        <v>2</v>
      </c>
      <c r="BN426" s="167" t="s">
        <v>804</v>
      </c>
      <c r="BO426" s="151" t="s">
        <v>3930</v>
      </c>
      <c r="BP426" s="151"/>
      <c r="BQ426" s="151"/>
      <c r="BR426" s="151"/>
      <c r="BS426" s="157" t="s">
        <v>453</v>
      </c>
      <c r="BT426" s="157" t="s">
        <v>453</v>
      </c>
      <c r="BU426" s="157" t="s">
        <v>453</v>
      </c>
      <c r="BV426" s="153" t="s">
        <v>3931</v>
      </c>
      <c r="BW426" s="153" t="s">
        <v>3932</v>
      </c>
      <c r="BX426" s="151">
        <v>98</v>
      </c>
      <c r="BY426" s="151">
        <v>69</v>
      </c>
      <c r="BZ426" s="151">
        <v>82</v>
      </c>
      <c r="CA426" s="151" t="s">
        <v>3933</v>
      </c>
      <c r="CB426" s="151" t="s">
        <v>2935</v>
      </c>
      <c r="CC426" s="151" t="s">
        <v>453</v>
      </c>
      <c r="CD426" s="151"/>
      <c r="CE426" s="151" t="s">
        <v>872</v>
      </c>
      <c r="CF426" s="151" t="s">
        <v>5919</v>
      </c>
      <c r="CG426" s="151" t="s">
        <v>929</v>
      </c>
      <c r="CH426" s="151" t="s">
        <v>3934</v>
      </c>
      <c r="CI426" s="151">
        <v>75</v>
      </c>
      <c r="CJ426" s="151">
        <v>79</v>
      </c>
      <c r="CK426" s="151">
        <v>75</v>
      </c>
      <c r="CL426" s="151" t="s">
        <v>1737</v>
      </c>
    </row>
    <row r="427" spans="1:90" s="89" customFormat="1" x14ac:dyDescent="0.2">
      <c r="A427" s="151" t="s">
        <v>5225</v>
      </c>
      <c r="B427" s="155">
        <v>426</v>
      </c>
      <c r="C427" s="155">
        <f t="shared" si="41"/>
        <v>391</v>
      </c>
      <c r="D427" s="269" t="s">
        <v>6759</v>
      </c>
      <c r="E427" s="270" t="s">
        <v>7297</v>
      </c>
      <c r="F427" s="271">
        <v>35408</v>
      </c>
      <c r="G427" s="157" t="s">
        <v>562</v>
      </c>
      <c r="H427" s="158">
        <v>45964819</v>
      </c>
      <c r="I427" s="155">
        <v>5210649</v>
      </c>
      <c r="J427" s="159">
        <v>38</v>
      </c>
      <c r="K427" s="159">
        <v>1</v>
      </c>
      <c r="L427" s="159">
        <f t="shared" si="40"/>
        <v>37</v>
      </c>
      <c r="M427" s="157" t="s">
        <v>563</v>
      </c>
      <c r="N427" s="151" t="s">
        <v>612</v>
      </c>
      <c r="O427" s="160" t="s">
        <v>804</v>
      </c>
      <c r="P427" s="151">
        <v>12</v>
      </c>
      <c r="Q427" s="151"/>
      <c r="R427" s="155">
        <v>4</v>
      </c>
      <c r="S427" s="151" t="s">
        <v>3529</v>
      </c>
      <c r="T427" s="151" t="s">
        <v>1589</v>
      </c>
      <c r="U427" s="161">
        <v>42276</v>
      </c>
      <c r="V427" s="161">
        <v>42278</v>
      </c>
      <c r="W427" s="165">
        <f>SUM(V427-U427)</f>
        <v>2</v>
      </c>
      <c r="X427" s="161" t="s">
        <v>453</v>
      </c>
      <c r="Y427" s="161" t="s">
        <v>563</v>
      </c>
      <c r="Z427" s="151" t="s">
        <v>817</v>
      </c>
      <c r="AA427" s="151" t="s">
        <v>5646</v>
      </c>
      <c r="AB427" s="160" t="s">
        <v>804</v>
      </c>
      <c r="AC427" s="162">
        <v>42321</v>
      </c>
      <c r="AD427" s="163" t="s">
        <v>807</v>
      </c>
      <c r="AE427" s="164">
        <v>43344</v>
      </c>
      <c r="AF427" s="165">
        <f t="shared" si="38"/>
        <v>33.632876712328766</v>
      </c>
      <c r="AG427" s="180" t="s">
        <v>539</v>
      </c>
      <c r="AH427" s="165">
        <v>1</v>
      </c>
      <c r="AI427" s="180" t="s">
        <v>539</v>
      </c>
      <c r="AJ427" s="165">
        <v>1</v>
      </c>
      <c r="AK427" s="180" t="s">
        <v>539</v>
      </c>
      <c r="AL427" s="165">
        <v>1</v>
      </c>
      <c r="AM427" s="180" t="s">
        <v>539</v>
      </c>
      <c r="AN427" s="165">
        <v>1</v>
      </c>
      <c r="AO427" s="180" t="s">
        <v>539</v>
      </c>
      <c r="AP427" s="165">
        <v>1</v>
      </c>
      <c r="AQ427" s="180"/>
      <c r="AR427" s="165"/>
      <c r="AS427" s="165"/>
      <c r="AT427" s="165"/>
      <c r="AU427" s="165"/>
      <c r="AV427" s="165"/>
      <c r="AW427" s="165"/>
      <c r="AX427" s="165"/>
      <c r="AY427" s="165"/>
      <c r="AZ427" s="165"/>
      <c r="BA427" s="165"/>
      <c r="BB427" s="165"/>
      <c r="BC427" s="165"/>
      <c r="BD427" s="165"/>
      <c r="BE427" s="165"/>
      <c r="BF427" s="165"/>
      <c r="BG427" s="169" t="s">
        <v>3473</v>
      </c>
      <c r="BH427" s="161" t="s">
        <v>539</v>
      </c>
      <c r="BI427" s="159">
        <v>1</v>
      </c>
      <c r="BJ427" s="155">
        <v>4</v>
      </c>
      <c r="BK427" s="151" t="s">
        <v>3530</v>
      </c>
      <c r="BL427" s="159">
        <v>1</v>
      </c>
      <c r="BM427" s="159">
        <v>2</v>
      </c>
      <c r="BN427" s="167" t="s">
        <v>804</v>
      </c>
      <c r="BO427" s="151" t="s">
        <v>3531</v>
      </c>
      <c r="BP427" s="151"/>
      <c r="BQ427" s="151"/>
      <c r="BR427" s="151"/>
      <c r="BS427" s="157" t="s">
        <v>453</v>
      </c>
      <c r="BT427" s="157" t="s">
        <v>453</v>
      </c>
      <c r="BU427" s="157" t="s">
        <v>453</v>
      </c>
      <c r="BV427" s="153" t="s">
        <v>453</v>
      </c>
      <c r="BW427" s="153" t="s">
        <v>3532</v>
      </c>
      <c r="BX427" s="151">
        <v>55</v>
      </c>
      <c r="BY427" s="151">
        <v>56</v>
      </c>
      <c r="BZ427" s="151">
        <v>52</v>
      </c>
      <c r="CA427" s="151" t="s">
        <v>3533</v>
      </c>
      <c r="CB427" s="151" t="s">
        <v>3534</v>
      </c>
      <c r="CC427" s="151" t="s">
        <v>3535</v>
      </c>
      <c r="CD427" s="151"/>
      <c r="CE427" s="151" t="s">
        <v>872</v>
      </c>
      <c r="CF427" s="151" t="s">
        <v>5800</v>
      </c>
      <c r="CG427" s="151" t="s">
        <v>929</v>
      </c>
      <c r="CH427" s="151" t="s">
        <v>3970</v>
      </c>
      <c r="CI427" s="151">
        <v>55</v>
      </c>
      <c r="CJ427" s="151">
        <v>57</v>
      </c>
      <c r="CK427" s="151">
        <v>53</v>
      </c>
      <c r="CL427" s="151" t="s">
        <v>1737</v>
      </c>
    </row>
    <row r="428" spans="1:90" s="89" customFormat="1" ht="13" customHeight="1" x14ac:dyDescent="0.2">
      <c r="A428" s="151" t="s">
        <v>5004</v>
      </c>
      <c r="B428" s="155">
        <v>427</v>
      </c>
      <c r="C428" s="155">
        <f t="shared" si="41"/>
        <v>392</v>
      </c>
      <c r="D428" s="269" t="s">
        <v>6966</v>
      </c>
      <c r="E428" s="270" t="s">
        <v>7298</v>
      </c>
      <c r="F428" s="271">
        <v>34588</v>
      </c>
      <c r="G428" s="157" t="s">
        <v>480</v>
      </c>
      <c r="H428" s="158">
        <v>36467084</v>
      </c>
      <c r="I428" s="155">
        <v>3864919</v>
      </c>
      <c r="J428" s="159">
        <v>24</v>
      </c>
      <c r="K428" s="159">
        <v>1</v>
      </c>
      <c r="L428" s="159">
        <f t="shared" si="40"/>
        <v>23</v>
      </c>
      <c r="M428" s="157" t="s">
        <v>563</v>
      </c>
      <c r="N428" s="151" t="s">
        <v>612</v>
      </c>
      <c r="O428" s="160" t="s">
        <v>807</v>
      </c>
      <c r="P428" s="151">
        <v>5</v>
      </c>
      <c r="Q428" s="151"/>
      <c r="R428" s="155">
        <v>3</v>
      </c>
      <c r="S428" s="151" t="s">
        <v>3521</v>
      </c>
      <c r="T428" s="151" t="s">
        <v>453</v>
      </c>
      <c r="U428" s="161" t="s">
        <v>453</v>
      </c>
      <c r="V428" s="161" t="s">
        <v>453</v>
      </c>
      <c r="W428" s="165" t="s">
        <v>453</v>
      </c>
      <c r="X428" s="161" t="s">
        <v>453</v>
      </c>
      <c r="Y428" s="161" t="s">
        <v>563</v>
      </c>
      <c r="Z428" s="151" t="s">
        <v>817</v>
      </c>
      <c r="AA428" s="151" t="s">
        <v>2538</v>
      </c>
      <c r="AB428" s="160" t="s">
        <v>804</v>
      </c>
      <c r="AC428" s="162">
        <v>42282</v>
      </c>
      <c r="AD428" s="163" t="s">
        <v>807</v>
      </c>
      <c r="AE428" s="164">
        <v>43592</v>
      </c>
      <c r="AF428" s="165">
        <f t="shared" si="38"/>
        <v>43.06849315068493</v>
      </c>
      <c r="AG428" s="180" t="s">
        <v>539</v>
      </c>
      <c r="AH428" s="165">
        <v>1</v>
      </c>
      <c r="AI428" s="180" t="s">
        <v>643</v>
      </c>
      <c r="AJ428" s="165">
        <v>4</v>
      </c>
      <c r="AK428" s="180" t="s">
        <v>643</v>
      </c>
      <c r="AL428" s="165">
        <v>4</v>
      </c>
      <c r="AM428" s="165" t="s">
        <v>643</v>
      </c>
      <c r="AN428" s="165">
        <v>4</v>
      </c>
      <c r="AO428" s="165" t="s">
        <v>643</v>
      </c>
      <c r="AP428" s="165">
        <v>4</v>
      </c>
      <c r="AQ428" s="165" t="s">
        <v>5931</v>
      </c>
      <c r="AR428" s="165">
        <v>4</v>
      </c>
      <c r="AS428" s="165"/>
      <c r="AT428" s="165"/>
      <c r="AU428" s="165"/>
      <c r="AV428" s="165"/>
      <c r="AW428" s="165"/>
      <c r="AX428" s="165"/>
      <c r="AY428" s="165"/>
      <c r="AZ428" s="165"/>
      <c r="BA428" s="165"/>
      <c r="BB428" s="165"/>
      <c r="BC428" s="165"/>
      <c r="BD428" s="165"/>
      <c r="BE428" s="165"/>
      <c r="BF428" s="165"/>
      <c r="BG428" s="169" t="s">
        <v>3522</v>
      </c>
      <c r="BH428" s="161" t="s">
        <v>643</v>
      </c>
      <c r="BI428" s="159">
        <v>4</v>
      </c>
      <c r="BJ428" s="155">
        <v>3</v>
      </c>
      <c r="BK428" s="151" t="s">
        <v>3521</v>
      </c>
      <c r="BL428" s="159">
        <v>1</v>
      </c>
      <c r="BM428" s="159">
        <v>0</v>
      </c>
      <c r="BN428" s="167" t="s">
        <v>804</v>
      </c>
      <c r="BO428" s="151" t="s">
        <v>3523</v>
      </c>
      <c r="BP428" s="151"/>
      <c r="BQ428" s="151"/>
      <c r="BR428" s="151"/>
      <c r="BS428" s="157" t="s">
        <v>453</v>
      </c>
      <c r="BT428" s="157" t="s">
        <v>453</v>
      </c>
      <c r="BU428" s="157" t="s">
        <v>453</v>
      </c>
      <c r="BV428" s="153" t="s">
        <v>3524</v>
      </c>
      <c r="BW428" s="153" t="s">
        <v>3525</v>
      </c>
      <c r="BX428" s="151">
        <v>80</v>
      </c>
      <c r="BY428" s="151">
        <v>96</v>
      </c>
      <c r="BZ428" s="151">
        <v>86</v>
      </c>
      <c r="CA428" s="151" t="s">
        <v>3526</v>
      </c>
      <c r="CB428" s="151" t="s">
        <v>453</v>
      </c>
      <c r="CC428" s="151" t="s">
        <v>453</v>
      </c>
      <c r="CD428" s="151"/>
      <c r="CE428" s="151" t="s">
        <v>800</v>
      </c>
      <c r="CF428" s="151" t="s">
        <v>3527</v>
      </c>
      <c r="CG428" s="151" t="s">
        <v>3528</v>
      </c>
      <c r="CH428" s="151" t="s">
        <v>988</v>
      </c>
      <c r="CI428" s="151" t="s">
        <v>453</v>
      </c>
      <c r="CJ428" s="151" t="s">
        <v>453</v>
      </c>
      <c r="CK428" s="151" t="s">
        <v>453</v>
      </c>
      <c r="CL428" s="151" t="s">
        <v>1737</v>
      </c>
    </row>
    <row r="429" spans="1:90" s="89" customFormat="1" ht="13" customHeight="1" x14ac:dyDescent="0.2">
      <c r="A429" s="151" t="s">
        <v>5226</v>
      </c>
      <c r="B429" s="155">
        <v>428</v>
      </c>
      <c r="C429" s="155">
        <f t="shared" si="41"/>
        <v>393</v>
      </c>
      <c r="D429" s="269" t="s">
        <v>7299</v>
      </c>
      <c r="E429" s="270" t="s">
        <v>7300</v>
      </c>
      <c r="F429" s="271">
        <v>15540</v>
      </c>
      <c r="G429" s="157" t="s">
        <v>480</v>
      </c>
      <c r="H429" s="158">
        <v>38123033</v>
      </c>
      <c r="I429" s="155">
        <v>2171648</v>
      </c>
      <c r="J429" s="159">
        <v>23</v>
      </c>
      <c r="K429" s="159">
        <v>16</v>
      </c>
      <c r="L429" s="159">
        <f t="shared" si="40"/>
        <v>7</v>
      </c>
      <c r="M429" s="157" t="s">
        <v>563</v>
      </c>
      <c r="N429" s="151" t="s">
        <v>604</v>
      </c>
      <c r="O429" s="160" t="s">
        <v>807</v>
      </c>
      <c r="P429" s="151">
        <v>1</v>
      </c>
      <c r="Q429" s="151"/>
      <c r="R429" s="155">
        <v>1</v>
      </c>
      <c r="S429" s="151" t="s">
        <v>834</v>
      </c>
      <c r="T429" s="151" t="s">
        <v>453</v>
      </c>
      <c r="U429" s="161" t="s">
        <v>453</v>
      </c>
      <c r="V429" s="161" t="s">
        <v>453</v>
      </c>
      <c r="W429" s="165" t="s">
        <v>453</v>
      </c>
      <c r="X429" s="161" t="s">
        <v>453</v>
      </c>
      <c r="Y429" s="161" t="s">
        <v>563</v>
      </c>
      <c r="Z429" s="151" t="s">
        <v>817</v>
      </c>
      <c r="AA429" s="151" t="s">
        <v>2611</v>
      </c>
      <c r="AB429" s="160" t="s">
        <v>804</v>
      </c>
      <c r="AC429" s="162">
        <v>42300</v>
      </c>
      <c r="AD429" s="163" t="s">
        <v>807</v>
      </c>
      <c r="AE429" s="164">
        <v>42353</v>
      </c>
      <c r="AF429" s="165">
        <f t="shared" si="38"/>
        <v>1.7424657534246575</v>
      </c>
      <c r="AG429" s="180" t="s">
        <v>539</v>
      </c>
      <c r="AH429" s="165">
        <v>1</v>
      </c>
      <c r="AI429" s="180" t="s">
        <v>453</v>
      </c>
      <c r="AJ429" s="165" t="s">
        <v>453</v>
      </c>
      <c r="AK429" s="180" t="s">
        <v>453</v>
      </c>
      <c r="AL429" s="165" t="s">
        <v>453</v>
      </c>
      <c r="AM429" s="180" t="s">
        <v>453</v>
      </c>
      <c r="AN429" s="165" t="s">
        <v>453</v>
      </c>
      <c r="AO429" s="180" t="s">
        <v>453</v>
      </c>
      <c r="AP429" s="165" t="s">
        <v>453</v>
      </c>
      <c r="AQ429" s="180" t="s">
        <v>453</v>
      </c>
      <c r="AR429" s="165" t="s">
        <v>453</v>
      </c>
      <c r="AS429" s="165" t="s">
        <v>453</v>
      </c>
      <c r="AT429" s="165" t="s">
        <v>453</v>
      </c>
      <c r="AU429" s="165" t="s">
        <v>453</v>
      </c>
      <c r="AV429" s="165" t="s">
        <v>453</v>
      </c>
      <c r="AW429" s="165"/>
      <c r="AX429" s="165"/>
      <c r="AY429" s="165"/>
      <c r="AZ429" s="165"/>
      <c r="BA429" s="165"/>
      <c r="BB429" s="165"/>
      <c r="BC429" s="165"/>
      <c r="BD429" s="165"/>
      <c r="BE429" s="165"/>
      <c r="BF429" s="165"/>
      <c r="BG429" s="169" t="s">
        <v>3914</v>
      </c>
      <c r="BH429" s="161" t="s">
        <v>539</v>
      </c>
      <c r="BI429" s="159">
        <v>1</v>
      </c>
      <c r="BJ429" s="155">
        <v>0</v>
      </c>
      <c r="BK429" s="151" t="s">
        <v>453</v>
      </c>
      <c r="BL429" s="159">
        <v>1</v>
      </c>
      <c r="BM429" s="169" t="s">
        <v>3915</v>
      </c>
      <c r="BN429" s="167" t="s">
        <v>804</v>
      </c>
      <c r="BO429" s="151" t="s">
        <v>3916</v>
      </c>
      <c r="BP429" s="151"/>
      <c r="BQ429" s="151"/>
      <c r="BR429" s="151"/>
      <c r="BS429" s="157" t="s">
        <v>453</v>
      </c>
      <c r="BT429" s="157" t="s">
        <v>453</v>
      </c>
      <c r="BU429" s="157" t="s">
        <v>453</v>
      </c>
      <c r="BV429" s="153" t="s">
        <v>3917</v>
      </c>
      <c r="BW429" s="153" t="s">
        <v>3918</v>
      </c>
      <c r="BX429" s="151">
        <v>109</v>
      </c>
      <c r="BY429" s="151">
        <v>104</v>
      </c>
      <c r="BZ429" s="151">
        <v>97</v>
      </c>
      <c r="CA429" s="151" t="s">
        <v>3919</v>
      </c>
      <c r="CB429" s="151" t="s">
        <v>453</v>
      </c>
      <c r="CC429" s="151" t="s">
        <v>453</v>
      </c>
      <c r="CD429" s="151"/>
      <c r="CE429" s="151" t="s">
        <v>3920</v>
      </c>
      <c r="CF429" s="151" t="s">
        <v>3921</v>
      </c>
      <c r="CG429" s="151" t="s">
        <v>929</v>
      </c>
      <c r="CH429" s="151" t="s">
        <v>1125</v>
      </c>
      <c r="CI429" s="151" t="s">
        <v>453</v>
      </c>
      <c r="CJ429" s="151" t="s">
        <v>453</v>
      </c>
      <c r="CK429" s="151" t="s">
        <v>453</v>
      </c>
      <c r="CL429" s="151" t="s">
        <v>1737</v>
      </c>
    </row>
    <row r="430" spans="1:90" s="89" customFormat="1" x14ac:dyDescent="0.2">
      <c r="A430" s="151" t="s">
        <v>5227</v>
      </c>
      <c r="B430" s="155">
        <v>429</v>
      </c>
      <c r="C430" s="155">
        <f t="shared" si="41"/>
        <v>394</v>
      </c>
      <c r="D430" s="269" t="s">
        <v>7301</v>
      </c>
      <c r="E430" s="270" t="s">
        <v>7302</v>
      </c>
      <c r="F430" s="271">
        <v>21509</v>
      </c>
      <c r="G430" s="157" t="s">
        <v>562</v>
      </c>
      <c r="H430" s="158">
        <v>45656852</v>
      </c>
      <c r="I430" s="155">
        <v>4392806</v>
      </c>
      <c r="J430" s="159">
        <v>43</v>
      </c>
      <c r="K430" s="159">
        <v>41</v>
      </c>
      <c r="L430" s="159">
        <f t="shared" si="40"/>
        <v>2</v>
      </c>
      <c r="M430" s="157" t="s">
        <v>563</v>
      </c>
      <c r="N430" s="151" t="s">
        <v>604</v>
      </c>
      <c r="O430" s="160" t="s">
        <v>807</v>
      </c>
      <c r="P430" s="151">
        <v>1</v>
      </c>
      <c r="Q430" s="151"/>
      <c r="R430" s="155">
        <v>2</v>
      </c>
      <c r="S430" s="151" t="s">
        <v>853</v>
      </c>
      <c r="T430" s="151" t="s">
        <v>453</v>
      </c>
      <c r="U430" s="161" t="s">
        <v>453</v>
      </c>
      <c r="V430" s="161" t="s">
        <v>453</v>
      </c>
      <c r="W430" s="165" t="s">
        <v>453</v>
      </c>
      <c r="X430" s="161" t="s">
        <v>453</v>
      </c>
      <c r="Y430" s="161" t="s">
        <v>563</v>
      </c>
      <c r="Z430" s="151" t="s">
        <v>817</v>
      </c>
      <c r="AA430" s="151" t="s">
        <v>2612</v>
      </c>
      <c r="AB430" s="160" t="s">
        <v>804</v>
      </c>
      <c r="AC430" s="162">
        <v>42303</v>
      </c>
      <c r="AD430" s="163" t="s">
        <v>807</v>
      </c>
      <c r="AE430" s="164">
        <v>42507</v>
      </c>
      <c r="AF430" s="165">
        <f t="shared" si="38"/>
        <v>6.706849315068494</v>
      </c>
      <c r="AG430" s="180" t="s">
        <v>539</v>
      </c>
      <c r="AH430" s="165">
        <v>1</v>
      </c>
      <c r="AI430" s="180" t="s">
        <v>539</v>
      </c>
      <c r="AJ430" s="165">
        <v>1</v>
      </c>
      <c r="AK430" s="180"/>
      <c r="AL430" s="165"/>
      <c r="AM430" s="180"/>
      <c r="AN430" s="165"/>
      <c r="AO430" s="180"/>
      <c r="AP430" s="165"/>
      <c r="AQ430" s="180"/>
      <c r="AR430" s="165"/>
      <c r="AS430" s="165"/>
      <c r="AT430" s="165"/>
      <c r="AU430" s="165"/>
      <c r="AV430" s="165"/>
      <c r="AW430" s="165"/>
      <c r="AX430" s="165"/>
      <c r="AY430" s="165"/>
      <c r="AZ430" s="165"/>
      <c r="BA430" s="165"/>
      <c r="BB430" s="165"/>
      <c r="BC430" s="165"/>
      <c r="BD430" s="165"/>
      <c r="BE430" s="165"/>
      <c r="BF430" s="165"/>
      <c r="BG430" s="169" t="s">
        <v>929</v>
      </c>
      <c r="BH430" s="161" t="s">
        <v>539</v>
      </c>
      <c r="BI430" s="159">
        <v>1</v>
      </c>
      <c r="BJ430" s="155">
        <v>2</v>
      </c>
      <c r="BK430" s="151" t="s">
        <v>3922</v>
      </c>
      <c r="BL430" s="159">
        <v>1</v>
      </c>
      <c r="BM430" s="159">
        <v>0</v>
      </c>
      <c r="BN430" s="167" t="s">
        <v>804</v>
      </c>
      <c r="BO430" s="151" t="s">
        <v>3923</v>
      </c>
      <c r="BP430" s="151"/>
      <c r="BQ430" s="151"/>
      <c r="BR430" s="151"/>
      <c r="BS430" s="157" t="s">
        <v>453</v>
      </c>
      <c r="BT430" s="157" t="s">
        <v>453</v>
      </c>
      <c r="BU430" s="157" t="s">
        <v>453</v>
      </c>
      <c r="BV430" s="153" t="s">
        <v>453</v>
      </c>
      <c r="BW430" s="153" t="s">
        <v>3924</v>
      </c>
      <c r="BX430" s="151">
        <v>130</v>
      </c>
      <c r="BY430" s="151">
        <v>112</v>
      </c>
      <c r="BZ430" s="151">
        <v>124</v>
      </c>
      <c r="CA430" s="151" t="s">
        <v>3925</v>
      </c>
      <c r="CB430" s="151" t="s">
        <v>453</v>
      </c>
      <c r="CC430" s="151" t="s">
        <v>453</v>
      </c>
      <c r="CD430" s="151"/>
      <c r="CE430" s="151" t="s">
        <v>894</v>
      </c>
      <c r="CF430" s="151" t="s">
        <v>3658</v>
      </c>
      <c r="CG430" s="151" t="s">
        <v>929</v>
      </c>
      <c r="CH430" s="151" t="s">
        <v>3926</v>
      </c>
      <c r="CI430" s="151">
        <v>131</v>
      </c>
      <c r="CJ430" s="151">
        <v>105</v>
      </c>
      <c r="CK430" s="151">
        <v>119</v>
      </c>
      <c r="CL430" s="151" t="s">
        <v>1737</v>
      </c>
    </row>
    <row r="431" spans="1:90" s="89" customFormat="1" x14ac:dyDescent="0.2">
      <c r="A431" s="151" t="s">
        <v>5013</v>
      </c>
      <c r="B431" s="155">
        <v>430</v>
      </c>
      <c r="C431" s="155">
        <f t="shared" si="41"/>
        <v>395</v>
      </c>
      <c r="D431" s="269" t="s">
        <v>7303</v>
      </c>
      <c r="E431" s="270" t="s">
        <v>7304</v>
      </c>
      <c r="F431" s="271">
        <v>18477</v>
      </c>
      <c r="G431" s="157" t="s">
        <v>562</v>
      </c>
      <c r="H431" s="158">
        <v>85248011</v>
      </c>
      <c r="I431" s="155">
        <v>5755163</v>
      </c>
      <c r="J431" s="159">
        <v>17</v>
      </c>
      <c r="K431" s="159">
        <v>12</v>
      </c>
      <c r="L431" s="159">
        <f t="shared" si="40"/>
        <v>5</v>
      </c>
      <c r="M431" s="157" t="s">
        <v>563</v>
      </c>
      <c r="N431" s="151" t="s">
        <v>1605</v>
      </c>
      <c r="O431" s="160" t="s">
        <v>807</v>
      </c>
      <c r="P431" s="151">
        <v>2</v>
      </c>
      <c r="Q431" s="151"/>
      <c r="R431" s="155">
        <v>1</v>
      </c>
      <c r="S431" s="151" t="s">
        <v>793</v>
      </c>
      <c r="T431" s="151" t="s">
        <v>895</v>
      </c>
      <c r="U431" s="161">
        <v>42310</v>
      </c>
      <c r="V431" s="161">
        <v>42320</v>
      </c>
      <c r="W431" s="165">
        <f>SUM(V431-U431)</f>
        <v>10</v>
      </c>
      <c r="X431" s="161" t="s">
        <v>453</v>
      </c>
      <c r="Y431" s="161" t="s">
        <v>563</v>
      </c>
      <c r="Z431" s="151" t="s">
        <v>817</v>
      </c>
      <c r="AA431" s="151" t="s">
        <v>4779</v>
      </c>
      <c r="AB431" s="160" t="s">
        <v>807</v>
      </c>
      <c r="AC431" s="162">
        <v>42345</v>
      </c>
      <c r="AD431" s="163" t="s">
        <v>804</v>
      </c>
      <c r="AE431" s="164">
        <v>43110</v>
      </c>
      <c r="AF431" s="165">
        <f t="shared" si="38"/>
        <v>25.150684931506849</v>
      </c>
      <c r="AG431" s="180" t="s">
        <v>539</v>
      </c>
      <c r="AH431" s="165">
        <v>1</v>
      </c>
      <c r="AI431" s="158" t="s">
        <v>5786</v>
      </c>
      <c r="AJ431" s="158">
        <v>3</v>
      </c>
      <c r="AK431" s="180" t="s">
        <v>638</v>
      </c>
      <c r="AL431" s="165">
        <v>4</v>
      </c>
      <c r="AM431" s="180" t="s">
        <v>638</v>
      </c>
      <c r="AN431" s="165">
        <v>4</v>
      </c>
      <c r="AO431" s="180" t="s">
        <v>453</v>
      </c>
      <c r="AP431" s="165" t="s">
        <v>453</v>
      </c>
      <c r="AQ431" s="180" t="s">
        <v>453</v>
      </c>
      <c r="AR431" s="165" t="s">
        <v>453</v>
      </c>
      <c r="AS431" s="165" t="s">
        <v>453</v>
      </c>
      <c r="AT431" s="165" t="s">
        <v>453</v>
      </c>
      <c r="AU431" s="165" t="s">
        <v>453</v>
      </c>
      <c r="AV431" s="165" t="s">
        <v>453</v>
      </c>
      <c r="AW431" s="165"/>
      <c r="AX431" s="165"/>
      <c r="AY431" s="165"/>
      <c r="AZ431" s="165"/>
      <c r="BA431" s="165"/>
      <c r="BB431" s="165"/>
      <c r="BC431" s="165"/>
      <c r="BD431" s="165"/>
      <c r="BE431" s="165"/>
      <c r="BF431" s="165"/>
      <c r="BG431" s="169" t="s">
        <v>3980</v>
      </c>
      <c r="BH431" s="161" t="s">
        <v>638</v>
      </c>
      <c r="BI431" s="159">
        <v>4</v>
      </c>
      <c r="BJ431" s="155">
        <v>1</v>
      </c>
      <c r="BK431" s="151" t="s">
        <v>793</v>
      </c>
      <c r="BL431" s="159">
        <v>1</v>
      </c>
      <c r="BM431" s="159">
        <v>0</v>
      </c>
      <c r="BN431" s="167" t="s">
        <v>807</v>
      </c>
      <c r="BO431" s="151" t="s">
        <v>453</v>
      </c>
      <c r="BP431" s="151"/>
      <c r="BQ431" s="151"/>
      <c r="BR431" s="151"/>
      <c r="BS431" s="157" t="s">
        <v>453</v>
      </c>
      <c r="BT431" s="157" t="s">
        <v>453</v>
      </c>
      <c r="BU431" s="157" t="s">
        <v>453</v>
      </c>
      <c r="BV431" s="153" t="s">
        <v>3981</v>
      </c>
      <c r="BW431" s="153" t="s">
        <v>3982</v>
      </c>
      <c r="BX431" s="151">
        <v>88</v>
      </c>
      <c r="BY431" s="151">
        <v>93</v>
      </c>
      <c r="BZ431" s="151">
        <v>89</v>
      </c>
      <c r="CA431" s="151" t="s">
        <v>2584</v>
      </c>
      <c r="CB431" s="151" t="s">
        <v>3983</v>
      </c>
      <c r="CC431" s="151" t="s">
        <v>453</v>
      </c>
      <c r="CD431" s="151"/>
      <c r="CE431" s="151" t="s">
        <v>872</v>
      </c>
      <c r="CF431" s="151" t="s">
        <v>3984</v>
      </c>
      <c r="CG431" s="151" t="s">
        <v>3312</v>
      </c>
      <c r="CH431" s="151" t="s">
        <v>3985</v>
      </c>
      <c r="CI431" s="151" t="s">
        <v>453</v>
      </c>
      <c r="CJ431" s="151" t="s">
        <v>453</v>
      </c>
      <c r="CK431" s="151" t="s">
        <v>453</v>
      </c>
      <c r="CL431" s="151" t="s">
        <v>1737</v>
      </c>
    </row>
    <row r="432" spans="1:90" s="89" customFormat="1" x14ac:dyDescent="0.2">
      <c r="A432" s="151" t="s">
        <v>4531</v>
      </c>
      <c r="B432" s="155">
        <v>431</v>
      </c>
      <c r="C432" s="155">
        <f t="shared" si="41"/>
        <v>396</v>
      </c>
      <c r="D432" s="269" t="s">
        <v>7305</v>
      </c>
      <c r="E432" s="270" t="s">
        <v>7306</v>
      </c>
      <c r="F432" s="271">
        <v>23527</v>
      </c>
      <c r="G432" s="157" t="s">
        <v>562</v>
      </c>
      <c r="H432" s="158">
        <v>39174571</v>
      </c>
      <c r="I432" s="155">
        <v>3139455</v>
      </c>
      <c r="J432" s="159">
        <v>24</v>
      </c>
      <c r="K432" s="159">
        <v>16</v>
      </c>
      <c r="L432" s="159">
        <f t="shared" si="40"/>
        <v>8</v>
      </c>
      <c r="M432" s="157" t="s">
        <v>564</v>
      </c>
      <c r="N432" s="151" t="s">
        <v>594</v>
      </c>
      <c r="O432" s="160" t="s">
        <v>807</v>
      </c>
      <c r="P432" s="151">
        <v>2</v>
      </c>
      <c r="Q432" s="151"/>
      <c r="R432" s="155">
        <v>1</v>
      </c>
      <c r="S432" s="151" t="s">
        <v>822</v>
      </c>
      <c r="T432" s="151" t="s">
        <v>913</v>
      </c>
      <c r="U432" s="161">
        <v>42310</v>
      </c>
      <c r="V432" s="161">
        <v>42318</v>
      </c>
      <c r="W432" s="165">
        <f>SUM(V432-U432)</f>
        <v>8</v>
      </c>
      <c r="X432" s="161" t="s">
        <v>453</v>
      </c>
      <c r="Y432" s="161" t="s">
        <v>563</v>
      </c>
      <c r="Z432" s="151" t="s">
        <v>817</v>
      </c>
      <c r="AA432" s="151" t="s">
        <v>3563</v>
      </c>
      <c r="AB432" s="160" t="s">
        <v>804</v>
      </c>
      <c r="AC432" s="162">
        <v>42401</v>
      </c>
      <c r="AD432" s="163" t="s">
        <v>804</v>
      </c>
      <c r="AE432" s="164">
        <v>42524</v>
      </c>
      <c r="AF432" s="165">
        <f t="shared" si="38"/>
        <v>4.043835616438356</v>
      </c>
      <c r="AG432" s="180" t="s">
        <v>539</v>
      </c>
      <c r="AH432" s="165">
        <v>1</v>
      </c>
      <c r="AI432" s="180" t="s">
        <v>453</v>
      </c>
      <c r="AJ432" s="165" t="s">
        <v>453</v>
      </c>
      <c r="AK432" s="180" t="s">
        <v>453</v>
      </c>
      <c r="AL432" s="165" t="s">
        <v>453</v>
      </c>
      <c r="AM432" s="180" t="s">
        <v>453</v>
      </c>
      <c r="AN432" s="165" t="s">
        <v>453</v>
      </c>
      <c r="AO432" s="180" t="s">
        <v>453</v>
      </c>
      <c r="AP432" s="165" t="s">
        <v>453</v>
      </c>
      <c r="AQ432" s="180" t="s">
        <v>453</v>
      </c>
      <c r="AR432" s="165" t="s">
        <v>453</v>
      </c>
      <c r="AS432" s="165" t="s">
        <v>453</v>
      </c>
      <c r="AT432" s="165" t="s">
        <v>453</v>
      </c>
      <c r="AU432" s="165" t="s">
        <v>453</v>
      </c>
      <c r="AV432" s="165" t="s">
        <v>453</v>
      </c>
      <c r="AW432" s="165" t="s">
        <v>453</v>
      </c>
      <c r="AX432" s="165" t="s">
        <v>453</v>
      </c>
      <c r="AY432" s="165" t="s">
        <v>453</v>
      </c>
      <c r="AZ432" s="165" t="s">
        <v>453</v>
      </c>
      <c r="BA432" s="165" t="s">
        <v>453</v>
      </c>
      <c r="BB432" s="165" t="s">
        <v>453</v>
      </c>
      <c r="BC432" s="165" t="s">
        <v>453</v>
      </c>
      <c r="BD432" s="165" t="s">
        <v>453</v>
      </c>
      <c r="BE432" s="165"/>
      <c r="BF432" s="165"/>
      <c r="BG432" s="169" t="s">
        <v>5666</v>
      </c>
      <c r="BH432" s="161" t="s">
        <v>5757</v>
      </c>
      <c r="BI432" s="159">
        <v>4</v>
      </c>
      <c r="BJ432" s="155">
        <v>1</v>
      </c>
      <c r="BK432" s="151" t="s">
        <v>3565</v>
      </c>
      <c r="BL432" s="159">
        <v>1</v>
      </c>
      <c r="BM432" s="159" t="s">
        <v>453</v>
      </c>
      <c r="BN432" s="167" t="s">
        <v>807</v>
      </c>
      <c r="BO432" s="151" t="s">
        <v>453</v>
      </c>
      <c r="BP432" s="151"/>
      <c r="BQ432" s="151"/>
      <c r="BR432" s="151"/>
      <c r="BS432" s="157" t="s">
        <v>3566</v>
      </c>
      <c r="BT432" s="157" t="s">
        <v>568</v>
      </c>
      <c r="BU432" s="157" t="s">
        <v>453</v>
      </c>
      <c r="BV432" s="153" t="s">
        <v>3567</v>
      </c>
      <c r="BW432" s="153" t="s">
        <v>3568</v>
      </c>
      <c r="BX432" s="151">
        <v>88</v>
      </c>
      <c r="BY432" s="151">
        <v>93</v>
      </c>
      <c r="BZ432" s="151">
        <v>89</v>
      </c>
      <c r="CA432" s="151" t="s">
        <v>3569</v>
      </c>
      <c r="CB432" s="151" t="s">
        <v>3570</v>
      </c>
      <c r="CC432" s="151" t="s">
        <v>453</v>
      </c>
      <c r="CD432" s="151"/>
      <c r="CE432" s="151" t="s">
        <v>872</v>
      </c>
      <c r="CF432" s="151" t="s">
        <v>3571</v>
      </c>
      <c r="CG432" s="151" t="s">
        <v>1332</v>
      </c>
      <c r="CH432" s="151" t="s">
        <v>4009</v>
      </c>
      <c r="CI432" s="151" t="s">
        <v>453</v>
      </c>
      <c r="CJ432" s="151" t="s">
        <v>453</v>
      </c>
      <c r="CK432" s="151" t="s">
        <v>453</v>
      </c>
      <c r="CL432" s="151" t="s">
        <v>1737</v>
      </c>
    </row>
    <row r="433" spans="1:90" s="89" customFormat="1" x14ac:dyDescent="0.2">
      <c r="A433" s="151" t="s">
        <v>5053</v>
      </c>
      <c r="B433" s="155">
        <v>432</v>
      </c>
      <c r="C433" s="155">
        <f t="shared" si="41"/>
        <v>397</v>
      </c>
      <c r="D433" s="269" t="s">
        <v>7307</v>
      </c>
      <c r="E433" s="270" t="s">
        <v>7308</v>
      </c>
      <c r="F433" s="271">
        <v>15935</v>
      </c>
      <c r="G433" s="157" t="s">
        <v>480</v>
      </c>
      <c r="H433" s="158">
        <v>36104348</v>
      </c>
      <c r="I433" s="155">
        <v>5005396</v>
      </c>
      <c r="J433" s="159">
        <v>24</v>
      </c>
      <c r="K433" s="159">
        <v>2</v>
      </c>
      <c r="L433" s="159">
        <f t="shared" si="40"/>
        <v>22</v>
      </c>
      <c r="M433" s="157" t="s">
        <v>563</v>
      </c>
      <c r="N433" s="151" t="s">
        <v>604</v>
      </c>
      <c r="O433" s="160" t="s">
        <v>807</v>
      </c>
      <c r="P433" s="151">
        <v>1</v>
      </c>
      <c r="Q433" s="151"/>
      <c r="R433" s="155">
        <v>2</v>
      </c>
      <c r="S433" s="151" t="s">
        <v>3669</v>
      </c>
      <c r="T433" s="151" t="s">
        <v>453</v>
      </c>
      <c r="U433" s="161" t="s">
        <v>453</v>
      </c>
      <c r="V433" s="161" t="s">
        <v>453</v>
      </c>
      <c r="W433" s="165" t="s">
        <v>453</v>
      </c>
      <c r="X433" s="161" t="s">
        <v>453</v>
      </c>
      <c r="Y433" s="161" t="s">
        <v>564</v>
      </c>
      <c r="Z433" s="151" t="s">
        <v>2617</v>
      </c>
      <c r="AA433" s="151" t="s">
        <v>2618</v>
      </c>
      <c r="AB433" s="160" t="s">
        <v>804</v>
      </c>
      <c r="AC433" s="162">
        <v>42314</v>
      </c>
      <c r="AD433" s="163" t="s">
        <v>807</v>
      </c>
      <c r="AE433" s="164">
        <v>42948</v>
      </c>
      <c r="AF433" s="165">
        <f t="shared" si="38"/>
        <v>20.843835616438355</v>
      </c>
      <c r="AG433" s="180" t="s">
        <v>539</v>
      </c>
      <c r="AH433" s="165">
        <v>1</v>
      </c>
      <c r="AI433" s="180" t="s">
        <v>539</v>
      </c>
      <c r="AJ433" s="165">
        <v>1</v>
      </c>
      <c r="AK433" s="180" t="s">
        <v>539</v>
      </c>
      <c r="AL433" s="165">
        <v>1</v>
      </c>
      <c r="AM433" s="180"/>
      <c r="AN433" s="165"/>
      <c r="AO433" s="180"/>
      <c r="AP433" s="165"/>
      <c r="AQ433" s="180"/>
      <c r="AR433" s="165"/>
      <c r="AS433" s="165"/>
      <c r="AT433" s="165"/>
      <c r="AU433" s="165"/>
      <c r="AV433" s="165"/>
      <c r="AW433" s="165"/>
      <c r="AX433" s="165"/>
      <c r="AY433" s="165"/>
      <c r="AZ433" s="165"/>
      <c r="BA433" s="165"/>
      <c r="BB433" s="165"/>
      <c r="BC433" s="165"/>
      <c r="BD433" s="165"/>
      <c r="BE433" s="165"/>
      <c r="BF433" s="165"/>
      <c r="BG433" s="169" t="s">
        <v>929</v>
      </c>
      <c r="BH433" s="161" t="s">
        <v>539</v>
      </c>
      <c r="BI433" s="159">
        <v>1</v>
      </c>
      <c r="BJ433" s="155">
        <v>2</v>
      </c>
      <c r="BK433" s="151" t="s">
        <v>3942</v>
      </c>
      <c r="BL433" s="161" t="s">
        <v>453</v>
      </c>
      <c r="BM433" s="161" t="s">
        <v>453</v>
      </c>
      <c r="BN433" s="167" t="s">
        <v>804</v>
      </c>
      <c r="BO433" s="151" t="s">
        <v>3943</v>
      </c>
      <c r="BP433" s="151"/>
      <c r="BQ433" s="151"/>
      <c r="BR433" s="151"/>
      <c r="BS433" s="157" t="s">
        <v>453</v>
      </c>
      <c r="BT433" s="157" t="s">
        <v>453</v>
      </c>
      <c r="BU433" s="157" t="s">
        <v>453</v>
      </c>
      <c r="BV433" s="153" t="s">
        <v>453</v>
      </c>
      <c r="BW433" s="153" t="s">
        <v>3944</v>
      </c>
      <c r="BX433" s="151">
        <v>114</v>
      </c>
      <c r="BY433" s="151">
        <v>109</v>
      </c>
      <c r="BZ433" s="151">
        <v>114</v>
      </c>
      <c r="CA433" s="151" t="s">
        <v>3945</v>
      </c>
      <c r="CB433" s="151" t="s">
        <v>453</v>
      </c>
      <c r="CC433" s="151" t="s">
        <v>453</v>
      </c>
      <c r="CD433" s="151"/>
      <c r="CE433" s="151" t="s">
        <v>1008</v>
      </c>
      <c r="CF433" s="151" t="s">
        <v>3946</v>
      </c>
      <c r="CG433" s="151" t="s">
        <v>929</v>
      </c>
      <c r="CH433" s="151" t="s">
        <v>3947</v>
      </c>
      <c r="CI433" s="151">
        <v>110</v>
      </c>
      <c r="CJ433" s="151">
        <v>110</v>
      </c>
      <c r="CK433" s="151">
        <v>112</v>
      </c>
      <c r="CL433" s="151" t="s">
        <v>1737</v>
      </c>
    </row>
    <row r="434" spans="1:90" s="89" customFormat="1" x14ac:dyDescent="0.2">
      <c r="A434" s="151" t="s">
        <v>5228</v>
      </c>
      <c r="B434" s="155">
        <v>433</v>
      </c>
      <c r="C434" s="155" t="s">
        <v>4547</v>
      </c>
      <c r="D434" s="269" t="s">
        <v>7248</v>
      </c>
      <c r="E434" s="270" t="s">
        <v>7309</v>
      </c>
      <c r="F434" s="271">
        <v>22005</v>
      </c>
      <c r="G434" s="157" t="s">
        <v>480</v>
      </c>
      <c r="H434" s="158">
        <v>40387041</v>
      </c>
      <c r="I434" s="155">
        <v>3893484</v>
      </c>
      <c r="J434" s="159">
        <v>25</v>
      </c>
      <c r="K434" s="159">
        <v>18</v>
      </c>
      <c r="L434" s="159">
        <f t="shared" si="40"/>
        <v>7</v>
      </c>
      <c r="M434" s="157" t="s">
        <v>563</v>
      </c>
      <c r="N434" s="151" t="s">
        <v>595</v>
      </c>
      <c r="O434" s="160" t="s">
        <v>807</v>
      </c>
      <c r="P434" s="151">
        <v>7</v>
      </c>
      <c r="Q434" s="151"/>
      <c r="R434" s="155">
        <v>3</v>
      </c>
      <c r="S434" s="151" t="s">
        <v>3954</v>
      </c>
      <c r="T434" s="151" t="s">
        <v>453</v>
      </c>
      <c r="U434" s="161" t="s">
        <v>453</v>
      </c>
      <c r="V434" s="161" t="s">
        <v>453</v>
      </c>
      <c r="W434" s="165" t="s">
        <v>453</v>
      </c>
      <c r="X434" s="161" t="s">
        <v>453</v>
      </c>
      <c r="Y434" s="161" t="s">
        <v>563</v>
      </c>
      <c r="Z434" s="151" t="s">
        <v>817</v>
      </c>
      <c r="AA434" s="151" t="s">
        <v>2619</v>
      </c>
      <c r="AB434" s="160" t="s">
        <v>804</v>
      </c>
      <c r="AC434" s="162">
        <v>42317</v>
      </c>
      <c r="AD434" s="163" t="s">
        <v>804</v>
      </c>
      <c r="AE434" s="164">
        <v>42521</v>
      </c>
      <c r="AF434" s="165">
        <f t="shared" si="38"/>
        <v>6.706849315068494</v>
      </c>
      <c r="AG434" s="193" t="s">
        <v>638</v>
      </c>
      <c r="AH434" s="165">
        <v>4</v>
      </c>
      <c r="AI434" s="193" t="s">
        <v>638</v>
      </c>
      <c r="AJ434" s="165">
        <v>4</v>
      </c>
      <c r="AK434" s="180"/>
      <c r="AL434" s="165"/>
      <c r="AM434" s="180"/>
      <c r="AN434" s="165"/>
      <c r="AO434" s="180"/>
      <c r="AP434" s="165"/>
      <c r="AQ434" s="180"/>
      <c r="AR434" s="165"/>
      <c r="AS434" s="165"/>
      <c r="AT434" s="165"/>
      <c r="AU434" s="165"/>
      <c r="AV434" s="165"/>
      <c r="AW434" s="165"/>
      <c r="AX434" s="165"/>
      <c r="AY434" s="165"/>
      <c r="AZ434" s="165"/>
      <c r="BA434" s="165"/>
      <c r="BB434" s="165"/>
      <c r="BC434" s="165"/>
      <c r="BD434" s="165"/>
      <c r="BE434" s="165"/>
      <c r="BF434" s="165"/>
      <c r="BG434" s="169" t="s">
        <v>3955</v>
      </c>
      <c r="BH434" s="161" t="s">
        <v>638</v>
      </c>
      <c r="BI434" s="159">
        <v>4</v>
      </c>
      <c r="BJ434" s="155">
        <v>4</v>
      </c>
      <c r="BK434" s="151" t="s">
        <v>3956</v>
      </c>
      <c r="BL434" s="159">
        <v>1</v>
      </c>
      <c r="BM434" s="159">
        <v>1</v>
      </c>
      <c r="BN434" s="167" t="s">
        <v>804</v>
      </c>
      <c r="BO434" s="151" t="s">
        <v>1316</v>
      </c>
      <c r="BP434" s="151"/>
      <c r="BQ434" s="151"/>
      <c r="BR434" s="151"/>
      <c r="BS434" s="157" t="s">
        <v>453</v>
      </c>
      <c r="BT434" s="157" t="s">
        <v>453</v>
      </c>
      <c r="BU434" s="157" t="s">
        <v>453</v>
      </c>
      <c r="BV434" s="153" t="s">
        <v>3958</v>
      </c>
      <c r="BW434" s="153" t="s">
        <v>3959</v>
      </c>
      <c r="BX434" s="151">
        <v>125</v>
      </c>
      <c r="BY434" s="151">
        <v>109</v>
      </c>
      <c r="BZ434" s="151">
        <v>119</v>
      </c>
      <c r="CA434" s="151" t="s">
        <v>3960</v>
      </c>
      <c r="CB434" s="151" t="s">
        <v>453</v>
      </c>
      <c r="CC434" s="151" t="s">
        <v>453</v>
      </c>
      <c r="CD434" s="151"/>
      <c r="CE434" s="151" t="s">
        <v>1095</v>
      </c>
      <c r="CF434" s="151" t="s">
        <v>3961</v>
      </c>
      <c r="CG434" s="151" t="s">
        <v>3419</v>
      </c>
      <c r="CH434" s="151" t="s">
        <v>3962</v>
      </c>
      <c r="CI434" s="151">
        <v>134</v>
      </c>
      <c r="CJ434" s="151">
        <v>119</v>
      </c>
      <c r="CK434" s="151">
        <v>130</v>
      </c>
      <c r="CL434" s="151" t="s">
        <v>1737</v>
      </c>
    </row>
    <row r="435" spans="1:90" s="89" customFormat="1" ht="14" customHeight="1" x14ac:dyDescent="0.2">
      <c r="A435" s="151" t="s">
        <v>5229</v>
      </c>
      <c r="B435" s="155">
        <v>434</v>
      </c>
      <c r="C435" s="155">
        <v>398</v>
      </c>
      <c r="D435" s="269" t="s">
        <v>7310</v>
      </c>
      <c r="E435" s="270" t="s">
        <v>7311</v>
      </c>
      <c r="F435" s="271">
        <v>23000</v>
      </c>
      <c r="G435" s="157" t="s">
        <v>562</v>
      </c>
      <c r="H435" s="158">
        <v>61023950</v>
      </c>
      <c r="I435" s="155">
        <v>5677939</v>
      </c>
      <c r="J435" s="159">
        <v>58</v>
      </c>
      <c r="K435" s="159">
        <v>30</v>
      </c>
      <c r="L435" s="159">
        <f t="shared" si="40"/>
        <v>28</v>
      </c>
      <c r="M435" s="157" t="s">
        <v>563</v>
      </c>
      <c r="N435" s="151" t="s">
        <v>604</v>
      </c>
      <c r="O435" s="160" t="s">
        <v>807</v>
      </c>
      <c r="P435" s="151">
        <v>3</v>
      </c>
      <c r="Q435" s="151"/>
      <c r="R435" s="155">
        <v>3</v>
      </c>
      <c r="S435" s="151" t="s">
        <v>5782</v>
      </c>
      <c r="T435" s="151" t="s">
        <v>453</v>
      </c>
      <c r="U435" s="161" t="s">
        <v>453</v>
      </c>
      <c r="V435" s="161" t="s">
        <v>453</v>
      </c>
      <c r="W435" s="165" t="s">
        <v>453</v>
      </c>
      <c r="X435" s="161" t="s">
        <v>453</v>
      </c>
      <c r="Y435" s="161" t="s">
        <v>563</v>
      </c>
      <c r="Z435" s="151" t="s">
        <v>827</v>
      </c>
      <c r="AA435" s="151" t="s">
        <v>550</v>
      </c>
      <c r="AB435" s="160" t="s">
        <v>804</v>
      </c>
      <c r="AC435" s="162">
        <v>42321</v>
      </c>
      <c r="AD435" s="163" t="s">
        <v>807</v>
      </c>
      <c r="AE435" s="164">
        <v>42514</v>
      </c>
      <c r="AF435" s="165">
        <f t="shared" si="38"/>
        <v>6.3452054794520549</v>
      </c>
      <c r="AG435" s="180" t="s">
        <v>539</v>
      </c>
      <c r="AH435" s="165">
        <v>1</v>
      </c>
      <c r="AI435" s="180" t="s">
        <v>539</v>
      </c>
      <c r="AJ435" s="165">
        <v>1</v>
      </c>
      <c r="AK435" s="180"/>
      <c r="AL435" s="165"/>
      <c r="AM435" s="180"/>
      <c r="AN435" s="165"/>
      <c r="AO435" s="180"/>
      <c r="AP435" s="165"/>
      <c r="AQ435" s="180"/>
      <c r="AR435" s="165"/>
      <c r="AS435" s="165"/>
      <c r="AT435" s="165"/>
      <c r="AU435" s="165"/>
      <c r="AV435" s="165"/>
      <c r="AW435" s="165"/>
      <c r="AX435" s="165"/>
      <c r="AY435" s="165"/>
      <c r="AZ435" s="165"/>
      <c r="BA435" s="165"/>
      <c r="BB435" s="165"/>
      <c r="BC435" s="165"/>
      <c r="BD435" s="165"/>
      <c r="BE435" s="165"/>
      <c r="BF435" s="165"/>
      <c r="BG435" s="169" t="s">
        <v>929</v>
      </c>
      <c r="BH435" s="161" t="s">
        <v>539</v>
      </c>
      <c r="BI435" s="159">
        <v>1</v>
      </c>
      <c r="BJ435" s="155">
        <v>3</v>
      </c>
      <c r="BK435" s="151" t="s">
        <v>3964</v>
      </c>
      <c r="BL435" s="159">
        <v>1</v>
      </c>
      <c r="BM435" s="159">
        <v>0</v>
      </c>
      <c r="BN435" s="167" t="s">
        <v>807</v>
      </c>
      <c r="BO435" s="151" t="s">
        <v>453</v>
      </c>
      <c r="BP435" s="151"/>
      <c r="BQ435" s="151"/>
      <c r="BR435" s="151"/>
      <c r="BS435" s="157" t="s">
        <v>453</v>
      </c>
      <c r="BT435" s="157" t="s">
        <v>453</v>
      </c>
      <c r="BU435" s="157" t="s">
        <v>453</v>
      </c>
      <c r="BV435" s="153" t="s">
        <v>453</v>
      </c>
      <c r="BW435" s="153" t="s">
        <v>3965</v>
      </c>
      <c r="BX435" s="151">
        <v>97</v>
      </c>
      <c r="BY435" s="151">
        <v>79</v>
      </c>
      <c r="BZ435" s="151">
        <v>86</v>
      </c>
      <c r="CA435" s="151" t="s">
        <v>3966</v>
      </c>
      <c r="CB435" s="151" t="s">
        <v>3967</v>
      </c>
      <c r="CC435" s="151" t="s">
        <v>453</v>
      </c>
      <c r="CD435" s="151"/>
      <c r="CE435" s="151" t="s">
        <v>872</v>
      </c>
      <c r="CF435" s="151" t="s">
        <v>3968</v>
      </c>
      <c r="CG435" s="151" t="s">
        <v>929</v>
      </c>
      <c r="CH435" s="151" t="s">
        <v>3969</v>
      </c>
      <c r="CI435" s="151">
        <v>89</v>
      </c>
      <c r="CJ435" s="151">
        <v>87</v>
      </c>
      <c r="CK435" s="151">
        <v>89</v>
      </c>
      <c r="CL435" s="151" t="s">
        <v>1737</v>
      </c>
    </row>
    <row r="436" spans="1:90" s="89" customFormat="1" ht="13.5" customHeight="1" x14ac:dyDescent="0.2">
      <c r="A436" s="151" t="s">
        <v>4529</v>
      </c>
      <c r="B436" s="155">
        <v>435</v>
      </c>
      <c r="C436" s="155">
        <v>399</v>
      </c>
      <c r="D436" s="269" t="s">
        <v>7312</v>
      </c>
      <c r="E436" s="270" t="s">
        <v>7313</v>
      </c>
      <c r="F436" s="271">
        <v>21576</v>
      </c>
      <c r="G436" s="157" t="s">
        <v>562</v>
      </c>
      <c r="H436" s="158">
        <v>61024784</v>
      </c>
      <c r="I436" s="155">
        <v>308432</v>
      </c>
      <c r="J436" s="159">
        <v>37</v>
      </c>
      <c r="K436" s="159">
        <v>1</v>
      </c>
      <c r="L436" s="159">
        <f t="shared" si="40"/>
        <v>36</v>
      </c>
      <c r="M436" s="157" t="s">
        <v>563</v>
      </c>
      <c r="N436" s="151" t="s">
        <v>595</v>
      </c>
      <c r="O436" s="160" t="s">
        <v>807</v>
      </c>
      <c r="P436" s="151">
        <v>1</v>
      </c>
      <c r="Q436" s="151"/>
      <c r="R436" s="155">
        <v>1</v>
      </c>
      <c r="S436" s="151" t="s">
        <v>834</v>
      </c>
      <c r="T436" s="151" t="s">
        <v>935</v>
      </c>
      <c r="U436" s="161">
        <v>42331</v>
      </c>
      <c r="V436" s="161">
        <v>42338</v>
      </c>
      <c r="W436" s="165">
        <f>SUM(V436-U436)</f>
        <v>7</v>
      </c>
      <c r="X436" s="161" t="s">
        <v>453</v>
      </c>
      <c r="Y436" s="161" t="s">
        <v>564</v>
      </c>
      <c r="Z436" s="151" t="s">
        <v>904</v>
      </c>
      <c r="AA436" s="151" t="s">
        <v>1687</v>
      </c>
      <c r="AB436" s="160" t="s">
        <v>804</v>
      </c>
      <c r="AC436" s="162">
        <v>42352</v>
      </c>
      <c r="AD436" s="163" t="s">
        <v>807</v>
      </c>
      <c r="AE436" s="164">
        <v>43144</v>
      </c>
      <c r="AF436" s="165">
        <f t="shared" si="38"/>
        <v>26.038356164383561</v>
      </c>
      <c r="AG436" s="180" t="s">
        <v>539</v>
      </c>
      <c r="AH436" s="165">
        <v>1</v>
      </c>
      <c r="AI436" s="180" t="s">
        <v>539</v>
      </c>
      <c r="AJ436" s="165">
        <v>1</v>
      </c>
      <c r="AK436" s="180" t="s">
        <v>640</v>
      </c>
      <c r="AL436" s="165">
        <v>1</v>
      </c>
      <c r="AM436" s="180" t="s">
        <v>640</v>
      </c>
      <c r="AN436" s="165">
        <v>1</v>
      </c>
      <c r="AO436" s="180"/>
      <c r="AP436" s="165"/>
      <c r="AQ436" s="180"/>
      <c r="AR436" s="165"/>
      <c r="AS436" s="165"/>
      <c r="AT436" s="165"/>
      <c r="AU436" s="165"/>
      <c r="AV436" s="165"/>
      <c r="AW436" s="165"/>
      <c r="AX436" s="165"/>
      <c r="AY436" s="165"/>
      <c r="AZ436" s="165"/>
      <c r="BA436" s="165"/>
      <c r="BB436" s="165"/>
      <c r="BC436" s="165"/>
      <c r="BD436" s="165"/>
      <c r="BE436" s="165"/>
      <c r="BF436" s="165"/>
      <c r="BG436" s="169" t="s">
        <v>929</v>
      </c>
      <c r="BH436" s="161" t="s">
        <v>539</v>
      </c>
      <c r="BI436" s="159">
        <v>1</v>
      </c>
      <c r="BJ436" s="155">
        <v>2</v>
      </c>
      <c r="BK436" s="151" t="s">
        <v>1031</v>
      </c>
      <c r="BL436" s="159" t="s">
        <v>453</v>
      </c>
      <c r="BM436" s="159" t="s">
        <v>453</v>
      </c>
      <c r="BN436" s="167" t="s">
        <v>807</v>
      </c>
      <c r="BO436" s="151" t="s">
        <v>453</v>
      </c>
      <c r="BP436" s="151"/>
      <c r="BQ436" s="151"/>
      <c r="BR436" s="151"/>
      <c r="BS436" s="157" t="s">
        <v>453</v>
      </c>
      <c r="BT436" s="157" t="s">
        <v>453</v>
      </c>
      <c r="BU436" s="157" t="s">
        <v>453</v>
      </c>
      <c r="BV436" s="153" t="s">
        <v>453</v>
      </c>
      <c r="BW436" s="153" t="s">
        <v>3993</v>
      </c>
      <c r="BX436" s="151">
        <v>99</v>
      </c>
      <c r="BY436" s="151">
        <v>99</v>
      </c>
      <c r="BZ436" s="151">
        <v>100</v>
      </c>
      <c r="CA436" s="151" t="s">
        <v>3994</v>
      </c>
      <c r="CB436" s="151" t="s">
        <v>453</v>
      </c>
      <c r="CC436" s="151" t="s">
        <v>453</v>
      </c>
      <c r="CD436" s="151"/>
      <c r="CE436" s="151" t="s">
        <v>1008</v>
      </c>
      <c r="CF436" s="151" t="s">
        <v>453</v>
      </c>
      <c r="CG436" s="151" t="s">
        <v>929</v>
      </c>
      <c r="CH436" s="151" t="s">
        <v>4116</v>
      </c>
      <c r="CI436" s="151">
        <v>98</v>
      </c>
      <c r="CJ436" s="151">
        <v>103</v>
      </c>
      <c r="CK436" s="151">
        <v>95</v>
      </c>
      <c r="CL436" s="151" t="s">
        <v>1737</v>
      </c>
    </row>
    <row r="437" spans="1:90" s="89" customFormat="1" ht="13" customHeight="1" x14ac:dyDescent="0.2">
      <c r="A437" s="151" t="s">
        <v>5022</v>
      </c>
      <c r="B437" s="155">
        <v>436</v>
      </c>
      <c r="C437" s="155">
        <v>400</v>
      </c>
      <c r="D437" s="269" t="s">
        <v>7314</v>
      </c>
      <c r="E437" s="270" t="s">
        <v>7315</v>
      </c>
      <c r="F437" s="271">
        <v>39857</v>
      </c>
      <c r="G437" s="157" t="s">
        <v>480</v>
      </c>
      <c r="H437" s="158">
        <v>61019327</v>
      </c>
      <c r="I437" s="155">
        <v>4870158</v>
      </c>
      <c r="J437" s="159">
        <v>16</v>
      </c>
      <c r="K437" s="159">
        <v>5</v>
      </c>
      <c r="L437" s="159">
        <f t="shared" si="40"/>
        <v>11</v>
      </c>
      <c r="M437" s="157" t="s">
        <v>563</v>
      </c>
      <c r="N437" s="151" t="s">
        <v>612</v>
      </c>
      <c r="O437" s="160" t="s">
        <v>807</v>
      </c>
      <c r="P437" s="151">
        <v>3</v>
      </c>
      <c r="Q437" s="151"/>
      <c r="R437" s="155">
        <v>2</v>
      </c>
      <c r="S437" s="151" t="s">
        <v>986</v>
      </c>
      <c r="T437" s="151" t="s">
        <v>913</v>
      </c>
      <c r="U437" s="161">
        <v>42331</v>
      </c>
      <c r="V437" s="161">
        <v>42340</v>
      </c>
      <c r="W437" s="165">
        <f>SUM(V437-U437)</f>
        <v>9</v>
      </c>
      <c r="X437" s="211" t="s">
        <v>2623</v>
      </c>
      <c r="Y437" s="161" t="s">
        <v>563</v>
      </c>
      <c r="Z437" s="151" t="s">
        <v>817</v>
      </c>
      <c r="AA437" s="151" t="s">
        <v>4031</v>
      </c>
      <c r="AB437" s="160" t="s">
        <v>807</v>
      </c>
      <c r="AC437" s="162">
        <v>42436</v>
      </c>
      <c r="AD437" s="163" t="s">
        <v>807</v>
      </c>
      <c r="AE437" s="164">
        <v>42535</v>
      </c>
      <c r="AF437" s="165">
        <f t="shared" si="38"/>
        <v>3.2547945205479452</v>
      </c>
      <c r="AG437" s="180" t="s">
        <v>638</v>
      </c>
      <c r="AH437" s="165">
        <v>4</v>
      </c>
      <c r="AI437" s="180" t="s">
        <v>5657</v>
      </c>
      <c r="AJ437" s="165">
        <v>5</v>
      </c>
      <c r="AK437" s="180"/>
      <c r="AL437" s="165"/>
      <c r="AM437" s="165"/>
      <c r="AN437" s="165"/>
      <c r="AO437" s="180"/>
      <c r="AP437" s="165"/>
      <c r="AQ437" s="180"/>
      <c r="AR437" s="165"/>
      <c r="AS437" s="165"/>
      <c r="AT437" s="165"/>
      <c r="AU437" s="165"/>
      <c r="AV437" s="165"/>
      <c r="AW437" s="165"/>
      <c r="AX437" s="165"/>
      <c r="AY437" s="165"/>
      <c r="AZ437" s="165"/>
      <c r="BA437" s="165"/>
      <c r="BB437" s="165"/>
      <c r="BC437" s="165"/>
      <c r="BD437" s="165"/>
      <c r="BE437" s="165"/>
      <c r="BF437" s="165"/>
      <c r="BG437" s="169" t="s">
        <v>4155</v>
      </c>
      <c r="BH437" s="161" t="s">
        <v>5657</v>
      </c>
      <c r="BI437" s="159">
        <v>5</v>
      </c>
      <c r="BJ437" s="155">
        <v>3</v>
      </c>
      <c r="BK437" s="151" t="s">
        <v>4032</v>
      </c>
      <c r="BL437" s="159" t="s">
        <v>453</v>
      </c>
      <c r="BM437" s="159" t="s">
        <v>453</v>
      </c>
      <c r="BN437" s="167" t="s">
        <v>807</v>
      </c>
      <c r="BO437" s="151" t="s">
        <v>453</v>
      </c>
      <c r="BP437" s="151"/>
      <c r="BQ437" s="151"/>
      <c r="BR437" s="151"/>
      <c r="BS437" s="157" t="s">
        <v>453</v>
      </c>
      <c r="BT437" s="157" t="s">
        <v>453</v>
      </c>
      <c r="BU437" s="157" t="s">
        <v>453</v>
      </c>
      <c r="BV437" s="153" t="s">
        <v>4033</v>
      </c>
      <c r="BW437" s="153" t="s">
        <v>4034</v>
      </c>
      <c r="BX437" s="151">
        <v>100</v>
      </c>
      <c r="BY437" s="151">
        <v>110</v>
      </c>
      <c r="BZ437" s="151">
        <v>99</v>
      </c>
      <c r="CA437" s="151" t="s">
        <v>4036</v>
      </c>
      <c r="CB437" s="151" t="s">
        <v>4035</v>
      </c>
      <c r="CC437" s="151" t="s">
        <v>4037</v>
      </c>
      <c r="CD437" s="151"/>
      <c r="CE437" s="151" t="s">
        <v>872</v>
      </c>
      <c r="CF437" s="151" t="s">
        <v>4038</v>
      </c>
      <c r="CG437" s="151" t="s">
        <v>1332</v>
      </c>
      <c r="CH437" s="151" t="s">
        <v>4156</v>
      </c>
      <c r="CI437" s="151">
        <v>98</v>
      </c>
      <c r="CJ437" s="151">
        <v>84</v>
      </c>
      <c r="CK437" s="151">
        <v>89</v>
      </c>
      <c r="CL437" s="151" t="s">
        <v>1737</v>
      </c>
    </row>
    <row r="438" spans="1:90" s="89" customFormat="1" x14ac:dyDescent="0.2">
      <c r="A438" s="151" t="s">
        <v>5230</v>
      </c>
      <c r="B438" s="155">
        <v>437</v>
      </c>
      <c r="C438" s="155">
        <v>401</v>
      </c>
      <c r="D438" s="269" t="s">
        <v>1725</v>
      </c>
      <c r="E438" s="270" t="s">
        <v>7316</v>
      </c>
      <c r="F438" s="271">
        <v>16716</v>
      </c>
      <c r="G438" s="157" t="s">
        <v>562</v>
      </c>
      <c r="H438" s="158">
        <v>33780650</v>
      </c>
      <c r="I438" s="155">
        <v>339924</v>
      </c>
      <c r="J438" s="159">
        <v>26</v>
      </c>
      <c r="K438" s="159">
        <v>5</v>
      </c>
      <c r="L438" s="159">
        <f t="shared" si="40"/>
        <v>21</v>
      </c>
      <c r="M438" s="157" t="s">
        <v>563</v>
      </c>
      <c r="N438" s="151" t="s">
        <v>612</v>
      </c>
      <c r="O438" s="160" t="s">
        <v>804</v>
      </c>
      <c r="P438" s="151">
        <v>6</v>
      </c>
      <c r="Q438" s="151"/>
      <c r="R438" s="155">
        <v>4</v>
      </c>
      <c r="S438" s="151" t="s">
        <v>3971</v>
      </c>
      <c r="T438" s="151" t="s">
        <v>453</v>
      </c>
      <c r="U438" s="161" t="s">
        <v>453</v>
      </c>
      <c r="V438" s="161" t="s">
        <v>453</v>
      </c>
      <c r="W438" s="165" t="s">
        <v>453</v>
      </c>
      <c r="X438" s="161" t="s">
        <v>453</v>
      </c>
      <c r="Y438" s="161" t="s">
        <v>453</v>
      </c>
      <c r="Z438" s="151" t="s">
        <v>817</v>
      </c>
      <c r="AA438" s="151" t="s">
        <v>949</v>
      </c>
      <c r="AB438" s="160" t="s">
        <v>804</v>
      </c>
      <c r="AC438" s="162">
        <v>42333</v>
      </c>
      <c r="AD438" s="163" t="s">
        <v>807</v>
      </c>
      <c r="AE438" s="164">
        <v>42468</v>
      </c>
      <c r="AF438" s="165">
        <f t="shared" si="38"/>
        <v>4.4383561643835616</v>
      </c>
      <c r="AG438" s="180" t="s">
        <v>926</v>
      </c>
      <c r="AH438" s="165" t="s">
        <v>926</v>
      </c>
      <c r="AI438" s="180" t="s">
        <v>926</v>
      </c>
      <c r="AJ438" s="165" t="s">
        <v>926</v>
      </c>
      <c r="AK438" s="180" t="s">
        <v>926</v>
      </c>
      <c r="AL438" s="165" t="s">
        <v>926</v>
      </c>
      <c r="AM438" s="180" t="s">
        <v>926</v>
      </c>
      <c r="AN438" s="165" t="s">
        <v>926</v>
      </c>
      <c r="AO438" s="180" t="s">
        <v>926</v>
      </c>
      <c r="AP438" s="165" t="s">
        <v>926</v>
      </c>
      <c r="AQ438" s="180" t="s">
        <v>926</v>
      </c>
      <c r="AR438" s="165" t="s">
        <v>926</v>
      </c>
      <c r="AS438" s="180" t="s">
        <v>926</v>
      </c>
      <c r="AT438" s="165" t="s">
        <v>926</v>
      </c>
      <c r="AU438" s="180" t="s">
        <v>926</v>
      </c>
      <c r="AV438" s="165" t="s">
        <v>926</v>
      </c>
      <c r="AW438" s="165"/>
      <c r="AX438" s="165"/>
      <c r="AY438" s="165"/>
      <c r="AZ438" s="165"/>
      <c r="BA438" s="165"/>
      <c r="BB438" s="165"/>
      <c r="BC438" s="165"/>
      <c r="BD438" s="165"/>
      <c r="BE438" s="180"/>
      <c r="BF438" s="165"/>
      <c r="BG438" s="169" t="s">
        <v>3972</v>
      </c>
      <c r="BH438" s="161" t="s">
        <v>926</v>
      </c>
      <c r="BI438" s="159" t="s">
        <v>926</v>
      </c>
      <c r="BJ438" s="155">
        <v>6</v>
      </c>
      <c r="BK438" s="151" t="s">
        <v>3973</v>
      </c>
      <c r="BL438" s="159" t="s">
        <v>453</v>
      </c>
      <c r="BM438" s="159" t="s">
        <v>453</v>
      </c>
      <c r="BN438" s="167" t="s">
        <v>804</v>
      </c>
      <c r="BO438" s="151" t="s">
        <v>3974</v>
      </c>
      <c r="BP438" s="151"/>
      <c r="BQ438" s="151"/>
      <c r="BR438" s="151"/>
      <c r="BS438" s="157" t="s">
        <v>453</v>
      </c>
      <c r="BT438" s="157" t="s">
        <v>453</v>
      </c>
      <c r="BU438" s="157" t="s">
        <v>453</v>
      </c>
      <c r="BV438" s="153" t="s">
        <v>453</v>
      </c>
      <c r="BW438" s="153" t="s">
        <v>1173</v>
      </c>
      <c r="BX438" s="151" t="s">
        <v>453</v>
      </c>
      <c r="BY438" s="151" t="s">
        <v>453</v>
      </c>
      <c r="BZ438" s="151" t="s">
        <v>453</v>
      </c>
      <c r="CA438" s="151" t="s">
        <v>3975</v>
      </c>
      <c r="CB438" s="151" t="s">
        <v>453</v>
      </c>
      <c r="CC438" s="151" t="s">
        <v>453</v>
      </c>
      <c r="CD438" s="151"/>
      <c r="CE438" s="151" t="s">
        <v>872</v>
      </c>
      <c r="CF438" s="151" t="s">
        <v>453</v>
      </c>
      <c r="CG438" s="151" t="s">
        <v>1771</v>
      </c>
      <c r="CH438" s="151" t="s">
        <v>3976</v>
      </c>
      <c r="CI438" s="151" t="s">
        <v>453</v>
      </c>
      <c r="CJ438" s="151" t="s">
        <v>453</v>
      </c>
      <c r="CK438" s="151" t="s">
        <v>453</v>
      </c>
      <c r="CL438" s="151" t="s">
        <v>453</v>
      </c>
    </row>
    <row r="439" spans="1:90" s="89" customFormat="1" x14ac:dyDescent="0.2">
      <c r="A439" s="151" t="s">
        <v>5005</v>
      </c>
      <c r="B439" s="155">
        <v>438</v>
      </c>
      <c r="C439" s="155" t="s">
        <v>4854</v>
      </c>
      <c r="D439" s="269" t="s">
        <v>7317</v>
      </c>
      <c r="E439" s="270" t="s">
        <v>7318</v>
      </c>
      <c r="F439" s="271">
        <v>22526</v>
      </c>
      <c r="G439" s="157" t="s">
        <v>480</v>
      </c>
      <c r="H439" s="158">
        <v>45905034</v>
      </c>
      <c r="I439" s="155">
        <v>5623904</v>
      </c>
      <c r="J439" s="159">
        <v>27</v>
      </c>
      <c r="K439" s="159">
        <v>3</v>
      </c>
      <c r="L439" s="159">
        <f t="shared" si="40"/>
        <v>24</v>
      </c>
      <c r="M439" s="157" t="s">
        <v>563</v>
      </c>
      <c r="N439" s="151" t="s">
        <v>1605</v>
      </c>
      <c r="O439" s="160" t="s">
        <v>807</v>
      </c>
      <c r="P439" s="151">
        <v>2</v>
      </c>
      <c r="Q439" s="151"/>
      <c r="R439" s="155"/>
      <c r="S439" s="151" t="s">
        <v>3787</v>
      </c>
      <c r="T439" s="151" t="s">
        <v>913</v>
      </c>
      <c r="U439" s="161">
        <v>42338</v>
      </c>
      <c r="V439" s="161">
        <v>42712</v>
      </c>
      <c r="W439" s="165">
        <f>SUM(V439-U439)</f>
        <v>374</v>
      </c>
      <c r="X439" s="161" t="s">
        <v>453</v>
      </c>
      <c r="Y439" s="161" t="s">
        <v>563</v>
      </c>
      <c r="Z439" s="151" t="s">
        <v>817</v>
      </c>
      <c r="AA439" s="151" t="s">
        <v>3788</v>
      </c>
      <c r="AB439" s="160" t="s">
        <v>804</v>
      </c>
      <c r="AC439" s="162">
        <v>42454</v>
      </c>
      <c r="AD439" s="163" t="s">
        <v>804</v>
      </c>
      <c r="AE439" s="164">
        <v>42626</v>
      </c>
      <c r="AF439" s="165">
        <f t="shared" si="38"/>
        <v>5.6547945205479451</v>
      </c>
      <c r="AG439" s="180" t="s">
        <v>539</v>
      </c>
      <c r="AH439" s="165">
        <v>1</v>
      </c>
      <c r="AI439" s="180" t="s">
        <v>539</v>
      </c>
      <c r="AJ439" s="165">
        <v>1</v>
      </c>
      <c r="AK439" s="180"/>
      <c r="AL439" s="165"/>
      <c r="AM439" s="165"/>
      <c r="AN439" s="165"/>
      <c r="AO439" s="180"/>
      <c r="AP439" s="165"/>
      <c r="AQ439" s="180"/>
      <c r="AR439" s="165"/>
      <c r="AS439" s="165"/>
      <c r="AT439" s="165"/>
      <c r="AU439" s="165"/>
      <c r="AV439" s="165"/>
      <c r="AW439" s="165"/>
      <c r="AX439" s="165"/>
      <c r="AY439" s="165"/>
      <c r="AZ439" s="165"/>
      <c r="BA439" s="165"/>
      <c r="BB439" s="165"/>
      <c r="BC439" s="165"/>
      <c r="BD439" s="165"/>
      <c r="BE439" s="165"/>
      <c r="BF439" s="165"/>
      <c r="BG439" s="169" t="s">
        <v>929</v>
      </c>
      <c r="BH439" s="161" t="s">
        <v>539</v>
      </c>
      <c r="BI439" s="159">
        <v>1</v>
      </c>
      <c r="BJ439" s="155">
        <v>3</v>
      </c>
      <c r="BK439" s="151" t="s">
        <v>3790</v>
      </c>
      <c r="BL439" s="159">
        <v>1</v>
      </c>
      <c r="BM439" s="159">
        <v>1</v>
      </c>
      <c r="BN439" s="167" t="s">
        <v>804</v>
      </c>
      <c r="BO439" s="151" t="s">
        <v>615</v>
      </c>
      <c r="BP439" s="151"/>
      <c r="BQ439" s="151"/>
      <c r="BR439" s="151"/>
      <c r="BS439" s="157" t="s">
        <v>453</v>
      </c>
      <c r="BT439" s="157" t="s">
        <v>453</v>
      </c>
      <c r="BU439" s="157" t="s">
        <v>453</v>
      </c>
      <c r="BV439" s="153" t="s">
        <v>453</v>
      </c>
      <c r="BW439" s="153" t="s">
        <v>3791</v>
      </c>
      <c r="BX439" s="151">
        <v>95</v>
      </c>
      <c r="BY439" s="151">
        <v>109</v>
      </c>
      <c r="BZ439" s="151">
        <v>102</v>
      </c>
      <c r="CA439" s="151" t="s">
        <v>3792</v>
      </c>
      <c r="CB439" s="151" t="s">
        <v>453</v>
      </c>
      <c r="CC439" s="151" t="s">
        <v>453</v>
      </c>
      <c r="CD439" s="151"/>
      <c r="CE439" s="151" t="s">
        <v>872</v>
      </c>
      <c r="CF439" s="151" t="s">
        <v>3793</v>
      </c>
      <c r="CG439" s="151" t="s">
        <v>929</v>
      </c>
      <c r="CH439" s="151" t="s">
        <v>4158</v>
      </c>
      <c r="CI439" s="151">
        <v>98</v>
      </c>
      <c r="CJ439" s="151">
        <v>116</v>
      </c>
      <c r="CK439" s="151">
        <v>107</v>
      </c>
      <c r="CL439" s="151" t="s">
        <v>1737</v>
      </c>
    </row>
    <row r="440" spans="1:90" s="89" customFormat="1" x14ac:dyDescent="0.2">
      <c r="A440" s="151" t="s">
        <v>5231</v>
      </c>
      <c r="B440" s="155">
        <v>439</v>
      </c>
      <c r="C440" s="155">
        <v>402</v>
      </c>
      <c r="D440" s="269" t="s">
        <v>7319</v>
      </c>
      <c r="E440" s="270" t="s">
        <v>7320</v>
      </c>
      <c r="F440" s="271">
        <v>30679</v>
      </c>
      <c r="G440" s="157" t="s">
        <v>562</v>
      </c>
      <c r="H440" s="158">
        <v>61023166</v>
      </c>
      <c r="I440" s="155">
        <v>5904805</v>
      </c>
      <c r="J440" s="159">
        <v>21</v>
      </c>
      <c r="K440" s="159">
        <v>3</v>
      </c>
      <c r="L440" s="159">
        <f t="shared" si="40"/>
        <v>18</v>
      </c>
      <c r="M440" s="157" t="s">
        <v>563</v>
      </c>
      <c r="N440" s="151" t="s">
        <v>595</v>
      </c>
      <c r="O440" s="160" t="s">
        <v>807</v>
      </c>
      <c r="P440" s="151">
        <v>2</v>
      </c>
      <c r="Q440" s="151"/>
      <c r="R440" s="155">
        <v>1</v>
      </c>
      <c r="S440" s="151" t="s">
        <v>1062</v>
      </c>
      <c r="T440" s="151" t="s">
        <v>453</v>
      </c>
      <c r="U440" s="161" t="s">
        <v>453</v>
      </c>
      <c r="V440" s="161" t="s">
        <v>453</v>
      </c>
      <c r="W440" s="165" t="s">
        <v>453</v>
      </c>
      <c r="X440" s="161" t="s">
        <v>453</v>
      </c>
      <c r="Y440" s="161" t="s">
        <v>563</v>
      </c>
      <c r="Z440" s="151" t="s">
        <v>817</v>
      </c>
      <c r="AA440" s="151" t="s">
        <v>2624</v>
      </c>
      <c r="AB440" s="160" t="s">
        <v>804</v>
      </c>
      <c r="AC440" s="162">
        <v>42340</v>
      </c>
      <c r="AD440" s="163" t="s">
        <v>807</v>
      </c>
      <c r="AE440" s="164">
        <v>42600</v>
      </c>
      <c r="AF440" s="165">
        <f t="shared" si="38"/>
        <v>8.5479452054794507</v>
      </c>
      <c r="AG440" s="180" t="s">
        <v>539</v>
      </c>
      <c r="AH440" s="165">
        <v>1</v>
      </c>
      <c r="AI440" s="180" t="s">
        <v>539</v>
      </c>
      <c r="AJ440" s="165">
        <v>1</v>
      </c>
      <c r="AK440" s="180" t="s">
        <v>453</v>
      </c>
      <c r="AL440" s="165" t="s">
        <v>453</v>
      </c>
      <c r="AM440" s="180" t="s">
        <v>453</v>
      </c>
      <c r="AN440" s="165" t="s">
        <v>453</v>
      </c>
      <c r="AO440" s="180" t="s">
        <v>453</v>
      </c>
      <c r="AP440" s="165" t="s">
        <v>453</v>
      </c>
      <c r="AQ440" s="180" t="s">
        <v>453</v>
      </c>
      <c r="AR440" s="165" t="s">
        <v>453</v>
      </c>
      <c r="AS440" s="165" t="s">
        <v>453</v>
      </c>
      <c r="AT440" s="165" t="s">
        <v>453</v>
      </c>
      <c r="AU440" s="165" t="s">
        <v>453</v>
      </c>
      <c r="AV440" s="165" t="s">
        <v>453</v>
      </c>
      <c r="AW440" s="165"/>
      <c r="AX440" s="165"/>
      <c r="AY440" s="165"/>
      <c r="AZ440" s="165"/>
      <c r="BA440" s="165"/>
      <c r="BB440" s="165"/>
      <c r="BC440" s="165"/>
      <c r="BD440" s="165"/>
      <c r="BE440" s="165"/>
      <c r="BF440" s="165"/>
      <c r="BG440" s="169" t="s">
        <v>4123</v>
      </c>
      <c r="BH440" s="161" t="s">
        <v>539</v>
      </c>
      <c r="BI440" s="159">
        <v>1</v>
      </c>
      <c r="BJ440" s="155">
        <v>1</v>
      </c>
      <c r="BK440" s="151" t="s">
        <v>3135</v>
      </c>
      <c r="BL440" s="159">
        <v>1</v>
      </c>
      <c r="BM440" s="159">
        <v>0</v>
      </c>
      <c r="BN440" s="167" t="s">
        <v>807</v>
      </c>
      <c r="BO440" s="151" t="s">
        <v>453</v>
      </c>
      <c r="BP440" s="151"/>
      <c r="BQ440" s="151"/>
      <c r="BR440" s="151"/>
      <c r="BS440" s="157" t="s">
        <v>453</v>
      </c>
      <c r="BT440" s="157" t="s">
        <v>453</v>
      </c>
      <c r="BU440" s="157" t="s">
        <v>453</v>
      </c>
      <c r="BV440" s="153" t="s">
        <v>453</v>
      </c>
      <c r="BW440" s="153" t="s">
        <v>3977</v>
      </c>
      <c r="BX440" s="151" t="s">
        <v>453</v>
      </c>
      <c r="BY440" s="151" t="s">
        <v>453</v>
      </c>
      <c r="BZ440" s="151" t="s">
        <v>453</v>
      </c>
      <c r="CA440" s="151" t="s">
        <v>3978</v>
      </c>
      <c r="CB440" s="151" t="s">
        <v>453</v>
      </c>
      <c r="CC440" s="151" t="s">
        <v>453</v>
      </c>
      <c r="CD440" s="151"/>
      <c r="CE440" s="151" t="s">
        <v>1008</v>
      </c>
      <c r="CF440" s="151" t="s">
        <v>3979</v>
      </c>
      <c r="CG440" s="151" t="s">
        <v>929</v>
      </c>
      <c r="CH440" s="151" t="s">
        <v>1173</v>
      </c>
      <c r="CI440" s="151" t="s">
        <v>453</v>
      </c>
      <c r="CJ440" s="151" t="s">
        <v>453</v>
      </c>
      <c r="CK440" s="151" t="s">
        <v>453</v>
      </c>
      <c r="CL440" s="151" t="s">
        <v>1737</v>
      </c>
    </row>
    <row r="441" spans="1:90" s="89" customFormat="1" x14ac:dyDescent="0.2">
      <c r="A441" s="151" t="s">
        <v>5232</v>
      </c>
      <c r="B441" s="155">
        <v>440</v>
      </c>
      <c r="C441" s="155">
        <v>403</v>
      </c>
      <c r="D441" s="269" t="s">
        <v>7321</v>
      </c>
      <c r="E441" s="270" t="s">
        <v>7322</v>
      </c>
      <c r="F441" s="271">
        <v>19429</v>
      </c>
      <c r="G441" s="157" t="s">
        <v>480</v>
      </c>
      <c r="H441" s="158">
        <v>61005731</v>
      </c>
      <c r="I441" s="155">
        <v>5463640</v>
      </c>
      <c r="J441" s="159">
        <v>32</v>
      </c>
      <c r="K441" s="159">
        <v>5</v>
      </c>
      <c r="L441" s="159">
        <f t="shared" si="40"/>
        <v>27</v>
      </c>
      <c r="M441" s="157" t="s">
        <v>563</v>
      </c>
      <c r="N441" s="151" t="s">
        <v>595</v>
      </c>
      <c r="O441" s="160" t="s">
        <v>804</v>
      </c>
      <c r="P441" s="151">
        <v>3</v>
      </c>
      <c r="Q441" s="151"/>
      <c r="R441" s="155">
        <v>4</v>
      </c>
      <c r="S441" s="151" t="s">
        <v>3986</v>
      </c>
      <c r="T441" s="151" t="s">
        <v>453</v>
      </c>
      <c r="U441" s="161" t="s">
        <v>453</v>
      </c>
      <c r="V441" s="161" t="s">
        <v>453</v>
      </c>
      <c r="W441" s="165" t="s">
        <v>453</v>
      </c>
      <c r="X441" s="161" t="s">
        <v>453</v>
      </c>
      <c r="Y441" s="161" t="s">
        <v>563</v>
      </c>
      <c r="Z441" s="151" t="s">
        <v>817</v>
      </c>
      <c r="AA441" s="151" t="s">
        <v>2626</v>
      </c>
      <c r="AB441" s="160" t="s">
        <v>804</v>
      </c>
      <c r="AC441" s="162">
        <v>42339</v>
      </c>
      <c r="AD441" s="163" t="s">
        <v>807</v>
      </c>
      <c r="AE441" s="164">
        <v>42416</v>
      </c>
      <c r="AF441" s="165">
        <f t="shared" si="38"/>
        <v>2.5315068493150683</v>
      </c>
      <c r="AG441" s="180" t="s">
        <v>539</v>
      </c>
      <c r="AH441" s="165">
        <v>1</v>
      </c>
      <c r="AI441" s="180" t="s">
        <v>539</v>
      </c>
      <c r="AJ441" s="165">
        <v>1</v>
      </c>
      <c r="AK441" s="180"/>
      <c r="AL441" s="165"/>
      <c r="AM441" s="180"/>
      <c r="AN441" s="165"/>
      <c r="AO441" s="180"/>
      <c r="AP441" s="165"/>
      <c r="AQ441" s="180"/>
      <c r="AR441" s="165"/>
      <c r="AS441" s="165"/>
      <c r="AT441" s="165"/>
      <c r="AU441" s="165"/>
      <c r="AV441" s="165"/>
      <c r="AW441" s="165"/>
      <c r="AX441" s="165"/>
      <c r="AY441" s="165"/>
      <c r="AZ441" s="165"/>
      <c r="BA441" s="165"/>
      <c r="BB441" s="165"/>
      <c r="BC441" s="165"/>
      <c r="BD441" s="165"/>
      <c r="BE441" s="165"/>
      <c r="BF441" s="165"/>
      <c r="BG441" s="169" t="s">
        <v>929</v>
      </c>
      <c r="BH441" s="161" t="s">
        <v>539</v>
      </c>
      <c r="BI441" s="159">
        <v>1</v>
      </c>
      <c r="BJ441" s="155">
        <v>4</v>
      </c>
      <c r="BK441" s="151" t="s">
        <v>3987</v>
      </c>
      <c r="BL441" s="159">
        <v>1</v>
      </c>
      <c r="BM441" s="159">
        <v>1</v>
      </c>
      <c r="BN441" s="167" t="s">
        <v>807</v>
      </c>
      <c r="BO441" s="151" t="s">
        <v>453</v>
      </c>
      <c r="BP441" s="151"/>
      <c r="BQ441" s="151"/>
      <c r="BR441" s="151"/>
      <c r="BS441" s="157" t="s">
        <v>453</v>
      </c>
      <c r="BT441" s="157" t="s">
        <v>453</v>
      </c>
      <c r="BU441" s="157" t="s">
        <v>453</v>
      </c>
      <c r="BV441" s="153" t="s">
        <v>1201</v>
      </c>
      <c r="BW441" s="153" t="s">
        <v>3988</v>
      </c>
      <c r="BX441" s="151">
        <v>98</v>
      </c>
      <c r="BY441" s="151">
        <v>111</v>
      </c>
      <c r="BZ441" s="151">
        <v>106</v>
      </c>
      <c r="CA441" s="151" t="s">
        <v>3989</v>
      </c>
      <c r="CB441" s="151" t="s">
        <v>3990</v>
      </c>
      <c r="CC441" s="151" t="s">
        <v>453</v>
      </c>
      <c r="CD441" s="151"/>
      <c r="CE441" s="151" t="s">
        <v>1008</v>
      </c>
      <c r="CF441" s="151" t="s">
        <v>3991</v>
      </c>
      <c r="CG441" s="151" t="s">
        <v>929</v>
      </c>
      <c r="CH441" s="151" t="s">
        <v>996</v>
      </c>
      <c r="CI441" s="151" t="s">
        <v>453</v>
      </c>
      <c r="CJ441" s="151" t="s">
        <v>453</v>
      </c>
      <c r="CK441" s="151" t="s">
        <v>453</v>
      </c>
      <c r="CL441" s="151" t="s">
        <v>1737</v>
      </c>
    </row>
    <row r="442" spans="1:90" s="89" customFormat="1" x14ac:dyDescent="0.2">
      <c r="A442" s="151" t="s">
        <v>5054</v>
      </c>
      <c r="B442" s="155">
        <v>441</v>
      </c>
      <c r="C442" s="155">
        <f>C441+1</f>
        <v>404</v>
      </c>
      <c r="D442" s="269" t="s">
        <v>7323</v>
      </c>
      <c r="E442" s="270" t="s">
        <v>7324</v>
      </c>
      <c r="F442" s="271">
        <v>22316</v>
      </c>
      <c r="G442" s="157" t="s">
        <v>480</v>
      </c>
      <c r="H442" s="158">
        <v>36193499</v>
      </c>
      <c r="I442" s="155">
        <v>3544531</v>
      </c>
      <c r="J442" s="159">
        <v>58</v>
      </c>
      <c r="K442" s="159">
        <v>1</v>
      </c>
      <c r="L442" s="159">
        <f t="shared" si="40"/>
        <v>57</v>
      </c>
      <c r="M442" s="157" t="s">
        <v>563</v>
      </c>
      <c r="N442" s="151" t="s">
        <v>604</v>
      </c>
      <c r="O442" s="160" t="s">
        <v>807</v>
      </c>
      <c r="P442" s="151">
        <v>3</v>
      </c>
      <c r="Q442" s="151"/>
      <c r="R442" s="155">
        <v>2</v>
      </c>
      <c r="S442" s="151" t="s">
        <v>3995</v>
      </c>
      <c r="T442" s="151" t="s">
        <v>453</v>
      </c>
      <c r="U442" s="161" t="s">
        <v>453</v>
      </c>
      <c r="V442" s="161" t="s">
        <v>453</v>
      </c>
      <c r="W442" s="165" t="s">
        <v>453</v>
      </c>
      <c r="X442" s="161" t="s">
        <v>453</v>
      </c>
      <c r="Y442" s="161" t="s">
        <v>564</v>
      </c>
      <c r="Z442" s="151" t="s">
        <v>904</v>
      </c>
      <c r="AA442" s="151" t="s">
        <v>1687</v>
      </c>
      <c r="AB442" s="160" t="s">
        <v>804</v>
      </c>
      <c r="AC442" s="162">
        <v>42356</v>
      </c>
      <c r="AD442" s="163" t="s">
        <v>807</v>
      </c>
      <c r="AE442" s="164">
        <v>42951</v>
      </c>
      <c r="AF442" s="165">
        <f t="shared" si="38"/>
        <v>19.56164383561644</v>
      </c>
      <c r="AG442" s="180" t="s">
        <v>539</v>
      </c>
      <c r="AH442" s="165">
        <v>1</v>
      </c>
      <c r="AI442" s="180" t="s">
        <v>539</v>
      </c>
      <c r="AJ442" s="165">
        <v>1</v>
      </c>
      <c r="AK442" s="180" t="s">
        <v>539</v>
      </c>
      <c r="AL442" s="165">
        <v>1</v>
      </c>
      <c r="AM442" s="180"/>
      <c r="AN442" s="165"/>
      <c r="AO442" s="180"/>
      <c r="AP442" s="165"/>
      <c r="AQ442" s="180"/>
      <c r="AR442" s="165"/>
      <c r="AS442" s="165"/>
      <c r="AT442" s="165"/>
      <c r="AU442" s="165"/>
      <c r="AV442" s="165"/>
      <c r="AW442" s="165"/>
      <c r="AX442" s="165"/>
      <c r="AY442" s="165"/>
      <c r="AZ442" s="165"/>
      <c r="BA442" s="165"/>
      <c r="BB442" s="165"/>
      <c r="BC442" s="165"/>
      <c r="BD442" s="165"/>
      <c r="BE442" s="165"/>
      <c r="BF442" s="165"/>
      <c r="BG442" s="169" t="s">
        <v>929</v>
      </c>
      <c r="BH442" s="161" t="s">
        <v>539</v>
      </c>
      <c r="BI442" s="159">
        <v>1</v>
      </c>
      <c r="BJ442" s="155">
        <v>2</v>
      </c>
      <c r="BK442" s="151" t="s">
        <v>3995</v>
      </c>
      <c r="BL442" s="159" t="s">
        <v>453</v>
      </c>
      <c r="BM442" s="159" t="s">
        <v>453</v>
      </c>
      <c r="BN442" s="167" t="s">
        <v>807</v>
      </c>
      <c r="BO442" s="151" t="s">
        <v>453</v>
      </c>
      <c r="BP442" s="151"/>
      <c r="BQ442" s="151"/>
      <c r="BR442" s="151"/>
      <c r="BS442" s="157" t="s">
        <v>453</v>
      </c>
      <c r="BT442" s="157" t="s">
        <v>453</v>
      </c>
      <c r="BU442" s="157" t="s">
        <v>453</v>
      </c>
      <c r="BV442" s="153" t="s">
        <v>453</v>
      </c>
      <c r="BW442" s="153" t="s">
        <v>3996</v>
      </c>
      <c r="BX442" s="151">
        <v>122</v>
      </c>
      <c r="BY442" s="151">
        <v>121</v>
      </c>
      <c r="BZ442" s="151">
        <v>125</v>
      </c>
      <c r="CA442" s="151" t="s">
        <v>3997</v>
      </c>
      <c r="CB442" s="151" t="s">
        <v>453</v>
      </c>
      <c r="CC442" s="151" t="s">
        <v>453</v>
      </c>
      <c r="CD442" s="151"/>
      <c r="CE442" s="151" t="s">
        <v>1008</v>
      </c>
      <c r="CF442" s="151" t="s">
        <v>3998</v>
      </c>
      <c r="CG442" s="151" t="s">
        <v>929</v>
      </c>
      <c r="CH442" s="151" t="s">
        <v>4117</v>
      </c>
      <c r="CI442" s="151">
        <v>118</v>
      </c>
      <c r="CJ442" s="151">
        <v>121</v>
      </c>
      <c r="CK442" s="151">
        <v>123</v>
      </c>
      <c r="CL442" s="151" t="s">
        <v>1737</v>
      </c>
    </row>
    <row r="443" spans="1:90" s="89" customFormat="1" ht="14" customHeight="1" x14ac:dyDescent="0.2">
      <c r="A443" s="151" t="s">
        <v>5055</v>
      </c>
      <c r="B443" s="155">
        <v>442</v>
      </c>
      <c r="C443" s="155">
        <f>C442+1</f>
        <v>405</v>
      </c>
      <c r="D443" s="269" t="s">
        <v>7325</v>
      </c>
      <c r="E443" s="270" t="s">
        <v>7326</v>
      </c>
      <c r="F443" s="271">
        <v>36878</v>
      </c>
      <c r="G443" s="157" t="s">
        <v>562</v>
      </c>
      <c r="H443" s="158">
        <v>37887956</v>
      </c>
      <c r="I443" s="155">
        <v>5900302</v>
      </c>
      <c r="J443" s="159">
        <v>50</v>
      </c>
      <c r="K443" s="159">
        <v>42</v>
      </c>
      <c r="L443" s="159">
        <v>1</v>
      </c>
      <c r="M443" s="157" t="s">
        <v>563</v>
      </c>
      <c r="N443" s="151" t="s">
        <v>1605</v>
      </c>
      <c r="O443" s="160" t="s">
        <v>807</v>
      </c>
      <c r="P443" s="151">
        <v>4</v>
      </c>
      <c r="Q443" s="151"/>
      <c r="R443" s="155">
        <v>2</v>
      </c>
      <c r="S443" s="151" t="s">
        <v>3888</v>
      </c>
      <c r="T443" s="151" t="s">
        <v>453</v>
      </c>
      <c r="U443" s="161" t="s">
        <v>453</v>
      </c>
      <c r="V443" s="161" t="s">
        <v>453</v>
      </c>
      <c r="W443" s="165" t="s">
        <v>453</v>
      </c>
      <c r="X443" s="161" t="s">
        <v>453</v>
      </c>
      <c r="Y443" s="161" t="s">
        <v>564</v>
      </c>
      <c r="Z443" s="151" t="s">
        <v>904</v>
      </c>
      <c r="AA443" s="151" t="s">
        <v>1687</v>
      </c>
      <c r="AB443" s="160" t="s">
        <v>804</v>
      </c>
      <c r="AC443" s="162">
        <v>42356</v>
      </c>
      <c r="AD443" s="163" t="s">
        <v>807</v>
      </c>
      <c r="AE443" s="164">
        <v>42948</v>
      </c>
      <c r="AF443" s="159">
        <f t="shared" si="38"/>
        <v>19.463013698630135</v>
      </c>
      <c r="AG443" s="180" t="s">
        <v>539</v>
      </c>
      <c r="AH443" s="165">
        <v>1</v>
      </c>
      <c r="AI443" s="180" t="s">
        <v>539</v>
      </c>
      <c r="AJ443" s="165">
        <v>1</v>
      </c>
      <c r="AK443" s="180" t="s">
        <v>640</v>
      </c>
      <c r="AL443" s="165">
        <v>1</v>
      </c>
      <c r="AM443" s="180"/>
      <c r="AN443" s="165"/>
      <c r="AO443" s="180"/>
      <c r="AP443" s="165"/>
      <c r="AQ443" s="180"/>
      <c r="AR443" s="165"/>
      <c r="AS443" s="165"/>
      <c r="AT443" s="165"/>
      <c r="AU443" s="165"/>
      <c r="AV443" s="165"/>
      <c r="AW443" s="165"/>
      <c r="AX443" s="165"/>
      <c r="AY443" s="165"/>
      <c r="AZ443" s="165"/>
      <c r="BA443" s="165"/>
      <c r="BB443" s="165"/>
      <c r="BC443" s="165"/>
      <c r="BD443" s="165"/>
      <c r="BE443" s="165"/>
      <c r="BF443" s="165"/>
      <c r="BG443" s="169" t="s">
        <v>929</v>
      </c>
      <c r="BH443" s="161" t="s">
        <v>539</v>
      </c>
      <c r="BI443" s="159">
        <v>1</v>
      </c>
      <c r="BJ443" s="155">
        <v>2</v>
      </c>
      <c r="BK443" s="151" t="s">
        <v>3670</v>
      </c>
      <c r="BL443" s="159" t="s">
        <v>453</v>
      </c>
      <c r="BM443" s="159" t="s">
        <v>453</v>
      </c>
      <c r="BN443" s="167" t="s">
        <v>807</v>
      </c>
      <c r="BO443" s="151" t="s">
        <v>453</v>
      </c>
      <c r="BP443" s="151"/>
      <c r="BQ443" s="151"/>
      <c r="BR443" s="151"/>
      <c r="BS443" s="157" t="s">
        <v>453</v>
      </c>
      <c r="BT443" s="157" t="s">
        <v>453</v>
      </c>
      <c r="BU443" s="157" t="s">
        <v>453</v>
      </c>
      <c r="BV443" s="153" t="s">
        <v>453</v>
      </c>
      <c r="BW443" s="153" t="s">
        <v>3999</v>
      </c>
      <c r="BX443" s="151">
        <v>141</v>
      </c>
      <c r="BY443" s="151">
        <v>119</v>
      </c>
      <c r="BZ443" s="151">
        <v>132</v>
      </c>
      <c r="CA443" s="151" t="s">
        <v>4000</v>
      </c>
      <c r="CB443" s="151" t="s">
        <v>3765</v>
      </c>
      <c r="CC443" s="151" t="s">
        <v>453</v>
      </c>
      <c r="CD443" s="151"/>
      <c r="CE443" s="151" t="s">
        <v>781</v>
      </c>
      <c r="CF443" s="151" t="s">
        <v>453</v>
      </c>
      <c r="CG443" s="151" t="s">
        <v>929</v>
      </c>
      <c r="CH443" s="151" t="s">
        <v>4118</v>
      </c>
      <c r="CI443" s="151" t="s">
        <v>453</v>
      </c>
      <c r="CJ443" s="151" t="s">
        <v>453</v>
      </c>
      <c r="CK443" s="151">
        <v>125</v>
      </c>
      <c r="CL443" s="151" t="s">
        <v>1737</v>
      </c>
    </row>
    <row r="444" spans="1:90" s="89" customFormat="1" x14ac:dyDescent="0.2">
      <c r="A444" s="151" t="s">
        <v>4756</v>
      </c>
      <c r="B444" s="155">
        <v>443</v>
      </c>
      <c r="C444" s="155">
        <f>C443+1</f>
        <v>406</v>
      </c>
      <c r="D444" s="269" t="s">
        <v>7327</v>
      </c>
      <c r="E444" s="270" t="s">
        <v>7328</v>
      </c>
      <c r="F444" s="271">
        <v>39625</v>
      </c>
      <c r="G444" s="157" t="s">
        <v>480</v>
      </c>
      <c r="H444" s="158">
        <v>61026758</v>
      </c>
      <c r="I444" s="155">
        <v>5928900</v>
      </c>
      <c r="J444" s="159">
        <v>25</v>
      </c>
      <c r="K444" s="159">
        <v>9</v>
      </c>
      <c r="L444" s="159">
        <f t="shared" ref="L444:L475" si="42">SUM(J444-K444)</f>
        <v>16</v>
      </c>
      <c r="M444" s="157" t="s">
        <v>563</v>
      </c>
      <c r="N444" s="151" t="s">
        <v>1605</v>
      </c>
      <c r="O444" s="160" t="s">
        <v>807</v>
      </c>
      <c r="P444" s="151">
        <v>2</v>
      </c>
      <c r="Q444" s="151"/>
      <c r="R444" s="155">
        <v>2</v>
      </c>
      <c r="S444" s="151" t="s">
        <v>1413</v>
      </c>
      <c r="T444" s="151" t="s">
        <v>453</v>
      </c>
      <c r="U444" s="161" t="s">
        <v>453</v>
      </c>
      <c r="V444" s="161" t="s">
        <v>453</v>
      </c>
      <c r="W444" s="165" t="s">
        <v>453</v>
      </c>
      <c r="X444" s="161" t="s">
        <v>453</v>
      </c>
      <c r="Y444" s="161" t="s">
        <v>564</v>
      </c>
      <c r="Z444" s="151" t="s">
        <v>827</v>
      </c>
      <c r="AA444" s="151" t="s">
        <v>4001</v>
      </c>
      <c r="AB444" s="160" t="s">
        <v>804</v>
      </c>
      <c r="AC444" s="162">
        <v>42391</v>
      </c>
      <c r="AD444" s="163" t="s">
        <v>807</v>
      </c>
      <c r="AE444" s="164">
        <v>42556</v>
      </c>
      <c r="AF444" s="165">
        <f t="shared" si="38"/>
        <v>5.4246575342465748</v>
      </c>
      <c r="AG444" s="165" t="s">
        <v>643</v>
      </c>
      <c r="AH444" s="165">
        <v>2</v>
      </c>
      <c r="AI444" s="165" t="s">
        <v>643</v>
      </c>
      <c r="AJ444" s="165">
        <v>2</v>
      </c>
      <c r="AK444" s="165"/>
      <c r="AL444" s="165"/>
      <c r="AM444" s="165"/>
      <c r="AN444" s="165"/>
      <c r="AO444" s="165"/>
      <c r="AP444" s="165"/>
      <c r="AQ444" s="165"/>
      <c r="AR444" s="165"/>
      <c r="AS444" s="165"/>
      <c r="AT444" s="165"/>
      <c r="AU444" s="165"/>
      <c r="AV444" s="165"/>
      <c r="AW444" s="165"/>
      <c r="AX444" s="165"/>
      <c r="AY444" s="165"/>
      <c r="AZ444" s="165"/>
      <c r="BA444" s="165"/>
      <c r="BB444" s="165"/>
      <c r="BC444" s="165"/>
      <c r="BD444" s="165"/>
      <c r="BE444" s="165"/>
      <c r="BF444" s="165"/>
      <c r="BG444" s="169" t="s">
        <v>4002</v>
      </c>
      <c r="BH444" s="161" t="s">
        <v>643</v>
      </c>
      <c r="BI444" s="159">
        <v>2</v>
      </c>
      <c r="BJ444" s="155">
        <v>2</v>
      </c>
      <c r="BK444" s="151" t="s">
        <v>3669</v>
      </c>
      <c r="BL444" s="159">
        <v>1</v>
      </c>
      <c r="BM444" s="169" t="s">
        <v>4003</v>
      </c>
      <c r="BN444" s="167" t="s">
        <v>804</v>
      </c>
      <c r="BO444" s="151" t="s">
        <v>4004</v>
      </c>
      <c r="BP444" s="151"/>
      <c r="BQ444" s="151"/>
      <c r="BR444" s="151"/>
      <c r="BS444" s="157" t="s">
        <v>453</v>
      </c>
      <c r="BT444" s="157" t="s">
        <v>453</v>
      </c>
      <c r="BU444" s="157" t="s">
        <v>453</v>
      </c>
      <c r="BV444" s="153" t="s">
        <v>453</v>
      </c>
      <c r="BW444" s="153" t="s">
        <v>4005</v>
      </c>
      <c r="BX444" s="151">
        <v>99</v>
      </c>
      <c r="BY444" s="151">
        <v>107</v>
      </c>
      <c r="BZ444" s="151">
        <v>104</v>
      </c>
      <c r="CA444" s="151" t="s">
        <v>4006</v>
      </c>
      <c r="CB444" s="151" t="s">
        <v>453</v>
      </c>
      <c r="CC444" s="151" t="s">
        <v>453</v>
      </c>
      <c r="CD444" s="151"/>
      <c r="CE444" s="151" t="s">
        <v>1008</v>
      </c>
      <c r="CF444" s="151" t="s">
        <v>4007</v>
      </c>
      <c r="CG444" s="151" t="s">
        <v>4008</v>
      </c>
      <c r="CH444" s="151" t="s">
        <v>4119</v>
      </c>
      <c r="CI444" s="151">
        <v>90</v>
      </c>
      <c r="CJ444" s="151">
        <v>116</v>
      </c>
      <c r="CK444" s="151">
        <v>103</v>
      </c>
      <c r="CL444" s="151" t="s">
        <v>1737</v>
      </c>
    </row>
    <row r="445" spans="1:90" s="89" customFormat="1" x14ac:dyDescent="0.2">
      <c r="A445" s="151" t="s">
        <v>4759</v>
      </c>
      <c r="B445" s="155">
        <v>444</v>
      </c>
      <c r="C445" s="155">
        <f>C444+1</f>
        <v>407</v>
      </c>
      <c r="D445" s="269" t="s">
        <v>7329</v>
      </c>
      <c r="E445" s="270" t="s">
        <v>7330</v>
      </c>
      <c r="F445" s="271">
        <v>28471</v>
      </c>
      <c r="G445" s="157" t="s">
        <v>480</v>
      </c>
      <c r="H445" s="158">
        <v>45894679</v>
      </c>
      <c r="I445" s="155">
        <v>5469560</v>
      </c>
      <c r="J445" s="159">
        <v>32</v>
      </c>
      <c r="K445" s="159">
        <v>30</v>
      </c>
      <c r="L445" s="159">
        <f t="shared" si="42"/>
        <v>2</v>
      </c>
      <c r="M445" s="157" t="s">
        <v>564</v>
      </c>
      <c r="N445" s="151" t="s">
        <v>1605</v>
      </c>
      <c r="O445" s="160" t="s">
        <v>807</v>
      </c>
      <c r="P445" s="151">
        <v>1</v>
      </c>
      <c r="Q445" s="151"/>
      <c r="R445" s="155">
        <v>2</v>
      </c>
      <c r="S445" s="151" t="s">
        <v>3800</v>
      </c>
      <c r="T445" s="151" t="s">
        <v>935</v>
      </c>
      <c r="U445" s="161">
        <v>42394</v>
      </c>
      <c r="V445" s="161">
        <v>42401</v>
      </c>
      <c r="W445" s="165">
        <f>SUM(V445-U445)</f>
        <v>7</v>
      </c>
      <c r="X445" s="161" t="s">
        <v>453</v>
      </c>
      <c r="Y445" s="161" t="s">
        <v>564</v>
      </c>
      <c r="Z445" s="151" t="s">
        <v>817</v>
      </c>
      <c r="AA445" s="151" t="s">
        <v>4014</v>
      </c>
      <c r="AB445" s="160" t="s">
        <v>804</v>
      </c>
      <c r="AC445" s="162">
        <v>42408</v>
      </c>
      <c r="AD445" s="163" t="s">
        <v>807</v>
      </c>
      <c r="AE445" s="164">
        <v>43207</v>
      </c>
      <c r="AF445" s="165">
        <f t="shared" si="38"/>
        <v>26.268493150684929</v>
      </c>
      <c r="AG445" s="180" t="s">
        <v>539</v>
      </c>
      <c r="AH445" s="165">
        <v>1</v>
      </c>
      <c r="AI445" s="180" t="s">
        <v>539</v>
      </c>
      <c r="AJ445" s="165">
        <v>1</v>
      </c>
      <c r="AK445" s="180" t="s">
        <v>539</v>
      </c>
      <c r="AL445" s="165">
        <v>1</v>
      </c>
      <c r="AM445" s="180" t="s">
        <v>539</v>
      </c>
      <c r="AN445" s="165">
        <v>1</v>
      </c>
      <c r="AO445" s="180"/>
      <c r="AP445" s="165"/>
      <c r="AQ445" s="180"/>
      <c r="AR445" s="165"/>
      <c r="AS445" s="165"/>
      <c r="AT445" s="165"/>
      <c r="AU445" s="165"/>
      <c r="AV445" s="165"/>
      <c r="AW445" s="165"/>
      <c r="AX445" s="165"/>
      <c r="AY445" s="165"/>
      <c r="AZ445" s="165"/>
      <c r="BA445" s="165"/>
      <c r="BB445" s="165"/>
      <c r="BC445" s="165"/>
      <c r="BD445" s="165"/>
      <c r="BE445" s="165"/>
      <c r="BF445" s="165"/>
      <c r="BG445" s="169" t="s">
        <v>929</v>
      </c>
      <c r="BH445" s="161" t="s">
        <v>539</v>
      </c>
      <c r="BI445" s="159">
        <v>1</v>
      </c>
      <c r="BJ445" s="155">
        <v>2</v>
      </c>
      <c r="BK445" s="151" t="s">
        <v>1579</v>
      </c>
      <c r="BL445" s="159">
        <v>1</v>
      </c>
      <c r="BM445" s="159">
        <v>0</v>
      </c>
      <c r="BN445" s="167" t="s">
        <v>807</v>
      </c>
      <c r="BO445" s="151" t="s">
        <v>453</v>
      </c>
      <c r="BP445" s="151"/>
      <c r="BQ445" s="151"/>
      <c r="BR445" s="151"/>
      <c r="BS445" s="157" t="s">
        <v>453</v>
      </c>
      <c r="BT445" s="157" t="s">
        <v>453</v>
      </c>
      <c r="BU445" s="157" t="s">
        <v>453</v>
      </c>
      <c r="BV445" s="153" t="s">
        <v>4015</v>
      </c>
      <c r="BW445" s="153" t="s">
        <v>4016</v>
      </c>
      <c r="BX445" s="151">
        <v>99</v>
      </c>
      <c r="BY445" s="151">
        <v>114</v>
      </c>
      <c r="BZ445" s="151">
        <v>107</v>
      </c>
      <c r="CA445" s="151" t="s">
        <v>2935</v>
      </c>
      <c r="CB445" s="151" t="s">
        <v>4017</v>
      </c>
      <c r="CC445" s="151" t="s">
        <v>453</v>
      </c>
      <c r="CD445" s="151"/>
      <c r="CE445" s="151" t="s">
        <v>872</v>
      </c>
      <c r="CF445" s="151" t="s">
        <v>4018</v>
      </c>
      <c r="CG445" s="151" t="s">
        <v>929</v>
      </c>
      <c r="CH445" s="151" t="s">
        <v>4126</v>
      </c>
      <c r="CI445" s="151">
        <v>98</v>
      </c>
      <c r="CJ445" s="151">
        <v>116</v>
      </c>
      <c r="CK445" s="151">
        <v>107</v>
      </c>
      <c r="CL445" s="151" t="s">
        <v>1737</v>
      </c>
    </row>
    <row r="446" spans="1:90" s="89" customFormat="1" x14ac:dyDescent="0.2">
      <c r="A446" s="151" t="s">
        <v>5006</v>
      </c>
      <c r="B446" s="155">
        <v>445</v>
      </c>
      <c r="C446" s="155">
        <f>C445+1</f>
        <v>408</v>
      </c>
      <c r="D446" s="269" t="s">
        <v>7331</v>
      </c>
      <c r="E446" s="270" t="s">
        <v>7332</v>
      </c>
      <c r="F446" s="271">
        <v>37127</v>
      </c>
      <c r="G446" s="157" t="s">
        <v>480</v>
      </c>
      <c r="H446" s="158">
        <v>61019659</v>
      </c>
      <c r="I446" s="155">
        <v>328389</v>
      </c>
      <c r="J446" s="159">
        <v>41</v>
      </c>
      <c r="K446" s="159">
        <v>9</v>
      </c>
      <c r="L446" s="159">
        <f t="shared" si="42"/>
        <v>32</v>
      </c>
      <c r="M446" s="157" t="s">
        <v>563</v>
      </c>
      <c r="N446" s="151" t="s">
        <v>612</v>
      </c>
      <c r="O446" s="160" t="s">
        <v>807</v>
      </c>
      <c r="P446" s="151">
        <v>1</v>
      </c>
      <c r="Q446" s="151"/>
      <c r="R446" s="155">
        <v>3</v>
      </c>
      <c r="S446" s="151" t="s">
        <v>4027</v>
      </c>
      <c r="T446" s="179" t="s">
        <v>913</v>
      </c>
      <c r="U446" s="161">
        <v>42394</v>
      </c>
      <c r="V446" s="161">
        <v>42401</v>
      </c>
      <c r="W446" s="165">
        <f>SUM(V446-U446)</f>
        <v>7</v>
      </c>
      <c r="X446" s="161" t="s">
        <v>453</v>
      </c>
      <c r="Y446" s="161" t="s">
        <v>563</v>
      </c>
      <c r="Z446" s="151" t="s">
        <v>904</v>
      </c>
      <c r="AA446" s="151" t="s">
        <v>1671</v>
      </c>
      <c r="AB446" s="160" t="s">
        <v>804</v>
      </c>
      <c r="AC446" s="162">
        <v>42433</v>
      </c>
      <c r="AD446" s="163" t="s">
        <v>804</v>
      </c>
      <c r="AE446" s="164">
        <v>42461</v>
      </c>
      <c r="AF446" s="165">
        <f t="shared" si="38"/>
        <v>0.92054794520547945</v>
      </c>
      <c r="AG446" s="180" t="s">
        <v>539</v>
      </c>
      <c r="AH446" s="165">
        <v>1</v>
      </c>
      <c r="AI446" s="180" t="s">
        <v>453</v>
      </c>
      <c r="AJ446" s="165" t="s">
        <v>453</v>
      </c>
      <c r="AK446" s="180" t="s">
        <v>453</v>
      </c>
      <c r="AL446" s="165" t="s">
        <v>453</v>
      </c>
      <c r="AM446" s="180" t="s">
        <v>453</v>
      </c>
      <c r="AN446" s="165" t="s">
        <v>453</v>
      </c>
      <c r="AO446" s="180" t="s">
        <v>453</v>
      </c>
      <c r="AP446" s="165" t="s">
        <v>453</v>
      </c>
      <c r="AQ446" s="180" t="s">
        <v>453</v>
      </c>
      <c r="AR446" s="165" t="s">
        <v>453</v>
      </c>
      <c r="AS446" s="165" t="s">
        <v>453</v>
      </c>
      <c r="AT446" s="165" t="s">
        <v>453</v>
      </c>
      <c r="AU446" s="165" t="s">
        <v>453</v>
      </c>
      <c r="AV446" s="165" t="s">
        <v>453</v>
      </c>
      <c r="AW446" s="165" t="s">
        <v>453</v>
      </c>
      <c r="AX446" s="165" t="s">
        <v>453</v>
      </c>
      <c r="AY446" s="165" t="s">
        <v>453</v>
      </c>
      <c r="AZ446" s="165" t="s">
        <v>453</v>
      </c>
      <c r="BA446" s="165" t="s">
        <v>453</v>
      </c>
      <c r="BB446" s="165" t="s">
        <v>453</v>
      </c>
      <c r="BC446" s="165" t="s">
        <v>453</v>
      </c>
      <c r="BD446" s="165" t="s">
        <v>453</v>
      </c>
      <c r="BE446" s="165"/>
      <c r="BF446" s="165"/>
      <c r="BG446" s="169" t="s">
        <v>4028</v>
      </c>
      <c r="BH446" s="161" t="s">
        <v>539</v>
      </c>
      <c r="BI446" s="159">
        <v>1</v>
      </c>
      <c r="BJ446" s="155">
        <v>3</v>
      </c>
      <c r="BK446" s="151" t="s">
        <v>4027</v>
      </c>
      <c r="BL446" s="159" t="s">
        <v>453</v>
      </c>
      <c r="BM446" s="159" t="s">
        <v>453</v>
      </c>
      <c r="BN446" s="167" t="s">
        <v>807</v>
      </c>
      <c r="BO446" s="151" t="s">
        <v>453</v>
      </c>
      <c r="BP446" s="151"/>
      <c r="BQ446" s="151"/>
      <c r="BR446" s="151"/>
      <c r="BS446" s="157" t="s">
        <v>453</v>
      </c>
      <c r="BT446" s="157" t="s">
        <v>453</v>
      </c>
      <c r="BU446" s="157" t="s">
        <v>453</v>
      </c>
      <c r="BV446" s="153" t="s">
        <v>453</v>
      </c>
      <c r="BW446" s="153" t="s">
        <v>4029</v>
      </c>
      <c r="BX446" s="151">
        <v>96</v>
      </c>
      <c r="BY446" s="151">
        <v>111</v>
      </c>
      <c r="BZ446" s="151">
        <v>104</v>
      </c>
      <c r="CA446" s="151" t="s">
        <v>4030</v>
      </c>
      <c r="CB446" s="151" t="s">
        <v>453</v>
      </c>
      <c r="CC446" s="151" t="s">
        <v>453</v>
      </c>
      <c r="CD446" s="151"/>
      <c r="CE446" s="151" t="s">
        <v>872</v>
      </c>
      <c r="CF446" s="151" t="s">
        <v>453</v>
      </c>
      <c r="CG446" s="151" t="s">
        <v>929</v>
      </c>
      <c r="CH446" s="151" t="s">
        <v>4154</v>
      </c>
      <c r="CI446" s="151">
        <v>95</v>
      </c>
      <c r="CJ446" s="151">
        <v>108</v>
      </c>
      <c r="CK446" s="151">
        <v>101</v>
      </c>
      <c r="CL446" s="151" t="s">
        <v>1737</v>
      </c>
    </row>
    <row r="447" spans="1:90" s="89" customFormat="1" x14ac:dyDescent="0.2">
      <c r="A447" s="151" t="s">
        <v>4531</v>
      </c>
      <c r="B447" s="155">
        <v>446</v>
      </c>
      <c r="C447" s="155" t="s">
        <v>4855</v>
      </c>
      <c r="D447" s="269" t="s">
        <v>7333</v>
      </c>
      <c r="E447" s="270" t="s">
        <v>7334</v>
      </c>
      <c r="F447" s="271">
        <v>27418</v>
      </c>
      <c r="G447" s="157" t="s">
        <v>562</v>
      </c>
      <c r="H447" s="158">
        <v>39174571</v>
      </c>
      <c r="I447" s="155">
        <v>3139455</v>
      </c>
      <c r="J447" s="159">
        <v>24</v>
      </c>
      <c r="K447" s="159">
        <v>16</v>
      </c>
      <c r="L447" s="159">
        <f t="shared" si="42"/>
        <v>8</v>
      </c>
      <c r="M447" s="157" t="s">
        <v>564</v>
      </c>
      <c r="N447" s="151" t="s">
        <v>594</v>
      </c>
      <c r="O447" s="160" t="s">
        <v>807</v>
      </c>
      <c r="P447" s="244">
        <v>2</v>
      </c>
      <c r="Q447" s="244"/>
      <c r="R447" s="244">
        <v>1</v>
      </c>
      <c r="S447" s="151" t="s">
        <v>822</v>
      </c>
      <c r="T447" s="151" t="s">
        <v>453</v>
      </c>
      <c r="U447" s="161" t="s">
        <v>453</v>
      </c>
      <c r="V447" s="161" t="s">
        <v>453</v>
      </c>
      <c r="W447" s="165" t="s">
        <v>453</v>
      </c>
      <c r="X447" s="161" t="s">
        <v>453</v>
      </c>
      <c r="Y447" s="161" t="s">
        <v>563</v>
      </c>
      <c r="Z447" s="151" t="s">
        <v>904</v>
      </c>
      <c r="AA447" s="151" t="s">
        <v>1671</v>
      </c>
      <c r="AB447" s="160" t="s">
        <v>804</v>
      </c>
      <c r="AC447" s="162">
        <v>42524</v>
      </c>
      <c r="AD447" s="163" t="s">
        <v>804</v>
      </c>
      <c r="AE447" s="164">
        <v>43635</v>
      </c>
      <c r="AF447" s="165">
        <f t="shared" si="38"/>
        <v>36.526027397260272</v>
      </c>
      <c r="AG447" s="180" t="s">
        <v>539</v>
      </c>
      <c r="AH447" s="165">
        <v>1</v>
      </c>
      <c r="AI447" s="180" t="s">
        <v>638</v>
      </c>
      <c r="AJ447" s="165">
        <v>4</v>
      </c>
      <c r="AK447" s="180" t="s">
        <v>638</v>
      </c>
      <c r="AL447" s="165">
        <v>4</v>
      </c>
      <c r="AM447" s="180" t="s">
        <v>638</v>
      </c>
      <c r="AN447" s="165">
        <v>4</v>
      </c>
      <c r="AO447" s="180" t="s">
        <v>638</v>
      </c>
      <c r="AP447" s="165">
        <v>4</v>
      </c>
      <c r="AQ447" s="180"/>
      <c r="AR447" s="165"/>
      <c r="AS447" s="165"/>
      <c r="AT447" s="165"/>
      <c r="AU447" s="165"/>
      <c r="AV447" s="165"/>
      <c r="AW447" s="165"/>
      <c r="AX447" s="165"/>
      <c r="AY447" s="165"/>
      <c r="AZ447" s="165"/>
      <c r="BA447" s="165"/>
      <c r="BB447" s="165"/>
      <c r="BC447" s="165"/>
      <c r="BD447" s="165"/>
      <c r="BE447" s="165"/>
      <c r="BF447" s="165"/>
      <c r="BG447" s="169" t="s">
        <v>1332</v>
      </c>
      <c r="BH447" s="161" t="s">
        <v>638</v>
      </c>
      <c r="BI447" s="159">
        <v>4</v>
      </c>
      <c r="BJ447" s="244">
        <v>2</v>
      </c>
      <c r="BK447" s="151" t="s">
        <v>4086</v>
      </c>
      <c r="BL447" s="159">
        <v>1</v>
      </c>
      <c r="BM447" s="159" t="s">
        <v>453</v>
      </c>
      <c r="BN447" s="167" t="s">
        <v>807</v>
      </c>
      <c r="BO447" s="151" t="s">
        <v>453</v>
      </c>
      <c r="BP447" s="151"/>
      <c r="BQ447" s="151"/>
      <c r="BR447" s="151"/>
      <c r="BS447" s="157" t="s">
        <v>3566</v>
      </c>
      <c r="BT447" s="157" t="s">
        <v>568</v>
      </c>
      <c r="BU447" s="157" t="s">
        <v>453</v>
      </c>
      <c r="BV447" s="153" t="s">
        <v>3567</v>
      </c>
      <c r="BW447" s="153" t="s">
        <v>3568</v>
      </c>
      <c r="BX447" s="151">
        <v>88</v>
      </c>
      <c r="BY447" s="151">
        <v>93</v>
      </c>
      <c r="BZ447" s="151">
        <v>89</v>
      </c>
      <c r="CA447" s="151" t="s">
        <v>3569</v>
      </c>
      <c r="CB447" s="151" t="s">
        <v>3570</v>
      </c>
      <c r="CC447" s="151" t="s">
        <v>453</v>
      </c>
      <c r="CD447" s="151"/>
      <c r="CE447" s="151" t="s">
        <v>872</v>
      </c>
      <c r="CF447" s="151" t="s">
        <v>3571</v>
      </c>
      <c r="CG447" s="151" t="s">
        <v>929</v>
      </c>
      <c r="CH447" s="151" t="s">
        <v>1630</v>
      </c>
      <c r="CI447" s="151" t="s">
        <v>453</v>
      </c>
      <c r="CJ447" s="151" t="s">
        <v>453</v>
      </c>
      <c r="CK447" s="151" t="s">
        <v>453</v>
      </c>
      <c r="CL447" s="151" t="s">
        <v>1737</v>
      </c>
    </row>
    <row r="448" spans="1:90" s="89" customFormat="1" x14ac:dyDescent="0.2">
      <c r="A448" s="151" t="s">
        <v>5233</v>
      </c>
      <c r="B448" s="155">
        <v>447</v>
      </c>
      <c r="C448" s="155">
        <v>409</v>
      </c>
      <c r="D448" s="269" t="s">
        <v>7335</v>
      </c>
      <c r="E448" s="270" t="s">
        <v>7336</v>
      </c>
      <c r="F448" s="271">
        <v>28352</v>
      </c>
      <c r="G448" s="157" t="s">
        <v>480</v>
      </c>
      <c r="H448" s="158">
        <v>36461900</v>
      </c>
      <c r="I448" s="155">
        <v>5125458</v>
      </c>
      <c r="J448" s="159">
        <v>17</v>
      </c>
      <c r="K448" s="159">
        <v>17</v>
      </c>
      <c r="L448" s="159">
        <f t="shared" si="42"/>
        <v>0</v>
      </c>
      <c r="M448" s="157" t="s">
        <v>564</v>
      </c>
      <c r="N448" s="151" t="s">
        <v>1605</v>
      </c>
      <c r="O448" s="160" t="s">
        <v>807</v>
      </c>
      <c r="P448" s="151" t="s">
        <v>453</v>
      </c>
      <c r="Q448" s="151"/>
      <c r="R448" s="155">
        <v>1</v>
      </c>
      <c r="S448" s="151" t="s">
        <v>834</v>
      </c>
      <c r="T448" s="151" t="s">
        <v>453</v>
      </c>
      <c r="U448" s="161" t="s">
        <v>453</v>
      </c>
      <c r="V448" s="161" t="s">
        <v>453</v>
      </c>
      <c r="W448" s="165" t="s">
        <v>453</v>
      </c>
      <c r="X448" s="161" t="s">
        <v>453</v>
      </c>
      <c r="Y448" s="161" t="s">
        <v>563</v>
      </c>
      <c r="Z448" s="151" t="s">
        <v>817</v>
      </c>
      <c r="AA448" s="151" t="s">
        <v>4010</v>
      </c>
      <c r="AB448" s="160" t="s">
        <v>807</v>
      </c>
      <c r="AC448" s="162">
        <v>42405</v>
      </c>
      <c r="AD448" s="163" t="s">
        <v>807</v>
      </c>
      <c r="AE448" s="164">
        <v>42591</v>
      </c>
      <c r="AF448" s="165">
        <f t="shared" si="38"/>
        <v>6.1150684931506856</v>
      </c>
      <c r="AG448" s="180" t="s">
        <v>539</v>
      </c>
      <c r="AH448" s="165">
        <v>1</v>
      </c>
      <c r="AI448" s="180" t="s">
        <v>4124</v>
      </c>
      <c r="AJ448" s="165">
        <v>1</v>
      </c>
      <c r="AK448" s="180"/>
      <c r="AL448" s="165"/>
      <c r="AM448" s="180"/>
      <c r="AN448" s="165"/>
      <c r="AO448" s="180"/>
      <c r="AP448" s="165"/>
      <c r="AQ448" s="180"/>
      <c r="AR448" s="165"/>
      <c r="AS448" s="165"/>
      <c r="AT448" s="165"/>
      <c r="AU448" s="165"/>
      <c r="AV448" s="165"/>
      <c r="AW448" s="165"/>
      <c r="AX448" s="165"/>
      <c r="AY448" s="165"/>
      <c r="AZ448" s="165"/>
      <c r="BA448" s="165"/>
      <c r="BB448" s="165"/>
      <c r="BC448" s="165"/>
      <c r="BD448" s="165"/>
      <c r="BE448" s="165"/>
      <c r="BF448" s="165"/>
      <c r="BG448" s="169" t="s">
        <v>929</v>
      </c>
      <c r="BH448" s="161" t="s">
        <v>539</v>
      </c>
      <c r="BI448" s="159">
        <v>1</v>
      </c>
      <c r="BJ448" s="155">
        <v>1</v>
      </c>
      <c r="BK448" s="151" t="s">
        <v>834</v>
      </c>
      <c r="BL448" s="159">
        <v>1</v>
      </c>
      <c r="BM448" s="159">
        <v>0</v>
      </c>
      <c r="BN448" s="167" t="s">
        <v>807</v>
      </c>
      <c r="BO448" s="151" t="s">
        <v>453</v>
      </c>
      <c r="BP448" s="151"/>
      <c r="BQ448" s="151"/>
      <c r="BR448" s="151"/>
      <c r="BS448" s="157" t="s">
        <v>564</v>
      </c>
      <c r="BT448" s="157" t="s">
        <v>568</v>
      </c>
      <c r="BU448" s="157" t="s">
        <v>453</v>
      </c>
      <c r="BV448" s="153" t="s">
        <v>453</v>
      </c>
      <c r="BW448" s="153" t="s">
        <v>4011</v>
      </c>
      <c r="BX448" s="151">
        <v>106</v>
      </c>
      <c r="BY448" s="151">
        <v>103</v>
      </c>
      <c r="BZ448" s="151">
        <v>105</v>
      </c>
      <c r="CA448" s="151" t="s">
        <v>4012</v>
      </c>
      <c r="CB448" s="151" t="s">
        <v>453</v>
      </c>
      <c r="CC448" s="151" t="s">
        <v>453</v>
      </c>
      <c r="CD448" s="151"/>
      <c r="CE448" s="151" t="s">
        <v>1008</v>
      </c>
      <c r="CF448" s="151" t="s">
        <v>4013</v>
      </c>
      <c r="CG448" s="151" t="s">
        <v>929</v>
      </c>
      <c r="CH448" s="151" t="s">
        <v>4125</v>
      </c>
      <c r="CI448" s="151">
        <v>123</v>
      </c>
      <c r="CJ448" s="151">
        <v>103</v>
      </c>
      <c r="CK448" s="151">
        <v>114</v>
      </c>
      <c r="CL448" s="151" t="s">
        <v>1737</v>
      </c>
    </row>
    <row r="449" spans="1:90" s="89" customFormat="1" x14ac:dyDescent="0.2">
      <c r="A449" s="151" t="s">
        <v>4530</v>
      </c>
      <c r="B449" s="155">
        <v>448</v>
      </c>
      <c r="C449" s="155">
        <f>C448+1</f>
        <v>410</v>
      </c>
      <c r="D449" s="269" t="s">
        <v>7337</v>
      </c>
      <c r="E449" s="270" t="s">
        <v>7338</v>
      </c>
      <c r="F449" s="271">
        <v>36962</v>
      </c>
      <c r="G449" s="157" t="s">
        <v>562</v>
      </c>
      <c r="H449" s="158">
        <v>85049740</v>
      </c>
      <c r="I449" s="155">
        <v>4567098</v>
      </c>
      <c r="J449" s="159">
        <v>18</v>
      </c>
      <c r="K449" s="159">
        <v>16</v>
      </c>
      <c r="L449" s="159">
        <f t="shared" si="42"/>
        <v>2</v>
      </c>
      <c r="M449" s="157" t="s">
        <v>563</v>
      </c>
      <c r="N449" s="151" t="s">
        <v>1605</v>
      </c>
      <c r="O449" s="160" t="s">
        <v>807</v>
      </c>
      <c r="P449" s="151">
        <v>2</v>
      </c>
      <c r="Q449" s="151"/>
      <c r="R449" s="155">
        <v>1</v>
      </c>
      <c r="S449" s="151" t="s">
        <v>822</v>
      </c>
      <c r="T449" s="151" t="s">
        <v>913</v>
      </c>
      <c r="U449" s="161">
        <v>42422</v>
      </c>
      <c r="V449" s="161">
        <v>42436</v>
      </c>
      <c r="W449" s="165">
        <f>SUM(V449-U449)</f>
        <v>14</v>
      </c>
      <c r="X449" s="161" t="s">
        <v>453</v>
      </c>
      <c r="Y449" s="161" t="s">
        <v>563</v>
      </c>
      <c r="Z449" s="151" t="s">
        <v>904</v>
      </c>
      <c r="AA449" s="151" t="s">
        <v>1671</v>
      </c>
      <c r="AB449" s="160" t="s">
        <v>804</v>
      </c>
      <c r="AC449" s="162">
        <v>42468</v>
      </c>
      <c r="AD449" s="163" t="s">
        <v>807</v>
      </c>
      <c r="AE449" s="164">
        <v>44348</v>
      </c>
      <c r="AF449" s="165">
        <f t="shared" si="38"/>
        <v>61.808219178082197</v>
      </c>
      <c r="AG449" s="180" t="s">
        <v>539</v>
      </c>
      <c r="AH449" s="165">
        <v>1</v>
      </c>
      <c r="AI449" s="180" t="s">
        <v>539</v>
      </c>
      <c r="AJ449" s="165">
        <v>1</v>
      </c>
      <c r="AK449" s="158" t="s">
        <v>643</v>
      </c>
      <c r="AL449" s="158">
        <v>2</v>
      </c>
      <c r="AM449" s="158" t="s">
        <v>5914</v>
      </c>
      <c r="AN449" s="158">
        <v>3</v>
      </c>
      <c r="AO449" s="180" t="s">
        <v>638</v>
      </c>
      <c r="AP449" s="165">
        <v>4</v>
      </c>
      <c r="AQ449" s="180" t="s">
        <v>639</v>
      </c>
      <c r="AR449" s="165">
        <v>5</v>
      </c>
      <c r="AS449" s="165" t="s">
        <v>453</v>
      </c>
      <c r="AT449" s="165" t="s">
        <v>453</v>
      </c>
      <c r="AU449" s="165" t="s">
        <v>453</v>
      </c>
      <c r="AV449" s="165" t="s">
        <v>453</v>
      </c>
      <c r="AW449" s="165" t="s">
        <v>453</v>
      </c>
      <c r="AX449" s="165" t="s">
        <v>453</v>
      </c>
      <c r="AY449" s="165" t="s">
        <v>453</v>
      </c>
      <c r="AZ449" s="165" t="s">
        <v>453</v>
      </c>
      <c r="BA449" s="165" t="s">
        <v>453</v>
      </c>
      <c r="BB449" s="165" t="s">
        <v>453</v>
      </c>
      <c r="BC449" s="165" t="s">
        <v>453</v>
      </c>
      <c r="BD449" s="165" t="s">
        <v>453</v>
      </c>
      <c r="BE449" s="165" t="s">
        <v>453</v>
      </c>
      <c r="BF449" s="165" t="s">
        <v>453</v>
      </c>
      <c r="BG449" s="169" t="s">
        <v>6089</v>
      </c>
      <c r="BH449" s="161" t="s">
        <v>639</v>
      </c>
      <c r="BI449" s="159">
        <v>5</v>
      </c>
      <c r="BJ449" s="155">
        <v>1</v>
      </c>
      <c r="BK449" s="151" t="s">
        <v>822</v>
      </c>
      <c r="BL449" s="159" t="s">
        <v>453</v>
      </c>
      <c r="BM449" s="159" t="s">
        <v>453</v>
      </c>
      <c r="BN449" s="167" t="s">
        <v>807</v>
      </c>
      <c r="BO449" s="151" t="s">
        <v>453</v>
      </c>
      <c r="BP449" s="151"/>
      <c r="BQ449" s="151"/>
      <c r="BR449" s="151"/>
      <c r="BS449" s="157" t="s">
        <v>453</v>
      </c>
      <c r="BT449" s="157" t="s">
        <v>453</v>
      </c>
      <c r="BU449" s="157" t="s">
        <v>453</v>
      </c>
      <c r="BV449" s="153" t="s">
        <v>4065</v>
      </c>
      <c r="BW449" s="153" t="s">
        <v>4066</v>
      </c>
      <c r="BX449" s="151">
        <v>122</v>
      </c>
      <c r="BY449" s="151">
        <v>110</v>
      </c>
      <c r="BZ449" s="151">
        <v>119</v>
      </c>
      <c r="CA449" s="151" t="s">
        <v>2935</v>
      </c>
      <c r="CB449" s="151" t="s">
        <v>4067</v>
      </c>
      <c r="CC449" s="151" t="s">
        <v>453</v>
      </c>
      <c r="CD449" s="151"/>
      <c r="CE449" s="151" t="s">
        <v>872</v>
      </c>
      <c r="CF449" s="151" t="s">
        <v>453</v>
      </c>
      <c r="CG449" s="151" t="s">
        <v>929</v>
      </c>
      <c r="CH449" s="151" t="s">
        <v>4181</v>
      </c>
      <c r="CI449" s="151">
        <v>106</v>
      </c>
      <c r="CJ449" s="151">
        <v>124</v>
      </c>
      <c r="CK449" s="151">
        <v>115</v>
      </c>
      <c r="CL449" s="151" t="s">
        <v>1737</v>
      </c>
    </row>
    <row r="450" spans="1:90" s="89" customFormat="1" x14ac:dyDescent="0.2">
      <c r="A450" s="151" t="s">
        <v>5007</v>
      </c>
      <c r="B450" s="155">
        <v>449</v>
      </c>
      <c r="C450" s="155">
        <f>C449+1</f>
        <v>411</v>
      </c>
      <c r="D450" s="269" t="s">
        <v>7339</v>
      </c>
      <c r="E450" s="270" t="s">
        <v>7340</v>
      </c>
      <c r="F450" s="271">
        <v>25403</v>
      </c>
      <c r="G450" s="157" t="s">
        <v>562</v>
      </c>
      <c r="H450" s="158">
        <v>45953562</v>
      </c>
      <c r="I450" s="155">
        <v>5375454</v>
      </c>
      <c r="J450" s="159">
        <v>21</v>
      </c>
      <c r="K450" s="159">
        <v>18</v>
      </c>
      <c r="L450" s="159">
        <f t="shared" si="42"/>
        <v>3</v>
      </c>
      <c r="M450" s="157" t="s">
        <v>563</v>
      </c>
      <c r="N450" s="151" t="s">
        <v>1605</v>
      </c>
      <c r="O450" s="160" t="s">
        <v>807</v>
      </c>
      <c r="P450" s="151">
        <v>3</v>
      </c>
      <c r="Q450" s="151"/>
      <c r="R450" s="155">
        <v>2</v>
      </c>
      <c r="S450" s="151" t="s">
        <v>4019</v>
      </c>
      <c r="T450" s="151" t="s">
        <v>913</v>
      </c>
      <c r="U450" s="161">
        <v>42422</v>
      </c>
      <c r="V450" s="161">
        <v>42430</v>
      </c>
      <c r="W450" s="165">
        <f>SUM(V450-U450)</f>
        <v>8</v>
      </c>
      <c r="X450" s="211" t="s">
        <v>4020</v>
      </c>
      <c r="Y450" s="161" t="s">
        <v>568</v>
      </c>
      <c r="Z450" s="151" t="s">
        <v>1000</v>
      </c>
      <c r="AA450" s="151" t="s">
        <v>4021</v>
      </c>
      <c r="AB450" s="160" t="s">
        <v>804</v>
      </c>
      <c r="AC450" s="162" t="s">
        <v>453</v>
      </c>
      <c r="AD450" s="163" t="s">
        <v>807</v>
      </c>
      <c r="AE450" s="164">
        <v>42549</v>
      </c>
      <c r="AF450" s="165" t="s">
        <v>453</v>
      </c>
      <c r="AG450" s="180" t="s">
        <v>926</v>
      </c>
      <c r="AH450" s="165" t="s">
        <v>926</v>
      </c>
      <c r="AI450" s="180" t="s">
        <v>926</v>
      </c>
      <c r="AJ450" s="165" t="s">
        <v>926</v>
      </c>
      <c r="AK450" s="180" t="s">
        <v>926</v>
      </c>
      <c r="AL450" s="165" t="s">
        <v>926</v>
      </c>
      <c r="AM450" s="180" t="s">
        <v>926</v>
      </c>
      <c r="AN450" s="165" t="s">
        <v>926</v>
      </c>
      <c r="AO450" s="180" t="s">
        <v>926</v>
      </c>
      <c r="AP450" s="165" t="s">
        <v>926</v>
      </c>
      <c r="AQ450" s="180" t="s">
        <v>926</v>
      </c>
      <c r="AR450" s="165" t="s">
        <v>926</v>
      </c>
      <c r="AS450" s="180" t="s">
        <v>926</v>
      </c>
      <c r="AT450" s="165" t="s">
        <v>926</v>
      </c>
      <c r="AU450" s="180" t="s">
        <v>926</v>
      </c>
      <c r="AV450" s="165" t="s">
        <v>926</v>
      </c>
      <c r="AW450" s="165"/>
      <c r="AX450" s="165"/>
      <c r="AY450" s="165"/>
      <c r="AZ450" s="165"/>
      <c r="BA450" s="165"/>
      <c r="BB450" s="165"/>
      <c r="BC450" s="165"/>
      <c r="BD450" s="165"/>
      <c r="BE450" s="180"/>
      <c r="BF450" s="165"/>
      <c r="BG450" s="169" t="s">
        <v>926</v>
      </c>
      <c r="BH450" s="161" t="s">
        <v>926</v>
      </c>
      <c r="BI450" s="159" t="s">
        <v>926</v>
      </c>
      <c r="BJ450" s="155">
        <v>3</v>
      </c>
      <c r="BK450" s="151" t="s">
        <v>4022</v>
      </c>
      <c r="BL450" s="159" t="s">
        <v>453</v>
      </c>
      <c r="BM450" s="159" t="s">
        <v>453</v>
      </c>
      <c r="BN450" s="167" t="s">
        <v>807</v>
      </c>
      <c r="BO450" s="151" t="s">
        <v>453</v>
      </c>
      <c r="BP450" s="151"/>
      <c r="BQ450" s="151"/>
      <c r="BR450" s="151"/>
      <c r="BS450" s="157" t="s">
        <v>453</v>
      </c>
      <c r="BT450" s="157" t="s">
        <v>453</v>
      </c>
      <c r="BU450" s="157" t="s">
        <v>453</v>
      </c>
      <c r="BV450" s="153" t="s">
        <v>4023</v>
      </c>
      <c r="BW450" s="153" t="s">
        <v>4024</v>
      </c>
      <c r="BX450" s="151">
        <v>114</v>
      </c>
      <c r="BY450" s="151">
        <v>106</v>
      </c>
      <c r="BZ450" s="151">
        <v>112</v>
      </c>
      <c r="CA450" s="151" t="s">
        <v>4025</v>
      </c>
      <c r="CB450" s="151" t="s">
        <v>3765</v>
      </c>
      <c r="CC450" s="151" t="s">
        <v>4026</v>
      </c>
      <c r="CD450" s="151"/>
      <c r="CE450" s="151" t="s">
        <v>872</v>
      </c>
      <c r="CF450" s="151" t="s">
        <v>453</v>
      </c>
      <c r="CG450" s="151" t="s">
        <v>926</v>
      </c>
      <c r="CH450" s="151" t="s">
        <v>1000</v>
      </c>
      <c r="CI450" s="151" t="s">
        <v>453</v>
      </c>
      <c r="CJ450" s="151" t="s">
        <v>453</v>
      </c>
      <c r="CK450" s="151" t="s">
        <v>453</v>
      </c>
      <c r="CL450" s="151" t="s">
        <v>453</v>
      </c>
    </row>
    <row r="451" spans="1:90" s="89" customFormat="1" x14ac:dyDescent="0.2">
      <c r="A451" s="151" t="s">
        <v>5234</v>
      </c>
      <c r="B451" s="155">
        <v>450</v>
      </c>
      <c r="C451" s="155">
        <v>412</v>
      </c>
      <c r="D451" s="269" t="s">
        <v>7341</v>
      </c>
      <c r="E451" s="270" t="s">
        <v>7342</v>
      </c>
      <c r="F451" s="271">
        <v>26945</v>
      </c>
      <c r="G451" s="157" t="s">
        <v>480</v>
      </c>
      <c r="H451" s="158">
        <v>39571413</v>
      </c>
      <c r="I451" s="155">
        <v>2770091</v>
      </c>
      <c r="J451" s="159">
        <v>28</v>
      </c>
      <c r="K451" s="159">
        <v>15</v>
      </c>
      <c r="L451" s="159">
        <f t="shared" si="42"/>
        <v>13</v>
      </c>
      <c r="M451" s="157" t="s">
        <v>564</v>
      </c>
      <c r="N451" s="151" t="s">
        <v>595</v>
      </c>
      <c r="O451" s="160" t="s">
        <v>807</v>
      </c>
      <c r="P451" s="151">
        <v>0</v>
      </c>
      <c r="Q451" s="151"/>
      <c r="R451" s="155">
        <v>5</v>
      </c>
      <c r="S451" s="151" t="s">
        <v>5280</v>
      </c>
      <c r="T451" s="151" t="s">
        <v>935</v>
      </c>
      <c r="U451" s="161">
        <v>42452</v>
      </c>
      <c r="V451" s="161">
        <v>42458</v>
      </c>
      <c r="W451" s="165">
        <f>SUM(V451-U451)</f>
        <v>6</v>
      </c>
      <c r="X451" s="211" t="s">
        <v>453</v>
      </c>
      <c r="Y451" s="161" t="s">
        <v>453</v>
      </c>
      <c r="Z451" s="151" t="s">
        <v>1000</v>
      </c>
      <c r="AA451" s="151" t="s">
        <v>1000</v>
      </c>
      <c r="AB451" s="160" t="s">
        <v>804</v>
      </c>
      <c r="AC451" s="162" t="s">
        <v>453</v>
      </c>
      <c r="AD451" s="163" t="s">
        <v>807</v>
      </c>
      <c r="AE451" s="164" t="s">
        <v>926</v>
      </c>
      <c r="AF451" s="165" t="s">
        <v>453</v>
      </c>
      <c r="AG451" s="180" t="s">
        <v>926</v>
      </c>
      <c r="AH451" s="165" t="s">
        <v>926</v>
      </c>
      <c r="AI451" s="180" t="s">
        <v>926</v>
      </c>
      <c r="AJ451" s="165" t="s">
        <v>926</v>
      </c>
      <c r="AK451" s="180" t="s">
        <v>926</v>
      </c>
      <c r="AL451" s="165" t="s">
        <v>926</v>
      </c>
      <c r="AM451" s="180" t="s">
        <v>926</v>
      </c>
      <c r="AN451" s="165" t="s">
        <v>926</v>
      </c>
      <c r="AO451" s="180" t="s">
        <v>926</v>
      </c>
      <c r="AP451" s="165" t="s">
        <v>926</v>
      </c>
      <c r="AQ451" s="180" t="s">
        <v>926</v>
      </c>
      <c r="AR451" s="165" t="s">
        <v>926</v>
      </c>
      <c r="AS451" s="180" t="s">
        <v>926</v>
      </c>
      <c r="AT451" s="165" t="s">
        <v>926</v>
      </c>
      <c r="AU451" s="180" t="s">
        <v>926</v>
      </c>
      <c r="AV451" s="165" t="s">
        <v>926</v>
      </c>
      <c r="AW451" s="180" t="s">
        <v>926</v>
      </c>
      <c r="AX451" s="165" t="s">
        <v>926</v>
      </c>
      <c r="AY451" s="180" t="s">
        <v>926</v>
      </c>
      <c r="AZ451" s="165" t="s">
        <v>926</v>
      </c>
      <c r="BA451" s="165"/>
      <c r="BB451" s="165"/>
      <c r="BC451" s="165"/>
      <c r="BD451" s="165"/>
      <c r="BE451" s="180"/>
      <c r="BF451" s="165"/>
      <c r="BG451" s="169" t="s">
        <v>926</v>
      </c>
      <c r="BH451" s="161" t="s">
        <v>926</v>
      </c>
      <c r="BI451" s="159" t="s">
        <v>926</v>
      </c>
      <c r="BJ451" s="155">
        <v>5</v>
      </c>
      <c r="BK451" s="152" t="s">
        <v>5280</v>
      </c>
      <c r="BL451" s="159" t="s">
        <v>453</v>
      </c>
      <c r="BM451" s="159" t="s">
        <v>453</v>
      </c>
      <c r="BN451" s="167" t="s">
        <v>804</v>
      </c>
      <c r="BO451" s="151" t="s">
        <v>564</v>
      </c>
      <c r="BP451" s="151"/>
      <c r="BQ451" s="151"/>
      <c r="BR451" s="151"/>
      <c r="BS451" s="157" t="s">
        <v>453</v>
      </c>
      <c r="BT451" s="157" t="s">
        <v>5281</v>
      </c>
      <c r="BU451" s="157" t="s">
        <v>453</v>
      </c>
      <c r="BV451" s="153" t="s">
        <v>453</v>
      </c>
      <c r="BW451" s="153" t="s">
        <v>5282</v>
      </c>
      <c r="BX451" s="151">
        <v>78</v>
      </c>
      <c r="BY451" s="151">
        <v>91</v>
      </c>
      <c r="BZ451" s="151">
        <v>85</v>
      </c>
      <c r="CA451" s="151" t="s">
        <v>5283</v>
      </c>
      <c r="CB451" s="151" t="s">
        <v>453</v>
      </c>
      <c r="CC451" s="151" t="s">
        <v>5284</v>
      </c>
      <c r="CD451" s="151"/>
      <c r="CE451" s="151" t="s">
        <v>1008</v>
      </c>
      <c r="CF451" s="151" t="s">
        <v>453</v>
      </c>
      <c r="CG451" s="151" t="s">
        <v>926</v>
      </c>
      <c r="CH451" s="151" t="s">
        <v>1000</v>
      </c>
      <c r="CI451" s="151" t="s">
        <v>453</v>
      </c>
      <c r="CJ451" s="151" t="s">
        <v>453</v>
      </c>
      <c r="CK451" s="151" t="s">
        <v>453</v>
      </c>
      <c r="CL451" s="151" t="s">
        <v>1771</v>
      </c>
    </row>
    <row r="452" spans="1:90" s="89" customFormat="1" x14ac:dyDescent="0.2">
      <c r="A452" s="151" t="s">
        <v>5235</v>
      </c>
      <c r="B452" s="155">
        <v>450</v>
      </c>
      <c r="C452" s="155">
        <f>C451+1</f>
        <v>413</v>
      </c>
      <c r="D452" s="269" t="s">
        <v>7343</v>
      </c>
      <c r="E452" s="270" t="s">
        <v>7344</v>
      </c>
      <c r="F452" s="271">
        <v>24716</v>
      </c>
      <c r="G452" s="157" t="s">
        <v>562</v>
      </c>
      <c r="H452" s="158">
        <v>61029072</v>
      </c>
      <c r="I452" s="155">
        <v>1144298</v>
      </c>
      <c r="J452" s="159">
        <v>32</v>
      </c>
      <c r="K452" s="159">
        <v>30</v>
      </c>
      <c r="L452" s="159">
        <f t="shared" si="42"/>
        <v>2</v>
      </c>
      <c r="M452" s="157" t="s">
        <v>563</v>
      </c>
      <c r="N452" s="151" t="s">
        <v>1605</v>
      </c>
      <c r="O452" s="160" t="s">
        <v>807</v>
      </c>
      <c r="P452" s="151">
        <v>1</v>
      </c>
      <c r="Q452" s="151"/>
      <c r="R452" s="155">
        <v>2</v>
      </c>
      <c r="S452" s="151" t="s">
        <v>3670</v>
      </c>
      <c r="T452" s="151" t="s">
        <v>453</v>
      </c>
      <c r="U452" s="161" t="s">
        <v>453</v>
      </c>
      <c r="V452" s="161" t="s">
        <v>453</v>
      </c>
      <c r="W452" s="165" t="s">
        <v>453</v>
      </c>
      <c r="X452" s="161" t="s">
        <v>453</v>
      </c>
      <c r="Y452" s="161" t="s">
        <v>563</v>
      </c>
      <c r="Z452" s="151" t="s">
        <v>817</v>
      </c>
      <c r="AA452" s="151" t="s">
        <v>4039</v>
      </c>
      <c r="AB452" s="160" t="s">
        <v>804</v>
      </c>
      <c r="AC452" s="162">
        <v>42452</v>
      </c>
      <c r="AD452" s="163" t="s">
        <v>807</v>
      </c>
      <c r="AE452" s="164">
        <v>43256</v>
      </c>
      <c r="AF452" s="165">
        <f t="shared" ref="AF452:AF457" si="43">((AE452-AC452)/365*12)</f>
        <v>26.432876712328763</v>
      </c>
      <c r="AG452" s="180" t="s">
        <v>539</v>
      </c>
      <c r="AH452" s="165">
        <v>1</v>
      </c>
      <c r="AI452" s="180" t="s">
        <v>5914</v>
      </c>
      <c r="AJ452" s="165">
        <v>3</v>
      </c>
      <c r="AK452" s="180" t="s">
        <v>5657</v>
      </c>
      <c r="AL452" s="165">
        <v>5</v>
      </c>
      <c r="AM452" s="165" t="s">
        <v>5657</v>
      </c>
      <c r="AN452" s="165">
        <v>5</v>
      </c>
      <c r="AO452" s="180"/>
      <c r="AP452" s="165"/>
      <c r="AQ452" s="180"/>
      <c r="AR452" s="165"/>
      <c r="AS452" s="165"/>
      <c r="AT452" s="165"/>
      <c r="AU452" s="165"/>
      <c r="AV452" s="165"/>
      <c r="AW452" s="165"/>
      <c r="AX452" s="165"/>
      <c r="AY452" s="165"/>
      <c r="AZ452" s="165"/>
      <c r="BA452" s="165"/>
      <c r="BB452" s="165"/>
      <c r="BC452" s="165"/>
      <c r="BD452" s="165"/>
      <c r="BE452" s="165"/>
      <c r="BF452" s="165"/>
      <c r="BG452" s="169" t="s">
        <v>3780</v>
      </c>
      <c r="BH452" s="161" t="s">
        <v>5657</v>
      </c>
      <c r="BI452" s="159">
        <v>5</v>
      </c>
      <c r="BJ452" s="155">
        <v>2</v>
      </c>
      <c r="BK452" s="151" t="s">
        <v>3670</v>
      </c>
      <c r="BL452" s="159">
        <v>1</v>
      </c>
      <c r="BM452" s="159">
        <v>1</v>
      </c>
      <c r="BN452" s="167" t="s">
        <v>807</v>
      </c>
      <c r="BO452" s="151" t="s">
        <v>453</v>
      </c>
      <c r="BP452" s="151"/>
      <c r="BQ452" s="151"/>
      <c r="BR452" s="151"/>
      <c r="BS452" s="157" t="s">
        <v>453</v>
      </c>
      <c r="BT452" s="157" t="s">
        <v>453</v>
      </c>
      <c r="BU452" s="157" t="s">
        <v>453</v>
      </c>
      <c r="BV452" s="153" t="s">
        <v>453</v>
      </c>
      <c r="BW452" s="153" t="s">
        <v>4040</v>
      </c>
      <c r="BX452" s="151">
        <v>80</v>
      </c>
      <c r="BY452" s="151">
        <v>85</v>
      </c>
      <c r="BZ452" s="151">
        <v>81</v>
      </c>
      <c r="CA452" s="151" t="s">
        <v>4041</v>
      </c>
      <c r="CB452" s="151" t="s">
        <v>453</v>
      </c>
      <c r="CC452" s="151" t="s">
        <v>453</v>
      </c>
      <c r="CD452" s="151"/>
      <c r="CE452" s="151" t="s">
        <v>3891</v>
      </c>
      <c r="CF452" s="151" t="s">
        <v>4042</v>
      </c>
      <c r="CG452" s="151" t="s">
        <v>929</v>
      </c>
      <c r="CH452" s="151" t="s">
        <v>1630</v>
      </c>
      <c r="CI452" s="151" t="s">
        <v>453</v>
      </c>
      <c r="CJ452" s="151" t="s">
        <v>453</v>
      </c>
      <c r="CK452" s="151" t="s">
        <v>453</v>
      </c>
      <c r="CL452" s="151" t="s">
        <v>1737</v>
      </c>
    </row>
    <row r="453" spans="1:90" s="89" customFormat="1" x14ac:dyDescent="0.2">
      <c r="A453" s="151" t="s">
        <v>5236</v>
      </c>
      <c r="B453" s="155">
        <v>451</v>
      </c>
      <c r="C453" s="155">
        <f>C452+1</f>
        <v>414</v>
      </c>
      <c r="D453" s="269" t="s">
        <v>660</v>
      </c>
      <c r="E453" s="270" t="s">
        <v>7345</v>
      </c>
      <c r="F453" s="271">
        <v>32521</v>
      </c>
      <c r="G453" s="157" t="s">
        <v>480</v>
      </c>
      <c r="H453" s="158">
        <v>45076731</v>
      </c>
      <c r="I453" s="155">
        <v>1958198</v>
      </c>
      <c r="J453" s="159">
        <v>55</v>
      </c>
      <c r="K453" s="159">
        <v>44</v>
      </c>
      <c r="L453" s="159">
        <f t="shared" si="42"/>
        <v>11</v>
      </c>
      <c r="M453" s="157" t="s">
        <v>563</v>
      </c>
      <c r="N453" s="151" t="s">
        <v>612</v>
      </c>
      <c r="O453" s="160" t="s">
        <v>807</v>
      </c>
      <c r="P453" s="151" t="s">
        <v>453</v>
      </c>
      <c r="Q453" s="151"/>
      <c r="R453" s="155">
        <v>3</v>
      </c>
      <c r="S453" s="151" t="s">
        <v>4043</v>
      </c>
      <c r="T453" s="151" t="s">
        <v>453</v>
      </c>
      <c r="U453" s="161" t="s">
        <v>453</v>
      </c>
      <c r="V453" s="161" t="s">
        <v>453</v>
      </c>
      <c r="W453" s="165" t="s">
        <v>453</v>
      </c>
      <c r="X453" s="161" t="s">
        <v>453</v>
      </c>
      <c r="Y453" s="161" t="s">
        <v>563</v>
      </c>
      <c r="Z453" s="151" t="s">
        <v>1193</v>
      </c>
      <c r="AA453" s="151" t="s">
        <v>4044</v>
      </c>
      <c r="AB453" s="160" t="s">
        <v>804</v>
      </c>
      <c r="AC453" s="162">
        <v>42457</v>
      </c>
      <c r="AD453" s="163" t="s">
        <v>807</v>
      </c>
      <c r="AE453" s="164">
        <v>42500</v>
      </c>
      <c r="AF453" s="165">
        <f t="shared" si="43"/>
        <v>1.4136986301369863</v>
      </c>
      <c r="AG453" s="180" t="s">
        <v>638</v>
      </c>
      <c r="AH453" s="165">
        <v>4</v>
      </c>
      <c r="AI453" s="180" t="s">
        <v>638</v>
      </c>
      <c r="AJ453" s="165">
        <v>4</v>
      </c>
      <c r="AK453" s="180"/>
      <c r="AL453" s="165"/>
      <c r="AM453" s="165"/>
      <c r="AN453" s="165"/>
      <c r="AO453" s="180"/>
      <c r="AP453" s="165"/>
      <c r="AQ453" s="180"/>
      <c r="AR453" s="165"/>
      <c r="AS453" s="165"/>
      <c r="AT453" s="165"/>
      <c r="AU453" s="165"/>
      <c r="AV453" s="165"/>
      <c r="AW453" s="165"/>
      <c r="AX453" s="165"/>
      <c r="AY453" s="165"/>
      <c r="AZ453" s="165"/>
      <c r="BA453" s="165"/>
      <c r="BB453" s="165"/>
      <c r="BC453" s="165"/>
      <c r="BD453" s="165"/>
      <c r="BE453" s="165"/>
      <c r="BF453" s="165"/>
      <c r="BG453" s="169" t="s">
        <v>4045</v>
      </c>
      <c r="BH453" s="161" t="s">
        <v>638</v>
      </c>
      <c r="BI453" s="159">
        <v>4</v>
      </c>
      <c r="BJ453" s="155">
        <v>3</v>
      </c>
      <c r="BK453" s="151" t="s">
        <v>4043</v>
      </c>
      <c r="BL453" s="159">
        <v>1</v>
      </c>
      <c r="BM453" s="159">
        <v>0</v>
      </c>
      <c r="BN453" s="167" t="s">
        <v>804</v>
      </c>
      <c r="BO453" s="151" t="s">
        <v>4046</v>
      </c>
      <c r="BP453" s="151"/>
      <c r="BQ453" s="151"/>
      <c r="BR453" s="151"/>
      <c r="BS453" s="157" t="s">
        <v>453</v>
      </c>
      <c r="BT453" s="157" t="s">
        <v>453</v>
      </c>
      <c r="BU453" s="157" t="s">
        <v>453</v>
      </c>
      <c r="BV453" s="153" t="s">
        <v>453</v>
      </c>
      <c r="BW453" s="153" t="s">
        <v>4047</v>
      </c>
      <c r="BX453" s="151">
        <v>98</v>
      </c>
      <c r="BY453" s="151">
        <v>65</v>
      </c>
      <c r="BZ453" s="151">
        <v>79</v>
      </c>
      <c r="CA453" s="151" t="s">
        <v>4048</v>
      </c>
      <c r="CB453" s="151" t="s">
        <v>453</v>
      </c>
      <c r="CC453" s="151" t="s">
        <v>453</v>
      </c>
      <c r="CD453" s="151"/>
      <c r="CE453" s="151" t="s">
        <v>854</v>
      </c>
      <c r="CF453" s="151" t="s">
        <v>4049</v>
      </c>
      <c r="CG453" s="151" t="s">
        <v>1332</v>
      </c>
      <c r="CH453" s="151" t="s">
        <v>1630</v>
      </c>
      <c r="CI453" s="151" t="s">
        <v>453</v>
      </c>
      <c r="CJ453" s="151" t="s">
        <v>453</v>
      </c>
      <c r="CK453" s="151" t="s">
        <v>453</v>
      </c>
      <c r="CL453" s="151" t="s">
        <v>1737</v>
      </c>
    </row>
    <row r="454" spans="1:90" s="89" customFormat="1" x14ac:dyDescent="0.2">
      <c r="A454" s="151" t="s">
        <v>5288</v>
      </c>
      <c r="B454" s="155">
        <v>452</v>
      </c>
      <c r="C454" s="155">
        <f>C453+1</f>
        <v>415</v>
      </c>
      <c r="D454" s="269" t="s">
        <v>7346</v>
      </c>
      <c r="E454" s="270" t="s">
        <v>7347</v>
      </c>
      <c r="F454" s="271">
        <v>23035</v>
      </c>
      <c r="G454" s="157" t="s">
        <v>480</v>
      </c>
      <c r="H454" s="158">
        <v>61026751</v>
      </c>
      <c r="I454" s="155">
        <v>4105976</v>
      </c>
      <c r="J454" s="159">
        <v>33</v>
      </c>
      <c r="K454" s="159">
        <v>19</v>
      </c>
      <c r="L454" s="159">
        <f t="shared" si="42"/>
        <v>14</v>
      </c>
      <c r="M454" s="157" t="s">
        <v>563</v>
      </c>
      <c r="N454" s="151" t="s">
        <v>1605</v>
      </c>
      <c r="O454" s="160" t="s">
        <v>807</v>
      </c>
      <c r="P454" s="151">
        <v>1</v>
      </c>
      <c r="Q454" s="151"/>
      <c r="R454" s="155">
        <v>1</v>
      </c>
      <c r="S454" s="151" t="s">
        <v>830</v>
      </c>
      <c r="T454" s="151" t="s">
        <v>453</v>
      </c>
      <c r="U454" s="161" t="s">
        <v>453</v>
      </c>
      <c r="V454" s="161" t="s">
        <v>453</v>
      </c>
      <c r="W454" s="165" t="s">
        <v>453</v>
      </c>
      <c r="X454" s="161" t="s">
        <v>453</v>
      </c>
      <c r="Y454" s="161" t="s">
        <v>563</v>
      </c>
      <c r="Z454" s="151" t="s">
        <v>817</v>
      </c>
      <c r="AA454" s="151" t="s">
        <v>4050</v>
      </c>
      <c r="AB454" s="160" t="s">
        <v>804</v>
      </c>
      <c r="AC454" s="162">
        <v>42461</v>
      </c>
      <c r="AD454" s="163" t="s">
        <v>807</v>
      </c>
      <c r="AE454" s="164">
        <v>42472</v>
      </c>
      <c r="AF454" s="165">
        <f t="shared" si="43"/>
        <v>0.36164383561643837</v>
      </c>
      <c r="AG454" s="180" t="s">
        <v>539</v>
      </c>
      <c r="AH454" s="165">
        <v>1</v>
      </c>
      <c r="AI454" s="180" t="s">
        <v>539</v>
      </c>
      <c r="AJ454" s="165">
        <v>1</v>
      </c>
      <c r="AK454" s="180"/>
      <c r="AL454" s="165"/>
      <c r="AM454" s="165"/>
      <c r="AN454" s="165"/>
      <c r="AO454" s="180"/>
      <c r="AP454" s="165"/>
      <c r="AQ454" s="180"/>
      <c r="AR454" s="165"/>
      <c r="AS454" s="165"/>
      <c r="AT454" s="165"/>
      <c r="AU454" s="165"/>
      <c r="AV454" s="165"/>
      <c r="AW454" s="165"/>
      <c r="AX454" s="165"/>
      <c r="AY454" s="165"/>
      <c r="AZ454" s="165"/>
      <c r="BA454" s="165"/>
      <c r="BB454" s="165"/>
      <c r="BC454" s="165"/>
      <c r="BD454" s="165"/>
      <c r="BE454" s="165"/>
      <c r="BF454" s="165"/>
      <c r="BG454" s="169" t="s">
        <v>929</v>
      </c>
      <c r="BH454" s="161" t="s">
        <v>539</v>
      </c>
      <c r="BI454" s="159">
        <v>1</v>
      </c>
      <c r="BJ454" s="155">
        <v>1</v>
      </c>
      <c r="BK454" s="151" t="s">
        <v>830</v>
      </c>
      <c r="BL454" s="159" t="s">
        <v>453</v>
      </c>
      <c r="BM454" s="159" t="s">
        <v>453</v>
      </c>
      <c r="BN454" s="167" t="s">
        <v>804</v>
      </c>
      <c r="BO454" s="151" t="s">
        <v>4051</v>
      </c>
      <c r="BP454" s="151"/>
      <c r="BQ454" s="151"/>
      <c r="BR454" s="151"/>
      <c r="BS454" s="157" t="s">
        <v>453</v>
      </c>
      <c r="BT454" s="157" t="s">
        <v>453</v>
      </c>
      <c r="BU454" s="157" t="s">
        <v>453</v>
      </c>
      <c r="BV454" s="153" t="s">
        <v>4052</v>
      </c>
      <c r="BW454" s="153" t="s">
        <v>4053</v>
      </c>
      <c r="BX454" s="151">
        <v>92</v>
      </c>
      <c r="BY454" s="151">
        <v>86</v>
      </c>
      <c r="BZ454" s="151">
        <v>87</v>
      </c>
      <c r="CA454" s="151" t="s">
        <v>4054</v>
      </c>
      <c r="CB454" s="151" t="s">
        <v>453</v>
      </c>
      <c r="CC454" s="151" t="s">
        <v>453</v>
      </c>
      <c r="CD454" s="151"/>
      <c r="CE454" s="151" t="s">
        <v>1243</v>
      </c>
      <c r="CF454" s="151" t="s">
        <v>4055</v>
      </c>
      <c r="CG454" s="151" t="s">
        <v>929</v>
      </c>
      <c r="CH454" s="151" t="s">
        <v>4178</v>
      </c>
      <c r="CI454" s="151">
        <v>80</v>
      </c>
      <c r="CJ454" s="151">
        <v>82</v>
      </c>
      <c r="CK454" s="151">
        <v>79</v>
      </c>
      <c r="CL454" s="151" t="s">
        <v>1737</v>
      </c>
    </row>
    <row r="455" spans="1:90" s="89" customFormat="1" x14ac:dyDescent="0.2">
      <c r="A455" s="151" t="s">
        <v>5006</v>
      </c>
      <c r="B455" s="155">
        <v>453</v>
      </c>
      <c r="C455" s="155" t="s">
        <v>4856</v>
      </c>
      <c r="D455" s="269" t="s">
        <v>7348</v>
      </c>
      <c r="E455" s="270" t="s">
        <v>7349</v>
      </c>
      <c r="F455" s="271">
        <v>31647</v>
      </c>
      <c r="G455" s="157" t="s">
        <v>480</v>
      </c>
      <c r="H455" s="158">
        <v>61019659</v>
      </c>
      <c r="I455" s="155">
        <v>328389</v>
      </c>
      <c r="J455" s="159">
        <v>41</v>
      </c>
      <c r="K455" s="159">
        <v>9</v>
      </c>
      <c r="L455" s="159">
        <f t="shared" si="42"/>
        <v>32</v>
      </c>
      <c r="M455" s="157" t="s">
        <v>563</v>
      </c>
      <c r="N455" s="151" t="s">
        <v>612</v>
      </c>
      <c r="O455" s="160" t="s">
        <v>807</v>
      </c>
      <c r="P455" s="151">
        <v>1</v>
      </c>
      <c r="Q455" s="151"/>
      <c r="R455" s="155">
        <v>3</v>
      </c>
      <c r="S455" s="151" t="s">
        <v>4027</v>
      </c>
      <c r="T455" s="151" t="s">
        <v>453</v>
      </c>
      <c r="U455" s="161" t="s">
        <v>453</v>
      </c>
      <c r="V455" s="161" t="s">
        <v>453</v>
      </c>
      <c r="W455" s="165" t="s">
        <v>453</v>
      </c>
      <c r="X455" s="161" t="s">
        <v>453</v>
      </c>
      <c r="Y455" s="161" t="s">
        <v>568</v>
      </c>
      <c r="Z455" s="151" t="s">
        <v>4056</v>
      </c>
      <c r="AA455" s="151" t="s">
        <v>4057</v>
      </c>
      <c r="AB455" s="160" t="s">
        <v>804</v>
      </c>
      <c r="AC455" s="162">
        <v>42461</v>
      </c>
      <c r="AD455" s="163" t="s">
        <v>804</v>
      </c>
      <c r="AE455" s="164">
        <v>43635</v>
      </c>
      <c r="AF455" s="165">
        <f t="shared" si="43"/>
        <v>38.597260273972601</v>
      </c>
      <c r="AG455" s="180" t="s">
        <v>539</v>
      </c>
      <c r="AH455" s="165">
        <v>1</v>
      </c>
      <c r="AI455" s="180" t="s">
        <v>539</v>
      </c>
      <c r="AJ455" s="165">
        <v>1</v>
      </c>
      <c r="AK455" s="180" t="s">
        <v>643</v>
      </c>
      <c r="AL455" s="165">
        <v>2</v>
      </c>
      <c r="AM455" s="165" t="s">
        <v>643</v>
      </c>
      <c r="AN455" s="165">
        <v>2</v>
      </c>
      <c r="AO455" s="180" t="s">
        <v>643</v>
      </c>
      <c r="AP455" s="165">
        <v>2</v>
      </c>
      <c r="AQ455" s="180"/>
      <c r="AR455" s="165"/>
      <c r="AS455" s="165"/>
      <c r="AT455" s="165"/>
      <c r="AU455" s="165"/>
      <c r="AV455" s="165"/>
      <c r="AW455" s="165"/>
      <c r="AX455" s="165"/>
      <c r="AY455" s="165"/>
      <c r="AZ455" s="165"/>
      <c r="BA455" s="165"/>
      <c r="BB455" s="165"/>
      <c r="BC455" s="165"/>
      <c r="BD455" s="165"/>
      <c r="BE455" s="165"/>
      <c r="BF455" s="165"/>
      <c r="BG455" s="169" t="s">
        <v>1393</v>
      </c>
      <c r="BH455" s="161" t="s">
        <v>643</v>
      </c>
      <c r="BI455" s="159">
        <v>2</v>
      </c>
      <c r="BJ455" s="155">
        <v>3</v>
      </c>
      <c r="BK455" s="151" t="s">
        <v>4027</v>
      </c>
      <c r="BL455" s="159" t="s">
        <v>453</v>
      </c>
      <c r="BM455" s="159" t="s">
        <v>453</v>
      </c>
      <c r="BN455" s="167" t="s">
        <v>807</v>
      </c>
      <c r="BO455" s="151" t="s">
        <v>453</v>
      </c>
      <c r="BP455" s="151"/>
      <c r="BQ455" s="151"/>
      <c r="BR455" s="151"/>
      <c r="BS455" s="157" t="s">
        <v>453</v>
      </c>
      <c r="BT455" s="157" t="s">
        <v>453</v>
      </c>
      <c r="BU455" s="157" t="s">
        <v>453</v>
      </c>
      <c r="BV455" s="153" t="s">
        <v>453</v>
      </c>
      <c r="BW455" s="153" t="s">
        <v>4029</v>
      </c>
      <c r="BX455" s="151">
        <v>96</v>
      </c>
      <c r="BY455" s="151">
        <v>111</v>
      </c>
      <c r="BZ455" s="151">
        <v>104</v>
      </c>
      <c r="CA455" s="151" t="s">
        <v>4030</v>
      </c>
      <c r="CB455" s="151" t="s">
        <v>453</v>
      </c>
      <c r="CC455" s="151" t="s">
        <v>453</v>
      </c>
      <c r="CD455" s="151"/>
      <c r="CE455" s="151" t="s">
        <v>872</v>
      </c>
      <c r="CF455" s="151" t="s">
        <v>453</v>
      </c>
      <c r="CG455" s="151" t="s">
        <v>929</v>
      </c>
      <c r="CH455" s="151" t="s">
        <v>4154</v>
      </c>
      <c r="CI455" s="151">
        <v>95</v>
      </c>
      <c r="CJ455" s="151">
        <v>108</v>
      </c>
      <c r="CK455" s="151">
        <v>101</v>
      </c>
      <c r="CL455" s="151" t="s">
        <v>1737</v>
      </c>
    </row>
    <row r="456" spans="1:90" s="89" customFormat="1" x14ac:dyDescent="0.2">
      <c r="A456" s="151" t="s">
        <v>5009</v>
      </c>
      <c r="B456" s="155">
        <v>454</v>
      </c>
      <c r="C456" s="155">
        <v>416</v>
      </c>
      <c r="D456" s="269" t="s">
        <v>7350</v>
      </c>
      <c r="E456" s="270" t="s">
        <v>7351</v>
      </c>
      <c r="F456" s="271">
        <v>33670</v>
      </c>
      <c r="G456" s="157" t="s">
        <v>562</v>
      </c>
      <c r="H456" s="158">
        <v>45801509</v>
      </c>
      <c r="I456" s="155">
        <v>5513351</v>
      </c>
      <c r="J456" s="159">
        <v>30</v>
      </c>
      <c r="K456" s="159">
        <v>22</v>
      </c>
      <c r="L456" s="159">
        <f t="shared" si="42"/>
        <v>8</v>
      </c>
      <c r="M456" s="157" t="s">
        <v>564</v>
      </c>
      <c r="N456" s="151" t="s">
        <v>1605</v>
      </c>
      <c r="O456" s="160" t="s">
        <v>807</v>
      </c>
      <c r="P456" s="151">
        <v>1</v>
      </c>
      <c r="Q456" s="151"/>
      <c r="R456" s="155">
        <v>2</v>
      </c>
      <c r="S456" s="151" t="s">
        <v>4058</v>
      </c>
      <c r="T456" s="151" t="s">
        <v>453</v>
      </c>
      <c r="U456" s="161" t="s">
        <v>453</v>
      </c>
      <c r="V456" s="161" t="s">
        <v>453</v>
      </c>
      <c r="W456" s="165" t="s">
        <v>453</v>
      </c>
      <c r="X456" s="161" t="s">
        <v>453</v>
      </c>
      <c r="Y456" s="161" t="s">
        <v>563</v>
      </c>
      <c r="Z456" s="151" t="s">
        <v>827</v>
      </c>
      <c r="AA456" s="151" t="s">
        <v>550</v>
      </c>
      <c r="AB456" s="160" t="s">
        <v>804</v>
      </c>
      <c r="AC456" s="162">
        <v>42464</v>
      </c>
      <c r="AD456" s="163" t="s">
        <v>807</v>
      </c>
      <c r="AE456" s="164">
        <v>43217</v>
      </c>
      <c r="AF456" s="165">
        <f t="shared" si="43"/>
        <v>24.756164383561647</v>
      </c>
      <c r="AG456" s="180" t="s">
        <v>539</v>
      </c>
      <c r="AH456" s="165">
        <v>1</v>
      </c>
      <c r="AI456" s="180" t="s">
        <v>640</v>
      </c>
      <c r="AJ456" s="165">
        <v>3</v>
      </c>
      <c r="AK456" s="180" t="s">
        <v>638</v>
      </c>
      <c r="AL456" s="165">
        <v>4</v>
      </c>
      <c r="AM456" s="165" t="s">
        <v>5657</v>
      </c>
      <c r="AN456" s="165">
        <v>5</v>
      </c>
      <c r="AO456" s="180"/>
      <c r="AP456" s="165"/>
      <c r="AQ456" s="180"/>
      <c r="AR456" s="165"/>
      <c r="AS456" s="165"/>
      <c r="AT456" s="165"/>
      <c r="AU456" s="165"/>
      <c r="AV456" s="165"/>
      <c r="AW456" s="165"/>
      <c r="AX456" s="165"/>
      <c r="AY456" s="165"/>
      <c r="AZ456" s="165"/>
      <c r="BA456" s="165"/>
      <c r="BB456" s="165"/>
      <c r="BC456" s="165"/>
      <c r="BD456" s="165"/>
      <c r="BE456" s="165"/>
      <c r="BF456" s="165"/>
      <c r="BG456" s="169" t="s">
        <v>4179</v>
      </c>
      <c r="BH456" s="161" t="s">
        <v>640</v>
      </c>
      <c r="BI456" s="159">
        <v>3</v>
      </c>
      <c r="BJ456" s="155">
        <v>3</v>
      </c>
      <c r="BK456" s="151" t="s">
        <v>4058</v>
      </c>
      <c r="BL456" s="159">
        <v>1</v>
      </c>
      <c r="BM456" s="159" t="s">
        <v>4059</v>
      </c>
      <c r="BN456" s="167" t="s">
        <v>807</v>
      </c>
      <c r="BO456" s="151" t="s">
        <v>453</v>
      </c>
      <c r="BP456" s="151"/>
      <c r="BQ456" s="151"/>
      <c r="BR456" s="151"/>
      <c r="BS456" s="157" t="s">
        <v>4060</v>
      </c>
      <c r="BT456" s="157" t="s">
        <v>4060</v>
      </c>
      <c r="BU456" s="157" t="s">
        <v>4061</v>
      </c>
      <c r="BV456" s="153" t="s">
        <v>453</v>
      </c>
      <c r="BW456" s="153" t="s">
        <v>4062</v>
      </c>
      <c r="BX456" s="151">
        <v>99</v>
      </c>
      <c r="BY456" s="151">
        <v>107</v>
      </c>
      <c r="BZ456" s="151">
        <v>104</v>
      </c>
      <c r="CA456" s="151" t="s">
        <v>4063</v>
      </c>
      <c r="CB456" s="151" t="s">
        <v>453</v>
      </c>
      <c r="CC456" s="151" t="s">
        <v>453</v>
      </c>
      <c r="CD456" s="151"/>
      <c r="CE456" s="151" t="s">
        <v>872</v>
      </c>
      <c r="CF456" s="151" t="s">
        <v>4064</v>
      </c>
      <c r="CG456" s="151" t="s">
        <v>929</v>
      </c>
      <c r="CH456" s="151" t="s">
        <v>4180</v>
      </c>
      <c r="CI456" s="151">
        <v>88</v>
      </c>
      <c r="CJ456" s="151">
        <v>104</v>
      </c>
      <c r="CK456" s="151">
        <v>96</v>
      </c>
      <c r="CL456" s="151" t="s">
        <v>1737</v>
      </c>
    </row>
    <row r="457" spans="1:90" s="89" customFormat="1" x14ac:dyDescent="0.2">
      <c r="A457" s="151" t="s">
        <v>5237</v>
      </c>
      <c r="B457" s="155">
        <v>455</v>
      </c>
      <c r="C457" s="155">
        <f t="shared" ref="C457:C462" si="44">C456+1</f>
        <v>417</v>
      </c>
      <c r="D457" s="269" t="s">
        <v>7352</v>
      </c>
      <c r="E457" s="270" t="s">
        <v>7353</v>
      </c>
      <c r="F457" s="271">
        <v>24366</v>
      </c>
      <c r="G457" s="157" t="s">
        <v>480</v>
      </c>
      <c r="H457" s="158">
        <v>61027338</v>
      </c>
      <c r="I457" s="155">
        <v>3778631</v>
      </c>
      <c r="J457" s="159">
        <v>45</v>
      </c>
      <c r="K457" s="159">
        <v>4</v>
      </c>
      <c r="L457" s="159">
        <f t="shared" si="42"/>
        <v>41</v>
      </c>
      <c r="M457" s="157" t="s">
        <v>563</v>
      </c>
      <c r="N457" s="151" t="s">
        <v>594</v>
      </c>
      <c r="O457" s="160" t="s">
        <v>807</v>
      </c>
      <c r="P457" s="151">
        <v>1</v>
      </c>
      <c r="Q457" s="151"/>
      <c r="R457" s="155">
        <v>3</v>
      </c>
      <c r="S457" s="151" t="s">
        <v>4068</v>
      </c>
      <c r="T457" s="151" t="s">
        <v>453</v>
      </c>
      <c r="U457" s="161" t="s">
        <v>453</v>
      </c>
      <c r="V457" s="161" t="s">
        <v>453</v>
      </c>
      <c r="W457" s="165" t="s">
        <v>453</v>
      </c>
      <c r="X457" s="161" t="s">
        <v>453</v>
      </c>
      <c r="Y457" s="161" t="s">
        <v>564</v>
      </c>
      <c r="Z457" s="151" t="s">
        <v>827</v>
      </c>
      <c r="AA457" s="151" t="s">
        <v>540</v>
      </c>
      <c r="AB457" s="160" t="s">
        <v>804</v>
      </c>
      <c r="AC457" s="162">
        <v>42471</v>
      </c>
      <c r="AD457" s="163" t="s">
        <v>807</v>
      </c>
      <c r="AE457" s="164">
        <v>42797</v>
      </c>
      <c r="AF457" s="165">
        <f t="shared" si="43"/>
        <v>10.717808219178082</v>
      </c>
      <c r="AG457" s="180" t="s">
        <v>539</v>
      </c>
      <c r="AH457" s="165">
        <v>1</v>
      </c>
      <c r="AI457" s="180" t="s">
        <v>539</v>
      </c>
      <c r="AJ457" s="165">
        <v>1</v>
      </c>
      <c r="AK457" s="180" t="s">
        <v>539</v>
      </c>
      <c r="AL457" s="165">
        <v>1</v>
      </c>
      <c r="AM457" s="165"/>
      <c r="AN457" s="165"/>
      <c r="AO457" s="180"/>
      <c r="AP457" s="165"/>
      <c r="AQ457" s="180"/>
      <c r="AR457" s="165"/>
      <c r="AS457" s="165"/>
      <c r="AT457" s="165"/>
      <c r="AU457" s="165"/>
      <c r="AV457" s="165"/>
      <c r="AW457" s="165"/>
      <c r="AX457" s="165"/>
      <c r="AY457" s="165"/>
      <c r="AZ457" s="165"/>
      <c r="BA457" s="165"/>
      <c r="BB457" s="165"/>
      <c r="BC457" s="165"/>
      <c r="BD457" s="165"/>
      <c r="BE457" s="165"/>
      <c r="BF457" s="165"/>
      <c r="BG457" s="169" t="s">
        <v>4183</v>
      </c>
      <c r="BH457" s="161" t="s">
        <v>539</v>
      </c>
      <c r="BI457" s="159">
        <v>1</v>
      </c>
      <c r="BJ457" s="155">
        <v>3</v>
      </c>
      <c r="BK457" s="151" t="s">
        <v>4068</v>
      </c>
      <c r="BL457" s="159">
        <v>1</v>
      </c>
      <c r="BM457" s="159">
        <v>0</v>
      </c>
      <c r="BN457" s="167" t="s">
        <v>807</v>
      </c>
      <c r="BO457" s="151" t="s">
        <v>453</v>
      </c>
      <c r="BP457" s="151"/>
      <c r="BQ457" s="151"/>
      <c r="BR457" s="151"/>
      <c r="BS457" s="157" t="s">
        <v>453</v>
      </c>
      <c r="BT457" s="157" t="s">
        <v>453</v>
      </c>
      <c r="BU457" s="157" t="s">
        <v>453</v>
      </c>
      <c r="BV457" s="153" t="s">
        <v>453</v>
      </c>
      <c r="BW457" s="153" t="s">
        <v>3977</v>
      </c>
      <c r="BX457" s="151" t="s">
        <v>453</v>
      </c>
      <c r="BY457" s="151" t="s">
        <v>453</v>
      </c>
      <c r="BZ457" s="151" t="s">
        <v>453</v>
      </c>
      <c r="CA457" s="151" t="s">
        <v>2867</v>
      </c>
      <c r="CB457" s="151" t="s">
        <v>453</v>
      </c>
      <c r="CC457" s="151" t="s">
        <v>453</v>
      </c>
      <c r="CD457" s="151"/>
      <c r="CE457" s="151" t="s">
        <v>872</v>
      </c>
      <c r="CF457" s="151" t="s">
        <v>4069</v>
      </c>
      <c r="CG457" s="151" t="s">
        <v>929</v>
      </c>
      <c r="CH457" s="151" t="s">
        <v>4182</v>
      </c>
      <c r="CI457" s="151" t="s">
        <v>453</v>
      </c>
      <c r="CJ457" s="151" t="s">
        <v>453</v>
      </c>
      <c r="CK457" s="151" t="s">
        <v>453</v>
      </c>
      <c r="CL457" s="151" t="s">
        <v>1737</v>
      </c>
    </row>
    <row r="458" spans="1:90" s="89" customFormat="1" x14ac:dyDescent="0.2">
      <c r="A458" s="151" t="s">
        <v>5238</v>
      </c>
      <c r="B458" s="155">
        <v>456</v>
      </c>
      <c r="C458" s="155">
        <f t="shared" si="44"/>
        <v>418</v>
      </c>
      <c r="D458" s="269" t="s">
        <v>7354</v>
      </c>
      <c r="E458" s="270" t="s">
        <v>7355</v>
      </c>
      <c r="F458" s="271">
        <v>22393</v>
      </c>
      <c r="G458" s="157" t="s">
        <v>562</v>
      </c>
      <c r="H458" s="158">
        <v>61031290</v>
      </c>
      <c r="I458" s="155">
        <v>308432</v>
      </c>
      <c r="J458" s="159">
        <v>19</v>
      </c>
      <c r="K458" s="159">
        <v>2</v>
      </c>
      <c r="L458" s="159">
        <f t="shared" si="42"/>
        <v>17</v>
      </c>
      <c r="M458" s="157" t="s">
        <v>563</v>
      </c>
      <c r="N458" s="151" t="s">
        <v>595</v>
      </c>
      <c r="O458" s="160" t="s">
        <v>804</v>
      </c>
      <c r="P458" s="244">
        <v>4</v>
      </c>
      <c r="Q458" s="244"/>
      <c r="R458" s="244">
        <v>2</v>
      </c>
      <c r="S458" s="151" t="s">
        <v>4788</v>
      </c>
      <c r="T458" s="151" t="s">
        <v>935</v>
      </c>
      <c r="U458" s="161">
        <v>42471</v>
      </c>
      <c r="V458" s="161">
        <v>42479</v>
      </c>
      <c r="W458" s="165">
        <f>SUM(V458-U458)</f>
        <v>8</v>
      </c>
      <c r="X458" s="161" t="s">
        <v>453</v>
      </c>
      <c r="Y458" s="161" t="s">
        <v>453</v>
      </c>
      <c r="Z458" s="151" t="s">
        <v>453</v>
      </c>
      <c r="AA458" s="151" t="s">
        <v>1000</v>
      </c>
      <c r="AB458" s="160" t="s">
        <v>804</v>
      </c>
      <c r="AC458" s="162" t="s">
        <v>453</v>
      </c>
      <c r="AD458" s="163" t="s">
        <v>807</v>
      </c>
      <c r="AE458" s="164" t="s">
        <v>926</v>
      </c>
      <c r="AF458" s="165" t="s">
        <v>926</v>
      </c>
      <c r="AG458" s="180" t="s">
        <v>926</v>
      </c>
      <c r="AH458" s="165" t="s">
        <v>926</v>
      </c>
      <c r="AI458" s="180" t="s">
        <v>926</v>
      </c>
      <c r="AJ458" s="165" t="s">
        <v>926</v>
      </c>
      <c r="AK458" s="180" t="s">
        <v>926</v>
      </c>
      <c r="AL458" s="165" t="s">
        <v>926</v>
      </c>
      <c r="AM458" s="180" t="s">
        <v>926</v>
      </c>
      <c r="AN458" s="165" t="s">
        <v>926</v>
      </c>
      <c r="AO458" s="180" t="s">
        <v>926</v>
      </c>
      <c r="AP458" s="165" t="s">
        <v>926</v>
      </c>
      <c r="AQ458" s="180" t="s">
        <v>926</v>
      </c>
      <c r="AR458" s="165" t="s">
        <v>926</v>
      </c>
      <c r="AS458" s="180" t="s">
        <v>926</v>
      </c>
      <c r="AT458" s="165" t="s">
        <v>926</v>
      </c>
      <c r="AU458" s="180" t="s">
        <v>926</v>
      </c>
      <c r="AV458" s="165" t="s">
        <v>926</v>
      </c>
      <c r="AW458" s="180" t="s">
        <v>926</v>
      </c>
      <c r="AX458" s="165" t="s">
        <v>926</v>
      </c>
      <c r="AY458" s="180" t="s">
        <v>926</v>
      </c>
      <c r="AZ458" s="165" t="s">
        <v>926</v>
      </c>
      <c r="BA458" s="165"/>
      <c r="BB458" s="165"/>
      <c r="BC458" s="165"/>
      <c r="BD458" s="165"/>
      <c r="BE458" s="180"/>
      <c r="BF458" s="165"/>
      <c r="BG458" s="169" t="s">
        <v>4789</v>
      </c>
      <c r="BH458" s="161" t="s">
        <v>926</v>
      </c>
      <c r="BI458" s="159" t="s">
        <v>926</v>
      </c>
      <c r="BJ458" s="155">
        <v>2</v>
      </c>
      <c r="BK458" s="151" t="s">
        <v>4788</v>
      </c>
      <c r="BL458" s="161" t="s">
        <v>453</v>
      </c>
      <c r="BM458" s="159" t="s">
        <v>453</v>
      </c>
      <c r="BN458" s="167" t="s">
        <v>804</v>
      </c>
      <c r="BO458" s="151" t="s">
        <v>4790</v>
      </c>
      <c r="BP458" s="151"/>
      <c r="BQ458" s="151"/>
      <c r="BR458" s="151"/>
      <c r="BS458" s="157" t="s">
        <v>453</v>
      </c>
      <c r="BT458" s="157" t="s">
        <v>453</v>
      </c>
      <c r="BU458" s="157" t="s">
        <v>453</v>
      </c>
      <c r="BV458" s="153" t="s">
        <v>453</v>
      </c>
      <c r="BW458" s="153" t="s">
        <v>4791</v>
      </c>
      <c r="BX458" s="151">
        <v>55</v>
      </c>
      <c r="BY458" s="151">
        <v>57</v>
      </c>
      <c r="BZ458" s="151">
        <v>53</v>
      </c>
      <c r="CA458" s="151" t="s">
        <v>4792</v>
      </c>
      <c r="CB458" s="151" t="s">
        <v>4793</v>
      </c>
      <c r="CC458" s="151" t="s">
        <v>4794</v>
      </c>
      <c r="CD458" s="151"/>
      <c r="CE458" s="151" t="s">
        <v>872</v>
      </c>
      <c r="CF458" s="151" t="s">
        <v>453</v>
      </c>
      <c r="CG458" s="151" t="s">
        <v>1000</v>
      </c>
      <c r="CH458" s="151" t="s">
        <v>926</v>
      </c>
      <c r="CI458" s="151" t="s">
        <v>453</v>
      </c>
      <c r="CJ458" s="151"/>
      <c r="CK458" s="151" t="s">
        <v>453</v>
      </c>
      <c r="CL458" s="151" t="s">
        <v>1771</v>
      </c>
    </row>
    <row r="459" spans="1:90" s="89" customFormat="1" x14ac:dyDescent="0.2">
      <c r="A459" s="151" t="s">
        <v>4617</v>
      </c>
      <c r="B459" s="155">
        <v>457</v>
      </c>
      <c r="C459" s="155">
        <f t="shared" si="44"/>
        <v>419</v>
      </c>
      <c r="D459" s="269" t="s">
        <v>7356</v>
      </c>
      <c r="E459" s="270" t="s">
        <v>7357</v>
      </c>
      <c r="F459" s="271">
        <v>23984</v>
      </c>
      <c r="G459" s="157" t="s">
        <v>562</v>
      </c>
      <c r="H459" s="158">
        <v>33748165</v>
      </c>
      <c r="I459" s="155">
        <v>3109936</v>
      </c>
      <c r="J459" s="159">
        <v>42</v>
      </c>
      <c r="K459" s="159">
        <v>1</v>
      </c>
      <c r="L459" s="159">
        <f t="shared" si="42"/>
        <v>41</v>
      </c>
      <c r="M459" s="157" t="s">
        <v>563</v>
      </c>
      <c r="N459" s="151" t="s">
        <v>595</v>
      </c>
      <c r="O459" s="160" t="s">
        <v>804</v>
      </c>
      <c r="P459" s="151">
        <v>3</v>
      </c>
      <c r="Q459" s="151"/>
      <c r="R459" s="155">
        <v>4</v>
      </c>
      <c r="S459" s="151" t="s">
        <v>4075</v>
      </c>
      <c r="T459" s="151" t="s">
        <v>453</v>
      </c>
      <c r="U459" s="161" t="s">
        <v>453</v>
      </c>
      <c r="V459" s="161" t="s">
        <v>453</v>
      </c>
      <c r="W459" s="165" t="s">
        <v>453</v>
      </c>
      <c r="X459" s="161" t="s">
        <v>453</v>
      </c>
      <c r="Y459" s="161" t="s">
        <v>563</v>
      </c>
      <c r="Z459" s="151" t="s">
        <v>827</v>
      </c>
      <c r="AA459" s="151" t="s">
        <v>550</v>
      </c>
      <c r="AB459" s="160" t="s">
        <v>804</v>
      </c>
      <c r="AC459" s="162">
        <v>42475</v>
      </c>
      <c r="AD459" s="163" t="s">
        <v>807</v>
      </c>
      <c r="AE459" s="164">
        <v>43880</v>
      </c>
      <c r="AF459" s="159">
        <f>((AE459-AC459)/365*12)</f>
        <v>46.191780821917803</v>
      </c>
      <c r="AG459" s="180" t="s">
        <v>539</v>
      </c>
      <c r="AH459" s="165">
        <v>1</v>
      </c>
      <c r="AI459" s="180" t="s">
        <v>539</v>
      </c>
      <c r="AJ459" s="165">
        <v>1</v>
      </c>
      <c r="AK459" s="180" t="s">
        <v>539</v>
      </c>
      <c r="AL459" s="165">
        <v>1</v>
      </c>
      <c r="AM459" s="165" t="s">
        <v>539</v>
      </c>
      <c r="AN459" s="165">
        <v>1</v>
      </c>
      <c r="AO459" s="180" t="s">
        <v>539</v>
      </c>
      <c r="AP459" s="165">
        <v>1</v>
      </c>
      <c r="AQ459" s="180" t="s">
        <v>539</v>
      </c>
      <c r="AR459" s="165">
        <v>1</v>
      </c>
      <c r="AS459" s="165"/>
      <c r="AT459" s="165"/>
      <c r="AU459" s="165"/>
      <c r="AV459" s="165"/>
      <c r="AW459" s="165"/>
      <c r="AX459" s="165"/>
      <c r="AY459" s="165"/>
      <c r="AZ459" s="165"/>
      <c r="BA459" s="165"/>
      <c r="BB459" s="165"/>
      <c r="BC459" s="165"/>
      <c r="BD459" s="165"/>
      <c r="BE459" s="165"/>
      <c r="BF459" s="165"/>
      <c r="BG459" s="169" t="s">
        <v>929</v>
      </c>
      <c r="BH459" s="161" t="s">
        <v>539</v>
      </c>
      <c r="BI459" s="159">
        <v>1</v>
      </c>
      <c r="BJ459" s="155">
        <v>4</v>
      </c>
      <c r="BK459" s="211" t="s">
        <v>4075</v>
      </c>
      <c r="BL459" s="159">
        <v>1</v>
      </c>
      <c r="BM459" s="159">
        <v>0</v>
      </c>
      <c r="BN459" s="167" t="s">
        <v>807</v>
      </c>
      <c r="BO459" s="151" t="s">
        <v>453</v>
      </c>
      <c r="BP459" s="151"/>
      <c r="BQ459" s="151"/>
      <c r="BR459" s="151"/>
      <c r="BS459" s="157" t="s">
        <v>564</v>
      </c>
      <c r="BT459" s="157" t="s">
        <v>564</v>
      </c>
      <c r="BU459" s="157" t="s">
        <v>453</v>
      </c>
      <c r="BV459" s="153" t="s">
        <v>453</v>
      </c>
      <c r="BW459" s="153" t="s">
        <v>4076</v>
      </c>
      <c r="BX459" s="151">
        <v>62</v>
      </c>
      <c r="BY459" s="151">
        <v>87</v>
      </c>
      <c r="BZ459" s="151">
        <v>72</v>
      </c>
      <c r="CA459" s="151" t="s">
        <v>4091</v>
      </c>
      <c r="CB459" s="151" t="s">
        <v>453</v>
      </c>
      <c r="CC459" s="151" t="s">
        <v>453</v>
      </c>
      <c r="CD459" s="151"/>
      <c r="CE459" s="151" t="s">
        <v>872</v>
      </c>
      <c r="CF459" s="151" t="s">
        <v>4094</v>
      </c>
      <c r="CG459" s="151" t="s">
        <v>929</v>
      </c>
      <c r="CH459" s="151" t="s">
        <v>4184</v>
      </c>
      <c r="CI459" s="151">
        <v>63</v>
      </c>
      <c r="CJ459" s="151">
        <v>75</v>
      </c>
      <c r="CK459" s="151">
        <v>66</v>
      </c>
      <c r="CL459" s="151" t="s">
        <v>1737</v>
      </c>
    </row>
    <row r="460" spans="1:90" s="89" customFormat="1" x14ac:dyDescent="0.2">
      <c r="A460" s="151" t="s">
        <v>5289</v>
      </c>
      <c r="B460" s="155">
        <v>458</v>
      </c>
      <c r="C460" s="155">
        <f t="shared" si="44"/>
        <v>420</v>
      </c>
      <c r="D460" s="269" t="s">
        <v>7358</v>
      </c>
      <c r="E460" s="270" t="s">
        <v>7359</v>
      </c>
      <c r="F460" s="271">
        <v>35327</v>
      </c>
      <c r="G460" s="157" t="s">
        <v>562</v>
      </c>
      <c r="H460" s="158">
        <v>45372920</v>
      </c>
      <c r="I460" s="155">
        <v>3530530</v>
      </c>
      <c r="J460" s="159">
        <v>25</v>
      </c>
      <c r="K460" s="159">
        <v>7</v>
      </c>
      <c r="L460" s="159">
        <f t="shared" si="42"/>
        <v>18</v>
      </c>
      <c r="M460" s="157" t="s">
        <v>563</v>
      </c>
      <c r="N460" s="151" t="s">
        <v>595</v>
      </c>
      <c r="O460" s="160" t="s">
        <v>804</v>
      </c>
      <c r="P460" s="244">
        <v>1</v>
      </c>
      <c r="Q460" s="244"/>
      <c r="R460" s="244">
        <v>4</v>
      </c>
      <c r="S460" s="151" t="s">
        <v>4207</v>
      </c>
      <c r="T460" s="151" t="s">
        <v>913</v>
      </c>
      <c r="U460" s="161">
        <v>42489</v>
      </c>
      <c r="V460" s="161">
        <v>42496</v>
      </c>
      <c r="W460" s="165">
        <f>SUM(V460-U460)</f>
        <v>7</v>
      </c>
      <c r="X460" s="161" t="s">
        <v>453</v>
      </c>
      <c r="Y460" s="161" t="s">
        <v>568</v>
      </c>
      <c r="Z460" s="151" t="s">
        <v>4161</v>
      </c>
      <c r="AA460" s="151" t="s">
        <v>4162</v>
      </c>
      <c r="AB460" s="160" t="s">
        <v>804</v>
      </c>
      <c r="AC460" s="162">
        <v>42639</v>
      </c>
      <c r="AD460" s="163" t="s">
        <v>807</v>
      </c>
      <c r="AE460" s="164">
        <v>42836</v>
      </c>
      <c r="AF460" s="165">
        <f>((AE460-AC460)/365*12)</f>
        <v>6.4767123287671229</v>
      </c>
      <c r="AG460" s="180" t="s">
        <v>638</v>
      </c>
      <c r="AH460" s="165">
        <v>4</v>
      </c>
      <c r="AI460" s="180" t="s">
        <v>638</v>
      </c>
      <c r="AJ460" s="165">
        <v>4</v>
      </c>
      <c r="AK460" s="180"/>
      <c r="AL460" s="165"/>
      <c r="AM460" s="180"/>
      <c r="AN460" s="165"/>
      <c r="AO460" s="180"/>
      <c r="AP460" s="165"/>
      <c r="AQ460" s="180"/>
      <c r="AR460" s="165"/>
      <c r="AS460" s="165"/>
      <c r="AT460" s="165"/>
      <c r="AU460" s="165"/>
      <c r="AV460" s="165"/>
      <c r="AW460" s="165"/>
      <c r="AX460" s="165"/>
      <c r="AY460" s="165"/>
      <c r="AZ460" s="165"/>
      <c r="BA460" s="165"/>
      <c r="BB460" s="165"/>
      <c r="BC460" s="165"/>
      <c r="BD460" s="165"/>
      <c r="BE460" s="165"/>
      <c r="BF460" s="165"/>
      <c r="BG460" s="169"/>
      <c r="BH460" s="161" t="s">
        <v>638</v>
      </c>
      <c r="BI460" s="159">
        <v>4</v>
      </c>
      <c r="BJ460" s="155">
        <v>4</v>
      </c>
      <c r="BK460" s="151" t="s">
        <v>4207</v>
      </c>
      <c r="BL460" s="159" t="s">
        <v>453</v>
      </c>
      <c r="BM460" s="159" t="s">
        <v>453</v>
      </c>
      <c r="BN460" s="167" t="s">
        <v>807</v>
      </c>
      <c r="BO460" s="151" t="s">
        <v>453</v>
      </c>
      <c r="BP460" s="151"/>
      <c r="BQ460" s="151"/>
      <c r="BR460" s="151"/>
      <c r="BS460" s="157" t="s">
        <v>453</v>
      </c>
      <c r="BT460" s="157" t="s">
        <v>453</v>
      </c>
      <c r="BU460" s="157" t="s">
        <v>453</v>
      </c>
      <c r="BV460" s="153" t="s">
        <v>4208</v>
      </c>
      <c r="BW460" s="153" t="s">
        <v>4209</v>
      </c>
      <c r="BX460" s="151">
        <v>63</v>
      </c>
      <c r="BY460" s="151">
        <v>74</v>
      </c>
      <c r="BZ460" s="151">
        <v>66</v>
      </c>
      <c r="CA460" s="151" t="s">
        <v>4210</v>
      </c>
      <c r="CB460" s="151" t="s">
        <v>4211</v>
      </c>
      <c r="CC460" s="151" t="s">
        <v>453</v>
      </c>
      <c r="CD460" s="151"/>
      <c r="CE460" s="151" t="s">
        <v>4212</v>
      </c>
      <c r="CF460" s="151" t="s">
        <v>453</v>
      </c>
      <c r="CG460" s="151" t="s">
        <v>1332</v>
      </c>
      <c r="CH460" s="151" t="s">
        <v>3992</v>
      </c>
      <c r="CI460" s="151"/>
      <c r="CJ460" s="151"/>
      <c r="CK460" s="151"/>
      <c r="CL460" s="151" t="s">
        <v>1737</v>
      </c>
    </row>
    <row r="461" spans="1:90" s="89" customFormat="1" x14ac:dyDescent="0.2">
      <c r="A461" s="151" t="s">
        <v>5010</v>
      </c>
      <c r="B461" s="155">
        <v>459</v>
      </c>
      <c r="C461" s="155">
        <f t="shared" si="44"/>
        <v>421</v>
      </c>
      <c r="D461" s="269" t="s">
        <v>7360</v>
      </c>
      <c r="E461" s="270" t="s">
        <v>7361</v>
      </c>
      <c r="F461" s="271">
        <v>29662</v>
      </c>
      <c r="G461" s="157" t="s">
        <v>480</v>
      </c>
      <c r="H461" s="158">
        <v>47142782</v>
      </c>
      <c r="I461" s="155">
        <v>1345066</v>
      </c>
      <c r="J461" s="159">
        <v>42</v>
      </c>
      <c r="K461" s="159">
        <v>31</v>
      </c>
      <c r="L461" s="159">
        <f t="shared" si="42"/>
        <v>11</v>
      </c>
      <c r="M461" s="157" t="s">
        <v>563</v>
      </c>
      <c r="N461" s="151" t="s">
        <v>1605</v>
      </c>
      <c r="O461" s="160" t="s">
        <v>807</v>
      </c>
      <c r="P461" s="244">
        <v>2</v>
      </c>
      <c r="Q461" s="244"/>
      <c r="R461" s="244">
        <v>4</v>
      </c>
      <c r="S461" s="151" t="s">
        <v>4101</v>
      </c>
      <c r="T461" s="151" t="s">
        <v>1589</v>
      </c>
      <c r="U461" s="161">
        <v>42496</v>
      </c>
      <c r="V461" s="161">
        <v>42503</v>
      </c>
      <c r="W461" s="165">
        <f>SUM(V461-U461)</f>
        <v>7</v>
      </c>
      <c r="X461" s="161" t="s">
        <v>453</v>
      </c>
      <c r="Y461" s="161" t="s">
        <v>568</v>
      </c>
      <c r="Z461" s="151" t="s">
        <v>453</v>
      </c>
      <c r="AA461" s="151" t="s">
        <v>1702</v>
      </c>
      <c r="AB461" s="160" t="s">
        <v>804</v>
      </c>
      <c r="AC461" s="162">
        <v>42517</v>
      </c>
      <c r="AD461" s="163" t="s">
        <v>807</v>
      </c>
      <c r="AE461" s="164">
        <v>42569</v>
      </c>
      <c r="AF461" s="165">
        <f>((AE461-AC461)/365*12)</f>
        <v>1.7095890410958905</v>
      </c>
      <c r="AG461" s="180" t="s">
        <v>926</v>
      </c>
      <c r="AH461" s="165" t="s">
        <v>926</v>
      </c>
      <c r="AI461" s="180" t="s">
        <v>926</v>
      </c>
      <c r="AJ461" s="165" t="s">
        <v>926</v>
      </c>
      <c r="AK461" s="180" t="s">
        <v>926</v>
      </c>
      <c r="AL461" s="165" t="s">
        <v>926</v>
      </c>
      <c r="AM461" s="180" t="s">
        <v>926</v>
      </c>
      <c r="AN461" s="165" t="s">
        <v>926</v>
      </c>
      <c r="AO461" s="180" t="s">
        <v>926</v>
      </c>
      <c r="AP461" s="165" t="s">
        <v>926</v>
      </c>
      <c r="AQ461" s="180" t="s">
        <v>926</v>
      </c>
      <c r="AR461" s="165" t="s">
        <v>926</v>
      </c>
      <c r="AS461" s="180" t="s">
        <v>926</v>
      </c>
      <c r="AT461" s="165" t="s">
        <v>926</v>
      </c>
      <c r="AU461" s="180" t="s">
        <v>926</v>
      </c>
      <c r="AV461" s="165" t="s">
        <v>926</v>
      </c>
      <c r="AW461" s="165"/>
      <c r="AX461" s="165"/>
      <c r="AY461" s="165"/>
      <c r="AZ461" s="165"/>
      <c r="BA461" s="165"/>
      <c r="BB461" s="165"/>
      <c r="BC461" s="165"/>
      <c r="BD461" s="165"/>
      <c r="BE461" s="180"/>
      <c r="BF461" s="165"/>
      <c r="BG461" s="169" t="s">
        <v>926</v>
      </c>
      <c r="BH461" s="161" t="s">
        <v>926</v>
      </c>
      <c r="BI461" s="159" t="s">
        <v>926</v>
      </c>
      <c r="BJ461" s="155">
        <v>4</v>
      </c>
      <c r="BK461" s="151" t="s">
        <v>4101</v>
      </c>
      <c r="BL461" s="159" t="s">
        <v>453</v>
      </c>
      <c r="BM461" s="159" t="s">
        <v>453</v>
      </c>
      <c r="BN461" s="167" t="s">
        <v>807</v>
      </c>
      <c r="BO461" s="151" t="s">
        <v>453</v>
      </c>
      <c r="BP461" s="151"/>
      <c r="BQ461" s="151"/>
      <c r="BR461" s="151"/>
      <c r="BS461" s="157" t="s">
        <v>453</v>
      </c>
      <c r="BT461" s="157" t="s">
        <v>453</v>
      </c>
      <c r="BU461" s="157" t="s">
        <v>453</v>
      </c>
      <c r="BV461" s="153" t="s">
        <v>4102</v>
      </c>
      <c r="BW461" s="153" t="s">
        <v>4103</v>
      </c>
      <c r="BX461" s="151">
        <v>77</v>
      </c>
      <c r="BY461" s="151">
        <v>86</v>
      </c>
      <c r="BZ461" s="151">
        <v>79</v>
      </c>
      <c r="CA461" s="151" t="s">
        <v>4104</v>
      </c>
      <c r="CB461" s="151" t="s">
        <v>4105</v>
      </c>
      <c r="CC461" s="151" t="s">
        <v>453</v>
      </c>
      <c r="CD461" s="151"/>
      <c r="CE461" s="151" t="s">
        <v>1108</v>
      </c>
      <c r="CF461" s="151" t="s">
        <v>453</v>
      </c>
      <c r="CG461" s="151" t="s">
        <v>1332</v>
      </c>
      <c r="CH461" s="151" t="s">
        <v>3992</v>
      </c>
      <c r="CI461" s="151"/>
      <c r="CJ461" s="151"/>
      <c r="CK461" s="151"/>
      <c r="CL461" s="151" t="s">
        <v>1737</v>
      </c>
    </row>
    <row r="462" spans="1:90" s="89" customFormat="1" x14ac:dyDescent="0.2">
      <c r="A462" s="151" t="s">
        <v>4995</v>
      </c>
      <c r="B462" s="155">
        <v>460</v>
      </c>
      <c r="C462" s="155">
        <f t="shared" si="44"/>
        <v>422</v>
      </c>
      <c r="D462" s="269" t="s">
        <v>7362</v>
      </c>
      <c r="E462" s="270" t="s">
        <v>7363</v>
      </c>
      <c r="F462" s="271">
        <v>40089</v>
      </c>
      <c r="G462" s="157" t="s">
        <v>480</v>
      </c>
      <c r="H462" s="158">
        <v>85281369</v>
      </c>
      <c r="I462" s="155">
        <v>2750183</v>
      </c>
      <c r="J462" s="159">
        <v>32</v>
      </c>
      <c r="K462" s="159">
        <v>4</v>
      </c>
      <c r="L462" s="159">
        <f t="shared" si="42"/>
        <v>28</v>
      </c>
      <c r="M462" s="157" t="s">
        <v>563</v>
      </c>
      <c r="N462" s="151" t="s">
        <v>594</v>
      </c>
      <c r="O462" s="160" t="s">
        <v>807</v>
      </c>
      <c r="P462" s="244">
        <v>6</v>
      </c>
      <c r="Q462" s="244"/>
      <c r="R462" s="244">
        <v>2</v>
      </c>
      <c r="S462" s="151" t="s">
        <v>4086</v>
      </c>
      <c r="T462" s="151" t="s">
        <v>935</v>
      </c>
      <c r="U462" s="161">
        <v>42499</v>
      </c>
      <c r="V462" s="161">
        <v>42508</v>
      </c>
      <c r="W462" s="165">
        <f>SUM(V462-U462)</f>
        <v>9</v>
      </c>
      <c r="X462" s="161" t="s">
        <v>453</v>
      </c>
      <c r="Y462" s="161" t="s">
        <v>564</v>
      </c>
      <c r="Z462" s="151" t="s">
        <v>1665</v>
      </c>
      <c r="AA462" s="151" t="s">
        <v>4087</v>
      </c>
      <c r="AB462" s="160" t="s">
        <v>804</v>
      </c>
      <c r="AC462" s="162">
        <v>42537</v>
      </c>
      <c r="AD462" s="163" t="s">
        <v>804</v>
      </c>
      <c r="AE462" s="164">
        <v>43292</v>
      </c>
      <c r="AF462" s="159">
        <f>((AE462-AC462)/365*12)</f>
        <v>24.821917808219176</v>
      </c>
      <c r="AG462" s="180" t="s">
        <v>453</v>
      </c>
      <c r="AH462" s="165" t="s">
        <v>453</v>
      </c>
      <c r="AI462" s="180" t="s">
        <v>453</v>
      </c>
      <c r="AJ462" s="165" t="s">
        <v>453</v>
      </c>
      <c r="AK462" s="180" t="s">
        <v>453</v>
      </c>
      <c r="AL462" s="165" t="s">
        <v>453</v>
      </c>
      <c r="AM462" s="180" t="s">
        <v>453</v>
      </c>
      <c r="AN462" s="165" t="s">
        <v>453</v>
      </c>
      <c r="AO462" s="180" t="s">
        <v>453</v>
      </c>
      <c r="AP462" s="165" t="s">
        <v>453</v>
      </c>
      <c r="AQ462" s="180" t="s">
        <v>453</v>
      </c>
      <c r="AR462" s="165" t="s">
        <v>453</v>
      </c>
      <c r="AS462" s="180" t="s">
        <v>453</v>
      </c>
      <c r="AT462" s="165" t="s">
        <v>453</v>
      </c>
      <c r="AU462" s="180" t="s">
        <v>453</v>
      </c>
      <c r="AV462" s="165" t="s">
        <v>453</v>
      </c>
      <c r="AW462" s="165" t="s">
        <v>453</v>
      </c>
      <c r="AX462" s="165" t="s">
        <v>453</v>
      </c>
      <c r="AY462" s="165" t="s">
        <v>453</v>
      </c>
      <c r="AZ462" s="165" t="s">
        <v>453</v>
      </c>
      <c r="BA462" s="165" t="s">
        <v>453</v>
      </c>
      <c r="BB462" s="165" t="s">
        <v>453</v>
      </c>
      <c r="BC462" s="165" t="s">
        <v>453</v>
      </c>
      <c r="BD462" s="165" t="s">
        <v>453</v>
      </c>
      <c r="BE462" s="180" t="s">
        <v>453</v>
      </c>
      <c r="BF462" s="165" t="s">
        <v>453</v>
      </c>
      <c r="BG462" s="169" t="s">
        <v>4089</v>
      </c>
      <c r="BH462" s="161" t="s">
        <v>453</v>
      </c>
      <c r="BI462" s="159" t="s">
        <v>453</v>
      </c>
      <c r="BJ462" s="244">
        <v>2</v>
      </c>
      <c r="BK462" s="151" t="s">
        <v>4086</v>
      </c>
      <c r="BL462" s="159" t="s">
        <v>453</v>
      </c>
      <c r="BM462" s="161" t="s">
        <v>453</v>
      </c>
      <c r="BN462" s="167" t="s">
        <v>807</v>
      </c>
      <c r="BO462" s="151" t="s">
        <v>453</v>
      </c>
      <c r="BP462" s="151"/>
      <c r="BQ462" s="151"/>
      <c r="BR462" s="151"/>
      <c r="BS462" s="157" t="s">
        <v>453</v>
      </c>
      <c r="BT462" s="157" t="s">
        <v>453</v>
      </c>
      <c r="BU462" s="157" t="s">
        <v>453</v>
      </c>
      <c r="BV462" s="153" t="s">
        <v>453</v>
      </c>
      <c r="BW462" s="153" t="s">
        <v>4090</v>
      </c>
      <c r="BX462" s="151">
        <v>110</v>
      </c>
      <c r="BY462" s="151">
        <v>109</v>
      </c>
      <c r="BZ462" s="151">
        <v>112</v>
      </c>
      <c r="CA462" s="151" t="s">
        <v>4092</v>
      </c>
      <c r="CB462" s="151" t="s">
        <v>4093</v>
      </c>
      <c r="CC462" s="151" t="s">
        <v>453</v>
      </c>
      <c r="CD462" s="151"/>
      <c r="CE462" s="151" t="s">
        <v>872</v>
      </c>
      <c r="CF462" s="151" t="s">
        <v>453</v>
      </c>
      <c r="CG462" s="151" t="s">
        <v>453</v>
      </c>
      <c r="CH462" s="151" t="s">
        <v>453</v>
      </c>
      <c r="CI462" s="151" t="s">
        <v>453</v>
      </c>
      <c r="CJ462" s="151" t="s">
        <v>453</v>
      </c>
      <c r="CK462" s="151" t="s">
        <v>453</v>
      </c>
      <c r="CL462" s="151" t="s">
        <v>453</v>
      </c>
    </row>
    <row r="463" spans="1:90" s="89" customFormat="1" x14ac:dyDescent="0.2">
      <c r="A463" s="151" t="s">
        <v>5239</v>
      </c>
      <c r="B463" s="155">
        <v>461</v>
      </c>
      <c r="C463" s="155" t="s">
        <v>4852</v>
      </c>
      <c r="D463" s="269" t="s">
        <v>7364</v>
      </c>
      <c r="E463" s="270" t="s">
        <v>7365</v>
      </c>
      <c r="F463" s="271">
        <v>16633</v>
      </c>
      <c r="G463" s="157" t="s">
        <v>562</v>
      </c>
      <c r="H463" s="165">
        <v>45630001</v>
      </c>
      <c r="I463" s="155">
        <v>4343543</v>
      </c>
      <c r="J463" s="157">
        <v>10</v>
      </c>
      <c r="K463" s="157">
        <v>6</v>
      </c>
      <c r="L463" s="159">
        <f t="shared" si="42"/>
        <v>4</v>
      </c>
      <c r="M463" s="157" t="s">
        <v>563</v>
      </c>
      <c r="N463" s="151" t="s">
        <v>909</v>
      </c>
      <c r="O463" s="160" t="s">
        <v>807</v>
      </c>
      <c r="P463" s="244">
        <v>2</v>
      </c>
      <c r="Q463" s="244"/>
      <c r="R463" s="244">
        <v>5</v>
      </c>
      <c r="S463" s="169" t="s">
        <v>4077</v>
      </c>
      <c r="T463" s="211" t="s">
        <v>478</v>
      </c>
      <c r="U463" s="161">
        <v>42508</v>
      </c>
      <c r="V463" s="220">
        <v>42513</v>
      </c>
      <c r="W463" s="165">
        <f>SUM(V463-U463)</f>
        <v>5</v>
      </c>
      <c r="X463" s="153" t="s">
        <v>4078</v>
      </c>
      <c r="Y463" s="162" t="s">
        <v>453</v>
      </c>
      <c r="Z463" s="223" t="s">
        <v>4244</v>
      </c>
      <c r="AA463" s="211" t="s">
        <v>4244</v>
      </c>
      <c r="AB463" s="245" t="s">
        <v>804</v>
      </c>
      <c r="AC463" s="161" t="s">
        <v>802</v>
      </c>
      <c r="AD463" s="245" t="s">
        <v>804</v>
      </c>
      <c r="AE463" s="164" t="s">
        <v>453</v>
      </c>
      <c r="AF463" s="159" t="s">
        <v>453</v>
      </c>
      <c r="AG463" s="180" t="s">
        <v>926</v>
      </c>
      <c r="AH463" s="165" t="s">
        <v>926</v>
      </c>
      <c r="AI463" s="180" t="s">
        <v>926</v>
      </c>
      <c r="AJ463" s="165" t="s">
        <v>926</v>
      </c>
      <c r="AK463" s="180" t="s">
        <v>926</v>
      </c>
      <c r="AL463" s="165" t="s">
        <v>926</v>
      </c>
      <c r="AM463" s="180" t="s">
        <v>926</v>
      </c>
      <c r="AN463" s="165" t="s">
        <v>926</v>
      </c>
      <c r="AO463" s="180" t="s">
        <v>926</v>
      </c>
      <c r="AP463" s="165" t="s">
        <v>926</v>
      </c>
      <c r="AQ463" s="180" t="s">
        <v>926</v>
      </c>
      <c r="AR463" s="165" t="s">
        <v>926</v>
      </c>
      <c r="AS463" s="180" t="s">
        <v>926</v>
      </c>
      <c r="AT463" s="165" t="s">
        <v>926</v>
      </c>
      <c r="AU463" s="180" t="s">
        <v>926</v>
      </c>
      <c r="AV463" s="165" t="s">
        <v>926</v>
      </c>
      <c r="AW463" s="165"/>
      <c r="AX463" s="165"/>
      <c r="AY463" s="165"/>
      <c r="AZ463" s="165"/>
      <c r="BA463" s="165"/>
      <c r="BB463" s="165"/>
      <c r="BC463" s="165"/>
      <c r="BD463" s="165"/>
      <c r="BE463" s="180"/>
      <c r="BF463" s="165"/>
      <c r="BG463" s="151" t="s">
        <v>926</v>
      </c>
      <c r="BH463" s="161" t="s">
        <v>926</v>
      </c>
      <c r="BI463" s="159" t="s">
        <v>926</v>
      </c>
      <c r="BJ463" s="244">
        <v>2</v>
      </c>
      <c r="BK463" s="151" t="s">
        <v>4086</v>
      </c>
      <c r="BL463" s="159" t="s">
        <v>453</v>
      </c>
      <c r="BM463" s="157" t="s">
        <v>453</v>
      </c>
      <c r="BN463" s="167" t="s">
        <v>804</v>
      </c>
      <c r="BO463" s="151" t="s">
        <v>4079</v>
      </c>
      <c r="BP463" s="151"/>
      <c r="BQ463" s="151"/>
      <c r="BR463" s="151"/>
      <c r="BS463" s="157" t="s">
        <v>453</v>
      </c>
      <c r="BT463" s="157" t="s">
        <v>453</v>
      </c>
      <c r="BU463" s="157" t="s">
        <v>453</v>
      </c>
      <c r="BV463" s="153" t="s">
        <v>3322</v>
      </c>
      <c r="BW463" s="168" t="s">
        <v>2086</v>
      </c>
      <c r="BX463" s="151">
        <v>95</v>
      </c>
      <c r="BY463" s="151">
        <v>80</v>
      </c>
      <c r="BZ463" s="151">
        <v>95</v>
      </c>
      <c r="CA463" s="151" t="s">
        <v>3324</v>
      </c>
      <c r="CB463" s="151" t="s">
        <v>453</v>
      </c>
      <c r="CC463" s="151" t="s">
        <v>453</v>
      </c>
      <c r="CD463" s="151"/>
      <c r="CE463" s="151" t="s">
        <v>872</v>
      </c>
      <c r="CF463" s="151" t="s">
        <v>3325</v>
      </c>
      <c r="CG463" s="151" t="s">
        <v>1332</v>
      </c>
      <c r="CH463" s="151" t="s">
        <v>926</v>
      </c>
      <c r="CI463" s="151" t="s">
        <v>453</v>
      </c>
      <c r="CJ463" s="151" t="s">
        <v>453</v>
      </c>
      <c r="CK463" s="151" t="s">
        <v>453</v>
      </c>
      <c r="CL463" s="151" t="s">
        <v>453</v>
      </c>
    </row>
    <row r="464" spans="1:90" s="89" customFormat="1" x14ac:dyDescent="0.2">
      <c r="A464" s="151" t="s">
        <v>4532</v>
      </c>
      <c r="B464" s="155">
        <v>462</v>
      </c>
      <c r="C464" s="155">
        <v>423</v>
      </c>
      <c r="D464" s="269" t="s">
        <v>7366</v>
      </c>
      <c r="E464" s="270" t="s">
        <v>7367</v>
      </c>
      <c r="F464" s="271">
        <v>22697</v>
      </c>
      <c r="G464" s="157" t="s">
        <v>480</v>
      </c>
      <c r="H464" s="158">
        <v>61031937</v>
      </c>
      <c r="I464" s="155">
        <v>5180279</v>
      </c>
      <c r="J464" s="159">
        <v>41</v>
      </c>
      <c r="K464" s="159">
        <v>21</v>
      </c>
      <c r="L464" s="159">
        <f t="shared" si="42"/>
        <v>20</v>
      </c>
      <c r="M464" s="157" t="s">
        <v>564</v>
      </c>
      <c r="N464" s="151" t="s">
        <v>1605</v>
      </c>
      <c r="O464" s="160" t="s">
        <v>807</v>
      </c>
      <c r="P464" s="244">
        <v>4</v>
      </c>
      <c r="Q464" s="244"/>
      <c r="R464" s="244">
        <v>2</v>
      </c>
      <c r="S464" s="151" t="s">
        <v>3687</v>
      </c>
      <c r="T464" s="151" t="s">
        <v>935</v>
      </c>
      <c r="U464" s="161">
        <v>42513</v>
      </c>
      <c r="V464" s="161">
        <v>42528</v>
      </c>
      <c r="W464" s="165">
        <f>SUM(V464-U464)</f>
        <v>15</v>
      </c>
      <c r="X464" s="161" t="s">
        <v>453</v>
      </c>
      <c r="Y464" s="161" t="s">
        <v>564</v>
      </c>
      <c r="Z464" s="151" t="s">
        <v>904</v>
      </c>
      <c r="AA464" s="151" t="s">
        <v>1687</v>
      </c>
      <c r="AB464" s="160" t="s">
        <v>804</v>
      </c>
      <c r="AC464" s="162">
        <v>42542</v>
      </c>
      <c r="AD464" s="163" t="s">
        <v>807</v>
      </c>
      <c r="AE464" s="164">
        <v>43150</v>
      </c>
      <c r="AF464" s="165">
        <f t="shared" ref="AF464:AF478" si="45">((AE464-AC464)/365*12)</f>
        <v>19.989041095890411</v>
      </c>
      <c r="AG464" s="180" t="s">
        <v>638</v>
      </c>
      <c r="AH464" s="165">
        <v>4</v>
      </c>
      <c r="AI464" s="180" t="s">
        <v>5786</v>
      </c>
      <c r="AJ464" s="165">
        <v>3</v>
      </c>
      <c r="AK464" s="180" t="s">
        <v>5786</v>
      </c>
      <c r="AL464" s="165">
        <v>3</v>
      </c>
      <c r="AM464" s="180" t="s">
        <v>637</v>
      </c>
      <c r="AN464" s="165">
        <v>1</v>
      </c>
      <c r="AO464" s="180"/>
      <c r="AP464" s="165"/>
      <c r="AQ464" s="180"/>
      <c r="AR464" s="165"/>
      <c r="AS464" s="165"/>
      <c r="AT464" s="165"/>
      <c r="AU464" s="165"/>
      <c r="AV464" s="165"/>
      <c r="AW464" s="165"/>
      <c r="AX464" s="165"/>
      <c r="AY464" s="165"/>
      <c r="AZ464" s="165"/>
      <c r="BA464" s="165"/>
      <c r="BB464" s="165"/>
      <c r="BC464" s="165"/>
      <c r="BD464" s="165"/>
      <c r="BE464" s="165"/>
      <c r="BF464" s="165"/>
      <c r="BG464" s="169" t="s">
        <v>3955</v>
      </c>
      <c r="BH464" s="161" t="s">
        <v>638</v>
      </c>
      <c r="BI464" s="159">
        <v>4</v>
      </c>
      <c r="BJ464" s="155">
        <v>2</v>
      </c>
      <c r="BK464" s="151" t="s">
        <v>3687</v>
      </c>
      <c r="BL464" s="159" t="s">
        <v>453</v>
      </c>
      <c r="BM464" s="159" t="s">
        <v>453</v>
      </c>
      <c r="BN464" s="167" t="s">
        <v>807</v>
      </c>
      <c r="BO464" s="151" t="s">
        <v>453</v>
      </c>
      <c r="BP464" s="151"/>
      <c r="BQ464" s="151"/>
      <c r="BR464" s="151"/>
      <c r="BS464" s="157" t="s">
        <v>564</v>
      </c>
      <c r="BT464" s="157" t="s">
        <v>568</v>
      </c>
      <c r="BU464" s="157" t="s">
        <v>453</v>
      </c>
      <c r="BV464" s="153" t="s">
        <v>453</v>
      </c>
      <c r="BW464" s="153" t="s">
        <v>4095</v>
      </c>
      <c r="BX464" s="151">
        <v>88</v>
      </c>
      <c r="BY464" s="151">
        <v>65</v>
      </c>
      <c r="BZ464" s="151">
        <v>75</v>
      </c>
      <c r="CA464" s="151" t="s">
        <v>4096</v>
      </c>
      <c r="CB464" s="151" t="s">
        <v>3348</v>
      </c>
      <c r="CC464" s="151" t="s">
        <v>453</v>
      </c>
      <c r="CD464" s="151"/>
      <c r="CE464" s="151" t="s">
        <v>872</v>
      </c>
      <c r="CF464" s="151" t="s">
        <v>453</v>
      </c>
      <c r="CG464" s="151" t="s">
        <v>1332</v>
      </c>
      <c r="CH464" s="151" t="s">
        <v>4251</v>
      </c>
      <c r="CI464" s="151">
        <v>77</v>
      </c>
      <c r="CJ464" s="151">
        <v>75</v>
      </c>
      <c r="CK464" s="151">
        <v>74</v>
      </c>
      <c r="CL464" s="151" t="s">
        <v>1737</v>
      </c>
    </row>
    <row r="465" spans="1:90" s="89" customFormat="1" ht="14" customHeight="1" x14ac:dyDescent="0.2">
      <c r="A465" s="151" t="s">
        <v>5290</v>
      </c>
      <c r="B465" s="155">
        <v>463</v>
      </c>
      <c r="C465" s="155">
        <v>424</v>
      </c>
      <c r="D465" s="269" t="s">
        <v>7368</v>
      </c>
      <c r="E465" s="270" t="s">
        <v>7369</v>
      </c>
      <c r="F465" s="271">
        <v>23226</v>
      </c>
      <c r="G465" s="157" t="s">
        <v>480</v>
      </c>
      <c r="H465" s="158">
        <v>38144272</v>
      </c>
      <c r="I465" s="155">
        <v>2514981</v>
      </c>
      <c r="J465" s="159">
        <v>43</v>
      </c>
      <c r="K465" s="159">
        <v>28</v>
      </c>
      <c r="L465" s="159">
        <f t="shared" si="42"/>
        <v>15</v>
      </c>
      <c r="M465" s="157" t="s">
        <v>563</v>
      </c>
      <c r="N465" s="151" t="s">
        <v>595</v>
      </c>
      <c r="O465" s="160" t="s">
        <v>807</v>
      </c>
      <c r="P465" s="244" t="s">
        <v>453</v>
      </c>
      <c r="Q465" s="244"/>
      <c r="R465" s="244">
        <v>2</v>
      </c>
      <c r="S465" s="151" t="s">
        <v>5783</v>
      </c>
      <c r="T465" s="151" t="s">
        <v>453</v>
      </c>
      <c r="U465" s="161" t="s">
        <v>453</v>
      </c>
      <c r="V465" s="161" t="s">
        <v>453</v>
      </c>
      <c r="W465" s="165" t="s">
        <v>453</v>
      </c>
      <c r="X465" s="161" t="s">
        <v>453</v>
      </c>
      <c r="Y465" s="161" t="s">
        <v>564</v>
      </c>
      <c r="Z465" s="151" t="s">
        <v>4080</v>
      </c>
      <c r="AA465" s="151" t="s">
        <v>4081</v>
      </c>
      <c r="AB465" s="160" t="s">
        <v>804</v>
      </c>
      <c r="AC465" s="162">
        <v>42529</v>
      </c>
      <c r="AD465" s="163" t="s">
        <v>807</v>
      </c>
      <c r="AE465" s="164">
        <v>42738</v>
      </c>
      <c r="AF465" s="165">
        <f t="shared" si="45"/>
        <v>6.8712328767123285</v>
      </c>
      <c r="AG465" s="180" t="s">
        <v>539</v>
      </c>
      <c r="AH465" s="165">
        <v>1</v>
      </c>
      <c r="AI465" s="180" t="s">
        <v>5914</v>
      </c>
      <c r="AJ465" s="165">
        <v>3</v>
      </c>
      <c r="AK465" s="180" t="s">
        <v>637</v>
      </c>
      <c r="AL465" s="165">
        <v>1</v>
      </c>
      <c r="AM465" s="180"/>
      <c r="AN465" s="165"/>
      <c r="AO465" s="180"/>
      <c r="AP465" s="165"/>
      <c r="AQ465" s="180"/>
      <c r="AR465" s="165"/>
      <c r="AS465" s="165"/>
      <c r="AT465" s="165"/>
      <c r="AU465" s="165"/>
      <c r="AV465" s="165"/>
      <c r="AW465" s="165"/>
      <c r="AX465" s="165"/>
      <c r="AY465" s="165"/>
      <c r="AZ465" s="165"/>
      <c r="BA465" s="165"/>
      <c r="BB465" s="165"/>
      <c r="BC465" s="165"/>
      <c r="BD465" s="165"/>
      <c r="BE465" s="165"/>
      <c r="BF465" s="165"/>
      <c r="BG465" s="169" t="s">
        <v>1553</v>
      </c>
      <c r="BH465" s="161" t="s">
        <v>637</v>
      </c>
      <c r="BI465" s="159">
        <v>1</v>
      </c>
      <c r="BJ465" s="244">
        <v>2</v>
      </c>
      <c r="BK465" s="151" t="s">
        <v>4086</v>
      </c>
      <c r="BL465" s="159">
        <v>1</v>
      </c>
      <c r="BM465" s="159">
        <v>0</v>
      </c>
      <c r="BN465" s="167" t="s">
        <v>807</v>
      </c>
      <c r="BO465" s="151" t="s">
        <v>453</v>
      </c>
      <c r="BP465" s="151"/>
      <c r="BQ465" s="151"/>
      <c r="BR465" s="151"/>
      <c r="BS465" s="157" t="s">
        <v>3490</v>
      </c>
      <c r="BT465" s="157" t="s">
        <v>563</v>
      </c>
      <c r="BU465" s="153" t="s">
        <v>4082</v>
      </c>
      <c r="BV465" s="153" t="s">
        <v>453</v>
      </c>
      <c r="BW465" s="153" t="s">
        <v>4083</v>
      </c>
      <c r="BX465" s="151">
        <v>74</v>
      </c>
      <c r="BY465" s="151">
        <v>99</v>
      </c>
      <c r="BZ465" s="151">
        <v>64</v>
      </c>
      <c r="CA465" s="151" t="s">
        <v>4084</v>
      </c>
      <c r="CB465" s="151" t="s">
        <v>453</v>
      </c>
      <c r="CC465" s="151" t="s">
        <v>453</v>
      </c>
      <c r="CD465" s="151"/>
      <c r="CE465" s="151" t="s">
        <v>872</v>
      </c>
      <c r="CF465" s="151" t="s">
        <v>4085</v>
      </c>
      <c r="CG465" s="151" t="s">
        <v>1348</v>
      </c>
      <c r="CH465" s="151" t="s">
        <v>4243</v>
      </c>
      <c r="CI465" s="151">
        <v>73</v>
      </c>
      <c r="CJ465" s="151">
        <v>107</v>
      </c>
      <c r="CK465" s="151">
        <v>87</v>
      </c>
      <c r="CL465" s="151" t="s">
        <v>1737</v>
      </c>
    </row>
    <row r="466" spans="1:90" s="89" customFormat="1" x14ac:dyDescent="0.2">
      <c r="A466" s="151" t="s">
        <v>4995</v>
      </c>
      <c r="B466" s="155">
        <v>464</v>
      </c>
      <c r="C466" s="155" t="s">
        <v>5315</v>
      </c>
      <c r="D466" s="269" t="s">
        <v>7370</v>
      </c>
      <c r="E466" s="270" t="s">
        <v>7371</v>
      </c>
      <c r="F466" s="271">
        <v>29283</v>
      </c>
      <c r="G466" s="157" t="s">
        <v>480</v>
      </c>
      <c r="H466" s="158">
        <v>85281369</v>
      </c>
      <c r="I466" s="155">
        <v>2750183</v>
      </c>
      <c r="J466" s="159">
        <v>32</v>
      </c>
      <c r="K466" s="159">
        <v>4</v>
      </c>
      <c r="L466" s="159">
        <f t="shared" si="42"/>
        <v>28</v>
      </c>
      <c r="M466" s="157" t="s">
        <v>563</v>
      </c>
      <c r="N466" s="151" t="s">
        <v>594</v>
      </c>
      <c r="O466" s="160" t="s">
        <v>807</v>
      </c>
      <c r="P466" s="244">
        <v>6</v>
      </c>
      <c r="Q466" s="244"/>
      <c r="R466" s="244">
        <v>2</v>
      </c>
      <c r="S466" s="151" t="s">
        <v>4086</v>
      </c>
      <c r="T466" s="151" t="s">
        <v>478</v>
      </c>
      <c r="U466" s="161">
        <v>42529</v>
      </c>
      <c r="V466" s="161">
        <v>42537</v>
      </c>
      <c r="W466" s="165">
        <f>SUM(V466-U466)</f>
        <v>8</v>
      </c>
      <c r="X466" s="161" t="s">
        <v>453</v>
      </c>
      <c r="Y466" s="161" t="s">
        <v>564</v>
      </c>
      <c r="Z466" s="151" t="s">
        <v>817</v>
      </c>
      <c r="AA466" s="151" t="s">
        <v>4088</v>
      </c>
      <c r="AB466" s="160" t="s">
        <v>804</v>
      </c>
      <c r="AC466" s="162">
        <v>42537</v>
      </c>
      <c r="AD466" s="163" t="s">
        <v>804</v>
      </c>
      <c r="AE466" s="164">
        <v>42990</v>
      </c>
      <c r="AF466" s="165">
        <f t="shared" si="45"/>
        <v>14.893150684931506</v>
      </c>
      <c r="AG466" s="180" t="s">
        <v>644</v>
      </c>
      <c r="AH466" s="165">
        <v>4</v>
      </c>
      <c r="AI466" s="180" t="s">
        <v>638</v>
      </c>
      <c r="AJ466" s="165">
        <v>4</v>
      </c>
      <c r="AK466" s="180" t="s">
        <v>638</v>
      </c>
      <c r="AL466" s="165">
        <v>4</v>
      </c>
      <c r="AM466" s="180"/>
      <c r="AN466" s="165"/>
      <c r="AO466" s="180"/>
      <c r="AP466" s="165"/>
      <c r="AQ466" s="180"/>
      <c r="AR466" s="165"/>
      <c r="AS466" s="165"/>
      <c r="AT466" s="165"/>
      <c r="AU466" s="165"/>
      <c r="AV466" s="165"/>
      <c r="AW466" s="165"/>
      <c r="AX466" s="165"/>
      <c r="AY466" s="165"/>
      <c r="AZ466" s="165"/>
      <c r="BA466" s="165"/>
      <c r="BB466" s="165"/>
      <c r="BC466" s="165"/>
      <c r="BD466" s="165"/>
      <c r="BE466" s="165"/>
      <c r="BF466" s="165"/>
      <c r="BG466" s="169" t="s">
        <v>1393</v>
      </c>
      <c r="BH466" s="161" t="s">
        <v>643</v>
      </c>
      <c r="BI466" s="159">
        <v>2</v>
      </c>
      <c r="BJ466" s="244">
        <v>2</v>
      </c>
      <c r="BK466" s="151" t="s">
        <v>4086</v>
      </c>
      <c r="BL466" s="159">
        <v>1</v>
      </c>
      <c r="BM466" s="159">
        <v>2</v>
      </c>
      <c r="BN466" s="167" t="s">
        <v>804</v>
      </c>
      <c r="BO466" s="151" t="s">
        <v>1016</v>
      </c>
      <c r="BP466" s="151"/>
      <c r="BQ466" s="151"/>
      <c r="BR466" s="151"/>
      <c r="BS466" s="157" t="s">
        <v>453</v>
      </c>
      <c r="BT466" s="157" t="s">
        <v>453</v>
      </c>
      <c r="BU466" s="157" t="s">
        <v>453</v>
      </c>
      <c r="BV466" s="153" t="s">
        <v>453</v>
      </c>
      <c r="BW466" s="153" t="s">
        <v>4090</v>
      </c>
      <c r="BX466" s="151">
        <v>110</v>
      </c>
      <c r="BY466" s="151">
        <v>109</v>
      </c>
      <c r="BZ466" s="151">
        <v>112</v>
      </c>
      <c r="CA466" s="151" t="s">
        <v>4092</v>
      </c>
      <c r="CB466" s="151" t="s">
        <v>4093</v>
      </c>
      <c r="CC466" s="151" t="s">
        <v>453</v>
      </c>
      <c r="CD466" s="151"/>
      <c r="CE466" s="151" t="s">
        <v>872</v>
      </c>
      <c r="CF466" s="151" t="s">
        <v>3481</v>
      </c>
      <c r="CG466" s="151" t="s">
        <v>1393</v>
      </c>
      <c r="CH466" s="151" t="s">
        <v>1630</v>
      </c>
      <c r="CI466" s="151" t="s">
        <v>453</v>
      </c>
      <c r="CJ466" s="151" t="s">
        <v>453</v>
      </c>
      <c r="CK466" s="151" t="s">
        <v>453</v>
      </c>
      <c r="CL466" s="151" t="s">
        <v>1737</v>
      </c>
    </row>
    <row r="467" spans="1:90" s="89" customFormat="1" x14ac:dyDescent="0.2">
      <c r="A467" s="151" t="s">
        <v>5011</v>
      </c>
      <c r="B467" s="155">
        <v>465</v>
      </c>
      <c r="C467" s="155">
        <v>425</v>
      </c>
      <c r="D467" s="269" t="s">
        <v>7372</v>
      </c>
      <c r="E467" s="270" t="s">
        <v>7373</v>
      </c>
      <c r="F467" s="271">
        <v>30521</v>
      </c>
      <c r="G467" s="157" t="s">
        <v>562</v>
      </c>
      <c r="H467" s="158">
        <v>61031452</v>
      </c>
      <c r="I467" s="155">
        <v>1693347</v>
      </c>
      <c r="J467" s="159">
        <v>39</v>
      </c>
      <c r="K467" s="159">
        <v>33</v>
      </c>
      <c r="L467" s="159">
        <f t="shared" si="42"/>
        <v>6</v>
      </c>
      <c r="M467" s="157" t="s">
        <v>563</v>
      </c>
      <c r="N467" s="151" t="s">
        <v>1605</v>
      </c>
      <c r="O467" s="160" t="s">
        <v>807</v>
      </c>
      <c r="P467" s="244">
        <v>2</v>
      </c>
      <c r="Q467" s="244"/>
      <c r="R467" s="244">
        <v>1</v>
      </c>
      <c r="S467" s="151" t="s">
        <v>834</v>
      </c>
      <c r="T467" s="151" t="s">
        <v>895</v>
      </c>
      <c r="U467" s="161">
        <v>42534</v>
      </c>
      <c r="V467" s="161">
        <v>42541</v>
      </c>
      <c r="W467" s="165">
        <f>SUM(V467-U467)</f>
        <v>7</v>
      </c>
      <c r="X467" s="161" t="s">
        <v>453</v>
      </c>
      <c r="Y467" s="161" t="s">
        <v>563</v>
      </c>
      <c r="Z467" s="151" t="s">
        <v>827</v>
      </c>
      <c r="AA467" s="151" t="s">
        <v>550</v>
      </c>
      <c r="AB467" s="160" t="s">
        <v>804</v>
      </c>
      <c r="AC467" s="162">
        <v>42549</v>
      </c>
      <c r="AD467" s="163" t="s">
        <v>807</v>
      </c>
      <c r="AE467" s="164">
        <v>43108</v>
      </c>
      <c r="AF467" s="165">
        <f t="shared" si="45"/>
        <v>18.378082191780823</v>
      </c>
      <c r="AG467" s="180" t="s">
        <v>539</v>
      </c>
      <c r="AH467" s="165">
        <v>1</v>
      </c>
      <c r="AI467" s="180" t="s">
        <v>640</v>
      </c>
      <c r="AJ467" s="165">
        <v>1</v>
      </c>
      <c r="AK467" s="180" t="s">
        <v>5914</v>
      </c>
      <c r="AL467" s="165">
        <v>3</v>
      </c>
      <c r="AM467" s="180"/>
      <c r="AN467" s="165"/>
      <c r="AO467" s="180"/>
      <c r="AP467" s="165"/>
      <c r="AQ467" s="180"/>
      <c r="AR467" s="165"/>
      <c r="AS467" s="165"/>
      <c r="AT467" s="165"/>
      <c r="AU467" s="165"/>
      <c r="AV467" s="165"/>
      <c r="AW467" s="165"/>
      <c r="AX467" s="165"/>
      <c r="AY467" s="165"/>
      <c r="AZ467" s="165"/>
      <c r="BA467" s="165"/>
      <c r="BB467" s="165"/>
      <c r="BC467" s="165"/>
      <c r="BD467" s="165"/>
      <c r="BE467" s="165"/>
      <c r="BF467" s="165"/>
      <c r="BG467" s="169" t="s">
        <v>929</v>
      </c>
      <c r="BH467" s="161" t="s">
        <v>539</v>
      </c>
      <c r="BI467" s="159">
        <v>1</v>
      </c>
      <c r="BJ467" s="155">
        <v>1</v>
      </c>
      <c r="BK467" s="151" t="s">
        <v>834</v>
      </c>
      <c r="BL467" s="159">
        <v>1</v>
      </c>
      <c r="BM467" s="159">
        <v>0</v>
      </c>
      <c r="BN467" s="167" t="s">
        <v>807</v>
      </c>
      <c r="BO467" s="151" t="s">
        <v>453</v>
      </c>
      <c r="BP467" s="151"/>
      <c r="BQ467" s="151"/>
      <c r="BR467" s="151"/>
      <c r="BS467" s="157" t="s">
        <v>453</v>
      </c>
      <c r="BT467" s="157" t="s">
        <v>453</v>
      </c>
      <c r="BU467" s="157" t="s">
        <v>453</v>
      </c>
      <c r="BV467" s="153" t="s">
        <v>4106</v>
      </c>
      <c r="BW467" s="153" t="s">
        <v>4107</v>
      </c>
      <c r="BX467" s="151">
        <v>86</v>
      </c>
      <c r="BY467" s="151">
        <v>90</v>
      </c>
      <c r="BZ467" s="151">
        <v>86</v>
      </c>
      <c r="CA467" s="151" t="s">
        <v>4108</v>
      </c>
      <c r="CB467" s="151"/>
      <c r="CC467" s="151" t="s">
        <v>453</v>
      </c>
      <c r="CD467" s="151"/>
      <c r="CE467" s="151" t="s">
        <v>872</v>
      </c>
      <c r="CF467" s="151" t="s">
        <v>4127</v>
      </c>
      <c r="CG467" s="151" t="s">
        <v>929</v>
      </c>
      <c r="CH467" s="151" t="s">
        <v>3992</v>
      </c>
      <c r="CI467" s="151"/>
      <c r="CJ467" s="151"/>
      <c r="CK467" s="151"/>
      <c r="CL467" s="151" t="s">
        <v>1737</v>
      </c>
    </row>
    <row r="468" spans="1:90" s="89" customFormat="1" ht="13.5" customHeight="1" x14ac:dyDescent="0.2">
      <c r="A468" s="151" t="s">
        <v>4609</v>
      </c>
      <c r="B468" s="155">
        <v>466</v>
      </c>
      <c r="C468" s="155">
        <f t="shared" ref="C468:C473" si="46">C467+1</f>
        <v>426</v>
      </c>
      <c r="D468" s="269" t="s">
        <v>6551</v>
      </c>
      <c r="E468" s="270" t="s">
        <v>5608</v>
      </c>
      <c r="F468" s="271">
        <v>15090</v>
      </c>
      <c r="G468" s="157" t="s">
        <v>480</v>
      </c>
      <c r="H468" s="158">
        <v>35630112</v>
      </c>
      <c r="I468" s="155">
        <v>6056824</v>
      </c>
      <c r="J468" s="159">
        <v>28</v>
      </c>
      <c r="K468" s="159">
        <v>10</v>
      </c>
      <c r="L468" s="159">
        <f t="shared" si="42"/>
        <v>18</v>
      </c>
      <c r="M468" s="157" t="s">
        <v>564</v>
      </c>
      <c r="N468" s="151" t="s">
        <v>612</v>
      </c>
      <c r="O468" s="160" t="s">
        <v>804</v>
      </c>
      <c r="P468" s="244">
        <v>3</v>
      </c>
      <c r="Q468" s="244"/>
      <c r="R468" s="244">
        <v>3</v>
      </c>
      <c r="S468" s="151" t="s">
        <v>4112</v>
      </c>
      <c r="T468" s="151" t="s">
        <v>935</v>
      </c>
      <c r="U468" s="161">
        <v>42534</v>
      </c>
      <c r="V468" s="161">
        <v>42543</v>
      </c>
      <c r="W468" s="165">
        <f>SUM(V468-U468)</f>
        <v>9</v>
      </c>
      <c r="X468" s="161" t="s">
        <v>453</v>
      </c>
      <c r="Y468" s="161" t="s">
        <v>564</v>
      </c>
      <c r="Z468" s="151" t="s">
        <v>827</v>
      </c>
      <c r="AA468" s="151" t="s">
        <v>540</v>
      </c>
      <c r="AB468" s="160" t="s">
        <v>804</v>
      </c>
      <c r="AC468" s="162">
        <v>42576</v>
      </c>
      <c r="AD468" s="163" t="s">
        <v>807</v>
      </c>
      <c r="AE468" s="164">
        <v>43922</v>
      </c>
      <c r="AF468" s="165">
        <f t="shared" si="45"/>
        <v>44.252054794520546</v>
      </c>
      <c r="AG468" s="180" t="s">
        <v>539</v>
      </c>
      <c r="AH468" s="165">
        <v>1</v>
      </c>
      <c r="AI468" s="180" t="s">
        <v>639</v>
      </c>
      <c r="AJ468" s="165">
        <v>5</v>
      </c>
      <c r="AK468" s="180" t="s">
        <v>639</v>
      </c>
      <c r="AL468" s="165">
        <v>5</v>
      </c>
      <c r="AM468" s="180" t="s">
        <v>453</v>
      </c>
      <c r="AN468" s="165" t="s">
        <v>453</v>
      </c>
      <c r="AO468" s="180" t="s">
        <v>453</v>
      </c>
      <c r="AP468" s="165" t="s">
        <v>453</v>
      </c>
      <c r="AQ468" s="180" t="s">
        <v>453</v>
      </c>
      <c r="AR468" s="165" t="s">
        <v>453</v>
      </c>
      <c r="AS468" s="165" t="s">
        <v>453</v>
      </c>
      <c r="AT468" s="165" t="s">
        <v>453</v>
      </c>
      <c r="AU468" s="165" t="s">
        <v>453</v>
      </c>
      <c r="AV468" s="165" t="s">
        <v>453</v>
      </c>
      <c r="AW468" s="165" t="s">
        <v>453</v>
      </c>
      <c r="AX468" s="165" t="s">
        <v>453</v>
      </c>
      <c r="AY468" s="165" t="s">
        <v>453</v>
      </c>
      <c r="AZ468" s="165" t="s">
        <v>453</v>
      </c>
      <c r="BA468" s="165" t="s">
        <v>453</v>
      </c>
      <c r="BB468" s="165" t="s">
        <v>453</v>
      </c>
      <c r="BC468" s="165" t="s">
        <v>453</v>
      </c>
      <c r="BD468" s="165" t="s">
        <v>453</v>
      </c>
      <c r="BE468" s="165"/>
      <c r="BF468" s="165"/>
      <c r="BG468" s="169" t="s">
        <v>5665</v>
      </c>
      <c r="BH468" s="161" t="s">
        <v>5659</v>
      </c>
      <c r="BI468" s="159">
        <v>5</v>
      </c>
      <c r="BJ468" s="155">
        <v>3</v>
      </c>
      <c r="BK468" s="151" t="s">
        <v>4112</v>
      </c>
      <c r="BL468" s="159">
        <v>1</v>
      </c>
      <c r="BM468" s="159">
        <v>0</v>
      </c>
      <c r="BN468" s="167" t="s">
        <v>807</v>
      </c>
      <c r="BO468" s="151" t="s">
        <v>453</v>
      </c>
      <c r="BP468" s="151"/>
      <c r="BQ468" s="151"/>
      <c r="BR468" s="151"/>
      <c r="BS468" s="157" t="s">
        <v>564</v>
      </c>
      <c r="BT468" s="157" t="s">
        <v>564</v>
      </c>
      <c r="BU468" s="152" t="s">
        <v>4113</v>
      </c>
      <c r="BV468" s="153" t="s">
        <v>4139</v>
      </c>
      <c r="BW468" s="153" t="s">
        <v>4140</v>
      </c>
      <c r="BX468" s="151">
        <v>74</v>
      </c>
      <c r="BY468" s="151">
        <v>67</v>
      </c>
      <c r="BZ468" s="151">
        <v>69</v>
      </c>
      <c r="CA468" s="151" t="s">
        <v>4114</v>
      </c>
      <c r="CB468" s="151" t="s">
        <v>4115</v>
      </c>
      <c r="CC468" s="151" t="s">
        <v>453</v>
      </c>
      <c r="CD468" s="151"/>
      <c r="CE468" s="151" t="s">
        <v>872</v>
      </c>
      <c r="CF468" s="176" t="s">
        <v>5434</v>
      </c>
      <c r="CG468" s="151" t="s">
        <v>1370</v>
      </c>
      <c r="CH468" s="151" t="s">
        <v>4610</v>
      </c>
      <c r="CI468" s="151">
        <v>67</v>
      </c>
      <c r="CJ468" s="151">
        <v>66</v>
      </c>
      <c r="CK468" s="151">
        <v>64</v>
      </c>
      <c r="CL468" s="151" t="s">
        <v>1771</v>
      </c>
    </row>
    <row r="469" spans="1:90" s="89" customFormat="1" ht="14" customHeight="1" x14ac:dyDescent="0.2">
      <c r="A469" s="151" t="s">
        <v>4608</v>
      </c>
      <c r="B469" s="155">
        <v>467</v>
      </c>
      <c r="C469" s="155">
        <f t="shared" si="46"/>
        <v>427</v>
      </c>
      <c r="D469" s="269" t="s">
        <v>7374</v>
      </c>
      <c r="E469" s="270" t="s">
        <v>7375</v>
      </c>
      <c r="F469" s="271">
        <v>18219</v>
      </c>
      <c r="G469" s="157" t="s">
        <v>562</v>
      </c>
      <c r="H469" s="158">
        <v>40540182</v>
      </c>
      <c r="I469" s="155">
        <v>5181664</v>
      </c>
      <c r="J469" s="159">
        <v>41</v>
      </c>
      <c r="K469" s="159">
        <v>20</v>
      </c>
      <c r="L469" s="159">
        <f t="shared" si="42"/>
        <v>21</v>
      </c>
      <c r="M469" s="157" t="s">
        <v>563</v>
      </c>
      <c r="N469" s="151" t="s">
        <v>612</v>
      </c>
      <c r="O469" s="160" t="s">
        <v>807</v>
      </c>
      <c r="P469" s="244">
        <v>4</v>
      </c>
      <c r="Q469" s="244"/>
      <c r="R469" s="244">
        <v>2</v>
      </c>
      <c r="S469" s="151" t="s">
        <v>4097</v>
      </c>
      <c r="T469" s="151" t="s">
        <v>453</v>
      </c>
      <c r="U469" s="161" t="s">
        <v>453</v>
      </c>
      <c r="V469" s="161" t="s">
        <v>453</v>
      </c>
      <c r="W469" s="165" t="s">
        <v>453</v>
      </c>
      <c r="X469" s="161" t="s">
        <v>453</v>
      </c>
      <c r="Y469" s="161" t="s">
        <v>564</v>
      </c>
      <c r="Z469" s="151" t="s">
        <v>827</v>
      </c>
      <c r="AA469" s="151" t="s">
        <v>540</v>
      </c>
      <c r="AB469" s="160" t="s">
        <v>804</v>
      </c>
      <c r="AC469" s="162">
        <v>42545</v>
      </c>
      <c r="AD469" s="163" t="s">
        <v>807</v>
      </c>
      <c r="AE469" s="164">
        <v>43028</v>
      </c>
      <c r="AF469" s="165">
        <f t="shared" si="45"/>
        <v>15.87945205479452</v>
      </c>
      <c r="AG469" s="180" t="s">
        <v>539</v>
      </c>
      <c r="AH469" s="165">
        <v>1</v>
      </c>
      <c r="AI469" s="180" t="s">
        <v>539</v>
      </c>
      <c r="AJ469" s="165">
        <v>1</v>
      </c>
      <c r="AK469" s="180" t="s">
        <v>640</v>
      </c>
      <c r="AL469" s="165">
        <v>1</v>
      </c>
      <c r="AM469" s="180"/>
      <c r="AN469" s="165"/>
      <c r="AO469" s="180"/>
      <c r="AP469" s="165"/>
      <c r="AQ469" s="180"/>
      <c r="AR469" s="165"/>
      <c r="AS469" s="165"/>
      <c r="AT469" s="165"/>
      <c r="AU469" s="165"/>
      <c r="AV469" s="165"/>
      <c r="AW469" s="165"/>
      <c r="AX469" s="165"/>
      <c r="AY469" s="165"/>
      <c r="AZ469" s="165"/>
      <c r="BA469" s="165"/>
      <c r="BB469" s="165"/>
      <c r="BC469" s="165"/>
      <c r="BD469" s="165"/>
      <c r="BE469" s="165"/>
      <c r="BF469" s="165"/>
      <c r="BG469" s="169" t="s">
        <v>929</v>
      </c>
      <c r="BH469" s="161" t="s">
        <v>539</v>
      </c>
      <c r="BI469" s="159">
        <v>1</v>
      </c>
      <c r="BJ469" s="244">
        <v>2</v>
      </c>
      <c r="BK469" s="151" t="s">
        <v>4097</v>
      </c>
      <c r="BL469" s="159">
        <v>1</v>
      </c>
      <c r="BM469" s="159">
        <v>0</v>
      </c>
      <c r="BN469" s="167" t="s">
        <v>807</v>
      </c>
      <c r="BO469" s="151" t="s">
        <v>453</v>
      </c>
      <c r="BP469" s="151"/>
      <c r="BQ469" s="151"/>
      <c r="BR469" s="151"/>
      <c r="BS469" s="157" t="s">
        <v>453</v>
      </c>
      <c r="BT469" s="157" t="s">
        <v>453</v>
      </c>
      <c r="BU469" s="157" t="s">
        <v>453</v>
      </c>
      <c r="BV469" s="153" t="s">
        <v>453</v>
      </c>
      <c r="BW469" s="153" t="s">
        <v>4098</v>
      </c>
      <c r="BX469" s="151">
        <v>83</v>
      </c>
      <c r="BY469" s="151">
        <v>92</v>
      </c>
      <c r="BZ469" s="151">
        <v>86</v>
      </c>
      <c r="CA469" s="151" t="s">
        <v>4099</v>
      </c>
      <c r="CB469" s="151" t="s">
        <v>3348</v>
      </c>
      <c r="CC469" s="151" t="s">
        <v>453</v>
      </c>
      <c r="CD469" s="151"/>
      <c r="CE469" s="151" t="s">
        <v>781</v>
      </c>
      <c r="CF469" s="151" t="s">
        <v>4100</v>
      </c>
      <c r="CG469" s="151" t="s">
        <v>929</v>
      </c>
      <c r="CH469" s="151" t="s">
        <v>4258</v>
      </c>
      <c r="CI469" s="151">
        <v>62</v>
      </c>
      <c r="CJ469" s="151">
        <v>86</v>
      </c>
      <c r="CK469" s="151">
        <v>71</v>
      </c>
      <c r="CL469" s="151" t="s">
        <v>1737</v>
      </c>
    </row>
    <row r="470" spans="1:90" s="89" customFormat="1" ht="13" customHeight="1" x14ac:dyDescent="0.2">
      <c r="A470" s="151" t="s">
        <v>5008</v>
      </c>
      <c r="B470" s="155">
        <v>468</v>
      </c>
      <c r="C470" s="155">
        <f t="shared" si="46"/>
        <v>428</v>
      </c>
      <c r="D470" s="269" t="s">
        <v>7376</v>
      </c>
      <c r="E470" s="270" t="s">
        <v>7377</v>
      </c>
      <c r="F470" s="271">
        <v>39441</v>
      </c>
      <c r="G470" s="157" t="s">
        <v>480</v>
      </c>
      <c r="H470" s="158">
        <v>46028299</v>
      </c>
      <c r="I470" s="155">
        <v>5941670</v>
      </c>
      <c r="J470" s="159">
        <v>29</v>
      </c>
      <c r="K470" s="159">
        <v>24</v>
      </c>
      <c r="L470" s="159">
        <f t="shared" si="42"/>
        <v>5</v>
      </c>
      <c r="M470" s="157" t="s">
        <v>563</v>
      </c>
      <c r="N470" s="151" t="s">
        <v>594</v>
      </c>
      <c r="O470" s="160" t="s">
        <v>807</v>
      </c>
      <c r="P470" s="244">
        <v>3</v>
      </c>
      <c r="Q470" s="244"/>
      <c r="R470" s="244">
        <v>3</v>
      </c>
      <c r="S470" s="151" t="s">
        <v>4148</v>
      </c>
      <c r="T470" s="151" t="s">
        <v>913</v>
      </c>
      <c r="U470" s="161">
        <v>42569</v>
      </c>
      <c r="V470" s="161">
        <v>42572</v>
      </c>
      <c r="W470" s="165">
        <f>SUM(V470-U470)</f>
        <v>3</v>
      </c>
      <c r="X470" s="161" t="s">
        <v>453</v>
      </c>
      <c r="Y470" s="161" t="s">
        <v>563</v>
      </c>
      <c r="Z470" s="151" t="s">
        <v>827</v>
      </c>
      <c r="AA470" s="151" t="s">
        <v>550</v>
      </c>
      <c r="AB470" s="160" t="s">
        <v>804</v>
      </c>
      <c r="AC470" s="162">
        <v>42608</v>
      </c>
      <c r="AD470" s="163" t="s">
        <v>807</v>
      </c>
      <c r="AE470" s="164">
        <v>42619</v>
      </c>
      <c r="AF470" s="159">
        <f t="shared" si="45"/>
        <v>0.36164383561643837</v>
      </c>
      <c r="AG470" s="180" t="s">
        <v>539</v>
      </c>
      <c r="AH470" s="165">
        <v>1</v>
      </c>
      <c r="AI470" s="180" t="s">
        <v>539</v>
      </c>
      <c r="AJ470" s="165">
        <v>1</v>
      </c>
      <c r="AK470" s="180"/>
      <c r="AL470" s="165"/>
      <c r="AM470" s="180"/>
      <c r="AN470" s="165"/>
      <c r="AO470" s="180"/>
      <c r="AP470" s="165"/>
      <c r="AQ470" s="180"/>
      <c r="AR470" s="165"/>
      <c r="AS470" s="165"/>
      <c r="AT470" s="165"/>
      <c r="AU470" s="165"/>
      <c r="AV470" s="165"/>
      <c r="AW470" s="165"/>
      <c r="AX470" s="165"/>
      <c r="AY470" s="165"/>
      <c r="AZ470" s="165"/>
      <c r="BA470" s="165"/>
      <c r="BB470" s="165"/>
      <c r="BC470" s="165"/>
      <c r="BD470" s="165"/>
      <c r="BE470" s="165"/>
      <c r="BF470" s="165"/>
      <c r="BG470" s="169" t="s">
        <v>929</v>
      </c>
      <c r="BH470" s="161" t="s">
        <v>539</v>
      </c>
      <c r="BI470" s="159">
        <v>1</v>
      </c>
      <c r="BJ470" s="155">
        <v>3</v>
      </c>
      <c r="BK470" s="151" t="s">
        <v>4148</v>
      </c>
      <c r="BL470" s="159">
        <v>1</v>
      </c>
      <c r="BM470" s="159">
        <v>0</v>
      </c>
      <c r="BN470" s="167" t="s">
        <v>807</v>
      </c>
      <c r="BO470" s="151" t="s">
        <v>453</v>
      </c>
      <c r="BP470" s="151"/>
      <c r="BQ470" s="151"/>
      <c r="BR470" s="151"/>
      <c r="BS470" s="157" t="s">
        <v>453</v>
      </c>
      <c r="BT470" s="157" t="s">
        <v>453</v>
      </c>
      <c r="BU470" s="157" t="s">
        <v>453</v>
      </c>
      <c r="BV470" s="153" t="s">
        <v>453</v>
      </c>
      <c r="BW470" s="153" t="s">
        <v>4151</v>
      </c>
      <c r="BX470" s="151">
        <v>127</v>
      </c>
      <c r="BY470" s="151">
        <v>106</v>
      </c>
      <c r="BZ470" s="151">
        <v>118</v>
      </c>
      <c r="CA470" s="151" t="s">
        <v>4150</v>
      </c>
      <c r="CB470" s="151" t="s">
        <v>453</v>
      </c>
      <c r="CC470" s="151" t="s">
        <v>453</v>
      </c>
      <c r="CD470" s="151"/>
      <c r="CE470" s="151" t="s">
        <v>4153</v>
      </c>
      <c r="CF470" s="151" t="s">
        <v>4152</v>
      </c>
      <c r="CG470" s="151" t="s">
        <v>929</v>
      </c>
      <c r="CH470" s="151" t="s">
        <v>3992</v>
      </c>
      <c r="CI470" s="151"/>
      <c r="CJ470" s="151"/>
      <c r="CK470" s="151"/>
      <c r="CL470" s="151" t="s">
        <v>1737</v>
      </c>
    </row>
    <row r="471" spans="1:90" s="89" customFormat="1" ht="13" customHeight="1" x14ac:dyDescent="0.2">
      <c r="A471" s="151" t="s">
        <v>5240</v>
      </c>
      <c r="B471" s="155">
        <v>469</v>
      </c>
      <c r="C471" s="155">
        <f t="shared" si="46"/>
        <v>429</v>
      </c>
      <c r="D471" s="269" t="s">
        <v>7378</v>
      </c>
      <c r="E471" s="270" t="s">
        <v>7379</v>
      </c>
      <c r="F471" s="271">
        <v>20298</v>
      </c>
      <c r="G471" s="157" t="s">
        <v>562</v>
      </c>
      <c r="H471" s="158">
        <v>34004520</v>
      </c>
      <c r="I471" s="155">
        <v>125885</v>
      </c>
      <c r="J471" s="159">
        <v>54</v>
      </c>
      <c r="K471" s="159">
        <v>7</v>
      </c>
      <c r="L471" s="159">
        <f t="shared" si="42"/>
        <v>47</v>
      </c>
      <c r="M471" s="157" t="s">
        <v>563</v>
      </c>
      <c r="N471" s="151" t="s">
        <v>1605</v>
      </c>
      <c r="O471" s="160" t="s">
        <v>807</v>
      </c>
      <c r="P471" s="244" t="s">
        <v>453</v>
      </c>
      <c r="Q471" s="244"/>
      <c r="R471" s="244">
        <v>5</v>
      </c>
      <c r="S471" s="188" t="s">
        <v>4128</v>
      </c>
      <c r="T471" s="151" t="s">
        <v>453</v>
      </c>
      <c r="U471" s="161" t="s">
        <v>453</v>
      </c>
      <c r="V471" s="161" t="s">
        <v>453</v>
      </c>
      <c r="W471" s="165" t="s">
        <v>453</v>
      </c>
      <c r="X471" s="161" t="s">
        <v>453</v>
      </c>
      <c r="Y471" s="161" t="s">
        <v>563</v>
      </c>
      <c r="Z471" s="151" t="s">
        <v>827</v>
      </c>
      <c r="AA471" s="151" t="s">
        <v>550</v>
      </c>
      <c r="AB471" s="160" t="s">
        <v>804</v>
      </c>
      <c r="AC471" s="162">
        <v>42569</v>
      </c>
      <c r="AD471" s="163" t="s">
        <v>807</v>
      </c>
      <c r="AE471" s="164">
        <v>43922</v>
      </c>
      <c r="AF471" s="165">
        <f t="shared" si="45"/>
        <v>44.482191780821921</v>
      </c>
      <c r="AG471" s="180" t="s">
        <v>638</v>
      </c>
      <c r="AH471" s="165">
        <v>4</v>
      </c>
      <c r="AI471" s="180" t="s">
        <v>638</v>
      </c>
      <c r="AJ471" s="165">
        <v>4</v>
      </c>
      <c r="AK471" s="180" t="s">
        <v>638</v>
      </c>
      <c r="AL471" s="165">
        <v>4</v>
      </c>
      <c r="AM471" s="180" t="s">
        <v>638</v>
      </c>
      <c r="AN471" s="165">
        <v>4</v>
      </c>
      <c r="AO471" s="180" t="s">
        <v>638</v>
      </c>
      <c r="AP471" s="165">
        <v>4</v>
      </c>
      <c r="AQ471" s="180" t="s">
        <v>638</v>
      </c>
      <c r="AR471" s="165">
        <v>4</v>
      </c>
      <c r="AS471" s="165"/>
      <c r="AT471" s="165"/>
      <c r="AU471" s="165"/>
      <c r="AV471" s="165"/>
      <c r="AW471" s="165"/>
      <c r="AX471" s="165"/>
      <c r="AY471" s="165"/>
      <c r="AZ471" s="165"/>
      <c r="BA471" s="165"/>
      <c r="BB471" s="165"/>
      <c r="BC471" s="165"/>
      <c r="BD471" s="165"/>
      <c r="BE471" s="165"/>
      <c r="BF471" s="165"/>
      <c r="BG471" s="169" t="s">
        <v>4129</v>
      </c>
      <c r="BH471" s="161" t="s">
        <v>638</v>
      </c>
      <c r="BI471" s="159">
        <v>4</v>
      </c>
      <c r="BJ471" s="155">
        <v>5</v>
      </c>
      <c r="BK471" s="188" t="s">
        <v>4128</v>
      </c>
      <c r="BL471" s="159">
        <v>1</v>
      </c>
      <c r="BM471" s="159">
        <v>0</v>
      </c>
      <c r="BN471" s="167" t="s">
        <v>807</v>
      </c>
      <c r="BO471" s="151" t="s">
        <v>453</v>
      </c>
      <c r="BP471" s="151"/>
      <c r="BQ471" s="151"/>
      <c r="BR471" s="151"/>
      <c r="BS471" s="157" t="s">
        <v>453</v>
      </c>
      <c r="BT471" s="157" t="s">
        <v>453</v>
      </c>
      <c r="BU471" s="157" t="s">
        <v>453</v>
      </c>
      <c r="BV471" s="153" t="s">
        <v>453</v>
      </c>
      <c r="BW471" s="153" t="s">
        <v>4130</v>
      </c>
      <c r="BX471" s="151">
        <v>72</v>
      </c>
      <c r="BY471" s="151">
        <v>83</v>
      </c>
      <c r="BZ471" s="151">
        <v>74</v>
      </c>
      <c r="CA471" s="176" t="s">
        <v>4131</v>
      </c>
      <c r="CB471" s="151" t="s">
        <v>453</v>
      </c>
      <c r="CC471" s="151" t="s">
        <v>453</v>
      </c>
      <c r="CD471" s="151"/>
      <c r="CE471" s="151" t="s">
        <v>872</v>
      </c>
      <c r="CF471" s="151" t="s">
        <v>4132</v>
      </c>
      <c r="CG471" s="151" t="s">
        <v>4133</v>
      </c>
      <c r="CH471" s="151" t="s">
        <v>3992</v>
      </c>
      <c r="CI471" s="151"/>
      <c r="CJ471" s="151"/>
      <c r="CK471" s="151"/>
      <c r="CL471" s="151" t="s">
        <v>1737</v>
      </c>
    </row>
    <row r="472" spans="1:90" s="89" customFormat="1" ht="14" customHeight="1" x14ac:dyDescent="0.2">
      <c r="A472" s="151" t="s">
        <v>5291</v>
      </c>
      <c r="B472" s="155">
        <v>470</v>
      </c>
      <c r="C472" s="155">
        <f t="shared" si="46"/>
        <v>430</v>
      </c>
      <c r="D472" s="269" t="s">
        <v>7380</v>
      </c>
      <c r="E472" s="270" t="s">
        <v>7381</v>
      </c>
      <c r="F472" s="271">
        <v>20241</v>
      </c>
      <c r="G472" s="157" t="s">
        <v>480</v>
      </c>
      <c r="H472" s="158">
        <v>61031944</v>
      </c>
      <c r="I472" s="155">
        <v>6054104</v>
      </c>
      <c r="J472" s="159">
        <v>28</v>
      </c>
      <c r="K472" s="159">
        <v>26</v>
      </c>
      <c r="L472" s="159">
        <f t="shared" si="42"/>
        <v>2</v>
      </c>
      <c r="M472" s="157" t="s">
        <v>563</v>
      </c>
      <c r="N472" s="151" t="s">
        <v>1605</v>
      </c>
      <c r="O472" s="160" t="s">
        <v>807</v>
      </c>
      <c r="P472" s="244">
        <v>2</v>
      </c>
      <c r="Q472" s="244"/>
      <c r="R472" s="244">
        <v>1</v>
      </c>
      <c r="S472" s="151" t="s">
        <v>3009</v>
      </c>
      <c r="T472" s="151" t="s">
        <v>453</v>
      </c>
      <c r="U472" s="161" t="s">
        <v>453</v>
      </c>
      <c r="V472" s="161" t="s">
        <v>453</v>
      </c>
      <c r="W472" s="165" t="s">
        <v>453</v>
      </c>
      <c r="X472" s="161" t="s">
        <v>453</v>
      </c>
      <c r="Y472" s="161" t="s">
        <v>563</v>
      </c>
      <c r="Z472" s="151" t="s">
        <v>817</v>
      </c>
      <c r="AA472" s="151" t="s">
        <v>4134</v>
      </c>
      <c r="AB472" s="160" t="s">
        <v>804</v>
      </c>
      <c r="AC472" s="162">
        <v>42573</v>
      </c>
      <c r="AD472" s="163" t="s">
        <v>807</v>
      </c>
      <c r="AE472" s="164">
        <v>42612</v>
      </c>
      <c r="AF472" s="165">
        <f t="shared" si="45"/>
        <v>1.2821917808219179</v>
      </c>
      <c r="AG472" s="180" t="s">
        <v>539</v>
      </c>
      <c r="AH472" s="165">
        <v>1</v>
      </c>
      <c r="AI472" s="180"/>
      <c r="AJ472" s="165"/>
      <c r="AK472" s="180"/>
      <c r="AL472" s="165"/>
      <c r="AM472" s="180"/>
      <c r="AN472" s="165"/>
      <c r="AO472" s="180"/>
      <c r="AP472" s="165"/>
      <c r="AQ472" s="180"/>
      <c r="AR472" s="165"/>
      <c r="AS472" s="165"/>
      <c r="AT472" s="165"/>
      <c r="AU472" s="165"/>
      <c r="AV472" s="165"/>
      <c r="AW472" s="165"/>
      <c r="AX472" s="165"/>
      <c r="AY472" s="165"/>
      <c r="AZ472" s="165"/>
      <c r="BA472" s="165"/>
      <c r="BB472" s="165"/>
      <c r="BC472" s="165"/>
      <c r="BD472" s="165"/>
      <c r="BE472" s="165"/>
      <c r="BF472" s="165"/>
      <c r="BG472" s="169" t="s">
        <v>929</v>
      </c>
      <c r="BH472" s="161" t="s">
        <v>539</v>
      </c>
      <c r="BI472" s="159">
        <v>1</v>
      </c>
      <c r="BJ472" s="155">
        <v>1</v>
      </c>
      <c r="BK472" s="151" t="s">
        <v>4135</v>
      </c>
      <c r="BL472" s="159">
        <v>1</v>
      </c>
      <c r="BM472" s="159">
        <v>0</v>
      </c>
      <c r="BN472" s="167" t="s">
        <v>807</v>
      </c>
      <c r="BO472" s="151" t="s">
        <v>453</v>
      </c>
      <c r="BP472" s="151"/>
      <c r="BQ472" s="151"/>
      <c r="BR472" s="151"/>
      <c r="BS472" s="157" t="s">
        <v>453</v>
      </c>
      <c r="BT472" s="157" t="s">
        <v>453</v>
      </c>
      <c r="BU472" s="157" t="s">
        <v>453</v>
      </c>
      <c r="BV472" s="153" t="s">
        <v>453</v>
      </c>
      <c r="BW472" s="153" t="s">
        <v>4136</v>
      </c>
      <c r="BX472" s="151">
        <v>109</v>
      </c>
      <c r="BY472" s="151">
        <v>119</v>
      </c>
      <c r="BZ472" s="151">
        <v>116</v>
      </c>
      <c r="CA472" s="151" t="s">
        <v>4137</v>
      </c>
      <c r="CB472" s="151" t="s">
        <v>453</v>
      </c>
      <c r="CC472" s="151" t="s">
        <v>453</v>
      </c>
      <c r="CD472" s="151"/>
      <c r="CE472" s="151" t="s">
        <v>1008</v>
      </c>
      <c r="CF472" s="176" t="s">
        <v>4138</v>
      </c>
      <c r="CG472" s="151" t="s">
        <v>929</v>
      </c>
      <c r="CH472" s="151" t="s">
        <v>3992</v>
      </c>
      <c r="CI472" s="151"/>
      <c r="CJ472" s="151"/>
      <c r="CK472" s="151"/>
      <c r="CL472" s="151" t="s">
        <v>1737</v>
      </c>
    </row>
    <row r="473" spans="1:90" s="89" customFormat="1" ht="14" customHeight="1" x14ac:dyDescent="0.2">
      <c r="A473" s="151" t="s">
        <v>5241</v>
      </c>
      <c r="B473" s="155">
        <v>471</v>
      </c>
      <c r="C473" s="155">
        <f t="shared" si="46"/>
        <v>431</v>
      </c>
      <c r="D473" s="269" t="s">
        <v>7382</v>
      </c>
      <c r="E473" s="270" t="s">
        <v>7383</v>
      </c>
      <c r="F473" s="271">
        <v>14882</v>
      </c>
      <c r="G473" s="157" t="s">
        <v>562</v>
      </c>
      <c r="H473" s="158">
        <v>34081657</v>
      </c>
      <c r="I473" s="155">
        <v>3956388</v>
      </c>
      <c r="J473" s="159">
        <v>50</v>
      </c>
      <c r="K473" s="159">
        <v>2</v>
      </c>
      <c r="L473" s="159">
        <f t="shared" si="42"/>
        <v>48</v>
      </c>
      <c r="M473" s="157" t="s">
        <v>902</v>
      </c>
      <c r="N473" s="151" t="s">
        <v>1605</v>
      </c>
      <c r="O473" s="160" t="s">
        <v>804</v>
      </c>
      <c r="P473" s="244">
        <v>1</v>
      </c>
      <c r="Q473" s="244"/>
      <c r="R473" s="244">
        <v>4</v>
      </c>
      <c r="S473" s="151" t="s">
        <v>4141</v>
      </c>
      <c r="T473" s="151" t="s">
        <v>453</v>
      </c>
      <c r="U473" s="161" t="s">
        <v>453</v>
      </c>
      <c r="V473" s="161" t="s">
        <v>453</v>
      </c>
      <c r="W473" s="165" t="s">
        <v>453</v>
      </c>
      <c r="X473" s="161" t="s">
        <v>453</v>
      </c>
      <c r="Y473" s="161" t="s">
        <v>564</v>
      </c>
      <c r="Z473" s="151" t="s">
        <v>817</v>
      </c>
      <c r="AA473" s="151" t="s">
        <v>4142</v>
      </c>
      <c r="AB473" s="160" t="s">
        <v>804</v>
      </c>
      <c r="AC473" s="162">
        <v>42590</v>
      </c>
      <c r="AD473" s="163" t="s">
        <v>807</v>
      </c>
      <c r="AE473" s="164">
        <v>43922</v>
      </c>
      <c r="AF473" s="159">
        <f t="shared" si="45"/>
        <v>43.791780821917811</v>
      </c>
      <c r="AG473" s="180" t="s">
        <v>539</v>
      </c>
      <c r="AH473" s="165">
        <v>1</v>
      </c>
      <c r="AI473" s="180" t="s">
        <v>638</v>
      </c>
      <c r="AJ473" s="165">
        <v>4</v>
      </c>
      <c r="AK473" s="180" t="s">
        <v>638</v>
      </c>
      <c r="AL473" s="165">
        <v>4</v>
      </c>
      <c r="AM473" s="180" t="s">
        <v>638</v>
      </c>
      <c r="AN473" s="165">
        <v>4</v>
      </c>
      <c r="AO473" s="180" t="s">
        <v>638</v>
      </c>
      <c r="AP473" s="165">
        <v>4</v>
      </c>
      <c r="AQ473" s="180" t="s">
        <v>638</v>
      </c>
      <c r="AR473" s="165">
        <v>4</v>
      </c>
      <c r="AS473" s="165"/>
      <c r="AT473" s="165"/>
      <c r="AU473" s="165"/>
      <c r="AV473" s="165"/>
      <c r="AW473" s="165"/>
      <c r="AX473" s="165"/>
      <c r="AY473" s="165"/>
      <c r="AZ473" s="165"/>
      <c r="BA473" s="165"/>
      <c r="BB473" s="165"/>
      <c r="BC473" s="165"/>
      <c r="BD473" s="165"/>
      <c r="BE473" s="165"/>
      <c r="BF473" s="165"/>
      <c r="BG473" s="169" t="s">
        <v>4262</v>
      </c>
      <c r="BH473" s="161" t="s">
        <v>638</v>
      </c>
      <c r="BI473" s="159">
        <v>4</v>
      </c>
      <c r="BJ473" s="155">
        <v>4</v>
      </c>
      <c r="BK473" s="151" t="s">
        <v>4141</v>
      </c>
      <c r="BL473" s="159">
        <v>1</v>
      </c>
      <c r="BM473" s="159">
        <v>1</v>
      </c>
      <c r="BN473" s="167" t="s">
        <v>807</v>
      </c>
      <c r="BO473" s="151" t="s">
        <v>453</v>
      </c>
      <c r="BP473" s="151"/>
      <c r="BQ473" s="151"/>
      <c r="BR473" s="151"/>
      <c r="BS473" s="157" t="s">
        <v>564</v>
      </c>
      <c r="BT473" s="157" t="s">
        <v>563</v>
      </c>
      <c r="BU473" s="157" t="s">
        <v>453</v>
      </c>
      <c r="BV473" s="246" t="s">
        <v>4143</v>
      </c>
      <c r="BW473" s="153" t="s">
        <v>4144</v>
      </c>
      <c r="BX473" s="151">
        <v>70</v>
      </c>
      <c r="BY473" s="151" t="s">
        <v>453</v>
      </c>
      <c r="BZ473" s="151" t="s">
        <v>453</v>
      </c>
      <c r="CA473" s="176" t="s">
        <v>4145</v>
      </c>
      <c r="CB473" s="151" t="s">
        <v>4146</v>
      </c>
      <c r="CC473" s="151" t="s">
        <v>453</v>
      </c>
      <c r="CD473" s="151"/>
      <c r="CE473" s="151" t="s">
        <v>781</v>
      </c>
      <c r="CF473" s="176" t="s">
        <v>4147</v>
      </c>
      <c r="CG473" s="151" t="s">
        <v>1332</v>
      </c>
      <c r="CH473" s="151" t="s">
        <v>4252</v>
      </c>
      <c r="CI473" s="151">
        <v>55</v>
      </c>
      <c r="CJ473" s="151">
        <v>62</v>
      </c>
      <c r="CK473" s="151">
        <v>55</v>
      </c>
      <c r="CL473" s="151" t="s">
        <v>1737</v>
      </c>
    </row>
    <row r="474" spans="1:90" s="89" customFormat="1" x14ac:dyDescent="0.2">
      <c r="A474" s="151" t="s">
        <v>5013</v>
      </c>
      <c r="B474" s="155">
        <v>472</v>
      </c>
      <c r="C474" s="155" t="s">
        <v>4857</v>
      </c>
      <c r="D474" s="269" t="s">
        <v>7384</v>
      </c>
      <c r="E474" s="270" t="s">
        <v>7385</v>
      </c>
      <c r="F474" s="271">
        <v>39529</v>
      </c>
      <c r="G474" s="157" t="s">
        <v>562</v>
      </c>
      <c r="H474" s="158">
        <v>85248011</v>
      </c>
      <c r="I474" s="155">
        <v>5755163</v>
      </c>
      <c r="J474" s="159">
        <v>17</v>
      </c>
      <c r="K474" s="159">
        <v>12</v>
      </c>
      <c r="L474" s="159">
        <f t="shared" si="42"/>
        <v>5</v>
      </c>
      <c r="M474" s="157" t="s">
        <v>563</v>
      </c>
      <c r="N474" s="151" t="s">
        <v>1605</v>
      </c>
      <c r="O474" s="160" t="s">
        <v>807</v>
      </c>
      <c r="P474" s="151">
        <v>2</v>
      </c>
      <c r="Q474" s="151"/>
      <c r="R474" s="155">
        <v>1</v>
      </c>
      <c r="S474" s="151" t="s">
        <v>793</v>
      </c>
      <c r="T474" s="151" t="s">
        <v>486</v>
      </c>
      <c r="U474" s="161">
        <v>42594</v>
      </c>
      <c r="V474" s="161">
        <v>42607</v>
      </c>
      <c r="W474" s="165">
        <f>SUM(V474-U474)</f>
        <v>13</v>
      </c>
      <c r="X474" s="161" t="s">
        <v>453</v>
      </c>
      <c r="Y474" s="161" t="s">
        <v>563</v>
      </c>
      <c r="Z474" s="151" t="s">
        <v>817</v>
      </c>
      <c r="AA474" s="151" t="s">
        <v>4780</v>
      </c>
      <c r="AB474" s="160" t="s">
        <v>807</v>
      </c>
      <c r="AC474" s="162">
        <v>42349</v>
      </c>
      <c r="AD474" s="163" t="s">
        <v>804</v>
      </c>
      <c r="AE474" s="164">
        <v>43374</v>
      </c>
      <c r="AF474" s="165">
        <f t="shared" si="45"/>
        <v>33.698630136986303</v>
      </c>
      <c r="AG474" s="180" t="s">
        <v>638</v>
      </c>
      <c r="AH474" s="165">
        <v>4</v>
      </c>
      <c r="AI474" s="180" t="s">
        <v>638</v>
      </c>
      <c r="AJ474" s="165">
        <v>4</v>
      </c>
      <c r="AK474" s="180" t="s">
        <v>638</v>
      </c>
      <c r="AL474" s="165">
        <v>4</v>
      </c>
      <c r="AM474" s="180" t="s">
        <v>638</v>
      </c>
      <c r="AN474" s="165">
        <v>4</v>
      </c>
      <c r="AO474" s="180" t="s">
        <v>638</v>
      </c>
      <c r="AP474" s="165">
        <v>4</v>
      </c>
      <c r="AQ474" s="180"/>
      <c r="AR474" s="165"/>
      <c r="AS474" s="165"/>
      <c r="AT474" s="165"/>
      <c r="AU474" s="165"/>
      <c r="AV474" s="165"/>
      <c r="AW474" s="165"/>
      <c r="AX474" s="165"/>
      <c r="AY474" s="165"/>
      <c r="AZ474" s="165"/>
      <c r="BA474" s="165"/>
      <c r="BB474" s="165"/>
      <c r="BC474" s="165"/>
      <c r="BD474" s="165"/>
      <c r="BE474" s="165"/>
      <c r="BF474" s="165"/>
      <c r="BG474" s="169" t="s">
        <v>4149</v>
      </c>
      <c r="BH474" s="161" t="s">
        <v>638</v>
      </c>
      <c r="BI474" s="159">
        <v>4</v>
      </c>
      <c r="BJ474" s="155">
        <v>1</v>
      </c>
      <c r="BK474" s="151" t="s">
        <v>793</v>
      </c>
      <c r="BL474" s="159">
        <v>1</v>
      </c>
      <c r="BM474" s="159">
        <v>0</v>
      </c>
      <c r="BN474" s="167" t="s">
        <v>807</v>
      </c>
      <c r="BO474" s="151" t="s">
        <v>453</v>
      </c>
      <c r="BP474" s="151"/>
      <c r="BQ474" s="151"/>
      <c r="BR474" s="151"/>
      <c r="BS474" s="157" t="s">
        <v>453</v>
      </c>
      <c r="BT474" s="157" t="s">
        <v>453</v>
      </c>
      <c r="BU474" s="157" t="s">
        <v>453</v>
      </c>
      <c r="BV474" s="153" t="s">
        <v>3981</v>
      </c>
      <c r="BW474" s="153" t="s">
        <v>3982</v>
      </c>
      <c r="BX474" s="151">
        <v>88</v>
      </c>
      <c r="BY474" s="151">
        <v>93</v>
      </c>
      <c r="BZ474" s="151">
        <v>89</v>
      </c>
      <c r="CA474" s="151" t="s">
        <v>2584</v>
      </c>
      <c r="CB474" s="151" t="s">
        <v>3983</v>
      </c>
      <c r="CC474" s="151" t="s">
        <v>453</v>
      </c>
      <c r="CD474" s="151"/>
      <c r="CE474" s="151" t="s">
        <v>872</v>
      </c>
      <c r="CF474" s="151" t="s">
        <v>3984</v>
      </c>
      <c r="CG474" s="151" t="s">
        <v>3312</v>
      </c>
      <c r="CH474" s="151" t="s">
        <v>3985</v>
      </c>
      <c r="CI474" s="151" t="s">
        <v>453</v>
      </c>
      <c r="CJ474" s="151" t="s">
        <v>453</v>
      </c>
      <c r="CK474" s="151" t="s">
        <v>453</v>
      </c>
      <c r="CL474" s="151" t="s">
        <v>1737</v>
      </c>
    </row>
    <row r="475" spans="1:90" s="89" customFormat="1" x14ac:dyDescent="0.2">
      <c r="A475" s="151" t="s">
        <v>5292</v>
      </c>
      <c r="B475" s="155">
        <v>473</v>
      </c>
      <c r="C475" s="155">
        <v>432</v>
      </c>
      <c r="D475" s="269" t="s">
        <v>7386</v>
      </c>
      <c r="E475" s="270" t="s">
        <v>7387</v>
      </c>
      <c r="F475" s="271">
        <v>29528</v>
      </c>
      <c r="G475" s="157" t="s">
        <v>562</v>
      </c>
      <c r="H475" s="158">
        <v>61037492</v>
      </c>
      <c r="I475" s="155">
        <v>6155403</v>
      </c>
      <c r="J475" s="159">
        <v>36</v>
      </c>
      <c r="K475" s="159">
        <v>8</v>
      </c>
      <c r="L475" s="159">
        <f t="shared" si="42"/>
        <v>28</v>
      </c>
      <c r="M475" s="157" t="s">
        <v>563</v>
      </c>
      <c r="N475" s="151" t="s">
        <v>1605</v>
      </c>
      <c r="O475" s="160" t="s">
        <v>804</v>
      </c>
      <c r="P475" s="151">
        <v>2</v>
      </c>
      <c r="Q475" s="151"/>
      <c r="R475" s="155">
        <v>2</v>
      </c>
      <c r="S475" s="151" t="s">
        <v>4191</v>
      </c>
      <c r="T475" s="151" t="s">
        <v>895</v>
      </c>
      <c r="U475" s="161">
        <v>42604</v>
      </c>
      <c r="V475" s="161">
        <v>42608</v>
      </c>
      <c r="W475" s="165">
        <f>SUM(V475-U475)</f>
        <v>4</v>
      </c>
      <c r="X475" s="161" t="s">
        <v>453</v>
      </c>
      <c r="Y475" s="161" t="s">
        <v>563</v>
      </c>
      <c r="Z475" s="151" t="s">
        <v>817</v>
      </c>
      <c r="AA475" s="151" t="s">
        <v>1574</v>
      </c>
      <c r="AB475" s="160" t="s">
        <v>804</v>
      </c>
      <c r="AC475" s="162">
        <v>42625</v>
      </c>
      <c r="AD475" s="163" t="s">
        <v>807</v>
      </c>
      <c r="AE475" s="164">
        <v>43374</v>
      </c>
      <c r="AF475" s="165">
        <f t="shared" si="45"/>
        <v>24.624657534246577</v>
      </c>
      <c r="AG475" s="180" t="s">
        <v>539</v>
      </c>
      <c r="AH475" s="165">
        <v>1</v>
      </c>
      <c r="AI475" s="180" t="s">
        <v>638</v>
      </c>
      <c r="AJ475" s="165">
        <v>4</v>
      </c>
      <c r="AK475" s="180" t="s">
        <v>638</v>
      </c>
      <c r="AL475" s="165">
        <v>4</v>
      </c>
      <c r="AM475" s="180" t="s">
        <v>638</v>
      </c>
      <c r="AN475" s="165">
        <v>4</v>
      </c>
      <c r="AO475" s="180"/>
      <c r="AP475" s="165"/>
      <c r="AQ475" s="180"/>
      <c r="AR475" s="165"/>
      <c r="AS475" s="165"/>
      <c r="AT475" s="165"/>
      <c r="AU475" s="165"/>
      <c r="AV475" s="165"/>
      <c r="AW475" s="165"/>
      <c r="AX475" s="165"/>
      <c r="AY475" s="165"/>
      <c r="AZ475" s="165"/>
      <c r="BA475" s="165"/>
      <c r="BB475" s="165"/>
      <c r="BC475" s="165"/>
      <c r="BD475" s="165"/>
      <c r="BE475" s="165"/>
      <c r="BF475" s="165"/>
      <c r="BG475" s="169"/>
      <c r="BH475" s="161" t="s">
        <v>638</v>
      </c>
      <c r="BI475" s="159">
        <v>4</v>
      </c>
      <c r="BJ475" s="155">
        <v>2</v>
      </c>
      <c r="BK475" s="151" t="s">
        <v>4191</v>
      </c>
      <c r="BL475" s="159">
        <v>1</v>
      </c>
      <c r="BM475" s="159">
        <v>0</v>
      </c>
      <c r="BN475" s="167" t="s">
        <v>804</v>
      </c>
      <c r="BO475" s="151" t="s">
        <v>4192</v>
      </c>
      <c r="BP475" s="151"/>
      <c r="BQ475" s="151"/>
      <c r="BR475" s="151"/>
      <c r="BS475" s="157" t="s">
        <v>453</v>
      </c>
      <c r="BT475" s="157" t="s">
        <v>453</v>
      </c>
      <c r="BU475" s="157" t="s">
        <v>453</v>
      </c>
      <c r="BV475" s="153" t="s">
        <v>4193</v>
      </c>
      <c r="BW475" s="153" t="s">
        <v>4194</v>
      </c>
      <c r="BX475" s="151">
        <v>70</v>
      </c>
      <c r="BY475" s="151">
        <v>72</v>
      </c>
      <c r="BZ475" s="151">
        <v>68</v>
      </c>
      <c r="CA475" s="151" t="s">
        <v>4195</v>
      </c>
      <c r="CB475" s="151" t="s">
        <v>453</v>
      </c>
      <c r="CC475" s="151" t="s">
        <v>453</v>
      </c>
      <c r="CD475" s="151"/>
      <c r="CE475" s="151" t="s">
        <v>4196</v>
      </c>
      <c r="CF475" s="151" t="s">
        <v>4197</v>
      </c>
      <c r="CG475" s="151" t="s">
        <v>4198</v>
      </c>
      <c r="CH475" s="151" t="s">
        <v>3992</v>
      </c>
      <c r="CI475" s="151"/>
      <c r="CJ475" s="151"/>
      <c r="CK475" s="151"/>
      <c r="CL475" s="151" t="s">
        <v>1737</v>
      </c>
    </row>
    <row r="476" spans="1:90" s="89" customFormat="1" x14ac:dyDescent="0.2">
      <c r="A476" s="151" t="s">
        <v>5014</v>
      </c>
      <c r="B476" s="155">
        <v>474</v>
      </c>
      <c r="C476" s="155">
        <v>433</v>
      </c>
      <c r="D476" s="269" t="s">
        <v>7388</v>
      </c>
      <c r="E476" s="270" t="s">
        <v>7389</v>
      </c>
      <c r="F476" s="271">
        <v>16872</v>
      </c>
      <c r="G476" s="157" t="s">
        <v>562</v>
      </c>
      <c r="H476" s="158">
        <v>61026527</v>
      </c>
      <c r="I476" s="155">
        <v>5847950</v>
      </c>
      <c r="J476" s="159">
        <v>60</v>
      </c>
      <c r="K476" s="159">
        <v>56</v>
      </c>
      <c r="L476" s="159">
        <f t="shared" ref="L476:L507" si="47">SUM(J476-K476)</f>
        <v>4</v>
      </c>
      <c r="M476" s="157" t="s">
        <v>563</v>
      </c>
      <c r="N476" s="151" t="s">
        <v>612</v>
      </c>
      <c r="O476" s="160" t="s">
        <v>807</v>
      </c>
      <c r="P476" s="151">
        <v>5</v>
      </c>
      <c r="Q476" s="151"/>
      <c r="R476" s="155">
        <v>2</v>
      </c>
      <c r="S476" s="151" t="s">
        <v>4204</v>
      </c>
      <c r="T476" s="151" t="s">
        <v>913</v>
      </c>
      <c r="U476" s="161">
        <v>42611</v>
      </c>
      <c r="V476" s="161">
        <v>42615</v>
      </c>
      <c r="W476" s="165">
        <f>SUM(V476-U476)</f>
        <v>4</v>
      </c>
      <c r="X476" s="161" t="s">
        <v>453</v>
      </c>
      <c r="Y476" s="161" t="s">
        <v>564</v>
      </c>
      <c r="Z476" s="151" t="s">
        <v>904</v>
      </c>
      <c r="AA476" s="151" t="s">
        <v>1687</v>
      </c>
      <c r="AB476" s="160" t="s">
        <v>804</v>
      </c>
      <c r="AC476" s="162">
        <v>42646</v>
      </c>
      <c r="AD476" s="163" t="s">
        <v>807</v>
      </c>
      <c r="AE476" s="164">
        <v>43344</v>
      </c>
      <c r="AF476" s="165">
        <f t="shared" si="45"/>
        <v>22.947945205479449</v>
      </c>
      <c r="AG476" s="180" t="s">
        <v>539</v>
      </c>
      <c r="AH476" s="165">
        <v>1</v>
      </c>
      <c r="AI476" s="180" t="s">
        <v>539</v>
      </c>
      <c r="AJ476" s="165">
        <v>1</v>
      </c>
      <c r="AK476" s="180" t="s">
        <v>539</v>
      </c>
      <c r="AL476" s="165">
        <v>1</v>
      </c>
      <c r="AM476" s="180" t="s">
        <v>539</v>
      </c>
      <c r="AN476" s="165">
        <v>1</v>
      </c>
      <c r="AO476" s="180"/>
      <c r="AP476" s="165"/>
      <c r="AQ476" s="180"/>
      <c r="AR476" s="165"/>
      <c r="AS476" s="165"/>
      <c r="AT476" s="165"/>
      <c r="AU476" s="165"/>
      <c r="AV476" s="165"/>
      <c r="AW476" s="165"/>
      <c r="AX476" s="165"/>
      <c r="AY476" s="165"/>
      <c r="AZ476" s="165"/>
      <c r="BA476" s="165"/>
      <c r="BB476" s="165"/>
      <c r="BC476" s="165"/>
      <c r="BD476" s="165"/>
      <c r="BE476" s="165"/>
      <c r="BF476" s="165"/>
      <c r="BG476" s="169" t="s">
        <v>929</v>
      </c>
      <c r="BH476" s="161" t="s">
        <v>539</v>
      </c>
      <c r="BI476" s="159">
        <v>1</v>
      </c>
      <c r="BJ476" s="155">
        <v>2</v>
      </c>
      <c r="BK476" s="151" t="s">
        <v>4204</v>
      </c>
      <c r="BL476" s="159" t="s">
        <v>453</v>
      </c>
      <c r="BM476" s="159" t="s">
        <v>453</v>
      </c>
      <c r="BN476" s="167" t="s">
        <v>807</v>
      </c>
      <c r="BO476" s="151" t="s">
        <v>453</v>
      </c>
      <c r="BP476" s="151"/>
      <c r="BQ476" s="151"/>
      <c r="BR476" s="151"/>
      <c r="BS476" s="157" t="s">
        <v>453</v>
      </c>
      <c r="BT476" s="157" t="s">
        <v>453</v>
      </c>
      <c r="BU476" s="157" t="s">
        <v>453</v>
      </c>
      <c r="BV476" s="153" t="s">
        <v>453</v>
      </c>
      <c r="BW476" s="153" t="s">
        <v>4205</v>
      </c>
      <c r="BX476" s="151">
        <v>103</v>
      </c>
      <c r="BY476" s="151">
        <v>108</v>
      </c>
      <c r="BZ476" s="151">
        <v>107</v>
      </c>
      <c r="CA476" s="151" t="s">
        <v>4206</v>
      </c>
      <c r="CB476" s="151" t="s">
        <v>453</v>
      </c>
      <c r="CC476" s="151" t="s">
        <v>453</v>
      </c>
      <c r="CD476" s="151"/>
      <c r="CE476" s="151" t="s">
        <v>1090</v>
      </c>
      <c r="CF476" s="151" t="s">
        <v>453</v>
      </c>
      <c r="CG476" s="151" t="s">
        <v>929</v>
      </c>
      <c r="CH476" s="151" t="s">
        <v>4253</v>
      </c>
      <c r="CI476" s="151">
        <v>90</v>
      </c>
      <c r="CJ476" s="151">
        <v>100</v>
      </c>
      <c r="CK476" s="151">
        <v>95</v>
      </c>
      <c r="CL476" s="151" t="s">
        <v>1737</v>
      </c>
    </row>
    <row r="477" spans="1:90" s="89" customFormat="1" x14ac:dyDescent="0.2">
      <c r="A477" s="151" t="s">
        <v>5242</v>
      </c>
      <c r="B477" s="155">
        <v>475</v>
      </c>
      <c r="C477" s="155" t="s">
        <v>4543</v>
      </c>
      <c r="D477" s="269" t="s">
        <v>7390</v>
      </c>
      <c r="E477" s="270" t="s">
        <v>7391</v>
      </c>
      <c r="F477" s="271">
        <v>40312</v>
      </c>
      <c r="G477" s="157" t="s">
        <v>480</v>
      </c>
      <c r="H477" s="158">
        <v>39034107</v>
      </c>
      <c r="I477" s="155">
        <v>3102839</v>
      </c>
      <c r="J477" s="159">
        <v>23</v>
      </c>
      <c r="K477" s="159">
        <v>1</v>
      </c>
      <c r="L477" s="159">
        <f t="shared" si="47"/>
        <v>22</v>
      </c>
      <c r="M477" s="157" t="s">
        <v>563</v>
      </c>
      <c r="N477" s="151" t="s">
        <v>612</v>
      </c>
      <c r="O477" s="160" t="s">
        <v>807</v>
      </c>
      <c r="P477" s="151">
        <v>6</v>
      </c>
      <c r="Q477" s="151"/>
      <c r="R477" s="155">
        <v>1</v>
      </c>
      <c r="S477" s="151" t="s">
        <v>4261</v>
      </c>
      <c r="T477" s="151" t="s">
        <v>913</v>
      </c>
      <c r="U477" s="161">
        <v>42611</v>
      </c>
      <c r="V477" s="161">
        <v>42615</v>
      </c>
      <c r="W477" s="165">
        <f>SUM(V477-U477)</f>
        <v>4</v>
      </c>
      <c r="X477" s="161" t="s">
        <v>453</v>
      </c>
      <c r="Y477" s="161" t="s">
        <v>568</v>
      </c>
      <c r="Z477" s="151" t="s">
        <v>4161</v>
      </c>
      <c r="AA477" s="151" t="s">
        <v>4162</v>
      </c>
      <c r="AB477" s="160" t="s">
        <v>804</v>
      </c>
      <c r="AC477" s="162">
        <v>42660</v>
      </c>
      <c r="AD477" s="163" t="s">
        <v>807</v>
      </c>
      <c r="AE477" s="164">
        <v>42926</v>
      </c>
      <c r="AF477" s="165">
        <f t="shared" si="45"/>
        <v>8.7452054794520553</v>
      </c>
      <c r="AG477" s="180" t="s">
        <v>638</v>
      </c>
      <c r="AH477" s="165">
        <v>4</v>
      </c>
      <c r="AI477" s="180" t="s">
        <v>638</v>
      </c>
      <c r="AJ477" s="165">
        <v>4</v>
      </c>
      <c r="AK477" s="180"/>
      <c r="AL477" s="165"/>
      <c r="AM477" s="180"/>
      <c r="AN477" s="165"/>
      <c r="AO477" s="180"/>
      <c r="AP477" s="165"/>
      <c r="AQ477" s="180"/>
      <c r="AR477" s="165"/>
      <c r="AS477" s="165"/>
      <c r="AT477" s="165"/>
      <c r="AU477" s="165"/>
      <c r="AV477" s="165"/>
      <c r="AW477" s="165"/>
      <c r="AX477" s="165"/>
      <c r="AY477" s="165"/>
      <c r="AZ477" s="165"/>
      <c r="BA477" s="165"/>
      <c r="BB477" s="165"/>
      <c r="BC477" s="165"/>
      <c r="BD477" s="165"/>
      <c r="BE477" s="165"/>
      <c r="BF477" s="165"/>
      <c r="BG477" s="169" t="s">
        <v>4262</v>
      </c>
      <c r="BH477" s="161" t="s">
        <v>638</v>
      </c>
      <c r="BI477" s="159">
        <v>4</v>
      </c>
      <c r="BJ477" s="155">
        <v>1</v>
      </c>
      <c r="BK477" s="151" t="s">
        <v>785</v>
      </c>
      <c r="BL477" s="159" t="s">
        <v>453</v>
      </c>
      <c r="BM477" s="159" t="s">
        <v>453</v>
      </c>
      <c r="BN477" s="167" t="s">
        <v>804</v>
      </c>
      <c r="BO477" s="171" t="s">
        <v>4263</v>
      </c>
      <c r="BP477" s="171"/>
      <c r="BQ477" s="171"/>
      <c r="BR477" s="171"/>
      <c r="BS477" s="157" t="s">
        <v>564</v>
      </c>
      <c r="BT477" s="157" t="s">
        <v>1542</v>
      </c>
      <c r="BU477" s="157" t="s">
        <v>453</v>
      </c>
      <c r="BV477" s="153" t="s">
        <v>4264</v>
      </c>
      <c r="BW477" s="153" t="s">
        <v>4265</v>
      </c>
      <c r="BX477" s="151">
        <v>70</v>
      </c>
      <c r="BY477" s="151">
        <v>54</v>
      </c>
      <c r="BZ477" s="151">
        <v>72</v>
      </c>
      <c r="CA477" s="151" t="s">
        <v>4266</v>
      </c>
      <c r="CB477" s="151" t="s">
        <v>4267</v>
      </c>
      <c r="CC477" s="151" t="s">
        <v>453</v>
      </c>
      <c r="CD477" s="151"/>
      <c r="CE477" s="151" t="s">
        <v>4268</v>
      </c>
      <c r="CF477" s="151" t="s">
        <v>453</v>
      </c>
      <c r="CG477" s="151" t="s">
        <v>1332</v>
      </c>
      <c r="CH477" s="151" t="s">
        <v>4269</v>
      </c>
      <c r="CI477" s="151">
        <v>70</v>
      </c>
      <c r="CJ477" s="151">
        <v>50</v>
      </c>
      <c r="CK477" s="151">
        <v>59</v>
      </c>
      <c r="CL477" s="151" t="s">
        <v>1737</v>
      </c>
    </row>
    <row r="478" spans="1:90" s="89" customFormat="1" x14ac:dyDescent="0.2">
      <c r="A478" s="151" t="s">
        <v>5243</v>
      </c>
      <c r="B478" s="155">
        <v>476</v>
      </c>
      <c r="C478" s="155">
        <v>434</v>
      </c>
      <c r="D478" s="269" t="s">
        <v>7392</v>
      </c>
      <c r="E478" s="270" t="s">
        <v>7393</v>
      </c>
      <c r="F478" s="271">
        <v>22124</v>
      </c>
      <c r="G478" s="157" t="s">
        <v>562</v>
      </c>
      <c r="H478" s="158">
        <v>61038699</v>
      </c>
      <c r="I478" s="155">
        <v>5960377</v>
      </c>
      <c r="J478" s="159">
        <v>24</v>
      </c>
      <c r="K478" s="159">
        <v>9</v>
      </c>
      <c r="L478" s="159">
        <f t="shared" si="47"/>
        <v>15</v>
      </c>
      <c r="M478" s="157" t="s">
        <v>563</v>
      </c>
      <c r="N478" s="151" t="s">
        <v>1605</v>
      </c>
      <c r="O478" s="160" t="s">
        <v>807</v>
      </c>
      <c r="P478" s="151">
        <v>2</v>
      </c>
      <c r="Q478" s="151"/>
      <c r="R478" s="155">
        <v>4</v>
      </c>
      <c r="S478" s="151" t="s">
        <v>4185</v>
      </c>
      <c r="T478" s="151" t="s">
        <v>453</v>
      </c>
      <c r="U478" s="161" t="s">
        <v>453</v>
      </c>
      <c r="V478" s="161" t="s">
        <v>453</v>
      </c>
      <c r="W478" s="165" t="s">
        <v>453</v>
      </c>
      <c r="X478" s="161" t="s">
        <v>453</v>
      </c>
      <c r="Y478" s="161" t="s">
        <v>563</v>
      </c>
      <c r="Z478" s="151" t="s">
        <v>817</v>
      </c>
      <c r="AA478" s="151" t="s">
        <v>4186</v>
      </c>
      <c r="AB478" s="160" t="s">
        <v>804</v>
      </c>
      <c r="AC478" s="162">
        <v>42622</v>
      </c>
      <c r="AD478" s="163" t="s">
        <v>807</v>
      </c>
      <c r="AE478" s="164">
        <v>42822</v>
      </c>
      <c r="AF478" s="165">
        <f t="shared" si="45"/>
        <v>6.5753424657534243</v>
      </c>
      <c r="AG478" s="180" t="s">
        <v>539</v>
      </c>
      <c r="AH478" s="165">
        <v>1</v>
      </c>
      <c r="AI478" s="180" t="s">
        <v>539</v>
      </c>
      <c r="AJ478" s="165">
        <v>1</v>
      </c>
      <c r="AK478" s="180"/>
      <c r="AL478" s="165"/>
      <c r="AM478" s="180"/>
      <c r="AN478" s="165"/>
      <c r="AO478" s="180"/>
      <c r="AP478" s="165"/>
      <c r="AQ478" s="180"/>
      <c r="AR478" s="165"/>
      <c r="AS478" s="165"/>
      <c r="AT478" s="165"/>
      <c r="AU478" s="165"/>
      <c r="AV478" s="165"/>
      <c r="AW478" s="165"/>
      <c r="AX478" s="165"/>
      <c r="AY478" s="165"/>
      <c r="AZ478" s="165"/>
      <c r="BA478" s="165"/>
      <c r="BB478" s="165"/>
      <c r="BC478" s="165"/>
      <c r="BD478" s="165"/>
      <c r="BE478" s="165"/>
      <c r="BF478" s="165"/>
      <c r="BG478" s="169"/>
      <c r="BH478" s="161" t="s">
        <v>539</v>
      </c>
      <c r="BI478" s="159">
        <v>1</v>
      </c>
      <c r="BJ478" s="155">
        <v>4</v>
      </c>
      <c r="BK478" s="151" t="s">
        <v>4187</v>
      </c>
      <c r="BL478" s="159">
        <v>1</v>
      </c>
      <c r="BM478" s="159">
        <v>0</v>
      </c>
      <c r="BN478" s="167" t="s">
        <v>807</v>
      </c>
      <c r="BO478" s="151" t="s">
        <v>453</v>
      </c>
      <c r="BP478" s="151"/>
      <c r="BQ478" s="151"/>
      <c r="BR478" s="151"/>
      <c r="BS478" s="157" t="s">
        <v>453</v>
      </c>
      <c r="BT478" s="157" t="s">
        <v>453</v>
      </c>
      <c r="BU478" s="157" t="s">
        <v>453</v>
      </c>
      <c r="BV478" s="153" t="s">
        <v>4188</v>
      </c>
      <c r="BW478" s="153" t="s">
        <v>453</v>
      </c>
      <c r="BX478" s="151" t="s">
        <v>453</v>
      </c>
      <c r="BY478" s="151" t="s">
        <v>453</v>
      </c>
      <c r="BZ478" s="151" t="s">
        <v>453</v>
      </c>
      <c r="CA478" s="151" t="s">
        <v>4189</v>
      </c>
      <c r="CB478" s="151" t="s">
        <v>2935</v>
      </c>
      <c r="CC478" s="151" t="s">
        <v>453</v>
      </c>
      <c r="CD478" s="151"/>
      <c r="CE478" s="151" t="s">
        <v>872</v>
      </c>
      <c r="CF478" s="151" t="s">
        <v>4190</v>
      </c>
      <c r="CG478" s="151" t="s">
        <v>929</v>
      </c>
      <c r="CH478" s="151" t="s">
        <v>3992</v>
      </c>
      <c r="CI478" s="151"/>
      <c r="CJ478" s="151"/>
      <c r="CK478" s="151"/>
      <c r="CL478" s="151" t="s">
        <v>1737</v>
      </c>
    </row>
    <row r="479" spans="1:90" s="89" customFormat="1" x14ac:dyDescent="0.2">
      <c r="A479" s="151" t="s">
        <v>5293</v>
      </c>
      <c r="B479" s="155">
        <v>477</v>
      </c>
      <c r="C479" s="155">
        <v>435</v>
      </c>
      <c r="D479" s="269" t="s">
        <v>7394</v>
      </c>
      <c r="E479" s="270" t="s">
        <v>7395</v>
      </c>
      <c r="F479" s="271">
        <v>35370</v>
      </c>
      <c r="G479" s="157" t="s">
        <v>480</v>
      </c>
      <c r="H479" s="158">
        <v>61035480</v>
      </c>
      <c r="I479" s="155">
        <v>6159327</v>
      </c>
      <c r="J479" s="159">
        <v>48</v>
      </c>
      <c r="K479" s="159">
        <v>0</v>
      </c>
      <c r="L479" s="159">
        <f t="shared" si="47"/>
        <v>48</v>
      </c>
      <c r="M479" s="157" t="s">
        <v>564</v>
      </c>
      <c r="N479" s="151" t="s">
        <v>1605</v>
      </c>
      <c r="O479" s="160" t="s">
        <v>807</v>
      </c>
      <c r="P479" s="151">
        <v>3</v>
      </c>
      <c r="Q479" s="151"/>
      <c r="R479" s="155">
        <v>2</v>
      </c>
      <c r="S479" s="151" t="s">
        <v>4795</v>
      </c>
      <c r="T479" s="151" t="s">
        <v>1589</v>
      </c>
      <c r="U479" s="161">
        <v>42625</v>
      </c>
      <c r="V479" s="161">
        <v>42629</v>
      </c>
      <c r="W479" s="165">
        <f>SUM(V479-U479)</f>
        <v>4</v>
      </c>
      <c r="X479" s="161" t="s">
        <v>453</v>
      </c>
      <c r="Y479" s="161" t="s">
        <v>453</v>
      </c>
      <c r="Z479" s="151" t="s">
        <v>453</v>
      </c>
      <c r="AA479" s="151" t="s">
        <v>1000</v>
      </c>
      <c r="AB479" s="160" t="s">
        <v>804</v>
      </c>
      <c r="AC479" s="162" t="s">
        <v>453</v>
      </c>
      <c r="AD479" s="163" t="s">
        <v>807</v>
      </c>
      <c r="AE479" s="164" t="s">
        <v>926</v>
      </c>
      <c r="AF479" s="161" t="s">
        <v>926</v>
      </c>
      <c r="AG479" s="180" t="s">
        <v>926</v>
      </c>
      <c r="AH479" s="180" t="s">
        <v>926</v>
      </c>
      <c r="AI479" s="180" t="s">
        <v>926</v>
      </c>
      <c r="AJ479" s="180" t="s">
        <v>926</v>
      </c>
      <c r="AK479" s="180" t="s">
        <v>926</v>
      </c>
      <c r="AL479" s="180" t="s">
        <v>926</v>
      </c>
      <c r="AM479" s="180" t="s">
        <v>926</v>
      </c>
      <c r="AN479" s="180" t="s">
        <v>926</v>
      </c>
      <c r="AO479" s="180" t="s">
        <v>926</v>
      </c>
      <c r="AP479" s="180" t="s">
        <v>926</v>
      </c>
      <c r="AQ479" s="180" t="s">
        <v>926</v>
      </c>
      <c r="AR479" s="180" t="s">
        <v>926</v>
      </c>
      <c r="AS479" s="180" t="s">
        <v>926</v>
      </c>
      <c r="AT479" s="180" t="s">
        <v>926</v>
      </c>
      <c r="AU479" s="180" t="s">
        <v>926</v>
      </c>
      <c r="AV479" s="180" t="s">
        <v>926</v>
      </c>
      <c r="AW479" s="180" t="s">
        <v>926</v>
      </c>
      <c r="AX479" s="180" t="s">
        <v>926</v>
      </c>
      <c r="AY479" s="180" t="s">
        <v>926</v>
      </c>
      <c r="AZ479" s="180" t="s">
        <v>926</v>
      </c>
      <c r="BA479" s="180"/>
      <c r="BB479" s="180"/>
      <c r="BC479" s="180"/>
      <c r="BD479" s="180"/>
      <c r="BE479" s="180"/>
      <c r="BF479" s="180"/>
      <c r="BG479" s="169" t="s">
        <v>4796</v>
      </c>
      <c r="BH479" s="161" t="s">
        <v>926</v>
      </c>
      <c r="BI479" s="159" t="s">
        <v>926</v>
      </c>
      <c r="BJ479" s="155">
        <v>2</v>
      </c>
      <c r="BK479" s="151" t="s">
        <v>4795</v>
      </c>
      <c r="BL479" s="161" t="s">
        <v>453</v>
      </c>
      <c r="BM479" s="161" t="s">
        <v>453</v>
      </c>
      <c r="BN479" s="167" t="s">
        <v>807</v>
      </c>
      <c r="BO479" s="151" t="s">
        <v>453</v>
      </c>
      <c r="BP479" s="151"/>
      <c r="BQ479" s="151"/>
      <c r="BR479" s="151"/>
      <c r="BS479" s="157" t="s">
        <v>563</v>
      </c>
      <c r="BT479" s="157" t="s">
        <v>563</v>
      </c>
      <c r="BU479" s="157" t="s">
        <v>453</v>
      </c>
      <c r="BV479" s="153" t="s">
        <v>453</v>
      </c>
      <c r="BW479" s="153" t="s">
        <v>4797</v>
      </c>
      <c r="BX479" s="151" t="s">
        <v>453</v>
      </c>
      <c r="BY479" s="151" t="s">
        <v>453</v>
      </c>
      <c r="BZ479" s="151" t="s">
        <v>453</v>
      </c>
      <c r="CA479" s="151" t="s">
        <v>4798</v>
      </c>
      <c r="CB479" s="151" t="s">
        <v>453</v>
      </c>
      <c r="CC479" s="151" t="s">
        <v>453</v>
      </c>
      <c r="CD479" s="151"/>
      <c r="CE479" s="151" t="s">
        <v>4799</v>
      </c>
      <c r="CF479" s="151" t="s">
        <v>453</v>
      </c>
      <c r="CG479" s="151" t="s">
        <v>4800</v>
      </c>
      <c r="CH479" s="151" t="s">
        <v>1173</v>
      </c>
      <c r="CI479" s="151" t="s">
        <v>453</v>
      </c>
      <c r="CJ479" s="151" t="s">
        <v>453</v>
      </c>
      <c r="CK479" s="151" t="s">
        <v>453</v>
      </c>
      <c r="CL479" s="151" t="s">
        <v>1737</v>
      </c>
    </row>
    <row r="480" spans="1:90" s="89" customFormat="1" x14ac:dyDescent="0.2">
      <c r="A480" s="151" t="s">
        <v>4612</v>
      </c>
      <c r="B480" s="155">
        <v>478</v>
      </c>
      <c r="C480" s="155">
        <v>436</v>
      </c>
      <c r="D480" s="269" t="s">
        <v>7396</v>
      </c>
      <c r="E480" s="270" t="s">
        <v>7397</v>
      </c>
      <c r="F480" s="271">
        <v>24009</v>
      </c>
      <c r="G480" s="157" t="s">
        <v>562</v>
      </c>
      <c r="H480" s="158">
        <v>46126496</v>
      </c>
      <c r="I480" s="155">
        <v>2404692</v>
      </c>
      <c r="J480" s="159">
        <v>31</v>
      </c>
      <c r="K480" s="159">
        <v>30</v>
      </c>
      <c r="L480" s="159">
        <f t="shared" si="47"/>
        <v>1</v>
      </c>
      <c r="M480" s="157" t="s">
        <v>563</v>
      </c>
      <c r="N480" s="151" t="s">
        <v>1605</v>
      </c>
      <c r="O480" s="160" t="s">
        <v>807</v>
      </c>
      <c r="P480" s="151">
        <v>3</v>
      </c>
      <c r="Q480" s="151"/>
      <c r="R480" s="155">
        <v>3</v>
      </c>
      <c r="S480" s="151" t="s">
        <v>4316</v>
      </c>
      <c r="T480" s="151" t="s">
        <v>935</v>
      </c>
      <c r="U480" s="161">
        <v>42632</v>
      </c>
      <c r="V480" s="161">
        <v>42647</v>
      </c>
      <c r="W480" s="165">
        <f>SUM(V480-U480)</f>
        <v>15</v>
      </c>
      <c r="X480" s="161" t="s">
        <v>453</v>
      </c>
      <c r="Y480" s="161" t="s">
        <v>564</v>
      </c>
      <c r="Z480" s="151" t="s">
        <v>827</v>
      </c>
      <c r="AA480" s="151" t="s">
        <v>540</v>
      </c>
      <c r="AB480" s="160" t="s">
        <v>804</v>
      </c>
      <c r="AC480" s="162">
        <v>42692</v>
      </c>
      <c r="AD480" s="163" t="s">
        <v>807</v>
      </c>
      <c r="AE480" s="164">
        <v>43308</v>
      </c>
      <c r="AF480" s="165">
        <f>((AE480-AC480)/365*12)</f>
        <v>20.252054794520546</v>
      </c>
      <c r="AG480" s="180" t="s">
        <v>539</v>
      </c>
      <c r="AH480" s="165">
        <v>1</v>
      </c>
      <c r="AI480" s="180" t="s">
        <v>539</v>
      </c>
      <c r="AJ480" s="165">
        <v>1</v>
      </c>
      <c r="AK480" s="180" t="s">
        <v>539</v>
      </c>
      <c r="AL480" s="165">
        <v>1</v>
      </c>
      <c r="AM480" s="180"/>
      <c r="AN480" s="165"/>
      <c r="AO480" s="180"/>
      <c r="AP480" s="165"/>
      <c r="AQ480" s="180"/>
      <c r="AR480" s="165"/>
      <c r="AS480" s="165"/>
      <c r="AT480" s="165"/>
      <c r="AU480" s="165"/>
      <c r="AV480" s="165"/>
      <c r="AW480" s="165"/>
      <c r="AX480" s="165"/>
      <c r="AY480" s="165"/>
      <c r="AZ480" s="165"/>
      <c r="BA480" s="165"/>
      <c r="BB480" s="165"/>
      <c r="BC480" s="165"/>
      <c r="BD480" s="165"/>
      <c r="BE480" s="165"/>
      <c r="BF480" s="165"/>
      <c r="BG480" s="169" t="s">
        <v>4317</v>
      </c>
      <c r="BH480" s="161" t="s">
        <v>5786</v>
      </c>
      <c r="BI480" s="159">
        <v>3</v>
      </c>
      <c r="BJ480" s="155">
        <v>3</v>
      </c>
      <c r="BK480" s="151" t="s">
        <v>4318</v>
      </c>
      <c r="BL480" s="159">
        <v>1</v>
      </c>
      <c r="BM480" s="159">
        <v>0</v>
      </c>
      <c r="BN480" s="167" t="s">
        <v>807</v>
      </c>
      <c r="BO480" s="151" t="s">
        <v>453</v>
      </c>
      <c r="BP480" s="151"/>
      <c r="BQ480" s="151"/>
      <c r="BR480" s="151"/>
      <c r="BS480" s="157" t="s">
        <v>453</v>
      </c>
      <c r="BT480" s="157" t="s">
        <v>453</v>
      </c>
      <c r="BU480" s="157" t="s">
        <v>453</v>
      </c>
      <c r="BV480" s="153" t="s">
        <v>453</v>
      </c>
      <c r="BW480" s="153" t="s">
        <v>4319</v>
      </c>
      <c r="BX480" s="151">
        <v>86</v>
      </c>
      <c r="BY480" s="151">
        <v>98</v>
      </c>
      <c r="BZ480" s="151">
        <v>89</v>
      </c>
      <c r="CA480" s="151" t="s">
        <v>4320</v>
      </c>
      <c r="CB480" s="151" t="s">
        <v>4321</v>
      </c>
      <c r="CC480" s="151" t="s">
        <v>453</v>
      </c>
      <c r="CD480" s="151"/>
      <c r="CE480" s="151" t="s">
        <v>1008</v>
      </c>
      <c r="CF480" s="151" t="s">
        <v>4322</v>
      </c>
      <c r="CG480" s="151" t="s">
        <v>1332</v>
      </c>
      <c r="CH480" s="151" t="s">
        <v>4323</v>
      </c>
      <c r="CI480" s="151" t="s">
        <v>453</v>
      </c>
      <c r="CJ480" s="151" t="s">
        <v>453</v>
      </c>
      <c r="CK480" s="151" t="s">
        <v>453</v>
      </c>
      <c r="CL480" s="151" t="s">
        <v>1737</v>
      </c>
    </row>
    <row r="481" spans="1:90" s="89" customFormat="1" x14ac:dyDescent="0.2">
      <c r="A481" s="151" t="s">
        <v>5244</v>
      </c>
      <c r="B481" s="155">
        <v>479</v>
      </c>
      <c r="C481" s="155">
        <v>437</v>
      </c>
      <c r="D481" s="269" t="s">
        <v>7398</v>
      </c>
      <c r="E481" s="270" t="s">
        <v>497</v>
      </c>
      <c r="F481" s="271">
        <v>24943</v>
      </c>
      <c r="G481" s="157" t="s">
        <v>480</v>
      </c>
      <c r="H481" s="158">
        <v>45512770</v>
      </c>
      <c r="I481" s="155">
        <v>2510820</v>
      </c>
      <c r="J481" s="159">
        <v>41</v>
      </c>
      <c r="K481" s="159">
        <v>26</v>
      </c>
      <c r="L481" s="159">
        <f t="shared" si="47"/>
        <v>15</v>
      </c>
      <c r="M481" s="157" t="s">
        <v>563</v>
      </c>
      <c r="N481" s="151" t="s">
        <v>612</v>
      </c>
      <c r="O481" s="160" t="s">
        <v>807</v>
      </c>
      <c r="P481" s="151">
        <v>1</v>
      </c>
      <c r="Q481" s="151"/>
      <c r="R481" s="155">
        <v>2</v>
      </c>
      <c r="S481" s="151" t="s">
        <v>4199</v>
      </c>
      <c r="T481" s="151" t="s">
        <v>453</v>
      </c>
      <c r="U481" s="161" t="s">
        <v>453</v>
      </c>
      <c r="V481" s="161" t="s">
        <v>453</v>
      </c>
      <c r="W481" s="165" t="s">
        <v>453</v>
      </c>
      <c r="X481" s="161" t="s">
        <v>453</v>
      </c>
      <c r="Y481" s="161" t="s">
        <v>563</v>
      </c>
      <c r="Z481" s="151" t="s">
        <v>827</v>
      </c>
      <c r="AA481" s="151" t="s">
        <v>550</v>
      </c>
      <c r="AB481" s="160" t="s">
        <v>804</v>
      </c>
      <c r="AC481" s="162">
        <v>42636</v>
      </c>
      <c r="AD481" s="163" t="s">
        <v>807</v>
      </c>
      <c r="AE481" s="164">
        <v>42682</v>
      </c>
      <c r="AF481" s="165">
        <f>((AE481-AC481)/365*12)</f>
        <v>1.5123287671232877</v>
      </c>
      <c r="AG481" s="180" t="s">
        <v>539</v>
      </c>
      <c r="AH481" s="165">
        <v>1</v>
      </c>
      <c r="AI481" s="180" t="s">
        <v>539</v>
      </c>
      <c r="AJ481" s="165">
        <v>1</v>
      </c>
      <c r="AK481" s="180"/>
      <c r="AL481" s="165"/>
      <c r="AM481" s="180"/>
      <c r="AN481" s="165"/>
      <c r="AO481" s="180"/>
      <c r="AP481" s="165"/>
      <c r="AQ481" s="180"/>
      <c r="AR481" s="165"/>
      <c r="AS481" s="165"/>
      <c r="AT481" s="165"/>
      <c r="AU481" s="165"/>
      <c r="AV481" s="165"/>
      <c r="AW481" s="165"/>
      <c r="AX481" s="165"/>
      <c r="AY481" s="165"/>
      <c r="AZ481" s="165"/>
      <c r="BA481" s="165"/>
      <c r="BB481" s="165"/>
      <c r="BC481" s="165"/>
      <c r="BD481" s="165"/>
      <c r="BE481" s="165"/>
      <c r="BF481" s="165"/>
      <c r="BG481" s="169"/>
      <c r="BH481" s="161" t="s">
        <v>539</v>
      </c>
      <c r="BI481" s="159">
        <v>1</v>
      </c>
      <c r="BJ481" s="155">
        <v>2</v>
      </c>
      <c r="BK481" s="151" t="s">
        <v>1087</v>
      </c>
      <c r="BL481" s="159">
        <v>1</v>
      </c>
      <c r="BM481" s="159">
        <v>0</v>
      </c>
      <c r="BN481" s="167" t="s">
        <v>807</v>
      </c>
      <c r="BO481" s="151" t="s">
        <v>453</v>
      </c>
      <c r="BP481" s="151"/>
      <c r="BQ481" s="151"/>
      <c r="BR481" s="151"/>
      <c r="BS481" s="157" t="s">
        <v>453</v>
      </c>
      <c r="BT481" s="157" t="s">
        <v>453</v>
      </c>
      <c r="BU481" s="157" t="s">
        <v>453</v>
      </c>
      <c r="BV481" s="153" t="s">
        <v>453</v>
      </c>
      <c r="BW481" s="153" t="s">
        <v>4200</v>
      </c>
      <c r="BX481" s="151">
        <v>106</v>
      </c>
      <c r="BY481" s="151">
        <v>103</v>
      </c>
      <c r="BZ481" s="151">
        <v>105</v>
      </c>
      <c r="CA481" s="151" t="s">
        <v>4201</v>
      </c>
      <c r="CB481" s="151" t="s">
        <v>4202</v>
      </c>
      <c r="CC481" s="151" t="s">
        <v>453</v>
      </c>
      <c r="CD481" s="151"/>
      <c r="CE481" s="151" t="s">
        <v>872</v>
      </c>
      <c r="CF481" s="151" t="s">
        <v>4203</v>
      </c>
      <c r="CG481" s="151" t="s">
        <v>929</v>
      </c>
      <c r="CH481" s="151" t="s">
        <v>3992</v>
      </c>
      <c r="CI481" s="151"/>
      <c r="CJ481" s="151"/>
      <c r="CK481" s="151"/>
      <c r="CL481" s="151" t="s">
        <v>1737</v>
      </c>
    </row>
    <row r="482" spans="1:90" s="89" customFormat="1" x14ac:dyDescent="0.2">
      <c r="A482" s="151" t="s">
        <v>5295</v>
      </c>
      <c r="B482" s="155">
        <v>480</v>
      </c>
      <c r="C482" s="155" t="s">
        <v>5294</v>
      </c>
      <c r="D482" s="269" t="s">
        <v>7399</v>
      </c>
      <c r="E482" s="270" t="s">
        <v>7400</v>
      </c>
      <c r="F482" s="271">
        <v>21775</v>
      </c>
      <c r="G482" s="157" t="s">
        <v>562</v>
      </c>
      <c r="H482" s="158">
        <v>61038676</v>
      </c>
      <c r="I482" s="155">
        <v>3956388</v>
      </c>
      <c r="J482" s="159">
        <v>50</v>
      </c>
      <c r="K482" s="159">
        <v>2</v>
      </c>
      <c r="L482" s="159">
        <f t="shared" si="47"/>
        <v>48</v>
      </c>
      <c r="M482" s="157" t="s">
        <v>563</v>
      </c>
      <c r="N482" s="151" t="s">
        <v>1605</v>
      </c>
      <c r="O482" s="160" t="s">
        <v>804</v>
      </c>
      <c r="P482" s="151">
        <v>3</v>
      </c>
      <c r="Q482" s="151"/>
      <c r="R482" s="155">
        <v>4</v>
      </c>
      <c r="S482" s="151" t="s">
        <v>4213</v>
      </c>
      <c r="T482" s="151" t="s">
        <v>453</v>
      </c>
      <c r="U482" s="161" t="s">
        <v>453</v>
      </c>
      <c r="V482" s="161" t="s">
        <v>453</v>
      </c>
      <c r="W482" s="165" t="s">
        <v>453</v>
      </c>
      <c r="X482" s="161" t="s">
        <v>453</v>
      </c>
      <c r="Y482" s="161" t="s">
        <v>472</v>
      </c>
      <c r="Z482" s="151" t="s">
        <v>904</v>
      </c>
      <c r="AA482" s="151" t="s">
        <v>1687</v>
      </c>
      <c r="AB482" s="160" t="s">
        <v>804</v>
      </c>
      <c r="AC482" s="162">
        <v>42646</v>
      </c>
      <c r="AD482" s="163" t="s">
        <v>804</v>
      </c>
      <c r="AE482" s="164">
        <v>42873</v>
      </c>
      <c r="AF482" s="165">
        <f>((AE482-AC482)/365*12)</f>
        <v>7.463013698630137</v>
      </c>
      <c r="AG482" s="180" t="s">
        <v>539</v>
      </c>
      <c r="AH482" s="165">
        <v>1</v>
      </c>
      <c r="AI482" s="180" t="s">
        <v>638</v>
      </c>
      <c r="AJ482" s="165">
        <v>4</v>
      </c>
      <c r="AK482" s="180"/>
      <c r="AL482" s="165"/>
      <c r="AM482" s="180"/>
      <c r="AN482" s="165"/>
      <c r="AO482" s="180"/>
      <c r="AP482" s="165"/>
      <c r="AQ482" s="180"/>
      <c r="AR482" s="165"/>
      <c r="AS482" s="165"/>
      <c r="AT482" s="165"/>
      <c r="AU482" s="165"/>
      <c r="AV482" s="165"/>
      <c r="AW482" s="165"/>
      <c r="AX482" s="165"/>
      <c r="AY482" s="165"/>
      <c r="AZ482" s="165"/>
      <c r="BA482" s="165"/>
      <c r="BB482" s="165"/>
      <c r="BC482" s="165"/>
      <c r="BD482" s="165"/>
      <c r="BE482" s="165"/>
      <c r="BF482" s="165"/>
      <c r="BG482" s="169" t="s">
        <v>1332</v>
      </c>
      <c r="BH482" s="161" t="s">
        <v>638</v>
      </c>
      <c r="BI482" s="159">
        <v>4</v>
      </c>
      <c r="BJ482" s="155">
        <v>4</v>
      </c>
      <c r="BK482" s="151" t="s">
        <v>4213</v>
      </c>
      <c r="BL482" s="159" t="s">
        <v>453</v>
      </c>
      <c r="BM482" s="159" t="s">
        <v>453</v>
      </c>
      <c r="BN482" s="167" t="s">
        <v>804</v>
      </c>
      <c r="BO482" s="151" t="s">
        <v>4142</v>
      </c>
      <c r="BP482" s="151"/>
      <c r="BQ482" s="151"/>
      <c r="BR482" s="151"/>
      <c r="BS482" s="157" t="s">
        <v>564</v>
      </c>
      <c r="BT482" s="157" t="s">
        <v>400</v>
      </c>
      <c r="BU482" s="157" t="s">
        <v>453</v>
      </c>
      <c r="BV482" s="153" t="s">
        <v>4214</v>
      </c>
      <c r="BW482" s="153" t="s">
        <v>4215</v>
      </c>
      <c r="BX482" s="151">
        <v>70</v>
      </c>
      <c r="BY482" s="151" t="s">
        <v>453</v>
      </c>
      <c r="BZ482" s="151" t="s">
        <v>453</v>
      </c>
      <c r="CA482" s="151" t="s">
        <v>4216</v>
      </c>
      <c r="CB482" s="151" t="s">
        <v>4217</v>
      </c>
      <c r="CC482" s="151" t="s">
        <v>453</v>
      </c>
      <c r="CD482" s="151"/>
      <c r="CE482" s="151" t="s">
        <v>1003</v>
      </c>
      <c r="CF482" s="151" t="s">
        <v>453</v>
      </c>
      <c r="CG482" s="151" t="s">
        <v>1332</v>
      </c>
      <c r="CH482" s="151" t="s">
        <v>4218</v>
      </c>
      <c r="CI482" s="151">
        <v>55</v>
      </c>
      <c r="CJ482" s="151">
        <v>62</v>
      </c>
      <c r="CK482" s="151">
        <v>55</v>
      </c>
      <c r="CL482" s="151" t="s">
        <v>1737</v>
      </c>
    </row>
    <row r="483" spans="1:90" s="89" customFormat="1" x14ac:dyDescent="0.2">
      <c r="A483" s="151" t="s">
        <v>4867</v>
      </c>
      <c r="B483" s="155">
        <v>481</v>
      </c>
      <c r="C483" s="155" t="s">
        <v>4765</v>
      </c>
      <c r="D483" s="269" t="s">
        <v>7401</v>
      </c>
      <c r="E483" s="270" t="s">
        <v>7402</v>
      </c>
      <c r="F483" s="271">
        <v>32631</v>
      </c>
      <c r="G483" s="157" t="s">
        <v>480</v>
      </c>
      <c r="H483" s="158">
        <v>34532901</v>
      </c>
      <c r="I483" s="155">
        <v>1914071</v>
      </c>
      <c r="J483" s="159">
        <v>45</v>
      </c>
      <c r="K483" s="159">
        <v>29</v>
      </c>
      <c r="L483" s="159">
        <f t="shared" si="47"/>
        <v>16</v>
      </c>
      <c r="M483" s="157" t="s">
        <v>563</v>
      </c>
      <c r="N483" s="151" t="s">
        <v>612</v>
      </c>
      <c r="O483" s="160" t="s">
        <v>807</v>
      </c>
      <c r="P483" s="151">
        <v>8</v>
      </c>
      <c r="Q483" s="151"/>
      <c r="R483" s="155">
        <v>1</v>
      </c>
      <c r="S483" s="151" t="s">
        <v>890</v>
      </c>
      <c r="T483" s="151" t="s">
        <v>935</v>
      </c>
      <c r="U483" s="161">
        <v>42646</v>
      </c>
      <c r="V483" s="161">
        <v>42664</v>
      </c>
      <c r="W483" s="165">
        <f>SUM(V483-U483)</f>
        <v>18</v>
      </c>
      <c r="X483" s="161" t="s">
        <v>453</v>
      </c>
      <c r="Y483" s="161" t="s">
        <v>563</v>
      </c>
      <c r="Z483" s="151" t="s">
        <v>817</v>
      </c>
      <c r="AA483" s="151" t="s">
        <v>4169</v>
      </c>
      <c r="AB483" s="160" t="s">
        <v>804</v>
      </c>
      <c r="AC483" s="162">
        <v>42713</v>
      </c>
      <c r="AD483" s="163" t="s">
        <v>804</v>
      </c>
      <c r="AE483" s="164">
        <v>43342</v>
      </c>
      <c r="AF483" s="165">
        <f>((AE483-AC483)/365*12)</f>
        <v>20.67945205479452</v>
      </c>
      <c r="AG483" s="180" t="s">
        <v>638</v>
      </c>
      <c r="AH483" s="165">
        <v>4</v>
      </c>
      <c r="AI483" s="180" t="s">
        <v>638</v>
      </c>
      <c r="AJ483" s="165">
        <v>4</v>
      </c>
      <c r="AK483" s="180" t="s">
        <v>638</v>
      </c>
      <c r="AL483" s="165">
        <v>4</v>
      </c>
      <c r="AM483" s="180"/>
      <c r="AN483" s="165"/>
      <c r="AO483" s="180"/>
      <c r="AP483" s="165"/>
      <c r="AQ483" s="180"/>
      <c r="AR483" s="165"/>
      <c r="AS483" s="165"/>
      <c r="AT483" s="165"/>
      <c r="AU483" s="165"/>
      <c r="AV483" s="165"/>
      <c r="AW483" s="165"/>
      <c r="AX483" s="165"/>
      <c r="AY483" s="165"/>
      <c r="AZ483" s="165"/>
      <c r="BA483" s="165"/>
      <c r="BB483" s="165"/>
      <c r="BC483" s="165"/>
      <c r="BD483" s="165"/>
      <c r="BE483" s="165"/>
      <c r="BF483" s="165"/>
      <c r="BG483" s="169" t="s">
        <v>5441</v>
      </c>
      <c r="BH483" s="161" t="s">
        <v>5786</v>
      </c>
      <c r="BI483" s="159">
        <v>3</v>
      </c>
      <c r="BJ483" s="155">
        <v>3</v>
      </c>
      <c r="BK483" s="151" t="s">
        <v>4331</v>
      </c>
      <c r="BL483" s="159" t="s">
        <v>453</v>
      </c>
      <c r="BM483" s="161" t="s">
        <v>453</v>
      </c>
      <c r="BN483" s="167" t="s">
        <v>804</v>
      </c>
      <c r="BO483" s="151" t="s">
        <v>3468</v>
      </c>
      <c r="BP483" s="151"/>
      <c r="BQ483" s="151"/>
      <c r="BR483" s="151"/>
      <c r="BS483" s="157" t="s">
        <v>564</v>
      </c>
      <c r="BT483" s="157" t="s">
        <v>564</v>
      </c>
      <c r="BU483" s="157" t="s">
        <v>453</v>
      </c>
      <c r="BV483" s="153" t="s">
        <v>4332</v>
      </c>
      <c r="BW483" s="153" t="s">
        <v>4333</v>
      </c>
      <c r="BX483" s="151">
        <v>100</v>
      </c>
      <c r="BY483" s="151">
        <v>107</v>
      </c>
      <c r="BZ483" s="151">
        <v>105</v>
      </c>
      <c r="CA483" s="151" t="s">
        <v>4334</v>
      </c>
      <c r="CB483" s="151" t="s">
        <v>453</v>
      </c>
      <c r="CC483" s="151" t="s">
        <v>453</v>
      </c>
      <c r="CD483" s="151"/>
      <c r="CE483" s="151" t="s">
        <v>1243</v>
      </c>
      <c r="CF483" s="151" t="s">
        <v>4335</v>
      </c>
      <c r="CG483" s="151" t="s">
        <v>1348</v>
      </c>
      <c r="CH483" s="151" t="s">
        <v>3992</v>
      </c>
      <c r="CI483" s="151"/>
      <c r="CJ483" s="151"/>
      <c r="CK483" s="151"/>
      <c r="CL483" s="151" t="s">
        <v>1737</v>
      </c>
    </row>
    <row r="484" spans="1:90" s="89" customFormat="1" x14ac:dyDescent="0.2">
      <c r="A484" s="151" t="s">
        <v>5244</v>
      </c>
      <c r="B484" s="155">
        <v>482</v>
      </c>
      <c r="C484" s="155">
        <v>438</v>
      </c>
      <c r="D484" s="269" t="s">
        <v>1662</v>
      </c>
      <c r="E484" s="270" t="s">
        <v>7403</v>
      </c>
      <c r="F484" s="271">
        <v>40401</v>
      </c>
      <c r="G484" s="157" t="s">
        <v>562</v>
      </c>
      <c r="H484" s="158">
        <v>33321799</v>
      </c>
      <c r="I484" s="155">
        <v>1180631</v>
      </c>
      <c r="J484" s="159">
        <v>39</v>
      </c>
      <c r="K484" s="159">
        <v>39</v>
      </c>
      <c r="L484" s="159">
        <f t="shared" si="47"/>
        <v>0</v>
      </c>
      <c r="M484" s="157" t="s">
        <v>453</v>
      </c>
      <c r="N484" s="151" t="s">
        <v>612</v>
      </c>
      <c r="O484" s="160" t="s">
        <v>807</v>
      </c>
      <c r="P484" s="155" t="s">
        <v>453</v>
      </c>
      <c r="Q484" s="155"/>
      <c r="R484" s="155">
        <v>4</v>
      </c>
      <c r="S484" s="151" t="s">
        <v>4219</v>
      </c>
      <c r="T484" s="151" t="s">
        <v>453</v>
      </c>
      <c r="U484" s="161" t="s">
        <v>453</v>
      </c>
      <c r="V484" s="161" t="s">
        <v>453</v>
      </c>
      <c r="W484" s="165" t="s">
        <v>453</v>
      </c>
      <c r="X484" s="161" t="s">
        <v>453</v>
      </c>
      <c r="Y484" s="161" t="s">
        <v>563</v>
      </c>
      <c r="Z484" s="151" t="s">
        <v>817</v>
      </c>
      <c r="AA484" s="151" t="s">
        <v>4220</v>
      </c>
      <c r="AB484" s="160" t="s">
        <v>804</v>
      </c>
      <c r="AC484" s="162">
        <v>42647</v>
      </c>
      <c r="AD484" s="163" t="s">
        <v>807</v>
      </c>
      <c r="AE484" s="164">
        <v>43891</v>
      </c>
      <c r="AF484" s="165">
        <f>((AE484-AC484)/365*12)</f>
        <v>40.898630136986306</v>
      </c>
      <c r="AG484" s="180" t="s">
        <v>539</v>
      </c>
      <c r="AH484" s="165">
        <v>1</v>
      </c>
      <c r="AI484" s="180" t="s">
        <v>539</v>
      </c>
      <c r="AJ484" s="165">
        <v>1</v>
      </c>
      <c r="AK484" s="180" t="s">
        <v>539</v>
      </c>
      <c r="AL484" s="165">
        <v>1</v>
      </c>
      <c r="AM484" s="180" t="s">
        <v>539</v>
      </c>
      <c r="AN484" s="165">
        <v>1</v>
      </c>
      <c r="AO484" s="180" t="s">
        <v>539</v>
      </c>
      <c r="AP484" s="165">
        <v>1</v>
      </c>
      <c r="AQ484" s="180"/>
      <c r="AR484" s="165"/>
      <c r="AS484" s="165"/>
      <c r="AT484" s="165"/>
      <c r="AU484" s="165"/>
      <c r="AV484" s="165"/>
      <c r="AW484" s="165"/>
      <c r="AX484" s="165"/>
      <c r="AY484" s="165"/>
      <c r="AZ484" s="165"/>
      <c r="BA484" s="165"/>
      <c r="BB484" s="165"/>
      <c r="BC484" s="165"/>
      <c r="BD484" s="165"/>
      <c r="BE484" s="165"/>
      <c r="BF484" s="165"/>
      <c r="BG484" s="169"/>
      <c r="BH484" s="161" t="s">
        <v>539</v>
      </c>
      <c r="BI484" s="159">
        <v>1</v>
      </c>
      <c r="BJ484" s="155">
        <v>4</v>
      </c>
      <c r="BK484" s="151" t="s">
        <v>4219</v>
      </c>
      <c r="BL484" s="159">
        <v>1</v>
      </c>
      <c r="BM484" s="159">
        <v>0</v>
      </c>
      <c r="BN484" s="167" t="s">
        <v>807</v>
      </c>
      <c r="BO484" s="151" t="s">
        <v>453</v>
      </c>
      <c r="BP484" s="151"/>
      <c r="BQ484" s="151"/>
      <c r="BR484" s="151"/>
      <c r="BS484" s="157" t="s">
        <v>453</v>
      </c>
      <c r="BT484" s="157" t="s">
        <v>453</v>
      </c>
      <c r="BU484" s="157" t="s">
        <v>453</v>
      </c>
      <c r="BV484" s="153" t="s">
        <v>453</v>
      </c>
      <c r="BW484" s="153" t="s">
        <v>453</v>
      </c>
      <c r="BX484" s="155" t="s">
        <v>453</v>
      </c>
      <c r="BY484" s="155" t="s">
        <v>453</v>
      </c>
      <c r="BZ484" s="155" t="s">
        <v>453</v>
      </c>
      <c r="CA484" s="151" t="s">
        <v>4221</v>
      </c>
      <c r="CB484" s="151" t="s">
        <v>4222</v>
      </c>
      <c r="CC484" s="151" t="s">
        <v>453</v>
      </c>
      <c r="CD484" s="151"/>
      <c r="CE484" s="151" t="s">
        <v>872</v>
      </c>
      <c r="CF484" s="151" t="s">
        <v>4223</v>
      </c>
      <c r="CG484" s="151" t="s">
        <v>929</v>
      </c>
      <c r="CH484" s="151" t="s">
        <v>1173</v>
      </c>
      <c r="CI484" s="151" t="s">
        <v>453</v>
      </c>
      <c r="CJ484" s="151" t="s">
        <v>453</v>
      </c>
      <c r="CK484" s="151" t="s">
        <v>453</v>
      </c>
      <c r="CL484" s="151" t="s">
        <v>1737</v>
      </c>
    </row>
    <row r="485" spans="1:90" s="89" customFormat="1" x14ac:dyDescent="0.2">
      <c r="A485" s="151" t="s">
        <v>5015</v>
      </c>
      <c r="B485" s="155">
        <v>483</v>
      </c>
      <c r="C485" s="155">
        <f t="shared" ref="C485:C496" si="48">C484+1</f>
        <v>439</v>
      </c>
      <c r="D485" s="269" t="s">
        <v>7404</v>
      </c>
      <c r="E485" s="270" t="s">
        <v>7405</v>
      </c>
      <c r="F485" s="271">
        <v>22680</v>
      </c>
      <c r="G485" s="157" t="s">
        <v>480</v>
      </c>
      <c r="H485" s="158">
        <v>45643946</v>
      </c>
      <c r="I485" s="155">
        <v>4066075</v>
      </c>
      <c r="J485" s="159">
        <v>20</v>
      </c>
      <c r="K485" s="159">
        <v>6</v>
      </c>
      <c r="L485" s="159">
        <f t="shared" si="47"/>
        <v>14</v>
      </c>
      <c r="M485" s="157" t="s">
        <v>563</v>
      </c>
      <c r="N485" s="151" t="s">
        <v>1605</v>
      </c>
      <c r="O485" s="160" t="s">
        <v>807</v>
      </c>
      <c r="P485" s="151">
        <v>4</v>
      </c>
      <c r="Q485" s="151"/>
      <c r="R485" s="155">
        <v>2</v>
      </c>
      <c r="S485" s="151" t="s">
        <v>3687</v>
      </c>
      <c r="T485" s="179" t="s">
        <v>913</v>
      </c>
      <c r="U485" s="161">
        <v>42653</v>
      </c>
      <c r="V485" s="161">
        <v>42667</v>
      </c>
      <c r="W485" s="165">
        <f>SUM(V485-U485)</f>
        <v>14</v>
      </c>
      <c r="X485" s="211" t="s">
        <v>1692</v>
      </c>
      <c r="Y485" s="161" t="s">
        <v>453</v>
      </c>
      <c r="Z485" s="151" t="s">
        <v>1000</v>
      </c>
      <c r="AA485" s="151" t="s">
        <v>1000</v>
      </c>
      <c r="AB485" s="160" t="s">
        <v>804</v>
      </c>
      <c r="AC485" s="162" t="s">
        <v>453</v>
      </c>
      <c r="AD485" s="163" t="s">
        <v>807</v>
      </c>
      <c r="AE485" s="164">
        <v>42675</v>
      </c>
      <c r="AF485" s="165" t="s">
        <v>453</v>
      </c>
      <c r="AG485" s="180" t="s">
        <v>926</v>
      </c>
      <c r="AH485" s="165" t="s">
        <v>926</v>
      </c>
      <c r="AI485" s="180" t="s">
        <v>926</v>
      </c>
      <c r="AJ485" s="165" t="s">
        <v>926</v>
      </c>
      <c r="AK485" s="180" t="s">
        <v>926</v>
      </c>
      <c r="AL485" s="165" t="s">
        <v>926</v>
      </c>
      <c r="AM485" s="180" t="s">
        <v>926</v>
      </c>
      <c r="AN485" s="165" t="s">
        <v>926</v>
      </c>
      <c r="AO485" s="180" t="s">
        <v>926</v>
      </c>
      <c r="AP485" s="165" t="s">
        <v>926</v>
      </c>
      <c r="AQ485" s="180" t="s">
        <v>926</v>
      </c>
      <c r="AR485" s="165" t="s">
        <v>926</v>
      </c>
      <c r="AS485" s="180" t="s">
        <v>926</v>
      </c>
      <c r="AT485" s="165" t="s">
        <v>926</v>
      </c>
      <c r="AU485" s="180" t="s">
        <v>926</v>
      </c>
      <c r="AV485" s="165" t="s">
        <v>926</v>
      </c>
      <c r="AW485" s="165"/>
      <c r="AX485" s="165"/>
      <c r="AY485" s="165"/>
      <c r="AZ485" s="165"/>
      <c r="BA485" s="165"/>
      <c r="BB485" s="165"/>
      <c r="BC485" s="165"/>
      <c r="BD485" s="165"/>
      <c r="BE485" s="180"/>
      <c r="BF485" s="165"/>
      <c r="BG485" s="169" t="s">
        <v>4224</v>
      </c>
      <c r="BH485" s="161" t="s">
        <v>926</v>
      </c>
      <c r="BI485" s="159" t="s">
        <v>926</v>
      </c>
      <c r="BJ485" s="155">
        <v>2</v>
      </c>
      <c r="BK485" s="151" t="s">
        <v>3687</v>
      </c>
      <c r="BL485" s="159" t="s">
        <v>453</v>
      </c>
      <c r="BM485" s="159" t="s">
        <v>453</v>
      </c>
      <c r="BN485" s="167" t="s">
        <v>807</v>
      </c>
      <c r="BO485" s="151" t="s">
        <v>453</v>
      </c>
      <c r="BP485" s="151"/>
      <c r="BQ485" s="151"/>
      <c r="BR485" s="151"/>
      <c r="BS485" s="157" t="s">
        <v>453</v>
      </c>
      <c r="BT485" s="157" t="s">
        <v>453</v>
      </c>
      <c r="BU485" s="157" t="s">
        <v>453</v>
      </c>
      <c r="BV485" s="153" t="s">
        <v>4225</v>
      </c>
      <c r="BW485" s="153" t="s">
        <v>4226</v>
      </c>
      <c r="BX485" s="151">
        <v>85</v>
      </c>
      <c r="BY485" s="151">
        <v>84</v>
      </c>
      <c r="BZ485" s="151">
        <v>82</v>
      </c>
      <c r="CA485" s="151" t="s">
        <v>2935</v>
      </c>
      <c r="CB485" s="151" t="s">
        <v>4227</v>
      </c>
      <c r="CC485" s="151" t="s">
        <v>453</v>
      </c>
      <c r="CD485" s="151"/>
      <c r="CE485" s="151" t="s">
        <v>4228</v>
      </c>
      <c r="CF485" s="151" t="s">
        <v>453</v>
      </c>
      <c r="CG485" s="151" t="s">
        <v>453</v>
      </c>
      <c r="CH485" s="151" t="s">
        <v>1000</v>
      </c>
      <c r="CI485" s="151" t="s">
        <v>453</v>
      </c>
      <c r="CJ485" s="151" t="s">
        <v>453</v>
      </c>
      <c r="CK485" s="151" t="s">
        <v>453</v>
      </c>
      <c r="CL485" s="151" t="s">
        <v>453</v>
      </c>
    </row>
    <row r="486" spans="1:90" s="89" customFormat="1" x14ac:dyDescent="0.2">
      <c r="A486" s="151" t="s">
        <v>4534</v>
      </c>
      <c r="B486" s="155">
        <v>484</v>
      </c>
      <c r="C486" s="155">
        <f t="shared" si="48"/>
        <v>440</v>
      </c>
      <c r="D486" s="269" t="s">
        <v>1655</v>
      </c>
      <c r="E486" s="270" t="s">
        <v>7406</v>
      </c>
      <c r="F486" s="271">
        <v>35235</v>
      </c>
      <c r="G486" s="157" t="s">
        <v>562</v>
      </c>
      <c r="H486" s="158">
        <v>46045081</v>
      </c>
      <c r="I486" s="155">
        <v>5861023</v>
      </c>
      <c r="J486" s="159">
        <v>19</v>
      </c>
      <c r="K486" s="159">
        <v>14</v>
      </c>
      <c r="L486" s="159">
        <f t="shared" si="47"/>
        <v>5</v>
      </c>
      <c r="M486" s="157" t="s">
        <v>564</v>
      </c>
      <c r="N486" s="151" t="s">
        <v>1605</v>
      </c>
      <c r="O486" s="160" t="s">
        <v>807</v>
      </c>
      <c r="P486" s="151">
        <v>6</v>
      </c>
      <c r="Q486" s="151"/>
      <c r="R486" s="155">
        <v>3</v>
      </c>
      <c r="S486" s="151" t="s">
        <v>4302</v>
      </c>
      <c r="T486" s="151" t="s">
        <v>895</v>
      </c>
      <c r="U486" s="161">
        <v>42653</v>
      </c>
      <c r="V486" s="161">
        <v>42660</v>
      </c>
      <c r="W486" s="165">
        <f>SUM(V486-U486)</f>
        <v>7</v>
      </c>
      <c r="X486" s="161" t="s">
        <v>453</v>
      </c>
      <c r="Y486" s="161" t="s">
        <v>563</v>
      </c>
      <c r="Z486" s="151" t="s">
        <v>817</v>
      </c>
      <c r="AA486" s="151" t="s">
        <v>4167</v>
      </c>
      <c r="AB486" s="160" t="s">
        <v>804</v>
      </c>
      <c r="AC486" s="162">
        <v>42681</v>
      </c>
      <c r="AD486" s="163" t="s">
        <v>807</v>
      </c>
      <c r="AE486" s="164">
        <v>43357</v>
      </c>
      <c r="AF486" s="165">
        <f>((AE486-AC486)/365*12)</f>
        <v>22.224657534246575</v>
      </c>
      <c r="AG486" s="180" t="s">
        <v>539</v>
      </c>
      <c r="AH486" s="165">
        <v>1</v>
      </c>
      <c r="AI486" s="180" t="s">
        <v>539</v>
      </c>
      <c r="AJ486" s="165">
        <v>1</v>
      </c>
      <c r="AK486" s="180" t="s">
        <v>539</v>
      </c>
      <c r="AL486" s="165">
        <v>1</v>
      </c>
      <c r="AM486" s="180" t="s">
        <v>640</v>
      </c>
      <c r="AN486" s="165">
        <v>1</v>
      </c>
      <c r="AO486" s="180"/>
      <c r="AP486" s="165"/>
      <c r="AQ486" s="180"/>
      <c r="AR486" s="165"/>
      <c r="AS486" s="165"/>
      <c r="AT486" s="165"/>
      <c r="AU486" s="165"/>
      <c r="AV486" s="165"/>
      <c r="AW486" s="165"/>
      <c r="AX486" s="165"/>
      <c r="AY486" s="165"/>
      <c r="AZ486" s="165"/>
      <c r="BA486" s="165"/>
      <c r="BB486" s="165"/>
      <c r="BC486" s="165"/>
      <c r="BD486" s="165"/>
      <c r="BE486" s="165"/>
      <c r="BF486" s="165"/>
      <c r="BG486" s="169" t="s">
        <v>929</v>
      </c>
      <c r="BH486" s="161" t="s">
        <v>539</v>
      </c>
      <c r="BI486" s="159">
        <v>1</v>
      </c>
      <c r="BJ486" s="155">
        <v>2</v>
      </c>
      <c r="BK486" s="151" t="s">
        <v>4303</v>
      </c>
      <c r="BL486" s="159">
        <v>1</v>
      </c>
      <c r="BM486" s="159">
        <v>0</v>
      </c>
      <c r="BN486" s="167" t="s">
        <v>807</v>
      </c>
      <c r="BO486" s="151" t="s">
        <v>453</v>
      </c>
      <c r="BP486" s="151"/>
      <c r="BQ486" s="151"/>
      <c r="BR486" s="151"/>
      <c r="BS486" s="157" t="s">
        <v>564</v>
      </c>
      <c r="BT486" s="157" t="s">
        <v>564</v>
      </c>
      <c r="BU486" s="157" t="s">
        <v>453</v>
      </c>
      <c r="BV486" s="153" t="s">
        <v>4304</v>
      </c>
      <c r="BW486" s="153" t="s">
        <v>4305</v>
      </c>
      <c r="BX486" s="151">
        <v>89</v>
      </c>
      <c r="BY486" s="151">
        <v>75</v>
      </c>
      <c r="BZ486" s="151">
        <v>80</v>
      </c>
      <c r="CA486" s="151" t="s">
        <v>4306</v>
      </c>
      <c r="CB486" s="151" t="s">
        <v>4307</v>
      </c>
      <c r="CC486" s="151" t="s">
        <v>453</v>
      </c>
      <c r="CD486" s="151"/>
      <c r="CE486" s="151" t="s">
        <v>872</v>
      </c>
      <c r="CF486" s="151" t="s">
        <v>4308</v>
      </c>
      <c r="CG486" s="151" t="s">
        <v>929</v>
      </c>
      <c r="CH486" s="151" t="s">
        <v>4309</v>
      </c>
      <c r="CI486" s="151">
        <v>99</v>
      </c>
      <c r="CJ486" s="151">
        <v>103</v>
      </c>
      <c r="CK486" s="151">
        <v>101</v>
      </c>
      <c r="CL486" s="151" t="s">
        <v>1737</v>
      </c>
    </row>
    <row r="487" spans="1:90" s="89" customFormat="1" x14ac:dyDescent="0.2">
      <c r="A487" s="151" t="s">
        <v>5296</v>
      </c>
      <c r="B487" s="155">
        <v>485</v>
      </c>
      <c r="C487" s="155">
        <f t="shared" si="48"/>
        <v>441</v>
      </c>
      <c r="D487" s="269" t="s">
        <v>7407</v>
      </c>
      <c r="E487" s="270" t="s">
        <v>7408</v>
      </c>
      <c r="F487" s="271">
        <v>40221</v>
      </c>
      <c r="G487" s="157" t="s">
        <v>562</v>
      </c>
      <c r="H487" s="158">
        <v>45915509</v>
      </c>
      <c r="I487" s="155">
        <v>1888514</v>
      </c>
      <c r="J487" s="159">
        <v>33</v>
      </c>
      <c r="K487" s="159">
        <v>7</v>
      </c>
      <c r="L487" s="159">
        <f t="shared" si="47"/>
        <v>26</v>
      </c>
      <c r="M487" s="157" t="s">
        <v>563</v>
      </c>
      <c r="N487" s="151" t="s">
        <v>594</v>
      </c>
      <c r="O487" s="160" t="s">
        <v>807</v>
      </c>
      <c r="P487" s="151">
        <v>7</v>
      </c>
      <c r="Q487" s="151"/>
      <c r="R487" s="155">
        <v>1</v>
      </c>
      <c r="S487" s="151" t="s">
        <v>4229</v>
      </c>
      <c r="T487" s="151" t="s">
        <v>453</v>
      </c>
      <c r="U487" s="161" t="s">
        <v>453</v>
      </c>
      <c r="V487" s="161" t="s">
        <v>453</v>
      </c>
      <c r="W487" s="165" t="s">
        <v>453</v>
      </c>
      <c r="X487" s="161" t="s">
        <v>453</v>
      </c>
      <c r="Y487" s="161" t="s">
        <v>564</v>
      </c>
      <c r="Z487" s="151" t="s">
        <v>827</v>
      </c>
      <c r="AA487" s="151" t="s">
        <v>540</v>
      </c>
      <c r="AB487" s="160" t="s">
        <v>804</v>
      </c>
      <c r="AC487" s="162">
        <v>42660</v>
      </c>
      <c r="AD487" s="163" t="s">
        <v>807</v>
      </c>
      <c r="AE487" s="164">
        <v>42703</v>
      </c>
      <c r="AF487" s="165">
        <f>((AE487-AC487)/365*12)</f>
        <v>1.4136986301369863</v>
      </c>
      <c r="AG487" s="180" t="s">
        <v>638</v>
      </c>
      <c r="AH487" s="165">
        <v>4</v>
      </c>
      <c r="AI487" s="180" t="s">
        <v>640</v>
      </c>
      <c r="AJ487" s="165">
        <v>1</v>
      </c>
      <c r="AK487" s="180"/>
      <c r="AL487" s="165"/>
      <c r="AM487" s="180"/>
      <c r="AN487" s="165"/>
      <c r="AO487" s="180"/>
      <c r="AP487" s="165"/>
      <c r="AQ487" s="180"/>
      <c r="AR487" s="165"/>
      <c r="AS487" s="165"/>
      <c r="AT487" s="165"/>
      <c r="AU487" s="165"/>
      <c r="AV487" s="165"/>
      <c r="AW487" s="165"/>
      <c r="AX487" s="165"/>
      <c r="AY487" s="165"/>
      <c r="AZ487" s="165"/>
      <c r="BA487" s="165"/>
      <c r="BB487" s="165"/>
      <c r="BC487" s="165"/>
      <c r="BD487" s="165"/>
      <c r="BE487" s="165"/>
      <c r="BF487" s="165"/>
      <c r="BG487" s="169" t="s">
        <v>4230</v>
      </c>
      <c r="BH487" s="161" t="s">
        <v>640</v>
      </c>
      <c r="BI487" s="159">
        <v>1</v>
      </c>
      <c r="BJ487" s="155">
        <v>1</v>
      </c>
      <c r="BK487" s="151" t="s">
        <v>4259</v>
      </c>
      <c r="BL487" s="159">
        <v>1</v>
      </c>
      <c r="BM487" s="159">
        <v>0</v>
      </c>
      <c r="BN487" s="167" t="s">
        <v>807</v>
      </c>
      <c r="BO487" s="151" t="s">
        <v>453</v>
      </c>
      <c r="BP487" s="151"/>
      <c r="BQ487" s="151"/>
      <c r="BR487" s="151"/>
      <c r="BS487" s="157" t="s">
        <v>453</v>
      </c>
      <c r="BT487" s="157" t="s">
        <v>453</v>
      </c>
      <c r="BU487" s="157" t="s">
        <v>453</v>
      </c>
      <c r="BV487" s="153" t="s">
        <v>453</v>
      </c>
      <c r="BW487" s="153" t="s">
        <v>974</v>
      </c>
      <c r="BX487" s="151" t="s">
        <v>453</v>
      </c>
      <c r="BY487" s="151" t="s">
        <v>453</v>
      </c>
      <c r="BZ487" s="151" t="s">
        <v>453</v>
      </c>
      <c r="CA487" s="151" t="s">
        <v>4231</v>
      </c>
      <c r="CB487" s="151" t="s">
        <v>453</v>
      </c>
      <c r="CC487" s="151" t="s">
        <v>453</v>
      </c>
      <c r="CD487" s="151"/>
      <c r="CE487" s="151" t="s">
        <v>872</v>
      </c>
      <c r="CF487" s="151" t="s">
        <v>4232</v>
      </c>
      <c r="CG487" s="151" t="s">
        <v>4233</v>
      </c>
      <c r="CH487" s="151" t="s">
        <v>4260</v>
      </c>
      <c r="CI487" s="151">
        <v>54</v>
      </c>
      <c r="CJ487" s="151">
        <v>49</v>
      </c>
      <c r="CK487" s="151">
        <v>52</v>
      </c>
      <c r="CL487" s="151" t="s">
        <v>1737</v>
      </c>
    </row>
    <row r="488" spans="1:90" s="89" customFormat="1" x14ac:dyDescent="0.2">
      <c r="A488" s="151" t="s">
        <v>4611</v>
      </c>
      <c r="B488" s="155">
        <v>486</v>
      </c>
      <c r="C488" s="155">
        <f t="shared" si="48"/>
        <v>442</v>
      </c>
      <c r="D488" s="269" t="s">
        <v>7409</v>
      </c>
      <c r="E488" s="270" t="s">
        <v>7410</v>
      </c>
      <c r="F488" s="271">
        <v>30155</v>
      </c>
      <c r="G488" s="157" t="s">
        <v>480</v>
      </c>
      <c r="H488" s="158">
        <v>61039630</v>
      </c>
      <c r="I488" s="155">
        <v>4565936</v>
      </c>
      <c r="J488" s="159">
        <v>36</v>
      </c>
      <c r="K488" s="159">
        <v>18</v>
      </c>
      <c r="L488" s="159">
        <f t="shared" si="47"/>
        <v>18</v>
      </c>
      <c r="M488" s="157" t="s">
        <v>563</v>
      </c>
      <c r="N488" s="151" t="s">
        <v>1605</v>
      </c>
      <c r="O488" s="160" t="s">
        <v>807</v>
      </c>
      <c r="P488" s="151">
        <v>5</v>
      </c>
      <c r="Q488" s="151"/>
      <c r="R488" s="155">
        <v>2</v>
      </c>
      <c r="S488" s="151" t="s">
        <v>4270</v>
      </c>
      <c r="T488" s="151" t="s">
        <v>478</v>
      </c>
      <c r="U488" s="161">
        <v>42667</v>
      </c>
      <c r="V488" s="161">
        <v>42674</v>
      </c>
      <c r="W488" s="165">
        <f t="shared" ref="W488:W496" si="49">SUM(V488-U488)</f>
        <v>7</v>
      </c>
      <c r="X488" s="161" t="s">
        <v>453</v>
      </c>
      <c r="Y488" s="161" t="s">
        <v>564</v>
      </c>
      <c r="Z488" s="151" t="s">
        <v>827</v>
      </c>
      <c r="AA488" s="151" t="s">
        <v>540</v>
      </c>
      <c r="AB488" s="160" t="s">
        <v>804</v>
      </c>
      <c r="AC488" s="162">
        <v>42674</v>
      </c>
      <c r="AD488" s="163" t="s">
        <v>807</v>
      </c>
      <c r="AE488" s="164">
        <v>43388</v>
      </c>
      <c r="AF488" s="165">
        <f>((AE488-AC488)/365*12)</f>
        <v>23.473972602739725</v>
      </c>
      <c r="AG488" s="180" t="s">
        <v>4271</v>
      </c>
      <c r="AH488" s="165">
        <v>1</v>
      </c>
      <c r="AI488" s="180" t="s">
        <v>539</v>
      </c>
      <c r="AJ488" s="165">
        <v>1</v>
      </c>
      <c r="AK488" s="180" t="s">
        <v>539</v>
      </c>
      <c r="AL488" s="165">
        <v>1</v>
      </c>
      <c r="AM488" s="180" t="s">
        <v>539</v>
      </c>
      <c r="AN488" s="165">
        <v>1</v>
      </c>
      <c r="AO488" s="180"/>
      <c r="AP488" s="165"/>
      <c r="AQ488" s="180"/>
      <c r="AR488" s="165"/>
      <c r="AS488" s="165"/>
      <c r="AT488" s="165"/>
      <c r="AU488" s="165"/>
      <c r="AV488" s="165"/>
      <c r="AW488" s="165"/>
      <c r="AX488" s="165"/>
      <c r="AY488" s="165"/>
      <c r="AZ488" s="165"/>
      <c r="BA488" s="165"/>
      <c r="BB488" s="165"/>
      <c r="BC488" s="165"/>
      <c r="BD488" s="165"/>
      <c r="BE488" s="165"/>
      <c r="BF488" s="165"/>
      <c r="BG488" s="169" t="s">
        <v>929</v>
      </c>
      <c r="BH488" s="161" t="s">
        <v>539</v>
      </c>
      <c r="BI488" s="159">
        <v>1</v>
      </c>
      <c r="BJ488" s="155">
        <v>1</v>
      </c>
      <c r="BK488" s="151" t="s">
        <v>785</v>
      </c>
      <c r="BL488" s="159">
        <v>1</v>
      </c>
      <c r="BM488" s="161">
        <v>0</v>
      </c>
      <c r="BN488" s="167" t="s">
        <v>807</v>
      </c>
      <c r="BO488" s="151" t="s">
        <v>453</v>
      </c>
      <c r="BP488" s="151"/>
      <c r="BQ488" s="151"/>
      <c r="BR488" s="151"/>
      <c r="BS488" s="157" t="s">
        <v>453</v>
      </c>
      <c r="BT488" s="157" t="s">
        <v>453</v>
      </c>
      <c r="BU488" s="157" t="s">
        <v>453</v>
      </c>
      <c r="BV488" s="153" t="s">
        <v>453</v>
      </c>
      <c r="BW488" s="153" t="s">
        <v>4272</v>
      </c>
      <c r="BX488" s="151">
        <v>71</v>
      </c>
      <c r="BY488" s="151">
        <v>102</v>
      </c>
      <c r="BZ488" s="151" t="s">
        <v>923</v>
      </c>
      <c r="CA488" s="151" t="s">
        <v>4273</v>
      </c>
      <c r="CB488" s="151" t="s">
        <v>453</v>
      </c>
      <c r="CC488" s="151" t="s">
        <v>453</v>
      </c>
      <c r="CD488" s="151"/>
      <c r="CE488" s="151" t="s">
        <v>872</v>
      </c>
      <c r="CF488" s="151" t="s">
        <v>4100</v>
      </c>
      <c r="CG488" s="151" t="s">
        <v>929</v>
      </c>
      <c r="CH488" s="151" t="s">
        <v>4274</v>
      </c>
      <c r="CI488" s="151">
        <v>77</v>
      </c>
      <c r="CJ488" s="151">
        <v>101</v>
      </c>
      <c r="CK488" s="151" t="s">
        <v>923</v>
      </c>
      <c r="CL488" s="151" t="s">
        <v>1737</v>
      </c>
    </row>
    <row r="489" spans="1:90" s="89" customFormat="1" x14ac:dyDescent="0.2">
      <c r="A489" s="151" t="s">
        <v>5297</v>
      </c>
      <c r="B489" s="155">
        <v>487</v>
      </c>
      <c r="C489" s="155">
        <f t="shared" si="48"/>
        <v>443</v>
      </c>
      <c r="D489" s="269" t="s">
        <v>7411</v>
      </c>
      <c r="E489" s="270" t="s">
        <v>7412</v>
      </c>
      <c r="F489" s="271">
        <v>37664</v>
      </c>
      <c r="G489" s="157" t="s">
        <v>562</v>
      </c>
      <c r="H489" s="158">
        <v>40579603</v>
      </c>
      <c r="I489" s="155">
        <v>1819136</v>
      </c>
      <c r="J489" s="159">
        <v>45</v>
      </c>
      <c r="K489" s="159">
        <v>8</v>
      </c>
      <c r="L489" s="159">
        <f t="shared" si="47"/>
        <v>37</v>
      </c>
      <c r="M489" s="157" t="s">
        <v>563</v>
      </c>
      <c r="N489" s="151" t="s">
        <v>1605</v>
      </c>
      <c r="O489" s="160" t="s">
        <v>807</v>
      </c>
      <c r="P489" s="151">
        <v>9</v>
      </c>
      <c r="Q489" s="151"/>
      <c r="R489" s="155">
        <v>4</v>
      </c>
      <c r="S489" s="151" t="s">
        <v>4324</v>
      </c>
      <c r="T489" s="151" t="s">
        <v>935</v>
      </c>
      <c r="U489" s="161">
        <v>42667</v>
      </c>
      <c r="V489" s="161">
        <v>42674</v>
      </c>
      <c r="W489" s="165">
        <f t="shared" si="49"/>
        <v>7</v>
      </c>
      <c r="X489" s="161" t="s">
        <v>453</v>
      </c>
      <c r="Y489" s="161" t="s">
        <v>472</v>
      </c>
      <c r="Z489" s="151" t="s">
        <v>827</v>
      </c>
      <c r="AA489" s="151" t="s">
        <v>540</v>
      </c>
      <c r="AB489" s="160" t="s">
        <v>804</v>
      </c>
      <c r="AC489" s="162">
        <v>42702</v>
      </c>
      <c r="AD489" s="163" t="s">
        <v>807</v>
      </c>
      <c r="AE489" s="164">
        <v>43087</v>
      </c>
      <c r="AF489" s="165">
        <f>((AE489-AC489)/365*12)</f>
        <v>12.657534246575342</v>
      </c>
      <c r="AG489" s="180" t="s">
        <v>539</v>
      </c>
      <c r="AH489" s="165">
        <v>1</v>
      </c>
      <c r="AI489" s="180" t="s">
        <v>539</v>
      </c>
      <c r="AJ489" s="165">
        <v>1</v>
      </c>
      <c r="AK489" s="180" t="s">
        <v>640</v>
      </c>
      <c r="AL489" s="165">
        <v>3</v>
      </c>
      <c r="AM489" s="180"/>
      <c r="AN489" s="165"/>
      <c r="AO489" s="180"/>
      <c r="AP489" s="165"/>
      <c r="AQ489" s="180"/>
      <c r="AR489" s="165"/>
      <c r="AS489" s="165"/>
      <c r="AT489" s="165"/>
      <c r="AU489" s="165"/>
      <c r="AV489" s="165"/>
      <c r="AW489" s="165"/>
      <c r="AX489" s="165"/>
      <c r="AY489" s="165"/>
      <c r="AZ489" s="165"/>
      <c r="BA489" s="165"/>
      <c r="BB489" s="165"/>
      <c r="BC489" s="165"/>
      <c r="BD489" s="165"/>
      <c r="BE489" s="165"/>
      <c r="BF489" s="165"/>
      <c r="BG489" s="169" t="s">
        <v>929</v>
      </c>
      <c r="BH489" s="161" t="s">
        <v>539</v>
      </c>
      <c r="BI489" s="159">
        <v>1</v>
      </c>
      <c r="BJ489" s="155">
        <v>4</v>
      </c>
      <c r="BK489" s="151" t="s">
        <v>4325</v>
      </c>
      <c r="BL489" s="159" t="s">
        <v>453</v>
      </c>
      <c r="BM489" s="161" t="s">
        <v>453</v>
      </c>
      <c r="BN489" s="167" t="s">
        <v>807</v>
      </c>
      <c r="BO489" s="151" t="s">
        <v>453</v>
      </c>
      <c r="BP489" s="151"/>
      <c r="BQ489" s="151"/>
      <c r="BR489" s="151"/>
      <c r="BS489" s="157" t="s">
        <v>453</v>
      </c>
      <c r="BT489" s="157" t="s">
        <v>453</v>
      </c>
      <c r="BU489" s="157" t="s">
        <v>453</v>
      </c>
      <c r="BV489" s="153" t="s">
        <v>453</v>
      </c>
      <c r="BW489" s="153" t="s">
        <v>4326</v>
      </c>
      <c r="BX489" s="151" t="s">
        <v>453</v>
      </c>
      <c r="BY489" s="151" t="s">
        <v>453</v>
      </c>
      <c r="BZ489" s="151" t="s">
        <v>453</v>
      </c>
      <c r="CA489" s="151" t="s">
        <v>4327</v>
      </c>
      <c r="CB489" s="151" t="s">
        <v>4328</v>
      </c>
      <c r="CC489" s="151" t="s">
        <v>453</v>
      </c>
      <c r="CD489" s="151"/>
      <c r="CE489" s="151" t="s">
        <v>872</v>
      </c>
      <c r="CF489" s="151" t="s">
        <v>4329</v>
      </c>
      <c r="CG489" s="151" t="s">
        <v>929</v>
      </c>
      <c r="CH489" s="151" t="s">
        <v>1173</v>
      </c>
      <c r="CI489" s="151" t="s">
        <v>453</v>
      </c>
      <c r="CJ489" s="151" t="s">
        <v>453</v>
      </c>
      <c r="CK489" s="151" t="s">
        <v>453</v>
      </c>
      <c r="CL489" s="151" t="s">
        <v>1737</v>
      </c>
    </row>
    <row r="490" spans="1:90" s="89" customFormat="1" x14ac:dyDescent="0.2">
      <c r="A490" s="151" t="s">
        <v>4533</v>
      </c>
      <c r="B490" s="155">
        <v>488</v>
      </c>
      <c r="C490" s="155">
        <f t="shared" si="48"/>
        <v>444</v>
      </c>
      <c r="D490" s="269" t="s">
        <v>7413</v>
      </c>
      <c r="E490" s="270" t="s">
        <v>7414</v>
      </c>
      <c r="F490" s="271">
        <v>39388</v>
      </c>
      <c r="G490" s="157" t="s">
        <v>480</v>
      </c>
      <c r="H490" s="158">
        <v>37134459</v>
      </c>
      <c r="I490" s="155">
        <v>4520284</v>
      </c>
      <c r="J490" s="159">
        <v>50</v>
      </c>
      <c r="K490" s="159">
        <v>40</v>
      </c>
      <c r="L490" s="159">
        <f t="shared" si="47"/>
        <v>10</v>
      </c>
      <c r="M490" s="157" t="s">
        <v>563</v>
      </c>
      <c r="N490" s="151" t="s">
        <v>1605</v>
      </c>
      <c r="O490" s="160" t="s">
        <v>807</v>
      </c>
      <c r="P490" s="151">
        <v>3</v>
      </c>
      <c r="Q490" s="151"/>
      <c r="R490" s="155">
        <v>2</v>
      </c>
      <c r="S490" s="151" t="s">
        <v>4336</v>
      </c>
      <c r="T490" s="151" t="s">
        <v>935</v>
      </c>
      <c r="U490" s="161">
        <v>42684</v>
      </c>
      <c r="V490" s="161">
        <v>42686</v>
      </c>
      <c r="W490" s="165">
        <f t="shared" si="49"/>
        <v>2</v>
      </c>
      <c r="X490" s="161" t="s">
        <v>453</v>
      </c>
      <c r="Y490" s="161" t="s">
        <v>472</v>
      </c>
      <c r="Z490" s="151" t="s">
        <v>904</v>
      </c>
      <c r="AA490" s="151" t="s">
        <v>4170</v>
      </c>
      <c r="AB490" s="160" t="s">
        <v>804</v>
      </c>
      <c r="AC490" s="162">
        <v>42684</v>
      </c>
      <c r="AD490" s="163" t="s">
        <v>807</v>
      </c>
      <c r="AE490" s="164">
        <v>43138</v>
      </c>
      <c r="AF490" s="165">
        <f>((AE490-AC490)/365*12)</f>
        <v>14.926027397260274</v>
      </c>
      <c r="AG490" s="180" t="s">
        <v>539</v>
      </c>
      <c r="AH490" s="165">
        <v>1</v>
      </c>
      <c r="AI490" s="180" t="s">
        <v>539</v>
      </c>
      <c r="AJ490" s="165">
        <v>1</v>
      </c>
      <c r="AK490" s="180" t="s">
        <v>539</v>
      </c>
      <c r="AL490" s="165">
        <v>1</v>
      </c>
      <c r="AM490" s="180"/>
      <c r="AN490" s="165"/>
      <c r="AO490" s="180"/>
      <c r="AP490" s="165"/>
      <c r="AQ490" s="180"/>
      <c r="AR490" s="165"/>
      <c r="AS490" s="165"/>
      <c r="AT490" s="165"/>
      <c r="AU490" s="165"/>
      <c r="AV490" s="165"/>
      <c r="AW490" s="165"/>
      <c r="AX490" s="165"/>
      <c r="AY490" s="165"/>
      <c r="AZ490" s="165"/>
      <c r="BA490" s="165"/>
      <c r="BB490" s="165"/>
      <c r="BC490" s="165"/>
      <c r="BD490" s="165"/>
      <c r="BE490" s="165"/>
      <c r="BF490" s="165"/>
      <c r="BG490" s="169" t="s">
        <v>929</v>
      </c>
      <c r="BH490" s="161" t="s">
        <v>539</v>
      </c>
      <c r="BI490" s="159">
        <v>1</v>
      </c>
      <c r="BJ490" s="155">
        <v>2</v>
      </c>
      <c r="BK490" s="151" t="s">
        <v>4337</v>
      </c>
      <c r="BL490" s="159" t="s">
        <v>453</v>
      </c>
      <c r="BM490" s="159" t="s">
        <v>453</v>
      </c>
      <c r="BN490" s="167" t="s">
        <v>807</v>
      </c>
      <c r="BO490" s="151" t="s">
        <v>453</v>
      </c>
      <c r="BP490" s="151"/>
      <c r="BQ490" s="151"/>
      <c r="BR490" s="151"/>
      <c r="BS490" s="157" t="s">
        <v>453</v>
      </c>
      <c r="BT490" s="157" t="s">
        <v>453</v>
      </c>
      <c r="BU490" s="157" t="s">
        <v>453</v>
      </c>
      <c r="BV490" s="153" t="s">
        <v>453</v>
      </c>
      <c r="BW490" s="153" t="s">
        <v>4338</v>
      </c>
      <c r="BX490" s="151">
        <v>100</v>
      </c>
      <c r="BY490" s="151">
        <v>103</v>
      </c>
      <c r="BZ490" s="151">
        <v>102</v>
      </c>
      <c r="CA490" s="151" t="s">
        <v>4339</v>
      </c>
      <c r="CB490" s="151" t="s">
        <v>453</v>
      </c>
      <c r="CC490" s="151" t="s">
        <v>453</v>
      </c>
      <c r="CD490" s="151"/>
      <c r="CE490" s="151" t="s">
        <v>872</v>
      </c>
      <c r="CF490" s="151" t="s">
        <v>453</v>
      </c>
      <c r="CG490" s="151" t="s">
        <v>929</v>
      </c>
      <c r="CH490" s="151" t="s">
        <v>4278</v>
      </c>
      <c r="CI490" s="151">
        <v>101</v>
      </c>
      <c r="CJ490" s="151">
        <v>109</v>
      </c>
      <c r="CK490" s="151">
        <v>107</v>
      </c>
      <c r="CL490" s="151" t="s">
        <v>1737</v>
      </c>
    </row>
    <row r="491" spans="1:90" s="89" customFormat="1" x14ac:dyDescent="0.2">
      <c r="A491" s="151" t="s">
        <v>5298</v>
      </c>
      <c r="B491" s="155">
        <v>489</v>
      </c>
      <c r="C491" s="155">
        <f t="shared" si="48"/>
        <v>445</v>
      </c>
      <c r="D491" s="269" t="s">
        <v>7415</v>
      </c>
      <c r="E491" s="270" t="s">
        <v>7416</v>
      </c>
      <c r="F491" s="271">
        <v>23579</v>
      </c>
      <c r="G491" s="157" t="s">
        <v>562</v>
      </c>
      <c r="H491" s="158">
        <v>45568394</v>
      </c>
      <c r="I491" s="155">
        <v>4186462</v>
      </c>
      <c r="J491" s="159">
        <v>10</v>
      </c>
      <c r="K491" s="159">
        <v>4</v>
      </c>
      <c r="L491" s="159">
        <f t="shared" si="47"/>
        <v>6</v>
      </c>
      <c r="M491" s="157" t="s">
        <v>563</v>
      </c>
      <c r="N491" s="151" t="s">
        <v>593</v>
      </c>
      <c r="O491" s="160" t="s">
        <v>807</v>
      </c>
      <c r="P491" s="151">
        <v>4</v>
      </c>
      <c r="Q491" s="151"/>
      <c r="R491" s="155">
        <v>4</v>
      </c>
      <c r="S491" s="151" t="s">
        <v>4310</v>
      </c>
      <c r="T491" s="151" t="s">
        <v>935</v>
      </c>
      <c r="U491" s="161">
        <v>42692</v>
      </c>
      <c r="V491" s="161">
        <v>42695</v>
      </c>
      <c r="W491" s="165">
        <f t="shared" si="49"/>
        <v>3</v>
      </c>
      <c r="X491" s="161" t="s">
        <v>453</v>
      </c>
      <c r="Y491" s="161" t="s">
        <v>453</v>
      </c>
      <c r="Z491" s="151" t="s">
        <v>1000</v>
      </c>
      <c r="AA491" s="151" t="s">
        <v>1000</v>
      </c>
      <c r="AB491" s="160" t="s">
        <v>807</v>
      </c>
      <c r="AC491" s="162" t="s">
        <v>453</v>
      </c>
      <c r="AD491" s="163" t="s">
        <v>807</v>
      </c>
      <c r="AE491" s="164">
        <v>42690</v>
      </c>
      <c r="AF491" s="165" t="s">
        <v>453</v>
      </c>
      <c r="AG491" s="180" t="s">
        <v>453</v>
      </c>
      <c r="AH491" s="165" t="s">
        <v>453</v>
      </c>
      <c r="AI491" s="180" t="s">
        <v>453</v>
      </c>
      <c r="AJ491" s="165" t="s">
        <v>453</v>
      </c>
      <c r="AK491" s="180" t="s">
        <v>453</v>
      </c>
      <c r="AL491" s="165" t="s">
        <v>453</v>
      </c>
      <c r="AM491" s="180" t="s">
        <v>453</v>
      </c>
      <c r="AN491" s="165" t="s">
        <v>453</v>
      </c>
      <c r="AO491" s="180" t="s">
        <v>453</v>
      </c>
      <c r="AP491" s="165" t="s">
        <v>453</v>
      </c>
      <c r="AQ491" s="180" t="s">
        <v>453</v>
      </c>
      <c r="AR491" s="165" t="s">
        <v>453</v>
      </c>
      <c r="AS491" s="165" t="s">
        <v>453</v>
      </c>
      <c r="AT491" s="165" t="s">
        <v>453</v>
      </c>
      <c r="AU491" s="165" t="s">
        <v>453</v>
      </c>
      <c r="AV491" s="165" t="s">
        <v>453</v>
      </c>
      <c r="AW491" s="165"/>
      <c r="AX491" s="165"/>
      <c r="AY491" s="165"/>
      <c r="AZ491" s="165"/>
      <c r="BA491" s="165"/>
      <c r="BB491" s="165"/>
      <c r="BC491" s="165"/>
      <c r="BD491" s="165"/>
      <c r="BE491" s="165"/>
      <c r="BF491" s="165"/>
      <c r="BG491" s="169" t="s">
        <v>1138</v>
      </c>
      <c r="BH491" s="161" t="s">
        <v>926</v>
      </c>
      <c r="BI491" s="159" t="s">
        <v>926</v>
      </c>
      <c r="BJ491" s="155" t="s">
        <v>453</v>
      </c>
      <c r="BK491" s="151" t="s">
        <v>453</v>
      </c>
      <c r="BL491" s="159" t="s">
        <v>453</v>
      </c>
      <c r="BM491" s="161" t="s">
        <v>453</v>
      </c>
      <c r="BN491" s="167" t="s">
        <v>804</v>
      </c>
      <c r="BO491" s="151" t="s">
        <v>4311</v>
      </c>
      <c r="BP491" s="151"/>
      <c r="BQ491" s="151"/>
      <c r="BR491" s="151"/>
      <c r="BS491" s="157" t="s">
        <v>453</v>
      </c>
      <c r="BT491" s="157" t="s">
        <v>453</v>
      </c>
      <c r="BU491" s="157" t="s">
        <v>453</v>
      </c>
      <c r="BV491" s="153" t="s">
        <v>4312</v>
      </c>
      <c r="BW491" s="153" t="s">
        <v>4313</v>
      </c>
      <c r="BX491" s="151">
        <v>83</v>
      </c>
      <c r="BY491" s="151">
        <v>109</v>
      </c>
      <c r="BZ491" s="151">
        <v>95</v>
      </c>
      <c r="CA491" s="151" t="s">
        <v>4314</v>
      </c>
      <c r="CB491" s="151" t="s">
        <v>4315</v>
      </c>
      <c r="CC491" s="151" t="s">
        <v>453</v>
      </c>
      <c r="CD491" s="151"/>
      <c r="CE491" s="151" t="s">
        <v>872</v>
      </c>
      <c r="CF491" s="151" t="s">
        <v>453</v>
      </c>
      <c r="CG491" s="151" t="s">
        <v>3469</v>
      </c>
      <c r="CH491" s="151" t="s">
        <v>453</v>
      </c>
      <c r="CI491" s="151" t="s">
        <v>453</v>
      </c>
      <c r="CJ491" s="151" t="s">
        <v>453</v>
      </c>
      <c r="CK491" s="151" t="s">
        <v>453</v>
      </c>
      <c r="CL491" s="151" t="s">
        <v>1771</v>
      </c>
    </row>
    <row r="492" spans="1:90" s="89" customFormat="1" x14ac:dyDescent="0.2">
      <c r="A492" s="151" t="s">
        <v>4535</v>
      </c>
      <c r="B492" s="155">
        <v>490</v>
      </c>
      <c r="C492" s="155">
        <f t="shared" si="48"/>
        <v>446</v>
      </c>
      <c r="D492" s="269" t="s">
        <v>7399</v>
      </c>
      <c r="E492" s="270" t="s">
        <v>7417</v>
      </c>
      <c r="F492" s="271">
        <v>36616</v>
      </c>
      <c r="G492" s="157" t="s">
        <v>562</v>
      </c>
      <c r="H492" s="158">
        <v>45184416</v>
      </c>
      <c r="I492" s="155">
        <v>4181878</v>
      </c>
      <c r="J492" s="159">
        <v>36</v>
      </c>
      <c r="K492" s="159">
        <v>35</v>
      </c>
      <c r="L492" s="159">
        <f t="shared" si="47"/>
        <v>1</v>
      </c>
      <c r="M492" s="157" t="s">
        <v>563</v>
      </c>
      <c r="N492" s="151" t="s">
        <v>1605</v>
      </c>
      <c r="O492" s="160" t="s">
        <v>807</v>
      </c>
      <c r="P492" s="151">
        <v>4</v>
      </c>
      <c r="Q492" s="151"/>
      <c r="R492" s="155">
        <v>2</v>
      </c>
      <c r="S492" s="151" t="s">
        <v>4340</v>
      </c>
      <c r="T492" s="151" t="s">
        <v>935</v>
      </c>
      <c r="U492" s="161">
        <v>42695</v>
      </c>
      <c r="V492" s="161">
        <v>42702</v>
      </c>
      <c r="W492" s="165">
        <f t="shared" si="49"/>
        <v>7</v>
      </c>
      <c r="X492" s="161" t="s">
        <v>453</v>
      </c>
      <c r="Y492" s="161" t="s">
        <v>564</v>
      </c>
      <c r="Z492" s="151" t="s">
        <v>904</v>
      </c>
      <c r="AA492" s="151" t="s">
        <v>4170</v>
      </c>
      <c r="AB492" s="160" t="s">
        <v>804</v>
      </c>
      <c r="AC492" s="162">
        <v>42723</v>
      </c>
      <c r="AD492" s="163" t="s">
        <v>807</v>
      </c>
      <c r="AE492" s="164">
        <v>43207</v>
      </c>
      <c r="AF492" s="165">
        <f>((AE492-AC492)/365*12)</f>
        <v>15.912328767123288</v>
      </c>
      <c r="AG492" s="180" t="s">
        <v>539</v>
      </c>
      <c r="AH492" s="165">
        <v>1</v>
      </c>
      <c r="AI492" s="180" t="s">
        <v>539</v>
      </c>
      <c r="AJ492" s="165">
        <v>1</v>
      </c>
      <c r="AK492" s="180" t="s">
        <v>539</v>
      </c>
      <c r="AL492" s="165">
        <v>1</v>
      </c>
      <c r="AM492" s="180"/>
      <c r="AN492" s="165"/>
      <c r="AO492" s="180"/>
      <c r="AP492" s="165"/>
      <c r="AQ492" s="180"/>
      <c r="AR492" s="165"/>
      <c r="AS492" s="165"/>
      <c r="AT492" s="165"/>
      <c r="AU492" s="165"/>
      <c r="AV492" s="165"/>
      <c r="AW492" s="165"/>
      <c r="AX492" s="165"/>
      <c r="AY492" s="165"/>
      <c r="AZ492" s="165"/>
      <c r="BA492" s="165"/>
      <c r="BB492" s="165"/>
      <c r="BC492" s="165"/>
      <c r="BD492" s="165"/>
      <c r="BE492" s="165"/>
      <c r="BF492" s="165"/>
      <c r="BG492" s="169" t="s">
        <v>929</v>
      </c>
      <c r="BH492" s="161" t="s">
        <v>539</v>
      </c>
      <c r="BI492" s="159">
        <v>1</v>
      </c>
      <c r="BJ492" s="155">
        <v>2</v>
      </c>
      <c r="BK492" s="151" t="s">
        <v>4341</v>
      </c>
      <c r="BL492" s="159" t="s">
        <v>453</v>
      </c>
      <c r="BM492" s="161" t="s">
        <v>453</v>
      </c>
      <c r="BN492" s="167" t="s">
        <v>807</v>
      </c>
      <c r="BO492" s="151" t="s">
        <v>453</v>
      </c>
      <c r="BP492" s="151"/>
      <c r="BQ492" s="151"/>
      <c r="BR492" s="151"/>
      <c r="BS492" s="157" t="s">
        <v>453</v>
      </c>
      <c r="BT492" s="157" t="s">
        <v>453</v>
      </c>
      <c r="BU492" s="157" t="s">
        <v>453</v>
      </c>
      <c r="BV492" s="153" t="s">
        <v>453</v>
      </c>
      <c r="BW492" s="153" t="s">
        <v>4342</v>
      </c>
      <c r="BX492" s="151">
        <v>95</v>
      </c>
      <c r="BY492" s="151">
        <v>93</v>
      </c>
      <c r="BZ492" s="151">
        <v>94</v>
      </c>
      <c r="CA492" s="151" t="s">
        <v>4343</v>
      </c>
      <c r="CB492" s="151" t="s">
        <v>4344</v>
      </c>
      <c r="CC492" s="151" t="s">
        <v>453</v>
      </c>
      <c r="CD492" s="151"/>
      <c r="CE492" s="151" t="s">
        <v>872</v>
      </c>
      <c r="CF492" s="151" t="s">
        <v>453</v>
      </c>
      <c r="CG492" s="151" t="s">
        <v>453</v>
      </c>
      <c r="CH492" s="151" t="s">
        <v>4345</v>
      </c>
      <c r="CI492" s="151">
        <v>83</v>
      </c>
      <c r="CJ492" s="151">
        <v>95</v>
      </c>
      <c r="CK492" s="151">
        <v>87</v>
      </c>
      <c r="CL492" s="151" t="s">
        <v>1737</v>
      </c>
    </row>
    <row r="493" spans="1:90" s="89" customFormat="1" x14ac:dyDescent="0.2">
      <c r="A493" s="151" t="s">
        <v>5016</v>
      </c>
      <c r="B493" s="155">
        <v>491</v>
      </c>
      <c r="C493" s="155">
        <f t="shared" si="48"/>
        <v>447</v>
      </c>
      <c r="D493" s="269" t="s">
        <v>7418</v>
      </c>
      <c r="E493" s="270" t="s">
        <v>7419</v>
      </c>
      <c r="F493" s="271">
        <v>33913</v>
      </c>
      <c r="G493" s="157" t="s">
        <v>480</v>
      </c>
      <c r="H493" s="158">
        <v>85279364</v>
      </c>
      <c r="I493" s="155">
        <v>5890156</v>
      </c>
      <c r="J493" s="159">
        <v>63</v>
      </c>
      <c r="K493" s="159">
        <v>16</v>
      </c>
      <c r="L493" s="159">
        <f t="shared" si="47"/>
        <v>47</v>
      </c>
      <c r="M493" s="157" t="s">
        <v>563</v>
      </c>
      <c r="N493" s="151" t="s">
        <v>408</v>
      </c>
      <c r="O493" s="160" t="s">
        <v>807</v>
      </c>
      <c r="P493" s="151">
        <v>5</v>
      </c>
      <c r="Q493" s="151"/>
      <c r="R493" s="155">
        <v>3</v>
      </c>
      <c r="S493" s="151" t="s">
        <v>4346</v>
      </c>
      <c r="T493" s="151" t="s">
        <v>895</v>
      </c>
      <c r="U493" s="161">
        <v>42695</v>
      </c>
      <c r="V493" s="161">
        <v>42703</v>
      </c>
      <c r="W493" s="165">
        <f t="shared" si="49"/>
        <v>8</v>
      </c>
      <c r="X493" s="161" t="s">
        <v>453</v>
      </c>
      <c r="Y493" s="161" t="s">
        <v>563</v>
      </c>
      <c r="Z493" s="151" t="s">
        <v>817</v>
      </c>
      <c r="AA493" s="151" t="s">
        <v>4172</v>
      </c>
      <c r="AB493" s="160" t="s">
        <v>804</v>
      </c>
      <c r="AC493" s="162">
        <v>42734</v>
      </c>
      <c r="AD493" s="163" t="s">
        <v>807</v>
      </c>
      <c r="AE493" s="164">
        <v>43087</v>
      </c>
      <c r="AF493" s="165">
        <f>((AE493-AC493)/365*12)</f>
        <v>11.605479452054794</v>
      </c>
      <c r="AG493" s="180" t="s">
        <v>539</v>
      </c>
      <c r="AH493" s="165">
        <v>1</v>
      </c>
      <c r="AI493" s="180" t="s">
        <v>539</v>
      </c>
      <c r="AJ493" s="165">
        <v>1</v>
      </c>
      <c r="AK493" s="180" t="s">
        <v>640</v>
      </c>
      <c r="AL493" s="165">
        <v>3</v>
      </c>
      <c r="AM493" s="180"/>
      <c r="AN493" s="165"/>
      <c r="AO493" s="180"/>
      <c r="AP493" s="165"/>
      <c r="AQ493" s="180"/>
      <c r="AR493" s="165"/>
      <c r="AS493" s="165"/>
      <c r="AT493" s="165"/>
      <c r="AU493" s="165"/>
      <c r="AV493" s="165"/>
      <c r="AW493" s="165"/>
      <c r="AX493" s="165"/>
      <c r="AY493" s="165"/>
      <c r="AZ493" s="165"/>
      <c r="BA493" s="165"/>
      <c r="BB493" s="165"/>
      <c r="BC493" s="165"/>
      <c r="BD493" s="165"/>
      <c r="BE493" s="165"/>
      <c r="BF493" s="165"/>
      <c r="BG493" s="169" t="s">
        <v>929</v>
      </c>
      <c r="BH493" s="161" t="s">
        <v>539</v>
      </c>
      <c r="BI493" s="159">
        <v>1</v>
      </c>
      <c r="BJ493" s="155">
        <v>3</v>
      </c>
      <c r="BK493" s="151" t="s">
        <v>4347</v>
      </c>
      <c r="BL493" s="159">
        <v>1</v>
      </c>
      <c r="BM493" s="159">
        <v>0</v>
      </c>
      <c r="BN493" s="167" t="s">
        <v>807</v>
      </c>
      <c r="BO493" s="151" t="s">
        <v>453</v>
      </c>
      <c r="BP493" s="151"/>
      <c r="BQ493" s="151"/>
      <c r="BR493" s="151"/>
      <c r="BS493" s="157" t="s">
        <v>453</v>
      </c>
      <c r="BT493" s="157" t="s">
        <v>453</v>
      </c>
      <c r="BU493" s="157" t="s">
        <v>453</v>
      </c>
      <c r="BV493" s="153" t="s">
        <v>4348</v>
      </c>
      <c r="BW493" s="153" t="s">
        <v>4349</v>
      </c>
      <c r="BX493" s="151">
        <v>108</v>
      </c>
      <c r="BY493" s="151">
        <v>120</v>
      </c>
      <c r="BZ493" s="151">
        <v>115</v>
      </c>
      <c r="CA493" s="151" t="s">
        <v>4350</v>
      </c>
      <c r="CB493" s="151" t="s">
        <v>4351</v>
      </c>
      <c r="CC493" s="151" t="s">
        <v>453</v>
      </c>
      <c r="CD493" s="151"/>
      <c r="CE493" s="151" t="s">
        <v>872</v>
      </c>
      <c r="CF493" s="151" t="s">
        <v>4352</v>
      </c>
      <c r="CG493" s="151" t="s">
        <v>929</v>
      </c>
      <c r="CH493" s="151" t="s">
        <v>1630</v>
      </c>
      <c r="CI493" s="151" t="s">
        <v>453</v>
      </c>
      <c r="CJ493" s="151" t="s">
        <v>453</v>
      </c>
      <c r="CK493" s="151" t="s">
        <v>453</v>
      </c>
      <c r="CL493" s="151" t="s">
        <v>1737</v>
      </c>
    </row>
    <row r="494" spans="1:90" s="89" customFormat="1" x14ac:dyDescent="0.2">
      <c r="A494" s="151" t="s">
        <v>4536</v>
      </c>
      <c r="B494" s="155">
        <v>492</v>
      </c>
      <c r="C494" s="155">
        <f t="shared" si="48"/>
        <v>448</v>
      </c>
      <c r="D494" s="269" t="s">
        <v>7420</v>
      </c>
      <c r="E494" s="270" t="s">
        <v>7421</v>
      </c>
      <c r="F494" s="271">
        <v>34944</v>
      </c>
      <c r="G494" s="157" t="s">
        <v>480</v>
      </c>
      <c r="H494" s="158">
        <v>46174565</v>
      </c>
      <c r="I494" s="155">
        <v>6263120</v>
      </c>
      <c r="J494" s="159">
        <v>30</v>
      </c>
      <c r="K494" s="159">
        <v>1</v>
      </c>
      <c r="L494" s="159">
        <f t="shared" si="47"/>
        <v>29</v>
      </c>
      <c r="M494" s="157" t="s">
        <v>563</v>
      </c>
      <c r="N494" s="151" t="s">
        <v>4353</v>
      </c>
      <c r="O494" s="160" t="s">
        <v>807</v>
      </c>
      <c r="P494" s="151">
        <v>5</v>
      </c>
      <c r="Q494" s="151"/>
      <c r="R494" s="155">
        <v>3</v>
      </c>
      <c r="S494" s="151" t="s">
        <v>5784</v>
      </c>
      <c r="T494" s="151" t="s">
        <v>935</v>
      </c>
      <c r="U494" s="161">
        <v>42704</v>
      </c>
      <c r="V494" s="161">
        <v>42709</v>
      </c>
      <c r="W494" s="165">
        <f t="shared" si="49"/>
        <v>5</v>
      </c>
      <c r="X494" s="161" t="s">
        <v>453</v>
      </c>
      <c r="Y494" s="161" t="s">
        <v>564</v>
      </c>
      <c r="Z494" s="151" t="s">
        <v>904</v>
      </c>
      <c r="AA494" s="151" t="s">
        <v>1687</v>
      </c>
      <c r="AB494" s="160" t="s">
        <v>804</v>
      </c>
      <c r="AC494" s="162">
        <v>42744</v>
      </c>
      <c r="AD494" s="163" t="s">
        <v>807</v>
      </c>
      <c r="AE494" s="164">
        <v>43083</v>
      </c>
      <c r="AF494" s="165">
        <f>((AE494-AC494)/365*12)</f>
        <v>11.145205479452054</v>
      </c>
      <c r="AG494" s="180" t="s">
        <v>539</v>
      </c>
      <c r="AH494" s="165">
        <v>1</v>
      </c>
      <c r="AI494" s="180" t="s">
        <v>539</v>
      </c>
      <c r="AJ494" s="165">
        <v>1</v>
      </c>
      <c r="AK494" s="180" t="s">
        <v>539</v>
      </c>
      <c r="AL494" s="165">
        <v>1</v>
      </c>
      <c r="AM494" s="180"/>
      <c r="AN494" s="165"/>
      <c r="AO494" s="180"/>
      <c r="AP494" s="165"/>
      <c r="AQ494" s="180"/>
      <c r="AR494" s="165"/>
      <c r="AS494" s="165"/>
      <c r="AT494" s="165"/>
      <c r="AU494" s="165"/>
      <c r="AV494" s="165"/>
      <c r="AW494" s="165"/>
      <c r="AX494" s="165"/>
      <c r="AY494" s="165"/>
      <c r="AZ494" s="165"/>
      <c r="BA494" s="165"/>
      <c r="BB494" s="165"/>
      <c r="BC494" s="165"/>
      <c r="BD494" s="165"/>
      <c r="BE494" s="165"/>
      <c r="BF494" s="165"/>
      <c r="BG494" s="169" t="s">
        <v>929</v>
      </c>
      <c r="BH494" s="161" t="s">
        <v>539</v>
      </c>
      <c r="BI494" s="159">
        <v>1</v>
      </c>
      <c r="BJ494" s="155">
        <v>2</v>
      </c>
      <c r="BK494" s="151" t="s">
        <v>837</v>
      </c>
      <c r="BL494" s="159" t="s">
        <v>453</v>
      </c>
      <c r="BM494" s="159" t="s">
        <v>453</v>
      </c>
      <c r="BN494" s="167" t="s">
        <v>807</v>
      </c>
      <c r="BO494" s="151" t="s">
        <v>453</v>
      </c>
      <c r="BP494" s="151"/>
      <c r="BQ494" s="151"/>
      <c r="BR494" s="151"/>
      <c r="BS494" s="157" t="s">
        <v>453</v>
      </c>
      <c r="BT494" s="157" t="s">
        <v>453</v>
      </c>
      <c r="BU494" s="157" t="s">
        <v>453</v>
      </c>
      <c r="BV494" s="153" t="s">
        <v>453</v>
      </c>
      <c r="BW494" s="153" t="s">
        <v>4354</v>
      </c>
      <c r="BX494" s="151">
        <v>131</v>
      </c>
      <c r="BY494" s="151">
        <v>114</v>
      </c>
      <c r="BZ494" s="151">
        <v>125</v>
      </c>
      <c r="CA494" s="151" t="s">
        <v>1774</v>
      </c>
      <c r="CB494" s="151" t="s">
        <v>3765</v>
      </c>
      <c r="CC494" s="151" t="s">
        <v>453</v>
      </c>
      <c r="CD494" s="151"/>
      <c r="CE494" s="151" t="s">
        <v>781</v>
      </c>
      <c r="CF494" s="151" t="s">
        <v>453</v>
      </c>
      <c r="CG494" s="151" t="s">
        <v>453</v>
      </c>
      <c r="CH494" s="151" t="s">
        <v>4355</v>
      </c>
      <c r="CI494" s="151">
        <v>120</v>
      </c>
      <c r="CJ494" s="151">
        <v>119</v>
      </c>
      <c r="CK494" s="151">
        <v>123</v>
      </c>
      <c r="CL494" s="151" t="s">
        <v>1737</v>
      </c>
    </row>
    <row r="495" spans="1:90" s="89" customFormat="1" x14ac:dyDescent="0.2">
      <c r="A495" s="151" t="s">
        <v>5017</v>
      </c>
      <c r="B495" s="155">
        <v>493</v>
      </c>
      <c r="C495" s="155">
        <f t="shared" si="48"/>
        <v>449</v>
      </c>
      <c r="D495" s="269" t="s">
        <v>7422</v>
      </c>
      <c r="E495" s="270" t="s">
        <v>7423</v>
      </c>
      <c r="F495" s="271">
        <v>16080</v>
      </c>
      <c r="G495" s="157" t="s">
        <v>562</v>
      </c>
      <c r="H495" s="158">
        <v>38178070</v>
      </c>
      <c r="I495" s="155">
        <v>2552332</v>
      </c>
      <c r="J495" s="159">
        <v>27</v>
      </c>
      <c r="K495" s="159">
        <v>12</v>
      </c>
      <c r="L495" s="159">
        <f t="shared" si="47"/>
        <v>15</v>
      </c>
      <c r="M495" s="157" t="s">
        <v>563</v>
      </c>
      <c r="N495" s="151" t="s">
        <v>4382</v>
      </c>
      <c r="O495" s="160" t="s">
        <v>807</v>
      </c>
      <c r="P495" s="151">
        <v>3</v>
      </c>
      <c r="Q495" s="151"/>
      <c r="R495" s="155">
        <v>1</v>
      </c>
      <c r="S495" s="151" t="s">
        <v>3565</v>
      </c>
      <c r="T495" s="151" t="s">
        <v>913</v>
      </c>
      <c r="U495" s="161">
        <v>42704</v>
      </c>
      <c r="V495" s="161">
        <v>42713</v>
      </c>
      <c r="W495" s="165">
        <f t="shared" si="49"/>
        <v>9</v>
      </c>
      <c r="X495" s="161" t="s">
        <v>1669</v>
      </c>
      <c r="Y495" s="161" t="s">
        <v>453</v>
      </c>
      <c r="Z495" s="151" t="s">
        <v>1000</v>
      </c>
      <c r="AA495" s="151" t="s">
        <v>1000</v>
      </c>
      <c r="AB495" s="160" t="s">
        <v>804</v>
      </c>
      <c r="AC495" s="162" t="s">
        <v>453</v>
      </c>
      <c r="AD495" s="163" t="s">
        <v>804</v>
      </c>
      <c r="AE495" s="164">
        <v>42935</v>
      </c>
      <c r="AF495" s="165" t="s">
        <v>453</v>
      </c>
      <c r="AG495" s="180" t="s">
        <v>453</v>
      </c>
      <c r="AH495" s="165" t="s">
        <v>453</v>
      </c>
      <c r="AI495" s="180" t="s">
        <v>453</v>
      </c>
      <c r="AJ495" s="165" t="s">
        <v>453</v>
      </c>
      <c r="AK495" s="180" t="s">
        <v>453</v>
      </c>
      <c r="AL495" s="165" t="s">
        <v>453</v>
      </c>
      <c r="AM495" s="180" t="s">
        <v>453</v>
      </c>
      <c r="AN495" s="165" t="s">
        <v>453</v>
      </c>
      <c r="AO495" s="180" t="s">
        <v>453</v>
      </c>
      <c r="AP495" s="165" t="s">
        <v>453</v>
      </c>
      <c r="AQ495" s="180" t="s">
        <v>453</v>
      </c>
      <c r="AR495" s="165" t="s">
        <v>453</v>
      </c>
      <c r="AS495" s="165" t="s">
        <v>453</v>
      </c>
      <c r="AT495" s="165" t="s">
        <v>453</v>
      </c>
      <c r="AU495" s="165" t="s">
        <v>453</v>
      </c>
      <c r="AV495" s="165" t="s">
        <v>453</v>
      </c>
      <c r="AW495" s="165" t="s">
        <v>453</v>
      </c>
      <c r="AX495" s="165" t="s">
        <v>453</v>
      </c>
      <c r="AY495" s="165" t="s">
        <v>453</v>
      </c>
      <c r="AZ495" s="165" t="s">
        <v>453</v>
      </c>
      <c r="BA495" s="165"/>
      <c r="BB495" s="165"/>
      <c r="BC495" s="165"/>
      <c r="BD495" s="165"/>
      <c r="BE495" s="165"/>
      <c r="BF495" s="165"/>
      <c r="BG495" s="169" t="s">
        <v>4378</v>
      </c>
      <c r="BH495" s="161" t="s">
        <v>926</v>
      </c>
      <c r="BI495" s="159" t="s">
        <v>926</v>
      </c>
      <c r="BJ495" s="155" t="s">
        <v>453</v>
      </c>
      <c r="BK495" s="151" t="s">
        <v>453</v>
      </c>
      <c r="BL495" s="161" t="s">
        <v>453</v>
      </c>
      <c r="BM495" s="161" t="s">
        <v>453</v>
      </c>
      <c r="BN495" s="167" t="s">
        <v>807</v>
      </c>
      <c r="BO495" s="151" t="s">
        <v>453</v>
      </c>
      <c r="BP495" s="151"/>
      <c r="BQ495" s="151"/>
      <c r="BR495" s="151"/>
      <c r="BS495" s="157" t="s">
        <v>453</v>
      </c>
      <c r="BT495" s="157" t="s">
        <v>453</v>
      </c>
      <c r="BU495" s="157" t="s">
        <v>453</v>
      </c>
      <c r="BV495" s="153" t="s">
        <v>4379</v>
      </c>
      <c r="BW495" s="153" t="s">
        <v>4380</v>
      </c>
      <c r="BX495" s="151">
        <v>118</v>
      </c>
      <c r="BY495" s="151">
        <v>99</v>
      </c>
      <c r="BZ495" s="151">
        <v>109</v>
      </c>
      <c r="CA495" s="151" t="s">
        <v>4381</v>
      </c>
      <c r="CB495" s="151" t="s">
        <v>4035</v>
      </c>
      <c r="CC495" s="151" t="s">
        <v>453</v>
      </c>
      <c r="CD495" s="151"/>
      <c r="CE495" s="151" t="s">
        <v>872</v>
      </c>
      <c r="CF495" s="151" t="s">
        <v>1000</v>
      </c>
      <c r="CG495" s="151" t="s">
        <v>1000</v>
      </c>
      <c r="CH495" s="151" t="s">
        <v>453</v>
      </c>
      <c r="CI495" s="151" t="s">
        <v>453</v>
      </c>
      <c r="CJ495" s="151" t="s">
        <v>453</v>
      </c>
      <c r="CK495" s="151" t="s">
        <v>453</v>
      </c>
      <c r="CL495" s="151" t="s">
        <v>453</v>
      </c>
    </row>
    <row r="496" spans="1:90" s="89" customFormat="1" ht="14" customHeight="1" x14ac:dyDescent="0.2">
      <c r="A496" s="151" t="s">
        <v>4613</v>
      </c>
      <c r="B496" s="155">
        <v>494</v>
      </c>
      <c r="C496" s="155">
        <f t="shared" si="48"/>
        <v>450</v>
      </c>
      <c r="D496" s="269" t="s">
        <v>7424</v>
      </c>
      <c r="E496" s="270" t="s">
        <v>7425</v>
      </c>
      <c r="F496" s="271">
        <v>37683</v>
      </c>
      <c r="G496" s="157" t="s">
        <v>562</v>
      </c>
      <c r="H496" s="158">
        <v>40581943</v>
      </c>
      <c r="I496" s="155">
        <v>6244432</v>
      </c>
      <c r="J496" s="159">
        <v>47</v>
      </c>
      <c r="K496" s="159">
        <v>1</v>
      </c>
      <c r="L496" s="159">
        <f t="shared" si="47"/>
        <v>46</v>
      </c>
      <c r="M496" s="157" t="s">
        <v>563</v>
      </c>
      <c r="N496" s="151" t="s">
        <v>604</v>
      </c>
      <c r="O496" s="160" t="s">
        <v>804</v>
      </c>
      <c r="P496" s="151">
        <v>7</v>
      </c>
      <c r="Q496" s="151"/>
      <c r="R496" s="155">
        <v>2</v>
      </c>
      <c r="S496" s="151" t="s">
        <v>3669</v>
      </c>
      <c r="T496" s="151" t="s">
        <v>935</v>
      </c>
      <c r="U496" s="161">
        <v>42713</v>
      </c>
      <c r="V496" s="161">
        <v>42718</v>
      </c>
      <c r="W496" s="165">
        <f t="shared" si="49"/>
        <v>5</v>
      </c>
      <c r="X496" s="161" t="s">
        <v>453</v>
      </c>
      <c r="Y496" s="161" t="s">
        <v>564</v>
      </c>
      <c r="Z496" s="151" t="s">
        <v>976</v>
      </c>
      <c r="AA496" s="151" t="s">
        <v>540</v>
      </c>
      <c r="AB496" s="160" t="s">
        <v>804</v>
      </c>
      <c r="AC496" s="162">
        <v>42751</v>
      </c>
      <c r="AD496" s="163" t="s">
        <v>807</v>
      </c>
      <c r="AE496" s="164">
        <v>43144</v>
      </c>
      <c r="AF496" s="165">
        <f t="shared" ref="AF496:AF501" si="50">((AE496-AC496)/365*12)</f>
        <v>12.920547945205477</v>
      </c>
      <c r="AG496" s="180" t="s">
        <v>539</v>
      </c>
      <c r="AH496" s="165">
        <v>1</v>
      </c>
      <c r="AI496" s="180" t="s">
        <v>539</v>
      </c>
      <c r="AJ496" s="165">
        <v>1</v>
      </c>
      <c r="AK496" s="180" t="s">
        <v>643</v>
      </c>
      <c r="AL496" s="165">
        <v>2</v>
      </c>
      <c r="AM496" s="180"/>
      <c r="AN496" s="165"/>
      <c r="AO496" s="180"/>
      <c r="AP496" s="165"/>
      <c r="AQ496" s="180"/>
      <c r="AR496" s="165"/>
      <c r="AS496" s="165"/>
      <c r="AT496" s="165"/>
      <c r="AU496" s="165"/>
      <c r="AV496" s="165"/>
      <c r="AW496" s="165"/>
      <c r="AX496" s="165"/>
      <c r="AY496" s="165"/>
      <c r="AZ496" s="165"/>
      <c r="BA496" s="165"/>
      <c r="BB496" s="165"/>
      <c r="BC496" s="165"/>
      <c r="BD496" s="165"/>
      <c r="BE496" s="165"/>
      <c r="BF496" s="165"/>
      <c r="BG496" s="169" t="s">
        <v>929</v>
      </c>
      <c r="BH496" s="161" t="s">
        <v>539</v>
      </c>
      <c r="BI496" s="159">
        <v>1</v>
      </c>
      <c r="BJ496" s="155">
        <v>2</v>
      </c>
      <c r="BK496" s="151" t="s">
        <v>3669</v>
      </c>
      <c r="BL496" s="159">
        <v>1</v>
      </c>
      <c r="BM496" s="159">
        <v>1</v>
      </c>
      <c r="BN496" s="167" t="s">
        <v>807</v>
      </c>
      <c r="BO496" s="151" t="s">
        <v>453</v>
      </c>
      <c r="BP496" s="151"/>
      <c r="BQ496" s="151"/>
      <c r="BR496" s="151"/>
      <c r="BS496" s="157" t="s">
        <v>564</v>
      </c>
      <c r="BT496" s="157" t="s">
        <v>563</v>
      </c>
      <c r="BU496" s="157" t="s">
        <v>453</v>
      </c>
      <c r="BV496" s="153" t="s">
        <v>453</v>
      </c>
      <c r="BW496" s="153" t="s">
        <v>4356</v>
      </c>
      <c r="BX496" s="151">
        <v>95</v>
      </c>
      <c r="BY496" s="151">
        <v>109</v>
      </c>
      <c r="BZ496" s="151">
        <v>102</v>
      </c>
      <c r="CA496" s="151" t="s">
        <v>4357</v>
      </c>
      <c r="CB496" s="151" t="s">
        <v>453</v>
      </c>
      <c r="CC496" s="151" t="s">
        <v>453</v>
      </c>
      <c r="CD496" s="151"/>
      <c r="CE496" s="151" t="s">
        <v>872</v>
      </c>
      <c r="CF496" s="151" t="s">
        <v>4358</v>
      </c>
      <c r="CG496" s="151" t="s">
        <v>929</v>
      </c>
      <c r="CH496" s="151" t="s">
        <v>4359</v>
      </c>
      <c r="CI496" s="151">
        <v>98</v>
      </c>
      <c r="CJ496" s="151">
        <v>112</v>
      </c>
      <c r="CK496" s="151">
        <v>106</v>
      </c>
      <c r="CL496" s="151" t="s">
        <v>1737</v>
      </c>
    </row>
    <row r="497" spans="1:652" s="89" customFormat="1" x14ac:dyDescent="0.2">
      <c r="A497" s="151" t="s">
        <v>4534</v>
      </c>
      <c r="B497" s="155">
        <v>495</v>
      </c>
      <c r="C497" s="155" t="s">
        <v>4301</v>
      </c>
      <c r="D497" s="269" t="s">
        <v>7426</v>
      </c>
      <c r="E497" s="270" t="s">
        <v>7427</v>
      </c>
      <c r="F497" s="271">
        <v>37542</v>
      </c>
      <c r="G497" s="157" t="s">
        <v>562</v>
      </c>
      <c r="H497" s="158">
        <v>46045081</v>
      </c>
      <c r="I497" s="155">
        <v>5861023</v>
      </c>
      <c r="J497" s="159">
        <v>19</v>
      </c>
      <c r="K497" s="159">
        <v>14</v>
      </c>
      <c r="L497" s="159">
        <f t="shared" si="47"/>
        <v>5</v>
      </c>
      <c r="M497" s="157" t="s">
        <v>564</v>
      </c>
      <c r="N497" s="151" t="s">
        <v>1605</v>
      </c>
      <c r="O497" s="160" t="s">
        <v>807</v>
      </c>
      <c r="P497" s="151">
        <v>6</v>
      </c>
      <c r="Q497" s="151"/>
      <c r="R497" s="155">
        <v>3</v>
      </c>
      <c r="S497" s="151" t="s">
        <v>4302</v>
      </c>
      <c r="T497" s="151" t="s">
        <v>453</v>
      </c>
      <c r="U497" s="161" t="s">
        <v>453</v>
      </c>
      <c r="V497" s="161" t="s">
        <v>453</v>
      </c>
      <c r="W497" s="165" t="s">
        <v>453</v>
      </c>
      <c r="X497" s="161" t="s">
        <v>453</v>
      </c>
      <c r="Y497" s="161" t="s">
        <v>1652</v>
      </c>
      <c r="Z497" s="151" t="s">
        <v>904</v>
      </c>
      <c r="AA497" s="151" t="s">
        <v>4171</v>
      </c>
      <c r="AB497" s="160" t="s">
        <v>804</v>
      </c>
      <c r="AC497" s="162">
        <v>42720</v>
      </c>
      <c r="AD497" s="163" t="s">
        <v>804</v>
      </c>
      <c r="AE497" s="164">
        <v>42878</v>
      </c>
      <c r="AF497" s="165">
        <f t="shared" si="50"/>
        <v>5.1945205479452055</v>
      </c>
      <c r="AG497" s="180" t="s">
        <v>539</v>
      </c>
      <c r="AH497" s="165">
        <v>1</v>
      </c>
      <c r="AI497" s="180" t="s">
        <v>539</v>
      </c>
      <c r="AJ497" s="165">
        <v>1</v>
      </c>
      <c r="AK497" s="180"/>
      <c r="AL497" s="165"/>
      <c r="AM497" s="180"/>
      <c r="AN497" s="165"/>
      <c r="AO497" s="180"/>
      <c r="AP497" s="165"/>
      <c r="AQ497" s="180"/>
      <c r="AR497" s="165"/>
      <c r="AS497" s="165"/>
      <c r="AT497" s="165"/>
      <c r="AU497" s="165"/>
      <c r="AV497" s="165"/>
      <c r="AW497" s="165"/>
      <c r="AX497" s="165"/>
      <c r="AY497" s="165"/>
      <c r="AZ497" s="165"/>
      <c r="BA497" s="165"/>
      <c r="BB497" s="165"/>
      <c r="BC497" s="165"/>
      <c r="BD497" s="165"/>
      <c r="BE497" s="165"/>
      <c r="BF497" s="165"/>
      <c r="BG497" s="169" t="s">
        <v>929</v>
      </c>
      <c r="BH497" s="161" t="s">
        <v>539</v>
      </c>
      <c r="BI497" s="159">
        <v>1</v>
      </c>
      <c r="BJ497" s="155">
        <v>2</v>
      </c>
      <c r="BK497" s="151" t="s">
        <v>4303</v>
      </c>
      <c r="BL497" s="159" t="s">
        <v>453</v>
      </c>
      <c r="BM497" s="161" t="s">
        <v>453</v>
      </c>
      <c r="BN497" s="167" t="s">
        <v>804</v>
      </c>
      <c r="BO497" s="151" t="s">
        <v>4167</v>
      </c>
      <c r="BP497" s="151"/>
      <c r="BQ497" s="151"/>
      <c r="BR497" s="151"/>
      <c r="BS497" s="157" t="s">
        <v>564</v>
      </c>
      <c r="BT497" s="157" t="s">
        <v>564</v>
      </c>
      <c r="BU497" s="157" t="s">
        <v>453</v>
      </c>
      <c r="BV497" s="153" t="s">
        <v>4304</v>
      </c>
      <c r="BW497" s="153" t="s">
        <v>4305</v>
      </c>
      <c r="BX497" s="151">
        <v>89</v>
      </c>
      <c r="BY497" s="151">
        <v>75</v>
      </c>
      <c r="BZ497" s="151">
        <v>80</v>
      </c>
      <c r="CA497" s="151" t="s">
        <v>4306</v>
      </c>
      <c r="CB497" s="151" t="s">
        <v>4307</v>
      </c>
      <c r="CC497" s="151" t="s">
        <v>453</v>
      </c>
      <c r="CD497" s="151"/>
      <c r="CE497" s="151" t="s">
        <v>872</v>
      </c>
      <c r="CF497" s="151" t="s">
        <v>4308</v>
      </c>
      <c r="CG497" s="151" t="s">
        <v>929</v>
      </c>
      <c r="CH497" s="151" t="s">
        <v>4309</v>
      </c>
      <c r="CI497" s="151">
        <v>99</v>
      </c>
      <c r="CJ497" s="151">
        <v>103</v>
      </c>
      <c r="CK497" s="151">
        <v>101</v>
      </c>
      <c r="CL497" s="151" t="s">
        <v>1737</v>
      </c>
    </row>
    <row r="498" spans="1:652" s="30" customFormat="1" x14ac:dyDescent="0.2">
      <c r="A498" s="151" t="s">
        <v>4537</v>
      </c>
      <c r="B498" s="155">
        <v>496</v>
      </c>
      <c r="C498" s="155">
        <v>451</v>
      </c>
      <c r="D498" s="269" t="s">
        <v>7428</v>
      </c>
      <c r="E498" s="270" t="s">
        <v>7429</v>
      </c>
      <c r="F498" s="271">
        <v>28753</v>
      </c>
      <c r="G498" s="157" t="s">
        <v>480</v>
      </c>
      <c r="H498" s="158">
        <v>33870149</v>
      </c>
      <c r="I498" s="155">
        <v>5931045</v>
      </c>
      <c r="J498" s="159">
        <v>33</v>
      </c>
      <c r="K498" s="159">
        <v>10</v>
      </c>
      <c r="L498" s="159">
        <f t="shared" si="47"/>
        <v>23</v>
      </c>
      <c r="M498" s="157" t="s">
        <v>564</v>
      </c>
      <c r="N498" s="151" t="s">
        <v>604</v>
      </c>
      <c r="O498" s="160" t="s">
        <v>807</v>
      </c>
      <c r="P498" s="151">
        <v>3</v>
      </c>
      <c r="Q498" s="151"/>
      <c r="R498" s="155">
        <v>3</v>
      </c>
      <c r="S498" s="151" t="s">
        <v>4279</v>
      </c>
      <c r="T498" s="151" t="s">
        <v>935</v>
      </c>
      <c r="U498" s="161">
        <v>42744</v>
      </c>
      <c r="V498" s="161">
        <v>42753</v>
      </c>
      <c r="W498" s="165">
        <f>SUM(V498-U498)</f>
        <v>9</v>
      </c>
      <c r="X498" s="161" t="s">
        <v>453</v>
      </c>
      <c r="Y498" s="161" t="s">
        <v>564</v>
      </c>
      <c r="Z498" s="151" t="s">
        <v>904</v>
      </c>
      <c r="AA498" s="151" t="s">
        <v>1687</v>
      </c>
      <c r="AB498" s="160" t="s">
        <v>804</v>
      </c>
      <c r="AC498" s="162">
        <v>42765</v>
      </c>
      <c r="AD498" s="163" t="s">
        <v>807</v>
      </c>
      <c r="AE498" s="164">
        <v>43382</v>
      </c>
      <c r="AF498" s="165">
        <f t="shared" si="50"/>
        <v>20.284931506849315</v>
      </c>
      <c r="AG498" s="180" t="s">
        <v>539</v>
      </c>
      <c r="AH498" s="165">
        <v>1</v>
      </c>
      <c r="AI498" s="180" t="s">
        <v>539</v>
      </c>
      <c r="AJ498" s="165">
        <v>1</v>
      </c>
      <c r="AK498" s="180" t="s">
        <v>539</v>
      </c>
      <c r="AL498" s="165">
        <v>1</v>
      </c>
      <c r="AM498" s="180" t="s">
        <v>539</v>
      </c>
      <c r="AN498" s="165">
        <v>1</v>
      </c>
      <c r="AO498" s="180"/>
      <c r="AP498" s="165"/>
      <c r="AQ498" s="180"/>
      <c r="AR498" s="165"/>
      <c r="AS498" s="165"/>
      <c r="AT498" s="165"/>
      <c r="AU498" s="165"/>
      <c r="AV498" s="165"/>
      <c r="AW498" s="165"/>
      <c r="AX498" s="165"/>
      <c r="AY498" s="165"/>
      <c r="AZ498" s="165"/>
      <c r="BA498" s="165"/>
      <c r="BB498" s="165"/>
      <c r="BC498" s="165"/>
      <c r="BD498" s="165"/>
      <c r="BE498" s="165"/>
      <c r="BF498" s="165"/>
      <c r="BG498" s="169" t="s">
        <v>929</v>
      </c>
      <c r="BH498" s="161" t="s">
        <v>539</v>
      </c>
      <c r="BI498" s="159">
        <v>1</v>
      </c>
      <c r="BJ498" s="155">
        <v>3</v>
      </c>
      <c r="BK498" s="151" t="s">
        <v>4280</v>
      </c>
      <c r="BL498" s="159" t="s">
        <v>453</v>
      </c>
      <c r="BM498" s="159" t="s">
        <v>453</v>
      </c>
      <c r="BN498" s="167" t="s">
        <v>807</v>
      </c>
      <c r="BO498" s="151" t="s">
        <v>453</v>
      </c>
      <c r="BP498" s="151"/>
      <c r="BQ498" s="151"/>
      <c r="BR498" s="151"/>
      <c r="BS498" s="157" t="s">
        <v>564</v>
      </c>
      <c r="BT498" s="157" t="s">
        <v>1542</v>
      </c>
      <c r="BU498" s="157" t="s">
        <v>453</v>
      </c>
      <c r="BV498" s="153" t="s">
        <v>453</v>
      </c>
      <c r="BW498" s="153" t="s">
        <v>4281</v>
      </c>
      <c r="BX498" s="151">
        <v>99</v>
      </c>
      <c r="BY498" s="151">
        <v>105</v>
      </c>
      <c r="BZ498" s="151">
        <v>103</v>
      </c>
      <c r="CA498" s="151" t="s">
        <v>4282</v>
      </c>
      <c r="CB498" s="151" t="s">
        <v>4283</v>
      </c>
      <c r="CC498" s="151" t="s">
        <v>453</v>
      </c>
      <c r="CD498" s="151"/>
      <c r="CE498" s="151" t="s">
        <v>872</v>
      </c>
      <c r="CF498" s="151" t="s">
        <v>453</v>
      </c>
      <c r="CG498" s="151" t="s">
        <v>929</v>
      </c>
      <c r="CH498" s="151" t="s">
        <v>1630</v>
      </c>
      <c r="CI498" s="151" t="s">
        <v>453</v>
      </c>
      <c r="CJ498" s="151" t="s">
        <v>453</v>
      </c>
      <c r="CK498" s="151" t="s">
        <v>453</v>
      </c>
      <c r="CL498" s="151" t="s">
        <v>1737</v>
      </c>
      <c r="CM498" s="89"/>
      <c r="CN498" s="89"/>
      <c r="CO498" s="89"/>
      <c r="CP498" s="89"/>
      <c r="CQ498" s="89"/>
      <c r="CR498" s="89"/>
      <c r="CS498" s="89"/>
      <c r="CT498" s="89"/>
      <c r="CU498" s="89"/>
      <c r="CV498" s="89"/>
      <c r="CW498" s="89"/>
      <c r="CX498" s="89"/>
      <c r="CY498" s="89"/>
      <c r="CZ498" s="89"/>
      <c r="DA498" s="89"/>
      <c r="DB498" s="89"/>
      <c r="DC498" s="89"/>
      <c r="DD498" s="89"/>
      <c r="DE498" s="89"/>
      <c r="DF498" s="89"/>
      <c r="DG498" s="89"/>
      <c r="DH498" s="89"/>
      <c r="DI498" s="89"/>
      <c r="DJ498" s="89"/>
      <c r="DK498" s="89"/>
      <c r="DL498" s="89"/>
      <c r="DM498" s="89"/>
      <c r="DN498" s="89"/>
      <c r="DO498" s="89"/>
      <c r="DP498" s="89"/>
      <c r="DQ498" s="89"/>
      <c r="DR498" s="89"/>
      <c r="DS498" s="89"/>
      <c r="DT498" s="89"/>
      <c r="DU498" s="89"/>
      <c r="DV498" s="89"/>
      <c r="DW498" s="89"/>
      <c r="DX498" s="89"/>
      <c r="DY498" s="89"/>
      <c r="DZ498" s="89"/>
      <c r="EA498" s="89"/>
      <c r="EB498" s="89"/>
      <c r="EC498" s="89"/>
      <c r="ED498" s="89"/>
      <c r="EE498" s="89"/>
      <c r="EF498" s="89"/>
      <c r="EG498" s="89"/>
      <c r="EH498" s="89"/>
      <c r="EI498" s="89"/>
      <c r="EJ498" s="89"/>
      <c r="EK498" s="89"/>
      <c r="EL498" s="89"/>
      <c r="EM498" s="89"/>
      <c r="EN498" s="89"/>
      <c r="EO498" s="89"/>
      <c r="EP498" s="89"/>
      <c r="EQ498" s="89"/>
      <c r="ER498" s="89"/>
      <c r="ES498" s="89"/>
      <c r="ET498" s="89"/>
      <c r="EU498" s="89"/>
      <c r="EV498" s="89"/>
      <c r="EW498" s="89"/>
      <c r="EX498" s="89"/>
      <c r="EY498" s="89"/>
      <c r="EZ498" s="89"/>
      <c r="FA498" s="89"/>
      <c r="FB498" s="89"/>
      <c r="FC498" s="89"/>
      <c r="FD498" s="89"/>
      <c r="FE498" s="89"/>
      <c r="FF498" s="89"/>
      <c r="FG498" s="89"/>
      <c r="FH498" s="89"/>
      <c r="FI498" s="89"/>
      <c r="FJ498" s="89"/>
      <c r="FK498" s="89"/>
      <c r="FL498" s="89"/>
      <c r="FM498" s="89"/>
      <c r="FN498" s="89"/>
      <c r="FO498" s="89"/>
      <c r="FP498" s="89"/>
      <c r="FQ498" s="89"/>
      <c r="FR498" s="89"/>
      <c r="FS498" s="89"/>
      <c r="FT498" s="89"/>
      <c r="FU498" s="89"/>
      <c r="FV498" s="89"/>
      <c r="FW498" s="89"/>
      <c r="FX498" s="89"/>
      <c r="FY498" s="89"/>
      <c r="FZ498" s="89"/>
      <c r="GA498" s="89"/>
      <c r="GB498" s="89"/>
      <c r="GC498" s="89"/>
      <c r="GD498" s="89"/>
      <c r="GE498" s="89"/>
      <c r="GF498" s="89"/>
      <c r="GG498" s="89"/>
      <c r="GH498" s="89"/>
      <c r="GI498" s="89"/>
      <c r="GJ498" s="89"/>
      <c r="GK498" s="89"/>
      <c r="GL498" s="89"/>
      <c r="GM498" s="89"/>
      <c r="GN498" s="89"/>
      <c r="GO498" s="89"/>
      <c r="GP498" s="89"/>
      <c r="GQ498" s="89"/>
      <c r="GR498" s="89"/>
      <c r="GS498" s="89"/>
      <c r="GT498" s="89"/>
      <c r="GU498" s="89"/>
      <c r="GV498" s="89"/>
      <c r="GW498" s="89"/>
      <c r="GX498" s="89"/>
      <c r="GY498" s="89"/>
      <c r="GZ498" s="89"/>
      <c r="HA498" s="89"/>
      <c r="HB498" s="89"/>
      <c r="HC498" s="89"/>
      <c r="HD498" s="89"/>
      <c r="HE498" s="89"/>
      <c r="HF498" s="89"/>
      <c r="HG498" s="89"/>
      <c r="HH498" s="89"/>
      <c r="HI498" s="89"/>
      <c r="HJ498" s="89"/>
      <c r="HK498" s="89"/>
      <c r="HL498" s="89"/>
      <c r="HM498" s="89"/>
      <c r="HN498" s="89"/>
      <c r="HO498" s="89"/>
      <c r="HP498" s="89"/>
      <c r="HQ498" s="89"/>
      <c r="HR498" s="89"/>
      <c r="HS498" s="89"/>
      <c r="HT498" s="89"/>
      <c r="HU498" s="89"/>
      <c r="HV498" s="89"/>
      <c r="HW498" s="89"/>
      <c r="HX498" s="89"/>
      <c r="HY498" s="89"/>
      <c r="HZ498" s="89"/>
      <c r="IA498" s="89"/>
      <c r="IB498" s="89"/>
      <c r="IC498" s="89"/>
      <c r="ID498" s="89"/>
      <c r="IE498" s="89"/>
      <c r="IF498" s="89"/>
      <c r="IG498" s="89"/>
      <c r="IH498" s="89"/>
      <c r="II498" s="89"/>
      <c r="IJ498" s="89"/>
      <c r="IK498" s="89"/>
      <c r="IL498" s="89"/>
      <c r="IM498" s="89"/>
      <c r="IN498" s="89"/>
      <c r="IO498" s="89"/>
      <c r="IP498" s="89"/>
      <c r="IQ498" s="89"/>
      <c r="IR498" s="89"/>
      <c r="IS498" s="89"/>
      <c r="IT498" s="89"/>
      <c r="IU498" s="89"/>
      <c r="IV498" s="89"/>
      <c r="IW498" s="89"/>
      <c r="IX498" s="89"/>
      <c r="IY498" s="89"/>
      <c r="IZ498" s="89"/>
      <c r="JA498" s="89"/>
      <c r="JB498" s="89"/>
      <c r="JC498" s="89"/>
      <c r="JD498" s="89"/>
      <c r="JE498" s="89"/>
      <c r="JF498" s="89"/>
      <c r="JG498" s="89"/>
      <c r="JH498" s="89"/>
      <c r="JI498" s="89"/>
      <c r="JJ498" s="89"/>
      <c r="JK498" s="89"/>
      <c r="JL498" s="89"/>
      <c r="JM498" s="89"/>
      <c r="JN498" s="89"/>
      <c r="JO498" s="89"/>
      <c r="JP498" s="89"/>
      <c r="JQ498" s="89"/>
      <c r="JR498" s="89"/>
      <c r="JS498" s="89"/>
      <c r="JT498" s="89"/>
      <c r="JU498" s="89"/>
      <c r="JV498" s="89"/>
      <c r="JW498" s="89"/>
      <c r="JX498" s="89"/>
      <c r="JY498" s="89"/>
      <c r="JZ498" s="89"/>
      <c r="KA498" s="89"/>
      <c r="KB498" s="89"/>
      <c r="KC498" s="89"/>
      <c r="KD498" s="89"/>
      <c r="KE498" s="89"/>
      <c r="KF498" s="89"/>
      <c r="KG498" s="89"/>
      <c r="KH498" s="89"/>
      <c r="KI498" s="89"/>
      <c r="KJ498" s="89"/>
      <c r="KK498" s="89"/>
      <c r="KL498" s="89"/>
      <c r="KM498" s="89"/>
      <c r="KN498" s="89"/>
      <c r="KO498" s="89"/>
      <c r="KP498" s="89"/>
      <c r="KQ498" s="89"/>
      <c r="KR498" s="89"/>
      <c r="KS498" s="89"/>
      <c r="KT498" s="89"/>
      <c r="KU498" s="89"/>
      <c r="KV498" s="89"/>
      <c r="KW498" s="89"/>
      <c r="KX498" s="89"/>
      <c r="KY498" s="89"/>
      <c r="KZ498" s="89"/>
      <c r="LA498" s="89"/>
      <c r="LB498" s="89"/>
      <c r="LC498" s="89"/>
      <c r="LD498" s="89"/>
      <c r="LE498" s="89"/>
      <c r="LF498" s="89"/>
      <c r="LG498" s="89"/>
      <c r="LH498" s="89"/>
      <c r="LI498" s="89"/>
      <c r="LJ498" s="89"/>
      <c r="LK498" s="89"/>
      <c r="LL498" s="89"/>
      <c r="LM498" s="89"/>
      <c r="LN498" s="89"/>
      <c r="LO498" s="89"/>
      <c r="LP498" s="89"/>
      <c r="LQ498" s="89"/>
      <c r="LR498" s="89"/>
      <c r="LS498" s="89"/>
      <c r="LT498" s="89"/>
      <c r="LU498" s="89"/>
      <c r="LV498" s="89"/>
      <c r="LW498" s="89"/>
      <c r="LX498" s="89"/>
      <c r="LY498" s="89"/>
      <c r="LZ498" s="89"/>
      <c r="MA498" s="89"/>
      <c r="MB498" s="89"/>
      <c r="MC498" s="89"/>
      <c r="MD498" s="89"/>
      <c r="ME498" s="89"/>
      <c r="MF498" s="89"/>
      <c r="MG498" s="89"/>
      <c r="MH498" s="89"/>
      <c r="MI498" s="89"/>
      <c r="MJ498" s="89"/>
      <c r="MK498" s="89"/>
      <c r="ML498" s="89"/>
      <c r="MM498" s="89"/>
      <c r="MN498" s="89"/>
      <c r="MO498" s="89"/>
      <c r="MP498" s="89"/>
      <c r="MQ498" s="89"/>
      <c r="MR498" s="89"/>
      <c r="MS498" s="89"/>
      <c r="MT498" s="89"/>
      <c r="MU498" s="89"/>
      <c r="MV498" s="89"/>
      <c r="MW498" s="89"/>
      <c r="MX498" s="89"/>
      <c r="MY498" s="89"/>
      <c r="MZ498" s="89"/>
      <c r="NA498" s="89"/>
      <c r="NB498" s="89"/>
      <c r="NC498" s="89"/>
      <c r="ND498" s="89"/>
      <c r="NE498" s="89"/>
      <c r="NF498" s="89"/>
      <c r="NG498" s="89"/>
      <c r="NH498" s="89"/>
      <c r="NI498" s="89"/>
      <c r="NJ498" s="89"/>
      <c r="NK498" s="89"/>
      <c r="NL498" s="89"/>
      <c r="NM498" s="89"/>
      <c r="NN498" s="89"/>
      <c r="NO498" s="89"/>
      <c r="NP498" s="89"/>
      <c r="NQ498" s="89"/>
      <c r="NR498" s="89"/>
      <c r="NS498" s="89"/>
      <c r="NT498" s="89"/>
      <c r="NU498" s="89"/>
      <c r="NV498" s="89"/>
      <c r="NW498" s="89"/>
      <c r="NX498" s="89"/>
      <c r="NY498" s="89"/>
      <c r="NZ498" s="89"/>
      <c r="OA498" s="89"/>
      <c r="OB498" s="89"/>
      <c r="OC498" s="89"/>
      <c r="OD498" s="89"/>
      <c r="OE498" s="89"/>
      <c r="OF498" s="89"/>
      <c r="OG498" s="89"/>
      <c r="OH498" s="89"/>
      <c r="OI498" s="89"/>
      <c r="OJ498" s="89"/>
      <c r="OK498" s="89"/>
      <c r="OL498" s="89"/>
      <c r="OM498" s="89"/>
      <c r="ON498" s="89"/>
      <c r="OO498" s="89"/>
      <c r="OP498" s="89"/>
      <c r="OQ498" s="89"/>
      <c r="OR498" s="89"/>
      <c r="OS498" s="89"/>
      <c r="OT498" s="89"/>
      <c r="OU498" s="89"/>
      <c r="OV498" s="89"/>
      <c r="OW498" s="89"/>
      <c r="OX498" s="89"/>
      <c r="OY498" s="89"/>
      <c r="OZ498" s="89"/>
      <c r="PA498" s="89"/>
      <c r="PB498" s="89"/>
      <c r="PC498" s="89"/>
      <c r="PD498" s="89"/>
      <c r="PE498" s="89"/>
      <c r="PF498" s="89"/>
      <c r="PG498" s="89"/>
      <c r="PH498" s="89"/>
      <c r="PI498" s="89"/>
      <c r="PJ498" s="89"/>
      <c r="PK498" s="89"/>
      <c r="PL498" s="89"/>
      <c r="PM498" s="89"/>
      <c r="PN498" s="89"/>
      <c r="PO498" s="89"/>
      <c r="PP498" s="89"/>
      <c r="PQ498" s="89"/>
      <c r="PR498" s="89"/>
      <c r="PS498" s="89"/>
      <c r="PT498" s="89"/>
      <c r="PU498" s="89"/>
      <c r="PV498" s="89"/>
      <c r="PW498" s="89"/>
      <c r="PX498" s="89"/>
      <c r="PY498" s="89"/>
      <c r="PZ498" s="89"/>
      <c r="QA498" s="89"/>
      <c r="QB498" s="89"/>
      <c r="QC498" s="89"/>
      <c r="QD498" s="89"/>
      <c r="QE498" s="89"/>
      <c r="QF498" s="89"/>
      <c r="QG498" s="89"/>
      <c r="QH498" s="89"/>
      <c r="QI498" s="89"/>
      <c r="QJ498" s="89"/>
      <c r="QK498" s="89"/>
      <c r="QL498" s="89"/>
      <c r="QM498" s="89"/>
      <c r="QN498" s="89"/>
      <c r="QO498" s="89"/>
      <c r="QP498" s="89"/>
      <c r="QQ498" s="89"/>
      <c r="QR498" s="89"/>
      <c r="QS498" s="89"/>
      <c r="QT498" s="89"/>
      <c r="QU498" s="89"/>
      <c r="QV498" s="89"/>
      <c r="QW498" s="89"/>
      <c r="QX498" s="89"/>
      <c r="QY498" s="89"/>
      <c r="QZ498" s="89"/>
      <c r="RA498" s="89"/>
      <c r="RB498" s="89"/>
      <c r="RC498" s="89"/>
      <c r="RD498" s="89"/>
      <c r="RE498" s="89"/>
      <c r="RF498" s="89"/>
      <c r="RG498" s="89"/>
      <c r="RH498" s="89"/>
      <c r="RI498" s="89"/>
      <c r="RJ498" s="89"/>
      <c r="RK498" s="89"/>
      <c r="RL498" s="89"/>
      <c r="RM498" s="89"/>
      <c r="RN498" s="89"/>
      <c r="RO498" s="89"/>
      <c r="RP498" s="89"/>
      <c r="RQ498" s="89"/>
      <c r="RR498" s="89"/>
      <c r="RS498" s="89"/>
      <c r="RT498" s="89"/>
      <c r="RU498" s="89"/>
      <c r="RV498" s="89"/>
      <c r="RW498" s="89"/>
      <c r="RX498" s="89"/>
      <c r="RY498" s="89"/>
      <c r="RZ498" s="89"/>
      <c r="SA498" s="89"/>
      <c r="SB498" s="89"/>
      <c r="SC498" s="89"/>
      <c r="SD498" s="89"/>
      <c r="SE498" s="89"/>
      <c r="SF498" s="89"/>
      <c r="SG498" s="89"/>
      <c r="SH498" s="89"/>
      <c r="SI498" s="89"/>
      <c r="SJ498" s="89"/>
      <c r="SK498" s="89"/>
      <c r="SL498" s="89"/>
      <c r="SM498" s="89"/>
      <c r="SN498" s="89"/>
      <c r="SO498" s="89"/>
      <c r="SP498" s="89"/>
      <c r="SQ498" s="89"/>
      <c r="SR498" s="89"/>
      <c r="SS498" s="89"/>
      <c r="ST498" s="89"/>
      <c r="SU498" s="89"/>
      <c r="SV498" s="89"/>
      <c r="SW498" s="89"/>
      <c r="SX498" s="89"/>
      <c r="SY498" s="89"/>
      <c r="SZ498" s="89"/>
      <c r="TA498" s="89"/>
      <c r="TB498" s="89"/>
      <c r="TC498" s="89"/>
      <c r="TD498" s="89"/>
      <c r="TE498" s="89"/>
      <c r="TF498" s="89"/>
      <c r="TG498" s="89"/>
      <c r="TH498" s="89"/>
      <c r="TI498" s="89"/>
      <c r="TJ498" s="89"/>
      <c r="TK498" s="89"/>
      <c r="TL498" s="89"/>
      <c r="TM498" s="89"/>
      <c r="TN498" s="89"/>
      <c r="TO498" s="89"/>
      <c r="TP498" s="89"/>
      <c r="TQ498" s="89"/>
      <c r="TR498" s="89"/>
      <c r="TS498" s="89"/>
      <c r="TT498" s="89"/>
      <c r="TU498" s="89"/>
      <c r="TV498" s="89"/>
      <c r="TW498" s="89"/>
      <c r="TX498" s="89"/>
      <c r="TY498" s="89"/>
      <c r="TZ498" s="89"/>
      <c r="UA498" s="89"/>
      <c r="UB498" s="89"/>
      <c r="UC498" s="89"/>
      <c r="UD498" s="89"/>
      <c r="UE498" s="89"/>
      <c r="UF498" s="89"/>
      <c r="UG498" s="89"/>
      <c r="UH498" s="89"/>
      <c r="UI498" s="89"/>
      <c r="UJ498" s="89"/>
      <c r="UK498" s="89"/>
      <c r="UL498" s="89"/>
      <c r="UM498" s="89"/>
      <c r="UN498" s="89"/>
      <c r="UO498" s="89"/>
      <c r="UP498" s="89"/>
      <c r="UQ498" s="89"/>
      <c r="UR498" s="89"/>
      <c r="US498" s="89"/>
      <c r="UT498" s="89"/>
      <c r="UU498" s="89"/>
      <c r="UV498" s="89"/>
      <c r="UW498" s="89"/>
      <c r="UX498" s="89"/>
      <c r="UY498" s="89"/>
      <c r="UZ498" s="89"/>
      <c r="VA498" s="89"/>
      <c r="VB498" s="89"/>
      <c r="VC498" s="89"/>
      <c r="VD498" s="89"/>
      <c r="VE498" s="89"/>
      <c r="VF498" s="89"/>
      <c r="VG498" s="89"/>
      <c r="VH498" s="89"/>
      <c r="VI498" s="89"/>
      <c r="VJ498" s="89"/>
      <c r="VK498" s="89"/>
      <c r="VL498" s="89"/>
      <c r="VM498" s="89"/>
      <c r="VN498" s="89"/>
      <c r="VO498" s="89"/>
      <c r="VP498" s="89"/>
      <c r="VQ498" s="89"/>
      <c r="VR498" s="89"/>
      <c r="VS498" s="89"/>
      <c r="VT498" s="89"/>
      <c r="VU498" s="89"/>
      <c r="VV498" s="89"/>
      <c r="VW498" s="89"/>
      <c r="VX498" s="89"/>
      <c r="VY498" s="89"/>
      <c r="VZ498" s="89"/>
      <c r="WA498" s="89"/>
      <c r="WB498" s="89"/>
      <c r="WC498" s="89"/>
      <c r="WD498" s="89"/>
      <c r="WE498" s="89"/>
      <c r="WF498" s="89"/>
      <c r="WG498" s="89"/>
      <c r="WH498" s="89"/>
      <c r="WI498" s="89"/>
      <c r="WJ498" s="89"/>
      <c r="WK498" s="89"/>
      <c r="WL498" s="89"/>
      <c r="WM498" s="89"/>
      <c r="WN498" s="89"/>
      <c r="WO498" s="89"/>
      <c r="WP498" s="89"/>
      <c r="WQ498" s="89"/>
      <c r="WR498" s="89"/>
      <c r="WS498" s="89"/>
      <c r="WT498" s="89"/>
      <c r="WU498" s="89"/>
      <c r="WV498" s="89"/>
      <c r="WW498" s="89"/>
      <c r="WX498" s="89"/>
      <c r="WY498" s="89"/>
      <c r="WZ498" s="89"/>
      <c r="XA498" s="89"/>
      <c r="XB498" s="89"/>
      <c r="XC498" s="89"/>
      <c r="XD498" s="89"/>
      <c r="XE498" s="89"/>
      <c r="XF498" s="89"/>
      <c r="XG498" s="89"/>
      <c r="XH498" s="89"/>
      <c r="XI498" s="89"/>
      <c r="XJ498" s="89"/>
      <c r="XK498" s="89"/>
      <c r="XL498" s="89"/>
      <c r="XM498" s="89"/>
      <c r="XN498" s="89"/>
      <c r="XO498" s="89"/>
      <c r="XP498" s="89"/>
      <c r="XQ498" s="89"/>
      <c r="XR498" s="89"/>
      <c r="XS498" s="89"/>
      <c r="XT498" s="89"/>
      <c r="XU498" s="89"/>
      <c r="XV498" s="89"/>
      <c r="XW498" s="89"/>
      <c r="XX498" s="89"/>
      <c r="XY498" s="89"/>
      <c r="XZ498" s="89"/>
      <c r="YA498" s="89"/>
      <c r="YB498" s="89"/>
    </row>
    <row r="499" spans="1:652" s="89" customFormat="1" x14ac:dyDescent="0.2">
      <c r="A499" s="151" t="s">
        <v>5018</v>
      </c>
      <c r="B499" s="155">
        <v>497</v>
      </c>
      <c r="C499" s="155">
        <v>452</v>
      </c>
      <c r="D499" s="269" t="s">
        <v>7430</v>
      </c>
      <c r="E499" s="270" t="s">
        <v>7431</v>
      </c>
      <c r="F499" s="271">
        <v>35155</v>
      </c>
      <c r="G499" s="157" t="s">
        <v>480</v>
      </c>
      <c r="H499" s="158">
        <v>61044527</v>
      </c>
      <c r="I499" s="155">
        <v>3496810</v>
      </c>
      <c r="J499" s="159">
        <v>44</v>
      </c>
      <c r="K499" s="159">
        <v>2</v>
      </c>
      <c r="L499" s="159">
        <f t="shared" si="47"/>
        <v>42</v>
      </c>
      <c r="M499" s="157" t="s">
        <v>563</v>
      </c>
      <c r="N499" s="151" t="s">
        <v>612</v>
      </c>
      <c r="O499" s="160" t="s">
        <v>807</v>
      </c>
      <c r="P499" s="151">
        <v>4</v>
      </c>
      <c r="Q499" s="151"/>
      <c r="R499" s="155">
        <v>3</v>
      </c>
      <c r="S499" s="151" t="s">
        <v>4360</v>
      </c>
      <c r="T499" s="151" t="s">
        <v>1589</v>
      </c>
      <c r="U499" s="161">
        <v>42748</v>
      </c>
      <c r="V499" s="161">
        <v>42758</v>
      </c>
      <c r="W499" s="165">
        <f>SUM(V499-U499)</f>
        <v>10</v>
      </c>
      <c r="X499" s="211" t="s">
        <v>4020</v>
      </c>
      <c r="Y499" s="161" t="s">
        <v>453</v>
      </c>
      <c r="Z499" s="151" t="s">
        <v>453</v>
      </c>
      <c r="AA499" s="151" t="s">
        <v>4244</v>
      </c>
      <c r="AB499" s="160" t="s">
        <v>804</v>
      </c>
      <c r="AC499" s="162">
        <v>42846</v>
      </c>
      <c r="AD499" s="163" t="s">
        <v>807</v>
      </c>
      <c r="AE499" s="164">
        <v>42885</v>
      </c>
      <c r="AF499" s="165">
        <f t="shared" si="50"/>
        <v>1.2821917808219179</v>
      </c>
      <c r="AG499" s="180" t="s">
        <v>926</v>
      </c>
      <c r="AH499" s="165" t="s">
        <v>926</v>
      </c>
      <c r="AI499" s="180" t="s">
        <v>926</v>
      </c>
      <c r="AJ499" s="165" t="s">
        <v>926</v>
      </c>
      <c r="AK499" s="180" t="s">
        <v>926</v>
      </c>
      <c r="AL499" s="165" t="s">
        <v>926</v>
      </c>
      <c r="AM499" s="180" t="s">
        <v>926</v>
      </c>
      <c r="AN499" s="165" t="s">
        <v>926</v>
      </c>
      <c r="AO499" s="180" t="s">
        <v>926</v>
      </c>
      <c r="AP499" s="165" t="s">
        <v>926</v>
      </c>
      <c r="AQ499" s="180" t="s">
        <v>926</v>
      </c>
      <c r="AR499" s="165" t="s">
        <v>926</v>
      </c>
      <c r="AS499" s="180" t="s">
        <v>926</v>
      </c>
      <c r="AT499" s="165" t="s">
        <v>926</v>
      </c>
      <c r="AU499" s="180" t="s">
        <v>926</v>
      </c>
      <c r="AV499" s="165" t="s">
        <v>926</v>
      </c>
      <c r="AW499" s="165"/>
      <c r="AX499" s="165"/>
      <c r="AY499" s="165"/>
      <c r="AZ499" s="165"/>
      <c r="BA499" s="165"/>
      <c r="BB499" s="165"/>
      <c r="BC499" s="165"/>
      <c r="BD499" s="165"/>
      <c r="BE499" s="180"/>
      <c r="BF499" s="165"/>
      <c r="BG499" s="169" t="s">
        <v>4361</v>
      </c>
      <c r="BH499" s="161" t="s">
        <v>926</v>
      </c>
      <c r="BI499" s="159" t="s">
        <v>926</v>
      </c>
      <c r="BJ499" s="155">
        <v>2</v>
      </c>
      <c r="BK499" s="151" t="s">
        <v>4362</v>
      </c>
      <c r="BL499" s="161" t="s">
        <v>453</v>
      </c>
      <c r="BM499" s="159" t="s">
        <v>453</v>
      </c>
      <c r="BN499" s="167" t="s">
        <v>807</v>
      </c>
      <c r="BO499" s="151" t="s">
        <v>453</v>
      </c>
      <c r="BP499" s="151"/>
      <c r="BQ499" s="151"/>
      <c r="BR499" s="151"/>
      <c r="BS499" s="157" t="s">
        <v>453</v>
      </c>
      <c r="BT499" s="157" t="s">
        <v>453</v>
      </c>
      <c r="BU499" s="157" t="s">
        <v>453</v>
      </c>
      <c r="BV499" s="153" t="s">
        <v>4363</v>
      </c>
      <c r="BW499" s="153" t="s">
        <v>4364</v>
      </c>
      <c r="BX499" s="151">
        <v>79</v>
      </c>
      <c r="BY499" s="151">
        <v>79</v>
      </c>
      <c r="BZ499" s="151">
        <v>71</v>
      </c>
      <c r="CA499" s="151" t="s">
        <v>4365</v>
      </c>
      <c r="CB499" s="151" t="s">
        <v>4366</v>
      </c>
      <c r="CC499" s="151" t="s">
        <v>453</v>
      </c>
      <c r="CD499" s="151"/>
      <c r="CE499" s="151" t="s">
        <v>781</v>
      </c>
      <c r="CF499" s="151" t="s">
        <v>453</v>
      </c>
      <c r="CG499" s="151" t="s">
        <v>1332</v>
      </c>
      <c r="CH499" s="151" t="s">
        <v>4367</v>
      </c>
      <c r="CI499" s="151" t="s">
        <v>453</v>
      </c>
      <c r="CJ499" s="151" t="s">
        <v>453</v>
      </c>
      <c r="CK499" s="151" t="s">
        <v>453</v>
      </c>
      <c r="CL499" s="151" t="s">
        <v>1737</v>
      </c>
    </row>
    <row r="500" spans="1:652" s="89" customFormat="1" x14ac:dyDescent="0.2">
      <c r="A500" s="151" t="s">
        <v>5299</v>
      </c>
      <c r="B500" s="155">
        <v>498</v>
      </c>
      <c r="C500" s="155">
        <v>453</v>
      </c>
      <c r="D500" s="269" t="s">
        <v>7432</v>
      </c>
      <c r="E500" s="270" t="s">
        <v>7433</v>
      </c>
      <c r="F500" s="271">
        <v>20538</v>
      </c>
      <c r="G500" s="157" t="s">
        <v>562</v>
      </c>
      <c r="H500" s="158">
        <v>45085116</v>
      </c>
      <c r="I500" s="155">
        <v>6104093</v>
      </c>
      <c r="J500" s="159">
        <v>41</v>
      </c>
      <c r="K500" s="159">
        <v>1</v>
      </c>
      <c r="L500" s="159">
        <f t="shared" si="47"/>
        <v>40</v>
      </c>
      <c r="M500" s="157" t="s">
        <v>563</v>
      </c>
      <c r="N500" s="151" t="s">
        <v>604</v>
      </c>
      <c r="O500" s="160" t="s">
        <v>807</v>
      </c>
      <c r="P500" s="151">
        <v>5</v>
      </c>
      <c r="Q500" s="151"/>
      <c r="R500" s="155">
        <v>4</v>
      </c>
      <c r="S500" s="151" t="s">
        <v>3986</v>
      </c>
      <c r="T500" s="151" t="s">
        <v>453</v>
      </c>
      <c r="U500" s="161" t="s">
        <v>453</v>
      </c>
      <c r="V500" s="161" t="s">
        <v>453</v>
      </c>
      <c r="W500" s="165" t="s">
        <v>453</v>
      </c>
      <c r="X500" s="161" t="s">
        <v>453</v>
      </c>
      <c r="Y500" s="161" t="s">
        <v>563</v>
      </c>
      <c r="Z500" s="151" t="s">
        <v>976</v>
      </c>
      <c r="AA500" s="151" t="s">
        <v>550</v>
      </c>
      <c r="AB500" s="160" t="s">
        <v>804</v>
      </c>
      <c r="AC500" s="162">
        <v>42772</v>
      </c>
      <c r="AD500" s="163" t="s">
        <v>807</v>
      </c>
      <c r="AE500" s="164">
        <v>42822</v>
      </c>
      <c r="AF500" s="165">
        <f t="shared" si="50"/>
        <v>1.6438356164383561</v>
      </c>
      <c r="AG500" s="180" t="s">
        <v>539</v>
      </c>
      <c r="AH500" s="165">
        <v>1</v>
      </c>
      <c r="AI500" s="180" t="s">
        <v>539</v>
      </c>
      <c r="AJ500" s="165">
        <v>1</v>
      </c>
      <c r="AK500" s="180"/>
      <c r="AL500" s="165"/>
      <c r="AM500" s="180"/>
      <c r="AN500" s="165"/>
      <c r="AO500" s="180"/>
      <c r="AP500" s="165"/>
      <c r="AQ500" s="180"/>
      <c r="AR500" s="165"/>
      <c r="AS500" s="165"/>
      <c r="AT500" s="165"/>
      <c r="AU500" s="165"/>
      <c r="AV500" s="165"/>
      <c r="AW500" s="165"/>
      <c r="AX500" s="165"/>
      <c r="AY500" s="165"/>
      <c r="AZ500" s="165"/>
      <c r="BA500" s="165"/>
      <c r="BB500" s="165"/>
      <c r="BC500" s="165"/>
      <c r="BD500" s="165"/>
      <c r="BE500" s="165"/>
      <c r="BF500" s="165"/>
      <c r="BG500" s="169" t="s">
        <v>4390</v>
      </c>
      <c r="BH500" s="161" t="s">
        <v>539</v>
      </c>
      <c r="BI500" s="159">
        <v>1</v>
      </c>
      <c r="BJ500" s="155">
        <v>4</v>
      </c>
      <c r="BK500" s="151" t="s">
        <v>3986</v>
      </c>
      <c r="BL500" s="159">
        <v>1</v>
      </c>
      <c r="BM500" s="159">
        <v>0</v>
      </c>
      <c r="BN500" s="167" t="s">
        <v>804</v>
      </c>
      <c r="BO500" s="151" t="s">
        <v>453</v>
      </c>
      <c r="BP500" s="151"/>
      <c r="BQ500" s="151"/>
      <c r="BR500" s="151"/>
      <c r="BS500" s="157" t="s">
        <v>564</v>
      </c>
      <c r="BT500" s="157" t="s">
        <v>563</v>
      </c>
      <c r="BU500" s="157" t="s">
        <v>453</v>
      </c>
      <c r="BV500" s="153" t="s">
        <v>453</v>
      </c>
      <c r="BW500" s="153" t="s">
        <v>4815</v>
      </c>
      <c r="BX500" s="151">
        <v>83</v>
      </c>
      <c r="BY500" s="151">
        <v>87</v>
      </c>
      <c r="BZ500" s="151">
        <v>83</v>
      </c>
      <c r="CA500" s="151" t="s">
        <v>4816</v>
      </c>
      <c r="CB500" s="151" t="s">
        <v>453</v>
      </c>
      <c r="CC500" s="151" t="s">
        <v>453</v>
      </c>
      <c r="CD500" s="151"/>
      <c r="CE500" s="151" t="s">
        <v>781</v>
      </c>
      <c r="CF500" s="151" t="s">
        <v>4817</v>
      </c>
      <c r="CG500" s="151" t="s">
        <v>929</v>
      </c>
      <c r="CH500" s="151" t="s">
        <v>996</v>
      </c>
      <c r="CI500" s="151" t="s">
        <v>453</v>
      </c>
      <c r="CJ500" s="151" t="s">
        <v>453</v>
      </c>
      <c r="CK500" s="151" t="s">
        <v>453</v>
      </c>
      <c r="CL500" s="151" t="s">
        <v>1737</v>
      </c>
    </row>
    <row r="501" spans="1:652" s="89" customFormat="1" x14ac:dyDescent="0.2">
      <c r="A501" s="151" t="s">
        <v>4997</v>
      </c>
      <c r="B501" s="155">
        <v>499</v>
      </c>
      <c r="C501" s="231" t="s">
        <v>4858</v>
      </c>
      <c r="D501" s="269" t="s">
        <v>7434</v>
      </c>
      <c r="E501" s="270" t="s">
        <v>7435</v>
      </c>
      <c r="F501" s="271">
        <v>33123</v>
      </c>
      <c r="G501" s="229" t="s">
        <v>480</v>
      </c>
      <c r="H501" s="230">
        <v>45603765</v>
      </c>
      <c r="I501" s="231">
        <v>2974892</v>
      </c>
      <c r="J501" s="232">
        <v>35</v>
      </c>
      <c r="K501" s="232">
        <v>28</v>
      </c>
      <c r="L501" s="159">
        <f t="shared" si="47"/>
        <v>7</v>
      </c>
      <c r="M501" s="229" t="s">
        <v>563</v>
      </c>
      <c r="N501" s="227" t="s">
        <v>612</v>
      </c>
      <c r="O501" s="233" t="s">
        <v>807</v>
      </c>
      <c r="P501" s="227">
        <v>2</v>
      </c>
      <c r="Q501" s="227"/>
      <c r="R501" s="231">
        <v>2</v>
      </c>
      <c r="S501" s="227" t="s">
        <v>3687</v>
      </c>
      <c r="T501" s="227" t="s">
        <v>478</v>
      </c>
      <c r="U501" s="234">
        <v>42786</v>
      </c>
      <c r="V501" s="234">
        <v>42803</v>
      </c>
      <c r="W501" s="165">
        <f>SUM(V501-U501)</f>
        <v>17</v>
      </c>
      <c r="X501" s="239" t="s">
        <v>453</v>
      </c>
      <c r="Y501" s="234" t="s">
        <v>564</v>
      </c>
      <c r="Z501" s="227" t="s">
        <v>976</v>
      </c>
      <c r="AA501" s="227" t="s">
        <v>4234</v>
      </c>
      <c r="AB501" s="233" t="s">
        <v>804</v>
      </c>
      <c r="AC501" s="236">
        <v>42803</v>
      </c>
      <c r="AD501" s="237" t="s">
        <v>804</v>
      </c>
      <c r="AE501" s="238">
        <v>43221</v>
      </c>
      <c r="AF501" s="165">
        <f t="shared" si="50"/>
        <v>13.742465753424657</v>
      </c>
      <c r="AG501" s="239" t="s">
        <v>539</v>
      </c>
      <c r="AH501" s="240">
        <v>1</v>
      </c>
      <c r="AI501" s="239" t="s">
        <v>539</v>
      </c>
      <c r="AJ501" s="240">
        <v>1</v>
      </c>
      <c r="AK501" s="239" t="s">
        <v>638</v>
      </c>
      <c r="AL501" s="240">
        <v>4</v>
      </c>
      <c r="AM501" s="239"/>
      <c r="AN501" s="240"/>
      <c r="AO501" s="239"/>
      <c r="AP501" s="240"/>
      <c r="AQ501" s="239"/>
      <c r="AR501" s="240"/>
      <c r="AS501" s="239"/>
      <c r="AT501" s="240"/>
      <c r="AU501" s="239"/>
      <c r="AV501" s="240"/>
      <c r="AW501" s="240"/>
      <c r="AX501" s="240"/>
      <c r="AY501" s="240"/>
      <c r="AZ501" s="240"/>
      <c r="BA501" s="240"/>
      <c r="BB501" s="240"/>
      <c r="BC501" s="240"/>
      <c r="BD501" s="240"/>
      <c r="BE501" s="239"/>
      <c r="BF501" s="240"/>
      <c r="BG501" s="235" t="s">
        <v>4777</v>
      </c>
      <c r="BH501" s="232" t="s">
        <v>638</v>
      </c>
      <c r="BI501" s="232">
        <v>4</v>
      </c>
      <c r="BJ501" s="231">
        <v>3</v>
      </c>
      <c r="BK501" s="227" t="s">
        <v>3688</v>
      </c>
      <c r="BL501" s="232" t="s">
        <v>453</v>
      </c>
      <c r="BM501" s="232" t="s">
        <v>453</v>
      </c>
      <c r="BN501" s="241" t="s">
        <v>807</v>
      </c>
      <c r="BO501" s="242" t="s">
        <v>453</v>
      </c>
      <c r="BP501" s="242"/>
      <c r="BQ501" s="242"/>
      <c r="BR501" s="242"/>
      <c r="BS501" s="229" t="s">
        <v>453</v>
      </c>
      <c r="BT501" s="229" t="s">
        <v>453</v>
      </c>
      <c r="BU501" s="229" t="s">
        <v>453</v>
      </c>
      <c r="BV501" s="226" t="s">
        <v>3689</v>
      </c>
      <c r="BW501" s="226" t="s">
        <v>3690</v>
      </c>
      <c r="BX501" s="227">
        <v>87</v>
      </c>
      <c r="BY501" s="227">
        <v>85</v>
      </c>
      <c r="BZ501" s="227">
        <v>84</v>
      </c>
      <c r="CA501" s="227" t="s">
        <v>3691</v>
      </c>
      <c r="CB501" s="227" t="s">
        <v>3692</v>
      </c>
      <c r="CC501" s="227" t="s">
        <v>453</v>
      </c>
      <c r="CD501" s="227"/>
      <c r="CE501" s="227" t="s">
        <v>872</v>
      </c>
      <c r="CF501" s="227" t="s">
        <v>1000</v>
      </c>
      <c r="CG501" s="227" t="s">
        <v>1332</v>
      </c>
      <c r="CH501" s="227" t="s">
        <v>1125</v>
      </c>
      <c r="CI501" s="227" t="s">
        <v>453</v>
      </c>
      <c r="CJ501" s="227" t="s">
        <v>453</v>
      </c>
      <c r="CK501" s="227" t="s">
        <v>453</v>
      </c>
      <c r="CL501" s="227" t="s">
        <v>1737</v>
      </c>
    </row>
    <row r="502" spans="1:652" s="89" customFormat="1" x14ac:dyDescent="0.2">
      <c r="A502" s="151" t="s">
        <v>5019</v>
      </c>
      <c r="B502" s="155">
        <v>500</v>
      </c>
      <c r="C502" s="155">
        <v>454</v>
      </c>
      <c r="D502" s="269" t="s">
        <v>6990</v>
      </c>
      <c r="E502" s="270" t="s">
        <v>7436</v>
      </c>
      <c r="F502" s="271">
        <v>40207</v>
      </c>
      <c r="G502" s="157" t="s">
        <v>562</v>
      </c>
      <c r="H502" s="158">
        <v>39511495</v>
      </c>
      <c r="I502" s="155">
        <v>3339256</v>
      </c>
      <c r="J502" s="159">
        <v>31</v>
      </c>
      <c r="K502" s="159">
        <v>0</v>
      </c>
      <c r="L502" s="159">
        <f t="shared" si="47"/>
        <v>31</v>
      </c>
      <c r="M502" s="157" t="s">
        <v>563</v>
      </c>
      <c r="N502" s="151" t="s">
        <v>594</v>
      </c>
      <c r="O502" s="160" t="s">
        <v>807</v>
      </c>
      <c r="P502" s="151">
        <v>6</v>
      </c>
      <c r="Q502" s="151"/>
      <c r="R502" s="155">
        <v>4</v>
      </c>
      <c r="S502" s="151" t="s">
        <v>4801</v>
      </c>
      <c r="T502" s="151" t="s">
        <v>935</v>
      </c>
      <c r="U502" s="161">
        <v>42786</v>
      </c>
      <c r="V502" s="161">
        <v>42790</v>
      </c>
      <c r="W502" s="165">
        <f>SUM(V502-U502)</f>
        <v>4</v>
      </c>
      <c r="X502" s="161" t="s">
        <v>453</v>
      </c>
      <c r="Y502" s="161" t="s">
        <v>453</v>
      </c>
      <c r="Z502" s="151" t="s">
        <v>453</v>
      </c>
      <c r="AA502" s="151" t="s">
        <v>1000</v>
      </c>
      <c r="AB502" s="160" t="s">
        <v>804</v>
      </c>
      <c r="AC502" s="162" t="s">
        <v>926</v>
      </c>
      <c r="AD502" s="163" t="s">
        <v>807</v>
      </c>
      <c r="AE502" s="164" t="s">
        <v>926</v>
      </c>
      <c r="AF502" s="159" t="s">
        <v>926</v>
      </c>
      <c r="AG502" s="180" t="s">
        <v>926</v>
      </c>
      <c r="AH502" s="165" t="s">
        <v>926</v>
      </c>
      <c r="AI502" s="180" t="s">
        <v>926</v>
      </c>
      <c r="AJ502" s="165" t="s">
        <v>926</v>
      </c>
      <c r="AK502" s="180" t="s">
        <v>926</v>
      </c>
      <c r="AL502" s="165" t="s">
        <v>926</v>
      </c>
      <c r="AM502" s="180" t="s">
        <v>926</v>
      </c>
      <c r="AN502" s="165" t="s">
        <v>926</v>
      </c>
      <c r="AO502" s="180" t="s">
        <v>926</v>
      </c>
      <c r="AP502" s="165" t="s">
        <v>926</v>
      </c>
      <c r="AQ502" s="180" t="s">
        <v>926</v>
      </c>
      <c r="AR502" s="165" t="s">
        <v>926</v>
      </c>
      <c r="AS502" s="180" t="s">
        <v>926</v>
      </c>
      <c r="AT502" s="165" t="s">
        <v>926</v>
      </c>
      <c r="AU502" s="180" t="s">
        <v>926</v>
      </c>
      <c r="AV502" s="165" t="s">
        <v>926</v>
      </c>
      <c r="AW502" s="180" t="s">
        <v>926</v>
      </c>
      <c r="AX502" s="165" t="s">
        <v>926</v>
      </c>
      <c r="AY502" s="180" t="s">
        <v>926</v>
      </c>
      <c r="AZ502" s="165" t="s">
        <v>926</v>
      </c>
      <c r="BA502" s="165"/>
      <c r="BB502" s="165"/>
      <c r="BC502" s="165"/>
      <c r="BD502" s="165"/>
      <c r="BE502" s="180"/>
      <c r="BF502" s="165"/>
      <c r="BG502" s="169" t="s">
        <v>4802</v>
      </c>
      <c r="BH502" s="161" t="s">
        <v>926</v>
      </c>
      <c r="BI502" s="159" t="s">
        <v>926</v>
      </c>
      <c r="BJ502" s="155">
        <v>4</v>
      </c>
      <c r="BK502" s="151" t="s">
        <v>4803</v>
      </c>
      <c r="BL502" s="161" t="s">
        <v>453</v>
      </c>
      <c r="BM502" s="161" t="s">
        <v>453</v>
      </c>
      <c r="BN502" s="167" t="s">
        <v>807</v>
      </c>
      <c r="BO502" s="151" t="s">
        <v>453</v>
      </c>
      <c r="BP502" s="151"/>
      <c r="BQ502" s="151"/>
      <c r="BR502" s="151"/>
      <c r="BS502" s="157" t="s">
        <v>453</v>
      </c>
      <c r="BT502" s="157" t="s">
        <v>453</v>
      </c>
      <c r="BU502" s="157" t="s">
        <v>453</v>
      </c>
      <c r="BV502" s="153" t="s">
        <v>453</v>
      </c>
      <c r="BW502" s="153" t="s">
        <v>4804</v>
      </c>
      <c r="BX502" s="151">
        <v>77</v>
      </c>
      <c r="BY502" s="151">
        <v>83</v>
      </c>
      <c r="BZ502" s="151">
        <v>77</v>
      </c>
      <c r="CA502" s="151" t="s">
        <v>4805</v>
      </c>
      <c r="CB502" s="151" t="s">
        <v>453</v>
      </c>
      <c r="CC502" s="151" t="s">
        <v>453</v>
      </c>
      <c r="CD502" s="151"/>
      <c r="CE502" s="151" t="s">
        <v>4806</v>
      </c>
      <c r="CF502" s="151" t="s">
        <v>453</v>
      </c>
      <c r="CG502" s="151" t="s">
        <v>1000</v>
      </c>
      <c r="CH502" s="151" t="s">
        <v>926</v>
      </c>
      <c r="CI502" s="151" t="s">
        <v>453</v>
      </c>
      <c r="CJ502" s="151" t="s">
        <v>453</v>
      </c>
      <c r="CK502" s="151" t="s">
        <v>453</v>
      </c>
      <c r="CL502" s="151" t="s">
        <v>1771</v>
      </c>
    </row>
    <row r="503" spans="1:652" s="89" customFormat="1" x14ac:dyDescent="0.2">
      <c r="A503" s="151" t="s">
        <v>4540</v>
      </c>
      <c r="B503" s="155">
        <v>501</v>
      </c>
      <c r="C503" s="155">
        <v>455</v>
      </c>
      <c r="D503" s="269" t="s">
        <v>7437</v>
      </c>
      <c r="E503" s="270" t="s">
        <v>7438</v>
      </c>
      <c r="F503" s="271">
        <v>40859</v>
      </c>
      <c r="G503" s="157" t="s">
        <v>480</v>
      </c>
      <c r="H503" s="158">
        <v>61044077</v>
      </c>
      <c r="I503" s="155">
        <v>6362819</v>
      </c>
      <c r="J503" s="159">
        <v>24</v>
      </c>
      <c r="K503" s="159">
        <v>9</v>
      </c>
      <c r="L503" s="159">
        <f t="shared" si="47"/>
        <v>15</v>
      </c>
      <c r="M503" s="157" t="s">
        <v>563</v>
      </c>
      <c r="N503" s="151" t="s">
        <v>595</v>
      </c>
      <c r="O503" s="160" t="s">
        <v>807</v>
      </c>
      <c r="P503" s="151">
        <v>2</v>
      </c>
      <c r="Q503" s="151"/>
      <c r="R503" s="155">
        <v>2</v>
      </c>
      <c r="S503" s="151" t="s">
        <v>4422</v>
      </c>
      <c r="T503" s="151" t="s">
        <v>895</v>
      </c>
      <c r="U503" s="161">
        <v>42790</v>
      </c>
      <c r="V503" s="161">
        <v>42800</v>
      </c>
      <c r="W503" s="165">
        <f>SUM(V503-U503)</f>
        <v>10</v>
      </c>
      <c r="X503" s="161" t="s">
        <v>453</v>
      </c>
      <c r="Y503" s="161" t="s">
        <v>563</v>
      </c>
      <c r="Z503" s="151" t="s">
        <v>817</v>
      </c>
      <c r="AA503" s="151" t="s">
        <v>4423</v>
      </c>
      <c r="AB503" s="160" t="s">
        <v>804</v>
      </c>
      <c r="AC503" s="162">
        <v>42853</v>
      </c>
      <c r="AD503" s="163" t="s">
        <v>807</v>
      </c>
      <c r="AE503" s="164">
        <v>42972</v>
      </c>
      <c r="AF503" s="165">
        <f t="shared" ref="AF503:AF522" si="51">((AE503-AC503)/365*12)</f>
        <v>3.9123287671232876</v>
      </c>
      <c r="AG503" s="180" t="s">
        <v>539</v>
      </c>
      <c r="AH503" s="165">
        <v>1</v>
      </c>
      <c r="AI503" s="180" t="s">
        <v>640</v>
      </c>
      <c r="AJ503" s="165">
        <v>1</v>
      </c>
      <c r="AK503" s="180" t="s">
        <v>453</v>
      </c>
      <c r="AL503" s="165" t="s">
        <v>453</v>
      </c>
      <c r="AM503" s="180" t="s">
        <v>453</v>
      </c>
      <c r="AN503" s="165" t="s">
        <v>453</v>
      </c>
      <c r="AO503" s="180" t="s">
        <v>453</v>
      </c>
      <c r="AP503" s="165" t="s">
        <v>453</v>
      </c>
      <c r="AQ503" s="180" t="s">
        <v>453</v>
      </c>
      <c r="AR503" s="165" t="s">
        <v>453</v>
      </c>
      <c r="AS503" s="165" t="s">
        <v>453</v>
      </c>
      <c r="AT503" s="165" t="s">
        <v>453</v>
      </c>
      <c r="AU503" s="165" t="s">
        <v>453</v>
      </c>
      <c r="AV503" s="165" t="s">
        <v>453</v>
      </c>
      <c r="AW503" s="165" t="s">
        <v>453</v>
      </c>
      <c r="AX503" s="165" t="s">
        <v>453</v>
      </c>
      <c r="AY503" s="165" t="s">
        <v>453</v>
      </c>
      <c r="AZ503" s="165" t="s">
        <v>453</v>
      </c>
      <c r="BA503" s="165"/>
      <c r="BB503" s="165"/>
      <c r="BC503" s="165"/>
      <c r="BD503" s="165"/>
      <c r="BE503" s="165"/>
      <c r="BF503" s="165"/>
      <c r="BG503" s="169" t="s">
        <v>5439</v>
      </c>
      <c r="BH503" s="161" t="s">
        <v>539</v>
      </c>
      <c r="BI503" s="159">
        <v>1</v>
      </c>
      <c r="BJ503" s="155">
        <v>2</v>
      </c>
      <c r="BK503" s="151" t="s">
        <v>4424</v>
      </c>
      <c r="BL503" s="159">
        <v>1</v>
      </c>
      <c r="BM503" s="159">
        <v>0</v>
      </c>
      <c r="BN503" s="167" t="s">
        <v>804</v>
      </c>
      <c r="BO503" s="151" t="s">
        <v>4426</v>
      </c>
      <c r="BP503" s="151"/>
      <c r="BQ503" s="151"/>
      <c r="BR503" s="151"/>
      <c r="BS503" s="157" t="s">
        <v>453</v>
      </c>
      <c r="BT503" s="157" t="s">
        <v>453</v>
      </c>
      <c r="BU503" s="157" t="s">
        <v>453</v>
      </c>
      <c r="BV503" s="153" t="s">
        <v>453</v>
      </c>
      <c r="BW503" s="153" t="s">
        <v>4425</v>
      </c>
      <c r="BX503" s="151">
        <v>104</v>
      </c>
      <c r="BY503" s="151">
        <v>110</v>
      </c>
      <c r="BZ503" s="151">
        <v>108</v>
      </c>
      <c r="CA503" s="151" t="s">
        <v>4427</v>
      </c>
      <c r="CB503" s="151" t="s">
        <v>453</v>
      </c>
      <c r="CC503" s="151" t="s">
        <v>453</v>
      </c>
      <c r="CD503" s="151"/>
      <c r="CE503" s="151" t="s">
        <v>1008</v>
      </c>
      <c r="CF503" s="151" t="s">
        <v>4428</v>
      </c>
      <c r="CG503" s="151" t="s">
        <v>929</v>
      </c>
      <c r="CH503" s="151" t="s">
        <v>4429</v>
      </c>
      <c r="CI503" s="151"/>
      <c r="CJ503" s="151"/>
      <c r="CK503" s="151"/>
      <c r="CL503" s="151" t="s">
        <v>1737</v>
      </c>
    </row>
    <row r="504" spans="1:652" s="89" customFormat="1" x14ac:dyDescent="0.2">
      <c r="A504" s="151" t="s">
        <v>5020</v>
      </c>
      <c r="B504" s="155">
        <v>502</v>
      </c>
      <c r="C504" s="155">
        <v>456</v>
      </c>
      <c r="D504" s="269" t="s">
        <v>7439</v>
      </c>
      <c r="E504" s="270" t="s">
        <v>7440</v>
      </c>
      <c r="F504" s="271">
        <v>38510</v>
      </c>
      <c r="G504" s="157" t="s">
        <v>480</v>
      </c>
      <c r="H504" s="158">
        <v>46138261</v>
      </c>
      <c r="I504" s="155">
        <v>6340245</v>
      </c>
      <c r="J504" s="159">
        <v>20</v>
      </c>
      <c r="K504" s="159">
        <v>8</v>
      </c>
      <c r="L504" s="159">
        <f t="shared" si="47"/>
        <v>12</v>
      </c>
      <c r="M504" s="157" t="s">
        <v>563</v>
      </c>
      <c r="N504" s="151" t="s">
        <v>1605</v>
      </c>
      <c r="O504" s="160" t="s">
        <v>807</v>
      </c>
      <c r="P504" s="151">
        <v>5</v>
      </c>
      <c r="Q504" s="151"/>
      <c r="R504" s="155">
        <v>2</v>
      </c>
      <c r="S504" s="151" t="s">
        <v>4383</v>
      </c>
      <c r="T504" s="151" t="s">
        <v>478</v>
      </c>
      <c r="U504" s="161">
        <v>42793</v>
      </c>
      <c r="V504" s="161">
        <v>42802</v>
      </c>
      <c r="W504" s="165">
        <f>SUM(V504-U504)</f>
        <v>9</v>
      </c>
      <c r="X504" s="161" t="s">
        <v>453</v>
      </c>
      <c r="Y504" s="161" t="s">
        <v>472</v>
      </c>
      <c r="Z504" s="151" t="s">
        <v>817</v>
      </c>
      <c r="AA504" s="151" t="s">
        <v>1047</v>
      </c>
      <c r="AB504" s="160" t="s">
        <v>804</v>
      </c>
      <c r="AC504" s="162">
        <v>42802</v>
      </c>
      <c r="AD504" s="163" t="s">
        <v>807</v>
      </c>
      <c r="AE504" s="164">
        <v>43378</v>
      </c>
      <c r="AF504" s="165">
        <f t="shared" si="51"/>
        <v>18.936986301369863</v>
      </c>
      <c r="AG504" s="180" t="s">
        <v>539</v>
      </c>
      <c r="AH504" s="165">
        <v>1</v>
      </c>
      <c r="AI504" s="180" t="s">
        <v>640</v>
      </c>
      <c r="AJ504" s="165">
        <v>1</v>
      </c>
      <c r="AK504" s="180" t="s">
        <v>539</v>
      </c>
      <c r="AL504" s="165">
        <v>1</v>
      </c>
      <c r="AM504" s="180"/>
      <c r="AN504" s="165"/>
      <c r="AO504" s="180"/>
      <c r="AP504" s="165"/>
      <c r="AQ504" s="180"/>
      <c r="AR504" s="165"/>
      <c r="AS504" s="165"/>
      <c r="AT504" s="165"/>
      <c r="AU504" s="165"/>
      <c r="AV504" s="165"/>
      <c r="AW504" s="165"/>
      <c r="AX504" s="165"/>
      <c r="AY504" s="165"/>
      <c r="AZ504" s="165"/>
      <c r="BA504" s="165"/>
      <c r="BB504" s="165"/>
      <c r="BC504" s="165"/>
      <c r="BD504" s="165"/>
      <c r="BE504" s="165"/>
      <c r="BF504" s="165"/>
      <c r="BG504" s="169" t="s">
        <v>929</v>
      </c>
      <c r="BH504" s="161" t="s">
        <v>539</v>
      </c>
      <c r="BI504" s="159">
        <v>1</v>
      </c>
      <c r="BJ504" s="155">
        <v>2</v>
      </c>
      <c r="BK504" s="151" t="s">
        <v>4384</v>
      </c>
      <c r="BL504" s="159">
        <v>1</v>
      </c>
      <c r="BM504" s="159">
        <v>0</v>
      </c>
      <c r="BN504" s="167" t="s">
        <v>807</v>
      </c>
      <c r="BO504" s="151" t="s">
        <v>453</v>
      </c>
      <c r="BP504" s="151"/>
      <c r="BQ504" s="151"/>
      <c r="BR504" s="151"/>
      <c r="BS504" s="157" t="s">
        <v>453</v>
      </c>
      <c r="BT504" s="157" t="s">
        <v>453</v>
      </c>
      <c r="BU504" s="157" t="s">
        <v>453</v>
      </c>
      <c r="BV504" s="153" t="s">
        <v>4385</v>
      </c>
      <c r="BW504" s="153" t="s">
        <v>4386</v>
      </c>
      <c r="BX504" s="151">
        <v>95</v>
      </c>
      <c r="BY504" s="151">
        <v>111</v>
      </c>
      <c r="BZ504" s="151">
        <v>104</v>
      </c>
      <c r="CA504" s="151" t="s">
        <v>4387</v>
      </c>
      <c r="CB504" s="151" t="s">
        <v>453</v>
      </c>
      <c r="CC504" s="151" t="s">
        <v>453</v>
      </c>
      <c r="CD504" s="151"/>
      <c r="CE504" s="151" t="s">
        <v>1272</v>
      </c>
      <c r="CF504" s="151" t="s">
        <v>4388</v>
      </c>
      <c r="CG504" s="151" t="s">
        <v>929</v>
      </c>
      <c r="CH504" s="151" t="s">
        <v>4389</v>
      </c>
      <c r="CI504" s="151">
        <v>95</v>
      </c>
      <c r="CJ504" s="151">
        <v>112</v>
      </c>
      <c r="CK504" s="151">
        <v>104</v>
      </c>
      <c r="CL504" s="151" t="s">
        <v>1737</v>
      </c>
    </row>
    <row r="505" spans="1:652" s="89" customFormat="1" x14ac:dyDescent="0.2">
      <c r="A505" s="151" t="s">
        <v>5245</v>
      </c>
      <c r="B505" s="155">
        <v>503</v>
      </c>
      <c r="C505" s="155" t="s">
        <v>4766</v>
      </c>
      <c r="D505" s="269" t="s">
        <v>7441</v>
      </c>
      <c r="E505" s="270" t="s">
        <v>7442</v>
      </c>
      <c r="F505" s="271">
        <v>31516</v>
      </c>
      <c r="G505" s="157" t="s">
        <v>480</v>
      </c>
      <c r="H505" s="158">
        <v>47119497</v>
      </c>
      <c r="I505" s="155">
        <v>825540</v>
      </c>
      <c r="J505" s="159">
        <v>20</v>
      </c>
      <c r="K505" s="159">
        <v>1</v>
      </c>
      <c r="L505" s="159">
        <f t="shared" si="47"/>
        <v>19</v>
      </c>
      <c r="M505" s="157" t="s">
        <v>563</v>
      </c>
      <c r="N505" s="151" t="s">
        <v>593</v>
      </c>
      <c r="O505" s="160" t="s">
        <v>804</v>
      </c>
      <c r="P505" s="151">
        <v>5</v>
      </c>
      <c r="Q505" s="151"/>
      <c r="R505" s="155">
        <v>4</v>
      </c>
      <c r="S505" s="151" t="s">
        <v>4391</v>
      </c>
      <c r="T505" s="151" t="s">
        <v>453</v>
      </c>
      <c r="U505" s="161" t="s">
        <v>453</v>
      </c>
      <c r="V505" s="161" t="s">
        <v>453</v>
      </c>
      <c r="W505" s="165" t="s">
        <v>453</v>
      </c>
      <c r="X505" s="161" t="s">
        <v>453</v>
      </c>
      <c r="Y505" s="161" t="s">
        <v>568</v>
      </c>
      <c r="Z505" s="151" t="s">
        <v>4392</v>
      </c>
      <c r="AA505" s="151" t="s">
        <v>1702</v>
      </c>
      <c r="AB505" s="160" t="s">
        <v>804</v>
      </c>
      <c r="AC505" s="162">
        <v>42800</v>
      </c>
      <c r="AD505" s="163" t="s">
        <v>804</v>
      </c>
      <c r="AE505" s="164">
        <v>42908</v>
      </c>
      <c r="AF505" s="165">
        <f t="shared" si="51"/>
        <v>3.5506849315068494</v>
      </c>
      <c r="AG505" s="180" t="s">
        <v>926</v>
      </c>
      <c r="AH505" s="165" t="s">
        <v>926</v>
      </c>
      <c r="AI505" s="180" t="s">
        <v>926</v>
      </c>
      <c r="AJ505" s="165" t="s">
        <v>926</v>
      </c>
      <c r="AK505" s="180" t="s">
        <v>926</v>
      </c>
      <c r="AL505" s="165" t="s">
        <v>926</v>
      </c>
      <c r="AM505" s="180" t="s">
        <v>926</v>
      </c>
      <c r="AN505" s="165" t="s">
        <v>926</v>
      </c>
      <c r="AO505" s="180" t="s">
        <v>926</v>
      </c>
      <c r="AP505" s="165" t="s">
        <v>926</v>
      </c>
      <c r="AQ505" s="180" t="s">
        <v>926</v>
      </c>
      <c r="AR505" s="165" t="s">
        <v>926</v>
      </c>
      <c r="AS505" s="180" t="s">
        <v>926</v>
      </c>
      <c r="AT505" s="165" t="s">
        <v>926</v>
      </c>
      <c r="AU505" s="180" t="s">
        <v>926</v>
      </c>
      <c r="AV505" s="165" t="s">
        <v>926</v>
      </c>
      <c r="AW505" s="180" t="s">
        <v>926</v>
      </c>
      <c r="AX505" s="165" t="s">
        <v>926</v>
      </c>
      <c r="AY505" s="180" t="s">
        <v>926</v>
      </c>
      <c r="AZ505" s="165" t="s">
        <v>926</v>
      </c>
      <c r="BA505" s="165"/>
      <c r="BB505" s="165"/>
      <c r="BC505" s="165"/>
      <c r="BD505" s="165"/>
      <c r="BE505" s="180"/>
      <c r="BF505" s="165"/>
      <c r="BG505" s="169" t="s">
        <v>1332</v>
      </c>
      <c r="BH505" s="161" t="s">
        <v>926</v>
      </c>
      <c r="BI505" s="159" t="s">
        <v>926</v>
      </c>
      <c r="BJ505" s="155">
        <v>4</v>
      </c>
      <c r="BK505" s="151" t="s">
        <v>4391</v>
      </c>
      <c r="BL505" s="159" t="s">
        <v>453</v>
      </c>
      <c r="BM505" s="159" t="s">
        <v>453</v>
      </c>
      <c r="BN505" s="167" t="s">
        <v>804</v>
      </c>
      <c r="BO505" s="151" t="s">
        <v>4394</v>
      </c>
      <c r="BP505" s="151"/>
      <c r="BQ505" s="151"/>
      <c r="BR505" s="151"/>
      <c r="BS505" s="157" t="s">
        <v>453</v>
      </c>
      <c r="BT505" s="157" t="s">
        <v>453</v>
      </c>
      <c r="BU505" s="157" t="s">
        <v>453</v>
      </c>
      <c r="BV505" s="153" t="s">
        <v>4395</v>
      </c>
      <c r="BW505" s="153" t="s">
        <v>453</v>
      </c>
      <c r="BX505" s="151" t="s">
        <v>453</v>
      </c>
      <c r="BY505" s="151" t="s">
        <v>453</v>
      </c>
      <c r="BZ505" s="151" t="s">
        <v>453</v>
      </c>
      <c r="CA505" s="151" t="s">
        <v>4396</v>
      </c>
      <c r="CB505" s="151" t="s">
        <v>453</v>
      </c>
      <c r="CC505" s="151" t="s">
        <v>453</v>
      </c>
      <c r="CD505" s="151"/>
      <c r="CE505" s="151" t="s">
        <v>872</v>
      </c>
      <c r="CF505" s="151" t="s">
        <v>453</v>
      </c>
      <c r="CG505" s="151" t="s">
        <v>4397</v>
      </c>
      <c r="CH505" s="151" t="s">
        <v>1173</v>
      </c>
      <c r="CI505" s="151" t="s">
        <v>453</v>
      </c>
      <c r="CJ505" s="151" t="s">
        <v>453</v>
      </c>
      <c r="CK505" s="151" t="s">
        <v>453</v>
      </c>
      <c r="CL505" s="151" t="s">
        <v>1737</v>
      </c>
    </row>
    <row r="506" spans="1:652" s="89" customFormat="1" x14ac:dyDescent="0.2">
      <c r="A506" s="151" t="s">
        <v>5246</v>
      </c>
      <c r="B506" s="155">
        <v>504</v>
      </c>
      <c r="C506" s="155">
        <v>457</v>
      </c>
      <c r="D506" s="269" t="s">
        <v>7443</v>
      </c>
      <c r="E506" s="270" t="s">
        <v>7444</v>
      </c>
      <c r="F506" s="271">
        <v>24899</v>
      </c>
      <c r="G506" s="157" t="s">
        <v>562</v>
      </c>
      <c r="H506" s="158">
        <v>61043826</v>
      </c>
      <c r="I506" s="155">
        <v>6435864</v>
      </c>
      <c r="J506" s="159">
        <v>25</v>
      </c>
      <c r="K506" s="159">
        <v>24</v>
      </c>
      <c r="L506" s="159">
        <f t="shared" si="47"/>
        <v>1</v>
      </c>
      <c r="M506" s="157" t="s">
        <v>563</v>
      </c>
      <c r="N506" s="151" t="s">
        <v>4402</v>
      </c>
      <c r="O506" s="160" t="s">
        <v>807</v>
      </c>
      <c r="P506" s="151">
        <v>1</v>
      </c>
      <c r="Q506" s="151"/>
      <c r="R506" s="155">
        <v>1</v>
      </c>
      <c r="S506" s="151" t="s">
        <v>834</v>
      </c>
      <c r="T506" s="151" t="s">
        <v>453</v>
      </c>
      <c r="U506" s="161" t="s">
        <v>453</v>
      </c>
      <c r="V506" s="161" t="s">
        <v>453</v>
      </c>
      <c r="W506" s="165" t="s">
        <v>453</v>
      </c>
      <c r="X506" s="161" t="s">
        <v>453</v>
      </c>
      <c r="Y506" s="161" t="s">
        <v>563</v>
      </c>
      <c r="Z506" s="151" t="s">
        <v>817</v>
      </c>
      <c r="AA506" s="151" t="s">
        <v>4237</v>
      </c>
      <c r="AB506" s="160" t="s">
        <v>804</v>
      </c>
      <c r="AC506" s="162">
        <v>42814</v>
      </c>
      <c r="AD506" s="163" t="s">
        <v>807</v>
      </c>
      <c r="AE506" s="164">
        <v>42990</v>
      </c>
      <c r="AF506" s="159">
        <f t="shared" si="51"/>
        <v>5.7863013698630139</v>
      </c>
      <c r="AG506" s="180" t="s">
        <v>539</v>
      </c>
      <c r="AH506" s="165">
        <v>1</v>
      </c>
      <c r="AI506" s="180" t="s">
        <v>539</v>
      </c>
      <c r="AJ506" s="165">
        <v>1</v>
      </c>
      <c r="AK506" s="180"/>
      <c r="AL506" s="165"/>
      <c r="AM506" s="180"/>
      <c r="AN506" s="165"/>
      <c r="AO506" s="180"/>
      <c r="AP506" s="165"/>
      <c r="AQ506" s="180"/>
      <c r="AR506" s="165"/>
      <c r="AS506" s="165"/>
      <c r="AT506" s="165"/>
      <c r="AU506" s="165"/>
      <c r="AV506" s="165"/>
      <c r="AW506" s="165"/>
      <c r="AX506" s="165"/>
      <c r="AY506" s="165"/>
      <c r="AZ506" s="165"/>
      <c r="BA506" s="165"/>
      <c r="BB506" s="165"/>
      <c r="BC506" s="165"/>
      <c r="BD506" s="165"/>
      <c r="BE506" s="165"/>
      <c r="BF506" s="165"/>
      <c r="BG506" s="169" t="s">
        <v>929</v>
      </c>
      <c r="BH506" s="161" t="s">
        <v>539</v>
      </c>
      <c r="BI506" s="159">
        <v>1</v>
      </c>
      <c r="BJ506" s="155">
        <v>1</v>
      </c>
      <c r="BK506" s="151" t="s">
        <v>888</v>
      </c>
      <c r="BL506" s="159">
        <v>1</v>
      </c>
      <c r="BM506" s="159">
        <v>1</v>
      </c>
      <c r="BN506" s="167" t="s">
        <v>807</v>
      </c>
      <c r="BO506" s="151" t="s">
        <v>453</v>
      </c>
      <c r="BP506" s="151"/>
      <c r="BQ506" s="151"/>
      <c r="BR506" s="151"/>
      <c r="BS506" s="157" t="s">
        <v>453</v>
      </c>
      <c r="BT506" s="157" t="s">
        <v>453</v>
      </c>
      <c r="BU506" s="157" t="s">
        <v>453</v>
      </c>
      <c r="BV506" s="153" t="s">
        <v>453</v>
      </c>
      <c r="BW506" s="153" t="s">
        <v>4398</v>
      </c>
      <c r="BX506" s="151">
        <v>106</v>
      </c>
      <c r="BY506" s="151">
        <v>119</v>
      </c>
      <c r="BZ506" s="151">
        <v>113</v>
      </c>
      <c r="CA506" s="151" t="s">
        <v>4399</v>
      </c>
      <c r="CB506" s="151" t="s">
        <v>453</v>
      </c>
      <c r="CC506" s="151" t="s">
        <v>453</v>
      </c>
      <c r="CD506" s="151"/>
      <c r="CE506" s="151" t="s">
        <v>1008</v>
      </c>
      <c r="CF506" s="151" t="s">
        <v>870</v>
      </c>
      <c r="CG506" s="151" t="s">
        <v>929</v>
      </c>
      <c r="CH506" s="151" t="s">
        <v>4400</v>
      </c>
      <c r="CI506" s="151">
        <v>109</v>
      </c>
      <c r="CJ506" s="151">
        <v>120</v>
      </c>
      <c r="CK506" s="151">
        <v>117</v>
      </c>
      <c r="CL506" s="151" t="s">
        <v>1737</v>
      </c>
    </row>
    <row r="507" spans="1:652" s="89" customFormat="1" x14ac:dyDescent="0.2">
      <c r="A507" s="151" t="s">
        <v>5056</v>
      </c>
      <c r="B507" s="155">
        <v>505</v>
      </c>
      <c r="C507" s="155">
        <f t="shared" ref="C507:C526" si="52">C506+1</f>
        <v>458</v>
      </c>
      <c r="D507" s="269" t="s">
        <v>7445</v>
      </c>
      <c r="E507" s="270" t="s">
        <v>7446</v>
      </c>
      <c r="F507" s="271">
        <v>17382</v>
      </c>
      <c r="G507" s="157" t="s">
        <v>480</v>
      </c>
      <c r="H507" s="158">
        <v>45673477</v>
      </c>
      <c r="I507" s="155">
        <v>3616344</v>
      </c>
      <c r="J507" s="159">
        <v>25</v>
      </c>
      <c r="K507" s="159">
        <v>18</v>
      </c>
      <c r="L507" s="159">
        <f t="shared" si="47"/>
        <v>7</v>
      </c>
      <c r="M507" s="157" t="s">
        <v>563</v>
      </c>
      <c r="N507" s="151" t="s">
        <v>1605</v>
      </c>
      <c r="O507" s="160" t="s">
        <v>807</v>
      </c>
      <c r="P507" s="151">
        <v>6</v>
      </c>
      <c r="Q507" s="151"/>
      <c r="R507" s="155">
        <v>2</v>
      </c>
      <c r="S507" s="151" t="s">
        <v>4807</v>
      </c>
      <c r="T507" s="151" t="s">
        <v>453</v>
      </c>
      <c r="U507" s="161" t="s">
        <v>453</v>
      </c>
      <c r="V507" s="161" t="s">
        <v>453</v>
      </c>
      <c r="W507" s="165" t="s">
        <v>453</v>
      </c>
      <c r="X507" s="161" t="s">
        <v>453</v>
      </c>
      <c r="Y507" s="161" t="s">
        <v>564</v>
      </c>
      <c r="Z507" s="151" t="s">
        <v>817</v>
      </c>
      <c r="AA507" s="151" t="s">
        <v>4238</v>
      </c>
      <c r="AB507" s="160" t="s">
        <v>804</v>
      </c>
      <c r="AC507" s="162">
        <v>42818</v>
      </c>
      <c r="AD507" s="163" t="s">
        <v>807</v>
      </c>
      <c r="AE507" s="164">
        <v>43221</v>
      </c>
      <c r="AF507" s="159">
        <f t="shared" si="51"/>
        <v>13.24931506849315</v>
      </c>
      <c r="AG507" s="180" t="s">
        <v>539</v>
      </c>
      <c r="AH507" s="165">
        <v>1</v>
      </c>
      <c r="AI507" s="180" t="s">
        <v>539</v>
      </c>
      <c r="AJ507" s="165">
        <v>1</v>
      </c>
      <c r="AK507" s="180" t="s">
        <v>640</v>
      </c>
      <c r="AL507" s="165">
        <v>1</v>
      </c>
      <c r="AM507" s="180" t="s">
        <v>539</v>
      </c>
      <c r="AN507" s="165">
        <v>1</v>
      </c>
      <c r="AO507" s="180"/>
      <c r="AP507" s="165"/>
      <c r="AQ507" s="180"/>
      <c r="AR507" s="165"/>
      <c r="AS507" s="165"/>
      <c r="AT507" s="165"/>
      <c r="AU507" s="165"/>
      <c r="AV507" s="165"/>
      <c r="AW507" s="165"/>
      <c r="AX507" s="165"/>
      <c r="AY507" s="165"/>
      <c r="AZ507" s="165"/>
      <c r="BA507" s="165"/>
      <c r="BB507" s="165"/>
      <c r="BC507" s="165"/>
      <c r="BD507" s="165"/>
      <c r="BE507" s="165"/>
      <c r="BF507" s="165"/>
      <c r="BG507" s="169" t="s">
        <v>4808</v>
      </c>
      <c r="BH507" s="161" t="s">
        <v>539</v>
      </c>
      <c r="BI507" s="159">
        <v>1</v>
      </c>
      <c r="BJ507" s="155">
        <v>2</v>
      </c>
      <c r="BK507" s="151" t="s">
        <v>4809</v>
      </c>
      <c r="BL507" s="159">
        <v>1</v>
      </c>
      <c r="BM507" s="159">
        <v>1</v>
      </c>
      <c r="BN507" s="167" t="s">
        <v>804</v>
      </c>
      <c r="BO507" s="171" t="s">
        <v>4810</v>
      </c>
      <c r="BP507" s="171"/>
      <c r="BQ507" s="171"/>
      <c r="BR507" s="171"/>
      <c r="BS507" s="157" t="s">
        <v>453</v>
      </c>
      <c r="BT507" s="157" t="s">
        <v>453</v>
      </c>
      <c r="BU507" s="157" t="s">
        <v>453</v>
      </c>
      <c r="BV507" s="153" t="s">
        <v>453</v>
      </c>
      <c r="BW507" s="153" t="s">
        <v>4811</v>
      </c>
      <c r="BX507" s="151">
        <v>107</v>
      </c>
      <c r="BY507" s="151">
        <v>117</v>
      </c>
      <c r="BZ507" s="151">
        <v>113</v>
      </c>
      <c r="CA507" s="151" t="s">
        <v>4812</v>
      </c>
      <c r="CB507" s="151" t="s">
        <v>4813</v>
      </c>
      <c r="CC507" s="151" t="s">
        <v>453</v>
      </c>
      <c r="CD507" s="151"/>
      <c r="CE507" s="151" t="s">
        <v>1008</v>
      </c>
      <c r="CF507" s="151" t="s">
        <v>1500</v>
      </c>
      <c r="CG507" s="151" t="s">
        <v>4814</v>
      </c>
      <c r="CH507" s="151" t="s">
        <v>996</v>
      </c>
      <c r="CI507" s="151" t="s">
        <v>453</v>
      </c>
      <c r="CJ507" s="151" t="s">
        <v>453</v>
      </c>
      <c r="CK507" s="151" t="s">
        <v>453</v>
      </c>
      <c r="CL507" s="151" t="s">
        <v>1737</v>
      </c>
    </row>
    <row r="508" spans="1:652" s="89" customFormat="1" x14ac:dyDescent="0.2">
      <c r="A508" s="151" t="s">
        <v>5300</v>
      </c>
      <c r="B508" s="155">
        <v>506</v>
      </c>
      <c r="C508" s="155">
        <f t="shared" si="52"/>
        <v>459</v>
      </c>
      <c r="D508" s="269" t="s">
        <v>7447</v>
      </c>
      <c r="E508" s="270" t="s">
        <v>7448</v>
      </c>
      <c r="F508" s="271">
        <v>28044</v>
      </c>
      <c r="G508" s="157" t="s">
        <v>480</v>
      </c>
      <c r="H508" s="158">
        <v>55068151</v>
      </c>
      <c r="I508" s="155">
        <v>6043157</v>
      </c>
      <c r="J508" s="159">
        <v>30</v>
      </c>
      <c r="K508" s="159">
        <v>1</v>
      </c>
      <c r="L508" s="159">
        <f t="shared" ref="L508:L539" si="53">SUM(J508-K508)</f>
        <v>29</v>
      </c>
      <c r="M508" s="157" t="s">
        <v>563</v>
      </c>
      <c r="N508" s="151" t="s">
        <v>1605</v>
      </c>
      <c r="O508" s="160" t="s">
        <v>807</v>
      </c>
      <c r="P508" s="151">
        <v>5</v>
      </c>
      <c r="Q508" s="151"/>
      <c r="R508" s="155">
        <v>3</v>
      </c>
      <c r="S508" s="151" t="s">
        <v>4284</v>
      </c>
      <c r="T508" s="151" t="s">
        <v>453</v>
      </c>
      <c r="U508" s="161" t="s">
        <v>453</v>
      </c>
      <c r="V508" s="161" t="s">
        <v>453</v>
      </c>
      <c r="W508" s="165" t="s">
        <v>453</v>
      </c>
      <c r="X508" s="161" t="s">
        <v>453</v>
      </c>
      <c r="Y508" s="161" t="s">
        <v>564</v>
      </c>
      <c r="Z508" s="151" t="s">
        <v>904</v>
      </c>
      <c r="AA508" s="151" t="s">
        <v>1687</v>
      </c>
      <c r="AB508" s="160" t="s">
        <v>804</v>
      </c>
      <c r="AC508" s="162">
        <v>42818</v>
      </c>
      <c r="AD508" s="163" t="s">
        <v>807</v>
      </c>
      <c r="AE508" s="164">
        <v>42951</v>
      </c>
      <c r="AF508" s="159">
        <f t="shared" si="51"/>
        <v>4.3726027397260276</v>
      </c>
      <c r="AG508" s="180" t="s">
        <v>539</v>
      </c>
      <c r="AH508" s="165">
        <v>1</v>
      </c>
      <c r="AI508" s="180" t="s">
        <v>539</v>
      </c>
      <c r="AJ508" s="165">
        <v>1</v>
      </c>
      <c r="AK508" s="180" t="s">
        <v>640</v>
      </c>
      <c r="AL508" s="165">
        <v>1</v>
      </c>
      <c r="AM508" s="180"/>
      <c r="AN508" s="165"/>
      <c r="AO508" s="180"/>
      <c r="AP508" s="165"/>
      <c r="AQ508" s="180"/>
      <c r="AR508" s="165"/>
      <c r="AS508" s="165"/>
      <c r="AT508" s="165"/>
      <c r="AU508" s="165"/>
      <c r="AV508" s="165"/>
      <c r="AW508" s="165"/>
      <c r="AX508" s="165"/>
      <c r="AY508" s="165"/>
      <c r="AZ508" s="165"/>
      <c r="BA508" s="165"/>
      <c r="BB508" s="165"/>
      <c r="BC508" s="165"/>
      <c r="BD508" s="165"/>
      <c r="BE508" s="165"/>
      <c r="BF508" s="165"/>
      <c r="BG508" s="169" t="s">
        <v>5653</v>
      </c>
      <c r="BH508" s="161" t="s">
        <v>640</v>
      </c>
      <c r="BI508" s="159">
        <v>1</v>
      </c>
      <c r="BJ508" s="155">
        <v>3</v>
      </c>
      <c r="BK508" s="151" t="s">
        <v>4285</v>
      </c>
      <c r="BL508" s="159" t="s">
        <v>453</v>
      </c>
      <c r="BM508" s="159" t="s">
        <v>453</v>
      </c>
      <c r="BN508" s="167" t="s">
        <v>807</v>
      </c>
      <c r="BO508" s="151" t="s">
        <v>453</v>
      </c>
      <c r="BP508" s="151"/>
      <c r="BQ508" s="151"/>
      <c r="BR508" s="151"/>
      <c r="BS508" s="157" t="s">
        <v>453</v>
      </c>
      <c r="BT508" s="157" t="s">
        <v>453</v>
      </c>
      <c r="BU508" s="157" t="s">
        <v>453</v>
      </c>
      <c r="BV508" s="153" t="s">
        <v>453</v>
      </c>
      <c r="BW508" s="153" t="s">
        <v>4286</v>
      </c>
      <c r="BX508" s="151">
        <v>105</v>
      </c>
      <c r="BY508" s="151">
        <v>96</v>
      </c>
      <c r="BZ508" s="151">
        <v>100</v>
      </c>
      <c r="CA508" s="151" t="s">
        <v>4287</v>
      </c>
      <c r="CB508" s="151" t="s">
        <v>453</v>
      </c>
      <c r="CC508" s="151" t="s">
        <v>453</v>
      </c>
      <c r="CD508" s="151"/>
      <c r="CE508" s="151" t="s">
        <v>872</v>
      </c>
      <c r="CF508" s="151" t="s">
        <v>453</v>
      </c>
      <c r="CG508" s="151" t="s">
        <v>929</v>
      </c>
      <c r="CH508" s="151" t="s">
        <v>4401</v>
      </c>
      <c r="CI508" s="151">
        <v>96</v>
      </c>
      <c r="CJ508" s="151">
        <v>114</v>
      </c>
      <c r="CK508" s="151">
        <v>105</v>
      </c>
      <c r="CL508" s="151" t="s">
        <v>1737</v>
      </c>
    </row>
    <row r="509" spans="1:652" s="89" customFormat="1" ht="13" customHeight="1" x14ac:dyDescent="0.2">
      <c r="A509" s="151" t="s">
        <v>4614</v>
      </c>
      <c r="B509" s="155">
        <v>507</v>
      </c>
      <c r="C509" s="155">
        <f t="shared" si="52"/>
        <v>460</v>
      </c>
      <c r="D509" s="269" t="s">
        <v>7449</v>
      </c>
      <c r="E509" s="270" t="s">
        <v>7450</v>
      </c>
      <c r="F509" s="271">
        <v>40246</v>
      </c>
      <c r="G509" s="157" t="s">
        <v>562</v>
      </c>
      <c r="H509" s="158">
        <v>40271498</v>
      </c>
      <c r="I509" s="155">
        <v>3642136</v>
      </c>
      <c r="J509" s="159">
        <v>37</v>
      </c>
      <c r="K509" s="159">
        <v>14</v>
      </c>
      <c r="L509" s="159">
        <f t="shared" si="53"/>
        <v>23</v>
      </c>
      <c r="M509" s="157" t="s">
        <v>563</v>
      </c>
      <c r="N509" s="151" t="s">
        <v>1605</v>
      </c>
      <c r="O509" s="160" t="s">
        <v>804</v>
      </c>
      <c r="P509" s="151">
        <v>6</v>
      </c>
      <c r="Q509" s="151"/>
      <c r="R509" s="155">
        <v>3</v>
      </c>
      <c r="S509" s="151" t="s">
        <v>4558</v>
      </c>
      <c r="T509" s="151" t="s">
        <v>935</v>
      </c>
      <c r="U509" s="161">
        <v>42821</v>
      </c>
      <c r="V509" s="161">
        <v>42837</v>
      </c>
      <c r="W509" s="165">
        <f>SUM(V509-U509)</f>
        <v>16</v>
      </c>
      <c r="X509" s="161" t="s">
        <v>453</v>
      </c>
      <c r="Y509" s="161" t="s">
        <v>564</v>
      </c>
      <c r="Z509" s="151" t="s">
        <v>817</v>
      </c>
      <c r="AA509" s="151" t="s">
        <v>4436</v>
      </c>
      <c r="AB509" s="160" t="s">
        <v>804</v>
      </c>
      <c r="AC509" s="162">
        <v>42856</v>
      </c>
      <c r="AD509" s="163" t="s">
        <v>804</v>
      </c>
      <c r="AE509" s="164">
        <v>43171</v>
      </c>
      <c r="AF509" s="165">
        <f t="shared" si="51"/>
        <v>10.356164383561644</v>
      </c>
      <c r="AG509" s="180" t="s">
        <v>539</v>
      </c>
      <c r="AH509" s="165">
        <v>1</v>
      </c>
      <c r="AI509" s="180" t="s">
        <v>539</v>
      </c>
      <c r="AJ509" s="165">
        <v>1</v>
      </c>
      <c r="AK509" s="180" t="s">
        <v>640</v>
      </c>
      <c r="AL509" s="165">
        <v>3</v>
      </c>
      <c r="AM509" s="180"/>
      <c r="AN509" s="165"/>
      <c r="AO509" s="180"/>
      <c r="AP509" s="165"/>
      <c r="AQ509" s="180"/>
      <c r="AR509" s="165"/>
      <c r="AS509" s="165"/>
      <c r="AT509" s="165"/>
      <c r="AU509" s="165"/>
      <c r="AV509" s="165"/>
      <c r="AW509" s="165"/>
      <c r="AX509" s="165"/>
      <c r="AY509" s="165"/>
      <c r="AZ509" s="165"/>
      <c r="BA509" s="165"/>
      <c r="BB509" s="165"/>
      <c r="BC509" s="165"/>
      <c r="BD509" s="165"/>
      <c r="BE509" s="165"/>
      <c r="BF509" s="165"/>
      <c r="BG509" s="169" t="s">
        <v>929</v>
      </c>
      <c r="BH509" s="161" t="s">
        <v>539</v>
      </c>
      <c r="BI509" s="159">
        <v>1</v>
      </c>
      <c r="BJ509" s="155">
        <v>3</v>
      </c>
      <c r="BK509" s="151" t="s">
        <v>4559</v>
      </c>
      <c r="BL509" s="159">
        <v>0</v>
      </c>
      <c r="BM509" s="159">
        <v>0</v>
      </c>
      <c r="BN509" s="167" t="s">
        <v>807</v>
      </c>
      <c r="BO509" s="151" t="s">
        <v>453</v>
      </c>
      <c r="BP509" s="151"/>
      <c r="BQ509" s="151"/>
      <c r="BR509" s="151"/>
      <c r="BS509" s="157" t="s">
        <v>453</v>
      </c>
      <c r="BT509" s="157" t="s">
        <v>453</v>
      </c>
      <c r="BU509" s="157" t="s">
        <v>453</v>
      </c>
      <c r="BV509" s="153" t="s">
        <v>453</v>
      </c>
      <c r="BW509" s="153" t="s">
        <v>4560</v>
      </c>
      <c r="BX509" s="151">
        <v>95</v>
      </c>
      <c r="BY509" s="151">
        <v>80</v>
      </c>
      <c r="BZ509" s="151">
        <v>86</v>
      </c>
      <c r="CA509" s="151" t="s">
        <v>4561</v>
      </c>
      <c r="CB509" s="151" t="s">
        <v>4562</v>
      </c>
      <c r="CC509" s="151" t="s">
        <v>453</v>
      </c>
      <c r="CD509" s="151"/>
      <c r="CE509" s="151" t="s">
        <v>1008</v>
      </c>
      <c r="CF509" s="151" t="s">
        <v>4563</v>
      </c>
      <c r="CG509" s="151" t="s">
        <v>4564</v>
      </c>
      <c r="CH509" s="151" t="s">
        <v>4429</v>
      </c>
      <c r="CI509" s="151"/>
      <c r="CJ509" s="151"/>
      <c r="CK509" s="151"/>
      <c r="CL509" s="151" t="s">
        <v>1737</v>
      </c>
    </row>
    <row r="510" spans="1:652" s="89" customFormat="1" x14ac:dyDescent="0.2">
      <c r="A510" s="151" t="s">
        <v>5021</v>
      </c>
      <c r="B510" s="155">
        <v>508</v>
      </c>
      <c r="C510" s="155">
        <f t="shared" si="52"/>
        <v>461</v>
      </c>
      <c r="D510" s="269" t="s">
        <v>7451</v>
      </c>
      <c r="E510" s="270" t="s">
        <v>7452</v>
      </c>
      <c r="F510" s="271">
        <v>25694</v>
      </c>
      <c r="G510" s="157" t="s">
        <v>480</v>
      </c>
      <c r="H510" s="158">
        <v>61024104</v>
      </c>
      <c r="I510" s="155">
        <v>5586763</v>
      </c>
      <c r="J510" s="159">
        <v>39</v>
      </c>
      <c r="K510" s="159">
        <v>2</v>
      </c>
      <c r="L510" s="159">
        <f t="shared" si="53"/>
        <v>37</v>
      </c>
      <c r="M510" s="157" t="s">
        <v>563</v>
      </c>
      <c r="N510" s="151" t="s">
        <v>4402</v>
      </c>
      <c r="O510" s="160" t="s">
        <v>807</v>
      </c>
      <c r="P510" s="151">
        <v>2</v>
      </c>
      <c r="Q510" s="151"/>
      <c r="R510" s="155">
        <v>1</v>
      </c>
      <c r="S510" s="151" t="s">
        <v>888</v>
      </c>
      <c r="T510" s="151" t="s">
        <v>453</v>
      </c>
      <c r="U510" s="161" t="s">
        <v>453</v>
      </c>
      <c r="V510" s="161" t="s">
        <v>453</v>
      </c>
      <c r="W510" s="165" t="s">
        <v>453</v>
      </c>
      <c r="X510" s="161" t="s">
        <v>453</v>
      </c>
      <c r="Y510" s="161" t="s">
        <v>563</v>
      </c>
      <c r="Z510" s="151" t="s">
        <v>827</v>
      </c>
      <c r="AA510" s="151" t="s">
        <v>550</v>
      </c>
      <c r="AB510" s="160" t="s">
        <v>804</v>
      </c>
      <c r="AC510" s="162">
        <v>42832</v>
      </c>
      <c r="AD510" s="163" t="s">
        <v>807</v>
      </c>
      <c r="AE510" s="164">
        <v>43032</v>
      </c>
      <c r="AF510" s="159">
        <f t="shared" si="51"/>
        <v>6.5753424657534243</v>
      </c>
      <c r="AG510" s="180" t="s">
        <v>539</v>
      </c>
      <c r="AH510" s="165">
        <v>1</v>
      </c>
      <c r="AI510" s="180" t="s">
        <v>539</v>
      </c>
      <c r="AJ510" s="165">
        <v>1</v>
      </c>
      <c r="AK510" s="180"/>
      <c r="AL510" s="165"/>
      <c r="AM510" s="180"/>
      <c r="AN510" s="165"/>
      <c r="AO510" s="180"/>
      <c r="AP510" s="165"/>
      <c r="AQ510" s="180"/>
      <c r="AR510" s="165"/>
      <c r="AS510" s="165"/>
      <c r="AT510" s="165"/>
      <c r="AU510" s="165"/>
      <c r="AV510" s="165"/>
      <c r="AW510" s="165"/>
      <c r="AX510" s="165"/>
      <c r="AY510" s="165"/>
      <c r="AZ510" s="165"/>
      <c r="BA510" s="165"/>
      <c r="BB510" s="165"/>
      <c r="BC510" s="165"/>
      <c r="BD510" s="165"/>
      <c r="BE510" s="165"/>
      <c r="BF510" s="165"/>
      <c r="BG510" s="169" t="s">
        <v>4404</v>
      </c>
      <c r="BH510" s="161" t="s">
        <v>539</v>
      </c>
      <c r="BI510" s="159">
        <v>1</v>
      </c>
      <c r="BJ510" s="155">
        <v>1</v>
      </c>
      <c r="BK510" s="151" t="s">
        <v>4403</v>
      </c>
      <c r="BL510" s="159">
        <v>1</v>
      </c>
      <c r="BM510" s="159">
        <v>0</v>
      </c>
      <c r="BN510" s="167" t="s">
        <v>807</v>
      </c>
      <c r="BO510" s="151" t="s">
        <v>453</v>
      </c>
      <c r="BP510" s="151"/>
      <c r="BQ510" s="151"/>
      <c r="BR510" s="151"/>
      <c r="BS510" s="157" t="s">
        <v>453</v>
      </c>
      <c r="BT510" s="157" t="s">
        <v>453</v>
      </c>
      <c r="BU510" s="157" t="s">
        <v>453</v>
      </c>
      <c r="BV510" s="153" t="s">
        <v>453</v>
      </c>
      <c r="BW510" s="153" t="s">
        <v>4405</v>
      </c>
      <c r="BX510" s="151">
        <v>115</v>
      </c>
      <c r="BY510" s="151">
        <v>112</v>
      </c>
      <c r="BZ510" s="151">
        <v>116</v>
      </c>
      <c r="CA510" s="151" t="s">
        <v>4063</v>
      </c>
      <c r="CB510" s="151" t="s">
        <v>453</v>
      </c>
      <c r="CC510" s="151" t="s">
        <v>453</v>
      </c>
      <c r="CD510" s="151"/>
      <c r="CE510" s="151" t="s">
        <v>781</v>
      </c>
      <c r="CF510" s="151" t="s">
        <v>4406</v>
      </c>
      <c r="CG510" s="151" t="s">
        <v>929</v>
      </c>
      <c r="CH510" s="151" t="s">
        <v>4407</v>
      </c>
      <c r="CI510" s="151">
        <v>99</v>
      </c>
      <c r="CJ510" s="151">
        <v>104</v>
      </c>
      <c r="CK510" s="151">
        <v>102</v>
      </c>
      <c r="CL510" s="151" t="s">
        <v>1737</v>
      </c>
    </row>
    <row r="511" spans="1:652" s="89" customFormat="1" x14ac:dyDescent="0.2">
      <c r="A511" s="151" t="s">
        <v>4615</v>
      </c>
      <c r="B511" s="155">
        <v>509</v>
      </c>
      <c r="C511" s="155">
        <f t="shared" si="52"/>
        <v>462</v>
      </c>
      <c r="D511" s="269" t="s">
        <v>6779</v>
      </c>
      <c r="E511" s="270" t="s">
        <v>7453</v>
      </c>
      <c r="F511" s="271">
        <v>32594</v>
      </c>
      <c r="G511" s="157" t="s">
        <v>480</v>
      </c>
      <c r="H511" s="158">
        <v>45976518</v>
      </c>
      <c r="I511" s="155">
        <v>5663718</v>
      </c>
      <c r="J511" s="159">
        <v>32</v>
      </c>
      <c r="K511" s="159">
        <v>32</v>
      </c>
      <c r="L511" s="159">
        <f t="shared" si="53"/>
        <v>0</v>
      </c>
      <c r="M511" s="157" t="s">
        <v>563</v>
      </c>
      <c r="N511" s="151" t="s">
        <v>1605</v>
      </c>
      <c r="O511" s="160" t="s">
        <v>807</v>
      </c>
      <c r="P511" s="151">
        <v>2</v>
      </c>
      <c r="Q511" s="151"/>
      <c r="R511" s="155">
        <v>2</v>
      </c>
      <c r="S511" s="151" t="s">
        <v>4655</v>
      </c>
      <c r="T511" s="151" t="s">
        <v>935</v>
      </c>
      <c r="U511" s="161">
        <v>42835</v>
      </c>
      <c r="V511" s="161">
        <v>42843</v>
      </c>
      <c r="W511" s="165">
        <f>SUM(V511-U511)</f>
        <v>8</v>
      </c>
      <c r="X511" s="161" t="s">
        <v>453</v>
      </c>
      <c r="Y511" s="161" t="s">
        <v>564</v>
      </c>
      <c r="Z511" s="151" t="s">
        <v>827</v>
      </c>
      <c r="AA511" s="151" t="s">
        <v>540</v>
      </c>
      <c r="AB511" s="160" t="s">
        <v>804</v>
      </c>
      <c r="AC511" s="162">
        <v>42895</v>
      </c>
      <c r="AD511" s="163" t="s">
        <v>807</v>
      </c>
      <c r="AE511" s="164">
        <v>43199</v>
      </c>
      <c r="AF511" s="165">
        <f t="shared" si="51"/>
        <v>9.9945205479452053</v>
      </c>
      <c r="AG511" s="180" t="s">
        <v>539</v>
      </c>
      <c r="AH511" s="165">
        <v>1</v>
      </c>
      <c r="AI511" s="180" t="s">
        <v>640</v>
      </c>
      <c r="AJ511" s="165">
        <v>1</v>
      </c>
      <c r="AK511" s="180" t="s">
        <v>638</v>
      </c>
      <c r="AL511" s="165">
        <v>4</v>
      </c>
      <c r="AM511" s="180"/>
      <c r="AN511" s="165"/>
      <c r="AO511" s="180"/>
      <c r="AP511" s="165"/>
      <c r="AQ511" s="180"/>
      <c r="AR511" s="165"/>
      <c r="AS511" s="165"/>
      <c r="AT511" s="165"/>
      <c r="AU511" s="165"/>
      <c r="AV511" s="165"/>
      <c r="AW511" s="165"/>
      <c r="AX511" s="165"/>
      <c r="AY511" s="165"/>
      <c r="AZ511" s="165"/>
      <c r="BA511" s="165"/>
      <c r="BB511" s="165"/>
      <c r="BC511" s="165"/>
      <c r="BD511" s="165"/>
      <c r="BE511" s="165"/>
      <c r="BF511" s="165"/>
      <c r="BG511" s="169" t="s">
        <v>4656</v>
      </c>
      <c r="BH511" s="161" t="s">
        <v>640</v>
      </c>
      <c r="BI511" s="159">
        <v>1</v>
      </c>
      <c r="BJ511" s="155">
        <v>2</v>
      </c>
      <c r="BK511" s="151" t="s">
        <v>4655</v>
      </c>
      <c r="BL511" s="159">
        <v>1</v>
      </c>
      <c r="BM511" s="159">
        <v>0</v>
      </c>
      <c r="BN511" s="167" t="s">
        <v>807</v>
      </c>
      <c r="BO511" s="151" t="s">
        <v>453</v>
      </c>
      <c r="BP511" s="151"/>
      <c r="BQ511" s="151"/>
      <c r="BR511" s="151"/>
      <c r="BS511" s="157" t="s">
        <v>453</v>
      </c>
      <c r="BT511" s="157" t="s">
        <v>453</v>
      </c>
      <c r="BU511" s="157" t="s">
        <v>453</v>
      </c>
      <c r="BV511" s="153" t="s">
        <v>453</v>
      </c>
      <c r="BW511" s="153" t="s">
        <v>4657</v>
      </c>
      <c r="BX511" s="151">
        <v>104</v>
      </c>
      <c r="BY511" s="151">
        <v>103</v>
      </c>
      <c r="BZ511" s="151">
        <v>99</v>
      </c>
      <c r="CA511" s="151" t="s">
        <v>4658</v>
      </c>
      <c r="CB511" s="151" t="s">
        <v>4659</v>
      </c>
      <c r="CC511" s="151" t="s">
        <v>453</v>
      </c>
      <c r="CD511" s="151"/>
      <c r="CE511" s="151" t="s">
        <v>872</v>
      </c>
      <c r="CF511" s="151" t="s">
        <v>3481</v>
      </c>
      <c r="CG511" s="151" t="s">
        <v>4660</v>
      </c>
      <c r="CH511" s="151" t="s">
        <v>4661</v>
      </c>
      <c r="CI511" s="151">
        <v>82</v>
      </c>
      <c r="CJ511" s="151">
        <v>103</v>
      </c>
      <c r="CK511" s="151" t="s">
        <v>4644</v>
      </c>
      <c r="CL511" s="151" t="s">
        <v>1737</v>
      </c>
    </row>
    <row r="512" spans="1:652" s="89" customFormat="1" x14ac:dyDescent="0.2">
      <c r="A512" s="151" t="s">
        <v>4538</v>
      </c>
      <c r="B512" s="155">
        <v>510</v>
      </c>
      <c r="C512" s="155">
        <f t="shared" si="52"/>
        <v>463</v>
      </c>
      <c r="D512" s="269" t="s">
        <v>7454</v>
      </c>
      <c r="E512" s="270" t="s">
        <v>7455</v>
      </c>
      <c r="F512" s="271">
        <v>19352</v>
      </c>
      <c r="G512" s="157" t="s">
        <v>480</v>
      </c>
      <c r="H512" s="158">
        <v>37880847</v>
      </c>
      <c r="I512" s="155">
        <v>5036580</v>
      </c>
      <c r="J512" s="159">
        <v>19</v>
      </c>
      <c r="K512" s="159">
        <v>16</v>
      </c>
      <c r="L512" s="159">
        <f t="shared" si="53"/>
        <v>3</v>
      </c>
      <c r="M512" s="157" t="s">
        <v>563</v>
      </c>
      <c r="N512" s="151" t="s">
        <v>1605</v>
      </c>
      <c r="O512" s="160" t="s">
        <v>807</v>
      </c>
      <c r="P512" s="151">
        <v>3</v>
      </c>
      <c r="Q512" s="151"/>
      <c r="R512" s="155">
        <v>2</v>
      </c>
      <c r="S512" s="151" t="s">
        <v>4292</v>
      </c>
      <c r="T512" s="179" t="s">
        <v>935</v>
      </c>
      <c r="U512" s="161">
        <v>42842</v>
      </c>
      <c r="V512" s="161">
        <v>42846</v>
      </c>
      <c r="W512" s="165">
        <f>SUM(V512-U512)</f>
        <v>4</v>
      </c>
      <c r="X512" s="161" t="s">
        <v>453</v>
      </c>
      <c r="Y512" s="161" t="s">
        <v>564</v>
      </c>
      <c r="Z512" s="151" t="s">
        <v>817</v>
      </c>
      <c r="AA512" s="151" t="s">
        <v>4437</v>
      </c>
      <c r="AB512" s="160" t="s">
        <v>804</v>
      </c>
      <c r="AC512" s="162">
        <v>42870</v>
      </c>
      <c r="AD512" s="163" t="s">
        <v>807</v>
      </c>
      <c r="AE512" s="164">
        <v>43304</v>
      </c>
      <c r="AF512" s="165">
        <f t="shared" si="51"/>
        <v>14.268493150684932</v>
      </c>
      <c r="AG512" s="180" t="s">
        <v>638</v>
      </c>
      <c r="AH512" s="165">
        <v>1</v>
      </c>
      <c r="AI512" s="180" t="s">
        <v>5785</v>
      </c>
      <c r="AJ512" s="165">
        <v>3</v>
      </c>
      <c r="AK512" s="180" t="s">
        <v>5786</v>
      </c>
      <c r="AL512" s="165">
        <v>3</v>
      </c>
      <c r="AM512" s="180"/>
      <c r="AN512" s="165"/>
      <c r="AO512" s="180"/>
      <c r="AP512" s="165"/>
      <c r="AQ512" s="180"/>
      <c r="AR512" s="165"/>
      <c r="AS512" s="165"/>
      <c r="AT512" s="165"/>
      <c r="AU512" s="165"/>
      <c r="AV512" s="165"/>
      <c r="AW512" s="165"/>
      <c r="AX512" s="165"/>
      <c r="AY512" s="165"/>
      <c r="AZ512" s="165"/>
      <c r="BA512" s="165"/>
      <c r="BB512" s="165"/>
      <c r="BC512" s="165"/>
      <c r="BD512" s="165"/>
      <c r="BE512" s="165"/>
      <c r="BF512" s="165"/>
      <c r="BG512" s="169" t="s">
        <v>4293</v>
      </c>
      <c r="BH512" s="161" t="s">
        <v>5914</v>
      </c>
      <c r="BI512" s="159">
        <v>3</v>
      </c>
      <c r="BJ512" s="155">
        <v>2</v>
      </c>
      <c r="BK512" s="151" t="s">
        <v>4294</v>
      </c>
      <c r="BL512" s="159" t="s">
        <v>453</v>
      </c>
      <c r="BM512" s="159" t="s">
        <v>453</v>
      </c>
      <c r="BN512" s="167" t="s">
        <v>807</v>
      </c>
      <c r="BO512" s="151" t="s">
        <v>453</v>
      </c>
      <c r="BP512" s="151"/>
      <c r="BQ512" s="151"/>
      <c r="BR512" s="151"/>
      <c r="BS512" s="157" t="s">
        <v>453</v>
      </c>
      <c r="BT512" s="157" t="s">
        <v>453</v>
      </c>
      <c r="BU512" s="157" t="s">
        <v>453</v>
      </c>
      <c r="BV512" s="153" t="s">
        <v>453</v>
      </c>
      <c r="BW512" s="153" t="s">
        <v>4295</v>
      </c>
      <c r="BX512" s="151">
        <v>92</v>
      </c>
      <c r="BY512" s="151">
        <v>96</v>
      </c>
      <c r="BZ512" s="151">
        <v>93</v>
      </c>
      <c r="CA512" s="151" t="s">
        <v>4296</v>
      </c>
      <c r="CB512" s="151" t="s">
        <v>453</v>
      </c>
      <c r="CC512" s="151" t="s">
        <v>453</v>
      </c>
      <c r="CD512" s="151"/>
      <c r="CE512" s="151" t="s">
        <v>1008</v>
      </c>
      <c r="CF512" s="151" t="s">
        <v>453</v>
      </c>
      <c r="CG512" s="151" t="s">
        <v>4293</v>
      </c>
      <c r="CH512" s="151" t="s">
        <v>4649</v>
      </c>
      <c r="CI512" s="151">
        <v>86</v>
      </c>
      <c r="CJ512" s="151">
        <v>99</v>
      </c>
      <c r="CK512" s="151">
        <v>91</v>
      </c>
      <c r="CL512" s="151" t="s">
        <v>1737</v>
      </c>
    </row>
    <row r="513" spans="1:1394" s="33" customFormat="1" ht="12.75" customHeight="1" x14ac:dyDescent="0.2">
      <c r="A513" s="151" t="s">
        <v>5247</v>
      </c>
      <c r="B513" s="155">
        <v>511</v>
      </c>
      <c r="C513" s="155">
        <f t="shared" si="52"/>
        <v>464</v>
      </c>
      <c r="D513" s="269" t="s">
        <v>7456</v>
      </c>
      <c r="E513" s="270" t="s">
        <v>7457</v>
      </c>
      <c r="F513" s="271">
        <v>20381</v>
      </c>
      <c r="G513" s="157" t="s">
        <v>562</v>
      </c>
      <c r="H513" s="158">
        <v>61048216</v>
      </c>
      <c r="I513" s="155">
        <v>6530235</v>
      </c>
      <c r="J513" s="159">
        <v>27</v>
      </c>
      <c r="K513" s="159">
        <v>18</v>
      </c>
      <c r="L513" s="159">
        <f t="shared" si="53"/>
        <v>9</v>
      </c>
      <c r="M513" s="157" t="s">
        <v>563</v>
      </c>
      <c r="N513" s="151" t="s">
        <v>1605</v>
      </c>
      <c r="O513" s="160" t="s">
        <v>807</v>
      </c>
      <c r="P513" s="151">
        <v>3</v>
      </c>
      <c r="Q513" s="151"/>
      <c r="R513" s="155">
        <v>2</v>
      </c>
      <c r="S513" s="151" t="s">
        <v>4416</v>
      </c>
      <c r="T513" s="151" t="s">
        <v>453</v>
      </c>
      <c r="U513" s="161" t="s">
        <v>453</v>
      </c>
      <c r="V513" s="161" t="s">
        <v>453</v>
      </c>
      <c r="W513" s="165" t="s">
        <v>453</v>
      </c>
      <c r="X513" s="161" t="s">
        <v>453</v>
      </c>
      <c r="Y513" s="161" t="s">
        <v>563</v>
      </c>
      <c r="Z513" s="151" t="s">
        <v>4417</v>
      </c>
      <c r="AA513" s="151" t="s">
        <v>4418</v>
      </c>
      <c r="AB513" s="160" t="s">
        <v>804</v>
      </c>
      <c r="AC513" s="162">
        <v>42846</v>
      </c>
      <c r="AD513" s="163" t="s">
        <v>807</v>
      </c>
      <c r="AE513" s="164">
        <v>43038</v>
      </c>
      <c r="AF513" s="165">
        <f t="shared" si="51"/>
        <v>6.3123287671232866</v>
      </c>
      <c r="AG513" s="180" t="s">
        <v>539</v>
      </c>
      <c r="AH513" s="165">
        <v>1</v>
      </c>
      <c r="AI513" s="180" t="s">
        <v>539</v>
      </c>
      <c r="AJ513" s="165">
        <v>1</v>
      </c>
      <c r="AK513" s="180"/>
      <c r="AL513" s="165"/>
      <c r="AM513" s="180"/>
      <c r="AN513" s="165"/>
      <c r="AO513" s="180"/>
      <c r="AP513" s="165"/>
      <c r="AQ513" s="180"/>
      <c r="AR513" s="165"/>
      <c r="AS513" s="165"/>
      <c r="AT513" s="165"/>
      <c r="AU513" s="165"/>
      <c r="AV513" s="165"/>
      <c r="AW513" s="165"/>
      <c r="AX513" s="165"/>
      <c r="AY513" s="165"/>
      <c r="AZ513" s="165"/>
      <c r="BA513" s="165"/>
      <c r="BB513" s="165"/>
      <c r="BC513" s="165"/>
      <c r="BD513" s="165"/>
      <c r="BE513" s="165"/>
      <c r="BF513" s="165"/>
      <c r="BG513" s="169" t="s">
        <v>4409</v>
      </c>
      <c r="BH513" s="161" t="s">
        <v>539</v>
      </c>
      <c r="BI513" s="159">
        <v>1</v>
      </c>
      <c r="BJ513" s="155">
        <v>2</v>
      </c>
      <c r="BK513" s="151" t="s">
        <v>799</v>
      </c>
      <c r="BL513" s="159" t="s">
        <v>453</v>
      </c>
      <c r="BM513" s="159" t="s">
        <v>453</v>
      </c>
      <c r="BN513" s="167" t="s">
        <v>807</v>
      </c>
      <c r="BO513" s="151" t="s">
        <v>453</v>
      </c>
      <c r="BP513" s="151"/>
      <c r="BQ513" s="151"/>
      <c r="BR513" s="151"/>
      <c r="BS513" s="157" t="s">
        <v>453</v>
      </c>
      <c r="BT513" s="157" t="s">
        <v>453</v>
      </c>
      <c r="BU513" s="157" t="s">
        <v>453</v>
      </c>
      <c r="BV513" s="153" t="s">
        <v>453</v>
      </c>
      <c r="BW513" s="153" t="s">
        <v>4419</v>
      </c>
      <c r="BX513" s="151" t="s">
        <v>453</v>
      </c>
      <c r="BY513" s="151" t="s">
        <v>453</v>
      </c>
      <c r="BZ513" s="151" t="s">
        <v>453</v>
      </c>
      <c r="CA513" s="151" t="s">
        <v>4420</v>
      </c>
      <c r="CB513" s="151" t="s">
        <v>453</v>
      </c>
      <c r="CC513" s="151" t="s">
        <v>453</v>
      </c>
      <c r="CD513" s="151"/>
      <c r="CE513" s="151" t="s">
        <v>872</v>
      </c>
      <c r="CF513" s="151" t="s">
        <v>3920</v>
      </c>
      <c r="CG513" s="151" t="s">
        <v>929</v>
      </c>
      <c r="CH513" s="151" t="s">
        <v>4421</v>
      </c>
      <c r="CI513" s="151" t="s">
        <v>453</v>
      </c>
      <c r="CJ513" s="151" t="s">
        <v>453</v>
      </c>
      <c r="CK513" s="151" t="s">
        <v>453</v>
      </c>
      <c r="CL513" s="151" t="s">
        <v>1737</v>
      </c>
      <c r="CM513" s="89"/>
      <c r="CN513" s="89"/>
      <c r="CO513" s="89"/>
      <c r="CP513" s="89"/>
      <c r="CQ513" s="89"/>
      <c r="CR513" s="89"/>
      <c r="CS513" s="89"/>
      <c r="CT513" s="89"/>
      <c r="CU513" s="89"/>
      <c r="CV513" s="89"/>
      <c r="CW513" s="89"/>
      <c r="CX513" s="89"/>
      <c r="CY513" s="89"/>
      <c r="CZ513" s="89"/>
      <c r="DA513" s="89"/>
      <c r="DB513" s="89"/>
      <c r="DC513" s="89"/>
      <c r="DD513" s="89"/>
      <c r="DE513" s="89"/>
      <c r="DF513" s="89"/>
      <c r="DG513" s="89"/>
      <c r="DH513" s="89"/>
      <c r="DI513" s="89"/>
      <c r="DJ513" s="89"/>
      <c r="DK513" s="89"/>
      <c r="DL513" s="89"/>
      <c r="DM513" s="89"/>
      <c r="DN513" s="89"/>
      <c r="DO513" s="89"/>
      <c r="DP513" s="89"/>
      <c r="DQ513" s="89"/>
      <c r="DR513" s="89"/>
      <c r="DS513" s="89"/>
      <c r="DT513" s="89"/>
      <c r="DU513" s="89"/>
      <c r="DV513" s="89"/>
      <c r="DW513" s="89"/>
      <c r="DX513" s="89"/>
      <c r="DY513" s="89"/>
      <c r="DZ513" s="89"/>
      <c r="EA513" s="89"/>
      <c r="EB513" s="89"/>
      <c r="EC513" s="89"/>
      <c r="ED513" s="89"/>
      <c r="EE513" s="89"/>
      <c r="EF513" s="89"/>
      <c r="EG513" s="89"/>
      <c r="EH513" s="89"/>
      <c r="EI513" s="89"/>
      <c r="EJ513" s="89"/>
      <c r="EK513" s="89"/>
      <c r="EL513" s="89"/>
      <c r="EM513" s="89"/>
      <c r="EN513" s="89"/>
      <c r="EO513" s="89"/>
      <c r="EP513" s="89"/>
      <c r="EQ513" s="89"/>
      <c r="ER513" s="89"/>
      <c r="ES513" s="89"/>
      <c r="ET513" s="89"/>
      <c r="EU513" s="89"/>
      <c r="EV513" s="89"/>
      <c r="EW513" s="89"/>
      <c r="EX513" s="89"/>
      <c r="EY513" s="89"/>
      <c r="EZ513" s="89"/>
      <c r="FA513" s="89"/>
      <c r="FB513" s="89"/>
      <c r="FC513" s="89"/>
      <c r="FD513" s="89"/>
      <c r="FE513" s="89"/>
      <c r="FF513" s="89"/>
      <c r="FG513" s="89"/>
      <c r="FH513" s="89"/>
      <c r="FI513" s="89"/>
      <c r="FJ513" s="89"/>
      <c r="FK513" s="89"/>
      <c r="FL513" s="89"/>
      <c r="FM513" s="89"/>
      <c r="FN513" s="89"/>
      <c r="FO513" s="89"/>
      <c r="FP513" s="89"/>
      <c r="FQ513" s="89"/>
      <c r="FR513" s="89"/>
      <c r="FS513" s="89"/>
      <c r="FT513" s="89"/>
      <c r="FU513" s="89"/>
      <c r="FV513" s="89"/>
      <c r="FW513" s="89"/>
      <c r="FX513" s="89"/>
      <c r="FY513" s="89"/>
      <c r="FZ513" s="89"/>
      <c r="GA513" s="89"/>
      <c r="GB513" s="89"/>
      <c r="GC513" s="89"/>
      <c r="GD513" s="89"/>
      <c r="GE513" s="89"/>
      <c r="GF513" s="89"/>
      <c r="GG513" s="89"/>
      <c r="GH513" s="89"/>
      <c r="GI513" s="89"/>
      <c r="GJ513" s="89"/>
      <c r="GK513" s="89"/>
      <c r="GL513" s="89"/>
      <c r="GM513" s="89"/>
      <c r="GN513" s="89"/>
      <c r="GO513" s="89"/>
      <c r="GP513" s="89"/>
      <c r="GQ513" s="89"/>
      <c r="GR513" s="89"/>
      <c r="GS513" s="89"/>
      <c r="GT513" s="89"/>
      <c r="GU513" s="89"/>
      <c r="GV513" s="89"/>
      <c r="GW513" s="89"/>
      <c r="GX513" s="89"/>
      <c r="GY513" s="89"/>
      <c r="GZ513" s="89"/>
      <c r="HA513" s="89"/>
      <c r="HB513" s="89"/>
      <c r="HC513" s="89"/>
      <c r="HD513" s="89"/>
      <c r="HE513" s="89"/>
      <c r="HF513" s="89"/>
      <c r="HG513" s="89"/>
      <c r="HH513" s="89"/>
      <c r="HI513" s="89"/>
      <c r="HJ513" s="89"/>
      <c r="HK513" s="89"/>
      <c r="HL513" s="89"/>
      <c r="HM513" s="89"/>
      <c r="HN513" s="89"/>
      <c r="HO513" s="89"/>
      <c r="HP513" s="89"/>
      <c r="HQ513" s="89"/>
      <c r="HR513" s="89"/>
      <c r="HS513" s="89"/>
      <c r="HT513" s="89"/>
      <c r="HU513" s="89"/>
      <c r="HV513" s="89"/>
      <c r="HW513" s="89"/>
      <c r="HX513" s="89"/>
      <c r="HY513" s="89"/>
      <c r="HZ513" s="89"/>
      <c r="IA513" s="89"/>
      <c r="IB513" s="89"/>
      <c r="IC513" s="89"/>
      <c r="ID513" s="89"/>
      <c r="IE513" s="89"/>
      <c r="IF513" s="89"/>
      <c r="IG513" s="89"/>
      <c r="IH513" s="89"/>
      <c r="II513" s="89"/>
      <c r="IJ513" s="89"/>
      <c r="IK513" s="89"/>
      <c r="IL513" s="89"/>
      <c r="IM513" s="89"/>
      <c r="IN513" s="89"/>
      <c r="IO513" s="89"/>
      <c r="IP513" s="89"/>
      <c r="IQ513" s="89"/>
      <c r="IR513" s="89"/>
      <c r="IS513" s="89"/>
      <c r="IT513" s="89"/>
      <c r="IU513" s="89"/>
      <c r="IV513" s="89"/>
      <c r="IW513" s="89"/>
      <c r="IX513" s="89"/>
      <c r="IY513" s="89"/>
      <c r="IZ513" s="89"/>
      <c r="JA513" s="89"/>
      <c r="JB513" s="89"/>
      <c r="JC513" s="89"/>
      <c r="JD513" s="89"/>
      <c r="JE513" s="89"/>
      <c r="JF513" s="89"/>
      <c r="JG513" s="89"/>
      <c r="JH513" s="89"/>
      <c r="JI513" s="89"/>
      <c r="JJ513" s="89"/>
      <c r="JK513" s="89"/>
      <c r="JL513" s="89"/>
      <c r="JM513" s="89"/>
      <c r="JN513" s="89"/>
      <c r="JO513" s="89"/>
      <c r="JP513" s="89"/>
      <c r="JQ513" s="89"/>
      <c r="JR513" s="89"/>
      <c r="JS513" s="89"/>
      <c r="JT513" s="89"/>
      <c r="JU513" s="89"/>
      <c r="JV513" s="89"/>
      <c r="JW513" s="89"/>
      <c r="JX513" s="89"/>
      <c r="JY513" s="89"/>
      <c r="JZ513" s="89"/>
      <c r="KA513" s="89"/>
      <c r="KB513" s="89"/>
      <c r="KC513" s="89"/>
      <c r="KD513" s="89"/>
      <c r="KE513" s="89"/>
      <c r="KF513" s="89"/>
      <c r="KG513" s="89"/>
      <c r="KH513" s="89"/>
      <c r="KI513" s="89"/>
      <c r="KJ513" s="89"/>
      <c r="KK513" s="89"/>
      <c r="KL513" s="89"/>
      <c r="KM513" s="89"/>
      <c r="KN513" s="89"/>
      <c r="KO513" s="89"/>
      <c r="KP513" s="89"/>
      <c r="KQ513" s="89"/>
      <c r="KR513" s="89"/>
      <c r="KS513" s="89"/>
      <c r="KT513" s="89"/>
      <c r="KU513" s="89"/>
      <c r="KV513" s="89"/>
      <c r="KW513" s="89"/>
      <c r="KX513" s="89"/>
      <c r="KY513" s="89"/>
      <c r="KZ513" s="89"/>
      <c r="LA513" s="89"/>
      <c r="LB513" s="89"/>
      <c r="LC513" s="89"/>
      <c r="LD513" s="89"/>
      <c r="LE513" s="89"/>
      <c r="LF513" s="89"/>
      <c r="LG513" s="89"/>
      <c r="LH513" s="89"/>
      <c r="LI513" s="89"/>
      <c r="LJ513" s="89"/>
      <c r="LK513" s="89"/>
      <c r="LL513" s="89"/>
      <c r="LM513" s="89"/>
      <c r="LN513" s="89"/>
      <c r="LO513" s="89"/>
      <c r="LP513" s="89"/>
      <c r="LQ513" s="89"/>
      <c r="LR513" s="89"/>
      <c r="LS513" s="89"/>
      <c r="LT513" s="89"/>
      <c r="LU513" s="89"/>
      <c r="LV513" s="89"/>
      <c r="LW513" s="89"/>
      <c r="LX513" s="89"/>
      <c r="LY513" s="89"/>
      <c r="LZ513" s="89"/>
      <c r="MA513" s="89"/>
      <c r="MB513" s="89"/>
      <c r="MC513" s="89"/>
      <c r="MD513" s="89"/>
      <c r="ME513" s="89"/>
      <c r="MF513" s="89"/>
      <c r="MG513" s="89"/>
      <c r="MH513" s="89"/>
      <c r="MI513" s="89"/>
      <c r="MJ513" s="89"/>
      <c r="MK513" s="89"/>
      <c r="ML513" s="89"/>
      <c r="MM513" s="89"/>
      <c r="MN513" s="89"/>
      <c r="MO513" s="89"/>
      <c r="MP513" s="89"/>
      <c r="MQ513" s="89"/>
      <c r="MR513" s="89"/>
      <c r="MS513" s="89"/>
      <c r="MT513" s="89"/>
      <c r="MU513" s="89"/>
      <c r="MV513" s="89"/>
      <c r="MW513" s="89"/>
      <c r="MX513" s="89"/>
      <c r="MY513" s="89"/>
      <c r="MZ513" s="89"/>
      <c r="NA513" s="89"/>
      <c r="NB513" s="89"/>
      <c r="NC513" s="89"/>
      <c r="ND513" s="89"/>
      <c r="NE513" s="89"/>
      <c r="NF513" s="89"/>
      <c r="NG513" s="89"/>
      <c r="NH513" s="89"/>
      <c r="NI513" s="89"/>
      <c r="NJ513" s="89"/>
      <c r="NK513" s="89"/>
      <c r="NL513" s="89"/>
      <c r="NM513" s="89"/>
      <c r="NN513" s="89"/>
      <c r="NO513" s="89"/>
      <c r="NP513" s="89"/>
      <c r="NQ513" s="89"/>
      <c r="NR513" s="89"/>
      <c r="NS513" s="89"/>
      <c r="NT513" s="89"/>
      <c r="NU513" s="89"/>
      <c r="NV513" s="89"/>
      <c r="NW513" s="89"/>
      <c r="NX513" s="89"/>
      <c r="NY513" s="89"/>
      <c r="NZ513" s="89"/>
      <c r="OA513" s="89"/>
      <c r="OB513" s="89"/>
      <c r="OC513" s="89"/>
      <c r="OD513" s="89"/>
      <c r="OE513" s="89"/>
      <c r="OF513" s="89"/>
      <c r="OG513" s="89"/>
      <c r="OH513" s="89"/>
      <c r="OI513" s="89"/>
      <c r="OJ513" s="89"/>
      <c r="OK513" s="89"/>
      <c r="OL513" s="89"/>
      <c r="OM513" s="89"/>
      <c r="ON513" s="89"/>
      <c r="OO513" s="89"/>
      <c r="OP513" s="89"/>
      <c r="OQ513" s="89"/>
      <c r="OR513" s="89"/>
      <c r="OS513" s="89"/>
      <c r="OT513" s="89"/>
      <c r="OU513" s="89"/>
      <c r="OV513" s="89"/>
      <c r="OW513" s="89"/>
      <c r="OX513" s="89"/>
      <c r="OY513" s="89"/>
      <c r="OZ513" s="89"/>
      <c r="PA513" s="89"/>
      <c r="PB513" s="89"/>
      <c r="PC513" s="89"/>
      <c r="PD513" s="89"/>
      <c r="PE513" s="89"/>
      <c r="PF513" s="89"/>
      <c r="PG513" s="89"/>
      <c r="PH513" s="89"/>
      <c r="PI513" s="89"/>
      <c r="PJ513" s="89"/>
      <c r="PK513" s="89"/>
      <c r="PL513" s="89"/>
      <c r="PM513" s="89"/>
      <c r="PN513" s="89"/>
      <c r="PO513" s="89"/>
      <c r="PP513" s="89"/>
      <c r="PQ513" s="89"/>
      <c r="PR513" s="89"/>
      <c r="PS513" s="89"/>
      <c r="PT513" s="89"/>
      <c r="PU513" s="89"/>
      <c r="PV513" s="89"/>
      <c r="PW513" s="89"/>
      <c r="PX513" s="89"/>
      <c r="PY513" s="89"/>
      <c r="PZ513" s="89"/>
      <c r="QA513" s="89"/>
      <c r="QB513" s="89"/>
      <c r="QC513" s="89"/>
      <c r="QD513" s="89"/>
      <c r="QE513" s="89"/>
      <c r="QF513" s="89"/>
      <c r="QG513" s="89"/>
      <c r="QH513" s="89"/>
      <c r="QI513" s="89"/>
      <c r="QJ513" s="89"/>
      <c r="QK513" s="89"/>
      <c r="QL513" s="89"/>
      <c r="QM513" s="89"/>
      <c r="QN513" s="89"/>
      <c r="QO513" s="89"/>
      <c r="QP513" s="89"/>
      <c r="QQ513" s="89"/>
      <c r="QR513" s="89"/>
      <c r="QS513" s="89"/>
      <c r="QT513" s="89"/>
      <c r="QU513" s="89"/>
      <c r="QV513" s="89"/>
      <c r="QW513" s="89"/>
      <c r="QX513" s="89"/>
      <c r="QY513" s="89"/>
      <c r="QZ513" s="89"/>
      <c r="RA513" s="89"/>
      <c r="RB513" s="89"/>
      <c r="RC513" s="89"/>
      <c r="RD513" s="89"/>
      <c r="RE513" s="89"/>
      <c r="RF513" s="89"/>
      <c r="RG513" s="89"/>
      <c r="RH513" s="89"/>
      <c r="RI513" s="89"/>
      <c r="RJ513" s="89"/>
      <c r="RK513" s="89"/>
      <c r="RL513" s="89"/>
      <c r="RM513" s="89"/>
      <c r="RN513" s="89"/>
      <c r="RO513" s="89"/>
      <c r="RP513" s="89"/>
      <c r="RQ513" s="89"/>
      <c r="RR513" s="89"/>
      <c r="RS513" s="89"/>
      <c r="RT513" s="89"/>
      <c r="RU513" s="89"/>
      <c r="RV513" s="89"/>
      <c r="RW513" s="89"/>
      <c r="RX513" s="89"/>
      <c r="RY513" s="89"/>
      <c r="RZ513" s="89"/>
      <c r="SA513" s="89"/>
      <c r="SB513" s="89"/>
      <c r="SC513" s="89"/>
      <c r="SD513" s="89"/>
      <c r="SE513" s="89"/>
      <c r="SF513" s="89"/>
      <c r="SG513" s="89"/>
      <c r="SH513" s="89"/>
      <c r="SI513" s="89"/>
      <c r="SJ513" s="89"/>
      <c r="SK513" s="89"/>
      <c r="SL513" s="89"/>
      <c r="SM513" s="89"/>
      <c r="SN513" s="89"/>
      <c r="SO513" s="89"/>
      <c r="SP513" s="89"/>
      <c r="SQ513" s="89"/>
      <c r="SR513" s="89"/>
      <c r="SS513" s="89"/>
      <c r="ST513" s="89"/>
      <c r="SU513" s="89"/>
      <c r="SV513" s="89"/>
      <c r="SW513" s="89"/>
      <c r="SX513" s="89"/>
      <c r="SY513" s="89"/>
      <c r="SZ513" s="89"/>
      <c r="TA513" s="89"/>
      <c r="TB513" s="89"/>
      <c r="TC513" s="89"/>
      <c r="TD513" s="89"/>
      <c r="TE513" s="89"/>
      <c r="TF513" s="89"/>
      <c r="TG513" s="89"/>
      <c r="TH513" s="89"/>
      <c r="TI513" s="89"/>
      <c r="TJ513" s="89"/>
      <c r="TK513" s="89"/>
      <c r="TL513" s="89"/>
      <c r="TM513" s="89"/>
      <c r="TN513" s="89"/>
      <c r="TO513" s="89"/>
      <c r="TP513" s="89"/>
      <c r="TQ513" s="89"/>
      <c r="TR513" s="89"/>
      <c r="TS513" s="89"/>
      <c r="TT513" s="89"/>
      <c r="TU513" s="89"/>
      <c r="TV513" s="89"/>
      <c r="TW513" s="89"/>
      <c r="TX513" s="89"/>
      <c r="TY513" s="89"/>
      <c r="TZ513" s="89"/>
      <c r="UA513" s="89"/>
      <c r="UB513" s="89"/>
      <c r="UC513" s="89"/>
      <c r="UD513" s="89"/>
      <c r="UE513" s="89"/>
      <c r="UF513" s="89"/>
      <c r="UG513" s="89"/>
      <c r="UH513" s="89"/>
      <c r="UI513" s="89"/>
      <c r="UJ513" s="89"/>
      <c r="UK513" s="89"/>
      <c r="UL513" s="89"/>
      <c r="UM513" s="89"/>
      <c r="UN513" s="89"/>
      <c r="UO513" s="89"/>
      <c r="UP513" s="89"/>
      <c r="UQ513" s="89"/>
      <c r="UR513" s="89"/>
      <c r="US513" s="89"/>
      <c r="UT513" s="89"/>
      <c r="UU513" s="89"/>
      <c r="UV513" s="89"/>
      <c r="UW513" s="89"/>
      <c r="UX513" s="89"/>
      <c r="UY513" s="89"/>
      <c r="UZ513" s="89"/>
      <c r="VA513" s="89"/>
      <c r="VB513" s="89"/>
      <c r="VC513" s="89"/>
      <c r="VD513" s="89"/>
      <c r="VE513" s="89"/>
      <c r="VF513" s="89"/>
      <c r="VG513" s="89"/>
      <c r="VH513" s="89"/>
      <c r="VI513" s="89"/>
      <c r="VJ513" s="89"/>
      <c r="VK513" s="89"/>
      <c r="VL513" s="89"/>
      <c r="VM513" s="89"/>
      <c r="VN513" s="89"/>
      <c r="VO513" s="89"/>
      <c r="VP513" s="89"/>
      <c r="VQ513" s="89"/>
      <c r="VR513" s="89"/>
      <c r="VS513" s="89"/>
      <c r="VT513" s="89"/>
      <c r="VU513" s="89"/>
      <c r="VV513" s="89"/>
      <c r="VW513" s="89"/>
      <c r="VX513" s="89"/>
      <c r="VY513" s="89"/>
      <c r="VZ513" s="89"/>
      <c r="WA513" s="89"/>
      <c r="WB513" s="89"/>
      <c r="WC513" s="89"/>
      <c r="WD513" s="89"/>
      <c r="WE513" s="89"/>
      <c r="WF513" s="89"/>
      <c r="WG513" s="89"/>
      <c r="WH513" s="89"/>
      <c r="WI513" s="89"/>
      <c r="WJ513" s="89"/>
      <c r="WK513" s="89"/>
      <c r="WL513" s="89"/>
      <c r="WM513" s="89"/>
      <c r="WN513" s="89"/>
      <c r="WO513" s="89"/>
      <c r="WP513" s="89"/>
      <c r="WQ513" s="89"/>
      <c r="WR513" s="89"/>
      <c r="WS513" s="89"/>
      <c r="WT513" s="89"/>
      <c r="WU513" s="89"/>
      <c r="WV513" s="89"/>
      <c r="WW513" s="89"/>
      <c r="WX513" s="89"/>
      <c r="WY513" s="89"/>
      <c r="WZ513" s="89"/>
      <c r="XA513" s="89"/>
      <c r="XB513" s="89"/>
      <c r="XC513" s="89"/>
      <c r="XD513" s="89"/>
      <c r="XE513" s="89"/>
      <c r="XF513" s="89"/>
      <c r="XG513" s="89"/>
      <c r="XH513" s="89"/>
      <c r="XI513" s="89"/>
      <c r="XJ513" s="89"/>
      <c r="XK513" s="89"/>
      <c r="XL513" s="89"/>
      <c r="XM513" s="89"/>
      <c r="XN513" s="89"/>
      <c r="XO513" s="89"/>
      <c r="XP513" s="89"/>
      <c r="XQ513" s="89"/>
      <c r="XR513" s="89"/>
      <c r="XS513" s="89"/>
      <c r="XT513" s="89"/>
      <c r="XU513" s="89"/>
      <c r="XV513" s="89"/>
      <c r="XW513" s="89"/>
      <c r="XX513" s="89"/>
      <c r="XY513" s="89"/>
      <c r="XZ513" s="89"/>
      <c r="YA513" s="89"/>
      <c r="YB513" s="89"/>
      <c r="YC513" s="89"/>
      <c r="YD513" s="89"/>
      <c r="YE513" s="89"/>
      <c r="YF513" s="89"/>
      <c r="YG513" s="89"/>
      <c r="YH513" s="89"/>
      <c r="YI513" s="89"/>
      <c r="YJ513" s="89"/>
      <c r="YK513" s="89"/>
      <c r="YL513" s="89"/>
      <c r="YM513" s="89"/>
      <c r="YN513" s="89"/>
      <c r="YO513" s="89"/>
      <c r="YP513" s="89"/>
      <c r="YQ513" s="89"/>
      <c r="YR513" s="89"/>
      <c r="YS513" s="89"/>
      <c r="YT513" s="89"/>
      <c r="YU513" s="89"/>
      <c r="YV513" s="89"/>
      <c r="YW513" s="89"/>
      <c r="YX513" s="89"/>
      <c r="YY513" s="89"/>
      <c r="YZ513" s="89"/>
      <c r="ZA513" s="89"/>
      <c r="ZB513" s="89"/>
      <c r="ZC513" s="89"/>
      <c r="ZD513" s="89"/>
      <c r="ZE513" s="89"/>
      <c r="ZF513" s="89"/>
      <c r="ZG513" s="89"/>
      <c r="ZH513" s="89"/>
      <c r="ZI513" s="89"/>
      <c r="ZJ513" s="89"/>
      <c r="ZK513" s="89"/>
      <c r="ZL513" s="89"/>
      <c r="ZM513" s="89"/>
      <c r="ZN513" s="89"/>
      <c r="ZO513" s="89"/>
      <c r="ZP513" s="89"/>
      <c r="ZQ513" s="89"/>
      <c r="ZR513" s="89"/>
      <c r="ZS513" s="89"/>
      <c r="ZT513" s="89"/>
      <c r="ZU513" s="89"/>
      <c r="ZV513" s="89"/>
      <c r="ZW513" s="89"/>
      <c r="ZX513" s="89"/>
      <c r="ZY513" s="89"/>
      <c r="ZZ513" s="89"/>
      <c r="AAA513" s="89"/>
      <c r="AAB513" s="89"/>
      <c r="AAC513" s="89"/>
      <c r="AAD513" s="89"/>
      <c r="AAE513" s="89"/>
      <c r="AAF513" s="89"/>
      <c r="AAG513" s="89"/>
      <c r="AAH513" s="89"/>
      <c r="AAI513" s="89"/>
      <c r="AAJ513" s="89"/>
      <c r="AAK513" s="89"/>
      <c r="AAL513" s="89"/>
      <c r="AAM513" s="89"/>
      <c r="AAN513" s="89"/>
      <c r="AAO513" s="89"/>
      <c r="AAP513" s="89"/>
      <c r="AAQ513" s="89"/>
      <c r="AAR513" s="89"/>
      <c r="AAS513" s="89"/>
      <c r="AAT513" s="89"/>
      <c r="AAU513" s="89"/>
      <c r="AAV513" s="89"/>
      <c r="AAW513" s="89"/>
      <c r="AAX513" s="89"/>
      <c r="AAY513" s="89"/>
      <c r="AAZ513" s="89"/>
      <c r="ABA513" s="89"/>
      <c r="ABB513" s="89"/>
      <c r="ABC513" s="89"/>
      <c r="ABD513" s="89"/>
      <c r="ABE513" s="89"/>
      <c r="ABF513" s="89"/>
      <c r="ABG513" s="89"/>
      <c r="ABH513" s="89"/>
      <c r="ABI513" s="89"/>
      <c r="ABJ513" s="89"/>
      <c r="ABK513" s="89"/>
      <c r="ABL513" s="89"/>
      <c r="ABM513" s="89"/>
      <c r="ABN513" s="89"/>
      <c r="ABO513" s="89"/>
      <c r="ABP513" s="89"/>
      <c r="ABQ513" s="89"/>
      <c r="ABR513" s="89"/>
      <c r="ABS513" s="89"/>
      <c r="ABT513" s="89"/>
      <c r="ABU513" s="89"/>
      <c r="ABV513" s="89"/>
      <c r="ABW513" s="89"/>
      <c r="ABX513" s="89"/>
      <c r="ABY513" s="89"/>
      <c r="ABZ513" s="89"/>
      <c r="ACA513" s="89"/>
      <c r="ACB513" s="89"/>
      <c r="ACC513" s="89"/>
      <c r="ACD513" s="89"/>
      <c r="ACE513" s="89"/>
      <c r="ACF513" s="89"/>
      <c r="ACG513" s="89"/>
      <c r="ACH513" s="89"/>
      <c r="ACI513" s="89"/>
      <c r="ACJ513" s="89"/>
      <c r="ACK513" s="89"/>
      <c r="ACL513" s="89"/>
      <c r="ACM513" s="89"/>
      <c r="ACN513" s="89"/>
      <c r="ACO513" s="89"/>
      <c r="ACP513" s="89"/>
      <c r="ACQ513" s="89"/>
      <c r="ACR513" s="89"/>
      <c r="ACS513" s="89"/>
      <c r="ACT513" s="89"/>
      <c r="ACU513" s="89"/>
      <c r="ACV513" s="89"/>
      <c r="ACW513" s="89"/>
      <c r="ACX513" s="89"/>
      <c r="ACY513" s="89"/>
      <c r="ACZ513" s="89"/>
      <c r="ADA513" s="89"/>
      <c r="ADB513" s="89"/>
      <c r="ADC513" s="89"/>
      <c r="ADD513" s="89"/>
      <c r="ADE513" s="89"/>
      <c r="ADF513" s="89"/>
      <c r="ADG513" s="89"/>
      <c r="ADH513" s="89"/>
      <c r="ADI513" s="89"/>
      <c r="ADJ513" s="89"/>
      <c r="ADK513" s="89"/>
      <c r="ADL513" s="89"/>
      <c r="ADM513" s="89"/>
      <c r="ADN513" s="89"/>
      <c r="ADO513" s="89"/>
      <c r="ADP513" s="89"/>
      <c r="ADQ513" s="89"/>
      <c r="ADR513" s="89"/>
      <c r="ADS513" s="89"/>
      <c r="ADT513" s="89"/>
      <c r="ADU513" s="89"/>
      <c r="ADV513" s="89"/>
      <c r="ADW513" s="89"/>
      <c r="ADX513" s="89"/>
      <c r="ADY513" s="89"/>
      <c r="ADZ513" s="89"/>
      <c r="AEA513" s="89"/>
      <c r="AEB513" s="89"/>
      <c r="AEC513" s="89"/>
      <c r="AED513" s="89"/>
      <c r="AEE513" s="89"/>
      <c r="AEF513" s="89"/>
      <c r="AEG513" s="89"/>
      <c r="AEH513" s="89"/>
      <c r="AEI513" s="89"/>
      <c r="AEJ513" s="89"/>
      <c r="AEK513" s="89"/>
      <c r="AEL513" s="89"/>
      <c r="AEM513" s="89"/>
      <c r="AEN513" s="89"/>
      <c r="AEO513" s="89"/>
      <c r="AEP513" s="89"/>
      <c r="AEQ513" s="89"/>
      <c r="AER513" s="89"/>
      <c r="AES513" s="89"/>
      <c r="AET513" s="89"/>
      <c r="AEU513" s="89"/>
      <c r="AEV513" s="89"/>
      <c r="AEW513" s="89"/>
      <c r="AEX513" s="89"/>
      <c r="AEY513" s="89"/>
      <c r="AEZ513" s="89"/>
      <c r="AFA513" s="89"/>
      <c r="AFB513" s="89"/>
      <c r="AFC513" s="89"/>
      <c r="AFD513" s="89"/>
      <c r="AFE513" s="89"/>
      <c r="AFF513" s="89"/>
      <c r="AFG513" s="89"/>
      <c r="AFH513" s="89"/>
      <c r="AFI513" s="89"/>
      <c r="AFJ513" s="89"/>
      <c r="AFK513" s="89"/>
      <c r="AFL513" s="89"/>
      <c r="AFM513" s="89"/>
      <c r="AFN513" s="89"/>
      <c r="AFO513" s="89"/>
      <c r="AFP513" s="89"/>
      <c r="AFQ513" s="89"/>
      <c r="AFR513" s="89"/>
      <c r="AFS513" s="89"/>
      <c r="AFT513" s="89"/>
      <c r="AFU513" s="89"/>
      <c r="AFV513" s="89"/>
      <c r="AFW513" s="89"/>
      <c r="AFX513" s="89"/>
      <c r="AFY513" s="89"/>
      <c r="AFZ513" s="89"/>
      <c r="AGA513" s="89"/>
      <c r="AGB513" s="89"/>
      <c r="AGC513" s="89"/>
      <c r="AGD513" s="89"/>
      <c r="AGE513" s="89"/>
      <c r="AGF513" s="89"/>
      <c r="AGG513" s="89"/>
      <c r="AGH513" s="89"/>
      <c r="AGI513" s="89"/>
      <c r="AGJ513" s="89"/>
      <c r="AGK513" s="89"/>
      <c r="AGL513" s="89"/>
      <c r="AGM513" s="89"/>
      <c r="AGN513" s="89"/>
      <c r="AGO513" s="89"/>
      <c r="AGP513" s="89"/>
      <c r="AGQ513" s="89"/>
      <c r="AGR513" s="89"/>
      <c r="AGS513" s="89"/>
      <c r="AGT513" s="89"/>
      <c r="AGU513" s="89"/>
      <c r="AGV513" s="89"/>
      <c r="AGW513" s="89"/>
      <c r="AGX513" s="89"/>
      <c r="AGY513" s="89"/>
      <c r="AGZ513" s="89"/>
      <c r="AHA513" s="89"/>
      <c r="AHB513" s="89"/>
      <c r="AHC513" s="89"/>
      <c r="AHD513" s="89"/>
      <c r="AHE513" s="89"/>
      <c r="AHF513" s="89"/>
      <c r="AHG513" s="89"/>
      <c r="AHH513" s="89"/>
      <c r="AHI513" s="89"/>
      <c r="AHJ513" s="89"/>
      <c r="AHK513" s="89"/>
      <c r="AHL513" s="89"/>
      <c r="AHM513" s="89"/>
      <c r="AHN513" s="89"/>
      <c r="AHO513" s="89"/>
      <c r="AHP513" s="89"/>
      <c r="AHQ513" s="89"/>
      <c r="AHR513" s="89"/>
      <c r="AHS513" s="89"/>
      <c r="AHT513" s="89"/>
      <c r="AHU513" s="89"/>
      <c r="AHV513" s="89"/>
      <c r="AHW513" s="89"/>
      <c r="AHX513" s="89"/>
      <c r="AHY513" s="89"/>
      <c r="AHZ513" s="89"/>
      <c r="AIA513" s="89"/>
      <c r="AIB513" s="89"/>
      <c r="AIC513" s="89"/>
      <c r="AID513" s="89"/>
      <c r="AIE513" s="89"/>
      <c r="AIF513" s="89"/>
      <c r="AIG513" s="89"/>
      <c r="AIH513" s="89"/>
      <c r="AII513" s="89"/>
      <c r="AIJ513" s="89"/>
      <c r="AIK513" s="89"/>
      <c r="AIL513" s="89"/>
      <c r="AIM513" s="89"/>
      <c r="AIN513" s="89"/>
      <c r="AIO513" s="89"/>
      <c r="AIP513" s="89"/>
      <c r="AIQ513" s="89"/>
      <c r="AIR513" s="89"/>
      <c r="AIS513" s="89"/>
      <c r="AIT513" s="89"/>
      <c r="AIU513" s="89"/>
      <c r="AIV513" s="89"/>
      <c r="AIW513" s="89"/>
      <c r="AIX513" s="89"/>
      <c r="AIY513" s="89"/>
      <c r="AIZ513" s="89"/>
      <c r="AJA513" s="89"/>
      <c r="AJB513" s="89"/>
      <c r="AJC513" s="89"/>
      <c r="AJD513" s="89"/>
      <c r="AJE513" s="89"/>
      <c r="AJF513" s="89"/>
      <c r="AJG513" s="89"/>
      <c r="AJH513" s="89"/>
      <c r="AJI513" s="89"/>
      <c r="AJJ513" s="89"/>
      <c r="AJK513" s="89"/>
      <c r="AJL513" s="89"/>
      <c r="AJM513" s="89"/>
      <c r="AJN513" s="89"/>
      <c r="AJO513" s="89"/>
      <c r="AJP513" s="89"/>
      <c r="AJQ513" s="89"/>
      <c r="AJR513" s="89"/>
      <c r="AJS513" s="89"/>
      <c r="AJT513" s="89"/>
      <c r="AJU513" s="89"/>
      <c r="AJV513" s="89"/>
      <c r="AJW513" s="89"/>
      <c r="AJX513" s="89"/>
      <c r="AJY513" s="89"/>
      <c r="AJZ513" s="89"/>
      <c r="AKA513" s="89"/>
      <c r="AKB513" s="89"/>
      <c r="AKC513" s="89"/>
      <c r="AKD513" s="89"/>
      <c r="AKE513" s="89"/>
      <c r="AKF513" s="89"/>
      <c r="AKG513" s="89"/>
      <c r="AKH513" s="89"/>
      <c r="AKI513" s="89"/>
      <c r="AKJ513" s="89"/>
      <c r="AKK513" s="89"/>
      <c r="AKL513" s="89"/>
      <c r="AKM513" s="89"/>
      <c r="AKN513" s="89"/>
      <c r="AKO513" s="89"/>
      <c r="AKP513" s="89"/>
      <c r="AKQ513" s="89"/>
      <c r="AKR513" s="89"/>
      <c r="AKS513" s="89"/>
      <c r="AKT513" s="89"/>
      <c r="AKU513" s="89"/>
      <c r="AKV513" s="89"/>
      <c r="AKW513" s="89"/>
      <c r="AKX513" s="89"/>
      <c r="AKY513" s="89"/>
      <c r="AKZ513" s="89"/>
      <c r="ALA513" s="89"/>
      <c r="ALB513" s="89"/>
      <c r="ALC513" s="89"/>
      <c r="ALD513" s="89"/>
      <c r="ALE513" s="89"/>
      <c r="ALF513" s="89"/>
      <c r="ALG513" s="89"/>
      <c r="ALH513" s="89"/>
      <c r="ALI513" s="89"/>
      <c r="ALJ513" s="89"/>
      <c r="ALK513" s="89"/>
      <c r="ALL513" s="89"/>
      <c r="ALM513" s="89"/>
      <c r="ALN513" s="89"/>
      <c r="ALO513" s="89"/>
      <c r="ALP513" s="89"/>
      <c r="ALQ513" s="89"/>
      <c r="ALR513" s="89"/>
      <c r="ALS513" s="89"/>
      <c r="ALT513" s="89"/>
      <c r="ALU513" s="89"/>
      <c r="ALV513" s="89"/>
      <c r="ALW513" s="89"/>
      <c r="ALX513" s="89"/>
      <c r="ALY513" s="89"/>
      <c r="ALZ513" s="89"/>
      <c r="AMA513" s="89"/>
      <c r="AMB513" s="89"/>
      <c r="AMC513" s="89"/>
      <c r="AMD513" s="89"/>
      <c r="AME513" s="89"/>
      <c r="AMF513" s="89"/>
      <c r="AMG513" s="89"/>
      <c r="AMH513" s="89"/>
      <c r="AMI513" s="89"/>
      <c r="AMJ513" s="89"/>
      <c r="AMK513" s="89"/>
      <c r="AML513" s="89"/>
      <c r="AMM513" s="89"/>
      <c r="AMN513" s="89"/>
      <c r="AMO513" s="89"/>
      <c r="AMP513" s="89"/>
      <c r="AMQ513" s="89"/>
      <c r="AMR513" s="89"/>
      <c r="AMS513" s="89"/>
      <c r="AMT513" s="89"/>
      <c r="AMU513" s="89"/>
      <c r="AMV513" s="89"/>
      <c r="AMW513" s="89"/>
      <c r="AMX513" s="89"/>
      <c r="AMY513" s="89"/>
      <c r="AMZ513" s="89"/>
      <c r="ANA513" s="89"/>
      <c r="ANB513" s="89"/>
      <c r="ANC513" s="89"/>
      <c r="AND513" s="89"/>
      <c r="ANE513" s="89"/>
      <c r="ANF513" s="89"/>
      <c r="ANG513" s="89"/>
      <c r="ANH513" s="89"/>
      <c r="ANI513" s="89"/>
      <c r="ANJ513" s="89"/>
      <c r="ANK513" s="89"/>
      <c r="ANL513" s="89"/>
      <c r="ANM513" s="89"/>
      <c r="ANN513" s="89"/>
      <c r="ANO513" s="89"/>
      <c r="ANP513" s="89"/>
      <c r="ANQ513" s="89"/>
      <c r="ANR513" s="89"/>
      <c r="ANS513" s="89"/>
      <c r="ANT513" s="89"/>
      <c r="ANU513" s="89"/>
      <c r="ANV513" s="89"/>
      <c r="ANW513" s="89"/>
      <c r="ANX513" s="89"/>
      <c r="ANY513" s="89"/>
      <c r="ANZ513" s="89"/>
      <c r="AOA513" s="89"/>
      <c r="AOB513" s="89"/>
      <c r="AOC513" s="89"/>
      <c r="AOD513" s="89"/>
      <c r="AOE513" s="89"/>
      <c r="AOF513" s="89"/>
      <c r="AOG513" s="89"/>
      <c r="AOH513" s="89"/>
      <c r="AOI513" s="89"/>
      <c r="AOJ513" s="89"/>
      <c r="AOK513" s="89"/>
      <c r="AOL513" s="89"/>
      <c r="AOM513" s="89"/>
      <c r="AON513" s="89"/>
      <c r="AOO513" s="89"/>
      <c r="AOP513" s="89"/>
      <c r="AOQ513" s="89"/>
      <c r="AOR513" s="89"/>
      <c r="AOS513" s="89"/>
      <c r="AOT513" s="89"/>
      <c r="AOU513" s="89"/>
      <c r="AOV513" s="89"/>
      <c r="AOW513" s="89"/>
      <c r="AOX513" s="89"/>
      <c r="AOY513" s="89"/>
      <c r="AOZ513" s="89"/>
      <c r="APA513" s="89"/>
      <c r="APB513" s="89"/>
      <c r="APC513" s="89"/>
      <c r="APD513" s="89"/>
      <c r="APE513" s="89"/>
      <c r="APF513" s="89"/>
      <c r="APG513" s="89"/>
      <c r="APH513" s="89"/>
      <c r="API513" s="89"/>
      <c r="APJ513" s="89"/>
      <c r="APK513" s="89"/>
      <c r="APL513" s="89"/>
      <c r="APM513" s="89"/>
      <c r="APN513" s="89"/>
      <c r="APO513" s="89"/>
      <c r="APP513" s="89"/>
      <c r="APQ513" s="89"/>
      <c r="APR513" s="89"/>
      <c r="APS513" s="89"/>
      <c r="APT513" s="89"/>
      <c r="APU513" s="89"/>
      <c r="APV513" s="89"/>
      <c r="APW513" s="89"/>
      <c r="APX513" s="89"/>
      <c r="APY513" s="89"/>
      <c r="APZ513" s="89"/>
      <c r="AQA513" s="89"/>
      <c r="AQB513" s="89"/>
      <c r="AQC513" s="89"/>
      <c r="AQD513" s="89"/>
      <c r="AQE513" s="89"/>
      <c r="AQF513" s="89"/>
      <c r="AQG513" s="89"/>
      <c r="AQH513" s="89"/>
      <c r="AQI513" s="89"/>
      <c r="AQJ513" s="89"/>
      <c r="AQK513" s="89"/>
      <c r="AQL513" s="89"/>
      <c r="AQM513" s="89"/>
      <c r="AQN513" s="89"/>
      <c r="AQO513" s="89"/>
      <c r="AQP513" s="89"/>
      <c r="AQQ513" s="89"/>
      <c r="AQR513" s="89"/>
      <c r="AQS513" s="89"/>
      <c r="AQT513" s="89"/>
      <c r="AQU513" s="89"/>
      <c r="AQV513" s="89"/>
      <c r="AQW513" s="89"/>
      <c r="AQX513" s="89"/>
      <c r="AQY513" s="89"/>
      <c r="AQZ513" s="89"/>
      <c r="ARA513" s="89"/>
      <c r="ARB513" s="89"/>
      <c r="ARC513" s="89"/>
      <c r="ARD513" s="89"/>
      <c r="ARE513" s="89"/>
      <c r="ARF513" s="89"/>
      <c r="ARG513" s="89"/>
      <c r="ARH513" s="89"/>
      <c r="ARI513" s="89"/>
      <c r="ARJ513" s="89"/>
      <c r="ARK513" s="89"/>
      <c r="ARL513" s="89"/>
      <c r="ARM513" s="89"/>
      <c r="ARN513" s="89"/>
      <c r="ARO513" s="89"/>
      <c r="ARP513" s="89"/>
      <c r="ARQ513" s="89"/>
      <c r="ARR513" s="89"/>
      <c r="ARS513" s="89"/>
      <c r="ART513" s="89"/>
      <c r="ARU513" s="89"/>
      <c r="ARV513" s="89"/>
      <c r="ARW513" s="89"/>
      <c r="ARX513" s="89"/>
      <c r="ARY513" s="89"/>
      <c r="ARZ513" s="89"/>
      <c r="ASA513" s="89"/>
      <c r="ASB513" s="89"/>
      <c r="ASC513" s="89"/>
      <c r="ASD513" s="89"/>
      <c r="ASE513" s="89"/>
      <c r="ASF513" s="89"/>
      <c r="ASG513" s="89"/>
      <c r="ASH513" s="89"/>
      <c r="ASI513" s="89"/>
      <c r="ASJ513" s="89"/>
      <c r="ASK513" s="89"/>
      <c r="ASL513" s="89"/>
      <c r="ASM513" s="89"/>
      <c r="ASN513" s="89"/>
      <c r="ASO513" s="89"/>
      <c r="ASP513" s="89"/>
      <c r="ASQ513" s="89"/>
      <c r="ASR513" s="89"/>
      <c r="ASS513" s="89"/>
      <c r="AST513" s="89"/>
      <c r="ASU513" s="89"/>
      <c r="ASV513" s="89"/>
      <c r="ASW513" s="89"/>
      <c r="ASX513" s="89"/>
      <c r="ASY513" s="89"/>
      <c r="ASZ513" s="89"/>
      <c r="ATA513" s="89"/>
      <c r="ATB513" s="89"/>
      <c r="ATC513" s="89"/>
      <c r="ATD513" s="89"/>
      <c r="ATE513" s="89"/>
      <c r="ATF513" s="89"/>
      <c r="ATG513" s="89"/>
      <c r="ATH513" s="89"/>
      <c r="ATI513" s="89"/>
      <c r="ATJ513" s="89"/>
      <c r="ATK513" s="89"/>
      <c r="ATL513" s="89"/>
      <c r="ATM513" s="89"/>
      <c r="ATN513" s="89"/>
      <c r="ATO513" s="89"/>
      <c r="ATP513" s="89"/>
      <c r="ATQ513" s="89"/>
      <c r="ATR513" s="89"/>
      <c r="ATS513" s="89"/>
      <c r="ATT513" s="89"/>
      <c r="ATU513" s="89"/>
      <c r="ATV513" s="89"/>
      <c r="ATW513" s="89"/>
      <c r="ATX513" s="89"/>
      <c r="ATY513" s="89"/>
      <c r="ATZ513" s="89"/>
      <c r="AUA513" s="89"/>
      <c r="AUB513" s="89"/>
      <c r="AUC513" s="89"/>
      <c r="AUD513" s="89"/>
      <c r="AUE513" s="89"/>
      <c r="AUF513" s="89"/>
      <c r="AUG513" s="89"/>
      <c r="AUH513" s="89"/>
      <c r="AUI513" s="89"/>
      <c r="AUJ513" s="89"/>
      <c r="AUK513" s="89"/>
      <c r="AUL513" s="89"/>
      <c r="AUM513" s="89"/>
      <c r="AUN513" s="89"/>
      <c r="AUO513" s="89"/>
      <c r="AUP513" s="89"/>
      <c r="AUQ513" s="89"/>
      <c r="AUR513" s="89"/>
      <c r="AUS513" s="89"/>
      <c r="AUT513" s="89"/>
      <c r="AUU513" s="89"/>
      <c r="AUV513" s="89"/>
      <c r="AUW513" s="89"/>
      <c r="AUX513" s="89"/>
      <c r="AUY513" s="89"/>
      <c r="AUZ513" s="89"/>
      <c r="AVA513" s="89"/>
      <c r="AVB513" s="89"/>
      <c r="AVC513" s="89"/>
      <c r="AVD513" s="89"/>
      <c r="AVE513" s="89"/>
      <c r="AVF513" s="89"/>
      <c r="AVG513" s="89"/>
      <c r="AVH513" s="89"/>
      <c r="AVI513" s="89"/>
      <c r="AVJ513" s="89"/>
      <c r="AVK513" s="89"/>
      <c r="AVL513" s="89"/>
      <c r="AVM513" s="89"/>
      <c r="AVN513" s="89"/>
      <c r="AVO513" s="89"/>
      <c r="AVP513" s="89"/>
      <c r="AVQ513" s="89"/>
      <c r="AVR513" s="89"/>
      <c r="AVS513" s="89"/>
      <c r="AVT513" s="89"/>
      <c r="AVU513" s="89"/>
      <c r="AVV513" s="89"/>
      <c r="AVW513" s="89"/>
      <c r="AVX513" s="89"/>
      <c r="AVY513" s="89"/>
      <c r="AVZ513" s="89"/>
      <c r="AWA513" s="89"/>
      <c r="AWB513" s="89"/>
      <c r="AWC513" s="89"/>
      <c r="AWD513" s="89"/>
      <c r="AWE513" s="89"/>
      <c r="AWF513" s="89"/>
      <c r="AWG513" s="89"/>
      <c r="AWH513" s="89"/>
      <c r="AWI513" s="89"/>
      <c r="AWJ513" s="89"/>
      <c r="AWK513" s="89"/>
      <c r="AWL513" s="89"/>
      <c r="AWM513" s="89"/>
      <c r="AWN513" s="89"/>
      <c r="AWO513" s="89"/>
      <c r="AWP513" s="89"/>
      <c r="AWQ513" s="89"/>
      <c r="AWR513" s="89"/>
      <c r="AWS513" s="89"/>
      <c r="AWT513" s="89"/>
      <c r="AWU513" s="89"/>
      <c r="AWV513" s="89"/>
      <c r="AWW513" s="89"/>
      <c r="AWX513" s="89"/>
      <c r="AWY513" s="89"/>
      <c r="AWZ513" s="89"/>
      <c r="AXA513" s="89"/>
      <c r="AXB513" s="89"/>
      <c r="AXC513" s="89"/>
      <c r="AXD513" s="89"/>
      <c r="AXE513" s="89"/>
      <c r="AXF513" s="89"/>
      <c r="AXG513" s="89"/>
      <c r="AXH513" s="89"/>
      <c r="AXI513" s="89"/>
      <c r="AXJ513" s="89"/>
      <c r="AXK513" s="89"/>
      <c r="AXL513" s="89"/>
      <c r="AXM513" s="89"/>
      <c r="AXN513" s="89"/>
      <c r="AXO513" s="89"/>
      <c r="AXP513" s="89"/>
      <c r="AXQ513" s="89"/>
      <c r="AXR513" s="89"/>
      <c r="AXS513" s="89"/>
      <c r="AXT513" s="89"/>
      <c r="AXU513" s="89"/>
      <c r="AXV513" s="89"/>
      <c r="AXW513" s="89"/>
      <c r="AXX513" s="89"/>
      <c r="AXY513" s="89"/>
      <c r="AXZ513" s="89"/>
      <c r="AYA513" s="89"/>
      <c r="AYB513" s="89"/>
      <c r="AYC513" s="89"/>
      <c r="AYD513" s="89"/>
      <c r="AYE513" s="89"/>
      <c r="AYF513" s="89"/>
      <c r="AYG513" s="89"/>
      <c r="AYH513" s="89"/>
      <c r="AYI513" s="89"/>
      <c r="AYJ513" s="89"/>
      <c r="AYK513" s="89"/>
      <c r="AYL513" s="89"/>
      <c r="AYM513" s="89"/>
      <c r="AYN513" s="89"/>
      <c r="AYO513" s="89"/>
      <c r="AYP513" s="89"/>
      <c r="AYQ513" s="89"/>
      <c r="AYR513" s="89"/>
      <c r="AYS513" s="89"/>
      <c r="AYT513" s="89"/>
      <c r="AYU513" s="89"/>
      <c r="AYV513" s="89"/>
      <c r="AYW513" s="89"/>
      <c r="AYX513" s="89"/>
      <c r="AYY513" s="89"/>
      <c r="AYZ513" s="89"/>
      <c r="AZA513" s="89"/>
      <c r="AZB513" s="89"/>
      <c r="AZC513" s="89"/>
      <c r="AZD513" s="89"/>
      <c r="AZE513" s="89"/>
      <c r="AZF513" s="89"/>
      <c r="AZG513" s="89"/>
      <c r="AZH513" s="89"/>
      <c r="AZI513" s="89"/>
      <c r="AZJ513" s="89"/>
      <c r="AZK513" s="89"/>
      <c r="AZL513" s="89"/>
      <c r="AZM513" s="89"/>
      <c r="AZN513" s="89"/>
      <c r="AZO513" s="89"/>
      <c r="AZP513" s="89"/>
      <c r="AZQ513" s="89"/>
      <c r="AZR513" s="89"/>
      <c r="AZS513" s="89"/>
      <c r="AZT513" s="89"/>
      <c r="AZU513" s="89"/>
      <c r="AZV513" s="89"/>
      <c r="AZW513" s="89"/>
      <c r="AZX513" s="89"/>
      <c r="AZY513" s="89"/>
      <c r="AZZ513" s="89"/>
      <c r="BAA513" s="89"/>
      <c r="BAB513" s="89"/>
      <c r="BAC513" s="89"/>
      <c r="BAD513" s="89"/>
      <c r="BAE513" s="89"/>
      <c r="BAF513" s="89"/>
      <c r="BAG513" s="89"/>
      <c r="BAH513" s="89"/>
      <c r="BAI513" s="89"/>
      <c r="BAJ513" s="89"/>
      <c r="BAK513" s="89"/>
      <c r="BAL513" s="89"/>
      <c r="BAM513" s="89"/>
      <c r="BAN513" s="89"/>
      <c r="BAO513" s="89"/>
      <c r="BAP513" s="89"/>
    </row>
    <row r="514" spans="1:1394" s="89" customFormat="1" ht="13.5" customHeight="1" x14ac:dyDescent="0.2">
      <c r="A514" s="151" t="s">
        <v>5248</v>
      </c>
      <c r="B514" s="155">
        <v>512</v>
      </c>
      <c r="C514" s="155">
        <f t="shared" si="52"/>
        <v>465</v>
      </c>
      <c r="D514" s="269" t="s">
        <v>7458</v>
      </c>
      <c r="E514" s="270" t="s">
        <v>7459</v>
      </c>
      <c r="F514" s="271">
        <v>31970</v>
      </c>
      <c r="G514" s="157" t="s">
        <v>562</v>
      </c>
      <c r="H514" s="158">
        <v>61008694</v>
      </c>
      <c r="I514" s="155">
        <v>1226414</v>
      </c>
      <c r="J514" s="159">
        <v>36</v>
      </c>
      <c r="K514" s="159">
        <v>17</v>
      </c>
      <c r="L514" s="159">
        <f t="shared" si="53"/>
        <v>19</v>
      </c>
      <c r="M514" s="157" t="s">
        <v>563</v>
      </c>
      <c r="N514" s="151" t="s">
        <v>4408</v>
      </c>
      <c r="O514" s="160" t="s">
        <v>807</v>
      </c>
      <c r="P514" s="151">
        <v>5</v>
      </c>
      <c r="Q514" s="151"/>
      <c r="R514" s="155">
        <v>2</v>
      </c>
      <c r="S514" s="151" t="s">
        <v>3605</v>
      </c>
      <c r="T514" s="151" t="s">
        <v>453</v>
      </c>
      <c r="U514" s="161" t="s">
        <v>453</v>
      </c>
      <c r="V514" s="161" t="s">
        <v>453</v>
      </c>
      <c r="W514" s="165" t="s">
        <v>453</v>
      </c>
      <c r="X514" s="161" t="s">
        <v>453</v>
      </c>
      <c r="Y514" s="161" t="s">
        <v>564</v>
      </c>
      <c r="Z514" s="151" t="s">
        <v>827</v>
      </c>
      <c r="AA514" s="151" t="s">
        <v>540</v>
      </c>
      <c r="AB514" s="160" t="s">
        <v>804</v>
      </c>
      <c r="AC514" s="162">
        <v>42862</v>
      </c>
      <c r="AD514" s="163" t="s">
        <v>807</v>
      </c>
      <c r="AE514" s="164">
        <v>43035</v>
      </c>
      <c r="AF514" s="165">
        <f t="shared" si="51"/>
        <v>5.6876712328767125</v>
      </c>
      <c r="AG514" s="180" t="s">
        <v>539</v>
      </c>
      <c r="AH514" s="165">
        <v>1</v>
      </c>
      <c r="AI514" s="180" t="s">
        <v>539</v>
      </c>
      <c r="AJ514" s="165">
        <v>1</v>
      </c>
      <c r="AK514" s="180"/>
      <c r="AL514" s="165"/>
      <c r="AM514" s="180"/>
      <c r="AN514" s="165"/>
      <c r="AO514" s="180"/>
      <c r="AP514" s="165"/>
      <c r="AQ514" s="180"/>
      <c r="AR514" s="165"/>
      <c r="AS514" s="165"/>
      <c r="AT514" s="165"/>
      <c r="AU514" s="165"/>
      <c r="AV514" s="165"/>
      <c r="AW514" s="165"/>
      <c r="AX514" s="165"/>
      <c r="AY514" s="165"/>
      <c r="AZ514" s="165"/>
      <c r="BA514" s="165"/>
      <c r="BB514" s="165"/>
      <c r="BC514" s="165"/>
      <c r="BD514" s="165"/>
      <c r="BE514" s="165"/>
      <c r="BF514" s="165"/>
      <c r="BG514" s="169" t="s">
        <v>4409</v>
      </c>
      <c r="BH514" s="161" t="s">
        <v>539</v>
      </c>
      <c r="BI514" s="159">
        <v>1</v>
      </c>
      <c r="BJ514" s="155">
        <v>1</v>
      </c>
      <c r="BK514" s="151" t="s">
        <v>822</v>
      </c>
      <c r="BL514" s="159">
        <v>1</v>
      </c>
      <c r="BM514" s="159">
        <v>0</v>
      </c>
      <c r="BN514" s="167" t="s">
        <v>804</v>
      </c>
      <c r="BO514" s="151" t="s">
        <v>4412</v>
      </c>
      <c r="BP514" s="151"/>
      <c r="BQ514" s="151"/>
      <c r="BR514" s="151"/>
      <c r="BS514" s="157" t="s">
        <v>453</v>
      </c>
      <c r="BT514" s="157" t="s">
        <v>453</v>
      </c>
      <c r="BU514" s="157" t="s">
        <v>453</v>
      </c>
      <c r="BV514" s="153" t="s">
        <v>453</v>
      </c>
      <c r="BW514" s="153" t="s">
        <v>4410</v>
      </c>
      <c r="BX514" s="151">
        <v>74</v>
      </c>
      <c r="BY514" s="151">
        <v>75</v>
      </c>
      <c r="BZ514" s="151">
        <v>72</v>
      </c>
      <c r="CA514" s="151" t="s">
        <v>4411</v>
      </c>
      <c r="CB514" s="151" t="s">
        <v>453</v>
      </c>
      <c r="CC514" s="151" t="s">
        <v>453</v>
      </c>
      <c r="CD514" s="151"/>
      <c r="CE514" s="151" t="s">
        <v>4413</v>
      </c>
      <c r="CF514" s="151" t="s">
        <v>4414</v>
      </c>
      <c r="CG514" s="151" t="s">
        <v>929</v>
      </c>
      <c r="CH514" s="151" t="s">
        <v>4415</v>
      </c>
      <c r="CI514" s="151">
        <v>68</v>
      </c>
      <c r="CJ514" s="151">
        <v>83</v>
      </c>
      <c r="CK514" s="151">
        <v>76</v>
      </c>
      <c r="CL514" s="151" t="s">
        <v>1737</v>
      </c>
    </row>
    <row r="515" spans="1:1394" s="89" customFormat="1" x14ac:dyDescent="0.2">
      <c r="A515" s="151" t="s">
        <v>5249</v>
      </c>
      <c r="B515" s="155">
        <v>513</v>
      </c>
      <c r="C515" s="155">
        <f t="shared" si="52"/>
        <v>466</v>
      </c>
      <c r="D515" s="269" t="s">
        <v>6966</v>
      </c>
      <c r="E515" s="270" t="s">
        <v>7460</v>
      </c>
      <c r="F515" s="271">
        <v>19628</v>
      </c>
      <c r="G515" s="157" t="s">
        <v>562</v>
      </c>
      <c r="H515" s="158">
        <v>61044058</v>
      </c>
      <c r="I515" s="155">
        <v>6393163</v>
      </c>
      <c r="J515" s="159">
        <v>41</v>
      </c>
      <c r="K515" s="159">
        <v>34</v>
      </c>
      <c r="L515" s="159">
        <f t="shared" si="53"/>
        <v>7</v>
      </c>
      <c r="M515" s="157" t="s">
        <v>563</v>
      </c>
      <c r="N515" s="151" t="s">
        <v>604</v>
      </c>
      <c r="O515" s="160" t="s">
        <v>807</v>
      </c>
      <c r="P515" s="151">
        <v>1</v>
      </c>
      <c r="Q515" s="151"/>
      <c r="R515" s="155">
        <v>2</v>
      </c>
      <c r="S515" s="151" t="s">
        <v>4430</v>
      </c>
      <c r="T515" s="151" t="s">
        <v>453</v>
      </c>
      <c r="U515" s="161" t="s">
        <v>453</v>
      </c>
      <c r="V515" s="161" t="s">
        <v>453</v>
      </c>
      <c r="W515" s="165" t="s">
        <v>453</v>
      </c>
      <c r="X515" s="161" t="s">
        <v>453</v>
      </c>
      <c r="Y515" s="161" t="s">
        <v>563</v>
      </c>
      <c r="Z515" s="151" t="s">
        <v>827</v>
      </c>
      <c r="AA515" s="151" t="s">
        <v>550</v>
      </c>
      <c r="AB515" s="160" t="s">
        <v>804</v>
      </c>
      <c r="AC515" s="162">
        <v>42856</v>
      </c>
      <c r="AD515" s="163" t="s">
        <v>807</v>
      </c>
      <c r="AE515" s="164">
        <v>43038</v>
      </c>
      <c r="AF515" s="165">
        <f t="shared" si="51"/>
        <v>5.9835616438356167</v>
      </c>
      <c r="AG515" s="180" t="s">
        <v>539</v>
      </c>
      <c r="AH515" s="165">
        <v>1</v>
      </c>
      <c r="AI515" s="180" t="s">
        <v>539</v>
      </c>
      <c r="AJ515" s="165">
        <v>1</v>
      </c>
      <c r="AK515" s="180"/>
      <c r="AL515" s="165"/>
      <c r="AM515" s="180"/>
      <c r="AN515" s="165"/>
      <c r="AO515" s="180"/>
      <c r="AP515" s="165"/>
      <c r="AQ515" s="180"/>
      <c r="AR515" s="165"/>
      <c r="AS515" s="165"/>
      <c r="AT515" s="165"/>
      <c r="AU515" s="165"/>
      <c r="AV515" s="165"/>
      <c r="AW515" s="165"/>
      <c r="AX515" s="165"/>
      <c r="AY515" s="165"/>
      <c r="AZ515" s="165"/>
      <c r="BA515" s="165"/>
      <c r="BB515" s="165"/>
      <c r="BC515" s="165"/>
      <c r="BD515" s="165"/>
      <c r="BE515" s="165"/>
      <c r="BF515" s="165"/>
      <c r="BG515" s="169" t="s">
        <v>4409</v>
      </c>
      <c r="BH515" s="161" t="s">
        <v>539</v>
      </c>
      <c r="BI515" s="159">
        <v>1</v>
      </c>
      <c r="BJ515" s="155">
        <v>2</v>
      </c>
      <c r="BK515" s="151" t="s">
        <v>853</v>
      </c>
      <c r="BL515" s="159">
        <v>1</v>
      </c>
      <c r="BM515" s="159">
        <v>0</v>
      </c>
      <c r="BN515" s="167" t="s">
        <v>807</v>
      </c>
      <c r="BO515" s="151" t="s">
        <v>453</v>
      </c>
      <c r="BP515" s="151"/>
      <c r="BQ515" s="151"/>
      <c r="BR515" s="151"/>
      <c r="BS515" s="157" t="s">
        <v>453</v>
      </c>
      <c r="BT515" s="157" t="s">
        <v>453</v>
      </c>
      <c r="BU515" s="157" t="s">
        <v>453</v>
      </c>
      <c r="BV515" s="153" t="s">
        <v>453</v>
      </c>
      <c r="BW515" s="153" t="s">
        <v>4431</v>
      </c>
      <c r="BX515" s="151">
        <v>81</v>
      </c>
      <c r="BY515" s="151">
        <v>101</v>
      </c>
      <c r="BZ515" s="151">
        <v>89</v>
      </c>
      <c r="CA515" s="151" t="s">
        <v>4063</v>
      </c>
      <c r="CB515" s="151" t="s">
        <v>4432</v>
      </c>
      <c r="CC515" s="151" t="s">
        <v>453</v>
      </c>
      <c r="CD515" s="151"/>
      <c r="CE515" s="151" t="s">
        <v>872</v>
      </c>
      <c r="CF515" s="151" t="s">
        <v>4433</v>
      </c>
      <c r="CG515" s="151" t="s">
        <v>929</v>
      </c>
      <c r="CH515" s="151" t="s">
        <v>4434</v>
      </c>
      <c r="CI515" s="151">
        <v>88</v>
      </c>
      <c r="CJ515" s="151">
        <v>99</v>
      </c>
      <c r="CK515" s="151">
        <v>93</v>
      </c>
      <c r="CL515" s="151" t="s">
        <v>1737</v>
      </c>
    </row>
    <row r="516" spans="1:1394" s="89" customFormat="1" ht="13.5" customHeight="1" x14ac:dyDescent="0.2">
      <c r="A516" s="151" t="s">
        <v>5057</v>
      </c>
      <c r="B516" s="155">
        <v>514</v>
      </c>
      <c r="C516" s="155">
        <f t="shared" si="52"/>
        <v>467</v>
      </c>
      <c r="D516" s="269" t="s">
        <v>7461</v>
      </c>
      <c r="E516" s="270" t="s">
        <v>7462</v>
      </c>
      <c r="F516" s="271">
        <v>35384</v>
      </c>
      <c r="G516" s="157" t="s">
        <v>562</v>
      </c>
      <c r="H516" s="158">
        <v>55020006</v>
      </c>
      <c r="I516" s="155">
        <v>5937639</v>
      </c>
      <c r="J516" s="159">
        <v>56</v>
      </c>
      <c r="K516" s="159">
        <v>52</v>
      </c>
      <c r="L516" s="159">
        <f t="shared" si="53"/>
        <v>4</v>
      </c>
      <c r="M516" s="157" t="s">
        <v>563</v>
      </c>
      <c r="N516" s="151" t="s">
        <v>595</v>
      </c>
      <c r="O516" s="160" t="s">
        <v>807</v>
      </c>
      <c r="P516" s="151">
        <v>5</v>
      </c>
      <c r="Q516" s="151"/>
      <c r="R516" s="155">
        <v>3</v>
      </c>
      <c r="S516" s="151" t="s">
        <v>4641</v>
      </c>
      <c r="T516" s="151" t="s">
        <v>453</v>
      </c>
      <c r="U516" s="161" t="s">
        <v>453</v>
      </c>
      <c r="V516" s="161" t="s">
        <v>453</v>
      </c>
      <c r="W516" s="165" t="s">
        <v>453</v>
      </c>
      <c r="X516" s="161" t="s">
        <v>453</v>
      </c>
      <c r="Y516" s="161" t="s">
        <v>563</v>
      </c>
      <c r="Z516" s="151" t="s">
        <v>976</v>
      </c>
      <c r="AA516" s="151" t="s">
        <v>550</v>
      </c>
      <c r="AB516" s="160" t="s">
        <v>804</v>
      </c>
      <c r="AC516" s="162">
        <v>42860</v>
      </c>
      <c r="AD516" s="163" t="s">
        <v>807</v>
      </c>
      <c r="AE516" s="164">
        <v>43055</v>
      </c>
      <c r="AF516" s="165">
        <f t="shared" si="51"/>
        <v>6.4109589041095898</v>
      </c>
      <c r="AG516" s="180" t="s">
        <v>539</v>
      </c>
      <c r="AH516" s="165">
        <v>1</v>
      </c>
      <c r="AI516" s="180" t="s">
        <v>539</v>
      </c>
      <c r="AJ516" s="165">
        <v>1</v>
      </c>
      <c r="AK516" s="180"/>
      <c r="AL516" s="165"/>
      <c r="AM516" s="180"/>
      <c r="AN516" s="165"/>
      <c r="AO516" s="180"/>
      <c r="AP516" s="165"/>
      <c r="AQ516" s="180"/>
      <c r="AR516" s="165"/>
      <c r="AS516" s="165"/>
      <c r="AT516" s="165"/>
      <c r="AU516" s="165"/>
      <c r="AV516" s="165"/>
      <c r="AW516" s="165"/>
      <c r="AX516" s="165"/>
      <c r="AY516" s="165"/>
      <c r="AZ516" s="165"/>
      <c r="BA516" s="165"/>
      <c r="BB516" s="165"/>
      <c r="BC516" s="165"/>
      <c r="BD516" s="165"/>
      <c r="BE516" s="165"/>
      <c r="BF516" s="165"/>
      <c r="BG516" s="169" t="s">
        <v>929</v>
      </c>
      <c r="BH516" s="161" t="s">
        <v>539</v>
      </c>
      <c r="BI516" s="159">
        <v>1</v>
      </c>
      <c r="BJ516" s="155">
        <v>3</v>
      </c>
      <c r="BK516" s="151" t="s">
        <v>4641</v>
      </c>
      <c r="BL516" s="159">
        <v>1</v>
      </c>
      <c r="BM516" s="159">
        <v>0</v>
      </c>
      <c r="BN516" s="167" t="s">
        <v>807</v>
      </c>
      <c r="BO516" s="151" t="s">
        <v>453</v>
      </c>
      <c r="BP516" s="151"/>
      <c r="BQ516" s="151"/>
      <c r="BR516" s="151"/>
      <c r="BS516" s="157" t="s">
        <v>453</v>
      </c>
      <c r="BT516" s="157" t="s">
        <v>453</v>
      </c>
      <c r="BU516" s="157" t="s">
        <v>453</v>
      </c>
      <c r="BV516" s="153" t="s">
        <v>453</v>
      </c>
      <c r="BW516" s="153" t="s">
        <v>4643</v>
      </c>
      <c r="BX516" s="151">
        <v>81</v>
      </c>
      <c r="BY516" s="151">
        <v>99</v>
      </c>
      <c r="BZ516" s="151" t="s">
        <v>4644</v>
      </c>
      <c r="CA516" s="151" t="s">
        <v>4645</v>
      </c>
      <c r="CB516" s="151" t="s">
        <v>4642</v>
      </c>
      <c r="CC516" s="151" t="s">
        <v>453</v>
      </c>
      <c r="CD516" s="151"/>
      <c r="CE516" s="176" t="s">
        <v>872</v>
      </c>
      <c r="CF516" s="188" t="s">
        <v>4646</v>
      </c>
      <c r="CG516" s="151" t="s">
        <v>929</v>
      </c>
      <c r="CH516" s="151" t="s">
        <v>4647</v>
      </c>
      <c r="CI516" s="151">
        <v>101</v>
      </c>
      <c r="CJ516" s="151">
        <v>104</v>
      </c>
      <c r="CK516" s="151">
        <v>103</v>
      </c>
      <c r="CL516" s="151" t="s">
        <v>1737</v>
      </c>
    </row>
    <row r="517" spans="1:1394" s="89" customFormat="1" x14ac:dyDescent="0.2">
      <c r="A517" s="151" t="s">
        <v>5250</v>
      </c>
      <c r="B517" s="155">
        <v>515</v>
      </c>
      <c r="C517" s="155">
        <f t="shared" si="52"/>
        <v>468</v>
      </c>
      <c r="D517" s="269" t="s">
        <v>7463</v>
      </c>
      <c r="E517" s="270" t="s">
        <v>7464</v>
      </c>
      <c r="F517" s="271">
        <v>23375</v>
      </c>
      <c r="G517" s="157" t="s">
        <v>562</v>
      </c>
      <c r="H517" s="158">
        <v>46266890</v>
      </c>
      <c r="I517" s="155">
        <v>4353915</v>
      </c>
      <c r="J517" s="159">
        <v>66</v>
      </c>
      <c r="K517" s="159">
        <v>65</v>
      </c>
      <c r="L517" s="159">
        <f t="shared" si="53"/>
        <v>1</v>
      </c>
      <c r="M517" s="157" t="s">
        <v>563</v>
      </c>
      <c r="N517" s="151" t="s">
        <v>1605</v>
      </c>
      <c r="O517" s="160" t="s">
        <v>807</v>
      </c>
      <c r="P517" s="151">
        <v>3</v>
      </c>
      <c r="Q517" s="151"/>
      <c r="R517" s="155">
        <v>2</v>
      </c>
      <c r="S517" s="151" t="s">
        <v>4288</v>
      </c>
      <c r="T517" s="151" t="s">
        <v>453</v>
      </c>
      <c r="U517" s="161" t="s">
        <v>453</v>
      </c>
      <c r="V517" s="161" t="s">
        <v>453</v>
      </c>
      <c r="W517" s="165" t="s">
        <v>453</v>
      </c>
      <c r="X517" s="161" t="s">
        <v>453</v>
      </c>
      <c r="Y517" s="161" t="s">
        <v>563</v>
      </c>
      <c r="Z517" s="151" t="s">
        <v>904</v>
      </c>
      <c r="AA517" s="151" t="s">
        <v>1671</v>
      </c>
      <c r="AB517" s="160" t="s">
        <v>804</v>
      </c>
      <c r="AC517" s="162">
        <v>42863</v>
      </c>
      <c r="AD517" s="163" t="s">
        <v>807</v>
      </c>
      <c r="AE517" s="164">
        <v>42943</v>
      </c>
      <c r="AF517" s="165">
        <f t="shared" si="51"/>
        <v>2.6301369863013697</v>
      </c>
      <c r="AG517" s="180" t="s">
        <v>539</v>
      </c>
      <c r="AH517" s="165">
        <v>1</v>
      </c>
      <c r="AI517" s="180" t="s">
        <v>539</v>
      </c>
      <c r="AJ517" s="165">
        <v>1</v>
      </c>
      <c r="AK517" s="180"/>
      <c r="AL517" s="165"/>
      <c r="AM517" s="180"/>
      <c r="AN517" s="165"/>
      <c r="AO517" s="180"/>
      <c r="AP517" s="165"/>
      <c r="AQ517" s="180"/>
      <c r="AR517" s="165"/>
      <c r="AS517" s="165"/>
      <c r="AT517" s="165"/>
      <c r="AU517" s="165"/>
      <c r="AV517" s="165"/>
      <c r="AW517" s="165"/>
      <c r="AX517" s="165"/>
      <c r="AY517" s="165"/>
      <c r="AZ517" s="165"/>
      <c r="BA517" s="165"/>
      <c r="BB517" s="165"/>
      <c r="BC517" s="165"/>
      <c r="BD517" s="165"/>
      <c r="BE517" s="165"/>
      <c r="BF517" s="165"/>
      <c r="BG517" s="169" t="s">
        <v>929</v>
      </c>
      <c r="BH517" s="161" t="s">
        <v>539</v>
      </c>
      <c r="BI517" s="159">
        <v>1</v>
      </c>
      <c r="BJ517" s="155">
        <v>2</v>
      </c>
      <c r="BK517" s="151" t="s">
        <v>3888</v>
      </c>
      <c r="BL517" s="159" t="s">
        <v>453</v>
      </c>
      <c r="BM517" s="159" t="s">
        <v>453</v>
      </c>
      <c r="BN517" s="167" t="s">
        <v>807</v>
      </c>
      <c r="BO517" s="151" t="s">
        <v>453</v>
      </c>
      <c r="BP517" s="151"/>
      <c r="BQ517" s="151"/>
      <c r="BR517" s="151"/>
      <c r="BS517" s="157" t="s">
        <v>453</v>
      </c>
      <c r="BT517" s="157" t="s">
        <v>453</v>
      </c>
      <c r="BU517" s="157" t="s">
        <v>453</v>
      </c>
      <c r="BV517" s="153" t="s">
        <v>453</v>
      </c>
      <c r="BW517" s="153" t="s">
        <v>4289</v>
      </c>
      <c r="BX517" s="151">
        <v>86</v>
      </c>
      <c r="BY517" s="151">
        <v>119</v>
      </c>
      <c r="BZ517" s="151">
        <v>101</v>
      </c>
      <c r="CA517" s="151" t="s">
        <v>4290</v>
      </c>
      <c r="CB517" s="151" t="s">
        <v>4291</v>
      </c>
      <c r="CC517" s="151" t="s">
        <v>453</v>
      </c>
      <c r="CD517" s="151"/>
      <c r="CE517" s="151" t="s">
        <v>872</v>
      </c>
      <c r="CF517" s="151" t="s">
        <v>453</v>
      </c>
      <c r="CG517" s="151" t="s">
        <v>929</v>
      </c>
      <c r="CH517" s="151" t="s">
        <v>4648</v>
      </c>
      <c r="CI517" s="151">
        <v>89</v>
      </c>
      <c r="CJ517" s="151">
        <v>111</v>
      </c>
      <c r="CK517" s="151">
        <v>100</v>
      </c>
      <c r="CL517" s="151" t="s">
        <v>1737</v>
      </c>
    </row>
    <row r="518" spans="1:1394" s="89" customFormat="1" x14ac:dyDescent="0.2">
      <c r="A518" s="151" t="s">
        <v>5301</v>
      </c>
      <c r="B518" s="155">
        <v>516</v>
      </c>
      <c r="C518" s="155">
        <f t="shared" si="52"/>
        <v>469</v>
      </c>
      <c r="D518" s="269" t="s">
        <v>7465</v>
      </c>
      <c r="E518" s="270" t="s">
        <v>7466</v>
      </c>
      <c r="F518" s="271">
        <v>18161</v>
      </c>
      <c r="G518" s="157" t="s">
        <v>480</v>
      </c>
      <c r="H518" s="158">
        <v>37118894</v>
      </c>
      <c r="I518" s="155">
        <v>2586854</v>
      </c>
      <c r="J518" s="159">
        <v>16</v>
      </c>
      <c r="K518" s="159">
        <v>6</v>
      </c>
      <c r="L518" s="159">
        <f t="shared" si="53"/>
        <v>10</v>
      </c>
      <c r="M518" s="157" t="s">
        <v>563</v>
      </c>
      <c r="N518" s="151" t="s">
        <v>593</v>
      </c>
      <c r="O518" s="160" t="s">
        <v>804</v>
      </c>
      <c r="P518" s="151">
        <v>5</v>
      </c>
      <c r="Q518" s="151"/>
      <c r="R518" s="155">
        <v>4</v>
      </c>
      <c r="S518" s="151" t="s">
        <v>4690</v>
      </c>
      <c r="T518" s="151" t="s">
        <v>913</v>
      </c>
      <c r="U518" s="161">
        <v>42881</v>
      </c>
      <c r="V518" s="161">
        <v>42885</v>
      </c>
      <c r="W518" s="165">
        <f>SUM(V518-U518)</f>
        <v>4</v>
      </c>
      <c r="X518" s="161" t="s">
        <v>453</v>
      </c>
      <c r="Y518" s="161" t="s">
        <v>563</v>
      </c>
      <c r="Z518" s="151" t="s">
        <v>817</v>
      </c>
      <c r="AA518" s="151" t="s">
        <v>4452</v>
      </c>
      <c r="AB518" s="160" t="s">
        <v>807</v>
      </c>
      <c r="AC518" s="162">
        <v>42930</v>
      </c>
      <c r="AD518" s="163" t="s">
        <v>807</v>
      </c>
      <c r="AE518" s="164">
        <v>43151</v>
      </c>
      <c r="AF518" s="159">
        <f t="shared" si="51"/>
        <v>7.2657534246575342</v>
      </c>
      <c r="AG518" s="180" t="s">
        <v>638</v>
      </c>
      <c r="AH518" s="165">
        <v>4</v>
      </c>
      <c r="AI518" s="180" t="s">
        <v>638</v>
      </c>
      <c r="AJ518" s="165">
        <v>4</v>
      </c>
      <c r="AK518" s="180"/>
      <c r="AL518" s="165"/>
      <c r="AM518" s="180"/>
      <c r="AN518" s="165"/>
      <c r="AO518" s="180"/>
      <c r="AP518" s="165"/>
      <c r="AQ518" s="180"/>
      <c r="AR518" s="165"/>
      <c r="AS518" s="165"/>
      <c r="AT518" s="165"/>
      <c r="AU518" s="165"/>
      <c r="AV518" s="165"/>
      <c r="AW518" s="165"/>
      <c r="AX518" s="165"/>
      <c r="AY518" s="165"/>
      <c r="AZ518" s="165"/>
      <c r="BA518" s="165"/>
      <c r="BB518" s="165"/>
      <c r="BC518" s="165"/>
      <c r="BD518" s="165"/>
      <c r="BE518" s="165"/>
      <c r="BF518" s="165"/>
      <c r="BG518" s="169" t="s">
        <v>4691</v>
      </c>
      <c r="BH518" s="161" t="s">
        <v>638</v>
      </c>
      <c r="BI518" s="159">
        <v>4</v>
      </c>
      <c r="BJ518" s="155">
        <v>4</v>
      </c>
      <c r="BK518" s="151" t="s">
        <v>4690</v>
      </c>
      <c r="BL518" s="159" t="s">
        <v>453</v>
      </c>
      <c r="BM518" s="159" t="s">
        <v>453</v>
      </c>
      <c r="BN518" s="167" t="s">
        <v>804</v>
      </c>
      <c r="BO518" s="171" t="s">
        <v>4695</v>
      </c>
      <c r="BP518" s="171"/>
      <c r="BQ518" s="171"/>
      <c r="BR518" s="171"/>
      <c r="BS518" s="157" t="s">
        <v>453</v>
      </c>
      <c r="BT518" s="157" t="s">
        <v>453</v>
      </c>
      <c r="BU518" s="157" t="s">
        <v>453</v>
      </c>
      <c r="BV518" s="153" t="s">
        <v>4692</v>
      </c>
      <c r="BW518" s="153" t="s">
        <v>4693</v>
      </c>
      <c r="BX518" s="151">
        <v>93</v>
      </c>
      <c r="BY518" s="151">
        <v>106</v>
      </c>
      <c r="BZ518" s="151" t="s">
        <v>4644</v>
      </c>
      <c r="CA518" s="151" t="s">
        <v>4694</v>
      </c>
      <c r="CB518" s="151" t="s">
        <v>453</v>
      </c>
      <c r="CC518" s="151" t="s">
        <v>453</v>
      </c>
      <c r="CD518" s="151"/>
      <c r="CE518" s="151" t="s">
        <v>4696</v>
      </c>
      <c r="CF518" s="151" t="s">
        <v>453</v>
      </c>
      <c r="CG518" s="151" t="s">
        <v>4697</v>
      </c>
      <c r="CH518" s="151" t="s">
        <v>4698</v>
      </c>
      <c r="CI518" s="151">
        <v>70</v>
      </c>
      <c r="CJ518" s="151">
        <v>61</v>
      </c>
      <c r="CK518" s="151">
        <v>62</v>
      </c>
      <c r="CL518" s="151" t="s">
        <v>1737</v>
      </c>
    </row>
    <row r="519" spans="1:1394" s="89" customFormat="1" x14ac:dyDescent="0.2">
      <c r="A519" s="151" t="s">
        <v>4539</v>
      </c>
      <c r="B519" s="155">
        <v>517</v>
      </c>
      <c r="C519" s="155">
        <f t="shared" si="52"/>
        <v>470</v>
      </c>
      <c r="D519" s="269" t="s">
        <v>7467</v>
      </c>
      <c r="E519" s="270" t="s">
        <v>7468</v>
      </c>
      <c r="F519" s="271">
        <v>36548</v>
      </c>
      <c r="G519" s="157" t="s">
        <v>562</v>
      </c>
      <c r="H519" s="158">
        <v>61039405</v>
      </c>
      <c r="I519" s="155">
        <v>4068042</v>
      </c>
      <c r="J519" s="159">
        <v>37</v>
      </c>
      <c r="K519" s="159">
        <v>22</v>
      </c>
      <c r="L519" s="159">
        <f t="shared" si="53"/>
        <v>15</v>
      </c>
      <c r="M519" s="157" t="s">
        <v>563</v>
      </c>
      <c r="N519" s="151" t="s">
        <v>1605</v>
      </c>
      <c r="O519" s="160" t="s">
        <v>807</v>
      </c>
      <c r="P519" s="151">
        <v>5</v>
      </c>
      <c r="Q519" s="151"/>
      <c r="R519" s="155">
        <v>3</v>
      </c>
      <c r="S519" s="151" t="s">
        <v>4685</v>
      </c>
      <c r="T519" s="151" t="s">
        <v>935</v>
      </c>
      <c r="U519" s="161">
        <v>42888</v>
      </c>
      <c r="V519" s="161">
        <v>42895</v>
      </c>
      <c r="W519" s="165">
        <f>SUM(V519-U519)</f>
        <v>7</v>
      </c>
      <c r="X519" s="161" t="s">
        <v>453</v>
      </c>
      <c r="Y519" s="161" t="s">
        <v>564</v>
      </c>
      <c r="Z519" s="151" t="s">
        <v>904</v>
      </c>
      <c r="AA519" s="151" t="s">
        <v>1687</v>
      </c>
      <c r="AB519" s="160" t="s">
        <v>804</v>
      </c>
      <c r="AC519" s="162">
        <v>42916</v>
      </c>
      <c r="AD519" s="163" t="s">
        <v>807</v>
      </c>
      <c r="AE519" s="164">
        <v>44090</v>
      </c>
      <c r="AF519" s="159">
        <f t="shared" si="51"/>
        <v>38.597260273972601</v>
      </c>
      <c r="AG519" s="180" t="s">
        <v>539</v>
      </c>
      <c r="AH519" s="165">
        <v>1</v>
      </c>
      <c r="AI519" s="180" t="s">
        <v>539</v>
      </c>
      <c r="AJ519" s="165">
        <v>1</v>
      </c>
      <c r="AK519" s="180" t="s">
        <v>539</v>
      </c>
      <c r="AL519" s="165">
        <v>1</v>
      </c>
      <c r="AM519" s="180" t="s">
        <v>640</v>
      </c>
      <c r="AN519" s="165">
        <v>1</v>
      </c>
      <c r="AO519" s="180" t="s">
        <v>638</v>
      </c>
      <c r="AP519" s="165">
        <v>4</v>
      </c>
      <c r="AQ519" s="180" t="s">
        <v>639</v>
      </c>
      <c r="AR519" s="165">
        <v>5</v>
      </c>
      <c r="AS519" s="165" t="s">
        <v>453</v>
      </c>
      <c r="AT519" s="165" t="s">
        <v>453</v>
      </c>
      <c r="AU519" s="165" t="s">
        <v>453</v>
      </c>
      <c r="AV519" s="165" t="s">
        <v>453</v>
      </c>
      <c r="AW519" s="165" t="s">
        <v>453</v>
      </c>
      <c r="AX519" s="165" t="s">
        <v>453</v>
      </c>
      <c r="AY519" s="165" t="s">
        <v>453</v>
      </c>
      <c r="AZ519" s="165" t="s">
        <v>453</v>
      </c>
      <c r="BA519" s="165" t="s">
        <v>453</v>
      </c>
      <c r="BB519" s="165" t="s">
        <v>453</v>
      </c>
      <c r="BC519" s="165" t="s">
        <v>453</v>
      </c>
      <c r="BD519" s="165" t="s">
        <v>453</v>
      </c>
      <c r="BE519" s="165" t="s">
        <v>453</v>
      </c>
      <c r="BF519" s="165" t="s">
        <v>453</v>
      </c>
      <c r="BG519" s="169" t="s">
        <v>6091</v>
      </c>
      <c r="BH519" s="161" t="s">
        <v>640</v>
      </c>
      <c r="BI519" s="159">
        <v>1</v>
      </c>
      <c r="BJ519" s="155">
        <v>3</v>
      </c>
      <c r="BK519" s="151" t="s">
        <v>4686</v>
      </c>
      <c r="BL519" s="159" t="s">
        <v>453</v>
      </c>
      <c r="BM519" s="159" t="s">
        <v>453</v>
      </c>
      <c r="BN519" s="167" t="s">
        <v>807</v>
      </c>
      <c r="BO519" s="151" t="s">
        <v>453</v>
      </c>
      <c r="BP519" s="151"/>
      <c r="BQ519" s="151"/>
      <c r="BR519" s="151"/>
      <c r="BS519" s="157" t="s">
        <v>453</v>
      </c>
      <c r="BT519" s="157" t="s">
        <v>453</v>
      </c>
      <c r="BU519" s="157" t="s">
        <v>453</v>
      </c>
      <c r="BV519" s="153" t="s">
        <v>453</v>
      </c>
      <c r="BW519" s="153" t="s">
        <v>4687</v>
      </c>
      <c r="BX519" s="151">
        <v>88</v>
      </c>
      <c r="BY519" s="151">
        <v>116</v>
      </c>
      <c r="BZ519" s="151">
        <v>101</v>
      </c>
      <c r="CA519" s="151" t="s">
        <v>4688</v>
      </c>
      <c r="CB519" s="151" t="s">
        <v>2938</v>
      </c>
      <c r="CC519" s="151" t="s">
        <v>453</v>
      </c>
      <c r="CD519" s="151"/>
      <c r="CE519" s="151" t="s">
        <v>872</v>
      </c>
      <c r="CF519" s="151" t="s">
        <v>453</v>
      </c>
      <c r="CG519" s="151" t="s">
        <v>929</v>
      </c>
      <c r="CH519" s="151" t="s">
        <v>4689</v>
      </c>
      <c r="CI519" s="151">
        <v>95</v>
      </c>
      <c r="CJ519" s="151">
        <v>110</v>
      </c>
      <c r="CK519" s="151">
        <v>103</v>
      </c>
      <c r="CL519" s="151" t="s">
        <v>1737</v>
      </c>
    </row>
    <row r="520" spans="1:1394" s="89" customFormat="1" x14ac:dyDescent="0.2">
      <c r="A520" s="151" t="s">
        <v>5251</v>
      </c>
      <c r="B520" s="155">
        <v>518</v>
      </c>
      <c r="C520" s="155">
        <f t="shared" si="52"/>
        <v>471</v>
      </c>
      <c r="D520" s="269" t="s">
        <v>7469</v>
      </c>
      <c r="E520" s="270" t="s">
        <v>7470</v>
      </c>
      <c r="F520" s="271">
        <v>40387</v>
      </c>
      <c r="G520" s="157" t="s">
        <v>562</v>
      </c>
      <c r="H520" s="158">
        <v>61045603</v>
      </c>
      <c r="I520" s="155">
        <v>6449341</v>
      </c>
      <c r="J520" s="159">
        <v>17</v>
      </c>
      <c r="K520" s="159">
        <v>16</v>
      </c>
      <c r="L520" s="159">
        <f t="shared" si="53"/>
        <v>1</v>
      </c>
      <c r="M520" s="157" t="s">
        <v>563</v>
      </c>
      <c r="N520" s="151" t="s">
        <v>1605</v>
      </c>
      <c r="O520" s="160" t="s">
        <v>807</v>
      </c>
      <c r="P520" s="151">
        <v>1</v>
      </c>
      <c r="Q520" s="151"/>
      <c r="R520" s="155">
        <v>2</v>
      </c>
      <c r="S520" s="151" t="s">
        <v>4818</v>
      </c>
      <c r="T520" s="151" t="s">
        <v>935</v>
      </c>
      <c r="U520" s="161">
        <v>42891</v>
      </c>
      <c r="V520" s="161">
        <v>42895</v>
      </c>
      <c r="W520" s="165">
        <f>SUM(V520-U520)</f>
        <v>4</v>
      </c>
      <c r="X520" s="161" t="s">
        <v>453</v>
      </c>
      <c r="Y520" s="161" t="s">
        <v>564</v>
      </c>
      <c r="Z520" s="151" t="s">
        <v>817</v>
      </c>
      <c r="AA520" s="151" t="s">
        <v>5327</v>
      </c>
      <c r="AB520" s="160" t="s">
        <v>804</v>
      </c>
      <c r="AC520" s="162">
        <v>43290</v>
      </c>
      <c r="AD520" s="163" t="s">
        <v>807</v>
      </c>
      <c r="AE520" s="164">
        <v>43319</v>
      </c>
      <c r="AF520" s="159">
        <f t="shared" si="51"/>
        <v>0.95342465753424666</v>
      </c>
      <c r="AG520" s="180" t="s">
        <v>539</v>
      </c>
      <c r="AH520" s="165" t="s">
        <v>638</v>
      </c>
      <c r="AI520" s="165">
        <v>4</v>
      </c>
      <c r="AJ520" s="165"/>
      <c r="AK520" s="180"/>
      <c r="AL520" s="165"/>
      <c r="AM520" s="180"/>
      <c r="AN520" s="165"/>
      <c r="AO520" s="180"/>
      <c r="AP520" s="165"/>
      <c r="AQ520" s="180"/>
      <c r="AR520" s="165"/>
      <c r="AS520" s="165"/>
      <c r="AT520" s="165"/>
      <c r="AU520" s="165"/>
      <c r="AV520" s="165"/>
      <c r="AW520" s="165"/>
      <c r="AX520" s="165"/>
      <c r="AY520" s="165"/>
      <c r="AZ520" s="165"/>
      <c r="BA520" s="165"/>
      <c r="BB520" s="165"/>
      <c r="BC520" s="165"/>
      <c r="BD520" s="165"/>
      <c r="BE520" s="165"/>
      <c r="BF520" s="165"/>
      <c r="BG520" s="169" t="s">
        <v>5328</v>
      </c>
      <c r="BH520" s="161" t="s">
        <v>539</v>
      </c>
      <c r="BI520" s="159">
        <v>1</v>
      </c>
      <c r="BJ520" s="155"/>
      <c r="BK520" s="161"/>
      <c r="BL520" s="161" t="s">
        <v>453</v>
      </c>
      <c r="BM520" s="161" t="s">
        <v>453</v>
      </c>
      <c r="BN520" s="167" t="s">
        <v>804</v>
      </c>
      <c r="BO520" s="151" t="s">
        <v>4819</v>
      </c>
      <c r="BP520" s="151"/>
      <c r="BQ520" s="151"/>
      <c r="BR520" s="151"/>
      <c r="BS520" s="157" t="s">
        <v>453</v>
      </c>
      <c r="BT520" s="157" t="s">
        <v>453</v>
      </c>
      <c r="BU520" s="157" t="s">
        <v>453</v>
      </c>
      <c r="BV520" s="153" t="s">
        <v>4820</v>
      </c>
      <c r="BW520" s="153" t="s">
        <v>4821</v>
      </c>
      <c r="BX520" s="151">
        <v>81</v>
      </c>
      <c r="BY520" s="151">
        <v>71</v>
      </c>
      <c r="BZ520" s="151">
        <v>76</v>
      </c>
      <c r="CA520" s="151" t="s">
        <v>4822</v>
      </c>
      <c r="CB520" s="151" t="s">
        <v>4823</v>
      </c>
      <c r="CC520" s="151" t="s">
        <v>453</v>
      </c>
      <c r="CD520" s="151"/>
      <c r="CE520" s="151" t="s">
        <v>1008</v>
      </c>
      <c r="CF520" s="151" t="s">
        <v>5329</v>
      </c>
      <c r="CG520" s="151" t="s">
        <v>929</v>
      </c>
      <c r="CH520" s="151"/>
      <c r="CI520" s="151"/>
      <c r="CJ520" s="151"/>
      <c r="CK520" s="151"/>
      <c r="CL520" s="151" t="s">
        <v>1737</v>
      </c>
    </row>
    <row r="521" spans="1:1394" s="89" customFormat="1" x14ac:dyDescent="0.2">
      <c r="A521" s="151" t="s">
        <v>5252</v>
      </c>
      <c r="B521" s="155">
        <v>519</v>
      </c>
      <c r="C521" s="155">
        <f t="shared" si="52"/>
        <v>472</v>
      </c>
      <c r="D521" s="269" t="s">
        <v>7471</v>
      </c>
      <c r="E521" s="270" t="s">
        <v>7472</v>
      </c>
      <c r="F521" s="271">
        <v>17244</v>
      </c>
      <c r="G521" s="157" t="s">
        <v>480</v>
      </c>
      <c r="H521" s="158">
        <v>46266635</v>
      </c>
      <c r="I521" s="155">
        <v>4740210</v>
      </c>
      <c r="J521" s="159">
        <v>57</v>
      </c>
      <c r="K521" s="159">
        <v>57</v>
      </c>
      <c r="L521" s="159">
        <f t="shared" si="53"/>
        <v>0</v>
      </c>
      <c r="M521" s="157" t="s">
        <v>563</v>
      </c>
      <c r="N521" s="151" t="s">
        <v>1605</v>
      </c>
      <c r="O521" s="160" t="s">
        <v>807</v>
      </c>
      <c r="P521" s="151">
        <v>2</v>
      </c>
      <c r="Q521" s="151"/>
      <c r="R521" s="155">
        <v>2</v>
      </c>
      <c r="S521" s="151" t="s">
        <v>4650</v>
      </c>
      <c r="T521" s="151" t="s">
        <v>453</v>
      </c>
      <c r="U521" s="161" t="s">
        <v>453</v>
      </c>
      <c r="V521" s="161" t="s">
        <v>453</v>
      </c>
      <c r="W521" s="165" t="s">
        <v>453</v>
      </c>
      <c r="X521" s="161" t="s">
        <v>453</v>
      </c>
      <c r="Y521" s="161" t="s">
        <v>564</v>
      </c>
      <c r="Z521" s="151" t="s">
        <v>817</v>
      </c>
      <c r="AA521" s="151" t="s">
        <v>4438</v>
      </c>
      <c r="AB521" s="160" t="s">
        <v>804</v>
      </c>
      <c r="AC521" s="162">
        <v>42891</v>
      </c>
      <c r="AD521" s="163" t="s">
        <v>807</v>
      </c>
      <c r="AE521" s="164">
        <v>43191</v>
      </c>
      <c r="AF521" s="165">
        <f t="shared" si="51"/>
        <v>9.8630136986301373</v>
      </c>
      <c r="AG521" s="180" t="s">
        <v>539</v>
      </c>
      <c r="AH521" s="165">
        <v>1</v>
      </c>
      <c r="AI521" s="180" t="s">
        <v>539</v>
      </c>
      <c r="AJ521" s="165">
        <v>1</v>
      </c>
      <c r="AK521" s="180" t="s">
        <v>539</v>
      </c>
      <c r="AL521" s="165">
        <v>1</v>
      </c>
      <c r="AM521" s="180"/>
      <c r="AN521" s="165"/>
      <c r="AO521" s="180"/>
      <c r="AP521" s="165"/>
      <c r="AQ521" s="180"/>
      <c r="AR521" s="165"/>
      <c r="AS521" s="165"/>
      <c r="AT521" s="165"/>
      <c r="AU521" s="165"/>
      <c r="AV521" s="165"/>
      <c r="AW521" s="165"/>
      <c r="AX521" s="165"/>
      <c r="AY521" s="165"/>
      <c r="AZ521" s="165"/>
      <c r="BA521" s="165"/>
      <c r="BB521" s="165"/>
      <c r="BC521" s="165"/>
      <c r="BD521" s="165"/>
      <c r="BE521" s="165"/>
      <c r="BF521" s="165"/>
      <c r="BG521" s="169" t="s">
        <v>4651</v>
      </c>
      <c r="BH521" s="161" t="s">
        <v>539</v>
      </c>
      <c r="BI521" s="159">
        <v>1</v>
      </c>
      <c r="BJ521" s="155">
        <v>2</v>
      </c>
      <c r="BK521" s="151" t="s">
        <v>4650</v>
      </c>
      <c r="BL521" s="159" t="s">
        <v>453</v>
      </c>
      <c r="BM521" s="159" t="s">
        <v>453</v>
      </c>
      <c r="BN521" s="167" t="s">
        <v>807</v>
      </c>
      <c r="BO521" s="151" t="s">
        <v>453</v>
      </c>
      <c r="BP521" s="151"/>
      <c r="BQ521" s="151"/>
      <c r="BR521" s="151"/>
      <c r="BS521" s="157" t="s">
        <v>453</v>
      </c>
      <c r="BT521" s="157" t="s">
        <v>453</v>
      </c>
      <c r="BU521" s="157" t="s">
        <v>453</v>
      </c>
      <c r="BV521" s="153" t="s">
        <v>453</v>
      </c>
      <c r="BW521" s="153" t="s">
        <v>4652</v>
      </c>
      <c r="BX521" s="151">
        <v>98</v>
      </c>
      <c r="BY521" s="151">
        <v>88</v>
      </c>
      <c r="BZ521" s="151">
        <v>91</v>
      </c>
      <c r="CA521" s="151" t="s">
        <v>4653</v>
      </c>
      <c r="CB521" s="151" t="s">
        <v>453</v>
      </c>
      <c r="CC521" s="151" t="s">
        <v>453</v>
      </c>
      <c r="CD521" s="151"/>
      <c r="CE521" s="151" t="s">
        <v>1008</v>
      </c>
      <c r="CF521" s="151" t="s">
        <v>4654</v>
      </c>
      <c r="CG521" s="151" t="s">
        <v>929</v>
      </c>
      <c r="CH521" s="151" t="s">
        <v>996</v>
      </c>
      <c r="CI521" s="151" t="s">
        <v>453</v>
      </c>
      <c r="CJ521" s="151" t="s">
        <v>453</v>
      </c>
      <c r="CK521" s="151" t="s">
        <v>453</v>
      </c>
      <c r="CL521" s="151" t="s">
        <v>1737</v>
      </c>
    </row>
    <row r="522" spans="1:1394" s="89" customFormat="1" x14ac:dyDescent="0.2">
      <c r="A522" s="151" t="s">
        <v>5302</v>
      </c>
      <c r="B522" s="155">
        <v>520</v>
      </c>
      <c r="C522" s="155">
        <f t="shared" si="52"/>
        <v>473</v>
      </c>
      <c r="D522" s="269" t="s">
        <v>7473</v>
      </c>
      <c r="E522" s="270" t="s">
        <v>7474</v>
      </c>
      <c r="F522" s="271">
        <v>35783</v>
      </c>
      <c r="G522" s="157" t="s">
        <v>480</v>
      </c>
      <c r="H522" s="158">
        <v>45443918</v>
      </c>
      <c r="I522" s="155">
        <v>3847359</v>
      </c>
      <c r="J522" s="159">
        <v>44</v>
      </c>
      <c r="K522" s="159">
        <v>38</v>
      </c>
      <c r="L522" s="159">
        <f t="shared" si="53"/>
        <v>6</v>
      </c>
      <c r="M522" s="157" t="s">
        <v>563</v>
      </c>
      <c r="N522" s="151" t="s">
        <v>595</v>
      </c>
      <c r="O522" s="160" t="s">
        <v>807</v>
      </c>
      <c r="P522" s="151">
        <v>3</v>
      </c>
      <c r="Q522" s="151"/>
      <c r="R522" s="155">
        <v>1</v>
      </c>
      <c r="S522" s="151" t="s">
        <v>822</v>
      </c>
      <c r="T522" s="151" t="s">
        <v>453</v>
      </c>
      <c r="U522" s="161" t="s">
        <v>453</v>
      </c>
      <c r="V522" s="161" t="s">
        <v>453</v>
      </c>
      <c r="W522" s="165" t="s">
        <v>453</v>
      </c>
      <c r="X522" s="161" t="s">
        <v>453</v>
      </c>
      <c r="Y522" s="161" t="s">
        <v>563</v>
      </c>
      <c r="Z522" s="151" t="s">
        <v>904</v>
      </c>
      <c r="AA522" s="151" t="s">
        <v>1671</v>
      </c>
      <c r="AB522" s="160" t="s">
        <v>804</v>
      </c>
      <c r="AC522" s="162">
        <v>42898</v>
      </c>
      <c r="AD522" s="163" t="s">
        <v>807</v>
      </c>
      <c r="AE522" s="164">
        <v>43307</v>
      </c>
      <c r="AF522" s="165">
        <f t="shared" si="51"/>
        <v>13.446575342465753</v>
      </c>
      <c r="AG522" s="180" t="s">
        <v>539</v>
      </c>
      <c r="AH522" s="165">
        <v>1</v>
      </c>
      <c r="AI522" s="180" t="s">
        <v>539</v>
      </c>
      <c r="AJ522" s="165">
        <v>1</v>
      </c>
      <c r="AK522" s="180" t="s">
        <v>539</v>
      </c>
      <c r="AL522" s="165">
        <v>1</v>
      </c>
      <c r="AM522" s="180"/>
      <c r="AN522" s="165"/>
      <c r="AO522" s="180"/>
      <c r="AP522" s="165"/>
      <c r="AQ522" s="180"/>
      <c r="AR522" s="165"/>
      <c r="AS522" s="165"/>
      <c r="AT522" s="165"/>
      <c r="AU522" s="165"/>
      <c r="AV522" s="165"/>
      <c r="AW522" s="165"/>
      <c r="AX522" s="165"/>
      <c r="AY522" s="165"/>
      <c r="AZ522" s="165"/>
      <c r="BA522" s="165"/>
      <c r="BB522" s="165"/>
      <c r="BC522" s="165"/>
      <c r="BD522" s="165"/>
      <c r="BE522" s="165"/>
      <c r="BF522" s="165"/>
      <c r="BG522" s="169" t="s">
        <v>929</v>
      </c>
      <c r="BH522" s="161" t="s">
        <v>539</v>
      </c>
      <c r="BI522" s="159">
        <v>1</v>
      </c>
      <c r="BJ522" s="155">
        <v>1</v>
      </c>
      <c r="BK522" s="151" t="s">
        <v>822</v>
      </c>
      <c r="BL522" s="159" t="s">
        <v>453</v>
      </c>
      <c r="BM522" s="159" t="s">
        <v>453</v>
      </c>
      <c r="BN522" s="167" t="s">
        <v>807</v>
      </c>
      <c r="BO522" s="151" t="s">
        <v>453</v>
      </c>
      <c r="BP522" s="151"/>
      <c r="BQ522" s="151"/>
      <c r="BR522" s="151"/>
      <c r="BS522" s="157" t="s">
        <v>453</v>
      </c>
      <c r="BT522" s="157" t="s">
        <v>453</v>
      </c>
      <c r="BU522" s="157" t="s">
        <v>453</v>
      </c>
      <c r="BV522" s="153" t="s">
        <v>453</v>
      </c>
      <c r="BW522" s="153" t="s">
        <v>4662</v>
      </c>
      <c r="BX522" s="151">
        <v>113</v>
      </c>
      <c r="BY522" s="151">
        <v>122</v>
      </c>
      <c r="BZ522" s="151">
        <v>116</v>
      </c>
      <c r="CA522" s="151" t="s">
        <v>4663</v>
      </c>
      <c r="CB522" s="151" t="s">
        <v>453</v>
      </c>
      <c r="CC522" s="151" t="s">
        <v>453</v>
      </c>
      <c r="CD522" s="151"/>
      <c r="CE522" s="151" t="s">
        <v>3465</v>
      </c>
      <c r="CF522" s="151" t="s">
        <v>453</v>
      </c>
      <c r="CG522" s="151" t="s">
        <v>4664</v>
      </c>
      <c r="CH522" s="151" t="s">
        <v>996</v>
      </c>
      <c r="CI522" s="151" t="s">
        <v>453</v>
      </c>
      <c r="CJ522" s="151" t="s">
        <v>453</v>
      </c>
      <c r="CK522" s="151" t="s">
        <v>453</v>
      </c>
      <c r="CL522" s="151" t="s">
        <v>1737</v>
      </c>
    </row>
    <row r="523" spans="1:1394" s="89" customFormat="1" x14ac:dyDescent="0.2">
      <c r="A523" s="151" t="s">
        <v>5023</v>
      </c>
      <c r="B523" s="155">
        <v>521</v>
      </c>
      <c r="C523" s="155">
        <f t="shared" si="52"/>
        <v>474</v>
      </c>
      <c r="D523" s="269" t="s">
        <v>7475</v>
      </c>
      <c r="E523" s="270" t="s">
        <v>7476</v>
      </c>
      <c r="F523" s="271">
        <v>36056</v>
      </c>
      <c r="G523" s="157" t="s">
        <v>562</v>
      </c>
      <c r="H523" s="158">
        <v>46196546</v>
      </c>
      <c r="I523" s="155">
        <v>6063050</v>
      </c>
      <c r="J523" s="159">
        <v>37</v>
      </c>
      <c r="K523" s="159">
        <v>17</v>
      </c>
      <c r="L523" s="159">
        <f t="shared" si="53"/>
        <v>20</v>
      </c>
      <c r="M523" s="157" t="s">
        <v>563</v>
      </c>
      <c r="N523" s="151" t="s">
        <v>612</v>
      </c>
      <c r="O523" s="160" t="s">
        <v>807</v>
      </c>
      <c r="P523" s="151">
        <v>2</v>
      </c>
      <c r="Q523" s="151"/>
      <c r="R523" s="155">
        <v>2</v>
      </c>
      <c r="S523" s="151" t="s">
        <v>4439</v>
      </c>
      <c r="T523" s="151" t="s">
        <v>913</v>
      </c>
      <c r="U523" s="161">
        <v>42898</v>
      </c>
      <c r="V523" s="161">
        <v>42906</v>
      </c>
      <c r="W523" s="165">
        <f>SUM(V523-U523)</f>
        <v>8</v>
      </c>
      <c r="X523" s="161" t="s">
        <v>453</v>
      </c>
      <c r="Y523" s="161" t="s">
        <v>453</v>
      </c>
      <c r="Z523" s="151" t="s">
        <v>1000</v>
      </c>
      <c r="AA523" s="151" t="s">
        <v>1000</v>
      </c>
      <c r="AB523" s="160" t="s">
        <v>804</v>
      </c>
      <c r="AC523" s="162" t="s">
        <v>453</v>
      </c>
      <c r="AD523" s="163" t="s">
        <v>807</v>
      </c>
      <c r="AE523" s="164">
        <v>42878</v>
      </c>
      <c r="AF523" s="159" t="s">
        <v>453</v>
      </c>
      <c r="AG523" s="180" t="s">
        <v>453</v>
      </c>
      <c r="AH523" s="165" t="s">
        <v>453</v>
      </c>
      <c r="AI523" s="180" t="s">
        <v>453</v>
      </c>
      <c r="AJ523" s="165" t="s">
        <v>453</v>
      </c>
      <c r="AK523" s="180" t="s">
        <v>453</v>
      </c>
      <c r="AL523" s="165" t="s">
        <v>453</v>
      </c>
      <c r="AM523" s="180" t="s">
        <v>453</v>
      </c>
      <c r="AN523" s="165" t="s">
        <v>453</v>
      </c>
      <c r="AO523" s="180" t="s">
        <v>453</v>
      </c>
      <c r="AP523" s="165" t="s">
        <v>453</v>
      </c>
      <c r="AQ523" s="180" t="s">
        <v>453</v>
      </c>
      <c r="AR523" s="165" t="s">
        <v>453</v>
      </c>
      <c r="AS523" s="165" t="s">
        <v>453</v>
      </c>
      <c r="AT523" s="165" t="s">
        <v>453</v>
      </c>
      <c r="AU523" s="165" t="s">
        <v>453</v>
      </c>
      <c r="AV523" s="165" t="s">
        <v>453</v>
      </c>
      <c r="AW523" s="165" t="s">
        <v>453</v>
      </c>
      <c r="AX523" s="165" t="s">
        <v>453</v>
      </c>
      <c r="AY523" s="165" t="s">
        <v>453</v>
      </c>
      <c r="AZ523" s="165" t="s">
        <v>453</v>
      </c>
      <c r="BA523" s="165"/>
      <c r="BB523" s="165"/>
      <c r="BC523" s="165"/>
      <c r="BD523" s="165"/>
      <c r="BE523" s="165"/>
      <c r="BF523" s="165"/>
      <c r="BG523" s="169" t="s">
        <v>1138</v>
      </c>
      <c r="BH523" s="161" t="s">
        <v>926</v>
      </c>
      <c r="BI523" s="159" t="s">
        <v>926</v>
      </c>
      <c r="BJ523" s="155">
        <v>2</v>
      </c>
      <c r="BK523" s="151" t="s">
        <v>4440</v>
      </c>
      <c r="BL523" s="159" t="s">
        <v>453</v>
      </c>
      <c r="BM523" s="159" t="s">
        <v>453</v>
      </c>
      <c r="BN523" s="167" t="s">
        <v>807</v>
      </c>
      <c r="BO523" s="151" t="s">
        <v>453</v>
      </c>
      <c r="BP523" s="151"/>
      <c r="BQ523" s="151"/>
      <c r="BR523" s="151"/>
      <c r="BS523" s="157" t="s">
        <v>453</v>
      </c>
      <c r="BT523" s="157" t="s">
        <v>453</v>
      </c>
      <c r="BU523" s="157" t="s">
        <v>453</v>
      </c>
      <c r="BV523" s="153" t="s">
        <v>4441</v>
      </c>
      <c r="BW523" s="153" t="s">
        <v>4442</v>
      </c>
      <c r="BX523" s="151">
        <v>78</v>
      </c>
      <c r="BY523" s="151">
        <v>87</v>
      </c>
      <c r="BZ523" s="151">
        <v>81</v>
      </c>
      <c r="CA523" s="151" t="s">
        <v>4443</v>
      </c>
      <c r="CB523" s="151" t="s">
        <v>2935</v>
      </c>
      <c r="CC523" s="151" t="s">
        <v>4444</v>
      </c>
      <c r="CD523" s="151"/>
      <c r="CE523" s="151" t="s">
        <v>872</v>
      </c>
      <c r="CF523" s="151" t="s">
        <v>453</v>
      </c>
      <c r="CG523" s="151" t="s">
        <v>1000</v>
      </c>
      <c r="CH523" s="151" t="s">
        <v>453</v>
      </c>
      <c r="CI523" s="151" t="s">
        <v>453</v>
      </c>
      <c r="CJ523" s="151" t="s">
        <v>453</v>
      </c>
      <c r="CK523" s="151" t="s">
        <v>453</v>
      </c>
      <c r="CL523" s="151" t="s">
        <v>1771</v>
      </c>
    </row>
    <row r="524" spans="1:1394" s="89" customFormat="1" ht="13" customHeight="1" x14ac:dyDescent="0.2">
      <c r="A524" s="151" t="s">
        <v>5303</v>
      </c>
      <c r="B524" s="155">
        <v>522</v>
      </c>
      <c r="C524" s="155">
        <f t="shared" si="52"/>
        <v>475</v>
      </c>
      <c r="D524" s="269" t="s">
        <v>6674</v>
      </c>
      <c r="E524" s="270" t="s">
        <v>7477</v>
      </c>
      <c r="F524" s="271">
        <v>33466</v>
      </c>
      <c r="G524" s="157" t="s">
        <v>562</v>
      </c>
      <c r="H524" s="158">
        <v>38064188</v>
      </c>
      <c r="I524" s="155">
        <v>2438999</v>
      </c>
      <c r="J524" s="159">
        <v>41</v>
      </c>
      <c r="K524" s="159">
        <v>16</v>
      </c>
      <c r="L524" s="159">
        <f t="shared" si="53"/>
        <v>25</v>
      </c>
      <c r="M524" s="157" t="s">
        <v>563</v>
      </c>
      <c r="N524" s="151" t="s">
        <v>595</v>
      </c>
      <c r="O524" s="160" t="s">
        <v>804</v>
      </c>
      <c r="P524" s="151">
        <v>3</v>
      </c>
      <c r="Q524" s="151"/>
      <c r="R524" s="155">
        <v>5</v>
      </c>
      <c r="S524" s="151" t="s">
        <v>4665</v>
      </c>
      <c r="T524" s="151" t="s">
        <v>453</v>
      </c>
      <c r="U524" s="161" t="s">
        <v>453</v>
      </c>
      <c r="V524" s="161" t="s">
        <v>453</v>
      </c>
      <c r="W524" s="165" t="s">
        <v>453</v>
      </c>
      <c r="X524" s="161" t="s">
        <v>453</v>
      </c>
      <c r="Y524" s="161" t="s">
        <v>453</v>
      </c>
      <c r="Z524" s="151" t="s">
        <v>817</v>
      </c>
      <c r="AA524" s="151" t="s">
        <v>949</v>
      </c>
      <c r="AB524" s="160" t="s">
        <v>804</v>
      </c>
      <c r="AC524" s="162">
        <v>42902</v>
      </c>
      <c r="AD524" s="163" t="s">
        <v>807</v>
      </c>
      <c r="AE524" s="164">
        <v>42941</v>
      </c>
      <c r="AF524" s="165">
        <f t="shared" ref="AF524:AF532" si="54">((AE524-AC524)/365*12)</f>
        <v>1.2821917808219179</v>
      </c>
      <c r="AG524" s="180" t="s">
        <v>926</v>
      </c>
      <c r="AH524" s="165" t="s">
        <v>926</v>
      </c>
      <c r="AI524" s="180" t="s">
        <v>926</v>
      </c>
      <c r="AJ524" s="165" t="s">
        <v>926</v>
      </c>
      <c r="AK524" s="180" t="s">
        <v>926</v>
      </c>
      <c r="AL524" s="165" t="s">
        <v>926</v>
      </c>
      <c r="AM524" s="180" t="s">
        <v>926</v>
      </c>
      <c r="AN524" s="165" t="s">
        <v>926</v>
      </c>
      <c r="AO524" s="180" t="s">
        <v>926</v>
      </c>
      <c r="AP524" s="165" t="s">
        <v>926</v>
      </c>
      <c r="AQ524" s="180" t="s">
        <v>926</v>
      </c>
      <c r="AR524" s="165" t="s">
        <v>926</v>
      </c>
      <c r="AS524" s="180" t="s">
        <v>926</v>
      </c>
      <c r="AT524" s="165" t="s">
        <v>926</v>
      </c>
      <c r="AU524" s="180" t="s">
        <v>926</v>
      </c>
      <c r="AV524" s="165" t="s">
        <v>926</v>
      </c>
      <c r="AW524" s="180" t="s">
        <v>926</v>
      </c>
      <c r="AX524" s="165" t="s">
        <v>926</v>
      </c>
      <c r="AY524" s="180" t="s">
        <v>926</v>
      </c>
      <c r="AZ524" s="165" t="s">
        <v>926</v>
      </c>
      <c r="BA524" s="165"/>
      <c r="BB524" s="165"/>
      <c r="BC524" s="165"/>
      <c r="BD524" s="165"/>
      <c r="BE524" s="180"/>
      <c r="BF524" s="165"/>
      <c r="BG524" s="169" t="s">
        <v>1332</v>
      </c>
      <c r="BH524" s="161" t="s">
        <v>926</v>
      </c>
      <c r="BI524" s="159" t="s">
        <v>926</v>
      </c>
      <c r="BJ524" s="155">
        <v>5</v>
      </c>
      <c r="BK524" s="151" t="s">
        <v>4445</v>
      </c>
      <c r="BL524" s="159" t="s">
        <v>453</v>
      </c>
      <c r="BM524" s="159" t="s">
        <v>453</v>
      </c>
      <c r="BN524" s="167" t="s">
        <v>807</v>
      </c>
      <c r="BO524" s="151" t="s">
        <v>453</v>
      </c>
      <c r="BP524" s="151"/>
      <c r="BQ524" s="151"/>
      <c r="BR524" s="151"/>
      <c r="BS524" s="157" t="s">
        <v>453</v>
      </c>
      <c r="BT524" s="157" t="s">
        <v>453</v>
      </c>
      <c r="BU524" s="157" t="s">
        <v>453</v>
      </c>
      <c r="BV524" s="153" t="s">
        <v>4446</v>
      </c>
      <c r="BW524" s="153" t="s">
        <v>1232</v>
      </c>
      <c r="BX524" s="151">
        <v>93</v>
      </c>
      <c r="BY524" s="151">
        <v>106</v>
      </c>
      <c r="BZ524" s="151">
        <v>100</v>
      </c>
      <c r="CA524" s="151" t="s">
        <v>4447</v>
      </c>
      <c r="CB524" s="151" t="s">
        <v>453</v>
      </c>
      <c r="CC524" s="151" t="s">
        <v>4448</v>
      </c>
      <c r="CD524" s="151"/>
      <c r="CE524" s="151" t="s">
        <v>872</v>
      </c>
      <c r="CF524" s="151" t="s">
        <v>453</v>
      </c>
      <c r="CG524" s="151" t="s">
        <v>1000</v>
      </c>
      <c r="CH524" s="151" t="s">
        <v>4666</v>
      </c>
      <c r="CI524" s="151">
        <v>81</v>
      </c>
      <c r="CJ524" s="151">
        <v>97</v>
      </c>
      <c r="CK524" s="151">
        <v>87</v>
      </c>
      <c r="CL524" s="151" t="s">
        <v>1737</v>
      </c>
    </row>
    <row r="525" spans="1:1394" s="89" customFormat="1" x14ac:dyDescent="0.2">
      <c r="A525" s="151" t="s">
        <v>5304</v>
      </c>
      <c r="B525" s="155">
        <v>523</v>
      </c>
      <c r="C525" s="155">
        <f t="shared" si="52"/>
        <v>476</v>
      </c>
      <c r="D525" s="269" t="s">
        <v>7478</v>
      </c>
      <c r="E525" s="270" t="s">
        <v>7479</v>
      </c>
      <c r="F525" s="271">
        <v>22543</v>
      </c>
      <c r="G525" s="157" t="s">
        <v>480</v>
      </c>
      <c r="H525" s="158">
        <v>33327050</v>
      </c>
      <c r="I525" s="155">
        <v>4584545</v>
      </c>
      <c r="J525" s="159">
        <v>39</v>
      </c>
      <c r="K525" s="159">
        <v>8</v>
      </c>
      <c r="L525" s="159">
        <f t="shared" si="53"/>
        <v>31</v>
      </c>
      <c r="M525" s="157" t="s">
        <v>564</v>
      </c>
      <c r="N525" s="151" t="s">
        <v>1605</v>
      </c>
      <c r="O525" s="160" t="s">
        <v>807</v>
      </c>
      <c r="P525" s="151">
        <v>4</v>
      </c>
      <c r="Q525" s="151"/>
      <c r="R525" s="155">
        <v>3</v>
      </c>
      <c r="S525" s="151" t="s">
        <v>4667</v>
      </c>
      <c r="T525" s="151" t="s">
        <v>453</v>
      </c>
      <c r="U525" s="161" t="s">
        <v>453</v>
      </c>
      <c r="V525" s="161" t="s">
        <v>453</v>
      </c>
      <c r="W525" s="165" t="s">
        <v>453</v>
      </c>
      <c r="X525" s="161" t="s">
        <v>453</v>
      </c>
      <c r="Y525" s="161" t="s">
        <v>564</v>
      </c>
      <c r="Z525" s="151" t="s">
        <v>817</v>
      </c>
      <c r="AA525" s="151" t="s">
        <v>4449</v>
      </c>
      <c r="AB525" s="160" t="s">
        <v>804</v>
      </c>
      <c r="AC525" s="162">
        <v>42905</v>
      </c>
      <c r="AD525" s="163" t="s">
        <v>807</v>
      </c>
      <c r="AE525" s="164">
        <v>43158</v>
      </c>
      <c r="AF525" s="165">
        <f t="shared" si="54"/>
        <v>8.3178082191780831</v>
      </c>
      <c r="AG525" s="180" t="s">
        <v>638</v>
      </c>
      <c r="AH525" s="165">
        <v>4</v>
      </c>
      <c r="AI525" s="180" t="s">
        <v>638</v>
      </c>
      <c r="AJ525" s="165">
        <v>4</v>
      </c>
      <c r="AK525" s="180" t="s">
        <v>453</v>
      </c>
      <c r="AL525" s="165" t="s">
        <v>453</v>
      </c>
      <c r="AM525" s="180" t="s">
        <v>453</v>
      </c>
      <c r="AN525" s="165" t="s">
        <v>453</v>
      </c>
      <c r="AO525" s="180" t="s">
        <v>453</v>
      </c>
      <c r="AP525" s="165" t="s">
        <v>453</v>
      </c>
      <c r="AQ525" s="180" t="s">
        <v>453</v>
      </c>
      <c r="AR525" s="165" t="s">
        <v>453</v>
      </c>
      <c r="AS525" s="165" t="s">
        <v>453</v>
      </c>
      <c r="AT525" s="165" t="s">
        <v>453</v>
      </c>
      <c r="AU525" s="165" t="s">
        <v>453</v>
      </c>
      <c r="AV525" s="165" t="s">
        <v>453</v>
      </c>
      <c r="AW525" s="165" t="s">
        <v>453</v>
      </c>
      <c r="AX525" s="165" t="s">
        <v>453</v>
      </c>
      <c r="AY525" s="165" t="s">
        <v>453</v>
      </c>
      <c r="AZ525" s="165" t="s">
        <v>453</v>
      </c>
      <c r="BA525" s="165" t="s">
        <v>453</v>
      </c>
      <c r="BB525" s="165" t="s">
        <v>453</v>
      </c>
      <c r="BC525" s="165" t="s">
        <v>453</v>
      </c>
      <c r="BD525" s="165" t="s">
        <v>453</v>
      </c>
      <c r="BE525" s="165"/>
      <c r="BF525" s="165"/>
      <c r="BG525" s="169" t="s">
        <v>5654</v>
      </c>
      <c r="BH525" s="161" t="s">
        <v>638</v>
      </c>
      <c r="BI525" s="159">
        <v>4</v>
      </c>
      <c r="BJ525" s="155">
        <v>2</v>
      </c>
      <c r="BK525" s="151" t="s">
        <v>820</v>
      </c>
      <c r="BL525" s="159" t="s">
        <v>453</v>
      </c>
      <c r="BM525" s="159" t="s">
        <v>453</v>
      </c>
      <c r="BN525" s="167" t="s">
        <v>804</v>
      </c>
      <c r="BO525" s="171" t="s">
        <v>4669</v>
      </c>
      <c r="BP525" s="171"/>
      <c r="BQ525" s="171"/>
      <c r="BR525" s="171"/>
      <c r="BS525" s="157" t="s">
        <v>453</v>
      </c>
      <c r="BT525" s="157" t="s">
        <v>453</v>
      </c>
      <c r="BU525" s="157" t="s">
        <v>453</v>
      </c>
      <c r="BV525" s="153" t="s">
        <v>453</v>
      </c>
      <c r="BW525" s="153" t="s">
        <v>4670</v>
      </c>
      <c r="BX525" s="151">
        <v>65</v>
      </c>
      <c r="BY525" s="151">
        <v>81</v>
      </c>
      <c r="BZ525" s="151">
        <v>71</v>
      </c>
      <c r="CA525" s="151" t="s">
        <v>4672</v>
      </c>
      <c r="CB525" s="151" t="s">
        <v>453</v>
      </c>
      <c r="CC525" s="151" t="s">
        <v>453</v>
      </c>
      <c r="CD525" s="151"/>
      <c r="CE525" s="151" t="s">
        <v>1008</v>
      </c>
      <c r="CF525" s="151" t="s">
        <v>4671</v>
      </c>
      <c r="CG525" s="151" t="s">
        <v>4673</v>
      </c>
      <c r="CH525" s="151" t="s">
        <v>4674</v>
      </c>
      <c r="CI525" s="151">
        <v>63</v>
      </c>
      <c r="CJ525" s="151">
        <v>90</v>
      </c>
      <c r="CK525" s="151" t="s">
        <v>4644</v>
      </c>
      <c r="CL525" s="151" t="s">
        <v>1737</v>
      </c>
    </row>
    <row r="526" spans="1:1394" s="89" customFormat="1" x14ac:dyDescent="0.2">
      <c r="A526" s="151" t="s">
        <v>5024</v>
      </c>
      <c r="B526" s="155">
        <v>524</v>
      </c>
      <c r="C526" s="155">
        <f t="shared" si="52"/>
        <v>477</v>
      </c>
      <c r="D526" s="269" t="s">
        <v>7480</v>
      </c>
      <c r="E526" s="270" t="s">
        <v>7481</v>
      </c>
      <c r="F526" s="271">
        <v>32829</v>
      </c>
      <c r="G526" s="157" t="s">
        <v>480</v>
      </c>
      <c r="H526" s="158">
        <v>61044500</v>
      </c>
      <c r="I526" s="155">
        <v>6397809</v>
      </c>
      <c r="J526" s="159">
        <v>42</v>
      </c>
      <c r="K526" s="159">
        <v>25</v>
      </c>
      <c r="L526" s="159">
        <f t="shared" si="53"/>
        <v>17</v>
      </c>
      <c r="M526" s="157" t="s">
        <v>563</v>
      </c>
      <c r="N526" s="151" t="s">
        <v>1605</v>
      </c>
      <c r="O526" s="160" t="s">
        <v>807</v>
      </c>
      <c r="P526" s="151">
        <v>5</v>
      </c>
      <c r="Q526" s="151"/>
      <c r="R526" s="155">
        <v>4</v>
      </c>
      <c r="S526" s="151" t="s">
        <v>4675</v>
      </c>
      <c r="T526" s="151" t="s">
        <v>453</v>
      </c>
      <c r="U526" s="161" t="s">
        <v>453</v>
      </c>
      <c r="V526" s="161" t="s">
        <v>453</v>
      </c>
      <c r="W526" s="165" t="s">
        <v>453</v>
      </c>
      <c r="X526" s="161" t="s">
        <v>453</v>
      </c>
      <c r="Y526" s="161" t="s">
        <v>563</v>
      </c>
      <c r="Z526" s="151" t="s">
        <v>817</v>
      </c>
      <c r="AA526" s="151" t="s">
        <v>4450</v>
      </c>
      <c r="AB526" s="160" t="s">
        <v>804</v>
      </c>
      <c r="AC526" s="162">
        <v>42916</v>
      </c>
      <c r="AD526" s="163" t="s">
        <v>807</v>
      </c>
      <c r="AE526" s="164">
        <v>43130</v>
      </c>
      <c r="AF526" s="165">
        <f t="shared" si="54"/>
        <v>7.0356164383561648</v>
      </c>
      <c r="AG526" s="180" t="s">
        <v>539</v>
      </c>
      <c r="AH526" s="165">
        <v>1</v>
      </c>
      <c r="AI526" s="180" t="s">
        <v>539</v>
      </c>
      <c r="AJ526" s="165">
        <v>1</v>
      </c>
      <c r="AK526" s="180"/>
      <c r="AL526" s="165"/>
      <c r="AM526" s="180"/>
      <c r="AN526" s="165"/>
      <c r="AO526" s="180"/>
      <c r="AP526" s="165"/>
      <c r="AQ526" s="180"/>
      <c r="AR526" s="165"/>
      <c r="AS526" s="165"/>
      <c r="AT526" s="165"/>
      <c r="AU526" s="165"/>
      <c r="AV526" s="165"/>
      <c r="AW526" s="165"/>
      <c r="AX526" s="165"/>
      <c r="AY526" s="165"/>
      <c r="AZ526" s="165"/>
      <c r="BA526" s="165"/>
      <c r="BB526" s="165"/>
      <c r="BC526" s="165"/>
      <c r="BD526" s="165"/>
      <c r="BE526" s="165"/>
      <c r="BF526" s="165"/>
      <c r="BG526" s="169" t="s">
        <v>929</v>
      </c>
      <c r="BH526" s="161" t="s">
        <v>539</v>
      </c>
      <c r="BI526" s="159">
        <v>1</v>
      </c>
      <c r="BJ526" s="155">
        <v>4</v>
      </c>
      <c r="BK526" s="151" t="s">
        <v>4675</v>
      </c>
      <c r="BL526" s="159">
        <v>1</v>
      </c>
      <c r="BM526" s="159">
        <v>0</v>
      </c>
      <c r="BN526" s="167" t="s">
        <v>804</v>
      </c>
      <c r="BO526" s="151" t="s">
        <v>4676</v>
      </c>
      <c r="BP526" s="151"/>
      <c r="BQ526" s="151"/>
      <c r="BR526" s="151"/>
      <c r="BS526" s="157" t="s">
        <v>564</v>
      </c>
      <c r="BT526" s="157" t="s">
        <v>453</v>
      </c>
      <c r="BU526" s="152" t="s">
        <v>4677</v>
      </c>
      <c r="BV526" s="153" t="s">
        <v>4678</v>
      </c>
      <c r="BW526" s="153" t="s">
        <v>4679</v>
      </c>
      <c r="BX526" s="151">
        <v>120</v>
      </c>
      <c r="BY526" s="151">
        <v>116</v>
      </c>
      <c r="BZ526" s="151">
        <v>121</v>
      </c>
      <c r="CA526" s="151" t="s">
        <v>4680</v>
      </c>
      <c r="CB526" s="151" t="s">
        <v>453</v>
      </c>
      <c r="CC526" s="151" t="s">
        <v>4681</v>
      </c>
      <c r="CD526" s="151"/>
      <c r="CE526" s="151" t="s">
        <v>4682</v>
      </c>
      <c r="CF526" s="151" t="s">
        <v>4683</v>
      </c>
      <c r="CG526" s="151" t="s">
        <v>929</v>
      </c>
      <c r="CH526" s="151" t="s">
        <v>4684</v>
      </c>
      <c r="CI526" s="151">
        <v>125</v>
      </c>
      <c r="CJ526" s="151">
        <v>103</v>
      </c>
      <c r="CK526" s="151" t="s">
        <v>4644</v>
      </c>
      <c r="CL526" s="151" t="s">
        <v>1737</v>
      </c>
    </row>
    <row r="527" spans="1:1394" s="89" customFormat="1" x14ac:dyDescent="0.2">
      <c r="A527" s="151" t="s">
        <v>5022</v>
      </c>
      <c r="B527" s="155">
        <v>525</v>
      </c>
      <c r="C527" s="155" t="s">
        <v>4122</v>
      </c>
      <c r="D527" s="269" t="s">
        <v>7482</v>
      </c>
      <c r="E527" s="270" t="s">
        <v>7483</v>
      </c>
      <c r="F527" s="271">
        <v>14733</v>
      </c>
      <c r="G527" s="157" t="s">
        <v>480</v>
      </c>
      <c r="H527" s="158">
        <v>61019327</v>
      </c>
      <c r="I527" s="155">
        <v>4870158</v>
      </c>
      <c r="J527" s="159">
        <v>18</v>
      </c>
      <c r="K527" s="159"/>
      <c r="L527" s="159">
        <f t="shared" si="53"/>
        <v>18</v>
      </c>
      <c r="M527" s="157"/>
      <c r="N527" s="151" t="s">
        <v>612</v>
      </c>
      <c r="O527" s="160"/>
      <c r="P527" s="151"/>
      <c r="Q527" s="151"/>
      <c r="R527" s="155"/>
      <c r="S527" s="151"/>
      <c r="T527" s="151" t="s">
        <v>453</v>
      </c>
      <c r="U527" s="161" t="s">
        <v>453</v>
      </c>
      <c r="V527" s="161" t="s">
        <v>453</v>
      </c>
      <c r="W527" s="165" t="s">
        <v>453</v>
      </c>
      <c r="X527" s="161" t="s">
        <v>453</v>
      </c>
      <c r="Y527" s="161" t="s">
        <v>563</v>
      </c>
      <c r="Z527" s="151" t="s">
        <v>817</v>
      </c>
      <c r="AA527" s="151" t="s">
        <v>4451</v>
      </c>
      <c r="AB527" s="160" t="s">
        <v>804</v>
      </c>
      <c r="AC527" s="162">
        <v>42919</v>
      </c>
      <c r="AD527" s="163" t="s">
        <v>804</v>
      </c>
      <c r="AE527" s="164">
        <v>43493</v>
      </c>
      <c r="AF527" s="165">
        <f t="shared" si="54"/>
        <v>18.871232876712327</v>
      </c>
      <c r="AG527" s="180" t="s">
        <v>539</v>
      </c>
      <c r="AH527" s="165">
        <v>1</v>
      </c>
      <c r="AI527" s="180" t="s">
        <v>539</v>
      </c>
      <c r="AJ527" s="165">
        <v>1</v>
      </c>
      <c r="AK527" s="180" t="s">
        <v>539</v>
      </c>
      <c r="AL527" s="165">
        <v>1</v>
      </c>
      <c r="AM527" s="180" t="s">
        <v>539</v>
      </c>
      <c r="AN527" s="165">
        <v>1</v>
      </c>
      <c r="AO527" s="180"/>
      <c r="AP527" s="165"/>
      <c r="AQ527" s="180"/>
      <c r="AR527" s="165"/>
      <c r="AS527" s="165"/>
      <c r="AT527" s="165"/>
      <c r="AU527" s="165"/>
      <c r="AV527" s="165"/>
      <c r="AW527" s="165"/>
      <c r="AX527" s="165"/>
      <c r="AY527" s="165"/>
      <c r="AZ527" s="165"/>
      <c r="BA527" s="165"/>
      <c r="BB527" s="165"/>
      <c r="BC527" s="165"/>
      <c r="BD527" s="165"/>
      <c r="BE527" s="165"/>
      <c r="BF527" s="165"/>
      <c r="BG527" s="169" t="s">
        <v>929</v>
      </c>
      <c r="BH527" s="161" t="s">
        <v>539</v>
      </c>
      <c r="BI527" s="159">
        <v>1</v>
      </c>
      <c r="BJ527" s="155">
        <v>4</v>
      </c>
      <c r="BK527" s="151" t="s">
        <v>6271</v>
      </c>
      <c r="BL527" s="159">
        <v>1</v>
      </c>
      <c r="BM527" s="159">
        <v>0</v>
      </c>
      <c r="BN527" s="167" t="s">
        <v>804</v>
      </c>
      <c r="BO527" s="151" t="s">
        <v>6272</v>
      </c>
      <c r="BP527" s="151"/>
      <c r="BQ527" s="151"/>
      <c r="BR527" s="151"/>
      <c r="BS527" s="157" t="s">
        <v>453</v>
      </c>
      <c r="BT527" s="157" t="s">
        <v>453</v>
      </c>
      <c r="BU527" s="157" t="s">
        <v>453</v>
      </c>
      <c r="BV527" s="153" t="s">
        <v>3917</v>
      </c>
      <c r="BW527" s="153" t="s">
        <v>6273</v>
      </c>
      <c r="BX527" s="151">
        <v>98</v>
      </c>
      <c r="BY527" s="151">
        <v>84</v>
      </c>
      <c r="BZ527" s="151">
        <v>89</v>
      </c>
      <c r="CA527" s="151" t="s">
        <v>6274</v>
      </c>
      <c r="CB527" s="151" t="s">
        <v>453</v>
      </c>
      <c r="CC527" s="151" t="s">
        <v>453</v>
      </c>
      <c r="CD527" s="151"/>
      <c r="CE527" s="151" t="s">
        <v>872</v>
      </c>
      <c r="CF527" s="151" t="s">
        <v>6275</v>
      </c>
      <c r="CG527" s="151" t="s">
        <v>929</v>
      </c>
      <c r="CH527" s="151" t="s">
        <v>996</v>
      </c>
      <c r="CI527" s="151" t="s">
        <v>453</v>
      </c>
      <c r="CJ527" s="151" t="s">
        <v>453</v>
      </c>
      <c r="CK527" s="151" t="s">
        <v>453</v>
      </c>
      <c r="CL527" s="151" t="s">
        <v>1737</v>
      </c>
    </row>
    <row r="528" spans="1:1394" s="89" customFormat="1" x14ac:dyDescent="0.2">
      <c r="A528" s="151" t="s">
        <v>4614</v>
      </c>
      <c r="B528" s="155">
        <v>526</v>
      </c>
      <c r="C528" s="155" t="s">
        <v>4435</v>
      </c>
      <c r="D528" s="269" t="s">
        <v>7484</v>
      </c>
      <c r="E528" s="270" t="s">
        <v>7485</v>
      </c>
      <c r="F528" s="271">
        <v>24994</v>
      </c>
      <c r="G528" s="157" t="s">
        <v>562</v>
      </c>
      <c r="H528" s="158">
        <v>40271498</v>
      </c>
      <c r="I528" s="155">
        <v>3642136</v>
      </c>
      <c r="J528" s="159">
        <v>38</v>
      </c>
      <c r="K528" s="159">
        <v>14</v>
      </c>
      <c r="L528" s="159">
        <f t="shared" si="53"/>
        <v>24</v>
      </c>
      <c r="M528" s="157" t="s">
        <v>563</v>
      </c>
      <c r="N528" s="151" t="s">
        <v>1605</v>
      </c>
      <c r="O528" s="160" t="s">
        <v>804</v>
      </c>
      <c r="P528" s="151">
        <v>6</v>
      </c>
      <c r="Q528" s="151"/>
      <c r="R528" s="155">
        <v>3</v>
      </c>
      <c r="S528" s="151" t="s">
        <v>4558</v>
      </c>
      <c r="T528" s="151" t="s">
        <v>453</v>
      </c>
      <c r="U528" s="161" t="s">
        <v>453</v>
      </c>
      <c r="V528" s="161" t="s">
        <v>453</v>
      </c>
      <c r="W528" s="165" t="s">
        <v>453</v>
      </c>
      <c r="X528" s="161" t="s">
        <v>453</v>
      </c>
      <c r="Y528" s="161" t="s">
        <v>564</v>
      </c>
      <c r="Z528" s="151" t="s">
        <v>827</v>
      </c>
      <c r="AA528" s="151" t="s">
        <v>540</v>
      </c>
      <c r="AB528" s="160" t="s">
        <v>804</v>
      </c>
      <c r="AC528" s="162">
        <v>42919</v>
      </c>
      <c r="AD528" s="163" t="s">
        <v>804</v>
      </c>
      <c r="AE528" s="164">
        <v>43987</v>
      </c>
      <c r="AF528" s="165">
        <f t="shared" si="54"/>
        <v>35.112328767123287</v>
      </c>
      <c r="AG528" s="180" t="s">
        <v>638</v>
      </c>
      <c r="AH528" s="165">
        <v>4</v>
      </c>
      <c r="AI528" s="180" t="s">
        <v>638</v>
      </c>
      <c r="AJ528" s="165">
        <v>4</v>
      </c>
      <c r="AK528" s="180" t="s">
        <v>638</v>
      </c>
      <c r="AL528" s="165">
        <v>4</v>
      </c>
      <c r="AM528" s="180" t="s">
        <v>638</v>
      </c>
      <c r="AN528" s="165">
        <v>4</v>
      </c>
      <c r="AO528" s="180" t="s">
        <v>638</v>
      </c>
      <c r="AP528" s="165">
        <v>4</v>
      </c>
      <c r="AQ528" s="180"/>
      <c r="AR528" s="165"/>
      <c r="AS528" s="165"/>
      <c r="AT528" s="165"/>
      <c r="AU528" s="165"/>
      <c r="AV528" s="165"/>
      <c r="AW528" s="165"/>
      <c r="AX528" s="165"/>
      <c r="AY528" s="165"/>
      <c r="AZ528" s="165"/>
      <c r="BA528" s="165"/>
      <c r="BB528" s="165"/>
      <c r="BC528" s="165"/>
      <c r="BD528" s="165"/>
      <c r="BE528" s="165"/>
      <c r="BF528" s="165"/>
      <c r="BG528" s="169" t="s">
        <v>3419</v>
      </c>
      <c r="BH528" s="161" t="s">
        <v>638</v>
      </c>
      <c r="BI528" s="159">
        <v>4</v>
      </c>
      <c r="BJ528" s="155">
        <v>3</v>
      </c>
      <c r="BK528" s="151" t="s">
        <v>6276</v>
      </c>
      <c r="BL528" s="159">
        <v>1</v>
      </c>
      <c r="BM528" s="159">
        <v>0</v>
      </c>
      <c r="BN528" s="167" t="s">
        <v>804</v>
      </c>
      <c r="BO528" s="151" t="s">
        <v>6277</v>
      </c>
      <c r="BP528" s="151"/>
      <c r="BQ528" s="151"/>
      <c r="BR528" s="151"/>
      <c r="BS528" s="157" t="s">
        <v>453</v>
      </c>
      <c r="BT528" s="157" t="s">
        <v>453</v>
      </c>
      <c r="BU528" s="157" t="s">
        <v>453</v>
      </c>
      <c r="BV528" s="153" t="s">
        <v>453</v>
      </c>
      <c r="BW528" s="153" t="s">
        <v>6278</v>
      </c>
      <c r="BX528" s="151">
        <v>95</v>
      </c>
      <c r="BY528" s="151">
        <v>80</v>
      </c>
      <c r="BZ528" s="151">
        <v>86</v>
      </c>
      <c r="CA528" s="151" t="s">
        <v>4561</v>
      </c>
      <c r="CB528" s="151" t="s">
        <v>6279</v>
      </c>
      <c r="CC528" s="151" t="s">
        <v>453</v>
      </c>
      <c r="CD528" s="151"/>
      <c r="CE528" s="151" t="s">
        <v>1008</v>
      </c>
      <c r="CF528" s="151" t="s">
        <v>6280</v>
      </c>
      <c r="CG528" s="151" t="s">
        <v>4697</v>
      </c>
      <c r="CH528" s="151" t="s">
        <v>6281</v>
      </c>
      <c r="CI528" s="151">
        <v>82</v>
      </c>
      <c r="CJ528" s="151">
        <v>85</v>
      </c>
      <c r="CK528" s="151">
        <v>82</v>
      </c>
      <c r="CL528" s="151" t="s">
        <v>1737</v>
      </c>
    </row>
    <row r="529" spans="1:90" s="89" customFormat="1" x14ac:dyDescent="0.2">
      <c r="A529" s="151" t="s">
        <v>4866</v>
      </c>
      <c r="B529" s="155">
        <v>527</v>
      </c>
      <c r="C529" s="155" t="s">
        <v>4859</v>
      </c>
      <c r="D529" s="269" t="s">
        <v>7486</v>
      </c>
      <c r="E529" s="270" t="s">
        <v>7487</v>
      </c>
      <c r="F529" s="271">
        <v>39115</v>
      </c>
      <c r="G529" s="157" t="s">
        <v>146</v>
      </c>
      <c r="H529" s="158">
        <v>35470273</v>
      </c>
      <c r="I529" s="200">
        <v>1232268</v>
      </c>
      <c r="J529" s="159">
        <v>29</v>
      </c>
      <c r="K529" s="202">
        <v>3</v>
      </c>
      <c r="L529" s="159">
        <f t="shared" si="53"/>
        <v>26</v>
      </c>
      <c r="M529" s="157" t="s">
        <v>563</v>
      </c>
      <c r="N529" s="151" t="s">
        <v>17</v>
      </c>
      <c r="O529" s="167" t="s">
        <v>807</v>
      </c>
      <c r="P529" s="151">
        <v>4</v>
      </c>
      <c r="Q529" s="151"/>
      <c r="R529" s="155">
        <v>5</v>
      </c>
      <c r="S529" s="151" t="s">
        <v>5266</v>
      </c>
      <c r="T529" s="151" t="s">
        <v>895</v>
      </c>
      <c r="U529" s="161">
        <v>42923</v>
      </c>
      <c r="V529" s="161">
        <v>42928</v>
      </c>
      <c r="W529" s="165">
        <f>SUM(V529-U529)</f>
        <v>5</v>
      </c>
      <c r="X529" s="161" t="s">
        <v>453</v>
      </c>
      <c r="Y529" s="161" t="s">
        <v>563</v>
      </c>
      <c r="Z529" s="151" t="s">
        <v>817</v>
      </c>
      <c r="AA529" s="151" t="s">
        <v>4824</v>
      </c>
      <c r="AB529" s="160" t="s">
        <v>804</v>
      </c>
      <c r="AC529" s="162">
        <v>42947</v>
      </c>
      <c r="AD529" s="163" t="s">
        <v>804</v>
      </c>
      <c r="AE529" s="164">
        <v>44874</v>
      </c>
      <c r="AF529" s="165">
        <f t="shared" si="54"/>
        <v>63.353424657534248</v>
      </c>
      <c r="AG529" s="180" t="s">
        <v>539</v>
      </c>
      <c r="AH529" s="165">
        <v>1</v>
      </c>
      <c r="AI529" s="180" t="s">
        <v>539</v>
      </c>
      <c r="AJ529" s="165">
        <v>1</v>
      </c>
      <c r="AK529" s="180" t="s">
        <v>539</v>
      </c>
      <c r="AL529" s="165">
        <v>1</v>
      </c>
      <c r="AM529" s="180" t="s">
        <v>539</v>
      </c>
      <c r="AN529" s="165">
        <v>1</v>
      </c>
      <c r="AO529" s="180" t="s">
        <v>539</v>
      </c>
      <c r="AP529" s="165">
        <v>1</v>
      </c>
      <c r="AQ529" s="180" t="s">
        <v>539</v>
      </c>
      <c r="AR529" s="165">
        <v>1</v>
      </c>
      <c r="AS529" s="165" t="s">
        <v>539</v>
      </c>
      <c r="AT529" s="165">
        <v>1</v>
      </c>
      <c r="AU529" s="165"/>
      <c r="AV529" s="165"/>
      <c r="AW529" s="165"/>
      <c r="AX529" s="165"/>
      <c r="AY529" s="165"/>
      <c r="AZ529" s="165"/>
      <c r="BA529" s="165"/>
      <c r="BB529" s="165"/>
      <c r="BC529" s="165"/>
      <c r="BD529" s="165"/>
      <c r="BE529" s="165"/>
      <c r="BF529" s="165"/>
      <c r="BG529" s="169" t="s">
        <v>929</v>
      </c>
      <c r="BH529" s="161" t="s">
        <v>539</v>
      </c>
      <c r="BI529" s="159">
        <v>1</v>
      </c>
      <c r="BJ529" s="155">
        <v>5</v>
      </c>
      <c r="BK529" s="151" t="s">
        <v>6287</v>
      </c>
      <c r="BL529" s="159">
        <v>1</v>
      </c>
      <c r="BM529" s="159">
        <v>2</v>
      </c>
      <c r="BN529" s="167" t="s">
        <v>804</v>
      </c>
      <c r="BO529" s="151" t="s">
        <v>6288</v>
      </c>
      <c r="BP529" s="151"/>
      <c r="BQ529" s="151"/>
      <c r="BR529" s="151"/>
      <c r="BS529" s="157" t="s">
        <v>564</v>
      </c>
      <c r="BT529" s="157" t="s">
        <v>564</v>
      </c>
      <c r="BU529" s="157" t="s">
        <v>453</v>
      </c>
      <c r="BV529" s="153" t="s">
        <v>453</v>
      </c>
      <c r="BW529" s="153" t="s">
        <v>5267</v>
      </c>
      <c r="BX529" s="151">
        <v>80</v>
      </c>
      <c r="BY529" s="151">
        <v>88</v>
      </c>
      <c r="BZ529" s="151">
        <v>82</v>
      </c>
      <c r="CA529" s="151" t="s">
        <v>5268</v>
      </c>
      <c r="CB529" s="151" t="s">
        <v>453</v>
      </c>
      <c r="CC529" s="151" t="s">
        <v>453</v>
      </c>
      <c r="CD529" s="151"/>
      <c r="CE529" s="151" t="s">
        <v>1008</v>
      </c>
      <c r="CF529" s="151" t="s">
        <v>5801</v>
      </c>
      <c r="CG529" s="151" t="s">
        <v>929</v>
      </c>
      <c r="CH529" s="151" t="s">
        <v>5269</v>
      </c>
      <c r="CI529" s="151">
        <v>72</v>
      </c>
      <c r="CJ529" s="151">
        <v>84</v>
      </c>
      <c r="CK529" s="151">
        <v>75</v>
      </c>
      <c r="CL529" s="151" t="s">
        <v>1737</v>
      </c>
    </row>
    <row r="530" spans="1:90" s="89" customFormat="1" x14ac:dyDescent="0.2">
      <c r="A530" s="151" t="s">
        <v>4518</v>
      </c>
      <c r="B530" s="155">
        <v>528</v>
      </c>
      <c r="C530" s="155" t="s">
        <v>4860</v>
      </c>
      <c r="D530" s="269" t="s">
        <v>7488</v>
      </c>
      <c r="E530" s="270" t="s">
        <v>7489</v>
      </c>
      <c r="F530" s="271">
        <v>22022</v>
      </c>
      <c r="G530" s="157" t="s">
        <v>480</v>
      </c>
      <c r="H530" s="158">
        <v>37348385</v>
      </c>
      <c r="I530" s="155">
        <v>3829168</v>
      </c>
      <c r="J530" s="159">
        <v>33</v>
      </c>
      <c r="K530" s="159">
        <v>12</v>
      </c>
      <c r="L530" s="159">
        <f t="shared" si="53"/>
        <v>21</v>
      </c>
      <c r="M530" s="157" t="s">
        <v>564</v>
      </c>
      <c r="N530" s="151" t="s">
        <v>612</v>
      </c>
      <c r="O530" s="160" t="s">
        <v>807</v>
      </c>
      <c r="P530" s="151">
        <v>1</v>
      </c>
      <c r="Q530" s="151"/>
      <c r="R530" s="155">
        <v>2</v>
      </c>
      <c r="S530" s="151" t="s">
        <v>3572</v>
      </c>
      <c r="T530" s="151" t="s">
        <v>453</v>
      </c>
      <c r="U530" s="161" t="s">
        <v>453</v>
      </c>
      <c r="V530" s="161" t="s">
        <v>453</v>
      </c>
      <c r="W530" s="165" t="s">
        <v>453</v>
      </c>
      <c r="X530" s="161" t="s">
        <v>453</v>
      </c>
      <c r="Y530" s="161" t="s">
        <v>472</v>
      </c>
      <c r="Z530" s="151" t="s">
        <v>976</v>
      </c>
      <c r="AA530" s="151" t="s">
        <v>1268</v>
      </c>
      <c r="AB530" s="160" t="s">
        <v>804</v>
      </c>
      <c r="AC530" s="162">
        <v>42930</v>
      </c>
      <c r="AD530" s="163" t="s">
        <v>804</v>
      </c>
      <c r="AE530" s="164">
        <v>44874</v>
      </c>
      <c r="AF530" s="159">
        <f t="shared" si="54"/>
        <v>63.912328767123292</v>
      </c>
      <c r="AG530" s="180" t="s">
        <v>539</v>
      </c>
      <c r="AH530" s="165">
        <v>1</v>
      </c>
      <c r="AI530" s="180" t="s">
        <v>539</v>
      </c>
      <c r="AJ530" s="165">
        <v>1</v>
      </c>
      <c r="AK530" s="180" t="s">
        <v>539</v>
      </c>
      <c r="AL530" s="165">
        <v>1</v>
      </c>
      <c r="AM530" s="180" t="s">
        <v>539</v>
      </c>
      <c r="AN530" s="165">
        <v>1</v>
      </c>
      <c r="AO530" s="180" t="s">
        <v>539</v>
      </c>
      <c r="AP530" s="165">
        <v>1</v>
      </c>
      <c r="AQ530" s="180" t="s">
        <v>539</v>
      </c>
      <c r="AR530" s="165">
        <v>1</v>
      </c>
      <c r="AS530" s="180" t="s">
        <v>539</v>
      </c>
      <c r="AT530" s="165">
        <v>1</v>
      </c>
      <c r="AU530" s="165"/>
      <c r="AV530" s="165"/>
      <c r="AW530" s="165"/>
      <c r="AX530" s="165"/>
      <c r="AY530" s="165"/>
      <c r="AZ530" s="165"/>
      <c r="BA530" s="165"/>
      <c r="BB530" s="165"/>
      <c r="BC530" s="165"/>
      <c r="BD530" s="165"/>
      <c r="BE530" s="165"/>
      <c r="BF530" s="165"/>
      <c r="BG530" s="169" t="s">
        <v>929</v>
      </c>
      <c r="BH530" s="161" t="s">
        <v>539</v>
      </c>
      <c r="BI530" s="159">
        <v>1</v>
      </c>
      <c r="BJ530" s="155">
        <v>3</v>
      </c>
      <c r="BK530" s="151" t="s">
        <v>6282</v>
      </c>
      <c r="BL530" s="159">
        <v>1</v>
      </c>
      <c r="BM530" s="159">
        <v>0</v>
      </c>
      <c r="BN530" s="167" t="s">
        <v>804</v>
      </c>
      <c r="BO530" s="151" t="s">
        <v>5901</v>
      </c>
      <c r="BP530" s="151"/>
      <c r="BQ530" s="151"/>
      <c r="BR530" s="151"/>
      <c r="BS530" s="157" t="s">
        <v>563</v>
      </c>
      <c r="BT530" s="157" t="s">
        <v>563</v>
      </c>
      <c r="BU530" s="157" t="s">
        <v>453</v>
      </c>
      <c r="BV530" s="153" t="s">
        <v>453</v>
      </c>
      <c r="BW530" s="153" t="s">
        <v>3244</v>
      </c>
      <c r="BX530" s="151">
        <v>105</v>
      </c>
      <c r="BY530" s="151">
        <v>125</v>
      </c>
      <c r="BZ530" s="151">
        <v>115</v>
      </c>
      <c r="CA530" s="151" t="s">
        <v>6283</v>
      </c>
      <c r="CB530" s="151" t="s">
        <v>6284</v>
      </c>
      <c r="CC530" s="151" t="s">
        <v>453</v>
      </c>
      <c r="CD530" s="151"/>
      <c r="CE530" s="151" t="s">
        <v>872</v>
      </c>
      <c r="CF530" s="151" t="s">
        <v>6285</v>
      </c>
      <c r="CG530" s="151" t="s">
        <v>929</v>
      </c>
      <c r="CH530" s="151" t="s">
        <v>6286</v>
      </c>
      <c r="CI530" s="151">
        <v>108</v>
      </c>
      <c r="CJ530" s="151">
        <v>111</v>
      </c>
      <c r="CK530" s="151">
        <v>111</v>
      </c>
      <c r="CL530" s="151" t="s">
        <v>1737</v>
      </c>
    </row>
    <row r="531" spans="1:90" s="89" customFormat="1" x14ac:dyDescent="0.2">
      <c r="A531" s="151" t="s">
        <v>5253</v>
      </c>
      <c r="B531" s="155">
        <v>529</v>
      </c>
      <c r="C531" s="155">
        <v>478</v>
      </c>
      <c r="D531" s="269" t="s">
        <v>7490</v>
      </c>
      <c r="E531" s="270" t="s">
        <v>7491</v>
      </c>
      <c r="F531" s="271">
        <v>34070</v>
      </c>
      <c r="G531" s="157" t="s">
        <v>562</v>
      </c>
      <c r="H531" s="158">
        <v>45195747</v>
      </c>
      <c r="I531" s="155">
        <v>6271552</v>
      </c>
      <c r="J531" s="159">
        <v>43</v>
      </c>
      <c r="K531" s="159">
        <v>35</v>
      </c>
      <c r="L531" s="159">
        <f t="shared" si="53"/>
        <v>8</v>
      </c>
      <c r="M531" s="157" t="s">
        <v>563</v>
      </c>
      <c r="N531" s="151" t="s">
        <v>1605</v>
      </c>
      <c r="O531" s="160" t="s">
        <v>807</v>
      </c>
      <c r="P531" s="151">
        <v>3</v>
      </c>
      <c r="Q531" s="151"/>
      <c r="R531" s="155">
        <v>2</v>
      </c>
      <c r="S531" s="151" t="s">
        <v>4699</v>
      </c>
      <c r="T531" s="151" t="s">
        <v>453</v>
      </c>
      <c r="U531" s="161" t="s">
        <v>453</v>
      </c>
      <c r="V531" s="161" t="s">
        <v>453</v>
      </c>
      <c r="W531" s="165" t="s">
        <v>453</v>
      </c>
      <c r="X531" s="161" t="s">
        <v>453</v>
      </c>
      <c r="Y531" s="161" t="s">
        <v>568</v>
      </c>
      <c r="Z531" s="151" t="s">
        <v>817</v>
      </c>
      <c r="AA531" s="151" t="s">
        <v>1702</v>
      </c>
      <c r="AB531" s="160" t="s">
        <v>804</v>
      </c>
      <c r="AC531" s="162">
        <v>42935</v>
      </c>
      <c r="AD531" s="163" t="s">
        <v>807</v>
      </c>
      <c r="AE531" s="164">
        <v>43123</v>
      </c>
      <c r="AF531" s="165">
        <f t="shared" si="54"/>
        <v>6.1808219178082187</v>
      </c>
      <c r="AG531" s="180" t="s">
        <v>638</v>
      </c>
      <c r="AH531" s="165">
        <v>4</v>
      </c>
      <c r="AI531" s="180" t="s">
        <v>638</v>
      </c>
      <c r="AJ531" s="165">
        <v>4</v>
      </c>
      <c r="AK531" s="180"/>
      <c r="AL531" s="165"/>
      <c r="AM531" s="180"/>
      <c r="AN531" s="165"/>
      <c r="AO531" s="180"/>
      <c r="AP531" s="165"/>
      <c r="AQ531" s="180"/>
      <c r="AR531" s="165"/>
      <c r="AS531" s="165"/>
      <c r="AT531" s="165"/>
      <c r="AU531" s="165"/>
      <c r="AV531" s="165"/>
      <c r="AW531" s="165"/>
      <c r="AX531" s="165"/>
      <c r="AY531" s="165"/>
      <c r="AZ531" s="165"/>
      <c r="BA531" s="165"/>
      <c r="BB531" s="165"/>
      <c r="BC531" s="165"/>
      <c r="BD531" s="165"/>
      <c r="BE531" s="165"/>
      <c r="BF531" s="165"/>
      <c r="BG531" s="169" t="s">
        <v>4697</v>
      </c>
      <c r="BH531" s="161" t="s">
        <v>638</v>
      </c>
      <c r="BI531" s="159">
        <v>4</v>
      </c>
      <c r="BJ531" s="155">
        <v>2</v>
      </c>
      <c r="BK531" s="151" t="s">
        <v>4699</v>
      </c>
      <c r="BL531" s="159" t="s">
        <v>453</v>
      </c>
      <c r="BM531" s="159" t="s">
        <v>453</v>
      </c>
      <c r="BN531" s="167" t="s">
        <v>804</v>
      </c>
      <c r="BO531" s="151" t="s">
        <v>4700</v>
      </c>
      <c r="BP531" s="151"/>
      <c r="BQ531" s="151"/>
      <c r="BR531" s="151"/>
      <c r="BS531" s="157" t="s">
        <v>453</v>
      </c>
      <c r="BT531" s="157" t="s">
        <v>453</v>
      </c>
      <c r="BU531" s="157" t="s">
        <v>453</v>
      </c>
      <c r="BV531" s="153" t="s">
        <v>453</v>
      </c>
      <c r="BW531" s="153" t="s">
        <v>4701</v>
      </c>
      <c r="BX531" s="151">
        <v>71</v>
      </c>
      <c r="BY531" s="151">
        <v>95</v>
      </c>
      <c r="BZ531" s="151" t="s">
        <v>4644</v>
      </c>
      <c r="CA531" s="151" t="s">
        <v>4702</v>
      </c>
      <c r="CB531" s="151" t="s">
        <v>4703</v>
      </c>
      <c r="CC531" s="151" t="s">
        <v>453</v>
      </c>
      <c r="CD531" s="151"/>
      <c r="CE531" s="151" t="s">
        <v>781</v>
      </c>
      <c r="CF531" s="151" t="s">
        <v>453</v>
      </c>
      <c r="CG531" s="151" t="s">
        <v>4697</v>
      </c>
      <c r="CH531" s="151" t="s">
        <v>4704</v>
      </c>
      <c r="CI531" s="151">
        <v>82</v>
      </c>
      <c r="CJ531" s="151">
        <v>99</v>
      </c>
      <c r="CK531" s="151" t="s">
        <v>4644</v>
      </c>
      <c r="CL531" s="151" t="s">
        <v>1737</v>
      </c>
    </row>
    <row r="532" spans="1:90" s="89" customFormat="1" x14ac:dyDescent="0.2">
      <c r="A532" s="151" t="s">
        <v>5254</v>
      </c>
      <c r="B532" s="155">
        <v>530</v>
      </c>
      <c r="C532" s="155">
        <f t="shared" ref="C532:C539" si="55">C531+1</f>
        <v>479</v>
      </c>
      <c r="D532" s="269" t="s">
        <v>7492</v>
      </c>
      <c r="E532" s="270" t="s">
        <v>7493</v>
      </c>
      <c r="F532" s="271">
        <v>39018</v>
      </c>
      <c r="G532" s="157" t="s">
        <v>562</v>
      </c>
      <c r="H532" s="158">
        <v>85289003</v>
      </c>
      <c r="I532" s="155">
        <v>1994622</v>
      </c>
      <c r="J532" s="159">
        <v>22</v>
      </c>
      <c r="K532" s="159">
        <v>9</v>
      </c>
      <c r="L532" s="159">
        <f t="shared" si="53"/>
        <v>13</v>
      </c>
      <c r="M532" s="157" t="s">
        <v>563</v>
      </c>
      <c r="N532" s="151" t="s">
        <v>595</v>
      </c>
      <c r="O532" s="160" t="s">
        <v>807</v>
      </c>
      <c r="P532" s="151">
        <v>4</v>
      </c>
      <c r="Q532" s="151"/>
      <c r="R532" s="155">
        <v>3</v>
      </c>
      <c r="S532" s="151" t="s">
        <v>3697</v>
      </c>
      <c r="T532" s="151" t="s">
        <v>453</v>
      </c>
      <c r="U532" s="161" t="s">
        <v>453</v>
      </c>
      <c r="V532" s="161" t="s">
        <v>453</v>
      </c>
      <c r="W532" s="165" t="s">
        <v>453</v>
      </c>
      <c r="X532" s="161" t="s">
        <v>453</v>
      </c>
      <c r="Y532" s="161" t="s">
        <v>453</v>
      </c>
      <c r="Z532" s="151" t="s">
        <v>817</v>
      </c>
      <c r="AA532" s="151" t="s">
        <v>4453</v>
      </c>
      <c r="AB532" s="160" t="s">
        <v>804</v>
      </c>
      <c r="AC532" s="162">
        <v>42940</v>
      </c>
      <c r="AD532" s="163" t="s">
        <v>807</v>
      </c>
      <c r="AE532" s="164">
        <v>43144</v>
      </c>
      <c r="AF532" s="165">
        <f t="shared" si="54"/>
        <v>6.706849315068494</v>
      </c>
      <c r="AG532" s="180" t="s">
        <v>638</v>
      </c>
      <c r="AH532" s="165">
        <v>4</v>
      </c>
      <c r="AI532" s="180" t="s">
        <v>638</v>
      </c>
      <c r="AJ532" s="165">
        <v>4</v>
      </c>
      <c r="AK532" s="180"/>
      <c r="AL532" s="165"/>
      <c r="AM532" s="180"/>
      <c r="AN532" s="165"/>
      <c r="AO532" s="180"/>
      <c r="AP532" s="165"/>
      <c r="AQ532" s="180"/>
      <c r="AR532" s="165"/>
      <c r="AS532" s="165"/>
      <c r="AT532" s="165"/>
      <c r="AU532" s="165"/>
      <c r="AV532" s="165"/>
      <c r="AW532" s="165"/>
      <c r="AX532" s="165"/>
      <c r="AY532" s="165"/>
      <c r="AZ532" s="165"/>
      <c r="BA532" s="165"/>
      <c r="BB532" s="165"/>
      <c r="BC532" s="165"/>
      <c r="BD532" s="165"/>
      <c r="BE532" s="165"/>
      <c r="BF532" s="165"/>
      <c r="BG532" s="169" t="s">
        <v>4697</v>
      </c>
      <c r="BH532" s="161" t="s">
        <v>638</v>
      </c>
      <c r="BI532" s="159">
        <v>4</v>
      </c>
      <c r="BJ532" s="155">
        <v>2</v>
      </c>
      <c r="BK532" s="151" t="s">
        <v>3589</v>
      </c>
      <c r="BL532" s="159" t="s">
        <v>453</v>
      </c>
      <c r="BM532" s="159" t="s">
        <v>453</v>
      </c>
      <c r="BN532" s="167" t="s">
        <v>807</v>
      </c>
      <c r="BO532" s="151" t="s">
        <v>453</v>
      </c>
      <c r="BP532" s="151"/>
      <c r="BQ532" s="151"/>
      <c r="BR532" s="151"/>
      <c r="BS532" s="157" t="s">
        <v>453</v>
      </c>
      <c r="BT532" s="157" t="s">
        <v>453</v>
      </c>
      <c r="BU532" s="157" t="s">
        <v>453</v>
      </c>
      <c r="BV532" s="153" t="s">
        <v>453</v>
      </c>
      <c r="BW532" s="153" t="s">
        <v>4705</v>
      </c>
      <c r="BX532" s="151">
        <v>72</v>
      </c>
      <c r="BY532" s="151">
        <v>59</v>
      </c>
      <c r="BZ532" s="151">
        <v>63</v>
      </c>
      <c r="CA532" s="151" t="s">
        <v>4706</v>
      </c>
      <c r="CB532" s="151" t="s">
        <v>2935</v>
      </c>
      <c r="CC532" s="151" t="s">
        <v>453</v>
      </c>
      <c r="CD532" s="151"/>
      <c r="CE532" s="151" t="s">
        <v>872</v>
      </c>
      <c r="CF532" s="151" t="s">
        <v>453</v>
      </c>
      <c r="CG532" s="151" t="s">
        <v>4697</v>
      </c>
      <c r="CH532" s="151" t="s">
        <v>4707</v>
      </c>
      <c r="CI532" s="151">
        <v>76</v>
      </c>
      <c r="CJ532" s="151">
        <v>62</v>
      </c>
      <c r="CK532" s="151">
        <v>67</v>
      </c>
      <c r="CL532" s="151" t="s">
        <v>1737</v>
      </c>
    </row>
    <row r="533" spans="1:90" s="89" customFormat="1" x14ac:dyDescent="0.2">
      <c r="A533" s="151" t="s">
        <v>5058</v>
      </c>
      <c r="B533" s="155">
        <v>531</v>
      </c>
      <c r="C533" s="155">
        <f t="shared" si="55"/>
        <v>480</v>
      </c>
      <c r="D533" s="269" t="s">
        <v>7494</v>
      </c>
      <c r="E533" s="270" t="s">
        <v>7495</v>
      </c>
      <c r="F533" s="271">
        <v>26106</v>
      </c>
      <c r="G533" s="157" t="s">
        <v>480</v>
      </c>
      <c r="H533" s="158">
        <v>45691093</v>
      </c>
      <c r="I533" s="155">
        <v>4457345</v>
      </c>
      <c r="J533" s="159">
        <v>15</v>
      </c>
      <c r="K533" s="159">
        <v>11</v>
      </c>
      <c r="L533" s="159">
        <f t="shared" si="53"/>
        <v>4</v>
      </c>
      <c r="M533" s="157" t="s">
        <v>563</v>
      </c>
      <c r="N533" s="151" t="s">
        <v>593</v>
      </c>
      <c r="O533" s="160" t="s">
        <v>804</v>
      </c>
      <c r="P533" s="151">
        <v>2</v>
      </c>
      <c r="Q533" s="151"/>
      <c r="R533" s="155">
        <v>2</v>
      </c>
      <c r="S533" s="151" t="s">
        <v>799</v>
      </c>
      <c r="T533" s="151" t="s">
        <v>935</v>
      </c>
      <c r="U533" s="161">
        <v>42940</v>
      </c>
      <c r="V533" s="161">
        <v>42965</v>
      </c>
      <c r="W533" s="165">
        <f>SUM(V533-U533)</f>
        <v>25</v>
      </c>
      <c r="X533" s="161" t="s">
        <v>453</v>
      </c>
      <c r="Y533" s="161" t="s">
        <v>453</v>
      </c>
      <c r="Z533" s="151" t="s">
        <v>1000</v>
      </c>
      <c r="AA533" s="151" t="s">
        <v>1000</v>
      </c>
      <c r="AB533" s="160" t="s">
        <v>807</v>
      </c>
      <c r="AC533" s="162" t="s">
        <v>453</v>
      </c>
      <c r="AD533" s="163" t="s">
        <v>807</v>
      </c>
      <c r="AE533" s="164">
        <v>42979</v>
      </c>
      <c r="AF533" s="159" t="s">
        <v>453</v>
      </c>
      <c r="AG533" s="180" t="s">
        <v>926</v>
      </c>
      <c r="AH533" s="165" t="s">
        <v>926</v>
      </c>
      <c r="AI533" s="180" t="s">
        <v>926</v>
      </c>
      <c r="AJ533" s="165" t="s">
        <v>926</v>
      </c>
      <c r="AK533" s="180" t="s">
        <v>926</v>
      </c>
      <c r="AL533" s="165" t="s">
        <v>926</v>
      </c>
      <c r="AM533" s="180" t="s">
        <v>926</v>
      </c>
      <c r="AN533" s="165" t="s">
        <v>926</v>
      </c>
      <c r="AO533" s="180" t="s">
        <v>926</v>
      </c>
      <c r="AP533" s="165" t="s">
        <v>926</v>
      </c>
      <c r="AQ533" s="180" t="s">
        <v>926</v>
      </c>
      <c r="AR533" s="165" t="s">
        <v>926</v>
      </c>
      <c r="AS533" s="180" t="s">
        <v>926</v>
      </c>
      <c r="AT533" s="165" t="s">
        <v>926</v>
      </c>
      <c r="AU533" s="180" t="s">
        <v>926</v>
      </c>
      <c r="AV533" s="165" t="s">
        <v>926</v>
      </c>
      <c r="AW533" s="180" t="s">
        <v>926</v>
      </c>
      <c r="AX533" s="165" t="s">
        <v>926</v>
      </c>
      <c r="AY533" s="180" t="s">
        <v>926</v>
      </c>
      <c r="AZ533" s="165" t="s">
        <v>926</v>
      </c>
      <c r="BA533" s="165"/>
      <c r="BB533" s="165"/>
      <c r="BC533" s="165"/>
      <c r="BD533" s="165"/>
      <c r="BE533" s="180"/>
      <c r="BF533" s="165"/>
      <c r="BG533" s="169" t="s">
        <v>1138</v>
      </c>
      <c r="BH533" s="161" t="s">
        <v>926</v>
      </c>
      <c r="BI533" s="161" t="s">
        <v>926</v>
      </c>
      <c r="BJ533" s="155">
        <v>2</v>
      </c>
      <c r="BK533" s="151" t="s">
        <v>799</v>
      </c>
      <c r="BL533" s="159" t="s">
        <v>453</v>
      </c>
      <c r="BM533" s="161" t="s">
        <v>453</v>
      </c>
      <c r="BN533" s="167" t="s">
        <v>807</v>
      </c>
      <c r="BO533" s="151" t="s">
        <v>453</v>
      </c>
      <c r="BP533" s="151"/>
      <c r="BQ533" s="151"/>
      <c r="BR533" s="151"/>
      <c r="BS533" s="157" t="s">
        <v>453</v>
      </c>
      <c r="BT533" s="157" t="s">
        <v>453</v>
      </c>
      <c r="BU533" s="157" t="s">
        <v>453</v>
      </c>
      <c r="BV533" s="153" t="s">
        <v>4716</v>
      </c>
      <c r="BW533" s="153" t="s">
        <v>4717</v>
      </c>
      <c r="BX533" s="151">
        <v>83</v>
      </c>
      <c r="BY533" s="151">
        <v>86</v>
      </c>
      <c r="BZ533" s="151">
        <v>79</v>
      </c>
      <c r="CA533" s="151" t="s">
        <v>4718</v>
      </c>
      <c r="CB533" s="151" t="s">
        <v>4719</v>
      </c>
      <c r="CC533" s="151" t="s">
        <v>453</v>
      </c>
      <c r="CD533" s="151"/>
      <c r="CE533" s="151" t="s">
        <v>872</v>
      </c>
      <c r="CF533" s="151" t="s">
        <v>1000</v>
      </c>
      <c r="CG533" s="151" t="s">
        <v>926</v>
      </c>
      <c r="CH533" s="151" t="s">
        <v>4720</v>
      </c>
      <c r="CI533" s="151" t="s">
        <v>453</v>
      </c>
      <c r="CJ533" s="151" t="s">
        <v>453</v>
      </c>
      <c r="CK533" s="151" t="s">
        <v>453</v>
      </c>
      <c r="CL533" s="151" t="s">
        <v>926</v>
      </c>
    </row>
    <row r="534" spans="1:90" s="89" customFormat="1" x14ac:dyDescent="0.2">
      <c r="A534" s="151" t="s">
        <v>5059</v>
      </c>
      <c r="B534" s="155">
        <v>532</v>
      </c>
      <c r="C534" s="155">
        <f t="shared" si="55"/>
        <v>481</v>
      </c>
      <c r="D534" s="269" t="s">
        <v>7496</v>
      </c>
      <c r="E534" s="270" t="s">
        <v>4250</v>
      </c>
      <c r="F534" s="271">
        <v>28303</v>
      </c>
      <c r="G534" s="157" t="s">
        <v>562</v>
      </c>
      <c r="H534" s="158">
        <v>40456570</v>
      </c>
      <c r="I534" s="155">
        <v>1813143</v>
      </c>
      <c r="J534" s="159">
        <v>20</v>
      </c>
      <c r="K534" s="159">
        <v>1</v>
      </c>
      <c r="L534" s="159">
        <f t="shared" si="53"/>
        <v>19</v>
      </c>
      <c r="M534" s="157" t="s">
        <v>563</v>
      </c>
      <c r="N534" s="151" t="s">
        <v>1605</v>
      </c>
      <c r="O534" s="160" t="s">
        <v>807</v>
      </c>
      <c r="P534" s="151">
        <v>6</v>
      </c>
      <c r="Q534" s="151"/>
      <c r="R534" s="155">
        <v>3</v>
      </c>
      <c r="S534" s="151" t="s">
        <v>959</v>
      </c>
      <c r="T534" s="151" t="s">
        <v>453</v>
      </c>
      <c r="U534" s="161" t="s">
        <v>453</v>
      </c>
      <c r="V534" s="161" t="s">
        <v>453</v>
      </c>
      <c r="W534" s="165" t="s">
        <v>453</v>
      </c>
      <c r="X534" s="161" t="s">
        <v>453</v>
      </c>
      <c r="Y534" s="161" t="s">
        <v>564</v>
      </c>
      <c r="Z534" s="151" t="s">
        <v>904</v>
      </c>
      <c r="AA534" s="151" t="s">
        <v>1687</v>
      </c>
      <c r="AB534" s="160" t="s">
        <v>804</v>
      </c>
      <c r="AC534" s="162">
        <v>42944</v>
      </c>
      <c r="AD534" s="163" t="s">
        <v>807</v>
      </c>
      <c r="AE534" s="164">
        <v>43635</v>
      </c>
      <c r="AF534" s="165">
        <f t="shared" ref="AF534:AF565" si="56">((AE534-AC534)/365*12)</f>
        <v>22.717808219178082</v>
      </c>
      <c r="AG534" s="180" t="s">
        <v>539</v>
      </c>
      <c r="AH534" s="165">
        <v>1</v>
      </c>
      <c r="AI534" s="180" t="s">
        <v>640</v>
      </c>
      <c r="AJ534" s="165">
        <v>1</v>
      </c>
      <c r="AK534" s="180" t="s">
        <v>643</v>
      </c>
      <c r="AL534" s="165">
        <v>2</v>
      </c>
      <c r="AM534" s="180" t="s">
        <v>643</v>
      </c>
      <c r="AN534" s="165">
        <v>2</v>
      </c>
      <c r="AO534" s="180"/>
      <c r="AP534" s="165"/>
      <c r="AQ534" s="180"/>
      <c r="AR534" s="165"/>
      <c r="AS534" s="165"/>
      <c r="AT534" s="165"/>
      <c r="AU534" s="165"/>
      <c r="AV534" s="165"/>
      <c r="AW534" s="165"/>
      <c r="AX534" s="165"/>
      <c r="AY534" s="165"/>
      <c r="AZ534" s="165"/>
      <c r="BA534" s="165"/>
      <c r="BB534" s="165"/>
      <c r="BC534" s="165"/>
      <c r="BD534" s="165"/>
      <c r="BE534" s="165"/>
      <c r="BF534" s="165"/>
      <c r="BG534" s="169" t="s">
        <v>4708</v>
      </c>
      <c r="BH534" s="161" t="s">
        <v>640</v>
      </c>
      <c r="BI534" s="159">
        <v>1</v>
      </c>
      <c r="BJ534" s="155">
        <v>3</v>
      </c>
      <c r="BK534" s="151" t="s">
        <v>4297</v>
      </c>
      <c r="BL534" s="159" t="s">
        <v>453</v>
      </c>
      <c r="BM534" s="159" t="s">
        <v>453</v>
      </c>
      <c r="BN534" s="167" t="s">
        <v>453</v>
      </c>
      <c r="BO534" s="151" t="s">
        <v>453</v>
      </c>
      <c r="BP534" s="151"/>
      <c r="BQ534" s="151"/>
      <c r="BR534" s="151"/>
      <c r="BS534" s="157" t="s">
        <v>453</v>
      </c>
      <c r="BT534" s="157" t="s">
        <v>453</v>
      </c>
      <c r="BU534" s="157" t="s">
        <v>453</v>
      </c>
      <c r="BV534" s="153" t="s">
        <v>453</v>
      </c>
      <c r="BW534" s="153" t="s">
        <v>4298</v>
      </c>
      <c r="BX534" s="151">
        <v>91</v>
      </c>
      <c r="BY534" s="151">
        <v>99</v>
      </c>
      <c r="BZ534" s="151">
        <v>95</v>
      </c>
      <c r="CA534" s="151" t="s">
        <v>3737</v>
      </c>
      <c r="CB534" s="151" t="s">
        <v>4299</v>
      </c>
      <c r="CC534" s="151" t="s">
        <v>453</v>
      </c>
      <c r="CD534" s="151"/>
      <c r="CE534" s="151" t="s">
        <v>781</v>
      </c>
      <c r="CF534" s="151" t="s">
        <v>453</v>
      </c>
      <c r="CG534" s="151" t="s">
        <v>929</v>
      </c>
      <c r="CH534" s="151" t="s">
        <v>4709</v>
      </c>
      <c r="CI534" s="151">
        <v>94</v>
      </c>
      <c r="CJ534" s="151">
        <v>106</v>
      </c>
      <c r="CK534" s="151">
        <v>100</v>
      </c>
      <c r="CL534" s="151" t="s">
        <v>1737</v>
      </c>
    </row>
    <row r="535" spans="1:90" s="89" customFormat="1" x14ac:dyDescent="0.2">
      <c r="A535" s="151" t="s">
        <v>5286</v>
      </c>
      <c r="B535" s="155">
        <v>533</v>
      </c>
      <c r="C535" s="155">
        <f t="shared" si="55"/>
        <v>482</v>
      </c>
      <c r="D535" s="269" t="s">
        <v>7497</v>
      </c>
      <c r="E535" s="270" t="s">
        <v>1694</v>
      </c>
      <c r="F535" s="271">
        <v>16035</v>
      </c>
      <c r="G535" s="157" t="s">
        <v>480</v>
      </c>
      <c r="H535" s="158">
        <v>40261911</v>
      </c>
      <c r="I535" s="155">
        <v>4881412</v>
      </c>
      <c r="J535" s="159">
        <v>68</v>
      </c>
      <c r="K535" s="159">
        <v>50</v>
      </c>
      <c r="L535" s="159">
        <f t="shared" si="53"/>
        <v>18</v>
      </c>
      <c r="M535" s="157" t="s">
        <v>563</v>
      </c>
      <c r="N535" s="151" t="s">
        <v>1605</v>
      </c>
      <c r="O535" s="160" t="s">
        <v>807</v>
      </c>
      <c r="P535" s="151">
        <v>5</v>
      </c>
      <c r="Q535" s="151"/>
      <c r="R535" s="155">
        <v>1</v>
      </c>
      <c r="S535" s="151" t="s">
        <v>4549</v>
      </c>
      <c r="T535" s="151" t="s">
        <v>453</v>
      </c>
      <c r="U535" s="161" t="s">
        <v>453</v>
      </c>
      <c r="V535" s="161" t="s">
        <v>453</v>
      </c>
      <c r="W535" s="165" t="s">
        <v>453</v>
      </c>
      <c r="X535" s="161" t="s">
        <v>453</v>
      </c>
      <c r="Y535" s="161" t="s">
        <v>564</v>
      </c>
      <c r="Z535" s="151" t="s">
        <v>904</v>
      </c>
      <c r="AA535" s="151" t="s">
        <v>1687</v>
      </c>
      <c r="AB535" s="160" t="s">
        <v>804</v>
      </c>
      <c r="AC535" s="162">
        <v>42947</v>
      </c>
      <c r="AD535" s="163" t="s">
        <v>807</v>
      </c>
      <c r="AE535" s="164">
        <v>43635</v>
      </c>
      <c r="AF535" s="165">
        <f t="shared" si="56"/>
        <v>22.61917808219178</v>
      </c>
      <c r="AG535" s="180" t="s">
        <v>539</v>
      </c>
      <c r="AH535" s="165">
        <v>1</v>
      </c>
      <c r="AI535" s="180" t="s">
        <v>539</v>
      </c>
      <c r="AJ535" s="165">
        <v>1</v>
      </c>
      <c r="AK535" s="180" t="s">
        <v>539</v>
      </c>
      <c r="AL535" s="165">
        <v>1</v>
      </c>
      <c r="AM535" s="180" t="s">
        <v>539</v>
      </c>
      <c r="AN535" s="165">
        <v>1</v>
      </c>
      <c r="AO535" s="180"/>
      <c r="AP535" s="165"/>
      <c r="AQ535" s="180"/>
      <c r="AR535" s="165"/>
      <c r="AS535" s="165"/>
      <c r="AT535" s="165"/>
      <c r="AU535" s="165"/>
      <c r="AV535" s="165"/>
      <c r="AW535" s="165"/>
      <c r="AX535" s="165"/>
      <c r="AY535" s="165"/>
      <c r="AZ535" s="165"/>
      <c r="BA535" s="165"/>
      <c r="BB535" s="165"/>
      <c r="BC535" s="165"/>
      <c r="BD535" s="165"/>
      <c r="BE535" s="165"/>
      <c r="BF535" s="165"/>
      <c r="BG535" s="169" t="s">
        <v>5655</v>
      </c>
      <c r="BH535" s="161" t="s">
        <v>539</v>
      </c>
      <c r="BI535" s="159">
        <v>1</v>
      </c>
      <c r="BJ535" s="155">
        <v>1</v>
      </c>
      <c r="BK535" s="151" t="s">
        <v>834</v>
      </c>
      <c r="BL535" s="159" t="s">
        <v>453</v>
      </c>
      <c r="BM535" s="159" t="s">
        <v>453</v>
      </c>
      <c r="BN535" s="167" t="s">
        <v>807</v>
      </c>
      <c r="BO535" s="151" t="s">
        <v>453</v>
      </c>
      <c r="BP535" s="151"/>
      <c r="BQ535" s="151"/>
      <c r="BR535" s="151"/>
      <c r="BS535" s="157" t="s">
        <v>453</v>
      </c>
      <c r="BT535" s="157" t="s">
        <v>453</v>
      </c>
      <c r="BU535" s="157" t="s">
        <v>453</v>
      </c>
      <c r="BV535" s="153" t="s">
        <v>453</v>
      </c>
      <c r="BW535" s="153" t="s">
        <v>4550</v>
      </c>
      <c r="BX535" s="151">
        <v>96</v>
      </c>
      <c r="BY535" s="151">
        <v>105</v>
      </c>
      <c r="BZ535" s="151">
        <v>100</v>
      </c>
      <c r="CA535" s="151" t="s">
        <v>3737</v>
      </c>
      <c r="CB535" s="151" t="s">
        <v>4551</v>
      </c>
      <c r="CC535" s="151" t="s">
        <v>453</v>
      </c>
      <c r="CD535" s="151"/>
      <c r="CE535" s="151" t="s">
        <v>872</v>
      </c>
      <c r="CF535" s="151" t="s">
        <v>453</v>
      </c>
      <c r="CG535" s="151" t="s">
        <v>929</v>
      </c>
      <c r="CH535" s="151" t="s">
        <v>4552</v>
      </c>
      <c r="CI535" s="151">
        <v>89</v>
      </c>
      <c r="CJ535" s="151">
        <v>94</v>
      </c>
      <c r="CK535" s="151">
        <v>90</v>
      </c>
      <c r="CL535" s="151" t="s">
        <v>1737</v>
      </c>
    </row>
    <row r="536" spans="1:90" s="89" customFormat="1" ht="14" customHeight="1" x14ac:dyDescent="0.2">
      <c r="A536" s="151" t="s">
        <v>5025</v>
      </c>
      <c r="B536" s="155">
        <v>534</v>
      </c>
      <c r="C536" s="155">
        <f t="shared" si="55"/>
        <v>483</v>
      </c>
      <c r="D536" s="269" t="s">
        <v>7498</v>
      </c>
      <c r="E536" s="270" t="s">
        <v>7499</v>
      </c>
      <c r="F536" s="271">
        <v>39561</v>
      </c>
      <c r="G536" s="157" t="s">
        <v>480</v>
      </c>
      <c r="H536" s="158">
        <v>39012813</v>
      </c>
      <c r="I536" s="155">
        <v>2508256</v>
      </c>
      <c r="J536" s="159">
        <v>48</v>
      </c>
      <c r="K536" s="159">
        <v>45</v>
      </c>
      <c r="L536" s="159">
        <f t="shared" si="53"/>
        <v>3</v>
      </c>
      <c r="M536" s="157" t="s">
        <v>563</v>
      </c>
      <c r="N536" s="151" t="s">
        <v>1605</v>
      </c>
      <c r="O536" s="160" t="s">
        <v>807</v>
      </c>
      <c r="P536" s="151">
        <v>3</v>
      </c>
      <c r="Q536" s="151"/>
      <c r="R536" s="155">
        <v>3</v>
      </c>
      <c r="S536" s="151" t="s">
        <v>4710</v>
      </c>
      <c r="T536" s="151" t="s">
        <v>453</v>
      </c>
      <c r="U536" s="161" t="s">
        <v>453</v>
      </c>
      <c r="V536" s="161" t="s">
        <v>453</v>
      </c>
      <c r="W536" s="165" t="s">
        <v>453</v>
      </c>
      <c r="X536" s="161" t="s">
        <v>453</v>
      </c>
      <c r="Y536" s="161" t="s">
        <v>564</v>
      </c>
      <c r="Z536" s="151" t="s">
        <v>817</v>
      </c>
      <c r="AA536" s="151" t="s">
        <v>4454</v>
      </c>
      <c r="AB536" s="160" t="s">
        <v>804</v>
      </c>
      <c r="AC536" s="162">
        <v>42951</v>
      </c>
      <c r="AD536" s="163" t="s">
        <v>807</v>
      </c>
      <c r="AE536" s="164">
        <v>43165</v>
      </c>
      <c r="AF536" s="165">
        <f t="shared" si="56"/>
        <v>7.0356164383561648</v>
      </c>
      <c r="AG536" s="180" t="s">
        <v>638</v>
      </c>
      <c r="AH536" s="165">
        <v>4</v>
      </c>
      <c r="AI536" s="180" t="s">
        <v>638</v>
      </c>
      <c r="AJ536" s="165">
        <v>4</v>
      </c>
      <c r="AK536" s="180"/>
      <c r="AL536" s="165"/>
      <c r="AM536" s="180"/>
      <c r="AN536" s="165"/>
      <c r="AO536" s="180"/>
      <c r="AP536" s="165"/>
      <c r="AQ536" s="180"/>
      <c r="AR536" s="165"/>
      <c r="AS536" s="165"/>
      <c r="AT536" s="165"/>
      <c r="AU536" s="165"/>
      <c r="AV536" s="165"/>
      <c r="AW536" s="165"/>
      <c r="AX536" s="165"/>
      <c r="AY536" s="165"/>
      <c r="AZ536" s="165"/>
      <c r="BA536" s="165"/>
      <c r="BB536" s="165"/>
      <c r="BC536" s="165"/>
      <c r="BD536" s="165"/>
      <c r="BE536" s="165"/>
      <c r="BF536" s="165"/>
      <c r="BG536" s="169" t="s">
        <v>4697</v>
      </c>
      <c r="BH536" s="161" t="s">
        <v>638</v>
      </c>
      <c r="BI536" s="159">
        <v>4</v>
      </c>
      <c r="BJ536" s="155">
        <v>3</v>
      </c>
      <c r="BK536" s="151" t="s">
        <v>4710</v>
      </c>
      <c r="BL536" s="159">
        <v>1</v>
      </c>
      <c r="BM536" s="159">
        <v>0</v>
      </c>
      <c r="BN536" s="167" t="s">
        <v>804</v>
      </c>
      <c r="BO536" s="171" t="s">
        <v>4711</v>
      </c>
      <c r="BP536" s="171"/>
      <c r="BQ536" s="171"/>
      <c r="BR536" s="171"/>
      <c r="BS536" s="157" t="s">
        <v>453</v>
      </c>
      <c r="BT536" s="157" t="s">
        <v>453</v>
      </c>
      <c r="BU536" s="157" t="s">
        <v>453</v>
      </c>
      <c r="BV536" s="153" t="s">
        <v>453</v>
      </c>
      <c r="BW536" s="153" t="s">
        <v>4712</v>
      </c>
      <c r="BX536" s="151">
        <v>74</v>
      </c>
      <c r="BY536" s="151">
        <v>109</v>
      </c>
      <c r="BZ536" s="151" t="s">
        <v>4644</v>
      </c>
      <c r="CA536" s="151" t="s">
        <v>4713</v>
      </c>
      <c r="CB536" s="151" t="s">
        <v>453</v>
      </c>
      <c r="CC536" s="151" t="s">
        <v>453</v>
      </c>
      <c r="CD536" s="151"/>
      <c r="CE536" s="151" t="s">
        <v>1008</v>
      </c>
      <c r="CF536" s="151" t="s">
        <v>4714</v>
      </c>
      <c r="CG536" s="151" t="s">
        <v>4697</v>
      </c>
      <c r="CH536" s="151" t="s">
        <v>4715</v>
      </c>
      <c r="CI536" s="151">
        <v>74</v>
      </c>
      <c r="CJ536" s="151">
        <v>101</v>
      </c>
      <c r="CK536" s="151" t="s">
        <v>4644</v>
      </c>
      <c r="CL536" s="151" t="s">
        <v>1737</v>
      </c>
    </row>
    <row r="537" spans="1:90" s="89" customFormat="1" x14ac:dyDescent="0.2">
      <c r="A537" s="151" t="s">
        <v>5255</v>
      </c>
      <c r="B537" s="155">
        <v>535</v>
      </c>
      <c r="C537" s="155">
        <f t="shared" si="55"/>
        <v>484</v>
      </c>
      <c r="D537" s="269" t="s">
        <v>7500</v>
      </c>
      <c r="E537" s="270" t="s">
        <v>7501</v>
      </c>
      <c r="F537" s="271">
        <v>36349</v>
      </c>
      <c r="G537" s="157" t="s">
        <v>562</v>
      </c>
      <c r="H537" s="158">
        <v>33691928</v>
      </c>
      <c r="I537" s="155">
        <v>1164230</v>
      </c>
      <c r="J537" s="159">
        <v>44</v>
      </c>
      <c r="K537" s="159">
        <v>18</v>
      </c>
      <c r="L537" s="159">
        <f t="shared" si="53"/>
        <v>26</v>
      </c>
      <c r="M537" s="157" t="s">
        <v>563</v>
      </c>
      <c r="N537" s="151" t="s">
        <v>1605</v>
      </c>
      <c r="O537" s="160" t="s">
        <v>807</v>
      </c>
      <c r="P537" s="151">
        <v>2</v>
      </c>
      <c r="Q537" s="151"/>
      <c r="R537" s="155">
        <v>3</v>
      </c>
      <c r="S537" s="151" t="s">
        <v>4685</v>
      </c>
      <c r="T537" s="151" t="s">
        <v>453</v>
      </c>
      <c r="U537" s="161" t="s">
        <v>453</v>
      </c>
      <c r="V537" s="161" t="s">
        <v>453</v>
      </c>
      <c r="W537" s="165" t="s">
        <v>453</v>
      </c>
      <c r="X537" s="161" t="s">
        <v>453</v>
      </c>
      <c r="Y537" s="161" t="s">
        <v>564</v>
      </c>
      <c r="Z537" s="151" t="s">
        <v>817</v>
      </c>
      <c r="AA537" s="151" t="s">
        <v>4455</v>
      </c>
      <c r="AB537" s="160" t="s">
        <v>804</v>
      </c>
      <c r="AC537" s="162">
        <v>42965</v>
      </c>
      <c r="AD537" s="163" t="s">
        <v>807</v>
      </c>
      <c r="AE537" s="164">
        <v>43922</v>
      </c>
      <c r="AF537" s="165">
        <f t="shared" si="56"/>
        <v>31.463013698630135</v>
      </c>
      <c r="AG537" s="180" t="s">
        <v>539</v>
      </c>
      <c r="AH537" s="165">
        <v>1</v>
      </c>
      <c r="AI537" s="180" t="s">
        <v>539</v>
      </c>
      <c r="AJ537" s="165">
        <v>1</v>
      </c>
      <c r="AK537" s="180" t="s">
        <v>539</v>
      </c>
      <c r="AL537" s="165">
        <v>1</v>
      </c>
      <c r="AM537" s="180" t="s">
        <v>539</v>
      </c>
      <c r="AN537" s="165">
        <v>1</v>
      </c>
      <c r="AO537" s="180" t="s">
        <v>539</v>
      </c>
      <c r="AP537" s="165">
        <v>1</v>
      </c>
      <c r="AQ537" s="180"/>
      <c r="AR537" s="165"/>
      <c r="AS537" s="165"/>
      <c r="AT537" s="165"/>
      <c r="AU537" s="165"/>
      <c r="AV537" s="165"/>
      <c r="AW537" s="165"/>
      <c r="AX537" s="165"/>
      <c r="AY537" s="165"/>
      <c r="AZ537" s="165"/>
      <c r="BA537" s="165"/>
      <c r="BB537" s="165"/>
      <c r="BC537" s="165"/>
      <c r="BD537" s="165"/>
      <c r="BE537" s="165"/>
      <c r="BF537" s="165"/>
      <c r="BG537" s="169" t="s">
        <v>929</v>
      </c>
      <c r="BH537" s="161" t="s">
        <v>539</v>
      </c>
      <c r="BI537" s="159">
        <v>1</v>
      </c>
      <c r="BJ537" s="155">
        <v>3</v>
      </c>
      <c r="BK537" s="151" t="s">
        <v>4721</v>
      </c>
      <c r="BL537" s="159">
        <v>1</v>
      </c>
      <c r="BM537" s="159">
        <v>1</v>
      </c>
      <c r="BN537" s="167" t="s">
        <v>807</v>
      </c>
      <c r="BO537" s="151" t="s">
        <v>453</v>
      </c>
      <c r="BP537" s="151"/>
      <c r="BQ537" s="151"/>
      <c r="BR537" s="151"/>
      <c r="BS537" s="157" t="s">
        <v>453</v>
      </c>
      <c r="BT537" s="157" t="s">
        <v>453</v>
      </c>
      <c r="BU537" s="157" t="s">
        <v>453</v>
      </c>
      <c r="BV537" s="153" t="s">
        <v>453</v>
      </c>
      <c r="BW537" s="153" t="s">
        <v>4722</v>
      </c>
      <c r="BX537" s="151">
        <v>99</v>
      </c>
      <c r="BY537" s="151">
        <v>91</v>
      </c>
      <c r="BZ537" s="151">
        <v>94</v>
      </c>
      <c r="CA537" s="151" t="s">
        <v>4723</v>
      </c>
      <c r="CB537" s="151" t="s">
        <v>453</v>
      </c>
      <c r="CC537" s="151" t="s">
        <v>453</v>
      </c>
      <c r="CD537" s="151"/>
      <c r="CE537" s="151" t="s">
        <v>1008</v>
      </c>
      <c r="CF537" s="151" t="s">
        <v>869</v>
      </c>
      <c r="CG537" s="151" t="s">
        <v>4724</v>
      </c>
      <c r="CH537" s="151" t="s">
        <v>4725</v>
      </c>
      <c r="CI537" s="151">
        <v>114</v>
      </c>
      <c r="CJ537" s="151">
        <v>104</v>
      </c>
      <c r="CK537" s="151">
        <v>110</v>
      </c>
      <c r="CL537" s="151" t="s">
        <v>1737</v>
      </c>
    </row>
    <row r="538" spans="1:90" s="89" customFormat="1" x14ac:dyDescent="0.2">
      <c r="A538" s="151" t="s">
        <v>5306</v>
      </c>
      <c r="B538" s="155">
        <v>536</v>
      </c>
      <c r="C538" s="155">
        <f t="shared" si="55"/>
        <v>485</v>
      </c>
      <c r="D538" s="269" t="s">
        <v>7502</v>
      </c>
      <c r="E538" s="270" t="s">
        <v>7503</v>
      </c>
      <c r="F538" s="271">
        <v>33378</v>
      </c>
      <c r="G538" s="157" t="s">
        <v>480</v>
      </c>
      <c r="H538" s="158">
        <v>33343068</v>
      </c>
      <c r="I538" s="155">
        <v>1197440</v>
      </c>
      <c r="J538" s="159">
        <v>25</v>
      </c>
      <c r="K538" s="159">
        <v>1</v>
      </c>
      <c r="L538" s="159">
        <f t="shared" si="53"/>
        <v>24</v>
      </c>
      <c r="M538" s="157" t="s">
        <v>563</v>
      </c>
      <c r="N538" s="151" t="s">
        <v>4726</v>
      </c>
      <c r="O538" s="160" t="s">
        <v>807</v>
      </c>
      <c r="P538" s="151">
        <v>3</v>
      </c>
      <c r="Q538" s="151"/>
      <c r="R538" s="155">
        <v>2</v>
      </c>
      <c r="S538" s="151" t="s">
        <v>1333</v>
      </c>
      <c r="T538" s="151" t="s">
        <v>453</v>
      </c>
      <c r="U538" s="161" t="s">
        <v>453</v>
      </c>
      <c r="V538" s="161" t="s">
        <v>453</v>
      </c>
      <c r="W538" s="165" t="s">
        <v>453</v>
      </c>
      <c r="X538" s="161" t="s">
        <v>453</v>
      </c>
      <c r="Y538" s="161" t="s">
        <v>1652</v>
      </c>
      <c r="Z538" s="151" t="s">
        <v>827</v>
      </c>
      <c r="AA538" s="151" t="s">
        <v>550</v>
      </c>
      <c r="AB538" s="160" t="s">
        <v>804</v>
      </c>
      <c r="AC538" s="162">
        <v>42965</v>
      </c>
      <c r="AD538" s="163" t="s">
        <v>807</v>
      </c>
      <c r="AE538" s="164">
        <v>43886</v>
      </c>
      <c r="AF538" s="159">
        <f t="shared" si="56"/>
        <v>30.279452054794518</v>
      </c>
      <c r="AG538" s="180" t="s">
        <v>539</v>
      </c>
      <c r="AH538" s="165">
        <v>1</v>
      </c>
      <c r="AI538" s="180" t="s">
        <v>539</v>
      </c>
      <c r="AJ538" s="165">
        <v>1</v>
      </c>
      <c r="AK538" s="180" t="s">
        <v>539</v>
      </c>
      <c r="AL538" s="165">
        <v>1</v>
      </c>
      <c r="AM538" s="180" t="s">
        <v>539</v>
      </c>
      <c r="AN538" s="165">
        <v>1</v>
      </c>
      <c r="AO538" s="180" t="s">
        <v>539</v>
      </c>
      <c r="AP538" s="165">
        <v>1</v>
      </c>
      <c r="AQ538" s="180"/>
      <c r="AR538" s="165"/>
      <c r="AS538" s="165"/>
      <c r="AT538" s="165"/>
      <c r="AU538" s="165"/>
      <c r="AV538" s="165"/>
      <c r="AW538" s="165"/>
      <c r="AX538" s="165"/>
      <c r="AY538" s="165"/>
      <c r="AZ538" s="165"/>
      <c r="BA538" s="165"/>
      <c r="BB538" s="165"/>
      <c r="BC538" s="165"/>
      <c r="BD538" s="165"/>
      <c r="BE538" s="165"/>
      <c r="BF538" s="165"/>
      <c r="BG538" s="169" t="s">
        <v>929</v>
      </c>
      <c r="BH538" s="161" t="s">
        <v>539</v>
      </c>
      <c r="BI538" s="159">
        <v>1</v>
      </c>
      <c r="BJ538" s="155">
        <v>2</v>
      </c>
      <c r="BK538" s="151" t="s">
        <v>4727</v>
      </c>
      <c r="BL538" s="159">
        <v>1</v>
      </c>
      <c r="BM538" s="159">
        <v>0</v>
      </c>
      <c r="BN538" s="167" t="s">
        <v>807</v>
      </c>
      <c r="BO538" s="151" t="s">
        <v>453</v>
      </c>
      <c r="BP538" s="151"/>
      <c r="BQ538" s="151"/>
      <c r="BR538" s="151"/>
      <c r="BS538" s="157" t="s">
        <v>453</v>
      </c>
      <c r="BT538" s="157" t="s">
        <v>453</v>
      </c>
      <c r="BU538" s="157" t="s">
        <v>453</v>
      </c>
      <c r="BV538" s="153" t="s">
        <v>453</v>
      </c>
      <c r="BW538" s="153" t="s">
        <v>4728</v>
      </c>
      <c r="BX538" s="151">
        <v>73</v>
      </c>
      <c r="BY538" s="151">
        <v>109</v>
      </c>
      <c r="BZ538" s="151">
        <v>88</v>
      </c>
      <c r="CA538" s="151" t="s">
        <v>2824</v>
      </c>
      <c r="CB538" s="151" t="s">
        <v>453</v>
      </c>
      <c r="CC538" s="151" t="s">
        <v>453</v>
      </c>
      <c r="CD538" s="151"/>
      <c r="CE538" s="151" t="s">
        <v>872</v>
      </c>
      <c r="CF538" s="151"/>
      <c r="CG538" s="151" t="s">
        <v>929</v>
      </c>
      <c r="CH538" s="151" t="s">
        <v>4729</v>
      </c>
      <c r="CI538" s="151">
        <v>95</v>
      </c>
      <c r="CJ538" s="151">
        <v>108</v>
      </c>
      <c r="CK538" s="151">
        <v>101</v>
      </c>
      <c r="CL538" s="151" t="s">
        <v>1737</v>
      </c>
    </row>
    <row r="539" spans="1:90" s="89" customFormat="1" x14ac:dyDescent="0.2">
      <c r="A539" s="151" t="s">
        <v>5026</v>
      </c>
      <c r="B539" s="155">
        <v>537</v>
      </c>
      <c r="C539" s="155">
        <f t="shared" si="55"/>
        <v>486</v>
      </c>
      <c r="D539" s="269" t="s">
        <v>7504</v>
      </c>
      <c r="E539" s="270" t="s">
        <v>7505</v>
      </c>
      <c r="F539" s="271">
        <v>22745</v>
      </c>
      <c r="G539" s="157" t="s">
        <v>562</v>
      </c>
      <c r="H539" s="158">
        <v>45975317</v>
      </c>
      <c r="I539" s="155">
        <v>5786360</v>
      </c>
      <c r="J539" s="159">
        <v>44</v>
      </c>
      <c r="K539" s="159">
        <v>26</v>
      </c>
      <c r="L539" s="159">
        <f t="shared" si="53"/>
        <v>18</v>
      </c>
      <c r="M539" s="157" t="s">
        <v>563</v>
      </c>
      <c r="N539" s="151" t="s">
        <v>1605</v>
      </c>
      <c r="O539" s="160" t="s">
        <v>807</v>
      </c>
      <c r="P539" s="151">
        <v>3</v>
      </c>
      <c r="Q539" s="151"/>
      <c r="R539" s="155">
        <v>3</v>
      </c>
      <c r="S539" s="151" t="s">
        <v>5270</v>
      </c>
      <c r="T539" s="151" t="s">
        <v>913</v>
      </c>
      <c r="U539" s="161">
        <v>42968</v>
      </c>
      <c r="V539" s="161">
        <v>42975</v>
      </c>
      <c r="W539" s="165">
        <f>SUM(V539-U539)</f>
        <v>7</v>
      </c>
      <c r="X539" s="161" t="s">
        <v>453</v>
      </c>
      <c r="Y539" s="161" t="s">
        <v>568</v>
      </c>
      <c r="Z539" s="151" t="s">
        <v>4392</v>
      </c>
      <c r="AA539" s="151" t="s">
        <v>1702</v>
      </c>
      <c r="AB539" s="160" t="s">
        <v>804</v>
      </c>
      <c r="AC539" s="162">
        <v>43014</v>
      </c>
      <c r="AD539" s="163" t="s">
        <v>807</v>
      </c>
      <c r="AE539" s="164"/>
      <c r="AF539" s="165">
        <f t="shared" si="56"/>
        <v>-1414.158904109589</v>
      </c>
      <c r="AG539" s="180"/>
      <c r="AH539" s="165"/>
      <c r="AI539" s="180"/>
      <c r="AJ539" s="165"/>
      <c r="AK539" s="180"/>
      <c r="AL539" s="165"/>
      <c r="AM539" s="180"/>
      <c r="AN539" s="165"/>
      <c r="AO539" s="180"/>
      <c r="AP539" s="165"/>
      <c r="AQ539" s="180"/>
      <c r="AR539" s="165"/>
      <c r="AS539" s="165"/>
      <c r="AT539" s="165"/>
      <c r="AU539" s="165"/>
      <c r="AV539" s="165"/>
      <c r="AW539" s="165"/>
      <c r="AX539" s="165"/>
      <c r="AY539" s="165"/>
      <c r="AZ539" s="165"/>
      <c r="BA539" s="165"/>
      <c r="BB539" s="165"/>
      <c r="BC539" s="165"/>
      <c r="BD539" s="165"/>
      <c r="BE539" s="165"/>
      <c r="BF539" s="165"/>
      <c r="BG539" s="169"/>
      <c r="BH539" s="161"/>
      <c r="BI539" s="159"/>
      <c r="BJ539" s="155"/>
      <c r="BK539" s="151"/>
      <c r="BL539" s="161"/>
      <c r="BM539" s="159"/>
      <c r="BN539" s="167"/>
      <c r="BO539" s="151"/>
      <c r="BP539" s="151"/>
      <c r="BQ539" s="151"/>
      <c r="BR539" s="151"/>
      <c r="BS539" s="157" t="s">
        <v>453</v>
      </c>
      <c r="BT539" s="157" t="s">
        <v>453</v>
      </c>
      <c r="BU539" s="157" t="s">
        <v>453</v>
      </c>
      <c r="BV539" s="153" t="s">
        <v>5271</v>
      </c>
      <c r="BW539" s="153" t="s">
        <v>5272</v>
      </c>
      <c r="BX539" s="151">
        <v>75</v>
      </c>
      <c r="BY539" s="151">
        <v>100</v>
      </c>
      <c r="BZ539" s="151">
        <v>88</v>
      </c>
      <c r="CA539" s="151" t="s">
        <v>2584</v>
      </c>
      <c r="CB539" s="151" t="s">
        <v>5273</v>
      </c>
      <c r="CC539" s="151" t="s">
        <v>453</v>
      </c>
      <c r="CD539" s="151"/>
      <c r="CE539" s="151" t="s">
        <v>872</v>
      </c>
      <c r="CF539" s="151" t="s">
        <v>453</v>
      </c>
      <c r="CG539" s="151" t="s">
        <v>5274</v>
      </c>
      <c r="CH539" s="151" t="s">
        <v>5275</v>
      </c>
      <c r="CI539" s="151">
        <v>77</v>
      </c>
      <c r="CJ539" s="151">
        <v>103</v>
      </c>
      <c r="CK539" s="151">
        <v>90</v>
      </c>
      <c r="CL539" s="151" t="s">
        <v>1771</v>
      </c>
    </row>
    <row r="540" spans="1:90" s="89" customFormat="1" x14ac:dyDescent="0.2">
      <c r="A540" s="151" t="s">
        <v>4540</v>
      </c>
      <c r="B540" s="155">
        <v>538</v>
      </c>
      <c r="C540" s="155" t="s">
        <v>5316</v>
      </c>
      <c r="D540" s="269" t="s">
        <v>6930</v>
      </c>
      <c r="E540" s="270" t="s">
        <v>7506</v>
      </c>
      <c r="F540" s="271">
        <v>30326</v>
      </c>
      <c r="G540" s="157" t="s">
        <v>480</v>
      </c>
      <c r="H540" s="158">
        <v>61044077</v>
      </c>
      <c r="I540" s="155">
        <v>6362819</v>
      </c>
      <c r="J540" s="159">
        <v>24</v>
      </c>
      <c r="K540" s="159">
        <v>9</v>
      </c>
      <c r="L540" s="159">
        <f t="shared" ref="L540:L571" si="57">SUM(J540-K540)</f>
        <v>15</v>
      </c>
      <c r="M540" s="157" t="s">
        <v>563</v>
      </c>
      <c r="N540" s="151" t="s">
        <v>595</v>
      </c>
      <c r="O540" s="160" t="s">
        <v>807</v>
      </c>
      <c r="P540" s="151">
        <v>2</v>
      </c>
      <c r="Q540" s="151"/>
      <c r="R540" s="155">
        <v>2</v>
      </c>
      <c r="S540" s="151" t="s">
        <v>4422</v>
      </c>
      <c r="T540" s="151" t="s">
        <v>453</v>
      </c>
      <c r="U540" s="161" t="s">
        <v>453</v>
      </c>
      <c r="V540" s="161" t="s">
        <v>453</v>
      </c>
      <c r="W540" s="165" t="s">
        <v>453</v>
      </c>
      <c r="X540" s="161" t="s">
        <v>453</v>
      </c>
      <c r="Y540" s="161" t="s">
        <v>563</v>
      </c>
      <c r="Z540" s="151" t="s">
        <v>904</v>
      </c>
      <c r="AA540" s="151" t="s">
        <v>1671</v>
      </c>
      <c r="AB540" s="160" t="s">
        <v>804</v>
      </c>
      <c r="AC540" s="162">
        <v>42972</v>
      </c>
      <c r="AD540" s="163" t="s">
        <v>804</v>
      </c>
      <c r="AE540" s="164">
        <v>43206</v>
      </c>
      <c r="AF540" s="165">
        <f t="shared" si="56"/>
        <v>7.6931506849315072</v>
      </c>
      <c r="AG540" s="180" t="s">
        <v>539</v>
      </c>
      <c r="AH540" s="165">
        <v>1</v>
      </c>
      <c r="AI540" s="180" t="s">
        <v>539</v>
      </c>
      <c r="AJ540" s="165">
        <v>1</v>
      </c>
      <c r="AK540" s="180" t="s">
        <v>539</v>
      </c>
      <c r="AL540" s="165">
        <v>1</v>
      </c>
      <c r="AM540" s="180"/>
      <c r="AN540" s="165"/>
      <c r="AO540" s="180"/>
      <c r="AP540" s="165"/>
      <c r="AQ540" s="180"/>
      <c r="AR540" s="165"/>
      <c r="AS540" s="165"/>
      <c r="AT540" s="165"/>
      <c r="AU540" s="165"/>
      <c r="AV540" s="165"/>
      <c r="AW540" s="165"/>
      <c r="AX540" s="165"/>
      <c r="AY540" s="165"/>
      <c r="AZ540" s="165"/>
      <c r="BA540" s="165"/>
      <c r="BB540" s="165"/>
      <c r="BC540" s="165"/>
      <c r="BD540" s="165"/>
      <c r="BE540" s="165"/>
      <c r="BF540" s="165"/>
      <c r="BG540" s="169" t="s">
        <v>4409</v>
      </c>
      <c r="BH540" s="161" t="s">
        <v>539</v>
      </c>
      <c r="BI540" s="159">
        <v>1</v>
      </c>
      <c r="BJ540" s="155">
        <v>2</v>
      </c>
      <c r="BK540" s="151" t="s">
        <v>4424</v>
      </c>
      <c r="BL540" s="159">
        <v>1</v>
      </c>
      <c r="BM540" s="159">
        <v>0</v>
      </c>
      <c r="BN540" s="167" t="s">
        <v>804</v>
      </c>
      <c r="BO540" s="151" t="s">
        <v>4426</v>
      </c>
      <c r="BP540" s="151"/>
      <c r="BQ540" s="151"/>
      <c r="BR540" s="151"/>
      <c r="BS540" s="157" t="s">
        <v>453</v>
      </c>
      <c r="BT540" s="157" t="s">
        <v>453</v>
      </c>
      <c r="BU540" s="157" t="s">
        <v>453</v>
      </c>
      <c r="BV540" s="153" t="s">
        <v>453</v>
      </c>
      <c r="BW540" s="153" t="s">
        <v>4425</v>
      </c>
      <c r="BX540" s="151">
        <v>104</v>
      </c>
      <c r="BY540" s="151">
        <v>110</v>
      </c>
      <c r="BZ540" s="151">
        <v>108</v>
      </c>
      <c r="CA540" s="151" t="s">
        <v>4427</v>
      </c>
      <c r="CB540" s="151" t="s">
        <v>453</v>
      </c>
      <c r="CC540" s="151" t="s">
        <v>453</v>
      </c>
      <c r="CD540" s="151"/>
      <c r="CE540" s="151" t="s">
        <v>1008</v>
      </c>
      <c r="CF540" s="151" t="s">
        <v>4428</v>
      </c>
      <c r="CG540" s="151" t="s">
        <v>929</v>
      </c>
      <c r="CH540" s="151" t="s">
        <v>4730</v>
      </c>
      <c r="CI540" s="151">
        <v>102</v>
      </c>
      <c r="CJ540" s="151">
        <v>110</v>
      </c>
      <c r="CK540" s="151">
        <v>110</v>
      </c>
      <c r="CL540" s="151" t="s">
        <v>1737</v>
      </c>
    </row>
    <row r="541" spans="1:90" s="89" customFormat="1" ht="13" customHeight="1" x14ac:dyDescent="0.2">
      <c r="A541" s="151" t="s">
        <v>5307</v>
      </c>
      <c r="B541" s="155">
        <v>539</v>
      </c>
      <c r="C541" s="155">
        <v>487</v>
      </c>
      <c r="D541" s="269" t="s">
        <v>7507</v>
      </c>
      <c r="E541" s="270" t="s">
        <v>7508</v>
      </c>
      <c r="F541" s="271">
        <v>30400</v>
      </c>
      <c r="G541" s="157" t="s">
        <v>562</v>
      </c>
      <c r="H541" s="158">
        <v>61037581</v>
      </c>
      <c r="I541" s="155">
        <v>6236182</v>
      </c>
      <c r="J541" s="159">
        <v>21</v>
      </c>
      <c r="K541" s="159">
        <v>19</v>
      </c>
      <c r="L541" s="159">
        <f t="shared" si="57"/>
        <v>2</v>
      </c>
      <c r="M541" s="157" t="s">
        <v>563</v>
      </c>
      <c r="N541" s="151" t="s">
        <v>604</v>
      </c>
      <c r="O541" s="160" t="s">
        <v>807</v>
      </c>
      <c r="P541" s="151">
        <v>3</v>
      </c>
      <c r="Q541" s="151"/>
      <c r="R541" s="155">
        <v>2</v>
      </c>
      <c r="S541" s="151" t="s">
        <v>1076</v>
      </c>
      <c r="T541" s="151" t="s">
        <v>453</v>
      </c>
      <c r="U541" s="161" t="s">
        <v>453</v>
      </c>
      <c r="V541" s="161" t="s">
        <v>453</v>
      </c>
      <c r="W541" s="165" t="s">
        <v>453</v>
      </c>
      <c r="X541" s="161" t="s">
        <v>453</v>
      </c>
      <c r="Y541" s="161" t="s">
        <v>563</v>
      </c>
      <c r="Z541" s="151" t="s">
        <v>817</v>
      </c>
      <c r="AA541" s="151" t="s">
        <v>4456</v>
      </c>
      <c r="AB541" s="160" t="s">
        <v>804</v>
      </c>
      <c r="AC541" s="162">
        <v>42972</v>
      </c>
      <c r="AD541" s="163" t="s">
        <v>807</v>
      </c>
      <c r="AE541" s="164">
        <v>43258</v>
      </c>
      <c r="AF541" s="165">
        <f t="shared" si="56"/>
        <v>9.4027397260273968</v>
      </c>
      <c r="AG541" s="180" t="s">
        <v>638</v>
      </c>
      <c r="AH541" s="165">
        <v>4</v>
      </c>
      <c r="AI541" s="180" t="s">
        <v>638</v>
      </c>
      <c r="AJ541" s="165">
        <v>4</v>
      </c>
      <c r="AK541" s="180" t="s">
        <v>638</v>
      </c>
      <c r="AL541" s="165">
        <v>3</v>
      </c>
      <c r="AM541" s="180"/>
      <c r="AN541" s="165"/>
      <c r="AO541" s="180"/>
      <c r="AP541" s="165"/>
      <c r="AQ541" s="180"/>
      <c r="AR541" s="165"/>
      <c r="AS541" s="165"/>
      <c r="AT541" s="165"/>
      <c r="AU541" s="165"/>
      <c r="AV541" s="165"/>
      <c r="AW541" s="165"/>
      <c r="AX541" s="165"/>
      <c r="AY541" s="165"/>
      <c r="AZ541" s="165"/>
      <c r="BA541" s="165"/>
      <c r="BB541" s="165"/>
      <c r="BC541" s="165"/>
      <c r="BD541" s="165"/>
      <c r="BE541" s="165"/>
      <c r="BF541" s="165"/>
      <c r="BG541" s="169" t="s">
        <v>906</v>
      </c>
      <c r="BH541" s="161" t="s">
        <v>638</v>
      </c>
      <c r="BI541" s="159">
        <v>3</v>
      </c>
      <c r="BJ541" s="155">
        <v>2</v>
      </c>
      <c r="BK541" s="151" t="s">
        <v>1076</v>
      </c>
      <c r="BL541" s="159">
        <v>1</v>
      </c>
      <c r="BM541" s="159">
        <v>0</v>
      </c>
      <c r="BN541" s="167" t="s">
        <v>804</v>
      </c>
      <c r="BO541" s="151" t="s">
        <v>4826</v>
      </c>
      <c r="BP541" s="151"/>
      <c r="BQ541" s="151"/>
      <c r="BR541" s="151"/>
      <c r="BS541" s="157" t="s">
        <v>453</v>
      </c>
      <c r="BT541" s="157" t="s">
        <v>453</v>
      </c>
      <c r="BU541" s="157" t="s">
        <v>453</v>
      </c>
      <c r="BV541" s="153" t="s">
        <v>453</v>
      </c>
      <c r="BW541" s="153" t="s">
        <v>4827</v>
      </c>
      <c r="BX541" s="151">
        <v>79</v>
      </c>
      <c r="BY541" s="151">
        <v>69</v>
      </c>
      <c r="BZ541" s="151">
        <v>71</v>
      </c>
      <c r="CA541" s="151" t="s">
        <v>4828</v>
      </c>
      <c r="CB541" s="151" t="s">
        <v>453</v>
      </c>
      <c r="CC541" s="151" t="s">
        <v>453</v>
      </c>
      <c r="CD541" s="151"/>
      <c r="CE541" s="151" t="s">
        <v>4829</v>
      </c>
      <c r="CF541" s="151" t="s">
        <v>4830</v>
      </c>
      <c r="CG541" s="151" t="s">
        <v>906</v>
      </c>
      <c r="CH541" s="151" t="s">
        <v>1125</v>
      </c>
      <c r="CI541" s="151" t="s">
        <v>453</v>
      </c>
      <c r="CJ541" s="151" t="s">
        <v>453</v>
      </c>
      <c r="CK541" s="151" t="s">
        <v>453</v>
      </c>
      <c r="CL541" s="151" t="s">
        <v>1737</v>
      </c>
    </row>
    <row r="542" spans="1:90" s="89" customFormat="1" x14ac:dyDescent="0.2">
      <c r="A542" s="151" t="s">
        <v>4763</v>
      </c>
      <c r="B542" s="155">
        <v>540</v>
      </c>
      <c r="C542" s="155">
        <f t="shared" ref="C542:C551" si="58">C541+1</f>
        <v>488</v>
      </c>
      <c r="D542" s="269" t="s">
        <v>7509</v>
      </c>
      <c r="E542" s="270" t="s">
        <v>7510</v>
      </c>
      <c r="F542" s="271">
        <v>22673</v>
      </c>
      <c r="G542" s="157" t="s">
        <v>562</v>
      </c>
      <c r="H542" s="158">
        <v>46261278</v>
      </c>
      <c r="I542" s="155">
        <v>2529611</v>
      </c>
      <c r="J542" s="159">
        <v>39</v>
      </c>
      <c r="K542" s="159">
        <v>25</v>
      </c>
      <c r="L542" s="159">
        <f t="shared" si="57"/>
        <v>14</v>
      </c>
      <c r="M542" s="157" t="s">
        <v>563</v>
      </c>
      <c r="N542" s="151" t="s">
        <v>1605</v>
      </c>
      <c r="O542" s="160" t="s">
        <v>804</v>
      </c>
      <c r="P542" s="151">
        <v>9</v>
      </c>
      <c r="Q542" s="151"/>
      <c r="R542" s="155">
        <v>3</v>
      </c>
      <c r="S542" s="151" t="s">
        <v>4739</v>
      </c>
      <c r="T542" s="151" t="s">
        <v>913</v>
      </c>
      <c r="U542" s="161">
        <v>42981</v>
      </c>
      <c r="V542" s="161">
        <v>43000</v>
      </c>
      <c r="W542" s="165">
        <f>SUM(V542-U542)</f>
        <v>19</v>
      </c>
      <c r="X542" s="161" t="s">
        <v>453</v>
      </c>
      <c r="Y542" s="161" t="s">
        <v>564</v>
      </c>
      <c r="Z542" s="151" t="s">
        <v>904</v>
      </c>
      <c r="AA542" s="151" t="s">
        <v>1687</v>
      </c>
      <c r="AB542" s="160" t="s">
        <v>804</v>
      </c>
      <c r="AC542" s="162">
        <v>43000</v>
      </c>
      <c r="AD542" s="163" t="s">
        <v>807</v>
      </c>
      <c r="AE542" s="164">
        <v>43595</v>
      </c>
      <c r="AF542" s="165">
        <f t="shared" si="56"/>
        <v>19.56164383561644</v>
      </c>
      <c r="AG542" s="180" t="s">
        <v>539</v>
      </c>
      <c r="AH542" s="165">
        <v>1</v>
      </c>
      <c r="AI542" s="180" t="s">
        <v>539</v>
      </c>
      <c r="AJ542" s="165">
        <v>1</v>
      </c>
      <c r="AK542" s="180" t="s">
        <v>640</v>
      </c>
      <c r="AL542" s="165">
        <v>1</v>
      </c>
      <c r="AM542" s="180"/>
      <c r="AN542" s="165"/>
      <c r="AO542" s="180"/>
      <c r="AP542" s="165"/>
      <c r="AQ542" s="180"/>
      <c r="AR542" s="165"/>
      <c r="AS542" s="165"/>
      <c r="AT542" s="165"/>
      <c r="AU542" s="165"/>
      <c r="AV542" s="165"/>
      <c r="AW542" s="165"/>
      <c r="AX542" s="165"/>
      <c r="AY542" s="165"/>
      <c r="AZ542" s="165"/>
      <c r="BA542" s="165"/>
      <c r="BB542" s="165"/>
      <c r="BC542" s="165"/>
      <c r="BD542" s="165"/>
      <c r="BE542" s="165"/>
      <c r="BF542" s="165"/>
      <c r="BG542" s="169" t="s">
        <v>5667</v>
      </c>
      <c r="BH542" s="161" t="s">
        <v>640</v>
      </c>
      <c r="BI542" s="159">
        <v>1</v>
      </c>
      <c r="BJ542" s="155">
        <v>3</v>
      </c>
      <c r="BK542" s="151" t="s">
        <v>4739</v>
      </c>
      <c r="BL542" s="159" t="s">
        <v>453</v>
      </c>
      <c r="BM542" s="159" t="s">
        <v>453</v>
      </c>
      <c r="BN542" s="167" t="s">
        <v>807</v>
      </c>
      <c r="BO542" s="151" t="s">
        <v>453</v>
      </c>
      <c r="BP542" s="151"/>
      <c r="BQ542" s="151"/>
      <c r="BR542" s="151"/>
      <c r="BS542" s="157" t="s">
        <v>453</v>
      </c>
      <c r="BT542" s="157" t="s">
        <v>453</v>
      </c>
      <c r="BU542" s="157" t="s">
        <v>453</v>
      </c>
      <c r="BV542" s="153" t="s">
        <v>4740</v>
      </c>
      <c r="BW542" s="151" t="s">
        <v>4741</v>
      </c>
      <c r="BX542" s="157">
        <v>80</v>
      </c>
      <c r="BY542" s="157">
        <v>88</v>
      </c>
      <c r="BZ542" s="157">
        <v>83</v>
      </c>
      <c r="CA542" s="151" t="s">
        <v>4742</v>
      </c>
      <c r="CB542" s="151" t="s">
        <v>4743</v>
      </c>
      <c r="CC542" s="151" t="s">
        <v>453</v>
      </c>
      <c r="CD542" s="151"/>
      <c r="CE542" s="151" t="s">
        <v>872</v>
      </c>
      <c r="CF542" s="151" t="s">
        <v>453</v>
      </c>
      <c r="CG542" s="151" t="s">
        <v>929</v>
      </c>
      <c r="CH542" s="153" t="s">
        <v>4731</v>
      </c>
      <c r="CI542" s="151">
        <v>82</v>
      </c>
      <c r="CJ542" s="151">
        <v>102</v>
      </c>
      <c r="CK542" s="151">
        <v>92</v>
      </c>
      <c r="CL542" s="151" t="s">
        <v>1737</v>
      </c>
    </row>
    <row r="543" spans="1:90" s="89" customFormat="1" x14ac:dyDescent="0.2">
      <c r="A543" s="151" t="s">
        <v>5256</v>
      </c>
      <c r="B543" s="155">
        <v>541</v>
      </c>
      <c r="C543" s="155">
        <f t="shared" si="58"/>
        <v>489</v>
      </c>
      <c r="D543" s="269" t="s">
        <v>6156</v>
      </c>
      <c r="E543" s="270" t="s">
        <v>7511</v>
      </c>
      <c r="F543" s="271">
        <v>37861</v>
      </c>
      <c r="G543" s="157" t="s">
        <v>480</v>
      </c>
      <c r="H543" s="158">
        <v>55048996</v>
      </c>
      <c r="I543" s="155">
        <v>5980022</v>
      </c>
      <c r="J543" s="159">
        <v>45</v>
      </c>
      <c r="K543" s="159">
        <v>19</v>
      </c>
      <c r="L543" s="159">
        <f t="shared" si="57"/>
        <v>26</v>
      </c>
      <c r="M543" s="157" t="s">
        <v>564</v>
      </c>
      <c r="N543" s="151" t="s">
        <v>1605</v>
      </c>
      <c r="O543" s="160" t="s">
        <v>804</v>
      </c>
      <c r="P543" s="151">
        <v>4</v>
      </c>
      <c r="Q543" s="151"/>
      <c r="R543" s="155">
        <v>4</v>
      </c>
      <c r="S543" s="151" t="s">
        <v>4732</v>
      </c>
      <c r="T543" s="151" t="s">
        <v>453</v>
      </c>
      <c r="U543" s="161" t="s">
        <v>453</v>
      </c>
      <c r="V543" s="161" t="s">
        <v>453</v>
      </c>
      <c r="W543" s="165" t="s">
        <v>453</v>
      </c>
      <c r="X543" s="161" t="s">
        <v>453</v>
      </c>
      <c r="Y543" s="161" t="s">
        <v>563</v>
      </c>
      <c r="Z543" s="151" t="s">
        <v>904</v>
      </c>
      <c r="AA543" s="151" t="s">
        <v>1671</v>
      </c>
      <c r="AB543" s="160" t="s">
        <v>804</v>
      </c>
      <c r="AC543" s="162">
        <v>42989</v>
      </c>
      <c r="AD543" s="163" t="s">
        <v>807</v>
      </c>
      <c r="AE543" s="164">
        <v>43550</v>
      </c>
      <c r="AF543" s="165">
        <f t="shared" si="56"/>
        <v>18.443835616438356</v>
      </c>
      <c r="AG543" s="180" t="s">
        <v>539</v>
      </c>
      <c r="AH543" s="165">
        <v>1</v>
      </c>
      <c r="AI543" s="180" t="s">
        <v>539</v>
      </c>
      <c r="AJ543" s="165">
        <v>1</v>
      </c>
      <c r="AK543" s="180" t="s">
        <v>638</v>
      </c>
      <c r="AL543" s="165">
        <v>4</v>
      </c>
      <c r="AM543" s="180"/>
      <c r="AN543" s="165"/>
      <c r="AO543" s="180"/>
      <c r="AP543" s="165"/>
      <c r="AQ543" s="180"/>
      <c r="AR543" s="165"/>
      <c r="AS543" s="165"/>
      <c r="AT543" s="165"/>
      <c r="AU543" s="165"/>
      <c r="AV543" s="165"/>
      <c r="AW543" s="165"/>
      <c r="AX543" s="165"/>
      <c r="AY543" s="165"/>
      <c r="AZ543" s="165"/>
      <c r="BA543" s="165"/>
      <c r="BB543" s="165"/>
      <c r="BC543" s="165"/>
      <c r="BD543" s="165"/>
      <c r="BE543" s="165"/>
      <c r="BF543" s="165"/>
      <c r="BG543" s="169" t="s">
        <v>5333</v>
      </c>
      <c r="BH543" s="161" t="s">
        <v>638</v>
      </c>
      <c r="BI543" s="159">
        <v>4</v>
      </c>
      <c r="BJ543" s="155">
        <v>4</v>
      </c>
      <c r="BK543" s="151" t="s">
        <v>4732</v>
      </c>
      <c r="BL543" s="159" t="s">
        <v>453</v>
      </c>
      <c r="BM543" s="159" t="s">
        <v>453</v>
      </c>
      <c r="BN543" s="167" t="s">
        <v>804</v>
      </c>
      <c r="BO543" s="171" t="s">
        <v>4733</v>
      </c>
      <c r="BP543" s="171"/>
      <c r="BQ543" s="171"/>
      <c r="BR543" s="171"/>
      <c r="BS543" s="157" t="s">
        <v>564</v>
      </c>
      <c r="BT543" s="157" t="s">
        <v>564</v>
      </c>
      <c r="BU543" s="152" t="s">
        <v>4734</v>
      </c>
      <c r="BV543" s="153" t="s">
        <v>453</v>
      </c>
      <c r="BW543" s="153" t="s">
        <v>4735</v>
      </c>
      <c r="BX543" s="151">
        <v>102</v>
      </c>
      <c r="BY543" s="151">
        <v>82</v>
      </c>
      <c r="BZ543" s="151">
        <v>90</v>
      </c>
      <c r="CA543" s="151" t="s">
        <v>4736</v>
      </c>
      <c r="CB543" s="151" t="s">
        <v>453</v>
      </c>
      <c r="CC543" s="151" t="s">
        <v>453</v>
      </c>
      <c r="CD543" s="151"/>
      <c r="CE543" s="151" t="s">
        <v>4737</v>
      </c>
      <c r="CF543" s="151" t="s">
        <v>453</v>
      </c>
      <c r="CG543" s="151" t="s">
        <v>929</v>
      </c>
      <c r="CH543" s="151" t="s">
        <v>4738</v>
      </c>
      <c r="CI543" s="151">
        <v>109</v>
      </c>
      <c r="CJ543" s="151">
        <v>96</v>
      </c>
      <c r="CK543" s="151">
        <v>104</v>
      </c>
      <c r="CL543" s="151" t="s">
        <v>1737</v>
      </c>
    </row>
    <row r="544" spans="1:90" s="89" customFormat="1" x14ac:dyDescent="0.2">
      <c r="A544" s="151" t="s">
        <v>5308</v>
      </c>
      <c r="B544" s="155">
        <v>542</v>
      </c>
      <c r="C544" s="155">
        <f t="shared" si="58"/>
        <v>490</v>
      </c>
      <c r="D544" s="269" t="s">
        <v>7512</v>
      </c>
      <c r="E544" s="270" t="s">
        <v>7513</v>
      </c>
      <c r="F544" s="271">
        <v>24464</v>
      </c>
      <c r="G544" s="157" t="s">
        <v>562</v>
      </c>
      <c r="H544" s="158">
        <v>35316181</v>
      </c>
      <c r="I544" s="155">
        <v>1544809</v>
      </c>
      <c r="J544" s="159">
        <v>26</v>
      </c>
      <c r="K544" s="159">
        <v>5</v>
      </c>
      <c r="L544" s="159">
        <f t="shared" si="57"/>
        <v>21</v>
      </c>
      <c r="M544" s="157" t="s">
        <v>563</v>
      </c>
      <c r="N544" s="151" t="s">
        <v>1605</v>
      </c>
      <c r="O544" s="160" t="s">
        <v>807</v>
      </c>
      <c r="P544" s="151">
        <v>1</v>
      </c>
      <c r="Q544" s="151"/>
      <c r="R544" s="155">
        <v>1</v>
      </c>
      <c r="S544" s="151" t="s">
        <v>5537</v>
      </c>
      <c r="T544" s="151" t="s">
        <v>453</v>
      </c>
      <c r="U544" s="161" t="s">
        <v>453</v>
      </c>
      <c r="V544" s="161" t="s">
        <v>453</v>
      </c>
      <c r="W544" s="165" t="s">
        <v>453</v>
      </c>
      <c r="X544" s="161" t="s">
        <v>453</v>
      </c>
      <c r="Y544" s="161" t="s">
        <v>472</v>
      </c>
      <c r="Z544" s="151" t="s">
        <v>1193</v>
      </c>
      <c r="AA544" s="151" t="s">
        <v>4457</v>
      </c>
      <c r="AB544" s="160" t="s">
        <v>804</v>
      </c>
      <c r="AC544" s="162">
        <v>43017</v>
      </c>
      <c r="AD544" s="163" t="s">
        <v>807</v>
      </c>
      <c r="AE544" s="164">
        <v>43825</v>
      </c>
      <c r="AF544" s="165">
        <f t="shared" si="56"/>
        <v>26.564383561643833</v>
      </c>
      <c r="AG544" s="180" t="s">
        <v>539</v>
      </c>
      <c r="AH544" s="165">
        <v>1</v>
      </c>
      <c r="AI544" s="180" t="s">
        <v>638</v>
      </c>
      <c r="AJ544" s="165">
        <v>4</v>
      </c>
      <c r="AK544" s="180" t="s">
        <v>638</v>
      </c>
      <c r="AL544" s="165">
        <v>4</v>
      </c>
      <c r="AM544" s="180" t="s">
        <v>638</v>
      </c>
      <c r="AN544" s="165">
        <v>4</v>
      </c>
      <c r="AO544" s="180"/>
      <c r="AP544" s="165"/>
      <c r="AQ544" s="180"/>
      <c r="AR544" s="165"/>
      <c r="AS544" s="165"/>
      <c r="AT544" s="165"/>
      <c r="AU544" s="165"/>
      <c r="AV544" s="165"/>
      <c r="AW544" s="165"/>
      <c r="AX544" s="165"/>
      <c r="AY544" s="165"/>
      <c r="AZ544" s="165"/>
      <c r="BA544" s="165"/>
      <c r="BB544" s="165"/>
      <c r="BC544" s="165"/>
      <c r="BD544" s="165"/>
      <c r="BE544" s="165"/>
      <c r="BF544" s="165"/>
      <c r="BG544" s="169" t="s">
        <v>5538</v>
      </c>
      <c r="BH544" s="161" t="s">
        <v>638</v>
      </c>
      <c r="BI544" s="159">
        <v>4</v>
      </c>
      <c r="BJ544" s="155">
        <v>1</v>
      </c>
      <c r="BK544" s="151" t="s">
        <v>3817</v>
      </c>
      <c r="BL544" s="159">
        <v>1</v>
      </c>
      <c r="BM544" s="159">
        <v>0</v>
      </c>
      <c r="BN544" s="167" t="s">
        <v>807</v>
      </c>
      <c r="BO544" s="151" t="s">
        <v>453</v>
      </c>
      <c r="BP544" s="151"/>
      <c r="BQ544" s="151"/>
      <c r="BR544" s="151"/>
      <c r="BS544" s="157" t="s">
        <v>453</v>
      </c>
      <c r="BT544" s="157" t="s">
        <v>453</v>
      </c>
      <c r="BU544" s="157" t="s">
        <v>453</v>
      </c>
      <c r="BV544" s="153" t="s">
        <v>453</v>
      </c>
      <c r="BW544" s="153" t="s">
        <v>5539</v>
      </c>
      <c r="BX544" s="151">
        <v>76</v>
      </c>
      <c r="BY544" s="151">
        <v>101</v>
      </c>
      <c r="BZ544" s="151">
        <v>86</v>
      </c>
      <c r="CA544" s="151" t="s">
        <v>5540</v>
      </c>
      <c r="CB544" s="151" t="s">
        <v>453</v>
      </c>
      <c r="CC544" s="151" t="s">
        <v>453</v>
      </c>
      <c r="CD544" s="151"/>
      <c r="CE544" s="151" t="s">
        <v>1008</v>
      </c>
      <c r="CF544" s="151" t="s">
        <v>5541</v>
      </c>
      <c r="CG544" s="151" t="s">
        <v>5542</v>
      </c>
      <c r="CH544" s="151" t="s">
        <v>1086</v>
      </c>
      <c r="CI544" s="151" t="s">
        <v>453</v>
      </c>
      <c r="CJ544" s="151" t="s">
        <v>453</v>
      </c>
      <c r="CK544" s="151" t="s">
        <v>453</v>
      </c>
      <c r="CL544" s="151" t="s">
        <v>1737</v>
      </c>
    </row>
    <row r="545" spans="1:90" s="89" customFormat="1" x14ac:dyDescent="0.2">
      <c r="A545" s="151" t="s">
        <v>5029</v>
      </c>
      <c r="B545" s="155">
        <v>543</v>
      </c>
      <c r="C545" s="155">
        <f t="shared" si="58"/>
        <v>491</v>
      </c>
      <c r="D545" s="269" t="s">
        <v>7514</v>
      </c>
      <c r="E545" s="270" t="s">
        <v>7515</v>
      </c>
      <c r="F545" s="271">
        <v>38594</v>
      </c>
      <c r="G545" s="157" t="s">
        <v>480</v>
      </c>
      <c r="H545" s="158">
        <v>45926672</v>
      </c>
      <c r="I545" s="155">
        <v>5203479</v>
      </c>
      <c r="J545" s="159">
        <v>27</v>
      </c>
      <c r="K545" s="159">
        <v>21</v>
      </c>
      <c r="L545" s="159">
        <f t="shared" si="57"/>
        <v>6</v>
      </c>
      <c r="M545" s="157" t="s">
        <v>563</v>
      </c>
      <c r="N545" s="151" t="s">
        <v>1605</v>
      </c>
      <c r="O545" s="160" t="s">
        <v>807</v>
      </c>
      <c r="P545" s="151">
        <v>5</v>
      </c>
      <c r="Q545" s="151"/>
      <c r="R545" s="155">
        <v>3</v>
      </c>
      <c r="S545" s="151" t="s">
        <v>5334</v>
      </c>
      <c r="T545" s="151" t="s">
        <v>895</v>
      </c>
      <c r="U545" s="161">
        <v>43021</v>
      </c>
      <c r="V545" s="161">
        <v>43031</v>
      </c>
      <c r="W545" s="165">
        <f>SUM(V545-U545)</f>
        <v>10</v>
      </c>
      <c r="X545" s="161" t="s">
        <v>453</v>
      </c>
      <c r="Y545" s="161" t="s">
        <v>1652</v>
      </c>
      <c r="Z545" s="151" t="s">
        <v>4464</v>
      </c>
      <c r="AA545" s="151" t="s">
        <v>4465</v>
      </c>
      <c r="AB545" s="160" t="s">
        <v>804</v>
      </c>
      <c r="AC545" s="162">
        <v>43066</v>
      </c>
      <c r="AD545" s="163" t="s">
        <v>807</v>
      </c>
      <c r="AE545" s="164">
        <v>43263</v>
      </c>
      <c r="AF545" s="159">
        <f t="shared" si="56"/>
        <v>6.4767123287671229</v>
      </c>
      <c r="AG545" s="180" t="s">
        <v>539</v>
      </c>
      <c r="AH545" s="165">
        <v>1</v>
      </c>
      <c r="AI545" s="180" t="s">
        <v>539</v>
      </c>
      <c r="AJ545" s="165">
        <v>1</v>
      </c>
      <c r="AK545" s="180"/>
      <c r="AL545" s="165"/>
      <c r="AM545" s="180"/>
      <c r="AN545" s="165"/>
      <c r="AO545" s="180"/>
      <c r="AP545" s="165"/>
      <c r="AQ545" s="180"/>
      <c r="AR545" s="165"/>
      <c r="AS545" s="165"/>
      <c r="AT545" s="165"/>
      <c r="AU545" s="165"/>
      <c r="AV545" s="165"/>
      <c r="AW545" s="165"/>
      <c r="AX545" s="165"/>
      <c r="AY545" s="165"/>
      <c r="AZ545" s="165"/>
      <c r="BA545" s="165"/>
      <c r="BB545" s="165"/>
      <c r="BC545" s="165"/>
      <c r="BD545" s="165"/>
      <c r="BE545" s="165"/>
      <c r="BF545" s="165"/>
      <c r="BG545" s="169" t="s">
        <v>929</v>
      </c>
      <c r="BH545" s="161" t="s">
        <v>539</v>
      </c>
      <c r="BI545" s="159">
        <v>1</v>
      </c>
      <c r="BJ545" s="155">
        <v>3</v>
      </c>
      <c r="BK545" s="151" t="s">
        <v>5334</v>
      </c>
      <c r="BL545" s="159">
        <v>1</v>
      </c>
      <c r="BM545" s="159">
        <v>0</v>
      </c>
      <c r="BN545" s="167" t="s">
        <v>807</v>
      </c>
      <c r="BO545" s="151" t="s">
        <v>453</v>
      </c>
      <c r="BP545" s="151"/>
      <c r="BQ545" s="151"/>
      <c r="BR545" s="151"/>
      <c r="BS545" s="157" t="s">
        <v>453</v>
      </c>
      <c r="BT545" s="157" t="s">
        <v>453</v>
      </c>
      <c r="BU545" s="157" t="s">
        <v>453</v>
      </c>
      <c r="BV545" s="153" t="s">
        <v>453</v>
      </c>
      <c r="BW545" s="153" t="s">
        <v>5335</v>
      </c>
      <c r="BX545" s="151">
        <v>103</v>
      </c>
      <c r="BY545" s="151">
        <v>96</v>
      </c>
      <c r="BZ545" s="151">
        <v>100</v>
      </c>
      <c r="CA545" s="151" t="s">
        <v>5336</v>
      </c>
      <c r="CB545" s="151" t="s">
        <v>5337</v>
      </c>
      <c r="CC545" s="151" t="s">
        <v>453</v>
      </c>
      <c r="CD545" s="151"/>
      <c r="CE545" s="151" t="s">
        <v>872</v>
      </c>
      <c r="CF545" s="151" t="s">
        <v>5338</v>
      </c>
      <c r="CG545" s="151" t="s">
        <v>929</v>
      </c>
      <c r="CH545" s="151" t="s">
        <v>5339</v>
      </c>
      <c r="CI545" s="151">
        <v>112</v>
      </c>
      <c r="CJ545" s="151">
        <v>108</v>
      </c>
      <c r="CK545" s="151">
        <v>111</v>
      </c>
      <c r="CL545" s="151" t="s">
        <v>1737</v>
      </c>
    </row>
    <row r="546" spans="1:90" s="89" customFormat="1" x14ac:dyDescent="0.2">
      <c r="A546" s="151" t="s">
        <v>5028</v>
      </c>
      <c r="B546" s="155">
        <v>544</v>
      </c>
      <c r="C546" s="155">
        <f t="shared" si="58"/>
        <v>492</v>
      </c>
      <c r="D546" s="269" t="s">
        <v>7516</v>
      </c>
      <c r="E546" s="270" t="s">
        <v>7517</v>
      </c>
      <c r="F546" s="271">
        <v>36775</v>
      </c>
      <c r="G546" s="157" t="s">
        <v>480</v>
      </c>
      <c r="H546" s="158">
        <v>40011632</v>
      </c>
      <c r="I546" s="155">
        <v>113861</v>
      </c>
      <c r="J546" s="159">
        <v>60</v>
      </c>
      <c r="K546" s="159">
        <v>9</v>
      </c>
      <c r="L546" s="159">
        <f t="shared" si="57"/>
        <v>51</v>
      </c>
      <c r="M546" s="157" t="s">
        <v>563</v>
      </c>
      <c r="N546" s="151" t="s">
        <v>604</v>
      </c>
      <c r="O546" s="160" t="s">
        <v>807</v>
      </c>
      <c r="P546" s="151">
        <v>2</v>
      </c>
      <c r="Q546" s="151"/>
      <c r="R546" s="155">
        <v>1</v>
      </c>
      <c r="S546" s="151" t="s">
        <v>5340</v>
      </c>
      <c r="T546" s="151" t="s">
        <v>1589</v>
      </c>
      <c r="U546" s="161">
        <v>43021</v>
      </c>
      <c r="V546" s="161">
        <v>43026</v>
      </c>
      <c r="W546" s="165">
        <f>SUM(V546-U546)</f>
        <v>5</v>
      </c>
      <c r="X546" s="161" t="s">
        <v>453</v>
      </c>
      <c r="Y546" s="161" t="s">
        <v>564</v>
      </c>
      <c r="Z546" s="151" t="s">
        <v>817</v>
      </c>
      <c r="AA546" s="151" t="s">
        <v>4480</v>
      </c>
      <c r="AB546" s="160" t="s">
        <v>804</v>
      </c>
      <c r="AC546" s="162">
        <v>43088</v>
      </c>
      <c r="AD546" s="163" t="s">
        <v>807</v>
      </c>
      <c r="AE546" s="164">
        <v>43621</v>
      </c>
      <c r="AF546" s="159">
        <f t="shared" si="56"/>
        <v>17.523287671232879</v>
      </c>
      <c r="AG546" s="180" t="s">
        <v>539</v>
      </c>
      <c r="AH546" s="165">
        <v>1</v>
      </c>
      <c r="AI546" s="180" t="s">
        <v>539</v>
      </c>
      <c r="AJ546" s="165">
        <v>1</v>
      </c>
      <c r="AK546" s="180" t="s">
        <v>539</v>
      </c>
      <c r="AL546" s="165">
        <v>1</v>
      </c>
      <c r="AM546" s="180"/>
      <c r="AN546" s="165"/>
      <c r="AO546" s="180"/>
      <c r="AP546" s="165"/>
      <c r="AQ546" s="180"/>
      <c r="AR546" s="165"/>
      <c r="AS546" s="165"/>
      <c r="AT546" s="165"/>
      <c r="AU546" s="165"/>
      <c r="AV546" s="165"/>
      <c r="AW546" s="165"/>
      <c r="AX546" s="165"/>
      <c r="AY546" s="165"/>
      <c r="AZ546" s="165"/>
      <c r="BA546" s="165"/>
      <c r="BB546" s="165"/>
      <c r="BC546" s="165"/>
      <c r="BD546" s="165"/>
      <c r="BE546" s="165"/>
      <c r="BF546" s="165"/>
      <c r="BG546" s="169" t="s">
        <v>5341</v>
      </c>
      <c r="BH546" s="161" t="s">
        <v>539</v>
      </c>
      <c r="BI546" s="159">
        <v>1</v>
      </c>
      <c r="BJ546" s="155">
        <v>1</v>
      </c>
      <c r="BK546" s="151" t="s">
        <v>5340</v>
      </c>
      <c r="BL546" s="159">
        <v>0</v>
      </c>
      <c r="BM546" s="159" t="s">
        <v>5342</v>
      </c>
      <c r="BN546" s="167" t="s">
        <v>807</v>
      </c>
      <c r="BO546" s="151" t="s">
        <v>453</v>
      </c>
      <c r="BP546" s="151"/>
      <c r="BQ546" s="151"/>
      <c r="BR546" s="151"/>
      <c r="BS546" s="157" t="s">
        <v>453</v>
      </c>
      <c r="BT546" s="157" t="s">
        <v>453</v>
      </c>
      <c r="BU546" s="157" t="s">
        <v>453</v>
      </c>
      <c r="BV546" s="153" t="s">
        <v>5345</v>
      </c>
      <c r="BW546" s="153" t="s">
        <v>5343</v>
      </c>
      <c r="BX546" s="151">
        <v>112</v>
      </c>
      <c r="BY546" s="151">
        <v>89</v>
      </c>
      <c r="BZ546" s="151">
        <v>101</v>
      </c>
      <c r="CA546" s="151" t="s">
        <v>5344</v>
      </c>
      <c r="CB546" s="151" t="s">
        <v>453</v>
      </c>
      <c r="CC546" s="151" t="s">
        <v>453</v>
      </c>
      <c r="CD546" s="151"/>
      <c r="CE546" s="151" t="s">
        <v>1079</v>
      </c>
      <c r="CF546" s="151" t="s">
        <v>3481</v>
      </c>
      <c r="CG546" s="151" t="s">
        <v>5346</v>
      </c>
      <c r="CH546" s="151" t="s">
        <v>5347</v>
      </c>
      <c r="CI546" s="151">
        <v>99</v>
      </c>
      <c r="CJ546" s="151">
        <v>81</v>
      </c>
      <c r="CK546" s="151">
        <v>88</v>
      </c>
      <c r="CL546" s="151" t="s">
        <v>1737</v>
      </c>
    </row>
    <row r="547" spans="1:90" s="89" customFormat="1" x14ac:dyDescent="0.2">
      <c r="A547" s="151" t="s">
        <v>5309</v>
      </c>
      <c r="B547" s="155">
        <v>545</v>
      </c>
      <c r="C547" s="155">
        <f t="shared" si="58"/>
        <v>493</v>
      </c>
      <c r="D547" s="269" t="s">
        <v>7518</v>
      </c>
      <c r="E547" s="270" t="s">
        <v>7519</v>
      </c>
      <c r="F547" s="271">
        <v>25250</v>
      </c>
      <c r="G547" s="157" t="s">
        <v>562</v>
      </c>
      <c r="H547" s="158">
        <v>37525737</v>
      </c>
      <c r="I547" s="155">
        <v>4243223</v>
      </c>
      <c r="J547" s="159">
        <v>55</v>
      </c>
      <c r="K547" s="159">
        <v>2</v>
      </c>
      <c r="L547" s="159">
        <f t="shared" si="57"/>
        <v>53</v>
      </c>
      <c r="M547" s="157" t="s">
        <v>563</v>
      </c>
      <c r="N547" s="151" t="s">
        <v>612</v>
      </c>
      <c r="O547" s="160" t="s">
        <v>804</v>
      </c>
      <c r="P547" s="151">
        <v>2</v>
      </c>
      <c r="Q547" s="151"/>
      <c r="R547" s="155">
        <v>3</v>
      </c>
      <c r="S547" s="151" t="s">
        <v>4744</v>
      </c>
      <c r="T547" s="151" t="s">
        <v>453</v>
      </c>
      <c r="U547" s="161" t="s">
        <v>453</v>
      </c>
      <c r="V547" s="161" t="s">
        <v>453</v>
      </c>
      <c r="W547" s="165" t="s">
        <v>453</v>
      </c>
      <c r="X547" s="161" t="s">
        <v>453</v>
      </c>
      <c r="Y547" s="161" t="s">
        <v>564</v>
      </c>
      <c r="Z547" s="151" t="s">
        <v>827</v>
      </c>
      <c r="AA547" s="151" t="s">
        <v>540</v>
      </c>
      <c r="AB547" s="160" t="s">
        <v>804</v>
      </c>
      <c r="AC547" s="162">
        <v>43028</v>
      </c>
      <c r="AD547" s="163" t="s">
        <v>807</v>
      </c>
      <c r="AE547" s="164">
        <v>43635</v>
      </c>
      <c r="AF547" s="165">
        <f t="shared" si="56"/>
        <v>19.956164383561642</v>
      </c>
      <c r="AG547" s="180" t="s">
        <v>539</v>
      </c>
      <c r="AH547" s="165">
        <v>1</v>
      </c>
      <c r="AI547" s="180" t="s">
        <v>539</v>
      </c>
      <c r="AJ547" s="165">
        <v>1</v>
      </c>
      <c r="AK547" s="180" t="s">
        <v>539</v>
      </c>
      <c r="AL547" s="165">
        <v>1</v>
      </c>
      <c r="AM547" s="180"/>
      <c r="AN547" s="165"/>
      <c r="AO547" s="180"/>
      <c r="AP547" s="165"/>
      <c r="AQ547" s="180"/>
      <c r="AR547" s="165"/>
      <c r="AS547" s="165"/>
      <c r="AT547" s="165"/>
      <c r="AU547" s="165"/>
      <c r="AV547" s="165"/>
      <c r="AW547" s="165"/>
      <c r="AX547" s="165"/>
      <c r="AY547" s="165"/>
      <c r="AZ547" s="165"/>
      <c r="BA547" s="165"/>
      <c r="BB547" s="165"/>
      <c r="BC547" s="165"/>
      <c r="BD547" s="165"/>
      <c r="BE547" s="165"/>
      <c r="BF547" s="165"/>
      <c r="BG547" s="169" t="s">
        <v>929</v>
      </c>
      <c r="BH547" s="161" t="s">
        <v>539</v>
      </c>
      <c r="BI547" s="159">
        <v>1</v>
      </c>
      <c r="BJ547" s="155">
        <v>3</v>
      </c>
      <c r="BK547" s="151" t="s">
        <v>4745</v>
      </c>
      <c r="BL547" s="159">
        <v>1</v>
      </c>
      <c r="BM547" s="159">
        <v>0</v>
      </c>
      <c r="BN547" s="167" t="s">
        <v>807</v>
      </c>
      <c r="BO547" s="151" t="s">
        <v>453</v>
      </c>
      <c r="BP547" s="151"/>
      <c r="BQ547" s="151"/>
      <c r="BR547" s="151"/>
      <c r="BS547" s="157" t="s">
        <v>453</v>
      </c>
      <c r="BT547" s="157" t="s">
        <v>453</v>
      </c>
      <c r="BU547" s="157" t="s">
        <v>453</v>
      </c>
      <c r="BV547" s="153" t="s">
        <v>453</v>
      </c>
      <c r="BW547" s="153" t="s">
        <v>4746</v>
      </c>
      <c r="BX547" s="151" t="s">
        <v>453</v>
      </c>
      <c r="BY547" s="151" t="s">
        <v>453</v>
      </c>
      <c r="BZ547" s="151" t="s">
        <v>453</v>
      </c>
      <c r="CA547" s="151" t="s">
        <v>4747</v>
      </c>
      <c r="CB547" s="151" t="s">
        <v>453</v>
      </c>
      <c r="CC547" s="151" t="s">
        <v>453</v>
      </c>
      <c r="CD547" s="151"/>
      <c r="CE547" s="151" t="s">
        <v>872</v>
      </c>
      <c r="CF547" s="151" t="s">
        <v>4748</v>
      </c>
      <c r="CG547" s="151" t="s">
        <v>929</v>
      </c>
      <c r="CH547" s="151" t="s">
        <v>4749</v>
      </c>
      <c r="CI547" s="151" t="s">
        <v>453</v>
      </c>
      <c r="CJ547" s="151" t="s">
        <v>453</v>
      </c>
      <c r="CK547" s="151" t="s">
        <v>453</v>
      </c>
      <c r="CL547" s="151" t="s">
        <v>1737</v>
      </c>
    </row>
    <row r="548" spans="1:90" s="89" customFormat="1" x14ac:dyDescent="0.2">
      <c r="A548" s="151" t="s">
        <v>5027</v>
      </c>
      <c r="B548" s="155">
        <v>546</v>
      </c>
      <c r="C548" s="155">
        <f t="shared" si="58"/>
        <v>494</v>
      </c>
      <c r="D548" s="269" t="s">
        <v>7520</v>
      </c>
      <c r="E548" s="270" t="s">
        <v>7521</v>
      </c>
      <c r="F548" s="271">
        <v>28790</v>
      </c>
      <c r="G548" s="157" t="s">
        <v>480</v>
      </c>
      <c r="H548" s="158">
        <v>45954184</v>
      </c>
      <c r="I548" s="155">
        <v>5641852</v>
      </c>
      <c r="J548" s="159">
        <v>38</v>
      </c>
      <c r="K548" s="159">
        <v>24</v>
      </c>
      <c r="L548" s="159">
        <f t="shared" si="57"/>
        <v>14</v>
      </c>
      <c r="M548" s="157" t="s">
        <v>563</v>
      </c>
      <c r="N548" s="151" t="s">
        <v>594</v>
      </c>
      <c r="O548" s="160" t="s">
        <v>807</v>
      </c>
      <c r="P548" s="151">
        <v>0</v>
      </c>
      <c r="Q548" s="151"/>
      <c r="R548" s="155">
        <v>2</v>
      </c>
      <c r="S548" s="151" t="s">
        <v>5348</v>
      </c>
      <c r="T548" s="151" t="s">
        <v>1589</v>
      </c>
      <c r="U548" s="161">
        <v>43029</v>
      </c>
      <c r="V548" s="161">
        <v>43031</v>
      </c>
      <c r="W548" s="165">
        <f>SUM(V548-U548)</f>
        <v>2</v>
      </c>
      <c r="X548" s="161" t="s">
        <v>453</v>
      </c>
      <c r="Y548" s="161" t="s">
        <v>568</v>
      </c>
      <c r="Z548" s="151" t="s">
        <v>817</v>
      </c>
      <c r="AA548" s="151" t="s">
        <v>1702</v>
      </c>
      <c r="AB548" s="160" t="s">
        <v>807</v>
      </c>
      <c r="AC548" s="162">
        <v>43087</v>
      </c>
      <c r="AD548" s="163" t="s">
        <v>807</v>
      </c>
      <c r="AE548" s="164">
        <v>43291</v>
      </c>
      <c r="AF548" s="159">
        <f t="shared" si="56"/>
        <v>6.706849315068494</v>
      </c>
      <c r="AG548" s="180" t="s">
        <v>638</v>
      </c>
      <c r="AH548" s="165">
        <v>4</v>
      </c>
      <c r="AI548" s="180" t="s">
        <v>638</v>
      </c>
      <c r="AJ548" s="165">
        <v>4</v>
      </c>
      <c r="AK548" s="180"/>
      <c r="AL548" s="165"/>
      <c r="AM548" s="180"/>
      <c r="AN548" s="165"/>
      <c r="AO548" s="180"/>
      <c r="AP548" s="165"/>
      <c r="AQ548" s="180"/>
      <c r="AR548" s="165"/>
      <c r="AS548" s="165"/>
      <c r="AT548" s="165"/>
      <c r="AU548" s="165"/>
      <c r="AV548" s="165"/>
      <c r="AW548" s="165"/>
      <c r="AX548" s="165"/>
      <c r="AY548" s="165"/>
      <c r="AZ548" s="165"/>
      <c r="BA548" s="165"/>
      <c r="BB548" s="165"/>
      <c r="BC548" s="165"/>
      <c r="BD548" s="165"/>
      <c r="BE548" s="165"/>
      <c r="BF548" s="165"/>
      <c r="BG548" s="169" t="s">
        <v>5349</v>
      </c>
      <c r="BH548" s="161" t="s">
        <v>5350</v>
      </c>
      <c r="BI548" s="159">
        <v>4</v>
      </c>
      <c r="BJ548" s="155">
        <v>2</v>
      </c>
      <c r="BK548" s="151" t="s">
        <v>5351</v>
      </c>
      <c r="BL548" s="159">
        <v>0</v>
      </c>
      <c r="BM548" s="159" t="s">
        <v>453</v>
      </c>
      <c r="BN548" s="167" t="s">
        <v>807</v>
      </c>
      <c r="BO548" s="151" t="s">
        <v>453</v>
      </c>
      <c r="BP548" s="151"/>
      <c r="BQ548" s="151"/>
      <c r="BR548" s="151"/>
      <c r="BS548" s="157" t="s">
        <v>453</v>
      </c>
      <c r="BT548" s="157" t="s">
        <v>453</v>
      </c>
      <c r="BU548" s="157" t="s">
        <v>453</v>
      </c>
      <c r="BV548" s="153" t="s">
        <v>4379</v>
      </c>
      <c r="BW548" s="153" t="s">
        <v>5352</v>
      </c>
      <c r="BX548" s="151">
        <v>99</v>
      </c>
      <c r="BY548" s="151">
        <v>110</v>
      </c>
      <c r="BZ548" s="151">
        <v>105</v>
      </c>
      <c r="CA548" s="151" t="s">
        <v>4063</v>
      </c>
      <c r="CB548" s="151" t="s">
        <v>5353</v>
      </c>
      <c r="CC548" s="151" t="s">
        <v>453</v>
      </c>
      <c r="CD548" s="151"/>
      <c r="CE548" s="151" t="s">
        <v>872</v>
      </c>
      <c r="CF548" s="151" t="s">
        <v>453</v>
      </c>
      <c r="CG548" s="151" t="s">
        <v>5354</v>
      </c>
      <c r="CH548" s="151" t="s">
        <v>5355</v>
      </c>
      <c r="CI548" s="151">
        <v>90</v>
      </c>
      <c r="CJ548" s="151">
        <v>119</v>
      </c>
      <c r="CK548" s="151">
        <v>105</v>
      </c>
      <c r="CL548" s="151" t="s">
        <v>1737</v>
      </c>
    </row>
    <row r="549" spans="1:90" s="89" customFormat="1" x14ac:dyDescent="0.2">
      <c r="A549" s="151" t="s">
        <v>5257</v>
      </c>
      <c r="B549" s="155">
        <v>547</v>
      </c>
      <c r="C549" s="155">
        <f t="shared" si="58"/>
        <v>495</v>
      </c>
      <c r="D549" s="269" t="s">
        <v>7522</v>
      </c>
      <c r="E549" s="270" t="s">
        <v>7523</v>
      </c>
      <c r="F549" s="271">
        <v>31002</v>
      </c>
      <c r="G549" s="157" t="s">
        <v>480</v>
      </c>
      <c r="H549" s="158">
        <v>45913872</v>
      </c>
      <c r="I549" s="155">
        <v>4068764</v>
      </c>
      <c r="J549" s="159">
        <v>25</v>
      </c>
      <c r="K549" s="159">
        <v>3</v>
      </c>
      <c r="L549" s="159">
        <f t="shared" si="57"/>
        <v>22</v>
      </c>
      <c r="M549" s="157" t="s">
        <v>564</v>
      </c>
      <c r="N549" s="151" t="s">
        <v>594</v>
      </c>
      <c r="O549" s="160" t="s">
        <v>807</v>
      </c>
      <c r="P549" s="151">
        <v>3</v>
      </c>
      <c r="Q549" s="151"/>
      <c r="R549" s="155">
        <v>3</v>
      </c>
      <c r="S549" s="151" t="s">
        <v>5356</v>
      </c>
      <c r="T549" s="151" t="s">
        <v>1589</v>
      </c>
      <c r="U549" s="161">
        <v>43031</v>
      </c>
      <c r="V549" s="161">
        <v>43039</v>
      </c>
      <c r="W549" s="165">
        <f>SUM(V549-U549)</f>
        <v>8</v>
      </c>
      <c r="X549" s="161" t="s">
        <v>453</v>
      </c>
      <c r="Y549" s="161" t="s">
        <v>453</v>
      </c>
      <c r="Z549" s="151" t="s">
        <v>817</v>
      </c>
      <c r="AA549" s="151" t="s">
        <v>4244</v>
      </c>
      <c r="AB549" s="160" t="s">
        <v>804</v>
      </c>
      <c r="AC549" s="162">
        <v>43070</v>
      </c>
      <c r="AD549" s="163" t="s">
        <v>807</v>
      </c>
      <c r="AE549" s="164">
        <v>43109</v>
      </c>
      <c r="AF549" s="159">
        <f t="shared" si="56"/>
        <v>1.2821917808219179</v>
      </c>
      <c r="AG549" s="180" t="s">
        <v>926</v>
      </c>
      <c r="AH549" s="180" t="s">
        <v>926</v>
      </c>
      <c r="AI549" s="180" t="s">
        <v>926</v>
      </c>
      <c r="AJ549" s="180" t="s">
        <v>926</v>
      </c>
      <c r="AK549" s="180" t="s">
        <v>926</v>
      </c>
      <c r="AL549" s="180" t="s">
        <v>926</v>
      </c>
      <c r="AM549" s="180" t="s">
        <v>926</v>
      </c>
      <c r="AN549" s="180" t="s">
        <v>926</v>
      </c>
      <c r="AO549" s="180" t="s">
        <v>926</v>
      </c>
      <c r="AP549" s="180" t="s">
        <v>926</v>
      </c>
      <c r="AQ549" s="180" t="s">
        <v>926</v>
      </c>
      <c r="AR549" s="180" t="s">
        <v>926</v>
      </c>
      <c r="AS549" s="180" t="s">
        <v>926</v>
      </c>
      <c r="AT549" s="180" t="s">
        <v>926</v>
      </c>
      <c r="AU549" s="180" t="s">
        <v>926</v>
      </c>
      <c r="AV549" s="180" t="s">
        <v>926</v>
      </c>
      <c r="AW549" s="180" t="s">
        <v>926</v>
      </c>
      <c r="AX549" s="180" t="s">
        <v>926</v>
      </c>
      <c r="AY549" s="180" t="s">
        <v>926</v>
      </c>
      <c r="AZ549" s="180" t="s">
        <v>926</v>
      </c>
      <c r="BA549" s="180"/>
      <c r="BB549" s="180"/>
      <c r="BC549" s="180"/>
      <c r="BD549" s="180"/>
      <c r="BE549" s="180"/>
      <c r="BF549" s="180"/>
      <c r="BG549" s="169" t="s">
        <v>5357</v>
      </c>
      <c r="BH549" s="161" t="s">
        <v>926</v>
      </c>
      <c r="BI549" s="161" t="s">
        <v>926</v>
      </c>
      <c r="BJ549" s="155">
        <v>3</v>
      </c>
      <c r="BK549" s="161" t="s">
        <v>5358</v>
      </c>
      <c r="BL549" s="159">
        <v>0</v>
      </c>
      <c r="BM549" s="161" t="s">
        <v>453</v>
      </c>
      <c r="BN549" s="167" t="s">
        <v>807</v>
      </c>
      <c r="BO549" s="151" t="s">
        <v>453</v>
      </c>
      <c r="BP549" s="151"/>
      <c r="BQ549" s="151"/>
      <c r="BR549" s="151"/>
      <c r="BS549" s="157" t="s">
        <v>5359</v>
      </c>
      <c r="BT549" s="157" t="s">
        <v>453</v>
      </c>
      <c r="BU549" s="157" t="s">
        <v>453</v>
      </c>
      <c r="BV549" s="153" t="s">
        <v>453</v>
      </c>
      <c r="BW549" s="153" t="s">
        <v>5360</v>
      </c>
      <c r="BX549" s="151">
        <v>55</v>
      </c>
      <c r="BY549" s="151">
        <v>54</v>
      </c>
      <c r="BZ549" s="151">
        <v>51</v>
      </c>
      <c r="CA549" s="151" t="s">
        <v>5361</v>
      </c>
      <c r="CB549" s="151" t="s">
        <v>453</v>
      </c>
      <c r="CC549" s="151" t="s">
        <v>453</v>
      </c>
      <c r="CD549" s="151"/>
      <c r="CE549" s="151" t="s">
        <v>1008</v>
      </c>
      <c r="CF549" s="151" t="s">
        <v>453</v>
      </c>
      <c r="CG549" s="151" t="s">
        <v>5362</v>
      </c>
      <c r="CH549" s="151" t="s">
        <v>453</v>
      </c>
      <c r="CI549" s="151" t="s">
        <v>453</v>
      </c>
      <c r="CJ549" s="151" t="s">
        <v>453</v>
      </c>
      <c r="CK549" s="151" t="s">
        <v>453</v>
      </c>
      <c r="CL549" s="151" t="s">
        <v>1737</v>
      </c>
    </row>
    <row r="550" spans="1:90" s="89" customFormat="1" x14ac:dyDescent="0.2">
      <c r="A550" s="151" t="s">
        <v>5258</v>
      </c>
      <c r="B550" s="155">
        <v>548</v>
      </c>
      <c r="C550" s="155">
        <f t="shared" si="58"/>
        <v>496</v>
      </c>
      <c r="D550" s="269" t="s">
        <v>4481</v>
      </c>
      <c r="E550" s="270" t="s">
        <v>7524</v>
      </c>
      <c r="F550" s="271">
        <v>16821</v>
      </c>
      <c r="G550" s="157" t="s">
        <v>562</v>
      </c>
      <c r="H550" s="158">
        <v>85221016</v>
      </c>
      <c r="I550" s="155">
        <v>5293675</v>
      </c>
      <c r="J550" s="159">
        <v>42</v>
      </c>
      <c r="K550" s="159">
        <v>4</v>
      </c>
      <c r="L550" s="159">
        <f t="shared" si="57"/>
        <v>38</v>
      </c>
      <c r="M550" s="157" t="s">
        <v>563</v>
      </c>
      <c r="N550" s="151" t="s">
        <v>1605</v>
      </c>
      <c r="O550" s="160" t="s">
        <v>807</v>
      </c>
      <c r="P550" s="151">
        <v>3</v>
      </c>
      <c r="Q550" s="151"/>
      <c r="R550" s="155">
        <v>3</v>
      </c>
      <c r="S550" s="151" t="s">
        <v>5363</v>
      </c>
      <c r="T550" s="151" t="s">
        <v>453</v>
      </c>
      <c r="U550" s="161" t="s">
        <v>453</v>
      </c>
      <c r="V550" s="161" t="s">
        <v>453</v>
      </c>
      <c r="W550" s="165" t="s">
        <v>453</v>
      </c>
      <c r="X550" s="161" t="s">
        <v>453</v>
      </c>
      <c r="Y550" s="161" t="s">
        <v>563</v>
      </c>
      <c r="Z550" s="151" t="s">
        <v>827</v>
      </c>
      <c r="AA550" s="151" t="s">
        <v>550</v>
      </c>
      <c r="AB550" s="160" t="s">
        <v>804</v>
      </c>
      <c r="AC550" s="162">
        <v>43031</v>
      </c>
      <c r="AD550" s="163" t="s">
        <v>807</v>
      </c>
      <c r="AE550" s="164">
        <v>43263</v>
      </c>
      <c r="AF550" s="165">
        <f t="shared" si="56"/>
        <v>7.6273972602739732</v>
      </c>
      <c r="AG550" s="180" t="s">
        <v>539</v>
      </c>
      <c r="AH550" s="165">
        <v>1</v>
      </c>
      <c r="AI550" s="180" t="s">
        <v>539</v>
      </c>
      <c r="AJ550" s="165">
        <v>1</v>
      </c>
      <c r="AK550" s="180" t="s">
        <v>539</v>
      </c>
      <c r="AL550" s="165">
        <v>1</v>
      </c>
      <c r="AM550" s="180"/>
      <c r="AN550" s="165"/>
      <c r="AO550" s="180"/>
      <c r="AP550" s="165"/>
      <c r="AQ550" s="180"/>
      <c r="AR550" s="165"/>
      <c r="AS550" s="165"/>
      <c r="AT550" s="165"/>
      <c r="AU550" s="165"/>
      <c r="AV550" s="165"/>
      <c r="AW550" s="165"/>
      <c r="AX550" s="165"/>
      <c r="AY550" s="165"/>
      <c r="AZ550" s="165"/>
      <c r="BA550" s="165"/>
      <c r="BB550" s="165"/>
      <c r="BC550" s="165"/>
      <c r="BD550" s="165"/>
      <c r="BE550" s="165"/>
      <c r="BF550" s="165"/>
      <c r="BG550" s="169" t="s">
        <v>929</v>
      </c>
      <c r="BH550" s="161" t="s">
        <v>539</v>
      </c>
      <c r="BI550" s="159">
        <v>1</v>
      </c>
      <c r="BJ550" s="155">
        <v>0</v>
      </c>
      <c r="BK550" s="151" t="s">
        <v>5364</v>
      </c>
      <c r="BL550" s="159">
        <v>1</v>
      </c>
      <c r="BM550" s="159">
        <v>0</v>
      </c>
      <c r="BN550" s="167" t="s">
        <v>807</v>
      </c>
      <c r="BO550" s="151" t="s">
        <v>453</v>
      </c>
      <c r="BP550" s="151"/>
      <c r="BQ550" s="151"/>
      <c r="BR550" s="151"/>
      <c r="BS550" s="157" t="s">
        <v>453</v>
      </c>
      <c r="BT550" s="157" t="s">
        <v>453</v>
      </c>
      <c r="BU550" s="157" t="s">
        <v>453</v>
      </c>
      <c r="BV550" s="153" t="s">
        <v>453</v>
      </c>
      <c r="BW550" s="153" t="s">
        <v>5365</v>
      </c>
      <c r="BX550" s="151">
        <v>65</v>
      </c>
      <c r="BY550" s="151">
        <v>71</v>
      </c>
      <c r="BZ550" s="151">
        <v>65</v>
      </c>
      <c r="CA550" s="151" t="s">
        <v>5366</v>
      </c>
      <c r="CB550" s="151" t="s">
        <v>5367</v>
      </c>
      <c r="CC550" s="151" t="s">
        <v>453</v>
      </c>
      <c r="CD550" s="151"/>
      <c r="CE550" s="151" t="s">
        <v>5368</v>
      </c>
      <c r="CF550" s="151" t="s">
        <v>5369</v>
      </c>
      <c r="CG550" s="151" t="s">
        <v>929</v>
      </c>
      <c r="CH550" s="151" t="s">
        <v>5370</v>
      </c>
      <c r="CI550" s="151">
        <v>60</v>
      </c>
      <c r="CJ550" s="151">
        <v>94</v>
      </c>
      <c r="CK550" s="151">
        <v>62</v>
      </c>
      <c r="CL550" s="151" t="s">
        <v>1737</v>
      </c>
    </row>
    <row r="551" spans="1:90" s="89" customFormat="1" x14ac:dyDescent="0.2">
      <c r="A551" s="151" t="s">
        <v>5310</v>
      </c>
      <c r="B551" s="155">
        <v>549</v>
      </c>
      <c r="C551" s="155">
        <f t="shared" si="58"/>
        <v>497</v>
      </c>
      <c r="D551" s="269" t="s">
        <v>7525</v>
      </c>
      <c r="E551" s="270" t="s">
        <v>7526</v>
      </c>
      <c r="F551" s="271">
        <v>35294</v>
      </c>
      <c r="G551" s="157" t="s">
        <v>480</v>
      </c>
      <c r="H551" s="158">
        <v>61014283</v>
      </c>
      <c r="I551" s="155">
        <v>4986183</v>
      </c>
      <c r="J551" s="159">
        <v>37</v>
      </c>
      <c r="K551" s="159">
        <v>18</v>
      </c>
      <c r="L551" s="159">
        <f t="shared" si="57"/>
        <v>19</v>
      </c>
      <c r="M551" s="157" t="s">
        <v>563</v>
      </c>
      <c r="N551" s="151" t="s">
        <v>1605</v>
      </c>
      <c r="O551" s="160" t="s">
        <v>807</v>
      </c>
      <c r="P551" s="151">
        <v>4</v>
      </c>
      <c r="Q551" s="151"/>
      <c r="R551" s="155">
        <v>2</v>
      </c>
      <c r="S551" s="151" t="s">
        <v>5372</v>
      </c>
      <c r="T551" s="151" t="s">
        <v>453</v>
      </c>
      <c r="U551" s="161" t="s">
        <v>453</v>
      </c>
      <c r="V551" s="161" t="s">
        <v>453</v>
      </c>
      <c r="W551" s="165" t="s">
        <v>453</v>
      </c>
      <c r="X551" s="161" t="s">
        <v>453</v>
      </c>
      <c r="Y551" s="161" t="s">
        <v>563</v>
      </c>
      <c r="Z551" s="151" t="s">
        <v>1193</v>
      </c>
      <c r="AA551" s="151" t="s">
        <v>4461</v>
      </c>
      <c r="AB551" s="160" t="s">
        <v>804</v>
      </c>
      <c r="AC551" s="162">
        <v>43035</v>
      </c>
      <c r="AD551" s="163" t="s">
        <v>807</v>
      </c>
      <c r="AE551" s="164">
        <v>43277</v>
      </c>
      <c r="AF551" s="165">
        <f t="shared" si="56"/>
        <v>7.956164383561644</v>
      </c>
      <c r="AG551" s="180" t="s">
        <v>638</v>
      </c>
      <c r="AH551" s="165">
        <v>4</v>
      </c>
      <c r="AI551" s="180" t="s">
        <v>638</v>
      </c>
      <c r="AJ551" s="165">
        <v>4</v>
      </c>
      <c r="AK551" s="180"/>
      <c r="AL551" s="165"/>
      <c r="AM551" s="180"/>
      <c r="AN551" s="165"/>
      <c r="AO551" s="180"/>
      <c r="AP551" s="165"/>
      <c r="AQ551" s="180"/>
      <c r="AR551" s="165"/>
      <c r="AS551" s="165"/>
      <c r="AT551" s="165"/>
      <c r="AU551" s="165"/>
      <c r="AV551" s="165"/>
      <c r="AW551" s="165"/>
      <c r="AX551" s="165"/>
      <c r="AY551" s="165"/>
      <c r="AZ551" s="165"/>
      <c r="BA551" s="165"/>
      <c r="BB551" s="165"/>
      <c r="BC551" s="165"/>
      <c r="BD551" s="165"/>
      <c r="BE551" s="165"/>
      <c r="BF551" s="165"/>
      <c r="BG551" s="169" t="s">
        <v>3955</v>
      </c>
      <c r="BH551" s="161" t="s">
        <v>638</v>
      </c>
      <c r="BI551" s="159">
        <v>4</v>
      </c>
      <c r="BJ551" s="155">
        <v>2</v>
      </c>
      <c r="BK551" s="151" t="s">
        <v>5373</v>
      </c>
      <c r="BL551" s="159">
        <v>0</v>
      </c>
      <c r="BM551" s="159" t="s">
        <v>453</v>
      </c>
      <c r="BN551" s="167" t="s">
        <v>807</v>
      </c>
      <c r="BO551" s="151" t="s">
        <v>453</v>
      </c>
      <c r="BP551" s="151"/>
      <c r="BQ551" s="151"/>
      <c r="BR551" s="151"/>
      <c r="BS551" s="157" t="s">
        <v>453</v>
      </c>
      <c r="BT551" s="157" t="s">
        <v>453</v>
      </c>
      <c r="BU551" s="157" t="s">
        <v>453</v>
      </c>
      <c r="BV551" s="153" t="s">
        <v>453</v>
      </c>
      <c r="BW551" s="153" t="s">
        <v>5371</v>
      </c>
      <c r="BX551" s="151">
        <v>59</v>
      </c>
      <c r="BY551" s="151">
        <v>100</v>
      </c>
      <c r="BZ551" s="151">
        <v>77</v>
      </c>
      <c r="CA551" s="151" t="s">
        <v>5374</v>
      </c>
      <c r="CB551" s="151" t="s">
        <v>453</v>
      </c>
      <c r="CC551" s="151" t="s">
        <v>453</v>
      </c>
      <c r="CD551" s="151"/>
      <c r="CE551" s="151" t="s">
        <v>872</v>
      </c>
      <c r="CF551" s="151" t="s">
        <v>3527</v>
      </c>
      <c r="CG551" s="151" t="s">
        <v>3171</v>
      </c>
      <c r="CH551" s="151" t="s">
        <v>5375</v>
      </c>
      <c r="CI551" s="151" t="s">
        <v>453</v>
      </c>
      <c r="CJ551" s="151" t="s">
        <v>453</v>
      </c>
      <c r="CK551" s="151" t="s">
        <v>453</v>
      </c>
      <c r="CL551" s="151" t="s">
        <v>1737</v>
      </c>
    </row>
    <row r="552" spans="1:90" s="89" customFormat="1" x14ac:dyDescent="0.2">
      <c r="A552" s="151" t="s">
        <v>4541</v>
      </c>
      <c r="B552" s="155">
        <v>550</v>
      </c>
      <c r="C552" s="155" t="s">
        <v>4848</v>
      </c>
      <c r="D552" s="269" t="s">
        <v>4482</v>
      </c>
      <c r="E552" s="270" t="s">
        <v>7527</v>
      </c>
      <c r="F552" s="271">
        <v>19889</v>
      </c>
      <c r="G552" s="157" t="s">
        <v>480</v>
      </c>
      <c r="H552" s="158">
        <v>35837328</v>
      </c>
      <c r="I552" s="155">
        <v>919314</v>
      </c>
      <c r="J552" s="159">
        <v>23</v>
      </c>
      <c r="K552" s="159">
        <v>11</v>
      </c>
      <c r="L552" s="159">
        <f t="shared" si="57"/>
        <v>12</v>
      </c>
      <c r="M552" s="157" t="s">
        <v>563</v>
      </c>
      <c r="N552" s="151" t="s">
        <v>594</v>
      </c>
      <c r="O552" s="167" t="s">
        <v>807</v>
      </c>
      <c r="P552" s="151">
        <v>10</v>
      </c>
      <c r="Q552" s="151"/>
      <c r="R552" s="155">
        <v>4</v>
      </c>
      <c r="S552" s="151" t="s">
        <v>5376</v>
      </c>
      <c r="T552" s="151" t="s">
        <v>453</v>
      </c>
      <c r="U552" s="162" t="s">
        <v>453</v>
      </c>
      <c r="V552" s="162" t="s">
        <v>453</v>
      </c>
      <c r="W552" s="165" t="s">
        <v>453</v>
      </c>
      <c r="X552" s="161" t="s">
        <v>453</v>
      </c>
      <c r="Y552" s="161" t="s">
        <v>563</v>
      </c>
      <c r="Z552" s="153" t="s">
        <v>904</v>
      </c>
      <c r="AA552" s="151" t="s">
        <v>1671</v>
      </c>
      <c r="AB552" s="160" t="s">
        <v>804</v>
      </c>
      <c r="AC552" s="162">
        <v>43045</v>
      </c>
      <c r="AD552" s="163" t="s">
        <v>804</v>
      </c>
      <c r="AE552" s="164">
        <v>43579</v>
      </c>
      <c r="AF552" s="165">
        <f t="shared" si="56"/>
        <v>17.556164383561644</v>
      </c>
      <c r="AG552" s="193" t="s">
        <v>539</v>
      </c>
      <c r="AH552" s="165">
        <v>1</v>
      </c>
      <c r="AI552" s="193" t="s">
        <v>5657</v>
      </c>
      <c r="AJ552" s="165">
        <v>5</v>
      </c>
      <c r="AK552" s="193" t="s">
        <v>5657</v>
      </c>
      <c r="AL552" s="165">
        <v>5</v>
      </c>
      <c r="AM552" s="193"/>
      <c r="AN552" s="165"/>
      <c r="AO552" s="193"/>
      <c r="AP552" s="165"/>
      <c r="AQ552" s="193"/>
      <c r="AR552" s="165"/>
      <c r="AS552" s="165"/>
      <c r="AT552" s="165"/>
      <c r="AU552" s="165"/>
      <c r="AV552" s="165"/>
      <c r="AW552" s="165"/>
      <c r="AX552" s="165"/>
      <c r="AY552" s="165"/>
      <c r="AZ552" s="165"/>
      <c r="BA552" s="165"/>
      <c r="BB552" s="165"/>
      <c r="BC552" s="165"/>
      <c r="BD552" s="165"/>
      <c r="BE552" s="165"/>
      <c r="BF552" s="165"/>
      <c r="BG552" s="166" t="s">
        <v>3780</v>
      </c>
      <c r="BH552" s="161" t="s">
        <v>5657</v>
      </c>
      <c r="BI552" s="159">
        <v>5</v>
      </c>
      <c r="BJ552" s="155">
        <v>4</v>
      </c>
      <c r="BK552" s="151" t="s">
        <v>5376</v>
      </c>
      <c r="BL552" s="159">
        <v>0</v>
      </c>
      <c r="BM552" s="159" t="s">
        <v>453</v>
      </c>
      <c r="BN552" s="167" t="s">
        <v>804</v>
      </c>
      <c r="BO552" s="151" t="s">
        <v>5378</v>
      </c>
      <c r="BP552" s="151"/>
      <c r="BQ552" s="151"/>
      <c r="BR552" s="151"/>
      <c r="BS552" s="157" t="s">
        <v>453</v>
      </c>
      <c r="BT552" s="157" t="s">
        <v>453</v>
      </c>
      <c r="BU552" s="157" t="s">
        <v>453</v>
      </c>
      <c r="BV552" s="153" t="s">
        <v>1078</v>
      </c>
      <c r="BW552" s="153" t="s">
        <v>2493</v>
      </c>
      <c r="BX552" s="151">
        <v>71</v>
      </c>
      <c r="BY552" s="151">
        <v>58</v>
      </c>
      <c r="BZ552" s="151">
        <v>62</v>
      </c>
      <c r="CA552" s="151" t="s">
        <v>3266</v>
      </c>
      <c r="CB552" s="151" t="s">
        <v>3267</v>
      </c>
      <c r="CC552" s="151" t="s">
        <v>453</v>
      </c>
      <c r="CD552" s="151"/>
      <c r="CE552" s="151" t="s">
        <v>1079</v>
      </c>
      <c r="CF552" s="151" t="s">
        <v>453</v>
      </c>
      <c r="CG552" s="151" t="s">
        <v>1332</v>
      </c>
      <c r="CH552" s="151" t="s">
        <v>5379</v>
      </c>
      <c r="CI552" s="151">
        <v>63</v>
      </c>
      <c r="CJ552" s="151">
        <v>61</v>
      </c>
      <c r="CK552" s="151">
        <v>58</v>
      </c>
      <c r="CL552" s="151" t="s">
        <v>1737</v>
      </c>
    </row>
    <row r="553" spans="1:90" s="89" customFormat="1" x14ac:dyDescent="0.2">
      <c r="A553" s="151" t="s">
        <v>5031</v>
      </c>
      <c r="B553" s="155">
        <v>551</v>
      </c>
      <c r="C553" s="155">
        <v>498</v>
      </c>
      <c r="D553" s="269" t="s">
        <v>7528</v>
      </c>
      <c r="E553" s="270" t="s">
        <v>7529</v>
      </c>
      <c r="F553" s="271">
        <v>40196</v>
      </c>
      <c r="G553" s="157" t="s">
        <v>562</v>
      </c>
      <c r="H553" s="158">
        <v>40587461</v>
      </c>
      <c r="I553" s="155">
        <v>6300090</v>
      </c>
      <c r="J553" s="159">
        <v>23</v>
      </c>
      <c r="K553" s="159">
        <v>18</v>
      </c>
      <c r="L553" s="159">
        <f t="shared" si="57"/>
        <v>5</v>
      </c>
      <c r="M553" s="157" t="s">
        <v>563</v>
      </c>
      <c r="N553" s="151" t="s">
        <v>612</v>
      </c>
      <c r="O553" s="160" t="s">
        <v>807</v>
      </c>
      <c r="P553" s="151">
        <v>2</v>
      </c>
      <c r="Q553" s="151"/>
      <c r="R553" s="155">
        <v>3</v>
      </c>
      <c r="S553" s="151" t="s">
        <v>5380</v>
      </c>
      <c r="T553" s="151" t="s">
        <v>895</v>
      </c>
      <c r="U553" s="161">
        <v>43049</v>
      </c>
      <c r="V553" s="161">
        <v>43056</v>
      </c>
      <c r="W553" s="165">
        <f>SUM(V553-U553)</f>
        <v>7</v>
      </c>
      <c r="X553" s="161" t="s">
        <v>453</v>
      </c>
      <c r="Y553" s="161" t="s">
        <v>563</v>
      </c>
      <c r="Z553" s="151" t="s">
        <v>817</v>
      </c>
      <c r="AA553" s="151" t="s">
        <v>2538</v>
      </c>
      <c r="AB553" s="160" t="s">
        <v>807</v>
      </c>
      <c r="AC553" s="162">
        <v>43084</v>
      </c>
      <c r="AD553" s="163" t="s">
        <v>807</v>
      </c>
      <c r="AE553" s="164">
        <v>43263</v>
      </c>
      <c r="AF553" s="159">
        <f t="shared" si="56"/>
        <v>5.8849315068493144</v>
      </c>
      <c r="AG553" s="180" t="s">
        <v>638</v>
      </c>
      <c r="AH553" s="165">
        <v>4</v>
      </c>
      <c r="AI553" s="180" t="s">
        <v>5350</v>
      </c>
      <c r="AJ553" s="165">
        <v>5</v>
      </c>
      <c r="AK553" s="180"/>
      <c r="AL553" s="165"/>
      <c r="AM553" s="180"/>
      <c r="AN553" s="165"/>
      <c r="AO553" s="180"/>
      <c r="AP553" s="165"/>
      <c r="AQ553" s="180"/>
      <c r="AR553" s="165"/>
      <c r="AS553" s="165"/>
      <c r="AT553" s="165"/>
      <c r="AU553" s="165"/>
      <c r="AV553" s="165"/>
      <c r="AW553" s="165"/>
      <c r="AX553" s="165"/>
      <c r="AY553" s="165"/>
      <c r="AZ553" s="165"/>
      <c r="BA553" s="165"/>
      <c r="BB553" s="165"/>
      <c r="BC553" s="165"/>
      <c r="BD553" s="165"/>
      <c r="BE553" s="165"/>
      <c r="BF553" s="165"/>
      <c r="BG553" s="169" t="s">
        <v>5354</v>
      </c>
      <c r="BH553" s="161" t="s">
        <v>5757</v>
      </c>
      <c r="BI553" s="159">
        <v>5</v>
      </c>
      <c r="BJ553" s="155">
        <v>3</v>
      </c>
      <c r="BK553" s="151" t="s">
        <v>5381</v>
      </c>
      <c r="BL553" s="159">
        <v>0</v>
      </c>
      <c r="BM553" s="159" t="s">
        <v>453</v>
      </c>
      <c r="BN553" s="167" t="s">
        <v>807</v>
      </c>
      <c r="BO553" s="151" t="s">
        <v>453</v>
      </c>
      <c r="BP553" s="151"/>
      <c r="BQ553" s="151"/>
      <c r="BR553" s="151"/>
      <c r="BS553" s="157" t="s">
        <v>453</v>
      </c>
      <c r="BT553" s="157" t="s">
        <v>453</v>
      </c>
      <c r="BU553" s="157" t="s">
        <v>453</v>
      </c>
      <c r="BV553" s="153" t="s">
        <v>453</v>
      </c>
      <c r="BW553" s="153" t="s">
        <v>5382</v>
      </c>
      <c r="BX553" s="151">
        <v>101</v>
      </c>
      <c r="BY553" s="151">
        <v>56</v>
      </c>
      <c r="BZ553" s="151">
        <v>78.5</v>
      </c>
      <c r="CA553" s="151" t="s">
        <v>5383</v>
      </c>
      <c r="CB553" s="151" t="s">
        <v>453</v>
      </c>
      <c r="CC553" s="151" t="s">
        <v>453</v>
      </c>
      <c r="CD553" s="151"/>
      <c r="CE553" s="151" t="s">
        <v>872</v>
      </c>
      <c r="CF553" s="151" t="s">
        <v>5384</v>
      </c>
      <c r="CG553" s="151" t="s">
        <v>4697</v>
      </c>
      <c r="CH553" s="151" t="s">
        <v>4429</v>
      </c>
      <c r="CI553" s="151"/>
      <c r="CJ553" s="151"/>
      <c r="CK553" s="151"/>
      <c r="CL553" s="151" t="s">
        <v>1737</v>
      </c>
    </row>
    <row r="554" spans="1:90" s="89" customFormat="1" x14ac:dyDescent="0.2">
      <c r="A554" s="151" t="s">
        <v>5032</v>
      </c>
      <c r="B554" s="155">
        <v>552</v>
      </c>
      <c r="C554" s="155">
        <f>C553+1</f>
        <v>499</v>
      </c>
      <c r="D554" s="269" t="s">
        <v>7530</v>
      </c>
      <c r="E554" s="270" t="s">
        <v>7531</v>
      </c>
      <c r="F554" s="271">
        <v>26872</v>
      </c>
      <c r="G554" s="157" t="s">
        <v>480</v>
      </c>
      <c r="H554" s="158">
        <v>40386609</v>
      </c>
      <c r="I554" s="155">
        <v>3807137</v>
      </c>
      <c r="J554" s="159">
        <v>25</v>
      </c>
      <c r="K554" s="159">
        <v>17</v>
      </c>
      <c r="L554" s="159">
        <f t="shared" si="57"/>
        <v>8</v>
      </c>
      <c r="M554" s="157" t="s">
        <v>563</v>
      </c>
      <c r="N554" s="151" t="s">
        <v>612</v>
      </c>
      <c r="O554" s="160" t="s">
        <v>804</v>
      </c>
      <c r="P554" s="151">
        <v>4</v>
      </c>
      <c r="Q554" s="151"/>
      <c r="R554" s="155">
        <v>2</v>
      </c>
      <c r="S554" s="151" t="s">
        <v>3821</v>
      </c>
      <c r="T554" s="151" t="s">
        <v>1589</v>
      </c>
      <c r="U554" s="161">
        <v>43053</v>
      </c>
      <c r="V554" s="161">
        <v>43059</v>
      </c>
      <c r="W554" s="165">
        <f>SUM(V554-U554)</f>
        <v>6</v>
      </c>
      <c r="X554" s="161" t="s">
        <v>453</v>
      </c>
      <c r="Y554" s="161" t="s">
        <v>563</v>
      </c>
      <c r="Z554" s="151" t="s">
        <v>817</v>
      </c>
      <c r="AA554" s="151" t="s">
        <v>4479</v>
      </c>
      <c r="AB554" s="160" t="s">
        <v>804</v>
      </c>
      <c r="AC554" s="162">
        <v>43077</v>
      </c>
      <c r="AD554" s="163" t="s">
        <v>807</v>
      </c>
      <c r="AE554" s="164">
        <v>43282</v>
      </c>
      <c r="AF554" s="159">
        <f t="shared" si="56"/>
        <v>6.7397260273972606</v>
      </c>
      <c r="AG554" s="180" t="s">
        <v>539</v>
      </c>
      <c r="AH554" s="165">
        <v>1</v>
      </c>
      <c r="AI554" s="180" t="s">
        <v>638</v>
      </c>
      <c r="AJ554" s="165">
        <v>4</v>
      </c>
      <c r="AK554" s="180"/>
      <c r="AL554" s="165"/>
      <c r="AM554" s="180"/>
      <c r="AN554" s="165"/>
      <c r="AO554" s="180"/>
      <c r="AP554" s="165"/>
      <c r="AQ554" s="180"/>
      <c r="AR554" s="165"/>
      <c r="AS554" s="165"/>
      <c r="AT554" s="165"/>
      <c r="AU554" s="165"/>
      <c r="AV554" s="165"/>
      <c r="AW554" s="165"/>
      <c r="AX554" s="165"/>
      <c r="AY554" s="165"/>
      <c r="AZ554" s="165"/>
      <c r="BA554" s="165"/>
      <c r="BB554" s="165"/>
      <c r="BC554" s="165"/>
      <c r="BD554" s="165"/>
      <c r="BE554" s="165"/>
      <c r="BF554" s="165"/>
      <c r="BG554" s="169" t="s">
        <v>5385</v>
      </c>
      <c r="BH554" s="161" t="s">
        <v>638</v>
      </c>
      <c r="BI554" s="159">
        <v>4</v>
      </c>
      <c r="BJ554" s="155">
        <v>3</v>
      </c>
      <c r="BK554" s="151" t="s">
        <v>5386</v>
      </c>
      <c r="BL554" s="159" t="s">
        <v>453</v>
      </c>
      <c r="BM554" s="247" t="s">
        <v>4750</v>
      </c>
      <c r="BN554" s="167" t="s">
        <v>807</v>
      </c>
      <c r="BO554" s="151" t="s">
        <v>453</v>
      </c>
      <c r="BP554" s="151"/>
      <c r="BQ554" s="151"/>
      <c r="BR554" s="151"/>
      <c r="BS554" s="157" t="s">
        <v>453</v>
      </c>
      <c r="BT554" s="157" t="s">
        <v>453</v>
      </c>
      <c r="BU554" s="157" t="s">
        <v>453</v>
      </c>
      <c r="BV554" s="153" t="s">
        <v>4751</v>
      </c>
      <c r="BW554" s="153" t="s">
        <v>4752</v>
      </c>
      <c r="BX554" s="151">
        <v>76</v>
      </c>
      <c r="BY554" s="151">
        <v>84</v>
      </c>
      <c r="BZ554" s="151">
        <v>78</v>
      </c>
      <c r="CA554" s="151" t="s">
        <v>4753</v>
      </c>
      <c r="CB554" s="151" t="s">
        <v>4754</v>
      </c>
      <c r="CC554" s="151" t="s">
        <v>453</v>
      </c>
      <c r="CD554" s="151"/>
      <c r="CE554" s="151" t="s">
        <v>872</v>
      </c>
      <c r="CF554" s="151" t="s">
        <v>4755</v>
      </c>
      <c r="CG554" s="151" t="s">
        <v>929</v>
      </c>
      <c r="CH554" s="151" t="s">
        <v>5387</v>
      </c>
      <c r="CI554" s="151">
        <v>87</v>
      </c>
      <c r="CJ554" s="151">
        <v>77</v>
      </c>
      <c r="CK554" s="151">
        <v>82</v>
      </c>
      <c r="CL554" s="151" t="s">
        <v>1737</v>
      </c>
    </row>
    <row r="555" spans="1:90" s="89" customFormat="1" x14ac:dyDescent="0.2">
      <c r="A555" s="151" t="s">
        <v>5259</v>
      </c>
      <c r="B555" s="155">
        <v>553</v>
      </c>
      <c r="C555" s="155">
        <f>C554+1</f>
        <v>500</v>
      </c>
      <c r="D555" s="269" t="s">
        <v>680</v>
      </c>
      <c r="E555" s="270" t="s">
        <v>7532</v>
      </c>
      <c r="F555" s="271">
        <v>18558</v>
      </c>
      <c r="G555" s="157" t="s">
        <v>480</v>
      </c>
      <c r="H555" s="158">
        <v>46311170</v>
      </c>
      <c r="I555" s="155">
        <v>6515982</v>
      </c>
      <c r="J555" s="159">
        <v>37</v>
      </c>
      <c r="K555" s="159">
        <v>35</v>
      </c>
      <c r="L555" s="159">
        <f t="shared" si="57"/>
        <v>2</v>
      </c>
      <c r="M555" s="157" t="s">
        <v>563</v>
      </c>
      <c r="N555" s="151" t="s">
        <v>604</v>
      </c>
      <c r="O555" s="160" t="s">
        <v>807</v>
      </c>
      <c r="P555" s="151">
        <v>2</v>
      </c>
      <c r="Q555" s="151"/>
      <c r="R555" s="155">
        <v>0</v>
      </c>
      <c r="S555" s="151" t="s">
        <v>453</v>
      </c>
      <c r="T555" s="151" t="s">
        <v>453</v>
      </c>
      <c r="U555" s="161" t="s">
        <v>453</v>
      </c>
      <c r="V555" s="161" t="s">
        <v>453</v>
      </c>
      <c r="W555" s="165" t="s">
        <v>453</v>
      </c>
      <c r="X555" s="161" t="s">
        <v>453</v>
      </c>
      <c r="Y555" s="161" t="s">
        <v>563</v>
      </c>
      <c r="Z555" s="151" t="s">
        <v>904</v>
      </c>
      <c r="AA555" s="151" t="s">
        <v>1671</v>
      </c>
      <c r="AB555" s="160" t="s">
        <v>4463</v>
      </c>
      <c r="AC555" s="162">
        <v>43066</v>
      </c>
      <c r="AD555" s="163" t="s">
        <v>807</v>
      </c>
      <c r="AE555" s="164">
        <v>43263</v>
      </c>
      <c r="AF555" s="159">
        <f t="shared" si="56"/>
        <v>6.4767123287671229</v>
      </c>
      <c r="AG555" s="180" t="s">
        <v>539</v>
      </c>
      <c r="AH555" s="165">
        <v>1</v>
      </c>
      <c r="AI555" s="180" t="s">
        <v>539</v>
      </c>
      <c r="AJ555" s="165">
        <v>1</v>
      </c>
      <c r="AK555" s="180" t="s">
        <v>5914</v>
      </c>
      <c r="AL555" s="165">
        <v>3</v>
      </c>
      <c r="AM555" s="180"/>
      <c r="AN555" s="165"/>
      <c r="AO555" s="180"/>
      <c r="AP555" s="165"/>
      <c r="AQ555" s="180"/>
      <c r="AR555" s="165"/>
      <c r="AS555" s="165"/>
      <c r="AT555" s="165"/>
      <c r="AU555" s="165"/>
      <c r="AV555" s="165"/>
      <c r="AW555" s="165"/>
      <c r="AX555" s="165"/>
      <c r="AY555" s="165"/>
      <c r="AZ555" s="165"/>
      <c r="BA555" s="165"/>
      <c r="BB555" s="165"/>
      <c r="BC555" s="165"/>
      <c r="BD555" s="165"/>
      <c r="BE555" s="165"/>
      <c r="BF555" s="165"/>
      <c r="BG555" s="169" t="s">
        <v>5656</v>
      </c>
      <c r="BH555" s="161" t="s">
        <v>5914</v>
      </c>
      <c r="BI555" s="159">
        <v>3</v>
      </c>
      <c r="BJ555" s="155">
        <v>2</v>
      </c>
      <c r="BK555" s="151" t="s">
        <v>3888</v>
      </c>
      <c r="BL555" s="159" t="s">
        <v>453</v>
      </c>
      <c r="BM555" s="159" t="s">
        <v>453</v>
      </c>
      <c r="BN555" s="167" t="s">
        <v>807</v>
      </c>
      <c r="BO555" s="151" t="s">
        <v>453</v>
      </c>
      <c r="BP555" s="151"/>
      <c r="BQ555" s="151"/>
      <c r="BR555" s="151"/>
      <c r="BS555" s="157" t="s">
        <v>453</v>
      </c>
      <c r="BT555" s="157" t="s">
        <v>453</v>
      </c>
      <c r="BU555" s="157" t="s">
        <v>453</v>
      </c>
      <c r="BV555" s="153" t="s">
        <v>453</v>
      </c>
      <c r="BW555" s="153" t="s">
        <v>5388</v>
      </c>
      <c r="BX555" s="151">
        <v>117</v>
      </c>
      <c r="BY555" s="151">
        <v>116</v>
      </c>
      <c r="BZ555" s="151">
        <v>118</v>
      </c>
      <c r="CA555" s="151" t="s">
        <v>5389</v>
      </c>
      <c r="CB555" s="151" t="s">
        <v>453</v>
      </c>
      <c r="CC555" s="151" t="s">
        <v>453</v>
      </c>
      <c r="CD555" s="151"/>
      <c r="CE555" s="151" t="s">
        <v>872</v>
      </c>
      <c r="CF555" s="151" t="s">
        <v>453</v>
      </c>
      <c r="CG555" s="151" t="s">
        <v>5390</v>
      </c>
      <c r="CH555" s="151" t="s">
        <v>5391</v>
      </c>
      <c r="CI555" s="151">
        <v>115</v>
      </c>
      <c r="CJ555" s="151">
        <v>123</v>
      </c>
      <c r="CK555" s="151">
        <v>121</v>
      </c>
      <c r="CL555" s="151" t="s">
        <v>1737</v>
      </c>
    </row>
    <row r="556" spans="1:90" s="89" customFormat="1" x14ac:dyDescent="0.2">
      <c r="A556" s="151" t="s">
        <v>5549</v>
      </c>
      <c r="B556" s="155">
        <v>554</v>
      </c>
      <c r="C556" s="155">
        <f>C555+1</f>
        <v>501</v>
      </c>
      <c r="D556" s="269" t="s">
        <v>7533</v>
      </c>
      <c r="E556" s="270" t="s">
        <v>7534</v>
      </c>
      <c r="F556" s="271">
        <v>28017</v>
      </c>
      <c r="G556" s="157" t="s">
        <v>480</v>
      </c>
      <c r="H556" s="158">
        <v>33823757</v>
      </c>
      <c r="I556" s="155">
        <v>347894</v>
      </c>
      <c r="J556" s="159">
        <v>20</v>
      </c>
      <c r="K556" s="159">
        <v>18</v>
      </c>
      <c r="L556" s="159">
        <f t="shared" si="57"/>
        <v>2</v>
      </c>
      <c r="M556" s="157" t="s">
        <v>563</v>
      </c>
      <c r="N556" s="151" t="s">
        <v>604</v>
      </c>
      <c r="O556" s="160" t="s">
        <v>807</v>
      </c>
      <c r="P556" s="151">
        <v>4</v>
      </c>
      <c r="Q556" s="151"/>
      <c r="R556" s="155">
        <v>3</v>
      </c>
      <c r="S556" s="151" t="s">
        <v>5543</v>
      </c>
      <c r="T556" s="151" t="s">
        <v>453</v>
      </c>
      <c r="U556" s="161" t="s">
        <v>453</v>
      </c>
      <c r="V556" s="161" t="s">
        <v>453</v>
      </c>
      <c r="W556" s="165" t="s">
        <v>453</v>
      </c>
      <c r="X556" s="161" t="s">
        <v>453</v>
      </c>
      <c r="Y556" s="161" t="s">
        <v>563</v>
      </c>
      <c r="Z556" s="151" t="s">
        <v>4467</v>
      </c>
      <c r="AA556" s="151" t="s">
        <v>4468</v>
      </c>
      <c r="AB556" s="160" t="s">
        <v>804</v>
      </c>
      <c r="AC556" s="162">
        <v>43066</v>
      </c>
      <c r="AD556" s="163" t="s">
        <v>807</v>
      </c>
      <c r="AE556" s="164">
        <v>43627</v>
      </c>
      <c r="AF556" s="159">
        <f t="shared" si="56"/>
        <v>18.443835616438356</v>
      </c>
      <c r="AG556" s="180" t="s">
        <v>643</v>
      </c>
      <c r="AH556" s="165">
        <v>2</v>
      </c>
      <c r="AI556" s="180" t="s">
        <v>643</v>
      </c>
      <c r="AJ556" s="165">
        <v>3</v>
      </c>
      <c r="AK556" s="180" t="s">
        <v>638</v>
      </c>
      <c r="AL556" s="165">
        <v>4</v>
      </c>
      <c r="AM556" s="180" t="s">
        <v>638</v>
      </c>
      <c r="AN556" s="165">
        <v>4</v>
      </c>
      <c r="AO556" s="180"/>
      <c r="AP556" s="165"/>
      <c r="AQ556" s="180"/>
      <c r="AR556" s="165"/>
      <c r="AS556" s="165"/>
      <c r="AT556" s="165"/>
      <c r="AU556" s="165"/>
      <c r="AV556" s="165"/>
      <c r="AW556" s="165"/>
      <c r="AX556" s="165"/>
      <c r="AY556" s="165"/>
      <c r="AZ556" s="165"/>
      <c r="BA556" s="165"/>
      <c r="BB556" s="165"/>
      <c r="BC556" s="165"/>
      <c r="BD556" s="165"/>
      <c r="BE556" s="165"/>
      <c r="BF556" s="165"/>
      <c r="BG556" s="169" t="s">
        <v>5544</v>
      </c>
      <c r="BH556" s="161" t="s">
        <v>638</v>
      </c>
      <c r="BI556" s="159">
        <v>4</v>
      </c>
      <c r="BJ556" s="155">
        <v>2</v>
      </c>
      <c r="BK556" s="151" t="s">
        <v>5545</v>
      </c>
      <c r="BL556" s="159">
        <v>1</v>
      </c>
      <c r="BM556" s="159" t="s">
        <v>5546</v>
      </c>
      <c r="BN556" s="167" t="s">
        <v>807</v>
      </c>
      <c r="BO556" s="151" t="s">
        <v>453</v>
      </c>
      <c r="BP556" s="151"/>
      <c r="BQ556" s="151"/>
      <c r="BR556" s="151"/>
      <c r="BS556" s="157" t="s">
        <v>453</v>
      </c>
      <c r="BT556" s="157" t="s">
        <v>453</v>
      </c>
      <c r="BU556" s="157" t="s">
        <v>453</v>
      </c>
      <c r="BV556" s="153" t="s">
        <v>453</v>
      </c>
      <c r="BW556" s="153" t="s">
        <v>5547</v>
      </c>
      <c r="BX556" s="151">
        <v>119</v>
      </c>
      <c r="BY556" s="151">
        <v>99</v>
      </c>
      <c r="BZ556" s="151">
        <v>110</v>
      </c>
      <c r="CA556" s="151" t="s">
        <v>5548</v>
      </c>
      <c r="CB556" s="151" t="s">
        <v>5550</v>
      </c>
      <c r="CC556" s="151" t="s">
        <v>453</v>
      </c>
      <c r="CD556" s="151"/>
      <c r="CE556" s="151" t="s">
        <v>872</v>
      </c>
      <c r="CF556" s="151" t="s">
        <v>1500</v>
      </c>
      <c r="CG556" s="151" t="s">
        <v>5544</v>
      </c>
      <c r="CH556" s="151" t="s">
        <v>5551</v>
      </c>
      <c r="CI556" s="151">
        <v>115</v>
      </c>
      <c r="CJ556" s="151">
        <v>106</v>
      </c>
      <c r="CK556" s="151">
        <v>112</v>
      </c>
      <c r="CL556" s="151" t="s">
        <v>1737</v>
      </c>
    </row>
    <row r="557" spans="1:90" s="89" customFormat="1" x14ac:dyDescent="0.2">
      <c r="A557" s="151" t="s">
        <v>5033</v>
      </c>
      <c r="B557" s="155">
        <v>555</v>
      </c>
      <c r="C557" s="155">
        <f>C556+1</f>
        <v>502</v>
      </c>
      <c r="D557" s="269" t="s">
        <v>7535</v>
      </c>
      <c r="E557" s="270" t="s">
        <v>7536</v>
      </c>
      <c r="F557" s="271">
        <v>39763</v>
      </c>
      <c r="G557" s="157" t="s">
        <v>562</v>
      </c>
      <c r="H557" s="158">
        <v>39743892</v>
      </c>
      <c r="I557" s="155">
        <v>4726928</v>
      </c>
      <c r="J557" s="159">
        <v>26</v>
      </c>
      <c r="K557" s="159">
        <v>9</v>
      </c>
      <c r="L557" s="159">
        <f t="shared" si="57"/>
        <v>17</v>
      </c>
      <c r="M557" s="157" t="s">
        <v>563</v>
      </c>
      <c r="N557" s="151" t="s">
        <v>1605</v>
      </c>
      <c r="O557" s="160" t="s">
        <v>807</v>
      </c>
      <c r="P557" s="151">
        <v>1</v>
      </c>
      <c r="Q557" s="151"/>
      <c r="R557" s="155">
        <v>4</v>
      </c>
      <c r="S557" s="151" t="s">
        <v>5392</v>
      </c>
      <c r="T557" s="151" t="s">
        <v>1589</v>
      </c>
      <c r="U557" s="161">
        <v>43066</v>
      </c>
      <c r="V557" s="161">
        <v>43073</v>
      </c>
      <c r="W557" s="165">
        <f>SUM(V557-U557)</f>
        <v>7</v>
      </c>
      <c r="X557" s="161" t="s">
        <v>453</v>
      </c>
      <c r="Y557" s="161" t="s">
        <v>564</v>
      </c>
      <c r="Z557" s="151" t="s">
        <v>817</v>
      </c>
      <c r="AA557" s="151" t="s">
        <v>4490</v>
      </c>
      <c r="AB557" s="160" t="s">
        <v>804</v>
      </c>
      <c r="AC557" s="162">
        <v>43112</v>
      </c>
      <c r="AD557" s="163" t="s">
        <v>804</v>
      </c>
      <c r="AE557" s="164">
        <v>43305</v>
      </c>
      <c r="AF557" s="159">
        <f t="shared" si="56"/>
        <v>6.3452054794520549</v>
      </c>
      <c r="AG557" s="180" t="s">
        <v>539</v>
      </c>
      <c r="AH557" s="165">
        <v>1</v>
      </c>
      <c r="AI557" s="180" t="s">
        <v>539</v>
      </c>
      <c r="AJ557" s="165">
        <v>1</v>
      </c>
      <c r="AK557" s="180"/>
      <c r="AL557" s="165"/>
      <c r="AM557" s="180"/>
      <c r="AN557" s="165"/>
      <c r="AO557" s="180"/>
      <c r="AP557" s="165"/>
      <c r="AQ557" s="180"/>
      <c r="AR557" s="165"/>
      <c r="AS557" s="165"/>
      <c r="AT557" s="165"/>
      <c r="AU557" s="165"/>
      <c r="AV557" s="165"/>
      <c r="AW557" s="165"/>
      <c r="AX557" s="165"/>
      <c r="AY557" s="165"/>
      <c r="AZ557" s="165"/>
      <c r="BA557" s="165"/>
      <c r="BB557" s="165"/>
      <c r="BC557" s="165"/>
      <c r="BD557" s="165"/>
      <c r="BE557" s="165"/>
      <c r="BF557" s="165"/>
      <c r="BG557" s="169" t="s">
        <v>929</v>
      </c>
      <c r="BH557" s="161" t="s">
        <v>539</v>
      </c>
      <c r="BI557" s="159">
        <v>1</v>
      </c>
      <c r="BJ557" s="155">
        <v>3</v>
      </c>
      <c r="BK557" s="151" t="s">
        <v>5393</v>
      </c>
      <c r="BL557" s="159">
        <v>1</v>
      </c>
      <c r="BM557" s="159">
        <v>0</v>
      </c>
      <c r="BN557" s="167" t="s">
        <v>807</v>
      </c>
      <c r="BO557" s="151" t="s">
        <v>453</v>
      </c>
      <c r="BP557" s="151"/>
      <c r="BQ557" s="151"/>
      <c r="BR557" s="151"/>
      <c r="BS557" s="157" t="s">
        <v>453</v>
      </c>
      <c r="BT557" s="157" t="s">
        <v>453</v>
      </c>
      <c r="BU557" s="157" t="s">
        <v>453</v>
      </c>
      <c r="BV557" s="153" t="s">
        <v>453</v>
      </c>
      <c r="BW557" s="153" t="s">
        <v>5394</v>
      </c>
      <c r="BX557" s="151">
        <v>113</v>
      </c>
      <c r="BY557" s="151">
        <v>95</v>
      </c>
      <c r="BZ557" s="151">
        <v>105</v>
      </c>
      <c r="CA557" s="151" t="s">
        <v>5395</v>
      </c>
      <c r="CB557" s="151" t="s">
        <v>453</v>
      </c>
      <c r="CC557" s="151" t="s">
        <v>453</v>
      </c>
      <c r="CD557" s="151"/>
      <c r="CE557" s="151" t="s">
        <v>854</v>
      </c>
      <c r="CF557" s="151" t="s">
        <v>5396</v>
      </c>
      <c r="CG557" s="151" t="s">
        <v>929</v>
      </c>
      <c r="CH557" s="151" t="s">
        <v>5397</v>
      </c>
      <c r="CI557" s="151">
        <v>109</v>
      </c>
      <c r="CJ557" s="151">
        <v>103</v>
      </c>
      <c r="CK557" s="151">
        <v>107</v>
      </c>
      <c r="CL557" s="151" t="s">
        <v>1737</v>
      </c>
    </row>
    <row r="558" spans="1:90" s="89" customFormat="1" x14ac:dyDescent="0.2">
      <c r="A558" s="151" t="s">
        <v>5030</v>
      </c>
      <c r="B558" s="155">
        <v>556</v>
      </c>
      <c r="C558" s="155">
        <f>C557+1</f>
        <v>503</v>
      </c>
      <c r="D558" s="269" t="s">
        <v>7537</v>
      </c>
      <c r="E558" s="270" t="s">
        <v>7538</v>
      </c>
      <c r="F558" s="271">
        <v>32221</v>
      </c>
      <c r="G558" s="157" t="s">
        <v>480</v>
      </c>
      <c r="H558" s="158">
        <v>45706991</v>
      </c>
      <c r="I558" s="155">
        <v>5110479</v>
      </c>
      <c r="J558" s="159">
        <v>26</v>
      </c>
      <c r="K558" s="159">
        <v>1</v>
      </c>
      <c r="L558" s="159">
        <f t="shared" si="57"/>
        <v>25</v>
      </c>
      <c r="M558" s="157" t="s">
        <v>563</v>
      </c>
      <c r="N558" s="151" t="s">
        <v>612</v>
      </c>
      <c r="O558" s="160" t="s">
        <v>807</v>
      </c>
      <c r="P558" s="151">
        <v>3</v>
      </c>
      <c r="Q558" s="151"/>
      <c r="R558" s="155">
        <v>3</v>
      </c>
      <c r="S558" s="151" t="s">
        <v>5552</v>
      </c>
      <c r="T558" s="151" t="s">
        <v>1589</v>
      </c>
      <c r="U558" s="161">
        <v>43084</v>
      </c>
      <c r="V558" s="161">
        <v>43093</v>
      </c>
      <c r="W558" s="165">
        <f>SUM(V558-U558)</f>
        <v>9</v>
      </c>
      <c r="X558" s="161"/>
      <c r="Y558" s="161" t="s">
        <v>568</v>
      </c>
      <c r="Z558" s="151" t="s">
        <v>817</v>
      </c>
      <c r="AA558" s="151" t="s">
        <v>4491</v>
      </c>
      <c r="AB558" s="160" t="s">
        <v>804</v>
      </c>
      <c r="AC558" s="162">
        <v>43126</v>
      </c>
      <c r="AD558" s="163" t="s">
        <v>807</v>
      </c>
      <c r="AE558" s="164">
        <v>43398</v>
      </c>
      <c r="AF558" s="159">
        <f t="shared" si="56"/>
        <v>8.9424657534246581</v>
      </c>
      <c r="AG558" s="180" t="s">
        <v>643</v>
      </c>
      <c r="AH558" s="165">
        <v>2</v>
      </c>
      <c r="AI558" s="180" t="s">
        <v>5760</v>
      </c>
      <c r="AJ558" s="165">
        <v>5</v>
      </c>
      <c r="AK558" s="180" t="s">
        <v>5760</v>
      </c>
      <c r="AL558" s="165">
        <v>5</v>
      </c>
      <c r="AM558" s="180"/>
      <c r="AN558" s="165"/>
      <c r="AO558" s="180"/>
      <c r="AP558" s="165"/>
      <c r="AQ558" s="180"/>
      <c r="AR558" s="165"/>
      <c r="AS558" s="165"/>
      <c r="AT558" s="165"/>
      <c r="AU558" s="165"/>
      <c r="AV558" s="165"/>
      <c r="AW558" s="165"/>
      <c r="AX558" s="165"/>
      <c r="AY558" s="165"/>
      <c r="AZ558" s="165"/>
      <c r="BA558" s="165"/>
      <c r="BB558" s="165"/>
      <c r="BC558" s="165"/>
      <c r="BD558" s="165"/>
      <c r="BE558" s="165"/>
      <c r="BF558" s="165"/>
      <c r="BG558" s="169" t="s">
        <v>1370</v>
      </c>
      <c r="BH558" s="161" t="s">
        <v>5760</v>
      </c>
      <c r="BI558" s="159">
        <v>5</v>
      </c>
      <c r="BJ558" s="155">
        <v>3</v>
      </c>
      <c r="BK558" s="151" t="s">
        <v>4043</v>
      </c>
      <c r="BL558" s="159" t="s">
        <v>453</v>
      </c>
      <c r="BM558" s="159" t="s">
        <v>453</v>
      </c>
      <c r="BN558" s="167" t="s">
        <v>807</v>
      </c>
      <c r="BO558" s="151" t="s">
        <v>453</v>
      </c>
      <c r="BP558" s="151"/>
      <c r="BQ558" s="151"/>
      <c r="BR558" s="151"/>
      <c r="BS558" s="157" t="s">
        <v>453</v>
      </c>
      <c r="BT558" s="157" t="s">
        <v>453</v>
      </c>
      <c r="BU558" s="157" t="s">
        <v>453</v>
      </c>
      <c r="BV558" s="153" t="s">
        <v>453</v>
      </c>
      <c r="BW558" s="153" t="s">
        <v>5553</v>
      </c>
      <c r="BX558" s="151">
        <v>83</v>
      </c>
      <c r="BY558" s="151">
        <v>83</v>
      </c>
      <c r="BZ558" s="151">
        <v>80</v>
      </c>
      <c r="CA558" s="151" t="s">
        <v>5554</v>
      </c>
      <c r="CB558" s="151" t="s">
        <v>453</v>
      </c>
      <c r="CC558" s="151" t="s">
        <v>453</v>
      </c>
      <c r="CD558" s="151"/>
      <c r="CE558" s="151" t="s">
        <v>872</v>
      </c>
      <c r="CF558" s="151" t="s">
        <v>453</v>
      </c>
      <c r="CG558" s="151" t="s">
        <v>1370</v>
      </c>
      <c r="CH558" s="151" t="s">
        <v>5555</v>
      </c>
      <c r="CI558" s="151">
        <v>80</v>
      </c>
      <c r="CJ558" s="151">
        <v>96</v>
      </c>
      <c r="CK558" s="151">
        <v>87</v>
      </c>
      <c r="CL558" s="151" t="s">
        <v>1771</v>
      </c>
    </row>
    <row r="559" spans="1:90" s="89" customFormat="1" x14ac:dyDescent="0.2">
      <c r="A559" s="151" t="s">
        <v>5260</v>
      </c>
      <c r="B559" s="155">
        <v>557</v>
      </c>
      <c r="C559" s="155" t="s">
        <v>4861</v>
      </c>
      <c r="D559" s="269" t="s">
        <v>7539</v>
      </c>
      <c r="E559" s="270" t="s">
        <v>7540</v>
      </c>
      <c r="F559" s="271">
        <v>37585</v>
      </c>
      <c r="G559" s="157" t="s">
        <v>562</v>
      </c>
      <c r="H559" s="158">
        <v>45917611</v>
      </c>
      <c r="I559" s="155">
        <v>5237152</v>
      </c>
      <c r="J559" s="159">
        <v>21</v>
      </c>
      <c r="K559" s="159">
        <v>16</v>
      </c>
      <c r="L559" s="159">
        <f t="shared" si="57"/>
        <v>5</v>
      </c>
      <c r="M559" s="157" t="s">
        <v>563</v>
      </c>
      <c r="N559" s="151" t="s">
        <v>1605</v>
      </c>
      <c r="O559" s="160" t="s">
        <v>807</v>
      </c>
      <c r="P559" s="151">
        <v>3</v>
      </c>
      <c r="Q559" s="151"/>
      <c r="R559" s="155">
        <v>3</v>
      </c>
      <c r="S559" s="151" t="s">
        <v>3901</v>
      </c>
      <c r="T559" s="151" t="s">
        <v>453</v>
      </c>
      <c r="U559" s="161" t="s">
        <v>453</v>
      </c>
      <c r="V559" s="161" t="s">
        <v>453</v>
      </c>
      <c r="W559" s="165" t="s">
        <v>453</v>
      </c>
      <c r="X559" s="161" t="s">
        <v>453</v>
      </c>
      <c r="Y559" s="161" t="s">
        <v>563</v>
      </c>
      <c r="Z559" s="151" t="s">
        <v>817</v>
      </c>
      <c r="AA559" s="151" t="s">
        <v>2539</v>
      </c>
      <c r="AB559" s="160" t="s">
        <v>804</v>
      </c>
      <c r="AC559" s="162">
        <v>43087</v>
      </c>
      <c r="AD559" s="163" t="s">
        <v>804</v>
      </c>
      <c r="AE559" s="164">
        <v>43483</v>
      </c>
      <c r="AF559" s="159">
        <f t="shared" si="56"/>
        <v>13.019178082191781</v>
      </c>
      <c r="AG559" s="180" t="s">
        <v>539</v>
      </c>
      <c r="AH559" s="165">
        <v>1</v>
      </c>
      <c r="AI559" s="180" t="s">
        <v>539</v>
      </c>
      <c r="AJ559" s="165">
        <v>1</v>
      </c>
      <c r="AK559" s="180" t="s">
        <v>539</v>
      </c>
      <c r="AL559" s="165">
        <v>1</v>
      </c>
      <c r="AM559" s="180"/>
      <c r="AN559" s="165"/>
      <c r="AO559" s="180"/>
      <c r="AP559" s="165"/>
      <c r="AQ559" s="180"/>
      <c r="AR559" s="165"/>
      <c r="AS559" s="165"/>
      <c r="AT559" s="165"/>
      <c r="AU559" s="165"/>
      <c r="AV559" s="165"/>
      <c r="AW559" s="165"/>
      <c r="AX559" s="165"/>
      <c r="AY559" s="165"/>
      <c r="AZ559" s="165"/>
      <c r="BA559" s="165"/>
      <c r="BB559" s="165"/>
      <c r="BC559" s="165"/>
      <c r="BD559" s="165"/>
      <c r="BE559" s="165"/>
      <c r="BF559" s="165"/>
      <c r="BG559" s="169" t="s">
        <v>929</v>
      </c>
      <c r="BH559" s="161" t="s">
        <v>539</v>
      </c>
      <c r="BI559" s="159">
        <v>1</v>
      </c>
      <c r="BJ559" s="155">
        <v>2</v>
      </c>
      <c r="BK559" s="151" t="s">
        <v>5415</v>
      </c>
      <c r="BL559" s="159">
        <v>0</v>
      </c>
      <c r="BM559" s="159" t="s">
        <v>453</v>
      </c>
      <c r="BN559" s="167" t="s">
        <v>804</v>
      </c>
      <c r="BO559" s="151" t="s">
        <v>5416</v>
      </c>
      <c r="BP559" s="151"/>
      <c r="BQ559" s="151"/>
      <c r="BR559" s="151"/>
      <c r="BS559" s="157" t="s">
        <v>453</v>
      </c>
      <c r="BT559" s="157" t="s">
        <v>453</v>
      </c>
      <c r="BU559" s="157" t="s">
        <v>453</v>
      </c>
      <c r="BV559" s="153" t="s">
        <v>453</v>
      </c>
      <c r="BW559" s="153" t="s">
        <v>5417</v>
      </c>
      <c r="BX559" s="151">
        <v>109</v>
      </c>
      <c r="BY559" s="151">
        <v>94</v>
      </c>
      <c r="BZ559" s="151">
        <v>102</v>
      </c>
      <c r="CA559" s="151" t="s">
        <v>5418</v>
      </c>
      <c r="CB559" s="151" t="s">
        <v>453</v>
      </c>
      <c r="CC559" s="151" t="s">
        <v>453</v>
      </c>
      <c r="CD559" s="151"/>
      <c r="CE559" s="151" t="s">
        <v>1008</v>
      </c>
      <c r="CF559" s="151" t="s">
        <v>5419</v>
      </c>
      <c r="CG559" s="151" t="s">
        <v>929</v>
      </c>
      <c r="CH559" s="151" t="s">
        <v>5420</v>
      </c>
      <c r="CI559" s="151">
        <v>102</v>
      </c>
      <c r="CJ559" s="151">
        <v>89</v>
      </c>
      <c r="CK559" s="151">
        <v>96</v>
      </c>
      <c r="CL559" s="151" t="s">
        <v>1737</v>
      </c>
    </row>
    <row r="560" spans="1:90" s="267" customFormat="1" ht="15" customHeight="1" x14ac:dyDescent="0.2">
      <c r="A560" s="151" t="s">
        <v>5663</v>
      </c>
      <c r="B560" s="155">
        <v>558</v>
      </c>
      <c r="C560" s="155" t="s">
        <v>4862</v>
      </c>
      <c r="D560" s="269" t="s">
        <v>7541</v>
      </c>
      <c r="E560" s="270" t="s">
        <v>7542</v>
      </c>
      <c r="F560" s="271">
        <v>19111</v>
      </c>
      <c r="G560" s="157" t="s">
        <v>562</v>
      </c>
      <c r="H560" s="158">
        <v>35843375</v>
      </c>
      <c r="I560" s="155">
        <v>1874139</v>
      </c>
      <c r="J560" s="159">
        <v>48</v>
      </c>
      <c r="K560" s="159">
        <v>14</v>
      </c>
      <c r="L560" s="159">
        <f t="shared" si="57"/>
        <v>34</v>
      </c>
      <c r="M560" s="157" t="s">
        <v>563</v>
      </c>
      <c r="N560" s="151" t="s">
        <v>1605</v>
      </c>
      <c r="O560" s="160" t="s">
        <v>807</v>
      </c>
      <c r="P560" s="151">
        <v>4</v>
      </c>
      <c r="Q560" s="151"/>
      <c r="R560" s="155">
        <v>3</v>
      </c>
      <c r="S560" s="151" t="s">
        <v>5398</v>
      </c>
      <c r="T560" s="151" t="s">
        <v>453</v>
      </c>
      <c r="U560" s="161" t="s">
        <v>453</v>
      </c>
      <c r="V560" s="161" t="s">
        <v>453</v>
      </c>
      <c r="W560" s="165" t="s">
        <v>453</v>
      </c>
      <c r="X560" s="161" t="s">
        <v>453</v>
      </c>
      <c r="Y560" s="161" t="s">
        <v>564</v>
      </c>
      <c r="Z560" s="151" t="s">
        <v>817</v>
      </c>
      <c r="AA560" s="151" t="s">
        <v>4489</v>
      </c>
      <c r="AB560" s="160" t="s">
        <v>807</v>
      </c>
      <c r="AC560" s="162">
        <v>43105</v>
      </c>
      <c r="AD560" s="163" t="s">
        <v>804</v>
      </c>
      <c r="AE560" s="164">
        <v>43617</v>
      </c>
      <c r="AF560" s="159">
        <f t="shared" si="56"/>
        <v>16.832876712328769</v>
      </c>
      <c r="AG560" s="180" t="s">
        <v>539</v>
      </c>
      <c r="AH560" s="165">
        <v>1</v>
      </c>
      <c r="AI560" s="180" t="s">
        <v>539</v>
      </c>
      <c r="AJ560" s="165">
        <v>1</v>
      </c>
      <c r="AK560" s="180" t="s">
        <v>640</v>
      </c>
      <c r="AL560" s="165">
        <v>1</v>
      </c>
      <c r="AM560" s="180"/>
      <c r="AN560" s="165"/>
      <c r="AO560" s="180"/>
      <c r="AP560" s="165"/>
      <c r="AQ560" s="180"/>
      <c r="AR560" s="165"/>
      <c r="AS560" s="165"/>
      <c r="AT560" s="165"/>
      <c r="AU560" s="165"/>
      <c r="AV560" s="165"/>
      <c r="AW560" s="165"/>
      <c r="AX560" s="165"/>
      <c r="AY560" s="165"/>
      <c r="AZ560" s="165"/>
      <c r="BA560" s="165"/>
      <c r="BB560" s="165"/>
      <c r="BC560" s="165"/>
      <c r="BD560" s="165"/>
      <c r="BE560" s="165"/>
      <c r="BF560" s="165"/>
      <c r="BG560" s="169" t="s">
        <v>5664</v>
      </c>
      <c r="BH560" s="161" t="s">
        <v>640</v>
      </c>
      <c r="BI560" s="159">
        <v>1</v>
      </c>
      <c r="BJ560" s="155">
        <v>2</v>
      </c>
      <c r="BK560" s="151" t="s">
        <v>5399</v>
      </c>
      <c r="BL560" s="159" t="s">
        <v>453</v>
      </c>
      <c r="BM560" s="159" t="s">
        <v>453</v>
      </c>
      <c r="BN560" s="167" t="s">
        <v>804</v>
      </c>
      <c r="BO560" s="151" t="s">
        <v>5400</v>
      </c>
      <c r="BP560" s="151"/>
      <c r="BQ560" s="151"/>
      <c r="BR560" s="151"/>
      <c r="BS560" s="157" t="s">
        <v>564</v>
      </c>
      <c r="BT560" s="157" t="s">
        <v>568</v>
      </c>
      <c r="BU560" s="157" t="s">
        <v>453</v>
      </c>
      <c r="BV560" s="153" t="s">
        <v>453</v>
      </c>
      <c r="BW560" s="153" t="s">
        <v>5401</v>
      </c>
      <c r="BX560" s="151">
        <v>105</v>
      </c>
      <c r="BY560" s="151">
        <v>122</v>
      </c>
      <c r="BZ560" s="151">
        <v>112</v>
      </c>
      <c r="CA560" s="151" t="s">
        <v>5402</v>
      </c>
      <c r="CB560" s="151" t="s">
        <v>453</v>
      </c>
      <c r="CC560" s="151" t="s">
        <v>453</v>
      </c>
      <c r="CD560" s="151"/>
      <c r="CE560" s="151" t="s">
        <v>1008</v>
      </c>
      <c r="CF560" s="151" t="s">
        <v>453</v>
      </c>
      <c r="CG560" s="151" t="s">
        <v>4409</v>
      </c>
      <c r="CH560" s="151" t="s">
        <v>5403</v>
      </c>
      <c r="CI560" s="151">
        <v>99</v>
      </c>
      <c r="CJ560" s="151">
        <v>109</v>
      </c>
      <c r="CK560" s="151">
        <v>106</v>
      </c>
      <c r="CL560" s="151" t="s">
        <v>1737</v>
      </c>
    </row>
    <row r="561" spans="1:90" s="89" customFormat="1" x14ac:dyDescent="0.2">
      <c r="A561" s="151" t="s">
        <v>5034</v>
      </c>
      <c r="B561" s="155">
        <v>559</v>
      </c>
      <c r="C561" s="155">
        <v>504</v>
      </c>
      <c r="D561" s="269" t="s">
        <v>7543</v>
      </c>
      <c r="E561" s="270" t="s">
        <v>7544</v>
      </c>
      <c r="F561" s="271">
        <v>36818</v>
      </c>
      <c r="G561" s="157" t="s">
        <v>480</v>
      </c>
      <c r="H561" s="158">
        <v>40694844</v>
      </c>
      <c r="I561" s="155">
        <v>6659879</v>
      </c>
      <c r="J561" s="159">
        <v>19</v>
      </c>
      <c r="K561" s="159">
        <v>8</v>
      </c>
      <c r="L561" s="159">
        <f t="shared" si="57"/>
        <v>11</v>
      </c>
      <c r="M561" s="157" t="s">
        <v>563</v>
      </c>
      <c r="N561" s="151" t="s">
        <v>612</v>
      </c>
      <c r="O561" s="160" t="s">
        <v>807</v>
      </c>
      <c r="P561" s="151">
        <v>2</v>
      </c>
      <c r="Q561" s="151"/>
      <c r="R561" s="155">
        <v>2</v>
      </c>
      <c r="S561" s="151" t="s">
        <v>5404</v>
      </c>
      <c r="T561" s="151" t="s">
        <v>935</v>
      </c>
      <c r="U561" s="161">
        <v>43105</v>
      </c>
      <c r="V561" s="161">
        <v>43112</v>
      </c>
      <c r="W561" s="165">
        <f>SUM(V561-U561)</f>
        <v>7</v>
      </c>
      <c r="X561" s="161" t="s">
        <v>453</v>
      </c>
      <c r="Y561" s="161" t="s">
        <v>564</v>
      </c>
      <c r="Z561" s="151" t="s">
        <v>4488</v>
      </c>
      <c r="AA561" s="151" t="s">
        <v>1268</v>
      </c>
      <c r="AB561" s="160" t="s">
        <v>804</v>
      </c>
      <c r="AC561" s="162">
        <v>43129</v>
      </c>
      <c r="AD561" s="163" t="s">
        <v>807</v>
      </c>
      <c r="AE561" s="164">
        <v>43466</v>
      </c>
      <c r="AF561" s="159">
        <f t="shared" si="56"/>
        <v>11.079452054794521</v>
      </c>
      <c r="AG561" s="180" t="s">
        <v>539</v>
      </c>
      <c r="AH561" s="165">
        <v>1</v>
      </c>
      <c r="AI561" s="180" t="s">
        <v>539</v>
      </c>
      <c r="AJ561" s="165">
        <v>1</v>
      </c>
      <c r="AK561" s="180" t="s">
        <v>539</v>
      </c>
      <c r="AL561" s="165">
        <v>1</v>
      </c>
      <c r="AM561" s="180" t="s">
        <v>453</v>
      </c>
      <c r="AN561" s="165" t="s">
        <v>453</v>
      </c>
      <c r="AO561" s="180" t="s">
        <v>453</v>
      </c>
      <c r="AP561" s="165" t="s">
        <v>453</v>
      </c>
      <c r="AQ561" s="180" t="s">
        <v>453</v>
      </c>
      <c r="AR561" s="165" t="s">
        <v>453</v>
      </c>
      <c r="AS561" s="165" t="s">
        <v>453</v>
      </c>
      <c r="AT561" s="165" t="s">
        <v>453</v>
      </c>
      <c r="AU561" s="165" t="s">
        <v>453</v>
      </c>
      <c r="AV561" s="165" t="s">
        <v>453</v>
      </c>
      <c r="AW561" s="165" t="s">
        <v>453</v>
      </c>
      <c r="AX561" s="165" t="s">
        <v>453</v>
      </c>
      <c r="AY561" s="165" t="s">
        <v>453</v>
      </c>
      <c r="AZ561" s="165" t="s">
        <v>453</v>
      </c>
      <c r="BA561" s="165" t="s">
        <v>453</v>
      </c>
      <c r="BB561" s="165" t="s">
        <v>453</v>
      </c>
      <c r="BC561" s="165" t="s">
        <v>453</v>
      </c>
      <c r="BD561" s="165" t="s">
        <v>453</v>
      </c>
      <c r="BE561" s="165"/>
      <c r="BF561" s="165"/>
      <c r="BG561" s="169" t="s">
        <v>5668</v>
      </c>
      <c r="BH561" s="161" t="s">
        <v>539</v>
      </c>
      <c r="BI561" s="159">
        <v>1</v>
      </c>
      <c r="BJ561" s="155">
        <v>2</v>
      </c>
      <c r="BK561" s="151" t="s">
        <v>3669</v>
      </c>
      <c r="BL561" s="159">
        <v>1</v>
      </c>
      <c r="BM561" s="159">
        <v>0</v>
      </c>
      <c r="BN561" s="167" t="s">
        <v>807</v>
      </c>
      <c r="BO561" s="151" t="s">
        <v>453</v>
      </c>
      <c r="BP561" s="151"/>
      <c r="BQ561" s="151"/>
      <c r="BR561" s="151"/>
      <c r="BS561" s="157" t="s">
        <v>453</v>
      </c>
      <c r="BT561" s="157" t="s">
        <v>453</v>
      </c>
      <c r="BU561" s="157" t="s">
        <v>453</v>
      </c>
      <c r="BV561" s="153" t="s">
        <v>453</v>
      </c>
      <c r="BW561" s="153" t="s">
        <v>5405</v>
      </c>
      <c r="BX561" s="151" t="s">
        <v>453</v>
      </c>
      <c r="BY561" s="151" t="s">
        <v>453</v>
      </c>
      <c r="BZ561" s="151" t="s">
        <v>453</v>
      </c>
      <c r="CA561" s="151" t="s">
        <v>5406</v>
      </c>
      <c r="CB561" s="151" t="s">
        <v>5407</v>
      </c>
      <c r="CC561" s="151" t="s">
        <v>453</v>
      </c>
      <c r="CD561" s="151"/>
      <c r="CE561" s="151" t="s">
        <v>872</v>
      </c>
      <c r="CF561" s="151" t="s">
        <v>5408</v>
      </c>
      <c r="CG561" s="151" t="s">
        <v>929</v>
      </c>
      <c r="CH561" s="151" t="s">
        <v>5409</v>
      </c>
      <c r="CI561" s="151" t="s">
        <v>453</v>
      </c>
      <c r="CJ561" s="151" t="s">
        <v>453</v>
      </c>
      <c r="CK561" s="151" t="s">
        <v>453</v>
      </c>
      <c r="CL561" s="151" t="s">
        <v>1737</v>
      </c>
    </row>
    <row r="562" spans="1:90" s="89" customFormat="1" x14ac:dyDescent="0.2">
      <c r="A562" s="151" t="s">
        <v>5287</v>
      </c>
      <c r="B562" s="155">
        <v>560</v>
      </c>
      <c r="C562" s="155" t="s">
        <v>5305</v>
      </c>
      <c r="D562" s="269" t="s">
        <v>7545</v>
      </c>
      <c r="E562" s="270" t="s">
        <v>7546</v>
      </c>
      <c r="F562" s="271">
        <v>20872</v>
      </c>
      <c r="G562" s="157" t="s">
        <v>480</v>
      </c>
      <c r="H562" s="158">
        <v>33327050</v>
      </c>
      <c r="I562" s="155">
        <v>4584545</v>
      </c>
      <c r="J562" s="159">
        <v>39</v>
      </c>
      <c r="K562" s="159">
        <v>8</v>
      </c>
      <c r="L562" s="159">
        <f t="shared" si="57"/>
        <v>31</v>
      </c>
      <c r="M562" s="157" t="s">
        <v>564</v>
      </c>
      <c r="N562" s="151" t="s">
        <v>1605</v>
      </c>
      <c r="O562" s="160" t="s">
        <v>807</v>
      </c>
      <c r="P562" s="151">
        <v>4</v>
      </c>
      <c r="Q562" s="151"/>
      <c r="R562" s="155">
        <v>3</v>
      </c>
      <c r="S562" s="151" t="s">
        <v>4667</v>
      </c>
      <c r="T562" s="151" t="s">
        <v>453</v>
      </c>
      <c r="U562" s="161" t="s">
        <v>453</v>
      </c>
      <c r="V562" s="161" t="s">
        <v>453</v>
      </c>
      <c r="W562" s="165" t="s">
        <v>453</v>
      </c>
      <c r="X562" s="161" t="s">
        <v>453</v>
      </c>
      <c r="Y562" s="161" t="s">
        <v>564</v>
      </c>
      <c r="Z562" s="151" t="s">
        <v>904</v>
      </c>
      <c r="AA562" s="151" t="s">
        <v>1687</v>
      </c>
      <c r="AB562" s="160" t="s">
        <v>804</v>
      </c>
      <c r="AC562" s="162">
        <v>43115</v>
      </c>
      <c r="AD562" s="163" t="s">
        <v>804</v>
      </c>
      <c r="AE562" s="164">
        <v>43514</v>
      </c>
      <c r="AF562" s="159">
        <f t="shared" si="56"/>
        <v>13.117808219178084</v>
      </c>
      <c r="AG562" s="180" t="s">
        <v>539</v>
      </c>
      <c r="AH562" s="165">
        <v>1</v>
      </c>
      <c r="AI562" s="180" t="s">
        <v>539</v>
      </c>
      <c r="AJ562" s="165">
        <v>1</v>
      </c>
      <c r="AK562" s="180" t="s">
        <v>539</v>
      </c>
      <c r="AL562" s="165">
        <v>1</v>
      </c>
      <c r="AM562" s="180"/>
      <c r="AN562" s="165"/>
      <c r="AO562" s="180"/>
      <c r="AP562" s="165"/>
      <c r="AQ562" s="180"/>
      <c r="AR562" s="165"/>
      <c r="AS562" s="165"/>
      <c r="AT562" s="165"/>
      <c r="AU562" s="165"/>
      <c r="AV562" s="165"/>
      <c r="AW562" s="165"/>
      <c r="AX562" s="165"/>
      <c r="AY562" s="165"/>
      <c r="AZ562" s="165"/>
      <c r="BA562" s="165"/>
      <c r="BB562" s="165"/>
      <c r="BC562" s="165"/>
      <c r="BD562" s="165"/>
      <c r="BE562" s="165"/>
      <c r="BF562" s="165"/>
      <c r="BG562" s="169" t="s">
        <v>929</v>
      </c>
      <c r="BH562" s="161" t="s">
        <v>539</v>
      </c>
      <c r="BI562" s="159">
        <v>1</v>
      </c>
      <c r="BJ562" s="155">
        <v>2</v>
      </c>
      <c r="BK562" s="151" t="s">
        <v>3776</v>
      </c>
      <c r="BL562" s="159">
        <v>0</v>
      </c>
      <c r="BM562" s="159" t="s">
        <v>453</v>
      </c>
      <c r="BN562" s="167" t="s">
        <v>804</v>
      </c>
      <c r="BO562" s="151" t="s">
        <v>5421</v>
      </c>
      <c r="BP562" s="151"/>
      <c r="BQ562" s="151"/>
      <c r="BR562" s="151"/>
      <c r="BS562" s="157" t="s">
        <v>453</v>
      </c>
      <c r="BT562" s="157" t="s">
        <v>453</v>
      </c>
      <c r="BU562" s="157" t="s">
        <v>453</v>
      </c>
      <c r="BV562" s="153" t="s">
        <v>453</v>
      </c>
      <c r="BW562" s="153" t="s">
        <v>4670</v>
      </c>
      <c r="BX562" s="151">
        <v>65</v>
      </c>
      <c r="BY562" s="151">
        <v>81</v>
      </c>
      <c r="BZ562" s="151">
        <v>71</v>
      </c>
      <c r="CA562" s="151" t="s">
        <v>4672</v>
      </c>
      <c r="CB562" s="151" t="s">
        <v>453</v>
      </c>
      <c r="CC562" s="151" t="s">
        <v>453</v>
      </c>
      <c r="CD562" s="151"/>
      <c r="CE562" s="151" t="s">
        <v>1008</v>
      </c>
      <c r="CF562" s="151" t="s">
        <v>453</v>
      </c>
      <c r="CG562" s="151" t="s">
        <v>929</v>
      </c>
      <c r="CH562" s="151" t="s">
        <v>5422</v>
      </c>
      <c r="CI562" s="151">
        <v>70</v>
      </c>
      <c r="CJ562" s="151">
        <v>88</v>
      </c>
      <c r="CK562" s="151">
        <v>79</v>
      </c>
      <c r="CL562" s="151" t="s">
        <v>1737</v>
      </c>
    </row>
    <row r="563" spans="1:90" s="89" customFormat="1" x14ac:dyDescent="0.2">
      <c r="A563" s="151" t="s">
        <v>5035</v>
      </c>
      <c r="B563" s="155">
        <v>561</v>
      </c>
      <c r="C563" s="155">
        <v>505</v>
      </c>
      <c r="D563" s="269" t="s">
        <v>7547</v>
      </c>
      <c r="E563" s="270" t="s">
        <v>7548</v>
      </c>
      <c r="F563" s="271">
        <v>15157</v>
      </c>
      <c r="G563" s="157" t="s">
        <v>562</v>
      </c>
      <c r="H563" s="158">
        <v>46216210</v>
      </c>
      <c r="I563" s="155">
        <v>2429670</v>
      </c>
      <c r="J563" s="159">
        <v>32</v>
      </c>
      <c r="K563" s="159">
        <v>25</v>
      </c>
      <c r="L563" s="159">
        <f t="shared" si="57"/>
        <v>7</v>
      </c>
      <c r="M563" s="157" t="s">
        <v>563</v>
      </c>
      <c r="N563" s="151" t="s">
        <v>594</v>
      </c>
      <c r="O563" s="160" t="s">
        <v>807</v>
      </c>
      <c r="P563" s="151">
        <v>2</v>
      </c>
      <c r="Q563" s="151"/>
      <c r="R563" s="155">
        <v>3</v>
      </c>
      <c r="S563" s="151" t="s">
        <v>5556</v>
      </c>
      <c r="T563" s="151" t="s">
        <v>935</v>
      </c>
      <c r="U563" s="161">
        <v>43119</v>
      </c>
      <c r="V563" s="161">
        <v>43126</v>
      </c>
      <c r="W563" s="165">
        <f>SUM(V563-U563)</f>
        <v>7</v>
      </c>
      <c r="X563" s="161" t="s">
        <v>453</v>
      </c>
      <c r="Y563" s="161" t="s">
        <v>564</v>
      </c>
      <c r="Z563" s="151" t="s">
        <v>904</v>
      </c>
      <c r="AA563" s="151" t="s">
        <v>1687</v>
      </c>
      <c r="AB563" s="160" t="s">
        <v>804</v>
      </c>
      <c r="AC563" s="162">
        <v>43203</v>
      </c>
      <c r="AD563" s="163" t="s">
        <v>807</v>
      </c>
      <c r="AE563" s="164">
        <v>43648</v>
      </c>
      <c r="AF563" s="159">
        <f t="shared" si="56"/>
        <v>14.63013698630137</v>
      </c>
      <c r="AG563" s="180" t="s">
        <v>539</v>
      </c>
      <c r="AH563" s="165">
        <v>1</v>
      </c>
      <c r="AI563" s="180" t="s">
        <v>5914</v>
      </c>
      <c r="AJ563" s="165">
        <v>3</v>
      </c>
      <c r="AK563" s="180" t="s">
        <v>5914</v>
      </c>
      <c r="AL563" s="165">
        <v>3</v>
      </c>
      <c r="AM563" s="180"/>
      <c r="AN563" s="165"/>
      <c r="AO563" s="180"/>
      <c r="AP563" s="165"/>
      <c r="AQ563" s="180"/>
      <c r="AR563" s="165"/>
      <c r="AS563" s="165"/>
      <c r="AT563" s="165"/>
      <c r="AU563" s="165"/>
      <c r="AV563" s="165"/>
      <c r="AW563" s="165"/>
      <c r="AX563" s="165"/>
      <c r="AY563" s="165"/>
      <c r="AZ563" s="165"/>
      <c r="BA563" s="165"/>
      <c r="BB563" s="165"/>
      <c r="BC563" s="165"/>
      <c r="BD563" s="165"/>
      <c r="BE563" s="165"/>
      <c r="BF563" s="165"/>
      <c r="BG563" s="169" t="s">
        <v>5739</v>
      </c>
      <c r="BH563" s="161" t="s">
        <v>5914</v>
      </c>
      <c r="BI563" s="159">
        <v>3</v>
      </c>
      <c r="BJ563" s="155">
        <v>2</v>
      </c>
      <c r="BK563" s="151" t="s">
        <v>5740</v>
      </c>
      <c r="BL563" s="159" t="s">
        <v>5741</v>
      </c>
      <c r="BM563" s="161" t="s">
        <v>453</v>
      </c>
      <c r="BN563" s="167" t="s">
        <v>807</v>
      </c>
      <c r="BO563" s="151" t="s">
        <v>453</v>
      </c>
      <c r="BP563" s="151"/>
      <c r="BQ563" s="151"/>
      <c r="BR563" s="151"/>
      <c r="BS563" s="157" t="s">
        <v>453</v>
      </c>
      <c r="BT563" s="157" t="s">
        <v>453</v>
      </c>
      <c r="BU563" s="157" t="s">
        <v>453</v>
      </c>
      <c r="BV563" s="153" t="s">
        <v>453</v>
      </c>
      <c r="BW563" s="153" t="s">
        <v>5742</v>
      </c>
      <c r="BX563" s="151">
        <v>98</v>
      </c>
      <c r="BY563" s="151">
        <v>103</v>
      </c>
      <c r="BZ563" s="151">
        <v>101</v>
      </c>
      <c r="CA563" s="151" t="s">
        <v>5743</v>
      </c>
      <c r="CB563" s="151" t="s">
        <v>453</v>
      </c>
      <c r="CC563" s="151" t="s">
        <v>453</v>
      </c>
      <c r="CD563" s="151"/>
      <c r="CE563" s="151" t="s">
        <v>1008</v>
      </c>
      <c r="CF563" s="151" t="s">
        <v>453</v>
      </c>
      <c r="CG563" s="151" t="s">
        <v>5744</v>
      </c>
      <c r="CH563" s="151" t="s">
        <v>5745</v>
      </c>
      <c r="CI563" s="151">
        <v>89</v>
      </c>
      <c r="CJ563" s="151">
        <v>103</v>
      </c>
      <c r="CK563" s="151">
        <v>97</v>
      </c>
      <c r="CL563" s="151" t="s">
        <v>1737</v>
      </c>
    </row>
    <row r="564" spans="1:90" s="89" customFormat="1" x14ac:dyDescent="0.2">
      <c r="A564" s="151" t="s">
        <v>5285</v>
      </c>
      <c r="B564" s="155">
        <v>562</v>
      </c>
      <c r="C564" s="155">
        <v>506</v>
      </c>
      <c r="D564" s="269" t="s">
        <v>7549</v>
      </c>
      <c r="E564" s="270" t="s">
        <v>7550</v>
      </c>
      <c r="F564" s="271">
        <v>35067</v>
      </c>
      <c r="G564" s="157" t="s">
        <v>480</v>
      </c>
      <c r="H564" s="158">
        <v>35303744</v>
      </c>
      <c r="I564" s="155">
        <v>6683596</v>
      </c>
      <c r="J564" s="159">
        <v>35</v>
      </c>
      <c r="K564" s="159">
        <v>12</v>
      </c>
      <c r="L564" s="159">
        <f t="shared" si="57"/>
        <v>23</v>
      </c>
      <c r="M564" s="157" t="s">
        <v>563</v>
      </c>
      <c r="N564" s="151" t="s">
        <v>1605</v>
      </c>
      <c r="O564" s="160" t="s">
        <v>807</v>
      </c>
      <c r="P564" s="151">
        <v>3</v>
      </c>
      <c r="Q564" s="151"/>
      <c r="R564" s="155">
        <v>1</v>
      </c>
      <c r="S564" s="151" t="s">
        <v>890</v>
      </c>
      <c r="T564" s="151" t="s">
        <v>453</v>
      </c>
      <c r="U564" s="161" t="s">
        <v>453</v>
      </c>
      <c r="V564" s="161" t="s">
        <v>453</v>
      </c>
      <c r="W564" s="165" t="s">
        <v>453</v>
      </c>
      <c r="X564" s="161" t="s">
        <v>453</v>
      </c>
      <c r="Y564" s="161" t="s">
        <v>563</v>
      </c>
      <c r="Z564" s="151" t="s">
        <v>817</v>
      </c>
      <c r="AA564" s="151" t="s">
        <v>4492</v>
      </c>
      <c r="AB564" s="160" t="s">
        <v>804</v>
      </c>
      <c r="AC564" s="162">
        <v>43143</v>
      </c>
      <c r="AD564" s="163" t="s">
        <v>807</v>
      </c>
      <c r="AE564" s="164">
        <v>43340</v>
      </c>
      <c r="AF564" s="159">
        <f t="shared" si="56"/>
        <v>6.4767123287671229</v>
      </c>
      <c r="AG564" s="180" t="s">
        <v>643</v>
      </c>
      <c r="AH564" s="165">
        <v>1</v>
      </c>
      <c r="AI564" s="180" t="s">
        <v>5786</v>
      </c>
      <c r="AJ564" s="165">
        <v>3</v>
      </c>
      <c r="AK564" s="180"/>
      <c r="AL564" s="165"/>
      <c r="AM564" s="180"/>
      <c r="AN564" s="165"/>
      <c r="AO564" s="180"/>
      <c r="AP564" s="165"/>
      <c r="AQ564" s="180"/>
      <c r="AR564" s="165"/>
      <c r="AS564" s="165"/>
      <c r="AT564" s="165"/>
      <c r="AU564" s="165"/>
      <c r="AV564" s="165"/>
      <c r="AW564" s="165"/>
      <c r="AX564" s="165"/>
      <c r="AY564" s="165"/>
      <c r="AZ564" s="165"/>
      <c r="BA564" s="165"/>
      <c r="BB564" s="165"/>
      <c r="BC564" s="165"/>
      <c r="BD564" s="165"/>
      <c r="BE564" s="165"/>
      <c r="BF564" s="165"/>
      <c r="BG564" s="169" t="s">
        <v>1348</v>
      </c>
      <c r="BH564" s="161" t="s">
        <v>643</v>
      </c>
      <c r="BI564" s="159">
        <v>2</v>
      </c>
      <c r="BJ564" s="155">
        <v>1</v>
      </c>
      <c r="BK564" s="151" t="s">
        <v>5423</v>
      </c>
      <c r="BL564" s="159">
        <v>0</v>
      </c>
      <c r="BM564" s="161" t="s">
        <v>453</v>
      </c>
      <c r="BN564" s="167" t="s">
        <v>807</v>
      </c>
      <c r="BO564" s="151" t="s">
        <v>453</v>
      </c>
      <c r="BP564" s="151"/>
      <c r="BQ564" s="151"/>
      <c r="BR564" s="151"/>
      <c r="BS564" s="157" t="s">
        <v>453</v>
      </c>
      <c r="BT564" s="157" t="s">
        <v>453</v>
      </c>
      <c r="BU564" s="157" t="s">
        <v>453</v>
      </c>
      <c r="BV564" s="153" t="s">
        <v>453</v>
      </c>
      <c r="BW564" s="153" t="s">
        <v>5424</v>
      </c>
      <c r="BX564" s="151">
        <v>92</v>
      </c>
      <c r="BY564" s="151">
        <v>80</v>
      </c>
      <c r="BZ564" s="151">
        <v>86</v>
      </c>
      <c r="CA564" s="151" t="s">
        <v>5496</v>
      </c>
      <c r="CB564" s="151" t="s">
        <v>453</v>
      </c>
      <c r="CC564" s="151" t="s">
        <v>453</v>
      </c>
      <c r="CD564" s="151"/>
      <c r="CE564" s="151" t="s">
        <v>1008</v>
      </c>
      <c r="CF564" s="151" t="s">
        <v>4830</v>
      </c>
      <c r="CG564" s="151" t="s">
        <v>1348</v>
      </c>
      <c r="CH564" s="151" t="s">
        <v>5425</v>
      </c>
      <c r="CI564" s="151"/>
      <c r="CJ564" s="151"/>
      <c r="CK564" s="151"/>
      <c r="CL564" s="151" t="s">
        <v>1737</v>
      </c>
    </row>
    <row r="565" spans="1:90" s="89" customFormat="1" x14ac:dyDescent="0.2">
      <c r="A565" s="151" t="s">
        <v>5036</v>
      </c>
      <c r="B565" s="155">
        <v>563</v>
      </c>
      <c r="C565" s="155">
        <v>507</v>
      </c>
      <c r="D565" s="269" t="s">
        <v>7551</v>
      </c>
      <c r="E565" s="270" t="s">
        <v>7552</v>
      </c>
      <c r="F565" s="271">
        <v>40000</v>
      </c>
      <c r="G565" s="157" t="s">
        <v>480</v>
      </c>
      <c r="H565" s="158">
        <v>39573325</v>
      </c>
      <c r="I565" s="155">
        <v>5750526</v>
      </c>
      <c r="J565" s="159">
        <v>39</v>
      </c>
      <c r="K565" s="159">
        <v>11</v>
      </c>
      <c r="L565" s="159">
        <f t="shared" si="57"/>
        <v>28</v>
      </c>
      <c r="M565" s="157" t="s">
        <v>563</v>
      </c>
      <c r="N565" s="151" t="s">
        <v>594</v>
      </c>
      <c r="O565" s="160" t="s">
        <v>807</v>
      </c>
      <c r="P565" s="151">
        <v>11</v>
      </c>
      <c r="Q565" s="151"/>
      <c r="R565" s="155">
        <v>4</v>
      </c>
      <c r="S565" s="151" t="s">
        <v>5493</v>
      </c>
      <c r="T565" s="151" t="s">
        <v>1589</v>
      </c>
      <c r="U565" s="161">
        <v>43143</v>
      </c>
      <c r="V565" s="161">
        <v>43151</v>
      </c>
      <c r="W565" s="165">
        <f>SUM(V565-U565)</f>
        <v>8</v>
      </c>
      <c r="X565" s="161" t="s">
        <v>453</v>
      </c>
      <c r="Y565" s="161" t="s">
        <v>563</v>
      </c>
      <c r="Z565" s="151" t="s">
        <v>817</v>
      </c>
      <c r="AA565" s="151" t="s">
        <v>4771</v>
      </c>
      <c r="AB565" s="160" t="s">
        <v>804</v>
      </c>
      <c r="AC565" s="162">
        <v>43196</v>
      </c>
      <c r="AD565" s="163" t="s">
        <v>807</v>
      </c>
      <c r="AE565" s="164">
        <v>43391</v>
      </c>
      <c r="AF565" s="159">
        <f t="shared" si="56"/>
        <v>6.4109589041095898</v>
      </c>
      <c r="AG565" s="180" t="s">
        <v>638</v>
      </c>
      <c r="AH565" s="165">
        <v>4</v>
      </c>
      <c r="AI565" s="180" t="s">
        <v>638</v>
      </c>
      <c r="AJ565" s="165">
        <v>4</v>
      </c>
      <c r="AK565" s="180"/>
      <c r="AL565" s="165"/>
      <c r="AM565" s="180"/>
      <c r="AN565" s="165"/>
      <c r="AO565" s="180"/>
      <c r="AP565" s="165"/>
      <c r="AQ565" s="180"/>
      <c r="AR565" s="165"/>
      <c r="AS565" s="165"/>
      <c r="AT565" s="165"/>
      <c r="AU565" s="165"/>
      <c r="AV565" s="165"/>
      <c r="AW565" s="165"/>
      <c r="AX565" s="165"/>
      <c r="AY565" s="165"/>
      <c r="AZ565" s="165"/>
      <c r="BA565" s="165"/>
      <c r="BB565" s="165"/>
      <c r="BC565" s="165"/>
      <c r="BD565" s="165"/>
      <c r="BE565" s="165"/>
      <c r="BF565" s="165"/>
      <c r="BG565" s="169" t="s">
        <v>3419</v>
      </c>
      <c r="BH565" s="161" t="s">
        <v>638</v>
      </c>
      <c r="BI565" s="159">
        <v>4</v>
      </c>
      <c r="BJ565" s="155">
        <v>3</v>
      </c>
      <c r="BK565" s="151" t="s">
        <v>5493</v>
      </c>
      <c r="BL565" s="159">
        <v>1</v>
      </c>
      <c r="BM565" s="159">
        <v>0</v>
      </c>
      <c r="BN565" s="167" t="s">
        <v>807</v>
      </c>
      <c r="BO565" s="151" t="s">
        <v>453</v>
      </c>
      <c r="BP565" s="151"/>
      <c r="BQ565" s="151"/>
      <c r="BR565" s="151"/>
      <c r="BS565" s="157" t="s">
        <v>453</v>
      </c>
      <c r="BT565" s="157" t="s">
        <v>453</v>
      </c>
      <c r="BU565" s="157" t="s">
        <v>453</v>
      </c>
      <c r="BV565" s="153" t="s">
        <v>5494</v>
      </c>
      <c r="BW565" s="153" t="s">
        <v>5495</v>
      </c>
      <c r="BX565" s="151">
        <v>99</v>
      </c>
      <c r="BY565" s="151">
        <v>97</v>
      </c>
      <c r="BZ565" s="151">
        <v>98</v>
      </c>
      <c r="CA565" s="151" t="s">
        <v>2935</v>
      </c>
      <c r="CB565" s="151" t="s">
        <v>5497</v>
      </c>
      <c r="CC565" s="151" t="s">
        <v>453</v>
      </c>
      <c r="CD565" s="151"/>
      <c r="CE565" s="151" t="s">
        <v>872</v>
      </c>
      <c r="CF565" s="151" t="s">
        <v>5498</v>
      </c>
      <c r="CG565" s="151" t="s">
        <v>1332</v>
      </c>
      <c r="CH565" s="151" t="s">
        <v>5499</v>
      </c>
      <c r="CI565" s="151">
        <v>95</v>
      </c>
      <c r="CJ565" s="151">
        <v>97</v>
      </c>
      <c r="CK565" s="151">
        <v>95</v>
      </c>
      <c r="CL565" s="151" t="s">
        <v>1737</v>
      </c>
    </row>
    <row r="566" spans="1:90" s="89" customFormat="1" ht="14" customHeight="1" x14ac:dyDescent="0.2">
      <c r="A566" s="151" t="s">
        <v>5037</v>
      </c>
      <c r="B566" s="155">
        <v>564</v>
      </c>
      <c r="C566" s="155">
        <f>C565+1</f>
        <v>508</v>
      </c>
      <c r="D566" s="269" t="s">
        <v>7553</v>
      </c>
      <c r="E566" s="270" t="s">
        <v>7554</v>
      </c>
      <c r="F566" s="271">
        <v>33663</v>
      </c>
      <c r="G566" s="157" t="s">
        <v>562</v>
      </c>
      <c r="H566" s="158">
        <v>38273864</v>
      </c>
      <c r="I566" s="155">
        <v>4203855</v>
      </c>
      <c r="J566" s="159">
        <v>22</v>
      </c>
      <c r="K566" s="159">
        <v>8</v>
      </c>
      <c r="L566" s="159">
        <f t="shared" si="57"/>
        <v>14</v>
      </c>
      <c r="M566" s="157" t="s">
        <v>563</v>
      </c>
      <c r="N566" s="151" t="s">
        <v>612</v>
      </c>
      <c r="O566" s="160" t="s">
        <v>807</v>
      </c>
      <c r="P566" s="151">
        <v>2</v>
      </c>
      <c r="Q566" s="151"/>
      <c r="R566" s="155"/>
      <c r="S566" s="151" t="s">
        <v>3135</v>
      </c>
      <c r="T566" s="151" t="s">
        <v>1589</v>
      </c>
      <c r="U566" s="161">
        <v>43150</v>
      </c>
      <c r="V566" s="161">
        <v>43159</v>
      </c>
      <c r="W566" s="165">
        <f>SUM(V566-U566)</f>
        <v>9</v>
      </c>
      <c r="X566" s="161" t="s">
        <v>4557</v>
      </c>
      <c r="Y566" s="161" t="s">
        <v>564</v>
      </c>
      <c r="Z566" s="151" t="s">
        <v>817</v>
      </c>
      <c r="AA566" s="151" t="s">
        <v>4770</v>
      </c>
      <c r="AB566" s="160" t="s">
        <v>804</v>
      </c>
      <c r="AC566" s="162">
        <v>43189</v>
      </c>
      <c r="AD566" s="163" t="s">
        <v>807</v>
      </c>
      <c r="AE566" s="164">
        <v>43432</v>
      </c>
      <c r="AF566" s="159">
        <f t="shared" ref="AF566:AF585" si="59">((AE566-AC566)/365*12)</f>
        <v>7.9890410958904114</v>
      </c>
      <c r="AG566" s="180" t="s">
        <v>539</v>
      </c>
      <c r="AH566" s="165">
        <v>1</v>
      </c>
      <c r="AI566" s="180" t="s">
        <v>539</v>
      </c>
      <c r="AJ566" s="165">
        <v>1</v>
      </c>
      <c r="AK566" s="180"/>
      <c r="AL566" s="165"/>
      <c r="AM566" s="180"/>
      <c r="AN566" s="165"/>
      <c r="AO566" s="180"/>
      <c r="AP566" s="165"/>
      <c r="AQ566" s="180"/>
      <c r="AR566" s="165"/>
      <c r="AS566" s="165"/>
      <c r="AT566" s="165"/>
      <c r="AU566" s="165"/>
      <c r="AV566" s="165"/>
      <c r="AW566" s="165"/>
      <c r="AX566" s="165"/>
      <c r="AY566" s="165"/>
      <c r="AZ566" s="165"/>
      <c r="BA566" s="165"/>
      <c r="BB566" s="165"/>
      <c r="BC566" s="165"/>
      <c r="BD566" s="165"/>
      <c r="BE566" s="165"/>
      <c r="BF566" s="165"/>
      <c r="BG566" s="169" t="s">
        <v>929</v>
      </c>
      <c r="BH566" s="161" t="s">
        <v>539</v>
      </c>
      <c r="BI566" s="159">
        <v>1</v>
      </c>
      <c r="BJ566" s="155">
        <v>1</v>
      </c>
      <c r="BK566" s="151" t="s">
        <v>3135</v>
      </c>
      <c r="BL566" s="159">
        <v>1</v>
      </c>
      <c r="BM566" s="159">
        <v>0</v>
      </c>
      <c r="BN566" s="167" t="s">
        <v>807</v>
      </c>
      <c r="BO566" s="151" t="s">
        <v>453</v>
      </c>
      <c r="BP566" s="151"/>
      <c r="BQ566" s="151"/>
      <c r="BR566" s="151"/>
      <c r="BS566" s="157" t="s">
        <v>453</v>
      </c>
      <c r="BT566" s="157" t="s">
        <v>453</v>
      </c>
      <c r="BU566" s="157" t="s">
        <v>453</v>
      </c>
      <c r="BV566" s="153" t="s">
        <v>5500</v>
      </c>
      <c r="BW566" s="153" t="s">
        <v>5501</v>
      </c>
      <c r="BX566" s="151">
        <v>96</v>
      </c>
      <c r="BY566" s="151">
        <v>108</v>
      </c>
      <c r="BZ566" s="151">
        <v>102</v>
      </c>
      <c r="CA566" s="151" t="s">
        <v>5502</v>
      </c>
      <c r="CB566" s="151" t="s">
        <v>5503</v>
      </c>
      <c r="CC566" s="151" t="s">
        <v>453</v>
      </c>
      <c r="CD566" s="151"/>
      <c r="CE566" s="151" t="s">
        <v>872</v>
      </c>
      <c r="CF566" s="151" t="s">
        <v>5504</v>
      </c>
      <c r="CG566" s="151" t="s">
        <v>929</v>
      </c>
      <c r="CH566" s="151" t="s">
        <v>5505</v>
      </c>
      <c r="CI566" s="151">
        <v>106</v>
      </c>
      <c r="CJ566" s="151">
        <v>117</v>
      </c>
      <c r="CK566" s="151">
        <v>112</v>
      </c>
      <c r="CL566" s="151" t="s">
        <v>1737</v>
      </c>
    </row>
    <row r="567" spans="1:90" s="89" customFormat="1" x14ac:dyDescent="0.2">
      <c r="A567" s="151" t="s">
        <v>5261</v>
      </c>
      <c r="B567" s="155">
        <v>565</v>
      </c>
      <c r="C567" s="155">
        <f>C566+1</f>
        <v>509</v>
      </c>
      <c r="D567" s="269" t="s">
        <v>7555</v>
      </c>
      <c r="E567" s="270" t="s">
        <v>7556</v>
      </c>
      <c r="F567" s="271">
        <v>19374</v>
      </c>
      <c r="G567" s="157" t="s">
        <v>480</v>
      </c>
      <c r="H567" s="158">
        <v>85243455</v>
      </c>
      <c r="I567" s="248">
        <v>5172318</v>
      </c>
      <c r="J567" s="159">
        <v>28</v>
      </c>
      <c r="K567" s="159">
        <v>25</v>
      </c>
      <c r="L567" s="159">
        <f t="shared" si="57"/>
        <v>3</v>
      </c>
      <c r="M567" s="157" t="s">
        <v>564</v>
      </c>
      <c r="N567" s="151" t="s">
        <v>1605</v>
      </c>
      <c r="O567" s="160" t="s">
        <v>807</v>
      </c>
      <c r="P567" s="158" t="s">
        <v>5410</v>
      </c>
      <c r="Q567" s="158"/>
      <c r="R567" s="155">
        <v>2</v>
      </c>
      <c r="S567" s="151" t="s">
        <v>5411</v>
      </c>
      <c r="T567" s="151" t="s">
        <v>1589</v>
      </c>
      <c r="U567" s="161">
        <v>43154</v>
      </c>
      <c r="V567" s="161">
        <v>43164</v>
      </c>
      <c r="W567" s="165">
        <f>SUM(V567-U567)</f>
        <v>10</v>
      </c>
      <c r="X567" s="161" t="s">
        <v>4557</v>
      </c>
      <c r="Y567" s="161" t="s">
        <v>564</v>
      </c>
      <c r="Z567" s="151" t="s">
        <v>904</v>
      </c>
      <c r="AA567" s="151" t="s">
        <v>1687</v>
      </c>
      <c r="AB567" s="160" t="s">
        <v>804</v>
      </c>
      <c r="AC567" s="162">
        <v>43227</v>
      </c>
      <c r="AD567" s="163" t="s">
        <v>807</v>
      </c>
      <c r="AE567" s="164">
        <v>43556</v>
      </c>
      <c r="AF567" s="159">
        <f t="shared" si="59"/>
        <v>10.816438356164383</v>
      </c>
      <c r="AG567" s="180" t="s">
        <v>539</v>
      </c>
      <c r="AH567" s="165">
        <v>1</v>
      </c>
      <c r="AI567" s="180" t="s">
        <v>539</v>
      </c>
      <c r="AJ567" s="165">
        <v>1</v>
      </c>
      <c r="AK567" s="180" t="s">
        <v>539</v>
      </c>
      <c r="AL567" s="165">
        <v>1</v>
      </c>
      <c r="AM567" s="180"/>
      <c r="AN567" s="165"/>
      <c r="AO567" s="180"/>
      <c r="AP567" s="165"/>
      <c r="AQ567" s="180"/>
      <c r="AR567" s="165"/>
      <c r="AS567" s="165"/>
      <c r="AT567" s="165"/>
      <c r="AU567" s="165"/>
      <c r="AV567" s="165"/>
      <c r="AW567" s="165"/>
      <c r="AX567" s="165"/>
      <c r="AY567" s="165"/>
      <c r="AZ567" s="165"/>
      <c r="BA567" s="165"/>
      <c r="BB567" s="165"/>
      <c r="BC567" s="165"/>
      <c r="BD567" s="165"/>
      <c r="BE567" s="165"/>
      <c r="BF567" s="165"/>
      <c r="BG567" s="169" t="s">
        <v>929</v>
      </c>
      <c r="BH567" s="161" t="s">
        <v>539</v>
      </c>
      <c r="BI567" s="159">
        <v>1</v>
      </c>
      <c r="BJ567" s="155">
        <v>3</v>
      </c>
      <c r="BK567" s="151" t="s">
        <v>6289</v>
      </c>
      <c r="BL567" s="159">
        <v>0</v>
      </c>
      <c r="BM567" s="159" t="s">
        <v>453</v>
      </c>
      <c r="BN567" s="167" t="s">
        <v>807</v>
      </c>
      <c r="BO567" s="151" t="s">
        <v>453</v>
      </c>
      <c r="BP567" s="151"/>
      <c r="BQ567" s="151"/>
      <c r="BR567" s="151"/>
      <c r="BS567" s="157" t="s">
        <v>563</v>
      </c>
      <c r="BT567" s="157" t="s">
        <v>568</v>
      </c>
      <c r="BU567" s="157" t="s">
        <v>453</v>
      </c>
      <c r="BV567" s="153" t="s">
        <v>453</v>
      </c>
      <c r="BW567" s="153" t="s">
        <v>6290</v>
      </c>
      <c r="BX567" s="151">
        <v>113</v>
      </c>
      <c r="BY567" s="151">
        <v>104</v>
      </c>
      <c r="BZ567" s="151">
        <v>109</v>
      </c>
      <c r="CA567" s="151" t="s">
        <v>6291</v>
      </c>
      <c r="CB567" s="151" t="s">
        <v>453</v>
      </c>
      <c r="CC567" s="151" t="s">
        <v>453</v>
      </c>
      <c r="CD567" s="151"/>
      <c r="CE567" s="151" t="s">
        <v>1008</v>
      </c>
      <c r="CF567" s="151" t="s">
        <v>453</v>
      </c>
      <c r="CG567" s="151" t="s">
        <v>1332</v>
      </c>
      <c r="CH567" s="151" t="s">
        <v>996</v>
      </c>
      <c r="CI567" s="151" t="s">
        <v>453</v>
      </c>
      <c r="CJ567" s="151" t="s">
        <v>453</v>
      </c>
      <c r="CK567" s="151" t="s">
        <v>453</v>
      </c>
      <c r="CL567" s="151" t="s">
        <v>1737</v>
      </c>
    </row>
    <row r="568" spans="1:90" s="89" customFormat="1" x14ac:dyDescent="0.2">
      <c r="A568" s="151" t="s">
        <v>5311</v>
      </c>
      <c r="B568" s="155">
        <v>566</v>
      </c>
      <c r="C568" s="155">
        <f>C567+1</f>
        <v>510</v>
      </c>
      <c r="D568" s="269" t="s">
        <v>7557</v>
      </c>
      <c r="E568" s="270" t="s">
        <v>7558</v>
      </c>
      <c r="F568" s="271">
        <v>29311</v>
      </c>
      <c r="G568" s="157" t="s">
        <v>480</v>
      </c>
      <c r="H568" s="158">
        <v>39109931</v>
      </c>
      <c r="I568" s="155">
        <v>2805575</v>
      </c>
      <c r="J568" s="159">
        <v>49</v>
      </c>
      <c r="K568" s="159">
        <v>1</v>
      </c>
      <c r="L568" s="159">
        <f t="shared" si="57"/>
        <v>48</v>
      </c>
      <c r="M568" s="157" t="s">
        <v>563</v>
      </c>
      <c r="N568" s="151" t="s">
        <v>594</v>
      </c>
      <c r="O568" s="160" t="s">
        <v>804</v>
      </c>
      <c r="P568" s="151">
        <v>5</v>
      </c>
      <c r="Q568" s="151"/>
      <c r="R568" s="155">
        <v>4</v>
      </c>
      <c r="S568" s="151" t="s">
        <v>5426</v>
      </c>
      <c r="T568" s="151" t="s">
        <v>453</v>
      </c>
      <c r="U568" s="161" t="s">
        <v>453</v>
      </c>
      <c r="V568" s="161" t="s">
        <v>453</v>
      </c>
      <c r="W568" s="165" t="s">
        <v>453</v>
      </c>
      <c r="X568" s="161" t="s">
        <v>453</v>
      </c>
      <c r="Y568" s="161" t="s">
        <v>453</v>
      </c>
      <c r="Z568" s="151" t="s">
        <v>817</v>
      </c>
      <c r="AA568" s="151" t="s">
        <v>949</v>
      </c>
      <c r="AB568" s="160" t="s">
        <v>804</v>
      </c>
      <c r="AC568" s="162">
        <v>43157</v>
      </c>
      <c r="AD568" s="163" t="s">
        <v>807</v>
      </c>
      <c r="AE568" s="164">
        <v>43340</v>
      </c>
      <c r="AF568" s="159">
        <f t="shared" si="59"/>
        <v>6.0164383561643842</v>
      </c>
      <c r="AG568" s="180" t="s">
        <v>539</v>
      </c>
      <c r="AH568" s="165">
        <v>1</v>
      </c>
      <c r="AI568" s="180" t="s">
        <v>539</v>
      </c>
      <c r="AJ568" s="165">
        <v>1</v>
      </c>
      <c r="AK568" s="180"/>
      <c r="AL568" s="165"/>
      <c r="AM568" s="180"/>
      <c r="AN568" s="165"/>
      <c r="AO568" s="180"/>
      <c r="AP568" s="165"/>
      <c r="AQ568" s="180"/>
      <c r="AR568" s="165"/>
      <c r="AS568" s="165"/>
      <c r="AT568" s="165"/>
      <c r="AU568" s="165"/>
      <c r="AV568" s="165"/>
      <c r="AW568" s="165"/>
      <c r="AX568" s="165"/>
      <c r="AY568" s="165"/>
      <c r="AZ568" s="165"/>
      <c r="BA568" s="165"/>
      <c r="BB568" s="165"/>
      <c r="BC568" s="165"/>
      <c r="BD568" s="165"/>
      <c r="BE568" s="165"/>
      <c r="BF568" s="165"/>
      <c r="BG568" s="169" t="s">
        <v>929</v>
      </c>
      <c r="BH568" s="161" t="s">
        <v>539</v>
      </c>
      <c r="BI568" s="159">
        <v>1</v>
      </c>
      <c r="BJ568" s="155">
        <v>4</v>
      </c>
      <c r="BK568" s="151" t="s">
        <v>5427</v>
      </c>
      <c r="BL568" s="159">
        <v>0</v>
      </c>
      <c r="BM568" s="161" t="s">
        <v>453</v>
      </c>
      <c r="BN568" s="167" t="s">
        <v>807</v>
      </c>
      <c r="BO568" s="151" t="s">
        <v>453</v>
      </c>
      <c r="BP568" s="151"/>
      <c r="BQ568" s="151"/>
      <c r="BR568" s="151"/>
      <c r="BS568" s="157" t="s">
        <v>453</v>
      </c>
      <c r="BT568" s="157" t="s">
        <v>453</v>
      </c>
      <c r="BU568" s="157" t="s">
        <v>453</v>
      </c>
      <c r="BV568" s="153" t="s">
        <v>453</v>
      </c>
      <c r="BW568" s="153" t="s">
        <v>1232</v>
      </c>
      <c r="BX568" s="151">
        <v>73</v>
      </c>
      <c r="BY568" s="151">
        <v>67</v>
      </c>
      <c r="BZ568" s="151">
        <v>68</v>
      </c>
      <c r="CA568" s="151" t="s">
        <v>5428</v>
      </c>
      <c r="CB568" s="151" t="s">
        <v>453</v>
      </c>
      <c r="CC568" s="151" t="s">
        <v>453</v>
      </c>
      <c r="CD568" s="151"/>
      <c r="CE568" s="151" t="s">
        <v>781</v>
      </c>
      <c r="CF568" s="151" t="s">
        <v>453</v>
      </c>
      <c r="CG568" s="151" t="s">
        <v>929</v>
      </c>
      <c r="CH568" s="151" t="s">
        <v>5429</v>
      </c>
      <c r="CI568" s="151">
        <v>59</v>
      </c>
      <c r="CJ568" s="151">
        <v>66</v>
      </c>
      <c r="CK568" s="151">
        <v>59</v>
      </c>
      <c r="CL568" s="151" t="s">
        <v>1737</v>
      </c>
    </row>
    <row r="569" spans="1:90" s="89" customFormat="1" x14ac:dyDescent="0.2">
      <c r="A569" s="151" t="s">
        <v>5040</v>
      </c>
      <c r="B569" s="155">
        <v>567</v>
      </c>
      <c r="C569" s="155">
        <f>C568+1</f>
        <v>511</v>
      </c>
      <c r="D569" s="269" t="s">
        <v>7559</v>
      </c>
      <c r="E569" s="270" t="s">
        <v>7560</v>
      </c>
      <c r="F569" s="271">
        <v>40355</v>
      </c>
      <c r="G569" s="157" t="s">
        <v>480</v>
      </c>
      <c r="H569" s="158">
        <v>45805395</v>
      </c>
      <c r="I569" s="155">
        <v>5096871</v>
      </c>
      <c r="J569" s="159">
        <v>29</v>
      </c>
      <c r="K569" s="159">
        <v>19</v>
      </c>
      <c r="L569" s="159">
        <f t="shared" si="57"/>
        <v>10</v>
      </c>
      <c r="M569" s="157" t="s">
        <v>564</v>
      </c>
      <c r="N569" s="151" t="s">
        <v>594</v>
      </c>
      <c r="O569" s="160" t="s">
        <v>807</v>
      </c>
      <c r="P569" s="151">
        <v>2</v>
      </c>
      <c r="Q569" s="151"/>
      <c r="R569" s="155">
        <v>1</v>
      </c>
      <c r="S569" s="151" t="s">
        <v>3565</v>
      </c>
      <c r="T569" s="151" t="s">
        <v>935</v>
      </c>
      <c r="U569" s="161">
        <v>43178</v>
      </c>
      <c r="V569" s="161">
        <v>43185</v>
      </c>
      <c r="W569" s="165">
        <f>SUM(V569-U569)</f>
        <v>7</v>
      </c>
      <c r="X569" s="161" t="s">
        <v>453</v>
      </c>
      <c r="Y569" s="161" t="s">
        <v>564</v>
      </c>
      <c r="Z569" s="151" t="s">
        <v>904</v>
      </c>
      <c r="AA569" s="151" t="s">
        <v>1687</v>
      </c>
      <c r="AB569" s="160" t="s">
        <v>804</v>
      </c>
      <c r="AC569" s="162">
        <v>43210</v>
      </c>
      <c r="AD569" s="163" t="s">
        <v>807</v>
      </c>
      <c r="AE569" s="164">
        <v>43705</v>
      </c>
      <c r="AF569" s="159">
        <f t="shared" si="59"/>
        <v>16.273972602739725</v>
      </c>
      <c r="AG569" s="180" t="s">
        <v>643</v>
      </c>
      <c r="AH569" s="165">
        <v>2</v>
      </c>
      <c r="AI569" s="180" t="s">
        <v>640</v>
      </c>
      <c r="AJ569" s="165">
        <v>2</v>
      </c>
      <c r="AK569" s="180" t="s">
        <v>639</v>
      </c>
      <c r="AL569" s="165">
        <v>5</v>
      </c>
      <c r="AM569" s="180" t="s">
        <v>453</v>
      </c>
      <c r="AN569" s="165" t="s">
        <v>453</v>
      </c>
      <c r="AO569" s="180" t="s">
        <v>453</v>
      </c>
      <c r="AP569" s="165" t="s">
        <v>453</v>
      </c>
      <c r="AQ569" s="180" t="s">
        <v>453</v>
      </c>
      <c r="AR569" s="165" t="s">
        <v>453</v>
      </c>
      <c r="AS569" s="165" t="s">
        <v>453</v>
      </c>
      <c r="AT569" s="165" t="s">
        <v>453</v>
      </c>
      <c r="AU569" s="165" t="s">
        <v>453</v>
      </c>
      <c r="AV569" s="165" t="s">
        <v>453</v>
      </c>
      <c r="AW569" s="165" t="s">
        <v>453</v>
      </c>
      <c r="AX569" s="165" t="s">
        <v>453</v>
      </c>
      <c r="AY569" s="165" t="s">
        <v>453</v>
      </c>
      <c r="AZ569" s="165" t="s">
        <v>453</v>
      </c>
      <c r="BA569" s="165" t="s">
        <v>453</v>
      </c>
      <c r="BB569" s="165" t="s">
        <v>453</v>
      </c>
      <c r="BC569" s="165" t="s">
        <v>453</v>
      </c>
      <c r="BD569" s="165" t="s">
        <v>453</v>
      </c>
      <c r="BE569" s="165" t="s">
        <v>453</v>
      </c>
      <c r="BF569" s="165" t="s">
        <v>453</v>
      </c>
      <c r="BG569" s="169" t="s">
        <v>6087</v>
      </c>
      <c r="BH569" s="161" t="s">
        <v>639</v>
      </c>
      <c r="BI569" s="159">
        <v>5</v>
      </c>
      <c r="BJ569" s="155">
        <v>1</v>
      </c>
      <c r="BK569" s="151" t="s">
        <v>3565</v>
      </c>
      <c r="BL569" s="159">
        <v>0</v>
      </c>
      <c r="BM569" s="159" t="s">
        <v>453</v>
      </c>
      <c r="BN569" s="167" t="s">
        <v>807</v>
      </c>
      <c r="BO569" s="151" t="s">
        <v>453</v>
      </c>
      <c r="BP569" s="151"/>
      <c r="BQ569" s="151"/>
      <c r="BR569" s="151"/>
      <c r="BS569" s="157" t="s">
        <v>563</v>
      </c>
      <c r="BT569" s="157" t="s">
        <v>563</v>
      </c>
      <c r="BU569" s="157" t="s">
        <v>453</v>
      </c>
      <c r="BV569" s="153" t="s">
        <v>453</v>
      </c>
      <c r="BW569" s="153" t="s">
        <v>5507</v>
      </c>
      <c r="BX569" s="151">
        <v>108</v>
      </c>
      <c r="BY569" s="151">
        <v>117</v>
      </c>
      <c r="BZ569" s="151">
        <v>114</v>
      </c>
      <c r="CA569" s="151" t="s">
        <v>2935</v>
      </c>
      <c r="CB569" s="151" t="s">
        <v>5508</v>
      </c>
      <c r="CC569" s="151" t="s">
        <v>453</v>
      </c>
      <c r="CD569" s="151"/>
      <c r="CE569" s="151" t="s">
        <v>872</v>
      </c>
      <c r="CF569" s="151" t="s">
        <v>453</v>
      </c>
      <c r="CG569" s="151" t="s">
        <v>1332</v>
      </c>
      <c r="CH569" s="151" t="s">
        <v>5506</v>
      </c>
      <c r="CI569" s="151">
        <v>104</v>
      </c>
      <c r="CJ569" s="151">
        <v>127</v>
      </c>
      <c r="CK569" s="151">
        <v>116</v>
      </c>
      <c r="CL569" s="151" t="s">
        <v>1737</v>
      </c>
    </row>
    <row r="570" spans="1:90" s="89" customFormat="1" x14ac:dyDescent="0.2">
      <c r="A570" s="151" t="s">
        <v>5038</v>
      </c>
      <c r="B570" s="155">
        <v>568</v>
      </c>
      <c r="C570" s="155">
        <f>C569+1</f>
        <v>512</v>
      </c>
      <c r="D570" s="269" t="s">
        <v>7561</v>
      </c>
      <c r="E570" s="270" t="s">
        <v>7562</v>
      </c>
      <c r="F570" s="271">
        <v>19232</v>
      </c>
      <c r="G570" s="157" t="s">
        <v>562</v>
      </c>
      <c r="H570" s="158">
        <v>46414589</v>
      </c>
      <c r="I570" s="155">
        <v>5827056</v>
      </c>
      <c r="J570" s="159">
        <v>39</v>
      </c>
      <c r="K570" s="159">
        <v>31</v>
      </c>
      <c r="L570" s="159">
        <f t="shared" si="57"/>
        <v>8</v>
      </c>
      <c r="M570" s="157" t="s">
        <v>563</v>
      </c>
      <c r="N570" s="151" t="s">
        <v>604</v>
      </c>
      <c r="O570" s="160" t="s">
        <v>807</v>
      </c>
      <c r="P570" s="151">
        <v>4</v>
      </c>
      <c r="Q570" s="151"/>
      <c r="R570" s="155">
        <v>2</v>
      </c>
      <c r="S570" s="151" t="s">
        <v>5509</v>
      </c>
      <c r="T570" s="151" t="s">
        <v>1589</v>
      </c>
      <c r="U570" s="161">
        <v>43178</v>
      </c>
      <c r="V570" s="161">
        <v>43189</v>
      </c>
      <c r="W570" s="165">
        <f>SUM(V570-U570)</f>
        <v>11</v>
      </c>
      <c r="X570" s="161" t="s">
        <v>453</v>
      </c>
      <c r="Y570" s="161" t="s">
        <v>564</v>
      </c>
      <c r="Z570" s="151" t="s">
        <v>827</v>
      </c>
      <c r="AA570" s="151" t="s">
        <v>540</v>
      </c>
      <c r="AB570" s="160" t="s">
        <v>804</v>
      </c>
      <c r="AC570" s="162">
        <v>43224</v>
      </c>
      <c r="AD570" s="163" t="s">
        <v>807</v>
      </c>
      <c r="AE570" s="164">
        <v>43434</v>
      </c>
      <c r="AF570" s="159">
        <f t="shared" si="59"/>
        <v>6.9041095890410951</v>
      </c>
      <c r="AG570" s="180" t="s">
        <v>539</v>
      </c>
      <c r="AH570" s="165">
        <v>1</v>
      </c>
      <c r="AI570" s="180" t="s">
        <v>640</v>
      </c>
      <c r="AJ570" s="165">
        <v>2</v>
      </c>
      <c r="AK570" s="180"/>
      <c r="AL570" s="165"/>
      <c r="AM570" s="180"/>
      <c r="AN570" s="165"/>
      <c r="AO570" s="180"/>
      <c r="AP570" s="165"/>
      <c r="AQ570" s="180"/>
      <c r="AR570" s="165"/>
      <c r="AS570" s="165"/>
      <c r="AT570" s="165"/>
      <c r="AU570" s="165"/>
      <c r="AV570" s="165"/>
      <c r="AW570" s="165"/>
      <c r="AX570" s="165"/>
      <c r="AY570" s="165"/>
      <c r="AZ570" s="165"/>
      <c r="BA570" s="165"/>
      <c r="BB570" s="165"/>
      <c r="BC570" s="165"/>
      <c r="BD570" s="165"/>
      <c r="BE570" s="165"/>
      <c r="BF570" s="165"/>
      <c r="BG570" s="169" t="s">
        <v>5510</v>
      </c>
      <c r="BH570" s="161" t="s">
        <v>640</v>
      </c>
      <c r="BI570" s="159">
        <v>2</v>
      </c>
      <c r="BJ570" s="155">
        <v>2</v>
      </c>
      <c r="BK570" s="151" t="s">
        <v>5511</v>
      </c>
      <c r="BL570" s="159">
        <v>1</v>
      </c>
      <c r="BM570" s="159">
        <v>0</v>
      </c>
      <c r="BN570" s="167" t="s">
        <v>807</v>
      </c>
      <c r="BO570" s="151" t="s">
        <v>453</v>
      </c>
      <c r="BP570" s="151"/>
      <c r="BQ570" s="151"/>
      <c r="BR570" s="151"/>
      <c r="BS570" s="157" t="s">
        <v>453</v>
      </c>
      <c r="BT570" s="157" t="s">
        <v>453</v>
      </c>
      <c r="BU570" s="157" t="s">
        <v>453</v>
      </c>
      <c r="BV570" s="153" t="s">
        <v>453</v>
      </c>
      <c r="BW570" s="153" t="s">
        <v>5512</v>
      </c>
      <c r="BX570" s="151">
        <v>91</v>
      </c>
      <c r="BY570" s="151">
        <v>88</v>
      </c>
      <c r="BZ570" s="151">
        <v>90</v>
      </c>
      <c r="CA570" s="151" t="s">
        <v>5513</v>
      </c>
      <c r="CB570" s="151" t="s">
        <v>5514</v>
      </c>
      <c r="CC570" s="151" t="s">
        <v>453</v>
      </c>
      <c r="CD570" s="151"/>
      <c r="CE570" s="151" t="s">
        <v>872</v>
      </c>
      <c r="CF570" s="151" t="s">
        <v>5515</v>
      </c>
      <c r="CG570" s="151" t="s">
        <v>5516</v>
      </c>
      <c r="CH570" s="151" t="s">
        <v>5517</v>
      </c>
      <c r="CI570" s="151">
        <v>93</v>
      </c>
      <c r="CJ570" s="151">
        <v>97</v>
      </c>
      <c r="CK570" s="151">
        <v>94</v>
      </c>
      <c r="CL570" s="151" t="s">
        <v>1737</v>
      </c>
    </row>
    <row r="571" spans="1:90" s="89" customFormat="1" x14ac:dyDescent="0.2">
      <c r="A571" s="151" t="s">
        <v>4609</v>
      </c>
      <c r="B571" s="155">
        <v>569</v>
      </c>
      <c r="C571" s="155" t="s">
        <v>5317</v>
      </c>
      <c r="D571" s="269" t="s">
        <v>7563</v>
      </c>
      <c r="E571" s="270" t="s">
        <v>7564</v>
      </c>
      <c r="F571" s="271">
        <v>20422</v>
      </c>
      <c r="G571" s="157" t="s">
        <v>480</v>
      </c>
      <c r="H571" s="158">
        <v>35630112</v>
      </c>
      <c r="I571" s="155">
        <v>6056824</v>
      </c>
      <c r="J571" s="159">
        <v>30</v>
      </c>
      <c r="K571" s="159">
        <v>10</v>
      </c>
      <c r="L571" s="159">
        <f t="shared" si="57"/>
        <v>20</v>
      </c>
      <c r="M571" s="157" t="s">
        <v>564</v>
      </c>
      <c r="N571" s="151" t="s">
        <v>1605</v>
      </c>
      <c r="O571" s="160" t="s">
        <v>807</v>
      </c>
      <c r="P571" s="151">
        <v>8</v>
      </c>
      <c r="Q571" s="151"/>
      <c r="R571" s="155">
        <v>5</v>
      </c>
      <c r="S571" s="151" t="s">
        <v>5435</v>
      </c>
      <c r="T571" s="151" t="s">
        <v>453</v>
      </c>
      <c r="U571" s="161" t="s">
        <v>453</v>
      </c>
      <c r="V571" s="161" t="s">
        <v>453</v>
      </c>
      <c r="W571" s="165" t="s">
        <v>453</v>
      </c>
      <c r="X571" s="161" t="s">
        <v>453</v>
      </c>
      <c r="Y571" s="161" t="s">
        <v>564</v>
      </c>
      <c r="Z571" s="151" t="s">
        <v>4767</v>
      </c>
      <c r="AA571" s="151" t="s">
        <v>4768</v>
      </c>
      <c r="AB571" s="160" t="s">
        <v>804</v>
      </c>
      <c r="AC571" s="162">
        <v>43182</v>
      </c>
      <c r="AD571" s="163" t="s">
        <v>804</v>
      </c>
      <c r="AE571" s="164">
        <v>43617</v>
      </c>
      <c r="AF571" s="159">
        <f t="shared" si="59"/>
        <v>14.301369863013701</v>
      </c>
      <c r="AG571" s="180" t="s">
        <v>539</v>
      </c>
      <c r="AH571" s="165">
        <v>1</v>
      </c>
      <c r="AI571" s="180" t="s">
        <v>539</v>
      </c>
      <c r="AJ571" s="165">
        <v>1</v>
      </c>
      <c r="AK571" s="180" t="s">
        <v>539</v>
      </c>
      <c r="AL571" s="165">
        <v>1</v>
      </c>
      <c r="AM571" s="180"/>
      <c r="AN571" s="165"/>
      <c r="AO571" s="180"/>
      <c r="AP571" s="165"/>
      <c r="AQ571" s="180"/>
      <c r="AR571" s="165"/>
      <c r="AS571" s="165"/>
      <c r="AT571" s="165"/>
      <c r="AU571" s="165"/>
      <c r="AV571" s="165"/>
      <c r="AW571" s="165"/>
      <c r="AX571" s="165"/>
      <c r="AY571" s="165"/>
      <c r="AZ571" s="165"/>
      <c r="BA571" s="165"/>
      <c r="BB571" s="165"/>
      <c r="BC571" s="165"/>
      <c r="BD571" s="165"/>
      <c r="BE571" s="165"/>
      <c r="BF571" s="165"/>
      <c r="BG571" s="169" t="s">
        <v>929</v>
      </c>
      <c r="BH571" s="161" t="s">
        <v>539</v>
      </c>
      <c r="BI571" s="159">
        <v>1</v>
      </c>
      <c r="BJ571" s="155">
        <v>5</v>
      </c>
      <c r="BK571" s="151" t="s">
        <v>5435</v>
      </c>
      <c r="BL571" s="159">
        <v>1</v>
      </c>
      <c r="BM571" s="159">
        <v>0</v>
      </c>
      <c r="BN571" s="167" t="s">
        <v>804</v>
      </c>
      <c r="BO571" s="151" t="s">
        <v>540</v>
      </c>
      <c r="BP571" s="151"/>
      <c r="BQ571" s="151"/>
      <c r="BR571" s="151"/>
      <c r="BS571" s="157" t="s">
        <v>564</v>
      </c>
      <c r="BT571" s="157" t="s">
        <v>568</v>
      </c>
      <c r="BU571" s="152" t="s">
        <v>5518</v>
      </c>
      <c r="BV571" s="153" t="s">
        <v>5519</v>
      </c>
      <c r="BW571" s="153" t="s">
        <v>5520</v>
      </c>
      <c r="BX571" s="151">
        <v>74</v>
      </c>
      <c r="BY571" s="151">
        <v>67</v>
      </c>
      <c r="BZ571" s="151">
        <v>69</v>
      </c>
      <c r="CA571" s="151" t="s">
        <v>5521</v>
      </c>
      <c r="CB571" s="151" t="s">
        <v>5522</v>
      </c>
      <c r="CC571" s="151" t="s">
        <v>453</v>
      </c>
      <c r="CD571" s="151"/>
      <c r="CE571" s="151" t="s">
        <v>872</v>
      </c>
      <c r="CF571" s="151" t="s">
        <v>5523</v>
      </c>
      <c r="CG571" s="151" t="s">
        <v>929</v>
      </c>
      <c r="CH571" s="151" t="s">
        <v>5524</v>
      </c>
      <c r="CI571" s="151">
        <v>68</v>
      </c>
      <c r="CJ571" s="151">
        <v>67</v>
      </c>
      <c r="CK571" s="151">
        <v>65</v>
      </c>
      <c r="CL571" s="151" t="s">
        <v>1737</v>
      </c>
    </row>
    <row r="572" spans="1:90" s="89" customFormat="1" x14ac:dyDescent="0.2">
      <c r="A572" s="151" t="s">
        <v>5262</v>
      </c>
      <c r="B572" s="155">
        <v>570</v>
      </c>
      <c r="C572" s="155">
        <v>513</v>
      </c>
      <c r="D572" s="269" t="s">
        <v>7565</v>
      </c>
      <c r="E572" s="270" t="s">
        <v>7566</v>
      </c>
      <c r="F572" s="271">
        <v>32494</v>
      </c>
      <c r="G572" s="157" t="s">
        <v>480</v>
      </c>
      <c r="H572" s="158">
        <v>46388345</v>
      </c>
      <c r="I572" s="155">
        <v>6580888</v>
      </c>
      <c r="J572" s="159">
        <v>57</v>
      </c>
      <c r="K572" s="159">
        <v>33</v>
      </c>
      <c r="L572" s="159">
        <f t="shared" ref="L572:L584" si="60">SUM(J572-K572)</f>
        <v>24</v>
      </c>
      <c r="M572" s="157" t="s">
        <v>563</v>
      </c>
      <c r="N572" s="151" t="s">
        <v>612</v>
      </c>
      <c r="O572" s="160" t="s">
        <v>807</v>
      </c>
      <c r="P572" s="151">
        <v>3</v>
      </c>
      <c r="Q572" s="151"/>
      <c r="R572" s="155">
        <v>2</v>
      </c>
      <c r="S572" s="151" t="s">
        <v>5621</v>
      </c>
      <c r="T572" s="151" t="s">
        <v>453</v>
      </c>
      <c r="U572" s="161" t="s">
        <v>453</v>
      </c>
      <c r="V572" s="161" t="s">
        <v>453</v>
      </c>
      <c r="W572" s="165" t="s">
        <v>453</v>
      </c>
      <c r="X572" s="161" t="s">
        <v>453</v>
      </c>
      <c r="Y572" s="161" t="s">
        <v>564</v>
      </c>
      <c r="Z572" s="151" t="s">
        <v>4080</v>
      </c>
      <c r="AA572" s="151" t="s">
        <v>540</v>
      </c>
      <c r="AB572" s="160" t="s">
        <v>804</v>
      </c>
      <c r="AC572" s="162">
        <v>43185</v>
      </c>
      <c r="AD572" s="163" t="s">
        <v>807</v>
      </c>
      <c r="AE572" s="164">
        <v>43577</v>
      </c>
      <c r="AF572" s="159">
        <f t="shared" si="59"/>
        <v>12.887671232876713</v>
      </c>
      <c r="AG572" s="180" t="s">
        <v>539</v>
      </c>
      <c r="AH572" s="165">
        <v>1</v>
      </c>
      <c r="AI572" s="180" t="s">
        <v>539</v>
      </c>
      <c r="AJ572" s="165">
        <v>1</v>
      </c>
      <c r="AK572" s="180" t="s">
        <v>539</v>
      </c>
      <c r="AL572" s="165">
        <v>1</v>
      </c>
      <c r="AM572" s="180"/>
      <c r="AN572" s="165"/>
      <c r="AO572" s="180"/>
      <c r="AP572" s="165"/>
      <c r="AQ572" s="180"/>
      <c r="AR572" s="165"/>
      <c r="AS572" s="165"/>
      <c r="AT572" s="165"/>
      <c r="AU572" s="165"/>
      <c r="AV572" s="165"/>
      <c r="AW572" s="165"/>
      <c r="AX572" s="165"/>
      <c r="AY572" s="165"/>
      <c r="AZ572" s="165"/>
      <c r="BA572" s="165"/>
      <c r="BB572" s="165"/>
      <c r="BC572" s="165"/>
      <c r="BD572" s="165"/>
      <c r="BE572" s="165"/>
      <c r="BF572" s="165"/>
      <c r="BG572" s="169" t="s">
        <v>929</v>
      </c>
      <c r="BH572" s="161" t="s">
        <v>539</v>
      </c>
      <c r="BI572" s="159">
        <v>1</v>
      </c>
      <c r="BJ572" s="155">
        <v>2</v>
      </c>
      <c r="BK572" s="151" t="s">
        <v>853</v>
      </c>
      <c r="BL572" s="159">
        <v>1</v>
      </c>
      <c r="BM572" s="159">
        <v>0</v>
      </c>
      <c r="BN572" s="167" t="s">
        <v>804</v>
      </c>
      <c r="BO572" s="151" t="s">
        <v>5622</v>
      </c>
      <c r="BP572" s="151"/>
      <c r="BQ572" s="151"/>
      <c r="BR572" s="151"/>
      <c r="BS572" s="157" t="s">
        <v>453</v>
      </c>
      <c r="BT572" s="157" t="s">
        <v>453</v>
      </c>
      <c r="BU572" s="157" t="s">
        <v>453</v>
      </c>
      <c r="BV572" s="153" t="s">
        <v>453</v>
      </c>
      <c r="BW572" s="153" t="s">
        <v>5623</v>
      </c>
      <c r="BX572" s="151">
        <v>80</v>
      </c>
      <c r="BY572" s="151">
        <v>91</v>
      </c>
      <c r="BZ572" s="151">
        <v>84</v>
      </c>
      <c r="CA572" s="151" t="s">
        <v>5624</v>
      </c>
      <c r="CB572" s="151" t="s">
        <v>453</v>
      </c>
      <c r="CC572" s="151" t="s">
        <v>453</v>
      </c>
      <c r="CD572" s="151"/>
      <c r="CE572" s="151" t="s">
        <v>1008</v>
      </c>
      <c r="CF572" s="151" t="s">
        <v>5625</v>
      </c>
      <c r="CG572" s="151" t="s">
        <v>929</v>
      </c>
      <c r="CH572" s="151" t="s">
        <v>5626</v>
      </c>
      <c r="CI572" s="151">
        <v>88</v>
      </c>
      <c r="CJ572" s="151">
        <v>84</v>
      </c>
      <c r="CK572" s="151">
        <v>85</v>
      </c>
      <c r="CL572" s="151" t="s">
        <v>1737</v>
      </c>
    </row>
    <row r="573" spans="1:90" s="89" customFormat="1" x14ac:dyDescent="0.2">
      <c r="A573" s="151" t="s">
        <v>5263</v>
      </c>
      <c r="B573" s="155">
        <v>571</v>
      </c>
      <c r="C573" s="155">
        <f t="shared" ref="C573:C578" si="61">C572+1</f>
        <v>514</v>
      </c>
      <c r="D573" s="269" t="s">
        <v>7567</v>
      </c>
      <c r="E573" s="270" t="s">
        <v>7568</v>
      </c>
      <c r="F573" s="271">
        <v>37548</v>
      </c>
      <c r="G573" s="157" t="s">
        <v>480</v>
      </c>
      <c r="H573" s="158">
        <v>45615483</v>
      </c>
      <c r="I573" s="155">
        <v>4254030</v>
      </c>
      <c r="J573" s="159">
        <v>49</v>
      </c>
      <c r="K573" s="159">
        <v>44</v>
      </c>
      <c r="L573" s="159">
        <f t="shared" si="60"/>
        <v>5</v>
      </c>
      <c r="M573" s="157" t="s">
        <v>563</v>
      </c>
      <c r="N573" s="151" t="s">
        <v>612</v>
      </c>
      <c r="O573" s="160" t="s">
        <v>807</v>
      </c>
      <c r="P573" s="151">
        <v>1</v>
      </c>
      <c r="Q573" s="151"/>
      <c r="R573" s="155">
        <v>1</v>
      </c>
      <c r="S573" s="151" t="s">
        <v>5557</v>
      </c>
      <c r="T573" s="151" t="s">
        <v>453</v>
      </c>
      <c r="U573" s="161" t="s">
        <v>453</v>
      </c>
      <c r="V573" s="161" t="s">
        <v>453</v>
      </c>
      <c r="W573" s="165" t="s">
        <v>453</v>
      </c>
      <c r="X573" s="161" t="s">
        <v>453</v>
      </c>
      <c r="Y573" s="161" t="s">
        <v>564</v>
      </c>
      <c r="Z573" s="151" t="s">
        <v>817</v>
      </c>
      <c r="AA573" s="151" t="s">
        <v>4769</v>
      </c>
      <c r="AB573" s="160" t="s">
        <v>804</v>
      </c>
      <c r="AC573" s="162">
        <v>43189</v>
      </c>
      <c r="AD573" s="163" t="s">
        <v>807</v>
      </c>
      <c r="AE573" s="164">
        <v>43620</v>
      </c>
      <c r="AF573" s="159">
        <f t="shared" si="59"/>
        <v>14.169863013698629</v>
      </c>
      <c r="AG573" s="180" t="s">
        <v>5657</v>
      </c>
      <c r="AH573" s="165">
        <v>5</v>
      </c>
      <c r="AI573" s="180" t="s">
        <v>638</v>
      </c>
      <c r="AJ573" s="165">
        <v>4</v>
      </c>
      <c r="AK573" s="180" t="s">
        <v>638</v>
      </c>
      <c r="AL573" s="165">
        <v>4</v>
      </c>
      <c r="AM573" s="180"/>
      <c r="AN573" s="165"/>
      <c r="AO573" s="180"/>
      <c r="AP573" s="165"/>
      <c r="AQ573" s="180"/>
      <c r="AR573" s="165"/>
      <c r="AS573" s="165"/>
      <c r="AT573" s="165"/>
      <c r="AU573" s="165"/>
      <c r="AV573" s="165"/>
      <c r="AW573" s="165"/>
      <c r="AX573" s="165"/>
      <c r="AY573" s="165"/>
      <c r="AZ573" s="165"/>
      <c r="BA573" s="165"/>
      <c r="BB573" s="165"/>
      <c r="BC573" s="165"/>
      <c r="BD573" s="165"/>
      <c r="BE573" s="165"/>
      <c r="BF573" s="165"/>
      <c r="BG573" s="169" t="s">
        <v>1332</v>
      </c>
      <c r="BH573" s="161" t="s">
        <v>638</v>
      </c>
      <c r="BI573" s="159">
        <v>4</v>
      </c>
      <c r="BJ573" s="155">
        <v>2</v>
      </c>
      <c r="BK573" s="151" t="s">
        <v>5558</v>
      </c>
      <c r="BL573" s="159" t="s">
        <v>453</v>
      </c>
      <c r="BM573" s="159" t="s">
        <v>453</v>
      </c>
      <c r="BN573" s="167" t="s">
        <v>807</v>
      </c>
      <c r="BO573" s="151" t="s">
        <v>453</v>
      </c>
      <c r="BP573" s="151"/>
      <c r="BQ573" s="151"/>
      <c r="BR573" s="151"/>
      <c r="BS573" s="157" t="s">
        <v>453</v>
      </c>
      <c r="BT573" s="157" t="s">
        <v>453</v>
      </c>
      <c r="BU573" s="157" t="s">
        <v>453</v>
      </c>
      <c r="BV573" s="153" t="s">
        <v>453</v>
      </c>
      <c r="BW573" s="153" t="s">
        <v>5559</v>
      </c>
      <c r="BX573" s="151">
        <v>126</v>
      </c>
      <c r="BY573" s="151">
        <v>136</v>
      </c>
      <c r="BZ573" s="151">
        <v>134</v>
      </c>
      <c r="CA573" s="151" t="s">
        <v>5560</v>
      </c>
      <c r="CB573" s="151" t="s">
        <v>453</v>
      </c>
      <c r="CC573" s="151" t="s">
        <v>453</v>
      </c>
      <c r="CD573" s="151"/>
      <c r="CE573" s="151" t="s">
        <v>1008</v>
      </c>
      <c r="CF573" s="151" t="s">
        <v>453</v>
      </c>
      <c r="CG573" s="151" t="s">
        <v>1332</v>
      </c>
      <c r="CH573" s="151" t="s">
        <v>5561</v>
      </c>
      <c r="CI573" s="151">
        <v>117</v>
      </c>
      <c r="CJ573" s="151">
        <v>152</v>
      </c>
      <c r="CK573" s="151">
        <v>134</v>
      </c>
      <c r="CL573" s="151" t="s">
        <v>1737</v>
      </c>
    </row>
    <row r="574" spans="1:90" s="89" customFormat="1" x14ac:dyDescent="0.2">
      <c r="A574" s="151" t="s">
        <v>5264</v>
      </c>
      <c r="B574" s="155">
        <v>572</v>
      </c>
      <c r="C574" s="155">
        <f t="shared" si="61"/>
        <v>515</v>
      </c>
      <c r="D574" s="269" t="s">
        <v>7569</v>
      </c>
      <c r="E574" s="270" t="s">
        <v>7570</v>
      </c>
      <c r="F574" s="271">
        <v>38376</v>
      </c>
      <c r="G574" s="157" t="s">
        <v>480</v>
      </c>
      <c r="H574" s="158">
        <v>35321490</v>
      </c>
      <c r="I574" s="155">
        <v>4115512</v>
      </c>
      <c r="J574" s="159">
        <v>47</v>
      </c>
      <c r="K574" s="159">
        <v>0</v>
      </c>
      <c r="L574" s="159">
        <f t="shared" si="60"/>
        <v>47</v>
      </c>
      <c r="M574" s="157" t="s">
        <v>563</v>
      </c>
      <c r="N574" s="151" t="s">
        <v>4402</v>
      </c>
      <c r="O574" s="160" t="s">
        <v>807</v>
      </c>
      <c r="P574" s="151">
        <v>5</v>
      </c>
      <c r="Q574" s="151"/>
      <c r="R574" s="155">
        <v>2</v>
      </c>
      <c r="S574" s="151" t="s">
        <v>5627</v>
      </c>
      <c r="T574" s="151" t="s">
        <v>453</v>
      </c>
      <c r="U574" s="161" t="s">
        <v>453</v>
      </c>
      <c r="V574" s="161" t="s">
        <v>453</v>
      </c>
      <c r="W574" s="165" t="s">
        <v>453</v>
      </c>
      <c r="X574" s="161" t="s">
        <v>453</v>
      </c>
      <c r="Y574" s="161" t="s">
        <v>563</v>
      </c>
      <c r="Z574" s="151" t="s">
        <v>827</v>
      </c>
      <c r="AA574" s="151" t="s">
        <v>550</v>
      </c>
      <c r="AB574" s="160" t="s">
        <v>804</v>
      </c>
      <c r="AC574" s="162">
        <v>43189</v>
      </c>
      <c r="AD574" s="163" t="s">
        <v>807</v>
      </c>
      <c r="AE574" s="164">
        <v>43922</v>
      </c>
      <c r="AF574" s="159">
        <f t="shared" si="59"/>
        <v>24.098630136986301</v>
      </c>
      <c r="AG574" s="180" t="s">
        <v>539</v>
      </c>
      <c r="AH574" s="165">
        <v>1</v>
      </c>
      <c r="AI574" s="180" t="s">
        <v>539</v>
      </c>
      <c r="AJ574" s="165">
        <v>1</v>
      </c>
      <c r="AK574" s="180" t="s">
        <v>539</v>
      </c>
      <c r="AL574" s="165">
        <v>1</v>
      </c>
      <c r="AM574" s="180" t="s">
        <v>539</v>
      </c>
      <c r="AN574" s="165">
        <v>1</v>
      </c>
      <c r="AO574" s="180"/>
      <c r="AP574" s="165"/>
      <c r="AQ574" s="180"/>
      <c r="AR574" s="165"/>
      <c r="AS574" s="165"/>
      <c r="AT574" s="165"/>
      <c r="AU574" s="165"/>
      <c r="AV574" s="165"/>
      <c r="AW574" s="165"/>
      <c r="AX574" s="165"/>
      <c r="AY574" s="165"/>
      <c r="AZ574" s="165"/>
      <c r="BA574" s="165"/>
      <c r="BB574" s="165"/>
      <c r="BC574" s="165"/>
      <c r="BD574" s="165"/>
      <c r="BE574" s="165"/>
      <c r="BF574" s="165"/>
      <c r="BG574" s="169" t="s">
        <v>5628</v>
      </c>
      <c r="BH574" s="161" t="s">
        <v>539</v>
      </c>
      <c r="BI574" s="159">
        <v>1</v>
      </c>
      <c r="BJ574" s="155">
        <v>2</v>
      </c>
      <c r="BK574" s="151" t="s">
        <v>1031</v>
      </c>
      <c r="BL574" s="159">
        <v>1</v>
      </c>
      <c r="BM574" s="159">
        <v>0</v>
      </c>
      <c r="BN574" s="167" t="s">
        <v>807</v>
      </c>
      <c r="BO574" s="151" t="s">
        <v>453</v>
      </c>
      <c r="BP574" s="151"/>
      <c r="BQ574" s="151"/>
      <c r="BR574" s="151"/>
      <c r="BS574" s="157" t="s">
        <v>453</v>
      </c>
      <c r="BT574" s="157"/>
      <c r="BU574" s="157" t="s">
        <v>453</v>
      </c>
      <c r="BV574" s="153" t="s">
        <v>453</v>
      </c>
      <c r="BW574" s="153" t="s">
        <v>5629</v>
      </c>
      <c r="BX574" s="151">
        <v>99</v>
      </c>
      <c r="BY574" s="151">
        <v>87</v>
      </c>
      <c r="BZ574" s="151">
        <v>92</v>
      </c>
      <c r="CA574" s="151" t="s">
        <v>4063</v>
      </c>
      <c r="CB574" s="151" t="s">
        <v>453</v>
      </c>
      <c r="CC574" s="151" t="s">
        <v>453</v>
      </c>
      <c r="CD574" s="151"/>
      <c r="CE574" s="151" t="s">
        <v>872</v>
      </c>
      <c r="CF574" s="151" t="s">
        <v>5630</v>
      </c>
      <c r="CG574" s="151" t="s">
        <v>5631</v>
      </c>
      <c r="CH574" s="151" t="s">
        <v>5632</v>
      </c>
      <c r="CI574" s="151" t="s">
        <v>453</v>
      </c>
      <c r="CJ574" s="151" t="s">
        <v>453</v>
      </c>
      <c r="CK574" s="151" t="s">
        <v>453</v>
      </c>
      <c r="CL574" s="151" t="s">
        <v>1737</v>
      </c>
    </row>
    <row r="575" spans="1:90" s="89" customFormat="1" x14ac:dyDescent="0.2">
      <c r="A575" s="151" t="s">
        <v>5312</v>
      </c>
      <c r="B575" s="155">
        <v>573</v>
      </c>
      <c r="C575" s="155">
        <f t="shared" si="61"/>
        <v>516</v>
      </c>
      <c r="D575" s="269" t="s">
        <v>7571</v>
      </c>
      <c r="E575" s="270" t="s">
        <v>7572</v>
      </c>
      <c r="F575" s="271">
        <v>27468</v>
      </c>
      <c r="G575" s="157" t="s">
        <v>480</v>
      </c>
      <c r="H575" s="158">
        <v>46439691</v>
      </c>
      <c r="I575" s="155">
        <v>6826953</v>
      </c>
      <c r="J575" s="159">
        <v>33</v>
      </c>
      <c r="K575" s="159">
        <v>0</v>
      </c>
      <c r="L575" s="159">
        <f t="shared" si="60"/>
        <v>33</v>
      </c>
      <c r="M575" s="157" t="s">
        <v>564</v>
      </c>
      <c r="N575" s="151" t="s">
        <v>604</v>
      </c>
      <c r="O575" s="160" t="s">
        <v>804</v>
      </c>
      <c r="P575" s="151">
        <v>2</v>
      </c>
      <c r="Q575" s="151"/>
      <c r="R575" s="155">
        <v>3</v>
      </c>
      <c r="S575" s="151" t="s">
        <v>5562</v>
      </c>
      <c r="T575" s="151" t="s">
        <v>453</v>
      </c>
      <c r="U575" s="161" t="s">
        <v>453</v>
      </c>
      <c r="V575" s="161" t="s">
        <v>453</v>
      </c>
      <c r="W575" s="165" t="s">
        <v>453</v>
      </c>
      <c r="X575" s="161" t="s">
        <v>453</v>
      </c>
      <c r="Y575" s="161" t="s">
        <v>564</v>
      </c>
      <c r="Z575" s="151" t="s">
        <v>827</v>
      </c>
      <c r="AA575" s="151" t="s">
        <v>540</v>
      </c>
      <c r="AB575" s="160" t="s">
        <v>804</v>
      </c>
      <c r="AC575" s="162">
        <v>43192</v>
      </c>
      <c r="AD575" s="163" t="s">
        <v>807</v>
      </c>
      <c r="AE575" s="164">
        <v>43599</v>
      </c>
      <c r="AF575" s="159">
        <f t="shared" si="59"/>
        <v>13.38082191780822</v>
      </c>
      <c r="AG575" s="180" t="s">
        <v>539</v>
      </c>
      <c r="AH575" s="165">
        <v>1</v>
      </c>
      <c r="AI575" s="180" t="s">
        <v>539</v>
      </c>
      <c r="AJ575" s="165">
        <v>1</v>
      </c>
      <c r="AK575" s="180" t="s">
        <v>539</v>
      </c>
      <c r="AL575" s="165">
        <v>1</v>
      </c>
      <c r="AM575" s="180"/>
      <c r="AN575" s="165"/>
      <c r="AO575" s="180"/>
      <c r="AP575" s="165"/>
      <c r="AQ575" s="180"/>
      <c r="AR575" s="165"/>
      <c r="AS575" s="165"/>
      <c r="AT575" s="165"/>
      <c r="AU575" s="165"/>
      <c r="AV575" s="165"/>
      <c r="AW575" s="165"/>
      <c r="AX575" s="165"/>
      <c r="AY575" s="165"/>
      <c r="AZ575" s="165"/>
      <c r="BA575" s="165"/>
      <c r="BB575" s="165"/>
      <c r="BC575" s="165"/>
      <c r="BD575" s="165"/>
      <c r="BE575" s="165"/>
      <c r="BF575" s="165"/>
      <c r="BG575" s="169" t="s">
        <v>929</v>
      </c>
      <c r="BH575" s="161" t="s">
        <v>539</v>
      </c>
      <c r="BI575" s="159">
        <v>1</v>
      </c>
      <c r="BJ575" s="155">
        <v>3</v>
      </c>
      <c r="BK575" s="151" t="s">
        <v>5563</v>
      </c>
      <c r="BL575" s="159">
        <v>1</v>
      </c>
      <c r="BM575" s="159">
        <v>0</v>
      </c>
      <c r="BN575" s="167" t="s">
        <v>807</v>
      </c>
      <c r="BO575" s="151" t="s">
        <v>453</v>
      </c>
      <c r="BP575" s="151"/>
      <c r="BQ575" s="151"/>
      <c r="BR575" s="151"/>
      <c r="BS575" s="157" t="s">
        <v>453</v>
      </c>
      <c r="BT575" s="157" t="s">
        <v>453</v>
      </c>
      <c r="BU575" s="157" t="s">
        <v>453</v>
      </c>
      <c r="BV575" s="153" t="s">
        <v>453</v>
      </c>
      <c r="BW575" s="153" t="s">
        <v>5564</v>
      </c>
      <c r="BX575" s="151">
        <v>70</v>
      </c>
      <c r="BY575" s="151">
        <v>70</v>
      </c>
      <c r="BZ575" s="151">
        <v>67</v>
      </c>
      <c r="CA575" s="151" t="s">
        <v>5565</v>
      </c>
      <c r="CB575" s="151" t="s">
        <v>453</v>
      </c>
      <c r="CC575" s="151" t="s">
        <v>453</v>
      </c>
      <c r="CD575" s="151"/>
      <c r="CE575" s="151" t="s">
        <v>1008</v>
      </c>
      <c r="CF575" s="151" t="s">
        <v>5566</v>
      </c>
      <c r="CG575" s="151" t="s">
        <v>929</v>
      </c>
      <c r="CH575" s="151" t="s">
        <v>5567</v>
      </c>
      <c r="CI575" s="151">
        <v>62</v>
      </c>
      <c r="CJ575" s="151">
        <v>58</v>
      </c>
      <c r="CK575" s="151">
        <v>58</v>
      </c>
      <c r="CL575" s="151" t="s">
        <v>1737</v>
      </c>
    </row>
    <row r="576" spans="1:90" s="89" customFormat="1" x14ac:dyDescent="0.2">
      <c r="A576" s="151" t="s">
        <v>5043</v>
      </c>
      <c r="B576" s="155">
        <v>574</v>
      </c>
      <c r="C576" s="155">
        <f t="shared" si="61"/>
        <v>517</v>
      </c>
      <c r="D576" s="269" t="s">
        <v>5641</v>
      </c>
      <c r="E576" s="270" t="s">
        <v>7573</v>
      </c>
      <c r="F576" s="271">
        <v>18889</v>
      </c>
      <c r="G576" s="157" t="s">
        <v>480</v>
      </c>
      <c r="H576" s="158">
        <v>35404006</v>
      </c>
      <c r="I576" s="155">
        <v>2712355</v>
      </c>
      <c r="J576" s="159">
        <v>47</v>
      </c>
      <c r="K576" s="159">
        <v>34</v>
      </c>
      <c r="L576" s="159">
        <f t="shared" si="60"/>
        <v>13</v>
      </c>
      <c r="M576" s="157" t="s">
        <v>563</v>
      </c>
      <c r="N576" s="151" t="s">
        <v>604</v>
      </c>
      <c r="O576" s="160" t="s">
        <v>807</v>
      </c>
      <c r="P576" s="151">
        <v>1</v>
      </c>
      <c r="Q576" s="151"/>
      <c r="R576" s="155">
        <v>2</v>
      </c>
      <c r="S576" s="151" t="s">
        <v>3669</v>
      </c>
      <c r="T576" s="151" t="s">
        <v>1589</v>
      </c>
      <c r="U576" s="161">
        <v>43203</v>
      </c>
      <c r="V576" s="161">
        <v>43214</v>
      </c>
      <c r="W576" s="165">
        <f>SUM(V576-U576)</f>
        <v>11</v>
      </c>
      <c r="X576" s="161" t="s">
        <v>453</v>
      </c>
      <c r="Y576" s="161" t="s">
        <v>564</v>
      </c>
      <c r="Z576" s="151" t="s">
        <v>904</v>
      </c>
      <c r="AA576" s="151" t="s">
        <v>1687</v>
      </c>
      <c r="AB576" s="160" t="s">
        <v>804</v>
      </c>
      <c r="AC576" s="162">
        <v>43231</v>
      </c>
      <c r="AD576" s="163" t="s">
        <v>807</v>
      </c>
      <c r="AE576" s="164">
        <v>43599</v>
      </c>
      <c r="AF576" s="159">
        <f t="shared" si="59"/>
        <v>12.098630136986301</v>
      </c>
      <c r="AG576" s="180" t="s">
        <v>638</v>
      </c>
      <c r="AH576" s="165">
        <v>4</v>
      </c>
      <c r="AI576" s="180" t="s">
        <v>638</v>
      </c>
      <c r="AJ576" s="165">
        <v>4</v>
      </c>
      <c r="AK576" s="180" t="s">
        <v>5786</v>
      </c>
      <c r="AL576" s="165">
        <v>3</v>
      </c>
      <c r="AM576" s="180"/>
      <c r="AN576" s="165"/>
      <c r="AO576" s="180"/>
      <c r="AP576" s="165"/>
      <c r="AQ576" s="180"/>
      <c r="AR576" s="165"/>
      <c r="AS576" s="165"/>
      <c r="AT576" s="165"/>
      <c r="AU576" s="165"/>
      <c r="AV576" s="165"/>
      <c r="AW576" s="165"/>
      <c r="AX576" s="165"/>
      <c r="AY576" s="165"/>
      <c r="AZ576" s="165"/>
      <c r="BA576" s="165"/>
      <c r="BB576" s="165"/>
      <c r="BC576" s="165"/>
      <c r="BD576" s="165"/>
      <c r="BE576" s="165"/>
      <c r="BF576" s="165"/>
      <c r="BG576" s="169" t="s">
        <v>5633</v>
      </c>
      <c r="BH576" s="161" t="s">
        <v>5786</v>
      </c>
      <c r="BI576" s="159">
        <v>3</v>
      </c>
      <c r="BJ576" s="155">
        <v>1</v>
      </c>
      <c r="BK576" s="151" t="s">
        <v>785</v>
      </c>
      <c r="BL576" s="159">
        <v>0</v>
      </c>
      <c r="BM576" s="159" t="s">
        <v>453</v>
      </c>
      <c r="BN576" s="167" t="s">
        <v>807</v>
      </c>
      <c r="BO576" s="151" t="s">
        <v>453</v>
      </c>
      <c r="BP576" s="151"/>
      <c r="BQ576" s="151"/>
      <c r="BR576" s="151"/>
      <c r="BS576" s="157" t="s">
        <v>453</v>
      </c>
      <c r="BT576" s="157" t="s">
        <v>453</v>
      </c>
      <c r="BU576" s="157" t="s">
        <v>453</v>
      </c>
      <c r="BV576" s="153" t="s">
        <v>453</v>
      </c>
      <c r="BW576" s="153" t="s">
        <v>5634</v>
      </c>
      <c r="BX576" s="151">
        <v>90</v>
      </c>
      <c r="BY576" s="151">
        <v>87</v>
      </c>
      <c r="BZ576" s="151">
        <v>87</v>
      </c>
      <c r="CA576" s="151" t="s">
        <v>5635</v>
      </c>
      <c r="CB576" s="151" t="s">
        <v>5636</v>
      </c>
      <c r="CC576" s="151" t="s">
        <v>453</v>
      </c>
      <c r="CD576" s="151"/>
      <c r="CE576" s="151" t="s">
        <v>872</v>
      </c>
      <c r="CF576" s="151" t="s">
        <v>453</v>
      </c>
      <c r="CG576" s="151" t="s">
        <v>929</v>
      </c>
      <c r="CH576" s="151" t="s">
        <v>5637</v>
      </c>
      <c r="CI576" s="151">
        <v>89</v>
      </c>
      <c r="CJ576" s="151">
        <v>6</v>
      </c>
      <c r="CK576" s="151">
        <v>85</v>
      </c>
      <c r="CL576" s="151" t="s">
        <v>1737</v>
      </c>
    </row>
    <row r="577" spans="1:90" s="89" customFormat="1" x14ac:dyDescent="0.2">
      <c r="A577" s="151" t="s">
        <v>5039</v>
      </c>
      <c r="B577" s="155">
        <v>575</v>
      </c>
      <c r="C577" s="155">
        <f>C576+1</f>
        <v>518</v>
      </c>
      <c r="D577" s="269" t="s">
        <v>7574</v>
      </c>
      <c r="E577" s="270" t="s">
        <v>7575</v>
      </c>
      <c r="F577" s="271">
        <v>17032</v>
      </c>
      <c r="G577" s="157" t="s">
        <v>562</v>
      </c>
      <c r="H577" s="158">
        <v>46442841</v>
      </c>
      <c r="I577" s="155">
        <v>6817375</v>
      </c>
      <c r="J577" s="159">
        <v>24</v>
      </c>
      <c r="K577" s="159">
        <v>22</v>
      </c>
      <c r="L577" s="159">
        <f t="shared" si="60"/>
        <v>2</v>
      </c>
      <c r="M577" s="157" t="s">
        <v>563</v>
      </c>
      <c r="N577" s="151" t="s">
        <v>1605</v>
      </c>
      <c r="O577" s="160" t="s">
        <v>807</v>
      </c>
      <c r="P577" s="151">
        <v>4</v>
      </c>
      <c r="Q577" s="151"/>
      <c r="R577" s="155">
        <v>2</v>
      </c>
      <c r="S577" s="151" t="s">
        <v>5705</v>
      </c>
      <c r="T577" s="151" t="s">
        <v>895</v>
      </c>
      <c r="U577" s="161">
        <v>43203</v>
      </c>
      <c r="V577" s="161">
        <v>43209</v>
      </c>
      <c r="W577" s="165">
        <f>SUM(V577-U577)</f>
        <v>6</v>
      </c>
      <c r="X577" s="161" t="s">
        <v>453</v>
      </c>
      <c r="Y577" s="161" t="s">
        <v>563</v>
      </c>
      <c r="Z577" s="151" t="s">
        <v>904</v>
      </c>
      <c r="AA577" s="151" t="s">
        <v>1671</v>
      </c>
      <c r="AB577" s="160" t="s">
        <v>804</v>
      </c>
      <c r="AC577" s="162">
        <v>43245</v>
      </c>
      <c r="AD577" s="163" t="s">
        <v>807</v>
      </c>
      <c r="AE577" s="164">
        <v>43617</v>
      </c>
      <c r="AF577" s="159">
        <f t="shared" si="59"/>
        <v>12.230136986301371</v>
      </c>
      <c r="AG577" s="180" t="s">
        <v>539</v>
      </c>
      <c r="AH577" s="165">
        <v>1</v>
      </c>
      <c r="AI577" s="180" t="s">
        <v>539</v>
      </c>
      <c r="AJ577" s="165">
        <v>1</v>
      </c>
      <c r="AK577" s="180" t="s">
        <v>539</v>
      </c>
      <c r="AL577" s="165">
        <v>1</v>
      </c>
      <c r="AM577" s="180"/>
      <c r="AN577" s="165"/>
      <c r="AO577" s="180"/>
      <c r="AP577" s="165"/>
      <c r="AQ577" s="180"/>
      <c r="AR577" s="165"/>
      <c r="AS577" s="165"/>
      <c r="AT577" s="165"/>
      <c r="AU577" s="165"/>
      <c r="AV577" s="165"/>
      <c r="AW577" s="165"/>
      <c r="AX577" s="165"/>
      <c r="AY577" s="165"/>
      <c r="AZ577" s="165"/>
      <c r="BA577" s="165"/>
      <c r="BB577" s="165"/>
      <c r="BC577" s="165"/>
      <c r="BD577" s="165"/>
      <c r="BE577" s="165"/>
      <c r="BF577" s="165"/>
      <c r="BG577" s="169" t="s">
        <v>929</v>
      </c>
      <c r="BH577" s="161" t="s">
        <v>539</v>
      </c>
      <c r="BI577" s="159">
        <v>1</v>
      </c>
      <c r="BJ577" s="155">
        <v>2</v>
      </c>
      <c r="BK577" s="151" t="s">
        <v>5706</v>
      </c>
      <c r="BL577" s="159" t="s">
        <v>453</v>
      </c>
      <c r="BM577" s="159" t="s">
        <v>453</v>
      </c>
      <c r="BN577" s="167" t="s">
        <v>804</v>
      </c>
      <c r="BO577" s="151" t="s">
        <v>5707</v>
      </c>
      <c r="BP577" s="151"/>
      <c r="BQ577" s="151"/>
      <c r="BR577" s="151"/>
      <c r="BS577" s="157" t="s">
        <v>453</v>
      </c>
      <c r="BT577" s="157" t="s">
        <v>453</v>
      </c>
      <c r="BU577" s="157" t="s">
        <v>453</v>
      </c>
      <c r="BV577" s="153" t="s">
        <v>453</v>
      </c>
      <c r="BW577" s="153" t="s">
        <v>5708</v>
      </c>
      <c r="BX577" s="151" t="s">
        <v>5711</v>
      </c>
      <c r="BY577" s="151">
        <v>81</v>
      </c>
      <c r="BZ577" s="151">
        <v>102</v>
      </c>
      <c r="CA577" s="151" t="s">
        <v>5709</v>
      </c>
      <c r="CB577" s="151" t="s">
        <v>453</v>
      </c>
      <c r="CC577" s="151" t="s">
        <v>453</v>
      </c>
      <c r="CD577" s="151"/>
      <c r="CE577" s="151" t="s">
        <v>1008</v>
      </c>
      <c r="CF577" s="151" t="s">
        <v>453</v>
      </c>
      <c r="CG577" s="151" t="s">
        <v>929</v>
      </c>
      <c r="CH577" s="151" t="s">
        <v>5710</v>
      </c>
      <c r="CI577" s="151">
        <v>83</v>
      </c>
      <c r="CJ577" s="151">
        <v>99</v>
      </c>
      <c r="CK577" s="151" t="s">
        <v>4644</v>
      </c>
      <c r="CL577" s="151" t="s">
        <v>1737</v>
      </c>
    </row>
    <row r="578" spans="1:90" s="89" customFormat="1" x14ac:dyDescent="0.2">
      <c r="A578" s="151" t="s">
        <v>5041</v>
      </c>
      <c r="B578" s="155">
        <v>576</v>
      </c>
      <c r="C578" s="155">
        <f t="shared" si="61"/>
        <v>519</v>
      </c>
      <c r="D578" s="269" t="s">
        <v>7576</v>
      </c>
      <c r="E578" s="270" t="s">
        <v>4072</v>
      </c>
      <c r="F578" s="271">
        <v>24956</v>
      </c>
      <c r="G578" s="157" t="s">
        <v>562</v>
      </c>
      <c r="H578" s="158">
        <v>85010878</v>
      </c>
      <c r="I578" s="155">
        <v>3640193</v>
      </c>
      <c r="J578" s="159">
        <v>48</v>
      </c>
      <c r="K578" s="159">
        <v>12</v>
      </c>
      <c r="L578" s="159">
        <f t="shared" si="60"/>
        <v>36</v>
      </c>
      <c r="M578" s="157" t="s">
        <v>564</v>
      </c>
      <c r="N578" s="151" t="s">
        <v>594</v>
      </c>
      <c r="O578" s="160" t="s">
        <v>807</v>
      </c>
      <c r="P578" s="151">
        <v>6</v>
      </c>
      <c r="Q578" s="151"/>
      <c r="R578" s="155">
        <v>3</v>
      </c>
      <c r="S578" s="151" t="s">
        <v>5712</v>
      </c>
      <c r="T578" s="151" t="s">
        <v>1589</v>
      </c>
      <c r="U578" s="161">
        <v>43213</v>
      </c>
      <c r="V578" s="161">
        <v>43220</v>
      </c>
      <c r="W578" s="165">
        <f>SUM(V578-U578)</f>
        <v>7</v>
      </c>
      <c r="X578" s="161" t="s">
        <v>453</v>
      </c>
      <c r="Y578" s="161" t="s">
        <v>568</v>
      </c>
      <c r="Z578" s="151" t="s">
        <v>4772</v>
      </c>
      <c r="AA578" s="151" t="s">
        <v>1702</v>
      </c>
      <c r="AB578" s="160" t="s">
        <v>804</v>
      </c>
      <c r="AC578" s="162">
        <v>43245</v>
      </c>
      <c r="AD578" s="163" t="s">
        <v>807</v>
      </c>
      <c r="AE578" s="164">
        <v>43712</v>
      </c>
      <c r="AF578" s="159">
        <f t="shared" si="59"/>
        <v>15.353424657534246</v>
      </c>
      <c r="AG578" s="180" t="s">
        <v>638</v>
      </c>
      <c r="AH578" s="165">
        <v>4</v>
      </c>
      <c r="AI578" s="180" t="s">
        <v>638</v>
      </c>
      <c r="AJ578" s="165">
        <v>4</v>
      </c>
      <c r="AK578" s="180" t="s">
        <v>5657</v>
      </c>
      <c r="AL578" s="165">
        <v>5</v>
      </c>
      <c r="AM578" s="180"/>
      <c r="AN578" s="165"/>
      <c r="AO578" s="180"/>
      <c r="AP578" s="165"/>
      <c r="AQ578" s="180"/>
      <c r="AR578" s="165"/>
      <c r="AS578" s="165"/>
      <c r="AT578" s="165"/>
      <c r="AU578" s="165"/>
      <c r="AV578" s="165"/>
      <c r="AW578" s="165"/>
      <c r="AX578" s="165"/>
      <c r="AY578" s="165"/>
      <c r="AZ578" s="165"/>
      <c r="BA578" s="165"/>
      <c r="BB578" s="165"/>
      <c r="BC578" s="165"/>
      <c r="BD578" s="165"/>
      <c r="BE578" s="165"/>
      <c r="BF578" s="165"/>
      <c r="BG578" s="169" t="s">
        <v>1370</v>
      </c>
      <c r="BH578" s="161" t="s">
        <v>5756</v>
      </c>
      <c r="BI578" s="159">
        <v>5</v>
      </c>
      <c r="BJ578" s="155">
        <v>3</v>
      </c>
      <c r="BK578" s="151" t="s">
        <v>5713</v>
      </c>
      <c r="BL578" s="159" t="s">
        <v>453</v>
      </c>
      <c r="BM578" s="159" t="s">
        <v>453</v>
      </c>
      <c r="BN578" s="167" t="s">
        <v>807</v>
      </c>
      <c r="BO578" s="151" t="s">
        <v>453</v>
      </c>
      <c r="BP578" s="151"/>
      <c r="BQ578" s="151"/>
      <c r="BR578" s="151"/>
      <c r="BS578" s="157" t="s">
        <v>453</v>
      </c>
      <c r="BT578" s="157" t="s">
        <v>453</v>
      </c>
      <c r="BU578" s="157" t="s">
        <v>453</v>
      </c>
      <c r="BV578" s="153" t="s">
        <v>5714</v>
      </c>
      <c r="BW578" s="153" t="s">
        <v>5715</v>
      </c>
      <c r="BX578" s="151">
        <v>99</v>
      </c>
      <c r="BY578" s="151">
        <v>83</v>
      </c>
      <c r="BZ578" s="151">
        <v>89</v>
      </c>
      <c r="CA578" s="151" t="s">
        <v>5716</v>
      </c>
      <c r="CB578" s="151" t="s">
        <v>5717</v>
      </c>
      <c r="CC578" s="151" t="s">
        <v>453</v>
      </c>
      <c r="CD578" s="151"/>
      <c r="CE578" s="151" t="s">
        <v>1008</v>
      </c>
      <c r="CF578" s="151" t="s">
        <v>453</v>
      </c>
      <c r="CG578" s="151" t="s">
        <v>1370</v>
      </c>
      <c r="CH578" s="151" t="s">
        <v>5718</v>
      </c>
      <c r="CI578" s="151">
        <v>109</v>
      </c>
      <c r="CJ578" s="151">
        <v>88</v>
      </c>
      <c r="CK578" s="151">
        <v>99</v>
      </c>
      <c r="CL578" s="151" t="s">
        <v>1771</v>
      </c>
    </row>
    <row r="579" spans="1:90" s="89" customFormat="1" x14ac:dyDescent="0.2">
      <c r="A579" s="151" t="s">
        <v>4993</v>
      </c>
      <c r="B579" s="155">
        <v>577</v>
      </c>
      <c r="C579" s="155" t="s">
        <v>4863</v>
      </c>
      <c r="D579" s="269" t="s">
        <v>7577</v>
      </c>
      <c r="E579" s="270" t="s">
        <v>7578</v>
      </c>
      <c r="F579" s="271">
        <v>30787</v>
      </c>
      <c r="G579" s="157" t="s">
        <v>562</v>
      </c>
      <c r="H579" s="158">
        <v>37528048</v>
      </c>
      <c r="I579" s="155">
        <v>4626869</v>
      </c>
      <c r="J579" s="159">
        <v>46</v>
      </c>
      <c r="K579" s="159">
        <v>9</v>
      </c>
      <c r="L579" s="159">
        <f t="shared" si="60"/>
        <v>37</v>
      </c>
      <c r="M579" s="157" t="s">
        <v>564</v>
      </c>
      <c r="N579" s="151" t="s">
        <v>612</v>
      </c>
      <c r="O579" s="160" t="s">
        <v>804</v>
      </c>
      <c r="P579" s="151">
        <v>4</v>
      </c>
      <c r="Q579" s="151"/>
      <c r="R579" s="155">
        <v>3</v>
      </c>
      <c r="S579" s="151" t="s">
        <v>5719</v>
      </c>
      <c r="T579" s="151" t="s">
        <v>453</v>
      </c>
      <c r="U579" s="161" t="s">
        <v>453</v>
      </c>
      <c r="V579" s="161" t="s">
        <v>453</v>
      </c>
      <c r="W579" s="165" t="s">
        <v>453</v>
      </c>
      <c r="X579" s="161" t="s">
        <v>453</v>
      </c>
      <c r="Y579" s="161" t="s">
        <v>564</v>
      </c>
      <c r="Z579" s="151" t="s">
        <v>817</v>
      </c>
      <c r="AA579" s="151" t="s">
        <v>4773</v>
      </c>
      <c r="AB579" s="160" t="s">
        <v>804</v>
      </c>
      <c r="AC579" s="162">
        <v>43213</v>
      </c>
      <c r="AD579" s="163" t="s">
        <v>804</v>
      </c>
      <c r="AE579" s="164">
        <v>43531</v>
      </c>
      <c r="AF579" s="159">
        <f t="shared" si="59"/>
        <v>10.454794520547946</v>
      </c>
      <c r="AG579" s="180" t="s">
        <v>5657</v>
      </c>
      <c r="AH579" s="165">
        <v>5</v>
      </c>
      <c r="AI579" s="180" t="s">
        <v>5757</v>
      </c>
      <c r="AJ579" s="165">
        <v>4</v>
      </c>
      <c r="AK579" s="180" t="s">
        <v>5657</v>
      </c>
      <c r="AL579" s="165">
        <v>5</v>
      </c>
      <c r="AM579" s="180"/>
      <c r="AN579" s="165"/>
      <c r="AO579" s="180"/>
      <c r="AP579" s="165"/>
      <c r="AQ579" s="180"/>
      <c r="AR579" s="165"/>
      <c r="AS579" s="165"/>
      <c r="AT579" s="165"/>
      <c r="AU579" s="165"/>
      <c r="AV579" s="165"/>
      <c r="AW579" s="165"/>
      <c r="AX579" s="165"/>
      <c r="AY579" s="165"/>
      <c r="AZ579" s="165"/>
      <c r="BA579" s="165"/>
      <c r="BB579" s="165"/>
      <c r="BC579" s="165"/>
      <c r="BD579" s="165"/>
      <c r="BE579" s="165"/>
      <c r="BF579" s="165"/>
      <c r="BG579" s="169" t="s">
        <v>1370</v>
      </c>
      <c r="BH579" s="161" t="s">
        <v>5657</v>
      </c>
      <c r="BI579" s="159">
        <v>5</v>
      </c>
      <c r="BJ579" s="155">
        <v>3</v>
      </c>
      <c r="BK579" s="151" t="s">
        <v>1413</v>
      </c>
      <c r="BL579" s="159" t="s">
        <v>453</v>
      </c>
      <c r="BM579" s="159" t="s">
        <v>453</v>
      </c>
      <c r="BN579" s="167" t="s">
        <v>804</v>
      </c>
      <c r="BO579" s="151" t="s">
        <v>5720</v>
      </c>
      <c r="BP579" s="151"/>
      <c r="BQ579" s="151"/>
      <c r="BR579" s="151"/>
      <c r="BS579" s="157" t="s">
        <v>1296</v>
      </c>
      <c r="BT579" s="157" t="s">
        <v>563</v>
      </c>
      <c r="BU579" s="157" t="s">
        <v>453</v>
      </c>
      <c r="BV579" s="153" t="s">
        <v>5721</v>
      </c>
      <c r="BW579" s="153" t="s">
        <v>5722</v>
      </c>
      <c r="BX579" s="151">
        <v>88</v>
      </c>
      <c r="BY579" s="151">
        <v>83</v>
      </c>
      <c r="BZ579" s="151">
        <v>80</v>
      </c>
      <c r="CA579" s="151" t="s">
        <v>5723</v>
      </c>
      <c r="CB579" s="151" t="s">
        <v>5724</v>
      </c>
      <c r="CC579" s="151" t="s">
        <v>453</v>
      </c>
      <c r="CD579" s="151"/>
      <c r="CE579" s="151" t="s">
        <v>1008</v>
      </c>
      <c r="CF579" s="151" t="s">
        <v>453</v>
      </c>
      <c r="CG579" s="151" t="s">
        <v>1370</v>
      </c>
      <c r="CH579" s="151" t="s">
        <v>5725</v>
      </c>
      <c r="CI579" s="151">
        <v>89</v>
      </c>
      <c r="CJ579" s="151">
        <v>8</v>
      </c>
      <c r="CK579" s="151">
        <v>87</v>
      </c>
      <c r="CL579" s="151" t="s">
        <v>1771</v>
      </c>
    </row>
    <row r="580" spans="1:90" s="89" customFormat="1" x14ac:dyDescent="0.2">
      <c r="A580" s="151" t="s">
        <v>5265</v>
      </c>
      <c r="B580" s="155">
        <v>578</v>
      </c>
      <c r="C580" s="155">
        <v>520</v>
      </c>
      <c r="D580" s="269" t="s">
        <v>7579</v>
      </c>
      <c r="E580" s="270" t="s">
        <v>7580</v>
      </c>
      <c r="F580" s="271">
        <v>24587</v>
      </c>
      <c r="G580" s="157" t="s">
        <v>562</v>
      </c>
      <c r="H580" s="158">
        <v>61059421</v>
      </c>
      <c r="I580" s="155">
        <v>6996902</v>
      </c>
      <c r="J580" s="159">
        <v>11</v>
      </c>
      <c r="K580" s="159">
        <v>10</v>
      </c>
      <c r="L580" s="159">
        <f t="shared" si="60"/>
        <v>1</v>
      </c>
      <c r="M580" s="157" t="s">
        <v>563</v>
      </c>
      <c r="N580" s="151" t="s">
        <v>593</v>
      </c>
      <c r="O580" s="160" t="s">
        <v>807</v>
      </c>
      <c r="P580" s="151">
        <v>1</v>
      </c>
      <c r="Q580" s="151"/>
      <c r="R580" s="155">
        <v>1</v>
      </c>
      <c r="S580" s="151" t="s">
        <v>822</v>
      </c>
      <c r="T580" s="151" t="s">
        <v>453</v>
      </c>
      <c r="U580" s="161" t="s">
        <v>453</v>
      </c>
      <c r="V580" s="161" t="s">
        <v>453</v>
      </c>
      <c r="W580" s="165" t="s">
        <v>453</v>
      </c>
      <c r="X580" s="161" t="s">
        <v>453</v>
      </c>
      <c r="Y580" s="161" t="s">
        <v>563</v>
      </c>
      <c r="Z580" s="151" t="s">
        <v>4775</v>
      </c>
      <c r="AA580" s="151" t="s">
        <v>4776</v>
      </c>
      <c r="AB580" s="160" t="s">
        <v>807</v>
      </c>
      <c r="AC580" s="162">
        <v>43234</v>
      </c>
      <c r="AD580" s="163" t="s">
        <v>807</v>
      </c>
      <c r="AE580" s="164">
        <v>43633</v>
      </c>
      <c r="AF580" s="159">
        <f t="shared" si="59"/>
        <v>13.117808219178084</v>
      </c>
      <c r="AG580" s="180" t="s">
        <v>539</v>
      </c>
      <c r="AH580" s="165">
        <v>1</v>
      </c>
      <c r="AI580" s="180" t="s">
        <v>539</v>
      </c>
      <c r="AJ580" s="165">
        <v>1</v>
      </c>
      <c r="AK580" s="180" t="s">
        <v>539</v>
      </c>
      <c r="AL580" s="165">
        <v>1</v>
      </c>
      <c r="AM580" s="180"/>
      <c r="AN580" s="165"/>
      <c r="AO580" s="180"/>
      <c r="AP580" s="165"/>
      <c r="AQ580" s="180"/>
      <c r="AR580" s="165"/>
      <c r="AS580" s="165"/>
      <c r="AT580" s="165"/>
      <c r="AU580" s="165"/>
      <c r="AV580" s="165"/>
      <c r="AW580" s="165"/>
      <c r="AX580" s="165"/>
      <c r="AY580" s="165"/>
      <c r="AZ580" s="165"/>
      <c r="BA580" s="165"/>
      <c r="BB580" s="165"/>
      <c r="BC580" s="165"/>
      <c r="BD580" s="165"/>
      <c r="BE580" s="165"/>
      <c r="BF580" s="165"/>
      <c r="BG580" s="169" t="s">
        <v>929</v>
      </c>
      <c r="BH580" s="161" t="s">
        <v>539</v>
      </c>
      <c r="BI580" s="159">
        <v>1</v>
      </c>
      <c r="BJ580" s="155">
        <v>1</v>
      </c>
      <c r="BK580" s="151" t="s">
        <v>822</v>
      </c>
      <c r="BL580" s="159">
        <v>1</v>
      </c>
      <c r="BM580" s="159">
        <v>1</v>
      </c>
      <c r="BN580" s="167" t="s">
        <v>807</v>
      </c>
      <c r="BO580" s="151" t="s">
        <v>453</v>
      </c>
      <c r="BP580" s="151"/>
      <c r="BQ580" s="151"/>
      <c r="BR580" s="151"/>
      <c r="BS580" s="157" t="s">
        <v>453</v>
      </c>
      <c r="BT580" s="157" t="s">
        <v>453</v>
      </c>
      <c r="BU580" s="157" t="s">
        <v>453</v>
      </c>
      <c r="BV580" s="153" t="s">
        <v>453</v>
      </c>
      <c r="BW580" s="153" t="s">
        <v>5726</v>
      </c>
      <c r="BX580" s="151">
        <v>89</v>
      </c>
      <c r="BY580" s="151">
        <v>108</v>
      </c>
      <c r="BZ580" s="151">
        <v>97</v>
      </c>
      <c r="CA580" s="151" t="s">
        <v>5727</v>
      </c>
      <c r="CB580" s="151" t="s">
        <v>453</v>
      </c>
      <c r="CC580" s="151" t="s">
        <v>453</v>
      </c>
      <c r="CD580" s="151"/>
      <c r="CE580" s="151" t="s">
        <v>1008</v>
      </c>
      <c r="CF580" s="151" t="s">
        <v>5728</v>
      </c>
      <c r="CG580" s="151" t="s">
        <v>929</v>
      </c>
      <c r="CH580" s="151" t="s">
        <v>5729</v>
      </c>
      <c r="CI580" s="151">
        <v>92</v>
      </c>
      <c r="CJ580" s="151">
        <v>86</v>
      </c>
      <c r="CK580" s="151">
        <v>95</v>
      </c>
      <c r="CL580" s="151" t="s">
        <v>1737</v>
      </c>
    </row>
    <row r="581" spans="1:90" s="268" customFormat="1" ht="14" customHeight="1" x14ac:dyDescent="0.2">
      <c r="A581" s="151" t="s">
        <v>5313</v>
      </c>
      <c r="B581" s="155">
        <v>579</v>
      </c>
      <c r="C581" s="155">
        <v>521</v>
      </c>
      <c r="D581" s="269" t="s">
        <v>7581</v>
      </c>
      <c r="E581" s="270" t="s">
        <v>7582</v>
      </c>
      <c r="F581" s="271">
        <v>17937</v>
      </c>
      <c r="G581" s="157" t="s">
        <v>562</v>
      </c>
      <c r="H581" s="158">
        <v>39859283</v>
      </c>
      <c r="I581" s="155">
        <v>4369412</v>
      </c>
      <c r="J581" s="159">
        <v>28</v>
      </c>
      <c r="K581" s="159">
        <v>9</v>
      </c>
      <c r="L581" s="159">
        <f t="shared" si="60"/>
        <v>19</v>
      </c>
      <c r="M581" s="157" t="s">
        <v>563</v>
      </c>
      <c r="N581" s="151" t="s">
        <v>594</v>
      </c>
      <c r="O581" s="160" t="s">
        <v>807</v>
      </c>
      <c r="P581" s="151">
        <v>3</v>
      </c>
      <c r="Q581" s="151"/>
      <c r="R581" s="155">
        <v>1</v>
      </c>
      <c r="S581" s="151" t="s">
        <v>5730</v>
      </c>
      <c r="T581" s="151" t="s">
        <v>453</v>
      </c>
      <c r="U581" s="161" t="s">
        <v>453</v>
      </c>
      <c r="V581" s="161" t="s">
        <v>453</v>
      </c>
      <c r="W581" s="165" t="s">
        <v>453</v>
      </c>
      <c r="X581" s="161" t="s">
        <v>453</v>
      </c>
      <c r="Y581" s="161" t="s">
        <v>563</v>
      </c>
      <c r="Z581" s="151" t="s">
        <v>827</v>
      </c>
      <c r="AA581" s="151" t="s">
        <v>550</v>
      </c>
      <c r="AB581" s="160" t="s">
        <v>804</v>
      </c>
      <c r="AC581" s="162">
        <v>43234</v>
      </c>
      <c r="AD581" s="163" t="s">
        <v>807</v>
      </c>
      <c r="AE581" s="164">
        <v>43340</v>
      </c>
      <c r="AF581" s="159">
        <f t="shared" si="59"/>
        <v>3.484931506849315</v>
      </c>
      <c r="AG581" s="180" t="s">
        <v>643</v>
      </c>
      <c r="AH581" s="165">
        <v>2</v>
      </c>
      <c r="AI581" s="180" t="s">
        <v>539</v>
      </c>
      <c r="AJ581" s="165">
        <v>1</v>
      </c>
      <c r="AK581" s="180"/>
      <c r="AL581" s="165"/>
      <c r="AM581" s="180"/>
      <c r="AN581" s="165"/>
      <c r="AO581" s="180"/>
      <c r="AP581" s="165"/>
      <c r="AQ581" s="180"/>
      <c r="AR581" s="165"/>
      <c r="AS581" s="165"/>
      <c r="AT581" s="165"/>
      <c r="AU581" s="165"/>
      <c r="AV581" s="165"/>
      <c r="AW581" s="165"/>
      <c r="AX581" s="165"/>
      <c r="AY581" s="165"/>
      <c r="AZ581" s="165"/>
      <c r="BA581" s="165"/>
      <c r="BB581" s="165"/>
      <c r="BC581" s="165"/>
      <c r="BD581" s="165"/>
      <c r="BE581" s="165"/>
      <c r="BF581" s="165"/>
      <c r="BG581" s="169" t="s">
        <v>5731</v>
      </c>
      <c r="BH581" s="161" t="s">
        <v>539</v>
      </c>
      <c r="BI581" s="159">
        <v>1</v>
      </c>
      <c r="BJ581" s="155">
        <v>1</v>
      </c>
      <c r="BK581" s="151" t="s">
        <v>822</v>
      </c>
      <c r="BL581" s="159">
        <v>1</v>
      </c>
      <c r="BM581" s="159">
        <v>0</v>
      </c>
      <c r="BN581" s="167" t="s">
        <v>807</v>
      </c>
      <c r="BO581" s="151" t="s">
        <v>453</v>
      </c>
      <c r="BP581" s="151"/>
      <c r="BQ581" s="151"/>
      <c r="BR581" s="151"/>
      <c r="BS581" s="157" t="s">
        <v>453</v>
      </c>
      <c r="BT581" s="157" t="s">
        <v>453</v>
      </c>
      <c r="BU581" s="157" t="s">
        <v>453</v>
      </c>
      <c r="BV581" s="153" t="s">
        <v>453</v>
      </c>
      <c r="BW581" s="153" t="s">
        <v>5732</v>
      </c>
      <c r="BX581" s="151">
        <v>87</v>
      </c>
      <c r="BY581" s="151">
        <v>115</v>
      </c>
      <c r="BZ581" s="151">
        <v>101</v>
      </c>
      <c r="CA581" s="151" t="s">
        <v>5733</v>
      </c>
      <c r="CB581" s="151" t="s">
        <v>453</v>
      </c>
      <c r="CC581" s="151" t="s">
        <v>453</v>
      </c>
      <c r="CD581" s="151"/>
      <c r="CE581" s="151" t="s">
        <v>1008</v>
      </c>
      <c r="CF581" s="151" t="s">
        <v>5734</v>
      </c>
      <c r="CG581" s="151" t="s">
        <v>929</v>
      </c>
      <c r="CH581" s="151" t="s">
        <v>5735</v>
      </c>
      <c r="CI581" s="151">
        <v>98</v>
      </c>
      <c r="CJ581" s="151">
        <v>118</v>
      </c>
      <c r="CK581" s="151" t="s">
        <v>4644</v>
      </c>
      <c r="CL581" s="151" t="s">
        <v>1737</v>
      </c>
    </row>
    <row r="582" spans="1:90" s="89" customFormat="1" ht="14" customHeight="1" x14ac:dyDescent="0.2">
      <c r="A582" s="183" t="s">
        <v>5478</v>
      </c>
      <c r="B582" s="184">
        <v>580</v>
      </c>
      <c r="C582" s="170">
        <v>522</v>
      </c>
      <c r="D582" s="269" t="s">
        <v>7583</v>
      </c>
      <c r="E582" s="270" t="s">
        <v>7584</v>
      </c>
      <c r="F582" s="271">
        <v>24674</v>
      </c>
      <c r="G582" s="184" t="s">
        <v>480</v>
      </c>
      <c r="H582" s="184">
        <v>38241172</v>
      </c>
      <c r="I582" s="170">
        <v>5894633</v>
      </c>
      <c r="J582" s="186">
        <v>73</v>
      </c>
      <c r="K582" s="186">
        <v>72</v>
      </c>
      <c r="L582" s="159">
        <f t="shared" si="60"/>
        <v>1</v>
      </c>
      <c r="M582" s="184" t="s">
        <v>563</v>
      </c>
      <c r="N582" s="183" t="s">
        <v>1675</v>
      </c>
      <c r="O582" s="184" t="s">
        <v>807</v>
      </c>
      <c r="P582" s="170">
        <v>1</v>
      </c>
      <c r="Q582" s="170"/>
      <c r="R582" s="170">
        <v>1</v>
      </c>
      <c r="S582" s="183" t="s">
        <v>888</v>
      </c>
      <c r="T582" s="183" t="s">
        <v>453</v>
      </c>
      <c r="U582" s="187" t="s">
        <v>453</v>
      </c>
      <c r="V582" s="187" t="s">
        <v>453</v>
      </c>
      <c r="W582" s="186" t="s">
        <v>453</v>
      </c>
      <c r="X582" s="187" t="s">
        <v>453</v>
      </c>
      <c r="Y582" s="187" t="s">
        <v>563</v>
      </c>
      <c r="Z582" s="183" t="s">
        <v>817</v>
      </c>
      <c r="AA582" s="188" t="s">
        <v>5332</v>
      </c>
      <c r="AB582" s="184" t="s">
        <v>804</v>
      </c>
      <c r="AC582" s="185">
        <v>43252</v>
      </c>
      <c r="AD582" s="189" t="s">
        <v>807</v>
      </c>
      <c r="AE582" s="190">
        <v>43296</v>
      </c>
      <c r="AF582" s="159">
        <f t="shared" si="59"/>
        <v>1.4465753424657535</v>
      </c>
      <c r="AG582" s="184" t="s">
        <v>539</v>
      </c>
      <c r="AH582" s="186">
        <v>1</v>
      </c>
      <c r="AI582" s="184" t="s">
        <v>539</v>
      </c>
      <c r="AJ582" s="186">
        <v>1</v>
      </c>
      <c r="AK582" s="184" t="s">
        <v>539</v>
      </c>
      <c r="AL582" s="186">
        <v>1</v>
      </c>
      <c r="AM582" s="184"/>
      <c r="AN582" s="186"/>
      <c r="AO582" s="184"/>
      <c r="AP582" s="186"/>
      <c r="AQ582" s="184"/>
      <c r="AR582" s="186"/>
      <c r="AS582" s="186"/>
      <c r="AT582" s="186"/>
      <c r="AU582" s="186"/>
      <c r="AV582" s="186"/>
      <c r="AW582" s="186"/>
      <c r="AX582" s="186"/>
      <c r="AY582" s="186"/>
      <c r="AZ582" s="186"/>
      <c r="BA582" s="186"/>
      <c r="BB582" s="186"/>
      <c r="BC582" s="186"/>
      <c r="BD582" s="186"/>
      <c r="BE582" s="186"/>
      <c r="BF582" s="186"/>
      <c r="BG582" s="191" t="s">
        <v>929</v>
      </c>
      <c r="BH582" s="184" t="s">
        <v>539</v>
      </c>
      <c r="BI582" s="186">
        <v>1</v>
      </c>
      <c r="BJ582" s="170">
        <v>1</v>
      </c>
      <c r="BK582" s="183" t="s">
        <v>888</v>
      </c>
      <c r="BL582" s="186">
        <v>1</v>
      </c>
      <c r="BM582" s="192">
        <v>0</v>
      </c>
      <c r="BN582" s="184" t="s">
        <v>807</v>
      </c>
      <c r="BO582" s="206" t="s">
        <v>453</v>
      </c>
      <c r="BP582" s="206"/>
      <c r="BQ582" s="206"/>
      <c r="BR582" s="206"/>
      <c r="BS582" s="184" t="s">
        <v>453</v>
      </c>
      <c r="BT582" s="184" t="s">
        <v>453</v>
      </c>
      <c r="BU582" s="184" t="s">
        <v>453</v>
      </c>
      <c r="BV582" s="183" t="s">
        <v>453</v>
      </c>
      <c r="BW582" s="184" t="s">
        <v>453</v>
      </c>
      <c r="BX582" s="184" t="s">
        <v>453</v>
      </c>
      <c r="BY582" s="184" t="s">
        <v>453</v>
      </c>
      <c r="BZ582" s="184" t="s">
        <v>453</v>
      </c>
      <c r="CA582" s="183" t="s">
        <v>5736</v>
      </c>
      <c r="CB582" s="184" t="s">
        <v>453</v>
      </c>
      <c r="CC582" s="184" t="s">
        <v>453</v>
      </c>
      <c r="CD582" s="184"/>
      <c r="CE582" s="183" t="s">
        <v>1008</v>
      </c>
      <c r="CF582" s="183" t="s">
        <v>5737</v>
      </c>
      <c r="CG582" s="183" t="s">
        <v>5738</v>
      </c>
      <c r="CH582" s="183" t="s">
        <v>1173</v>
      </c>
      <c r="CI582" s="184" t="s">
        <v>453</v>
      </c>
      <c r="CJ582" s="184" t="s">
        <v>453</v>
      </c>
      <c r="CK582" s="184" t="s">
        <v>453</v>
      </c>
      <c r="CL582" s="183" t="s">
        <v>1737</v>
      </c>
    </row>
    <row r="583" spans="1:90" s="89" customFormat="1" x14ac:dyDescent="0.2">
      <c r="A583" s="152" t="s">
        <v>4867</v>
      </c>
      <c r="B583" s="171">
        <v>581</v>
      </c>
      <c r="C583" s="172" t="s">
        <v>5276</v>
      </c>
      <c r="D583" s="269" t="s">
        <v>7585</v>
      </c>
      <c r="E583" s="270" t="s">
        <v>7586</v>
      </c>
      <c r="F583" s="271">
        <v>15517</v>
      </c>
      <c r="G583" s="157" t="s">
        <v>480</v>
      </c>
      <c r="H583" s="158">
        <v>34532901</v>
      </c>
      <c r="I583" s="155">
        <v>1914071</v>
      </c>
      <c r="J583" s="159">
        <v>47</v>
      </c>
      <c r="K583" s="159">
        <v>29</v>
      </c>
      <c r="L583" s="159">
        <f t="shared" si="60"/>
        <v>18</v>
      </c>
      <c r="M583" s="157" t="s">
        <v>563</v>
      </c>
      <c r="N583" s="151" t="s">
        <v>612</v>
      </c>
      <c r="O583" s="160" t="s">
        <v>807</v>
      </c>
      <c r="P583" s="151">
        <v>9</v>
      </c>
      <c r="Q583" s="151"/>
      <c r="R583" s="155">
        <v>2</v>
      </c>
      <c r="S583" s="151" t="s">
        <v>5277</v>
      </c>
      <c r="T583" s="151" t="s">
        <v>453</v>
      </c>
      <c r="U583" s="161" t="s">
        <v>453</v>
      </c>
      <c r="V583" s="161" t="s">
        <v>453</v>
      </c>
      <c r="W583" s="165" t="s">
        <v>453</v>
      </c>
      <c r="X583" s="161" t="s">
        <v>453</v>
      </c>
      <c r="Y583" s="161" t="s">
        <v>564</v>
      </c>
      <c r="Z583" s="151" t="s">
        <v>5278</v>
      </c>
      <c r="AA583" s="151" t="s">
        <v>5279</v>
      </c>
      <c r="AB583" s="160" t="s">
        <v>804</v>
      </c>
      <c r="AC583" s="162">
        <v>43259</v>
      </c>
      <c r="AD583" s="163" t="s">
        <v>804</v>
      </c>
      <c r="AE583" s="164">
        <v>43685</v>
      </c>
      <c r="AF583" s="159">
        <f t="shared" si="59"/>
        <v>14.005479452054796</v>
      </c>
      <c r="AG583" s="180" t="s">
        <v>539</v>
      </c>
      <c r="AH583" s="165">
        <v>4</v>
      </c>
      <c r="AI583" s="180" t="s">
        <v>539</v>
      </c>
      <c r="AJ583" s="165">
        <v>1</v>
      </c>
      <c r="AK583" s="180" t="s">
        <v>638</v>
      </c>
      <c r="AL583" s="165">
        <v>4</v>
      </c>
      <c r="AM583" s="180"/>
      <c r="AN583" s="165"/>
      <c r="AO583" s="180"/>
      <c r="AP583" s="165"/>
      <c r="AQ583" s="180"/>
      <c r="AR583" s="165"/>
      <c r="AS583" s="165"/>
      <c r="AT583" s="165"/>
      <c r="AU583" s="165"/>
      <c r="AV583" s="165"/>
      <c r="AW583" s="165"/>
      <c r="AX583" s="165"/>
      <c r="AY583" s="165"/>
      <c r="AZ583" s="165"/>
      <c r="BA583" s="165"/>
      <c r="BB583" s="165"/>
      <c r="BC583" s="165"/>
      <c r="BD583" s="165"/>
      <c r="BE583" s="165"/>
      <c r="BF583" s="165"/>
      <c r="BG583" s="169" t="s">
        <v>5442</v>
      </c>
      <c r="BH583" s="161" t="s">
        <v>638</v>
      </c>
      <c r="BI583" s="159">
        <v>4</v>
      </c>
      <c r="BJ583" s="155">
        <v>2</v>
      </c>
      <c r="BK583" s="151" t="s">
        <v>5277</v>
      </c>
      <c r="BL583" s="159" t="s">
        <v>453</v>
      </c>
      <c r="BM583" s="159" t="s">
        <v>453</v>
      </c>
      <c r="BN583" s="167" t="s">
        <v>804</v>
      </c>
      <c r="BO583" s="151" t="s">
        <v>976</v>
      </c>
      <c r="BP583" s="151"/>
      <c r="BQ583" s="151"/>
      <c r="BR583" s="151"/>
      <c r="BS583" s="157" t="s">
        <v>453</v>
      </c>
      <c r="BT583" s="157" t="s">
        <v>453</v>
      </c>
      <c r="BU583" s="157" t="s">
        <v>453</v>
      </c>
      <c r="BV583" s="153" t="s">
        <v>5750</v>
      </c>
      <c r="BW583" s="153" t="s">
        <v>5751</v>
      </c>
      <c r="BX583" s="151">
        <v>100</v>
      </c>
      <c r="BY583" s="151">
        <v>107</v>
      </c>
      <c r="BZ583" s="151">
        <v>105</v>
      </c>
      <c r="CA583" s="151" t="s">
        <v>5752</v>
      </c>
      <c r="CB583" s="151" t="s">
        <v>453</v>
      </c>
      <c r="CC583" s="151" t="s">
        <v>453</v>
      </c>
      <c r="CD583" s="151"/>
      <c r="CE583" s="151" t="s">
        <v>872</v>
      </c>
      <c r="CF583" s="151" t="s">
        <v>453</v>
      </c>
      <c r="CG583" s="151" t="s">
        <v>929</v>
      </c>
      <c r="CH583" s="151" t="s">
        <v>5753</v>
      </c>
      <c r="CI583" s="151">
        <v>103</v>
      </c>
      <c r="CJ583" s="151">
        <v>103</v>
      </c>
      <c r="CK583" s="151">
        <v>103</v>
      </c>
      <c r="CL583" s="151" t="s">
        <v>1737</v>
      </c>
    </row>
    <row r="584" spans="1:90" s="89" customFormat="1" x14ac:dyDescent="0.2">
      <c r="A584" s="153" t="s">
        <v>5525</v>
      </c>
      <c r="B584" s="151">
        <v>582</v>
      </c>
      <c r="C584" s="155">
        <v>523</v>
      </c>
      <c r="D584" s="269" t="s">
        <v>7587</v>
      </c>
      <c r="E584" s="270" t="s">
        <v>7588</v>
      </c>
      <c r="F584" s="271">
        <v>18005</v>
      </c>
      <c r="G584" s="157" t="s">
        <v>480</v>
      </c>
      <c r="H584" s="158">
        <v>46416674</v>
      </c>
      <c r="I584" s="155">
        <v>6790465</v>
      </c>
      <c r="J584" s="159">
        <v>65</v>
      </c>
      <c r="K584" s="159">
        <v>57</v>
      </c>
      <c r="L584" s="159">
        <f t="shared" si="60"/>
        <v>8</v>
      </c>
      <c r="M584" s="157" t="s">
        <v>563</v>
      </c>
      <c r="N584" s="151" t="s">
        <v>604</v>
      </c>
      <c r="O584" s="160" t="s">
        <v>807</v>
      </c>
      <c r="P584" s="151">
        <v>5</v>
      </c>
      <c r="Q584" s="151"/>
      <c r="R584" s="155">
        <v>3</v>
      </c>
      <c r="S584" s="151" t="s">
        <v>5746</v>
      </c>
      <c r="T584" s="151" t="s">
        <v>1589</v>
      </c>
      <c r="U584" s="161">
        <v>43262</v>
      </c>
      <c r="V584" s="161">
        <v>43269</v>
      </c>
      <c r="W584" s="165">
        <f>SUM(V584-U584)</f>
        <v>7</v>
      </c>
      <c r="X584" s="161" t="s">
        <v>453</v>
      </c>
      <c r="Y584" s="161" t="s">
        <v>563</v>
      </c>
      <c r="Z584" s="151" t="s">
        <v>827</v>
      </c>
      <c r="AA584" s="151" t="s">
        <v>550</v>
      </c>
      <c r="AB584" s="160" t="s">
        <v>804</v>
      </c>
      <c r="AC584" s="162">
        <v>43318</v>
      </c>
      <c r="AD584" s="163" t="s">
        <v>807</v>
      </c>
      <c r="AE584" s="164">
        <v>43672</v>
      </c>
      <c r="AF584" s="159">
        <f t="shared" si="59"/>
        <v>11.638356164383563</v>
      </c>
      <c r="AG584" s="180" t="s">
        <v>539</v>
      </c>
      <c r="AH584" s="165">
        <v>1</v>
      </c>
      <c r="AI584" s="180" t="s">
        <v>539</v>
      </c>
      <c r="AJ584" s="165">
        <v>1</v>
      </c>
      <c r="AK584" s="180" t="s">
        <v>539</v>
      </c>
      <c r="AL584" s="165">
        <v>1</v>
      </c>
      <c r="AM584" s="180" t="s">
        <v>453</v>
      </c>
      <c r="AN584" s="165" t="s">
        <v>453</v>
      </c>
      <c r="AO584" s="180" t="s">
        <v>453</v>
      </c>
      <c r="AP584" s="165" t="s">
        <v>453</v>
      </c>
      <c r="AQ584" s="180" t="s">
        <v>453</v>
      </c>
      <c r="AR584" s="165" t="s">
        <v>453</v>
      </c>
      <c r="AS584" s="165" t="s">
        <v>453</v>
      </c>
      <c r="AT584" s="165" t="s">
        <v>453</v>
      </c>
      <c r="AU584" s="165" t="s">
        <v>453</v>
      </c>
      <c r="AV584" s="165" t="s">
        <v>453</v>
      </c>
      <c r="AW584" s="165" t="s">
        <v>453</v>
      </c>
      <c r="AX584" s="165" t="s">
        <v>453</v>
      </c>
      <c r="AY584" s="165" t="s">
        <v>453</v>
      </c>
      <c r="AZ584" s="165" t="s">
        <v>453</v>
      </c>
      <c r="BA584" s="165" t="s">
        <v>453</v>
      </c>
      <c r="BB584" s="165" t="s">
        <v>453</v>
      </c>
      <c r="BC584" s="165" t="s">
        <v>453</v>
      </c>
      <c r="BD584" s="165" t="s">
        <v>453</v>
      </c>
      <c r="BE584" s="165"/>
      <c r="BF584" s="165"/>
      <c r="BG584" s="169" t="s">
        <v>5747</v>
      </c>
      <c r="BH584" s="161" t="s">
        <v>539</v>
      </c>
      <c r="BI584" s="159">
        <v>1</v>
      </c>
      <c r="BJ584" s="155">
        <v>3</v>
      </c>
      <c r="BK584" s="151" t="s">
        <v>5746</v>
      </c>
      <c r="BL584" s="159">
        <v>1</v>
      </c>
      <c r="BM584" s="159">
        <v>0</v>
      </c>
      <c r="BN584" s="167" t="s">
        <v>807</v>
      </c>
      <c r="BO584" s="151" t="s">
        <v>453</v>
      </c>
      <c r="BP584" s="151"/>
      <c r="BQ584" s="151"/>
      <c r="BR584" s="151"/>
      <c r="BS584" s="157" t="s">
        <v>453</v>
      </c>
      <c r="BT584" s="157" t="s">
        <v>453</v>
      </c>
      <c r="BU584" s="157" t="s">
        <v>453</v>
      </c>
      <c r="BV584" s="153" t="s">
        <v>453</v>
      </c>
      <c r="BW584" s="153" t="s">
        <v>5748</v>
      </c>
      <c r="BX584" s="151">
        <v>73</v>
      </c>
      <c r="BY584" s="151">
        <v>67</v>
      </c>
      <c r="BZ584" s="151">
        <v>67</v>
      </c>
      <c r="CA584" s="151" t="s">
        <v>5749</v>
      </c>
      <c r="CB584" s="151" t="s">
        <v>453</v>
      </c>
      <c r="CC584" s="151" t="s">
        <v>453</v>
      </c>
      <c r="CD584" s="151"/>
      <c r="CE584" s="151" t="s">
        <v>1008</v>
      </c>
      <c r="CF584" s="151" t="s">
        <v>3481</v>
      </c>
      <c r="CG584" s="151" t="s">
        <v>929</v>
      </c>
      <c r="CH584" s="151" t="s">
        <v>4429</v>
      </c>
      <c r="CI584" s="151"/>
      <c r="CJ584" s="151"/>
      <c r="CK584" s="151"/>
      <c r="CL584" s="151" t="s">
        <v>1737</v>
      </c>
    </row>
    <row r="585" spans="1:90" s="89" customFormat="1" x14ac:dyDescent="0.2">
      <c r="A585" s="153" t="s">
        <v>4909</v>
      </c>
      <c r="B585" s="151">
        <v>583</v>
      </c>
      <c r="C585" s="155" t="s">
        <v>5430</v>
      </c>
      <c r="D585" s="269" t="s">
        <v>7589</v>
      </c>
      <c r="E585" s="270" t="s">
        <v>7590</v>
      </c>
      <c r="F585" s="271">
        <v>35094</v>
      </c>
      <c r="G585" s="157" t="s">
        <v>480</v>
      </c>
      <c r="H585" s="158">
        <v>46509053</v>
      </c>
      <c r="I585" s="155">
        <v>125616</v>
      </c>
      <c r="J585" s="159">
        <v>32</v>
      </c>
      <c r="K585" s="159">
        <v>31</v>
      </c>
      <c r="L585" s="159">
        <v>2</v>
      </c>
      <c r="M585" s="157" t="s">
        <v>564</v>
      </c>
      <c r="N585" s="151" t="s">
        <v>612</v>
      </c>
      <c r="O585" s="160" t="s">
        <v>807</v>
      </c>
      <c r="P585" s="151">
        <v>10</v>
      </c>
      <c r="Q585" s="151"/>
      <c r="R585" s="155">
        <v>2</v>
      </c>
      <c r="S585" s="151" t="s">
        <v>5754</v>
      </c>
      <c r="T585" s="151" t="s">
        <v>1589</v>
      </c>
      <c r="U585" s="161">
        <v>43269</v>
      </c>
      <c r="V585" s="161">
        <v>43276</v>
      </c>
      <c r="W585" s="165">
        <f>SUM(V585-U585)</f>
        <v>7</v>
      </c>
      <c r="X585" s="161" t="s">
        <v>453</v>
      </c>
      <c r="Y585" s="161" t="s">
        <v>568</v>
      </c>
      <c r="Z585" s="151" t="s">
        <v>5323</v>
      </c>
      <c r="AA585" s="151" t="s">
        <v>5324</v>
      </c>
      <c r="AB585" s="160" t="s">
        <v>804</v>
      </c>
      <c r="AC585" s="162">
        <v>43336</v>
      </c>
      <c r="AD585" s="163" t="s">
        <v>804</v>
      </c>
      <c r="AE585" s="164">
        <v>43699</v>
      </c>
      <c r="AF585" s="159">
        <f t="shared" si="59"/>
        <v>11.934246575342467</v>
      </c>
      <c r="AG585" s="180" t="s">
        <v>539</v>
      </c>
      <c r="AH585" s="165">
        <v>1</v>
      </c>
      <c r="AI585" s="180" t="s">
        <v>539</v>
      </c>
      <c r="AJ585" s="165">
        <v>1</v>
      </c>
      <c r="AK585" s="180" t="s">
        <v>5657</v>
      </c>
      <c r="AL585" s="165">
        <v>5</v>
      </c>
      <c r="AM585" s="180"/>
      <c r="AN585" s="165"/>
      <c r="AO585" s="180"/>
      <c r="AP585" s="165"/>
      <c r="AQ585" s="180"/>
      <c r="AR585" s="165"/>
      <c r="AS585" s="165"/>
      <c r="AT585" s="165"/>
      <c r="AU585" s="165"/>
      <c r="AV585" s="165"/>
      <c r="AW585" s="165"/>
      <c r="AX585" s="165"/>
      <c r="AY585" s="165"/>
      <c r="AZ585" s="165"/>
      <c r="BA585" s="165"/>
      <c r="BB585" s="165"/>
      <c r="BC585" s="165"/>
      <c r="BD585" s="165"/>
      <c r="BE585" s="165"/>
      <c r="BF585" s="165"/>
      <c r="BG585" s="169" t="s">
        <v>5755</v>
      </c>
      <c r="BH585" s="161" t="s">
        <v>5657</v>
      </c>
      <c r="BI585" s="159">
        <v>5</v>
      </c>
      <c r="BJ585" s="155">
        <v>2</v>
      </c>
      <c r="BK585" s="151" t="s">
        <v>5754</v>
      </c>
      <c r="BL585" s="159" t="s">
        <v>453</v>
      </c>
      <c r="BM585" s="159" t="s">
        <v>453</v>
      </c>
      <c r="BN585" s="167" t="s">
        <v>804</v>
      </c>
      <c r="BO585" s="151" t="s">
        <v>5802</v>
      </c>
      <c r="BP585" s="151"/>
      <c r="BQ585" s="151"/>
      <c r="BR585" s="151"/>
      <c r="BS585" s="157" t="s">
        <v>453</v>
      </c>
      <c r="BT585" s="157" t="s">
        <v>453</v>
      </c>
      <c r="BU585" s="157" t="s">
        <v>453</v>
      </c>
      <c r="BV585" s="153" t="s">
        <v>5803</v>
      </c>
      <c r="BW585" s="153" t="s">
        <v>5804</v>
      </c>
      <c r="BX585" s="151">
        <v>86</v>
      </c>
      <c r="BY585" s="151">
        <v>87</v>
      </c>
      <c r="BZ585" s="151">
        <v>85</v>
      </c>
      <c r="CA585" s="151" t="s">
        <v>5805</v>
      </c>
      <c r="CB585" s="151" t="s">
        <v>453</v>
      </c>
      <c r="CC585" s="151" t="s">
        <v>453</v>
      </c>
      <c r="CD585" s="151"/>
      <c r="CE585" s="151" t="s">
        <v>872</v>
      </c>
      <c r="CF585" s="151" t="s">
        <v>453</v>
      </c>
      <c r="CG585" s="151" t="s">
        <v>5806</v>
      </c>
      <c r="CH585" s="151" t="s">
        <v>5807</v>
      </c>
      <c r="CI585" s="151">
        <v>91</v>
      </c>
      <c r="CJ585" s="151">
        <v>92</v>
      </c>
      <c r="CK585" s="151">
        <v>90</v>
      </c>
      <c r="CL585" s="151" t="s">
        <v>1737</v>
      </c>
    </row>
    <row r="586" spans="1:90" s="89" customFormat="1" x14ac:dyDescent="0.2">
      <c r="A586" s="153" t="s">
        <v>5574</v>
      </c>
      <c r="B586" s="151">
        <v>584</v>
      </c>
      <c r="C586" s="155">
        <v>524</v>
      </c>
      <c r="D586" s="269" t="s">
        <v>7591</v>
      </c>
      <c r="E586" s="270" t="s">
        <v>7592</v>
      </c>
      <c r="F586" s="271">
        <v>35777</v>
      </c>
      <c r="G586" s="157" t="s">
        <v>562</v>
      </c>
      <c r="H586" s="158">
        <v>46497993</v>
      </c>
      <c r="I586" s="155">
        <v>2601238</v>
      </c>
      <c r="J586" s="159">
        <v>19</v>
      </c>
      <c r="K586" s="159">
        <v>16</v>
      </c>
      <c r="L586" s="159">
        <f t="shared" ref="L586:L613" si="62">SUM(J586-K586)</f>
        <v>3</v>
      </c>
      <c r="M586" s="157" t="s">
        <v>563</v>
      </c>
      <c r="N586" s="151" t="s">
        <v>594</v>
      </c>
      <c r="O586" s="160" t="s">
        <v>807</v>
      </c>
      <c r="P586" s="151">
        <v>4</v>
      </c>
      <c r="Q586" s="151"/>
      <c r="R586" s="155">
        <v>2</v>
      </c>
      <c r="S586" s="151" t="s">
        <v>4430</v>
      </c>
      <c r="T586" s="151" t="s">
        <v>935</v>
      </c>
      <c r="U586" s="161">
        <v>43276</v>
      </c>
      <c r="V586" s="161">
        <v>43294</v>
      </c>
      <c r="W586" s="165">
        <f>SUM(V586-U586)</f>
        <v>18</v>
      </c>
      <c r="X586" s="161" t="s">
        <v>453</v>
      </c>
      <c r="Y586" s="161" t="s">
        <v>564</v>
      </c>
      <c r="Z586" s="151" t="s">
        <v>5808</v>
      </c>
      <c r="AA586" s="151" t="s">
        <v>5809</v>
      </c>
      <c r="AB586" s="160" t="s">
        <v>804</v>
      </c>
      <c r="AC586" s="162" t="s">
        <v>453</v>
      </c>
      <c r="AD586" s="163" t="s">
        <v>453</v>
      </c>
      <c r="AE586" s="164">
        <v>43736</v>
      </c>
      <c r="AF586" s="159" t="s">
        <v>453</v>
      </c>
      <c r="AG586" s="180" t="s">
        <v>926</v>
      </c>
      <c r="AH586" s="165" t="s">
        <v>926</v>
      </c>
      <c r="AI586" s="180" t="s">
        <v>926</v>
      </c>
      <c r="AJ586" s="165" t="s">
        <v>926</v>
      </c>
      <c r="AK586" s="180" t="s">
        <v>926</v>
      </c>
      <c r="AL586" s="165" t="s">
        <v>926</v>
      </c>
      <c r="AM586" s="180" t="s">
        <v>926</v>
      </c>
      <c r="AN586" s="165" t="s">
        <v>926</v>
      </c>
      <c r="AO586" s="180" t="s">
        <v>926</v>
      </c>
      <c r="AP586" s="165" t="s">
        <v>926</v>
      </c>
      <c r="AQ586" s="180" t="s">
        <v>926</v>
      </c>
      <c r="AR586" s="165" t="s">
        <v>926</v>
      </c>
      <c r="AS586" s="180" t="s">
        <v>926</v>
      </c>
      <c r="AT586" s="165" t="s">
        <v>926</v>
      </c>
      <c r="AU586" s="180" t="s">
        <v>926</v>
      </c>
      <c r="AV586" s="165" t="s">
        <v>926</v>
      </c>
      <c r="AW586" s="180" t="s">
        <v>926</v>
      </c>
      <c r="AX586" s="165" t="s">
        <v>926</v>
      </c>
      <c r="AY586" s="180" t="s">
        <v>926</v>
      </c>
      <c r="AZ586" s="165" t="s">
        <v>926</v>
      </c>
      <c r="BA586" s="165" t="s">
        <v>926</v>
      </c>
      <c r="BB586" s="180" t="s">
        <v>926</v>
      </c>
      <c r="BC586" s="165" t="s">
        <v>926</v>
      </c>
      <c r="BD586" s="180" t="s">
        <v>926</v>
      </c>
      <c r="BE586" s="180"/>
      <c r="BF586" s="165"/>
      <c r="BG586" s="169" t="s">
        <v>5810</v>
      </c>
      <c r="BH586" s="161" t="s">
        <v>926</v>
      </c>
      <c r="BI586" s="159" t="s">
        <v>926</v>
      </c>
      <c r="BJ586" s="155">
        <v>1</v>
      </c>
      <c r="BK586" s="151" t="s">
        <v>853</v>
      </c>
      <c r="BL586" s="159" t="s">
        <v>453</v>
      </c>
      <c r="BM586" s="159" t="s">
        <v>453</v>
      </c>
      <c r="BN586" s="167" t="s">
        <v>807</v>
      </c>
      <c r="BO586" s="151" t="s">
        <v>453</v>
      </c>
      <c r="BP586" s="151"/>
      <c r="BQ586" s="151"/>
      <c r="BR586" s="151"/>
      <c r="BS586" s="157" t="s">
        <v>453</v>
      </c>
      <c r="BT586" s="157" t="s">
        <v>453</v>
      </c>
      <c r="BU586" s="157" t="s">
        <v>453</v>
      </c>
      <c r="BV586" s="153" t="s">
        <v>5811</v>
      </c>
      <c r="BW586" s="153" t="s">
        <v>5812</v>
      </c>
      <c r="BX586" s="151">
        <v>68</v>
      </c>
      <c r="BY586" s="151">
        <v>71</v>
      </c>
      <c r="BZ586" s="151">
        <v>67</v>
      </c>
      <c r="CA586" s="151" t="s">
        <v>2935</v>
      </c>
      <c r="CB586" s="151" t="s">
        <v>5813</v>
      </c>
      <c r="CC586" s="151" t="s">
        <v>5814</v>
      </c>
      <c r="CD586" s="151"/>
      <c r="CE586" s="151" t="s">
        <v>872</v>
      </c>
      <c r="CF586" s="151" t="s">
        <v>1000</v>
      </c>
      <c r="CG586" s="151" t="s">
        <v>5815</v>
      </c>
      <c r="CH586" s="151" t="s">
        <v>453</v>
      </c>
      <c r="CI586" s="151" t="s">
        <v>453</v>
      </c>
      <c r="CJ586" s="151" t="s">
        <v>453</v>
      </c>
      <c r="CK586" s="151" t="s">
        <v>453</v>
      </c>
      <c r="CL586" s="151" t="s">
        <v>5816</v>
      </c>
    </row>
    <row r="587" spans="1:90" s="89" customFormat="1" x14ac:dyDescent="0.2">
      <c r="A587" s="153" t="s">
        <v>6200</v>
      </c>
      <c r="B587" s="151">
        <v>585</v>
      </c>
      <c r="C587" s="155">
        <v>525</v>
      </c>
      <c r="D587" s="269" t="s">
        <v>7593</v>
      </c>
      <c r="E587" s="270" t="s">
        <v>7594</v>
      </c>
      <c r="F587" s="271">
        <v>38931</v>
      </c>
      <c r="G587" s="157" t="s">
        <v>480</v>
      </c>
      <c r="H587" s="158">
        <v>40789398</v>
      </c>
      <c r="I587" s="155">
        <v>7027154</v>
      </c>
      <c r="J587" s="159">
        <v>27</v>
      </c>
      <c r="K587" s="159">
        <v>5</v>
      </c>
      <c r="L587" s="159">
        <f t="shared" si="62"/>
        <v>22</v>
      </c>
      <c r="M587" s="157" t="s">
        <v>563</v>
      </c>
      <c r="N587" s="151" t="s">
        <v>594</v>
      </c>
      <c r="O587" s="160" t="s">
        <v>804</v>
      </c>
      <c r="P587" s="151">
        <v>6</v>
      </c>
      <c r="Q587" s="151"/>
      <c r="R587" s="155">
        <v>3</v>
      </c>
      <c r="S587" s="151" t="s">
        <v>5817</v>
      </c>
      <c r="T587" s="151" t="s">
        <v>453</v>
      </c>
      <c r="U587" s="161" t="s">
        <v>453</v>
      </c>
      <c r="V587" s="161" t="s">
        <v>453</v>
      </c>
      <c r="W587" s="165" t="s">
        <v>453</v>
      </c>
      <c r="X587" s="161" t="s">
        <v>453</v>
      </c>
      <c r="Y587" s="161" t="s">
        <v>564</v>
      </c>
      <c r="Z587" s="151" t="s">
        <v>5325</v>
      </c>
      <c r="AA587" s="151" t="s">
        <v>5326</v>
      </c>
      <c r="AB587" s="160" t="s">
        <v>804</v>
      </c>
      <c r="AC587" s="162">
        <v>43276</v>
      </c>
      <c r="AD587" s="163" t="s">
        <v>453</v>
      </c>
      <c r="AE587" s="164">
        <v>43697</v>
      </c>
      <c r="AF587" s="159">
        <f t="shared" ref="AF587:AF606" si="63">((AE587-AC587)/365*12)</f>
        <v>13.841095890410958</v>
      </c>
      <c r="AG587" s="180" t="s">
        <v>539</v>
      </c>
      <c r="AH587" s="165">
        <v>1</v>
      </c>
      <c r="AI587" s="180" t="s">
        <v>539</v>
      </c>
      <c r="AJ587" s="165">
        <v>1</v>
      </c>
      <c r="AK587" s="180" t="s">
        <v>539</v>
      </c>
      <c r="AL587" s="165">
        <v>1</v>
      </c>
      <c r="AM587" s="180"/>
      <c r="AN587" s="165"/>
      <c r="AO587" s="180"/>
      <c r="AP587" s="165"/>
      <c r="AQ587" s="180"/>
      <c r="AR587" s="165"/>
      <c r="AS587" s="165"/>
      <c r="AT587" s="165"/>
      <c r="AU587" s="165"/>
      <c r="AV587" s="165"/>
      <c r="AW587" s="165"/>
      <c r="AX587" s="165"/>
      <c r="AY587" s="165"/>
      <c r="AZ587" s="165"/>
      <c r="BA587" s="165"/>
      <c r="BB587" s="165"/>
      <c r="BC587" s="165"/>
      <c r="BD587" s="165"/>
      <c r="BE587" s="165"/>
      <c r="BF587" s="165"/>
      <c r="BG587" s="169" t="s">
        <v>929</v>
      </c>
      <c r="BH587" s="180" t="s">
        <v>539</v>
      </c>
      <c r="BI587" s="165">
        <v>1</v>
      </c>
      <c r="BJ587" s="155">
        <v>4</v>
      </c>
      <c r="BK587" s="151" t="s">
        <v>5818</v>
      </c>
      <c r="BL587" s="159">
        <v>1</v>
      </c>
      <c r="BM587" s="159">
        <v>0</v>
      </c>
      <c r="BN587" s="167" t="s">
        <v>807</v>
      </c>
      <c r="BO587" s="151" t="s">
        <v>453</v>
      </c>
      <c r="BP587" s="151"/>
      <c r="BQ587" s="151"/>
      <c r="BR587" s="151"/>
      <c r="BS587" s="157" t="s">
        <v>453</v>
      </c>
      <c r="BT587" s="157" t="s">
        <v>453</v>
      </c>
      <c r="BU587" s="157" t="s">
        <v>453</v>
      </c>
      <c r="BV587" s="153" t="s">
        <v>453</v>
      </c>
      <c r="BW587" s="153" t="s">
        <v>5819</v>
      </c>
      <c r="BX587" s="151" t="s">
        <v>453</v>
      </c>
      <c r="BY587" s="151" t="s">
        <v>453</v>
      </c>
      <c r="BZ587" s="151" t="s">
        <v>453</v>
      </c>
      <c r="CA587" s="151" t="s">
        <v>5820</v>
      </c>
      <c r="CB587" s="151" t="s">
        <v>453</v>
      </c>
      <c r="CC587" s="151" t="s">
        <v>453</v>
      </c>
      <c r="CD587" s="151"/>
      <c r="CE587" s="151" t="s">
        <v>1008</v>
      </c>
      <c r="CF587" s="151" t="s">
        <v>5821</v>
      </c>
      <c r="CG587" s="151" t="s">
        <v>929</v>
      </c>
      <c r="CH587" s="151" t="s">
        <v>1173</v>
      </c>
      <c r="CI587" s="151" t="s">
        <v>453</v>
      </c>
      <c r="CJ587" s="151" t="s">
        <v>453</v>
      </c>
      <c r="CK587" s="151" t="s">
        <v>453</v>
      </c>
      <c r="CL587" s="151" t="s">
        <v>1737</v>
      </c>
    </row>
    <row r="588" spans="1:90" s="89" customFormat="1" x14ac:dyDescent="0.2">
      <c r="A588" s="153" t="s">
        <v>5575</v>
      </c>
      <c r="B588" s="151">
        <v>586</v>
      </c>
      <c r="C588" s="155">
        <v>526</v>
      </c>
      <c r="D588" s="269" t="s">
        <v>7595</v>
      </c>
      <c r="E588" s="270" t="s">
        <v>7596</v>
      </c>
      <c r="F588" s="271">
        <v>16714</v>
      </c>
      <c r="G588" s="157" t="s">
        <v>562</v>
      </c>
      <c r="H588" s="158">
        <v>34283707</v>
      </c>
      <c r="I588" s="155">
        <v>1681956</v>
      </c>
      <c r="J588" s="159">
        <v>50</v>
      </c>
      <c r="K588" s="159">
        <v>5</v>
      </c>
      <c r="L588" s="159">
        <f t="shared" si="62"/>
        <v>45</v>
      </c>
      <c r="M588" s="157" t="s">
        <v>563</v>
      </c>
      <c r="N588" s="151" t="s">
        <v>594</v>
      </c>
      <c r="O588" s="160" t="s">
        <v>804</v>
      </c>
      <c r="P588" s="151">
        <v>3</v>
      </c>
      <c r="Q588" s="151"/>
      <c r="R588" s="155">
        <v>3</v>
      </c>
      <c r="S588" s="151" t="s">
        <v>5827</v>
      </c>
      <c r="T588" s="151" t="s">
        <v>453</v>
      </c>
      <c r="U588" s="161" t="s">
        <v>453</v>
      </c>
      <c r="V588" s="161" t="s">
        <v>453</v>
      </c>
      <c r="W588" s="165" t="s">
        <v>453</v>
      </c>
      <c r="X588" s="161" t="s">
        <v>453</v>
      </c>
      <c r="Y588" s="161" t="s">
        <v>564</v>
      </c>
      <c r="Z588" s="151" t="s">
        <v>827</v>
      </c>
      <c r="AA588" s="151" t="s">
        <v>540</v>
      </c>
      <c r="AB588" s="160" t="s">
        <v>804</v>
      </c>
      <c r="AC588" s="162">
        <v>43304</v>
      </c>
      <c r="AD588" s="163" t="s">
        <v>807</v>
      </c>
      <c r="AE588" s="164">
        <v>43922</v>
      </c>
      <c r="AF588" s="159">
        <f t="shared" si="63"/>
        <v>20.317808219178083</v>
      </c>
      <c r="AG588" s="180" t="s">
        <v>539</v>
      </c>
      <c r="AH588" s="165">
        <v>1</v>
      </c>
      <c r="AI588" s="180" t="s">
        <v>539</v>
      </c>
      <c r="AJ588" s="165">
        <v>1</v>
      </c>
      <c r="AK588" s="180" t="s">
        <v>539</v>
      </c>
      <c r="AL588" s="165">
        <v>1</v>
      </c>
      <c r="AM588" s="180" t="s">
        <v>539</v>
      </c>
      <c r="AN588" s="165">
        <v>1</v>
      </c>
      <c r="AO588" s="180"/>
      <c r="AP588" s="165"/>
      <c r="AQ588" s="180"/>
      <c r="AR588" s="165"/>
      <c r="AS588" s="165"/>
      <c r="AT588" s="165"/>
      <c r="AU588" s="165"/>
      <c r="AV588" s="165"/>
      <c r="AW588" s="165"/>
      <c r="AX588" s="165"/>
      <c r="AY588" s="165"/>
      <c r="AZ588" s="165"/>
      <c r="BA588" s="165"/>
      <c r="BB588" s="165"/>
      <c r="BC588" s="165"/>
      <c r="BD588" s="165"/>
      <c r="BE588" s="165"/>
      <c r="BF588" s="165"/>
      <c r="BG588" s="169" t="s">
        <v>929</v>
      </c>
      <c r="BH588" s="180" t="s">
        <v>539</v>
      </c>
      <c r="BI588" s="165">
        <v>1</v>
      </c>
      <c r="BJ588" s="155">
        <v>3</v>
      </c>
      <c r="BK588" s="151" t="s">
        <v>5827</v>
      </c>
      <c r="BL588" s="159">
        <v>1</v>
      </c>
      <c r="BM588" s="159">
        <v>0</v>
      </c>
      <c r="BN588" s="167" t="s">
        <v>807</v>
      </c>
      <c r="BO588" s="151" t="s">
        <v>453</v>
      </c>
      <c r="BP588" s="151"/>
      <c r="BQ588" s="151"/>
      <c r="BR588" s="151"/>
      <c r="BS588" s="157" t="s">
        <v>453</v>
      </c>
      <c r="BT588" s="157" t="s">
        <v>453</v>
      </c>
      <c r="BU588" s="157" t="s">
        <v>453</v>
      </c>
      <c r="BV588" s="153" t="s">
        <v>453</v>
      </c>
      <c r="BW588" s="153" t="s">
        <v>5822</v>
      </c>
      <c r="BX588" s="151">
        <v>87</v>
      </c>
      <c r="BY588" s="151">
        <v>103</v>
      </c>
      <c r="BZ588" s="151">
        <v>94</v>
      </c>
      <c r="CA588" s="151" t="s">
        <v>5823</v>
      </c>
      <c r="CB588" s="151" t="s">
        <v>453</v>
      </c>
      <c r="CC588" s="151" t="s">
        <v>453</v>
      </c>
      <c r="CD588" s="151"/>
      <c r="CE588" s="151" t="s">
        <v>5824</v>
      </c>
      <c r="CF588" s="151" t="s">
        <v>5825</v>
      </c>
      <c r="CG588" s="151" t="s">
        <v>929</v>
      </c>
      <c r="CH588" s="151" t="s">
        <v>5826</v>
      </c>
      <c r="CI588" s="151">
        <v>87</v>
      </c>
      <c r="CJ588" s="151">
        <v>92</v>
      </c>
      <c r="CK588" s="151">
        <v>88</v>
      </c>
      <c r="CL588" s="151" t="s">
        <v>1737</v>
      </c>
    </row>
    <row r="589" spans="1:90" s="89" customFormat="1" ht="14" customHeight="1" x14ac:dyDescent="0.2">
      <c r="A589" s="153" t="s">
        <v>5261</v>
      </c>
      <c r="B589" s="155">
        <v>587</v>
      </c>
      <c r="C589" s="155" t="s">
        <v>5330</v>
      </c>
      <c r="D589" s="269" t="s">
        <v>7597</v>
      </c>
      <c r="E589" s="270" t="s">
        <v>7598</v>
      </c>
      <c r="F589" s="271">
        <v>29743</v>
      </c>
      <c r="G589" s="157" t="s">
        <v>480</v>
      </c>
      <c r="H589" s="158">
        <v>85243455</v>
      </c>
      <c r="I589" s="155">
        <v>5172318</v>
      </c>
      <c r="J589" s="159">
        <v>28</v>
      </c>
      <c r="K589" s="159">
        <v>25</v>
      </c>
      <c r="L589" s="159">
        <f t="shared" si="62"/>
        <v>3</v>
      </c>
      <c r="M589" s="157" t="s">
        <v>564</v>
      </c>
      <c r="N589" s="151" t="s">
        <v>1605</v>
      </c>
      <c r="O589" s="160" t="s">
        <v>807</v>
      </c>
      <c r="P589" s="158" t="s">
        <v>5410</v>
      </c>
      <c r="Q589" s="158"/>
      <c r="R589" s="155">
        <v>2</v>
      </c>
      <c r="S589" s="151" t="s">
        <v>5411</v>
      </c>
      <c r="T589" s="151" t="s">
        <v>453</v>
      </c>
      <c r="U589" s="161" t="s">
        <v>453</v>
      </c>
      <c r="V589" s="161" t="s">
        <v>453</v>
      </c>
      <c r="W589" s="165" t="s">
        <v>453</v>
      </c>
      <c r="X589" s="161" t="s">
        <v>453</v>
      </c>
      <c r="Y589" s="161" t="s">
        <v>563</v>
      </c>
      <c r="Z589" s="151" t="s">
        <v>817</v>
      </c>
      <c r="AA589" s="151" t="s">
        <v>5480</v>
      </c>
      <c r="AB589" s="160" t="s">
        <v>804</v>
      </c>
      <c r="AC589" s="162">
        <v>43304</v>
      </c>
      <c r="AD589" s="163" t="s">
        <v>804</v>
      </c>
      <c r="AE589" s="164">
        <v>43556</v>
      </c>
      <c r="AF589" s="159">
        <f t="shared" si="63"/>
        <v>8.2849315068493148</v>
      </c>
      <c r="AG589" s="180" t="s">
        <v>539</v>
      </c>
      <c r="AH589" s="165">
        <v>1</v>
      </c>
      <c r="AI589" s="180" t="s">
        <v>539</v>
      </c>
      <c r="AJ589" s="165">
        <v>1</v>
      </c>
      <c r="AK589" s="180"/>
      <c r="AL589" s="165"/>
      <c r="AM589" s="180"/>
      <c r="AN589" s="165"/>
      <c r="AO589" s="180"/>
      <c r="AP589" s="165"/>
      <c r="AQ589" s="180"/>
      <c r="AR589" s="165"/>
      <c r="AS589" s="165"/>
      <c r="AT589" s="165"/>
      <c r="AU589" s="165"/>
      <c r="AV589" s="165"/>
      <c r="AW589" s="165"/>
      <c r="AX589" s="165"/>
      <c r="AY589" s="165"/>
      <c r="AZ589" s="165"/>
      <c r="BA589" s="165"/>
      <c r="BB589" s="165"/>
      <c r="BC589" s="165"/>
      <c r="BD589" s="165"/>
      <c r="BE589" s="165"/>
      <c r="BF589" s="165"/>
      <c r="BG589" s="169" t="s">
        <v>929</v>
      </c>
      <c r="BH589" s="180" t="s">
        <v>539</v>
      </c>
      <c r="BI589" s="165">
        <v>1</v>
      </c>
      <c r="BJ589" s="155">
        <v>2</v>
      </c>
      <c r="BK589" s="151" t="s">
        <v>5411</v>
      </c>
      <c r="BL589" s="159" t="s">
        <v>453</v>
      </c>
      <c r="BM589" s="159" t="s">
        <v>453</v>
      </c>
      <c r="BN589" s="167" t="s">
        <v>804</v>
      </c>
      <c r="BO589" s="151" t="s">
        <v>1687</v>
      </c>
      <c r="BP589" s="151"/>
      <c r="BQ589" s="151"/>
      <c r="BR589" s="151"/>
      <c r="BS589" s="157" t="s">
        <v>563</v>
      </c>
      <c r="BT589" s="157" t="s">
        <v>568</v>
      </c>
      <c r="BU589" s="157" t="s">
        <v>453</v>
      </c>
      <c r="BV589" s="153" t="s">
        <v>453</v>
      </c>
      <c r="BW589" s="153" t="s">
        <v>5413</v>
      </c>
      <c r="BX589" s="151">
        <v>113</v>
      </c>
      <c r="BY589" s="151">
        <v>104</v>
      </c>
      <c r="BZ589" s="151">
        <v>109</v>
      </c>
      <c r="CA589" s="151" t="s">
        <v>5414</v>
      </c>
      <c r="CB589" s="151" t="s">
        <v>453</v>
      </c>
      <c r="CC589" s="151" t="s">
        <v>453</v>
      </c>
      <c r="CD589" s="151"/>
      <c r="CE589" s="151" t="s">
        <v>1008</v>
      </c>
      <c r="CF589" s="151" t="s">
        <v>453</v>
      </c>
      <c r="CG589" s="151" t="s">
        <v>929</v>
      </c>
      <c r="CH589" s="151" t="s">
        <v>996</v>
      </c>
      <c r="CI589" s="151" t="s">
        <v>453</v>
      </c>
      <c r="CJ589" s="151" t="s">
        <v>453</v>
      </c>
      <c r="CK589" s="151" t="s">
        <v>453</v>
      </c>
      <c r="CL589" s="151" t="s">
        <v>1737</v>
      </c>
    </row>
    <row r="590" spans="1:90" s="89" customFormat="1" x14ac:dyDescent="0.2">
      <c r="A590" s="152" t="s">
        <v>5576</v>
      </c>
      <c r="B590" s="171">
        <v>588</v>
      </c>
      <c r="C590" s="173">
        <v>527</v>
      </c>
      <c r="D590" s="269" t="s">
        <v>7599</v>
      </c>
      <c r="E590" s="270" t="s">
        <v>7600</v>
      </c>
      <c r="F590" s="271">
        <v>20189</v>
      </c>
      <c r="G590" s="157" t="s">
        <v>480</v>
      </c>
      <c r="H590" s="158">
        <v>61060301</v>
      </c>
      <c r="I590" s="155">
        <v>7029236</v>
      </c>
      <c r="J590" s="159">
        <v>47</v>
      </c>
      <c r="K590" s="159">
        <v>16</v>
      </c>
      <c r="L590" s="159">
        <f t="shared" si="62"/>
        <v>31</v>
      </c>
      <c r="M590" s="157" t="s">
        <v>563</v>
      </c>
      <c r="N590" s="151" t="s">
        <v>1605</v>
      </c>
      <c r="O590" s="160" t="s">
        <v>807</v>
      </c>
      <c r="P590" s="151">
        <v>4</v>
      </c>
      <c r="Q590" s="151"/>
      <c r="R590" s="155">
        <v>2</v>
      </c>
      <c r="S590" s="151" t="s">
        <v>5828</v>
      </c>
      <c r="T590" s="151" t="s">
        <v>478</v>
      </c>
      <c r="U590" s="161">
        <v>43311</v>
      </c>
      <c r="V590" s="161">
        <v>43319</v>
      </c>
      <c r="W590" s="165">
        <f>SUM(V590-U590)</f>
        <v>8</v>
      </c>
      <c r="X590" s="161" t="s">
        <v>453</v>
      </c>
      <c r="Y590" s="161" t="s">
        <v>564</v>
      </c>
      <c r="Z590" s="151" t="s">
        <v>1088</v>
      </c>
      <c r="AA590" s="151" t="s">
        <v>5528</v>
      </c>
      <c r="AB590" s="160" t="s">
        <v>804</v>
      </c>
      <c r="AC590" s="162">
        <v>43319</v>
      </c>
      <c r="AD590" s="163" t="s">
        <v>807</v>
      </c>
      <c r="AE590" s="164">
        <v>43354</v>
      </c>
      <c r="AF590" s="159">
        <f t="shared" si="63"/>
        <v>1.1506849315068493</v>
      </c>
      <c r="AG590" s="180" t="s">
        <v>539</v>
      </c>
      <c r="AH590" s="165">
        <v>1</v>
      </c>
      <c r="AI590" s="180"/>
      <c r="AJ590" s="165"/>
      <c r="AK590" s="180"/>
      <c r="AL590" s="165"/>
      <c r="AM590" s="180"/>
      <c r="AN590" s="165"/>
      <c r="AO590" s="180"/>
      <c r="AP590" s="165"/>
      <c r="AQ590" s="180"/>
      <c r="AR590" s="165"/>
      <c r="AS590" s="165"/>
      <c r="AT590" s="165"/>
      <c r="AU590" s="165"/>
      <c r="AV590" s="165"/>
      <c r="AW590" s="165"/>
      <c r="AX590" s="165"/>
      <c r="AY590" s="165"/>
      <c r="AZ590" s="165"/>
      <c r="BA590" s="165"/>
      <c r="BB590" s="165"/>
      <c r="BC590" s="165"/>
      <c r="BD590" s="165"/>
      <c r="BE590" s="165"/>
      <c r="BF590" s="165"/>
      <c r="BG590" s="169" t="s">
        <v>5829</v>
      </c>
      <c r="BH590" s="180" t="s">
        <v>539</v>
      </c>
      <c r="BI590" s="165">
        <v>1</v>
      </c>
      <c r="BJ590" s="155">
        <v>1</v>
      </c>
      <c r="BK590" s="151" t="s">
        <v>834</v>
      </c>
      <c r="BL590" s="159">
        <v>1</v>
      </c>
      <c r="BM590" s="169" t="s">
        <v>5830</v>
      </c>
      <c r="BN590" s="167" t="s">
        <v>807</v>
      </c>
      <c r="BO590" s="151" t="s">
        <v>453</v>
      </c>
      <c r="BP590" s="151"/>
      <c r="BQ590" s="151"/>
      <c r="BR590" s="151"/>
      <c r="BS590" s="157" t="s">
        <v>453</v>
      </c>
      <c r="BT590" s="157" t="s">
        <v>453</v>
      </c>
      <c r="BU590" s="157" t="s">
        <v>453</v>
      </c>
      <c r="BV590" s="153" t="s">
        <v>453</v>
      </c>
      <c r="BW590" s="153" t="s">
        <v>5831</v>
      </c>
      <c r="BX590" s="151">
        <v>116</v>
      </c>
      <c r="BY590" s="151">
        <v>86</v>
      </c>
      <c r="BZ590" s="151">
        <v>101</v>
      </c>
      <c r="CA590" s="151" t="s">
        <v>5832</v>
      </c>
      <c r="CB590" s="151" t="s">
        <v>453</v>
      </c>
      <c r="CC590" s="151" t="s">
        <v>453</v>
      </c>
      <c r="CD590" s="151"/>
      <c r="CE590" s="151" t="s">
        <v>1008</v>
      </c>
      <c r="CF590" s="151" t="s">
        <v>4830</v>
      </c>
      <c r="CG590" s="151" t="s">
        <v>929</v>
      </c>
      <c r="CH590" s="151" t="s">
        <v>996</v>
      </c>
      <c r="CI590" s="151" t="s">
        <v>453</v>
      </c>
      <c r="CJ590" s="151" t="s">
        <v>453</v>
      </c>
      <c r="CK590" s="151" t="s">
        <v>453</v>
      </c>
      <c r="CL590" s="151" t="s">
        <v>1737</v>
      </c>
    </row>
    <row r="591" spans="1:90" s="89" customFormat="1" x14ac:dyDescent="0.2">
      <c r="A591" s="153" t="s">
        <v>5577</v>
      </c>
      <c r="B591" s="151">
        <v>589</v>
      </c>
      <c r="C591" s="155">
        <v>528</v>
      </c>
      <c r="D591" s="269" t="s">
        <v>7601</v>
      </c>
      <c r="E591" s="270" t="s">
        <v>7602</v>
      </c>
      <c r="F591" s="271">
        <v>23797</v>
      </c>
      <c r="G591" s="157" t="s">
        <v>480</v>
      </c>
      <c r="H591" s="158">
        <v>61060864</v>
      </c>
      <c r="I591" s="155">
        <v>7039945</v>
      </c>
      <c r="J591" s="159">
        <v>24</v>
      </c>
      <c r="K591" s="159">
        <v>9</v>
      </c>
      <c r="L591" s="159">
        <f t="shared" si="62"/>
        <v>15</v>
      </c>
      <c r="M591" s="157" t="s">
        <v>563</v>
      </c>
      <c r="N591" s="151" t="s">
        <v>1605</v>
      </c>
      <c r="O591" s="160" t="s">
        <v>807</v>
      </c>
      <c r="P591" s="151">
        <v>3</v>
      </c>
      <c r="Q591" s="151"/>
      <c r="R591" s="155">
        <v>1</v>
      </c>
      <c r="S591" s="151" t="s">
        <v>834</v>
      </c>
      <c r="T591" s="151" t="s">
        <v>453</v>
      </c>
      <c r="U591" s="161" t="s">
        <v>453</v>
      </c>
      <c r="V591" s="161" t="s">
        <v>453</v>
      </c>
      <c r="W591" s="165" t="s">
        <v>453</v>
      </c>
      <c r="X591" s="161" t="s">
        <v>453</v>
      </c>
      <c r="Y591" s="161" t="s">
        <v>564</v>
      </c>
      <c r="Z591" s="151" t="s">
        <v>817</v>
      </c>
      <c r="AA591" s="151" t="s">
        <v>5527</v>
      </c>
      <c r="AB591" s="160" t="s">
        <v>804</v>
      </c>
      <c r="AC591" s="162">
        <v>43322</v>
      </c>
      <c r="AD591" s="163" t="s">
        <v>807</v>
      </c>
      <c r="AE591" s="164">
        <v>43511</v>
      </c>
      <c r="AF591" s="159">
        <f t="shared" si="63"/>
        <v>6.2136986301369861</v>
      </c>
      <c r="AG591" s="180" t="s">
        <v>539</v>
      </c>
      <c r="AH591" s="165">
        <v>1</v>
      </c>
      <c r="AI591" s="180" t="s">
        <v>539</v>
      </c>
      <c r="AJ591" s="165">
        <v>1</v>
      </c>
      <c r="AK591" s="180"/>
      <c r="AL591" s="165"/>
      <c r="AM591" s="180"/>
      <c r="AN591" s="165"/>
      <c r="AO591" s="180"/>
      <c r="AP591" s="165"/>
      <c r="AQ591" s="180"/>
      <c r="AR591" s="165"/>
      <c r="AS591" s="165"/>
      <c r="AT591" s="165"/>
      <c r="AU591" s="165"/>
      <c r="AV591" s="165"/>
      <c r="AW591" s="165"/>
      <c r="AX591" s="165"/>
      <c r="AY591" s="165"/>
      <c r="AZ591" s="165"/>
      <c r="BA591" s="165"/>
      <c r="BB591" s="165"/>
      <c r="BC591" s="165"/>
      <c r="BD591" s="165"/>
      <c r="BE591" s="165"/>
      <c r="BF591" s="165"/>
      <c r="BG591" s="169" t="s">
        <v>929</v>
      </c>
      <c r="BH591" s="180" t="s">
        <v>539</v>
      </c>
      <c r="BI591" s="165">
        <v>1</v>
      </c>
      <c r="BJ591" s="155">
        <v>1</v>
      </c>
      <c r="BK591" s="151" t="s">
        <v>834</v>
      </c>
      <c r="BL591" s="159">
        <v>1</v>
      </c>
      <c r="BM591" s="159">
        <v>0</v>
      </c>
      <c r="BN591" s="167" t="s">
        <v>807</v>
      </c>
      <c r="BO591" s="151" t="s">
        <v>453</v>
      </c>
      <c r="BP591" s="151"/>
      <c r="BQ591" s="151"/>
      <c r="BR591" s="151"/>
      <c r="BS591" s="157" t="s">
        <v>453</v>
      </c>
      <c r="BT591" s="157" t="s">
        <v>453</v>
      </c>
      <c r="BU591" s="157" t="s">
        <v>453</v>
      </c>
      <c r="BV591" s="153" t="s">
        <v>453</v>
      </c>
      <c r="BW591" s="153" t="s">
        <v>5833</v>
      </c>
      <c r="BX591" s="151">
        <v>119</v>
      </c>
      <c r="BY591" s="151">
        <v>123</v>
      </c>
      <c r="BZ591" s="151">
        <v>124</v>
      </c>
      <c r="CA591" s="151" t="s">
        <v>5834</v>
      </c>
      <c r="CB591" s="151" t="s">
        <v>453</v>
      </c>
      <c r="CC591" s="151" t="s">
        <v>453</v>
      </c>
      <c r="CD591" s="151"/>
      <c r="CE591" s="151" t="s">
        <v>1008</v>
      </c>
      <c r="CF591" s="151" t="s">
        <v>3527</v>
      </c>
      <c r="CG591" s="151" t="s">
        <v>929</v>
      </c>
      <c r="CH591" s="151" t="s">
        <v>5835</v>
      </c>
      <c r="CI591" s="151">
        <v>117</v>
      </c>
      <c r="CJ591" s="151">
        <v>38</v>
      </c>
      <c r="CK591" s="151">
        <v>130</v>
      </c>
      <c r="CL591" s="151" t="s">
        <v>1737</v>
      </c>
    </row>
    <row r="592" spans="1:90" s="89" customFormat="1" x14ac:dyDescent="0.2">
      <c r="A592" s="153" t="s">
        <v>5578</v>
      </c>
      <c r="B592" s="151">
        <v>590</v>
      </c>
      <c r="C592" s="155">
        <v>529</v>
      </c>
      <c r="D592" s="269" t="s">
        <v>7603</v>
      </c>
      <c r="E592" s="270" t="s">
        <v>7604</v>
      </c>
      <c r="F592" s="271">
        <v>33805</v>
      </c>
      <c r="G592" s="157" t="s">
        <v>480</v>
      </c>
      <c r="H592" s="158">
        <v>61008228</v>
      </c>
      <c r="I592" s="155">
        <v>5660868</v>
      </c>
      <c r="J592" s="159">
        <v>51</v>
      </c>
      <c r="K592" s="159">
        <v>26</v>
      </c>
      <c r="L592" s="159">
        <f t="shared" si="62"/>
        <v>25</v>
      </c>
      <c r="M592" s="157" t="s">
        <v>563</v>
      </c>
      <c r="N592" s="151" t="s">
        <v>5836</v>
      </c>
      <c r="O592" s="160" t="s">
        <v>807</v>
      </c>
      <c r="P592" s="151">
        <v>3</v>
      </c>
      <c r="Q592" s="151"/>
      <c r="R592" s="155">
        <v>2</v>
      </c>
      <c r="S592" s="151" t="s">
        <v>3572</v>
      </c>
      <c r="T592" s="151" t="s">
        <v>453</v>
      </c>
      <c r="U592" s="161" t="s">
        <v>453</v>
      </c>
      <c r="V592" s="161" t="s">
        <v>453</v>
      </c>
      <c r="W592" s="165" t="s">
        <v>453</v>
      </c>
      <c r="X592" s="161" t="s">
        <v>453</v>
      </c>
      <c r="Y592" s="161" t="s">
        <v>564</v>
      </c>
      <c r="Z592" s="151" t="s">
        <v>904</v>
      </c>
      <c r="AA592" s="151" t="s">
        <v>1687</v>
      </c>
      <c r="AB592" s="160" t="s">
        <v>804</v>
      </c>
      <c r="AC592" s="162">
        <v>43322</v>
      </c>
      <c r="AD592" s="163" t="s">
        <v>807</v>
      </c>
      <c r="AE592" s="164">
        <v>43740</v>
      </c>
      <c r="AF592" s="159">
        <f t="shared" si="63"/>
        <v>13.742465753424657</v>
      </c>
      <c r="AG592" s="180" t="s">
        <v>539</v>
      </c>
      <c r="AH592" s="165">
        <v>1</v>
      </c>
      <c r="AI592" s="180" t="s">
        <v>539</v>
      </c>
      <c r="AJ592" s="165">
        <v>1</v>
      </c>
      <c r="AK592" s="180" t="s">
        <v>539</v>
      </c>
      <c r="AL592" s="165">
        <v>1</v>
      </c>
      <c r="AM592" s="180"/>
      <c r="AN592" s="165"/>
      <c r="AO592" s="180"/>
      <c r="AP592" s="165"/>
      <c r="AQ592" s="180"/>
      <c r="AR592" s="165"/>
      <c r="AS592" s="165"/>
      <c r="AT592" s="165"/>
      <c r="AU592" s="165"/>
      <c r="AV592" s="165"/>
      <c r="AW592" s="165"/>
      <c r="AX592" s="165"/>
      <c r="AY592" s="165"/>
      <c r="AZ592" s="165"/>
      <c r="BA592" s="165"/>
      <c r="BB592" s="165"/>
      <c r="BC592" s="165"/>
      <c r="BD592" s="165"/>
      <c r="BE592" s="165"/>
      <c r="BF592" s="165"/>
      <c r="BG592" s="169" t="s">
        <v>929</v>
      </c>
      <c r="BH592" s="180" t="s">
        <v>539</v>
      </c>
      <c r="BI592" s="165">
        <v>1</v>
      </c>
      <c r="BJ592" s="155">
        <v>2</v>
      </c>
      <c r="BK592" s="151" t="s">
        <v>3572</v>
      </c>
      <c r="BL592" s="159" t="s">
        <v>453</v>
      </c>
      <c r="BM592" s="159" t="s">
        <v>453</v>
      </c>
      <c r="BN592" s="167" t="s">
        <v>807</v>
      </c>
      <c r="BO592" s="151" t="s">
        <v>453</v>
      </c>
      <c r="BP592" s="151"/>
      <c r="BQ592" s="151"/>
      <c r="BR592" s="151"/>
      <c r="BS592" s="157" t="s">
        <v>453</v>
      </c>
      <c r="BT592" s="157" t="s">
        <v>453</v>
      </c>
      <c r="BU592" s="157" t="s">
        <v>453</v>
      </c>
      <c r="BV592" s="153" t="s">
        <v>453</v>
      </c>
      <c r="BW592" s="153" t="s">
        <v>4356</v>
      </c>
      <c r="BX592" s="151">
        <v>85</v>
      </c>
      <c r="BY592" s="151">
        <v>97</v>
      </c>
      <c r="BZ592" s="151">
        <v>95</v>
      </c>
      <c r="CA592" s="151" t="s">
        <v>5837</v>
      </c>
      <c r="CB592" s="151" t="s">
        <v>453</v>
      </c>
      <c r="CC592" s="151" t="s">
        <v>453</v>
      </c>
      <c r="CD592" s="151"/>
      <c r="CE592" s="151" t="s">
        <v>796</v>
      </c>
      <c r="CF592" s="151" t="s">
        <v>453</v>
      </c>
      <c r="CG592" s="151" t="s">
        <v>929</v>
      </c>
      <c r="CH592" s="151" t="s">
        <v>5838</v>
      </c>
      <c r="CI592" s="151" t="s">
        <v>453</v>
      </c>
      <c r="CJ592" s="151" t="s">
        <v>453</v>
      </c>
      <c r="CK592" s="151" t="s">
        <v>453</v>
      </c>
      <c r="CL592" s="151" t="s">
        <v>1737</v>
      </c>
    </row>
    <row r="593" spans="1:93" s="30" customFormat="1" x14ac:dyDescent="0.2">
      <c r="A593" s="153" t="s">
        <v>5579</v>
      </c>
      <c r="B593" s="151">
        <v>591</v>
      </c>
      <c r="C593" s="155">
        <v>530</v>
      </c>
      <c r="D593" s="269" t="s">
        <v>7605</v>
      </c>
      <c r="E593" s="270" t="s">
        <v>7606</v>
      </c>
      <c r="F593" s="271">
        <v>17211</v>
      </c>
      <c r="G593" s="157" t="s">
        <v>480</v>
      </c>
      <c r="H593" s="157">
        <v>61062381</v>
      </c>
      <c r="I593" s="155">
        <v>7222309</v>
      </c>
      <c r="J593" s="159">
        <v>24</v>
      </c>
      <c r="K593" s="159">
        <v>1</v>
      </c>
      <c r="L593" s="159">
        <f t="shared" si="62"/>
        <v>23</v>
      </c>
      <c r="M593" s="157" t="s">
        <v>564</v>
      </c>
      <c r="N593" s="151" t="s">
        <v>1605</v>
      </c>
      <c r="O593" s="160" t="s">
        <v>807</v>
      </c>
      <c r="P593" s="151">
        <v>3</v>
      </c>
      <c r="Q593" s="151"/>
      <c r="R593" s="155">
        <v>3</v>
      </c>
      <c r="S593" s="151" t="s">
        <v>5669</v>
      </c>
      <c r="T593" s="151" t="s">
        <v>895</v>
      </c>
      <c r="U593" s="161">
        <v>43336</v>
      </c>
      <c r="V593" s="161">
        <v>43350</v>
      </c>
      <c r="W593" s="165">
        <f t="shared" ref="W593" si="64">SUM(V593-U593)</f>
        <v>14</v>
      </c>
      <c r="X593" s="211" t="s">
        <v>5481</v>
      </c>
      <c r="Y593" s="161" t="s">
        <v>563</v>
      </c>
      <c r="Z593" s="151" t="s">
        <v>817</v>
      </c>
      <c r="AA593" s="151" t="s">
        <v>5490</v>
      </c>
      <c r="AB593" s="160" t="s">
        <v>804</v>
      </c>
      <c r="AC593" s="162">
        <v>43395</v>
      </c>
      <c r="AD593" s="163" t="s">
        <v>807</v>
      </c>
      <c r="AE593" s="164">
        <v>43636</v>
      </c>
      <c r="AF593" s="159">
        <f t="shared" si="63"/>
        <v>7.9232876712328757</v>
      </c>
      <c r="AG593" s="180" t="s">
        <v>539</v>
      </c>
      <c r="AH593" s="165">
        <v>1</v>
      </c>
      <c r="AI593" s="180" t="s">
        <v>539</v>
      </c>
      <c r="AJ593" s="165">
        <v>1</v>
      </c>
      <c r="AK593" s="180"/>
      <c r="AL593" s="165"/>
      <c r="AM593" s="180"/>
      <c r="AN593" s="165"/>
      <c r="AO593" s="180"/>
      <c r="AP593" s="165"/>
      <c r="AQ593" s="180"/>
      <c r="AR593" s="165"/>
      <c r="AS593" s="165"/>
      <c r="AT593" s="165"/>
      <c r="AU593" s="165"/>
      <c r="AV593" s="165"/>
      <c r="AW593" s="165"/>
      <c r="AX593" s="165"/>
      <c r="AY593" s="165"/>
      <c r="AZ593" s="165"/>
      <c r="BA593" s="165"/>
      <c r="BB593" s="165"/>
      <c r="BC593" s="165"/>
      <c r="BD593" s="165"/>
      <c r="BE593" s="165"/>
      <c r="BF593" s="165"/>
      <c r="BG593" s="151" t="s">
        <v>929</v>
      </c>
      <c r="BH593" s="158" t="s">
        <v>539</v>
      </c>
      <c r="BI593" s="158">
        <v>1</v>
      </c>
      <c r="BJ593" s="249">
        <v>3</v>
      </c>
      <c r="BK593" s="169" t="s">
        <v>5669</v>
      </c>
      <c r="BL593" s="167">
        <v>1</v>
      </c>
      <c r="BM593" s="157">
        <v>0</v>
      </c>
      <c r="BN593" s="160" t="s">
        <v>807</v>
      </c>
      <c r="BO593" s="205" t="s">
        <v>453</v>
      </c>
      <c r="BP593" s="205"/>
      <c r="BQ593" s="205"/>
      <c r="BR593" s="205"/>
      <c r="BS593" s="158" t="s">
        <v>453</v>
      </c>
      <c r="BT593" s="158" t="s">
        <v>453</v>
      </c>
      <c r="BU593" s="158" t="s">
        <v>453</v>
      </c>
      <c r="BV593" s="168" t="s">
        <v>453</v>
      </c>
      <c r="BW593" s="153" t="s">
        <v>5670</v>
      </c>
      <c r="BX593" s="155">
        <v>109</v>
      </c>
      <c r="BY593" s="155">
        <v>86</v>
      </c>
      <c r="BZ593" s="155">
        <v>97</v>
      </c>
      <c r="CA593" s="151" t="s">
        <v>5671</v>
      </c>
      <c r="CB593" s="151" t="s">
        <v>453</v>
      </c>
      <c r="CC593" s="151" t="s">
        <v>453</v>
      </c>
      <c r="CD593" s="151"/>
      <c r="CE593" s="151" t="s">
        <v>1008</v>
      </c>
      <c r="CF593" s="151" t="s">
        <v>5672</v>
      </c>
      <c r="CG593" s="151" t="s">
        <v>929</v>
      </c>
      <c r="CH593" s="151" t="s">
        <v>5839</v>
      </c>
      <c r="CI593" s="151" t="s">
        <v>453</v>
      </c>
      <c r="CJ593" s="151" t="s">
        <v>453</v>
      </c>
      <c r="CK593" s="151" t="s">
        <v>453</v>
      </c>
      <c r="CL593" s="151" t="s">
        <v>1737</v>
      </c>
      <c r="CM593" s="89"/>
      <c r="CN593" s="89"/>
      <c r="CO593" s="89"/>
    </row>
    <row r="594" spans="1:93" s="89" customFormat="1" x14ac:dyDescent="0.2">
      <c r="A594" s="153" t="s">
        <v>5580</v>
      </c>
      <c r="B594" s="151">
        <v>592</v>
      </c>
      <c r="C594" s="155">
        <v>531</v>
      </c>
      <c r="D594" s="269" t="s">
        <v>5322</v>
      </c>
      <c r="E594" s="270" t="s">
        <v>7607</v>
      </c>
      <c r="F594" s="271">
        <v>31486</v>
      </c>
      <c r="G594" s="157" t="s">
        <v>562</v>
      </c>
      <c r="H594" s="158">
        <v>61045596</v>
      </c>
      <c r="I594" s="155">
        <v>6881068</v>
      </c>
      <c r="J594" s="159">
        <v>50</v>
      </c>
      <c r="K594" s="159">
        <v>48</v>
      </c>
      <c r="L594" s="159">
        <f t="shared" si="62"/>
        <v>2</v>
      </c>
      <c r="M594" s="157" t="s">
        <v>563</v>
      </c>
      <c r="N594" s="151" t="s">
        <v>594</v>
      </c>
      <c r="O594" s="160" t="s">
        <v>807</v>
      </c>
      <c r="P594" s="151">
        <v>1</v>
      </c>
      <c r="Q594" s="151"/>
      <c r="R594" s="155">
        <v>2</v>
      </c>
      <c r="S594" s="151" t="s">
        <v>986</v>
      </c>
      <c r="T594" s="151" t="s">
        <v>913</v>
      </c>
      <c r="U594" s="161">
        <v>43339</v>
      </c>
      <c r="V594" s="161">
        <v>43348</v>
      </c>
      <c r="W594" s="165">
        <f>SUM(V594-U594)</f>
        <v>9</v>
      </c>
      <c r="X594" s="161" t="s">
        <v>453</v>
      </c>
      <c r="Y594" s="161" t="s">
        <v>564</v>
      </c>
      <c r="Z594" s="151" t="s">
        <v>4488</v>
      </c>
      <c r="AA594" s="151" t="s">
        <v>4768</v>
      </c>
      <c r="AB594" s="160" t="s">
        <v>804</v>
      </c>
      <c r="AC594" s="162">
        <v>43388</v>
      </c>
      <c r="AD594" s="163" t="s">
        <v>807</v>
      </c>
      <c r="AE594" s="164">
        <v>43739</v>
      </c>
      <c r="AF594" s="159">
        <f t="shared" si="63"/>
        <v>11.539726027397261</v>
      </c>
      <c r="AG594" s="180" t="s">
        <v>539</v>
      </c>
      <c r="AH594" s="165">
        <v>1</v>
      </c>
      <c r="AI594" s="180" t="s">
        <v>539</v>
      </c>
      <c r="AJ594" s="165">
        <v>1</v>
      </c>
      <c r="AK594" s="180" t="s">
        <v>539</v>
      </c>
      <c r="AL594" s="165">
        <v>1</v>
      </c>
      <c r="AM594" s="180"/>
      <c r="AN594" s="165"/>
      <c r="AO594" s="180"/>
      <c r="AP594" s="165"/>
      <c r="AQ594" s="180"/>
      <c r="AR594" s="165"/>
      <c r="AS594" s="165"/>
      <c r="AT594" s="165"/>
      <c r="AU594" s="165"/>
      <c r="AV594" s="165"/>
      <c r="AW594" s="165"/>
      <c r="AX594" s="165"/>
      <c r="AY594" s="165"/>
      <c r="AZ594" s="165"/>
      <c r="BA594" s="165"/>
      <c r="BB594" s="165"/>
      <c r="BC594" s="165"/>
      <c r="BD594" s="165"/>
      <c r="BE594" s="165"/>
      <c r="BF594" s="165"/>
      <c r="BG594" s="169" t="s">
        <v>929</v>
      </c>
      <c r="BH594" s="180" t="s">
        <v>539</v>
      </c>
      <c r="BI594" s="165">
        <v>1</v>
      </c>
      <c r="BJ594" s="155">
        <v>2</v>
      </c>
      <c r="BK594" s="151" t="s">
        <v>986</v>
      </c>
      <c r="BL594" s="159">
        <v>1</v>
      </c>
      <c r="BM594" s="159" t="s">
        <v>5840</v>
      </c>
      <c r="BN594" s="167" t="s">
        <v>807</v>
      </c>
      <c r="BO594" s="205" t="s">
        <v>453</v>
      </c>
      <c r="BP594" s="205"/>
      <c r="BQ594" s="205"/>
      <c r="BR594" s="205"/>
      <c r="BS594" s="158" t="s">
        <v>453</v>
      </c>
      <c r="BT594" s="158" t="s">
        <v>453</v>
      </c>
      <c r="BU594" s="157" t="s">
        <v>453</v>
      </c>
      <c r="BV594" s="153" t="s">
        <v>453</v>
      </c>
      <c r="BW594" s="153" t="s">
        <v>5841</v>
      </c>
      <c r="BX594" s="151">
        <v>102</v>
      </c>
      <c r="BY594" s="151">
        <v>100</v>
      </c>
      <c r="BZ594" s="151">
        <v>102</v>
      </c>
      <c r="CA594" s="151" t="s">
        <v>5842</v>
      </c>
      <c r="CB594" s="151" t="s">
        <v>453</v>
      </c>
      <c r="CC594" s="151" t="s">
        <v>453</v>
      </c>
      <c r="CD594" s="151"/>
      <c r="CE594" s="151" t="s">
        <v>1008</v>
      </c>
      <c r="CF594" s="151" t="s">
        <v>5843</v>
      </c>
      <c r="CG594" s="151" t="s">
        <v>929</v>
      </c>
      <c r="CH594" s="151" t="s">
        <v>5844</v>
      </c>
      <c r="CI594" s="151">
        <v>93</v>
      </c>
      <c r="CJ594" s="151">
        <v>102</v>
      </c>
      <c r="CK594" s="151">
        <v>97</v>
      </c>
      <c r="CL594" s="151" t="s">
        <v>1737</v>
      </c>
    </row>
    <row r="595" spans="1:93" s="89" customFormat="1" x14ac:dyDescent="0.2">
      <c r="A595" s="153" t="s">
        <v>4971</v>
      </c>
      <c r="B595" s="151">
        <v>593</v>
      </c>
      <c r="C595" s="155" t="s">
        <v>5431</v>
      </c>
      <c r="D595" s="269" t="s">
        <v>7608</v>
      </c>
      <c r="E595" s="270" t="s">
        <v>7609</v>
      </c>
      <c r="F595" s="271">
        <v>39539</v>
      </c>
      <c r="G595" s="157" t="s">
        <v>562</v>
      </c>
      <c r="H595" s="158">
        <v>37235253</v>
      </c>
      <c r="I595" s="155">
        <v>4143670</v>
      </c>
      <c r="J595" s="159">
        <v>25</v>
      </c>
      <c r="K595" s="159">
        <v>12</v>
      </c>
      <c r="L595" s="159">
        <f t="shared" si="62"/>
        <v>13</v>
      </c>
      <c r="M595" s="157" t="s">
        <v>563</v>
      </c>
      <c r="N595" s="151" t="s">
        <v>612</v>
      </c>
      <c r="O595" s="160" t="s">
        <v>807</v>
      </c>
      <c r="P595" s="151">
        <v>1</v>
      </c>
      <c r="Q595" s="151"/>
      <c r="R595" s="155">
        <v>2</v>
      </c>
      <c r="S595" s="151" t="s">
        <v>1103</v>
      </c>
      <c r="T595" s="151" t="s">
        <v>895</v>
      </c>
      <c r="U595" s="161">
        <v>43339</v>
      </c>
      <c r="V595" s="161">
        <v>43343</v>
      </c>
      <c r="W595" s="165">
        <f>SUM(V595-U595)</f>
        <v>4</v>
      </c>
      <c r="X595" s="161" t="s">
        <v>453</v>
      </c>
      <c r="Y595" s="161" t="s">
        <v>563</v>
      </c>
      <c r="Z595" s="151" t="s">
        <v>817</v>
      </c>
      <c r="AA595" s="151" t="s">
        <v>5488</v>
      </c>
      <c r="AB595" s="160" t="s">
        <v>804</v>
      </c>
      <c r="AC595" s="162">
        <v>43374</v>
      </c>
      <c r="AD595" s="163" t="s">
        <v>804</v>
      </c>
      <c r="AE595" s="164">
        <v>43950</v>
      </c>
      <c r="AF595" s="159">
        <f t="shared" si="63"/>
        <v>18.936986301369863</v>
      </c>
      <c r="AG595" s="180" t="s">
        <v>539</v>
      </c>
      <c r="AH595" s="165">
        <v>1</v>
      </c>
      <c r="AI595" s="180" t="s">
        <v>539</v>
      </c>
      <c r="AJ595" s="165">
        <v>1</v>
      </c>
      <c r="AK595" s="180" t="s">
        <v>539</v>
      </c>
      <c r="AL595" s="165">
        <v>1</v>
      </c>
      <c r="AM595" s="180"/>
      <c r="AN595" s="165"/>
      <c r="AO595" s="180"/>
      <c r="AP595" s="165"/>
      <c r="AQ595" s="180"/>
      <c r="AR595" s="165"/>
      <c r="AS595" s="165"/>
      <c r="AT595" s="165"/>
      <c r="AU595" s="165"/>
      <c r="AV595" s="165"/>
      <c r="AW595" s="165"/>
      <c r="AX595" s="165"/>
      <c r="AY595" s="165"/>
      <c r="AZ595" s="165"/>
      <c r="BA595" s="165"/>
      <c r="BB595" s="165"/>
      <c r="BC595" s="165"/>
      <c r="BD595" s="165"/>
      <c r="BE595" s="165"/>
      <c r="BF595" s="165"/>
      <c r="BG595" s="169" t="s">
        <v>929</v>
      </c>
      <c r="BH595" s="180" t="s">
        <v>539</v>
      </c>
      <c r="BI595" s="165">
        <v>1</v>
      </c>
      <c r="BJ595" s="155">
        <v>3</v>
      </c>
      <c r="BK595" s="151" t="s">
        <v>5845</v>
      </c>
      <c r="BL595" s="159">
        <v>1</v>
      </c>
      <c r="BM595" s="159">
        <v>0</v>
      </c>
      <c r="BN595" s="167" t="s">
        <v>804</v>
      </c>
      <c r="BO595" s="205" t="s">
        <v>5846</v>
      </c>
      <c r="BP595" s="205"/>
      <c r="BQ595" s="205"/>
      <c r="BR595" s="205"/>
      <c r="BS595" s="158" t="s">
        <v>453</v>
      </c>
      <c r="BT595" s="158" t="s">
        <v>453</v>
      </c>
      <c r="BU595" s="157" t="s">
        <v>453</v>
      </c>
      <c r="BV595" s="153" t="s">
        <v>453</v>
      </c>
      <c r="BW595" s="153" t="s">
        <v>5847</v>
      </c>
      <c r="BX595" s="151">
        <v>94</v>
      </c>
      <c r="BY595" s="151">
        <v>96</v>
      </c>
      <c r="BZ595" s="151">
        <v>94</v>
      </c>
      <c r="CA595" s="151" t="s">
        <v>5848</v>
      </c>
      <c r="CB595" s="151" t="s">
        <v>453</v>
      </c>
      <c r="CC595" s="151" t="s">
        <v>453</v>
      </c>
      <c r="CD595" s="151"/>
      <c r="CE595" s="151" t="s">
        <v>1008</v>
      </c>
      <c r="CF595" s="151" t="s">
        <v>5849</v>
      </c>
      <c r="CG595" s="151" t="s">
        <v>929</v>
      </c>
      <c r="CH595" s="151" t="s">
        <v>5850</v>
      </c>
      <c r="CI595" s="151">
        <v>99</v>
      </c>
      <c r="CJ595" s="151">
        <v>96</v>
      </c>
      <c r="CK595" s="151">
        <v>98</v>
      </c>
      <c r="CL595" s="151" t="s">
        <v>1737</v>
      </c>
    </row>
    <row r="596" spans="1:93" s="89" customFormat="1" x14ac:dyDescent="0.2">
      <c r="A596" s="153" t="s">
        <v>5581</v>
      </c>
      <c r="B596" s="151">
        <v>594</v>
      </c>
      <c r="C596" s="155">
        <v>532</v>
      </c>
      <c r="D596" s="269" t="s">
        <v>6523</v>
      </c>
      <c r="E596" s="270" t="s">
        <v>7610</v>
      </c>
      <c r="F596" s="271">
        <v>28433</v>
      </c>
      <c r="G596" s="157" t="s">
        <v>480</v>
      </c>
      <c r="H596" s="158">
        <v>61003752</v>
      </c>
      <c r="I596" s="155">
        <v>2186432</v>
      </c>
      <c r="J596" s="159">
        <v>28</v>
      </c>
      <c r="K596" s="159">
        <v>15</v>
      </c>
      <c r="L596" s="159">
        <f t="shared" si="62"/>
        <v>13</v>
      </c>
      <c r="M596" s="157" t="s">
        <v>563</v>
      </c>
      <c r="N596" s="151" t="s">
        <v>612</v>
      </c>
      <c r="O596" s="160" t="s">
        <v>807</v>
      </c>
      <c r="P596" s="151">
        <v>2</v>
      </c>
      <c r="Q596" s="151"/>
      <c r="R596" s="155">
        <v>2</v>
      </c>
      <c r="S596" s="151" t="s">
        <v>1413</v>
      </c>
      <c r="T596" s="151" t="s">
        <v>453</v>
      </c>
      <c r="U596" s="161" t="s">
        <v>453</v>
      </c>
      <c r="V596" s="161" t="s">
        <v>453</v>
      </c>
      <c r="W596" s="165" t="s">
        <v>453</v>
      </c>
      <c r="X596" s="161" t="s">
        <v>453</v>
      </c>
      <c r="Y596" s="161" t="s">
        <v>563</v>
      </c>
      <c r="Z596" s="151" t="s">
        <v>5482</v>
      </c>
      <c r="AA596" s="151" t="s">
        <v>5483</v>
      </c>
      <c r="AB596" s="160" t="s">
        <v>807</v>
      </c>
      <c r="AC596" s="162">
        <v>43343</v>
      </c>
      <c r="AD596" s="163" t="s">
        <v>807</v>
      </c>
      <c r="AE596" s="164">
        <v>43928</v>
      </c>
      <c r="AF596" s="159">
        <f t="shared" si="63"/>
        <v>19.232876712328768</v>
      </c>
      <c r="AG596" s="180" t="s">
        <v>539</v>
      </c>
      <c r="AH596" s="165">
        <v>1</v>
      </c>
      <c r="AI596" s="180" t="s">
        <v>539</v>
      </c>
      <c r="AJ596" s="165">
        <v>1</v>
      </c>
      <c r="AK596" s="180" t="s">
        <v>539</v>
      </c>
      <c r="AL596" s="165">
        <v>1</v>
      </c>
      <c r="AM596" s="180" t="s">
        <v>539</v>
      </c>
      <c r="AN596" s="165">
        <v>1</v>
      </c>
      <c r="AO596" s="180"/>
      <c r="AP596" s="165"/>
      <c r="AQ596" s="180"/>
      <c r="AR596" s="165"/>
      <c r="AS596" s="165"/>
      <c r="AT596" s="165"/>
      <c r="AU596" s="165"/>
      <c r="AV596" s="165"/>
      <c r="AW596" s="165"/>
      <c r="AX596" s="165"/>
      <c r="AY596" s="165"/>
      <c r="AZ596" s="165"/>
      <c r="BA596" s="165"/>
      <c r="BB596" s="165"/>
      <c r="BC596" s="165"/>
      <c r="BD596" s="165"/>
      <c r="BE596" s="165"/>
      <c r="BF596" s="165"/>
      <c r="BG596" s="169" t="s">
        <v>929</v>
      </c>
      <c r="BH596" s="180" t="s">
        <v>539</v>
      </c>
      <c r="BI596" s="165">
        <v>1</v>
      </c>
      <c r="BJ596" s="155">
        <v>2</v>
      </c>
      <c r="BK596" s="151" t="s">
        <v>1413</v>
      </c>
      <c r="BL596" s="159">
        <v>1</v>
      </c>
      <c r="BM596" s="159">
        <v>1</v>
      </c>
      <c r="BN596" s="167" t="s">
        <v>807</v>
      </c>
      <c r="BO596" s="205" t="s">
        <v>453</v>
      </c>
      <c r="BP596" s="205"/>
      <c r="BQ596" s="205"/>
      <c r="BR596" s="205"/>
      <c r="BS596" s="158" t="s">
        <v>453</v>
      </c>
      <c r="BT596" s="158" t="s">
        <v>453</v>
      </c>
      <c r="BU596" s="157" t="s">
        <v>453</v>
      </c>
      <c r="BV596" s="153" t="s">
        <v>453</v>
      </c>
      <c r="BW596" s="153" t="s">
        <v>5851</v>
      </c>
      <c r="BX596" s="151">
        <v>89</v>
      </c>
      <c r="BY596" s="151">
        <v>102</v>
      </c>
      <c r="BZ596" s="151">
        <v>95</v>
      </c>
      <c r="CA596" s="151" t="s">
        <v>5852</v>
      </c>
      <c r="CB596" s="151" t="s">
        <v>453</v>
      </c>
      <c r="CC596" s="151" t="s">
        <v>453</v>
      </c>
      <c r="CD596" s="151"/>
      <c r="CE596" s="151" t="s">
        <v>1008</v>
      </c>
      <c r="CF596" s="151" t="s">
        <v>5853</v>
      </c>
      <c r="CG596" s="151" t="s">
        <v>929</v>
      </c>
      <c r="CH596" s="151" t="s">
        <v>996</v>
      </c>
      <c r="CI596" s="151" t="s">
        <v>453</v>
      </c>
      <c r="CJ596" s="151" t="s">
        <v>453</v>
      </c>
      <c r="CK596" s="151" t="s">
        <v>453</v>
      </c>
      <c r="CL596" s="151" t="s">
        <v>1737</v>
      </c>
    </row>
    <row r="597" spans="1:93" s="89" customFormat="1" x14ac:dyDescent="0.2">
      <c r="A597" s="153" t="s">
        <v>5582</v>
      </c>
      <c r="B597" s="151">
        <v>595</v>
      </c>
      <c r="C597" s="155">
        <v>533</v>
      </c>
      <c r="D597" s="269" t="s">
        <v>7611</v>
      </c>
      <c r="E597" s="270" t="s">
        <v>7612</v>
      </c>
      <c r="F597" s="271">
        <v>19566</v>
      </c>
      <c r="G597" s="157" t="s">
        <v>562</v>
      </c>
      <c r="H597" s="158">
        <v>33122799</v>
      </c>
      <c r="I597" s="155">
        <v>676839</v>
      </c>
      <c r="J597" s="159">
        <v>43</v>
      </c>
      <c r="K597" s="159">
        <v>3</v>
      </c>
      <c r="L597" s="159">
        <f t="shared" si="62"/>
        <v>40</v>
      </c>
      <c r="M597" s="157" t="s">
        <v>563</v>
      </c>
      <c r="N597" s="151" t="s">
        <v>604</v>
      </c>
      <c r="O597" s="160" t="s">
        <v>804</v>
      </c>
      <c r="P597" s="151">
        <v>6</v>
      </c>
      <c r="Q597" s="151"/>
      <c r="R597" s="155">
        <v>1</v>
      </c>
      <c r="S597" s="151" t="s">
        <v>1062</v>
      </c>
      <c r="T597" s="151" t="s">
        <v>622</v>
      </c>
      <c r="U597" s="161">
        <v>43353</v>
      </c>
      <c r="V597" s="161">
        <v>43360</v>
      </c>
      <c r="W597" s="165">
        <f>SUM(V597-U597)</f>
        <v>7</v>
      </c>
      <c r="X597" s="161" t="s">
        <v>453</v>
      </c>
      <c r="Y597" s="161" t="s">
        <v>564</v>
      </c>
      <c r="Z597" s="151" t="s">
        <v>1088</v>
      </c>
      <c r="AA597" s="151" t="s">
        <v>5533</v>
      </c>
      <c r="AB597" s="160" t="s">
        <v>804</v>
      </c>
      <c r="AC597" s="162">
        <v>43360</v>
      </c>
      <c r="AD597" s="163" t="s">
        <v>807</v>
      </c>
      <c r="AE597" s="164">
        <v>43880</v>
      </c>
      <c r="AF597" s="159">
        <f t="shared" si="63"/>
        <v>17.095890410958901</v>
      </c>
      <c r="AG597" s="180" t="s">
        <v>539</v>
      </c>
      <c r="AH597" s="165">
        <v>1</v>
      </c>
      <c r="AI597" s="180" t="s">
        <v>206</v>
      </c>
      <c r="AJ597" s="165">
        <v>3</v>
      </c>
      <c r="AK597" s="180" t="s">
        <v>206</v>
      </c>
      <c r="AL597" s="165">
        <v>3</v>
      </c>
      <c r="AM597" s="180"/>
      <c r="AN597" s="165"/>
      <c r="AO597" s="180"/>
      <c r="AP597" s="165"/>
      <c r="AQ597" s="180"/>
      <c r="AR597" s="165"/>
      <c r="AS597" s="165"/>
      <c r="AT597" s="165"/>
      <c r="AU597" s="165"/>
      <c r="AV597" s="165"/>
      <c r="AW597" s="165"/>
      <c r="AX597" s="165"/>
      <c r="AY597" s="165"/>
      <c r="AZ597" s="165"/>
      <c r="BA597" s="165"/>
      <c r="BB597" s="165"/>
      <c r="BC597" s="165"/>
      <c r="BD597" s="165"/>
      <c r="BE597" s="165"/>
      <c r="BF597" s="165"/>
      <c r="BG597" s="169" t="s">
        <v>1348</v>
      </c>
      <c r="BH597" s="180" t="s">
        <v>5786</v>
      </c>
      <c r="BI597" s="165">
        <v>3</v>
      </c>
      <c r="BJ597" s="155">
        <v>4</v>
      </c>
      <c r="BK597" s="151" t="s">
        <v>5854</v>
      </c>
      <c r="BL597" s="159" t="s">
        <v>453</v>
      </c>
      <c r="BM597" s="159" t="s">
        <v>5855</v>
      </c>
      <c r="BN597" s="167" t="s">
        <v>807</v>
      </c>
      <c r="BO597" s="205" t="s">
        <v>453</v>
      </c>
      <c r="BP597" s="205"/>
      <c r="BQ597" s="205"/>
      <c r="BR597" s="205"/>
      <c r="BS597" s="158" t="s">
        <v>453</v>
      </c>
      <c r="BT597" s="158" t="s">
        <v>453</v>
      </c>
      <c r="BU597" s="157" t="s">
        <v>453</v>
      </c>
      <c r="BV597" s="153" t="s">
        <v>453</v>
      </c>
      <c r="BW597" s="153" t="s">
        <v>3667</v>
      </c>
      <c r="BX597" s="151">
        <v>75</v>
      </c>
      <c r="BY597" s="151">
        <v>5</v>
      </c>
      <c r="BZ597" s="151">
        <v>87</v>
      </c>
      <c r="CA597" s="151" t="s">
        <v>5856</v>
      </c>
      <c r="CB597" s="151" t="s">
        <v>5857</v>
      </c>
      <c r="CC597" s="151" t="s">
        <v>453</v>
      </c>
      <c r="CD597" s="151"/>
      <c r="CE597" s="151" t="s">
        <v>1008</v>
      </c>
      <c r="CF597" s="151" t="s">
        <v>5858</v>
      </c>
      <c r="CG597" s="151" t="s">
        <v>1348</v>
      </c>
      <c r="CH597" s="151" t="s">
        <v>5859</v>
      </c>
      <c r="CI597" s="151">
        <v>76</v>
      </c>
      <c r="CJ597" s="151">
        <v>103</v>
      </c>
      <c r="CK597" s="151" t="s">
        <v>923</v>
      </c>
      <c r="CL597" s="151" t="s">
        <v>1737</v>
      </c>
    </row>
    <row r="598" spans="1:93" s="89" customFormat="1" x14ac:dyDescent="0.2">
      <c r="A598" s="153" t="s">
        <v>5583</v>
      </c>
      <c r="B598" s="151">
        <v>596</v>
      </c>
      <c r="C598" s="155">
        <v>534</v>
      </c>
      <c r="D598" s="269" t="s">
        <v>7613</v>
      </c>
      <c r="E598" s="270" t="s">
        <v>7614</v>
      </c>
      <c r="F598" s="271">
        <v>32085</v>
      </c>
      <c r="G598" s="157" t="s">
        <v>562</v>
      </c>
      <c r="H598" s="158">
        <v>61063890</v>
      </c>
      <c r="I598" s="155">
        <v>7279216</v>
      </c>
      <c r="J598" s="159">
        <v>25</v>
      </c>
      <c r="K598" s="159">
        <v>16</v>
      </c>
      <c r="L598" s="159">
        <f t="shared" si="62"/>
        <v>9</v>
      </c>
      <c r="M598" s="157" t="s">
        <v>563</v>
      </c>
      <c r="N598" s="151" t="s">
        <v>1605</v>
      </c>
      <c r="O598" s="160" t="s">
        <v>804</v>
      </c>
      <c r="P598" s="151">
        <v>3</v>
      </c>
      <c r="Q598" s="151"/>
      <c r="R598" s="155">
        <v>3</v>
      </c>
      <c r="S598" s="151" t="s">
        <v>5860</v>
      </c>
      <c r="T598" s="151" t="s">
        <v>453</v>
      </c>
      <c r="U598" s="161" t="s">
        <v>453</v>
      </c>
      <c r="V598" s="161" t="s">
        <v>453</v>
      </c>
      <c r="W598" s="165" t="s">
        <v>453</v>
      </c>
      <c r="X598" s="161" t="s">
        <v>453</v>
      </c>
      <c r="Y598" s="161" t="s">
        <v>563</v>
      </c>
      <c r="Z598" s="151" t="s">
        <v>5484</v>
      </c>
      <c r="AA598" s="151" t="s">
        <v>5485</v>
      </c>
      <c r="AB598" s="160" t="s">
        <v>807</v>
      </c>
      <c r="AC598" s="162">
        <v>43357</v>
      </c>
      <c r="AD598" s="163" t="s">
        <v>807</v>
      </c>
      <c r="AE598" s="164">
        <v>43391</v>
      </c>
      <c r="AF598" s="159">
        <f t="shared" si="63"/>
        <v>1.1178082191780823</v>
      </c>
      <c r="AG598" s="180" t="s">
        <v>539</v>
      </c>
      <c r="AH598" s="165">
        <v>1</v>
      </c>
      <c r="AI598" s="180" t="s">
        <v>638</v>
      </c>
      <c r="AJ598" s="165">
        <v>4</v>
      </c>
      <c r="AK598" s="180" t="s">
        <v>453</v>
      </c>
      <c r="AL598" s="165" t="s">
        <v>453</v>
      </c>
      <c r="AM598" s="180" t="s">
        <v>453</v>
      </c>
      <c r="AN598" s="165" t="s">
        <v>453</v>
      </c>
      <c r="AO598" s="180" t="s">
        <v>453</v>
      </c>
      <c r="AP598" s="165" t="s">
        <v>453</v>
      </c>
      <c r="AQ598" s="180" t="s">
        <v>453</v>
      </c>
      <c r="AR598" s="165" t="s">
        <v>453</v>
      </c>
      <c r="AS598" s="165" t="s">
        <v>453</v>
      </c>
      <c r="AT598" s="165" t="s">
        <v>453</v>
      </c>
      <c r="AU598" s="165" t="s">
        <v>453</v>
      </c>
      <c r="AV598" s="165" t="s">
        <v>453</v>
      </c>
      <c r="AW598" s="165" t="s">
        <v>453</v>
      </c>
      <c r="AX598" s="165" t="s">
        <v>453</v>
      </c>
      <c r="AY598" s="165" t="s">
        <v>453</v>
      </c>
      <c r="AZ598" s="165" t="s">
        <v>453</v>
      </c>
      <c r="BA598" s="165" t="s">
        <v>453</v>
      </c>
      <c r="BB598" s="165" t="s">
        <v>453</v>
      </c>
      <c r="BC598" s="165" t="s">
        <v>453</v>
      </c>
      <c r="BD598" s="165" t="s">
        <v>453</v>
      </c>
      <c r="BE598" s="165"/>
      <c r="BF598" s="165"/>
      <c r="BG598" s="169" t="s">
        <v>5861</v>
      </c>
      <c r="BH598" s="180" t="s">
        <v>638</v>
      </c>
      <c r="BI598" s="165">
        <v>4</v>
      </c>
      <c r="BJ598" s="155">
        <v>3</v>
      </c>
      <c r="BK598" s="151" t="s">
        <v>5860</v>
      </c>
      <c r="BL598" s="159" t="s">
        <v>453</v>
      </c>
      <c r="BM598" s="159" t="s">
        <v>453</v>
      </c>
      <c r="BN598" s="167" t="s">
        <v>804</v>
      </c>
      <c r="BO598" s="205" t="s">
        <v>5862</v>
      </c>
      <c r="BP598" s="205"/>
      <c r="BQ598" s="205"/>
      <c r="BR598" s="205"/>
      <c r="BS598" s="158" t="s">
        <v>453</v>
      </c>
      <c r="BT598" s="158" t="s">
        <v>453</v>
      </c>
      <c r="BU598" s="157" t="s">
        <v>453</v>
      </c>
      <c r="BV598" s="153" t="s">
        <v>453</v>
      </c>
      <c r="BW598" s="153" t="s">
        <v>453</v>
      </c>
      <c r="BX598" s="151" t="s">
        <v>453</v>
      </c>
      <c r="BY598" s="151" t="s">
        <v>453</v>
      </c>
      <c r="BZ598" s="151" t="s">
        <v>453</v>
      </c>
      <c r="CA598" s="151" t="s">
        <v>5863</v>
      </c>
      <c r="CB598" s="151" t="s">
        <v>453</v>
      </c>
      <c r="CC598" s="151" t="s">
        <v>453</v>
      </c>
      <c r="CD598" s="151"/>
      <c r="CE598" s="151" t="s">
        <v>1008</v>
      </c>
      <c r="CF598" s="151" t="s">
        <v>453</v>
      </c>
      <c r="CG598" s="151" t="s">
        <v>4697</v>
      </c>
      <c r="CH598" s="151" t="s">
        <v>1173</v>
      </c>
      <c r="CI598" s="151" t="s">
        <v>453</v>
      </c>
      <c r="CJ598" s="151" t="s">
        <v>453</v>
      </c>
      <c r="CK598" s="151" t="s">
        <v>453</v>
      </c>
      <c r="CL598" s="151" t="s">
        <v>1737</v>
      </c>
    </row>
    <row r="599" spans="1:93" s="89" customFormat="1" ht="12.75" customHeight="1" x14ac:dyDescent="0.2">
      <c r="A599" s="152" t="s">
        <v>5525</v>
      </c>
      <c r="B599" s="171">
        <v>597</v>
      </c>
      <c r="C599" s="173" t="s">
        <v>5479</v>
      </c>
      <c r="D599" s="269" t="s">
        <v>7615</v>
      </c>
      <c r="E599" s="270" t="s">
        <v>7616</v>
      </c>
      <c r="F599" s="271">
        <v>37419</v>
      </c>
      <c r="G599" s="157" t="s">
        <v>480</v>
      </c>
      <c r="H599" s="158">
        <v>46416674</v>
      </c>
      <c r="I599" s="155">
        <v>6790465</v>
      </c>
      <c r="J599" s="159">
        <v>65</v>
      </c>
      <c r="K599" s="159">
        <v>57</v>
      </c>
      <c r="L599" s="159">
        <f t="shared" si="62"/>
        <v>8</v>
      </c>
      <c r="M599" s="157" t="s">
        <v>563</v>
      </c>
      <c r="N599" s="151" t="s">
        <v>604</v>
      </c>
      <c r="O599" s="160" t="s">
        <v>807</v>
      </c>
      <c r="P599" s="151">
        <v>5</v>
      </c>
      <c r="Q599" s="151"/>
      <c r="R599" s="155">
        <v>3</v>
      </c>
      <c r="S599" s="151" t="s">
        <v>5746</v>
      </c>
      <c r="T599" s="151" t="s">
        <v>453</v>
      </c>
      <c r="U599" s="161" t="s">
        <v>453</v>
      </c>
      <c r="V599" s="161" t="s">
        <v>453</v>
      </c>
      <c r="W599" s="165" t="s">
        <v>453</v>
      </c>
      <c r="X599" s="161" t="s">
        <v>453</v>
      </c>
      <c r="Y599" s="161" t="s">
        <v>472</v>
      </c>
      <c r="Z599" s="151" t="s">
        <v>5486</v>
      </c>
      <c r="AA599" s="151" t="s">
        <v>5487</v>
      </c>
      <c r="AB599" s="160" t="s">
        <v>804</v>
      </c>
      <c r="AC599" s="162">
        <v>43367</v>
      </c>
      <c r="AD599" s="163" t="s">
        <v>807</v>
      </c>
      <c r="AE599" s="164">
        <v>43579</v>
      </c>
      <c r="AF599" s="159">
        <f t="shared" si="63"/>
        <v>6.9698630136986299</v>
      </c>
      <c r="AG599" s="180" t="s">
        <v>539</v>
      </c>
      <c r="AH599" s="165">
        <v>1</v>
      </c>
      <c r="AI599" s="180" t="s">
        <v>539</v>
      </c>
      <c r="AJ599" s="165">
        <v>1</v>
      </c>
      <c r="AK599" s="180"/>
      <c r="AL599" s="165"/>
      <c r="AM599" s="180"/>
      <c r="AN599" s="165"/>
      <c r="AO599" s="180"/>
      <c r="AP599" s="165"/>
      <c r="AQ599" s="180"/>
      <c r="AR599" s="165"/>
      <c r="AS599" s="165"/>
      <c r="AT599" s="165"/>
      <c r="AU599" s="165"/>
      <c r="AV599" s="165"/>
      <c r="AW599" s="165"/>
      <c r="AX599" s="165"/>
      <c r="AY599" s="165"/>
      <c r="AZ599" s="165"/>
      <c r="BA599" s="165"/>
      <c r="BB599" s="165"/>
      <c r="BC599" s="165"/>
      <c r="BD599" s="165"/>
      <c r="BE599" s="165"/>
      <c r="BF599" s="165"/>
      <c r="BG599" s="169" t="s">
        <v>929</v>
      </c>
      <c r="BH599" s="180" t="s">
        <v>539</v>
      </c>
      <c r="BI599" s="165">
        <v>1</v>
      </c>
      <c r="BJ599" s="155">
        <v>2</v>
      </c>
      <c r="BK599" s="151" t="s">
        <v>3093</v>
      </c>
      <c r="BL599" s="159" t="s">
        <v>453</v>
      </c>
      <c r="BM599" s="159" t="s">
        <v>453</v>
      </c>
      <c r="BN599" s="167" t="s">
        <v>807</v>
      </c>
      <c r="BO599" s="205" t="s">
        <v>453</v>
      </c>
      <c r="BP599" s="205"/>
      <c r="BQ599" s="205"/>
      <c r="BR599" s="205"/>
      <c r="BS599" s="158" t="s">
        <v>453</v>
      </c>
      <c r="BT599" s="158" t="s">
        <v>453</v>
      </c>
      <c r="BU599" s="157" t="s">
        <v>453</v>
      </c>
      <c r="BV599" s="153" t="s">
        <v>453</v>
      </c>
      <c r="BW599" s="188" t="s">
        <v>6059</v>
      </c>
      <c r="BX599" s="151">
        <v>73</v>
      </c>
      <c r="BY599" s="151">
        <v>67</v>
      </c>
      <c r="BZ599" s="151">
        <v>67</v>
      </c>
      <c r="CA599" s="151" t="s">
        <v>6060</v>
      </c>
      <c r="CB599" s="151" t="s">
        <v>453</v>
      </c>
      <c r="CC599" s="151" t="s">
        <v>453</v>
      </c>
      <c r="CD599" s="151"/>
      <c r="CE599" s="151" t="s">
        <v>1008</v>
      </c>
      <c r="CF599" s="151" t="s">
        <v>6061</v>
      </c>
      <c r="CG599" s="151" t="s">
        <v>929</v>
      </c>
      <c r="CH599" s="151" t="s">
        <v>1630</v>
      </c>
      <c r="CI599" s="151" t="s">
        <v>453</v>
      </c>
      <c r="CJ599" s="151" t="s">
        <v>453</v>
      </c>
      <c r="CK599" s="151" t="s">
        <v>453</v>
      </c>
      <c r="CL599" s="151" t="s">
        <v>1737</v>
      </c>
    </row>
    <row r="600" spans="1:93" s="89" customFormat="1" x14ac:dyDescent="0.2">
      <c r="A600" s="153" t="s">
        <v>5584</v>
      </c>
      <c r="B600" s="151">
        <v>598</v>
      </c>
      <c r="C600" s="155">
        <v>535</v>
      </c>
      <c r="D600" s="269" t="s">
        <v>7617</v>
      </c>
      <c r="E600" s="270" t="s">
        <v>7618</v>
      </c>
      <c r="F600" s="271">
        <v>27495</v>
      </c>
      <c r="G600" s="157" t="s">
        <v>562</v>
      </c>
      <c r="H600" s="158">
        <v>38525329</v>
      </c>
      <c r="I600" s="155">
        <v>5182739</v>
      </c>
      <c r="J600" s="159">
        <v>31</v>
      </c>
      <c r="K600" s="159">
        <v>16</v>
      </c>
      <c r="L600" s="159">
        <f t="shared" si="62"/>
        <v>15</v>
      </c>
      <c r="M600" s="157" t="s">
        <v>564</v>
      </c>
      <c r="N600" s="151" t="s">
        <v>594</v>
      </c>
      <c r="O600" s="160" t="s">
        <v>807</v>
      </c>
      <c r="P600" s="151">
        <v>8</v>
      </c>
      <c r="Q600" s="151"/>
      <c r="R600" s="155">
        <v>3</v>
      </c>
      <c r="S600" s="151" t="s">
        <v>6062</v>
      </c>
      <c r="T600" s="151" t="s">
        <v>913</v>
      </c>
      <c r="U600" s="161">
        <v>43367</v>
      </c>
      <c r="V600" s="161">
        <v>43383</v>
      </c>
      <c r="W600" s="165">
        <f>SUM(V600-U600)</f>
        <v>16</v>
      </c>
      <c r="X600" s="161" t="s">
        <v>453</v>
      </c>
      <c r="Y600" s="161" t="s">
        <v>564</v>
      </c>
      <c r="Z600" s="151" t="s">
        <v>817</v>
      </c>
      <c r="AA600" s="151" t="s">
        <v>5909</v>
      </c>
      <c r="AB600" s="160" t="s">
        <v>804</v>
      </c>
      <c r="AC600" s="162">
        <v>43885</v>
      </c>
      <c r="AD600" s="163" t="s">
        <v>807</v>
      </c>
      <c r="AE600" s="164">
        <v>43956</v>
      </c>
      <c r="AF600" s="159">
        <f t="shared" si="63"/>
        <v>2.3342465753424659</v>
      </c>
      <c r="AG600" s="180" t="s">
        <v>638</v>
      </c>
      <c r="AH600" s="165">
        <v>4</v>
      </c>
      <c r="AI600" s="180" t="s">
        <v>453</v>
      </c>
      <c r="AJ600" s="165" t="s">
        <v>453</v>
      </c>
      <c r="AK600" s="180" t="s">
        <v>453</v>
      </c>
      <c r="AL600" s="165" t="s">
        <v>453</v>
      </c>
      <c r="AM600" s="180" t="s">
        <v>453</v>
      </c>
      <c r="AN600" s="165" t="s">
        <v>453</v>
      </c>
      <c r="AO600" s="180" t="s">
        <v>453</v>
      </c>
      <c r="AP600" s="165" t="s">
        <v>453</v>
      </c>
      <c r="AQ600" s="180" t="s">
        <v>453</v>
      </c>
      <c r="AR600" s="165" t="s">
        <v>453</v>
      </c>
      <c r="AS600" s="165" t="s">
        <v>453</v>
      </c>
      <c r="AT600" s="165" t="s">
        <v>453</v>
      </c>
      <c r="AU600" s="165" t="s">
        <v>453</v>
      </c>
      <c r="AV600" s="165" t="s">
        <v>453</v>
      </c>
      <c r="AW600" s="165" t="s">
        <v>453</v>
      </c>
      <c r="AX600" s="165" t="s">
        <v>453</v>
      </c>
      <c r="AY600" s="165" t="s">
        <v>453</v>
      </c>
      <c r="AZ600" s="165" t="s">
        <v>453</v>
      </c>
      <c r="BA600" s="165" t="s">
        <v>453</v>
      </c>
      <c r="BB600" s="165" t="s">
        <v>453</v>
      </c>
      <c r="BC600" s="165" t="s">
        <v>453</v>
      </c>
      <c r="BD600" s="165" t="s">
        <v>453</v>
      </c>
      <c r="BE600" s="165" t="s">
        <v>453</v>
      </c>
      <c r="BF600" s="165" t="s">
        <v>453</v>
      </c>
      <c r="BG600" s="169" t="s">
        <v>6064</v>
      </c>
      <c r="BH600" s="180" t="s">
        <v>638</v>
      </c>
      <c r="BI600" s="165">
        <v>4</v>
      </c>
      <c r="BJ600" s="155">
        <v>3</v>
      </c>
      <c r="BK600" s="151" t="s">
        <v>6063</v>
      </c>
      <c r="BL600" s="159">
        <v>1</v>
      </c>
      <c r="BM600" s="159">
        <v>0</v>
      </c>
      <c r="BN600" s="167" t="s">
        <v>804</v>
      </c>
      <c r="BO600" s="205" t="s">
        <v>6065</v>
      </c>
      <c r="BP600" s="205"/>
      <c r="BQ600" s="205"/>
      <c r="BR600" s="205"/>
      <c r="BS600" s="158" t="s">
        <v>563</v>
      </c>
      <c r="BT600" s="158" t="s">
        <v>564</v>
      </c>
      <c r="BU600" s="152" t="s">
        <v>6066</v>
      </c>
      <c r="BV600" s="152" t="s">
        <v>6067</v>
      </c>
      <c r="BW600" s="153" t="s">
        <v>6068</v>
      </c>
      <c r="BX600" s="151">
        <v>83</v>
      </c>
      <c r="BY600" s="151">
        <v>67</v>
      </c>
      <c r="BZ600" s="151">
        <v>73</v>
      </c>
      <c r="CA600" s="151" t="s">
        <v>858</v>
      </c>
      <c r="CB600" s="151" t="s">
        <v>453</v>
      </c>
      <c r="CC600" s="151" t="s">
        <v>453</v>
      </c>
      <c r="CD600" s="151"/>
      <c r="CE600" s="151" t="s">
        <v>1008</v>
      </c>
      <c r="CF600" s="151" t="s">
        <v>5384</v>
      </c>
      <c r="CG600" s="151" t="s">
        <v>4697</v>
      </c>
      <c r="CH600" s="151" t="s">
        <v>6069</v>
      </c>
      <c r="CI600" s="151">
        <v>79</v>
      </c>
      <c r="CJ600" s="151">
        <v>77</v>
      </c>
      <c r="CK600" s="151">
        <v>76</v>
      </c>
      <c r="CL600" s="151" t="s">
        <v>1737</v>
      </c>
    </row>
    <row r="601" spans="1:93" s="89" customFormat="1" ht="13.5" customHeight="1" x14ac:dyDescent="0.2">
      <c r="A601" s="153" t="s">
        <v>5526</v>
      </c>
      <c r="B601" s="151">
        <v>599</v>
      </c>
      <c r="C601" s="155">
        <v>536</v>
      </c>
      <c r="D601" s="269" t="s">
        <v>6223</v>
      </c>
      <c r="E601" s="270" t="s">
        <v>7619</v>
      </c>
      <c r="F601" s="271">
        <v>29926</v>
      </c>
      <c r="G601" s="157" t="s">
        <v>480</v>
      </c>
      <c r="H601" s="158">
        <v>33824002</v>
      </c>
      <c r="I601" s="155">
        <v>5767189</v>
      </c>
      <c r="J601" s="159">
        <v>50</v>
      </c>
      <c r="K601" s="159">
        <v>44</v>
      </c>
      <c r="L601" s="159">
        <f t="shared" si="62"/>
        <v>6</v>
      </c>
      <c r="M601" s="157" t="s">
        <v>563</v>
      </c>
      <c r="N601" s="151" t="s">
        <v>1605</v>
      </c>
      <c r="O601" s="160" t="s">
        <v>807</v>
      </c>
      <c r="P601" s="151">
        <v>3</v>
      </c>
      <c r="Q601" s="151"/>
      <c r="R601" s="155">
        <v>2</v>
      </c>
      <c r="S601" s="151" t="s">
        <v>6070</v>
      </c>
      <c r="T601" s="151" t="s">
        <v>935</v>
      </c>
      <c r="U601" s="161">
        <v>43367</v>
      </c>
      <c r="V601" s="161">
        <v>43375</v>
      </c>
      <c r="W601" s="165">
        <f>SUM(V601-U601)</f>
        <v>8</v>
      </c>
      <c r="X601" s="161" t="s">
        <v>453</v>
      </c>
      <c r="Y601" s="161" t="s">
        <v>564</v>
      </c>
      <c r="Z601" s="151" t="s">
        <v>5491</v>
      </c>
      <c r="AA601" s="151" t="s">
        <v>5492</v>
      </c>
      <c r="AB601" s="160" t="s">
        <v>804</v>
      </c>
      <c r="AC601" s="162">
        <v>43396</v>
      </c>
      <c r="AD601" s="163" t="s">
        <v>807</v>
      </c>
      <c r="AE601" s="164">
        <v>43557</v>
      </c>
      <c r="AF601" s="159">
        <f t="shared" si="63"/>
        <v>5.2931506849315069</v>
      </c>
      <c r="AG601" s="180" t="s">
        <v>638</v>
      </c>
      <c r="AH601" s="165">
        <v>4</v>
      </c>
      <c r="AI601" s="180" t="s">
        <v>453</v>
      </c>
      <c r="AJ601" s="165" t="s">
        <v>453</v>
      </c>
      <c r="AK601" s="180" t="s">
        <v>453</v>
      </c>
      <c r="AL601" s="165" t="s">
        <v>453</v>
      </c>
      <c r="AM601" s="180" t="s">
        <v>453</v>
      </c>
      <c r="AN601" s="165" t="s">
        <v>453</v>
      </c>
      <c r="AO601" s="180" t="s">
        <v>453</v>
      </c>
      <c r="AP601" s="165" t="s">
        <v>453</v>
      </c>
      <c r="AQ601" s="180" t="s">
        <v>453</v>
      </c>
      <c r="AR601" s="165" t="s">
        <v>453</v>
      </c>
      <c r="AS601" s="165" t="s">
        <v>453</v>
      </c>
      <c r="AT601" s="165" t="s">
        <v>453</v>
      </c>
      <c r="AU601" s="165" t="s">
        <v>453</v>
      </c>
      <c r="AV601" s="165" t="s">
        <v>453</v>
      </c>
      <c r="AW601" s="165" t="s">
        <v>453</v>
      </c>
      <c r="AX601" s="165" t="s">
        <v>453</v>
      </c>
      <c r="AY601" s="165" t="s">
        <v>453</v>
      </c>
      <c r="AZ601" s="165" t="s">
        <v>453</v>
      </c>
      <c r="BA601" s="165" t="s">
        <v>453</v>
      </c>
      <c r="BB601" s="165" t="s">
        <v>453</v>
      </c>
      <c r="BC601" s="165" t="s">
        <v>453</v>
      </c>
      <c r="BD601" s="165" t="s">
        <v>453</v>
      </c>
      <c r="BE601" s="165" t="s">
        <v>453</v>
      </c>
      <c r="BF601" s="165" t="s">
        <v>453</v>
      </c>
      <c r="BG601" s="169" t="s">
        <v>6071</v>
      </c>
      <c r="BH601" s="180" t="s">
        <v>638</v>
      </c>
      <c r="BI601" s="165">
        <v>4</v>
      </c>
      <c r="BJ601" s="155">
        <v>2</v>
      </c>
      <c r="BK601" s="151" t="s">
        <v>6072</v>
      </c>
      <c r="BL601" s="159" t="s">
        <v>453</v>
      </c>
      <c r="BM601" s="161" t="s">
        <v>453</v>
      </c>
      <c r="BN601" s="167" t="s">
        <v>807</v>
      </c>
      <c r="BO601" s="205" t="s">
        <v>453</v>
      </c>
      <c r="BP601" s="205"/>
      <c r="BQ601" s="205"/>
      <c r="BR601" s="205"/>
      <c r="BS601" s="158" t="s">
        <v>453</v>
      </c>
      <c r="BT601" s="158" t="s">
        <v>453</v>
      </c>
      <c r="BU601" s="157" t="s">
        <v>453</v>
      </c>
      <c r="BV601" s="153" t="s">
        <v>453</v>
      </c>
      <c r="BW601" s="153" t="s">
        <v>6073</v>
      </c>
      <c r="BX601" s="151">
        <v>75</v>
      </c>
      <c r="BY601" s="151">
        <v>68</v>
      </c>
      <c r="BZ601" s="151">
        <v>69</v>
      </c>
      <c r="CA601" s="151" t="s">
        <v>6074</v>
      </c>
      <c r="CB601" s="151" t="s">
        <v>4093</v>
      </c>
      <c r="CC601" s="151" t="s">
        <v>453</v>
      </c>
      <c r="CD601" s="151"/>
      <c r="CE601" s="151" t="s">
        <v>872</v>
      </c>
      <c r="CF601" s="151" t="s">
        <v>453</v>
      </c>
      <c r="CG601" s="151" t="s">
        <v>4697</v>
      </c>
      <c r="CH601" s="176" t="s">
        <v>6075</v>
      </c>
      <c r="CI601" s="151">
        <v>75</v>
      </c>
      <c r="CJ601" s="151">
        <v>95</v>
      </c>
      <c r="CK601" s="151">
        <v>83</v>
      </c>
      <c r="CL601" s="151" t="s">
        <v>1737</v>
      </c>
    </row>
    <row r="602" spans="1:93" s="89" customFormat="1" x14ac:dyDescent="0.2">
      <c r="A602" s="151" t="s">
        <v>5585</v>
      </c>
      <c r="B602" s="151">
        <v>600</v>
      </c>
      <c r="C602" s="155">
        <v>537</v>
      </c>
      <c r="D602" s="269" t="s">
        <v>604</v>
      </c>
      <c r="E602" s="270" t="s">
        <v>7620</v>
      </c>
      <c r="F602" s="271">
        <v>18502</v>
      </c>
      <c r="G602" s="157" t="s">
        <v>562</v>
      </c>
      <c r="H602" s="158">
        <v>35568390</v>
      </c>
      <c r="I602" s="155"/>
      <c r="J602" s="159"/>
      <c r="K602" s="159"/>
      <c r="L602" s="159">
        <f t="shared" si="62"/>
        <v>0</v>
      </c>
      <c r="M602" s="157"/>
      <c r="N602" s="151"/>
      <c r="O602" s="160"/>
      <c r="P602" s="151"/>
      <c r="Q602" s="151"/>
      <c r="R602" s="155"/>
      <c r="S602" s="151"/>
      <c r="T602" s="151" t="s">
        <v>453</v>
      </c>
      <c r="U602" s="161" t="s">
        <v>453</v>
      </c>
      <c r="V602" s="161" t="s">
        <v>453</v>
      </c>
      <c r="W602" s="165" t="s">
        <v>453</v>
      </c>
      <c r="X602" s="161" t="s">
        <v>453</v>
      </c>
      <c r="Y602" s="161" t="s">
        <v>563</v>
      </c>
      <c r="Z602" s="151" t="s">
        <v>817</v>
      </c>
      <c r="AA602" s="151" t="s">
        <v>5489</v>
      </c>
      <c r="AB602" s="160" t="s">
        <v>804</v>
      </c>
      <c r="AC602" s="162">
        <v>43389</v>
      </c>
      <c r="AD602" s="163" t="s">
        <v>807</v>
      </c>
      <c r="AE602" s="164">
        <v>44305</v>
      </c>
      <c r="AF602" s="159">
        <f t="shared" si="63"/>
        <v>30.115068493150684</v>
      </c>
      <c r="AG602" s="180" t="s">
        <v>539</v>
      </c>
      <c r="AH602" s="165">
        <v>1</v>
      </c>
      <c r="AI602" s="180" t="s">
        <v>643</v>
      </c>
      <c r="AJ602" s="165">
        <v>4</v>
      </c>
      <c r="AK602" s="180" t="s">
        <v>643</v>
      </c>
      <c r="AL602" s="165">
        <v>4</v>
      </c>
      <c r="AM602" s="180" t="s">
        <v>643</v>
      </c>
      <c r="AN602" s="165">
        <v>4</v>
      </c>
      <c r="AO602" s="180"/>
      <c r="AP602" s="165"/>
      <c r="AQ602" s="180"/>
      <c r="AR602" s="165"/>
      <c r="AS602" s="165"/>
      <c r="AT602" s="165"/>
      <c r="AU602" s="165"/>
      <c r="AV602" s="165"/>
      <c r="AW602" s="165"/>
      <c r="AX602" s="165"/>
      <c r="AY602" s="165"/>
      <c r="AZ602" s="165"/>
      <c r="BA602" s="165"/>
      <c r="BB602" s="165"/>
      <c r="BC602" s="165"/>
      <c r="BD602" s="165"/>
      <c r="BE602" s="165"/>
      <c r="BF602" s="165"/>
      <c r="BG602" s="169" t="s">
        <v>6092</v>
      </c>
      <c r="BH602" s="180" t="s">
        <v>643</v>
      </c>
      <c r="BI602" s="165">
        <v>4</v>
      </c>
      <c r="BJ602" s="155">
        <v>3</v>
      </c>
      <c r="BK602" s="151" t="s">
        <v>6093</v>
      </c>
      <c r="BL602" s="159" t="s">
        <v>453</v>
      </c>
      <c r="BM602" s="161" t="s">
        <v>453</v>
      </c>
      <c r="BN602" s="167" t="s">
        <v>804</v>
      </c>
      <c r="BO602" s="205" t="s">
        <v>6094</v>
      </c>
      <c r="BP602" s="205"/>
      <c r="BQ602" s="205"/>
      <c r="BR602" s="205"/>
      <c r="BS602" s="158" t="s">
        <v>453</v>
      </c>
      <c r="BT602" s="158" t="s">
        <v>453</v>
      </c>
      <c r="BU602" s="157" t="s">
        <v>453</v>
      </c>
      <c r="BV602" s="153" t="s">
        <v>453</v>
      </c>
      <c r="BW602" s="153" t="s">
        <v>453</v>
      </c>
      <c r="BX602" s="151" t="s">
        <v>453</v>
      </c>
      <c r="BY602" s="151" t="s">
        <v>453</v>
      </c>
      <c r="BZ602" s="151" t="s">
        <v>453</v>
      </c>
      <c r="CA602" s="151" t="s">
        <v>6095</v>
      </c>
      <c r="CB602" s="151" t="s">
        <v>453</v>
      </c>
      <c r="CC602" s="151" t="s">
        <v>453</v>
      </c>
      <c r="CD602" s="151"/>
      <c r="CE602" s="151" t="s">
        <v>1008</v>
      </c>
      <c r="CF602" s="151" t="s">
        <v>879</v>
      </c>
      <c r="CG602" s="151" t="s">
        <v>4697</v>
      </c>
      <c r="CH602" s="151" t="s">
        <v>1173</v>
      </c>
      <c r="CI602" s="151" t="s">
        <v>453</v>
      </c>
      <c r="CJ602" s="151" t="s">
        <v>453</v>
      </c>
      <c r="CK602" s="151" t="s">
        <v>453</v>
      </c>
      <c r="CL602" s="151" t="s">
        <v>1737</v>
      </c>
    </row>
    <row r="603" spans="1:93" s="89" customFormat="1" x14ac:dyDescent="0.2">
      <c r="A603" s="151" t="s">
        <v>6096</v>
      </c>
      <c r="B603" s="151">
        <v>601</v>
      </c>
      <c r="C603" s="155" t="s">
        <v>5529</v>
      </c>
      <c r="D603" s="269" t="s">
        <v>7621</v>
      </c>
      <c r="E603" s="270" t="s">
        <v>7622</v>
      </c>
      <c r="F603" s="271">
        <v>20534</v>
      </c>
      <c r="G603" s="157" t="s">
        <v>562</v>
      </c>
      <c r="H603" s="158">
        <v>40587461</v>
      </c>
      <c r="I603" s="155"/>
      <c r="J603" s="159"/>
      <c r="K603" s="159"/>
      <c r="L603" s="159">
        <f t="shared" si="62"/>
        <v>0</v>
      </c>
      <c r="M603" s="157"/>
      <c r="N603" s="151"/>
      <c r="O603" s="160"/>
      <c r="P603" s="151"/>
      <c r="Q603" s="151"/>
      <c r="R603" s="155"/>
      <c r="S603" s="151"/>
      <c r="T603" s="151" t="s">
        <v>453</v>
      </c>
      <c r="U603" s="161" t="s">
        <v>453</v>
      </c>
      <c r="V603" s="161"/>
      <c r="W603" s="165" t="s">
        <v>453</v>
      </c>
      <c r="X603" s="161" t="s">
        <v>453</v>
      </c>
      <c r="Y603" s="161" t="s">
        <v>563</v>
      </c>
      <c r="Z603" s="151" t="s">
        <v>5531</v>
      </c>
      <c r="AA603" s="151" t="s">
        <v>5532</v>
      </c>
      <c r="AB603" s="160" t="s">
        <v>804</v>
      </c>
      <c r="AC603" s="162">
        <v>43423</v>
      </c>
      <c r="AD603" s="163" t="s">
        <v>804</v>
      </c>
      <c r="AE603" s="164">
        <v>44348</v>
      </c>
      <c r="AF603" s="159">
        <f t="shared" si="63"/>
        <v>30.410958904109588</v>
      </c>
      <c r="AG603" s="180" t="s">
        <v>638</v>
      </c>
      <c r="AH603" s="165">
        <v>4</v>
      </c>
      <c r="AI603" s="180" t="s">
        <v>638</v>
      </c>
      <c r="AJ603" s="165">
        <v>4</v>
      </c>
      <c r="AK603" s="180" t="s">
        <v>6097</v>
      </c>
      <c r="AL603" s="165">
        <v>4</v>
      </c>
      <c r="AM603" s="180" t="s">
        <v>638</v>
      </c>
      <c r="AN603" s="165">
        <v>4</v>
      </c>
      <c r="AO603" s="180"/>
      <c r="AP603" s="165"/>
      <c r="AQ603" s="180"/>
      <c r="AR603" s="165"/>
      <c r="AS603" s="165"/>
      <c r="AT603" s="165"/>
      <c r="AU603" s="165"/>
      <c r="AV603" s="165"/>
      <c r="AW603" s="165"/>
      <c r="AX603" s="165"/>
      <c r="AY603" s="165"/>
      <c r="AZ603" s="165"/>
      <c r="BA603" s="165"/>
      <c r="BB603" s="165"/>
      <c r="BC603" s="165"/>
      <c r="BD603" s="165"/>
      <c r="BE603" s="165"/>
      <c r="BF603" s="165"/>
      <c r="BG603" s="169" t="s">
        <v>6098</v>
      </c>
      <c r="BH603" s="180" t="s">
        <v>638</v>
      </c>
      <c r="BI603" s="165">
        <v>4</v>
      </c>
      <c r="BJ603" s="155">
        <v>4</v>
      </c>
      <c r="BK603" s="151" t="s">
        <v>6099</v>
      </c>
      <c r="BL603" s="159" t="s">
        <v>453</v>
      </c>
      <c r="BM603" s="161" t="s">
        <v>453</v>
      </c>
      <c r="BN603" s="167" t="s">
        <v>804</v>
      </c>
      <c r="BO603" s="205" t="s">
        <v>6100</v>
      </c>
      <c r="BP603" s="205"/>
      <c r="BQ603" s="205"/>
      <c r="BR603" s="205"/>
      <c r="BS603" s="158" t="s">
        <v>453</v>
      </c>
      <c r="BT603" s="158" t="s">
        <v>453</v>
      </c>
      <c r="BU603" s="157" t="s">
        <v>453</v>
      </c>
      <c r="BV603" s="153" t="s">
        <v>6101</v>
      </c>
      <c r="BW603" s="153" t="s">
        <v>6102</v>
      </c>
      <c r="BX603" s="151">
        <v>101</v>
      </c>
      <c r="BY603" s="151">
        <v>56</v>
      </c>
      <c r="BZ603" s="151" t="s">
        <v>923</v>
      </c>
      <c r="CA603" s="151" t="s">
        <v>6103</v>
      </c>
      <c r="CB603" s="151" t="s">
        <v>453</v>
      </c>
      <c r="CC603" s="151" t="s">
        <v>453</v>
      </c>
      <c r="CD603" s="151"/>
      <c r="CE603" s="151" t="s">
        <v>872</v>
      </c>
      <c r="CF603" s="151" t="s">
        <v>453</v>
      </c>
      <c r="CG603" s="151" t="s">
        <v>4697</v>
      </c>
      <c r="CH603" s="151" t="s">
        <v>6104</v>
      </c>
      <c r="CI603" s="151">
        <v>89</v>
      </c>
      <c r="CJ603" s="151" t="s">
        <v>453</v>
      </c>
      <c r="CK603" s="151" t="s">
        <v>453</v>
      </c>
      <c r="CL603" s="151" t="s">
        <v>1737</v>
      </c>
    </row>
    <row r="604" spans="1:93" s="89" customFormat="1" x14ac:dyDescent="0.2">
      <c r="A604" s="151" t="s">
        <v>5586</v>
      </c>
      <c r="B604" s="151">
        <v>602</v>
      </c>
      <c r="C604" s="155">
        <v>538</v>
      </c>
      <c r="D604" s="269" t="s">
        <v>7623</v>
      </c>
      <c r="E604" s="270" t="s">
        <v>7624</v>
      </c>
      <c r="F604" s="271">
        <v>36766</v>
      </c>
      <c r="G604" s="157" t="s">
        <v>480</v>
      </c>
      <c r="H604" s="158">
        <v>45327761</v>
      </c>
      <c r="I604" s="155"/>
      <c r="J604" s="159"/>
      <c r="K604" s="159"/>
      <c r="L604" s="159">
        <f t="shared" si="62"/>
        <v>0</v>
      </c>
      <c r="M604" s="157"/>
      <c r="N604" s="151"/>
      <c r="O604" s="160"/>
      <c r="P604" s="151"/>
      <c r="Q604" s="151"/>
      <c r="R604" s="155"/>
      <c r="S604" s="151"/>
      <c r="T604" s="151" t="s">
        <v>453</v>
      </c>
      <c r="U604" s="161" t="s">
        <v>453</v>
      </c>
      <c r="V604" s="161" t="s">
        <v>453</v>
      </c>
      <c r="W604" s="165" t="s">
        <v>453</v>
      </c>
      <c r="X604" s="161" t="s">
        <v>453</v>
      </c>
      <c r="Y604" s="161" t="s">
        <v>563</v>
      </c>
      <c r="Z604" s="151" t="s">
        <v>904</v>
      </c>
      <c r="AA604" s="151" t="s">
        <v>1671</v>
      </c>
      <c r="AB604" s="160" t="s">
        <v>804</v>
      </c>
      <c r="AC604" s="162">
        <v>43423</v>
      </c>
      <c r="AD604" s="163" t="s">
        <v>807</v>
      </c>
      <c r="AE604" s="164">
        <v>43924</v>
      </c>
      <c r="AF604" s="159">
        <f t="shared" si="63"/>
        <v>16.471232876712328</v>
      </c>
      <c r="AG604" s="180" t="s">
        <v>539</v>
      </c>
      <c r="AH604" s="165">
        <v>1</v>
      </c>
      <c r="AI604" s="180" t="s">
        <v>644</v>
      </c>
      <c r="AJ604" s="165">
        <v>1</v>
      </c>
      <c r="AK604" s="180" t="s">
        <v>644</v>
      </c>
      <c r="AL604" s="165">
        <v>1</v>
      </c>
      <c r="AM604" s="180" t="s">
        <v>6142</v>
      </c>
      <c r="AN604" s="165">
        <v>1</v>
      </c>
      <c r="AO604" s="180"/>
      <c r="AP604" s="165"/>
      <c r="AQ604" s="180"/>
      <c r="AR604" s="165"/>
      <c r="AS604" s="165"/>
      <c r="AT604" s="165"/>
      <c r="AU604" s="165"/>
      <c r="AV604" s="165"/>
      <c r="AW604" s="165"/>
      <c r="AX604" s="165"/>
      <c r="AY604" s="165"/>
      <c r="AZ604" s="165"/>
      <c r="BA604" s="165"/>
      <c r="BB604" s="165"/>
      <c r="BC604" s="165"/>
      <c r="BD604" s="165"/>
      <c r="BE604" s="165"/>
      <c r="BF604" s="165"/>
      <c r="BG604" s="169" t="s">
        <v>1501</v>
      </c>
      <c r="BH604" s="180" t="s">
        <v>539</v>
      </c>
      <c r="BI604" s="165">
        <v>1</v>
      </c>
      <c r="BJ604" s="155">
        <v>4</v>
      </c>
      <c r="BK604" s="151" t="s">
        <v>6138</v>
      </c>
      <c r="BL604" s="159" t="s">
        <v>453</v>
      </c>
      <c r="BM604" s="161" t="s">
        <v>453</v>
      </c>
      <c r="BN604" s="167" t="s">
        <v>807</v>
      </c>
      <c r="BO604" s="205" t="s">
        <v>453</v>
      </c>
      <c r="BP604" s="205"/>
      <c r="BQ604" s="205"/>
      <c r="BR604" s="205"/>
      <c r="BS604" s="158" t="s">
        <v>453</v>
      </c>
      <c r="BT604" s="158" t="s">
        <v>453</v>
      </c>
      <c r="BU604" s="157" t="s">
        <v>453</v>
      </c>
      <c r="BV604" s="153" t="s">
        <v>453</v>
      </c>
      <c r="BW604" s="153" t="s">
        <v>6139</v>
      </c>
      <c r="BX604" s="151">
        <v>96</v>
      </c>
      <c r="BY604" s="151">
        <v>87</v>
      </c>
      <c r="BZ604" s="151">
        <v>90</v>
      </c>
      <c r="CA604" s="151" t="s">
        <v>6140</v>
      </c>
      <c r="CB604" s="151" t="s">
        <v>453</v>
      </c>
      <c r="CC604" s="151" t="s">
        <v>453</v>
      </c>
      <c r="CD604" s="151"/>
      <c r="CE604" s="151" t="s">
        <v>6141</v>
      </c>
      <c r="CF604" s="151" t="s">
        <v>453</v>
      </c>
      <c r="CG604" s="151" t="s">
        <v>1501</v>
      </c>
      <c r="CH604" s="151" t="s">
        <v>1630</v>
      </c>
      <c r="CI604" s="151" t="s">
        <v>453</v>
      </c>
      <c r="CJ604" s="151" t="s">
        <v>453</v>
      </c>
      <c r="CK604" s="151" t="s">
        <v>453</v>
      </c>
      <c r="CL604" s="151" t="s">
        <v>1737</v>
      </c>
    </row>
    <row r="605" spans="1:93" s="89" customFormat="1" x14ac:dyDescent="0.2">
      <c r="A605" s="151" t="s">
        <v>5587</v>
      </c>
      <c r="B605" s="151">
        <v>603</v>
      </c>
      <c r="C605" s="155">
        <v>539</v>
      </c>
      <c r="D605" s="269" t="s">
        <v>1688</v>
      </c>
      <c r="E605" s="270" t="s">
        <v>7625</v>
      </c>
      <c r="F605" s="271">
        <v>26513</v>
      </c>
      <c r="G605" s="157" t="s">
        <v>562</v>
      </c>
      <c r="H605" s="158">
        <v>37710893</v>
      </c>
      <c r="I605" s="155">
        <v>2016838</v>
      </c>
      <c r="J605" s="159">
        <v>26</v>
      </c>
      <c r="K605" s="159">
        <v>12</v>
      </c>
      <c r="L605" s="159">
        <f t="shared" si="62"/>
        <v>14</v>
      </c>
      <c r="M605" s="157" t="s">
        <v>563</v>
      </c>
      <c r="N605" s="151" t="s">
        <v>594</v>
      </c>
      <c r="O605" s="160" t="s">
        <v>804</v>
      </c>
      <c r="P605" s="151">
        <v>6</v>
      </c>
      <c r="Q605" s="151"/>
      <c r="R605" s="155">
        <v>2</v>
      </c>
      <c r="S605" s="151" t="s">
        <v>5603</v>
      </c>
      <c r="T605" s="151" t="s">
        <v>913</v>
      </c>
      <c r="U605" s="161">
        <v>43423</v>
      </c>
      <c r="V605" s="161">
        <v>43431</v>
      </c>
      <c r="W605" s="165">
        <f>SUM(V605-U605)</f>
        <v>8</v>
      </c>
      <c r="X605" s="211" t="s">
        <v>4557</v>
      </c>
      <c r="Y605" s="161" t="s">
        <v>563</v>
      </c>
      <c r="Z605" s="151" t="s">
        <v>817</v>
      </c>
      <c r="AA605" s="151" t="s">
        <v>5534</v>
      </c>
      <c r="AB605" s="160" t="s">
        <v>804</v>
      </c>
      <c r="AC605" s="162">
        <v>43451</v>
      </c>
      <c r="AD605" s="163" t="s">
        <v>807</v>
      </c>
      <c r="AE605" s="164">
        <v>43579</v>
      </c>
      <c r="AF605" s="159">
        <f t="shared" si="63"/>
        <v>4.2082191780821923</v>
      </c>
      <c r="AG605" s="180" t="s">
        <v>539</v>
      </c>
      <c r="AH605" s="165">
        <v>1</v>
      </c>
      <c r="AI605" s="180"/>
      <c r="AJ605" s="165"/>
      <c r="AK605" s="180"/>
      <c r="AL605" s="165"/>
      <c r="AM605" s="180"/>
      <c r="AN605" s="165"/>
      <c r="AO605" s="180"/>
      <c r="AP605" s="165"/>
      <c r="AQ605" s="180"/>
      <c r="AR605" s="165"/>
      <c r="AS605" s="165"/>
      <c r="AT605" s="165"/>
      <c r="AU605" s="165"/>
      <c r="AV605" s="165"/>
      <c r="AW605" s="165"/>
      <c r="AX605" s="165"/>
      <c r="AY605" s="165"/>
      <c r="AZ605" s="165"/>
      <c r="BA605" s="165"/>
      <c r="BB605" s="165"/>
      <c r="BC605" s="165"/>
      <c r="BD605" s="165"/>
      <c r="BE605" s="165"/>
      <c r="BF605" s="165"/>
      <c r="BG605" s="169" t="s">
        <v>929</v>
      </c>
      <c r="BH605" s="180" t="s">
        <v>539</v>
      </c>
      <c r="BI605" s="165">
        <v>1</v>
      </c>
      <c r="BJ605" s="155">
        <v>2</v>
      </c>
      <c r="BK605" s="151" t="s">
        <v>5603</v>
      </c>
      <c r="BL605" s="159">
        <v>1</v>
      </c>
      <c r="BM605" s="161" t="s">
        <v>1201</v>
      </c>
      <c r="BN605" s="167" t="s">
        <v>807</v>
      </c>
      <c r="BO605" s="205" t="s">
        <v>453</v>
      </c>
      <c r="BP605" s="205"/>
      <c r="BQ605" s="205"/>
      <c r="BR605" s="205"/>
      <c r="BS605" s="158" t="s">
        <v>453</v>
      </c>
      <c r="BT605" s="158" t="s">
        <v>453</v>
      </c>
      <c r="BU605" s="157" t="s">
        <v>453</v>
      </c>
      <c r="BV605" s="153" t="s">
        <v>453</v>
      </c>
      <c r="BW605" s="153" t="s">
        <v>5604</v>
      </c>
      <c r="BX605" s="151">
        <v>100</v>
      </c>
      <c r="BY605" s="151">
        <v>92</v>
      </c>
      <c r="BZ605" s="151">
        <v>96</v>
      </c>
      <c r="CA605" s="151" t="s">
        <v>2584</v>
      </c>
      <c r="CB605" s="151" t="s">
        <v>5605</v>
      </c>
      <c r="CC605" s="151" t="s">
        <v>453</v>
      </c>
      <c r="CD605" s="151"/>
      <c r="CE605" s="151" t="s">
        <v>872</v>
      </c>
      <c r="CF605" s="151" t="s">
        <v>5606</v>
      </c>
      <c r="CG605" s="151" t="s">
        <v>929</v>
      </c>
      <c r="CH605" s="151" t="s">
        <v>4429</v>
      </c>
      <c r="CI605" s="151"/>
      <c r="CJ605" s="151"/>
      <c r="CK605" s="151"/>
      <c r="CL605" s="151" t="s">
        <v>1737</v>
      </c>
    </row>
    <row r="606" spans="1:93" s="89" customFormat="1" x14ac:dyDescent="0.2">
      <c r="A606" s="151" t="s">
        <v>5588</v>
      </c>
      <c r="B606" s="151">
        <v>604</v>
      </c>
      <c r="C606" s="155">
        <v>540</v>
      </c>
      <c r="D606" s="269" t="s">
        <v>7626</v>
      </c>
      <c r="E606" s="270" t="s">
        <v>7627</v>
      </c>
      <c r="F606" s="271">
        <v>36574</v>
      </c>
      <c r="G606" s="157" t="s">
        <v>562</v>
      </c>
      <c r="H606" s="158">
        <v>85383922</v>
      </c>
      <c r="I606" s="155"/>
      <c r="J606" s="159"/>
      <c r="K606" s="159"/>
      <c r="L606" s="159">
        <f t="shared" si="62"/>
        <v>0</v>
      </c>
      <c r="M606" s="157"/>
      <c r="N606" s="151"/>
      <c r="O606" s="160"/>
      <c r="P606" s="151"/>
      <c r="Q606" s="151"/>
      <c r="R606" s="155"/>
      <c r="S606" s="151"/>
      <c r="T606" s="151" t="s">
        <v>935</v>
      </c>
      <c r="U606" s="161">
        <v>43423</v>
      </c>
      <c r="V606" s="161">
        <v>43427</v>
      </c>
      <c r="W606" s="165">
        <f>SUM(V606-U606)</f>
        <v>4</v>
      </c>
      <c r="X606" s="161" t="s">
        <v>453</v>
      </c>
      <c r="Y606" s="161" t="s">
        <v>563</v>
      </c>
      <c r="Z606" s="151" t="s">
        <v>904</v>
      </c>
      <c r="AA606" s="151" t="s">
        <v>1671</v>
      </c>
      <c r="AB606" s="160" t="s">
        <v>804</v>
      </c>
      <c r="AC606" s="162">
        <v>43451</v>
      </c>
      <c r="AD606" s="163" t="s">
        <v>807</v>
      </c>
      <c r="AE606" s="164">
        <v>43647</v>
      </c>
      <c r="AF606" s="159">
        <f t="shared" si="63"/>
        <v>6.4438356164383563</v>
      </c>
      <c r="AG606" s="180" t="s">
        <v>539</v>
      </c>
      <c r="AH606" s="165">
        <v>1</v>
      </c>
      <c r="AI606" s="180" t="s">
        <v>539</v>
      </c>
      <c r="AJ606" s="165">
        <v>1</v>
      </c>
      <c r="AK606" s="180" t="s">
        <v>539</v>
      </c>
      <c r="AL606" s="165">
        <v>1</v>
      </c>
      <c r="AM606" s="180"/>
      <c r="AN606" s="165"/>
      <c r="AO606" s="180"/>
      <c r="AP606" s="165"/>
      <c r="AQ606" s="180"/>
      <c r="AR606" s="165"/>
      <c r="AS606" s="165"/>
      <c r="AT606" s="165"/>
      <c r="AU606" s="165"/>
      <c r="AV606" s="165"/>
      <c r="AW606" s="165"/>
      <c r="AX606" s="165"/>
      <c r="AY606" s="165"/>
      <c r="AZ606" s="165"/>
      <c r="BA606" s="165"/>
      <c r="BB606" s="165"/>
      <c r="BC606" s="165"/>
      <c r="BD606" s="165"/>
      <c r="BE606" s="165"/>
      <c r="BF606" s="165"/>
      <c r="BG606" s="169" t="s">
        <v>6143</v>
      </c>
      <c r="BH606" s="180" t="s">
        <v>640</v>
      </c>
      <c r="BI606" s="165">
        <v>1</v>
      </c>
      <c r="BJ606" s="155">
        <v>2</v>
      </c>
      <c r="BK606" s="151" t="s">
        <v>1579</v>
      </c>
      <c r="BL606" s="159" t="s">
        <v>453</v>
      </c>
      <c r="BM606" s="159" t="s">
        <v>453</v>
      </c>
      <c r="BN606" s="167" t="s">
        <v>807</v>
      </c>
      <c r="BO606" s="205" t="s">
        <v>453</v>
      </c>
      <c r="BP606" s="205"/>
      <c r="BQ606" s="205"/>
      <c r="BR606" s="205"/>
      <c r="BS606" s="158" t="s">
        <v>453</v>
      </c>
      <c r="BT606" s="158" t="s">
        <v>453</v>
      </c>
      <c r="BU606" s="157" t="s">
        <v>453</v>
      </c>
      <c r="BV606" s="153" t="s">
        <v>453</v>
      </c>
      <c r="BW606" s="153" t="s">
        <v>6144</v>
      </c>
      <c r="BX606" s="151">
        <v>110</v>
      </c>
      <c r="BY606" s="151">
        <v>86</v>
      </c>
      <c r="BZ606" s="151" t="s">
        <v>923</v>
      </c>
      <c r="CA606" s="151" t="s">
        <v>2584</v>
      </c>
      <c r="CB606" s="151" t="s">
        <v>6145</v>
      </c>
      <c r="CC606" s="151" t="s">
        <v>453</v>
      </c>
      <c r="CD606" s="151"/>
      <c r="CE606" s="151" t="s">
        <v>872</v>
      </c>
      <c r="CF606" s="151" t="s">
        <v>453</v>
      </c>
      <c r="CG606" s="151" t="s">
        <v>6146</v>
      </c>
      <c r="CH606" s="151" t="s">
        <v>4429</v>
      </c>
      <c r="CI606" s="151"/>
      <c r="CJ606" s="151"/>
      <c r="CK606" s="151"/>
      <c r="CL606" s="151" t="s">
        <v>1737</v>
      </c>
    </row>
    <row r="607" spans="1:93" s="89" customFormat="1" x14ac:dyDescent="0.2">
      <c r="A607" s="151" t="s">
        <v>5589</v>
      </c>
      <c r="B607" s="151">
        <v>605</v>
      </c>
      <c r="C607" s="155">
        <v>541</v>
      </c>
      <c r="D607" s="269" t="s">
        <v>7628</v>
      </c>
      <c r="E607" s="270" t="s">
        <v>7629</v>
      </c>
      <c r="F607" s="271">
        <v>23607</v>
      </c>
      <c r="G607" s="157" t="s">
        <v>562</v>
      </c>
      <c r="H607" s="158">
        <v>85391027</v>
      </c>
      <c r="I607" s="155"/>
      <c r="J607" s="159"/>
      <c r="K607" s="159"/>
      <c r="L607" s="159">
        <f t="shared" si="62"/>
        <v>0</v>
      </c>
      <c r="M607" s="157"/>
      <c r="N607" s="151"/>
      <c r="O607" s="160"/>
      <c r="P607" s="151"/>
      <c r="Q607" s="151"/>
      <c r="R607" s="155"/>
      <c r="S607" s="151"/>
      <c r="T607" s="151" t="s">
        <v>913</v>
      </c>
      <c r="U607" s="161">
        <v>43430</v>
      </c>
      <c r="V607" s="161">
        <v>43444</v>
      </c>
      <c r="W607" s="165">
        <f>SUM(V607-U607)</f>
        <v>14</v>
      </c>
      <c r="X607" s="161" t="s">
        <v>453</v>
      </c>
      <c r="Y607" s="161" t="s">
        <v>453</v>
      </c>
      <c r="Z607" s="151" t="s">
        <v>453</v>
      </c>
      <c r="AA607" s="151" t="s">
        <v>5535</v>
      </c>
      <c r="AB607" s="160" t="s">
        <v>804</v>
      </c>
      <c r="AC607" s="162" t="s">
        <v>453</v>
      </c>
      <c r="AD607" s="163" t="s">
        <v>807</v>
      </c>
      <c r="AE607" s="164">
        <v>43455</v>
      </c>
      <c r="AF607" s="159" t="s">
        <v>453</v>
      </c>
      <c r="AG607" s="180" t="s">
        <v>453</v>
      </c>
      <c r="AH607" s="165" t="s">
        <v>453</v>
      </c>
      <c r="AI607" s="180" t="s">
        <v>453</v>
      </c>
      <c r="AJ607" s="165" t="s">
        <v>453</v>
      </c>
      <c r="AK607" s="180" t="s">
        <v>453</v>
      </c>
      <c r="AL607" s="165" t="s">
        <v>453</v>
      </c>
      <c r="AM607" s="180" t="s">
        <v>453</v>
      </c>
      <c r="AN607" s="165" t="s">
        <v>453</v>
      </c>
      <c r="AO607" s="180" t="s">
        <v>453</v>
      </c>
      <c r="AP607" s="165" t="s">
        <v>453</v>
      </c>
      <c r="AQ607" s="180" t="s">
        <v>453</v>
      </c>
      <c r="AR607" s="165" t="s">
        <v>453</v>
      </c>
      <c r="AS607" s="165" t="s">
        <v>453</v>
      </c>
      <c r="AT607" s="165" t="s">
        <v>453</v>
      </c>
      <c r="AU607" s="165" t="s">
        <v>453</v>
      </c>
      <c r="AV607" s="165" t="s">
        <v>453</v>
      </c>
      <c r="AW607" s="165" t="s">
        <v>453</v>
      </c>
      <c r="AX607" s="165" t="s">
        <v>453</v>
      </c>
      <c r="AY607" s="165" t="s">
        <v>453</v>
      </c>
      <c r="AZ607" s="165" t="s">
        <v>453</v>
      </c>
      <c r="BA607" s="165" t="s">
        <v>453</v>
      </c>
      <c r="BB607" s="165" t="s">
        <v>453</v>
      </c>
      <c r="BC607" s="165" t="s">
        <v>453</v>
      </c>
      <c r="BD607" s="165" t="s">
        <v>453</v>
      </c>
      <c r="BE607" s="165" t="s">
        <v>453</v>
      </c>
      <c r="BF607" s="165" t="s">
        <v>453</v>
      </c>
      <c r="BG607" s="169" t="s">
        <v>5536</v>
      </c>
      <c r="BH607" s="180" t="s">
        <v>453</v>
      </c>
      <c r="BI607" s="165" t="s">
        <v>453</v>
      </c>
      <c r="BJ607" s="155" t="s">
        <v>453</v>
      </c>
      <c r="BK607" s="151" t="s">
        <v>453</v>
      </c>
      <c r="BL607" s="159" t="s">
        <v>453</v>
      </c>
      <c r="BM607" s="159" t="s">
        <v>453</v>
      </c>
      <c r="BN607" s="167" t="s">
        <v>453</v>
      </c>
      <c r="BO607" s="205" t="s">
        <v>453</v>
      </c>
      <c r="BP607" s="205"/>
      <c r="BQ607" s="205"/>
      <c r="BR607" s="205"/>
      <c r="BS607" s="158" t="s">
        <v>453</v>
      </c>
      <c r="BT607" s="158" t="s">
        <v>453</v>
      </c>
      <c r="BU607" s="157" t="s">
        <v>453</v>
      </c>
      <c r="BV607" s="153" t="s">
        <v>4227</v>
      </c>
      <c r="BW607" s="153" t="s">
        <v>6147</v>
      </c>
      <c r="BX607" s="151">
        <v>80</v>
      </c>
      <c r="BY607" s="151">
        <v>88</v>
      </c>
      <c r="BZ607" s="151">
        <v>82</v>
      </c>
      <c r="CA607" s="151" t="s">
        <v>6148</v>
      </c>
      <c r="CB607" s="151" t="s">
        <v>4227</v>
      </c>
      <c r="CC607" s="151" t="s">
        <v>453</v>
      </c>
      <c r="CD607" s="151"/>
      <c r="CE607" s="151" t="s">
        <v>6149</v>
      </c>
      <c r="CF607" s="151" t="s">
        <v>453</v>
      </c>
      <c r="CG607" s="151" t="s">
        <v>1000</v>
      </c>
      <c r="CH607" s="151" t="s">
        <v>453</v>
      </c>
      <c r="CI607" s="151" t="s">
        <v>453</v>
      </c>
      <c r="CJ607" s="151" t="s">
        <v>453</v>
      </c>
      <c r="CK607" s="151" t="s">
        <v>453</v>
      </c>
      <c r="CL607" s="151" t="s">
        <v>453</v>
      </c>
    </row>
    <row r="608" spans="1:93" s="89" customFormat="1" x14ac:dyDescent="0.2">
      <c r="A608" s="151" t="s">
        <v>5590</v>
      </c>
      <c r="B608" s="151">
        <v>606</v>
      </c>
      <c r="C608" s="155">
        <v>542</v>
      </c>
      <c r="D608" s="269" t="s">
        <v>7630</v>
      </c>
      <c r="E608" s="270" t="s">
        <v>7631</v>
      </c>
      <c r="F608" s="271">
        <v>30622</v>
      </c>
      <c r="G608" s="157" t="s">
        <v>562</v>
      </c>
      <c r="H608" s="158">
        <v>35631704</v>
      </c>
      <c r="I608" s="155"/>
      <c r="J608" s="159"/>
      <c r="K608" s="159"/>
      <c r="L608" s="159">
        <f t="shared" si="62"/>
        <v>0</v>
      </c>
      <c r="M608" s="157"/>
      <c r="N608" s="151"/>
      <c r="O608" s="160"/>
      <c r="P608" s="151"/>
      <c r="Q608" s="151"/>
      <c r="R608" s="155"/>
      <c r="S608" s="151"/>
      <c r="T608" s="151" t="s">
        <v>913</v>
      </c>
      <c r="U608" s="161">
        <v>43430</v>
      </c>
      <c r="V608" s="161">
        <v>43441</v>
      </c>
      <c r="W608" s="165">
        <f>SUM(V608-U608)</f>
        <v>11</v>
      </c>
      <c r="X608" s="161" t="s">
        <v>453</v>
      </c>
      <c r="Y608" s="161" t="s">
        <v>564</v>
      </c>
      <c r="Z608" s="151" t="s">
        <v>827</v>
      </c>
      <c r="AA608" s="151" t="s">
        <v>540</v>
      </c>
      <c r="AB608" s="160" t="s">
        <v>804</v>
      </c>
      <c r="AC608" s="162">
        <v>43454</v>
      </c>
      <c r="AD608" s="163" t="s">
        <v>807</v>
      </c>
      <c r="AE608" s="164">
        <v>43777</v>
      </c>
      <c r="AF608" s="159">
        <f>((AE608-AC608)/365*12)</f>
        <v>10.61917808219178</v>
      </c>
      <c r="AG608" s="180" t="s">
        <v>539</v>
      </c>
      <c r="AH608" s="165">
        <v>1</v>
      </c>
      <c r="AI608" s="180" t="s">
        <v>539</v>
      </c>
      <c r="AJ608" s="165">
        <v>1</v>
      </c>
      <c r="AK608" s="180" t="s">
        <v>539</v>
      </c>
      <c r="AL608" s="165">
        <v>1</v>
      </c>
      <c r="AM608" s="180"/>
      <c r="AN608" s="165"/>
      <c r="AO608" s="180"/>
      <c r="AP608" s="165"/>
      <c r="AQ608" s="180"/>
      <c r="AR608" s="165"/>
      <c r="AS608" s="165"/>
      <c r="AT608" s="165"/>
      <c r="AU608" s="165"/>
      <c r="AV608" s="165"/>
      <c r="AW608" s="165"/>
      <c r="AX608" s="165"/>
      <c r="AY608" s="165"/>
      <c r="AZ608" s="165"/>
      <c r="BA608" s="165"/>
      <c r="BB608" s="165"/>
      <c r="BC608" s="165"/>
      <c r="BD608" s="165"/>
      <c r="BE608" s="165"/>
      <c r="BF608" s="165"/>
      <c r="BG608" s="169" t="s">
        <v>929</v>
      </c>
      <c r="BH608" s="180" t="s">
        <v>539</v>
      </c>
      <c r="BI608" s="165">
        <v>1</v>
      </c>
      <c r="BJ608" s="155">
        <v>1</v>
      </c>
      <c r="BK608" s="151" t="s">
        <v>785</v>
      </c>
      <c r="BL608" s="159">
        <v>1</v>
      </c>
      <c r="BM608" s="159">
        <v>0</v>
      </c>
      <c r="BN608" s="167" t="s">
        <v>807</v>
      </c>
      <c r="BO608" s="205" t="s">
        <v>453</v>
      </c>
      <c r="BP608" s="205"/>
      <c r="BQ608" s="205"/>
      <c r="BR608" s="205"/>
      <c r="BS608" s="158" t="s">
        <v>453</v>
      </c>
      <c r="BT608" s="158" t="s">
        <v>453</v>
      </c>
      <c r="BU608" s="157" t="s">
        <v>453</v>
      </c>
      <c r="BV608" s="153" t="s">
        <v>6150</v>
      </c>
      <c r="BW608" s="153" t="s">
        <v>6152</v>
      </c>
      <c r="BX608" s="151">
        <v>81</v>
      </c>
      <c r="BY608" s="151">
        <v>86</v>
      </c>
      <c r="BZ608" s="151">
        <v>81</v>
      </c>
      <c r="CA608" s="151" t="s">
        <v>6153</v>
      </c>
      <c r="CB608" s="151" t="s">
        <v>6151</v>
      </c>
      <c r="CC608" s="151" t="s">
        <v>453</v>
      </c>
      <c r="CD608" s="151"/>
      <c r="CE608" s="151" t="s">
        <v>872</v>
      </c>
      <c r="CF608" s="151" t="s">
        <v>6154</v>
      </c>
      <c r="CG608" s="151" t="s">
        <v>929</v>
      </c>
      <c r="CH608" s="151" t="s">
        <v>4429</v>
      </c>
      <c r="CI608" s="151"/>
      <c r="CJ608" s="151"/>
      <c r="CK608" s="151"/>
      <c r="CL608" s="151"/>
    </row>
    <row r="609" spans="1:90" s="89" customFormat="1" x14ac:dyDescent="0.2">
      <c r="A609" s="151" t="s">
        <v>5618</v>
      </c>
      <c r="B609" s="151">
        <v>607</v>
      </c>
      <c r="C609" s="155">
        <v>543</v>
      </c>
      <c r="D609" s="269" t="s">
        <v>7632</v>
      </c>
      <c r="E609" s="270" t="s">
        <v>7633</v>
      </c>
      <c r="F609" s="271">
        <v>22082</v>
      </c>
      <c r="G609" s="157" t="s">
        <v>480</v>
      </c>
      <c r="H609" s="158">
        <v>47130219</v>
      </c>
      <c r="I609" s="155">
        <v>4006137</v>
      </c>
      <c r="J609" s="159">
        <v>21</v>
      </c>
      <c r="K609" s="159">
        <v>12</v>
      </c>
      <c r="L609" s="159">
        <f t="shared" si="62"/>
        <v>9</v>
      </c>
      <c r="M609" s="157" t="s">
        <v>563</v>
      </c>
      <c r="N609" s="151" t="s">
        <v>594</v>
      </c>
      <c r="O609" s="160" t="s">
        <v>807</v>
      </c>
      <c r="P609" s="151">
        <v>4</v>
      </c>
      <c r="Q609" s="151"/>
      <c r="R609" s="155">
        <v>2</v>
      </c>
      <c r="S609" s="151" t="s">
        <v>5611</v>
      </c>
      <c r="T609" s="151" t="s">
        <v>913</v>
      </c>
      <c r="U609" s="161">
        <v>43444</v>
      </c>
      <c r="V609" s="161">
        <v>43452</v>
      </c>
      <c r="W609" s="165" t="s">
        <v>453</v>
      </c>
      <c r="X609" s="161" t="s">
        <v>453</v>
      </c>
      <c r="Y609" s="161" t="s">
        <v>564</v>
      </c>
      <c r="Z609" s="151" t="s">
        <v>817</v>
      </c>
      <c r="AA609" s="250" t="s">
        <v>5609</v>
      </c>
      <c r="AB609" s="160" t="s">
        <v>804</v>
      </c>
      <c r="AC609" s="162">
        <v>43521</v>
      </c>
      <c r="AD609" s="163" t="s">
        <v>807</v>
      </c>
      <c r="AE609" s="164">
        <v>43574</v>
      </c>
      <c r="AF609" s="159">
        <f>((AE609-AC609)/365*12)</f>
        <v>1.7424657534246575</v>
      </c>
      <c r="AG609" s="180" t="s">
        <v>539</v>
      </c>
      <c r="AH609" s="165">
        <v>1</v>
      </c>
      <c r="AI609" s="180" t="s">
        <v>638</v>
      </c>
      <c r="AJ609" s="165">
        <v>4</v>
      </c>
      <c r="AK609" s="180"/>
      <c r="AL609" s="165"/>
      <c r="AM609" s="180"/>
      <c r="AN609" s="165"/>
      <c r="AO609" s="180"/>
      <c r="AP609" s="165"/>
      <c r="AQ609" s="180"/>
      <c r="AR609" s="165"/>
      <c r="AS609" s="165"/>
      <c r="AT609" s="165"/>
      <c r="AU609" s="165"/>
      <c r="AV609" s="165"/>
      <c r="AW609" s="165"/>
      <c r="AX609" s="165"/>
      <c r="AY609" s="165"/>
      <c r="AZ609" s="165"/>
      <c r="BA609" s="165"/>
      <c r="BB609" s="165"/>
      <c r="BC609" s="165"/>
      <c r="BD609" s="165"/>
      <c r="BE609" s="165"/>
      <c r="BF609" s="165"/>
      <c r="BG609" s="169" t="s">
        <v>929</v>
      </c>
      <c r="BH609" s="180" t="s">
        <v>539</v>
      </c>
      <c r="BI609" s="165">
        <v>1</v>
      </c>
      <c r="BJ609" s="155">
        <v>2</v>
      </c>
      <c r="BK609" s="151" t="s">
        <v>5613</v>
      </c>
      <c r="BL609" s="159">
        <v>1</v>
      </c>
      <c r="BM609" s="159">
        <v>0</v>
      </c>
      <c r="BN609" s="167" t="s">
        <v>807</v>
      </c>
      <c r="BO609" s="205" t="s">
        <v>453</v>
      </c>
      <c r="BP609" s="205"/>
      <c r="BQ609" s="205"/>
      <c r="BR609" s="205"/>
      <c r="BS609" s="158" t="s">
        <v>453</v>
      </c>
      <c r="BT609" s="158" t="s">
        <v>453</v>
      </c>
      <c r="BU609" s="157" t="s">
        <v>453</v>
      </c>
      <c r="BV609" s="153" t="s">
        <v>5614</v>
      </c>
      <c r="BW609" s="153" t="s">
        <v>5615</v>
      </c>
      <c r="BX609" s="151">
        <v>98</v>
      </c>
      <c r="BY609" s="151">
        <v>115</v>
      </c>
      <c r="BZ609" s="151">
        <v>107</v>
      </c>
      <c r="CA609" s="151" t="s">
        <v>5616</v>
      </c>
      <c r="CB609" s="151" t="s">
        <v>453</v>
      </c>
      <c r="CC609" s="151" t="s">
        <v>453</v>
      </c>
      <c r="CD609" s="151"/>
      <c r="CE609" s="151" t="s">
        <v>872</v>
      </c>
      <c r="CF609" s="151" t="s">
        <v>5617</v>
      </c>
      <c r="CG609" s="151" t="s">
        <v>929</v>
      </c>
      <c r="CH609" s="151" t="s">
        <v>4429</v>
      </c>
      <c r="CI609" s="151"/>
      <c r="CJ609" s="151"/>
      <c r="CK609" s="151"/>
      <c r="CL609" s="151" t="s">
        <v>1737</v>
      </c>
    </row>
    <row r="610" spans="1:90" s="89" customFormat="1" x14ac:dyDescent="0.2">
      <c r="A610" s="151" t="s">
        <v>5591</v>
      </c>
      <c r="B610" s="151">
        <v>608</v>
      </c>
      <c r="C610" s="155">
        <v>544</v>
      </c>
      <c r="D610" s="269" t="s">
        <v>7634</v>
      </c>
      <c r="E610" s="270" t="s">
        <v>7635</v>
      </c>
      <c r="F610" s="271">
        <v>33632</v>
      </c>
      <c r="G610" s="157" t="s">
        <v>562</v>
      </c>
      <c r="H610" s="158">
        <v>46293542</v>
      </c>
      <c r="I610" s="155"/>
      <c r="J610" s="159"/>
      <c r="K610" s="159"/>
      <c r="L610" s="159">
        <f t="shared" si="62"/>
        <v>0</v>
      </c>
      <c r="M610" s="157"/>
      <c r="N610" s="151"/>
      <c r="O610" s="160"/>
      <c r="P610" s="151"/>
      <c r="Q610" s="151"/>
      <c r="R610" s="155"/>
      <c r="S610" s="151"/>
      <c r="T610" s="151" t="s">
        <v>935</v>
      </c>
      <c r="U610" s="161">
        <v>43452</v>
      </c>
      <c r="V610" s="161">
        <v>43462</v>
      </c>
      <c r="W610" s="165">
        <f>SUM(V610-U610)</f>
        <v>10</v>
      </c>
      <c r="X610" s="161" t="s">
        <v>453</v>
      </c>
      <c r="Y610" s="161" t="s">
        <v>564</v>
      </c>
      <c r="Z610" s="151" t="s">
        <v>5570</v>
      </c>
      <c r="AA610" s="250" t="s">
        <v>5436</v>
      </c>
      <c r="AB610" s="160" t="s">
        <v>804</v>
      </c>
      <c r="AC610" s="162">
        <v>43514</v>
      </c>
      <c r="AD610" s="163" t="s">
        <v>807</v>
      </c>
      <c r="AE610" s="164"/>
      <c r="AF610" s="159">
        <f>((AE610-AC610)/365*12)</f>
        <v>-1430.5972602739726</v>
      </c>
      <c r="AG610" s="180"/>
      <c r="AH610" s="165"/>
      <c r="AI610" s="180"/>
      <c r="AJ610" s="165"/>
      <c r="AK610" s="180"/>
      <c r="AL610" s="165"/>
      <c r="AM610" s="180"/>
      <c r="AN610" s="165"/>
      <c r="AO610" s="180"/>
      <c r="AP610" s="165"/>
      <c r="AQ610" s="180"/>
      <c r="AR610" s="165"/>
      <c r="AS610" s="165"/>
      <c r="AT610" s="165"/>
      <c r="AU610" s="165"/>
      <c r="AV610" s="165"/>
      <c r="AW610" s="165"/>
      <c r="AX610" s="165"/>
      <c r="AY610" s="165"/>
      <c r="AZ610" s="165"/>
      <c r="BA610" s="165"/>
      <c r="BB610" s="165"/>
      <c r="BC610" s="165"/>
      <c r="BD610" s="165"/>
      <c r="BE610" s="165"/>
      <c r="BF610" s="165"/>
      <c r="BG610" s="169"/>
      <c r="BH610" s="180"/>
      <c r="BI610" s="165"/>
      <c r="BJ610" s="155"/>
      <c r="BK610" s="151"/>
      <c r="BL610" s="159"/>
      <c r="BM610" s="159"/>
      <c r="BN610" s="167"/>
      <c r="BO610" s="151"/>
      <c r="BP610" s="151"/>
      <c r="BQ610" s="151"/>
      <c r="BR610" s="151"/>
      <c r="BS610" s="157"/>
      <c r="BT610" s="157"/>
      <c r="BU610" s="157"/>
      <c r="BV610" s="153"/>
      <c r="BW610" s="153"/>
      <c r="BX610" s="151"/>
      <c r="BY610" s="151"/>
      <c r="BZ610" s="151"/>
      <c r="CA610" s="151"/>
      <c r="CB610" s="151"/>
      <c r="CC610" s="151"/>
      <c r="CD610" s="151"/>
      <c r="CE610" s="151"/>
      <c r="CF610" s="151"/>
      <c r="CG610" s="151"/>
      <c r="CH610" s="151"/>
      <c r="CI610" s="151"/>
      <c r="CJ610" s="151"/>
      <c r="CK610" s="151"/>
      <c r="CL610" s="151"/>
    </row>
    <row r="611" spans="1:90" s="89" customFormat="1" x14ac:dyDescent="0.2">
      <c r="A611" s="151" t="s">
        <v>5592</v>
      </c>
      <c r="B611" s="151">
        <v>609</v>
      </c>
      <c r="C611" s="155">
        <v>545</v>
      </c>
      <c r="D611" s="269" t="s">
        <v>7636</v>
      </c>
      <c r="E611" s="270" t="s">
        <v>7637</v>
      </c>
      <c r="F611" s="271">
        <v>38486</v>
      </c>
      <c r="G611" s="157" t="s">
        <v>562</v>
      </c>
      <c r="H611" s="158">
        <v>46603574</v>
      </c>
      <c r="I611" s="155"/>
      <c r="J611" s="159"/>
      <c r="K611" s="159"/>
      <c r="L611" s="159">
        <f t="shared" si="62"/>
        <v>0</v>
      </c>
      <c r="M611" s="157"/>
      <c r="N611" s="151"/>
      <c r="O611" s="160"/>
      <c r="P611" s="151"/>
      <c r="Q611" s="151"/>
      <c r="R611" s="155"/>
      <c r="S611" s="151"/>
      <c r="T611" s="151" t="s">
        <v>453</v>
      </c>
      <c r="U611" s="161" t="s">
        <v>453</v>
      </c>
      <c r="V611" s="161" t="s">
        <v>453</v>
      </c>
      <c r="W611" s="165" t="s">
        <v>453</v>
      </c>
      <c r="X611" s="161" t="s">
        <v>453</v>
      </c>
      <c r="Y611" s="161" t="s">
        <v>564</v>
      </c>
      <c r="Z611" s="151" t="s">
        <v>817</v>
      </c>
      <c r="AA611" s="151" t="s">
        <v>5864</v>
      </c>
      <c r="AB611" s="160" t="s">
        <v>804</v>
      </c>
      <c r="AC611" s="162">
        <v>43474</v>
      </c>
      <c r="AD611" s="163" t="s">
        <v>807</v>
      </c>
      <c r="AE611" s="164"/>
      <c r="AF611" s="159">
        <f>((AE611-AC611)/365*12)</f>
        <v>-1429.2821917808219</v>
      </c>
      <c r="AG611" s="180"/>
      <c r="AH611" s="165"/>
      <c r="AI611" s="180"/>
      <c r="AJ611" s="165"/>
      <c r="AK611" s="180"/>
      <c r="AL611" s="165"/>
      <c r="AM611" s="180"/>
      <c r="AN611" s="165"/>
      <c r="AO611" s="180"/>
      <c r="AP611" s="165"/>
      <c r="AQ611" s="180"/>
      <c r="AR611" s="165"/>
      <c r="AS611" s="165"/>
      <c r="AT611" s="165"/>
      <c r="AU611" s="165"/>
      <c r="AV611" s="165"/>
      <c r="AW611" s="165"/>
      <c r="AX611" s="165"/>
      <c r="AY611" s="165"/>
      <c r="AZ611" s="165"/>
      <c r="BA611" s="165"/>
      <c r="BB611" s="165"/>
      <c r="BC611" s="165"/>
      <c r="BD611" s="165"/>
      <c r="BE611" s="165"/>
      <c r="BF611" s="165"/>
      <c r="BG611" s="169"/>
      <c r="BH611" s="180"/>
      <c r="BI611" s="165"/>
      <c r="BJ611" s="155"/>
      <c r="BK611" s="151"/>
      <c r="BL611" s="159"/>
      <c r="BM611" s="159"/>
      <c r="BN611" s="167"/>
      <c r="BO611" s="151"/>
      <c r="BP611" s="151"/>
      <c r="BQ611" s="151"/>
      <c r="BR611" s="151"/>
      <c r="BS611" s="157"/>
      <c r="BT611" s="157"/>
      <c r="BU611" s="157"/>
      <c r="BV611" s="153"/>
      <c r="BW611" s="153"/>
      <c r="BX611" s="151"/>
      <c r="BY611" s="151"/>
      <c r="BZ611" s="151"/>
      <c r="CA611" s="151"/>
      <c r="CB611" s="151"/>
      <c r="CC611" s="151"/>
      <c r="CD611" s="151"/>
      <c r="CE611" s="151"/>
      <c r="CF611" s="151"/>
      <c r="CG611" s="151"/>
      <c r="CH611" s="151"/>
      <c r="CI611" s="151"/>
      <c r="CJ611" s="151"/>
      <c r="CK611" s="151"/>
      <c r="CL611" s="151"/>
    </row>
    <row r="612" spans="1:90" s="89" customFormat="1" x14ac:dyDescent="0.2">
      <c r="A612" s="151" t="s">
        <v>5661</v>
      </c>
      <c r="B612" s="155">
        <v>610</v>
      </c>
      <c r="C612" s="155" t="s">
        <v>5571</v>
      </c>
      <c r="D612" s="269" t="s">
        <v>7638</v>
      </c>
      <c r="E612" s="270" t="s">
        <v>7639</v>
      </c>
      <c r="F612" s="271">
        <v>32511</v>
      </c>
      <c r="G612" s="157" t="s">
        <v>562</v>
      </c>
      <c r="H612" s="157">
        <v>38251476</v>
      </c>
      <c r="I612" s="155">
        <v>3495726</v>
      </c>
      <c r="J612" s="159">
        <v>36</v>
      </c>
      <c r="K612" s="159">
        <v>17</v>
      </c>
      <c r="L612" s="159">
        <f t="shared" si="62"/>
        <v>19</v>
      </c>
      <c r="M612" s="157" t="s">
        <v>563</v>
      </c>
      <c r="N612" s="151" t="s">
        <v>594</v>
      </c>
      <c r="O612" s="160" t="s">
        <v>807</v>
      </c>
      <c r="P612" s="151">
        <v>2</v>
      </c>
      <c r="Q612" s="151"/>
      <c r="R612" s="155">
        <v>3</v>
      </c>
      <c r="S612" s="151" t="s">
        <v>5619</v>
      </c>
      <c r="T612" s="151" t="s">
        <v>935</v>
      </c>
      <c r="U612" s="161">
        <v>43472</v>
      </c>
      <c r="V612" s="161">
        <v>43480</v>
      </c>
      <c r="W612" s="165">
        <f>SUM(V612-U612)</f>
        <v>8</v>
      </c>
      <c r="X612" s="161" t="s">
        <v>453</v>
      </c>
      <c r="Y612" s="161" t="s">
        <v>564</v>
      </c>
      <c r="Z612" s="151" t="s">
        <v>817</v>
      </c>
      <c r="AA612" s="151" t="s">
        <v>5620</v>
      </c>
      <c r="AB612" s="160" t="s">
        <v>804</v>
      </c>
      <c r="AC612" s="162">
        <v>43514</v>
      </c>
      <c r="AD612" s="163" t="s">
        <v>804</v>
      </c>
      <c r="AE612" s="164">
        <v>43698</v>
      </c>
      <c r="AF612" s="159">
        <f>((AE612-AC612)/365*12)</f>
        <v>6.0493150684931507</v>
      </c>
      <c r="AG612" s="180" t="s">
        <v>643</v>
      </c>
      <c r="AH612" s="165">
        <v>2</v>
      </c>
      <c r="AI612" s="180" t="s">
        <v>5657</v>
      </c>
      <c r="AJ612" s="165">
        <v>5</v>
      </c>
      <c r="AK612" s="180"/>
      <c r="AL612" s="165"/>
      <c r="AM612" s="180"/>
      <c r="AN612" s="165"/>
      <c r="AO612" s="180"/>
      <c r="AP612" s="165"/>
      <c r="AQ612" s="180"/>
      <c r="AR612" s="165"/>
      <c r="AS612" s="165"/>
      <c r="AT612" s="165"/>
      <c r="AU612" s="165"/>
      <c r="AV612" s="165"/>
      <c r="AW612" s="165"/>
      <c r="AX612" s="165"/>
      <c r="AY612" s="165"/>
      <c r="AZ612" s="165"/>
      <c r="BA612" s="165"/>
      <c r="BB612" s="165"/>
      <c r="BC612" s="165"/>
      <c r="BD612" s="165"/>
      <c r="BE612" s="165"/>
      <c r="BF612" s="165"/>
      <c r="BG612" s="159"/>
      <c r="BH612" s="158"/>
      <c r="BI612" s="158"/>
      <c r="BJ612" s="182"/>
      <c r="BK612" s="169"/>
      <c r="BL612" s="167"/>
      <c r="BM612" s="157"/>
      <c r="BN612" s="157"/>
      <c r="BO612" s="151"/>
      <c r="BP612" s="151"/>
      <c r="BQ612" s="151"/>
      <c r="BR612" s="151"/>
      <c r="BS612" s="153"/>
      <c r="BT612" s="155"/>
      <c r="BU612" s="155"/>
      <c r="BV612" s="155"/>
      <c r="BW612" s="151"/>
      <c r="BX612" s="151"/>
      <c r="BY612" s="151"/>
      <c r="BZ612" s="151"/>
      <c r="CA612" s="151"/>
      <c r="CB612" s="151"/>
      <c r="CC612" s="151"/>
      <c r="CD612" s="151"/>
      <c r="CE612" s="151"/>
      <c r="CF612" s="151"/>
      <c r="CG612" s="151"/>
      <c r="CH612" s="151"/>
      <c r="CI612" s="151"/>
      <c r="CJ612" s="151"/>
      <c r="CK612" s="151"/>
      <c r="CL612" s="151"/>
    </row>
    <row r="613" spans="1:90" s="89" customFormat="1" x14ac:dyDescent="0.2">
      <c r="A613" s="151" t="s">
        <v>5593</v>
      </c>
      <c r="B613" s="151">
        <v>611</v>
      </c>
      <c r="C613" s="155">
        <v>546</v>
      </c>
      <c r="D613" s="269" t="s">
        <v>7640</v>
      </c>
      <c r="E613" s="270" t="s">
        <v>7641</v>
      </c>
      <c r="F613" s="271">
        <v>17095</v>
      </c>
      <c r="G613" s="157" t="s">
        <v>562</v>
      </c>
      <c r="H613" s="158">
        <v>55115382</v>
      </c>
      <c r="I613" s="155"/>
      <c r="J613" s="159"/>
      <c r="K613" s="159"/>
      <c r="L613" s="159">
        <f t="shared" si="62"/>
        <v>0</v>
      </c>
      <c r="M613" s="157"/>
      <c r="N613" s="151"/>
      <c r="O613" s="160"/>
      <c r="P613" s="151"/>
      <c r="Q613" s="151"/>
      <c r="R613" s="155"/>
      <c r="S613" s="151"/>
      <c r="T613" s="151" t="s">
        <v>453</v>
      </c>
      <c r="U613" s="161" t="s">
        <v>453</v>
      </c>
      <c r="V613" s="161" t="s">
        <v>453</v>
      </c>
      <c r="W613" s="165" t="s">
        <v>453</v>
      </c>
      <c r="X613" s="161" t="s">
        <v>453</v>
      </c>
      <c r="Y613" s="161" t="s">
        <v>564</v>
      </c>
      <c r="Z613" s="151" t="s">
        <v>817</v>
      </c>
      <c r="AA613" s="151" t="s">
        <v>5865</v>
      </c>
      <c r="AB613" s="160" t="s">
        <v>804</v>
      </c>
      <c r="AC613" s="162">
        <v>43479</v>
      </c>
      <c r="AD613" s="163" t="s">
        <v>807</v>
      </c>
      <c r="AE613" s="164"/>
      <c r="AF613" s="159"/>
      <c r="AG613" s="180"/>
      <c r="AH613" s="165"/>
      <c r="AI613" s="180"/>
      <c r="AJ613" s="165"/>
      <c r="AK613" s="180"/>
      <c r="AL613" s="165"/>
      <c r="AM613" s="180"/>
      <c r="AN613" s="165"/>
      <c r="AO613" s="180"/>
      <c r="AP613" s="165"/>
      <c r="AQ613" s="180"/>
      <c r="AR613" s="165"/>
      <c r="AS613" s="165"/>
      <c r="AT613" s="165"/>
      <c r="AU613" s="165"/>
      <c r="AV613" s="165"/>
      <c r="AW613" s="165"/>
      <c r="AX613" s="165"/>
      <c r="AY613" s="165"/>
      <c r="AZ613" s="165"/>
      <c r="BA613" s="165"/>
      <c r="BB613" s="165"/>
      <c r="BC613" s="165"/>
      <c r="BD613" s="165"/>
      <c r="BE613" s="165"/>
      <c r="BF613" s="165"/>
      <c r="BG613" s="169"/>
      <c r="BH613" s="161"/>
      <c r="BI613" s="159"/>
      <c r="BJ613" s="155"/>
      <c r="BK613" s="151"/>
      <c r="BL613" s="159"/>
      <c r="BM613" s="159"/>
      <c r="BN613" s="167"/>
      <c r="BO613" s="151"/>
      <c r="BP613" s="151"/>
      <c r="BQ613" s="151"/>
      <c r="BR613" s="151"/>
      <c r="BS613" s="157"/>
      <c r="BT613" s="157"/>
      <c r="BU613" s="157"/>
      <c r="BV613" s="153"/>
      <c r="BW613" s="153"/>
      <c r="BX613" s="151"/>
      <c r="BY613" s="151"/>
      <c r="BZ613" s="151"/>
      <c r="CA613" s="151"/>
      <c r="CB613" s="151"/>
      <c r="CC613" s="151"/>
      <c r="CD613" s="151"/>
      <c r="CE613" s="151"/>
      <c r="CF613" s="151"/>
      <c r="CG613" s="151"/>
      <c r="CH613" s="151"/>
      <c r="CI613" s="151"/>
      <c r="CJ613" s="151"/>
      <c r="CK613" s="151"/>
      <c r="CL613" s="151"/>
    </row>
    <row r="614" spans="1:90" s="89" customFormat="1" x14ac:dyDescent="0.2">
      <c r="A614" s="151" t="s">
        <v>5594</v>
      </c>
      <c r="B614" s="151">
        <v>612</v>
      </c>
      <c r="C614" s="155">
        <v>547</v>
      </c>
      <c r="D614" s="269" t="s">
        <v>7642</v>
      </c>
      <c r="E614" s="270" t="s">
        <v>7643</v>
      </c>
      <c r="F614" s="271">
        <v>24178</v>
      </c>
      <c r="G614" s="157" t="s">
        <v>480</v>
      </c>
      <c r="H614" s="158">
        <v>46439739</v>
      </c>
      <c r="I614" s="155"/>
      <c r="J614" s="159"/>
      <c r="K614" s="159"/>
      <c r="L614" s="159">
        <f t="shared" ref="L614:L626" si="65">SUM(J614-K614)</f>
        <v>0</v>
      </c>
      <c r="M614" s="157"/>
      <c r="N614" s="151"/>
      <c r="O614" s="160"/>
      <c r="P614" s="151"/>
      <c r="Q614" s="151"/>
      <c r="R614" s="155"/>
      <c r="S614" s="151"/>
      <c r="T614" s="151" t="s">
        <v>935</v>
      </c>
      <c r="U614" s="162">
        <v>43472</v>
      </c>
      <c r="V614" s="162">
        <v>43486</v>
      </c>
      <c r="W614" s="165">
        <f>SUM(V614-U614)</f>
        <v>14</v>
      </c>
      <c r="X614" s="161" t="s">
        <v>453</v>
      </c>
      <c r="Y614" s="161" t="s">
        <v>564</v>
      </c>
      <c r="Z614" s="151" t="s">
        <v>817</v>
      </c>
      <c r="AA614" s="151" t="s">
        <v>5866</v>
      </c>
      <c r="AB614" s="160" t="s">
        <v>804</v>
      </c>
      <c r="AC614" s="175">
        <v>43543</v>
      </c>
      <c r="AD614" s="163" t="s">
        <v>807</v>
      </c>
      <c r="AE614" s="164"/>
      <c r="AF614" s="159">
        <f t="shared" ref="AF614:AF620" si="66">((AE614-AC614)/365*12)</f>
        <v>-1431.5506849315068</v>
      </c>
      <c r="AG614" s="180"/>
      <c r="AH614" s="165"/>
      <c r="AI614" s="180"/>
      <c r="AJ614" s="165"/>
      <c r="AK614" s="180"/>
      <c r="AL614" s="165"/>
      <c r="AM614" s="180"/>
      <c r="AN614" s="165"/>
      <c r="AO614" s="180"/>
      <c r="AP614" s="165"/>
      <c r="AQ614" s="180"/>
      <c r="AR614" s="165"/>
      <c r="AS614" s="165"/>
      <c r="AT614" s="165"/>
      <c r="AU614" s="165"/>
      <c r="AV614" s="165"/>
      <c r="AW614" s="165"/>
      <c r="AX614" s="165"/>
      <c r="AY614" s="165"/>
      <c r="AZ614" s="165"/>
      <c r="BA614" s="165"/>
      <c r="BB614" s="165"/>
      <c r="BC614" s="165"/>
      <c r="BD614" s="165"/>
      <c r="BE614" s="165"/>
      <c r="BF614" s="165"/>
      <c r="BG614" s="169"/>
      <c r="BH614" s="161"/>
      <c r="BI614" s="159"/>
      <c r="BJ614" s="155"/>
      <c r="BK614" s="151"/>
      <c r="BL614" s="159"/>
      <c r="BM614" s="159"/>
      <c r="BN614" s="167"/>
      <c r="BO614" s="151"/>
      <c r="BP614" s="151"/>
      <c r="BQ614" s="151"/>
      <c r="BR614" s="151"/>
      <c r="BS614" s="157"/>
      <c r="BT614" s="157"/>
      <c r="BU614" s="157"/>
      <c r="BV614" s="153"/>
      <c r="BW614" s="153"/>
      <c r="BX614" s="151"/>
      <c r="BY614" s="151"/>
      <c r="BZ614" s="151"/>
      <c r="CA614" s="151"/>
      <c r="CB614" s="151"/>
      <c r="CC614" s="151"/>
      <c r="CD614" s="151"/>
      <c r="CE614" s="151"/>
      <c r="CF614" s="151"/>
      <c r="CG614" s="151"/>
      <c r="CH614" s="151"/>
      <c r="CI614" s="151"/>
      <c r="CJ614" s="151"/>
      <c r="CK614" s="151"/>
      <c r="CL614" s="151"/>
    </row>
    <row r="615" spans="1:90" s="89" customFormat="1" x14ac:dyDescent="0.2">
      <c r="A615" s="151" t="s">
        <v>5595</v>
      </c>
      <c r="B615" s="151">
        <v>613</v>
      </c>
      <c r="C615" s="155">
        <v>548</v>
      </c>
      <c r="D615" s="269" t="s">
        <v>7644</v>
      </c>
      <c r="E615" s="270" t="s">
        <v>7645</v>
      </c>
      <c r="F615" s="271">
        <v>17555</v>
      </c>
      <c r="G615" s="157" t="s">
        <v>562</v>
      </c>
      <c r="H615" s="158">
        <v>46580064</v>
      </c>
      <c r="I615" s="155"/>
      <c r="J615" s="159"/>
      <c r="K615" s="159"/>
      <c r="L615" s="159">
        <f t="shared" si="65"/>
        <v>0</v>
      </c>
      <c r="M615" s="157"/>
      <c r="N615" s="151"/>
      <c r="O615" s="160"/>
      <c r="P615" s="151"/>
      <c r="Q615" s="151"/>
      <c r="R615" s="155"/>
      <c r="S615" s="151"/>
      <c r="T615" s="151" t="s">
        <v>453</v>
      </c>
      <c r="U615" s="162" t="s">
        <v>453</v>
      </c>
      <c r="V615" s="162" t="s">
        <v>453</v>
      </c>
      <c r="W615" s="165" t="s">
        <v>453</v>
      </c>
      <c r="X615" s="161" t="s">
        <v>453</v>
      </c>
      <c r="Y615" s="161" t="s">
        <v>563</v>
      </c>
      <c r="Z615" s="151" t="s">
        <v>817</v>
      </c>
      <c r="AA615" s="151" t="s">
        <v>5867</v>
      </c>
      <c r="AB615" s="160" t="s">
        <v>804</v>
      </c>
      <c r="AC615" s="175">
        <v>43486</v>
      </c>
      <c r="AD615" s="163" t="s">
        <v>807</v>
      </c>
      <c r="AE615" s="164"/>
      <c r="AF615" s="159">
        <f t="shared" si="66"/>
        <v>-1429.6767123287671</v>
      </c>
      <c r="AG615" s="180"/>
      <c r="AH615" s="165"/>
      <c r="AI615" s="180"/>
      <c r="AJ615" s="165"/>
      <c r="AK615" s="180"/>
      <c r="AL615" s="165"/>
      <c r="AM615" s="180"/>
      <c r="AN615" s="165"/>
      <c r="AO615" s="180"/>
      <c r="AP615" s="165"/>
      <c r="AQ615" s="180"/>
      <c r="AR615" s="165"/>
      <c r="AS615" s="165"/>
      <c r="AT615" s="165"/>
      <c r="AU615" s="165"/>
      <c r="AV615" s="165"/>
      <c r="AW615" s="165"/>
      <c r="AX615" s="165"/>
      <c r="AY615" s="165"/>
      <c r="AZ615" s="165"/>
      <c r="BA615" s="165"/>
      <c r="BB615" s="165"/>
      <c r="BC615" s="165"/>
      <c r="BD615" s="165"/>
      <c r="BE615" s="165"/>
      <c r="BF615" s="165"/>
      <c r="BG615" s="169"/>
      <c r="BH615" s="161"/>
      <c r="BI615" s="159"/>
      <c r="BJ615" s="155"/>
      <c r="BK615" s="151"/>
      <c r="BL615" s="159"/>
      <c r="BM615" s="159"/>
      <c r="BN615" s="167"/>
      <c r="BO615" s="151"/>
      <c r="BP615" s="151"/>
      <c r="BQ615" s="151"/>
      <c r="BR615" s="151"/>
      <c r="BS615" s="157"/>
      <c r="BT615" s="157"/>
      <c r="BU615" s="157"/>
      <c r="BV615" s="153"/>
      <c r="BW615" s="153"/>
      <c r="BX615" s="151"/>
      <c r="BY615" s="151"/>
      <c r="BZ615" s="151"/>
      <c r="CA615" s="151"/>
      <c r="CB615" s="151"/>
      <c r="CC615" s="151"/>
      <c r="CD615" s="151"/>
      <c r="CE615" s="151"/>
      <c r="CF615" s="151"/>
      <c r="CG615" s="151"/>
      <c r="CH615" s="151"/>
      <c r="CI615" s="151"/>
      <c r="CJ615" s="151"/>
      <c r="CK615" s="151"/>
      <c r="CL615" s="151"/>
    </row>
    <row r="616" spans="1:90" s="89" customFormat="1" x14ac:dyDescent="0.2">
      <c r="A616" s="151" t="s">
        <v>5596</v>
      </c>
      <c r="B616" s="151">
        <v>614</v>
      </c>
      <c r="C616" s="155">
        <v>549</v>
      </c>
      <c r="D616" s="269" t="s">
        <v>7646</v>
      </c>
      <c r="E616" s="270" t="s">
        <v>7647</v>
      </c>
      <c r="F616" s="271">
        <v>38059</v>
      </c>
      <c r="G616" s="157" t="s">
        <v>480</v>
      </c>
      <c r="H616" s="158">
        <v>46554627</v>
      </c>
      <c r="I616" s="155"/>
      <c r="J616" s="159"/>
      <c r="K616" s="159"/>
      <c r="L616" s="159">
        <f t="shared" si="65"/>
        <v>0</v>
      </c>
      <c r="M616" s="157"/>
      <c r="N616" s="151"/>
      <c r="O616" s="160"/>
      <c r="P616" s="151"/>
      <c r="Q616" s="151"/>
      <c r="R616" s="155"/>
      <c r="S616" s="151"/>
      <c r="T616" s="151" t="s">
        <v>913</v>
      </c>
      <c r="U616" s="162">
        <v>43486</v>
      </c>
      <c r="V616" s="162">
        <v>43493</v>
      </c>
      <c r="W616" s="165">
        <f>SUM(V616-U616)</f>
        <v>7</v>
      </c>
      <c r="X616" s="161" t="s">
        <v>453</v>
      </c>
      <c r="Y616" s="161" t="s">
        <v>563</v>
      </c>
      <c r="Z616" s="151" t="s">
        <v>904</v>
      </c>
      <c r="AA616" s="151" t="s">
        <v>5895</v>
      </c>
      <c r="AB616" s="160" t="s">
        <v>804</v>
      </c>
      <c r="AC616" s="175">
        <v>43542</v>
      </c>
      <c r="AD616" s="163" t="s">
        <v>807</v>
      </c>
      <c r="AE616" s="164"/>
      <c r="AF616" s="159">
        <f t="shared" si="66"/>
        <v>-1431.5178082191781</v>
      </c>
      <c r="AG616" s="180"/>
      <c r="AH616" s="165"/>
      <c r="AI616" s="180"/>
      <c r="AJ616" s="165"/>
      <c r="AK616" s="180"/>
      <c r="AL616" s="165"/>
      <c r="AM616" s="180"/>
      <c r="AN616" s="165"/>
      <c r="AO616" s="180"/>
      <c r="AP616" s="165"/>
      <c r="AQ616" s="180"/>
      <c r="AR616" s="165"/>
      <c r="AS616" s="165"/>
      <c r="AT616" s="165"/>
      <c r="AU616" s="165"/>
      <c r="AV616" s="165"/>
      <c r="AW616" s="165"/>
      <c r="AX616" s="165"/>
      <c r="AY616" s="165"/>
      <c r="AZ616" s="165"/>
      <c r="BA616" s="165"/>
      <c r="BB616" s="165"/>
      <c r="BC616" s="165"/>
      <c r="BD616" s="165"/>
      <c r="BE616" s="165"/>
      <c r="BF616" s="165"/>
      <c r="BG616" s="169"/>
      <c r="BH616" s="161"/>
      <c r="BI616" s="159"/>
      <c r="BJ616" s="155"/>
      <c r="BK616" s="151"/>
      <c r="BL616" s="159"/>
      <c r="BM616" s="159"/>
      <c r="BN616" s="167"/>
      <c r="BO616" s="151"/>
      <c r="BP616" s="151"/>
      <c r="BQ616" s="151"/>
      <c r="BR616" s="151"/>
      <c r="BS616" s="157"/>
      <c r="BT616" s="157"/>
      <c r="BU616" s="157"/>
      <c r="BV616" s="153"/>
      <c r="BW616" s="153"/>
      <c r="BX616" s="151"/>
      <c r="BY616" s="151"/>
      <c r="BZ616" s="151"/>
      <c r="CA616" s="151"/>
      <c r="CB616" s="151"/>
      <c r="CC616" s="151"/>
      <c r="CD616" s="151"/>
      <c r="CE616" s="151"/>
      <c r="CF616" s="151"/>
      <c r="CG616" s="151"/>
      <c r="CH616" s="151"/>
      <c r="CI616" s="151"/>
      <c r="CJ616" s="151"/>
      <c r="CK616" s="151"/>
      <c r="CL616" s="151"/>
    </row>
    <row r="617" spans="1:90" s="89" customFormat="1" x14ac:dyDescent="0.2">
      <c r="A617" s="151" t="s">
        <v>5597</v>
      </c>
      <c r="B617" s="151">
        <v>615</v>
      </c>
      <c r="C617" s="155">
        <v>550</v>
      </c>
      <c r="D617" s="269" t="s">
        <v>7648</v>
      </c>
      <c r="E617" s="270" t="s">
        <v>7649</v>
      </c>
      <c r="F617" s="271">
        <v>16332</v>
      </c>
      <c r="G617" s="157" t="s">
        <v>562</v>
      </c>
      <c r="H617" s="158">
        <v>38355332</v>
      </c>
      <c r="I617" s="155"/>
      <c r="J617" s="159"/>
      <c r="K617" s="159"/>
      <c r="L617" s="159">
        <f t="shared" si="65"/>
        <v>0</v>
      </c>
      <c r="M617" s="157"/>
      <c r="N617" s="151"/>
      <c r="O617" s="160"/>
      <c r="P617" s="151"/>
      <c r="Q617" s="151"/>
      <c r="R617" s="155"/>
      <c r="S617" s="151"/>
      <c r="T617" s="151" t="s">
        <v>913</v>
      </c>
      <c r="U617" s="162">
        <v>43493</v>
      </c>
      <c r="V617" s="162">
        <v>43504</v>
      </c>
      <c r="W617" s="165">
        <f>SUM(V617-U617)</f>
        <v>11</v>
      </c>
      <c r="X617" s="211" t="s">
        <v>5868</v>
      </c>
      <c r="Y617" s="161" t="s">
        <v>568</v>
      </c>
      <c r="Z617" s="151" t="s">
        <v>5531</v>
      </c>
      <c r="AA617" s="151" t="s">
        <v>5324</v>
      </c>
      <c r="AB617" s="160" t="s">
        <v>804</v>
      </c>
      <c r="AC617" s="175">
        <v>43542</v>
      </c>
      <c r="AD617" s="163" t="s">
        <v>807</v>
      </c>
      <c r="AE617" s="164"/>
      <c r="AF617" s="159">
        <f t="shared" si="66"/>
        <v>-1431.5178082191781</v>
      </c>
      <c r="AG617" s="180"/>
      <c r="AH617" s="165"/>
      <c r="AI617" s="180"/>
      <c r="AJ617" s="165"/>
      <c r="AK617" s="180"/>
      <c r="AL617" s="165"/>
      <c r="AM617" s="180"/>
      <c r="AN617" s="165"/>
      <c r="AO617" s="180"/>
      <c r="AP617" s="165"/>
      <c r="AQ617" s="180"/>
      <c r="AR617" s="165"/>
      <c r="AS617" s="165"/>
      <c r="AT617" s="165"/>
      <c r="AU617" s="165"/>
      <c r="AV617" s="165"/>
      <c r="AW617" s="165"/>
      <c r="AX617" s="165"/>
      <c r="AY617" s="165"/>
      <c r="AZ617" s="165"/>
      <c r="BA617" s="165"/>
      <c r="BB617" s="165"/>
      <c r="BC617" s="165"/>
      <c r="BD617" s="165"/>
      <c r="BE617" s="165"/>
      <c r="BF617" s="165"/>
      <c r="BG617" s="169"/>
      <c r="BH617" s="161"/>
      <c r="BI617" s="159"/>
      <c r="BJ617" s="155"/>
      <c r="BK617" s="151"/>
      <c r="BL617" s="159"/>
      <c r="BM617" s="159"/>
      <c r="BN617" s="167"/>
      <c r="BO617" s="151"/>
      <c r="BP617" s="151"/>
      <c r="BQ617" s="151"/>
      <c r="BR617" s="151"/>
      <c r="BS617" s="157"/>
      <c r="BT617" s="157"/>
      <c r="BU617" s="157"/>
      <c r="BV617" s="153"/>
      <c r="BW617" s="153"/>
      <c r="BX617" s="151"/>
      <c r="BY617" s="151"/>
      <c r="BZ617" s="151"/>
      <c r="CA617" s="151"/>
      <c r="CB617" s="151"/>
      <c r="CC617" s="151"/>
      <c r="CD617" s="151"/>
      <c r="CE617" s="151"/>
      <c r="CF617" s="151"/>
      <c r="CG617" s="151"/>
      <c r="CH617" s="151"/>
      <c r="CI617" s="151"/>
      <c r="CJ617" s="151"/>
      <c r="CK617" s="151"/>
      <c r="CL617" s="151"/>
    </row>
    <row r="618" spans="1:90" s="89" customFormat="1" x14ac:dyDescent="0.2">
      <c r="A618" s="151" t="s">
        <v>5598</v>
      </c>
      <c r="B618" s="151">
        <v>616</v>
      </c>
      <c r="C618" s="155">
        <v>551</v>
      </c>
      <c r="D618" s="269" t="s">
        <v>7650</v>
      </c>
      <c r="E618" s="270" t="s">
        <v>7651</v>
      </c>
      <c r="F618" s="271">
        <v>15187</v>
      </c>
      <c r="G618" s="157" t="s">
        <v>480</v>
      </c>
      <c r="H618" s="158">
        <v>85004738</v>
      </c>
      <c r="I618" s="155"/>
      <c r="J618" s="159"/>
      <c r="K618" s="159"/>
      <c r="L618" s="159">
        <f t="shared" si="65"/>
        <v>0</v>
      </c>
      <c r="M618" s="157"/>
      <c r="N618" s="151"/>
      <c r="O618" s="160"/>
      <c r="P618" s="151"/>
      <c r="Q618" s="151"/>
      <c r="R618" s="155"/>
      <c r="S618" s="151"/>
      <c r="T618" s="151" t="s">
        <v>453</v>
      </c>
      <c r="U618" s="162" t="s">
        <v>453</v>
      </c>
      <c r="V618" s="162" t="s">
        <v>453</v>
      </c>
      <c r="W618" s="165" t="s">
        <v>453</v>
      </c>
      <c r="X618" s="161" t="s">
        <v>453</v>
      </c>
      <c r="Y618" s="161" t="s">
        <v>564</v>
      </c>
      <c r="Z618" s="151" t="s">
        <v>904</v>
      </c>
      <c r="AA618" s="151" t="s">
        <v>1687</v>
      </c>
      <c r="AB618" s="160" t="s">
        <v>804</v>
      </c>
      <c r="AC618" s="175">
        <v>43493</v>
      </c>
      <c r="AD618" s="163" t="s">
        <v>807</v>
      </c>
      <c r="AE618" s="164"/>
      <c r="AF618" s="159">
        <f t="shared" si="66"/>
        <v>-1429.9068493150685</v>
      </c>
      <c r="AG618" s="180"/>
      <c r="AH618" s="165"/>
      <c r="AI618" s="180"/>
      <c r="AJ618" s="165"/>
      <c r="AK618" s="180"/>
      <c r="AL618" s="165"/>
      <c r="AM618" s="180"/>
      <c r="AN618" s="165"/>
      <c r="AO618" s="180"/>
      <c r="AP618" s="165"/>
      <c r="AQ618" s="180"/>
      <c r="AR618" s="165"/>
      <c r="AS618" s="165"/>
      <c r="AT618" s="165"/>
      <c r="AU618" s="165"/>
      <c r="AV618" s="165"/>
      <c r="AW618" s="165"/>
      <c r="AX618" s="165"/>
      <c r="AY618" s="165"/>
      <c r="AZ618" s="165"/>
      <c r="BA618" s="165"/>
      <c r="BB618" s="165"/>
      <c r="BC618" s="165"/>
      <c r="BD618" s="165"/>
      <c r="BE618" s="165"/>
      <c r="BF618" s="165"/>
      <c r="BG618" s="169"/>
      <c r="BH618" s="161"/>
      <c r="BI618" s="159"/>
      <c r="BJ618" s="155"/>
      <c r="BK618" s="151"/>
      <c r="BL618" s="159"/>
      <c r="BM618" s="159"/>
      <c r="BN618" s="167"/>
      <c r="BO618" s="151"/>
      <c r="BP618" s="151"/>
      <c r="BQ618" s="151"/>
      <c r="BR618" s="151"/>
      <c r="BS618" s="157"/>
      <c r="BT618" s="157"/>
      <c r="BU618" s="157"/>
      <c r="BV618" s="153"/>
      <c r="BW618" s="153"/>
      <c r="BX618" s="151"/>
      <c r="BY618" s="151"/>
      <c r="BZ618" s="151"/>
      <c r="CA618" s="151"/>
      <c r="CB618" s="151"/>
      <c r="CC618" s="151"/>
      <c r="CD618" s="151"/>
      <c r="CE618" s="151"/>
      <c r="CF618" s="151"/>
      <c r="CG618" s="151"/>
      <c r="CH618" s="151"/>
      <c r="CI618" s="151"/>
      <c r="CJ618" s="151"/>
      <c r="CK618" s="151"/>
      <c r="CL618" s="151"/>
    </row>
    <row r="619" spans="1:90" s="89" customFormat="1" x14ac:dyDescent="0.2">
      <c r="A619" s="151" t="s">
        <v>5599</v>
      </c>
      <c r="B619" s="151">
        <v>617</v>
      </c>
      <c r="C619" s="155">
        <v>552</v>
      </c>
      <c r="D619" s="269" t="s">
        <v>7652</v>
      </c>
      <c r="E619" s="270" t="s">
        <v>7653</v>
      </c>
      <c r="F619" s="271">
        <v>24641</v>
      </c>
      <c r="G619" s="157" t="s">
        <v>562</v>
      </c>
      <c r="H619" s="158">
        <v>35401750</v>
      </c>
      <c r="I619" s="155"/>
      <c r="J619" s="159"/>
      <c r="K619" s="159"/>
      <c r="L619" s="159">
        <f t="shared" si="65"/>
        <v>0</v>
      </c>
      <c r="M619" s="157"/>
      <c r="N619" s="151"/>
      <c r="O619" s="160"/>
      <c r="P619" s="151"/>
      <c r="Q619" s="151"/>
      <c r="R619" s="155"/>
      <c r="S619" s="151"/>
      <c r="T619" s="151" t="s">
        <v>453</v>
      </c>
      <c r="U619" s="162" t="s">
        <v>453</v>
      </c>
      <c r="V619" s="162" t="s">
        <v>453</v>
      </c>
      <c r="W619" s="165" t="s">
        <v>453</v>
      </c>
      <c r="X619" s="161" t="s">
        <v>453</v>
      </c>
      <c r="Y619" s="161" t="s">
        <v>564</v>
      </c>
      <c r="Z619" s="151" t="s">
        <v>904</v>
      </c>
      <c r="AA619" s="151" t="s">
        <v>1687</v>
      </c>
      <c r="AB619" s="160" t="s">
        <v>804</v>
      </c>
      <c r="AC619" s="175">
        <v>43501</v>
      </c>
      <c r="AD619" s="163" t="s">
        <v>807</v>
      </c>
      <c r="AE619" s="164">
        <v>43984</v>
      </c>
      <c r="AF619" s="159">
        <f t="shared" si="66"/>
        <v>15.87945205479452</v>
      </c>
      <c r="AG619" s="180" t="s">
        <v>539</v>
      </c>
      <c r="AH619" s="165">
        <v>1</v>
      </c>
      <c r="AI619" s="180" t="s">
        <v>643</v>
      </c>
      <c r="AJ619" s="165">
        <v>2</v>
      </c>
      <c r="AK619" s="180" t="s">
        <v>639</v>
      </c>
      <c r="AL619" s="165">
        <v>5</v>
      </c>
      <c r="AM619" s="180" t="s">
        <v>453</v>
      </c>
      <c r="AN619" s="165" t="s">
        <v>453</v>
      </c>
      <c r="AO619" s="180" t="s">
        <v>453</v>
      </c>
      <c r="AP619" s="165" t="s">
        <v>453</v>
      </c>
      <c r="AQ619" s="180" t="s">
        <v>453</v>
      </c>
      <c r="AR619" s="165" t="s">
        <v>453</v>
      </c>
      <c r="AS619" s="165" t="s">
        <v>453</v>
      </c>
      <c r="AT619" s="165" t="s">
        <v>453</v>
      </c>
      <c r="AU619" s="165" t="s">
        <v>453</v>
      </c>
      <c r="AV619" s="165" t="s">
        <v>453</v>
      </c>
      <c r="AW619" s="165" t="s">
        <v>453</v>
      </c>
      <c r="AX619" s="165" t="s">
        <v>453</v>
      </c>
      <c r="AY619" s="165" t="s">
        <v>453</v>
      </c>
      <c r="AZ619" s="165" t="s">
        <v>453</v>
      </c>
      <c r="BA619" s="165" t="s">
        <v>453</v>
      </c>
      <c r="BB619" s="165" t="s">
        <v>453</v>
      </c>
      <c r="BC619" s="165" t="s">
        <v>453</v>
      </c>
      <c r="BD619" s="165" t="s">
        <v>453</v>
      </c>
      <c r="BE619" s="165" t="s">
        <v>453</v>
      </c>
      <c r="BF619" s="165" t="s">
        <v>453</v>
      </c>
      <c r="BG619" s="169" t="s">
        <v>6090</v>
      </c>
      <c r="BH619" s="161" t="s">
        <v>539</v>
      </c>
      <c r="BI619" s="159">
        <v>1</v>
      </c>
      <c r="BJ619" s="155"/>
      <c r="BK619" s="151"/>
      <c r="BL619" s="159"/>
      <c r="BM619" s="159"/>
      <c r="BN619" s="167"/>
      <c r="BO619" s="151"/>
      <c r="BP619" s="151"/>
      <c r="BQ619" s="151"/>
      <c r="BR619" s="151"/>
      <c r="BS619" s="157"/>
      <c r="BT619" s="157"/>
      <c r="BU619" s="157"/>
      <c r="BV619" s="153"/>
      <c r="BW619" s="153"/>
      <c r="BX619" s="151"/>
      <c r="BY619" s="151"/>
      <c r="BZ619" s="151"/>
      <c r="CA619" s="151"/>
      <c r="CB619" s="151"/>
      <c r="CC619" s="151"/>
      <c r="CD619" s="151"/>
      <c r="CE619" s="151"/>
      <c r="CF619" s="151"/>
      <c r="CG619" s="151"/>
      <c r="CH619" s="151"/>
      <c r="CI619" s="151"/>
      <c r="CJ619" s="151"/>
      <c r="CK619" s="151"/>
      <c r="CL619" s="151"/>
    </row>
    <row r="620" spans="1:90" s="89" customFormat="1" x14ac:dyDescent="0.2">
      <c r="A620" s="151" t="s">
        <v>5600</v>
      </c>
      <c r="B620" s="151">
        <v>618</v>
      </c>
      <c r="C620" s="155">
        <v>553</v>
      </c>
      <c r="D620" s="269" t="s">
        <v>7654</v>
      </c>
      <c r="E620" s="270" t="s">
        <v>7655</v>
      </c>
      <c r="F620" s="271">
        <v>19279</v>
      </c>
      <c r="G620" s="157" t="s">
        <v>480</v>
      </c>
      <c r="H620" s="158">
        <v>37104702</v>
      </c>
      <c r="I620" s="155"/>
      <c r="J620" s="159"/>
      <c r="K620" s="159"/>
      <c r="L620" s="159">
        <f t="shared" si="65"/>
        <v>0</v>
      </c>
      <c r="M620" s="157"/>
      <c r="N620" s="151"/>
      <c r="O620" s="160"/>
      <c r="P620" s="151"/>
      <c r="Q620" s="151"/>
      <c r="R620" s="155"/>
      <c r="S620" s="151"/>
      <c r="T620" s="151" t="s">
        <v>453</v>
      </c>
      <c r="U620" s="162" t="s">
        <v>453</v>
      </c>
      <c r="V620" s="162" t="s">
        <v>453</v>
      </c>
      <c r="W620" s="165" t="s">
        <v>453</v>
      </c>
      <c r="X620" s="161" t="s">
        <v>453</v>
      </c>
      <c r="Y620" s="161" t="s">
        <v>563</v>
      </c>
      <c r="Z620" s="151" t="s">
        <v>817</v>
      </c>
      <c r="AA620" s="151" t="s">
        <v>5569</v>
      </c>
      <c r="AB620" s="160" t="s">
        <v>807</v>
      </c>
      <c r="AC620" s="175">
        <v>43508</v>
      </c>
      <c r="AD620" s="163" t="s">
        <v>807</v>
      </c>
      <c r="AE620" s="164"/>
      <c r="AF620" s="159">
        <f t="shared" si="66"/>
        <v>-1430.4</v>
      </c>
      <c r="AG620" s="180"/>
      <c r="AH620" s="165"/>
      <c r="AI620" s="180"/>
      <c r="AJ620" s="165"/>
      <c r="AK620" s="180"/>
      <c r="AL620" s="165"/>
      <c r="AM620" s="180"/>
      <c r="AN620" s="165"/>
      <c r="AO620" s="180"/>
      <c r="AP620" s="165"/>
      <c r="AQ620" s="180"/>
      <c r="AR620" s="165"/>
      <c r="AS620" s="165"/>
      <c r="AT620" s="165"/>
      <c r="AU620" s="165"/>
      <c r="AV620" s="165"/>
      <c r="AW620" s="165"/>
      <c r="AX620" s="165"/>
      <c r="AY620" s="165"/>
      <c r="AZ620" s="165"/>
      <c r="BA620" s="165"/>
      <c r="BB620" s="165"/>
      <c r="BC620" s="165"/>
      <c r="BD620" s="165"/>
      <c r="BE620" s="165"/>
      <c r="BF620" s="165"/>
      <c r="BG620" s="169"/>
      <c r="BH620" s="161"/>
      <c r="BI620" s="159"/>
      <c r="BJ620" s="155"/>
      <c r="BK620" s="151"/>
      <c r="BL620" s="159"/>
      <c r="BM620" s="159"/>
      <c r="BN620" s="167"/>
      <c r="BO620" s="151"/>
      <c r="BP620" s="151"/>
      <c r="BQ620" s="151"/>
      <c r="BR620" s="151"/>
      <c r="BS620" s="157"/>
      <c r="BT620" s="157"/>
      <c r="BU620" s="157"/>
      <c r="BV620" s="153"/>
      <c r="BW620" s="153"/>
      <c r="BX620" s="151"/>
      <c r="BY620" s="151"/>
      <c r="BZ620" s="151"/>
      <c r="CA620" s="151"/>
      <c r="CB620" s="151"/>
      <c r="CC620" s="151"/>
      <c r="CD620" s="151"/>
      <c r="CE620" s="151"/>
      <c r="CF620" s="151"/>
      <c r="CG620" s="151"/>
      <c r="CH620" s="151"/>
      <c r="CI620" s="151"/>
      <c r="CJ620" s="151"/>
      <c r="CK620" s="151"/>
      <c r="CL620" s="151"/>
    </row>
    <row r="621" spans="1:90" s="89" customFormat="1" x14ac:dyDescent="0.2">
      <c r="A621" s="151" t="s">
        <v>5601</v>
      </c>
      <c r="B621" s="151">
        <v>619</v>
      </c>
      <c r="C621" s="155">
        <v>554</v>
      </c>
      <c r="D621" s="269" t="s">
        <v>7656</v>
      </c>
      <c r="E621" s="270" t="s">
        <v>7657</v>
      </c>
      <c r="F621" s="271">
        <v>19246</v>
      </c>
      <c r="G621" s="157" t="s">
        <v>480</v>
      </c>
      <c r="H621" s="158">
        <v>61067637</v>
      </c>
      <c r="I621" s="155"/>
      <c r="J621" s="159"/>
      <c r="K621" s="159"/>
      <c r="L621" s="159">
        <f t="shared" si="65"/>
        <v>0</v>
      </c>
      <c r="M621" s="157"/>
      <c r="N621" s="151"/>
      <c r="O621" s="160"/>
      <c r="P621" s="151"/>
      <c r="Q621" s="151"/>
      <c r="R621" s="155"/>
      <c r="S621" s="151"/>
      <c r="T621" s="151" t="s">
        <v>895</v>
      </c>
      <c r="U621" s="162">
        <v>43514</v>
      </c>
      <c r="V621" s="162">
        <v>43518</v>
      </c>
      <c r="W621" s="165">
        <f>SUM(V621-U621)</f>
        <v>4</v>
      </c>
      <c r="X621" s="161" t="s">
        <v>453</v>
      </c>
      <c r="Y621" s="161" t="s">
        <v>563</v>
      </c>
      <c r="Z621" s="151" t="s">
        <v>817</v>
      </c>
      <c r="AA621" s="151" t="s">
        <v>5572</v>
      </c>
      <c r="AB621" s="160" t="s">
        <v>804</v>
      </c>
      <c r="AC621" s="175">
        <v>43549</v>
      </c>
      <c r="AD621" s="163" t="s">
        <v>807</v>
      </c>
      <c r="AE621" s="164"/>
      <c r="AF621" s="159"/>
      <c r="AG621" s="180"/>
      <c r="AH621" s="165"/>
      <c r="AI621" s="180"/>
      <c r="AJ621" s="165"/>
      <c r="AK621" s="180"/>
      <c r="AL621" s="165"/>
      <c r="AM621" s="180"/>
      <c r="AN621" s="165"/>
      <c r="AO621" s="180"/>
      <c r="AP621" s="165"/>
      <c r="AQ621" s="180"/>
      <c r="AR621" s="165"/>
      <c r="AS621" s="165"/>
      <c r="AT621" s="165"/>
      <c r="AU621" s="165"/>
      <c r="AV621" s="165"/>
      <c r="AW621" s="165"/>
      <c r="AX621" s="165"/>
      <c r="AY621" s="165"/>
      <c r="AZ621" s="165"/>
      <c r="BA621" s="165"/>
      <c r="BB621" s="165"/>
      <c r="BC621" s="165"/>
      <c r="BD621" s="165"/>
      <c r="BE621" s="165"/>
      <c r="BF621" s="165"/>
      <c r="BG621" s="169"/>
      <c r="BH621" s="161"/>
      <c r="BI621" s="159"/>
      <c r="BJ621" s="155"/>
      <c r="BK621" s="151"/>
      <c r="BL621" s="159"/>
      <c r="BM621" s="159"/>
      <c r="BN621" s="167"/>
      <c r="BO621" s="151"/>
      <c r="BP621" s="151"/>
      <c r="BQ621" s="151"/>
      <c r="BR621" s="151"/>
      <c r="BS621" s="157"/>
      <c r="BT621" s="157"/>
      <c r="BU621" s="157"/>
      <c r="BV621" s="153"/>
      <c r="BW621" s="153"/>
      <c r="BX621" s="151"/>
      <c r="BY621" s="151"/>
      <c r="BZ621" s="151"/>
      <c r="CA621" s="151"/>
      <c r="CB621" s="151"/>
      <c r="CC621" s="151"/>
      <c r="CD621" s="151"/>
      <c r="CE621" s="151"/>
      <c r="CF621" s="151"/>
      <c r="CG621" s="151"/>
      <c r="CH621" s="151"/>
      <c r="CI621" s="151"/>
      <c r="CJ621" s="151"/>
      <c r="CK621" s="151"/>
      <c r="CL621" s="151"/>
    </row>
    <row r="622" spans="1:90" s="89" customFormat="1" x14ac:dyDescent="0.2">
      <c r="A622" s="151" t="s">
        <v>5638</v>
      </c>
      <c r="B622" s="151">
        <v>620</v>
      </c>
      <c r="C622" s="155">
        <v>555</v>
      </c>
      <c r="D622" s="269" t="s">
        <v>6532</v>
      </c>
      <c r="E622" s="270" t="s">
        <v>7658</v>
      </c>
      <c r="F622" s="271">
        <v>16378</v>
      </c>
      <c r="G622" s="157" t="s">
        <v>562</v>
      </c>
      <c r="H622" s="158">
        <v>38426645</v>
      </c>
      <c r="I622" s="155"/>
      <c r="J622" s="159"/>
      <c r="K622" s="159"/>
      <c r="L622" s="159">
        <f t="shared" si="65"/>
        <v>0</v>
      </c>
      <c r="M622" s="157"/>
      <c r="N622" s="151"/>
      <c r="O622" s="160"/>
      <c r="P622" s="151"/>
      <c r="Q622" s="151"/>
      <c r="R622" s="155"/>
      <c r="S622" s="151"/>
      <c r="T622" s="151" t="s">
        <v>935</v>
      </c>
      <c r="U622" s="162">
        <v>43522</v>
      </c>
      <c r="V622" s="162">
        <v>43528</v>
      </c>
      <c r="W622" s="165">
        <f>SUM(V622-U622)</f>
        <v>6</v>
      </c>
      <c r="X622" s="161" t="s">
        <v>453</v>
      </c>
      <c r="Y622" s="161" t="s">
        <v>564</v>
      </c>
      <c r="Z622" s="151" t="s">
        <v>817</v>
      </c>
      <c r="AA622" s="151" t="s">
        <v>5573</v>
      </c>
      <c r="AB622" s="160" t="s">
        <v>804</v>
      </c>
      <c r="AC622" s="175">
        <v>43550</v>
      </c>
      <c r="AD622" s="163" t="s">
        <v>807</v>
      </c>
      <c r="AE622" s="164"/>
      <c r="AF622" s="159"/>
      <c r="AG622" s="180"/>
      <c r="AH622" s="165"/>
      <c r="AI622" s="180"/>
      <c r="AJ622" s="165"/>
      <c r="AK622" s="180"/>
      <c r="AL622" s="165"/>
      <c r="AM622" s="180"/>
      <c r="AN622" s="165"/>
      <c r="AO622" s="180"/>
      <c r="AP622" s="165"/>
      <c r="AQ622" s="180"/>
      <c r="AR622" s="165"/>
      <c r="AS622" s="165"/>
      <c r="AT622" s="165"/>
      <c r="AU622" s="165"/>
      <c r="AV622" s="165"/>
      <c r="AW622" s="165"/>
      <c r="AX622" s="165"/>
      <c r="AY622" s="165"/>
      <c r="AZ622" s="165"/>
      <c r="BA622" s="165"/>
      <c r="BB622" s="165"/>
      <c r="BC622" s="165"/>
      <c r="BD622" s="165"/>
      <c r="BE622" s="165"/>
      <c r="BF622" s="165"/>
      <c r="BG622" s="169"/>
      <c r="BH622" s="161"/>
      <c r="BI622" s="159"/>
      <c r="BJ622" s="155"/>
      <c r="BK622" s="151"/>
      <c r="BL622" s="159"/>
      <c r="BM622" s="159"/>
      <c r="BN622" s="167"/>
      <c r="BO622" s="151"/>
      <c r="BP622" s="151"/>
      <c r="BQ622" s="151"/>
      <c r="BR622" s="151"/>
      <c r="BS622" s="157"/>
      <c r="BT622" s="157"/>
      <c r="BU622" s="157"/>
      <c r="BV622" s="153"/>
      <c r="BW622" s="153"/>
      <c r="BX622" s="151"/>
      <c r="BY622" s="151"/>
      <c r="BZ622" s="151"/>
      <c r="CA622" s="151"/>
      <c r="CB622" s="151"/>
      <c r="CC622" s="151"/>
      <c r="CD622" s="151"/>
      <c r="CE622" s="151"/>
      <c r="CF622" s="151"/>
      <c r="CG622" s="151"/>
      <c r="CH622" s="151"/>
      <c r="CI622" s="151"/>
      <c r="CJ622" s="151"/>
      <c r="CK622" s="151"/>
      <c r="CL622" s="151"/>
    </row>
    <row r="623" spans="1:90" s="89" customFormat="1" x14ac:dyDescent="0.2">
      <c r="A623" s="151" t="s">
        <v>5612</v>
      </c>
      <c r="B623" s="151">
        <v>621</v>
      </c>
      <c r="C623" s="151">
        <v>556</v>
      </c>
      <c r="D623" s="269" t="s">
        <v>7659</v>
      </c>
      <c r="E623" s="270" t="s">
        <v>7660</v>
      </c>
      <c r="F623" s="271">
        <v>25094</v>
      </c>
      <c r="G623" s="157" t="s">
        <v>480</v>
      </c>
      <c r="H623" s="158">
        <v>85378506</v>
      </c>
      <c r="I623" s="151"/>
      <c r="J623" s="151"/>
      <c r="K623" s="151"/>
      <c r="L623" s="159">
        <f t="shared" si="65"/>
        <v>0</v>
      </c>
      <c r="M623" s="151"/>
      <c r="N623" s="151"/>
      <c r="O623" s="151"/>
      <c r="P623" s="151"/>
      <c r="Q623" s="151"/>
      <c r="R623" s="151"/>
      <c r="S623" s="151"/>
      <c r="T623" s="151" t="s">
        <v>453</v>
      </c>
      <c r="U623" s="156" t="s">
        <v>453</v>
      </c>
      <c r="V623" s="162" t="s">
        <v>453</v>
      </c>
      <c r="W623" s="165" t="s">
        <v>453</v>
      </c>
      <c r="X623" s="161" t="s">
        <v>453</v>
      </c>
      <c r="Y623" s="161" t="s">
        <v>563</v>
      </c>
      <c r="Z623" s="151" t="s">
        <v>817</v>
      </c>
      <c r="AA623" s="151" t="s">
        <v>1104</v>
      </c>
      <c r="AB623" s="160" t="s">
        <v>804</v>
      </c>
      <c r="AC623" s="175">
        <v>43543</v>
      </c>
      <c r="AD623" s="163" t="s">
        <v>807</v>
      </c>
      <c r="AE623" s="164"/>
      <c r="AF623" s="159"/>
      <c r="AG623" s="180"/>
      <c r="AH623" s="165"/>
      <c r="AI623" s="180"/>
      <c r="AJ623" s="165"/>
      <c r="AK623" s="180"/>
      <c r="AL623" s="165"/>
      <c r="AM623" s="180"/>
      <c r="AN623" s="165"/>
      <c r="AO623" s="180"/>
      <c r="AP623" s="165"/>
      <c r="AQ623" s="180"/>
      <c r="AR623" s="165"/>
      <c r="AS623" s="165"/>
      <c r="AT623" s="165"/>
      <c r="AU623" s="165"/>
      <c r="AV623" s="165"/>
      <c r="AW623" s="165"/>
      <c r="AX623" s="165"/>
      <c r="AY623" s="165"/>
      <c r="AZ623" s="165"/>
      <c r="BA623" s="165"/>
      <c r="BB623" s="165"/>
      <c r="BC623" s="165"/>
      <c r="BD623" s="165"/>
      <c r="BE623" s="165"/>
      <c r="BF623" s="165"/>
      <c r="BG623" s="169"/>
      <c r="BH623" s="161"/>
      <c r="BI623" s="159"/>
      <c r="BJ623" s="155"/>
      <c r="BK623" s="151"/>
      <c r="BL623" s="159"/>
      <c r="BM623" s="159"/>
      <c r="BN623" s="167"/>
      <c r="BO623" s="151"/>
      <c r="BP623" s="151"/>
      <c r="BQ623" s="151"/>
      <c r="BR623" s="151"/>
      <c r="BS623" s="151"/>
      <c r="BT623" s="151"/>
      <c r="BU623" s="151"/>
      <c r="BV623" s="151"/>
      <c r="BW623" s="151"/>
      <c r="BX623" s="151"/>
      <c r="BY623" s="151"/>
      <c r="BZ623" s="151"/>
      <c r="CA623" s="151"/>
      <c r="CB623" s="151"/>
      <c r="CC623" s="151"/>
      <c r="CD623" s="151"/>
      <c r="CE623" s="151"/>
      <c r="CF623" s="151"/>
      <c r="CG623" s="151"/>
      <c r="CH623" s="151"/>
      <c r="CI623" s="151"/>
      <c r="CJ623" s="151"/>
      <c r="CK623" s="151"/>
      <c r="CL623" s="151"/>
    </row>
    <row r="624" spans="1:90" s="89" customFormat="1" x14ac:dyDescent="0.2">
      <c r="A624" s="151" t="s">
        <v>5526</v>
      </c>
      <c r="B624" s="151">
        <v>622</v>
      </c>
      <c r="C624" s="155" t="s">
        <v>5610</v>
      </c>
      <c r="D624" s="269" t="s">
        <v>6684</v>
      </c>
      <c r="E624" s="270" t="s">
        <v>7661</v>
      </c>
      <c r="F624" s="271">
        <v>25582</v>
      </c>
      <c r="G624" s="157" t="s">
        <v>480</v>
      </c>
      <c r="H624" s="158">
        <v>33824002</v>
      </c>
      <c r="I624" s="155">
        <v>5767189</v>
      </c>
      <c r="J624" s="159">
        <v>50</v>
      </c>
      <c r="K624" s="159">
        <v>44</v>
      </c>
      <c r="L624" s="159">
        <f t="shared" ref="L624" si="67">SUM(J624-K624)</f>
        <v>6</v>
      </c>
      <c r="M624" s="157" t="s">
        <v>563</v>
      </c>
      <c r="N624" s="151" t="s">
        <v>1605</v>
      </c>
      <c r="O624" s="160" t="s">
        <v>807</v>
      </c>
      <c r="P624" s="151">
        <v>3</v>
      </c>
      <c r="Q624" s="151"/>
      <c r="R624" s="155">
        <v>2</v>
      </c>
      <c r="S624" s="151" t="s">
        <v>6070</v>
      </c>
      <c r="T624" s="151" t="s">
        <v>453</v>
      </c>
      <c r="U624" s="156" t="s">
        <v>453</v>
      </c>
      <c r="V624" s="162" t="s">
        <v>453</v>
      </c>
      <c r="W624" s="165" t="s">
        <v>453</v>
      </c>
      <c r="X624" s="161" t="s">
        <v>453</v>
      </c>
      <c r="Y624" s="161" t="s">
        <v>564</v>
      </c>
      <c r="Z624" s="151" t="s">
        <v>827</v>
      </c>
      <c r="AA624" s="151" t="s">
        <v>5639</v>
      </c>
      <c r="AB624" s="160" t="s">
        <v>804</v>
      </c>
      <c r="AC624" s="175">
        <v>43557</v>
      </c>
      <c r="AD624" s="163" t="s">
        <v>804</v>
      </c>
      <c r="AE624" s="164">
        <v>44348</v>
      </c>
      <c r="AF624" s="159">
        <f>((AE624-AC624)/365*12)</f>
        <v>26.005479452054793</v>
      </c>
      <c r="AG624" s="180" t="s">
        <v>539</v>
      </c>
      <c r="AH624" s="165">
        <v>1</v>
      </c>
      <c r="AI624" s="180" t="s">
        <v>539</v>
      </c>
      <c r="AJ624" s="165">
        <v>1</v>
      </c>
      <c r="AK624" s="180" t="s">
        <v>539</v>
      </c>
      <c r="AL624" s="165">
        <v>1</v>
      </c>
      <c r="AM624" s="180"/>
      <c r="AN624" s="165"/>
      <c r="AO624" s="180"/>
      <c r="AP624" s="165"/>
      <c r="AQ624" s="180"/>
      <c r="AR624" s="165"/>
      <c r="AS624" s="165"/>
      <c r="AT624" s="165"/>
      <c r="AU624" s="165"/>
      <c r="AV624" s="165"/>
      <c r="AW624" s="165"/>
      <c r="AX624" s="165"/>
      <c r="AY624" s="165"/>
      <c r="AZ624" s="165"/>
      <c r="BA624" s="165"/>
      <c r="BB624" s="165"/>
      <c r="BC624" s="165"/>
      <c r="BD624" s="165"/>
      <c r="BE624" s="165"/>
      <c r="BF624" s="165"/>
      <c r="BG624" s="169"/>
      <c r="BH624" s="161"/>
      <c r="BI624" s="159"/>
      <c r="BJ624" s="155"/>
      <c r="BK624" s="151"/>
      <c r="BL624" s="159"/>
      <c r="BM624" s="159"/>
      <c r="BN624" s="167"/>
      <c r="BO624" s="151"/>
      <c r="BP624" s="151"/>
      <c r="BQ624" s="151"/>
      <c r="BR624" s="151"/>
      <c r="BS624" s="151"/>
      <c r="BT624" s="151"/>
      <c r="BU624" s="151"/>
      <c r="BV624" s="151"/>
      <c r="BW624" s="151"/>
      <c r="BX624" s="151"/>
      <c r="BY624" s="151"/>
      <c r="BZ624" s="151"/>
      <c r="CA624" s="151"/>
      <c r="CB624" s="151"/>
      <c r="CC624" s="151"/>
      <c r="CD624" s="151"/>
      <c r="CE624" s="151"/>
      <c r="CF624" s="151"/>
      <c r="CG624" s="151"/>
      <c r="CH624" s="151"/>
      <c r="CI624" s="151"/>
      <c r="CJ624" s="151"/>
      <c r="CK624" s="151"/>
      <c r="CL624" s="151"/>
    </row>
    <row r="625" spans="1:90" s="89" customFormat="1" x14ac:dyDescent="0.2">
      <c r="A625" s="151" t="s">
        <v>5645</v>
      </c>
      <c r="B625" s="151">
        <v>624</v>
      </c>
      <c r="C625" s="151">
        <v>558</v>
      </c>
      <c r="D625" s="269" t="s">
        <v>7662</v>
      </c>
      <c r="E625" s="270" t="s">
        <v>7663</v>
      </c>
      <c r="F625" s="271">
        <v>37221</v>
      </c>
      <c r="G625" s="157" t="s">
        <v>562</v>
      </c>
      <c r="H625" s="157">
        <v>33148829</v>
      </c>
      <c r="I625" s="151">
        <v>7625012</v>
      </c>
      <c r="J625" s="157">
        <v>50</v>
      </c>
      <c r="K625" s="157">
        <v>15</v>
      </c>
      <c r="L625" s="159">
        <f t="shared" si="65"/>
        <v>35</v>
      </c>
      <c r="M625" s="157" t="s">
        <v>563</v>
      </c>
      <c r="N625" s="151" t="s">
        <v>1605</v>
      </c>
      <c r="O625" s="160" t="s">
        <v>807</v>
      </c>
      <c r="P625" s="151">
        <v>7</v>
      </c>
      <c r="Q625" s="151"/>
      <c r="R625" s="151">
        <v>2</v>
      </c>
      <c r="S625" s="151" t="s">
        <v>1311</v>
      </c>
      <c r="T625" s="151" t="s">
        <v>913</v>
      </c>
      <c r="U625" s="162">
        <v>43577</v>
      </c>
      <c r="V625" s="162">
        <v>43585</v>
      </c>
      <c r="W625" s="165">
        <f t="shared" ref="W625" si="68">SUM(V625-U625)</f>
        <v>8</v>
      </c>
      <c r="X625" s="161" t="s">
        <v>453</v>
      </c>
      <c r="Y625" s="161" t="s">
        <v>568</v>
      </c>
      <c r="Z625" s="151" t="s">
        <v>817</v>
      </c>
      <c r="AA625" s="151" t="s">
        <v>5869</v>
      </c>
      <c r="AB625" s="160" t="s">
        <v>804</v>
      </c>
      <c r="AC625" s="175">
        <v>43613</v>
      </c>
      <c r="AD625" s="163" t="s">
        <v>807</v>
      </c>
      <c r="AE625" s="164">
        <v>43678</v>
      </c>
      <c r="AF625" s="159">
        <f>((AE625-AC625)/365*12)</f>
        <v>2.1369863013698627</v>
      </c>
      <c r="AG625" s="180" t="s">
        <v>640</v>
      </c>
      <c r="AH625" s="165">
        <v>1</v>
      </c>
      <c r="AI625" s="180"/>
      <c r="AJ625" s="165"/>
      <c r="AK625" s="180"/>
      <c r="AL625" s="165"/>
      <c r="AM625" s="180"/>
      <c r="AN625" s="165"/>
      <c r="AO625" s="180"/>
      <c r="AP625" s="165"/>
      <c r="AQ625" s="180"/>
      <c r="AR625" s="165"/>
      <c r="AS625" s="165"/>
      <c r="AT625" s="165"/>
      <c r="AU625" s="165"/>
      <c r="AV625" s="165"/>
      <c r="AW625" s="165"/>
      <c r="AX625" s="165"/>
      <c r="AY625" s="165"/>
      <c r="AZ625" s="165"/>
      <c r="BA625" s="165" t="s">
        <v>640</v>
      </c>
      <c r="BB625" s="165" t="s">
        <v>5674</v>
      </c>
      <c r="BC625" s="165">
        <v>2</v>
      </c>
      <c r="BD625" s="165">
        <v>1</v>
      </c>
      <c r="BE625" s="165"/>
      <c r="BF625" s="165"/>
      <c r="BG625" s="159" t="s">
        <v>1311</v>
      </c>
      <c r="BH625" s="157" t="s">
        <v>453</v>
      </c>
      <c r="BI625" s="151" t="s">
        <v>453</v>
      </c>
      <c r="BJ625" s="182" t="s">
        <v>807</v>
      </c>
      <c r="BK625" s="159" t="s">
        <v>453</v>
      </c>
      <c r="BL625" s="167" t="s">
        <v>453</v>
      </c>
      <c r="BM625" s="151" t="s">
        <v>453</v>
      </c>
      <c r="BN625" s="151" t="s">
        <v>453</v>
      </c>
      <c r="BO625" s="151" t="s">
        <v>5675</v>
      </c>
      <c r="BP625" s="151"/>
      <c r="BQ625" s="151"/>
      <c r="BR625" s="151"/>
      <c r="BS625" s="153" t="s">
        <v>5676</v>
      </c>
      <c r="BT625" s="155">
        <v>88</v>
      </c>
      <c r="BU625" s="155">
        <v>92</v>
      </c>
      <c r="BV625" s="155">
        <v>88</v>
      </c>
      <c r="BW625" s="151" t="s">
        <v>5677</v>
      </c>
      <c r="BX625" s="151" t="s">
        <v>5678</v>
      </c>
      <c r="BY625" s="151" t="s">
        <v>453</v>
      </c>
      <c r="BZ625" s="151" t="s">
        <v>1008</v>
      </c>
      <c r="CA625" s="151" t="s">
        <v>858</v>
      </c>
      <c r="CB625" s="151" t="s">
        <v>3419</v>
      </c>
      <c r="CC625" s="151" t="s">
        <v>4429</v>
      </c>
      <c r="CD625" s="151"/>
      <c r="CE625" s="151"/>
      <c r="CF625" s="151"/>
      <c r="CG625" s="151"/>
      <c r="CH625" s="151" t="s">
        <v>1737</v>
      </c>
      <c r="CI625" s="151" t="s">
        <v>5673</v>
      </c>
      <c r="CJ625" s="151"/>
      <c r="CK625" s="151"/>
      <c r="CL625" s="151"/>
    </row>
    <row r="626" spans="1:90" s="89" customFormat="1" x14ac:dyDescent="0.2">
      <c r="A626" s="151" t="s">
        <v>5640</v>
      </c>
      <c r="B626" s="151">
        <v>624</v>
      </c>
      <c r="C626" s="151">
        <v>558</v>
      </c>
      <c r="D626" s="269" t="s">
        <v>7664</v>
      </c>
      <c r="E626" s="270" t="s">
        <v>7665</v>
      </c>
      <c r="F626" s="271">
        <v>14968</v>
      </c>
      <c r="G626" s="157" t="s">
        <v>562</v>
      </c>
      <c r="H626" s="158">
        <v>36243913</v>
      </c>
      <c r="I626" s="151"/>
      <c r="J626" s="151"/>
      <c r="K626" s="151"/>
      <c r="L626" s="159">
        <f t="shared" si="65"/>
        <v>0</v>
      </c>
      <c r="M626" s="151"/>
      <c r="N626" s="151"/>
      <c r="O626" s="151"/>
      <c r="P626" s="151"/>
      <c r="Q626" s="151"/>
      <c r="R626" s="151"/>
      <c r="S626" s="151"/>
      <c r="T626" s="151" t="s">
        <v>453</v>
      </c>
      <c r="U626" s="156" t="s">
        <v>453</v>
      </c>
      <c r="V626" s="162" t="s">
        <v>453</v>
      </c>
      <c r="W626" s="165" t="s">
        <v>453</v>
      </c>
      <c r="X626" s="161" t="s">
        <v>453</v>
      </c>
      <c r="Y626" s="161" t="s">
        <v>564</v>
      </c>
      <c r="Z626" s="151" t="s">
        <v>817</v>
      </c>
      <c r="AA626" s="151" t="s">
        <v>5870</v>
      </c>
      <c r="AB626" s="160" t="s">
        <v>804</v>
      </c>
      <c r="AC626" s="175">
        <v>43593</v>
      </c>
      <c r="AD626" s="163" t="s">
        <v>807</v>
      </c>
      <c r="AE626" s="164"/>
      <c r="AF626" s="159"/>
      <c r="AG626" s="180"/>
      <c r="AH626" s="165"/>
      <c r="AI626" s="180"/>
      <c r="AJ626" s="165"/>
      <c r="AK626" s="180"/>
      <c r="AL626" s="165"/>
      <c r="AM626" s="180"/>
      <c r="AN626" s="165"/>
      <c r="AO626" s="180"/>
      <c r="AP626" s="165"/>
      <c r="AQ626" s="180"/>
      <c r="AR626" s="165"/>
      <c r="AS626" s="165"/>
      <c r="AT626" s="165"/>
      <c r="AU626" s="165"/>
      <c r="AV626" s="165"/>
      <c r="AW626" s="165"/>
      <c r="AX626" s="165"/>
      <c r="AY626" s="165"/>
      <c r="AZ626" s="165"/>
      <c r="BA626" s="165"/>
      <c r="BB626" s="165"/>
      <c r="BC626" s="165"/>
      <c r="BD626" s="165"/>
      <c r="BE626" s="165"/>
      <c r="BF626" s="165"/>
      <c r="BG626" s="169"/>
      <c r="BH626" s="161"/>
      <c r="BI626" s="159"/>
      <c r="BJ626" s="155"/>
      <c r="BK626" s="151"/>
      <c r="BL626" s="159"/>
      <c r="BM626" s="159"/>
      <c r="BN626" s="167"/>
      <c r="BO626" s="151"/>
      <c r="BP626" s="151"/>
      <c r="BQ626" s="151"/>
      <c r="BR626" s="151"/>
      <c r="BS626" s="151"/>
      <c r="BT626" s="151"/>
      <c r="BU626" s="151"/>
      <c r="BV626" s="151"/>
      <c r="BW626" s="151"/>
      <c r="BX626" s="151"/>
      <c r="BY626" s="151"/>
      <c r="BZ626" s="151"/>
      <c r="CA626" s="151"/>
      <c r="CB626" s="151"/>
      <c r="CC626" s="151"/>
      <c r="CD626" s="151"/>
      <c r="CE626" s="151"/>
      <c r="CF626" s="151"/>
      <c r="CG626" s="151"/>
      <c r="CH626" s="151"/>
      <c r="CI626" s="151"/>
      <c r="CJ626" s="151"/>
      <c r="CK626" s="151"/>
      <c r="CL626" s="151"/>
    </row>
    <row r="627" spans="1:90" s="89" customFormat="1" x14ac:dyDescent="0.2">
      <c r="A627" s="151" t="s">
        <v>5644</v>
      </c>
      <c r="B627" s="151">
        <v>625</v>
      </c>
      <c r="C627" s="151">
        <v>559</v>
      </c>
      <c r="D627" s="269" t="s">
        <v>7666</v>
      </c>
      <c r="E627" s="270" t="s">
        <v>7667</v>
      </c>
      <c r="F627" s="271">
        <v>32863</v>
      </c>
      <c r="G627" s="157" t="s">
        <v>480</v>
      </c>
      <c r="H627" s="158">
        <v>47114441</v>
      </c>
      <c r="I627" s="151"/>
      <c r="J627" s="151"/>
      <c r="K627" s="151"/>
      <c r="L627" s="151"/>
      <c r="M627" s="151"/>
      <c r="N627" s="151"/>
      <c r="O627" s="151"/>
      <c r="P627" s="151"/>
      <c r="Q627" s="151"/>
      <c r="R627" s="151"/>
      <c r="S627" s="151"/>
      <c r="T627" s="151" t="s">
        <v>453</v>
      </c>
      <c r="U627" s="156" t="s">
        <v>453</v>
      </c>
      <c r="V627" s="162" t="s">
        <v>453</v>
      </c>
      <c r="W627" s="165" t="s">
        <v>453</v>
      </c>
      <c r="X627" s="161" t="s">
        <v>453</v>
      </c>
      <c r="Y627" s="161" t="s">
        <v>563</v>
      </c>
      <c r="Z627" s="151" t="s">
        <v>5642</v>
      </c>
      <c r="AA627" s="151" t="s">
        <v>5643</v>
      </c>
      <c r="AB627" s="160" t="s">
        <v>804</v>
      </c>
      <c r="AC627" s="175">
        <v>43607</v>
      </c>
      <c r="AD627" s="163" t="s">
        <v>807</v>
      </c>
      <c r="AE627" s="164"/>
      <c r="AF627" s="159"/>
      <c r="AG627" s="180"/>
      <c r="AH627" s="165"/>
      <c r="AI627" s="180"/>
      <c r="AJ627" s="165"/>
      <c r="AK627" s="180"/>
      <c r="AL627" s="165"/>
      <c r="AM627" s="180"/>
      <c r="AN627" s="165"/>
      <c r="AO627" s="180"/>
      <c r="AP627" s="165"/>
      <c r="AQ627" s="180"/>
      <c r="AR627" s="165"/>
      <c r="AS627" s="165"/>
      <c r="AT627" s="165"/>
      <c r="AU627" s="165"/>
      <c r="AV627" s="165"/>
      <c r="AW627" s="165"/>
      <c r="AX627" s="165"/>
      <c r="AY627" s="165"/>
      <c r="AZ627" s="165"/>
      <c r="BA627" s="165"/>
      <c r="BB627" s="165"/>
      <c r="BC627" s="165"/>
      <c r="BD627" s="165"/>
      <c r="BE627" s="165"/>
      <c r="BF627" s="165"/>
      <c r="BG627" s="169"/>
      <c r="BH627" s="161"/>
      <c r="BI627" s="159"/>
      <c r="BJ627" s="155"/>
      <c r="BK627" s="151"/>
      <c r="BL627" s="161"/>
      <c r="BM627" s="161"/>
      <c r="BN627" s="167"/>
      <c r="BO627" s="151"/>
      <c r="BP627" s="151"/>
      <c r="BQ627" s="151"/>
      <c r="BR627" s="151"/>
      <c r="BS627" s="151"/>
      <c r="BT627" s="151"/>
      <c r="BU627" s="151"/>
      <c r="BV627" s="151"/>
      <c r="BW627" s="151"/>
      <c r="BX627" s="151"/>
      <c r="BY627" s="151"/>
      <c r="BZ627" s="151"/>
      <c r="CA627" s="151"/>
      <c r="CB627" s="151"/>
      <c r="CC627" s="151"/>
      <c r="CD627" s="151"/>
      <c r="CE627" s="151"/>
      <c r="CF627" s="151"/>
      <c r="CG627" s="151"/>
      <c r="CH627" s="151"/>
      <c r="CI627" s="151"/>
      <c r="CJ627" s="151"/>
      <c r="CK627" s="151"/>
      <c r="CL627" s="151"/>
    </row>
    <row r="628" spans="1:90" s="89" customFormat="1" x14ac:dyDescent="0.2">
      <c r="A628" s="151" t="s">
        <v>5683</v>
      </c>
      <c r="B628" s="151">
        <v>626</v>
      </c>
      <c r="C628" s="151">
        <v>560</v>
      </c>
      <c r="D628" s="269" t="s">
        <v>7668</v>
      </c>
      <c r="E628" s="270" t="s">
        <v>7669</v>
      </c>
      <c r="F628" s="271">
        <v>30843</v>
      </c>
      <c r="G628" s="151" t="s">
        <v>562</v>
      </c>
      <c r="H628" s="158">
        <v>85287228</v>
      </c>
      <c r="I628" s="151"/>
      <c r="J628" s="151"/>
      <c r="K628" s="151"/>
      <c r="L628" s="151"/>
      <c r="M628" s="151"/>
      <c r="N628" s="151"/>
      <c r="O628" s="151"/>
      <c r="P628" s="151"/>
      <c r="Q628" s="151"/>
      <c r="R628" s="151"/>
      <c r="S628" s="151"/>
      <c r="T628" s="151" t="s">
        <v>453</v>
      </c>
      <c r="U628" s="156" t="s">
        <v>453</v>
      </c>
      <c r="V628" s="162" t="s">
        <v>453</v>
      </c>
      <c r="W628" s="158" t="s">
        <v>453</v>
      </c>
      <c r="X628" s="157" t="s">
        <v>453</v>
      </c>
      <c r="Y628" s="157" t="s">
        <v>564</v>
      </c>
      <c r="Z628" s="151" t="s">
        <v>817</v>
      </c>
      <c r="AA628" s="151" t="s">
        <v>5871</v>
      </c>
      <c r="AB628" s="160" t="s">
        <v>804</v>
      </c>
      <c r="AC628" s="175">
        <v>43621</v>
      </c>
      <c r="AD628" s="160" t="s">
        <v>807</v>
      </c>
      <c r="AE628" s="151"/>
      <c r="AF628" s="151"/>
      <c r="AG628" s="158"/>
      <c r="AH628" s="158"/>
      <c r="AI628" s="158"/>
      <c r="AJ628" s="158"/>
      <c r="AK628" s="158"/>
      <c r="AL628" s="158"/>
      <c r="AM628" s="158"/>
      <c r="AN628" s="158"/>
      <c r="AO628" s="158"/>
      <c r="AP628" s="158"/>
      <c r="AQ628" s="158"/>
      <c r="AR628" s="158"/>
      <c r="AS628" s="158"/>
      <c r="AT628" s="158"/>
      <c r="AU628" s="158"/>
      <c r="AV628" s="158"/>
      <c r="AW628" s="158"/>
      <c r="AX628" s="158"/>
      <c r="AY628" s="158"/>
      <c r="AZ628" s="158"/>
      <c r="BA628" s="158"/>
      <c r="BB628" s="158"/>
      <c r="BC628" s="158"/>
      <c r="BD628" s="158"/>
      <c r="BE628" s="158"/>
      <c r="BF628" s="158"/>
      <c r="BG628" s="151"/>
      <c r="BH628" s="151"/>
      <c r="BI628" s="151"/>
      <c r="BJ628" s="151"/>
      <c r="BK628" s="151"/>
      <c r="BL628" s="151"/>
      <c r="BM628" s="151"/>
      <c r="BN628" s="151"/>
      <c r="BO628" s="151"/>
      <c r="BP628" s="151"/>
      <c r="BQ628" s="151"/>
      <c r="BR628" s="151"/>
      <c r="BS628" s="151"/>
      <c r="BT628" s="151"/>
      <c r="BU628" s="151"/>
      <c r="BV628" s="151"/>
      <c r="BW628" s="151"/>
      <c r="BX628" s="151"/>
      <c r="BY628" s="151"/>
      <c r="BZ628" s="151"/>
      <c r="CA628" s="151"/>
      <c r="CB628" s="151"/>
      <c r="CC628" s="151"/>
      <c r="CD628" s="151"/>
      <c r="CE628" s="151"/>
      <c r="CF628" s="151"/>
      <c r="CG628" s="151"/>
      <c r="CH628" s="151"/>
      <c r="CI628" s="151"/>
      <c r="CJ628" s="151"/>
      <c r="CK628" s="151"/>
      <c r="CL628" s="151"/>
    </row>
    <row r="629" spans="1:90" s="89" customFormat="1" x14ac:dyDescent="0.2">
      <c r="A629" s="151" t="s">
        <v>5684</v>
      </c>
      <c r="B629" s="151">
        <v>627</v>
      </c>
      <c r="C629" s="151">
        <v>561</v>
      </c>
      <c r="D629" s="269" t="s">
        <v>7670</v>
      </c>
      <c r="E629" s="270" t="s">
        <v>7671</v>
      </c>
      <c r="F629" s="271">
        <v>29686</v>
      </c>
      <c r="G629" s="151" t="s">
        <v>562</v>
      </c>
      <c r="H629" s="158">
        <v>45335555</v>
      </c>
      <c r="I629" s="151"/>
      <c r="J629" s="151"/>
      <c r="K629" s="151"/>
      <c r="L629" s="151"/>
      <c r="M629" s="151"/>
      <c r="N629" s="151"/>
      <c r="O629" s="151"/>
      <c r="P629" s="151"/>
      <c r="Q629" s="151"/>
      <c r="R629" s="151"/>
      <c r="S629" s="151"/>
      <c r="T629" s="151" t="s">
        <v>453</v>
      </c>
      <c r="U629" s="156" t="s">
        <v>453</v>
      </c>
      <c r="V629" s="162" t="s">
        <v>453</v>
      </c>
      <c r="W629" s="158" t="s">
        <v>453</v>
      </c>
      <c r="X629" s="157" t="s">
        <v>453</v>
      </c>
      <c r="Y629" s="157" t="s">
        <v>564</v>
      </c>
      <c r="Z629" s="151" t="s">
        <v>827</v>
      </c>
      <c r="AA629" s="151" t="s">
        <v>540</v>
      </c>
      <c r="AB629" s="160" t="s">
        <v>804</v>
      </c>
      <c r="AC629" s="175">
        <v>43626</v>
      </c>
      <c r="AD629" s="160" t="s">
        <v>807</v>
      </c>
      <c r="AE629" s="151"/>
      <c r="AF629" s="151"/>
      <c r="AG629" s="158" t="e">
        <f>+BI:AAK</f>
        <v>#VALUE!</v>
      </c>
      <c r="AH629" s="158"/>
      <c r="AI629" s="158"/>
      <c r="AJ629" s="158"/>
      <c r="AK629" s="158"/>
      <c r="AL629" s="158"/>
      <c r="AM629" s="158"/>
      <c r="AN629" s="158"/>
      <c r="AO629" s="158"/>
      <c r="AP629" s="158"/>
      <c r="AQ629" s="158"/>
      <c r="AR629" s="158"/>
      <c r="AS629" s="158"/>
      <c r="AT629" s="158"/>
      <c r="AU629" s="158"/>
      <c r="AV629" s="158"/>
      <c r="AW629" s="158"/>
      <c r="AX629" s="158"/>
      <c r="AY629" s="158"/>
      <c r="AZ629" s="158"/>
      <c r="BA629" s="158"/>
      <c r="BB629" s="158"/>
      <c r="BC629" s="158"/>
      <c r="BD629" s="158"/>
      <c r="BE629" s="158"/>
      <c r="BF629" s="158"/>
      <c r="BG629" s="151"/>
      <c r="BH629" s="151"/>
      <c r="BI629" s="151"/>
      <c r="BJ629" s="151"/>
      <c r="BK629" s="151"/>
      <c r="BL629" s="151"/>
      <c r="BM629" s="151"/>
      <c r="BN629" s="151"/>
      <c r="BO629" s="151"/>
      <c r="BP629" s="151"/>
      <c r="BQ629" s="151"/>
      <c r="BR629" s="151"/>
      <c r="BS629" s="151"/>
      <c r="BT629" s="151"/>
      <c r="BU629" s="151"/>
      <c r="BV629" s="151"/>
      <c r="BW629" s="151"/>
      <c r="BX629" s="151"/>
      <c r="BY629" s="151"/>
      <c r="BZ629" s="151"/>
      <c r="CA629" s="151"/>
      <c r="CB629" s="151"/>
      <c r="CC629" s="151"/>
      <c r="CD629" s="151"/>
      <c r="CE629" s="151"/>
      <c r="CF629" s="151"/>
      <c r="CG629" s="151"/>
      <c r="CH629" s="151"/>
      <c r="CI629" s="151"/>
      <c r="CJ629" s="151"/>
      <c r="CK629" s="151"/>
      <c r="CL629" s="151"/>
    </row>
    <row r="630" spans="1:90" s="89" customFormat="1" x14ac:dyDescent="0.2">
      <c r="A630" s="151" t="s">
        <v>5685</v>
      </c>
      <c r="B630" s="151">
        <v>628</v>
      </c>
      <c r="C630" s="151">
        <v>562</v>
      </c>
      <c r="D630" s="269" t="s">
        <v>7672</v>
      </c>
      <c r="E630" s="270" t="s">
        <v>7673</v>
      </c>
      <c r="F630" s="271">
        <v>30740</v>
      </c>
      <c r="G630" s="151" t="s">
        <v>562</v>
      </c>
      <c r="H630" s="158">
        <v>45654252</v>
      </c>
      <c r="I630" s="151"/>
      <c r="J630" s="151"/>
      <c r="K630" s="151"/>
      <c r="L630" s="151"/>
      <c r="M630" s="151"/>
      <c r="N630" s="151"/>
      <c r="O630" s="151"/>
      <c r="P630" s="151"/>
      <c r="Q630" s="151"/>
      <c r="R630" s="151"/>
      <c r="S630" s="151"/>
      <c r="T630" s="151" t="s">
        <v>895</v>
      </c>
      <c r="U630" s="162">
        <v>43633</v>
      </c>
      <c r="V630" s="162">
        <v>43639</v>
      </c>
      <c r="W630" s="165">
        <f t="shared" ref="W630:W636" si="69">SUM(V630-U630)</f>
        <v>6</v>
      </c>
      <c r="X630" s="157" t="s">
        <v>453</v>
      </c>
      <c r="Y630" s="157" t="s">
        <v>563</v>
      </c>
      <c r="Z630" s="151" t="s">
        <v>817</v>
      </c>
      <c r="AA630" s="151" t="s">
        <v>5872</v>
      </c>
      <c r="AB630" s="160" t="s">
        <v>804</v>
      </c>
      <c r="AC630" s="175">
        <v>43677</v>
      </c>
      <c r="AD630" s="160" t="s">
        <v>807</v>
      </c>
      <c r="AE630" s="151"/>
      <c r="AF630" s="151"/>
      <c r="AG630" s="158"/>
      <c r="AH630" s="158"/>
      <c r="AI630" s="158"/>
      <c r="AJ630" s="158"/>
      <c r="AK630" s="158"/>
      <c r="AL630" s="158"/>
      <c r="AM630" s="158"/>
      <c r="AN630" s="158"/>
      <c r="AO630" s="158"/>
      <c r="AP630" s="158"/>
      <c r="AQ630" s="158"/>
      <c r="AR630" s="158"/>
      <c r="AS630" s="158"/>
      <c r="AT630" s="158"/>
      <c r="AU630" s="158"/>
      <c r="AV630" s="158"/>
      <c r="AW630" s="158"/>
      <c r="AX630" s="158"/>
      <c r="AY630" s="158"/>
      <c r="AZ630" s="158"/>
      <c r="BA630" s="158"/>
      <c r="BB630" s="158"/>
      <c r="BC630" s="158"/>
      <c r="BD630" s="158"/>
      <c r="BE630" s="158"/>
      <c r="BF630" s="158"/>
      <c r="BG630" s="151"/>
      <c r="BH630" s="151"/>
      <c r="BI630" s="151"/>
      <c r="BJ630" s="151"/>
      <c r="BK630" s="151"/>
      <c r="BL630" s="151"/>
      <c r="BM630" s="151"/>
      <c r="BN630" s="151"/>
      <c r="BO630" s="151"/>
      <c r="BP630" s="151"/>
      <c r="BQ630" s="151"/>
      <c r="BR630" s="151"/>
      <c r="BS630" s="151"/>
      <c r="BT630" s="151"/>
      <c r="BU630" s="151"/>
      <c r="BV630" s="151"/>
      <c r="BW630" s="151"/>
      <c r="BX630" s="151"/>
      <c r="BY630" s="151"/>
      <c r="BZ630" s="151"/>
      <c r="CA630" s="151"/>
      <c r="CB630" s="151"/>
      <c r="CC630" s="151"/>
      <c r="CD630" s="151"/>
      <c r="CE630" s="151"/>
      <c r="CF630" s="151"/>
      <c r="CG630" s="151"/>
      <c r="CH630" s="151"/>
      <c r="CI630" s="151"/>
      <c r="CJ630" s="151"/>
      <c r="CK630" s="151"/>
      <c r="CL630" s="151"/>
    </row>
    <row r="631" spans="1:90" s="89" customFormat="1" x14ac:dyDescent="0.2">
      <c r="A631" s="151" t="s">
        <v>5688</v>
      </c>
      <c r="B631" s="151">
        <v>629</v>
      </c>
      <c r="C631" s="151">
        <v>563</v>
      </c>
      <c r="D631" s="269" t="s">
        <v>7674</v>
      </c>
      <c r="E631" s="270" t="s">
        <v>7675</v>
      </c>
      <c r="F631" s="271">
        <v>28867</v>
      </c>
      <c r="G631" s="151" t="s">
        <v>480</v>
      </c>
      <c r="H631" s="158">
        <v>35058291</v>
      </c>
      <c r="I631" s="151"/>
      <c r="J631" s="151"/>
      <c r="K631" s="151"/>
      <c r="L631" s="151"/>
      <c r="M631" s="151"/>
      <c r="N631" s="151"/>
      <c r="O631" s="151"/>
      <c r="P631" s="151"/>
      <c r="Q631" s="151"/>
      <c r="R631" s="151"/>
      <c r="S631" s="151"/>
      <c r="T631" s="151" t="s">
        <v>453</v>
      </c>
      <c r="U631" s="162" t="s">
        <v>453</v>
      </c>
      <c r="V631" s="162" t="s">
        <v>453</v>
      </c>
      <c r="W631" s="165" t="s">
        <v>453</v>
      </c>
      <c r="X631" s="157" t="s">
        <v>453</v>
      </c>
      <c r="Y631" s="157" t="s">
        <v>564</v>
      </c>
      <c r="Z631" s="151" t="s">
        <v>817</v>
      </c>
      <c r="AA631" s="151" t="s">
        <v>5873</v>
      </c>
      <c r="AB631" s="160" t="s">
        <v>804</v>
      </c>
      <c r="AC631" s="175">
        <v>43635</v>
      </c>
      <c r="AD631" s="160" t="s">
        <v>807</v>
      </c>
      <c r="AE631" s="151"/>
      <c r="AF631" s="151"/>
      <c r="AG631" s="158"/>
      <c r="AH631" s="158"/>
      <c r="AI631" s="158"/>
      <c r="AJ631" s="158"/>
      <c r="AK631" s="158"/>
      <c r="AL631" s="158"/>
      <c r="AM631" s="158"/>
      <c r="AN631" s="158"/>
      <c r="AO631" s="158"/>
      <c r="AP631" s="158"/>
      <c r="AQ631" s="158"/>
      <c r="AR631" s="158"/>
      <c r="AS631" s="158"/>
      <c r="AT631" s="158"/>
      <c r="AU631" s="158"/>
      <c r="AV631" s="158"/>
      <c r="AW631" s="158"/>
      <c r="AX631" s="158"/>
      <c r="AY631" s="158"/>
      <c r="AZ631" s="158"/>
      <c r="BA631" s="158"/>
      <c r="BB631" s="158"/>
      <c r="BC631" s="158"/>
      <c r="BD631" s="158"/>
      <c r="BE631" s="158"/>
      <c r="BF631" s="158"/>
      <c r="BG631" s="151"/>
      <c r="BH631" s="151"/>
      <c r="BI631" s="151"/>
      <c r="BJ631" s="151"/>
      <c r="BK631" s="151"/>
      <c r="BL631" s="151"/>
      <c r="BM631" s="151"/>
      <c r="BN631" s="151"/>
      <c r="BO631" s="151"/>
      <c r="BP631" s="151"/>
      <c r="BQ631" s="151"/>
      <c r="BR631" s="151"/>
      <c r="BS631" s="151"/>
      <c r="BT631" s="151"/>
      <c r="BU631" s="151"/>
      <c r="BV631" s="151"/>
      <c r="BW631" s="151"/>
      <c r="BX631" s="151"/>
      <c r="BY631" s="151"/>
      <c r="BZ631" s="151"/>
      <c r="CA631" s="151"/>
      <c r="CB631" s="151"/>
      <c r="CC631" s="151"/>
      <c r="CD631" s="151"/>
      <c r="CE631" s="151"/>
      <c r="CF631" s="151"/>
      <c r="CG631" s="151"/>
      <c r="CH631" s="151"/>
      <c r="CI631" s="151"/>
      <c r="CJ631" s="151"/>
      <c r="CK631" s="151"/>
      <c r="CL631" s="151"/>
    </row>
    <row r="632" spans="1:90" s="89" customFormat="1" x14ac:dyDescent="0.2">
      <c r="A632" s="151" t="s">
        <v>5689</v>
      </c>
      <c r="B632" s="151">
        <v>630</v>
      </c>
      <c r="C632" s="151">
        <v>564</v>
      </c>
      <c r="D632" s="269" t="s">
        <v>7676</v>
      </c>
      <c r="E632" s="270" t="s">
        <v>7677</v>
      </c>
      <c r="F632" s="271">
        <v>18746</v>
      </c>
      <c r="G632" s="151" t="s">
        <v>480</v>
      </c>
      <c r="H632" s="158">
        <v>34748227</v>
      </c>
      <c r="I632" s="151"/>
      <c r="J632" s="151"/>
      <c r="K632" s="151"/>
      <c r="L632" s="151"/>
      <c r="M632" s="151"/>
      <c r="N632" s="151"/>
      <c r="O632" s="151"/>
      <c r="P632" s="151"/>
      <c r="Q632" s="151"/>
      <c r="R632" s="151"/>
      <c r="S632" s="151"/>
      <c r="T632" s="151" t="s">
        <v>913</v>
      </c>
      <c r="U632" s="162">
        <v>43649</v>
      </c>
      <c r="V632" s="162">
        <v>43658</v>
      </c>
      <c r="W632" s="165">
        <f t="shared" si="69"/>
        <v>9</v>
      </c>
      <c r="X632" s="157" t="s">
        <v>453</v>
      </c>
      <c r="Y632" s="157" t="s">
        <v>568</v>
      </c>
      <c r="Z632" s="151" t="s">
        <v>817</v>
      </c>
      <c r="AA632" s="151" t="s">
        <v>5969</v>
      </c>
      <c r="AB632" s="160" t="s">
        <v>804</v>
      </c>
      <c r="AC632" s="175">
        <v>44174</v>
      </c>
      <c r="AD632" s="160" t="s">
        <v>807</v>
      </c>
      <c r="AE632" s="151"/>
      <c r="AF632" s="151"/>
      <c r="AG632" s="158"/>
      <c r="AH632" s="158"/>
      <c r="AI632" s="158"/>
      <c r="AJ632" s="158"/>
      <c r="AK632" s="158"/>
      <c r="AL632" s="158"/>
      <c r="AM632" s="158"/>
      <c r="AN632" s="158"/>
      <c r="AO632" s="158"/>
      <c r="AP632" s="158"/>
      <c r="AQ632" s="158"/>
      <c r="AR632" s="158"/>
      <c r="AS632" s="158"/>
      <c r="AT632" s="158"/>
      <c r="AU632" s="158"/>
      <c r="AV632" s="158"/>
      <c r="AW632" s="158"/>
      <c r="AX632" s="158"/>
      <c r="AY632" s="158"/>
      <c r="AZ632" s="158"/>
      <c r="BA632" s="158"/>
      <c r="BB632" s="158"/>
      <c r="BC632" s="158"/>
      <c r="BD632" s="158"/>
      <c r="BE632" s="158"/>
      <c r="BF632" s="158"/>
      <c r="BG632" s="151"/>
      <c r="BH632" s="151"/>
      <c r="BI632" s="151"/>
      <c r="BJ632" s="151"/>
      <c r="BK632" s="151"/>
      <c r="BL632" s="151"/>
      <c r="BM632" s="151"/>
      <c r="BN632" s="151"/>
      <c r="BO632" s="151"/>
      <c r="BP632" s="151"/>
      <c r="BQ632" s="151"/>
      <c r="BR632" s="151"/>
      <c r="BS632" s="151"/>
      <c r="BT632" s="151"/>
      <c r="BU632" s="151"/>
      <c r="BV632" s="151"/>
      <c r="BW632" s="151"/>
      <c r="BX632" s="151"/>
      <c r="BY632" s="151"/>
      <c r="BZ632" s="151"/>
      <c r="CA632" s="151"/>
      <c r="CB632" s="151"/>
      <c r="CC632" s="151"/>
      <c r="CD632" s="151"/>
      <c r="CE632" s="151"/>
      <c r="CF632" s="151"/>
      <c r="CG632" s="151"/>
      <c r="CH632" s="151"/>
      <c r="CI632" s="151"/>
      <c r="CJ632" s="151"/>
      <c r="CK632" s="151"/>
      <c r="CL632" s="151"/>
    </row>
    <row r="633" spans="1:90" s="89" customFormat="1" x14ac:dyDescent="0.2">
      <c r="A633" s="151" t="s">
        <v>5690</v>
      </c>
      <c r="B633" s="151">
        <v>631</v>
      </c>
      <c r="C633" s="151">
        <v>565</v>
      </c>
      <c r="D633" s="269" t="s">
        <v>7678</v>
      </c>
      <c r="E633" s="270" t="s">
        <v>7679</v>
      </c>
      <c r="F633" s="271">
        <v>29054</v>
      </c>
      <c r="G633" s="151" t="s">
        <v>480</v>
      </c>
      <c r="H633" s="158">
        <v>46420532</v>
      </c>
      <c r="I633" s="151"/>
      <c r="J633" s="151"/>
      <c r="K633" s="151"/>
      <c r="L633" s="151"/>
      <c r="M633" s="151"/>
      <c r="N633" s="151"/>
      <c r="O633" s="151"/>
      <c r="P633" s="151"/>
      <c r="Q633" s="151"/>
      <c r="R633" s="151"/>
      <c r="S633" s="151"/>
      <c r="T633" s="151" t="s">
        <v>895</v>
      </c>
      <c r="U633" s="162">
        <v>43649</v>
      </c>
      <c r="V633" s="162">
        <v>43658</v>
      </c>
      <c r="W633" s="165">
        <f t="shared" si="69"/>
        <v>9</v>
      </c>
      <c r="X633" s="157" t="s">
        <v>453</v>
      </c>
      <c r="Y633" s="157" t="s">
        <v>563</v>
      </c>
      <c r="Z633" s="151" t="s">
        <v>817</v>
      </c>
      <c r="AA633" s="151" t="s">
        <v>5874</v>
      </c>
      <c r="AB633" s="160" t="s">
        <v>804</v>
      </c>
      <c r="AC633" s="175">
        <v>43703</v>
      </c>
      <c r="AD633" s="160" t="s">
        <v>807</v>
      </c>
      <c r="AE633" s="151"/>
      <c r="AF633" s="151"/>
      <c r="AG633" s="158"/>
      <c r="AH633" s="158"/>
      <c r="AI633" s="158"/>
      <c r="AJ633" s="158"/>
      <c r="AK633" s="158"/>
      <c r="AL633" s="158"/>
      <c r="AM633" s="158"/>
      <c r="AN633" s="158"/>
      <c r="AO633" s="158"/>
      <c r="AP633" s="158"/>
      <c r="AQ633" s="158"/>
      <c r="AR633" s="158"/>
      <c r="AS633" s="158"/>
      <c r="AT633" s="158"/>
      <c r="AU633" s="158"/>
      <c r="AV633" s="158"/>
      <c r="AW633" s="158"/>
      <c r="AX633" s="158"/>
      <c r="AY633" s="158"/>
      <c r="AZ633" s="158"/>
      <c r="BA633" s="158"/>
      <c r="BB633" s="158"/>
      <c r="BC633" s="158"/>
      <c r="BD633" s="158"/>
      <c r="BE633" s="158"/>
      <c r="BF633" s="158"/>
      <c r="BG633" s="151"/>
      <c r="BH633" s="151"/>
      <c r="BI633" s="151"/>
      <c r="BJ633" s="151"/>
      <c r="BK633" s="151"/>
      <c r="BL633" s="151"/>
      <c r="BM633" s="151"/>
      <c r="BN633" s="151"/>
      <c r="BO633" s="151"/>
      <c r="BP633" s="151"/>
      <c r="BQ633" s="151"/>
      <c r="BR633" s="151"/>
      <c r="BS633" s="151"/>
      <c r="BT633" s="151"/>
      <c r="BU633" s="151"/>
      <c r="BV633" s="151"/>
      <c r="BW633" s="151"/>
      <c r="BX633" s="151"/>
      <c r="BY633" s="151"/>
      <c r="BZ633" s="151"/>
      <c r="CA633" s="151"/>
      <c r="CB633" s="151"/>
      <c r="CC633" s="151"/>
      <c r="CD633" s="151"/>
      <c r="CE633" s="151"/>
      <c r="CF633" s="151"/>
      <c r="CG633" s="151"/>
      <c r="CH633" s="151"/>
      <c r="CI633" s="151"/>
      <c r="CJ633" s="151"/>
      <c r="CK633" s="151"/>
      <c r="CL633" s="151"/>
    </row>
    <row r="634" spans="1:90" s="89" customFormat="1" x14ac:dyDescent="0.2">
      <c r="A634" s="151" t="s">
        <v>5691</v>
      </c>
      <c r="B634" s="151">
        <v>632</v>
      </c>
      <c r="C634" s="151">
        <v>566</v>
      </c>
      <c r="D634" s="269" t="s">
        <v>7680</v>
      </c>
      <c r="E634" s="270" t="s">
        <v>7681</v>
      </c>
      <c r="F634" s="271">
        <v>36913</v>
      </c>
      <c r="G634" s="151" t="s">
        <v>562</v>
      </c>
      <c r="H634" s="158">
        <v>33444254</v>
      </c>
      <c r="I634" s="151"/>
      <c r="J634" s="151"/>
      <c r="K634" s="151"/>
      <c r="L634" s="151"/>
      <c r="M634" s="151"/>
      <c r="N634" s="151"/>
      <c r="O634" s="151"/>
      <c r="P634" s="151"/>
      <c r="Q634" s="151"/>
      <c r="R634" s="151"/>
      <c r="S634" s="151"/>
      <c r="T634" s="151" t="s">
        <v>913</v>
      </c>
      <c r="U634" s="162">
        <v>43668</v>
      </c>
      <c r="V634" s="162">
        <v>43675</v>
      </c>
      <c r="W634" s="165">
        <f t="shared" si="69"/>
        <v>7</v>
      </c>
      <c r="X634" s="157" t="s">
        <v>453</v>
      </c>
      <c r="Y634" s="157" t="s">
        <v>563</v>
      </c>
      <c r="Z634" s="151" t="s">
        <v>817</v>
      </c>
      <c r="AA634" s="151" t="s">
        <v>5875</v>
      </c>
      <c r="AB634" s="160" t="s">
        <v>804</v>
      </c>
      <c r="AC634" s="175">
        <v>43754</v>
      </c>
      <c r="AD634" s="160" t="s">
        <v>807</v>
      </c>
      <c r="AE634" s="151"/>
      <c r="AF634" s="151"/>
      <c r="AG634" s="158"/>
      <c r="AH634" s="158"/>
      <c r="AI634" s="158"/>
      <c r="AJ634" s="158"/>
      <c r="AK634" s="158"/>
      <c r="AL634" s="158"/>
      <c r="AM634" s="158"/>
      <c r="AN634" s="158"/>
      <c r="AO634" s="158"/>
      <c r="AP634" s="158"/>
      <c r="AQ634" s="158"/>
      <c r="AR634" s="158"/>
      <c r="AS634" s="158"/>
      <c r="AT634" s="158"/>
      <c r="AU634" s="158"/>
      <c r="AV634" s="158"/>
      <c r="AW634" s="158"/>
      <c r="AX634" s="158"/>
      <c r="AY634" s="158"/>
      <c r="AZ634" s="158"/>
      <c r="BA634" s="158"/>
      <c r="BB634" s="158"/>
      <c r="BC634" s="158"/>
      <c r="BD634" s="158"/>
      <c r="BE634" s="158"/>
      <c r="BF634" s="158"/>
      <c r="BG634" s="151"/>
      <c r="BH634" s="151"/>
      <c r="BI634" s="151"/>
      <c r="BJ634" s="151"/>
      <c r="BK634" s="151"/>
      <c r="BL634" s="151"/>
      <c r="BM634" s="151"/>
      <c r="BN634" s="151"/>
      <c r="BO634" s="151"/>
      <c r="BP634" s="151"/>
      <c r="BQ634" s="151"/>
      <c r="BR634" s="151"/>
      <c r="BS634" s="151"/>
      <c r="BT634" s="151"/>
      <c r="BU634" s="151"/>
      <c r="BV634" s="151"/>
      <c r="BW634" s="151"/>
      <c r="BX634" s="151"/>
      <c r="BY634" s="151"/>
      <c r="BZ634" s="151"/>
      <c r="CA634" s="151"/>
      <c r="CB634" s="151"/>
      <c r="CC634" s="151"/>
      <c r="CD634" s="151"/>
      <c r="CE634" s="151"/>
      <c r="CF634" s="151"/>
      <c r="CG634" s="151"/>
      <c r="CH634" s="151"/>
      <c r="CI634" s="151"/>
      <c r="CJ634" s="151"/>
      <c r="CK634" s="151"/>
      <c r="CL634" s="151"/>
    </row>
    <row r="635" spans="1:90" s="89" customFormat="1" x14ac:dyDescent="0.2">
      <c r="A635" s="151" t="s">
        <v>5692</v>
      </c>
      <c r="B635" s="151">
        <v>633</v>
      </c>
      <c r="C635" s="151">
        <v>567</v>
      </c>
      <c r="D635" s="269" t="s">
        <v>7682</v>
      </c>
      <c r="E635" s="270" t="s">
        <v>7683</v>
      </c>
      <c r="F635" s="271">
        <v>35558</v>
      </c>
      <c r="G635" s="151" t="s">
        <v>480</v>
      </c>
      <c r="H635" s="158">
        <v>37761223</v>
      </c>
      <c r="I635" s="151"/>
      <c r="J635" s="151"/>
      <c r="K635" s="151"/>
      <c r="L635" s="151"/>
      <c r="M635" s="151"/>
      <c r="N635" s="151"/>
      <c r="O635" s="151"/>
      <c r="P635" s="151"/>
      <c r="Q635" s="151"/>
      <c r="R635" s="151"/>
      <c r="S635" s="151"/>
      <c r="T635" s="151" t="s">
        <v>913</v>
      </c>
      <c r="U635" s="162">
        <v>43669</v>
      </c>
      <c r="V635" s="162">
        <v>43676</v>
      </c>
      <c r="W635" s="165">
        <f t="shared" si="69"/>
        <v>7</v>
      </c>
      <c r="X635" s="157" t="s">
        <v>453</v>
      </c>
      <c r="Y635" s="157" t="s">
        <v>453</v>
      </c>
      <c r="Z635" s="151" t="s">
        <v>817</v>
      </c>
      <c r="AA635" s="151" t="s">
        <v>4244</v>
      </c>
      <c r="AB635" s="160" t="s">
        <v>804</v>
      </c>
      <c r="AC635" s="175">
        <v>43733</v>
      </c>
      <c r="AD635" s="160" t="s">
        <v>807</v>
      </c>
      <c r="AE635" s="151"/>
      <c r="AF635" s="151"/>
      <c r="AG635" s="158"/>
      <c r="AH635" s="158"/>
      <c r="AI635" s="158"/>
      <c r="AJ635" s="158"/>
      <c r="AK635" s="158"/>
      <c r="AL635" s="158"/>
      <c r="AM635" s="158"/>
      <c r="AN635" s="158"/>
      <c r="AO635" s="158"/>
      <c r="AP635" s="158"/>
      <c r="AQ635" s="158"/>
      <c r="AR635" s="158"/>
      <c r="AS635" s="158"/>
      <c r="AT635" s="158"/>
      <c r="AU635" s="158"/>
      <c r="AV635" s="158"/>
      <c r="AW635" s="158"/>
      <c r="AX635" s="158"/>
      <c r="AY635" s="158"/>
      <c r="AZ635" s="158"/>
      <c r="BA635" s="158"/>
      <c r="BB635" s="158"/>
      <c r="BC635" s="158"/>
      <c r="BD635" s="158"/>
      <c r="BE635" s="158"/>
      <c r="BF635" s="158"/>
      <c r="BG635" s="151"/>
      <c r="BH635" s="151"/>
      <c r="BI635" s="151"/>
      <c r="BJ635" s="151"/>
      <c r="BK635" s="151"/>
      <c r="BL635" s="151"/>
      <c r="BM635" s="151"/>
      <c r="BN635" s="151"/>
      <c r="BO635" s="151"/>
      <c r="BP635" s="151"/>
      <c r="BQ635" s="151"/>
      <c r="BR635" s="151"/>
      <c r="BS635" s="151"/>
      <c r="BT635" s="151"/>
      <c r="BU635" s="151"/>
      <c r="BV635" s="151"/>
      <c r="BW635" s="151"/>
      <c r="BX635" s="151"/>
      <c r="BY635" s="151"/>
      <c r="BZ635" s="151"/>
      <c r="CA635" s="151"/>
      <c r="CB635" s="151"/>
      <c r="CC635" s="151"/>
      <c r="CD635" s="151"/>
      <c r="CE635" s="151"/>
      <c r="CF635" s="151"/>
      <c r="CG635" s="151"/>
      <c r="CH635" s="151"/>
      <c r="CI635" s="151"/>
      <c r="CJ635" s="151"/>
      <c r="CK635" s="151"/>
      <c r="CL635" s="151"/>
    </row>
    <row r="636" spans="1:90" s="89" customFormat="1" x14ac:dyDescent="0.2">
      <c r="A636" s="151" t="s">
        <v>5693</v>
      </c>
      <c r="B636" s="151">
        <v>634</v>
      </c>
      <c r="C636" s="151">
        <v>568</v>
      </c>
      <c r="D636" s="269" t="s">
        <v>7684</v>
      </c>
      <c r="E636" s="270" t="s">
        <v>7685</v>
      </c>
      <c r="F636" s="271">
        <v>18345</v>
      </c>
      <c r="G636" s="151" t="s">
        <v>480</v>
      </c>
      <c r="H636" s="158">
        <v>46624534</v>
      </c>
      <c r="I636" s="151"/>
      <c r="J636" s="151"/>
      <c r="K636" s="151"/>
      <c r="L636" s="151"/>
      <c r="M636" s="151"/>
      <c r="N636" s="151"/>
      <c r="O636" s="151"/>
      <c r="P636" s="151"/>
      <c r="Q636" s="151"/>
      <c r="R636" s="151"/>
      <c r="S636" s="151"/>
      <c r="T636" s="151" t="s">
        <v>913</v>
      </c>
      <c r="U636" s="162">
        <v>43669</v>
      </c>
      <c r="V636" s="162">
        <v>43675</v>
      </c>
      <c r="W636" s="165">
        <f t="shared" si="69"/>
        <v>6</v>
      </c>
      <c r="X636" s="157" t="s">
        <v>453</v>
      </c>
      <c r="Y636" s="157" t="s">
        <v>564</v>
      </c>
      <c r="Z636" s="151" t="s">
        <v>827</v>
      </c>
      <c r="AA636" s="151" t="s">
        <v>540</v>
      </c>
      <c r="AB636" s="160" t="s">
        <v>804</v>
      </c>
      <c r="AC636" s="175">
        <v>43725</v>
      </c>
      <c r="AD636" s="160" t="s">
        <v>807</v>
      </c>
      <c r="AE636" s="151"/>
      <c r="AF636" s="151"/>
      <c r="AG636" s="158"/>
      <c r="AH636" s="158"/>
      <c r="AI636" s="158"/>
      <c r="AJ636" s="158"/>
      <c r="AK636" s="158"/>
      <c r="AL636" s="158"/>
      <c r="AM636" s="158"/>
      <c r="AN636" s="158"/>
      <c r="AO636" s="158"/>
      <c r="AP636" s="158"/>
      <c r="AQ636" s="158"/>
      <c r="AR636" s="158"/>
      <c r="AS636" s="158"/>
      <c r="AT636" s="158"/>
      <c r="AU636" s="158"/>
      <c r="AV636" s="158"/>
      <c r="AW636" s="158"/>
      <c r="AX636" s="158"/>
      <c r="AY636" s="158"/>
      <c r="AZ636" s="158"/>
      <c r="BA636" s="158"/>
      <c r="BB636" s="158"/>
      <c r="BC636" s="158"/>
      <c r="BD636" s="158"/>
      <c r="BE636" s="158"/>
      <c r="BF636" s="158"/>
      <c r="BG636" s="151"/>
      <c r="BH636" s="151"/>
      <c r="BI636" s="151"/>
      <c r="BJ636" s="151"/>
      <c r="BK636" s="151"/>
      <c r="BL636" s="151"/>
      <c r="BM636" s="151"/>
      <c r="BN636" s="151"/>
      <c r="BO636" s="151"/>
      <c r="BP636" s="151"/>
      <c r="BQ636" s="151"/>
      <c r="BR636" s="151"/>
      <c r="BS636" s="151"/>
      <c r="BT636" s="151"/>
      <c r="BU636" s="151"/>
      <c r="BV636" s="151"/>
      <c r="BW636" s="151"/>
      <c r="BX636" s="151"/>
      <c r="BY636" s="151"/>
      <c r="BZ636" s="151"/>
      <c r="CA636" s="151"/>
      <c r="CB636" s="151"/>
      <c r="CC636" s="151"/>
      <c r="CD636" s="151"/>
      <c r="CE636" s="151"/>
      <c r="CF636" s="151"/>
      <c r="CG636" s="151"/>
      <c r="CH636" s="151"/>
      <c r="CI636" s="151"/>
      <c r="CJ636" s="151"/>
      <c r="CK636" s="151"/>
      <c r="CL636" s="151"/>
    </row>
    <row r="637" spans="1:90" s="89" customFormat="1" x14ac:dyDescent="0.2">
      <c r="A637" s="151" t="s">
        <v>5694</v>
      </c>
      <c r="B637" s="151">
        <v>635</v>
      </c>
      <c r="C637" s="151">
        <v>569</v>
      </c>
      <c r="D637" s="269" t="s">
        <v>7686</v>
      </c>
      <c r="E637" s="270" t="s">
        <v>7687</v>
      </c>
      <c r="F637" s="271">
        <v>19345</v>
      </c>
      <c r="G637" s="151" t="s">
        <v>562</v>
      </c>
      <c r="H637" s="158">
        <v>34586383</v>
      </c>
      <c r="I637" s="151"/>
      <c r="J637" s="151"/>
      <c r="K637" s="151"/>
      <c r="L637" s="151"/>
      <c r="M637" s="151"/>
      <c r="N637" s="151"/>
      <c r="O637" s="151"/>
      <c r="P637" s="151"/>
      <c r="Q637" s="151"/>
      <c r="R637" s="151"/>
      <c r="S637" s="151"/>
      <c r="T637" s="151" t="s">
        <v>453</v>
      </c>
      <c r="U637" s="162" t="s">
        <v>453</v>
      </c>
      <c r="V637" s="162" t="s">
        <v>453</v>
      </c>
      <c r="W637" s="158" t="s">
        <v>453</v>
      </c>
      <c r="X637" s="157" t="s">
        <v>453</v>
      </c>
      <c r="Y637" s="157" t="s">
        <v>453</v>
      </c>
      <c r="Z637" s="151" t="s">
        <v>949</v>
      </c>
      <c r="AA637" s="151" t="s">
        <v>949</v>
      </c>
      <c r="AB637" s="160" t="s">
        <v>804</v>
      </c>
      <c r="AC637" s="175">
        <v>43676</v>
      </c>
      <c r="AD637" s="160" t="s">
        <v>807</v>
      </c>
      <c r="AE637" s="151"/>
      <c r="AF637" s="151"/>
      <c r="AG637" s="158"/>
      <c r="AH637" s="158"/>
      <c r="AI637" s="158"/>
      <c r="AJ637" s="158"/>
      <c r="AK637" s="158"/>
      <c r="AL637" s="158"/>
      <c r="AM637" s="158"/>
      <c r="AN637" s="158"/>
      <c r="AO637" s="158"/>
      <c r="AP637" s="158"/>
      <c r="AQ637" s="158"/>
      <c r="AR637" s="158"/>
      <c r="AS637" s="158"/>
      <c r="AT637" s="158"/>
      <c r="AU637" s="158"/>
      <c r="AV637" s="158"/>
      <c r="AW637" s="158"/>
      <c r="AX637" s="158"/>
      <c r="AY637" s="158"/>
      <c r="AZ637" s="158"/>
      <c r="BA637" s="158"/>
      <c r="BB637" s="158"/>
      <c r="BC637" s="158"/>
      <c r="BD637" s="158"/>
      <c r="BE637" s="158"/>
      <c r="BF637" s="158"/>
      <c r="BG637" s="151"/>
      <c r="BH637" s="151"/>
      <c r="BI637" s="151"/>
      <c r="BJ637" s="151"/>
      <c r="BK637" s="151"/>
      <c r="BL637" s="151"/>
      <c r="BM637" s="151"/>
      <c r="BN637" s="151"/>
      <c r="BO637" s="151"/>
      <c r="BP637" s="151"/>
      <c r="BQ637" s="151"/>
      <c r="BR637" s="151"/>
      <c r="BS637" s="151"/>
      <c r="BT637" s="151"/>
      <c r="BU637" s="151"/>
      <c r="BV637" s="151"/>
      <c r="BW637" s="151"/>
      <c r="BX637" s="151"/>
      <c r="BY637" s="151"/>
      <c r="BZ637" s="151"/>
      <c r="CA637" s="151"/>
      <c r="CB637" s="151"/>
      <c r="CC637" s="151"/>
      <c r="CD637" s="151"/>
      <c r="CE637" s="151"/>
      <c r="CF637" s="151"/>
      <c r="CG637" s="151"/>
      <c r="CH637" s="151"/>
      <c r="CI637" s="151"/>
      <c r="CJ637" s="151"/>
      <c r="CK637" s="151"/>
      <c r="CL637" s="151"/>
    </row>
    <row r="638" spans="1:90" s="89" customFormat="1" x14ac:dyDescent="0.2">
      <c r="A638" s="151" t="s">
        <v>5695</v>
      </c>
      <c r="B638" s="151">
        <v>636</v>
      </c>
      <c r="C638" s="151">
        <v>570</v>
      </c>
      <c r="D638" s="269" t="s">
        <v>7688</v>
      </c>
      <c r="E638" s="270" t="s">
        <v>7689</v>
      </c>
      <c r="F638" s="271">
        <v>37498</v>
      </c>
      <c r="G638" s="151" t="s">
        <v>480</v>
      </c>
      <c r="H638" s="158">
        <v>38022013</v>
      </c>
      <c r="I638" s="151"/>
      <c r="J638" s="151"/>
      <c r="K638" s="151"/>
      <c r="L638" s="151"/>
      <c r="M638" s="151"/>
      <c r="N638" s="151"/>
      <c r="O638" s="151"/>
      <c r="P638" s="151"/>
      <c r="Q638" s="151"/>
      <c r="R638" s="151"/>
      <c r="S638" s="151"/>
      <c r="T638" s="151" t="s">
        <v>453</v>
      </c>
      <c r="U638" s="162" t="s">
        <v>453</v>
      </c>
      <c r="V638" s="162" t="s">
        <v>453</v>
      </c>
      <c r="W638" s="158" t="s">
        <v>453</v>
      </c>
      <c r="X638" s="157" t="s">
        <v>453</v>
      </c>
      <c r="Y638" s="157" t="s">
        <v>563</v>
      </c>
      <c r="Z638" s="151" t="s">
        <v>817</v>
      </c>
      <c r="AA638" s="151" t="s">
        <v>5876</v>
      </c>
      <c r="AB638" s="160" t="s">
        <v>804</v>
      </c>
      <c r="AC638" s="175">
        <v>43676</v>
      </c>
      <c r="AD638" s="160" t="s">
        <v>807</v>
      </c>
      <c r="AE638" s="151"/>
      <c r="AF638" s="151"/>
      <c r="AG638" s="158"/>
      <c r="AH638" s="158"/>
      <c r="AI638" s="158"/>
      <c r="AJ638" s="158"/>
      <c r="AK638" s="158"/>
      <c r="AL638" s="158"/>
      <c r="AM638" s="158"/>
      <c r="AN638" s="158"/>
      <c r="AO638" s="158"/>
      <c r="AP638" s="158"/>
      <c r="AQ638" s="158"/>
      <c r="AR638" s="158"/>
      <c r="AS638" s="158"/>
      <c r="AT638" s="158"/>
      <c r="AU638" s="158"/>
      <c r="AV638" s="158"/>
      <c r="AW638" s="158"/>
      <c r="AX638" s="158"/>
      <c r="AY638" s="158"/>
      <c r="AZ638" s="158"/>
      <c r="BA638" s="158"/>
      <c r="BB638" s="158"/>
      <c r="BC638" s="158"/>
      <c r="BD638" s="158"/>
      <c r="BE638" s="158"/>
      <c r="BF638" s="158"/>
      <c r="BG638" s="151"/>
      <c r="BH638" s="151"/>
      <c r="BI638" s="151"/>
      <c r="BJ638" s="151"/>
      <c r="BK638" s="151"/>
      <c r="BL638" s="151"/>
      <c r="BM638" s="151"/>
      <c r="BN638" s="151"/>
      <c r="BO638" s="151"/>
      <c r="BP638" s="151"/>
      <c r="BQ638" s="151"/>
      <c r="BR638" s="151"/>
      <c r="BS638" s="151"/>
      <c r="BT638" s="151"/>
      <c r="BU638" s="151"/>
      <c r="BV638" s="151"/>
      <c r="BW638" s="151"/>
      <c r="BX638" s="151"/>
      <c r="BY638" s="151"/>
      <c r="BZ638" s="151"/>
      <c r="CA638" s="151"/>
      <c r="CB638" s="151"/>
      <c r="CC638" s="151"/>
      <c r="CD638" s="151"/>
      <c r="CE638" s="151"/>
      <c r="CF638" s="151"/>
      <c r="CG638" s="151"/>
      <c r="CH638" s="151"/>
      <c r="CI638" s="151"/>
      <c r="CJ638" s="151"/>
      <c r="CK638" s="151"/>
      <c r="CL638" s="151"/>
    </row>
    <row r="639" spans="1:90" s="89" customFormat="1" x14ac:dyDescent="0.2">
      <c r="A639" s="151" t="s">
        <v>5686</v>
      </c>
      <c r="B639" s="151">
        <v>637</v>
      </c>
      <c r="C639" s="151" t="s">
        <v>5687</v>
      </c>
      <c r="D639" s="269" t="s">
        <v>7690</v>
      </c>
      <c r="E639" s="270" t="s">
        <v>7691</v>
      </c>
      <c r="F639" s="271">
        <v>36769</v>
      </c>
      <c r="G639" s="153" t="s">
        <v>480</v>
      </c>
      <c r="H639" s="158">
        <v>61067637</v>
      </c>
      <c r="I639" s="155"/>
      <c r="J639" s="159"/>
      <c r="K639" s="159"/>
      <c r="L639" s="159">
        <f>SUM(J639-K639)</f>
        <v>0</v>
      </c>
      <c r="M639" s="157"/>
      <c r="N639" s="151"/>
      <c r="O639" s="160"/>
      <c r="P639" s="151"/>
      <c r="Q639" s="151"/>
      <c r="R639" s="155"/>
      <c r="S639" s="151"/>
      <c r="T639" s="151" t="s">
        <v>453</v>
      </c>
      <c r="U639" s="162" t="s">
        <v>453</v>
      </c>
      <c r="V639" s="162" t="s">
        <v>453</v>
      </c>
      <c r="W639" s="165" t="s">
        <v>453</v>
      </c>
      <c r="X639" s="161" t="s">
        <v>453</v>
      </c>
      <c r="Y639" s="161" t="s">
        <v>563</v>
      </c>
      <c r="Z639" s="151" t="s">
        <v>904</v>
      </c>
      <c r="AA639" s="151" t="s">
        <v>5680</v>
      </c>
      <c r="AB639" s="160" t="s">
        <v>804</v>
      </c>
      <c r="AC639" s="175">
        <v>43676</v>
      </c>
      <c r="AD639" s="160" t="s">
        <v>804</v>
      </c>
      <c r="AE639" s="151"/>
      <c r="AF639" s="151"/>
      <c r="AG639" s="158"/>
      <c r="AH639" s="158"/>
      <c r="AI639" s="158"/>
      <c r="AJ639" s="158"/>
      <c r="AK639" s="158"/>
      <c r="AL639" s="158"/>
      <c r="AM639" s="158"/>
      <c r="AN639" s="158"/>
      <c r="AO639" s="158"/>
      <c r="AP639" s="158"/>
      <c r="AQ639" s="158"/>
      <c r="AR639" s="158"/>
      <c r="AS639" s="158"/>
      <c r="AT639" s="158"/>
      <c r="AU639" s="158"/>
      <c r="AV639" s="158"/>
      <c r="AW639" s="158"/>
      <c r="AX639" s="158"/>
      <c r="AY639" s="158"/>
      <c r="AZ639" s="158"/>
      <c r="BA639" s="158"/>
      <c r="BB639" s="158"/>
      <c r="BC639" s="158"/>
      <c r="BD639" s="158"/>
      <c r="BE639" s="158"/>
      <c r="BF639" s="158"/>
      <c r="BG639" s="151"/>
      <c r="BH639" s="151"/>
      <c r="BI639" s="151"/>
      <c r="BJ639" s="151"/>
      <c r="BK639" s="151"/>
      <c r="BL639" s="151"/>
      <c r="BM639" s="151"/>
      <c r="BN639" s="151"/>
      <c r="BO639" s="151"/>
      <c r="BP639" s="151"/>
      <c r="BQ639" s="151"/>
      <c r="BR639" s="151"/>
      <c r="BS639" s="151"/>
      <c r="BT639" s="151"/>
      <c r="BU639" s="151"/>
      <c r="BV639" s="151"/>
      <c r="BW639" s="151"/>
      <c r="BX639" s="151"/>
      <c r="BY639" s="151"/>
      <c r="BZ639" s="151"/>
      <c r="CA639" s="151"/>
      <c r="CB639" s="151"/>
      <c r="CC639" s="151"/>
      <c r="CD639" s="151"/>
      <c r="CE639" s="151"/>
      <c r="CF639" s="151"/>
      <c r="CG639" s="151"/>
      <c r="CH639" s="151"/>
      <c r="CI639" s="151"/>
      <c r="CJ639" s="151"/>
      <c r="CK639" s="151"/>
      <c r="CL639" s="151"/>
    </row>
    <row r="640" spans="1:90" s="89" customFormat="1" x14ac:dyDescent="0.2">
      <c r="A640" s="151" t="s">
        <v>5696</v>
      </c>
      <c r="B640" s="151">
        <v>638</v>
      </c>
      <c r="C640" s="151">
        <v>571</v>
      </c>
      <c r="D640" s="269" t="s">
        <v>7692</v>
      </c>
      <c r="E640" s="270" t="s">
        <v>7693</v>
      </c>
      <c r="F640" s="271">
        <v>27749</v>
      </c>
      <c r="G640" s="151" t="s">
        <v>480</v>
      </c>
      <c r="H640" s="158">
        <v>61060314</v>
      </c>
      <c r="I640" s="151"/>
      <c r="J640" s="151"/>
      <c r="K640" s="151"/>
      <c r="L640" s="151"/>
      <c r="M640" s="151"/>
      <c r="N640" s="151"/>
      <c r="O640" s="151"/>
      <c r="P640" s="151"/>
      <c r="Q640" s="151"/>
      <c r="R640" s="151"/>
      <c r="S640" s="151"/>
      <c r="T640" s="151" t="s">
        <v>453</v>
      </c>
      <c r="U640" s="162" t="s">
        <v>453</v>
      </c>
      <c r="V640" s="162" t="s">
        <v>453</v>
      </c>
      <c r="W640" s="158" t="s">
        <v>453</v>
      </c>
      <c r="X640" s="157" t="s">
        <v>453</v>
      </c>
      <c r="Y640" s="157" t="s">
        <v>563</v>
      </c>
      <c r="Z640" s="151" t="s">
        <v>5681</v>
      </c>
      <c r="AA640" s="151" t="s">
        <v>550</v>
      </c>
      <c r="AB640" s="160" t="s">
        <v>804</v>
      </c>
      <c r="AC640" s="175">
        <v>43703</v>
      </c>
      <c r="AD640" s="160" t="s">
        <v>807</v>
      </c>
      <c r="AE640" s="151"/>
      <c r="AF640" s="151"/>
      <c r="AG640" s="158"/>
      <c r="AH640" s="158"/>
      <c r="AI640" s="158"/>
      <c r="AJ640" s="158"/>
      <c r="AK640" s="158"/>
      <c r="AL640" s="158"/>
      <c r="AM640" s="158"/>
      <c r="AN640" s="158"/>
      <c r="AO640" s="158"/>
      <c r="AP640" s="158"/>
      <c r="AQ640" s="158"/>
      <c r="AR640" s="158"/>
      <c r="AS640" s="158"/>
      <c r="AT640" s="158"/>
      <c r="AU640" s="158"/>
      <c r="AV640" s="158"/>
      <c r="AW640" s="158"/>
      <c r="AX640" s="158"/>
      <c r="AY640" s="158"/>
      <c r="AZ640" s="158"/>
      <c r="BA640" s="158"/>
      <c r="BB640" s="158"/>
      <c r="BC640" s="158"/>
      <c r="BD640" s="158"/>
      <c r="BE640" s="158"/>
      <c r="BF640" s="158"/>
      <c r="BG640" s="151"/>
      <c r="BH640" s="151"/>
      <c r="BI640" s="151"/>
      <c r="BJ640" s="151"/>
      <c r="BK640" s="151"/>
      <c r="BL640" s="151"/>
      <c r="BM640" s="151"/>
      <c r="BN640" s="151"/>
      <c r="BO640" s="151"/>
      <c r="BP640" s="151"/>
      <c r="BQ640" s="151"/>
      <c r="BR640" s="151"/>
      <c r="BS640" s="151"/>
      <c r="BT640" s="151"/>
      <c r="BU640" s="151"/>
      <c r="BV640" s="151"/>
      <c r="BW640" s="151"/>
      <c r="BX640" s="151"/>
      <c r="BY640" s="151"/>
      <c r="BZ640" s="151"/>
      <c r="CA640" s="151"/>
      <c r="CB640" s="151"/>
      <c r="CC640" s="151"/>
      <c r="CD640" s="151"/>
      <c r="CE640" s="151"/>
      <c r="CF640" s="151"/>
      <c r="CG640" s="151"/>
      <c r="CH640" s="151"/>
      <c r="CI640" s="151"/>
      <c r="CJ640" s="151"/>
      <c r="CK640" s="151"/>
      <c r="CL640" s="151"/>
    </row>
    <row r="641" spans="1:90" s="89" customFormat="1" x14ac:dyDescent="0.2">
      <c r="A641" s="151" t="s">
        <v>5697</v>
      </c>
      <c r="B641" s="151">
        <v>639</v>
      </c>
      <c r="C641" s="151">
        <v>572</v>
      </c>
      <c r="D641" s="269" t="s">
        <v>7694</v>
      </c>
      <c r="E641" s="270" t="s">
        <v>7695</v>
      </c>
      <c r="F641" s="271">
        <v>22447</v>
      </c>
      <c r="G641" s="151" t="s">
        <v>480</v>
      </c>
      <c r="H641" s="158">
        <v>46520853</v>
      </c>
      <c r="I641" s="151"/>
      <c r="J641" s="151"/>
      <c r="K641" s="151"/>
      <c r="L641" s="151"/>
      <c r="M641" s="151"/>
      <c r="N641" s="151"/>
      <c r="O641" s="151"/>
      <c r="P641" s="151"/>
      <c r="Q641" s="151"/>
      <c r="R641" s="151"/>
      <c r="S641" s="151"/>
      <c r="T641" s="151" t="s">
        <v>895</v>
      </c>
      <c r="U641" s="162">
        <v>43704</v>
      </c>
      <c r="V641" s="162">
        <v>43713</v>
      </c>
      <c r="W641" s="165">
        <f>SUM(V641-U641)</f>
        <v>9</v>
      </c>
      <c r="X641" s="157" t="s">
        <v>453</v>
      </c>
      <c r="Y641" s="157" t="s">
        <v>563</v>
      </c>
      <c r="Z641" s="151" t="s">
        <v>827</v>
      </c>
      <c r="AA641" s="151" t="s">
        <v>5877</v>
      </c>
      <c r="AB641" s="160" t="s">
        <v>804</v>
      </c>
      <c r="AC641" s="175">
        <v>43739</v>
      </c>
      <c r="AD641" s="160" t="s">
        <v>807</v>
      </c>
      <c r="AE641" s="151"/>
      <c r="AF641" s="151"/>
      <c r="AG641" s="158"/>
      <c r="AH641" s="158"/>
      <c r="AI641" s="158"/>
      <c r="AJ641" s="158"/>
      <c r="AK641" s="158"/>
      <c r="AL641" s="158"/>
      <c r="AM641" s="158"/>
      <c r="AN641" s="158"/>
      <c r="AO641" s="158"/>
      <c r="AP641" s="158"/>
      <c r="AQ641" s="158"/>
      <c r="AR641" s="158"/>
      <c r="AS641" s="158"/>
      <c r="AT641" s="158"/>
      <c r="AU641" s="158"/>
      <c r="AV641" s="158"/>
      <c r="AW641" s="158"/>
      <c r="AX641" s="158"/>
      <c r="AY641" s="158"/>
      <c r="AZ641" s="158"/>
      <c r="BA641" s="158"/>
      <c r="BB641" s="158"/>
      <c r="BC641" s="158"/>
      <c r="BD641" s="158"/>
      <c r="BE641" s="158"/>
      <c r="BF641" s="158"/>
      <c r="BG641" s="151"/>
      <c r="BH641" s="151"/>
      <c r="BI641" s="151"/>
      <c r="BJ641" s="151"/>
      <c r="BK641" s="151"/>
      <c r="BL641" s="151"/>
      <c r="BM641" s="151"/>
      <c r="BN641" s="151"/>
      <c r="BO641" s="151"/>
      <c r="BP641" s="151"/>
      <c r="BQ641" s="151"/>
      <c r="BR641" s="151"/>
      <c r="BS641" s="151"/>
      <c r="BT641" s="151"/>
      <c r="BU641" s="151"/>
      <c r="BV641" s="151"/>
      <c r="BW641" s="151"/>
      <c r="BX641" s="151"/>
      <c r="BY641" s="151"/>
      <c r="BZ641" s="151"/>
      <c r="CA641" s="151"/>
      <c r="CB641" s="151"/>
      <c r="CC641" s="151"/>
      <c r="CD641" s="151"/>
      <c r="CE641" s="151"/>
      <c r="CF641" s="151"/>
      <c r="CG641" s="151"/>
      <c r="CH641" s="151"/>
      <c r="CI641" s="151"/>
      <c r="CJ641" s="151"/>
      <c r="CK641" s="151"/>
      <c r="CL641" s="151"/>
    </row>
    <row r="642" spans="1:90" s="89" customFormat="1" x14ac:dyDescent="0.2">
      <c r="A642" s="151" t="s">
        <v>5698</v>
      </c>
      <c r="B642" s="151">
        <v>640</v>
      </c>
      <c r="C642" s="151">
        <v>573</v>
      </c>
      <c r="D642" s="269" t="s">
        <v>7696</v>
      </c>
      <c r="E642" s="270" t="s">
        <v>7697</v>
      </c>
      <c r="F642" s="271">
        <v>24032</v>
      </c>
      <c r="G642" s="151" t="s">
        <v>562</v>
      </c>
      <c r="H642" s="158">
        <v>33723940</v>
      </c>
      <c r="I642" s="151"/>
      <c r="J642" s="151"/>
      <c r="K642" s="151"/>
      <c r="L642" s="151"/>
      <c r="M642" s="151"/>
      <c r="N642" s="151"/>
      <c r="O642" s="151"/>
      <c r="P642" s="151"/>
      <c r="Q642" s="151"/>
      <c r="R642" s="151"/>
      <c r="S642" s="151"/>
      <c r="T642" s="151" t="s">
        <v>453</v>
      </c>
      <c r="U642" s="162" t="s">
        <v>453</v>
      </c>
      <c r="V642" s="162" t="s">
        <v>453</v>
      </c>
      <c r="W642" s="158" t="s">
        <v>453</v>
      </c>
      <c r="X642" s="157" t="s">
        <v>453</v>
      </c>
      <c r="Y642" s="157" t="s">
        <v>563</v>
      </c>
      <c r="Z642" s="151" t="s">
        <v>817</v>
      </c>
      <c r="AA642" s="151" t="s">
        <v>5878</v>
      </c>
      <c r="AB642" s="160" t="s">
        <v>804</v>
      </c>
      <c r="AC642" s="175">
        <v>43704</v>
      </c>
      <c r="AD642" s="160" t="s">
        <v>807</v>
      </c>
      <c r="AE642" s="151"/>
      <c r="AF642" s="151"/>
      <c r="AG642" s="158"/>
      <c r="AH642" s="158"/>
      <c r="AI642" s="158"/>
      <c r="AJ642" s="158"/>
      <c r="AK642" s="158"/>
      <c r="AL642" s="158"/>
      <c r="AM642" s="158"/>
      <c r="AN642" s="158"/>
      <c r="AO642" s="158"/>
      <c r="AP642" s="158"/>
      <c r="AQ642" s="158"/>
      <c r="AR642" s="158"/>
      <c r="AS642" s="158"/>
      <c r="AT642" s="158"/>
      <c r="AU642" s="158"/>
      <c r="AV642" s="158"/>
      <c r="AW642" s="158"/>
      <c r="AX642" s="158"/>
      <c r="AY642" s="158"/>
      <c r="AZ642" s="158"/>
      <c r="BA642" s="158"/>
      <c r="BB642" s="158"/>
      <c r="BC642" s="158"/>
      <c r="BD642" s="158"/>
      <c r="BE642" s="158"/>
      <c r="BF642" s="158"/>
      <c r="BG642" s="151"/>
      <c r="BH642" s="151"/>
      <c r="BI642" s="151"/>
      <c r="BJ642" s="151"/>
      <c r="BK642" s="151"/>
      <c r="BL642" s="151"/>
      <c r="BM642" s="151"/>
      <c r="BN642" s="151"/>
      <c r="BO642" s="151"/>
      <c r="BP642" s="151"/>
      <c r="BQ642" s="151"/>
      <c r="BR642" s="151"/>
      <c r="BS642" s="151"/>
      <c r="BT642" s="151"/>
      <c r="BU642" s="151"/>
      <c r="BV642" s="151"/>
      <c r="BW642" s="151"/>
      <c r="BX642" s="151"/>
      <c r="BY642" s="151"/>
      <c r="BZ642" s="151"/>
      <c r="CA642" s="151"/>
      <c r="CB642" s="151"/>
      <c r="CC642" s="151"/>
      <c r="CD642" s="151"/>
      <c r="CE642" s="151"/>
      <c r="CF642" s="151"/>
      <c r="CG642" s="151"/>
      <c r="CH642" s="151"/>
      <c r="CI642" s="151"/>
      <c r="CJ642" s="151"/>
      <c r="CK642" s="151"/>
      <c r="CL642" s="151"/>
    </row>
    <row r="643" spans="1:90" s="89" customFormat="1" x14ac:dyDescent="0.2">
      <c r="A643" s="151" t="s">
        <v>5699</v>
      </c>
      <c r="B643" s="151">
        <v>641</v>
      </c>
      <c r="C643" s="151" t="s">
        <v>5700</v>
      </c>
      <c r="D643" s="269" t="s">
        <v>7698</v>
      </c>
      <c r="E643" s="270" t="s">
        <v>729</v>
      </c>
      <c r="F643" s="271">
        <v>30585</v>
      </c>
      <c r="G643" s="151" t="s">
        <v>480</v>
      </c>
      <c r="H643" s="158">
        <v>45805395</v>
      </c>
      <c r="I643" s="151"/>
      <c r="J643" s="151"/>
      <c r="K643" s="151"/>
      <c r="L643" s="151"/>
      <c r="M643" s="151"/>
      <c r="N643" s="151"/>
      <c r="O643" s="151"/>
      <c r="P643" s="151"/>
      <c r="Q643" s="151"/>
      <c r="R643" s="151"/>
      <c r="S643" s="151"/>
      <c r="T643" s="151" t="s">
        <v>453</v>
      </c>
      <c r="U643" s="162" t="s">
        <v>453</v>
      </c>
      <c r="V643" s="162" t="s">
        <v>453</v>
      </c>
      <c r="W643" s="158" t="s">
        <v>453</v>
      </c>
      <c r="X643" s="157" t="s">
        <v>453</v>
      </c>
      <c r="Y643" s="157" t="s">
        <v>564</v>
      </c>
      <c r="Z643" s="151" t="s">
        <v>5682</v>
      </c>
      <c r="AA643" s="151" t="s">
        <v>1268</v>
      </c>
      <c r="AB643" s="160" t="s">
        <v>804</v>
      </c>
      <c r="AC643" s="175">
        <v>43705</v>
      </c>
      <c r="AD643" s="160" t="s">
        <v>804</v>
      </c>
      <c r="AE643" s="179">
        <v>44337</v>
      </c>
      <c r="AF643" s="159">
        <f>((AE643-AC643)/365*12)</f>
        <v>20.778082191780822</v>
      </c>
      <c r="AG643" s="158" t="s">
        <v>539</v>
      </c>
      <c r="AH643" s="158">
        <v>1</v>
      </c>
      <c r="AI643" s="158" t="s">
        <v>638</v>
      </c>
      <c r="AJ643" s="158">
        <v>4</v>
      </c>
      <c r="AK643" s="158" t="s">
        <v>638</v>
      </c>
      <c r="AL643" s="158">
        <v>4</v>
      </c>
      <c r="AM643" s="158" t="s">
        <v>638</v>
      </c>
      <c r="AN643" s="158">
        <v>4</v>
      </c>
      <c r="AO643" s="158"/>
      <c r="AP643" s="158"/>
      <c r="AQ643" s="158"/>
      <c r="AR643" s="158"/>
      <c r="AS643" s="158"/>
      <c r="AT643" s="158"/>
      <c r="AU643" s="158"/>
      <c r="AV643" s="158"/>
      <c r="AW643" s="158"/>
      <c r="AX643" s="158"/>
      <c r="AY643" s="158"/>
      <c r="AZ643" s="158"/>
      <c r="BA643" s="158"/>
      <c r="BB643" s="158"/>
      <c r="BC643" s="158"/>
      <c r="BD643" s="158"/>
      <c r="BE643" s="158"/>
      <c r="BF643" s="158"/>
      <c r="BG643" s="151"/>
      <c r="BH643" s="151"/>
      <c r="BI643" s="151"/>
      <c r="BJ643" s="151"/>
      <c r="BK643" s="151"/>
      <c r="BL643" s="151"/>
      <c r="BM643" s="151"/>
      <c r="BN643" s="151"/>
      <c r="BO643" s="151"/>
      <c r="BP643" s="151"/>
      <c r="BQ643" s="151"/>
      <c r="BR643" s="151"/>
      <c r="BS643" s="151"/>
      <c r="BT643" s="151"/>
      <c r="BU643" s="151"/>
      <c r="BV643" s="151"/>
      <c r="BW643" s="151"/>
      <c r="BX643" s="151"/>
      <c r="BY643" s="151"/>
      <c r="BZ643" s="151"/>
      <c r="CA643" s="151"/>
      <c r="CB643" s="151"/>
      <c r="CC643" s="151"/>
      <c r="CD643" s="151"/>
      <c r="CE643" s="151"/>
      <c r="CF643" s="151"/>
      <c r="CG643" s="151"/>
      <c r="CH643" s="151"/>
      <c r="CI643" s="151"/>
      <c r="CJ643" s="151"/>
      <c r="CK643" s="151"/>
      <c r="CL643" s="151"/>
    </row>
    <row r="644" spans="1:90" s="89" customFormat="1" x14ac:dyDescent="0.2">
      <c r="A644" s="151" t="s">
        <v>5701</v>
      </c>
      <c r="B644" s="151">
        <v>642</v>
      </c>
      <c r="C644" s="151">
        <v>575</v>
      </c>
      <c r="D644" s="269" t="s">
        <v>7439</v>
      </c>
      <c r="E644" s="270" t="s">
        <v>7699</v>
      </c>
      <c r="F644" s="271">
        <v>29399</v>
      </c>
      <c r="G644" s="151" t="s">
        <v>480</v>
      </c>
      <c r="H644" s="158">
        <v>61074919</v>
      </c>
      <c r="I644" s="151"/>
      <c r="J644" s="151"/>
      <c r="K644" s="151"/>
      <c r="L644" s="151"/>
      <c r="M644" s="151"/>
      <c r="N644" s="151"/>
      <c r="O644" s="151"/>
      <c r="P644" s="151"/>
      <c r="Q644" s="151"/>
      <c r="R644" s="151"/>
      <c r="S644" s="151"/>
      <c r="T644" s="151" t="s">
        <v>895</v>
      </c>
      <c r="U644" s="162">
        <v>43712</v>
      </c>
      <c r="V644" s="162">
        <v>43717</v>
      </c>
      <c r="W644" s="165">
        <f t="shared" ref="W644:W683" si="70">SUM(V644-U644)</f>
        <v>5</v>
      </c>
      <c r="X644" s="157" t="s">
        <v>453</v>
      </c>
      <c r="Y644" s="157" t="s">
        <v>563</v>
      </c>
      <c r="Z644" s="151" t="s">
        <v>827</v>
      </c>
      <c r="AA644" s="151" t="s">
        <v>5879</v>
      </c>
      <c r="AB644" s="160" t="s">
        <v>804</v>
      </c>
      <c r="AC644" s="175">
        <v>43753</v>
      </c>
      <c r="AD644" s="160" t="s">
        <v>807</v>
      </c>
      <c r="AE644" s="151"/>
      <c r="AF644" s="151"/>
      <c r="AG644" s="158"/>
      <c r="AH644" s="158"/>
      <c r="AI644" s="158"/>
      <c r="AJ644" s="158"/>
      <c r="AK644" s="158"/>
      <c r="AL644" s="158"/>
      <c r="AM644" s="158"/>
      <c r="AN644" s="158"/>
      <c r="AO644" s="158"/>
      <c r="AP644" s="158"/>
      <c r="AQ644" s="158"/>
      <c r="AR644" s="158"/>
      <c r="AS644" s="158"/>
      <c r="AT644" s="158"/>
      <c r="AU644" s="158"/>
      <c r="AV644" s="158"/>
      <c r="AW644" s="158"/>
      <c r="AX644" s="158"/>
      <c r="AY644" s="158"/>
      <c r="AZ644" s="158"/>
      <c r="BA644" s="158"/>
      <c r="BB644" s="158"/>
      <c r="BC644" s="158"/>
      <c r="BD644" s="158"/>
      <c r="BE644" s="158"/>
      <c r="BF644" s="158"/>
      <c r="BG644" s="151"/>
      <c r="BH644" s="151"/>
      <c r="BI644" s="151"/>
      <c r="BJ644" s="151"/>
      <c r="BK644" s="151"/>
      <c r="BL644" s="151"/>
      <c r="BM644" s="151"/>
      <c r="BN644" s="151"/>
      <c r="BO644" s="151"/>
      <c r="BP644" s="151"/>
      <c r="BQ644" s="151"/>
      <c r="BR644" s="151"/>
      <c r="BS644" s="151"/>
      <c r="BT644" s="151"/>
      <c r="BU644" s="151"/>
      <c r="BV644" s="151"/>
      <c r="BW644" s="151"/>
      <c r="BX644" s="151"/>
      <c r="BY644" s="151"/>
      <c r="BZ644" s="151"/>
      <c r="CA644" s="151"/>
      <c r="CB644" s="151"/>
      <c r="CC644" s="151"/>
      <c r="CD644" s="151"/>
      <c r="CE644" s="151"/>
      <c r="CF644" s="151"/>
      <c r="CG644" s="151"/>
      <c r="CH644" s="151"/>
      <c r="CI644" s="151"/>
      <c r="CJ644" s="151"/>
      <c r="CK644" s="151"/>
      <c r="CL644" s="151"/>
    </row>
    <row r="645" spans="1:90" s="89" customFormat="1" x14ac:dyDescent="0.2">
      <c r="A645" s="151" t="s">
        <v>5702</v>
      </c>
      <c r="B645" s="151">
        <v>643</v>
      </c>
      <c r="C645" s="151">
        <v>576</v>
      </c>
      <c r="D645" s="269" t="s">
        <v>7700</v>
      </c>
      <c r="E645" s="270" t="s">
        <v>7701</v>
      </c>
      <c r="F645" s="271">
        <v>36400</v>
      </c>
      <c r="G645" s="151" t="s">
        <v>562</v>
      </c>
      <c r="H645" s="158">
        <v>34763490</v>
      </c>
      <c r="I645" s="151"/>
      <c r="J645" s="151"/>
      <c r="K645" s="151"/>
      <c r="L645" s="151"/>
      <c r="M645" s="151"/>
      <c r="N645" s="151"/>
      <c r="O645" s="151"/>
      <c r="P645" s="151"/>
      <c r="Q645" s="151"/>
      <c r="R645" s="151"/>
      <c r="S645" s="151"/>
      <c r="T645" s="151" t="s">
        <v>913</v>
      </c>
      <c r="U645" s="162">
        <v>43712</v>
      </c>
      <c r="V645" s="162">
        <v>43724</v>
      </c>
      <c r="W645" s="165">
        <f t="shared" si="70"/>
        <v>12</v>
      </c>
      <c r="X645" s="157" t="s">
        <v>453</v>
      </c>
      <c r="Y645" s="157" t="s">
        <v>563</v>
      </c>
      <c r="Z645" s="151" t="s">
        <v>1088</v>
      </c>
      <c r="AA645" s="151" t="s">
        <v>5880</v>
      </c>
      <c r="AB645" s="160" t="s">
        <v>804</v>
      </c>
      <c r="AC645" s="175">
        <v>43753</v>
      </c>
      <c r="AD645" s="160" t="s">
        <v>807</v>
      </c>
      <c r="AE645" s="151"/>
      <c r="AF645" s="151"/>
      <c r="AG645" s="158"/>
      <c r="AH645" s="158"/>
      <c r="AI645" s="158"/>
      <c r="AJ645" s="158"/>
      <c r="AK645" s="158"/>
      <c r="AL645" s="158"/>
      <c r="AM645" s="158"/>
      <c r="AN645" s="158"/>
      <c r="AO645" s="158"/>
      <c r="AP645" s="158"/>
      <c r="AQ645" s="158"/>
      <c r="AR645" s="158"/>
      <c r="AS645" s="158"/>
      <c r="AT645" s="158"/>
      <c r="AU645" s="158"/>
      <c r="AV645" s="158"/>
      <c r="AW645" s="158"/>
      <c r="AX645" s="158"/>
      <c r="AY645" s="158"/>
      <c r="AZ645" s="158"/>
      <c r="BA645" s="158"/>
      <c r="BB645" s="158"/>
      <c r="BC645" s="158"/>
      <c r="BD645" s="158"/>
      <c r="BE645" s="158"/>
      <c r="BF645" s="158"/>
      <c r="BG645" s="151"/>
      <c r="BH645" s="151"/>
      <c r="BI645" s="151"/>
      <c r="BJ645" s="151"/>
      <c r="BK645" s="151"/>
      <c r="BL645" s="151"/>
      <c r="BM645" s="151"/>
      <c r="BN645" s="151"/>
      <c r="BO645" s="151"/>
      <c r="BP645" s="151"/>
      <c r="BQ645" s="151"/>
      <c r="BR645" s="151"/>
      <c r="BS645" s="151"/>
      <c r="BT645" s="151"/>
      <c r="BU645" s="151"/>
      <c r="BV645" s="151"/>
      <c r="BW645" s="151"/>
      <c r="BX645" s="151"/>
      <c r="BY645" s="151"/>
      <c r="BZ645" s="151"/>
      <c r="CA645" s="151"/>
      <c r="CB645" s="151"/>
      <c r="CC645" s="151"/>
      <c r="CD645" s="151"/>
      <c r="CE645" s="151"/>
      <c r="CF645" s="151"/>
      <c r="CG645" s="151"/>
      <c r="CH645" s="151"/>
      <c r="CI645" s="151"/>
      <c r="CJ645" s="151"/>
      <c r="CK645" s="151"/>
      <c r="CL645" s="151"/>
    </row>
    <row r="646" spans="1:90" s="89" customFormat="1" x14ac:dyDescent="0.2">
      <c r="A646" s="151" t="s">
        <v>5703</v>
      </c>
      <c r="B646" s="151">
        <v>644</v>
      </c>
      <c r="C646" s="151">
        <v>577</v>
      </c>
      <c r="D646" s="269" t="s">
        <v>6806</v>
      </c>
      <c r="E646" s="270" t="s">
        <v>7702</v>
      </c>
      <c r="F646" s="271">
        <v>28879</v>
      </c>
      <c r="G646" s="151" t="s">
        <v>562</v>
      </c>
      <c r="H646" s="158">
        <v>37568750</v>
      </c>
      <c r="I646" s="151"/>
      <c r="J646" s="151"/>
      <c r="K646" s="151"/>
      <c r="L646" s="151"/>
      <c r="M646" s="151"/>
      <c r="N646" s="151"/>
      <c r="O646" s="151"/>
      <c r="P646" s="151"/>
      <c r="Q646" s="151"/>
      <c r="R646" s="151"/>
      <c r="S646" s="151"/>
      <c r="T646" s="151" t="s">
        <v>935</v>
      </c>
      <c r="U646" s="162">
        <v>43724</v>
      </c>
      <c r="V646" s="162">
        <v>43733</v>
      </c>
      <c r="W646" s="165">
        <f t="shared" si="70"/>
        <v>9</v>
      </c>
      <c r="X646" s="157" t="s">
        <v>453</v>
      </c>
      <c r="Y646" s="157" t="s">
        <v>564</v>
      </c>
      <c r="Z646" s="151" t="s">
        <v>827</v>
      </c>
      <c r="AA646" s="151" t="s">
        <v>540</v>
      </c>
      <c r="AB646" s="160" t="s">
        <v>804</v>
      </c>
      <c r="AC646" s="175">
        <v>43768</v>
      </c>
      <c r="AD646" s="160" t="s">
        <v>807</v>
      </c>
      <c r="AE646" s="151"/>
      <c r="AF646" s="151"/>
      <c r="AG646" s="158"/>
      <c r="AH646" s="158"/>
      <c r="AI646" s="158"/>
      <c r="AJ646" s="158"/>
      <c r="AK646" s="158"/>
      <c r="AL646" s="158"/>
      <c r="AM646" s="158"/>
      <c r="AN646" s="158"/>
      <c r="AO646" s="158"/>
      <c r="AP646" s="158"/>
      <c r="AQ646" s="158"/>
      <c r="AR646" s="158"/>
      <c r="AS646" s="158"/>
      <c r="AT646" s="158"/>
      <c r="AU646" s="158"/>
      <c r="AV646" s="158"/>
      <c r="AW646" s="158"/>
      <c r="AX646" s="158"/>
      <c r="AY646" s="158"/>
      <c r="AZ646" s="158"/>
      <c r="BA646" s="158"/>
      <c r="BB646" s="158"/>
      <c r="BC646" s="158"/>
      <c r="BD646" s="158"/>
      <c r="BE646" s="158"/>
      <c r="BF646" s="158"/>
      <c r="BG646" s="151"/>
      <c r="BH646" s="151"/>
      <c r="BI646" s="151"/>
      <c r="BJ646" s="151"/>
      <c r="BK646" s="151"/>
      <c r="BL646" s="151"/>
      <c r="BM646" s="151"/>
      <c r="BN646" s="151"/>
      <c r="BO646" s="151"/>
      <c r="BP646" s="151"/>
      <c r="BQ646" s="151"/>
      <c r="BR646" s="151"/>
      <c r="BS646" s="151"/>
      <c r="BT646" s="151"/>
      <c r="BU646" s="151"/>
      <c r="BV646" s="151"/>
      <c r="BW646" s="151"/>
      <c r="BX646" s="151"/>
      <c r="BY646" s="151"/>
      <c r="BZ646" s="151"/>
      <c r="CA646" s="151"/>
      <c r="CB646" s="151"/>
      <c r="CC646" s="151"/>
      <c r="CD646" s="151"/>
      <c r="CE646" s="151"/>
      <c r="CF646" s="151"/>
      <c r="CG646" s="151"/>
      <c r="CH646" s="151"/>
      <c r="CI646" s="151"/>
      <c r="CJ646" s="151"/>
      <c r="CK646" s="151"/>
      <c r="CL646" s="151"/>
    </row>
    <row r="647" spans="1:90" s="89" customFormat="1" x14ac:dyDescent="0.2">
      <c r="A647" s="151" t="s">
        <v>5704</v>
      </c>
      <c r="B647" s="151">
        <v>645</v>
      </c>
      <c r="C647" s="151">
        <v>578</v>
      </c>
      <c r="D647" s="269" t="s">
        <v>7703</v>
      </c>
      <c r="E647" s="270" t="s">
        <v>7704</v>
      </c>
      <c r="F647" s="271">
        <v>25272</v>
      </c>
      <c r="G647" s="151" t="s">
        <v>562</v>
      </c>
      <c r="H647" s="158">
        <v>39467870</v>
      </c>
      <c r="I647" s="151"/>
      <c r="J647" s="151"/>
      <c r="K647" s="151"/>
      <c r="L647" s="151"/>
      <c r="M647" s="151"/>
      <c r="N647" s="151"/>
      <c r="O647" s="151"/>
      <c r="P647" s="151"/>
      <c r="Q647" s="151"/>
      <c r="R647" s="151"/>
      <c r="S647" s="151"/>
      <c r="T647" s="151" t="s">
        <v>453</v>
      </c>
      <c r="U647" s="162" t="s">
        <v>453</v>
      </c>
      <c r="V647" s="162" t="s">
        <v>453</v>
      </c>
      <c r="W647" s="165" t="s">
        <v>453</v>
      </c>
      <c r="X647" s="157" t="s">
        <v>453</v>
      </c>
      <c r="Y647" s="157" t="s">
        <v>564</v>
      </c>
      <c r="Z647" s="151" t="s">
        <v>904</v>
      </c>
      <c r="AA647" s="151" t="s">
        <v>5881</v>
      </c>
      <c r="AB647" s="160" t="s">
        <v>804</v>
      </c>
      <c r="AC647" s="162">
        <v>43725</v>
      </c>
      <c r="AD647" s="160" t="s">
        <v>807</v>
      </c>
      <c r="AE647" s="151"/>
      <c r="AF647" s="151"/>
      <c r="AG647" s="158"/>
      <c r="AH647" s="158"/>
      <c r="AI647" s="158"/>
      <c r="AJ647" s="158"/>
      <c r="AK647" s="158"/>
      <c r="AL647" s="158"/>
      <c r="AM647" s="158"/>
      <c r="AN647" s="158"/>
      <c r="AO647" s="158"/>
      <c r="AP647" s="158"/>
      <c r="AQ647" s="158"/>
      <c r="AR647" s="158"/>
      <c r="AS647" s="158"/>
      <c r="AT647" s="158"/>
      <c r="AU647" s="158"/>
      <c r="AV647" s="158"/>
      <c r="AW647" s="158"/>
      <c r="AX647" s="158"/>
      <c r="AY647" s="158"/>
      <c r="AZ647" s="158"/>
      <c r="BA647" s="158"/>
      <c r="BB647" s="158"/>
      <c r="BC647" s="158"/>
      <c r="BD647" s="158"/>
      <c r="BE647" s="158"/>
      <c r="BF647" s="158"/>
      <c r="BG647" s="151"/>
      <c r="BH647" s="151"/>
      <c r="BI647" s="151"/>
      <c r="BJ647" s="151"/>
      <c r="BK647" s="151"/>
      <c r="BL647" s="151"/>
      <c r="BM647" s="151"/>
      <c r="BN647" s="151"/>
      <c r="BO647" s="151"/>
      <c r="BP647" s="151"/>
      <c r="BQ647" s="151"/>
      <c r="BR647" s="151"/>
      <c r="BS647" s="151"/>
      <c r="BT647" s="151"/>
      <c r="BU647" s="151"/>
      <c r="BV647" s="151"/>
      <c r="BW647" s="151"/>
      <c r="BX647" s="151"/>
      <c r="BY647" s="151"/>
      <c r="BZ647" s="151"/>
      <c r="CA647" s="151"/>
      <c r="CB647" s="151"/>
      <c r="CC647" s="151"/>
      <c r="CD647" s="151"/>
      <c r="CE647" s="151"/>
      <c r="CF647" s="151"/>
      <c r="CG647" s="151"/>
      <c r="CH647" s="151"/>
      <c r="CI647" s="151"/>
      <c r="CJ647" s="151"/>
      <c r="CK647" s="151"/>
      <c r="CL647" s="151"/>
    </row>
    <row r="648" spans="1:90" s="89" customFormat="1" x14ac:dyDescent="0.2">
      <c r="A648" s="151" t="s">
        <v>5997</v>
      </c>
      <c r="B648" s="151">
        <v>646</v>
      </c>
      <c r="C648" s="151" t="s">
        <v>5889</v>
      </c>
      <c r="D648" s="269" t="s">
        <v>7073</v>
      </c>
      <c r="E648" s="270" t="s">
        <v>7705</v>
      </c>
      <c r="F648" s="271">
        <v>26469</v>
      </c>
      <c r="G648" s="151" t="s">
        <v>562</v>
      </c>
      <c r="H648" s="158">
        <v>38268282</v>
      </c>
      <c r="I648" s="151"/>
      <c r="J648" s="151"/>
      <c r="K648" s="151"/>
      <c r="L648" s="151"/>
      <c r="M648" s="151"/>
      <c r="N648" s="151"/>
      <c r="O648" s="151"/>
      <c r="P648" s="151"/>
      <c r="Q648" s="151"/>
      <c r="R648" s="151"/>
      <c r="S648" s="151"/>
      <c r="T648" s="151" t="s">
        <v>935</v>
      </c>
      <c r="U648" s="162">
        <v>43733</v>
      </c>
      <c r="V648" s="162">
        <v>43745</v>
      </c>
      <c r="W648" s="165">
        <f t="shared" si="70"/>
        <v>12</v>
      </c>
      <c r="X648" s="157" t="s">
        <v>453</v>
      </c>
      <c r="Y648" s="157" t="s">
        <v>563</v>
      </c>
      <c r="Z648" s="151" t="s">
        <v>817</v>
      </c>
      <c r="AA648" s="151" t="s">
        <v>5572</v>
      </c>
      <c r="AB648" s="160" t="s">
        <v>804</v>
      </c>
      <c r="AC648" s="162">
        <v>43780</v>
      </c>
      <c r="AD648" s="160" t="s">
        <v>807</v>
      </c>
      <c r="AE648" s="151"/>
      <c r="AF648" s="151"/>
      <c r="AG648" s="158"/>
      <c r="AH648" s="158"/>
      <c r="AI648" s="158"/>
      <c r="AJ648" s="158"/>
      <c r="AK648" s="158"/>
      <c r="AL648" s="158"/>
      <c r="AM648" s="158"/>
      <c r="AN648" s="158"/>
      <c r="AO648" s="158"/>
      <c r="AP648" s="158"/>
      <c r="AQ648" s="158"/>
      <c r="AR648" s="158"/>
      <c r="AS648" s="158"/>
      <c r="AT648" s="158"/>
      <c r="AU648" s="158"/>
      <c r="AV648" s="158"/>
      <c r="AW648" s="158"/>
      <c r="AX648" s="158"/>
      <c r="AY648" s="158"/>
      <c r="AZ648" s="158"/>
      <c r="BA648" s="158"/>
      <c r="BB648" s="158"/>
      <c r="BC648" s="158"/>
      <c r="BD648" s="158"/>
      <c r="BE648" s="158"/>
      <c r="BF648" s="158"/>
      <c r="BG648" s="151"/>
      <c r="BH648" s="151"/>
      <c r="BI648" s="151"/>
      <c r="BJ648" s="151"/>
      <c r="BK648" s="151"/>
      <c r="BL648" s="151"/>
      <c r="BM648" s="151"/>
      <c r="BN648" s="151"/>
      <c r="BO648" s="151"/>
      <c r="BP648" s="151"/>
      <c r="BQ648" s="151"/>
      <c r="BR648" s="151"/>
      <c r="BS648" s="151"/>
      <c r="BT648" s="151"/>
      <c r="BU648" s="151"/>
      <c r="BV648" s="151"/>
      <c r="BW648" s="151"/>
      <c r="BX648" s="151"/>
      <c r="BY648" s="151"/>
      <c r="BZ648" s="151"/>
      <c r="CA648" s="151"/>
      <c r="CB648" s="151"/>
      <c r="CC648" s="151"/>
      <c r="CD648" s="151"/>
      <c r="CE648" s="151"/>
      <c r="CF648" s="151"/>
      <c r="CG648" s="151"/>
      <c r="CH648" s="151"/>
      <c r="CI648" s="151"/>
      <c r="CJ648" s="151"/>
      <c r="CK648" s="151"/>
      <c r="CL648" s="151"/>
    </row>
    <row r="649" spans="1:90" s="89" customFormat="1" x14ac:dyDescent="0.2">
      <c r="A649" s="151" t="s">
        <v>5972</v>
      </c>
      <c r="B649" s="151">
        <v>647</v>
      </c>
      <c r="C649" s="151">
        <v>579</v>
      </c>
      <c r="D649" s="269" t="s">
        <v>7706</v>
      </c>
      <c r="E649" s="270" t="s">
        <v>7707</v>
      </c>
      <c r="F649" s="271">
        <v>25892</v>
      </c>
      <c r="G649" s="151" t="s">
        <v>562</v>
      </c>
      <c r="H649" s="158">
        <v>39600133</v>
      </c>
      <c r="I649" s="151"/>
      <c r="J649" s="151"/>
      <c r="K649" s="151"/>
      <c r="L649" s="151"/>
      <c r="M649" s="151"/>
      <c r="N649" s="151"/>
      <c r="O649" s="151"/>
      <c r="P649" s="151"/>
      <c r="Q649" s="151"/>
      <c r="R649" s="151"/>
      <c r="S649" s="151"/>
      <c r="T649" s="151" t="s">
        <v>913</v>
      </c>
      <c r="U649" s="162">
        <v>43738</v>
      </c>
      <c r="V649" s="162">
        <v>43749</v>
      </c>
      <c r="W649" s="165">
        <f t="shared" si="70"/>
        <v>11</v>
      </c>
      <c r="X649" s="157" t="s">
        <v>453</v>
      </c>
      <c r="Y649" s="157" t="s">
        <v>564</v>
      </c>
      <c r="Z649" s="151" t="s">
        <v>817</v>
      </c>
      <c r="AA649" s="151" t="s">
        <v>5882</v>
      </c>
      <c r="AB649" s="160" t="s">
        <v>804</v>
      </c>
      <c r="AC649" s="162">
        <v>43845</v>
      </c>
      <c r="AD649" s="160" t="s">
        <v>807</v>
      </c>
      <c r="AE649" s="151"/>
      <c r="AF649" s="151"/>
      <c r="AG649" s="158"/>
      <c r="AH649" s="158"/>
      <c r="AI649" s="158"/>
      <c r="AJ649" s="158"/>
      <c r="AK649" s="158"/>
      <c r="AL649" s="158"/>
      <c r="AM649" s="158"/>
      <c r="AN649" s="158"/>
      <c r="AO649" s="158"/>
      <c r="AP649" s="158"/>
      <c r="AQ649" s="158"/>
      <c r="AR649" s="158"/>
      <c r="AS649" s="158"/>
      <c r="AT649" s="158"/>
      <c r="AU649" s="158"/>
      <c r="AV649" s="158"/>
      <c r="AW649" s="158"/>
      <c r="AX649" s="158"/>
      <c r="AY649" s="158"/>
      <c r="AZ649" s="158"/>
      <c r="BA649" s="158"/>
      <c r="BB649" s="158"/>
      <c r="BC649" s="158"/>
      <c r="BD649" s="158"/>
      <c r="BE649" s="158"/>
      <c r="BF649" s="158"/>
      <c r="BG649" s="151"/>
      <c r="BH649" s="151"/>
      <c r="BI649" s="151"/>
      <c r="BJ649" s="151"/>
      <c r="BK649" s="151"/>
      <c r="BL649" s="151"/>
      <c r="BM649" s="151"/>
      <c r="BN649" s="151"/>
      <c r="BO649" s="151"/>
      <c r="BP649" s="151"/>
      <c r="BQ649" s="151"/>
      <c r="BR649" s="151"/>
      <c r="BS649" s="151"/>
      <c r="BT649" s="151"/>
      <c r="BU649" s="151"/>
      <c r="BV649" s="151"/>
      <c r="BW649" s="151"/>
      <c r="BX649" s="151"/>
      <c r="BY649" s="151"/>
      <c r="BZ649" s="151"/>
      <c r="CA649" s="151"/>
      <c r="CB649" s="151"/>
      <c r="CC649" s="151"/>
      <c r="CD649" s="151"/>
      <c r="CE649" s="151"/>
      <c r="CF649" s="151"/>
      <c r="CG649" s="151"/>
      <c r="CH649" s="151"/>
      <c r="CI649" s="151"/>
      <c r="CJ649" s="151"/>
      <c r="CK649" s="151"/>
      <c r="CL649" s="151"/>
    </row>
    <row r="650" spans="1:90" s="89" customFormat="1" x14ac:dyDescent="0.2">
      <c r="A650" s="151" t="s">
        <v>5996</v>
      </c>
      <c r="B650" s="151">
        <v>648</v>
      </c>
      <c r="C650" s="151" t="s">
        <v>5890</v>
      </c>
      <c r="D650" s="269" t="s">
        <v>7708</v>
      </c>
      <c r="E650" s="270" t="s">
        <v>7709</v>
      </c>
      <c r="F650" s="271">
        <v>34563</v>
      </c>
      <c r="G650" s="151" t="s">
        <v>562</v>
      </c>
      <c r="H650" s="158">
        <v>85047940</v>
      </c>
      <c r="I650" s="151"/>
      <c r="J650" s="151"/>
      <c r="K650" s="151"/>
      <c r="L650" s="151"/>
      <c r="M650" s="151"/>
      <c r="N650" s="151"/>
      <c r="O650" s="151"/>
      <c r="P650" s="151"/>
      <c r="Q650" s="151"/>
      <c r="R650" s="151"/>
      <c r="S650" s="151"/>
      <c r="T650" s="151" t="s">
        <v>453</v>
      </c>
      <c r="U650" s="162" t="s">
        <v>453</v>
      </c>
      <c r="V650" s="162" t="s">
        <v>453</v>
      </c>
      <c r="W650" s="165" t="s">
        <v>453</v>
      </c>
      <c r="X650" s="157" t="s">
        <v>453</v>
      </c>
      <c r="Y650" s="157" t="s">
        <v>563</v>
      </c>
      <c r="Z650" s="151" t="s">
        <v>827</v>
      </c>
      <c r="AA650" s="151" t="s">
        <v>550</v>
      </c>
      <c r="AB650" s="160" t="s">
        <v>804</v>
      </c>
      <c r="AC650" s="162">
        <v>43739</v>
      </c>
      <c r="AD650" s="160" t="s">
        <v>807</v>
      </c>
      <c r="AE650" s="179">
        <v>44348</v>
      </c>
      <c r="AF650" s="159">
        <f>((AE650-AC650)/365*12)</f>
        <v>20.021917808219179</v>
      </c>
      <c r="AG650" s="158" t="s">
        <v>539</v>
      </c>
      <c r="AH650" s="158">
        <v>1</v>
      </c>
      <c r="AI650" s="158" t="s">
        <v>539</v>
      </c>
      <c r="AJ650" s="158">
        <v>1</v>
      </c>
      <c r="AK650" s="158" t="s">
        <v>539</v>
      </c>
      <c r="AL650" s="158">
        <v>1</v>
      </c>
      <c r="AM650" s="158"/>
      <c r="AN650" s="158"/>
      <c r="AO650" s="158"/>
      <c r="AP650" s="158"/>
      <c r="AQ650" s="158"/>
      <c r="AR650" s="158"/>
      <c r="AS650" s="158"/>
      <c r="AT650" s="158"/>
      <c r="AU650" s="158"/>
      <c r="AV650" s="158"/>
      <c r="AW650" s="158"/>
      <c r="AX650" s="158"/>
      <c r="AY650" s="158"/>
      <c r="AZ650" s="158"/>
      <c r="BA650" s="158"/>
      <c r="BB650" s="158"/>
      <c r="BC650" s="158"/>
      <c r="BD650" s="158"/>
      <c r="BE650" s="158"/>
      <c r="BF650" s="158"/>
      <c r="BG650" s="151"/>
      <c r="BH650" s="151"/>
      <c r="BI650" s="151"/>
      <c r="BJ650" s="151"/>
      <c r="BK650" s="151"/>
      <c r="BL650" s="151"/>
      <c r="BM650" s="151"/>
      <c r="BN650" s="151"/>
      <c r="BO650" s="151"/>
      <c r="BP650" s="151"/>
      <c r="BQ650" s="151"/>
      <c r="BR650" s="151"/>
      <c r="BS650" s="151"/>
      <c r="BT650" s="151"/>
      <c r="BU650" s="151"/>
      <c r="BV650" s="151"/>
      <c r="BW650" s="151"/>
      <c r="BX650" s="151"/>
      <c r="BY650" s="151"/>
      <c r="BZ650" s="151"/>
      <c r="CA650" s="151"/>
      <c r="CB650" s="151"/>
      <c r="CC650" s="151"/>
      <c r="CD650" s="151"/>
      <c r="CE650" s="151"/>
      <c r="CF650" s="151"/>
      <c r="CG650" s="151"/>
      <c r="CH650" s="151"/>
      <c r="CI650" s="151"/>
      <c r="CJ650" s="151"/>
      <c r="CK650" s="151"/>
      <c r="CL650" s="151"/>
    </row>
    <row r="651" spans="1:90" s="89" customFormat="1" x14ac:dyDescent="0.2">
      <c r="A651" s="151" t="s">
        <v>5973</v>
      </c>
      <c r="B651" s="151">
        <v>649</v>
      </c>
      <c r="C651" s="151">
        <v>580</v>
      </c>
      <c r="D651" s="269" t="s">
        <v>7710</v>
      </c>
      <c r="E651" s="270" t="s">
        <v>7711</v>
      </c>
      <c r="F651" s="271">
        <v>36297</v>
      </c>
      <c r="G651" s="151" t="s">
        <v>480</v>
      </c>
      <c r="H651" s="158">
        <v>61074555</v>
      </c>
      <c r="I651" s="151"/>
      <c r="J651" s="151"/>
      <c r="K651" s="151"/>
      <c r="L651" s="151"/>
      <c r="M651" s="151"/>
      <c r="N651" s="151"/>
      <c r="O651" s="151"/>
      <c r="P651" s="151"/>
      <c r="Q651" s="151"/>
      <c r="R651" s="151"/>
      <c r="S651" s="151"/>
      <c r="T651" s="151" t="s">
        <v>895</v>
      </c>
      <c r="U651" s="162">
        <v>43753</v>
      </c>
      <c r="V651" s="162">
        <v>43756</v>
      </c>
      <c r="W651" s="165">
        <f t="shared" si="70"/>
        <v>3</v>
      </c>
      <c r="X651" s="157" t="s">
        <v>453</v>
      </c>
      <c r="Y651" s="157" t="s">
        <v>1652</v>
      </c>
      <c r="Z651" s="151" t="s">
        <v>827</v>
      </c>
      <c r="AA651" s="151" t="s">
        <v>550</v>
      </c>
      <c r="AB651" s="160" t="s">
        <v>804</v>
      </c>
      <c r="AC651" s="162">
        <v>43802</v>
      </c>
      <c r="AD651" s="160" t="s">
        <v>807</v>
      </c>
      <c r="AE651" s="151"/>
      <c r="AF651" s="151"/>
      <c r="AG651" s="158"/>
      <c r="AH651" s="158"/>
      <c r="AI651" s="158"/>
      <c r="AJ651" s="158"/>
      <c r="AK651" s="158"/>
      <c r="AL651" s="158"/>
      <c r="AM651" s="158"/>
      <c r="AN651" s="158"/>
      <c r="AO651" s="158"/>
      <c r="AP651" s="158"/>
      <c r="AQ651" s="158"/>
      <c r="AR651" s="158"/>
      <c r="AS651" s="158"/>
      <c r="AT651" s="158"/>
      <c r="AU651" s="158"/>
      <c r="AV651" s="158"/>
      <c r="AW651" s="158"/>
      <c r="AX651" s="158"/>
      <c r="AY651" s="158"/>
      <c r="AZ651" s="158"/>
      <c r="BA651" s="158"/>
      <c r="BB651" s="158"/>
      <c r="BC651" s="158"/>
      <c r="BD651" s="158"/>
      <c r="BE651" s="158"/>
      <c r="BF651" s="158"/>
      <c r="BG651" s="151"/>
      <c r="BH651" s="151"/>
      <c r="BI651" s="151"/>
      <c r="BJ651" s="151"/>
      <c r="BK651" s="151"/>
      <c r="BL651" s="151"/>
      <c r="BM651" s="151"/>
      <c r="BN651" s="151"/>
      <c r="BO651" s="151"/>
      <c r="BP651" s="151"/>
      <c r="BQ651" s="151"/>
      <c r="BR651" s="151"/>
      <c r="BS651" s="151"/>
      <c r="BT651" s="151"/>
      <c r="BU651" s="151"/>
      <c r="BV651" s="151"/>
      <c r="BW651" s="151"/>
      <c r="BX651" s="151"/>
      <c r="BY651" s="151"/>
      <c r="BZ651" s="151"/>
      <c r="CA651" s="151"/>
      <c r="CB651" s="151"/>
      <c r="CC651" s="151"/>
      <c r="CD651" s="151"/>
      <c r="CE651" s="151"/>
      <c r="CF651" s="151"/>
      <c r="CG651" s="151"/>
      <c r="CH651" s="151"/>
      <c r="CI651" s="151"/>
      <c r="CJ651" s="151"/>
      <c r="CK651" s="151"/>
      <c r="CL651" s="151"/>
    </row>
    <row r="652" spans="1:90" s="89" customFormat="1" x14ac:dyDescent="0.2">
      <c r="A652" s="151" t="s">
        <v>5974</v>
      </c>
      <c r="B652" s="151">
        <v>650</v>
      </c>
      <c r="C652" s="151">
        <v>581</v>
      </c>
      <c r="D652" s="269" t="s">
        <v>7712</v>
      </c>
      <c r="E652" s="270" t="s">
        <v>7713</v>
      </c>
      <c r="F652" s="271">
        <v>17674</v>
      </c>
      <c r="G652" s="151" t="s">
        <v>562</v>
      </c>
      <c r="H652" s="157">
        <v>46655579</v>
      </c>
      <c r="I652" s="151"/>
      <c r="J652" s="151"/>
      <c r="K652" s="151"/>
      <c r="L652" s="151"/>
      <c r="M652" s="151"/>
      <c r="N652" s="151"/>
      <c r="O652" s="151"/>
      <c r="P652" s="151"/>
      <c r="Q652" s="151"/>
      <c r="R652" s="151"/>
      <c r="S652" s="151"/>
      <c r="T652" s="151" t="s">
        <v>913</v>
      </c>
      <c r="U652" s="162">
        <v>43754</v>
      </c>
      <c r="V652" s="162">
        <v>43762</v>
      </c>
      <c r="W652" s="165">
        <f t="shared" si="70"/>
        <v>8</v>
      </c>
      <c r="X652" s="157" t="s">
        <v>453</v>
      </c>
      <c r="Y652" s="157" t="s">
        <v>563</v>
      </c>
      <c r="Z652" s="151" t="s">
        <v>817</v>
      </c>
      <c r="AA652" s="151" t="s">
        <v>5883</v>
      </c>
      <c r="AB652" s="160" t="s">
        <v>804</v>
      </c>
      <c r="AC652" s="162">
        <v>43817</v>
      </c>
      <c r="AD652" s="160" t="s">
        <v>807</v>
      </c>
      <c r="AE652" s="151"/>
      <c r="AF652" s="151"/>
      <c r="AG652" s="158"/>
      <c r="AH652" s="158"/>
      <c r="AI652" s="158"/>
      <c r="AJ652" s="158"/>
      <c r="AK652" s="158"/>
      <c r="AL652" s="158"/>
      <c r="AM652" s="158"/>
      <c r="AN652" s="158"/>
      <c r="AO652" s="158"/>
      <c r="AP652" s="158"/>
      <c r="AQ652" s="158"/>
      <c r="AR652" s="158"/>
      <c r="AS652" s="158"/>
      <c r="AT652" s="158"/>
      <c r="AU652" s="158"/>
      <c r="AV652" s="158"/>
      <c r="AW652" s="158"/>
      <c r="AX652" s="158"/>
      <c r="AY652" s="158"/>
      <c r="AZ652" s="158"/>
      <c r="BA652" s="158"/>
      <c r="BB652" s="158"/>
      <c r="BC652" s="158"/>
      <c r="BD652" s="158"/>
      <c r="BE652" s="158"/>
      <c r="BF652" s="158"/>
      <c r="BG652" s="151"/>
      <c r="BH652" s="151"/>
      <c r="BI652" s="151"/>
      <c r="BJ652" s="151"/>
      <c r="BK652" s="151"/>
      <c r="BL652" s="151"/>
      <c r="BM652" s="151"/>
      <c r="BN652" s="151"/>
      <c r="BO652" s="151"/>
      <c r="BP652" s="151"/>
      <c r="BQ652" s="151"/>
      <c r="BR652" s="151"/>
      <c r="BS652" s="151"/>
      <c r="BT652" s="151"/>
      <c r="BU652" s="151"/>
      <c r="BV652" s="151"/>
      <c r="BW652" s="151"/>
      <c r="BX652" s="151"/>
      <c r="BY652" s="151"/>
      <c r="BZ652" s="151"/>
      <c r="CA652" s="151"/>
      <c r="CB652" s="151"/>
      <c r="CC652" s="151"/>
      <c r="CD652" s="151"/>
      <c r="CE652" s="151"/>
      <c r="CF652" s="151"/>
      <c r="CG652" s="151"/>
      <c r="CH652" s="151"/>
      <c r="CI652" s="151"/>
      <c r="CJ652" s="151"/>
      <c r="CK652" s="151"/>
      <c r="CL652" s="151"/>
    </row>
    <row r="653" spans="1:90" s="89" customFormat="1" x14ac:dyDescent="0.2">
      <c r="A653" s="151" t="s">
        <v>5983</v>
      </c>
      <c r="B653" s="151">
        <v>651</v>
      </c>
      <c r="C653" s="151">
        <v>582</v>
      </c>
      <c r="D653" s="269" t="s">
        <v>7714</v>
      </c>
      <c r="E653" s="270" t="s">
        <v>7715</v>
      </c>
      <c r="F653" s="271">
        <v>15475</v>
      </c>
      <c r="G653" s="151" t="s">
        <v>562</v>
      </c>
      <c r="H653" s="158">
        <v>85172664</v>
      </c>
      <c r="I653" s="151"/>
      <c r="J653" s="151"/>
      <c r="K653" s="151"/>
      <c r="L653" s="151"/>
      <c r="M653" s="151"/>
      <c r="N653" s="151"/>
      <c r="O653" s="151"/>
      <c r="P653" s="151"/>
      <c r="Q653" s="151"/>
      <c r="R653" s="151"/>
      <c r="S653" s="151"/>
      <c r="T653" s="151" t="s">
        <v>453</v>
      </c>
      <c r="U653" s="162" t="s">
        <v>453</v>
      </c>
      <c r="V653" s="162" t="s">
        <v>453</v>
      </c>
      <c r="W653" s="165" t="s">
        <v>453</v>
      </c>
      <c r="X653" s="157" t="s">
        <v>453</v>
      </c>
      <c r="Y653" s="157" t="s">
        <v>563</v>
      </c>
      <c r="Z653" s="151" t="s">
        <v>827</v>
      </c>
      <c r="AA653" s="151" t="s">
        <v>550</v>
      </c>
      <c r="AB653" s="160" t="s">
        <v>804</v>
      </c>
      <c r="AC653" s="162">
        <v>43768</v>
      </c>
      <c r="AD653" s="160" t="s">
        <v>807</v>
      </c>
      <c r="AE653" s="151"/>
      <c r="AF653" s="151"/>
      <c r="AG653" s="158"/>
      <c r="AH653" s="158"/>
      <c r="AI653" s="158"/>
      <c r="AJ653" s="158"/>
      <c r="AK653" s="158"/>
      <c r="AL653" s="158"/>
      <c r="AM653" s="158"/>
      <c r="AN653" s="158"/>
      <c r="AO653" s="158"/>
      <c r="AP653" s="158"/>
      <c r="AQ653" s="158"/>
      <c r="AR653" s="158"/>
      <c r="AS653" s="158"/>
      <c r="AT653" s="158"/>
      <c r="AU653" s="158"/>
      <c r="AV653" s="158"/>
      <c r="AW653" s="158"/>
      <c r="AX653" s="158"/>
      <c r="AY653" s="158"/>
      <c r="AZ653" s="158"/>
      <c r="BA653" s="158"/>
      <c r="BB653" s="158"/>
      <c r="BC653" s="158"/>
      <c r="BD653" s="158"/>
      <c r="BE653" s="158"/>
      <c r="BF653" s="158"/>
      <c r="BG653" s="151"/>
      <c r="BH653" s="151"/>
      <c r="BI653" s="151"/>
      <c r="BJ653" s="151"/>
      <c r="BK653" s="151"/>
      <c r="BL653" s="151"/>
      <c r="BM653" s="151"/>
      <c r="BN653" s="151"/>
      <c r="BO653" s="151"/>
      <c r="BP653" s="151"/>
      <c r="BQ653" s="151"/>
      <c r="BR653" s="151"/>
      <c r="BS653" s="151"/>
      <c r="BT653" s="151"/>
      <c r="BU653" s="151"/>
      <c r="BV653" s="151"/>
      <c r="BW653" s="151"/>
      <c r="BX653" s="151"/>
      <c r="BY653" s="151"/>
      <c r="BZ653" s="151"/>
      <c r="CA653" s="151"/>
      <c r="CB653" s="151"/>
      <c r="CC653" s="151"/>
      <c r="CD653" s="151"/>
      <c r="CE653" s="151"/>
      <c r="CF653" s="151"/>
      <c r="CG653" s="151"/>
      <c r="CH653" s="151"/>
      <c r="CI653" s="151"/>
      <c r="CJ653" s="151"/>
      <c r="CK653" s="151"/>
      <c r="CL653" s="151"/>
    </row>
    <row r="654" spans="1:90" s="89" customFormat="1" x14ac:dyDescent="0.2">
      <c r="A654" s="151" t="s">
        <v>5984</v>
      </c>
      <c r="B654" s="151">
        <v>652</v>
      </c>
      <c r="C654" s="151">
        <v>583</v>
      </c>
      <c r="D654" s="269" t="s">
        <v>7716</v>
      </c>
      <c r="E654" s="270" t="s">
        <v>7717</v>
      </c>
      <c r="F654" s="271">
        <v>19455</v>
      </c>
      <c r="G654" s="151" t="s">
        <v>562</v>
      </c>
      <c r="H654" s="158">
        <v>61076547</v>
      </c>
      <c r="I654" s="151"/>
      <c r="J654" s="151"/>
      <c r="K654" s="151"/>
      <c r="L654" s="151"/>
      <c r="M654" s="151"/>
      <c r="N654" s="151"/>
      <c r="O654" s="151"/>
      <c r="P654" s="151"/>
      <c r="Q654" s="151"/>
      <c r="R654" s="151"/>
      <c r="S654" s="151"/>
      <c r="T654" s="151" t="s">
        <v>453</v>
      </c>
      <c r="U654" s="162" t="s">
        <v>453</v>
      </c>
      <c r="V654" s="162" t="s">
        <v>453</v>
      </c>
      <c r="W654" s="165" t="s">
        <v>453</v>
      </c>
      <c r="X654" s="157" t="s">
        <v>453</v>
      </c>
      <c r="Y654" s="157" t="s">
        <v>564</v>
      </c>
      <c r="Z654" s="151" t="s">
        <v>817</v>
      </c>
      <c r="AA654" s="151" t="s">
        <v>5884</v>
      </c>
      <c r="AB654" s="160" t="s">
        <v>804</v>
      </c>
      <c r="AC654" s="162">
        <v>43774</v>
      </c>
      <c r="AD654" s="160" t="s">
        <v>807</v>
      </c>
      <c r="AE654" s="151"/>
      <c r="AF654" s="151"/>
      <c r="AG654" s="158"/>
      <c r="AH654" s="158"/>
      <c r="AI654" s="158"/>
      <c r="AJ654" s="158"/>
      <c r="AK654" s="158"/>
      <c r="AL654" s="158"/>
      <c r="AM654" s="158"/>
      <c r="AN654" s="158"/>
      <c r="AO654" s="158"/>
      <c r="AP654" s="158"/>
      <c r="AQ654" s="158"/>
      <c r="AR654" s="158"/>
      <c r="AS654" s="158"/>
      <c r="AT654" s="158"/>
      <c r="AU654" s="158"/>
      <c r="AV654" s="158"/>
      <c r="AW654" s="158"/>
      <c r="AX654" s="158"/>
      <c r="AY654" s="158"/>
      <c r="AZ654" s="158"/>
      <c r="BA654" s="158"/>
      <c r="BB654" s="158"/>
      <c r="BC654" s="158"/>
      <c r="BD654" s="158"/>
      <c r="BE654" s="158"/>
      <c r="BF654" s="158"/>
      <c r="BG654" s="151"/>
      <c r="BH654" s="151"/>
      <c r="BI654" s="151"/>
      <c r="BJ654" s="151"/>
      <c r="BK654" s="151"/>
      <c r="BL654" s="151"/>
      <c r="BM654" s="151"/>
      <c r="BN654" s="151"/>
      <c r="BO654" s="151"/>
      <c r="BP654" s="151"/>
      <c r="BQ654" s="151"/>
      <c r="BR654" s="151"/>
      <c r="BS654" s="151"/>
      <c r="BT654" s="151"/>
      <c r="BU654" s="151"/>
      <c r="BV654" s="151"/>
      <c r="BW654" s="151"/>
      <c r="BX654" s="151"/>
      <c r="BY654" s="151"/>
      <c r="BZ654" s="151"/>
      <c r="CA654" s="151"/>
      <c r="CB654" s="151"/>
      <c r="CC654" s="151"/>
      <c r="CD654" s="151"/>
      <c r="CE654" s="151"/>
      <c r="CF654" s="151"/>
      <c r="CG654" s="151"/>
      <c r="CH654" s="151"/>
      <c r="CI654" s="151"/>
      <c r="CJ654" s="151"/>
      <c r="CK654" s="151"/>
      <c r="CL654" s="151"/>
    </row>
    <row r="655" spans="1:90" s="89" customFormat="1" x14ac:dyDescent="0.2">
      <c r="A655" s="151" t="s">
        <v>5975</v>
      </c>
      <c r="B655" s="151">
        <v>653</v>
      </c>
      <c r="C655" s="151">
        <v>584</v>
      </c>
      <c r="D655" s="269" t="s">
        <v>7718</v>
      </c>
      <c r="E655" s="270" t="s">
        <v>7719</v>
      </c>
      <c r="F655" s="271">
        <v>25389</v>
      </c>
      <c r="G655" s="151" t="s">
        <v>480</v>
      </c>
      <c r="H655" s="158">
        <v>61075798</v>
      </c>
      <c r="I655" s="151"/>
      <c r="J655" s="151"/>
      <c r="K655" s="151"/>
      <c r="L655" s="151"/>
      <c r="M655" s="151"/>
      <c r="N655" s="151"/>
      <c r="O655" s="151"/>
      <c r="P655" s="151"/>
      <c r="Q655" s="151"/>
      <c r="R655" s="151"/>
      <c r="S655" s="151"/>
      <c r="T655" s="151" t="s">
        <v>913</v>
      </c>
      <c r="U655" s="162">
        <v>43774</v>
      </c>
      <c r="V655" s="162">
        <v>43790</v>
      </c>
      <c r="W655" s="165">
        <f t="shared" si="70"/>
        <v>16</v>
      </c>
      <c r="X655" s="157" t="s">
        <v>453</v>
      </c>
      <c r="Y655" s="157" t="s">
        <v>564</v>
      </c>
      <c r="Z655" s="151" t="s">
        <v>817</v>
      </c>
      <c r="AA655" s="151" t="s">
        <v>5885</v>
      </c>
      <c r="AB655" s="160" t="s">
        <v>804</v>
      </c>
      <c r="AC655" s="162">
        <v>43817</v>
      </c>
      <c r="AD655" s="160" t="s">
        <v>807</v>
      </c>
      <c r="AE655" s="151"/>
      <c r="AF655" s="151"/>
      <c r="AG655" s="158"/>
      <c r="AH655" s="158"/>
      <c r="AI655" s="158"/>
      <c r="AJ655" s="158"/>
      <c r="AK655" s="158"/>
      <c r="AL655" s="158"/>
      <c r="AM655" s="158"/>
      <c r="AN655" s="158"/>
      <c r="AO655" s="158"/>
      <c r="AP655" s="158"/>
      <c r="AQ655" s="158"/>
      <c r="AR655" s="158"/>
      <c r="AS655" s="158"/>
      <c r="AT655" s="158"/>
      <c r="AU655" s="158"/>
      <c r="AV655" s="158"/>
      <c r="AW655" s="158"/>
      <c r="AX655" s="158"/>
      <c r="AY655" s="158"/>
      <c r="AZ655" s="158"/>
      <c r="BA655" s="158"/>
      <c r="BB655" s="158"/>
      <c r="BC655" s="158"/>
      <c r="BD655" s="158"/>
      <c r="BE655" s="158"/>
      <c r="BF655" s="158"/>
      <c r="BG655" s="151"/>
      <c r="BH655" s="151"/>
      <c r="BI655" s="151"/>
      <c r="BJ655" s="151"/>
      <c r="BK655" s="151"/>
      <c r="BL655" s="151"/>
      <c r="BM655" s="151"/>
      <c r="BN655" s="151"/>
      <c r="BO655" s="151"/>
      <c r="BP655" s="151"/>
      <c r="BQ655" s="151"/>
      <c r="BR655" s="151"/>
      <c r="BS655" s="151"/>
      <c r="BT655" s="151"/>
      <c r="BU655" s="151"/>
      <c r="BV655" s="151"/>
      <c r="BW655" s="151"/>
      <c r="BX655" s="151"/>
      <c r="BY655" s="151"/>
      <c r="BZ655" s="151"/>
      <c r="CA655" s="151"/>
      <c r="CB655" s="151"/>
      <c r="CC655" s="151"/>
      <c r="CD655" s="151"/>
      <c r="CE655" s="151"/>
      <c r="CF655" s="151"/>
      <c r="CG655" s="151"/>
      <c r="CH655" s="151"/>
      <c r="CI655" s="151"/>
      <c r="CJ655" s="151"/>
      <c r="CK655" s="151"/>
      <c r="CL655" s="151"/>
    </row>
    <row r="656" spans="1:90" s="89" customFormat="1" x14ac:dyDescent="0.2">
      <c r="A656" s="151" t="s">
        <v>5976</v>
      </c>
      <c r="B656" s="151">
        <v>654</v>
      </c>
      <c r="C656" s="151">
        <v>585</v>
      </c>
      <c r="D656" s="269" t="s">
        <v>6223</v>
      </c>
      <c r="E656" s="270" t="s">
        <v>7720</v>
      </c>
      <c r="F656" s="271">
        <v>21689</v>
      </c>
      <c r="G656" s="151" t="s">
        <v>562</v>
      </c>
      <c r="H656" s="158">
        <v>61039000</v>
      </c>
      <c r="I656" s="151"/>
      <c r="J656" s="151"/>
      <c r="K656" s="151"/>
      <c r="L656" s="151"/>
      <c r="M656" s="151"/>
      <c r="N656" s="151"/>
      <c r="O656" s="151"/>
      <c r="P656" s="151"/>
      <c r="Q656" s="151"/>
      <c r="R656" s="151"/>
      <c r="S656" s="151"/>
      <c r="T656" s="151" t="s">
        <v>935</v>
      </c>
      <c r="U656" s="162">
        <v>43774</v>
      </c>
      <c r="V656" s="162">
        <v>43780</v>
      </c>
      <c r="W656" s="165">
        <f t="shared" si="70"/>
        <v>6</v>
      </c>
      <c r="X656" s="157" t="s">
        <v>453</v>
      </c>
      <c r="Y656" s="157" t="s">
        <v>564</v>
      </c>
      <c r="Z656" s="151" t="s">
        <v>817</v>
      </c>
      <c r="AA656" s="151" t="s">
        <v>5891</v>
      </c>
      <c r="AB656" s="160" t="s">
        <v>804</v>
      </c>
      <c r="AC656" s="162">
        <v>43810</v>
      </c>
      <c r="AD656" s="160" t="s">
        <v>807</v>
      </c>
      <c r="AE656" s="151"/>
      <c r="AF656" s="151"/>
      <c r="AG656" s="158"/>
      <c r="AH656" s="158"/>
      <c r="AI656" s="158"/>
      <c r="AJ656" s="158"/>
      <c r="AK656" s="158"/>
      <c r="AL656" s="158"/>
      <c r="AM656" s="158"/>
      <c r="AN656" s="158"/>
      <c r="AO656" s="158"/>
      <c r="AP656" s="158"/>
      <c r="AQ656" s="158"/>
      <c r="AR656" s="158"/>
      <c r="AS656" s="158"/>
      <c r="AT656" s="158"/>
      <c r="AU656" s="158"/>
      <c r="AV656" s="158"/>
      <c r="AW656" s="158"/>
      <c r="AX656" s="158"/>
      <c r="AY656" s="158"/>
      <c r="AZ656" s="158"/>
      <c r="BA656" s="158"/>
      <c r="BB656" s="158"/>
      <c r="BC656" s="158"/>
      <c r="BD656" s="158"/>
      <c r="BE656" s="158"/>
      <c r="BF656" s="158"/>
      <c r="BG656" s="151"/>
      <c r="BH656" s="151"/>
      <c r="BI656" s="151"/>
      <c r="BJ656" s="151"/>
      <c r="BK656" s="151"/>
      <c r="BL656" s="151"/>
      <c r="BM656" s="151"/>
      <c r="BN656" s="151"/>
      <c r="BO656" s="151"/>
      <c r="BP656" s="151"/>
      <c r="BQ656" s="151"/>
      <c r="BR656" s="151"/>
      <c r="BS656" s="151"/>
      <c r="BT656" s="151"/>
      <c r="BU656" s="151"/>
      <c r="BV656" s="151"/>
      <c r="BW656" s="151"/>
      <c r="BX656" s="151"/>
      <c r="BY656" s="151"/>
      <c r="BZ656" s="151"/>
      <c r="CA656" s="151"/>
      <c r="CB656" s="151"/>
      <c r="CC656" s="151"/>
      <c r="CD656" s="151"/>
      <c r="CE656" s="151"/>
      <c r="CF656" s="151"/>
      <c r="CG656" s="151"/>
      <c r="CH656" s="151"/>
      <c r="CI656" s="151"/>
      <c r="CJ656" s="151"/>
      <c r="CK656" s="151"/>
      <c r="CL656" s="151"/>
    </row>
    <row r="657" spans="1:90" s="89" customFormat="1" x14ac:dyDescent="0.2">
      <c r="A657" s="151" t="s">
        <v>5985</v>
      </c>
      <c r="B657" s="151">
        <v>655</v>
      </c>
      <c r="C657" s="151">
        <v>586</v>
      </c>
      <c r="D657" s="269" t="s">
        <v>7721</v>
      </c>
      <c r="E657" s="270" t="s">
        <v>7722</v>
      </c>
      <c r="F657" s="271">
        <v>39396</v>
      </c>
      <c r="G657" s="151" t="s">
        <v>562</v>
      </c>
      <c r="H657" s="158">
        <v>46614342</v>
      </c>
      <c r="I657" s="151"/>
      <c r="J657" s="151"/>
      <c r="K657" s="151"/>
      <c r="L657" s="151"/>
      <c r="M657" s="151"/>
      <c r="N657" s="151"/>
      <c r="O657" s="151"/>
      <c r="P657" s="151"/>
      <c r="Q657" s="151"/>
      <c r="R657" s="151"/>
      <c r="S657" s="151"/>
      <c r="T657" s="151" t="s">
        <v>453</v>
      </c>
      <c r="U657" s="162" t="s">
        <v>453</v>
      </c>
      <c r="V657" s="162" t="s">
        <v>453</v>
      </c>
      <c r="W657" s="165" t="s">
        <v>453</v>
      </c>
      <c r="X657" s="157" t="s">
        <v>453</v>
      </c>
      <c r="Y657" s="157" t="s">
        <v>564</v>
      </c>
      <c r="Z657" s="151" t="s">
        <v>817</v>
      </c>
      <c r="AA657" s="151" t="s">
        <v>5896</v>
      </c>
      <c r="AB657" s="160" t="s">
        <v>804</v>
      </c>
      <c r="AC657" s="162">
        <v>43781</v>
      </c>
      <c r="AD657" s="160" t="s">
        <v>807</v>
      </c>
      <c r="AE657" s="151"/>
      <c r="AF657" s="151"/>
      <c r="AG657" s="158"/>
      <c r="AH657" s="158"/>
      <c r="AI657" s="158"/>
      <c r="AJ657" s="158"/>
      <c r="AK657" s="158"/>
      <c r="AL657" s="158"/>
      <c r="AM657" s="158"/>
      <c r="AN657" s="158"/>
      <c r="AO657" s="158"/>
      <c r="AP657" s="158"/>
      <c r="AQ657" s="158"/>
      <c r="AR657" s="158"/>
      <c r="AS657" s="158"/>
      <c r="AT657" s="158"/>
      <c r="AU657" s="158"/>
      <c r="AV657" s="158"/>
      <c r="AW657" s="158"/>
      <c r="AX657" s="158"/>
      <c r="AY657" s="158"/>
      <c r="AZ657" s="158"/>
      <c r="BA657" s="158"/>
      <c r="BB657" s="158"/>
      <c r="BC657" s="158"/>
      <c r="BD657" s="158"/>
      <c r="BE657" s="158"/>
      <c r="BF657" s="158"/>
      <c r="BG657" s="151"/>
      <c r="BH657" s="151"/>
      <c r="BI657" s="151"/>
      <c r="BJ657" s="151"/>
      <c r="BK657" s="151"/>
      <c r="BL657" s="151"/>
      <c r="BM657" s="151"/>
      <c r="BN657" s="151"/>
      <c r="BO657" s="151"/>
      <c r="BP657" s="151"/>
      <c r="BQ657" s="151"/>
      <c r="BR657" s="151"/>
      <c r="BS657" s="151"/>
      <c r="BT657" s="151"/>
      <c r="BU657" s="151"/>
      <c r="BV657" s="151"/>
      <c r="BW657" s="151"/>
      <c r="BX657" s="151"/>
      <c r="BY657" s="151"/>
      <c r="BZ657" s="151"/>
      <c r="CA657" s="151"/>
      <c r="CB657" s="151"/>
      <c r="CC657" s="151"/>
      <c r="CD657" s="151"/>
      <c r="CE657" s="151"/>
      <c r="CF657" s="151"/>
      <c r="CG657" s="151"/>
      <c r="CH657" s="151"/>
      <c r="CI657" s="151"/>
      <c r="CJ657" s="151"/>
      <c r="CK657" s="151"/>
      <c r="CL657" s="151"/>
    </row>
    <row r="658" spans="1:90" s="89" customFormat="1" x14ac:dyDescent="0.2">
      <c r="A658" s="151" t="s">
        <v>5988</v>
      </c>
      <c r="B658" s="151">
        <v>656</v>
      </c>
      <c r="C658" s="151" t="s">
        <v>5887</v>
      </c>
      <c r="D658" s="269" t="s">
        <v>6824</v>
      </c>
      <c r="E658" s="270" t="s">
        <v>7723</v>
      </c>
      <c r="F658" s="271">
        <v>16850</v>
      </c>
      <c r="G658" s="151" t="s">
        <v>480</v>
      </c>
      <c r="H658" s="158">
        <v>46311170</v>
      </c>
      <c r="I658" s="151"/>
      <c r="J658" s="151"/>
      <c r="K658" s="151"/>
      <c r="L658" s="151"/>
      <c r="M658" s="151"/>
      <c r="N658" s="151"/>
      <c r="O658" s="151"/>
      <c r="P658" s="151"/>
      <c r="Q658" s="151"/>
      <c r="R658" s="151"/>
      <c r="S658" s="151"/>
      <c r="T658" s="151" t="s">
        <v>453</v>
      </c>
      <c r="U658" s="162" t="s">
        <v>453</v>
      </c>
      <c r="V658" s="162" t="s">
        <v>453</v>
      </c>
      <c r="W658" s="165" t="s">
        <v>453</v>
      </c>
      <c r="X658" s="157" t="s">
        <v>453</v>
      </c>
      <c r="Y658" s="157" t="s">
        <v>563</v>
      </c>
      <c r="Z658" s="151" t="s">
        <v>904</v>
      </c>
      <c r="AA658" s="151" t="s">
        <v>5680</v>
      </c>
      <c r="AB658" s="160" t="s">
        <v>804</v>
      </c>
      <c r="AC658" s="162">
        <v>43782</v>
      </c>
      <c r="AD658" s="160" t="s">
        <v>804</v>
      </c>
      <c r="AE658" s="179">
        <v>44348</v>
      </c>
      <c r="AF658" s="159">
        <f>((AE658-AC658)/365*12)</f>
        <v>18.608219178082194</v>
      </c>
      <c r="AG658" s="158" t="s">
        <v>539</v>
      </c>
      <c r="AH658" s="158">
        <v>1</v>
      </c>
      <c r="AI658" s="158" t="s">
        <v>539</v>
      </c>
      <c r="AJ658" s="158">
        <v>1</v>
      </c>
      <c r="AK658" s="158" t="s">
        <v>539</v>
      </c>
      <c r="AL658" s="158">
        <v>1</v>
      </c>
      <c r="AM658" s="158"/>
      <c r="AN658" s="158"/>
      <c r="AO658" s="158"/>
      <c r="AP658" s="158"/>
      <c r="AQ658" s="158"/>
      <c r="AR658" s="158"/>
      <c r="AS658" s="158"/>
      <c r="AT658" s="158"/>
      <c r="AU658" s="158"/>
      <c r="AV658" s="158"/>
      <c r="AW658" s="158"/>
      <c r="AX658" s="158"/>
      <c r="AY658" s="158"/>
      <c r="AZ658" s="158"/>
      <c r="BA658" s="158"/>
      <c r="BB658" s="158"/>
      <c r="BC658" s="158"/>
      <c r="BD658" s="158"/>
      <c r="BE658" s="158"/>
      <c r="BF658" s="158"/>
      <c r="BG658" s="151"/>
      <c r="BH658" s="151"/>
      <c r="BI658" s="151"/>
      <c r="BJ658" s="151"/>
      <c r="BK658" s="151"/>
      <c r="BL658" s="151"/>
      <c r="BM658" s="151"/>
      <c r="BN658" s="151"/>
      <c r="BO658" s="151"/>
      <c r="BP658" s="151"/>
      <c r="BQ658" s="151"/>
      <c r="BR658" s="151"/>
      <c r="BS658" s="151"/>
      <c r="BT658" s="151"/>
      <c r="BU658" s="151"/>
      <c r="BV658" s="151"/>
      <c r="BW658" s="151"/>
      <c r="BX658" s="151"/>
      <c r="BY658" s="151"/>
      <c r="BZ658" s="151"/>
      <c r="CA658" s="151"/>
      <c r="CB658" s="151"/>
      <c r="CC658" s="151"/>
      <c r="CD658" s="151"/>
      <c r="CE658" s="151"/>
      <c r="CF658" s="151"/>
      <c r="CG658" s="151"/>
      <c r="CH658" s="151"/>
      <c r="CI658" s="151"/>
      <c r="CJ658" s="151"/>
      <c r="CK658" s="151"/>
      <c r="CL658" s="151"/>
    </row>
    <row r="659" spans="1:90" s="89" customFormat="1" x14ac:dyDescent="0.2">
      <c r="A659" s="151" t="s">
        <v>5989</v>
      </c>
      <c r="B659" s="151">
        <v>657</v>
      </c>
      <c r="C659" s="151">
        <v>587</v>
      </c>
      <c r="D659" s="269" t="s">
        <v>7724</v>
      </c>
      <c r="E659" s="270" t="s">
        <v>7725</v>
      </c>
      <c r="F659" s="271">
        <v>18369</v>
      </c>
      <c r="G659" s="151" t="s">
        <v>480</v>
      </c>
      <c r="H659" s="158">
        <v>38532259</v>
      </c>
      <c r="I659" s="151"/>
      <c r="J659" s="151"/>
      <c r="K659" s="151"/>
      <c r="L659" s="151"/>
      <c r="M659" s="151"/>
      <c r="N659" s="151"/>
      <c r="O659" s="151"/>
      <c r="P659" s="151"/>
      <c r="Q659" s="151"/>
      <c r="R659" s="151"/>
      <c r="S659" s="151"/>
      <c r="T659" s="151" t="s">
        <v>453</v>
      </c>
      <c r="U659" s="162" t="s">
        <v>453</v>
      </c>
      <c r="V659" s="162" t="s">
        <v>453</v>
      </c>
      <c r="W659" s="165" t="s">
        <v>453</v>
      </c>
      <c r="X659" s="157" t="s">
        <v>453</v>
      </c>
      <c r="Y659" s="157" t="s">
        <v>564</v>
      </c>
      <c r="Z659" s="151" t="s">
        <v>904</v>
      </c>
      <c r="AA659" s="151" t="s">
        <v>5886</v>
      </c>
      <c r="AB659" s="160" t="s">
        <v>804</v>
      </c>
      <c r="AC659" s="162">
        <v>43796</v>
      </c>
      <c r="AD659" s="160" t="s">
        <v>807</v>
      </c>
      <c r="AE659" s="151"/>
      <c r="AF659" s="151"/>
      <c r="AG659" s="158"/>
      <c r="AH659" s="158"/>
      <c r="AI659" s="158"/>
      <c r="AJ659" s="158"/>
      <c r="AK659" s="158"/>
      <c r="AL659" s="158"/>
      <c r="AM659" s="158"/>
      <c r="AN659" s="158"/>
      <c r="AO659" s="158"/>
      <c r="AP659" s="158"/>
      <c r="AQ659" s="158"/>
      <c r="AR659" s="158"/>
      <c r="AS659" s="158"/>
      <c r="AT659" s="158"/>
      <c r="AU659" s="158"/>
      <c r="AV659" s="158"/>
      <c r="AW659" s="158"/>
      <c r="AX659" s="158"/>
      <c r="AY659" s="158"/>
      <c r="AZ659" s="158"/>
      <c r="BA659" s="158"/>
      <c r="BB659" s="158"/>
      <c r="BC659" s="158"/>
      <c r="BD659" s="158"/>
      <c r="BE659" s="158"/>
      <c r="BF659" s="158"/>
      <c r="BG659" s="151"/>
      <c r="BH659" s="151"/>
      <c r="BI659" s="151"/>
      <c r="BJ659" s="151"/>
      <c r="BK659" s="151"/>
      <c r="BL659" s="151"/>
      <c r="BM659" s="151"/>
      <c r="BN659" s="151"/>
      <c r="BO659" s="151"/>
      <c r="BP659" s="151"/>
      <c r="BQ659" s="151"/>
      <c r="BR659" s="151"/>
      <c r="BS659" s="151"/>
      <c r="BT659" s="151"/>
      <c r="BU659" s="151"/>
      <c r="BV659" s="151"/>
      <c r="BW659" s="151"/>
      <c r="BX659" s="151"/>
      <c r="BY659" s="151"/>
      <c r="BZ659" s="151"/>
      <c r="CA659" s="151"/>
      <c r="CB659" s="151"/>
      <c r="CC659" s="151"/>
      <c r="CD659" s="151"/>
      <c r="CE659" s="151"/>
      <c r="CF659" s="151"/>
      <c r="CG659" s="151"/>
      <c r="CH659" s="151"/>
      <c r="CI659" s="151"/>
      <c r="CJ659" s="151"/>
      <c r="CK659" s="151"/>
      <c r="CL659" s="151"/>
    </row>
    <row r="660" spans="1:90" s="89" customFormat="1" x14ac:dyDescent="0.2">
      <c r="A660" s="151" t="s">
        <v>5998</v>
      </c>
      <c r="B660" s="151">
        <v>658</v>
      </c>
      <c r="C660" s="151" t="s">
        <v>5888</v>
      </c>
      <c r="D660" s="269" t="s">
        <v>7726</v>
      </c>
      <c r="E660" s="270" t="s">
        <v>7727</v>
      </c>
      <c r="F660" s="271">
        <v>23337</v>
      </c>
      <c r="G660" s="151" t="s">
        <v>562</v>
      </c>
      <c r="H660" s="158">
        <v>34763490</v>
      </c>
      <c r="I660" s="151"/>
      <c r="J660" s="151"/>
      <c r="K660" s="151"/>
      <c r="L660" s="151"/>
      <c r="M660" s="151"/>
      <c r="N660" s="151"/>
      <c r="O660" s="151"/>
      <c r="P660" s="151"/>
      <c r="Q660" s="151"/>
      <c r="R660" s="151"/>
      <c r="S660" s="151"/>
      <c r="T660" s="151" t="s">
        <v>453</v>
      </c>
      <c r="U660" s="162" t="s">
        <v>453</v>
      </c>
      <c r="V660" s="162" t="s">
        <v>453</v>
      </c>
      <c r="W660" s="165" t="s">
        <v>453</v>
      </c>
      <c r="X660" s="157" t="s">
        <v>453</v>
      </c>
      <c r="Y660" s="157" t="s">
        <v>564</v>
      </c>
      <c r="Z660" s="151" t="s">
        <v>1088</v>
      </c>
      <c r="AA660" s="151" t="s">
        <v>5885</v>
      </c>
      <c r="AB660" s="160" t="s">
        <v>804</v>
      </c>
      <c r="AC660" s="162">
        <v>43796</v>
      </c>
      <c r="AD660" s="160" t="s">
        <v>804</v>
      </c>
      <c r="AE660" s="151"/>
      <c r="AF660" s="151"/>
      <c r="AG660" s="158"/>
      <c r="AH660" s="158"/>
      <c r="AI660" s="158"/>
      <c r="AJ660" s="158"/>
      <c r="AK660" s="158"/>
      <c r="AL660" s="158"/>
      <c r="AM660" s="158"/>
      <c r="AN660" s="158"/>
      <c r="AO660" s="158"/>
      <c r="AP660" s="158"/>
      <c r="AQ660" s="158"/>
      <c r="AR660" s="158"/>
      <c r="AS660" s="158"/>
      <c r="AT660" s="158"/>
      <c r="AU660" s="158"/>
      <c r="AV660" s="158"/>
      <c r="AW660" s="158"/>
      <c r="AX660" s="158"/>
      <c r="AY660" s="158"/>
      <c r="AZ660" s="158"/>
      <c r="BA660" s="158"/>
      <c r="BB660" s="158"/>
      <c r="BC660" s="158"/>
      <c r="BD660" s="158"/>
      <c r="BE660" s="158"/>
      <c r="BF660" s="158"/>
      <c r="BG660" s="151"/>
      <c r="BH660" s="151"/>
      <c r="BI660" s="151"/>
      <c r="BJ660" s="151"/>
      <c r="BK660" s="151"/>
      <c r="BL660" s="151"/>
      <c r="BM660" s="151"/>
      <c r="BN660" s="151"/>
      <c r="BO660" s="151"/>
      <c r="BP660" s="151"/>
      <c r="BQ660" s="151"/>
      <c r="BR660" s="151"/>
      <c r="BS660" s="151"/>
      <c r="BT660" s="151"/>
      <c r="BU660" s="151"/>
      <c r="BV660" s="151"/>
      <c r="BW660" s="151"/>
      <c r="BX660" s="151"/>
      <c r="BY660" s="151"/>
      <c r="BZ660" s="151"/>
      <c r="CA660" s="151"/>
      <c r="CB660" s="151"/>
      <c r="CC660" s="151"/>
      <c r="CD660" s="151"/>
      <c r="CE660" s="151"/>
      <c r="CF660" s="151"/>
      <c r="CG660" s="151"/>
      <c r="CH660" s="151"/>
      <c r="CI660" s="151"/>
      <c r="CJ660" s="151"/>
      <c r="CK660" s="151"/>
      <c r="CL660" s="151"/>
    </row>
    <row r="661" spans="1:90" s="89" customFormat="1" x14ac:dyDescent="0.2">
      <c r="A661" s="151" t="s">
        <v>5990</v>
      </c>
      <c r="B661" s="151">
        <v>659</v>
      </c>
      <c r="C661" s="151">
        <v>588</v>
      </c>
      <c r="D661" s="269" t="s">
        <v>7728</v>
      </c>
      <c r="E661" s="270" t="s">
        <v>7729</v>
      </c>
      <c r="F661" s="271">
        <v>38551</v>
      </c>
      <c r="G661" s="151" t="s">
        <v>562</v>
      </c>
      <c r="H661" s="158">
        <v>37725968</v>
      </c>
      <c r="I661" s="151"/>
      <c r="J661" s="151"/>
      <c r="K661" s="151"/>
      <c r="L661" s="151"/>
      <c r="M661" s="151"/>
      <c r="N661" s="151"/>
      <c r="O661" s="151"/>
      <c r="P661" s="151"/>
      <c r="Q661" s="151"/>
      <c r="R661" s="151"/>
      <c r="S661" s="151"/>
      <c r="T661" s="151" t="s">
        <v>913</v>
      </c>
      <c r="U661" s="162">
        <v>43801</v>
      </c>
      <c r="V661" s="162">
        <v>43812</v>
      </c>
      <c r="W661" s="165">
        <f>SUM(V661-U661)</f>
        <v>11</v>
      </c>
      <c r="X661" s="157" t="s">
        <v>453</v>
      </c>
      <c r="Y661" s="157" t="s">
        <v>568</v>
      </c>
      <c r="Z661" s="151" t="s">
        <v>817</v>
      </c>
      <c r="AA661" s="151" t="s">
        <v>6079</v>
      </c>
      <c r="AB661" s="160" t="s">
        <v>804</v>
      </c>
      <c r="AC661" s="162">
        <v>44258</v>
      </c>
      <c r="AD661" s="160" t="s">
        <v>807</v>
      </c>
      <c r="AE661" s="151"/>
      <c r="AF661" s="151"/>
      <c r="AG661" s="158"/>
      <c r="AH661" s="158"/>
      <c r="AI661" s="158"/>
      <c r="AJ661" s="158"/>
      <c r="AK661" s="158"/>
      <c r="AL661" s="158"/>
      <c r="AM661" s="158"/>
      <c r="AN661" s="158"/>
      <c r="AO661" s="158"/>
      <c r="AP661" s="158"/>
      <c r="AQ661" s="158"/>
      <c r="AR661" s="158"/>
      <c r="AS661" s="158"/>
      <c r="AT661" s="158"/>
      <c r="AU661" s="158"/>
      <c r="AV661" s="158"/>
      <c r="AW661" s="158"/>
      <c r="AX661" s="158"/>
      <c r="AY661" s="158"/>
      <c r="AZ661" s="158"/>
      <c r="BA661" s="158"/>
      <c r="BB661" s="158"/>
      <c r="BC661" s="158"/>
      <c r="BD661" s="158"/>
      <c r="BE661" s="158"/>
      <c r="BF661" s="158"/>
      <c r="BG661" s="151"/>
      <c r="BH661" s="151"/>
      <c r="BI661" s="151"/>
      <c r="BJ661" s="151"/>
      <c r="BK661" s="151"/>
      <c r="BL661" s="151"/>
      <c r="BM661" s="151"/>
      <c r="BN661" s="151"/>
      <c r="BO661" s="151"/>
      <c r="BP661" s="151"/>
      <c r="BQ661" s="151"/>
      <c r="BR661" s="151"/>
      <c r="BS661" s="151"/>
      <c r="BT661" s="151"/>
      <c r="BU661" s="151"/>
      <c r="BV661" s="151"/>
      <c r="BW661" s="151"/>
      <c r="BX661" s="151"/>
      <c r="BY661" s="151"/>
      <c r="BZ661" s="151"/>
      <c r="CA661" s="151"/>
      <c r="CB661" s="151"/>
      <c r="CC661" s="151"/>
      <c r="CD661" s="151"/>
      <c r="CE661" s="151"/>
      <c r="CF661" s="151"/>
      <c r="CG661" s="151"/>
      <c r="CH661" s="151"/>
      <c r="CI661" s="151"/>
      <c r="CJ661" s="151"/>
      <c r="CK661" s="151"/>
      <c r="CL661" s="151"/>
    </row>
    <row r="662" spans="1:90" s="89" customFormat="1" x14ac:dyDescent="0.2">
      <c r="A662" s="151" t="s">
        <v>5977</v>
      </c>
      <c r="B662" s="151">
        <v>660</v>
      </c>
      <c r="C662" s="151">
        <v>589</v>
      </c>
      <c r="D662" s="269" t="s">
        <v>7730</v>
      </c>
      <c r="E662" s="270" t="s">
        <v>7731</v>
      </c>
      <c r="F662" s="271">
        <v>39968</v>
      </c>
      <c r="G662" s="151" t="s">
        <v>562</v>
      </c>
      <c r="H662" s="158">
        <v>47138349</v>
      </c>
      <c r="I662" s="151"/>
      <c r="J662" s="151"/>
      <c r="K662" s="151"/>
      <c r="L662" s="151"/>
      <c r="M662" s="151"/>
      <c r="N662" s="151"/>
      <c r="O662" s="151"/>
      <c r="P662" s="151"/>
      <c r="Q662" s="151"/>
      <c r="R662" s="151"/>
      <c r="S662" s="151"/>
      <c r="T662" s="151" t="s">
        <v>913</v>
      </c>
      <c r="U662" s="162">
        <v>43810</v>
      </c>
      <c r="V662" s="162">
        <v>43818</v>
      </c>
      <c r="W662" s="165">
        <f t="shared" si="70"/>
        <v>8</v>
      </c>
      <c r="X662" s="157" t="s">
        <v>453</v>
      </c>
      <c r="Y662" s="157" t="s">
        <v>564</v>
      </c>
      <c r="Z662" s="151" t="s">
        <v>817</v>
      </c>
      <c r="AA662" s="151" t="s">
        <v>5906</v>
      </c>
      <c r="AB662" s="160" t="s">
        <v>804</v>
      </c>
      <c r="AC662" s="162">
        <v>43859</v>
      </c>
      <c r="AD662" s="160" t="s">
        <v>807</v>
      </c>
      <c r="AE662" s="151"/>
      <c r="AF662" s="151"/>
      <c r="AG662" s="158"/>
      <c r="AH662" s="158"/>
      <c r="AI662" s="158"/>
      <c r="AJ662" s="158"/>
      <c r="AK662" s="158"/>
      <c r="AL662" s="158"/>
      <c r="AM662" s="158"/>
      <c r="AN662" s="158"/>
      <c r="AO662" s="158"/>
      <c r="AP662" s="158"/>
      <c r="AQ662" s="158"/>
      <c r="AR662" s="158"/>
      <c r="AS662" s="158"/>
      <c r="AT662" s="158"/>
      <c r="AU662" s="158"/>
      <c r="AV662" s="158"/>
      <c r="AW662" s="158"/>
      <c r="AX662" s="158"/>
      <c r="AY662" s="158"/>
      <c r="AZ662" s="158"/>
      <c r="BA662" s="158"/>
      <c r="BB662" s="158"/>
      <c r="BC662" s="158"/>
      <c r="BD662" s="158"/>
      <c r="BE662" s="158"/>
      <c r="BF662" s="158"/>
      <c r="BG662" s="151"/>
      <c r="BH662" s="151"/>
      <c r="BI662" s="151"/>
      <c r="BJ662" s="151"/>
      <c r="BK662" s="151"/>
      <c r="BL662" s="151"/>
      <c r="BM662" s="151"/>
      <c r="BN662" s="151"/>
      <c r="BO662" s="151"/>
      <c r="BP662" s="151"/>
      <c r="BQ662" s="151"/>
      <c r="BR662" s="151"/>
      <c r="BS662" s="151"/>
      <c r="BT662" s="151"/>
      <c r="BU662" s="151"/>
      <c r="BV662" s="151"/>
      <c r="BW662" s="151"/>
      <c r="BX662" s="151"/>
      <c r="BY662" s="151"/>
      <c r="BZ662" s="151"/>
      <c r="CA662" s="151"/>
      <c r="CB662" s="151"/>
      <c r="CC662" s="151"/>
      <c r="CD662" s="151"/>
      <c r="CE662" s="151"/>
      <c r="CF662" s="151"/>
      <c r="CG662" s="151"/>
      <c r="CH662" s="151"/>
      <c r="CI662" s="151"/>
      <c r="CJ662" s="151"/>
      <c r="CK662" s="151"/>
      <c r="CL662" s="151"/>
    </row>
    <row r="663" spans="1:90" s="89" customFormat="1" x14ac:dyDescent="0.2">
      <c r="A663" s="151" t="s">
        <v>5999</v>
      </c>
      <c r="B663" s="151">
        <v>661</v>
      </c>
      <c r="C663" s="151" t="s">
        <v>5893</v>
      </c>
      <c r="D663" s="269" t="s">
        <v>7732</v>
      </c>
      <c r="E663" s="270" t="s">
        <v>7733</v>
      </c>
      <c r="F663" s="271">
        <v>30235</v>
      </c>
      <c r="G663" s="151" t="s">
        <v>562</v>
      </c>
      <c r="H663" s="158">
        <v>61039000</v>
      </c>
      <c r="I663" s="151"/>
      <c r="J663" s="151"/>
      <c r="K663" s="151"/>
      <c r="L663" s="151"/>
      <c r="M663" s="151"/>
      <c r="N663" s="151"/>
      <c r="O663" s="151"/>
      <c r="P663" s="151"/>
      <c r="Q663" s="151"/>
      <c r="R663" s="151"/>
      <c r="S663" s="151"/>
      <c r="T663" s="151" t="s">
        <v>935</v>
      </c>
      <c r="U663" s="162">
        <v>43774</v>
      </c>
      <c r="V663" s="162">
        <v>43780</v>
      </c>
      <c r="W663" s="165">
        <f t="shared" ref="W663" si="71">SUM(V663-U663)</f>
        <v>6</v>
      </c>
      <c r="X663" s="157" t="s">
        <v>453</v>
      </c>
      <c r="Y663" s="157" t="s">
        <v>564</v>
      </c>
      <c r="Z663" s="151" t="s">
        <v>817</v>
      </c>
      <c r="AA663" s="151" t="s">
        <v>5892</v>
      </c>
      <c r="AB663" s="160" t="s">
        <v>804</v>
      </c>
      <c r="AC663" s="162">
        <v>43817</v>
      </c>
      <c r="AD663" s="160" t="s">
        <v>804</v>
      </c>
      <c r="AE663" s="179">
        <v>45059</v>
      </c>
      <c r="AF663" s="159">
        <f>((AE663-AC663)/365*12)</f>
        <v>40.832876712328769</v>
      </c>
      <c r="AG663" s="158" t="s">
        <v>539</v>
      </c>
      <c r="AH663" s="158">
        <v>1</v>
      </c>
      <c r="AI663" s="158" t="s">
        <v>539</v>
      </c>
      <c r="AJ663" s="158">
        <v>1</v>
      </c>
      <c r="AK663" s="158" t="s">
        <v>539</v>
      </c>
      <c r="AL663" s="158">
        <v>1</v>
      </c>
      <c r="AM663" s="158" t="s">
        <v>539</v>
      </c>
      <c r="AN663" s="158">
        <v>1</v>
      </c>
      <c r="AO663" s="158" t="s">
        <v>539</v>
      </c>
      <c r="AP663" s="158">
        <v>1</v>
      </c>
      <c r="AQ663" s="158"/>
      <c r="AR663" s="158"/>
      <c r="AS663" s="158"/>
      <c r="AT663" s="158"/>
      <c r="AU663" s="158"/>
      <c r="AV663" s="158"/>
      <c r="AW663" s="158"/>
      <c r="AX663" s="158"/>
      <c r="AY663" s="158"/>
      <c r="AZ663" s="158"/>
      <c r="BA663" s="158"/>
      <c r="BB663" s="158"/>
      <c r="BC663" s="158"/>
      <c r="BD663" s="158"/>
      <c r="BE663" s="158"/>
      <c r="BF663" s="158"/>
      <c r="BG663" s="151"/>
      <c r="BH663" s="151"/>
      <c r="BI663" s="151"/>
      <c r="BJ663" s="151"/>
      <c r="BK663" s="151"/>
      <c r="BL663" s="151"/>
      <c r="BM663" s="151"/>
      <c r="BN663" s="151"/>
      <c r="BO663" s="151"/>
      <c r="BP663" s="151"/>
      <c r="BQ663" s="151"/>
      <c r="BR663" s="151"/>
      <c r="BS663" s="151"/>
      <c r="BT663" s="151"/>
      <c r="BU663" s="151"/>
      <c r="BV663" s="151"/>
      <c r="BW663" s="151"/>
      <c r="BX663" s="151"/>
      <c r="BY663" s="151"/>
      <c r="BZ663" s="151"/>
      <c r="CA663" s="151"/>
      <c r="CB663" s="151"/>
      <c r="CC663" s="151"/>
      <c r="CD663" s="151"/>
      <c r="CE663" s="151"/>
      <c r="CF663" s="151"/>
      <c r="CG663" s="151"/>
      <c r="CH663" s="151"/>
      <c r="CI663" s="151"/>
      <c r="CJ663" s="151"/>
      <c r="CK663" s="151"/>
      <c r="CL663" s="151"/>
    </row>
    <row r="664" spans="1:90" s="89" customFormat="1" x14ac:dyDescent="0.2">
      <c r="A664" s="151" t="s">
        <v>5991</v>
      </c>
      <c r="B664" s="151">
        <v>662</v>
      </c>
      <c r="C664" s="151">
        <v>590</v>
      </c>
      <c r="D664" s="269" t="s">
        <v>7734</v>
      </c>
      <c r="E664" s="270" t="s">
        <v>7735</v>
      </c>
      <c r="F664" s="271">
        <v>23735</v>
      </c>
      <c r="G664" s="151" t="s">
        <v>562</v>
      </c>
      <c r="H664" s="158">
        <v>46339534</v>
      </c>
      <c r="I664" s="151"/>
      <c r="J664" s="151"/>
      <c r="K664" s="151"/>
      <c r="L664" s="151"/>
      <c r="M664" s="151"/>
      <c r="N664" s="151"/>
      <c r="O664" s="151"/>
      <c r="P664" s="151"/>
      <c r="Q664" s="151"/>
      <c r="R664" s="151"/>
      <c r="S664" s="151"/>
      <c r="T664" s="151" t="s">
        <v>913</v>
      </c>
      <c r="U664" s="162">
        <v>43816</v>
      </c>
      <c r="V664" s="162">
        <v>43822</v>
      </c>
      <c r="W664" s="165">
        <f>SUM(V664-U664)</f>
        <v>6</v>
      </c>
      <c r="X664" s="157" t="s">
        <v>453</v>
      </c>
      <c r="Y664" s="157" t="s">
        <v>564</v>
      </c>
      <c r="Z664" s="151" t="s">
        <v>5904</v>
      </c>
      <c r="AA664" s="151" t="s">
        <v>5905</v>
      </c>
      <c r="AB664" s="160" t="s">
        <v>804</v>
      </c>
      <c r="AC664" s="162">
        <v>43850</v>
      </c>
      <c r="AD664" s="160" t="s">
        <v>807</v>
      </c>
      <c r="AE664" s="151"/>
      <c r="AF664" s="151"/>
      <c r="AG664" s="158"/>
      <c r="AH664" s="158"/>
      <c r="AI664" s="158"/>
      <c r="AJ664" s="158"/>
      <c r="AK664" s="158"/>
      <c r="AL664" s="158"/>
      <c r="AM664" s="158"/>
      <c r="AN664" s="158"/>
      <c r="AO664" s="158"/>
      <c r="AP664" s="158"/>
      <c r="AQ664" s="158"/>
      <c r="AR664" s="158"/>
      <c r="AS664" s="158"/>
      <c r="AT664" s="158"/>
      <c r="AU664" s="158"/>
      <c r="AV664" s="158"/>
      <c r="AW664" s="158"/>
      <c r="AX664" s="158"/>
      <c r="AY664" s="158"/>
      <c r="AZ664" s="158"/>
      <c r="BA664" s="158"/>
      <c r="BB664" s="158"/>
      <c r="BC664" s="158"/>
      <c r="BD664" s="158"/>
      <c r="BE664" s="158"/>
      <c r="BF664" s="158"/>
      <c r="BG664" s="151"/>
      <c r="BH664" s="151"/>
      <c r="BI664" s="151"/>
      <c r="BJ664" s="151"/>
      <c r="BK664" s="151"/>
      <c r="BL664" s="151"/>
      <c r="BM664" s="151"/>
      <c r="BN664" s="151"/>
      <c r="BO664" s="151"/>
      <c r="BP664" s="151"/>
      <c r="BQ664" s="151"/>
      <c r="BR664" s="151"/>
      <c r="BS664" s="151"/>
      <c r="BT664" s="151"/>
      <c r="BU664" s="151"/>
      <c r="BV664" s="151"/>
      <c r="BW664" s="151"/>
      <c r="BX664" s="151"/>
      <c r="BY664" s="151"/>
      <c r="BZ664" s="151"/>
      <c r="CA664" s="151"/>
      <c r="CB664" s="151"/>
      <c r="CC664" s="151"/>
      <c r="CD664" s="151"/>
      <c r="CE664" s="151"/>
      <c r="CF664" s="151"/>
      <c r="CG664" s="151"/>
      <c r="CH664" s="151"/>
      <c r="CI664" s="151"/>
      <c r="CJ664" s="151"/>
      <c r="CK664" s="151"/>
      <c r="CL664" s="151"/>
    </row>
    <row r="665" spans="1:90" s="89" customFormat="1" x14ac:dyDescent="0.2">
      <c r="A665" s="151" t="s">
        <v>5978</v>
      </c>
      <c r="B665" s="151">
        <v>663</v>
      </c>
      <c r="C665" s="151">
        <v>591</v>
      </c>
      <c r="D665" s="269" t="s">
        <v>7736</v>
      </c>
      <c r="E665" s="270" t="s">
        <v>7737</v>
      </c>
      <c r="F665" s="271">
        <v>37937</v>
      </c>
      <c r="G665" s="151" t="s">
        <v>562</v>
      </c>
      <c r="H665" s="158">
        <v>46045722</v>
      </c>
      <c r="I665" s="151"/>
      <c r="J665" s="151"/>
      <c r="K665" s="151"/>
      <c r="L665" s="151"/>
      <c r="M665" s="151"/>
      <c r="N665" s="151"/>
      <c r="O665" s="151"/>
      <c r="P665" s="151"/>
      <c r="Q665" s="151"/>
      <c r="R665" s="151"/>
      <c r="S665" s="151"/>
      <c r="T665" s="151" t="s">
        <v>895</v>
      </c>
      <c r="U665" s="162">
        <v>43816</v>
      </c>
      <c r="V665" s="162">
        <v>43822</v>
      </c>
      <c r="W665" s="165">
        <f t="shared" si="70"/>
        <v>6</v>
      </c>
      <c r="X665" s="157" t="s">
        <v>453</v>
      </c>
      <c r="Y665" s="157" t="s">
        <v>563</v>
      </c>
      <c r="Z665" s="151" t="s">
        <v>817</v>
      </c>
      <c r="AA665" s="151" t="s">
        <v>5913</v>
      </c>
      <c r="AB665" s="160" t="s">
        <v>804</v>
      </c>
      <c r="AC665" s="162">
        <v>43901</v>
      </c>
      <c r="AD665" s="160" t="s">
        <v>807</v>
      </c>
      <c r="AE665" s="151"/>
      <c r="AF665" s="151"/>
      <c r="AG665" s="158"/>
      <c r="AH665" s="158"/>
      <c r="AI665" s="158"/>
      <c r="AJ665" s="158"/>
      <c r="AK665" s="158"/>
      <c r="AL665" s="158"/>
      <c r="AM665" s="158"/>
      <c r="AN665" s="158"/>
      <c r="AO665" s="158"/>
      <c r="AP665" s="158"/>
      <c r="AQ665" s="158"/>
      <c r="AR665" s="158"/>
      <c r="AS665" s="158"/>
      <c r="AT665" s="158"/>
      <c r="AU665" s="158"/>
      <c r="AV665" s="158"/>
      <c r="AW665" s="158"/>
      <c r="AX665" s="158"/>
      <c r="AY665" s="158"/>
      <c r="AZ665" s="158"/>
      <c r="BA665" s="158"/>
      <c r="BB665" s="158"/>
      <c r="BC665" s="158"/>
      <c r="BD665" s="158"/>
      <c r="BE665" s="158"/>
      <c r="BF665" s="158"/>
      <c r="BG665" s="151"/>
      <c r="BH665" s="151"/>
      <c r="BI665" s="151"/>
      <c r="BJ665" s="151"/>
      <c r="BK665" s="151"/>
      <c r="BL665" s="151"/>
      <c r="BM665" s="151"/>
      <c r="BN665" s="151"/>
      <c r="BO665" s="151"/>
      <c r="BP665" s="151"/>
      <c r="BQ665" s="151"/>
      <c r="BR665" s="151"/>
      <c r="BS665" s="151"/>
      <c r="BT665" s="151"/>
      <c r="BU665" s="151"/>
      <c r="BV665" s="151"/>
      <c r="BW665" s="151"/>
      <c r="BX665" s="151"/>
      <c r="BY665" s="151"/>
      <c r="BZ665" s="151"/>
      <c r="CA665" s="151"/>
      <c r="CB665" s="151"/>
      <c r="CC665" s="151"/>
      <c r="CD665" s="151"/>
      <c r="CE665" s="151"/>
      <c r="CF665" s="151"/>
      <c r="CG665" s="151"/>
      <c r="CH665" s="151"/>
      <c r="CI665" s="151"/>
      <c r="CJ665" s="151"/>
      <c r="CK665" s="151"/>
      <c r="CL665" s="151"/>
    </row>
    <row r="666" spans="1:90" s="89" customFormat="1" x14ac:dyDescent="0.2">
      <c r="A666" s="151" t="s">
        <v>6000</v>
      </c>
      <c r="B666" s="151">
        <v>664</v>
      </c>
      <c r="C666" s="151" t="s">
        <v>5894</v>
      </c>
      <c r="D666" s="269" t="s">
        <v>6763</v>
      </c>
      <c r="E666" s="270" t="s">
        <v>7738</v>
      </c>
      <c r="F666" s="271">
        <v>20976</v>
      </c>
      <c r="G666" s="151" t="s">
        <v>562</v>
      </c>
      <c r="H666" s="158">
        <v>37172977</v>
      </c>
      <c r="I666" s="151"/>
      <c r="J666" s="151"/>
      <c r="K666" s="151"/>
      <c r="L666" s="151"/>
      <c r="M666" s="151"/>
      <c r="N666" s="151"/>
      <c r="O666" s="151"/>
      <c r="P666" s="151"/>
      <c r="Q666" s="151"/>
      <c r="R666" s="151"/>
      <c r="S666" s="151"/>
      <c r="T666" s="151" t="s">
        <v>453</v>
      </c>
      <c r="U666" s="162" t="s">
        <v>453</v>
      </c>
      <c r="V666" s="162" t="s">
        <v>453</v>
      </c>
      <c r="W666" s="165" t="s">
        <v>453</v>
      </c>
      <c r="X666" s="157" t="s">
        <v>453</v>
      </c>
      <c r="Y666" s="157" t="s">
        <v>568</v>
      </c>
      <c r="Z666" s="151" t="s">
        <v>1088</v>
      </c>
      <c r="AA666" s="151" t="s">
        <v>5324</v>
      </c>
      <c r="AB666" s="160" t="s">
        <v>804</v>
      </c>
      <c r="AC666" s="162">
        <v>43817</v>
      </c>
      <c r="AD666" s="160" t="s">
        <v>804</v>
      </c>
      <c r="AE666" s="151"/>
      <c r="AF666" s="151"/>
      <c r="AG666" s="158"/>
      <c r="AH666" s="158"/>
      <c r="AI666" s="158"/>
      <c r="AJ666" s="158"/>
      <c r="AK666" s="158"/>
      <c r="AL666" s="158"/>
      <c r="AM666" s="158"/>
      <c r="AN666" s="158"/>
      <c r="AO666" s="158"/>
      <c r="AP666" s="158"/>
      <c r="AQ666" s="158"/>
      <c r="AR666" s="158"/>
      <c r="AS666" s="158"/>
      <c r="AT666" s="158"/>
      <c r="AU666" s="158"/>
      <c r="AV666" s="158"/>
      <c r="AW666" s="158"/>
      <c r="AX666" s="158"/>
      <c r="AY666" s="158"/>
      <c r="AZ666" s="158"/>
      <c r="BA666" s="158"/>
      <c r="BB666" s="158"/>
      <c r="BC666" s="158"/>
      <c r="BD666" s="158"/>
      <c r="BE666" s="158"/>
      <c r="BF666" s="158"/>
      <c r="BG666" s="151"/>
      <c r="BH666" s="151"/>
      <c r="BI666" s="151"/>
      <c r="BJ666" s="151"/>
      <c r="BK666" s="151"/>
      <c r="BL666" s="151"/>
      <c r="BM666" s="151"/>
      <c r="BN666" s="151"/>
      <c r="BO666" s="151"/>
      <c r="BP666" s="151"/>
      <c r="BQ666" s="151"/>
      <c r="BR666" s="151"/>
      <c r="BS666" s="151"/>
      <c r="BT666" s="151"/>
      <c r="BU666" s="151"/>
      <c r="BV666" s="151"/>
      <c r="BW666" s="151"/>
      <c r="BX666" s="151"/>
      <c r="BY666" s="151"/>
      <c r="BZ666" s="151"/>
      <c r="CA666" s="151"/>
      <c r="CB666" s="151"/>
      <c r="CC666" s="151"/>
      <c r="CD666" s="151"/>
      <c r="CE666" s="151"/>
      <c r="CF666" s="151"/>
      <c r="CG666" s="151"/>
      <c r="CH666" s="151"/>
      <c r="CI666" s="151"/>
      <c r="CJ666" s="151"/>
      <c r="CK666" s="151"/>
      <c r="CL666" s="151"/>
    </row>
    <row r="667" spans="1:90" s="89" customFormat="1" x14ac:dyDescent="0.2">
      <c r="A667" s="151" t="s">
        <v>6001</v>
      </c>
      <c r="B667" s="151">
        <v>665</v>
      </c>
      <c r="C667" s="151" t="s">
        <v>5897</v>
      </c>
      <c r="D667" s="269" t="s">
        <v>6421</v>
      </c>
      <c r="E667" s="270" t="s">
        <v>7739</v>
      </c>
      <c r="F667" s="271">
        <v>15749</v>
      </c>
      <c r="G667" s="153" t="s">
        <v>480</v>
      </c>
      <c r="H667" s="158">
        <v>61067637</v>
      </c>
      <c r="I667" s="155"/>
      <c r="J667" s="151"/>
      <c r="K667" s="151"/>
      <c r="L667" s="151"/>
      <c r="M667" s="151"/>
      <c r="N667" s="151"/>
      <c r="O667" s="151"/>
      <c r="P667" s="151"/>
      <c r="Q667" s="151"/>
      <c r="R667" s="151"/>
      <c r="S667" s="151"/>
      <c r="T667" s="151" t="s">
        <v>453</v>
      </c>
      <c r="U667" s="162" t="s">
        <v>453</v>
      </c>
      <c r="V667" s="162" t="s">
        <v>453</v>
      </c>
      <c r="W667" s="165" t="s">
        <v>453</v>
      </c>
      <c r="X667" s="157" t="s">
        <v>453</v>
      </c>
      <c r="Y667" s="157" t="s">
        <v>563</v>
      </c>
      <c r="Z667" s="151" t="s">
        <v>817</v>
      </c>
      <c r="AA667" s="151" t="s">
        <v>5898</v>
      </c>
      <c r="AB667" s="160" t="s">
        <v>804</v>
      </c>
      <c r="AC667" s="162">
        <v>43836</v>
      </c>
      <c r="AD667" s="160" t="s">
        <v>804</v>
      </c>
      <c r="AE667" s="151"/>
      <c r="AF667" s="151"/>
      <c r="AG667" s="158"/>
      <c r="AH667" s="158"/>
      <c r="AI667" s="158"/>
      <c r="AJ667" s="158"/>
      <c r="AK667" s="158"/>
      <c r="AL667" s="158"/>
      <c r="AM667" s="158"/>
      <c r="AN667" s="158"/>
      <c r="AO667" s="158"/>
      <c r="AP667" s="158"/>
      <c r="AQ667" s="158"/>
      <c r="AR667" s="158"/>
      <c r="AS667" s="158"/>
      <c r="AT667" s="158"/>
      <c r="AU667" s="158"/>
      <c r="AV667" s="158"/>
      <c r="AW667" s="158"/>
      <c r="AX667" s="158"/>
      <c r="AY667" s="158"/>
      <c r="AZ667" s="158"/>
      <c r="BA667" s="158"/>
      <c r="BB667" s="158"/>
      <c r="BC667" s="158"/>
      <c r="BD667" s="158"/>
      <c r="BE667" s="158"/>
      <c r="BF667" s="158"/>
      <c r="BG667" s="151"/>
      <c r="BH667" s="151"/>
      <c r="BI667" s="151"/>
      <c r="BJ667" s="151"/>
      <c r="BK667" s="151"/>
      <c r="BL667" s="151"/>
      <c r="BM667" s="151"/>
      <c r="BN667" s="151"/>
      <c r="BO667" s="151"/>
      <c r="BP667" s="151"/>
      <c r="BQ667" s="151"/>
      <c r="BR667" s="151"/>
      <c r="BS667" s="151"/>
      <c r="BT667" s="151"/>
      <c r="BU667" s="151"/>
      <c r="BV667" s="151"/>
      <c r="BW667" s="151"/>
      <c r="BX667" s="151"/>
      <c r="BY667" s="151"/>
      <c r="BZ667" s="151"/>
      <c r="CA667" s="151"/>
      <c r="CB667" s="151"/>
      <c r="CC667" s="151"/>
      <c r="CD667" s="151"/>
      <c r="CE667" s="151"/>
      <c r="CF667" s="151"/>
      <c r="CG667" s="151"/>
      <c r="CH667" s="151"/>
      <c r="CI667" s="151"/>
      <c r="CJ667" s="151"/>
      <c r="CK667" s="151"/>
      <c r="CL667" s="151"/>
    </row>
    <row r="668" spans="1:90" s="89" customFormat="1" x14ac:dyDescent="0.2">
      <c r="A668" s="151" t="s">
        <v>5986</v>
      </c>
      <c r="B668" s="151">
        <v>666</v>
      </c>
      <c r="C668" s="151">
        <v>592</v>
      </c>
      <c r="D668" s="269" t="s">
        <v>7740</v>
      </c>
      <c r="E668" s="270" t="s">
        <v>7741</v>
      </c>
      <c r="F668" s="271">
        <v>39669</v>
      </c>
      <c r="G668" s="151" t="s">
        <v>562</v>
      </c>
      <c r="H668" s="158">
        <v>85458345</v>
      </c>
      <c r="I668" s="151"/>
      <c r="J668" s="151"/>
      <c r="K668" s="151"/>
      <c r="L668" s="151"/>
      <c r="M668" s="151"/>
      <c r="N668" s="151"/>
      <c r="O668" s="151"/>
      <c r="P668" s="151"/>
      <c r="Q668" s="151"/>
      <c r="R668" s="151"/>
      <c r="S668" s="151"/>
      <c r="T668" s="151" t="s">
        <v>453</v>
      </c>
      <c r="U668" s="162" t="s">
        <v>453</v>
      </c>
      <c r="V668" s="162" t="s">
        <v>453</v>
      </c>
      <c r="W668" s="165" t="s">
        <v>453</v>
      </c>
      <c r="X668" s="157" t="s">
        <v>453</v>
      </c>
      <c r="Y668" s="157" t="s">
        <v>564</v>
      </c>
      <c r="Z668" s="151" t="s">
        <v>817</v>
      </c>
      <c r="AA668" s="151" t="s">
        <v>5899</v>
      </c>
      <c r="AB668" s="160" t="s">
        <v>804</v>
      </c>
      <c r="AC668" s="162">
        <v>43843</v>
      </c>
      <c r="AD668" s="160" t="s">
        <v>807</v>
      </c>
      <c r="AE668" s="151"/>
      <c r="AF668" s="151"/>
      <c r="AG668" s="158"/>
      <c r="AH668" s="158"/>
      <c r="AI668" s="158"/>
      <c r="AJ668" s="158"/>
      <c r="AK668" s="158"/>
      <c r="AL668" s="158"/>
      <c r="AM668" s="158"/>
      <c r="AN668" s="158"/>
      <c r="AO668" s="158"/>
      <c r="AP668" s="158"/>
      <c r="AQ668" s="158"/>
      <c r="AR668" s="158"/>
      <c r="AS668" s="158"/>
      <c r="AT668" s="158"/>
      <c r="AU668" s="158"/>
      <c r="AV668" s="158"/>
      <c r="AW668" s="158"/>
      <c r="AX668" s="158"/>
      <c r="AY668" s="158"/>
      <c r="AZ668" s="158"/>
      <c r="BA668" s="158"/>
      <c r="BB668" s="158"/>
      <c r="BC668" s="158"/>
      <c r="BD668" s="158"/>
      <c r="BE668" s="158"/>
      <c r="BF668" s="158"/>
      <c r="BG668" s="151"/>
      <c r="BH668" s="151"/>
      <c r="BI668" s="151"/>
      <c r="BJ668" s="151"/>
      <c r="BK668" s="151"/>
      <c r="BL668" s="151"/>
      <c r="BM668" s="151"/>
      <c r="BN668" s="151"/>
      <c r="BO668" s="151"/>
      <c r="BP668" s="151"/>
      <c r="BQ668" s="151"/>
      <c r="BR668" s="151"/>
      <c r="BS668" s="151"/>
      <c r="BT668" s="151"/>
      <c r="BU668" s="151"/>
      <c r="BV668" s="151"/>
      <c r="BW668" s="151"/>
      <c r="BX668" s="151"/>
      <c r="BY668" s="151"/>
      <c r="BZ668" s="151"/>
      <c r="CA668" s="151"/>
      <c r="CB668" s="151"/>
      <c r="CC668" s="151"/>
      <c r="CD668" s="151"/>
      <c r="CE668" s="151"/>
      <c r="CF668" s="151"/>
      <c r="CG668" s="151"/>
      <c r="CH668" s="151"/>
      <c r="CI668" s="151"/>
      <c r="CJ668" s="151"/>
      <c r="CK668" s="151"/>
      <c r="CL668" s="151"/>
    </row>
    <row r="669" spans="1:90" s="89" customFormat="1" x14ac:dyDescent="0.2">
      <c r="A669" s="151" t="s">
        <v>5979</v>
      </c>
      <c r="B669" s="151">
        <v>667</v>
      </c>
      <c r="C669" s="151">
        <v>593</v>
      </c>
      <c r="D669" s="269" t="s">
        <v>7742</v>
      </c>
      <c r="E669" s="270" t="s">
        <v>7743</v>
      </c>
      <c r="F669" s="271">
        <v>19818</v>
      </c>
      <c r="G669" s="151" t="s">
        <v>562</v>
      </c>
      <c r="H669" s="158">
        <v>41319817</v>
      </c>
      <c r="I669" s="151"/>
      <c r="J669" s="151"/>
      <c r="K669" s="151"/>
      <c r="L669" s="151"/>
      <c r="M669" s="151"/>
      <c r="N669" s="151"/>
      <c r="O669" s="151"/>
      <c r="P669" s="151"/>
      <c r="Q669" s="151"/>
      <c r="R669" s="151"/>
      <c r="S669" s="151"/>
      <c r="T669" s="151" t="s">
        <v>895</v>
      </c>
      <c r="U669" s="162">
        <v>43845</v>
      </c>
      <c r="V669" s="162">
        <v>43851</v>
      </c>
      <c r="W669" s="165">
        <f t="shared" si="70"/>
        <v>6</v>
      </c>
      <c r="X669" s="157" t="s">
        <v>453</v>
      </c>
      <c r="Y669" s="157" t="s">
        <v>563</v>
      </c>
      <c r="Z669" s="151" t="s">
        <v>817</v>
      </c>
      <c r="AA669" s="151" t="s">
        <v>5900</v>
      </c>
      <c r="AB669" s="160" t="s">
        <v>804</v>
      </c>
      <c r="AC669" s="162">
        <v>43845</v>
      </c>
      <c r="AD669" s="160" t="s">
        <v>807</v>
      </c>
      <c r="AE669" s="151"/>
      <c r="AF669" s="151"/>
      <c r="AG669" s="158"/>
      <c r="AH669" s="158"/>
      <c r="AI669" s="158"/>
      <c r="AJ669" s="158"/>
      <c r="AK669" s="158"/>
      <c r="AL669" s="158"/>
      <c r="AM669" s="158"/>
      <c r="AN669" s="158"/>
      <c r="AO669" s="158"/>
      <c r="AP669" s="158"/>
      <c r="AQ669" s="158"/>
      <c r="AR669" s="158"/>
      <c r="AS669" s="158"/>
      <c r="AT669" s="158"/>
      <c r="AU669" s="158"/>
      <c r="AV669" s="158"/>
      <c r="AW669" s="158"/>
      <c r="AX669" s="158"/>
      <c r="AY669" s="158"/>
      <c r="AZ669" s="158"/>
      <c r="BA669" s="158"/>
      <c r="BB669" s="158"/>
      <c r="BC669" s="158"/>
      <c r="BD669" s="158"/>
      <c r="BE669" s="158"/>
      <c r="BF669" s="158"/>
      <c r="BG669" s="151"/>
      <c r="BH669" s="151"/>
      <c r="BI669" s="151"/>
      <c r="BJ669" s="151"/>
      <c r="BK669" s="151"/>
      <c r="BL669" s="151"/>
      <c r="BM669" s="151"/>
      <c r="BN669" s="151"/>
      <c r="BO669" s="151"/>
      <c r="BP669" s="151"/>
      <c r="BQ669" s="151"/>
      <c r="BR669" s="151"/>
      <c r="BS669" s="151"/>
      <c r="BT669" s="151"/>
      <c r="BU669" s="151"/>
      <c r="BV669" s="151"/>
      <c r="BW669" s="151"/>
      <c r="BX669" s="151"/>
      <c r="BY669" s="151"/>
      <c r="BZ669" s="151"/>
      <c r="CA669" s="151"/>
      <c r="CB669" s="151"/>
      <c r="CC669" s="151"/>
      <c r="CD669" s="151"/>
      <c r="CE669" s="151"/>
      <c r="CF669" s="151"/>
      <c r="CG669" s="151"/>
      <c r="CH669" s="151"/>
      <c r="CI669" s="151"/>
      <c r="CJ669" s="151"/>
      <c r="CK669" s="151"/>
      <c r="CL669" s="151"/>
    </row>
    <row r="670" spans="1:90" s="89" customFormat="1" x14ac:dyDescent="0.2">
      <c r="A670" s="151" t="s">
        <v>5992</v>
      </c>
      <c r="B670" s="151">
        <v>668</v>
      </c>
      <c r="C670" s="151">
        <v>594</v>
      </c>
      <c r="D670" s="269" t="s">
        <v>7744</v>
      </c>
      <c r="E670" s="270" t="s">
        <v>627</v>
      </c>
      <c r="F670" s="271">
        <v>18044</v>
      </c>
      <c r="G670" s="151" t="s">
        <v>562</v>
      </c>
      <c r="H670" s="158">
        <v>33695727</v>
      </c>
      <c r="I670" s="151"/>
      <c r="J670" s="151"/>
      <c r="K670" s="151"/>
      <c r="L670" s="151"/>
      <c r="M670" s="151"/>
      <c r="N670" s="151"/>
      <c r="O670" s="151"/>
      <c r="P670" s="151"/>
      <c r="Q670" s="151"/>
      <c r="R670" s="151"/>
      <c r="S670" s="151"/>
      <c r="T670" s="151" t="s">
        <v>453</v>
      </c>
      <c r="U670" s="162" t="s">
        <v>453</v>
      </c>
      <c r="V670" s="162" t="s">
        <v>453</v>
      </c>
      <c r="W670" s="165" t="s">
        <v>453</v>
      </c>
      <c r="X670" s="157" t="s">
        <v>453</v>
      </c>
      <c r="Y670" s="157" t="s">
        <v>564</v>
      </c>
      <c r="Z670" s="151" t="s">
        <v>904</v>
      </c>
      <c r="AA670" s="151" t="s">
        <v>5901</v>
      </c>
      <c r="AB670" s="160" t="s">
        <v>804</v>
      </c>
      <c r="AC670" s="162">
        <v>43845</v>
      </c>
      <c r="AD670" s="160" t="s">
        <v>807</v>
      </c>
      <c r="AE670" s="151"/>
      <c r="AF670" s="151"/>
      <c r="AG670" s="158"/>
      <c r="AH670" s="158"/>
      <c r="AI670" s="158"/>
      <c r="AJ670" s="158"/>
      <c r="AK670" s="158"/>
      <c r="AL670" s="158"/>
      <c r="AM670" s="158"/>
      <c r="AN670" s="158"/>
      <c r="AO670" s="158"/>
      <c r="AP670" s="158"/>
      <c r="AQ670" s="158"/>
      <c r="AR670" s="158"/>
      <c r="AS670" s="158"/>
      <c r="AT670" s="158"/>
      <c r="AU670" s="158"/>
      <c r="AV670" s="158"/>
      <c r="AW670" s="158"/>
      <c r="AX670" s="158"/>
      <c r="AY670" s="158"/>
      <c r="AZ670" s="158"/>
      <c r="BA670" s="158"/>
      <c r="BB670" s="158"/>
      <c r="BC670" s="158"/>
      <c r="BD670" s="158"/>
      <c r="BE670" s="158"/>
      <c r="BF670" s="158"/>
      <c r="BG670" s="151"/>
      <c r="BH670" s="151"/>
      <c r="BI670" s="151"/>
      <c r="BJ670" s="151"/>
      <c r="BK670" s="151"/>
      <c r="BL670" s="151"/>
      <c r="BM670" s="151"/>
      <c r="BN670" s="151"/>
      <c r="BO670" s="151"/>
      <c r="BP670" s="151"/>
      <c r="BQ670" s="151"/>
      <c r="BR670" s="151"/>
      <c r="BS670" s="151"/>
      <c r="BT670" s="151"/>
      <c r="BU670" s="151"/>
      <c r="BV670" s="151"/>
      <c r="BW670" s="151"/>
      <c r="BX670" s="151"/>
      <c r="BY670" s="151"/>
      <c r="BZ670" s="151"/>
      <c r="CA670" s="151"/>
      <c r="CB670" s="151"/>
      <c r="CC670" s="151"/>
      <c r="CD670" s="151"/>
      <c r="CE670" s="151"/>
      <c r="CF670" s="151"/>
      <c r="CG670" s="151"/>
      <c r="CH670" s="151"/>
      <c r="CI670" s="151"/>
      <c r="CJ670" s="151"/>
      <c r="CK670" s="151"/>
      <c r="CL670" s="151"/>
    </row>
    <row r="671" spans="1:90" s="89" customFormat="1" x14ac:dyDescent="0.2">
      <c r="A671" s="151" t="s">
        <v>5980</v>
      </c>
      <c r="B671" s="151">
        <v>669</v>
      </c>
      <c r="C671" s="151">
        <v>595</v>
      </c>
      <c r="D671" s="269" t="s">
        <v>7745</v>
      </c>
      <c r="E671" s="270" t="s">
        <v>7746</v>
      </c>
      <c r="F671" s="271">
        <v>26338</v>
      </c>
      <c r="G671" s="151" t="s">
        <v>562</v>
      </c>
      <c r="H671" s="158">
        <v>46485761</v>
      </c>
      <c r="I671" s="151"/>
      <c r="J671" s="151"/>
      <c r="K671" s="151"/>
      <c r="L671" s="151"/>
      <c r="M671" s="151"/>
      <c r="N671" s="151"/>
      <c r="O671" s="151"/>
      <c r="P671" s="151"/>
      <c r="Q671" s="151"/>
      <c r="R671" s="151"/>
      <c r="S671" s="151"/>
      <c r="T671" s="151" t="s">
        <v>913</v>
      </c>
      <c r="U671" s="162">
        <v>43850</v>
      </c>
      <c r="V671" s="162">
        <v>43859</v>
      </c>
      <c r="W671" s="165">
        <f t="shared" si="70"/>
        <v>9</v>
      </c>
      <c r="X671" s="157" t="s">
        <v>453</v>
      </c>
      <c r="Y671" s="157" t="s">
        <v>564</v>
      </c>
      <c r="Z671" s="151" t="s">
        <v>817</v>
      </c>
      <c r="AA671" s="151" t="s">
        <v>478</v>
      </c>
      <c r="AB671" s="160" t="s">
        <v>804</v>
      </c>
      <c r="AC671" s="162">
        <v>43899</v>
      </c>
      <c r="AD671" s="160" t="s">
        <v>807</v>
      </c>
      <c r="AE671" s="151"/>
      <c r="AF671" s="151"/>
      <c r="AG671" s="158"/>
      <c r="AH671" s="158"/>
      <c r="AI671" s="158"/>
      <c r="AJ671" s="158"/>
      <c r="AK671" s="158"/>
      <c r="AL671" s="158"/>
      <c r="AM671" s="158"/>
      <c r="AN671" s="158"/>
      <c r="AO671" s="158"/>
      <c r="AP671" s="158"/>
      <c r="AQ671" s="158"/>
      <c r="AR671" s="158"/>
      <c r="AS671" s="158"/>
      <c r="AT671" s="158"/>
      <c r="AU671" s="158"/>
      <c r="AV671" s="158"/>
      <c r="AW671" s="158"/>
      <c r="AX671" s="158"/>
      <c r="AY671" s="158"/>
      <c r="AZ671" s="158"/>
      <c r="BA671" s="158"/>
      <c r="BB671" s="158"/>
      <c r="BC671" s="158"/>
      <c r="BD671" s="158"/>
      <c r="BE671" s="158"/>
      <c r="BF671" s="158"/>
      <c r="BG671" s="151"/>
      <c r="BH671" s="151"/>
      <c r="BI671" s="151"/>
      <c r="BJ671" s="151"/>
      <c r="BK671" s="151"/>
      <c r="BL671" s="151"/>
      <c r="BM671" s="151"/>
      <c r="BN671" s="151"/>
      <c r="BO671" s="151"/>
      <c r="BP671" s="151"/>
      <c r="BQ671" s="151"/>
      <c r="BR671" s="151"/>
      <c r="BS671" s="151"/>
      <c r="BT671" s="151"/>
      <c r="BU671" s="151"/>
      <c r="BV671" s="151"/>
      <c r="BW671" s="151"/>
      <c r="BX671" s="151"/>
      <c r="BY671" s="151"/>
      <c r="BZ671" s="151"/>
      <c r="CA671" s="151"/>
      <c r="CB671" s="151"/>
      <c r="CC671" s="151"/>
      <c r="CD671" s="151"/>
      <c r="CE671" s="151"/>
      <c r="CF671" s="151"/>
      <c r="CG671" s="151"/>
      <c r="CH671" s="151"/>
      <c r="CI671" s="151"/>
      <c r="CJ671" s="151"/>
      <c r="CK671" s="151"/>
      <c r="CL671" s="151"/>
    </row>
    <row r="672" spans="1:90" s="89" customFormat="1" x14ac:dyDescent="0.2">
      <c r="A672" s="151" t="s">
        <v>5987</v>
      </c>
      <c r="B672" s="151">
        <v>670</v>
      </c>
      <c r="C672" s="151">
        <v>596</v>
      </c>
      <c r="D672" s="269" t="s">
        <v>7747</v>
      </c>
      <c r="E672" s="270" t="s">
        <v>7748</v>
      </c>
      <c r="F672" s="271">
        <v>33137</v>
      </c>
      <c r="G672" s="151" t="s">
        <v>480</v>
      </c>
      <c r="H672" s="158">
        <v>45208467</v>
      </c>
      <c r="I672" s="151"/>
      <c r="J672" s="151"/>
      <c r="K672" s="151"/>
      <c r="L672" s="151"/>
      <c r="M672" s="151"/>
      <c r="N672" s="151"/>
      <c r="O672" s="151"/>
      <c r="P672" s="151"/>
      <c r="Q672" s="151"/>
      <c r="R672" s="151"/>
      <c r="S672" s="151"/>
      <c r="T672" s="151" t="s">
        <v>913</v>
      </c>
      <c r="U672" s="162">
        <v>43859</v>
      </c>
      <c r="V672" s="162"/>
      <c r="W672" s="165">
        <f t="shared" si="70"/>
        <v>-43859</v>
      </c>
      <c r="X672" s="157" t="s">
        <v>453</v>
      </c>
      <c r="Y672" s="157" t="s">
        <v>564</v>
      </c>
      <c r="Z672" s="151" t="s">
        <v>817</v>
      </c>
      <c r="AA672" s="151" t="s">
        <v>5924</v>
      </c>
      <c r="AB672" s="160" t="s">
        <v>804</v>
      </c>
      <c r="AC672" s="162">
        <v>43978</v>
      </c>
      <c r="AD672" s="160"/>
      <c r="AE672" s="151"/>
      <c r="AF672" s="151"/>
      <c r="AG672" s="158"/>
      <c r="AH672" s="158"/>
      <c r="AI672" s="158"/>
      <c r="AJ672" s="158"/>
      <c r="AK672" s="158"/>
      <c r="AL672" s="158"/>
      <c r="AM672" s="158"/>
      <c r="AN672" s="158"/>
      <c r="AO672" s="158"/>
      <c r="AP672" s="158"/>
      <c r="AQ672" s="158"/>
      <c r="AR672" s="158"/>
      <c r="AS672" s="158"/>
      <c r="AT672" s="158"/>
      <c r="AU672" s="158"/>
      <c r="AV672" s="158"/>
      <c r="AW672" s="158"/>
      <c r="AX672" s="158"/>
      <c r="AY672" s="158"/>
      <c r="AZ672" s="158"/>
      <c r="BA672" s="158"/>
      <c r="BB672" s="158"/>
      <c r="BC672" s="158"/>
      <c r="BD672" s="158"/>
      <c r="BE672" s="158"/>
      <c r="BF672" s="158"/>
      <c r="BG672" s="151"/>
      <c r="BH672" s="151"/>
      <c r="BI672" s="151"/>
      <c r="BJ672" s="151"/>
      <c r="BK672" s="151"/>
      <c r="BL672" s="151"/>
      <c r="BM672" s="151"/>
      <c r="BN672" s="151"/>
      <c r="BO672" s="151"/>
      <c r="BP672" s="151"/>
      <c r="BQ672" s="151"/>
      <c r="BR672" s="151"/>
      <c r="BS672" s="151"/>
      <c r="BT672" s="151"/>
      <c r="BU672" s="151"/>
      <c r="BV672" s="151"/>
      <c r="BW672" s="151"/>
      <c r="BX672" s="151"/>
      <c r="BY672" s="151"/>
      <c r="BZ672" s="151"/>
      <c r="CA672" s="151"/>
      <c r="CB672" s="151"/>
      <c r="CC672" s="151"/>
      <c r="CD672" s="151"/>
      <c r="CE672" s="151"/>
      <c r="CF672" s="151"/>
      <c r="CG672" s="151"/>
      <c r="CH672" s="151"/>
      <c r="CI672" s="151"/>
      <c r="CJ672" s="151"/>
      <c r="CK672" s="151"/>
      <c r="CL672" s="151"/>
    </row>
    <row r="673" spans="1:90" s="89" customFormat="1" x14ac:dyDescent="0.2">
      <c r="A673" s="151" t="s">
        <v>5981</v>
      </c>
      <c r="B673" s="151">
        <v>671</v>
      </c>
      <c r="C673" s="151">
        <v>597</v>
      </c>
      <c r="D673" s="269" t="s">
        <v>7749</v>
      </c>
      <c r="E673" s="270" t="s">
        <v>7750</v>
      </c>
      <c r="F673" s="271">
        <v>25394</v>
      </c>
      <c r="G673" s="151" t="s">
        <v>480</v>
      </c>
      <c r="H673" s="158">
        <v>85404953</v>
      </c>
      <c r="I673" s="151"/>
      <c r="J673" s="151"/>
      <c r="K673" s="151"/>
      <c r="L673" s="151"/>
      <c r="M673" s="151"/>
      <c r="N673" s="151"/>
      <c r="O673" s="151"/>
      <c r="P673" s="151"/>
      <c r="Q673" s="151"/>
      <c r="R673" s="151"/>
      <c r="S673" s="151"/>
      <c r="T673" s="151" t="s">
        <v>913</v>
      </c>
      <c r="U673" s="162">
        <v>43873</v>
      </c>
      <c r="V673" s="162">
        <v>43881</v>
      </c>
      <c r="W673" s="165">
        <f t="shared" si="70"/>
        <v>8</v>
      </c>
      <c r="X673" s="157" t="s">
        <v>453</v>
      </c>
      <c r="Y673" s="157" t="s">
        <v>564</v>
      </c>
      <c r="Z673" s="151" t="s">
        <v>817</v>
      </c>
      <c r="AA673" s="151" t="s">
        <v>5923</v>
      </c>
      <c r="AB673" s="160" t="s">
        <v>804</v>
      </c>
      <c r="AC673" s="162">
        <v>43977</v>
      </c>
      <c r="AD673" s="160"/>
      <c r="AE673" s="151"/>
      <c r="AF673" s="151"/>
      <c r="AG673" s="158"/>
      <c r="AH673" s="158"/>
      <c r="AI673" s="158"/>
      <c r="AJ673" s="158"/>
      <c r="AK673" s="158"/>
      <c r="AL673" s="158"/>
      <c r="AM673" s="158"/>
      <c r="AN673" s="158"/>
      <c r="AO673" s="158"/>
      <c r="AP673" s="158"/>
      <c r="AQ673" s="158"/>
      <c r="AR673" s="158"/>
      <c r="AS673" s="158"/>
      <c r="AT673" s="158"/>
      <c r="AU673" s="158"/>
      <c r="AV673" s="158"/>
      <c r="AW673" s="158"/>
      <c r="AX673" s="158"/>
      <c r="AY673" s="158"/>
      <c r="AZ673" s="158"/>
      <c r="BA673" s="158"/>
      <c r="BB673" s="158"/>
      <c r="BC673" s="158"/>
      <c r="BD673" s="158"/>
      <c r="BE673" s="158"/>
      <c r="BF673" s="158"/>
      <c r="BG673" s="151"/>
      <c r="BH673" s="151"/>
      <c r="BI673" s="151"/>
      <c r="BJ673" s="151"/>
      <c r="BK673" s="151"/>
      <c r="BL673" s="151"/>
      <c r="BM673" s="151"/>
      <c r="BN673" s="151"/>
      <c r="BO673" s="151"/>
      <c r="BP673" s="151"/>
      <c r="BQ673" s="151"/>
      <c r="BR673" s="151"/>
      <c r="BS673" s="151"/>
      <c r="BT673" s="151"/>
      <c r="BU673" s="151"/>
      <c r="BV673" s="151"/>
      <c r="BW673" s="151"/>
      <c r="BX673" s="151"/>
      <c r="BY673" s="151"/>
      <c r="BZ673" s="151"/>
      <c r="CA673" s="151"/>
      <c r="CB673" s="151"/>
      <c r="CC673" s="151"/>
      <c r="CD673" s="151"/>
      <c r="CE673" s="151"/>
      <c r="CF673" s="151"/>
      <c r="CG673" s="151"/>
      <c r="CH673" s="151"/>
      <c r="CI673" s="151"/>
      <c r="CJ673" s="151"/>
      <c r="CK673" s="151"/>
      <c r="CL673" s="151"/>
    </row>
    <row r="674" spans="1:90" s="89" customFormat="1" x14ac:dyDescent="0.2">
      <c r="A674" s="151" t="s">
        <v>5982</v>
      </c>
      <c r="B674" s="151">
        <v>672</v>
      </c>
      <c r="C674" s="151">
        <v>598</v>
      </c>
      <c r="D674" s="269" t="s">
        <v>7751</v>
      </c>
      <c r="E674" s="270" t="s">
        <v>7752</v>
      </c>
      <c r="F674" s="271">
        <v>29369</v>
      </c>
      <c r="G674" s="151" t="s">
        <v>480</v>
      </c>
      <c r="H674" s="158">
        <v>45457433</v>
      </c>
      <c r="I674" s="151"/>
      <c r="J674" s="151"/>
      <c r="K674" s="151"/>
      <c r="L674" s="151"/>
      <c r="M674" s="151"/>
      <c r="N674" s="151"/>
      <c r="O674" s="151"/>
      <c r="P674" s="151"/>
      <c r="Q674" s="151"/>
      <c r="R674" s="151"/>
      <c r="S674" s="151"/>
      <c r="T674" s="151" t="s">
        <v>913</v>
      </c>
      <c r="U674" s="162">
        <v>43873</v>
      </c>
      <c r="V674" s="162">
        <v>43885</v>
      </c>
      <c r="W674" s="165">
        <f t="shared" si="70"/>
        <v>12</v>
      </c>
      <c r="X674" s="157" t="s">
        <v>453</v>
      </c>
      <c r="Y674" s="157" t="s">
        <v>568</v>
      </c>
      <c r="Z674" s="151" t="s">
        <v>817</v>
      </c>
      <c r="AA674" s="151" t="s">
        <v>5908</v>
      </c>
      <c r="AB674" s="160" t="s">
        <v>804</v>
      </c>
      <c r="AC674" s="162">
        <v>43950</v>
      </c>
      <c r="AD674" s="160"/>
      <c r="AE674" s="151"/>
      <c r="AF674" s="151"/>
      <c r="AG674" s="158"/>
      <c r="AH674" s="158"/>
      <c r="AI674" s="158"/>
      <c r="AJ674" s="158"/>
      <c r="AK674" s="158"/>
      <c r="AL674" s="158"/>
      <c r="AM674" s="158"/>
      <c r="AN674" s="158"/>
      <c r="AO674" s="158"/>
      <c r="AP674" s="158"/>
      <c r="AQ674" s="158"/>
      <c r="AR674" s="158"/>
      <c r="AS674" s="158"/>
      <c r="AT674" s="158"/>
      <c r="AU674" s="158"/>
      <c r="AV674" s="158"/>
      <c r="AW674" s="158"/>
      <c r="AX674" s="158"/>
      <c r="AY674" s="158"/>
      <c r="AZ674" s="158"/>
      <c r="BA674" s="158"/>
      <c r="BB674" s="158"/>
      <c r="BC674" s="158"/>
      <c r="BD674" s="158"/>
      <c r="BE674" s="158"/>
      <c r="BF674" s="158"/>
      <c r="BG674" s="151"/>
      <c r="BH674" s="151"/>
      <c r="BI674" s="151"/>
      <c r="BJ674" s="151"/>
      <c r="BK674" s="151"/>
      <c r="BL674" s="151"/>
      <c r="BM674" s="151"/>
      <c r="BN674" s="151"/>
      <c r="BO674" s="151"/>
      <c r="BP674" s="151"/>
      <c r="BQ674" s="151"/>
      <c r="BR674" s="151"/>
      <c r="BS674" s="151"/>
      <c r="BT674" s="151"/>
      <c r="BU674" s="151"/>
      <c r="BV674" s="151"/>
      <c r="BW674" s="151"/>
      <c r="BX674" s="151"/>
      <c r="BY674" s="151"/>
      <c r="BZ674" s="151"/>
      <c r="CA674" s="151"/>
      <c r="CB674" s="151"/>
      <c r="CC674" s="151"/>
      <c r="CD674" s="151"/>
      <c r="CE674" s="151"/>
      <c r="CF674" s="151"/>
      <c r="CG674" s="151"/>
      <c r="CH674" s="151"/>
      <c r="CI674" s="151"/>
      <c r="CJ674" s="151"/>
      <c r="CK674" s="151"/>
      <c r="CL674" s="151"/>
    </row>
    <row r="675" spans="1:90" s="89" customFormat="1" x14ac:dyDescent="0.2">
      <c r="A675" s="151" t="s">
        <v>5993</v>
      </c>
      <c r="B675" s="151">
        <v>673</v>
      </c>
      <c r="C675" s="151" t="s">
        <v>5936</v>
      </c>
      <c r="D675" s="269" t="s">
        <v>7753</v>
      </c>
      <c r="E675" s="270" t="s">
        <v>7754</v>
      </c>
      <c r="F675" s="271">
        <v>34039</v>
      </c>
      <c r="G675" s="151" t="s">
        <v>562</v>
      </c>
      <c r="H675" s="158">
        <v>46655579</v>
      </c>
      <c r="I675" s="151"/>
      <c r="J675" s="151"/>
      <c r="K675" s="151"/>
      <c r="L675" s="151"/>
      <c r="M675" s="151"/>
      <c r="N675" s="151"/>
      <c r="O675" s="151"/>
      <c r="P675" s="151"/>
      <c r="Q675" s="151"/>
      <c r="R675" s="151"/>
      <c r="S675" s="151"/>
      <c r="T675" s="151" t="s">
        <v>453</v>
      </c>
      <c r="U675" s="162" t="s">
        <v>453</v>
      </c>
      <c r="V675" s="162" t="s">
        <v>453</v>
      </c>
      <c r="W675" s="165" t="s">
        <v>453</v>
      </c>
      <c r="X675" s="157" t="s">
        <v>453</v>
      </c>
      <c r="Y675" s="157" t="s">
        <v>563</v>
      </c>
      <c r="Z675" s="151" t="s">
        <v>817</v>
      </c>
      <c r="AA675" s="151" t="s">
        <v>5910</v>
      </c>
      <c r="AB675" s="160" t="s">
        <v>804</v>
      </c>
      <c r="AC675" s="162">
        <v>43915</v>
      </c>
      <c r="AD675" s="160" t="s">
        <v>804</v>
      </c>
      <c r="AE675" s="151"/>
      <c r="AF675" s="151"/>
      <c r="AG675" s="158"/>
      <c r="AH675" s="158"/>
      <c r="AI675" s="158"/>
      <c r="AJ675" s="158"/>
      <c r="AK675" s="158"/>
      <c r="AL675" s="158"/>
      <c r="AM675" s="158"/>
      <c r="AN675" s="158"/>
      <c r="AO675" s="158"/>
      <c r="AP675" s="158"/>
      <c r="AQ675" s="158"/>
      <c r="AR675" s="158"/>
      <c r="AS675" s="158"/>
      <c r="AT675" s="158"/>
      <c r="AU675" s="158"/>
      <c r="AV675" s="158"/>
      <c r="AW675" s="158"/>
      <c r="AX675" s="158"/>
      <c r="AY675" s="158"/>
      <c r="AZ675" s="158"/>
      <c r="BA675" s="158"/>
      <c r="BB675" s="158"/>
      <c r="BC675" s="158"/>
      <c r="BD675" s="158"/>
      <c r="BE675" s="158"/>
      <c r="BF675" s="158"/>
      <c r="BG675" s="151"/>
      <c r="BH675" s="151"/>
      <c r="BI675" s="151"/>
      <c r="BJ675" s="151"/>
      <c r="BK675" s="151"/>
      <c r="BL675" s="151"/>
      <c r="BM675" s="151"/>
      <c r="BN675" s="151"/>
      <c r="BO675" s="151"/>
      <c r="BP675" s="151"/>
      <c r="BQ675" s="151"/>
      <c r="BR675" s="151"/>
      <c r="BS675" s="151"/>
      <c r="BT675" s="151"/>
      <c r="BU675" s="151"/>
      <c r="BV675" s="151"/>
      <c r="BW675" s="151"/>
      <c r="BX675" s="151"/>
      <c r="BY675" s="151"/>
      <c r="BZ675" s="151"/>
      <c r="CA675" s="151"/>
      <c r="CB675" s="151"/>
      <c r="CC675" s="151"/>
      <c r="CD675" s="151"/>
      <c r="CE675" s="151"/>
      <c r="CF675" s="151"/>
      <c r="CG675" s="151"/>
      <c r="CH675" s="151"/>
      <c r="CI675" s="151"/>
      <c r="CJ675" s="151"/>
      <c r="CK675" s="151"/>
      <c r="CL675" s="151"/>
    </row>
    <row r="676" spans="1:90" s="89" customFormat="1" x14ac:dyDescent="0.2">
      <c r="A676" s="151" t="s">
        <v>5994</v>
      </c>
      <c r="B676" s="151">
        <v>674</v>
      </c>
      <c r="C676" s="151">
        <v>599</v>
      </c>
      <c r="D676" s="269" t="s">
        <v>7755</v>
      </c>
      <c r="E676" s="270" t="s">
        <v>7756</v>
      </c>
      <c r="F676" s="271">
        <v>28951</v>
      </c>
      <c r="G676" s="151" t="s">
        <v>562</v>
      </c>
      <c r="H676" s="158">
        <v>37480253</v>
      </c>
      <c r="I676" s="151"/>
      <c r="J676" s="151"/>
      <c r="K676" s="151"/>
      <c r="L676" s="151"/>
      <c r="M676" s="151"/>
      <c r="N676" s="151"/>
      <c r="O676" s="151"/>
      <c r="P676" s="151"/>
      <c r="Q676" s="151"/>
      <c r="R676" s="151"/>
      <c r="S676" s="151"/>
      <c r="T676" s="151" t="s">
        <v>453</v>
      </c>
      <c r="U676" s="162" t="s">
        <v>453</v>
      </c>
      <c r="V676" s="162" t="s">
        <v>453</v>
      </c>
      <c r="W676" s="165" t="s">
        <v>453</v>
      </c>
      <c r="X676" s="157" t="s">
        <v>453</v>
      </c>
      <c r="Y676" s="157" t="s">
        <v>564</v>
      </c>
      <c r="Z676" s="151" t="s">
        <v>827</v>
      </c>
      <c r="AA676" s="151" t="s">
        <v>540</v>
      </c>
      <c r="AB676" s="160" t="s">
        <v>804</v>
      </c>
      <c r="AC676" s="162">
        <v>43915</v>
      </c>
      <c r="AD676" s="160" t="s">
        <v>807</v>
      </c>
      <c r="AE676" s="151"/>
      <c r="AF676" s="151"/>
      <c r="AG676" s="158"/>
      <c r="AH676" s="158"/>
      <c r="AI676" s="158"/>
      <c r="AJ676" s="158"/>
      <c r="AK676" s="158"/>
      <c r="AL676" s="158"/>
      <c r="AM676" s="158"/>
      <c r="AN676" s="158"/>
      <c r="AO676" s="158"/>
      <c r="AP676" s="158"/>
      <c r="AQ676" s="158"/>
      <c r="AR676" s="158"/>
      <c r="AS676" s="158"/>
      <c r="AT676" s="158"/>
      <c r="AU676" s="158"/>
      <c r="AV676" s="158"/>
      <c r="AW676" s="158"/>
      <c r="AX676" s="158"/>
      <c r="AY676" s="158"/>
      <c r="AZ676" s="158"/>
      <c r="BA676" s="158"/>
      <c r="BB676" s="158"/>
      <c r="BC676" s="158"/>
      <c r="BD676" s="158"/>
      <c r="BE676" s="158"/>
      <c r="BF676" s="158"/>
      <c r="BG676" s="151"/>
      <c r="BH676" s="151"/>
      <c r="BI676" s="151"/>
      <c r="BJ676" s="151"/>
      <c r="BK676" s="151"/>
      <c r="BL676" s="151"/>
      <c r="BM676" s="151"/>
      <c r="BN676" s="151"/>
      <c r="BO676" s="151"/>
      <c r="BP676" s="151"/>
      <c r="BQ676" s="151"/>
      <c r="BR676" s="151"/>
      <c r="BS676" s="151"/>
      <c r="BT676" s="151"/>
      <c r="BU676" s="151"/>
      <c r="BV676" s="151"/>
      <c r="BW676" s="151"/>
      <c r="BX676" s="151"/>
      <c r="BY676" s="151"/>
      <c r="BZ676" s="151"/>
      <c r="CA676" s="151"/>
      <c r="CB676" s="151"/>
      <c r="CC676" s="151"/>
      <c r="CD676" s="151"/>
      <c r="CE676" s="151"/>
      <c r="CF676" s="151"/>
      <c r="CG676" s="151"/>
      <c r="CH676" s="151"/>
      <c r="CI676" s="151"/>
      <c r="CJ676" s="151"/>
      <c r="CK676" s="151"/>
      <c r="CL676" s="151"/>
    </row>
    <row r="677" spans="1:90" s="89" customFormat="1" x14ac:dyDescent="0.2">
      <c r="A677" s="151" t="s">
        <v>5995</v>
      </c>
      <c r="B677" s="151">
        <v>675</v>
      </c>
      <c r="C677" s="151" t="s">
        <v>5937</v>
      </c>
      <c r="D677" s="269" t="s">
        <v>7757</v>
      </c>
      <c r="E677" s="270" t="s">
        <v>7758</v>
      </c>
      <c r="F677" s="271">
        <v>16530</v>
      </c>
      <c r="G677" s="151" t="s">
        <v>480</v>
      </c>
      <c r="H677" s="158">
        <v>61075798</v>
      </c>
      <c r="I677" s="151"/>
      <c r="J677" s="151"/>
      <c r="K677" s="151"/>
      <c r="L677" s="151"/>
      <c r="M677" s="151"/>
      <c r="N677" s="151"/>
      <c r="O677" s="151"/>
      <c r="P677" s="151"/>
      <c r="Q677" s="151"/>
      <c r="R677" s="151"/>
      <c r="S677" s="151"/>
      <c r="T677" s="151" t="s">
        <v>453</v>
      </c>
      <c r="U677" s="162" t="s">
        <v>453</v>
      </c>
      <c r="V677" s="162" t="s">
        <v>453</v>
      </c>
      <c r="W677" s="165" t="s">
        <v>453</v>
      </c>
      <c r="X677" s="157" t="s">
        <v>453</v>
      </c>
      <c r="Y677" s="157" t="s">
        <v>563</v>
      </c>
      <c r="Z677" s="151" t="s">
        <v>817</v>
      </c>
      <c r="AA677" s="151" t="s">
        <v>5911</v>
      </c>
      <c r="AB677" s="160" t="s">
        <v>804</v>
      </c>
      <c r="AC677" s="162">
        <v>43915</v>
      </c>
      <c r="AD677" s="160" t="s">
        <v>804</v>
      </c>
      <c r="AE677" s="151"/>
      <c r="AF677" s="151"/>
      <c r="AG677" s="158"/>
      <c r="AH677" s="158"/>
      <c r="AI677" s="158"/>
      <c r="AJ677" s="158"/>
      <c r="AK677" s="158"/>
      <c r="AL677" s="158"/>
      <c r="AM677" s="158"/>
      <c r="AN677" s="158"/>
      <c r="AO677" s="158"/>
      <c r="AP677" s="158"/>
      <c r="AQ677" s="158"/>
      <c r="AR677" s="158"/>
      <c r="AS677" s="158"/>
      <c r="AT677" s="158"/>
      <c r="AU677" s="158"/>
      <c r="AV677" s="158"/>
      <c r="AW677" s="158"/>
      <c r="AX677" s="158"/>
      <c r="AY677" s="158"/>
      <c r="AZ677" s="158"/>
      <c r="BA677" s="158"/>
      <c r="BB677" s="158"/>
      <c r="BC677" s="158"/>
      <c r="BD677" s="158"/>
      <c r="BE677" s="158"/>
      <c r="BF677" s="158"/>
      <c r="BG677" s="151"/>
      <c r="BH677" s="151"/>
      <c r="BI677" s="151"/>
      <c r="BJ677" s="151"/>
      <c r="BK677" s="151"/>
      <c r="BL677" s="151"/>
      <c r="BM677" s="151"/>
      <c r="BN677" s="151"/>
      <c r="BO677" s="151"/>
      <c r="BP677" s="151"/>
      <c r="BQ677" s="151"/>
      <c r="BR677" s="151"/>
      <c r="BS677" s="151"/>
      <c r="BT677" s="151"/>
      <c r="BU677" s="151"/>
      <c r="BV677" s="151"/>
      <c r="BW677" s="151"/>
      <c r="BX677" s="151"/>
      <c r="BY677" s="151"/>
      <c r="BZ677" s="151"/>
      <c r="CA677" s="151"/>
      <c r="CB677" s="151"/>
      <c r="CC677" s="151"/>
      <c r="CD677" s="151"/>
      <c r="CE677" s="151"/>
      <c r="CF677" s="151"/>
      <c r="CG677" s="151"/>
      <c r="CH677" s="151"/>
      <c r="CI677" s="151"/>
      <c r="CJ677" s="151"/>
      <c r="CK677" s="151"/>
      <c r="CL677" s="151"/>
    </row>
    <row r="678" spans="1:90" s="89" customFormat="1" x14ac:dyDescent="0.2">
      <c r="A678" s="151" t="s">
        <v>6002</v>
      </c>
      <c r="B678" s="151">
        <v>676</v>
      </c>
      <c r="C678" s="151">
        <v>600</v>
      </c>
      <c r="D678" s="269" t="s">
        <v>7759</v>
      </c>
      <c r="E678" s="270" t="s">
        <v>7760</v>
      </c>
      <c r="F678" s="271">
        <v>38734</v>
      </c>
      <c r="G678" s="151" t="s">
        <v>480</v>
      </c>
      <c r="H678" s="158">
        <v>85446244</v>
      </c>
      <c r="I678" s="151"/>
      <c r="J678" s="151"/>
      <c r="K678" s="151"/>
      <c r="L678" s="151"/>
      <c r="M678" s="151"/>
      <c r="N678" s="151"/>
      <c r="O678" s="151"/>
      <c r="P678" s="151"/>
      <c r="Q678" s="151"/>
      <c r="R678" s="151"/>
      <c r="S678" s="151"/>
      <c r="T678" s="151" t="s">
        <v>453</v>
      </c>
      <c r="U678" s="162" t="s">
        <v>453</v>
      </c>
      <c r="V678" s="162" t="s">
        <v>453</v>
      </c>
      <c r="W678" s="165" t="s">
        <v>453</v>
      </c>
      <c r="X678" s="157" t="s">
        <v>453</v>
      </c>
      <c r="Y678" s="157" t="s">
        <v>564</v>
      </c>
      <c r="Z678" s="151" t="s">
        <v>817</v>
      </c>
      <c r="AA678" s="151" t="s">
        <v>5912</v>
      </c>
      <c r="AB678" s="160" t="s">
        <v>807</v>
      </c>
      <c r="AC678" s="162">
        <v>43893</v>
      </c>
      <c r="AD678" s="160" t="s">
        <v>807</v>
      </c>
      <c r="AE678" s="151"/>
      <c r="AF678" s="151"/>
      <c r="AG678" s="158"/>
      <c r="AH678" s="158"/>
      <c r="AI678" s="158"/>
      <c r="AJ678" s="158"/>
      <c r="AK678" s="158"/>
      <c r="AL678" s="158"/>
      <c r="AM678" s="158"/>
      <c r="AN678" s="158"/>
      <c r="AO678" s="158"/>
      <c r="AP678" s="158"/>
      <c r="AQ678" s="158"/>
      <c r="AR678" s="158"/>
      <c r="AS678" s="158"/>
      <c r="AT678" s="158"/>
      <c r="AU678" s="158"/>
      <c r="AV678" s="158"/>
      <c r="AW678" s="158"/>
      <c r="AX678" s="158"/>
      <c r="AY678" s="158"/>
      <c r="AZ678" s="158"/>
      <c r="BA678" s="158"/>
      <c r="BB678" s="158"/>
      <c r="BC678" s="158"/>
      <c r="BD678" s="158"/>
      <c r="BE678" s="158"/>
      <c r="BF678" s="158"/>
      <c r="BG678" s="151"/>
      <c r="BH678" s="151"/>
      <c r="BI678" s="151"/>
      <c r="BJ678" s="151"/>
      <c r="BK678" s="151"/>
      <c r="BL678" s="151"/>
      <c r="BM678" s="151"/>
      <c r="BN678" s="151"/>
      <c r="BO678" s="151"/>
      <c r="BP678" s="151"/>
      <c r="BQ678" s="151"/>
      <c r="BR678" s="151"/>
      <c r="BS678" s="151"/>
      <c r="BT678" s="151"/>
      <c r="BU678" s="151"/>
      <c r="BV678" s="151"/>
      <c r="BW678" s="151"/>
      <c r="BX678" s="151"/>
      <c r="BY678" s="151"/>
      <c r="BZ678" s="151"/>
      <c r="CA678" s="151"/>
      <c r="CB678" s="151"/>
      <c r="CC678" s="151"/>
      <c r="CD678" s="151"/>
      <c r="CE678" s="151"/>
      <c r="CF678" s="151"/>
      <c r="CG678" s="151"/>
      <c r="CH678" s="151"/>
      <c r="CI678" s="151"/>
      <c r="CJ678" s="151"/>
      <c r="CK678" s="151"/>
      <c r="CL678" s="151"/>
    </row>
    <row r="679" spans="1:90" s="89" customFormat="1" x14ac:dyDescent="0.2">
      <c r="A679" s="151" t="s">
        <v>6199</v>
      </c>
      <c r="B679" s="151">
        <v>677</v>
      </c>
      <c r="C679" s="151">
        <v>601</v>
      </c>
      <c r="D679" s="269" t="s">
        <v>7761</v>
      </c>
      <c r="E679" s="270" t="s">
        <v>7762</v>
      </c>
      <c r="F679" s="271">
        <v>25011</v>
      </c>
      <c r="G679" s="151" t="s">
        <v>562</v>
      </c>
      <c r="H679" s="158">
        <v>46778896</v>
      </c>
      <c r="I679" s="151"/>
      <c r="J679" s="151"/>
      <c r="K679" s="151"/>
      <c r="L679" s="151"/>
      <c r="M679" s="151"/>
      <c r="N679" s="151"/>
      <c r="O679" s="151"/>
      <c r="P679" s="151"/>
      <c r="Q679" s="151"/>
      <c r="R679" s="151"/>
      <c r="S679" s="151"/>
      <c r="T679" s="151" t="s">
        <v>453</v>
      </c>
      <c r="U679" s="162" t="s">
        <v>453</v>
      </c>
      <c r="V679" s="162" t="s">
        <v>453</v>
      </c>
      <c r="W679" s="165" t="s">
        <v>453</v>
      </c>
      <c r="X679" s="157" t="s">
        <v>453</v>
      </c>
      <c r="Y679" s="157" t="s">
        <v>563</v>
      </c>
      <c r="Z679" s="151" t="s">
        <v>817</v>
      </c>
      <c r="AA679" s="151" t="s">
        <v>5953</v>
      </c>
      <c r="AB679" s="160" t="s">
        <v>804</v>
      </c>
      <c r="AC679" s="162">
        <v>43948</v>
      </c>
      <c r="AD679" s="160" t="s">
        <v>807</v>
      </c>
      <c r="AE679" s="151"/>
      <c r="AF679" s="151"/>
      <c r="AG679" s="158"/>
      <c r="AH679" s="158"/>
      <c r="AI679" s="158"/>
      <c r="AJ679" s="158"/>
      <c r="AK679" s="158"/>
      <c r="AL679" s="158"/>
      <c r="AM679" s="158"/>
      <c r="AN679" s="158"/>
      <c r="AO679" s="158"/>
      <c r="AP679" s="158"/>
      <c r="AQ679" s="158"/>
      <c r="AR679" s="158"/>
      <c r="AS679" s="158"/>
      <c r="AT679" s="158"/>
      <c r="AU679" s="158"/>
      <c r="AV679" s="158"/>
      <c r="AW679" s="158"/>
      <c r="AX679" s="158"/>
      <c r="AY679" s="158"/>
      <c r="AZ679" s="158"/>
      <c r="BA679" s="158"/>
      <c r="BB679" s="158"/>
      <c r="BC679" s="158"/>
      <c r="BD679" s="158"/>
      <c r="BE679" s="158"/>
      <c r="BF679" s="158"/>
      <c r="BG679" s="151"/>
      <c r="BH679" s="151"/>
      <c r="BI679" s="151"/>
      <c r="BJ679" s="151"/>
      <c r="BK679" s="151"/>
      <c r="BL679" s="151"/>
      <c r="BM679" s="151"/>
      <c r="BN679" s="151"/>
      <c r="BO679" s="151"/>
      <c r="BP679" s="151"/>
      <c r="BQ679" s="151"/>
      <c r="BR679" s="151"/>
      <c r="BS679" s="151"/>
      <c r="BT679" s="151"/>
      <c r="BU679" s="151"/>
      <c r="BV679" s="151"/>
      <c r="BW679" s="151"/>
      <c r="BX679" s="151"/>
      <c r="BY679" s="151"/>
      <c r="BZ679" s="151"/>
      <c r="CA679" s="151"/>
      <c r="CB679" s="151"/>
      <c r="CC679" s="151"/>
      <c r="CD679" s="151"/>
      <c r="CE679" s="151"/>
      <c r="CF679" s="151"/>
      <c r="CG679" s="151"/>
      <c r="CH679" s="151"/>
      <c r="CI679" s="151"/>
      <c r="CJ679" s="151"/>
      <c r="CK679" s="151"/>
      <c r="CL679" s="151"/>
    </row>
    <row r="680" spans="1:90" s="89" customFormat="1" x14ac:dyDescent="0.2">
      <c r="A680" s="151" t="s">
        <v>6003</v>
      </c>
      <c r="B680" s="151">
        <v>678</v>
      </c>
      <c r="C680" s="151">
        <v>602</v>
      </c>
      <c r="D680" s="269" t="s">
        <v>7763</v>
      </c>
      <c r="E680" s="270" t="s">
        <v>7764</v>
      </c>
      <c r="F680" s="271">
        <v>16269</v>
      </c>
      <c r="G680" s="151" t="s">
        <v>562</v>
      </c>
      <c r="H680" s="158">
        <v>61070905</v>
      </c>
      <c r="I680" s="151"/>
      <c r="J680" s="151"/>
      <c r="K680" s="151"/>
      <c r="L680" s="151"/>
      <c r="M680" s="151"/>
      <c r="N680" s="151"/>
      <c r="O680" s="151"/>
      <c r="P680" s="151"/>
      <c r="Q680" s="151"/>
      <c r="R680" s="151"/>
      <c r="S680" s="151"/>
      <c r="T680" s="151" t="s">
        <v>453</v>
      </c>
      <c r="U680" s="162" t="s">
        <v>453</v>
      </c>
      <c r="V680" s="162" t="s">
        <v>453</v>
      </c>
      <c r="W680" s="165" t="s">
        <v>453</v>
      </c>
      <c r="X680" s="157" t="s">
        <v>453</v>
      </c>
      <c r="Y680" s="157" t="s">
        <v>564</v>
      </c>
      <c r="Z680" s="151" t="s">
        <v>817</v>
      </c>
      <c r="AA680" s="151" t="s">
        <v>5958</v>
      </c>
      <c r="AB680" s="160" t="s">
        <v>804</v>
      </c>
      <c r="AC680" s="162">
        <v>43956</v>
      </c>
      <c r="AD680" s="160" t="s">
        <v>807</v>
      </c>
      <c r="AE680" s="151"/>
      <c r="AF680" s="151"/>
      <c r="AG680" s="158"/>
      <c r="AH680" s="158"/>
      <c r="AI680" s="158"/>
      <c r="AJ680" s="158"/>
      <c r="AK680" s="158"/>
      <c r="AL680" s="158"/>
      <c r="AM680" s="158"/>
      <c r="AN680" s="158"/>
      <c r="AO680" s="158"/>
      <c r="AP680" s="158"/>
      <c r="AQ680" s="158"/>
      <c r="AR680" s="158"/>
      <c r="AS680" s="158"/>
      <c r="AT680" s="158"/>
      <c r="AU680" s="158"/>
      <c r="AV680" s="158"/>
      <c r="AW680" s="158"/>
      <c r="AX680" s="158"/>
      <c r="AY680" s="158"/>
      <c r="AZ680" s="158"/>
      <c r="BA680" s="158"/>
      <c r="BB680" s="158"/>
      <c r="BC680" s="158"/>
      <c r="BD680" s="158"/>
      <c r="BE680" s="158"/>
      <c r="BF680" s="158"/>
      <c r="BG680" s="151"/>
      <c r="BH680" s="151"/>
      <c r="BI680" s="151"/>
      <c r="BJ680" s="151"/>
      <c r="BK680" s="151"/>
      <c r="BL680" s="151"/>
      <c r="BM680" s="151"/>
      <c r="BN680" s="151"/>
      <c r="BO680" s="151"/>
      <c r="BP680" s="151"/>
      <c r="BQ680" s="151"/>
      <c r="BR680" s="151"/>
      <c r="BS680" s="151"/>
      <c r="BT680" s="151"/>
      <c r="BU680" s="151"/>
      <c r="BV680" s="151"/>
      <c r="BW680" s="151"/>
      <c r="BX680" s="151"/>
      <c r="BY680" s="151"/>
      <c r="BZ680" s="151"/>
      <c r="CA680" s="151"/>
      <c r="CB680" s="151"/>
      <c r="CC680" s="151"/>
      <c r="CD680" s="151"/>
      <c r="CE680" s="151"/>
      <c r="CF680" s="151"/>
      <c r="CG680" s="151"/>
      <c r="CH680" s="151"/>
      <c r="CI680" s="151"/>
      <c r="CJ680" s="151"/>
      <c r="CK680" s="151"/>
      <c r="CL680" s="151"/>
    </row>
    <row r="681" spans="1:90" s="89" customFormat="1" x14ac:dyDescent="0.2">
      <c r="A681" s="153" t="s">
        <v>6005</v>
      </c>
      <c r="B681" s="151">
        <v>679</v>
      </c>
      <c r="C681" s="155" t="s">
        <v>6004</v>
      </c>
      <c r="D681" s="269" t="s">
        <v>7765</v>
      </c>
      <c r="E681" s="270" t="s">
        <v>7766</v>
      </c>
      <c r="F681" s="271">
        <v>31379</v>
      </c>
      <c r="G681" s="157" t="s">
        <v>562</v>
      </c>
      <c r="H681" s="158">
        <v>38525329</v>
      </c>
      <c r="I681" s="155">
        <v>5182739</v>
      </c>
      <c r="J681" s="159">
        <v>31</v>
      </c>
      <c r="K681" s="159">
        <v>16</v>
      </c>
      <c r="L681" s="159">
        <f t="shared" ref="L681" si="72">SUM(J681-K681)</f>
        <v>15</v>
      </c>
      <c r="M681" s="157" t="s">
        <v>564</v>
      </c>
      <c r="N681" s="151" t="s">
        <v>594</v>
      </c>
      <c r="O681" s="160" t="s">
        <v>807</v>
      </c>
      <c r="P681" s="151">
        <v>8</v>
      </c>
      <c r="Q681" s="151"/>
      <c r="R681" s="155">
        <v>3</v>
      </c>
      <c r="S681" s="151" t="s">
        <v>6062</v>
      </c>
      <c r="T681" s="151" t="s">
        <v>453</v>
      </c>
      <c r="U681" s="162" t="s">
        <v>453</v>
      </c>
      <c r="V681" s="162" t="s">
        <v>453</v>
      </c>
      <c r="W681" s="165" t="s">
        <v>453</v>
      </c>
      <c r="X681" s="157" t="s">
        <v>453</v>
      </c>
      <c r="Y681" s="157" t="s">
        <v>564</v>
      </c>
      <c r="Z681" s="151" t="s">
        <v>5921</v>
      </c>
      <c r="AA681" s="151" t="s">
        <v>5921</v>
      </c>
      <c r="AB681" s="160" t="s">
        <v>804</v>
      </c>
      <c r="AC681" s="162">
        <v>43956</v>
      </c>
      <c r="AD681" s="160"/>
      <c r="AE681" s="151"/>
      <c r="AF681" s="151"/>
      <c r="AG681" s="158"/>
      <c r="AH681" s="158"/>
      <c r="AI681" s="158"/>
      <c r="AJ681" s="158"/>
      <c r="AK681" s="158"/>
      <c r="AL681" s="158"/>
      <c r="AM681" s="158"/>
      <c r="AN681" s="158"/>
      <c r="AO681" s="158"/>
      <c r="AP681" s="158"/>
      <c r="AQ681" s="158"/>
      <c r="AR681" s="158"/>
      <c r="AS681" s="158"/>
      <c r="AT681" s="158"/>
      <c r="AU681" s="158"/>
      <c r="AV681" s="158"/>
      <c r="AW681" s="158"/>
      <c r="AX681" s="158"/>
      <c r="AY681" s="158"/>
      <c r="AZ681" s="158"/>
      <c r="BA681" s="158"/>
      <c r="BB681" s="158"/>
      <c r="BC681" s="158"/>
      <c r="BD681" s="158"/>
      <c r="BE681" s="158"/>
      <c r="BF681" s="158"/>
      <c r="BG681" s="151"/>
      <c r="BH681" s="151"/>
      <c r="BI681" s="151"/>
      <c r="BJ681" s="151"/>
      <c r="BK681" s="151"/>
      <c r="BL681" s="151"/>
      <c r="BM681" s="151"/>
      <c r="BN681" s="151"/>
      <c r="BO681" s="151"/>
      <c r="BP681" s="151"/>
      <c r="BQ681" s="151"/>
      <c r="BR681" s="151"/>
      <c r="BS681" s="151"/>
      <c r="BT681" s="151"/>
      <c r="BU681" s="151"/>
      <c r="BV681" s="151"/>
      <c r="BW681" s="151"/>
      <c r="BX681" s="151"/>
      <c r="BY681" s="151"/>
      <c r="BZ681" s="151"/>
      <c r="CA681" s="151"/>
      <c r="CB681" s="151"/>
      <c r="CC681" s="151"/>
      <c r="CD681" s="151"/>
      <c r="CE681" s="151"/>
      <c r="CF681" s="151"/>
      <c r="CG681" s="151"/>
      <c r="CH681" s="151"/>
      <c r="CI681" s="151"/>
      <c r="CJ681" s="151"/>
      <c r="CK681" s="151"/>
      <c r="CL681" s="151"/>
    </row>
    <row r="682" spans="1:90" s="89" customFormat="1" x14ac:dyDescent="0.2">
      <c r="A682" s="151" t="s">
        <v>6007</v>
      </c>
      <c r="B682" s="155">
        <v>680</v>
      </c>
      <c r="C682" s="155" t="s">
        <v>6006</v>
      </c>
      <c r="D682" s="269" t="s">
        <v>6118</v>
      </c>
      <c r="E682" s="270" t="s">
        <v>7767</v>
      </c>
      <c r="F682" s="271">
        <v>25011</v>
      </c>
      <c r="G682" s="151" t="s">
        <v>480</v>
      </c>
      <c r="H682" s="158">
        <v>39848407</v>
      </c>
      <c r="I682" s="151"/>
      <c r="J682" s="151"/>
      <c r="K682" s="151"/>
      <c r="L682" s="151"/>
      <c r="M682" s="151"/>
      <c r="N682" s="151"/>
      <c r="O682" s="151"/>
      <c r="P682" s="151"/>
      <c r="Q682" s="151"/>
      <c r="R682" s="151"/>
      <c r="S682" s="151"/>
      <c r="T682" s="151"/>
      <c r="U682" s="162"/>
      <c r="V682" s="162"/>
      <c r="W682" s="165">
        <f t="shared" si="70"/>
        <v>0</v>
      </c>
      <c r="X682" s="157"/>
      <c r="Y682" s="157"/>
      <c r="Z682" s="151"/>
      <c r="AA682" s="151"/>
      <c r="AB682" s="160" t="s">
        <v>804</v>
      </c>
      <c r="AC682" s="162">
        <v>43962</v>
      </c>
      <c r="AD682" s="160"/>
      <c r="AE682" s="151"/>
      <c r="AF682" s="151"/>
      <c r="AG682" s="158"/>
      <c r="AH682" s="158"/>
      <c r="AI682" s="158"/>
      <c r="AJ682" s="158"/>
      <c r="AK682" s="158"/>
      <c r="AL682" s="158"/>
      <c r="AM682" s="158"/>
      <c r="AN682" s="158"/>
      <c r="AO682" s="158"/>
      <c r="AP682" s="158"/>
      <c r="AQ682" s="158"/>
      <c r="AR682" s="158"/>
      <c r="AS682" s="158"/>
      <c r="AT682" s="158"/>
      <c r="AU682" s="158"/>
      <c r="AV682" s="158"/>
      <c r="AW682" s="158"/>
      <c r="AX682" s="158"/>
      <c r="AY682" s="158"/>
      <c r="AZ682" s="158"/>
      <c r="BA682" s="158"/>
      <c r="BB682" s="158"/>
      <c r="BC682" s="158"/>
      <c r="BD682" s="158"/>
      <c r="BE682" s="158"/>
      <c r="BF682" s="158"/>
      <c r="BG682" s="151"/>
      <c r="BH682" s="151"/>
      <c r="BI682" s="151"/>
      <c r="BJ682" s="151"/>
      <c r="BK682" s="151"/>
      <c r="BL682" s="151"/>
      <c r="BM682" s="151"/>
      <c r="BN682" s="151"/>
      <c r="BO682" s="151"/>
      <c r="BP682" s="151"/>
      <c r="BQ682" s="151"/>
      <c r="BR682" s="151"/>
      <c r="BS682" s="151"/>
      <c r="BT682" s="151"/>
      <c r="BU682" s="151"/>
      <c r="BV682" s="151"/>
      <c r="BW682" s="151"/>
      <c r="BX682" s="151"/>
      <c r="BY682" s="151"/>
      <c r="BZ682" s="151"/>
      <c r="CA682" s="151"/>
      <c r="CB682" s="151"/>
      <c r="CC682" s="151"/>
      <c r="CD682" s="151"/>
      <c r="CE682" s="151"/>
      <c r="CF682" s="151"/>
      <c r="CG682" s="151"/>
      <c r="CH682" s="151"/>
      <c r="CI682" s="151"/>
      <c r="CJ682" s="151"/>
      <c r="CK682" s="151"/>
      <c r="CL682" s="151"/>
    </row>
    <row r="683" spans="1:90" s="89" customFormat="1" x14ac:dyDescent="0.2">
      <c r="A683" s="151" t="s">
        <v>6008</v>
      </c>
      <c r="B683" s="151">
        <v>681</v>
      </c>
      <c r="C683" s="151">
        <v>603</v>
      </c>
      <c r="D683" s="269" t="s">
        <v>7768</v>
      </c>
      <c r="E683" s="270" t="s">
        <v>7769</v>
      </c>
      <c r="F683" s="271">
        <v>23343</v>
      </c>
      <c r="G683" s="151" t="s">
        <v>562</v>
      </c>
      <c r="H683" s="158">
        <v>40733662</v>
      </c>
      <c r="I683" s="151"/>
      <c r="J683" s="151"/>
      <c r="K683" s="151"/>
      <c r="L683" s="151"/>
      <c r="M683" s="151"/>
      <c r="N683" s="151"/>
      <c r="O683" s="151"/>
      <c r="P683" s="151"/>
      <c r="Q683" s="151"/>
      <c r="R683" s="151"/>
      <c r="S683" s="151"/>
      <c r="T683" s="151" t="s">
        <v>913</v>
      </c>
      <c r="U683" s="162">
        <v>43964</v>
      </c>
      <c r="V683" s="162">
        <v>43973</v>
      </c>
      <c r="W683" s="165">
        <f t="shared" si="70"/>
        <v>9</v>
      </c>
      <c r="X683" s="157" t="s">
        <v>453</v>
      </c>
      <c r="Y683" s="157" t="s">
        <v>564</v>
      </c>
      <c r="Z683" s="151" t="s">
        <v>5921</v>
      </c>
      <c r="AA683" s="151" t="s">
        <v>5922</v>
      </c>
      <c r="AB683" s="160" t="s">
        <v>804</v>
      </c>
      <c r="AC683" s="162">
        <v>44004</v>
      </c>
      <c r="AD683" s="160"/>
      <c r="AE683" s="151"/>
      <c r="AF683" s="151"/>
      <c r="AG683" s="158"/>
      <c r="AH683" s="158"/>
      <c r="AI683" s="158"/>
      <c r="AJ683" s="158"/>
      <c r="AK683" s="158"/>
      <c r="AL683" s="158"/>
      <c r="AM683" s="158"/>
      <c r="AN683" s="158"/>
      <c r="AO683" s="158"/>
      <c r="AP683" s="158"/>
      <c r="AQ683" s="158"/>
      <c r="AR683" s="158"/>
      <c r="AS683" s="158"/>
      <c r="AT683" s="158"/>
      <c r="AU683" s="158"/>
      <c r="AV683" s="158"/>
      <c r="AW683" s="158"/>
      <c r="AX683" s="158"/>
      <c r="AY683" s="158"/>
      <c r="AZ683" s="158"/>
      <c r="BA683" s="158"/>
      <c r="BB683" s="158"/>
      <c r="BC683" s="158"/>
      <c r="BD683" s="158"/>
      <c r="BE683" s="158"/>
      <c r="BF683" s="158"/>
      <c r="BG683" s="151"/>
      <c r="BH683" s="151"/>
      <c r="BI683" s="151"/>
      <c r="BJ683" s="151"/>
      <c r="BK683" s="151"/>
      <c r="BL683" s="151"/>
      <c r="BM683" s="151"/>
      <c r="BN683" s="151"/>
      <c r="BO683" s="151"/>
      <c r="BP683" s="151"/>
      <c r="BQ683" s="151"/>
      <c r="BR683" s="151"/>
      <c r="BS683" s="151"/>
      <c r="BT683" s="151"/>
      <c r="BU683" s="151"/>
      <c r="BV683" s="151"/>
      <c r="BW683" s="151"/>
      <c r="BX683" s="151"/>
      <c r="BY683" s="151"/>
      <c r="BZ683" s="151"/>
      <c r="CA683" s="151"/>
      <c r="CB683" s="151"/>
      <c r="CC683" s="151"/>
      <c r="CD683" s="151"/>
      <c r="CE683" s="151"/>
      <c r="CF683" s="151"/>
      <c r="CG683" s="151"/>
      <c r="CH683" s="151"/>
      <c r="CI683" s="151"/>
      <c r="CJ683" s="151"/>
      <c r="CK683" s="151"/>
      <c r="CL683" s="151"/>
    </row>
    <row r="684" spans="1:90" s="89" customFormat="1" x14ac:dyDescent="0.2">
      <c r="A684" s="151" t="s">
        <v>6009</v>
      </c>
      <c r="B684" s="151">
        <v>682</v>
      </c>
      <c r="C684" s="151">
        <v>604</v>
      </c>
      <c r="D684" s="269" t="s">
        <v>7770</v>
      </c>
      <c r="E684" s="270" t="s">
        <v>7771</v>
      </c>
      <c r="F684" s="271">
        <v>28140</v>
      </c>
      <c r="G684" s="151" t="s">
        <v>562</v>
      </c>
      <c r="H684" s="158">
        <v>46097900</v>
      </c>
      <c r="I684" s="151"/>
      <c r="J684" s="151"/>
      <c r="K684" s="151"/>
      <c r="L684" s="151"/>
      <c r="M684" s="151"/>
      <c r="N684" s="151"/>
      <c r="O684" s="151"/>
      <c r="P684" s="151"/>
      <c r="Q684" s="151"/>
      <c r="R684" s="151"/>
      <c r="S684" s="151"/>
      <c r="T684" s="151" t="s">
        <v>453</v>
      </c>
      <c r="U684" s="162" t="s">
        <v>453</v>
      </c>
      <c r="V684" s="162" t="s">
        <v>453</v>
      </c>
      <c r="W684" s="165" t="s">
        <v>453</v>
      </c>
      <c r="X684" s="157" t="s">
        <v>453</v>
      </c>
      <c r="Y684" s="157" t="s">
        <v>564</v>
      </c>
      <c r="Z684" s="151" t="s">
        <v>904</v>
      </c>
      <c r="AA684" s="151" t="s">
        <v>5925</v>
      </c>
      <c r="AB684" s="160" t="s">
        <v>804</v>
      </c>
      <c r="AC684" s="162">
        <v>43983</v>
      </c>
      <c r="AD684" s="160"/>
      <c r="AE684" s="151"/>
      <c r="AF684" s="151"/>
      <c r="AG684" s="158"/>
      <c r="AH684" s="158"/>
      <c r="AI684" s="158"/>
      <c r="AJ684" s="158"/>
      <c r="AK684" s="158"/>
      <c r="AL684" s="158"/>
      <c r="AM684" s="158"/>
      <c r="AN684" s="158"/>
      <c r="AO684" s="158"/>
      <c r="AP684" s="158"/>
      <c r="AQ684" s="158"/>
      <c r="AR684" s="158"/>
      <c r="AS684" s="158"/>
      <c r="AT684" s="158"/>
      <c r="AU684" s="158"/>
      <c r="AV684" s="158"/>
      <c r="AW684" s="158"/>
      <c r="AX684" s="158"/>
      <c r="AY684" s="158"/>
      <c r="AZ684" s="158"/>
      <c r="BA684" s="158"/>
      <c r="BB684" s="158"/>
      <c r="BC684" s="158"/>
      <c r="BD684" s="158"/>
      <c r="BE684" s="158"/>
      <c r="BF684" s="158"/>
      <c r="BG684" s="151"/>
      <c r="BH684" s="151"/>
      <c r="BI684" s="151"/>
      <c r="BJ684" s="151"/>
      <c r="BK684" s="151"/>
      <c r="BL684" s="151"/>
      <c r="BM684" s="151"/>
      <c r="BN684" s="151"/>
      <c r="BO684" s="151"/>
      <c r="BP684" s="151"/>
      <c r="BQ684" s="151"/>
      <c r="BR684" s="151"/>
      <c r="BS684" s="151"/>
      <c r="BT684" s="151"/>
      <c r="BU684" s="151"/>
      <c r="BV684" s="151"/>
      <c r="BW684" s="151"/>
      <c r="BX684" s="151"/>
      <c r="BY684" s="151"/>
      <c r="BZ684" s="151"/>
      <c r="CA684" s="151"/>
      <c r="CB684" s="151"/>
      <c r="CC684" s="151"/>
      <c r="CD684" s="151"/>
      <c r="CE684" s="151"/>
      <c r="CF684" s="151"/>
      <c r="CG684" s="151"/>
      <c r="CH684" s="151"/>
      <c r="CI684" s="151"/>
      <c r="CJ684" s="151"/>
      <c r="CK684" s="151"/>
      <c r="CL684" s="151"/>
    </row>
    <row r="685" spans="1:90" s="89" customFormat="1" x14ac:dyDescent="0.2">
      <c r="A685" s="151" t="s">
        <v>6010</v>
      </c>
      <c r="B685" s="151">
        <v>683</v>
      </c>
      <c r="C685" s="155" t="s">
        <v>5938</v>
      </c>
      <c r="D685" s="269" t="s">
        <v>7772</v>
      </c>
      <c r="E685" s="270" t="s">
        <v>7773</v>
      </c>
      <c r="F685" s="271">
        <v>27762</v>
      </c>
      <c r="G685" s="151" t="s">
        <v>562</v>
      </c>
      <c r="H685" s="158">
        <v>35401750</v>
      </c>
      <c r="I685" s="151"/>
      <c r="J685" s="151"/>
      <c r="K685" s="151"/>
      <c r="L685" s="151"/>
      <c r="M685" s="151"/>
      <c r="N685" s="151"/>
      <c r="O685" s="151"/>
      <c r="P685" s="151"/>
      <c r="Q685" s="151"/>
      <c r="R685" s="151"/>
      <c r="S685" s="151"/>
      <c r="T685" s="151" t="s">
        <v>453</v>
      </c>
      <c r="U685" s="162" t="s">
        <v>453</v>
      </c>
      <c r="V685" s="162" t="s">
        <v>453</v>
      </c>
      <c r="W685" s="165" t="s">
        <v>453</v>
      </c>
      <c r="X685" s="157" t="s">
        <v>453</v>
      </c>
      <c r="Y685" s="157" t="s">
        <v>564</v>
      </c>
      <c r="Z685" s="151" t="s">
        <v>817</v>
      </c>
      <c r="AA685" s="151" t="s">
        <v>5926</v>
      </c>
      <c r="AB685" s="160" t="s">
        <v>804</v>
      </c>
      <c r="AC685" s="162">
        <v>43984</v>
      </c>
      <c r="AD685" s="160" t="s">
        <v>804</v>
      </c>
      <c r="AE685" s="179">
        <v>44348</v>
      </c>
      <c r="AF685" s="159">
        <f>((AE685-AC685)/365*12)</f>
        <v>11.967123287671233</v>
      </c>
      <c r="AG685" s="158" t="s">
        <v>539</v>
      </c>
      <c r="AH685" s="158">
        <v>1</v>
      </c>
      <c r="AI685" s="158" t="s">
        <v>539</v>
      </c>
      <c r="AJ685" s="158">
        <v>1</v>
      </c>
      <c r="AK685" s="158" t="s">
        <v>539</v>
      </c>
      <c r="AL685" s="158">
        <v>1</v>
      </c>
      <c r="AM685" s="158"/>
      <c r="AN685" s="158"/>
      <c r="AO685" s="158"/>
      <c r="AP685" s="158"/>
      <c r="AQ685" s="158"/>
      <c r="AR685" s="158"/>
      <c r="AS685" s="158"/>
      <c r="AT685" s="158"/>
      <c r="AU685" s="158"/>
      <c r="AV685" s="158"/>
      <c r="AW685" s="158"/>
      <c r="AX685" s="158"/>
      <c r="AY685" s="158"/>
      <c r="AZ685" s="158"/>
      <c r="BA685" s="158"/>
      <c r="BB685" s="158"/>
      <c r="BC685" s="158"/>
      <c r="BD685" s="158"/>
      <c r="BE685" s="158"/>
      <c r="BF685" s="158"/>
      <c r="BG685" s="151"/>
      <c r="BH685" s="151"/>
      <c r="BI685" s="151"/>
      <c r="BJ685" s="151"/>
      <c r="BK685" s="151"/>
      <c r="BL685" s="151"/>
      <c r="BM685" s="151"/>
      <c r="BN685" s="151"/>
      <c r="BO685" s="151"/>
      <c r="BP685" s="151"/>
      <c r="BQ685" s="151"/>
      <c r="BR685" s="151"/>
      <c r="BS685" s="151"/>
      <c r="BT685" s="151"/>
      <c r="BU685" s="151"/>
      <c r="BV685" s="151"/>
      <c r="BW685" s="151"/>
      <c r="BX685" s="151"/>
      <c r="BY685" s="151"/>
      <c r="BZ685" s="151"/>
      <c r="CA685" s="151"/>
      <c r="CB685" s="151"/>
      <c r="CC685" s="151"/>
      <c r="CD685" s="151"/>
      <c r="CE685" s="151"/>
      <c r="CF685" s="151"/>
      <c r="CG685" s="151"/>
      <c r="CH685" s="151"/>
      <c r="CI685" s="151"/>
      <c r="CJ685" s="151"/>
      <c r="CK685" s="151"/>
      <c r="CL685" s="151"/>
    </row>
    <row r="686" spans="1:90" s="89" customFormat="1" x14ac:dyDescent="0.2">
      <c r="A686" s="151" t="s">
        <v>6012</v>
      </c>
      <c r="B686" s="155">
        <v>684</v>
      </c>
      <c r="C686" s="155" t="s">
        <v>6011</v>
      </c>
      <c r="D686" s="269" t="s">
        <v>7774</v>
      </c>
      <c r="E686" s="270" t="s">
        <v>7775</v>
      </c>
      <c r="F686" s="271">
        <v>31755</v>
      </c>
      <c r="G686" s="153" t="s">
        <v>480</v>
      </c>
      <c r="H686" s="158">
        <v>61014283</v>
      </c>
      <c r="I686" s="155">
        <v>4986183</v>
      </c>
      <c r="J686" s="159">
        <v>37</v>
      </c>
      <c r="K686" s="159">
        <v>18</v>
      </c>
      <c r="L686" s="159">
        <f t="shared" ref="L686" si="73">SUM(J686-K686)</f>
        <v>19</v>
      </c>
      <c r="M686" s="157" t="s">
        <v>563</v>
      </c>
      <c r="N686" s="151" t="s">
        <v>1605</v>
      </c>
      <c r="O686" s="160" t="s">
        <v>807</v>
      </c>
      <c r="P686" s="151">
        <v>4</v>
      </c>
      <c r="Q686" s="151"/>
      <c r="R686" s="155">
        <v>2</v>
      </c>
      <c r="S686" s="151" t="s">
        <v>5372</v>
      </c>
      <c r="T686" s="151" t="s">
        <v>453</v>
      </c>
      <c r="U686" s="161" t="s">
        <v>453</v>
      </c>
      <c r="V686" s="161" t="s">
        <v>453</v>
      </c>
      <c r="W686" s="165" t="s">
        <v>453</v>
      </c>
      <c r="X686" s="161" t="s">
        <v>453</v>
      </c>
      <c r="Y686" s="157" t="s">
        <v>568</v>
      </c>
      <c r="Z686" s="151" t="s">
        <v>817</v>
      </c>
      <c r="AA686" s="151" t="s">
        <v>6080</v>
      </c>
      <c r="AB686" s="160" t="s">
        <v>804</v>
      </c>
      <c r="AC686" s="162">
        <v>44004</v>
      </c>
      <c r="AD686" s="160" t="s">
        <v>804</v>
      </c>
      <c r="AE686" s="151"/>
      <c r="AF686" s="151"/>
      <c r="AG686" s="158"/>
      <c r="AH686" s="158"/>
      <c r="AI686" s="158"/>
      <c r="AJ686" s="158"/>
      <c r="AK686" s="158"/>
      <c r="AL686" s="158"/>
      <c r="AM686" s="158"/>
      <c r="AN686" s="158"/>
      <c r="AO686" s="158"/>
      <c r="AP686" s="158"/>
      <c r="AQ686" s="158"/>
      <c r="AR686" s="158"/>
      <c r="AS686" s="158"/>
      <c r="AT686" s="158"/>
      <c r="AU686" s="158"/>
      <c r="AV686" s="158"/>
      <c r="AW686" s="158"/>
      <c r="AX686" s="158"/>
      <c r="AY686" s="158"/>
      <c r="AZ686" s="158"/>
      <c r="BA686" s="158"/>
      <c r="BB686" s="158"/>
      <c r="BC686" s="158"/>
      <c r="BD686" s="158"/>
      <c r="BE686" s="158"/>
      <c r="BF686" s="158"/>
      <c r="BG686" s="151"/>
      <c r="BH686" s="151"/>
      <c r="BI686" s="151"/>
      <c r="BJ686" s="151"/>
      <c r="BK686" s="151"/>
      <c r="BL686" s="151"/>
      <c r="BM686" s="151"/>
      <c r="BN686" s="151"/>
      <c r="BO686" s="151"/>
      <c r="BP686" s="151"/>
      <c r="BQ686" s="151"/>
      <c r="BR686" s="151"/>
      <c r="BS686" s="151"/>
      <c r="BT686" s="151"/>
      <c r="BU686" s="151"/>
      <c r="BV686" s="151"/>
      <c r="BW686" s="151"/>
      <c r="BX686" s="151"/>
      <c r="BY686" s="151"/>
      <c r="BZ686" s="151"/>
      <c r="CA686" s="151"/>
      <c r="CB686" s="151"/>
      <c r="CC686" s="151"/>
      <c r="CD686" s="151"/>
      <c r="CE686" s="151"/>
      <c r="CF686" s="151"/>
      <c r="CG686" s="151"/>
      <c r="CH686" s="151"/>
      <c r="CI686" s="151"/>
      <c r="CJ686" s="151"/>
      <c r="CK686" s="151"/>
      <c r="CL686" s="151"/>
    </row>
    <row r="687" spans="1:90" s="89" customFormat="1" x14ac:dyDescent="0.2">
      <c r="A687" s="151" t="s">
        <v>6013</v>
      </c>
      <c r="B687" s="151">
        <v>685</v>
      </c>
      <c r="C687" s="151">
        <v>605</v>
      </c>
      <c r="D687" s="269" t="s">
        <v>7776</v>
      </c>
      <c r="E687" s="270" t="s">
        <v>7777</v>
      </c>
      <c r="F687" s="271">
        <v>25952</v>
      </c>
      <c r="G687" s="153" t="s">
        <v>480</v>
      </c>
      <c r="H687" s="158">
        <v>46802589</v>
      </c>
      <c r="I687" s="151"/>
      <c r="J687" s="151"/>
      <c r="K687" s="151"/>
      <c r="L687" s="151"/>
      <c r="M687" s="151"/>
      <c r="N687" s="151"/>
      <c r="O687" s="151"/>
      <c r="P687" s="151"/>
      <c r="Q687" s="151"/>
      <c r="R687" s="151"/>
      <c r="S687" s="151"/>
      <c r="T687" s="151" t="s">
        <v>913</v>
      </c>
      <c r="U687" s="162">
        <v>43992</v>
      </c>
      <c r="V687" s="162">
        <v>44001</v>
      </c>
      <c r="W687" s="165">
        <f t="shared" ref="W687:W703" si="74">SUM(V687-U687)</f>
        <v>9</v>
      </c>
      <c r="X687" s="157" t="s">
        <v>453</v>
      </c>
      <c r="Y687" s="157" t="s">
        <v>563</v>
      </c>
      <c r="Z687" s="151" t="s">
        <v>817</v>
      </c>
      <c r="AA687" s="151" t="s">
        <v>5947</v>
      </c>
      <c r="AB687" s="160" t="s">
        <v>804</v>
      </c>
      <c r="AC687" s="162">
        <v>44061</v>
      </c>
      <c r="AD687" s="160"/>
      <c r="AE687" s="151"/>
      <c r="AF687" s="151"/>
      <c r="AG687" s="158"/>
      <c r="AH687" s="158"/>
      <c r="AI687" s="158"/>
      <c r="AJ687" s="158"/>
      <c r="AK687" s="158"/>
      <c r="AL687" s="158"/>
      <c r="AM687" s="158"/>
      <c r="AN687" s="158"/>
      <c r="AO687" s="158"/>
      <c r="AP687" s="158"/>
      <c r="AQ687" s="158"/>
      <c r="AR687" s="158"/>
      <c r="AS687" s="158"/>
      <c r="AT687" s="158"/>
      <c r="AU687" s="158"/>
      <c r="AV687" s="158"/>
      <c r="AW687" s="158"/>
      <c r="AX687" s="158"/>
      <c r="AY687" s="158"/>
      <c r="AZ687" s="158"/>
      <c r="BA687" s="158"/>
      <c r="BB687" s="158"/>
      <c r="BC687" s="158"/>
      <c r="BD687" s="158"/>
      <c r="BE687" s="158"/>
      <c r="BF687" s="158"/>
      <c r="BG687" s="151"/>
      <c r="BH687" s="151"/>
      <c r="BI687" s="151"/>
      <c r="BJ687" s="151"/>
      <c r="BK687" s="151"/>
      <c r="BL687" s="151"/>
      <c r="BM687" s="151"/>
      <c r="BN687" s="151"/>
      <c r="BO687" s="151"/>
      <c r="BP687" s="151"/>
      <c r="BQ687" s="151"/>
      <c r="BR687" s="151"/>
      <c r="BS687" s="151"/>
      <c r="BT687" s="151"/>
      <c r="BU687" s="151"/>
      <c r="BV687" s="151"/>
      <c r="BW687" s="151"/>
      <c r="BX687" s="151"/>
      <c r="BY687" s="151"/>
      <c r="BZ687" s="151"/>
      <c r="CA687" s="151"/>
      <c r="CB687" s="151"/>
      <c r="CC687" s="151"/>
      <c r="CD687" s="151"/>
      <c r="CE687" s="151"/>
      <c r="CF687" s="151"/>
      <c r="CG687" s="151"/>
      <c r="CH687" s="151"/>
      <c r="CI687" s="151"/>
      <c r="CJ687" s="151"/>
      <c r="CK687" s="151"/>
      <c r="CL687" s="151"/>
    </row>
    <row r="688" spans="1:90" s="89" customFormat="1" x14ac:dyDescent="0.2">
      <c r="A688" s="151" t="s">
        <v>6014</v>
      </c>
      <c r="B688" s="151">
        <v>686</v>
      </c>
      <c r="C688" s="155" t="s">
        <v>6015</v>
      </c>
      <c r="D688" s="269" t="s">
        <v>7778</v>
      </c>
      <c r="E688" s="270" t="s">
        <v>7779</v>
      </c>
      <c r="F688" s="271">
        <v>36566</v>
      </c>
      <c r="G688" s="153" t="s">
        <v>480</v>
      </c>
      <c r="H688" s="158">
        <v>40634368</v>
      </c>
      <c r="I688" s="151"/>
      <c r="J688" s="151"/>
      <c r="K688" s="151"/>
      <c r="L688" s="151"/>
      <c r="M688" s="151"/>
      <c r="N688" s="151"/>
      <c r="O688" s="151"/>
      <c r="P688" s="151"/>
      <c r="Q688" s="151"/>
      <c r="R688" s="151"/>
      <c r="S688" s="151"/>
      <c r="T688" s="151" t="s">
        <v>913</v>
      </c>
      <c r="U688" s="162">
        <v>43992</v>
      </c>
      <c r="V688" s="162">
        <v>43995</v>
      </c>
      <c r="W688" s="165">
        <f t="shared" si="74"/>
        <v>3</v>
      </c>
      <c r="X688" s="157" t="s">
        <v>453</v>
      </c>
      <c r="Y688" s="157" t="s">
        <v>564</v>
      </c>
      <c r="Z688" s="151" t="s">
        <v>817</v>
      </c>
      <c r="AA688" s="151" t="s">
        <v>5952</v>
      </c>
      <c r="AB688" s="160" t="s">
        <v>804</v>
      </c>
      <c r="AC688" s="162">
        <v>44088</v>
      </c>
      <c r="AD688" s="160"/>
      <c r="AE688" s="151"/>
      <c r="AF688" s="151"/>
      <c r="AG688" s="158"/>
      <c r="AH688" s="158"/>
      <c r="AI688" s="158"/>
      <c r="AJ688" s="158"/>
      <c r="AK688" s="158"/>
      <c r="AL688" s="158"/>
      <c r="AM688" s="158"/>
      <c r="AN688" s="158"/>
      <c r="AO688" s="158"/>
      <c r="AP688" s="158"/>
      <c r="AQ688" s="158"/>
      <c r="AR688" s="158"/>
      <c r="AS688" s="158"/>
      <c r="AT688" s="158"/>
      <c r="AU688" s="158"/>
      <c r="AV688" s="158"/>
      <c r="AW688" s="158"/>
      <c r="AX688" s="158"/>
      <c r="AY688" s="158"/>
      <c r="AZ688" s="158"/>
      <c r="BA688" s="158"/>
      <c r="BB688" s="158"/>
      <c r="BC688" s="158"/>
      <c r="BD688" s="158"/>
      <c r="BE688" s="158"/>
      <c r="BF688" s="158"/>
      <c r="BG688" s="151"/>
      <c r="BH688" s="151"/>
      <c r="BI688" s="151"/>
      <c r="BJ688" s="151"/>
      <c r="BK688" s="151"/>
      <c r="BL688" s="151"/>
      <c r="BM688" s="151"/>
      <c r="BN688" s="151"/>
      <c r="BO688" s="151"/>
      <c r="BP688" s="151"/>
      <c r="BQ688" s="151"/>
      <c r="BR688" s="151"/>
      <c r="BS688" s="151"/>
      <c r="BT688" s="151"/>
      <c r="BU688" s="151"/>
      <c r="BV688" s="151"/>
      <c r="BW688" s="151"/>
      <c r="BX688" s="151"/>
      <c r="BY688" s="151"/>
      <c r="BZ688" s="151"/>
      <c r="CA688" s="151"/>
      <c r="CB688" s="151"/>
      <c r="CC688" s="151"/>
      <c r="CD688" s="151"/>
      <c r="CE688" s="151"/>
      <c r="CF688" s="151"/>
      <c r="CG688" s="151"/>
      <c r="CH688" s="151"/>
      <c r="CI688" s="151"/>
      <c r="CJ688" s="151"/>
      <c r="CK688" s="151"/>
      <c r="CL688" s="151"/>
    </row>
    <row r="689" spans="1:90" s="89" customFormat="1" x14ac:dyDescent="0.2">
      <c r="A689" s="151" t="s">
        <v>6016</v>
      </c>
      <c r="B689" s="151">
        <v>687</v>
      </c>
      <c r="C689" s="151">
        <v>606</v>
      </c>
      <c r="D689" s="269" t="s">
        <v>7780</v>
      </c>
      <c r="E689" s="270" t="s">
        <v>7781</v>
      </c>
      <c r="F689" s="271">
        <v>15374</v>
      </c>
      <c r="G689" s="153" t="s">
        <v>480</v>
      </c>
      <c r="H689" s="158">
        <v>34706778</v>
      </c>
      <c r="I689" s="151"/>
      <c r="J689" s="151"/>
      <c r="K689" s="151"/>
      <c r="L689" s="151"/>
      <c r="M689" s="151"/>
      <c r="N689" s="151"/>
      <c r="O689" s="151"/>
      <c r="P689" s="151"/>
      <c r="Q689" s="151"/>
      <c r="R689" s="151"/>
      <c r="S689" s="151"/>
      <c r="T689" s="151" t="s">
        <v>453</v>
      </c>
      <c r="U689" s="162" t="s">
        <v>453</v>
      </c>
      <c r="V689" s="162" t="s">
        <v>453</v>
      </c>
      <c r="W689" s="165" t="s">
        <v>453</v>
      </c>
      <c r="X689" s="157" t="s">
        <v>453</v>
      </c>
      <c r="Y689" s="157" t="s">
        <v>563</v>
      </c>
      <c r="Z689" s="151" t="s">
        <v>817</v>
      </c>
      <c r="AA689" s="151" t="s">
        <v>5928</v>
      </c>
      <c r="AB689" s="160" t="s">
        <v>804</v>
      </c>
      <c r="AC689" s="162">
        <v>43992</v>
      </c>
      <c r="AD689" s="160"/>
      <c r="AE689" s="151"/>
      <c r="AF689" s="151"/>
      <c r="AG689" s="158"/>
      <c r="AH689" s="158"/>
      <c r="AI689" s="158"/>
      <c r="AJ689" s="158"/>
      <c r="AK689" s="158"/>
      <c r="AL689" s="158"/>
      <c r="AM689" s="158"/>
      <c r="AN689" s="158"/>
      <c r="AO689" s="158"/>
      <c r="AP689" s="158"/>
      <c r="AQ689" s="158"/>
      <c r="AR689" s="158"/>
      <c r="AS689" s="158"/>
      <c r="AT689" s="158"/>
      <c r="AU689" s="158"/>
      <c r="AV689" s="158"/>
      <c r="AW689" s="158"/>
      <c r="AX689" s="158"/>
      <c r="AY689" s="158"/>
      <c r="AZ689" s="158"/>
      <c r="BA689" s="158"/>
      <c r="BB689" s="158"/>
      <c r="BC689" s="158"/>
      <c r="BD689" s="158"/>
      <c r="BE689" s="158"/>
      <c r="BF689" s="158"/>
      <c r="BG689" s="151"/>
      <c r="BH689" s="151"/>
      <c r="BI689" s="151"/>
      <c r="BJ689" s="151"/>
      <c r="BK689" s="151"/>
      <c r="BL689" s="151"/>
      <c r="BM689" s="151"/>
      <c r="BN689" s="151"/>
      <c r="BO689" s="151"/>
      <c r="BP689" s="151"/>
      <c r="BQ689" s="151"/>
      <c r="BR689" s="151"/>
      <c r="BS689" s="151"/>
      <c r="BT689" s="151"/>
      <c r="BU689" s="151"/>
      <c r="BV689" s="151"/>
      <c r="BW689" s="151"/>
      <c r="BX689" s="151"/>
      <c r="BY689" s="151"/>
      <c r="BZ689" s="151"/>
      <c r="CA689" s="151"/>
      <c r="CB689" s="151"/>
      <c r="CC689" s="151"/>
      <c r="CD689" s="151"/>
      <c r="CE689" s="151"/>
      <c r="CF689" s="151"/>
      <c r="CG689" s="151"/>
      <c r="CH689" s="151"/>
      <c r="CI689" s="151"/>
      <c r="CJ689" s="151"/>
      <c r="CK689" s="151"/>
      <c r="CL689" s="151"/>
    </row>
    <row r="690" spans="1:90" s="89" customFormat="1" x14ac:dyDescent="0.2">
      <c r="A690" s="151" t="s">
        <v>6017</v>
      </c>
      <c r="B690" s="151">
        <v>688</v>
      </c>
      <c r="C690" s="151">
        <v>607</v>
      </c>
      <c r="D690" s="269" t="s">
        <v>7782</v>
      </c>
      <c r="E690" s="270" t="s">
        <v>7783</v>
      </c>
      <c r="F690" s="271">
        <v>39573</v>
      </c>
      <c r="G690" s="153" t="s">
        <v>562</v>
      </c>
      <c r="H690" s="158">
        <v>46276776</v>
      </c>
      <c r="I690" s="155"/>
      <c r="J690" s="151"/>
      <c r="K690" s="151"/>
      <c r="L690" s="151"/>
      <c r="M690" s="151"/>
      <c r="N690" s="151"/>
      <c r="O690" s="151"/>
      <c r="P690" s="151"/>
      <c r="Q690" s="151"/>
      <c r="R690" s="151"/>
      <c r="S690" s="151"/>
      <c r="T690" s="151" t="s">
        <v>453</v>
      </c>
      <c r="U690" s="162" t="s">
        <v>453</v>
      </c>
      <c r="V690" s="162" t="s">
        <v>453</v>
      </c>
      <c r="W690" s="165" t="s">
        <v>453</v>
      </c>
      <c r="X690" s="157" t="s">
        <v>453</v>
      </c>
      <c r="Y690" s="157" t="s">
        <v>563</v>
      </c>
      <c r="Z690" s="151" t="s">
        <v>817</v>
      </c>
      <c r="AA690" s="151" t="s">
        <v>5929</v>
      </c>
      <c r="AB690" s="160" t="s">
        <v>804</v>
      </c>
      <c r="AC690" s="162">
        <v>43999</v>
      </c>
      <c r="AD690" s="160"/>
      <c r="AE690" s="151"/>
      <c r="AF690" s="151"/>
      <c r="AG690" s="158"/>
      <c r="AH690" s="158"/>
      <c r="AI690" s="158"/>
      <c r="AJ690" s="158"/>
      <c r="AK690" s="158"/>
      <c r="AL690" s="158"/>
      <c r="AM690" s="158"/>
      <c r="AN690" s="158"/>
      <c r="AO690" s="158"/>
      <c r="AP690" s="158"/>
      <c r="AQ690" s="158"/>
      <c r="AR690" s="158"/>
      <c r="AS690" s="158"/>
      <c r="AT690" s="158"/>
      <c r="AU690" s="158"/>
      <c r="AV690" s="158"/>
      <c r="AW690" s="158"/>
      <c r="AX690" s="158"/>
      <c r="AY690" s="158"/>
      <c r="AZ690" s="158"/>
      <c r="BA690" s="158"/>
      <c r="BB690" s="158"/>
      <c r="BC690" s="158"/>
      <c r="BD690" s="158"/>
      <c r="BE690" s="158"/>
      <c r="BF690" s="158"/>
      <c r="BG690" s="151"/>
      <c r="BH690" s="151"/>
      <c r="BI690" s="151"/>
      <c r="BJ690" s="151"/>
      <c r="BK690" s="151"/>
      <c r="BL690" s="151"/>
      <c r="BM690" s="151"/>
      <c r="BN690" s="151"/>
      <c r="BO690" s="151"/>
      <c r="BP690" s="151"/>
      <c r="BQ690" s="151"/>
      <c r="BR690" s="151"/>
      <c r="BS690" s="151"/>
      <c r="BT690" s="151"/>
      <c r="BU690" s="151"/>
      <c r="BV690" s="151"/>
      <c r="BW690" s="151"/>
      <c r="BX690" s="151"/>
      <c r="BY690" s="151"/>
      <c r="BZ690" s="151"/>
      <c r="CA690" s="151"/>
      <c r="CB690" s="151"/>
      <c r="CC690" s="151"/>
      <c r="CD690" s="151"/>
      <c r="CE690" s="151"/>
      <c r="CF690" s="151"/>
      <c r="CG690" s="151"/>
      <c r="CH690" s="151"/>
      <c r="CI690" s="151"/>
      <c r="CJ690" s="151"/>
      <c r="CK690" s="151"/>
      <c r="CL690" s="151"/>
    </row>
    <row r="691" spans="1:90" s="89" customFormat="1" x14ac:dyDescent="0.2">
      <c r="A691" s="151" t="s">
        <v>6018</v>
      </c>
      <c r="B691" s="151">
        <v>689</v>
      </c>
      <c r="C691" s="151">
        <v>608</v>
      </c>
      <c r="D691" s="269" t="s">
        <v>7784</v>
      </c>
      <c r="E691" s="270" t="s">
        <v>7785</v>
      </c>
      <c r="F691" s="271">
        <v>15480</v>
      </c>
      <c r="G691" s="153" t="s">
        <v>480</v>
      </c>
      <c r="H691" s="158">
        <v>6107486</v>
      </c>
      <c r="I691" s="151"/>
      <c r="J691" s="151"/>
      <c r="K691" s="151"/>
      <c r="L691" s="151"/>
      <c r="M691" s="151"/>
      <c r="N691" s="151"/>
      <c r="O691" s="151"/>
      <c r="P691" s="151"/>
      <c r="Q691" s="151"/>
      <c r="R691" s="151"/>
      <c r="S691" s="151"/>
      <c r="T691" s="151" t="s">
        <v>453</v>
      </c>
      <c r="U691" s="162" t="s">
        <v>453</v>
      </c>
      <c r="V691" s="162" t="s">
        <v>453</v>
      </c>
      <c r="W691" s="165" t="s">
        <v>453</v>
      </c>
      <c r="X691" s="157" t="s">
        <v>453</v>
      </c>
      <c r="Y691" s="157" t="s">
        <v>563</v>
      </c>
      <c r="Z691" s="151" t="s">
        <v>827</v>
      </c>
      <c r="AA691" s="151" t="s">
        <v>550</v>
      </c>
      <c r="AB691" s="160" t="s">
        <v>804</v>
      </c>
      <c r="AC691" s="162">
        <v>44004</v>
      </c>
      <c r="AD691" s="160"/>
      <c r="AE691" s="151"/>
      <c r="AF691" s="151"/>
      <c r="AG691" s="158"/>
      <c r="AH691" s="158"/>
      <c r="AI691" s="158"/>
      <c r="AJ691" s="158"/>
      <c r="AK691" s="158"/>
      <c r="AL691" s="158"/>
      <c r="AM691" s="158"/>
      <c r="AN691" s="158"/>
      <c r="AO691" s="158"/>
      <c r="AP691" s="158"/>
      <c r="AQ691" s="158"/>
      <c r="AR691" s="158"/>
      <c r="AS691" s="158"/>
      <c r="AT691" s="158"/>
      <c r="AU691" s="158"/>
      <c r="AV691" s="158"/>
      <c r="AW691" s="158"/>
      <c r="AX691" s="158"/>
      <c r="AY691" s="158"/>
      <c r="AZ691" s="158"/>
      <c r="BA691" s="158"/>
      <c r="BB691" s="158"/>
      <c r="BC691" s="158"/>
      <c r="BD691" s="158"/>
      <c r="BE691" s="158"/>
      <c r="BF691" s="158"/>
      <c r="BG691" s="151"/>
      <c r="BH691" s="151"/>
      <c r="BI691" s="151"/>
      <c r="BJ691" s="151"/>
      <c r="BK691" s="151"/>
      <c r="BL691" s="151"/>
      <c r="BM691" s="151"/>
      <c r="BN691" s="151"/>
      <c r="BO691" s="151"/>
      <c r="BP691" s="151"/>
      <c r="BQ691" s="151"/>
      <c r="BR691" s="151"/>
      <c r="BS691" s="151"/>
      <c r="BT691" s="151"/>
      <c r="BU691" s="151"/>
      <c r="BV691" s="151"/>
      <c r="BW691" s="151"/>
      <c r="BX691" s="151"/>
      <c r="BY691" s="151"/>
      <c r="BZ691" s="151"/>
      <c r="CA691" s="151"/>
      <c r="CB691" s="151"/>
      <c r="CC691" s="151"/>
      <c r="CD691" s="151"/>
      <c r="CE691" s="151"/>
      <c r="CF691" s="151"/>
      <c r="CG691" s="151"/>
      <c r="CH691" s="151"/>
      <c r="CI691" s="151"/>
      <c r="CJ691" s="151"/>
      <c r="CK691" s="151"/>
      <c r="CL691" s="151"/>
    </row>
    <row r="692" spans="1:90" s="89" customFormat="1" x14ac:dyDescent="0.2">
      <c r="A692" s="151" t="s">
        <v>6196</v>
      </c>
      <c r="B692" s="151">
        <v>690</v>
      </c>
      <c r="C692" s="151">
        <v>609</v>
      </c>
      <c r="D692" s="269" t="s">
        <v>7786</v>
      </c>
      <c r="E692" s="270" t="s">
        <v>7787</v>
      </c>
      <c r="F692" s="271">
        <v>28566</v>
      </c>
      <c r="G692" s="151" t="s">
        <v>562</v>
      </c>
      <c r="H692" s="158">
        <v>85263653</v>
      </c>
      <c r="I692" s="151"/>
      <c r="J692" s="151"/>
      <c r="K692" s="151"/>
      <c r="L692" s="151"/>
      <c r="M692" s="151"/>
      <c r="N692" s="151"/>
      <c r="O692" s="151"/>
      <c r="P692" s="151"/>
      <c r="Q692" s="151"/>
      <c r="R692" s="151"/>
      <c r="S692" s="151"/>
      <c r="T692" s="151" t="s">
        <v>453</v>
      </c>
      <c r="U692" s="162" t="s">
        <v>453</v>
      </c>
      <c r="V692" s="162" t="s">
        <v>453</v>
      </c>
      <c r="W692" s="165" t="s">
        <v>453</v>
      </c>
      <c r="X692" s="157" t="s">
        <v>453</v>
      </c>
      <c r="Y692" s="157" t="s">
        <v>564</v>
      </c>
      <c r="Z692" s="151" t="s">
        <v>817</v>
      </c>
      <c r="AA692" s="151" t="s">
        <v>5930</v>
      </c>
      <c r="AB692" s="160" t="s">
        <v>804</v>
      </c>
      <c r="AC692" s="162">
        <v>44004</v>
      </c>
      <c r="AD692" s="160"/>
      <c r="AE692" s="151"/>
      <c r="AF692" s="151"/>
      <c r="AG692" s="158"/>
      <c r="AH692" s="158"/>
      <c r="AI692" s="158"/>
      <c r="AJ692" s="158"/>
      <c r="AK692" s="158"/>
      <c r="AL692" s="158"/>
      <c r="AM692" s="158"/>
      <c r="AN692" s="158"/>
      <c r="AO692" s="158"/>
      <c r="AP692" s="158"/>
      <c r="AQ692" s="158"/>
      <c r="AR692" s="158"/>
      <c r="AS692" s="158"/>
      <c r="AT692" s="158"/>
      <c r="AU692" s="158"/>
      <c r="AV692" s="158"/>
      <c r="AW692" s="158"/>
      <c r="AX692" s="158"/>
      <c r="AY692" s="158"/>
      <c r="AZ692" s="158"/>
      <c r="BA692" s="158"/>
      <c r="BB692" s="158"/>
      <c r="BC692" s="158"/>
      <c r="BD692" s="158"/>
      <c r="BE692" s="158"/>
      <c r="BF692" s="158"/>
      <c r="BG692" s="151"/>
      <c r="BH692" s="151"/>
      <c r="BI692" s="151"/>
      <c r="BJ692" s="151"/>
      <c r="BK692" s="151"/>
      <c r="BL692" s="151"/>
      <c r="BM692" s="151"/>
      <c r="BN692" s="151"/>
      <c r="BO692" s="151"/>
      <c r="BP692" s="151"/>
      <c r="BQ692" s="151"/>
      <c r="BR692" s="151"/>
      <c r="BS692" s="151"/>
      <c r="BT692" s="151"/>
      <c r="BU692" s="151"/>
      <c r="BV692" s="151"/>
      <c r="BW692" s="151"/>
      <c r="BX692" s="151"/>
      <c r="BY692" s="151"/>
      <c r="BZ692" s="151"/>
      <c r="CA692" s="151"/>
      <c r="CB692" s="151"/>
      <c r="CC692" s="151"/>
      <c r="CD692" s="151"/>
      <c r="CE692" s="151"/>
      <c r="CF692" s="151"/>
      <c r="CG692" s="151"/>
      <c r="CH692" s="151"/>
      <c r="CI692" s="151"/>
      <c r="CJ692" s="151"/>
      <c r="CK692" s="151"/>
      <c r="CL692" s="151"/>
    </row>
    <row r="693" spans="1:90" s="89" customFormat="1" x14ac:dyDescent="0.2">
      <c r="A693" s="151" t="s">
        <v>6019</v>
      </c>
      <c r="B693" s="151">
        <v>691</v>
      </c>
      <c r="C693" s="151">
        <v>610</v>
      </c>
      <c r="D693" s="269" t="s">
        <v>7788</v>
      </c>
      <c r="E693" s="270" t="s">
        <v>7789</v>
      </c>
      <c r="F693" s="271">
        <v>20729</v>
      </c>
      <c r="G693" s="151" t="s">
        <v>480</v>
      </c>
      <c r="H693" s="158">
        <v>46792252</v>
      </c>
      <c r="I693" s="151"/>
      <c r="J693" s="151"/>
      <c r="K693" s="151"/>
      <c r="L693" s="151"/>
      <c r="M693" s="151"/>
      <c r="N693" s="151"/>
      <c r="O693" s="151"/>
      <c r="P693" s="151"/>
      <c r="Q693" s="151"/>
      <c r="R693" s="151"/>
      <c r="S693" s="151"/>
      <c r="T693" s="151" t="s">
        <v>935</v>
      </c>
      <c r="U693" s="162">
        <v>44005</v>
      </c>
      <c r="V693" s="162">
        <v>44029</v>
      </c>
      <c r="W693" s="165">
        <f t="shared" si="74"/>
        <v>24</v>
      </c>
      <c r="X693" s="157" t="s">
        <v>453</v>
      </c>
      <c r="Y693" s="157" t="s">
        <v>564</v>
      </c>
      <c r="Z693" s="151" t="s">
        <v>827</v>
      </c>
      <c r="AA693" s="151" t="s">
        <v>540</v>
      </c>
      <c r="AB693" s="160" t="s">
        <v>804</v>
      </c>
      <c r="AC693" s="162">
        <v>44089</v>
      </c>
      <c r="AD693" s="160"/>
      <c r="AE693" s="151"/>
      <c r="AF693" s="151"/>
      <c r="AG693" s="158"/>
      <c r="AH693" s="158"/>
      <c r="AI693" s="158"/>
      <c r="AJ693" s="158"/>
      <c r="AK693" s="158"/>
      <c r="AL693" s="158"/>
      <c r="AM693" s="158"/>
      <c r="AN693" s="158"/>
      <c r="AO693" s="158"/>
      <c r="AP693" s="158"/>
      <c r="AQ693" s="158"/>
      <c r="AR693" s="158"/>
      <c r="AS693" s="158"/>
      <c r="AT693" s="158"/>
      <c r="AU693" s="158"/>
      <c r="AV693" s="158"/>
      <c r="AW693" s="158"/>
      <c r="AX693" s="158"/>
      <c r="AY693" s="158"/>
      <c r="AZ693" s="158"/>
      <c r="BA693" s="158"/>
      <c r="BB693" s="158"/>
      <c r="BC693" s="158"/>
      <c r="BD693" s="158"/>
      <c r="BE693" s="158"/>
      <c r="BF693" s="158"/>
      <c r="BG693" s="151"/>
      <c r="BH693" s="151"/>
      <c r="BI693" s="151"/>
      <c r="BJ693" s="151"/>
      <c r="BK693" s="151"/>
      <c r="BL693" s="151"/>
      <c r="BM693" s="151"/>
      <c r="BN693" s="151"/>
      <c r="BO693" s="151"/>
      <c r="BP693" s="151"/>
      <c r="BQ693" s="151"/>
      <c r="BR693" s="151"/>
      <c r="BS693" s="151"/>
      <c r="BT693" s="151"/>
      <c r="BU693" s="151"/>
      <c r="BV693" s="151"/>
      <c r="BW693" s="151"/>
      <c r="BX693" s="151"/>
      <c r="BY693" s="151"/>
      <c r="BZ693" s="151"/>
      <c r="CA693" s="151"/>
      <c r="CB693" s="151"/>
      <c r="CC693" s="151"/>
      <c r="CD693" s="151"/>
      <c r="CE693" s="151"/>
      <c r="CF693" s="151"/>
      <c r="CG693" s="151"/>
      <c r="CH693" s="151"/>
      <c r="CI693" s="151"/>
      <c r="CJ693" s="151"/>
      <c r="CK693" s="151"/>
      <c r="CL693" s="151"/>
    </row>
    <row r="694" spans="1:90" s="89" customFormat="1" x14ac:dyDescent="0.2">
      <c r="A694" s="151" t="s">
        <v>6020</v>
      </c>
      <c r="B694" s="151">
        <v>692</v>
      </c>
      <c r="C694" s="151">
        <v>611</v>
      </c>
      <c r="D694" s="269" t="s">
        <v>7790</v>
      </c>
      <c r="E694" s="270" t="s">
        <v>7791</v>
      </c>
      <c r="F694" s="271">
        <v>32999</v>
      </c>
      <c r="G694" s="151" t="s">
        <v>562</v>
      </c>
      <c r="H694" s="158">
        <v>85396232</v>
      </c>
      <c r="I694" s="151"/>
      <c r="J694" s="151"/>
      <c r="K694" s="151"/>
      <c r="L694" s="151"/>
      <c r="M694" s="151"/>
      <c r="N694" s="151"/>
      <c r="O694" s="151"/>
      <c r="P694" s="151"/>
      <c r="Q694" s="151"/>
      <c r="R694" s="151"/>
      <c r="S694" s="151"/>
      <c r="T694" s="151" t="s">
        <v>913</v>
      </c>
      <c r="U694" s="162">
        <v>44005</v>
      </c>
      <c r="V694" s="162">
        <v>44014</v>
      </c>
      <c r="W694" s="165">
        <f t="shared" si="74"/>
        <v>9</v>
      </c>
      <c r="X694" s="157" t="s">
        <v>453</v>
      </c>
      <c r="Y694" s="157" t="s">
        <v>564</v>
      </c>
      <c r="Z694" s="151" t="s">
        <v>817</v>
      </c>
      <c r="AA694" s="151" t="s">
        <v>5950</v>
      </c>
      <c r="AB694" s="160" t="s">
        <v>804</v>
      </c>
      <c r="AC694" s="162">
        <v>44034</v>
      </c>
      <c r="AD694" s="160"/>
      <c r="AE694" s="151"/>
      <c r="AF694" s="151"/>
      <c r="AG694" s="158"/>
      <c r="AH694" s="158"/>
      <c r="AI694" s="158"/>
      <c r="AJ694" s="158"/>
      <c r="AK694" s="158"/>
      <c r="AL694" s="158"/>
      <c r="AM694" s="158"/>
      <c r="AN694" s="158"/>
      <c r="AO694" s="158"/>
      <c r="AP694" s="158"/>
      <c r="AQ694" s="158"/>
      <c r="AR694" s="158"/>
      <c r="AS694" s="158"/>
      <c r="AT694" s="158"/>
      <c r="AU694" s="158"/>
      <c r="AV694" s="158"/>
      <c r="AW694" s="158"/>
      <c r="AX694" s="158"/>
      <c r="AY694" s="158"/>
      <c r="AZ694" s="158"/>
      <c r="BA694" s="158"/>
      <c r="BB694" s="158"/>
      <c r="BC694" s="158"/>
      <c r="BD694" s="158"/>
      <c r="BE694" s="158"/>
      <c r="BF694" s="158"/>
      <c r="BG694" s="151"/>
      <c r="BH694" s="151"/>
      <c r="BI694" s="151"/>
      <c r="BJ694" s="151"/>
      <c r="BK694" s="151"/>
      <c r="BL694" s="151"/>
      <c r="BM694" s="151"/>
      <c r="BN694" s="151"/>
      <c r="BO694" s="151"/>
      <c r="BP694" s="151"/>
      <c r="BQ694" s="151"/>
      <c r="BR694" s="151"/>
      <c r="BS694" s="151"/>
      <c r="BT694" s="151"/>
      <c r="BU694" s="151"/>
      <c r="BV694" s="151"/>
      <c r="BW694" s="151"/>
      <c r="BX694" s="151"/>
      <c r="BY694" s="151"/>
      <c r="BZ694" s="151"/>
      <c r="CA694" s="151"/>
      <c r="CB694" s="151"/>
      <c r="CC694" s="151"/>
      <c r="CD694" s="151"/>
      <c r="CE694" s="151"/>
      <c r="CF694" s="151"/>
      <c r="CG694" s="151"/>
      <c r="CH694" s="151"/>
      <c r="CI694" s="151"/>
      <c r="CJ694" s="151"/>
      <c r="CK694" s="151"/>
      <c r="CL694" s="151"/>
    </row>
    <row r="695" spans="1:90" s="89" customFormat="1" x14ac:dyDescent="0.2">
      <c r="A695" s="151" t="s">
        <v>6024</v>
      </c>
      <c r="B695" s="151">
        <v>693</v>
      </c>
      <c r="C695" s="151" t="s">
        <v>5940</v>
      </c>
      <c r="D695" s="269" t="s">
        <v>7792</v>
      </c>
      <c r="E695" s="270" t="s">
        <v>7793</v>
      </c>
      <c r="F695" s="271">
        <v>32443</v>
      </c>
      <c r="G695" s="151" t="s">
        <v>480</v>
      </c>
      <c r="H695" s="158">
        <v>35404006</v>
      </c>
      <c r="I695" s="151"/>
      <c r="J695" s="151"/>
      <c r="K695" s="151"/>
      <c r="L695" s="151"/>
      <c r="M695" s="151"/>
      <c r="N695" s="151"/>
      <c r="O695" s="151"/>
      <c r="P695" s="151"/>
      <c r="Q695" s="151"/>
      <c r="R695" s="151"/>
      <c r="S695" s="151"/>
      <c r="T695" s="151" t="s">
        <v>935</v>
      </c>
      <c r="U695" s="162">
        <v>44020</v>
      </c>
      <c r="V695" s="162">
        <v>44020</v>
      </c>
      <c r="W695" s="165">
        <f t="shared" si="74"/>
        <v>0</v>
      </c>
      <c r="X695" s="157" t="s">
        <v>1010</v>
      </c>
      <c r="Y695" s="157" t="s">
        <v>564</v>
      </c>
      <c r="Z695" s="151" t="s">
        <v>5939</v>
      </c>
      <c r="AA695" s="151" t="s">
        <v>453</v>
      </c>
      <c r="AB695" s="160" t="s">
        <v>804</v>
      </c>
      <c r="AC695" s="162">
        <v>44020</v>
      </c>
      <c r="AD695" s="160"/>
      <c r="AE695" s="151"/>
      <c r="AF695" s="151"/>
      <c r="AG695" s="158"/>
      <c r="AH695" s="158"/>
      <c r="AI695" s="158"/>
      <c r="AJ695" s="158"/>
      <c r="AK695" s="158"/>
      <c r="AL695" s="158"/>
      <c r="AM695" s="158"/>
      <c r="AN695" s="158"/>
      <c r="AO695" s="158"/>
      <c r="AP695" s="158"/>
      <c r="AQ695" s="158"/>
      <c r="AR695" s="158"/>
      <c r="AS695" s="158"/>
      <c r="AT695" s="158"/>
      <c r="AU695" s="158"/>
      <c r="AV695" s="158"/>
      <c r="AW695" s="158"/>
      <c r="AX695" s="158"/>
      <c r="AY695" s="158"/>
      <c r="AZ695" s="158"/>
      <c r="BA695" s="158"/>
      <c r="BB695" s="158"/>
      <c r="BC695" s="158"/>
      <c r="BD695" s="158"/>
      <c r="BE695" s="158"/>
      <c r="BF695" s="158"/>
      <c r="BG695" s="151"/>
      <c r="BH695" s="151"/>
      <c r="BI695" s="151"/>
      <c r="BJ695" s="151"/>
      <c r="BK695" s="151"/>
      <c r="BL695" s="151"/>
      <c r="BM695" s="151"/>
      <c r="BN695" s="151"/>
      <c r="BO695" s="151"/>
      <c r="BP695" s="151"/>
      <c r="BQ695" s="151"/>
      <c r="BR695" s="151"/>
      <c r="BS695" s="151"/>
      <c r="BT695" s="151"/>
      <c r="BU695" s="151"/>
      <c r="BV695" s="151"/>
      <c r="BW695" s="151"/>
      <c r="BX695" s="151"/>
      <c r="BY695" s="151"/>
      <c r="BZ695" s="151"/>
      <c r="CA695" s="151"/>
      <c r="CB695" s="151"/>
      <c r="CC695" s="151"/>
      <c r="CD695" s="151"/>
      <c r="CE695" s="151"/>
      <c r="CF695" s="151"/>
      <c r="CG695" s="151"/>
      <c r="CH695" s="151"/>
      <c r="CI695" s="151"/>
      <c r="CJ695" s="151"/>
      <c r="CK695" s="151"/>
      <c r="CL695" s="151"/>
    </row>
    <row r="696" spans="1:90" s="89" customFormat="1" x14ac:dyDescent="0.2">
      <c r="A696" s="151" t="s">
        <v>6023</v>
      </c>
      <c r="B696" s="151">
        <v>694</v>
      </c>
      <c r="C696" s="151">
        <v>612</v>
      </c>
      <c r="D696" s="269" t="s">
        <v>7794</v>
      </c>
      <c r="E696" s="270" t="s">
        <v>7795</v>
      </c>
      <c r="F696" s="271">
        <v>28044</v>
      </c>
      <c r="G696" s="151" t="s">
        <v>562</v>
      </c>
      <c r="H696" s="158">
        <v>85341132</v>
      </c>
      <c r="I696" s="151"/>
      <c r="J696" s="151"/>
      <c r="K696" s="151"/>
      <c r="L696" s="151"/>
      <c r="M696" s="151"/>
      <c r="N696" s="151"/>
      <c r="O696" s="151"/>
      <c r="P696" s="151"/>
      <c r="Q696" s="151"/>
      <c r="R696" s="151"/>
      <c r="S696" s="151"/>
      <c r="T696" s="151" t="s">
        <v>913</v>
      </c>
      <c r="U696" s="162">
        <v>44020</v>
      </c>
      <c r="V696" s="162">
        <v>44029</v>
      </c>
      <c r="W696" s="165">
        <f t="shared" si="74"/>
        <v>9</v>
      </c>
      <c r="X696" s="157" t="s">
        <v>453</v>
      </c>
      <c r="Y696" s="157" t="s">
        <v>564</v>
      </c>
      <c r="Z696" s="151" t="s">
        <v>817</v>
      </c>
      <c r="AA696" s="151" t="s">
        <v>5941</v>
      </c>
      <c r="AB696" s="160" t="s">
        <v>804</v>
      </c>
      <c r="AC696" s="162">
        <v>44083</v>
      </c>
      <c r="AD696" s="160"/>
      <c r="AE696" s="151"/>
      <c r="AF696" s="151"/>
      <c r="AG696" s="158"/>
      <c r="AH696" s="158"/>
      <c r="AI696" s="158"/>
      <c r="AJ696" s="158"/>
      <c r="AK696" s="158"/>
      <c r="AL696" s="158"/>
      <c r="AM696" s="158"/>
      <c r="AN696" s="158"/>
      <c r="AO696" s="158"/>
      <c r="AP696" s="158"/>
      <c r="AQ696" s="158"/>
      <c r="AR696" s="158"/>
      <c r="AS696" s="158"/>
      <c r="AT696" s="158"/>
      <c r="AU696" s="158"/>
      <c r="AV696" s="158"/>
      <c r="AW696" s="158"/>
      <c r="AX696" s="158"/>
      <c r="AY696" s="158"/>
      <c r="AZ696" s="158"/>
      <c r="BA696" s="158"/>
      <c r="BB696" s="158"/>
      <c r="BC696" s="158"/>
      <c r="BD696" s="158"/>
      <c r="BE696" s="158"/>
      <c r="BF696" s="158"/>
      <c r="BG696" s="151"/>
      <c r="BH696" s="151"/>
      <c r="BI696" s="151"/>
      <c r="BJ696" s="151"/>
      <c r="BK696" s="151"/>
      <c r="BL696" s="151"/>
      <c r="BM696" s="151"/>
      <c r="BN696" s="151"/>
      <c r="BO696" s="151"/>
      <c r="BP696" s="151"/>
      <c r="BQ696" s="151"/>
      <c r="BR696" s="151"/>
      <c r="BS696" s="151"/>
      <c r="BT696" s="151"/>
      <c r="BU696" s="151"/>
      <c r="BV696" s="151"/>
      <c r="BW696" s="151"/>
      <c r="BX696" s="151"/>
      <c r="BY696" s="151"/>
      <c r="BZ696" s="151"/>
      <c r="CA696" s="151"/>
      <c r="CB696" s="151"/>
      <c r="CC696" s="151"/>
      <c r="CD696" s="151"/>
      <c r="CE696" s="151"/>
      <c r="CF696" s="151"/>
      <c r="CG696" s="151"/>
      <c r="CH696" s="151"/>
      <c r="CI696" s="151"/>
      <c r="CJ696" s="151"/>
      <c r="CK696" s="151"/>
      <c r="CL696" s="151"/>
    </row>
    <row r="697" spans="1:90" s="89" customFormat="1" x14ac:dyDescent="0.2">
      <c r="A697" s="151" t="s">
        <v>6025</v>
      </c>
      <c r="B697" s="151">
        <v>695</v>
      </c>
      <c r="C697" s="151">
        <v>613</v>
      </c>
      <c r="D697" s="269" t="s">
        <v>7321</v>
      </c>
      <c r="E697" s="270" t="s">
        <v>7796</v>
      </c>
      <c r="F697" s="271">
        <v>27974</v>
      </c>
      <c r="G697" s="153" t="s">
        <v>480</v>
      </c>
      <c r="H697" s="158">
        <v>46239297</v>
      </c>
      <c r="I697" s="155"/>
      <c r="J697" s="151"/>
      <c r="K697" s="151"/>
      <c r="L697" s="151"/>
      <c r="M697" s="151"/>
      <c r="N697" s="151"/>
      <c r="O697" s="151"/>
      <c r="P697" s="151"/>
      <c r="Q697" s="151"/>
      <c r="R697" s="151"/>
      <c r="S697" s="151"/>
      <c r="T697" s="151" t="s">
        <v>935</v>
      </c>
      <c r="U697" s="162">
        <v>44046</v>
      </c>
      <c r="V697" s="162">
        <v>44053</v>
      </c>
      <c r="W697" s="165">
        <f t="shared" si="74"/>
        <v>7</v>
      </c>
      <c r="X697" s="157" t="s">
        <v>453</v>
      </c>
      <c r="Y697" s="157" t="s">
        <v>564</v>
      </c>
      <c r="Z697" s="151" t="s">
        <v>817</v>
      </c>
      <c r="AA697" s="151" t="s">
        <v>5942</v>
      </c>
      <c r="AB697" s="160" t="s">
        <v>804</v>
      </c>
      <c r="AC697" s="162">
        <v>44132</v>
      </c>
      <c r="AD697" s="160"/>
      <c r="AE697" s="151"/>
      <c r="AF697" s="151"/>
      <c r="AG697" s="158"/>
      <c r="AH697" s="158"/>
      <c r="AI697" s="158"/>
      <c r="AJ697" s="158"/>
      <c r="AK697" s="158"/>
      <c r="AL697" s="158"/>
      <c r="AM697" s="158"/>
      <c r="AN697" s="158"/>
      <c r="AO697" s="158"/>
      <c r="AP697" s="158"/>
      <c r="AQ697" s="158"/>
      <c r="AR697" s="158"/>
      <c r="AS697" s="158"/>
      <c r="AT697" s="158"/>
      <c r="AU697" s="158"/>
      <c r="AV697" s="158"/>
      <c r="AW697" s="158"/>
      <c r="AX697" s="158"/>
      <c r="AY697" s="158"/>
      <c r="AZ697" s="158"/>
      <c r="BA697" s="158"/>
      <c r="BB697" s="158"/>
      <c r="BC697" s="158"/>
      <c r="BD697" s="158"/>
      <c r="BE697" s="158"/>
      <c r="BF697" s="158"/>
      <c r="BG697" s="151"/>
      <c r="BH697" s="151"/>
      <c r="BI697" s="151"/>
      <c r="BJ697" s="151"/>
      <c r="BK697" s="151"/>
      <c r="BL697" s="151"/>
      <c r="BM697" s="151"/>
      <c r="BN697" s="151"/>
      <c r="BO697" s="151"/>
      <c r="BP697" s="151"/>
      <c r="BQ697" s="151"/>
      <c r="BR697" s="151"/>
      <c r="BS697" s="151"/>
      <c r="BT697" s="151"/>
      <c r="BU697" s="151"/>
      <c r="BV697" s="151"/>
      <c r="BW697" s="151"/>
      <c r="BX697" s="151"/>
      <c r="BY697" s="151"/>
      <c r="BZ697" s="151"/>
      <c r="CA697" s="151"/>
      <c r="CB697" s="151"/>
      <c r="CC697" s="151"/>
      <c r="CD697" s="151"/>
      <c r="CE697" s="151"/>
      <c r="CF697" s="151"/>
      <c r="CG697" s="151"/>
      <c r="CH697" s="151"/>
      <c r="CI697" s="151"/>
      <c r="CJ697" s="151"/>
      <c r="CK697" s="151"/>
      <c r="CL697" s="151"/>
    </row>
    <row r="698" spans="1:90" s="89" customFormat="1" x14ac:dyDescent="0.2">
      <c r="A698" s="153" t="s">
        <v>6026</v>
      </c>
      <c r="B698" s="151">
        <v>696</v>
      </c>
      <c r="C698" s="155" t="s">
        <v>6027</v>
      </c>
      <c r="D698" s="269" t="s">
        <v>7797</v>
      </c>
      <c r="E698" s="270" t="s">
        <v>7798</v>
      </c>
      <c r="F698" s="271">
        <v>22460</v>
      </c>
      <c r="G698" s="151" t="s">
        <v>562</v>
      </c>
      <c r="H698" s="158">
        <v>38525329</v>
      </c>
      <c r="I698" s="151"/>
      <c r="J698" s="151"/>
      <c r="K698" s="151"/>
      <c r="L698" s="151"/>
      <c r="M698" s="151"/>
      <c r="N698" s="151"/>
      <c r="O698" s="151"/>
      <c r="P698" s="151"/>
      <c r="Q698" s="151"/>
      <c r="R698" s="151"/>
      <c r="S698" s="151"/>
      <c r="T698" s="151" t="s">
        <v>453</v>
      </c>
      <c r="U698" s="162" t="s">
        <v>453</v>
      </c>
      <c r="V698" s="162" t="s">
        <v>453</v>
      </c>
      <c r="W698" s="165" t="s">
        <v>453</v>
      </c>
      <c r="X698" s="157" t="s">
        <v>453</v>
      </c>
      <c r="Y698" s="157" t="s">
        <v>564</v>
      </c>
      <c r="Z698" s="151" t="s">
        <v>817</v>
      </c>
      <c r="AA698" s="151" t="s">
        <v>5943</v>
      </c>
      <c r="AB698" s="160" t="s">
        <v>804</v>
      </c>
      <c r="AC698" s="162">
        <v>44046</v>
      </c>
      <c r="AD698" s="160"/>
      <c r="AE698" s="151"/>
      <c r="AF698" s="151"/>
      <c r="AG698" s="158"/>
      <c r="AH698" s="158"/>
      <c r="AI698" s="158"/>
      <c r="AJ698" s="158"/>
      <c r="AK698" s="158"/>
      <c r="AL698" s="158"/>
      <c r="AM698" s="158"/>
      <c r="AN698" s="158"/>
      <c r="AO698" s="158"/>
      <c r="AP698" s="158"/>
      <c r="AQ698" s="158"/>
      <c r="AR698" s="158"/>
      <c r="AS698" s="158"/>
      <c r="AT698" s="158"/>
      <c r="AU698" s="158"/>
      <c r="AV698" s="158"/>
      <c r="AW698" s="158"/>
      <c r="AX698" s="158"/>
      <c r="AY698" s="158"/>
      <c r="AZ698" s="158"/>
      <c r="BA698" s="158"/>
      <c r="BB698" s="158"/>
      <c r="BC698" s="158"/>
      <c r="BD698" s="158"/>
      <c r="BE698" s="158"/>
      <c r="BF698" s="158"/>
      <c r="BG698" s="151"/>
      <c r="BH698" s="151"/>
      <c r="BI698" s="151"/>
      <c r="BJ698" s="151"/>
      <c r="BK698" s="151"/>
      <c r="BL698" s="151"/>
      <c r="BM698" s="151"/>
      <c r="BN698" s="151"/>
      <c r="BO698" s="151"/>
      <c r="BP698" s="151"/>
      <c r="BQ698" s="151"/>
      <c r="BR698" s="151"/>
      <c r="BS698" s="151"/>
      <c r="BT698" s="151"/>
      <c r="BU698" s="151"/>
      <c r="BV698" s="151"/>
      <c r="BW698" s="151"/>
      <c r="BX698" s="151"/>
      <c r="BY698" s="151"/>
      <c r="BZ698" s="151"/>
      <c r="CA698" s="151"/>
      <c r="CB698" s="151"/>
      <c r="CC698" s="151"/>
      <c r="CD698" s="151"/>
      <c r="CE698" s="151"/>
      <c r="CF698" s="151"/>
      <c r="CG698" s="151"/>
      <c r="CH698" s="151"/>
      <c r="CI698" s="151"/>
      <c r="CJ698" s="151"/>
      <c r="CK698" s="151"/>
      <c r="CL698" s="151"/>
    </row>
    <row r="699" spans="1:90" s="89" customFormat="1" x14ac:dyDescent="0.2">
      <c r="A699" s="151" t="s">
        <v>6028</v>
      </c>
      <c r="B699" s="151">
        <v>697</v>
      </c>
      <c r="C699" s="151">
        <v>614</v>
      </c>
      <c r="D699" s="269" t="s">
        <v>4168</v>
      </c>
      <c r="E699" s="270" t="s">
        <v>7799</v>
      </c>
      <c r="F699" s="271">
        <v>17366</v>
      </c>
      <c r="G699" s="151" t="s">
        <v>480</v>
      </c>
      <c r="H699" s="158">
        <v>85471191</v>
      </c>
      <c r="I699" s="151"/>
      <c r="J699" s="151"/>
      <c r="K699" s="151"/>
      <c r="L699" s="151"/>
      <c r="M699" s="151"/>
      <c r="N699" s="151"/>
      <c r="O699" s="151"/>
      <c r="P699" s="151"/>
      <c r="Q699" s="151"/>
      <c r="R699" s="151"/>
      <c r="S699" s="151"/>
      <c r="T699" s="151" t="s">
        <v>453</v>
      </c>
      <c r="U699" s="162" t="s">
        <v>453</v>
      </c>
      <c r="V699" s="162" t="s">
        <v>453</v>
      </c>
      <c r="W699" s="165" t="s">
        <v>453</v>
      </c>
      <c r="X699" s="157" t="s">
        <v>453</v>
      </c>
      <c r="Y699" s="157" t="s">
        <v>563</v>
      </c>
      <c r="Z699" s="151" t="s">
        <v>827</v>
      </c>
      <c r="AA699" s="151" t="s">
        <v>550</v>
      </c>
      <c r="AB699" s="160" t="s">
        <v>804</v>
      </c>
      <c r="AC699" s="162">
        <v>44048</v>
      </c>
      <c r="AD699" s="160"/>
      <c r="AE699" s="151"/>
      <c r="AF699" s="151"/>
      <c r="AG699" s="158"/>
      <c r="AH699" s="158"/>
      <c r="AI699" s="158"/>
      <c r="AJ699" s="158"/>
      <c r="AK699" s="158"/>
      <c r="AL699" s="158"/>
      <c r="AM699" s="158"/>
      <c r="AN699" s="158"/>
      <c r="AO699" s="158"/>
      <c r="AP699" s="158"/>
      <c r="AQ699" s="158"/>
      <c r="AR699" s="158"/>
      <c r="AS699" s="158"/>
      <c r="AT699" s="158"/>
      <c r="AU699" s="158"/>
      <c r="AV699" s="158"/>
      <c r="AW699" s="158"/>
      <c r="AX699" s="158"/>
      <c r="AY699" s="158"/>
      <c r="AZ699" s="158"/>
      <c r="BA699" s="158"/>
      <c r="BB699" s="158"/>
      <c r="BC699" s="158"/>
      <c r="BD699" s="158"/>
      <c r="BE699" s="158"/>
      <c r="BF699" s="158"/>
      <c r="BG699" s="151"/>
      <c r="BH699" s="151"/>
      <c r="BI699" s="151"/>
      <c r="BJ699" s="151"/>
      <c r="BK699" s="151"/>
      <c r="BL699" s="151"/>
      <c r="BM699" s="151"/>
      <c r="BN699" s="151"/>
      <c r="BO699" s="151"/>
      <c r="BP699" s="151"/>
      <c r="BQ699" s="151"/>
      <c r="BR699" s="151"/>
      <c r="BS699" s="151"/>
      <c r="BT699" s="151"/>
      <c r="BU699" s="151"/>
      <c r="BV699" s="151"/>
      <c r="BW699" s="151"/>
      <c r="BX699" s="151"/>
      <c r="BY699" s="151"/>
      <c r="BZ699" s="151"/>
      <c r="CA699" s="151"/>
      <c r="CB699" s="151"/>
      <c r="CC699" s="151"/>
      <c r="CD699" s="151"/>
      <c r="CE699" s="151"/>
      <c r="CF699" s="151"/>
      <c r="CG699" s="151"/>
      <c r="CH699" s="151"/>
      <c r="CI699" s="151"/>
      <c r="CJ699" s="151"/>
      <c r="CK699" s="151"/>
      <c r="CL699" s="151"/>
    </row>
    <row r="700" spans="1:90" s="89" customFormat="1" x14ac:dyDescent="0.2">
      <c r="A700" s="151" t="s">
        <v>6029</v>
      </c>
      <c r="B700" s="151">
        <v>698</v>
      </c>
      <c r="C700" s="155" t="s">
        <v>6030</v>
      </c>
      <c r="D700" s="269" t="s">
        <v>7800</v>
      </c>
      <c r="E700" s="270" t="s">
        <v>7801</v>
      </c>
      <c r="F700" s="271">
        <v>22536</v>
      </c>
      <c r="G700" s="151" t="s">
        <v>480</v>
      </c>
      <c r="H700" s="158">
        <v>85459869</v>
      </c>
      <c r="I700" s="151"/>
      <c r="J700" s="151"/>
      <c r="K700" s="151"/>
      <c r="L700" s="151"/>
      <c r="M700" s="151"/>
      <c r="N700" s="151"/>
      <c r="O700" s="151"/>
      <c r="P700" s="151"/>
      <c r="Q700" s="151"/>
      <c r="R700" s="151"/>
      <c r="S700" s="151"/>
      <c r="T700" s="151" t="s">
        <v>453</v>
      </c>
      <c r="U700" s="162" t="s">
        <v>453</v>
      </c>
      <c r="V700" s="162" t="s">
        <v>453</v>
      </c>
      <c r="W700" s="165" t="s">
        <v>453</v>
      </c>
      <c r="X700" s="157" t="s">
        <v>453</v>
      </c>
      <c r="Y700" s="157" t="s">
        <v>564</v>
      </c>
      <c r="Z700" s="151" t="s">
        <v>817</v>
      </c>
      <c r="AA700" s="151" t="s">
        <v>5944</v>
      </c>
      <c r="AB700" s="160" t="s">
        <v>804</v>
      </c>
      <c r="AC700" s="162">
        <v>44048</v>
      </c>
      <c r="AD700" s="160"/>
      <c r="AE700" s="151"/>
      <c r="AF700" s="151"/>
      <c r="AG700" s="158"/>
      <c r="AH700" s="158"/>
      <c r="AI700" s="158"/>
      <c r="AJ700" s="158"/>
      <c r="AK700" s="158"/>
      <c r="AL700" s="158"/>
      <c r="AM700" s="158"/>
      <c r="AN700" s="158"/>
      <c r="AO700" s="158"/>
      <c r="AP700" s="158"/>
      <c r="AQ700" s="158"/>
      <c r="AR700" s="158"/>
      <c r="AS700" s="158"/>
      <c r="AT700" s="158"/>
      <c r="AU700" s="158"/>
      <c r="AV700" s="158"/>
      <c r="AW700" s="158"/>
      <c r="AX700" s="158"/>
      <c r="AY700" s="158"/>
      <c r="AZ700" s="158"/>
      <c r="BA700" s="158"/>
      <c r="BB700" s="158"/>
      <c r="BC700" s="158"/>
      <c r="BD700" s="158"/>
      <c r="BE700" s="158"/>
      <c r="BF700" s="158"/>
      <c r="BG700" s="151"/>
      <c r="BH700" s="151"/>
      <c r="BI700" s="151"/>
      <c r="BJ700" s="151"/>
      <c r="BK700" s="151"/>
      <c r="BL700" s="151"/>
      <c r="BM700" s="151"/>
      <c r="BN700" s="151"/>
      <c r="BO700" s="151"/>
      <c r="BP700" s="151"/>
      <c r="BQ700" s="151"/>
      <c r="BR700" s="151"/>
      <c r="BS700" s="151"/>
      <c r="BT700" s="151"/>
      <c r="BU700" s="151"/>
      <c r="BV700" s="151"/>
      <c r="BW700" s="151"/>
      <c r="BX700" s="151"/>
      <c r="BY700" s="151"/>
      <c r="BZ700" s="151"/>
      <c r="CA700" s="151"/>
      <c r="CB700" s="151"/>
      <c r="CC700" s="151"/>
      <c r="CD700" s="151"/>
      <c r="CE700" s="151"/>
      <c r="CF700" s="151"/>
      <c r="CG700" s="151"/>
      <c r="CH700" s="151"/>
      <c r="CI700" s="151"/>
      <c r="CJ700" s="151"/>
      <c r="CK700" s="151"/>
      <c r="CL700" s="151"/>
    </row>
    <row r="701" spans="1:90" s="89" customFormat="1" x14ac:dyDescent="0.2">
      <c r="A701" s="151" t="s">
        <v>6031</v>
      </c>
      <c r="B701" s="151">
        <v>699</v>
      </c>
      <c r="C701" s="151">
        <v>615</v>
      </c>
      <c r="D701" s="269" t="s">
        <v>7802</v>
      </c>
      <c r="E701" s="270" t="s">
        <v>7803</v>
      </c>
      <c r="F701" s="271">
        <v>15669</v>
      </c>
      <c r="G701" s="151" t="s">
        <v>562</v>
      </c>
      <c r="H701" s="158">
        <v>40711644</v>
      </c>
      <c r="I701" s="151"/>
      <c r="J701" s="151"/>
      <c r="K701" s="151"/>
      <c r="L701" s="151"/>
      <c r="M701" s="151"/>
      <c r="N701" s="151"/>
      <c r="O701" s="151"/>
      <c r="P701" s="151"/>
      <c r="Q701" s="151"/>
      <c r="R701" s="151"/>
      <c r="S701" s="151"/>
      <c r="T701" s="151" t="s">
        <v>453</v>
      </c>
      <c r="U701" s="162" t="s">
        <v>453</v>
      </c>
      <c r="V701" s="162" t="s">
        <v>453</v>
      </c>
      <c r="W701" s="165" t="s">
        <v>453</v>
      </c>
      <c r="X701" s="157" t="s">
        <v>453</v>
      </c>
      <c r="Y701" s="157" t="s">
        <v>564</v>
      </c>
      <c r="Z701" s="151" t="s">
        <v>827</v>
      </c>
      <c r="AA701" s="151" t="s">
        <v>540</v>
      </c>
      <c r="AB701" s="160" t="s">
        <v>804</v>
      </c>
      <c r="AC701" s="162">
        <v>44048</v>
      </c>
      <c r="AD701" s="160"/>
      <c r="AE701" s="151"/>
      <c r="AF701" s="151"/>
      <c r="AG701" s="158"/>
      <c r="AH701" s="158"/>
      <c r="AI701" s="158"/>
      <c r="AJ701" s="158"/>
      <c r="AK701" s="158"/>
      <c r="AL701" s="158"/>
      <c r="AM701" s="158"/>
      <c r="AN701" s="158"/>
      <c r="AO701" s="158"/>
      <c r="AP701" s="158"/>
      <c r="AQ701" s="158"/>
      <c r="AR701" s="158"/>
      <c r="AS701" s="158"/>
      <c r="AT701" s="158"/>
      <c r="AU701" s="158"/>
      <c r="AV701" s="158"/>
      <c r="AW701" s="158"/>
      <c r="AX701" s="158"/>
      <c r="AY701" s="158"/>
      <c r="AZ701" s="158"/>
      <c r="BA701" s="158"/>
      <c r="BB701" s="158"/>
      <c r="BC701" s="158"/>
      <c r="BD701" s="158"/>
      <c r="BE701" s="158"/>
      <c r="BF701" s="158"/>
      <c r="BG701" s="151"/>
      <c r="BH701" s="151"/>
      <c r="BI701" s="151"/>
      <c r="BJ701" s="151"/>
      <c r="BK701" s="151"/>
      <c r="BL701" s="151"/>
      <c r="BM701" s="151"/>
      <c r="BN701" s="151"/>
      <c r="BO701" s="151"/>
      <c r="BP701" s="151"/>
      <c r="BQ701" s="151"/>
      <c r="BR701" s="151"/>
      <c r="BS701" s="151"/>
      <c r="BT701" s="151"/>
      <c r="BU701" s="151"/>
      <c r="BV701" s="151"/>
      <c r="BW701" s="151"/>
      <c r="BX701" s="151"/>
      <c r="BY701" s="151"/>
      <c r="BZ701" s="151"/>
      <c r="CA701" s="151"/>
      <c r="CB701" s="151"/>
      <c r="CC701" s="151"/>
      <c r="CD701" s="151"/>
      <c r="CE701" s="151"/>
      <c r="CF701" s="151"/>
      <c r="CG701" s="151"/>
      <c r="CH701" s="151"/>
      <c r="CI701" s="151"/>
      <c r="CJ701" s="151"/>
      <c r="CK701" s="151"/>
      <c r="CL701" s="151"/>
    </row>
    <row r="702" spans="1:90" s="89" customFormat="1" x14ac:dyDescent="0.2">
      <c r="A702" s="151" t="s">
        <v>6188</v>
      </c>
      <c r="B702" s="151">
        <v>700</v>
      </c>
      <c r="C702" s="151">
        <v>616</v>
      </c>
      <c r="D702" s="269" t="s">
        <v>7804</v>
      </c>
      <c r="E702" s="270" t="s">
        <v>7805</v>
      </c>
      <c r="F702" s="271">
        <v>17134</v>
      </c>
      <c r="G702" s="153" t="s">
        <v>480</v>
      </c>
      <c r="H702" s="158">
        <v>85463115</v>
      </c>
      <c r="I702" s="155"/>
      <c r="J702" s="159"/>
      <c r="K702" s="159"/>
      <c r="L702" s="159"/>
      <c r="M702" s="157"/>
      <c r="N702" s="151"/>
      <c r="O702" s="160"/>
      <c r="P702" s="151"/>
      <c r="Q702" s="151"/>
      <c r="R702" s="155"/>
      <c r="S702" s="151"/>
      <c r="T702" s="151" t="s">
        <v>895</v>
      </c>
      <c r="U702" s="161">
        <v>44060</v>
      </c>
      <c r="V702" s="161">
        <v>44064</v>
      </c>
      <c r="W702" s="165">
        <f t="shared" si="74"/>
        <v>4</v>
      </c>
      <c r="X702" s="161" t="s">
        <v>453</v>
      </c>
      <c r="Y702" s="157" t="s">
        <v>563</v>
      </c>
      <c r="Z702" s="151" t="s">
        <v>817</v>
      </c>
      <c r="AA702" s="151" t="s">
        <v>5945</v>
      </c>
      <c r="AB702" s="160" t="s">
        <v>804</v>
      </c>
      <c r="AC702" s="162">
        <v>44215</v>
      </c>
      <c r="AD702" s="160"/>
      <c r="AE702" s="151"/>
      <c r="AF702" s="151"/>
      <c r="AG702" s="158"/>
      <c r="AH702" s="158"/>
      <c r="AI702" s="158"/>
      <c r="AJ702" s="158"/>
      <c r="AK702" s="158"/>
      <c r="AL702" s="158"/>
      <c r="AM702" s="158"/>
      <c r="AN702" s="158"/>
      <c r="AO702" s="158"/>
      <c r="AP702" s="158"/>
      <c r="AQ702" s="158"/>
      <c r="AR702" s="158"/>
      <c r="AS702" s="158"/>
      <c r="AT702" s="158"/>
      <c r="AU702" s="158"/>
      <c r="AV702" s="158"/>
      <c r="AW702" s="158"/>
      <c r="AX702" s="158"/>
      <c r="AY702" s="158"/>
      <c r="AZ702" s="158"/>
      <c r="BA702" s="158"/>
      <c r="BB702" s="158"/>
      <c r="BC702" s="158"/>
      <c r="BD702" s="158"/>
      <c r="BE702" s="158"/>
      <c r="BF702" s="158"/>
      <c r="BG702" s="151"/>
      <c r="BH702" s="151"/>
      <c r="BI702" s="151"/>
      <c r="BJ702" s="151"/>
      <c r="BK702" s="151"/>
      <c r="BL702" s="151"/>
      <c r="BM702" s="151"/>
      <c r="BN702" s="151"/>
      <c r="BO702" s="151"/>
      <c r="BP702" s="151"/>
      <c r="BQ702" s="151"/>
      <c r="BR702" s="151"/>
      <c r="BS702" s="151"/>
      <c r="BT702" s="151"/>
      <c r="BU702" s="151"/>
      <c r="BV702" s="151"/>
      <c r="BW702" s="151"/>
      <c r="BX702" s="151"/>
      <c r="BY702" s="151"/>
      <c r="BZ702" s="151"/>
      <c r="CA702" s="151"/>
      <c r="CB702" s="151"/>
      <c r="CC702" s="151"/>
      <c r="CD702" s="151"/>
      <c r="CE702" s="151"/>
      <c r="CF702" s="151"/>
      <c r="CG702" s="151"/>
      <c r="CH702" s="151"/>
      <c r="CI702" s="151"/>
      <c r="CJ702" s="151"/>
      <c r="CK702" s="151"/>
      <c r="CL702" s="151"/>
    </row>
    <row r="703" spans="1:90" s="89" customFormat="1" x14ac:dyDescent="0.2">
      <c r="A703" s="151" t="s">
        <v>6187</v>
      </c>
      <c r="B703" s="151">
        <v>701</v>
      </c>
      <c r="C703" s="151">
        <v>617</v>
      </c>
      <c r="D703" s="269" t="s">
        <v>7806</v>
      </c>
      <c r="E703" s="270" t="s">
        <v>7807</v>
      </c>
      <c r="F703" s="271">
        <v>26098</v>
      </c>
      <c r="G703" s="153" t="s">
        <v>480</v>
      </c>
      <c r="H703" s="158">
        <v>46327612</v>
      </c>
      <c r="I703" s="151"/>
      <c r="J703" s="151"/>
      <c r="K703" s="151"/>
      <c r="L703" s="151"/>
      <c r="M703" s="151"/>
      <c r="N703" s="151"/>
      <c r="O703" s="151"/>
      <c r="P703" s="151"/>
      <c r="Q703" s="151"/>
      <c r="R703" s="151"/>
      <c r="S703" s="151"/>
      <c r="T703" s="151" t="s">
        <v>935</v>
      </c>
      <c r="U703" s="162">
        <v>44060</v>
      </c>
      <c r="V703" s="162">
        <v>44064</v>
      </c>
      <c r="W703" s="165">
        <f t="shared" si="74"/>
        <v>4</v>
      </c>
      <c r="X703" s="157" t="s">
        <v>453</v>
      </c>
      <c r="Y703" s="157" t="s">
        <v>564</v>
      </c>
      <c r="Z703" s="151" t="s">
        <v>817</v>
      </c>
      <c r="AA703" s="151" t="s">
        <v>5946</v>
      </c>
      <c r="AB703" s="160" t="s">
        <v>804</v>
      </c>
      <c r="AC703" s="162">
        <v>44090</v>
      </c>
      <c r="AD703" s="160"/>
      <c r="AE703" s="151"/>
      <c r="AF703" s="151"/>
      <c r="AG703" s="158"/>
      <c r="AH703" s="158"/>
      <c r="AI703" s="158"/>
      <c r="AJ703" s="158"/>
      <c r="AK703" s="158"/>
      <c r="AL703" s="158"/>
      <c r="AM703" s="158"/>
      <c r="AN703" s="158"/>
      <c r="AO703" s="158"/>
      <c r="AP703" s="158"/>
      <c r="AQ703" s="158"/>
      <c r="AR703" s="158"/>
      <c r="AS703" s="158"/>
      <c r="AT703" s="158"/>
      <c r="AU703" s="158"/>
      <c r="AV703" s="158"/>
      <c r="AW703" s="158"/>
      <c r="AX703" s="158"/>
      <c r="AY703" s="158"/>
      <c r="AZ703" s="158"/>
      <c r="BA703" s="158"/>
      <c r="BB703" s="158"/>
      <c r="BC703" s="158"/>
      <c r="BD703" s="158"/>
      <c r="BE703" s="158"/>
      <c r="BF703" s="158"/>
      <c r="BG703" s="151"/>
      <c r="BH703" s="151"/>
      <c r="BI703" s="151"/>
      <c r="BJ703" s="151"/>
      <c r="BK703" s="151"/>
      <c r="BL703" s="151"/>
      <c r="BM703" s="151"/>
      <c r="BN703" s="151"/>
      <c r="BO703" s="151"/>
      <c r="BP703" s="151"/>
      <c r="BQ703" s="151"/>
      <c r="BR703" s="151"/>
      <c r="BS703" s="151"/>
      <c r="BT703" s="151"/>
      <c r="BU703" s="151"/>
      <c r="BV703" s="151"/>
      <c r="BW703" s="151"/>
      <c r="BX703" s="151"/>
      <c r="BY703" s="151"/>
      <c r="BZ703" s="151"/>
      <c r="CA703" s="151"/>
      <c r="CB703" s="151"/>
      <c r="CC703" s="151"/>
      <c r="CD703" s="151"/>
      <c r="CE703" s="151"/>
      <c r="CF703" s="151"/>
      <c r="CG703" s="151"/>
      <c r="CH703" s="151"/>
      <c r="CI703" s="151"/>
      <c r="CJ703" s="151"/>
      <c r="CK703" s="151"/>
      <c r="CL703" s="151"/>
    </row>
    <row r="704" spans="1:90" s="89" customFormat="1" x14ac:dyDescent="0.2">
      <c r="A704" s="151" t="s">
        <v>6032</v>
      </c>
      <c r="B704" s="151">
        <v>702</v>
      </c>
      <c r="C704" s="151">
        <v>618</v>
      </c>
      <c r="D704" s="269" t="s">
        <v>7808</v>
      </c>
      <c r="E704" s="270" t="s">
        <v>7809</v>
      </c>
      <c r="F704" s="271">
        <v>35048</v>
      </c>
      <c r="G704" s="153" t="s">
        <v>562</v>
      </c>
      <c r="H704" s="158">
        <v>38369582</v>
      </c>
      <c r="I704" s="151"/>
      <c r="J704" s="151"/>
      <c r="K704" s="151"/>
      <c r="L704" s="151"/>
      <c r="M704" s="151"/>
      <c r="N704" s="151"/>
      <c r="O704" s="151"/>
      <c r="P704" s="151"/>
      <c r="Q704" s="151"/>
      <c r="R704" s="151"/>
      <c r="S704" s="151"/>
      <c r="T704" s="151" t="s">
        <v>453</v>
      </c>
      <c r="U704" s="162" t="s">
        <v>453</v>
      </c>
      <c r="V704" s="162" t="s">
        <v>453</v>
      </c>
      <c r="W704" s="165" t="s">
        <v>453</v>
      </c>
      <c r="X704" s="157" t="s">
        <v>453</v>
      </c>
      <c r="Y704" s="157" t="s">
        <v>568</v>
      </c>
      <c r="Z704" s="151" t="s">
        <v>817</v>
      </c>
      <c r="AA704" s="151" t="s">
        <v>5948</v>
      </c>
      <c r="AB704" s="160" t="s">
        <v>804</v>
      </c>
      <c r="AC704" s="162">
        <v>44062</v>
      </c>
      <c r="AD704" s="160"/>
      <c r="AE704" s="151"/>
      <c r="AF704" s="151"/>
      <c r="AG704" s="158"/>
      <c r="AH704" s="158"/>
      <c r="AI704" s="158"/>
      <c r="AJ704" s="158"/>
      <c r="AK704" s="158"/>
      <c r="AL704" s="158"/>
      <c r="AM704" s="158"/>
      <c r="AN704" s="158"/>
      <c r="AO704" s="158"/>
      <c r="AP704" s="158"/>
      <c r="AQ704" s="158"/>
      <c r="AR704" s="158"/>
      <c r="AS704" s="158"/>
      <c r="AT704" s="158"/>
      <c r="AU704" s="158"/>
      <c r="AV704" s="158"/>
      <c r="AW704" s="158"/>
      <c r="AX704" s="158"/>
      <c r="AY704" s="158"/>
      <c r="AZ704" s="158"/>
      <c r="BA704" s="158"/>
      <c r="BB704" s="158"/>
      <c r="BC704" s="158"/>
      <c r="BD704" s="158"/>
      <c r="BE704" s="158"/>
      <c r="BF704" s="158"/>
      <c r="BG704" s="151"/>
      <c r="BH704" s="151"/>
      <c r="BI704" s="151"/>
      <c r="BJ704" s="151"/>
      <c r="BK704" s="151"/>
      <c r="BL704" s="151"/>
      <c r="BM704" s="151"/>
      <c r="BN704" s="151"/>
      <c r="BO704" s="151"/>
      <c r="BP704" s="151"/>
      <c r="BQ704" s="151"/>
      <c r="BR704" s="151"/>
      <c r="BS704" s="151"/>
      <c r="BT704" s="151"/>
      <c r="BU704" s="151"/>
      <c r="BV704" s="151"/>
      <c r="BW704" s="151"/>
      <c r="BX704" s="151"/>
      <c r="BY704" s="151"/>
      <c r="BZ704" s="151"/>
      <c r="CA704" s="151"/>
      <c r="CB704" s="151"/>
      <c r="CC704" s="151"/>
      <c r="CD704" s="151"/>
      <c r="CE704" s="151"/>
      <c r="CF704" s="151"/>
      <c r="CG704" s="151"/>
      <c r="CH704" s="151"/>
      <c r="CI704" s="151"/>
      <c r="CJ704" s="151"/>
      <c r="CK704" s="151"/>
      <c r="CL704" s="151"/>
    </row>
    <row r="705" spans="1:90" s="89" customFormat="1" x14ac:dyDescent="0.2">
      <c r="A705" s="151" t="s">
        <v>6198</v>
      </c>
      <c r="B705" s="151">
        <v>703</v>
      </c>
      <c r="C705" s="151">
        <v>619</v>
      </c>
      <c r="D705" s="269" t="s">
        <v>7644</v>
      </c>
      <c r="E705" s="270" t="s">
        <v>7810</v>
      </c>
      <c r="F705" s="271">
        <v>38067</v>
      </c>
      <c r="G705" s="153" t="s">
        <v>562</v>
      </c>
      <c r="H705" s="158">
        <v>85473950</v>
      </c>
      <c r="I705" s="151"/>
      <c r="J705" s="151"/>
      <c r="K705" s="151"/>
      <c r="L705" s="151"/>
      <c r="M705" s="151"/>
      <c r="N705" s="151"/>
      <c r="O705" s="151"/>
      <c r="P705" s="151"/>
      <c r="Q705" s="151"/>
      <c r="R705" s="151"/>
      <c r="S705" s="151"/>
      <c r="T705" s="151" t="s">
        <v>453</v>
      </c>
      <c r="U705" s="162" t="s">
        <v>453</v>
      </c>
      <c r="V705" s="162" t="s">
        <v>453</v>
      </c>
      <c r="W705" s="165" t="s">
        <v>453</v>
      </c>
      <c r="X705" s="157" t="s">
        <v>453</v>
      </c>
      <c r="Y705" s="157" t="s">
        <v>564</v>
      </c>
      <c r="Z705" s="151" t="s">
        <v>904</v>
      </c>
      <c r="AA705" s="151" t="s">
        <v>4170</v>
      </c>
      <c r="AB705" s="160" t="s">
        <v>804</v>
      </c>
      <c r="AC705" s="162">
        <v>44062</v>
      </c>
      <c r="AD705" s="160"/>
      <c r="AE705" s="151"/>
      <c r="AF705" s="151"/>
      <c r="AG705" s="158"/>
      <c r="AH705" s="158"/>
      <c r="AI705" s="158"/>
      <c r="AJ705" s="158"/>
      <c r="AK705" s="158"/>
      <c r="AL705" s="158"/>
      <c r="AM705" s="158"/>
      <c r="AN705" s="158"/>
      <c r="AO705" s="158"/>
      <c r="AP705" s="158"/>
      <c r="AQ705" s="158"/>
      <c r="AR705" s="158"/>
      <c r="AS705" s="158"/>
      <c r="AT705" s="158"/>
      <c r="AU705" s="158"/>
      <c r="AV705" s="158"/>
      <c r="AW705" s="158"/>
      <c r="AX705" s="158"/>
      <c r="AY705" s="158"/>
      <c r="AZ705" s="158"/>
      <c r="BA705" s="158"/>
      <c r="BB705" s="158"/>
      <c r="BC705" s="158"/>
      <c r="BD705" s="158"/>
      <c r="BE705" s="158"/>
      <c r="BF705" s="158"/>
      <c r="BG705" s="151"/>
      <c r="BH705" s="151"/>
      <c r="BI705" s="151"/>
      <c r="BJ705" s="151"/>
      <c r="BK705" s="151"/>
      <c r="BL705" s="151"/>
      <c r="BM705" s="151"/>
      <c r="BN705" s="151"/>
      <c r="BO705" s="151"/>
      <c r="BP705" s="151"/>
      <c r="BQ705" s="151"/>
      <c r="BR705" s="151"/>
      <c r="BS705" s="151"/>
      <c r="BT705" s="151"/>
      <c r="BU705" s="151"/>
      <c r="BV705" s="151"/>
      <c r="BW705" s="151"/>
      <c r="BX705" s="151"/>
      <c r="BY705" s="151"/>
      <c r="BZ705" s="151"/>
      <c r="CA705" s="151"/>
      <c r="CB705" s="151"/>
      <c r="CC705" s="151"/>
      <c r="CD705" s="151"/>
      <c r="CE705" s="151"/>
      <c r="CF705" s="151"/>
      <c r="CG705" s="151"/>
      <c r="CH705" s="151"/>
      <c r="CI705" s="151"/>
      <c r="CJ705" s="151"/>
      <c r="CK705" s="151"/>
      <c r="CL705" s="151"/>
    </row>
    <row r="706" spans="1:90" s="89" customFormat="1" x14ac:dyDescent="0.2">
      <c r="A706" s="151" t="s">
        <v>6189</v>
      </c>
      <c r="B706" s="151">
        <v>704</v>
      </c>
      <c r="C706" s="151">
        <v>620</v>
      </c>
      <c r="D706" s="269" t="s">
        <v>7811</v>
      </c>
      <c r="E706" s="270" t="s">
        <v>7812</v>
      </c>
      <c r="F706" s="271">
        <v>19287</v>
      </c>
      <c r="G706" s="153" t="s">
        <v>480</v>
      </c>
      <c r="H706" s="158">
        <v>46372619</v>
      </c>
      <c r="I706" s="155"/>
      <c r="J706" s="151"/>
      <c r="K706" s="151"/>
      <c r="L706" s="151"/>
      <c r="M706" s="151"/>
      <c r="N706" s="151"/>
      <c r="O706" s="151"/>
      <c r="P706" s="151"/>
      <c r="Q706" s="151"/>
      <c r="R706" s="151"/>
      <c r="S706" s="151"/>
      <c r="T706" s="151" t="s">
        <v>453</v>
      </c>
      <c r="U706" s="162" t="s">
        <v>453</v>
      </c>
      <c r="V706" s="162" t="s">
        <v>453</v>
      </c>
      <c r="W706" s="165" t="s">
        <v>453</v>
      </c>
      <c r="X706" s="157" t="s">
        <v>453</v>
      </c>
      <c r="Y706" s="157" t="s">
        <v>564</v>
      </c>
      <c r="Z706" s="151" t="s">
        <v>817</v>
      </c>
      <c r="AA706" s="151" t="s">
        <v>5949</v>
      </c>
      <c r="AB706" s="160" t="s">
        <v>804</v>
      </c>
      <c r="AC706" s="162">
        <v>44062</v>
      </c>
      <c r="AD706" s="160"/>
      <c r="AE706" s="151"/>
      <c r="AF706" s="151"/>
      <c r="AG706" s="158"/>
      <c r="AH706" s="158"/>
      <c r="AI706" s="158"/>
      <c r="AJ706" s="158"/>
      <c r="AK706" s="158"/>
      <c r="AL706" s="158"/>
      <c r="AM706" s="158"/>
      <c r="AN706" s="158"/>
      <c r="AO706" s="158"/>
      <c r="AP706" s="158"/>
      <c r="AQ706" s="158"/>
      <c r="AR706" s="158"/>
      <c r="AS706" s="158"/>
      <c r="AT706" s="158"/>
      <c r="AU706" s="158"/>
      <c r="AV706" s="158"/>
      <c r="AW706" s="158"/>
      <c r="AX706" s="158"/>
      <c r="AY706" s="158"/>
      <c r="AZ706" s="158"/>
      <c r="BA706" s="158"/>
      <c r="BB706" s="158"/>
      <c r="BC706" s="158"/>
      <c r="BD706" s="158"/>
      <c r="BE706" s="158"/>
      <c r="BF706" s="158"/>
      <c r="BG706" s="151"/>
      <c r="BH706" s="151"/>
      <c r="BI706" s="151"/>
      <c r="BJ706" s="151"/>
      <c r="BK706" s="151"/>
      <c r="BL706" s="151"/>
      <c r="BM706" s="151"/>
      <c r="BN706" s="151"/>
      <c r="BO706" s="151"/>
      <c r="BP706" s="151"/>
      <c r="BQ706" s="151"/>
      <c r="BR706" s="151"/>
      <c r="BS706" s="151"/>
      <c r="BT706" s="151"/>
      <c r="BU706" s="151"/>
      <c r="BV706" s="151"/>
      <c r="BW706" s="151"/>
      <c r="BX706" s="151"/>
      <c r="BY706" s="151"/>
      <c r="BZ706" s="151"/>
      <c r="CA706" s="151"/>
      <c r="CB706" s="151"/>
      <c r="CC706" s="151"/>
      <c r="CD706" s="151"/>
      <c r="CE706" s="151"/>
      <c r="CF706" s="151"/>
      <c r="CG706" s="151"/>
      <c r="CH706" s="151"/>
      <c r="CI706" s="151"/>
      <c r="CJ706" s="151"/>
      <c r="CK706" s="151"/>
      <c r="CL706" s="151"/>
    </row>
    <row r="707" spans="1:90" s="89" customFormat="1" x14ac:dyDescent="0.2">
      <c r="A707" s="151" t="s">
        <v>6022</v>
      </c>
      <c r="B707" s="151">
        <v>692</v>
      </c>
      <c r="C707" s="151" t="s">
        <v>6021</v>
      </c>
      <c r="D707" s="269" t="s">
        <v>7813</v>
      </c>
      <c r="E707" s="270" t="s">
        <v>7814</v>
      </c>
      <c r="F707" s="271">
        <v>15970</v>
      </c>
      <c r="G707" s="153" t="s">
        <v>562</v>
      </c>
      <c r="H707" s="158">
        <v>85396232</v>
      </c>
      <c r="I707" s="151"/>
      <c r="J707" s="151"/>
      <c r="K707" s="151"/>
      <c r="L707" s="151"/>
      <c r="M707" s="151"/>
      <c r="N707" s="151"/>
      <c r="O707" s="151"/>
      <c r="P707" s="151"/>
      <c r="Q707" s="151"/>
      <c r="R707" s="151"/>
      <c r="S707" s="151"/>
      <c r="T707" s="151" t="s">
        <v>453</v>
      </c>
      <c r="U707" s="162" t="s">
        <v>453</v>
      </c>
      <c r="V707" s="162" t="s">
        <v>453</v>
      </c>
      <c r="W707" s="165" t="s">
        <v>453</v>
      </c>
      <c r="X707" s="157" t="s">
        <v>453</v>
      </c>
      <c r="Y707" s="157" t="s">
        <v>563</v>
      </c>
      <c r="Z707" s="151" t="s">
        <v>817</v>
      </c>
      <c r="AA707" s="151" t="s">
        <v>5951</v>
      </c>
      <c r="AB707" s="160" t="s">
        <v>804</v>
      </c>
      <c r="AC707" s="162">
        <v>44083</v>
      </c>
      <c r="AD707" s="160"/>
      <c r="AE707" s="151"/>
      <c r="AF707" s="151"/>
      <c r="AG707" s="158"/>
      <c r="AH707" s="158"/>
      <c r="AI707" s="158"/>
      <c r="AJ707" s="158"/>
      <c r="AK707" s="158"/>
      <c r="AL707" s="158"/>
      <c r="AM707" s="158"/>
      <c r="AN707" s="158"/>
      <c r="AO707" s="158"/>
      <c r="AP707" s="158"/>
      <c r="AQ707" s="158"/>
      <c r="AR707" s="158"/>
      <c r="AS707" s="158"/>
      <c r="AT707" s="158"/>
      <c r="AU707" s="158"/>
      <c r="AV707" s="158"/>
      <c r="AW707" s="158"/>
      <c r="AX707" s="158"/>
      <c r="AY707" s="158"/>
      <c r="AZ707" s="158"/>
      <c r="BA707" s="158"/>
      <c r="BB707" s="158"/>
      <c r="BC707" s="158"/>
      <c r="BD707" s="158"/>
      <c r="BE707" s="158"/>
      <c r="BF707" s="158"/>
      <c r="BG707" s="151"/>
      <c r="BH707" s="151"/>
      <c r="BI707" s="151"/>
      <c r="BJ707" s="151"/>
      <c r="BK707" s="151"/>
      <c r="BL707" s="151"/>
      <c r="BM707" s="151"/>
      <c r="BN707" s="151"/>
      <c r="BO707" s="151"/>
      <c r="BP707" s="151"/>
      <c r="BQ707" s="151"/>
      <c r="BR707" s="151"/>
      <c r="BS707" s="151"/>
      <c r="BT707" s="151"/>
      <c r="BU707" s="151"/>
      <c r="BV707" s="151"/>
      <c r="BW707" s="151"/>
      <c r="BX707" s="151"/>
      <c r="BY707" s="151"/>
      <c r="BZ707" s="151"/>
      <c r="CA707" s="151"/>
      <c r="CB707" s="151"/>
      <c r="CC707" s="151"/>
      <c r="CD707" s="151"/>
      <c r="CE707" s="151"/>
      <c r="CF707" s="151"/>
      <c r="CG707" s="151"/>
      <c r="CH707" s="151"/>
      <c r="CI707" s="151"/>
      <c r="CJ707" s="151"/>
      <c r="CK707" s="151"/>
      <c r="CL707" s="151"/>
    </row>
    <row r="708" spans="1:90" s="89" customFormat="1" x14ac:dyDescent="0.2">
      <c r="A708" s="151" t="s">
        <v>6033</v>
      </c>
      <c r="B708" s="151">
        <v>705</v>
      </c>
      <c r="C708" s="151">
        <v>621</v>
      </c>
      <c r="D708" s="269" t="s">
        <v>7815</v>
      </c>
      <c r="E708" s="270" t="s">
        <v>7816</v>
      </c>
      <c r="F708" s="271">
        <v>19767</v>
      </c>
      <c r="G708" s="151" t="s">
        <v>480</v>
      </c>
      <c r="H708" s="158">
        <v>38030201</v>
      </c>
      <c r="I708" s="151"/>
      <c r="J708" s="151"/>
      <c r="K708" s="151"/>
      <c r="L708" s="151"/>
      <c r="M708" s="151"/>
      <c r="N708" s="151"/>
      <c r="O708" s="151"/>
      <c r="P708" s="151"/>
      <c r="Q708" s="151"/>
      <c r="R708" s="151"/>
      <c r="S708" s="151"/>
      <c r="T708" s="151" t="s">
        <v>913</v>
      </c>
      <c r="U708" s="162">
        <v>44088</v>
      </c>
      <c r="V708" s="162">
        <v>44095</v>
      </c>
      <c r="W708" s="165">
        <f t="shared" ref="W708" si="75">SUM(V708-U708)</f>
        <v>7</v>
      </c>
      <c r="X708" s="157" t="s">
        <v>453</v>
      </c>
      <c r="Y708" s="157" t="s">
        <v>5954</v>
      </c>
      <c r="Z708" s="151" t="s">
        <v>817</v>
      </c>
      <c r="AA708" s="151" t="s">
        <v>5955</v>
      </c>
      <c r="AB708" s="160" t="s">
        <v>804</v>
      </c>
      <c r="AC708" s="162">
        <v>44146</v>
      </c>
      <c r="AD708" s="160"/>
      <c r="AE708" s="151"/>
      <c r="AF708" s="151"/>
      <c r="AG708" s="158"/>
      <c r="AH708" s="158"/>
      <c r="AI708" s="158"/>
      <c r="AJ708" s="158"/>
      <c r="AK708" s="158"/>
      <c r="AL708" s="158"/>
      <c r="AM708" s="158"/>
      <c r="AN708" s="158"/>
      <c r="AO708" s="158"/>
      <c r="AP708" s="158"/>
      <c r="AQ708" s="158"/>
      <c r="AR708" s="158"/>
      <c r="AS708" s="158"/>
      <c r="AT708" s="158"/>
      <c r="AU708" s="158"/>
      <c r="AV708" s="158"/>
      <c r="AW708" s="158"/>
      <c r="AX708" s="158"/>
      <c r="AY708" s="158"/>
      <c r="AZ708" s="158"/>
      <c r="BA708" s="158"/>
      <c r="BB708" s="158"/>
      <c r="BC708" s="158"/>
      <c r="BD708" s="158"/>
      <c r="BE708" s="158"/>
      <c r="BF708" s="158"/>
      <c r="BG708" s="151"/>
      <c r="BH708" s="151"/>
      <c r="BI708" s="151"/>
      <c r="BJ708" s="151"/>
      <c r="BK708" s="151"/>
      <c r="BL708" s="151"/>
      <c r="BM708" s="151"/>
      <c r="BN708" s="151"/>
      <c r="BO708" s="151"/>
      <c r="BP708" s="151"/>
      <c r="BQ708" s="151"/>
      <c r="BR708" s="151"/>
      <c r="BS708" s="151"/>
      <c r="BT708" s="151"/>
      <c r="BU708" s="151"/>
      <c r="BV708" s="151"/>
      <c r="BW708" s="151"/>
      <c r="BX708" s="151"/>
      <c r="BY708" s="151"/>
      <c r="BZ708" s="151"/>
      <c r="CA708" s="151"/>
      <c r="CB708" s="151"/>
      <c r="CC708" s="151"/>
      <c r="CD708" s="151"/>
      <c r="CE708" s="151"/>
      <c r="CF708" s="151"/>
      <c r="CG708" s="151"/>
      <c r="CH708" s="151"/>
      <c r="CI708" s="151"/>
      <c r="CJ708" s="151"/>
      <c r="CK708" s="151"/>
      <c r="CL708" s="151"/>
    </row>
    <row r="709" spans="1:90" s="89" customFormat="1" x14ac:dyDescent="0.2">
      <c r="A709" s="151" t="s">
        <v>6034</v>
      </c>
      <c r="B709" s="151">
        <v>706</v>
      </c>
      <c r="C709" s="151">
        <v>622</v>
      </c>
      <c r="D709" s="269" t="s">
        <v>7817</v>
      </c>
      <c r="E709" s="270" t="s">
        <v>7818</v>
      </c>
      <c r="F709" s="271">
        <v>27689</v>
      </c>
      <c r="G709" s="151" t="s">
        <v>562</v>
      </c>
      <c r="H709" s="158">
        <v>46485761</v>
      </c>
      <c r="I709" s="151"/>
      <c r="J709" s="151"/>
      <c r="K709" s="151"/>
      <c r="L709" s="151"/>
      <c r="M709" s="151"/>
      <c r="N709" s="151"/>
      <c r="O709" s="151"/>
      <c r="P709" s="151"/>
      <c r="Q709" s="151"/>
      <c r="R709" s="151"/>
      <c r="S709" s="151"/>
      <c r="T709" s="151" t="s">
        <v>478</v>
      </c>
      <c r="U709" s="162">
        <v>43892</v>
      </c>
      <c r="V709" s="162">
        <v>43904</v>
      </c>
      <c r="W709" s="165">
        <f t="shared" ref="W709:W715" si="76">SUM(V709-U709)</f>
        <v>12</v>
      </c>
      <c r="X709" s="157" t="s">
        <v>453</v>
      </c>
      <c r="Y709" s="157" t="s">
        <v>564</v>
      </c>
      <c r="Z709" s="151" t="s">
        <v>817</v>
      </c>
      <c r="AA709" s="151" t="s">
        <v>5956</v>
      </c>
      <c r="AB709" s="160" t="s">
        <v>804</v>
      </c>
      <c r="AC709" s="162">
        <v>44089</v>
      </c>
      <c r="AD709" s="160" t="s">
        <v>807</v>
      </c>
      <c r="AE709" s="179">
        <v>45182</v>
      </c>
      <c r="AF709" s="159">
        <f>((AE709-AC709)/365*12)</f>
        <v>35.934246575342463</v>
      </c>
      <c r="AG709" s="158" t="s">
        <v>539</v>
      </c>
      <c r="AH709" s="158">
        <v>1</v>
      </c>
      <c r="AI709" s="158" t="s">
        <v>643</v>
      </c>
      <c r="AJ709" s="158">
        <v>4</v>
      </c>
      <c r="AK709" s="158" t="s">
        <v>643</v>
      </c>
      <c r="AL709" s="158">
        <v>4</v>
      </c>
      <c r="AM709" s="158" t="s">
        <v>643</v>
      </c>
      <c r="AN709" s="158">
        <v>4</v>
      </c>
      <c r="AO709" s="158"/>
      <c r="AP709" s="158"/>
      <c r="AQ709" s="158"/>
      <c r="AR709" s="158"/>
      <c r="AS709" s="158"/>
      <c r="AT709" s="158"/>
      <c r="AU709" s="158"/>
      <c r="AV709" s="158"/>
      <c r="AW709" s="158"/>
      <c r="AX709" s="158"/>
      <c r="AY709" s="158"/>
      <c r="AZ709" s="158"/>
      <c r="BA709" s="158"/>
      <c r="BB709" s="158"/>
      <c r="BC709" s="158"/>
      <c r="BD709" s="158"/>
      <c r="BE709" s="158"/>
      <c r="BF709" s="158"/>
      <c r="BG709" s="151"/>
      <c r="BH709" s="151"/>
      <c r="BI709" s="151"/>
      <c r="BJ709" s="151"/>
      <c r="BK709" s="151"/>
      <c r="BL709" s="151"/>
      <c r="BM709" s="151"/>
      <c r="BN709" s="151"/>
      <c r="BO709" s="151"/>
      <c r="BP709" s="151"/>
      <c r="BQ709" s="151"/>
      <c r="BR709" s="151"/>
      <c r="BS709" s="151"/>
      <c r="BT709" s="151"/>
      <c r="BU709" s="151"/>
      <c r="BV709" s="151"/>
      <c r="BW709" s="151"/>
      <c r="BX709" s="151"/>
      <c r="BY709" s="151"/>
      <c r="BZ709" s="151"/>
      <c r="CA709" s="151"/>
      <c r="CB709" s="151"/>
      <c r="CC709" s="151"/>
      <c r="CD709" s="151"/>
      <c r="CE709" s="151"/>
      <c r="CF709" s="151"/>
      <c r="CG709" s="151"/>
      <c r="CH709" s="151"/>
      <c r="CI709" s="151"/>
      <c r="CJ709" s="151"/>
      <c r="CK709" s="151"/>
      <c r="CL709" s="151"/>
    </row>
    <row r="710" spans="1:90" s="89" customFormat="1" x14ac:dyDescent="0.2">
      <c r="A710" s="151" t="s">
        <v>6035</v>
      </c>
      <c r="B710" s="151">
        <v>707</v>
      </c>
      <c r="C710" s="151" t="s">
        <v>5957</v>
      </c>
      <c r="D710" s="269" t="s">
        <v>7819</v>
      </c>
      <c r="E710" s="270" t="s">
        <v>7820</v>
      </c>
      <c r="F710" s="271">
        <v>20880</v>
      </c>
      <c r="G710" s="151" t="s">
        <v>562</v>
      </c>
      <c r="H710" s="158">
        <v>61039405</v>
      </c>
      <c r="I710" s="151"/>
      <c r="J710" s="151"/>
      <c r="K710" s="151"/>
      <c r="L710" s="151"/>
      <c r="M710" s="151"/>
      <c r="N710" s="151"/>
      <c r="O710" s="151"/>
      <c r="P710" s="151"/>
      <c r="Q710" s="151"/>
      <c r="R710" s="151"/>
      <c r="S710" s="151"/>
      <c r="T710" s="151" t="s">
        <v>453</v>
      </c>
      <c r="U710" s="162" t="s">
        <v>453</v>
      </c>
      <c r="V710" s="162" t="s">
        <v>453</v>
      </c>
      <c r="W710" s="165" t="s">
        <v>453</v>
      </c>
      <c r="X710" s="157" t="s">
        <v>453</v>
      </c>
      <c r="Y710" s="157" t="s">
        <v>564</v>
      </c>
      <c r="Z710" s="151" t="s">
        <v>976</v>
      </c>
      <c r="AA710" s="151" t="s">
        <v>1268</v>
      </c>
      <c r="AB710" s="160" t="s">
        <v>804</v>
      </c>
      <c r="AC710" s="162">
        <v>44090</v>
      </c>
      <c r="AD710" s="160" t="s">
        <v>804</v>
      </c>
      <c r="AE710" s="179"/>
      <c r="AF710" s="159"/>
      <c r="AG710" s="158"/>
      <c r="AH710" s="158"/>
      <c r="AI710" s="158"/>
      <c r="AJ710" s="158"/>
      <c r="AK710" s="158"/>
      <c r="AL710" s="158"/>
      <c r="AM710" s="158"/>
      <c r="AN710" s="158"/>
      <c r="AO710" s="158"/>
      <c r="AP710" s="158"/>
      <c r="AQ710" s="158"/>
      <c r="AR710" s="158"/>
      <c r="AS710" s="158"/>
      <c r="AT710" s="158"/>
      <c r="AU710" s="158"/>
      <c r="AV710" s="158"/>
      <c r="AW710" s="158"/>
      <c r="AX710" s="158"/>
      <c r="AY710" s="158"/>
      <c r="AZ710" s="158"/>
      <c r="BA710" s="158"/>
      <c r="BB710" s="158"/>
      <c r="BC710" s="158"/>
      <c r="BD710" s="158"/>
      <c r="BE710" s="158"/>
      <c r="BF710" s="158"/>
      <c r="BG710" s="151"/>
      <c r="BH710" s="151"/>
      <c r="BI710" s="151"/>
      <c r="BJ710" s="151"/>
      <c r="BK710" s="151"/>
      <c r="BL710" s="151"/>
      <c r="BM710" s="151"/>
      <c r="BN710" s="151"/>
      <c r="BO710" s="151"/>
      <c r="BP710" s="151"/>
      <c r="BQ710" s="151"/>
      <c r="BR710" s="151"/>
      <c r="BS710" s="151"/>
      <c r="BT710" s="151"/>
      <c r="BU710" s="151"/>
      <c r="BV710" s="151"/>
      <c r="BW710" s="151"/>
      <c r="BX710" s="151"/>
      <c r="BY710" s="151"/>
      <c r="BZ710" s="151"/>
      <c r="CA710" s="151"/>
      <c r="CB710" s="151"/>
      <c r="CC710" s="151"/>
      <c r="CD710" s="151"/>
      <c r="CE710" s="151"/>
      <c r="CF710" s="151"/>
      <c r="CG710" s="151"/>
      <c r="CH710" s="151"/>
      <c r="CI710" s="151"/>
      <c r="CJ710" s="151"/>
      <c r="CK710" s="151"/>
      <c r="CL710" s="151"/>
    </row>
    <row r="711" spans="1:90" s="89" customFormat="1" ht="12.75" customHeight="1" x14ac:dyDescent="0.2">
      <c r="A711" s="151" t="s">
        <v>6037</v>
      </c>
      <c r="B711" s="151">
        <v>708</v>
      </c>
      <c r="C711" s="151" t="s">
        <v>6038</v>
      </c>
      <c r="D711" s="269" t="s">
        <v>7821</v>
      </c>
      <c r="E711" s="270" t="s">
        <v>7822</v>
      </c>
      <c r="F711" s="271">
        <v>14657</v>
      </c>
      <c r="G711" s="153" t="s">
        <v>562</v>
      </c>
      <c r="H711" s="158">
        <v>61070905</v>
      </c>
      <c r="I711" s="155"/>
      <c r="J711" s="159"/>
      <c r="K711" s="159"/>
      <c r="L711" s="159"/>
      <c r="M711" s="157"/>
      <c r="N711" s="151"/>
      <c r="O711" s="160"/>
      <c r="P711" s="151"/>
      <c r="Q711" s="151"/>
      <c r="R711" s="155"/>
      <c r="S711" s="151"/>
      <c r="T711" s="179" t="s">
        <v>935</v>
      </c>
      <c r="U711" s="161">
        <v>44088</v>
      </c>
      <c r="V711" s="161">
        <v>44095</v>
      </c>
      <c r="W711" s="165">
        <f t="shared" si="76"/>
        <v>7</v>
      </c>
      <c r="X711" s="161" t="s">
        <v>453</v>
      </c>
      <c r="Y711" s="157" t="s">
        <v>564</v>
      </c>
      <c r="Z711" s="151" t="s">
        <v>817</v>
      </c>
      <c r="AA711" s="151" t="s">
        <v>5959</v>
      </c>
      <c r="AB711" s="160" t="s">
        <v>804</v>
      </c>
      <c r="AC711" s="162"/>
      <c r="AD711" s="160"/>
      <c r="AE711" s="151"/>
      <c r="AF711" s="159">
        <f t="shared" ref="AF711:AF757" si="77">((AE711-AC711)/365*12)</f>
        <v>0</v>
      </c>
      <c r="AG711" s="158"/>
      <c r="AH711" s="158"/>
      <c r="AI711" s="158"/>
      <c r="AJ711" s="158"/>
      <c r="AK711" s="158"/>
      <c r="AL711" s="158"/>
      <c r="AM711" s="158"/>
      <c r="AN711" s="158"/>
      <c r="AO711" s="158"/>
      <c r="AP711" s="158"/>
      <c r="AQ711" s="158"/>
      <c r="AR711" s="158"/>
      <c r="AS711" s="158"/>
      <c r="AT711" s="158"/>
      <c r="AU711" s="158"/>
      <c r="AV711" s="158"/>
      <c r="AW711" s="158"/>
      <c r="AX711" s="158"/>
      <c r="AY711" s="158"/>
      <c r="AZ711" s="158"/>
      <c r="BA711" s="158"/>
      <c r="BB711" s="158"/>
      <c r="BC711" s="158"/>
      <c r="BD711" s="158"/>
      <c r="BE711" s="158"/>
      <c r="BF711" s="158"/>
      <c r="BG711" s="151"/>
      <c r="BH711" s="151"/>
      <c r="BI711" s="151"/>
      <c r="BJ711" s="151"/>
      <c r="BK711" s="151"/>
      <c r="BL711" s="151"/>
      <c r="BM711" s="151"/>
      <c r="BN711" s="151"/>
      <c r="BO711" s="151"/>
      <c r="BP711" s="151"/>
      <c r="BQ711" s="151"/>
      <c r="BR711" s="151"/>
      <c r="BS711" s="151"/>
      <c r="BT711" s="151"/>
      <c r="BU711" s="151"/>
      <c r="BV711" s="151"/>
      <c r="BW711" s="151"/>
      <c r="BX711" s="151"/>
      <c r="BY711" s="151"/>
      <c r="BZ711" s="151"/>
      <c r="CA711" s="151"/>
      <c r="CB711" s="151"/>
      <c r="CC711" s="151"/>
      <c r="CD711" s="151"/>
      <c r="CE711" s="151"/>
      <c r="CF711" s="151"/>
      <c r="CG711" s="151"/>
      <c r="CH711" s="151"/>
      <c r="CI711" s="151"/>
      <c r="CJ711" s="151"/>
      <c r="CK711" s="151"/>
      <c r="CL711" s="151"/>
    </row>
    <row r="712" spans="1:90" s="89" customFormat="1" ht="12.75" customHeight="1" x14ac:dyDescent="0.2">
      <c r="A712" s="151" t="s">
        <v>6039</v>
      </c>
      <c r="B712" s="151">
        <v>709</v>
      </c>
      <c r="C712" s="151" t="s">
        <v>6040</v>
      </c>
      <c r="D712" s="269" t="s">
        <v>7823</v>
      </c>
      <c r="E712" s="270" t="s">
        <v>7824</v>
      </c>
      <c r="F712" s="271">
        <v>22327</v>
      </c>
      <c r="G712" s="153" t="s">
        <v>562</v>
      </c>
      <c r="H712" s="158">
        <v>46339534</v>
      </c>
      <c r="I712" s="151"/>
      <c r="J712" s="151"/>
      <c r="K712" s="151"/>
      <c r="L712" s="151"/>
      <c r="M712" s="151"/>
      <c r="N712" s="151"/>
      <c r="O712" s="151"/>
      <c r="P712" s="151"/>
      <c r="Q712" s="151"/>
      <c r="R712" s="151"/>
      <c r="S712" s="151"/>
      <c r="T712" s="151" t="s">
        <v>913</v>
      </c>
      <c r="U712" s="162">
        <v>44104</v>
      </c>
      <c r="V712" s="162">
        <v>44109</v>
      </c>
      <c r="W712" s="165">
        <f t="shared" si="76"/>
        <v>5</v>
      </c>
      <c r="X712" s="157" t="s">
        <v>453</v>
      </c>
      <c r="Y712" s="157" t="s">
        <v>568</v>
      </c>
      <c r="Z712" s="151" t="s">
        <v>817</v>
      </c>
      <c r="AA712" s="176" t="s">
        <v>5960</v>
      </c>
      <c r="AB712" s="160" t="s">
        <v>804</v>
      </c>
      <c r="AC712" s="162">
        <v>43850</v>
      </c>
      <c r="AD712" s="160"/>
      <c r="AE712" s="151"/>
      <c r="AF712" s="159">
        <f t="shared" si="77"/>
        <v>-1441.6438356164383</v>
      </c>
      <c r="AG712" s="158"/>
      <c r="AH712" s="158"/>
      <c r="AI712" s="158"/>
      <c r="AJ712" s="158"/>
      <c r="AK712" s="158"/>
      <c r="AL712" s="158"/>
      <c r="AM712" s="158"/>
      <c r="AN712" s="158"/>
      <c r="AO712" s="158"/>
      <c r="AP712" s="158"/>
      <c r="AQ712" s="158"/>
      <c r="AR712" s="158"/>
      <c r="AS712" s="158"/>
      <c r="AT712" s="158"/>
      <c r="AU712" s="158"/>
      <c r="AV712" s="158"/>
      <c r="AW712" s="158"/>
      <c r="AX712" s="158"/>
      <c r="AY712" s="158"/>
      <c r="AZ712" s="158"/>
      <c r="BA712" s="158"/>
      <c r="BB712" s="158"/>
      <c r="BC712" s="158"/>
      <c r="BD712" s="158"/>
      <c r="BE712" s="158"/>
      <c r="BF712" s="158"/>
      <c r="BG712" s="151"/>
      <c r="BH712" s="151"/>
      <c r="BI712" s="151"/>
      <c r="BJ712" s="151"/>
      <c r="BK712" s="151"/>
      <c r="BL712" s="151"/>
      <c r="BM712" s="151"/>
      <c r="BN712" s="151"/>
      <c r="BO712" s="151"/>
      <c r="BP712" s="151"/>
      <c r="BQ712" s="151"/>
      <c r="BR712" s="151"/>
      <c r="BS712" s="151"/>
      <c r="BT712" s="151"/>
      <c r="BU712" s="151"/>
      <c r="BV712" s="151"/>
      <c r="BW712" s="151"/>
      <c r="BX712" s="151"/>
      <c r="BY712" s="151"/>
      <c r="BZ712" s="151"/>
      <c r="CA712" s="151"/>
      <c r="CB712" s="151"/>
      <c r="CC712" s="151"/>
      <c r="CD712" s="151"/>
      <c r="CE712" s="151"/>
      <c r="CF712" s="151"/>
      <c r="CG712" s="151"/>
      <c r="CH712" s="151"/>
      <c r="CI712" s="151"/>
      <c r="CJ712" s="151"/>
      <c r="CK712" s="151"/>
      <c r="CL712" s="151"/>
    </row>
    <row r="713" spans="1:90" s="89" customFormat="1" x14ac:dyDescent="0.2">
      <c r="A713" s="151" t="s">
        <v>6041</v>
      </c>
      <c r="B713" s="151">
        <v>710</v>
      </c>
      <c r="C713" s="151">
        <v>623</v>
      </c>
      <c r="D713" s="269" t="s">
        <v>885</v>
      </c>
      <c r="E713" s="270" t="s">
        <v>7825</v>
      </c>
      <c r="F713" s="271">
        <v>19201</v>
      </c>
      <c r="G713" s="153" t="s">
        <v>480</v>
      </c>
      <c r="H713" s="158">
        <v>41365899</v>
      </c>
      <c r="I713" s="151"/>
      <c r="J713" s="151"/>
      <c r="K713" s="151"/>
      <c r="L713" s="151"/>
      <c r="M713" s="151"/>
      <c r="N713" s="151"/>
      <c r="O713" s="151"/>
      <c r="P713" s="151"/>
      <c r="Q713" s="151"/>
      <c r="R713" s="151"/>
      <c r="S713" s="151"/>
      <c r="T713" s="151" t="s">
        <v>913</v>
      </c>
      <c r="U713" s="162">
        <v>44104</v>
      </c>
      <c r="V713" s="162">
        <v>44109</v>
      </c>
      <c r="W713" s="165">
        <f t="shared" si="76"/>
        <v>5</v>
      </c>
      <c r="X713" s="157" t="s">
        <v>453</v>
      </c>
      <c r="Y713" s="157" t="s">
        <v>568</v>
      </c>
      <c r="Z713" s="151" t="s">
        <v>817</v>
      </c>
      <c r="AA713" s="151" t="s">
        <v>5961</v>
      </c>
      <c r="AB713" s="160" t="s">
        <v>804</v>
      </c>
      <c r="AC713" s="162"/>
      <c r="AD713" s="160"/>
      <c r="AE713" s="151"/>
      <c r="AF713" s="159">
        <f t="shared" si="77"/>
        <v>0</v>
      </c>
      <c r="AG713" s="158"/>
      <c r="AH713" s="158"/>
      <c r="AI713" s="158"/>
      <c r="AJ713" s="158"/>
      <c r="AK713" s="158"/>
      <c r="AL713" s="158"/>
      <c r="AM713" s="158"/>
      <c r="AN713" s="158"/>
      <c r="AO713" s="158"/>
      <c r="AP713" s="158"/>
      <c r="AQ713" s="158"/>
      <c r="AR713" s="158"/>
      <c r="AS713" s="158"/>
      <c r="AT713" s="158"/>
      <c r="AU713" s="158"/>
      <c r="AV713" s="158"/>
      <c r="AW713" s="158"/>
      <c r="AX713" s="158"/>
      <c r="AY713" s="158"/>
      <c r="AZ713" s="158"/>
      <c r="BA713" s="158"/>
      <c r="BB713" s="158"/>
      <c r="BC713" s="158"/>
      <c r="BD713" s="158"/>
      <c r="BE713" s="158"/>
      <c r="BF713" s="158"/>
      <c r="BG713" s="151"/>
      <c r="BH713" s="151"/>
      <c r="BI713" s="151"/>
      <c r="BJ713" s="151"/>
      <c r="BK713" s="151"/>
      <c r="BL713" s="151"/>
      <c r="BM713" s="151"/>
      <c r="BN713" s="151"/>
      <c r="BO713" s="151"/>
      <c r="BP713" s="151"/>
      <c r="BQ713" s="151"/>
      <c r="BR713" s="151"/>
      <c r="BS713" s="151"/>
      <c r="BT713" s="151"/>
      <c r="BU713" s="151"/>
      <c r="BV713" s="151"/>
      <c r="BW713" s="151"/>
      <c r="BX713" s="151"/>
      <c r="BY713" s="151"/>
      <c r="BZ713" s="151"/>
      <c r="CA713" s="151"/>
      <c r="CB713" s="151"/>
      <c r="CC713" s="151"/>
      <c r="CD713" s="151"/>
      <c r="CE713" s="151"/>
      <c r="CF713" s="151"/>
      <c r="CG713" s="151"/>
      <c r="CH713" s="151"/>
      <c r="CI713" s="151"/>
      <c r="CJ713" s="151"/>
      <c r="CK713" s="151"/>
      <c r="CL713" s="151"/>
    </row>
    <row r="714" spans="1:90" s="89" customFormat="1" x14ac:dyDescent="0.2">
      <c r="A714" s="151" t="s">
        <v>6234</v>
      </c>
      <c r="B714" s="155">
        <v>711</v>
      </c>
      <c r="C714" s="155" t="s">
        <v>6233</v>
      </c>
      <c r="D714" s="269" t="s">
        <v>7826</v>
      </c>
      <c r="E714" s="270" t="s">
        <v>7827</v>
      </c>
      <c r="F714" s="271">
        <v>18337</v>
      </c>
      <c r="G714" s="153" t="s">
        <v>562</v>
      </c>
      <c r="H714" s="158">
        <v>55314545</v>
      </c>
      <c r="I714" s="151"/>
      <c r="J714" s="151"/>
      <c r="K714" s="151"/>
      <c r="L714" s="151"/>
      <c r="M714" s="151"/>
      <c r="N714" s="151"/>
      <c r="O714" s="151"/>
      <c r="P714" s="151"/>
      <c r="Q714" s="151"/>
      <c r="R714" s="151"/>
      <c r="S714" s="151"/>
      <c r="T714" s="151" t="s">
        <v>453</v>
      </c>
      <c r="U714" s="162" t="s">
        <v>453</v>
      </c>
      <c r="V714" s="162" t="s">
        <v>453</v>
      </c>
      <c r="W714" s="165" t="s">
        <v>453</v>
      </c>
      <c r="X714" s="157" t="s">
        <v>453</v>
      </c>
      <c r="Y714" s="157" t="s">
        <v>568</v>
      </c>
      <c r="Z714" s="151" t="s">
        <v>817</v>
      </c>
      <c r="AA714" s="151" t="s">
        <v>5962</v>
      </c>
      <c r="AB714" s="160" t="s">
        <v>804</v>
      </c>
      <c r="AC714" s="162">
        <v>44138</v>
      </c>
      <c r="AD714" s="160"/>
      <c r="AE714" s="151"/>
      <c r="AF714" s="159">
        <f t="shared" si="77"/>
        <v>-1451.1123287671232</v>
      </c>
      <c r="AG714" s="158"/>
      <c r="AH714" s="158"/>
      <c r="AI714" s="158"/>
      <c r="AJ714" s="158"/>
      <c r="AK714" s="158"/>
      <c r="AL714" s="158"/>
      <c r="AM714" s="158"/>
      <c r="AN714" s="158"/>
      <c r="AO714" s="158"/>
      <c r="AP714" s="158"/>
      <c r="AQ714" s="158"/>
      <c r="AR714" s="158"/>
      <c r="AS714" s="158"/>
      <c r="AT714" s="158"/>
      <c r="AU714" s="158"/>
      <c r="AV714" s="158"/>
      <c r="AW714" s="158"/>
      <c r="AX714" s="158"/>
      <c r="AY714" s="158"/>
      <c r="AZ714" s="158"/>
      <c r="BA714" s="158"/>
      <c r="BB714" s="158"/>
      <c r="BC714" s="158"/>
      <c r="BD714" s="158"/>
      <c r="BE714" s="158"/>
      <c r="BF714" s="158"/>
      <c r="BG714" s="151"/>
      <c r="BH714" s="151"/>
      <c r="BI714" s="151"/>
      <c r="BJ714" s="151"/>
      <c r="BK714" s="151"/>
      <c r="BL714" s="151"/>
      <c r="BM714" s="151"/>
      <c r="BN714" s="151"/>
      <c r="BO714" s="151"/>
      <c r="BP714" s="151"/>
      <c r="BQ714" s="151"/>
      <c r="BR714" s="151"/>
      <c r="BS714" s="151"/>
      <c r="BT714" s="151"/>
      <c r="BU714" s="151"/>
      <c r="BV714" s="151"/>
      <c r="BW714" s="151"/>
      <c r="BX714" s="151"/>
      <c r="BY714" s="151"/>
      <c r="BZ714" s="151"/>
      <c r="CA714" s="151"/>
      <c r="CB714" s="151"/>
      <c r="CC714" s="151"/>
      <c r="CD714" s="151"/>
      <c r="CE714" s="151"/>
      <c r="CF714" s="151"/>
      <c r="CG714" s="151"/>
      <c r="CH714" s="151"/>
      <c r="CI714" s="151"/>
      <c r="CJ714" s="151"/>
      <c r="CK714" s="151"/>
      <c r="CL714" s="151"/>
    </row>
    <row r="715" spans="1:90" s="89" customFormat="1" x14ac:dyDescent="0.2">
      <c r="A715" s="151" t="s">
        <v>6042</v>
      </c>
      <c r="B715" s="151">
        <v>712</v>
      </c>
      <c r="C715" s="151">
        <v>624</v>
      </c>
      <c r="D715" s="269" t="s">
        <v>7828</v>
      </c>
      <c r="E715" s="270" t="s">
        <v>7829</v>
      </c>
      <c r="F715" s="271">
        <v>33530</v>
      </c>
      <c r="G715" s="153" t="s">
        <v>562</v>
      </c>
      <c r="H715" s="158">
        <v>37491815</v>
      </c>
      <c r="I715" s="155"/>
      <c r="J715" s="151"/>
      <c r="K715" s="151"/>
      <c r="L715" s="151"/>
      <c r="M715" s="151"/>
      <c r="N715" s="151"/>
      <c r="O715" s="151"/>
      <c r="P715" s="151"/>
      <c r="Q715" s="151"/>
      <c r="R715" s="151"/>
      <c r="S715" s="151"/>
      <c r="T715" s="151" t="s">
        <v>895</v>
      </c>
      <c r="U715" s="162">
        <v>44118</v>
      </c>
      <c r="V715" s="162">
        <v>44124</v>
      </c>
      <c r="W715" s="165">
        <f t="shared" si="76"/>
        <v>6</v>
      </c>
      <c r="X715" s="157" t="s">
        <v>453</v>
      </c>
      <c r="Y715" s="157" t="s">
        <v>563</v>
      </c>
      <c r="Z715" s="151" t="s">
        <v>827</v>
      </c>
      <c r="AA715" s="151" t="s">
        <v>550</v>
      </c>
      <c r="AB715" s="160" t="s">
        <v>804</v>
      </c>
      <c r="AC715" s="162">
        <v>44159</v>
      </c>
      <c r="AD715" s="160"/>
      <c r="AE715" s="151"/>
      <c r="AF715" s="159">
        <f t="shared" si="77"/>
        <v>-1451.8027397260273</v>
      </c>
      <c r="AG715" s="158"/>
      <c r="AH715" s="158"/>
      <c r="AI715" s="158"/>
      <c r="AJ715" s="158"/>
      <c r="AK715" s="158"/>
      <c r="AL715" s="158"/>
      <c r="AM715" s="158"/>
      <c r="AN715" s="158"/>
      <c r="AO715" s="158"/>
      <c r="AP715" s="158"/>
      <c r="AQ715" s="158"/>
      <c r="AR715" s="158"/>
      <c r="AS715" s="158"/>
      <c r="AT715" s="158"/>
      <c r="AU715" s="158"/>
      <c r="AV715" s="158"/>
      <c r="AW715" s="158"/>
      <c r="AX715" s="158"/>
      <c r="AY715" s="158"/>
      <c r="AZ715" s="158"/>
      <c r="BA715" s="158"/>
      <c r="BB715" s="158"/>
      <c r="BC715" s="158"/>
      <c r="BD715" s="158"/>
      <c r="BE715" s="158"/>
      <c r="BF715" s="158"/>
      <c r="BG715" s="151"/>
      <c r="BH715" s="151"/>
      <c r="BI715" s="151"/>
      <c r="BJ715" s="151"/>
      <c r="BK715" s="151"/>
      <c r="BL715" s="151"/>
      <c r="BM715" s="151"/>
      <c r="BN715" s="151"/>
      <c r="BO715" s="151"/>
      <c r="BP715" s="151"/>
      <c r="BQ715" s="151"/>
      <c r="BR715" s="151"/>
      <c r="BS715" s="151"/>
      <c r="BT715" s="151"/>
      <c r="BU715" s="151"/>
      <c r="BV715" s="151"/>
      <c r="BW715" s="151"/>
      <c r="BX715" s="151"/>
      <c r="BY715" s="151"/>
      <c r="BZ715" s="151"/>
      <c r="CA715" s="151"/>
      <c r="CB715" s="151"/>
      <c r="CC715" s="151"/>
      <c r="CD715" s="151"/>
      <c r="CE715" s="151"/>
      <c r="CF715" s="151"/>
      <c r="CG715" s="151"/>
      <c r="CH715" s="151"/>
      <c r="CI715" s="151"/>
      <c r="CJ715" s="151"/>
      <c r="CK715" s="151"/>
      <c r="CL715" s="151"/>
    </row>
    <row r="716" spans="1:90" s="89" customFormat="1" x14ac:dyDescent="0.2">
      <c r="A716" s="151" t="s">
        <v>6043</v>
      </c>
      <c r="B716" s="151">
        <v>713</v>
      </c>
      <c r="C716" s="151">
        <v>625</v>
      </c>
      <c r="D716" s="269" t="s">
        <v>7830</v>
      </c>
      <c r="E716" s="270" t="s">
        <v>7831</v>
      </c>
      <c r="F716" s="271">
        <v>32029</v>
      </c>
      <c r="G716" s="153" t="s">
        <v>480</v>
      </c>
      <c r="H716" s="158">
        <v>45688164</v>
      </c>
      <c r="I716" s="151"/>
      <c r="J716" s="151"/>
      <c r="K716" s="151"/>
      <c r="L716" s="151"/>
      <c r="M716" s="151"/>
      <c r="N716" s="151"/>
      <c r="O716" s="151"/>
      <c r="P716" s="151"/>
      <c r="Q716" s="151"/>
      <c r="R716" s="151"/>
      <c r="S716" s="151"/>
      <c r="T716" s="151" t="s">
        <v>453</v>
      </c>
      <c r="U716" s="162" t="s">
        <v>453</v>
      </c>
      <c r="V716" s="162" t="s">
        <v>453</v>
      </c>
      <c r="W716" s="165" t="s">
        <v>453</v>
      </c>
      <c r="X716" s="157" t="s">
        <v>453</v>
      </c>
      <c r="Y716" s="157" t="s">
        <v>563</v>
      </c>
      <c r="Z716" s="151" t="s">
        <v>817</v>
      </c>
      <c r="AA716" s="151" t="s">
        <v>5963</v>
      </c>
      <c r="AB716" s="160" t="s">
        <v>804</v>
      </c>
      <c r="AC716" s="162">
        <v>44132</v>
      </c>
      <c r="AD716" s="160"/>
      <c r="AE716" s="151"/>
      <c r="AF716" s="159">
        <f t="shared" si="77"/>
        <v>-1450.9150684931506</v>
      </c>
      <c r="AG716" s="158"/>
      <c r="AH716" s="158"/>
      <c r="AI716" s="158"/>
      <c r="AJ716" s="158"/>
      <c r="AK716" s="158"/>
      <c r="AL716" s="158"/>
      <c r="AM716" s="158"/>
      <c r="AN716" s="158"/>
      <c r="AO716" s="158"/>
      <c r="AP716" s="158"/>
      <c r="AQ716" s="158"/>
      <c r="AR716" s="158"/>
      <c r="AS716" s="158"/>
      <c r="AT716" s="158"/>
      <c r="AU716" s="158"/>
      <c r="AV716" s="158"/>
      <c r="AW716" s="158"/>
      <c r="AX716" s="158"/>
      <c r="AY716" s="158"/>
      <c r="AZ716" s="158"/>
      <c r="BA716" s="158"/>
      <c r="BB716" s="158"/>
      <c r="BC716" s="158"/>
      <c r="BD716" s="158"/>
      <c r="BE716" s="158"/>
      <c r="BF716" s="158"/>
      <c r="BG716" s="151"/>
      <c r="BH716" s="151"/>
      <c r="BI716" s="151"/>
      <c r="BJ716" s="151"/>
      <c r="BK716" s="151"/>
      <c r="BL716" s="151"/>
      <c r="BM716" s="151"/>
      <c r="BN716" s="151"/>
      <c r="BO716" s="151"/>
      <c r="BP716" s="151"/>
      <c r="BQ716" s="151"/>
      <c r="BR716" s="151"/>
      <c r="BS716" s="151"/>
      <c r="BT716" s="151"/>
      <c r="BU716" s="151"/>
      <c r="BV716" s="151"/>
      <c r="BW716" s="151"/>
      <c r="BX716" s="151"/>
      <c r="BY716" s="151"/>
      <c r="BZ716" s="151"/>
      <c r="CA716" s="151"/>
      <c r="CB716" s="151"/>
      <c r="CC716" s="151"/>
      <c r="CD716" s="151"/>
      <c r="CE716" s="151"/>
      <c r="CF716" s="151"/>
      <c r="CG716" s="151"/>
      <c r="CH716" s="151"/>
      <c r="CI716" s="151"/>
      <c r="CJ716" s="151"/>
      <c r="CK716" s="151"/>
      <c r="CL716" s="151"/>
    </row>
    <row r="717" spans="1:90" s="89" customFormat="1" x14ac:dyDescent="0.2">
      <c r="A717" s="151" t="s">
        <v>6044</v>
      </c>
      <c r="B717" s="151">
        <v>714</v>
      </c>
      <c r="C717" s="151">
        <v>626</v>
      </c>
      <c r="D717" s="269" t="s">
        <v>7832</v>
      </c>
      <c r="E717" s="270" t="s">
        <v>7833</v>
      </c>
      <c r="F717" s="271">
        <v>16451</v>
      </c>
      <c r="G717" s="151" t="s">
        <v>480</v>
      </c>
      <c r="H717" s="158">
        <v>35703937</v>
      </c>
      <c r="I717" s="151"/>
      <c r="J717" s="151"/>
      <c r="K717" s="151"/>
      <c r="L717" s="151"/>
      <c r="M717" s="151"/>
      <c r="N717" s="151"/>
      <c r="O717" s="151"/>
      <c r="P717" s="151"/>
      <c r="Q717" s="151"/>
      <c r="R717" s="151"/>
      <c r="S717" s="151"/>
      <c r="T717" s="151" t="s">
        <v>453</v>
      </c>
      <c r="U717" s="162" t="s">
        <v>453</v>
      </c>
      <c r="V717" s="162" t="s">
        <v>453</v>
      </c>
      <c r="W717" s="165" t="s">
        <v>453</v>
      </c>
      <c r="X717" s="157" t="s">
        <v>453</v>
      </c>
      <c r="Y717" s="157" t="s">
        <v>563</v>
      </c>
      <c r="Z717" s="151" t="s">
        <v>817</v>
      </c>
      <c r="AA717" s="151" t="s">
        <v>5964</v>
      </c>
      <c r="AB717" s="160" t="s">
        <v>804</v>
      </c>
      <c r="AC717" s="162">
        <v>44138</v>
      </c>
      <c r="AD717" s="160"/>
      <c r="AE717" s="151"/>
      <c r="AF717" s="159">
        <f t="shared" si="77"/>
        <v>-1451.1123287671232</v>
      </c>
      <c r="AG717" s="158"/>
      <c r="AH717" s="158"/>
      <c r="AI717" s="158"/>
      <c r="AJ717" s="158"/>
      <c r="AK717" s="158"/>
      <c r="AL717" s="158"/>
      <c r="AM717" s="158"/>
      <c r="AN717" s="158"/>
      <c r="AO717" s="158"/>
      <c r="AP717" s="158"/>
      <c r="AQ717" s="158"/>
      <c r="AR717" s="158"/>
      <c r="AS717" s="158"/>
      <c r="AT717" s="158"/>
      <c r="AU717" s="158"/>
      <c r="AV717" s="158"/>
      <c r="AW717" s="158"/>
      <c r="AX717" s="158"/>
      <c r="AY717" s="158"/>
      <c r="AZ717" s="158"/>
      <c r="BA717" s="158"/>
      <c r="BB717" s="158"/>
      <c r="BC717" s="158"/>
      <c r="BD717" s="158"/>
      <c r="BE717" s="158"/>
      <c r="BF717" s="158"/>
      <c r="BG717" s="151"/>
      <c r="BH717" s="151"/>
      <c r="BI717" s="151"/>
      <c r="BJ717" s="151"/>
      <c r="BK717" s="151"/>
      <c r="BL717" s="151"/>
      <c r="BM717" s="151"/>
      <c r="BN717" s="151"/>
      <c r="BO717" s="151"/>
      <c r="BP717" s="151"/>
      <c r="BQ717" s="151"/>
      <c r="BR717" s="151"/>
      <c r="BS717" s="151"/>
      <c r="BT717" s="151"/>
      <c r="BU717" s="151"/>
      <c r="BV717" s="151"/>
      <c r="BW717" s="151"/>
      <c r="BX717" s="151"/>
      <c r="BY717" s="151"/>
      <c r="BZ717" s="151"/>
      <c r="CA717" s="151"/>
      <c r="CB717" s="151"/>
      <c r="CC717" s="151"/>
      <c r="CD717" s="151"/>
      <c r="CE717" s="151"/>
      <c r="CF717" s="151"/>
      <c r="CG717" s="151"/>
      <c r="CH717" s="151"/>
      <c r="CI717" s="151"/>
      <c r="CJ717" s="151"/>
      <c r="CK717" s="151"/>
      <c r="CL717" s="151"/>
    </row>
    <row r="718" spans="1:90" s="89" customFormat="1" x14ac:dyDescent="0.2">
      <c r="A718" s="151" t="s">
        <v>6045</v>
      </c>
      <c r="B718" s="151">
        <v>715</v>
      </c>
      <c r="C718" s="151" t="s">
        <v>5965</v>
      </c>
      <c r="D718" s="269" t="s">
        <v>6081</v>
      </c>
      <c r="E718" s="270" t="s">
        <v>7834</v>
      </c>
      <c r="F718" s="271">
        <v>21985</v>
      </c>
      <c r="G718" s="153" t="s">
        <v>562</v>
      </c>
      <c r="H718" s="158">
        <v>45654252</v>
      </c>
      <c r="I718" s="155"/>
      <c r="J718" s="159"/>
      <c r="K718" s="159"/>
      <c r="L718" s="159"/>
      <c r="M718" s="157"/>
      <c r="N718" s="151"/>
      <c r="O718" s="160"/>
      <c r="P718" s="151"/>
      <c r="Q718" s="151"/>
      <c r="R718" s="155"/>
      <c r="S718" s="151"/>
      <c r="T718" s="151" t="s">
        <v>453</v>
      </c>
      <c r="U718" s="161" t="s">
        <v>453</v>
      </c>
      <c r="V718" s="161" t="s">
        <v>453</v>
      </c>
      <c r="W718" s="165" t="s">
        <v>453</v>
      </c>
      <c r="X718" s="161" t="s">
        <v>453</v>
      </c>
      <c r="Y718" s="157" t="s">
        <v>564</v>
      </c>
      <c r="Z718" s="151" t="s">
        <v>817</v>
      </c>
      <c r="AA718" s="151" t="s">
        <v>5966</v>
      </c>
      <c r="AB718" s="160" t="s">
        <v>804</v>
      </c>
      <c r="AC718" s="162">
        <v>44158</v>
      </c>
      <c r="AD718" s="160"/>
      <c r="AE718" s="151"/>
      <c r="AF718" s="159">
        <f t="shared" si="77"/>
        <v>-1451.7698630136986</v>
      </c>
      <c r="AG718" s="158"/>
      <c r="AH718" s="158"/>
      <c r="AI718" s="158"/>
      <c r="AJ718" s="158"/>
      <c r="AK718" s="158"/>
      <c r="AL718" s="158"/>
      <c r="AM718" s="158"/>
      <c r="AN718" s="158"/>
      <c r="AO718" s="158"/>
      <c r="AP718" s="158"/>
      <c r="AQ718" s="158"/>
      <c r="AR718" s="158"/>
      <c r="AS718" s="158"/>
      <c r="AT718" s="158"/>
      <c r="AU718" s="158"/>
      <c r="AV718" s="158"/>
      <c r="AW718" s="158"/>
      <c r="AX718" s="158"/>
      <c r="AY718" s="158"/>
      <c r="AZ718" s="158"/>
      <c r="BA718" s="158"/>
      <c r="BB718" s="158"/>
      <c r="BC718" s="158"/>
      <c r="BD718" s="158"/>
      <c r="BE718" s="158"/>
      <c r="BF718" s="158"/>
      <c r="BG718" s="151"/>
      <c r="BH718" s="151"/>
      <c r="BI718" s="151"/>
      <c r="BJ718" s="151"/>
      <c r="BK718" s="151"/>
      <c r="BL718" s="151"/>
      <c r="BM718" s="151"/>
      <c r="BN718" s="151"/>
      <c r="BO718" s="151"/>
      <c r="BP718" s="151"/>
      <c r="BQ718" s="151"/>
      <c r="BR718" s="151"/>
      <c r="BS718" s="151"/>
      <c r="BT718" s="151"/>
      <c r="BU718" s="151"/>
      <c r="BV718" s="151"/>
      <c r="BW718" s="151"/>
      <c r="BX718" s="151"/>
      <c r="BY718" s="151"/>
      <c r="BZ718" s="151"/>
      <c r="CA718" s="151"/>
      <c r="CB718" s="151"/>
      <c r="CC718" s="151"/>
      <c r="CD718" s="151"/>
      <c r="CE718" s="151"/>
      <c r="CF718" s="151"/>
      <c r="CG718" s="151"/>
      <c r="CH718" s="151"/>
      <c r="CI718" s="151"/>
      <c r="CJ718" s="151"/>
      <c r="CK718" s="151"/>
      <c r="CL718" s="151"/>
    </row>
    <row r="719" spans="1:90" s="89" customFormat="1" x14ac:dyDescent="0.2">
      <c r="A719" s="151" t="s">
        <v>6046</v>
      </c>
      <c r="B719" s="151">
        <v>716</v>
      </c>
      <c r="C719" s="151">
        <v>627</v>
      </c>
      <c r="D719" s="269" t="s">
        <v>7835</v>
      </c>
      <c r="E719" s="270" t="s">
        <v>7836</v>
      </c>
      <c r="F719" s="271">
        <v>15723</v>
      </c>
      <c r="G719" s="153" t="s">
        <v>562</v>
      </c>
      <c r="H719" s="158">
        <v>39166320</v>
      </c>
      <c r="I719" s="151"/>
      <c r="J719" s="151"/>
      <c r="K719" s="151"/>
      <c r="L719" s="151"/>
      <c r="M719" s="151"/>
      <c r="N719" s="151"/>
      <c r="O719" s="151"/>
      <c r="P719" s="151"/>
      <c r="Q719" s="151"/>
      <c r="R719" s="151"/>
      <c r="S719" s="151"/>
      <c r="T719" s="151" t="s">
        <v>453</v>
      </c>
      <c r="U719" s="162" t="s">
        <v>453</v>
      </c>
      <c r="V719" s="162" t="s">
        <v>453</v>
      </c>
      <c r="W719" s="165" t="s">
        <v>453</v>
      </c>
      <c r="X719" s="157" t="s">
        <v>453</v>
      </c>
      <c r="Y719" s="157" t="s">
        <v>564</v>
      </c>
      <c r="Z719" s="151" t="s">
        <v>827</v>
      </c>
      <c r="AA719" s="151" t="s">
        <v>540</v>
      </c>
      <c r="AB719" s="160" t="s">
        <v>804</v>
      </c>
      <c r="AC719" s="162">
        <v>44159</v>
      </c>
      <c r="AD719" s="160"/>
      <c r="AE719" s="151"/>
      <c r="AF719" s="159">
        <f t="shared" si="77"/>
        <v>-1451.8027397260273</v>
      </c>
      <c r="AG719" s="158"/>
      <c r="AH719" s="158"/>
      <c r="AI719" s="158"/>
      <c r="AJ719" s="158"/>
      <c r="AK719" s="158"/>
      <c r="AL719" s="158"/>
      <c r="AM719" s="158"/>
      <c r="AN719" s="158"/>
      <c r="AO719" s="158"/>
      <c r="AP719" s="158"/>
      <c r="AQ719" s="158"/>
      <c r="AR719" s="158"/>
      <c r="AS719" s="158"/>
      <c r="AT719" s="158"/>
      <c r="AU719" s="158"/>
      <c r="AV719" s="158"/>
      <c r="AW719" s="158"/>
      <c r="AX719" s="158"/>
      <c r="AY719" s="158"/>
      <c r="AZ719" s="158"/>
      <c r="BA719" s="158"/>
      <c r="BB719" s="158"/>
      <c r="BC719" s="158"/>
      <c r="BD719" s="158"/>
      <c r="BE719" s="158"/>
      <c r="BF719" s="158"/>
      <c r="BG719" s="151"/>
      <c r="BH719" s="151"/>
      <c r="BI719" s="151"/>
      <c r="BJ719" s="151"/>
      <c r="BK719" s="151"/>
      <c r="BL719" s="151"/>
      <c r="BM719" s="151"/>
      <c r="BN719" s="151"/>
      <c r="BO719" s="151"/>
      <c r="BP719" s="151"/>
      <c r="BQ719" s="151"/>
      <c r="BR719" s="151"/>
      <c r="BS719" s="151"/>
      <c r="BT719" s="151"/>
      <c r="BU719" s="151"/>
      <c r="BV719" s="151"/>
      <c r="BW719" s="151"/>
      <c r="BX719" s="151"/>
      <c r="BY719" s="151"/>
      <c r="BZ719" s="151"/>
      <c r="CA719" s="151"/>
      <c r="CB719" s="151"/>
      <c r="CC719" s="151"/>
      <c r="CD719" s="151"/>
      <c r="CE719" s="151"/>
      <c r="CF719" s="151"/>
      <c r="CG719" s="151"/>
      <c r="CH719" s="151"/>
      <c r="CI719" s="151"/>
      <c r="CJ719" s="151"/>
      <c r="CK719" s="151"/>
      <c r="CL719" s="151"/>
    </row>
    <row r="720" spans="1:90" s="89" customFormat="1" x14ac:dyDescent="0.2">
      <c r="A720" s="151" t="s">
        <v>6047</v>
      </c>
      <c r="B720" s="151">
        <v>717</v>
      </c>
      <c r="C720" s="151">
        <v>628</v>
      </c>
      <c r="D720" s="269" t="s">
        <v>7837</v>
      </c>
      <c r="E720" s="270" t="s">
        <v>7838</v>
      </c>
      <c r="F720" s="271">
        <v>35139</v>
      </c>
      <c r="G720" s="153" t="s">
        <v>562</v>
      </c>
      <c r="H720" s="158">
        <v>34513630</v>
      </c>
      <c r="I720" s="151"/>
      <c r="J720" s="151"/>
      <c r="K720" s="151"/>
      <c r="L720" s="151"/>
      <c r="M720" s="151"/>
      <c r="N720" s="151"/>
      <c r="O720" s="151"/>
      <c r="P720" s="151"/>
      <c r="Q720" s="151"/>
      <c r="R720" s="151"/>
      <c r="S720" s="151"/>
      <c r="T720" s="151" t="s">
        <v>935</v>
      </c>
      <c r="U720" s="162">
        <v>44159</v>
      </c>
      <c r="V720" s="162">
        <v>44169</v>
      </c>
      <c r="W720" s="165">
        <f t="shared" ref="W720:W723" si="78">SUM(V720-U720)</f>
        <v>10</v>
      </c>
      <c r="X720" s="157" t="s">
        <v>453</v>
      </c>
      <c r="Y720" s="157" t="s">
        <v>564</v>
      </c>
      <c r="Z720" s="151" t="s">
        <v>827</v>
      </c>
      <c r="AA720" s="151" t="s">
        <v>540</v>
      </c>
      <c r="AB720" s="160" t="s">
        <v>804</v>
      </c>
      <c r="AC720" s="162">
        <v>44187</v>
      </c>
      <c r="AD720" s="160"/>
      <c r="AE720" s="151"/>
      <c r="AF720" s="159">
        <f t="shared" si="77"/>
        <v>-1452.7232876712328</v>
      </c>
      <c r="AG720" s="158"/>
      <c r="AH720" s="158"/>
      <c r="AI720" s="158"/>
      <c r="AJ720" s="158"/>
      <c r="AK720" s="158"/>
      <c r="AL720" s="158"/>
      <c r="AM720" s="158"/>
      <c r="AN720" s="158"/>
      <c r="AO720" s="158"/>
      <c r="AP720" s="158"/>
      <c r="AQ720" s="158"/>
      <c r="AR720" s="158"/>
      <c r="AS720" s="158"/>
      <c r="AT720" s="158"/>
      <c r="AU720" s="158"/>
      <c r="AV720" s="158"/>
      <c r="AW720" s="158"/>
      <c r="AX720" s="158"/>
      <c r="AY720" s="158"/>
      <c r="AZ720" s="158"/>
      <c r="BA720" s="158"/>
      <c r="BB720" s="158"/>
      <c r="BC720" s="158"/>
      <c r="BD720" s="158"/>
      <c r="BE720" s="158"/>
      <c r="BF720" s="158"/>
      <c r="BG720" s="151"/>
      <c r="BH720" s="151"/>
      <c r="BI720" s="151"/>
      <c r="BJ720" s="151"/>
      <c r="BK720" s="151"/>
      <c r="BL720" s="151"/>
      <c r="BM720" s="151"/>
      <c r="BN720" s="151"/>
      <c r="BO720" s="151"/>
      <c r="BP720" s="151"/>
      <c r="BQ720" s="151"/>
      <c r="BR720" s="151"/>
      <c r="BS720" s="151"/>
      <c r="BT720" s="151"/>
      <c r="BU720" s="151"/>
      <c r="BV720" s="151"/>
      <c r="BW720" s="151"/>
      <c r="BX720" s="151"/>
      <c r="BY720" s="151"/>
      <c r="BZ720" s="151"/>
      <c r="CA720" s="151"/>
      <c r="CB720" s="151"/>
      <c r="CC720" s="151"/>
      <c r="CD720" s="151"/>
      <c r="CE720" s="151"/>
      <c r="CF720" s="151"/>
      <c r="CG720" s="151"/>
      <c r="CH720" s="151"/>
      <c r="CI720" s="151"/>
      <c r="CJ720" s="151"/>
      <c r="CK720" s="151"/>
      <c r="CL720" s="151"/>
    </row>
    <row r="721" spans="1:90" s="89" customFormat="1" x14ac:dyDescent="0.2">
      <c r="A721" s="151" t="s">
        <v>6048</v>
      </c>
      <c r="B721" s="151">
        <v>718</v>
      </c>
      <c r="C721" s="151">
        <v>629</v>
      </c>
      <c r="D721" s="269" t="s">
        <v>7839</v>
      </c>
      <c r="E721" s="270" t="s">
        <v>7840</v>
      </c>
      <c r="F721" s="271">
        <v>31419</v>
      </c>
      <c r="G721" s="153" t="s">
        <v>562</v>
      </c>
      <c r="H721" s="158">
        <v>40313658</v>
      </c>
      <c r="I721" s="151"/>
      <c r="J721" s="151"/>
      <c r="K721" s="151"/>
      <c r="L721" s="151"/>
      <c r="M721" s="151"/>
      <c r="N721" s="151"/>
      <c r="O721" s="151"/>
      <c r="P721" s="151"/>
      <c r="Q721" s="151"/>
      <c r="R721" s="151"/>
      <c r="S721" s="151"/>
      <c r="T721" s="151" t="s">
        <v>453</v>
      </c>
      <c r="U721" s="162" t="s">
        <v>453</v>
      </c>
      <c r="V721" s="162" t="s">
        <v>453</v>
      </c>
      <c r="W721" s="165" t="s">
        <v>453</v>
      </c>
      <c r="X721" s="157" t="s">
        <v>453</v>
      </c>
      <c r="Y721" s="157" t="s">
        <v>1652</v>
      </c>
      <c r="Z721" s="151" t="s">
        <v>827</v>
      </c>
      <c r="AA721" s="151" t="s">
        <v>550</v>
      </c>
      <c r="AB721" s="160" t="s">
        <v>804</v>
      </c>
      <c r="AC721" s="162">
        <v>44172</v>
      </c>
      <c r="AD721" s="160"/>
      <c r="AE721" s="151"/>
      <c r="AF721" s="159">
        <f t="shared" si="77"/>
        <v>-1452.2301369863014</v>
      </c>
      <c r="AG721" s="158"/>
      <c r="AH721" s="158"/>
      <c r="AI721" s="158"/>
      <c r="AJ721" s="158"/>
      <c r="AK721" s="158"/>
      <c r="AL721" s="158"/>
      <c r="AM721" s="158"/>
      <c r="AN721" s="158"/>
      <c r="AO721" s="158"/>
      <c r="AP721" s="158"/>
      <c r="AQ721" s="158"/>
      <c r="AR721" s="158"/>
      <c r="AS721" s="158"/>
      <c r="AT721" s="158"/>
      <c r="AU721" s="158"/>
      <c r="AV721" s="158"/>
      <c r="AW721" s="158"/>
      <c r="AX721" s="158"/>
      <c r="AY721" s="158"/>
      <c r="AZ721" s="158"/>
      <c r="BA721" s="158"/>
      <c r="BB721" s="158"/>
      <c r="BC721" s="158"/>
      <c r="BD721" s="158"/>
      <c r="BE721" s="158"/>
      <c r="BF721" s="158"/>
      <c r="BG721" s="151"/>
      <c r="BH721" s="151"/>
      <c r="BI721" s="151"/>
      <c r="BJ721" s="151"/>
      <c r="BK721" s="151"/>
      <c r="BL721" s="151"/>
      <c r="BM721" s="151"/>
      <c r="BN721" s="151"/>
      <c r="BO721" s="151"/>
      <c r="BP721" s="151"/>
      <c r="BQ721" s="151"/>
      <c r="BR721" s="151"/>
      <c r="BS721" s="151"/>
      <c r="BT721" s="151"/>
      <c r="BU721" s="151"/>
      <c r="BV721" s="151"/>
      <c r="BW721" s="151"/>
      <c r="BX721" s="151"/>
      <c r="BY721" s="151"/>
      <c r="BZ721" s="151"/>
      <c r="CA721" s="151"/>
      <c r="CB721" s="151"/>
      <c r="CC721" s="151"/>
      <c r="CD721" s="151"/>
      <c r="CE721" s="151"/>
      <c r="CF721" s="151"/>
      <c r="CG721" s="151"/>
      <c r="CH721" s="151"/>
      <c r="CI721" s="151"/>
      <c r="CJ721" s="151"/>
      <c r="CK721" s="151"/>
      <c r="CL721" s="151"/>
    </row>
    <row r="722" spans="1:90" s="89" customFormat="1" x14ac:dyDescent="0.2">
      <c r="A722" s="151" t="s">
        <v>6049</v>
      </c>
      <c r="B722" s="151">
        <v>719</v>
      </c>
      <c r="C722" s="151">
        <v>630</v>
      </c>
      <c r="D722" s="269" t="s">
        <v>7841</v>
      </c>
      <c r="E722" s="270" t="s">
        <v>7842</v>
      </c>
      <c r="F722" s="271">
        <v>15534</v>
      </c>
      <c r="G722" s="153" t="s">
        <v>480</v>
      </c>
      <c r="H722" s="158">
        <v>46338566</v>
      </c>
      <c r="I722" s="155"/>
      <c r="J722" s="151"/>
      <c r="K722" s="151"/>
      <c r="L722" s="151"/>
      <c r="M722" s="151"/>
      <c r="N722" s="151"/>
      <c r="O722" s="151"/>
      <c r="P722" s="151"/>
      <c r="Q722" s="151"/>
      <c r="R722" s="151"/>
      <c r="S722" s="151"/>
      <c r="T722" s="151" t="s">
        <v>453</v>
      </c>
      <c r="U722" s="162" t="s">
        <v>453</v>
      </c>
      <c r="V722" s="162" t="s">
        <v>453</v>
      </c>
      <c r="W722" s="165" t="s">
        <v>453</v>
      </c>
      <c r="X722" s="157" t="s">
        <v>453</v>
      </c>
      <c r="Y722" s="157" t="s">
        <v>564</v>
      </c>
      <c r="Z722" s="151" t="s">
        <v>817</v>
      </c>
      <c r="AA722" s="151" t="s">
        <v>5967</v>
      </c>
      <c r="AB722" s="160" t="s">
        <v>804</v>
      </c>
      <c r="AC722" s="162">
        <v>44173</v>
      </c>
      <c r="AD722" s="160"/>
      <c r="AE722" s="151"/>
      <c r="AF722" s="159">
        <f t="shared" si="77"/>
        <v>-1452.2630136986299</v>
      </c>
      <c r="AG722" s="158"/>
      <c r="AH722" s="158"/>
      <c r="AI722" s="158"/>
      <c r="AJ722" s="158"/>
      <c r="AK722" s="158"/>
      <c r="AL722" s="158"/>
      <c r="AM722" s="158"/>
      <c r="AN722" s="158"/>
      <c r="AO722" s="158"/>
      <c r="AP722" s="158"/>
      <c r="AQ722" s="158"/>
      <c r="AR722" s="158"/>
      <c r="AS722" s="158"/>
      <c r="AT722" s="158"/>
      <c r="AU722" s="158"/>
      <c r="AV722" s="158"/>
      <c r="AW722" s="158"/>
      <c r="AX722" s="158"/>
      <c r="AY722" s="158"/>
      <c r="AZ722" s="158"/>
      <c r="BA722" s="158"/>
      <c r="BB722" s="158"/>
      <c r="BC722" s="158"/>
      <c r="BD722" s="158"/>
      <c r="BE722" s="158"/>
      <c r="BF722" s="158"/>
      <c r="BG722" s="151"/>
      <c r="BH722" s="151"/>
      <c r="BI722" s="151"/>
      <c r="BJ722" s="151"/>
      <c r="BK722" s="151"/>
      <c r="BL722" s="151"/>
      <c r="BM722" s="151"/>
      <c r="BN722" s="151"/>
      <c r="BO722" s="151"/>
      <c r="BP722" s="151"/>
      <c r="BQ722" s="151"/>
      <c r="BR722" s="151"/>
      <c r="BS722" s="151"/>
      <c r="BT722" s="151"/>
      <c r="BU722" s="151"/>
      <c r="BV722" s="151"/>
      <c r="BW722" s="151"/>
      <c r="BX722" s="151"/>
      <c r="BY722" s="151"/>
      <c r="BZ722" s="151"/>
      <c r="CA722" s="151"/>
      <c r="CB722" s="151"/>
      <c r="CC722" s="151"/>
      <c r="CD722" s="151"/>
      <c r="CE722" s="151"/>
      <c r="CF722" s="151"/>
      <c r="CG722" s="151"/>
      <c r="CH722" s="151"/>
      <c r="CI722" s="151"/>
      <c r="CJ722" s="151"/>
      <c r="CK722" s="151"/>
      <c r="CL722" s="151"/>
    </row>
    <row r="723" spans="1:90" s="89" customFormat="1" x14ac:dyDescent="0.2">
      <c r="A723" s="151" t="s">
        <v>6050</v>
      </c>
      <c r="B723" s="151">
        <v>720</v>
      </c>
      <c r="C723" s="151">
        <v>631</v>
      </c>
      <c r="D723" s="269" t="s">
        <v>7843</v>
      </c>
      <c r="E723" s="270" t="s">
        <v>7844</v>
      </c>
      <c r="F723" s="271">
        <v>18234</v>
      </c>
      <c r="G723" s="153" t="s">
        <v>480</v>
      </c>
      <c r="H723" s="158">
        <v>85475613</v>
      </c>
      <c r="I723" s="151"/>
      <c r="J723" s="151"/>
      <c r="K723" s="151"/>
      <c r="L723" s="151"/>
      <c r="M723" s="151"/>
      <c r="N723" s="151"/>
      <c r="O723" s="151"/>
      <c r="P723" s="151"/>
      <c r="Q723" s="151"/>
      <c r="R723" s="151"/>
      <c r="S723" s="151"/>
      <c r="T723" s="151" t="s">
        <v>935</v>
      </c>
      <c r="U723" s="162">
        <v>44174</v>
      </c>
      <c r="V723" s="162"/>
      <c r="W723" s="165">
        <f t="shared" si="78"/>
        <v>-44174</v>
      </c>
      <c r="X723" s="157"/>
      <c r="Y723" s="157" t="s">
        <v>564</v>
      </c>
      <c r="Z723" s="151" t="s">
        <v>904</v>
      </c>
      <c r="AA723" s="151" t="s">
        <v>5901</v>
      </c>
      <c r="AB723" s="167" t="s">
        <v>804</v>
      </c>
      <c r="AC723" s="162">
        <v>44251</v>
      </c>
      <c r="AD723" s="160"/>
      <c r="AE723" s="151"/>
      <c r="AF723" s="159">
        <f t="shared" si="77"/>
        <v>-1454.827397260274</v>
      </c>
      <c r="AG723" s="158"/>
      <c r="AH723" s="158"/>
      <c r="AI723" s="158"/>
      <c r="AJ723" s="158"/>
      <c r="AK723" s="158"/>
      <c r="AL723" s="158"/>
      <c r="AM723" s="158"/>
      <c r="AN723" s="158"/>
      <c r="AO723" s="158"/>
      <c r="AP723" s="158"/>
      <c r="AQ723" s="158"/>
      <c r="AR723" s="158"/>
      <c r="AS723" s="158"/>
      <c r="AT723" s="158"/>
      <c r="AU723" s="158"/>
      <c r="AV723" s="158"/>
      <c r="AW723" s="158"/>
      <c r="AX723" s="158"/>
      <c r="AY723" s="158"/>
      <c r="AZ723" s="158"/>
      <c r="BA723" s="158"/>
      <c r="BB723" s="158"/>
      <c r="BC723" s="158"/>
      <c r="BD723" s="158"/>
      <c r="BE723" s="158"/>
      <c r="BF723" s="158"/>
      <c r="BG723" s="151"/>
      <c r="BH723" s="151"/>
      <c r="BI723" s="151"/>
      <c r="BJ723" s="151"/>
      <c r="BK723" s="151"/>
      <c r="BL723" s="151"/>
      <c r="BM723" s="151"/>
      <c r="BN723" s="151"/>
      <c r="BO723" s="151"/>
      <c r="BP723" s="151"/>
      <c r="BQ723" s="151"/>
      <c r="BR723" s="151"/>
      <c r="BS723" s="151"/>
      <c r="BT723" s="151"/>
      <c r="BU723" s="151"/>
      <c r="BV723" s="151"/>
      <c r="BW723" s="151"/>
      <c r="BX723" s="151"/>
      <c r="BY723" s="151"/>
      <c r="BZ723" s="151"/>
      <c r="CA723" s="151"/>
      <c r="CB723" s="151"/>
      <c r="CC723" s="151"/>
      <c r="CD723" s="151"/>
      <c r="CE723" s="151"/>
      <c r="CF723" s="151"/>
      <c r="CG723" s="151"/>
      <c r="CH723" s="151"/>
      <c r="CI723" s="151"/>
      <c r="CJ723" s="151"/>
      <c r="CK723" s="151"/>
      <c r="CL723" s="151"/>
    </row>
    <row r="724" spans="1:90" s="89" customFormat="1" x14ac:dyDescent="0.2">
      <c r="A724" s="151" t="s">
        <v>6051</v>
      </c>
      <c r="B724" s="151">
        <v>721</v>
      </c>
      <c r="C724" s="151">
        <v>632</v>
      </c>
      <c r="D724" s="269" t="s">
        <v>7845</v>
      </c>
      <c r="E724" s="270" t="s">
        <v>7846</v>
      </c>
      <c r="F724" s="271">
        <v>26642</v>
      </c>
      <c r="G724" s="151" t="s">
        <v>562</v>
      </c>
      <c r="H724" s="158">
        <v>40546818</v>
      </c>
      <c r="I724" s="151"/>
      <c r="J724" s="151"/>
      <c r="K724" s="151"/>
      <c r="L724" s="151"/>
      <c r="M724" s="151"/>
      <c r="N724" s="151"/>
      <c r="O724" s="151"/>
      <c r="P724" s="151"/>
      <c r="Q724" s="151"/>
      <c r="R724" s="151"/>
      <c r="S724" s="151"/>
      <c r="T724" s="151" t="s">
        <v>453</v>
      </c>
      <c r="U724" s="162" t="s">
        <v>453</v>
      </c>
      <c r="V724" s="162" t="s">
        <v>453</v>
      </c>
      <c r="W724" s="158" t="s">
        <v>453</v>
      </c>
      <c r="X724" s="158" t="s">
        <v>453</v>
      </c>
      <c r="Y724" s="158" t="s">
        <v>564</v>
      </c>
      <c r="Z724" s="151" t="s">
        <v>817</v>
      </c>
      <c r="AA724" s="151" t="s">
        <v>5968</v>
      </c>
      <c r="AB724" s="167" t="s">
        <v>804</v>
      </c>
      <c r="AC724" s="162">
        <v>44174</v>
      </c>
      <c r="AD724" s="160"/>
      <c r="AE724" s="151"/>
      <c r="AF724" s="159">
        <f t="shared" si="77"/>
        <v>-1452.2958904109589</v>
      </c>
      <c r="AG724" s="158"/>
      <c r="AH724" s="158"/>
      <c r="AI724" s="158"/>
      <c r="AJ724" s="158"/>
      <c r="AK724" s="158"/>
      <c r="AL724" s="158"/>
      <c r="AM724" s="158"/>
      <c r="AN724" s="158"/>
      <c r="AO724" s="158"/>
      <c r="AP724" s="158"/>
      <c r="AQ724" s="158"/>
      <c r="AR724" s="158"/>
      <c r="AS724" s="158"/>
      <c r="AT724" s="158"/>
      <c r="AU724" s="158"/>
      <c r="AV724" s="158"/>
      <c r="AW724" s="158"/>
      <c r="AX724" s="158"/>
      <c r="AY724" s="158"/>
      <c r="AZ724" s="158"/>
      <c r="BA724" s="158"/>
      <c r="BB724" s="158"/>
      <c r="BC724" s="158"/>
      <c r="BD724" s="158"/>
      <c r="BE724" s="158"/>
      <c r="BF724" s="158"/>
      <c r="BG724" s="151"/>
      <c r="BH724" s="151"/>
      <c r="BI724" s="151"/>
      <c r="BJ724" s="151"/>
      <c r="BK724" s="151"/>
      <c r="BL724" s="151"/>
      <c r="BM724" s="151"/>
      <c r="BN724" s="151"/>
      <c r="BO724" s="151"/>
      <c r="BP724" s="151"/>
      <c r="BQ724" s="151"/>
      <c r="BR724" s="151"/>
      <c r="BS724" s="151"/>
      <c r="BT724" s="151"/>
      <c r="BU724" s="151"/>
      <c r="BV724" s="151"/>
      <c r="BW724" s="151"/>
      <c r="BX724" s="151"/>
      <c r="BY724" s="151"/>
      <c r="BZ724" s="151"/>
      <c r="CA724" s="151"/>
      <c r="CB724" s="151"/>
      <c r="CC724" s="151"/>
      <c r="CD724" s="151"/>
      <c r="CE724" s="151"/>
      <c r="CF724" s="151"/>
      <c r="CG724" s="151"/>
      <c r="CH724" s="151"/>
      <c r="CI724" s="151"/>
      <c r="CJ724" s="151"/>
      <c r="CK724" s="151"/>
      <c r="CL724" s="151"/>
    </row>
    <row r="725" spans="1:90" s="89" customFormat="1" x14ac:dyDescent="0.2">
      <c r="A725" s="151" t="s">
        <v>6052</v>
      </c>
      <c r="B725" s="151">
        <v>722</v>
      </c>
      <c r="C725" s="151">
        <v>633</v>
      </c>
      <c r="D725" s="269" t="s">
        <v>7847</v>
      </c>
      <c r="E725" s="270" t="s">
        <v>7848</v>
      </c>
      <c r="F725" s="271">
        <v>23635</v>
      </c>
      <c r="G725" s="151" t="s">
        <v>562</v>
      </c>
      <c r="H725" s="158">
        <v>45437004</v>
      </c>
      <c r="I725" s="151"/>
      <c r="J725" s="151"/>
      <c r="K725" s="151"/>
      <c r="L725" s="151"/>
      <c r="M725" s="151"/>
      <c r="N725" s="151"/>
      <c r="O725" s="151"/>
      <c r="P725" s="151"/>
      <c r="Q725" s="151"/>
      <c r="R725" s="151"/>
      <c r="S725" s="151"/>
      <c r="T725" s="151" t="s">
        <v>453</v>
      </c>
      <c r="U725" s="175" t="s">
        <v>453</v>
      </c>
      <c r="V725" s="175" t="s">
        <v>453</v>
      </c>
      <c r="W725" s="158" t="s">
        <v>453</v>
      </c>
      <c r="X725" s="158" t="s">
        <v>453</v>
      </c>
      <c r="Y725" s="158" t="s">
        <v>563</v>
      </c>
      <c r="Z725" s="151" t="s">
        <v>817</v>
      </c>
      <c r="AA725" s="151" t="s">
        <v>5970</v>
      </c>
      <c r="AB725" s="167" t="s">
        <v>804</v>
      </c>
      <c r="AC725" s="162">
        <v>44186</v>
      </c>
      <c r="AD725" s="160"/>
      <c r="AE725" s="151"/>
      <c r="AF725" s="159">
        <f t="shared" si="77"/>
        <v>-1452.6904109589041</v>
      </c>
      <c r="AG725" s="158"/>
      <c r="AH725" s="158"/>
      <c r="AI725" s="158"/>
      <c r="AJ725" s="158"/>
      <c r="AK725" s="158"/>
      <c r="AL725" s="158"/>
      <c r="AM725" s="158"/>
      <c r="AN725" s="158"/>
      <c r="AO725" s="158"/>
      <c r="AP725" s="158"/>
      <c r="AQ725" s="158"/>
      <c r="AR725" s="158"/>
      <c r="AS725" s="158"/>
      <c r="AT725" s="158"/>
      <c r="AU725" s="158"/>
      <c r="AV725" s="158"/>
      <c r="AW725" s="158"/>
      <c r="AX725" s="158"/>
      <c r="AY725" s="158"/>
      <c r="AZ725" s="158"/>
      <c r="BA725" s="158"/>
      <c r="BB725" s="158"/>
      <c r="BC725" s="158"/>
      <c r="BD725" s="158"/>
      <c r="BE725" s="158"/>
      <c r="BF725" s="158"/>
      <c r="BG725" s="151"/>
      <c r="BH725" s="151"/>
      <c r="BI725" s="151"/>
      <c r="BJ725" s="151"/>
      <c r="BK725" s="151"/>
      <c r="BL725" s="151"/>
      <c r="BM725" s="151"/>
      <c r="BN725" s="151"/>
      <c r="BO725" s="151"/>
      <c r="BP725" s="151"/>
      <c r="BQ725" s="151"/>
      <c r="BR725" s="151"/>
      <c r="BS725" s="151"/>
      <c r="BT725" s="151"/>
      <c r="BU725" s="151"/>
      <c r="BV725" s="151"/>
      <c r="BW725" s="151"/>
      <c r="BX725" s="151"/>
      <c r="BY725" s="151"/>
      <c r="BZ725" s="151"/>
      <c r="CA725" s="151"/>
      <c r="CB725" s="151"/>
      <c r="CC725" s="151"/>
      <c r="CD725" s="151"/>
      <c r="CE725" s="151"/>
      <c r="CF725" s="151"/>
      <c r="CG725" s="151"/>
      <c r="CH725" s="151"/>
      <c r="CI725" s="151"/>
      <c r="CJ725" s="151"/>
      <c r="CK725" s="151"/>
      <c r="CL725" s="151"/>
    </row>
    <row r="726" spans="1:90" s="89" customFormat="1" x14ac:dyDescent="0.2">
      <c r="A726" s="151" t="s">
        <v>6053</v>
      </c>
      <c r="B726" s="151">
        <v>723</v>
      </c>
      <c r="C726" s="151">
        <v>634</v>
      </c>
      <c r="D726" s="269" t="s">
        <v>7849</v>
      </c>
      <c r="E726" s="270" t="s">
        <v>7850</v>
      </c>
      <c r="F726" s="271">
        <v>25046</v>
      </c>
      <c r="G726" s="151" t="s">
        <v>480</v>
      </c>
      <c r="H726" s="158">
        <v>45309718</v>
      </c>
      <c r="I726" s="151"/>
      <c r="J726" s="151"/>
      <c r="K726" s="151"/>
      <c r="L726" s="151"/>
      <c r="M726" s="151"/>
      <c r="N726" s="151"/>
      <c r="O726" s="151"/>
      <c r="P726" s="151"/>
      <c r="Q726" s="151"/>
      <c r="R726" s="151"/>
      <c r="S726" s="151"/>
      <c r="T726" s="151" t="s">
        <v>453</v>
      </c>
      <c r="U726" s="175" t="s">
        <v>453</v>
      </c>
      <c r="V726" s="175" t="s">
        <v>453</v>
      </c>
      <c r="W726" s="158" t="s">
        <v>453</v>
      </c>
      <c r="X726" s="158" t="s">
        <v>453</v>
      </c>
      <c r="Y726" s="158" t="s">
        <v>564</v>
      </c>
      <c r="Z726" s="151" t="s">
        <v>817</v>
      </c>
      <c r="AA726" s="151" t="s">
        <v>6055</v>
      </c>
      <c r="AB726" s="167" t="s">
        <v>804</v>
      </c>
      <c r="AC726" s="162">
        <v>44186</v>
      </c>
      <c r="AD726" s="160"/>
      <c r="AE726" s="151"/>
      <c r="AF726" s="159">
        <f t="shared" si="77"/>
        <v>-1452.6904109589041</v>
      </c>
      <c r="AG726" s="158"/>
      <c r="AH726" s="158"/>
      <c r="AI726" s="158"/>
      <c r="AJ726" s="158"/>
      <c r="AK726" s="158"/>
      <c r="AL726" s="158"/>
      <c r="AM726" s="158"/>
      <c r="AN726" s="158"/>
      <c r="AO726" s="158"/>
      <c r="AP726" s="158"/>
      <c r="AQ726" s="158"/>
      <c r="AR726" s="158"/>
      <c r="AS726" s="158"/>
      <c r="AT726" s="158"/>
      <c r="AU726" s="158"/>
      <c r="AV726" s="158"/>
      <c r="AW726" s="158"/>
      <c r="AX726" s="158"/>
      <c r="AY726" s="158"/>
      <c r="AZ726" s="158"/>
      <c r="BA726" s="158"/>
      <c r="BB726" s="158"/>
      <c r="BC726" s="158"/>
      <c r="BD726" s="158"/>
      <c r="BE726" s="158"/>
      <c r="BF726" s="158"/>
      <c r="BG726" s="151"/>
      <c r="BH726" s="151"/>
      <c r="BI726" s="151"/>
      <c r="BJ726" s="151"/>
      <c r="BK726" s="151"/>
      <c r="BL726" s="151"/>
      <c r="BM726" s="151"/>
      <c r="BN726" s="151"/>
      <c r="BO726" s="151"/>
      <c r="BP726" s="151"/>
      <c r="BQ726" s="151"/>
      <c r="BR726" s="151"/>
      <c r="BS726" s="151"/>
      <c r="BT726" s="151"/>
      <c r="BU726" s="151"/>
      <c r="BV726" s="151"/>
      <c r="BW726" s="151"/>
      <c r="BX726" s="151"/>
      <c r="BY726" s="151"/>
      <c r="BZ726" s="151"/>
      <c r="CA726" s="151"/>
      <c r="CB726" s="151"/>
      <c r="CC726" s="151"/>
      <c r="CD726" s="151"/>
      <c r="CE726" s="151"/>
      <c r="CF726" s="151"/>
      <c r="CG726" s="151"/>
      <c r="CH726" s="151"/>
      <c r="CI726" s="151"/>
      <c r="CJ726" s="151"/>
      <c r="CK726" s="151"/>
      <c r="CL726" s="151"/>
    </row>
    <row r="727" spans="1:90" s="89" customFormat="1" x14ac:dyDescent="0.2">
      <c r="A727" s="151" t="s">
        <v>6054</v>
      </c>
      <c r="B727" s="151">
        <v>724</v>
      </c>
      <c r="C727" s="151">
        <v>635</v>
      </c>
      <c r="D727" s="269" t="s">
        <v>7851</v>
      </c>
      <c r="E727" s="270" t="s">
        <v>7852</v>
      </c>
      <c r="F727" s="271">
        <v>36296</v>
      </c>
      <c r="G727" s="151" t="s">
        <v>562</v>
      </c>
      <c r="H727" s="158">
        <v>61082007</v>
      </c>
      <c r="I727" s="151"/>
      <c r="J727" s="151"/>
      <c r="K727" s="151"/>
      <c r="L727" s="151"/>
      <c r="M727" s="151"/>
      <c r="N727" s="151"/>
      <c r="O727" s="151"/>
      <c r="P727" s="151"/>
      <c r="Q727" s="151"/>
      <c r="R727" s="151"/>
      <c r="S727" s="151"/>
      <c r="T727" s="151" t="s">
        <v>453</v>
      </c>
      <c r="U727" s="175" t="s">
        <v>453</v>
      </c>
      <c r="V727" s="175" t="s">
        <v>453</v>
      </c>
      <c r="W727" s="158" t="s">
        <v>453</v>
      </c>
      <c r="X727" s="158" t="s">
        <v>453</v>
      </c>
      <c r="Y727" s="158" t="s">
        <v>564</v>
      </c>
      <c r="Z727" s="151" t="s">
        <v>817</v>
      </c>
      <c r="AA727" s="151" t="s">
        <v>6056</v>
      </c>
      <c r="AB727" s="167" t="s">
        <v>804</v>
      </c>
      <c r="AC727" s="162">
        <v>44186</v>
      </c>
      <c r="AD727" s="160"/>
      <c r="AE727" s="151"/>
      <c r="AF727" s="159">
        <f t="shared" si="77"/>
        <v>-1452.6904109589041</v>
      </c>
      <c r="AG727" s="158"/>
      <c r="AH727" s="158"/>
      <c r="AI727" s="158"/>
      <c r="AJ727" s="158"/>
      <c r="AK727" s="158"/>
      <c r="AL727" s="158"/>
      <c r="AM727" s="158"/>
      <c r="AN727" s="158"/>
      <c r="AO727" s="158"/>
      <c r="AP727" s="158"/>
      <c r="AQ727" s="158"/>
      <c r="AR727" s="158"/>
      <c r="AS727" s="158"/>
      <c r="AT727" s="158"/>
      <c r="AU727" s="158"/>
      <c r="AV727" s="158"/>
      <c r="AW727" s="158"/>
      <c r="AX727" s="158"/>
      <c r="AY727" s="158"/>
      <c r="AZ727" s="158"/>
      <c r="BA727" s="158"/>
      <c r="BB727" s="158"/>
      <c r="BC727" s="158"/>
      <c r="BD727" s="158"/>
      <c r="BE727" s="158"/>
      <c r="BF727" s="158"/>
      <c r="BG727" s="151"/>
      <c r="BH727" s="151"/>
      <c r="BI727" s="151"/>
      <c r="BJ727" s="151"/>
      <c r="BK727" s="151"/>
      <c r="BL727" s="151"/>
      <c r="BM727" s="151"/>
      <c r="BN727" s="151"/>
      <c r="BO727" s="151"/>
      <c r="BP727" s="151"/>
      <c r="BQ727" s="151"/>
      <c r="BR727" s="151"/>
      <c r="BS727" s="151"/>
      <c r="BT727" s="151"/>
      <c r="BU727" s="151"/>
      <c r="BV727" s="151"/>
      <c r="BW727" s="151"/>
      <c r="BX727" s="151"/>
      <c r="BY727" s="151"/>
      <c r="BZ727" s="151"/>
      <c r="CA727" s="151"/>
      <c r="CB727" s="151"/>
      <c r="CC727" s="151"/>
      <c r="CD727" s="151"/>
      <c r="CE727" s="151"/>
      <c r="CF727" s="151"/>
      <c r="CG727" s="151"/>
      <c r="CH727" s="151"/>
      <c r="CI727" s="151"/>
      <c r="CJ727" s="151"/>
      <c r="CK727" s="151"/>
      <c r="CL727" s="151"/>
    </row>
    <row r="728" spans="1:90" s="89" customFormat="1" x14ac:dyDescent="0.2">
      <c r="A728" s="151" t="s">
        <v>6057</v>
      </c>
      <c r="B728" s="151">
        <v>725</v>
      </c>
      <c r="C728" s="151">
        <v>636</v>
      </c>
      <c r="D728" s="269" t="s">
        <v>7853</v>
      </c>
      <c r="E728" s="270" t="s">
        <v>7854</v>
      </c>
      <c r="F728" s="271">
        <v>32051</v>
      </c>
      <c r="G728" s="151" t="s">
        <v>562</v>
      </c>
      <c r="H728" s="158">
        <v>61017000</v>
      </c>
      <c r="I728" s="151"/>
      <c r="J728" s="151"/>
      <c r="K728" s="151"/>
      <c r="L728" s="151"/>
      <c r="M728" s="151"/>
      <c r="N728" s="151"/>
      <c r="O728" s="151"/>
      <c r="P728" s="151"/>
      <c r="Q728" s="151"/>
      <c r="R728" s="151"/>
      <c r="S728" s="151"/>
      <c r="T728" s="151" t="s">
        <v>935</v>
      </c>
      <c r="U728" s="175">
        <v>44202</v>
      </c>
      <c r="V728" s="175">
        <v>44208</v>
      </c>
      <c r="W728" s="165">
        <f t="shared" ref="W728:W742" si="79">SUM(V728-U728)</f>
        <v>6</v>
      </c>
      <c r="X728" s="158" t="s">
        <v>453</v>
      </c>
      <c r="Y728" s="158" t="s">
        <v>564</v>
      </c>
      <c r="Z728" s="151" t="s">
        <v>827</v>
      </c>
      <c r="AA728" s="151" t="s">
        <v>540</v>
      </c>
      <c r="AB728" s="167" t="s">
        <v>804</v>
      </c>
      <c r="AC728" s="162">
        <v>44258</v>
      </c>
      <c r="AD728" s="160"/>
      <c r="AE728" s="151"/>
      <c r="AF728" s="159">
        <f t="shared" si="77"/>
        <v>-1455.0575342465754</v>
      </c>
      <c r="AG728" s="158"/>
      <c r="AH728" s="158"/>
      <c r="AI728" s="158"/>
      <c r="AJ728" s="158"/>
      <c r="AK728" s="158"/>
      <c r="AL728" s="158"/>
      <c r="AM728" s="158"/>
      <c r="AN728" s="158"/>
      <c r="AO728" s="158"/>
      <c r="AP728" s="158"/>
      <c r="AQ728" s="158"/>
      <c r="AR728" s="158"/>
      <c r="AS728" s="158"/>
      <c r="AT728" s="158"/>
      <c r="AU728" s="158"/>
      <c r="AV728" s="158"/>
      <c r="AW728" s="158"/>
      <c r="AX728" s="158"/>
      <c r="AY728" s="158"/>
      <c r="AZ728" s="158"/>
      <c r="BA728" s="158"/>
      <c r="BB728" s="158"/>
      <c r="BC728" s="158"/>
      <c r="BD728" s="158"/>
      <c r="BE728" s="158"/>
      <c r="BF728" s="158"/>
      <c r="BG728" s="151"/>
      <c r="BH728" s="151"/>
      <c r="BI728" s="151"/>
      <c r="BJ728" s="151"/>
      <c r="BK728" s="151"/>
      <c r="BL728" s="151"/>
      <c r="BM728" s="151"/>
      <c r="BN728" s="151"/>
      <c r="BO728" s="151"/>
      <c r="BP728" s="151"/>
      <c r="BQ728" s="151"/>
      <c r="BR728" s="151"/>
      <c r="BS728" s="151"/>
      <c r="BT728" s="151"/>
      <c r="BU728" s="151"/>
      <c r="BV728" s="151"/>
      <c r="BW728" s="151"/>
      <c r="BX728" s="151"/>
      <c r="BY728" s="151"/>
      <c r="BZ728" s="151"/>
      <c r="CA728" s="151"/>
      <c r="CB728" s="151"/>
      <c r="CC728" s="151"/>
      <c r="CD728" s="151"/>
      <c r="CE728" s="151"/>
      <c r="CF728" s="151"/>
      <c r="CG728" s="151"/>
      <c r="CH728" s="151"/>
      <c r="CI728" s="151"/>
      <c r="CJ728" s="151"/>
      <c r="CK728" s="151"/>
      <c r="CL728" s="151"/>
    </row>
    <row r="729" spans="1:90" s="89" customFormat="1" x14ac:dyDescent="0.2">
      <c r="A729" s="151" t="s">
        <v>6036</v>
      </c>
      <c r="B729" s="151">
        <v>727</v>
      </c>
      <c r="C729" s="155" t="s">
        <v>6058</v>
      </c>
      <c r="D729" s="269" t="s">
        <v>7855</v>
      </c>
      <c r="E729" s="270" t="s">
        <v>7856</v>
      </c>
      <c r="F729" s="271">
        <v>32748</v>
      </c>
      <c r="G729" s="151" t="s">
        <v>562</v>
      </c>
      <c r="H729" s="158">
        <v>85391027</v>
      </c>
      <c r="I729" s="151"/>
      <c r="J729" s="151"/>
      <c r="K729" s="151"/>
      <c r="L729" s="151"/>
      <c r="M729" s="151"/>
      <c r="N729" s="151"/>
      <c r="O729" s="151"/>
      <c r="P729" s="151"/>
      <c r="Q729" s="151"/>
      <c r="R729" s="151"/>
      <c r="S729" s="151"/>
      <c r="T729" s="151" t="s">
        <v>935</v>
      </c>
      <c r="U729" s="175">
        <v>44222</v>
      </c>
      <c r="V729" s="175">
        <v>44225</v>
      </c>
      <c r="W729" s="165">
        <f t="shared" si="79"/>
        <v>3</v>
      </c>
      <c r="X729" s="158" t="s">
        <v>453</v>
      </c>
      <c r="Y729" s="158" t="s">
        <v>564</v>
      </c>
      <c r="Z729" s="151" t="s">
        <v>817</v>
      </c>
      <c r="AA729" s="151" t="s">
        <v>540</v>
      </c>
      <c r="AB729" s="167" t="s">
        <v>804</v>
      </c>
      <c r="AC729" s="162">
        <v>44251</v>
      </c>
      <c r="AD729" s="160" t="s">
        <v>804</v>
      </c>
      <c r="AE729" s="179">
        <v>44251</v>
      </c>
      <c r="AF729" s="159">
        <f t="shared" si="77"/>
        <v>0</v>
      </c>
      <c r="AG729" s="158" t="s">
        <v>539</v>
      </c>
      <c r="AH729" s="158">
        <v>1</v>
      </c>
      <c r="AI729" s="158" t="s">
        <v>539</v>
      </c>
      <c r="AJ729" s="158">
        <v>1</v>
      </c>
      <c r="AK729" s="158" t="s">
        <v>539</v>
      </c>
      <c r="AL729" s="158">
        <v>1</v>
      </c>
      <c r="AM729" s="158"/>
      <c r="AN729" s="158"/>
      <c r="AO729" s="158"/>
      <c r="AP729" s="158"/>
      <c r="AQ729" s="158"/>
      <c r="AR729" s="158"/>
      <c r="AS729" s="158"/>
      <c r="AT729" s="158"/>
      <c r="AU729" s="158"/>
      <c r="AV729" s="158"/>
      <c r="AW729" s="158"/>
      <c r="AX729" s="158"/>
      <c r="AY729" s="158"/>
      <c r="AZ729" s="158"/>
      <c r="BA729" s="158"/>
      <c r="BB729" s="158"/>
      <c r="BC729" s="158"/>
      <c r="BD729" s="158"/>
      <c r="BE729" s="158"/>
      <c r="BF729" s="158"/>
      <c r="BG729" s="169" t="s">
        <v>929</v>
      </c>
      <c r="BH729" s="180" t="s">
        <v>453</v>
      </c>
      <c r="BI729" s="165" t="s">
        <v>453</v>
      </c>
      <c r="BJ729" s="155" t="s">
        <v>453</v>
      </c>
      <c r="BK729" s="151" t="s">
        <v>453</v>
      </c>
      <c r="BL729" s="159" t="s">
        <v>453</v>
      </c>
      <c r="BM729" s="159" t="s">
        <v>453</v>
      </c>
      <c r="BN729" s="167" t="s">
        <v>453</v>
      </c>
      <c r="BO729" s="205" t="s">
        <v>453</v>
      </c>
      <c r="BP729" s="205"/>
      <c r="BQ729" s="205"/>
      <c r="BR729" s="205"/>
      <c r="BS729" s="158" t="s">
        <v>453</v>
      </c>
      <c r="BT729" s="158" t="s">
        <v>453</v>
      </c>
      <c r="BU729" s="157" t="s">
        <v>453</v>
      </c>
      <c r="BV729" s="153" t="s">
        <v>4227</v>
      </c>
      <c r="BW729" s="153" t="s">
        <v>6147</v>
      </c>
      <c r="BX729" s="151">
        <v>80</v>
      </c>
      <c r="BY729" s="151">
        <v>88</v>
      </c>
      <c r="BZ729" s="151">
        <v>82</v>
      </c>
      <c r="CA729" s="151" t="s">
        <v>6148</v>
      </c>
      <c r="CB729" s="151" t="s">
        <v>4227</v>
      </c>
      <c r="CC729" s="151" t="s">
        <v>453</v>
      </c>
      <c r="CD729" s="151"/>
      <c r="CE729" s="151" t="s">
        <v>6149</v>
      </c>
      <c r="CF729" s="151" t="s">
        <v>453</v>
      </c>
      <c r="CG729" s="151" t="s">
        <v>929</v>
      </c>
      <c r="CH729" s="151"/>
      <c r="CI729" s="151"/>
      <c r="CJ729" s="151"/>
      <c r="CK729" s="151"/>
      <c r="CL729" s="151"/>
    </row>
    <row r="730" spans="1:90" s="89" customFormat="1" x14ac:dyDescent="0.2">
      <c r="A730" s="151" t="s">
        <v>6078</v>
      </c>
      <c r="B730" s="151">
        <v>728</v>
      </c>
      <c r="C730" s="151">
        <v>637</v>
      </c>
      <c r="D730" s="269" t="s">
        <v>7857</v>
      </c>
      <c r="E730" s="270" t="s">
        <v>7858</v>
      </c>
      <c r="F730" s="271">
        <v>35274</v>
      </c>
      <c r="G730" s="151" t="s">
        <v>480</v>
      </c>
      <c r="H730" s="158">
        <v>37981336</v>
      </c>
      <c r="I730" s="151"/>
      <c r="J730" s="151"/>
      <c r="K730" s="151"/>
      <c r="L730" s="151"/>
      <c r="M730" s="151"/>
      <c r="N730" s="151"/>
      <c r="O730" s="151"/>
      <c r="P730" s="151"/>
      <c r="Q730" s="151"/>
      <c r="R730" s="151"/>
      <c r="S730" s="151"/>
      <c r="T730" s="151" t="s">
        <v>935</v>
      </c>
      <c r="U730" s="175">
        <v>44235</v>
      </c>
      <c r="V730" s="175">
        <v>44239</v>
      </c>
      <c r="W730" s="165">
        <f t="shared" si="79"/>
        <v>4</v>
      </c>
      <c r="X730" s="158" t="s">
        <v>453</v>
      </c>
      <c r="Y730" s="158" t="s">
        <v>564</v>
      </c>
      <c r="Z730" s="151" t="s">
        <v>817</v>
      </c>
      <c r="AA730" s="151"/>
      <c r="AB730" s="167"/>
      <c r="AC730" s="162"/>
      <c r="AD730" s="160"/>
      <c r="AE730" s="151"/>
      <c r="AF730" s="159">
        <f t="shared" si="77"/>
        <v>0</v>
      </c>
      <c r="AG730" s="158"/>
      <c r="AH730" s="158"/>
      <c r="AI730" s="158"/>
      <c r="AJ730" s="158"/>
      <c r="AK730" s="158"/>
      <c r="AL730" s="158"/>
      <c r="AM730" s="158"/>
      <c r="AN730" s="158"/>
      <c r="AO730" s="158"/>
      <c r="AP730" s="158"/>
      <c r="AQ730" s="158"/>
      <c r="AR730" s="158"/>
      <c r="AS730" s="158"/>
      <c r="AT730" s="158"/>
      <c r="AU730" s="158"/>
      <c r="AV730" s="158"/>
      <c r="AW730" s="158"/>
      <c r="AX730" s="158"/>
      <c r="AY730" s="158"/>
      <c r="AZ730" s="158"/>
      <c r="BA730" s="158"/>
      <c r="BB730" s="158"/>
      <c r="BC730" s="158"/>
      <c r="BD730" s="158"/>
      <c r="BE730" s="158"/>
      <c r="BF730" s="158"/>
      <c r="BG730" s="151"/>
      <c r="BH730" s="151"/>
      <c r="BI730" s="151"/>
      <c r="BJ730" s="151"/>
      <c r="BK730" s="151"/>
      <c r="BL730" s="151"/>
      <c r="BM730" s="151"/>
      <c r="BN730" s="151"/>
      <c r="BO730" s="151"/>
      <c r="BP730" s="151"/>
      <c r="BQ730" s="151"/>
      <c r="BR730" s="151"/>
      <c r="BS730" s="151"/>
      <c r="BT730" s="151"/>
      <c r="BU730" s="151"/>
      <c r="BV730" s="151"/>
      <c r="BW730" s="151"/>
      <c r="BX730" s="151"/>
      <c r="BY730" s="151"/>
      <c r="BZ730" s="151"/>
      <c r="CA730" s="151"/>
      <c r="CB730" s="151"/>
      <c r="CC730" s="151"/>
      <c r="CD730" s="151"/>
      <c r="CE730" s="151"/>
      <c r="CF730" s="151"/>
      <c r="CG730" s="151"/>
      <c r="CH730" s="151"/>
      <c r="CI730" s="151"/>
      <c r="CJ730" s="151"/>
      <c r="CK730" s="151"/>
      <c r="CL730" s="151"/>
    </row>
    <row r="731" spans="1:90" s="89" customFormat="1" x14ac:dyDescent="0.2">
      <c r="A731" s="151" t="s">
        <v>6077</v>
      </c>
      <c r="B731" s="151">
        <v>729</v>
      </c>
      <c r="C731" s="151">
        <v>638</v>
      </c>
      <c r="D731" s="269" t="s">
        <v>7859</v>
      </c>
      <c r="E731" s="270" t="s">
        <v>7860</v>
      </c>
      <c r="F731" s="271">
        <v>18768</v>
      </c>
      <c r="G731" s="151" t="s">
        <v>480</v>
      </c>
      <c r="H731" s="158">
        <v>47313485</v>
      </c>
      <c r="I731" s="151"/>
      <c r="J731" s="151"/>
      <c r="K731" s="151"/>
      <c r="L731" s="151"/>
      <c r="M731" s="151"/>
      <c r="N731" s="151"/>
      <c r="O731" s="151"/>
      <c r="P731" s="151"/>
      <c r="Q731" s="151"/>
      <c r="R731" s="151"/>
      <c r="S731" s="151"/>
      <c r="T731" s="151" t="s">
        <v>895</v>
      </c>
      <c r="U731" s="175">
        <v>44251</v>
      </c>
      <c r="V731" s="175"/>
      <c r="W731" s="165">
        <f t="shared" si="79"/>
        <v>-44251</v>
      </c>
      <c r="X731" s="158" t="s">
        <v>453</v>
      </c>
      <c r="Y731" s="158" t="s">
        <v>563</v>
      </c>
      <c r="Z731" s="151" t="s">
        <v>817</v>
      </c>
      <c r="AA731" s="151" t="s">
        <v>6084</v>
      </c>
      <c r="AB731" s="167" t="s">
        <v>804</v>
      </c>
      <c r="AC731" s="162">
        <v>44335</v>
      </c>
      <c r="AD731" s="160"/>
      <c r="AE731" s="151"/>
      <c r="AF731" s="159">
        <f t="shared" si="77"/>
        <v>-1457.5890410958905</v>
      </c>
      <c r="AG731" s="158"/>
      <c r="AH731" s="158"/>
      <c r="AI731" s="158"/>
      <c r="AJ731" s="158"/>
      <c r="AK731" s="158"/>
      <c r="AL731" s="158"/>
      <c r="AM731" s="158"/>
      <c r="AN731" s="158"/>
      <c r="AO731" s="158"/>
      <c r="AP731" s="158"/>
      <c r="AQ731" s="158"/>
      <c r="AR731" s="158"/>
      <c r="AS731" s="158"/>
      <c r="AT731" s="158"/>
      <c r="AU731" s="158"/>
      <c r="AV731" s="158"/>
      <c r="AW731" s="158"/>
      <c r="AX731" s="158"/>
      <c r="AY731" s="158"/>
      <c r="AZ731" s="158"/>
      <c r="BA731" s="158"/>
      <c r="BB731" s="158"/>
      <c r="BC731" s="158"/>
      <c r="BD731" s="158"/>
      <c r="BE731" s="158"/>
      <c r="BF731" s="158"/>
      <c r="BG731" s="151"/>
      <c r="BH731" s="151"/>
      <c r="BI731" s="151"/>
      <c r="BJ731" s="151"/>
      <c r="BK731" s="151"/>
      <c r="BL731" s="151"/>
      <c r="BM731" s="151"/>
      <c r="BN731" s="151"/>
      <c r="BO731" s="151"/>
      <c r="BP731" s="151"/>
      <c r="BQ731" s="151"/>
      <c r="BR731" s="151"/>
      <c r="BS731" s="151"/>
      <c r="BT731" s="151"/>
      <c r="BU731" s="151"/>
      <c r="BV731" s="151"/>
      <c r="BW731" s="151"/>
      <c r="BX731" s="151"/>
      <c r="BY731" s="151"/>
      <c r="BZ731" s="151"/>
      <c r="CA731" s="151"/>
      <c r="CB731" s="151"/>
      <c r="CC731" s="151"/>
      <c r="CD731" s="151"/>
      <c r="CE731" s="151"/>
      <c r="CF731" s="151"/>
      <c r="CG731" s="151"/>
      <c r="CH731" s="151"/>
      <c r="CI731" s="151"/>
      <c r="CJ731" s="151"/>
      <c r="CK731" s="151"/>
      <c r="CL731" s="151"/>
    </row>
    <row r="732" spans="1:90" s="89" customFormat="1" x14ac:dyDescent="0.2">
      <c r="A732" s="151" t="s">
        <v>6201</v>
      </c>
      <c r="B732" s="151">
        <v>731</v>
      </c>
      <c r="C732" s="151">
        <v>639</v>
      </c>
      <c r="D732" s="269" t="s">
        <v>7376</v>
      </c>
      <c r="E732" s="270" t="s">
        <v>7861</v>
      </c>
      <c r="F732" s="271">
        <v>28124</v>
      </c>
      <c r="G732" s="151" t="s">
        <v>480</v>
      </c>
      <c r="H732" s="158"/>
      <c r="I732" s="151"/>
      <c r="J732" s="151"/>
      <c r="K732" s="151"/>
      <c r="L732" s="151"/>
      <c r="M732" s="151"/>
      <c r="N732" s="151"/>
      <c r="O732" s="151"/>
      <c r="P732" s="151"/>
      <c r="Q732" s="151"/>
      <c r="R732" s="151"/>
      <c r="S732" s="151"/>
      <c r="T732" s="151"/>
      <c r="U732" s="175">
        <v>44277</v>
      </c>
      <c r="V732" s="181">
        <v>44286</v>
      </c>
      <c r="W732" s="165">
        <f t="shared" si="79"/>
        <v>9</v>
      </c>
      <c r="X732" s="158"/>
      <c r="Y732" s="158" t="s">
        <v>563</v>
      </c>
      <c r="Z732" s="151" t="s">
        <v>817</v>
      </c>
      <c r="AA732" s="151" t="s">
        <v>6082</v>
      </c>
      <c r="AB732" s="167" t="s">
        <v>804</v>
      </c>
      <c r="AC732" s="162">
        <v>44312</v>
      </c>
      <c r="AD732" s="160"/>
      <c r="AE732" s="151"/>
      <c r="AF732" s="159">
        <f t="shared" si="77"/>
        <v>-1456.8328767123287</v>
      </c>
      <c r="AG732" s="158"/>
      <c r="AH732" s="158"/>
      <c r="AI732" s="158"/>
      <c r="AJ732" s="158"/>
      <c r="AK732" s="158"/>
      <c r="AL732" s="158"/>
      <c r="AM732" s="158"/>
      <c r="AN732" s="158"/>
      <c r="AO732" s="158"/>
      <c r="AP732" s="158"/>
      <c r="AQ732" s="158"/>
      <c r="AR732" s="158"/>
      <c r="AS732" s="158"/>
      <c r="AT732" s="158"/>
      <c r="AU732" s="158"/>
      <c r="AV732" s="158"/>
      <c r="AW732" s="158"/>
      <c r="AX732" s="158"/>
      <c r="AY732" s="158"/>
      <c r="AZ732" s="158"/>
      <c r="BA732" s="158"/>
      <c r="BB732" s="158"/>
      <c r="BC732" s="158"/>
      <c r="BD732" s="158"/>
      <c r="BE732" s="158"/>
      <c r="BF732" s="158"/>
      <c r="BG732" s="151"/>
      <c r="BH732" s="151"/>
      <c r="BI732" s="151"/>
      <c r="BJ732" s="151"/>
      <c r="BK732" s="151"/>
      <c r="BL732" s="151"/>
      <c r="BM732" s="151"/>
      <c r="BN732" s="151"/>
      <c r="BO732" s="151"/>
      <c r="BP732" s="151"/>
      <c r="BQ732" s="151"/>
      <c r="BR732" s="151"/>
      <c r="BS732" s="151"/>
      <c r="BT732" s="151"/>
      <c r="BU732" s="151"/>
      <c r="BV732" s="151"/>
      <c r="BW732" s="151"/>
      <c r="BX732" s="151"/>
      <c r="BY732" s="151"/>
      <c r="BZ732" s="151"/>
      <c r="CA732" s="151"/>
      <c r="CB732" s="151"/>
      <c r="CC732" s="151"/>
      <c r="CD732" s="151"/>
      <c r="CE732" s="151"/>
      <c r="CF732" s="151"/>
      <c r="CG732" s="151"/>
      <c r="CH732" s="151"/>
      <c r="CI732" s="151"/>
      <c r="CJ732" s="151"/>
      <c r="CK732" s="151"/>
      <c r="CL732" s="151"/>
    </row>
    <row r="733" spans="1:90" s="89" customFormat="1" x14ac:dyDescent="0.2">
      <c r="A733" s="151" t="s">
        <v>6202</v>
      </c>
      <c r="B733" s="151">
        <v>732</v>
      </c>
      <c r="C733" s="151">
        <v>640</v>
      </c>
      <c r="D733" s="269" t="s">
        <v>7862</v>
      </c>
      <c r="E733" s="270" t="s">
        <v>7863</v>
      </c>
      <c r="F733" s="271">
        <v>34835</v>
      </c>
      <c r="G733" s="151" t="s">
        <v>562</v>
      </c>
      <c r="H733" s="158"/>
      <c r="I733" s="151"/>
      <c r="J733" s="151"/>
      <c r="K733" s="151"/>
      <c r="L733" s="151"/>
      <c r="M733" s="151"/>
      <c r="N733" s="151"/>
      <c r="O733" s="151"/>
      <c r="P733" s="151"/>
      <c r="Q733" s="151"/>
      <c r="R733" s="151"/>
      <c r="S733" s="151"/>
      <c r="T733" s="151"/>
      <c r="U733" s="175">
        <v>44277</v>
      </c>
      <c r="V733" s="175">
        <v>44284</v>
      </c>
      <c r="W733" s="165">
        <f t="shared" si="79"/>
        <v>7</v>
      </c>
      <c r="X733" s="158"/>
      <c r="Y733" s="158" t="s">
        <v>563</v>
      </c>
      <c r="Z733" s="151" t="s">
        <v>817</v>
      </c>
      <c r="AA733" s="151" t="s">
        <v>6083</v>
      </c>
      <c r="AB733" s="167" t="s">
        <v>804</v>
      </c>
      <c r="AC733" s="162">
        <v>44312</v>
      </c>
      <c r="AD733" s="160"/>
      <c r="AE733" s="151"/>
      <c r="AF733" s="159">
        <f t="shared" si="77"/>
        <v>-1456.8328767123287</v>
      </c>
      <c r="AG733" s="158"/>
      <c r="AH733" s="158"/>
      <c r="AI733" s="158"/>
      <c r="AJ733" s="158"/>
      <c r="AK733" s="158"/>
      <c r="AL733" s="158"/>
      <c r="AM733" s="158"/>
      <c r="AN733" s="158"/>
      <c r="AO733" s="158"/>
      <c r="AP733" s="158"/>
      <c r="AQ733" s="158"/>
      <c r="AR733" s="158"/>
      <c r="AS733" s="158"/>
      <c r="AT733" s="158"/>
      <c r="AU733" s="158"/>
      <c r="AV733" s="158"/>
      <c r="AW733" s="158"/>
      <c r="AX733" s="158"/>
      <c r="AY733" s="158"/>
      <c r="AZ733" s="158"/>
      <c r="BA733" s="158"/>
      <c r="BB733" s="158"/>
      <c r="BC733" s="158"/>
      <c r="BD733" s="158"/>
      <c r="BE733" s="158"/>
      <c r="BF733" s="158"/>
      <c r="BG733" s="151"/>
      <c r="BH733" s="151"/>
      <c r="BI733" s="151"/>
      <c r="BJ733" s="151"/>
      <c r="BK733" s="151"/>
      <c r="BL733" s="151"/>
      <c r="BM733" s="151"/>
      <c r="BN733" s="151"/>
      <c r="BO733" s="151"/>
      <c r="BP733" s="151"/>
      <c r="BQ733" s="151"/>
      <c r="BR733" s="151"/>
      <c r="BS733" s="151"/>
      <c r="BT733" s="151"/>
      <c r="BU733" s="151"/>
      <c r="BV733" s="151"/>
      <c r="BW733" s="151"/>
      <c r="BX733" s="151"/>
      <c r="BY733" s="151"/>
      <c r="BZ733" s="151"/>
      <c r="CA733" s="151"/>
      <c r="CB733" s="151"/>
      <c r="CC733" s="151"/>
      <c r="CD733" s="151"/>
      <c r="CE733" s="151"/>
      <c r="CF733" s="151"/>
      <c r="CG733" s="151"/>
      <c r="CH733" s="151"/>
      <c r="CI733" s="151"/>
      <c r="CJ733" s="151"/>
      <c r="CK733" s="151"/>
      <c r="CL733" s="151"/>
    </row>
    <row r="734" spans="1:90" s="89" customFormat="1" x14ac:dyDescent="0.2">
      <c r="A734" s="151" t="s">
        <v>6203</v>
      </c>
      <c r="B734" s="151">
        <v>733</v>
      </c>
      <c r="C734" s="151">
        <v>641</v>
      </c>
      <c r="D734" s="269" t="s">
        <v>3870</v>
      </c>
      <c r="E734" s="270" t="s">
        <v>7864</v>
      </c>
      <c r="F734" s="271">
        <v>38422</v>
      </c>
      <c r="G734" s="151" t="s">
        <v>480</v>
      </c>
      <c r="H734" s="158"/>
      <c r="I734" s="151"/>
      <c r="J734" s="151"/>
      <c r="K734" s="151"/>
      <c r="L734" s="151"/>
      <c r="M734" s="151"/>
      <c r="N734" s="151"/>
      <c r="O734" s="151"/>
      <c r="P734" s="151"/>
      <c r="Q734" s="151"/>
      <c r="R734" s="151"/>
      <c r="S734" s="151"/>
      <c r="T734" s="151"/>
      <c r="U734" s="175"/>
      <c r="V734" s="175"/>
      <c r="W734" s="165"/>
      <c r="X734" s="158"/>
      <c r="Y734" s="158"/>
      <c r="Z734" s="151"/>
      <c r="AA734" s="151"/>
      <c r="AB734" s="167"/>
      <c r="AC734" s="162">
        <v>44277</v>
      </c>
      <c r="AD734" s="160"/>
      <c r="AE734" s="151"/>
      <c r="AF734" s="159">
        <f t="shared" si="77"/>
        <v>-1455.682191780822</v>
      </c>
      <c r="AG734" s="158"/>
      <c r="AH734" s="158"/>
      <c r="AI734" s="158"/>
      <c r="AJ734" s="158"/>
      <c r="AK734" s="158"/>
      <c r="AL734" s="158"/>
      <c r="AM734" s="158"/>
      <c r="AN734" s="158"/>
      <c r="AO734" s="158"/>
      <c r="AP734" s="158"/>
      <c r="AQ734" s="158"/>
      <c r="AR734" s="158"/>
      <c r="AS734" s="158"/>
      <c r="AT734" s="158"/>
      <c r="AU734" s="158"/>
      <c r="AV734" s="158"/>
      <c r="AW734" s="158"/>
      <c r="AX734" s="158"/>
      <c r="AY734" s="158"/>
      <c r="AZ734" s="158"/>
      <c r="BA734" s="158"/>
      <c r="BB734" s="158"/>
      <c r="BC734" s="158"/>
      <c r="BD734" s="158"/>
      <c r="BE734" s="158"/>
      <c r="BF734" s="158"/>
      <c r="BG734" s="151"/>
      <c r="BH734" s="151"/>
      <c r="BI734" s="151"/>
      <c r="BJ734" s="151"/>
      <c r="BK734" s="151"/>
      <c r="BL734" s="151"/>
      <c r="BM734" s="151"/>
      <c r="BN734" s="151"/>
      <c r="BO734" s="151"/>
      <c r="BP734" s="151"/>
      <c r="BQ734" s="151"/>
      <c r="BR734" s="151"/>
      <c r="BS734" s="151"/>
      <c r="BT734" s="151"/>
      <c r="BU734" s="151"/>
      <c r="BV734" s="151"/>
      <c r="BW734" s="151"/>
      <c r="BX734" s="151"/>
      <c r="BY734" s="151"/>
      <c r="BZ734" s="151"/>
      <c r="CA734" s="151"/>
      <c r="CB734" s="151"/>
      <c r="CC734" s="151"/>
      <c r="CD734" s="151"/>
      <c r="CE734" s="151"/>
      <c r="CF734" s="151"/>
      <c r="CG734" s="151"/>
      <c r="CH734" s="151"/>
      <c r="CI734" s="151"/>
      <c r="CJ734" s="151"/>
      <c r="CK734" s="151"/>
      <c r="CL734" s="151"/>
    </row>
    <row r="735" spans="1:90" s="89" customFormat="1" x14ac:dyDescent="0.2">
      <c r="A735" s="151" t="s">
        <v>6204</v>
      </c>
      <c r="B735" s="151">
        <v>734</v>
      </c>
      <c r="C735" s="151">
        <v>642</v>
      </c>
      <c r="D735" s="269" t="s">
        <v>7865</v>
      </c>
      <c r="E735" s="270" t="s">
        <v>7866</v>
      </c>
      <c r="F735" s="271">
        <v>32024</v>
      </c>
      <c r="G735" s="151" t="s">
        <v>562</v>
      </c>
      <c r="H735" s="158"/>
      <c r="I735" s="151"/>
      <c r="J735" s="151"/>
      <c r="K735" s="151"/>
      <c r="L735" s="151"/>
      <c r="M735" s="151"/>
      <c r="N735" s="151"/>
      <c r="O735" s="151"/>
      <c r="P735" s="151"/>
      <c r="Q735" s="151"/>
      <c r="R735" s="151"/>
      <c r="S735" s="151"/>
      <c r="T735" s="151"/>
      <c r="U735" s="175"/>
      <c r="V735" s="175"/>
      <c r="W735" s="165"/>
      <c r="X735" s="158"/>
      <c r="Y735" s="158"/>
      <c r="Z735" s="151"/>
      <c r="AA735" s="151"/>
      <c r="AB735" s="167"/>
      <c r="AC735" s="162"/>
      <c r="AD735" s="160"/>
      <c r="AE735" s="151"/>
      <c r="AF735" s="159">
        <f t="shared" si="77"/>
        <v>0</v>
      </c>
      <c r="AG735" s="158"/>
      <c r="AH735" s="158"/>
      <c r="AI735" s="158"/>
      <c r="AJ735" s="158"/>
      <c r="AK735" s="158"/>
      <c r="AL735" s="158"/>
      <c r="AM735" s="158"/>
      <c r="AN735" s="158"/>
      <c r="AO735" s="158"/>
      <c r="AP735" s="158"/>
      <c r="AQ735" s="158"/>
      <c r="AR735" s="158"/>
      <c r="AS735" s="158"/>
      <c r="AT735" s="158"/>
      <c r="AU735" s="158"/>
      <c r="AV735" s="158"/>
      <c r="AW735" s="158"/>
      <c r="AX735" s="158"/>
      <c r="AY735" s="158"/>
      <c r="AZ735" s="158"/>
      <c r="BA735" s="158"/>
      <c r="BB735" s="158"/>
      <c r="BC735" s="158"/>
      <c r="BD735" s="158"/>
      <c r="BE735" s="158"/>
      <c r="BF735" s="158"/>
      <c r="BG735" s="151"/>
      <c r="BH735" s="151"/>
      <c r="BI735" s="151"/>
      <c r="BJ735" s="151"/>
      <c r="BK735" s="151"/>
      <c r="BL735" s="151"/>
      <c r="BM735" s="151"/>
      <c r="BN735" s="151"/>
      <c r="BO735" s="151"/>
      <c r="BP735" s="151"/>
      <c r="BQ735" s="151"/>
      <c r="BR735" s="151"/>
      <c r="BS735" s="151"/>
      <c r="BT735" s="151"/>
      <c r="BU735" s="151"/>
      <c r="BV735" s="151"/>
      <c r="BW735" s="151"/>
      <c r="BX735" s="151"/>
      <c r="BY735" s="151"/>
      <c r="BZ735" s="151"/>
      <c r="CA735" s="151"/>
      <c r="CB735" s="151"/>
      <c r="CC735" s="151"/>
      <c r="CD735" s="151"/>
      <c r="CE735" s="151"/>
      <c r="CF735" s="151"/>
      <c r="CG735" s="151"/>
      <c r="CH735" s="151"/>
      <c r="CI735" s="151"/>
      <c r="CJ735" s="151"/>
      <c r="CK735" s="151"/>
      <c r="CL735" s="151"/>
    </row>
    <row r="736" spans="1:90" s="89" customFormat="1" x14ac:dyDescent="0.2">
      <c r="A736" s="151" t="s">
        <v>6205</v>
      </c>
      <c r="B736" s="151">
        <v>735</v>
      </c>
      <c r="C736" s="151">
        <v>643</v>
      </c>
      <c r="D736" s="269" t="s">
        <v>7867</v>
      </c>
      <c r="E736" s="270" t="s">
        <v>7868</v>
      </c>
      <c r="F736" s="271">
        <v>28137</v>
      </c>
      <c r="G736" s="151" t="s">
        <v>562</v>
      </c>
      <c r="H736" s="158"/>
      <c r="I736" s="151"/>
      <c r="J736" s="151"/>
      <c r="K736" s="151"/>
      <c r="L736" s="151"/>
      <c r="M736" s="151"/>
      <c r="N736" s="151"/>
      <c r="O736" s="151"/>
      <c r="P736" s="151"/>
      <c r="Q736" s="151"/>
      <c r="R736" s="151"/>
      <c r="S736" s="151"/>
      <c r="T736" s="151"/>
      <c r="U736" s="175">
        <v>44286</v>
      </c>
      <c r="V736" s="175"/>
      <c r="W736" s="165">
        <f t="shared" si="79"/>
        <v>-44286</v>
      </c>
      <c r="X736" s="158"/>
      <c r="Y736" s="158"/>
      <c r="Z736" s="151"/>
      <c r="AA736" s="151"/>
      <c r="AB736" s="167"/>
      <c r="AC736" s="162">
        <v>44286</v>
      </c>
      <c r="AD736" s="160"/>
      <c r="AE736" s="151"/>
      <c r="AF736" s="159">
        <f t="shared" si="77"/>
        <v>-1455.9780821917807</v>
      </c>
      <c r="AG736" s="158"/>
      <c r="AH736" s="158"/>
      <c r="AI736" s="158"/>
      <c r="AJ736" s="158"/>
      <c r="AK736" s="158"/>
      <c r="AL736" s="158"/>
      <c r="AM736" s="158"/>
      <c r="AN736" s="158"/>
      <c r="AO736" s="158"/>
      <c r="AP736" s="158"/>
      <c r="AQ736" s="158"/>
      <c r="AR736" s="158"/>
      <c r="AS736" s="158"/>
      <c r="AT736" s="158"/>
      <c r="AU736" s="158"/>
      <c r="AV736" s="158"/>
      <c r="AW736" s="158"/>
      <c r="AX736" s="158"/>
      <c r="AY736" s="158"/>
      <c r="AZ736" s="158"/>
      <c r="BA736" s="158"/>
      <c r="BB736" s="158"/>
      <c r="BC736" s="158"/>
      <c r="BD736" s="158"/>
      <c r="BE736" s="158"/>
      <c r="BF736" s="158"/>
      <c r="BG736" s="151"/>
      <c r="BH736" s="151"/>
      <c r="BI736" s="151"/>
      <c r="BJ736" s="151"/>
      <c r="BK736" s="151"/>
      <c r="BL736" s="151"/>
      <c r="BM736" s="151"/>
      <c r="BN736" s="151"/>
      <c r="BO736" s="151"/>
      <c r="BP736" s="151"/>
      <c r="BQ736" s="151"/>
      <c r="BR736" s="151"/>
      <c r="BS736" s="151"/>
      <c r="BT736" s="151"/>
      <c r="BU736" s="151"/>
      <c r="BV736" s="151"/>
      <c r="BW736" s="151"/>
      <c r="BX736" s="151"/>
      <c r="BY736" s="151"/>
      <c r="BZ736" s="151"/>
      <c r="CA736" s="151"/>
      <c r="CB736" s="151"/>
      <c r="CC736" s="151"/>
      <c r="CD736" s="151"/>
      <c r="CE736" s="151"/>
      <c r="CF736" s="151"/>
      <c r="CG736" s="151"/>
      <c r="CH736" s="151"/>
      <c r="CI736" s="151"/>
      <c r="CJ736" s="151"/>
      <c r="CK736" s="151"/>
      <c r="CL736" s="151"/>
    </row>
    <row r="737" spans="1:90" s="89" customFormat="1" x14ac:dyDescent="0.2">
      <c r="A737" s="151" t="s">
        <v>6206</v>
      </c>
      <c r="B737" s="151">
        <v>736</v>
      </c>
      <c r="C737" s="151">
        <v>644</v>
      </c>
      <c r="D737" s="269" t="s">
        <v>7869</v>
      </c>
      <c r="E737" s="270" t="s">
        <v>7870</v>
      </c>
      <c r="F737" s="271">
        <v>16732</v>
      </c>
      <c r="G737" s="151" t="s">
        <v>480</v>
      </c>
      <c r="H737" s="158"/>
      <c r="I737" s="151"/>
      <c r="J737" s="151"/>
      <c r="K737" s="151"/>
      <c r="L737" s="151"/>
      <c r="M737" s="151"/>
      <c r="N737" s="151"/>
      <c r="O737" s="151"/>
      <c r="P737" s="151"/>
      <c r="Q737" s="151"/>
      <c r="R737" s="151"/>
      <c r="S737" s="151"/>
      <c r="T737" s="151"/>
      <c r="U737" s="175"/>
      <c r="V737" s="175"/>
      <c r="W737" s="165">
        <f t="shared" si="79"/>
        <v>0</v>
      </c>
      <c r="X737" s="158"/>
      <c r="Y737" s="158" t="s">
        <v>564</v>
      </c>
      <c r="Z737" s="151" t="s">
        <v>827</v>
      </c>
      <c r="AA737" s="151" t="s">
        <v>540</v>
      </c>
      <c r="AB737" s="167" t="s">
        <v>804</v>
      </c>
      <c r="AC737" s="162">
        <v>44292</v>
      </c>
      <c r="AD737" s="160"/>
      <c r="AE737" s="151"/>
      <c r="AF737" s="159">
        <f t="shared" si="77"/>
        <v>-1456.1753424657534</v>
      </c>
      <c r="AG737" s="158"/>
      <c r="AH737" s="158"/>
      <c r="AI737" s="158"/>
      <c r="AJ737" s="158"/>
      <c r="AK737" s="158"/>
      <c r="AL737" s="158"/>
      <c r="AM737" s="158"/>
      <c r="AN737" s="158"/>
      <c r="AO737" s="158"/>
      <c r="AP737" s="158"/>
      <c r="AQ737" s="158"/>
      <c r="AR737" s="158"/>
      <c r="AS737" s="158"/>
      <c r="AT737" s="158"/>
      <c r="AU737" s="158"/>
      <c r="AV737" s="158"/>
      <c r="AW737" s="158"/>
      <c r="AX737" s="158"/>
      <c r="AY737" s="158"/>
      <c r="AZ737" s="158"/>
      <c r="BA737" s="158"/>
      <c r="BB737" s="158"/>
      <c r="BC737" s="158"/>
      <c r="BD737" s="158"/>
      <c r="BE737" s="158"/>
      <c r="BF737" s="158"/>
      <c r="BG737" s="151"/>
      <c r="BH737" s="151"/>
      <c r="BI737" s="151"/>
      <c r="BJ737" s="151"/>
      <c r="BK737" s="151"/>
      <c r="BL737" s="151"/>
      <c r="BM737" s="151"/>
      <c r="BN737" s="151"/>
      <c r="BO737" s="151"/>
      <c r="BP737" s="151"/>
      <c r="BQ737" s="151"/>
      <c r="BR737" s="151"/>
      <c r="BS737" s="151"/>
      <c r="BT737" s="151"/>
      <c r="BU737" s="151"/>
      <c r="BV737" s="151"/>
      <c r="BW737" s="151"/>
      <c r="BX737" s="151"/>
      <c r="BY737" s="151"/>
      <c r="BZ737" s="151"/>
      <c r="CA737" s="151"/>
      <c r="CB737" s="151"/>
      <c r="CC737" s="151"/>
      <c r="CD737" s="151"/>
      <c r="CE737" s="151"/>
      <c r="CF737" s="151"/>
      <c r="CG737" s="151"/>
      <c r="CH737" s="151"/>
      <c r="CI737" s="151"/>
      <c r="CJ737" s="151"/>
      <c r="CK737" s="151"/>
      <c r="CL737" s="151"/>
    </row>
    <row r="738" spans="1:90" s="89" customFormat="1" x14ac:dyDescent="0.2">
      <c r="A738" s="151" t="s">
        <v>6171</v>
      </c>
      <c r="B738" s="151">
        <v>737</v>
      </c>
      <c r="C738" s="151">
        <v>645</v>
      </c>
      <c r="D738" s="269" t="s">
        <v>7871</v>
      </c>
      <c r="E738" s="270" t="s">
        <v>7872</v>
      </c>
      <c r="F738" s="271">
        <v>37052</v>
      </c>
      <c r="G738" s="151" t="s">
        <v>480</v>
      </c>
      <c r="H738" s="158"/>
      <c r="I738" s="151"/>
      <c r="J738" s="151"/>
      <c r="K738" s="151"/>
      <c r="L738" s="151"/>
      <c r="M738" s="151"/>
      <c r="N738" s="151"/>
      <c r="O738" s="151"/>
      <c r="P738" s="151"/>
      <c r="Q738" s="151"/>
      <c r="R738" s="151"/>
      <c r="S738" s="151"/>
      <c r="T738" s="151" t="s">
        <v>913</v>
      </c>
      <c r="U738" s="175">
        <v>44306</v>
      </c>
      <c r="V738" s="175">
        <v>44312</v>
      </c>
      <c r="W738" s="165">
        <f t="shared" si="79"/>
        <v>6</v>
      </c>
      <c r="X738" s="158" t="s">
        <v>453</v>
      </c>
      <c r="Y738" s="158"/>
      <c r="Z738" s="151"/>
      <c r="AA738" s="151"/>
      <c r="AB738" s="167" t="s">
        <v>804</v>
      </c>
      <c r="AC738" s="162">
        <v>44356</v>
      </c>
      <c r="AD738" s="160"/>
      <c r="AE738" s="151"/>
      <c r="AF738" s="159">
        <f t="shared" si="77"/>
        <v>-1458.2794520547945</v>
      </c>
      <c r="AG738" s="158"/>
      <c r="AH738" s="158"/>
      <c r="AI738" s="158"/>
      <c r="AJ738" s="158"/>
      <c r="AK738" s="158"/>
      <c r="AL738" s="158"/>
      <c r="AM738" s="158"/>
      <c r="AN738" s="158"/>
      <c r="AO738" s="158"/>
      <c r="AP738" s="158"/>
      <c r="AQ738" s="158"/>
      <c r="AR738" s="158"/>
      <c r="AS738" s="158"/>
      <c r="AT738" s="158"/>
      <c r="AU738" s="158"/>
      <c r="AV738" s="158"/>
      <c r="AW738" s="158"/>
      <c r="AX738" s="158"/>
      <c r="AY738" s="158"/>
      <c r="AZ738" s="158"/>
      <c r="BA738" s="158"/>
      <c r="BB738" s="158"/>
      <c r="BC738" s="158"/>
      <c r="BD738" s="158"/>
      <c r="BE738" s="158"/>
      <c r="BF738" s="158"/>
      <c r="BG738" s="151"/>
      <c r="BH738" s="151"/>
      <c r="BI738" s="151"/>
      <c r="BJ738" s="151"/>
      <c r="BK738" s="151"/>
      <c r="BL738" s="151"/>
      <c r="BM738" s="151"/>
      <c r="BN738" s="151"/>
      <c r="BO738" s="151"/>
      <c r="BP738" s="151"/>
      <c r="BQ738" s="151"/>
      <c r="BR738" s="151"/>
      <c r="BS738" s="151"/>
      <c r="BT738" s="151"/>
      <c r="BU738" s="151"/>
      <c r="BV738" s="151"/>
      <c r="BW738" s="151"/>
      <c r="BX738" s="151"/>
      <c r="BY738" s="151"/>
      <c r="BZ738" s="151"/>
      <c r="CA738" s="151"/>
      <c r="CB738" s="151"/>
      <c r="CC738" s="151"/>
      <c r="CD738" s="151"/>
      <c r="CE738" s="151"/>
      <c r="CF738" s="151"/>
      <c r="CG738" s="151"/>
      <c r="CH738" s="151"/>
      <c r="CI738" s="151"/>
      <c r="CJ738" s="151"/>
      <c r="CK738" s="151"/>
      <c r="CL738" s="151"/>
    </row>
    <row r="739" spans="1:90" s="89" customFormat="1" x14ac:dyDescent="0.2">
      <c r="A739" s="151" t="s">
        <v>6209</v>
      </c>
      <c r="B739" s="151">
        <v>738</v>
      </c>
      <c r="C739" s="151">
        <v>646</v>
      </c>
      <c r="D739" s="269" t="s">
        <v>242</v>
      </c>
      <c r="E739" s="270" t="s">
        <v>7873</v>
      </c>
      <c r="F739" s="271">
        <v>21081</v>
      </c>
      <c r="G739" s="151" t="s">
        <v>480</v>
      </c>
      <c r="H739" s="158"/>
      <c r="I739" s="151"/>
      <c r="J739" s="151"/>
      <c r="K739" s="151"/>
      <c r="L739" s="151"/>
      <c r="M739" s="151"/>
      <c r="N739" s="151"/>
      <c r="O739" s="151"/>
      <c r="P739" s="151"/>
      <c r="Q739" s="151"/>
      <c r="R739" s="151"/>
      <c r="S739" s="151"/>
      <c r="T739" s="151" t="s">
        <v>453</v>
      </c>
      <c r="U739" s="175" t="s">
        <v>453</v>
      </c>
      <c r="V739" s="175" t="s">
        <v>453</v>
      </c>
      <c r="W739" s="165" t="s">
        <v>453</v>
      </c>
      <c r="X739" s="158" t="s">
        <v>453</v>
      </c>
      <c r="Y739" s="158" t="s">
        <v>564</v>
      </c>
      <c r="Z739" s="151" t="s">
        <v>827</v>
      </c>
      <c r="AA739" s="151" t="s">
        <v>540</v>
      </c>
      <c r="AB739" s="167" t="s">
        <v>804</v>
      </c>
      <c r="AC739" s="162">
        <v>44306</v>
      </c>
      <c r="AD739" s="160"/>
      <c r="AE739" s="151"/>
      <c r="AF739" s="159">
        <f t="shared" si="77"/>
        <v>-1456.6356164383562</v>
      </c>
      <c r="AG739" s="158"/>
      <c r="AH739" s="158"/>
      <c r="AI739" s="158"/>
      <c r="AJ739" s="158"/>
      <c r="AK739" s="158"/>
      <c r="AL739" s="158"/>
      <c r="AM739" s="158"/>
      <c r="AN739" s="158"/>
      <c r="AO739" s="158"/>
      <c r="AP739" s="158"/>
      <c r="AQ739" s="158"/>
      <c r="AR739" s="158"/>
      <c r="AS739" s="158"/>
      <c r="AT739" s="158"/>
      <c r="AU739" s="158"/>
      <c r="AV739" s="158"/>
      <c r="AW739" s="158"/>
      <c r="AX739" s="158"/>
      <c r="AY739" s="158"/>
      <c r="AZ739" s="158"/>
      <c r="BA739" s="158"/>
      <c r="BB739" s="158"/>
      <c r="BC739" s="158"/>
      <c r="BD739" s="158"/>
      <c r="BE739" s="158"/>
      <c r="BF739" s="158"/>
      <c r="BG739" s="151"/>
      <c r="BH739" s="151"/>
      <c r="BI739" s="151"/>
      <c r="BJ739" s="151"/>
      <c r="BK739" s="151"/>
      <c r="BL739" s="151"/>
      <c r="BM739" s="151"/>
      <c r="BN739" s="151"/>
      <c r="BO739" s="151"/>
      <c r="BP739" s="151"/>
      <c r="BQ739" s="151"/>
      <c r="BR739" s="151"/>
      <c r="BS739" s="151"/>
      <c r="BT739" s="151"/>
      <c r="BU739" s="151"/>
      <c r="BV739" s="151"/>
      <c r="BW739" s="151"/>
      <c r="BX739" s="151"/>
      <c r="BY739" s="151"/>
      <c r="BZ739" s="151"/>
      <c r="CA739" s="151"/>
      <c r="CB739" s="151"/>
      <c r="CC739" s="151"/>
      <c r="CD739" s="151"/>
      <c r="CE739" s="151"/>
      <c r="CF739" s="151"/>
      <c r="CG739" s="151"/>
      <c r="CH739" s="151"/>
      <c r="CI739" s="151"/>
      <c r="CJ739" s="151"/>
      <c r="CK739" s="151"/>
      <c r="CL739" s="151"/>
    </row>
    <row r="740" spans="1:90" s="89" customFormat="1" x14ac:dyDescent="0.2">
      <c r="A740" s="151" t="s">
        <v>6086</v>
      </c>
      <c r="B740" s="151">
        <v>739</v>
      </c>
      <c r="C740" s="151">
        <v>647</v>
      </c>
      <c r="D740" s="269" t="s">
        <v>7874</v>
      </c>
      <c r="E740" s="270" t="s">
        <v>6383</v>
      </c>
      <c r="F740" s="271">
        <v>19947</v>
      </c>
      <c r="G740" s="151" t="s">
        <v>562</v>
      </c>
      <c r="H740" s="158"/>
      <c r="I740" s="151"/>
      <c r="J740" s="151"/>
      <c r="K740" s="151"/>
      <c r="L740" s="151"/>
      <c r="M740" s="151"/>
      <c r="N740" s="151"/>
      <c r="O740" s="151"/>
      <c r="P740" s="151"/>
      <c r="Q740" s="151"/>
      <c r="R740" s="151"/>
      <c r="S740" s="151"/>
      <c r="T740" s="151" t="s">
        <v>453</v>
      </c>
      <c r="U740" s="175" t="s">
        <v>453</v>
      </c>
      <c r="V740" s="158" t="s">
        <v>453</v>
      </c>
      <c r="W740" s="165" t="s">
        <v>453</v>
      </c>
      <c r="X740" s="158" t="s">
        <v>453</v>
      </c>
      <c r="Y740" s="158" t="s">
        <v>564</v>
      </c>
      <c r="Z740" s="151" t="s">
        <v>817</v>
      </c>
      <c r="AA740" s="151" t="s">
        <v>6105</v>
      </c>
      <c r="AB740" s="167" t="s">
        <v>804</v>
      </c>
      <c r="AC740" s="162">
        <v>44335</v>
      </c>
      <c r="AD740" s="160"/>
      <c r="AE740" s="151"/>
      <c r="AF740" s="159">
        <f t="shared" si="77"/>
        <v>-1457.5890410958905</v>
      </c>
      <c r="AG740" s="158"/>
      <c r="AH740" s="158"/>
      <c r="AI740" s="158"/>
      <c r="AJ740" s="158"/>
      <c r="AK740" s="158"/>
      <c r="AL740" s="158"/>
      <c r="AM740" s="158"/>
      <c r="AN740" s="158"/>
      <c r="AO740" s="158"/>
      <c r="AP740" s="158"/>
      <c r="AQ740" s="158"/>
      <c r="AR740" s="158"/>
      <c r="AS740" s="158"/>
      <c r="AT740" s="158"/>
      <c r="AU740" s="158"/>
      <c r="AV740" s="158"/>
      <c r="AW740" s="158"/>
      <c r="AX740" s="158"/>
      <c r="AY740" s="158"/>
      <c r="AZ740" s="158"/>
      <c r="BA740" s="158"/>
      <c r="BB740" s="158"/>
      <c r="BC740" s="158"/>
      <c r="BD740" s="158"/>
      <c r="BE740" s="158"/>
      <c r="BF740" s="158"/>
      <c r="BG740" s="151"/>
      <c r="BH740" s="151"/>
      <c r="BI740" s="151"/>
      <c r="BJ740" s="151"/>
      <c r="BK740" s="151"/>
      <c r="BL740" s="151"/>
      <c r="BM740" s="151"/>
      <c r="BN740" s="151"/>
      <c r="BO740" s="151"/>
      <c r="BP740" s="151"/>
      <c r="BQ740" s="151"/>
      <c r="BR740" s="151"/>
      <c r="BS740" s="151"/>
      <c r="BT740" s="151"/>
      <c r="BU740" s="151"/>
      <c r="BV740" s="151"/>
      <c r="BW740" s="151"/>
      <c r="BX740" s="151"/>
      <c r="BY740" s="151"/>
      <c r="BZ740" s="151"/>
      <c r="CA740" s="151"/>
      <c r="CB740" s="151"/>
      <c r="CC740" s="151"/>
      <c r="CD740" s="151"/>
      <c r="CE740" s="151"/>
      <c r="CF740" s="151"/>
      <c r="CG740" s="151"/>
      <c r="CH740" s="151"/>
      <c r="CI740" s="151"/>
      <c r="CJ740" s="151"/>
      <c r="CK740" s="151"/>
      <c r="CL740" s="151"/>
    </row>
    <row r="741" spans="1:90" s="89" customFormat="1" x14ac:dyDescent="0.2">
      <c r="A741" s="151" t="s">
        <v>6190</v>
      </c>
      <c r="B741" s="151">
        <v>740</v>
      </c>
      <c r="C741" s="151">
        <v>648</v>
      </c>
      <c r="D741" s="269" t="s">
        <v>7875</v>
      </c>
      <c r="E741" s="270" t="s">
        <v>7876</v>
      </c>
      <c r="F741" s="271">
        <v>17344</v>
      </c>
      <c r="G741" s="151"/>
      <c r="H741" s="158"/>
      <c r="I741" s="151"/>
      <c r="J741" s="151"/>
      <c r="K741" s="151"/>
      <c r="L741" s="151"/>
      <c r="M741" s="151"/>
      <c r="N741" s="151"/>
      <c r="O741" s="151"/>
      <c r="P741" s="151"/>
      <c r="Q741" s="151"/>
      <c r="R741" s="151"/>
      <c r="S741" s="151"/>
      <c r="T741" s="151"/>
      <c r="U741" s="175">
        <v>44333</v>
      </c>
      <c r="V741" s="181">
        <v>44342</v>
      </c>
      <c r="W741" s="165">
        <f t="shared" si="79"/>
        <v>9</v>
      </c>
      <c r="X741" s="158"/>
      <c r="Y741" s="158"/>
      <c r="Z741" s="151"/>
      <c r="AA741" s="151"/>
      <c r="AB741" s="167" t="s">
        <v>804</v>
      </c>
      <c r="AC741" s="162">
        <v>44368</v>
      </c>
      <c r="AD741" s="160"/>
      <c r="AE741" s="151"/>
      <c r="AF741" s="159">
        <f t="shared" si="77"/>
        <v>-1458.6739726027399</v>
      </c>
      <c r="AG741" s="158"/>
      <c r="AH741" s="158"/>
      <c r="AI741" s="158"/>
      <c r="AJ741" s="158"/>
      <c r="AK741" s="158"/>
      <c r="AL741" s="158"/>
      <c r="AM741" s="158"/>
      <c r="AN741" s="158"/>
      <c r="AO741" s="158"/>
      <c r="AP741" s="158"/>
      <c r="AQ741" s="158"/>
      <c r="AR741" s="158"/>
      <c r="AS741" s="158"/>
      <c r="AT741" s="158"/>
      <c r="AU741" s="158"/>
      <c r="AV741" s="158"/>
      <c r="AW741" s="158"/>
      <c r="AX741" s="158"/>
      <c r="AY741" s="158"/>
      <c r="AZ741" s="158"/>
      <c r="BA741" s="158"/>
      <c r="BB741" s="158"/>
      <c r="BC741" s="158"/>
      <c r="BD741" s="158"/>
      <c r="BE741" s="158"/>
      <c r="BF741" s="158"/>
      <c r="BG741" s="151"/>
      <c r="BH741" s="151"/>
      <c r="BI741" s="151"/>
      <c r="BJ741" s="151"/>
      <c r="BK741" s="151"/>
      <c r="BL741" s="151"/>
      <c r="BM741" s="151"/>
      <c r="BN741" s="151"/>
      <c r="BO741" s="151"/>
      <c r="BP741" s="151"/>
      <c r="BQ741" s="151"/>
      <c r="BR741" s="151"/>
      <c r="BS741" s="151"/>
      <c r="BT741" s="151"/>
      <c r="BU741" s="151"/>
      <c r="BV741" s="151"/>
      <c r="BW741" s="151"/>
      <c r="BX741" s="151"/>
      <c r="BY741" s="151"/>
      <c r="BZ741" s="151"/>
      <c r="CA741" s="151"/>
      <c r="CB741" s="151"/>
      <c r="CC741" s="151"/>
      <c r="CD741" s="151"/>
      <c r="CE741" s="151"/>
      <c r="CF741" s="151"/>
      <c r="CG741" s="151"/>
      <c r="CH741" s="151"/>
      <c r="CI741" s="151"/>
      <c r="CJ741" s="151"/>
      <c r="CK741" s="151"/>
      <c r="CL741" s="151"/>
    </row>
    <row r="742" spans="1:90" s="89" customFormat="1" x14ac:dyDescent="0.2">
      <c r="A742" s="151" t="s">
        <v>6191</v>
      </c>
      <c r="B742" s="151">
        <v>741</v>
      </c>
      <c r="C742" s="151">
        <v>649</v>
      </c>
      <c r="D742" s="269" t="s">
        <v>7877</v>
      </c>
      <c r="E742" s="270" t="s">
        <v>7878</v>
      </c>
      <c r="F742" s="271">
        <v>23231</v>
      </c>
      <c r="G742" s="151"/>
      <c r="H742" s="158"/>
      <c r="I742" s="151"/>
      <c r="J742" s="151"/>
      <c r="K742" s="151"/>
      <c r="L742" s="151"/>
      <c r="M742" s="151"/>
      <c r="N742" s="151"/>
      <c r="O742" s="151"/>
      <c r="P742" s="151"/>
      <c r="Q742" s="151"/>
      <c r="R742" s="151"/>
      <c r="S742" s="151"/>
      <c r="T742" s="151"/>
      <c r="U742" s="175"/>
      <c r="V742" s="158"/>
      <c r="W742" s="165">
        <f t="shared" si="79"/>
        <v>0</v>
      </c>
      <c r="X742" s="158"/>
      <c r="Y742" s="158"/>
      <c r="Z742" s="151"/>
      <c r="AA742" s="151"/>
      <c r="AB742" s="167" t="s">
        <v>804</v>
      </c>
      <c r="AC742" s="162">
        <v>44340</v>
      </c>
      <c r="AD742" s="160"/>
      <c r="AE742" s="151"/>
      <c r="AF742" s="159">
        <f t="shared" si="77"/>
        <v>-1457.7534246575342</v>
      </c>
      <c r="AG742" s="158"/>
      <c r="AH742" s="158"/>
      <c r="AI742" s="158"/>
      <c r="AJ742" s="158"/>
      <c r="AK742" s="158"/>
      <c r="AL742" s="158"/>
      <c r="AM742" s="158"/>
      <c r="AN742" s="158"/>
      <c r="AO742" s="158"/>
      <c r="AP742" s="158"/>
      <c r="AQ742" s="158"/>
      <c r="AR742" s="158"/>
      <c r="AS742" s="158"/>
      <c r="AT742" s="158"/>
      <c r="AU742" s="158"/>
      <c r="AV742" s="158"/>
      <c r="AW742" s="158"/>
      <c r="AX742" s="158"/>
      <c r="AY742" s="158"/>
      <c r="AZ742" s="158"/>
      <c r="BA742" s="158"/>
      <c r="BB742" s="158"/>
      <c r="BC742" s="158"/>
      <c r="BD742" s="158"/>
      <c r="BE742" s="158"/>
      <c r="BF742" s="158"/>
      <c r="BG742" s="151"/>
      <c r="BH742" s="151"/>
      <c r="BI742" s="151"/>
      <c r="BJ742" s="151"/>
      <c r="BK742" s="151"/>
      <c r="BL742" s="151"/>
      <c r="BM742" s="151"/>
      <c r="BN742" s="151"/>
      <c r="BO742" s="151"/>
      <c r="BP742" s="151"/>
      <c r="BQ742" s="151"/>
      <c r="BR742" s="151"/>
      <c r="BS742" s="151"/>
      <c r="BT742" s="151"/>
      <c r="BU742" s="151"/>
      <c r="BV742" s="151"/>
      <c r="BW742" s="151"/>
      <c r="BX742" s="151"/>
      <c r="BY742" s="151"/>
      <c r="BZ742" s="151"/>
      <c r="CA742" s="151"/>
      <c r="CB742" s="151"/>
      <c r="CC742" s="151"/>
      <c r="CD742" s="151"/>
      <c r="CE742" s="151"/>
      <c r="CF742" s="151"/>
      <c r="CG742" s="151"/>
      <c r="CH742" s="151"/>
      <c r="CI742" s="151"/>
      <c r="CJ742" s="151"/>
      <c r="CK742" s="151"/>
      <c r="CL742" s="151"/>
    </row>
    <row r="743" spans="1:90" s="89" customFormat="1" x14ac:dyDescent="0.2">
      <c r="A743" s="151" t="s">
        <v>6192</v>
      </c>
      <c r="B743" s="151">
        <v>742</v>
      </c>
      <c r="C743" s="151">
        <v>650</v>
      </c>
      <c r="D743" s="269" t="s">
        <v>7879</v>
      </c>
      <c r="E743" s="270" t="s">
        <v>7880</v>
      </c>
      <c r="F743" s="271">
        <v>40698</v>
      </c>
      <c r="G743" s="151"/>
      <c r="H743" s="158"/>
      <c r="I743" s="151"/>
      <c r="J743" s="151"/>
      <c r="K743" s="151"/>
      <c r="L743" s="151"/>
      <c r="M743" s="151"/>
      <c r="N743" s="151"/>
      <c r="O743" s="151"/>
      <c r="P743" s="151"/>
      <c r="Q743" s="151"/>
      <c r="R743" s="151"/>
      <c r="S743" s="151"/>
      <c r="T743" s="151"/>
      <c r="U743" s="175"/>
      <c r="V743" s="158"/>
      <c r="W743" s="165"/>
      <c r="X743" s="158"/>
      <c r="Y743" s="158"/>
      <c r="Z743" s="151"/>
      <c r="AA743" s="151"/>
      <c r="AB743" s="167"/>
      <c r="AC743" s="162">
        <v>44342</v>
      </c>
      <c r="AD743" s="160"/>
      <c r="AE743" s="151"/>
      <c r="AF743" s="159">
        <f t="shared" si="77"/>
        <v>-1457.8191780821919</v>
      </c>
      <c r="AG743" s="158"/>
      <c r="AH743" s="158"/>
      <c r="AI743" s="158"/>
      <c r="AJ743" s="158"/>
      <c r="AK743" s="158"/>
      <c r="AL743" s="158"/>
      <c r="AM743" s="158"/>
      <c r="AN743" s="158"/>
      <c r="AO743" s="158"/>
      <c r="AP743" s="158"/>
      <c r="AQ743" s="158"/>
      <c r="AR743" s="158"/>
      <c r="AS743" s="158"/>
      <c r="AT743" s="158"/>
      <c r="AU743" s="158"/>
      <c r="AV743" s="158"/>
      <c r="AW743" s="158"/>
      <c r="AX743" s="158"/>
      <c r="AY743" s="158"/>
      <c r="AZ743" s="158"/>
      <c r="BA743" s="158"/>
      <c r="BB743" s="158"/>
      <c r="BC743" s="158"/>
      <c r="BD743" s="158"/>
      <c r="BE743" s="158"/>
      <c r="BF743" s="158"/>
      <c r="BG743" s="151"/>
      <c r="BH743" s="151"/>
      <c r="BI743" s="151"/>
      <c r="BJ743" s="151"/>
      <c r="BK743" s="151"/>
      <c r="BL743" s="151"/>
      <c r="BM743" s="151"/>
      <c r="BN743" s="151"/>
      <c r="BO743" s="151"/>
      <c r="BP743" s="151"/>
      <c r="BQ743" s="151"/>
      <c r="BR743" s="151"/>
      <c r="BS743" s="151"/>
      <c r="BT743" s="151"/>
      <c r="BU743" s="151"/>
      <c r="BV743" s="151"/>
      <c r="BW743" s="151"/>
      <c r="BX743" s="151"/>
      <c r="BY743" s="151"/>
      <c r="BZ743" s="151"/>
      <c r="CA743" s="151"/>
      <c r="CB743" s="151"/>
      <c r="CC743" s="151"/>
      <c r="CD743" s="151"/>
      <c r="CE743" s="151"/>
      <c r="CF743" s="151"/>
      <c r="CG743" s="151"/>
      <c r="CH743" s="151"/>
      <c r="CI743" s="151"/>
      <c r="CJ743" s="151"/>
      <c r="CK743" s="151"/>
      <c r="CL743" s="151"/>
    </row>
    <row r="744" spans="1:90" s="89" customFormat="1" x14ac:dyDescent="0.2">
      <c r="A744" s="151" t="s">
        <v>5684</v>
      </c>
      <c r="B744" s="151">
        <v>743</v>
      </c>
      <c r="C744" s="151" t="s">
        <v>6207</v>
      </c>
      <c r="D744" s="269" t="s">
        <v>7881</v>
      </c>
      <c r="E744" s="270" t="s">
        <v>7882</v>
      </c>
      <c r="F744" s="271">
        <v>32488</v>
      </c>
      <c r="G744" s="151" t="s">
        <v>562</v>
      </c>
      <c r="H744" s="158">
        <v>45335555</v>
      </c>
      <c r="I744" s="151"/>
      <c r="J744" s="151"/>
      <c r="K744" s="151"/>
      <c r="L744" s="151"/>
      <c r="M744" s="151"/>
      <c r="N744" s="151"/>
      <c r="O744" s="151"/>
      <c r="P744" s="151"/>
      <c r="Q744" s="151"/>
      <c r="R744" s="151"/>
      <c r="S744" s="151"/>
      <c r="T744" s="151" t="s">
        <v>453</v>
      </c>
      <c r="U744" s="175" t="s">
        <v>453</v>
      </c>
      <c r="V744" s="158" t="s">
        <v>453</v>
      </c>
      <c r="W744" s="165" t="s">
        <v>453</v>
      </c>
      <c r="X744" s="158" t="s">
        <v>453</v>
      </c>
      <c r="Y744" s="158" t="s">
        <v>568</v>
      </c>
      <c r="Z744" s="151" t="s">
        <v>817</v>
      </c>
      <c r="AA744" s="151" t="s">
        <v>6085</v>
      </c>
      <c r="AB744" s="167" t="s">
        <v>804</v>
      </c>
      <c r="AC744" s="162">
        <v>44342</v>
      </c>
      <c r="AD744" s="160"/>
      <c r="AE744" s="151"/>
      <c r="AF744" s="159">
        <f t="shared" si="77"/>
        <v>-1457.8191780821919</v>
      </c>
      <c r="AG744" s="158"/>
      <c r="AH744" s="158"/>
      <c r="AI744" s="158"/>
      <c r="AJ744" s="158"/>
      <c r="AK744" s="158"/>
      <c r="AL744" s="158"/>
      <c r="AM744" s="158"/>
      <c r="AN744" s="158"/>
      <c r="AO744" s="158"/>
      <c r="AP744" s="158"/>
      <c r="AQ744" s="158"/>
      <c r="AR744" s="158"/>
      <c r="AS744" s="158"/>
      <c r="AT744" s="158"/>
      <c r="AU744" s="158"/>
      <c r="AV744" s="158"/>
      <c r="AW744" s="158"/>
      <c r="AX744" s="158"/>
      <c r="AY744" s="158"/>
      <c r="AZ744" s="158"/>
      <c r="BA744" s="158"/>
      <c r="BB744" s="158"/>
      <c r="BC744" s="158"/>
      <c r="BD744" s="158"/>
      <c r="BE744" s="158"/>
      <c r="BF744" s="158"/>
      <c r="BG744" s="151"/>
      <c r="BH744" s="151"/>
      <c r="BI744" s="151"/>
      <c r="BJ744" s="151"/>
      <c r="BK744" s="151"/>
      <c r="BL744" s="151"/>
      <c r="BM744" s="151"/>
      <c r="BN744" s="151"/>
      <c r="BO744" s="151"/>
      <c r="BP744" s="151"/>
      <c r="BQ744" s="151"/>
      <c r="BR744" s="151"/>
      <c r="BS744" s="151"/>
      <c r="BT744" s="151"/>
      <c r="BU744" s="151"/>
      <c r="BV744" s="151"/>
      <c r="BW744" s="151"/>
      <c r="BX744" s="151"/>
      <c r="BY744" s="151"/>
      <c r="BZ744" s="151"/>
      <c r="CA744" s="151"/>
      <c r="CB744" s="151"/>
      <c r="CC744" s="151"/>
      <c r="CD744" s="151"/>
      <c r="CE744" s="151"/>
      <c r="CF744" s="151"/>
      <c r="CG744" s="151"/>
      <c r="CH744" s="151"/>
      <c r="CI744" s="151"/>
      <c r="CJ744" s="151"/>
      <c r="CK744" s="151"/>
      <c r="CL744" s="151"/>
    </row>
    <row r="745" spans="1:90" s="89" customFormat="1" x14ac:dyDescent="0.2">
      <c r="A745" s="151" t="s">
        <v>6208</v>
      </c>
      <c r="B745" s="151">
        <v>744</v>
      </c>
      <c r="C745" s="151" t="s">
        <v>6214</v>
      </c>
      <c r="D745" s="269" t="s">
        <v>7883</v>
      </c>
      <c r="E745" s="270" t="s">
        <v>7884</v>
      </c>
      <c r="F745" s="271">
        <v>34788</v>
      </c>
      <c r="G745" s="151" t="s">
        <v>562</v>
      </c>
      <c r="H745" s="158">
        <v>61045603</v>
      </c>
      <c r="I745" s="151"/>
      <c r="J745" s="151"/>
      <c r="K745" s="151"/>
      <c r="L745" s="151"/>
      <c r="M745" s="151"/>
      <c r="N745" s="151"/>
      <c r="O745" s="151"/>
      <c r="P745" s="151"/>
      <c r="Q745" s="151"/>
      <c r="R745" s="151"/>
      <c r="S745" s="151"/>
      <c r="T745" s="151" t="s">
        <v>453</v>
      </c>
      <c r="U745" s="175" t="s">
        <v>453</v>
      </c>
      <c r="V745" s="175" t="s">
        <v>453</v>
      </c>
      <c r="W745" s="165" t="s">
        <v>453</v>
      </c>
      <c r="X745" s="158" t="s">
        <v>453</v>
      </c>
      <c r="Y745" s="158" t="s">
        <v>568</v>
      </c>
      <c r="Z745" s="151" t="s">
        <v>817</v>
      </c>
      <c r="AA745" s="151" t="s">
        <v>6085</v>
      </c>
      <c r="AB745" s="167" t="s">
        <v>804</v>
      </c>
      <c r="AC745" s="162">
        <v>44342</v>
      </c>
      <c r="AD745" s="160"/>
      <c r="AE745" s="151"/>
      <c r="AF745" s="159">
        <f t="shared" si="77"/>
        <v>-1457.8191780821919</v>
      </c>
      <c r="AG745" s="158"/>
      <c r="AH745" s="158"/>
      <c r="AI745" s="158"/>
      <c r="AJ745" s="158"/>
      <c r="AK745" s="158"/>
      <c r="AL745" s="158"/>
      <c r="AM745" s="158"/>
      <c r="AN745" s="158"/>
      <c r="AO745" s="158"/>
      <c r="AP745" s="158"/>
      <c r="AQ745" s="158"/>
      <c r="AR745" s="158"/>
      <c r="AS745" s="158"/>
      <c r="AT745" s="158"/>
      <c r="AU745" s="158"/>
      <c r="AV745" s="158"/>
      <c r="AW745" s="158"/>
      <c r="AX745" s="158"/>
      <c r="AY745" s="158"/>
      <c r="AZ745" s="158"/>
      <c r="BA745" s="158"/>
      <c r="BB745" s="158"/>
      <c r="BC745" s="158"/>
      <c r="BD745" s="158"/>
      <c r="BE745" s="158"/>
      <c r="BF745" s="158"/>
      <c r="BG745" s="151"/>
      <c r="BH745" s="151"/>
      <c r="BI745" s="151"/>
      <c r="BJ745" s="151"/>
      <c r="BK745" s="151"/>
      <c r="BL745" s="151"/>
      <c r="BM745" s="151"/>
      <c r="BN745" s="151"/>
      <c r="BO745" s="151"/>
      <c r="BP745" s="151"/>
      <c r="BQ745" s="151"/>
      <c r="BR745" s="151"/>
      <c r="BS745" s="151"/>
      <c r="BT745" s="151"/>
      <c r="BU745" s="151"/>
      <c r="BV745" s="151"/>
      <c r="BW745" s="151"/>
      <c r="BX745" s="151"/>
      <c r="BY745" s="151"/>
      <c r="BZ745" s="151"/>
      <c r="CA745" s="151"/>
      <c r="CB745" s="151"/>
      <c r="CC745" s="151"/>
      <c r="CD745" s="151"/>
      <c r="CE745" s="151"/>
      <c r="CF745" s="151"/>
      <c r="CG745" s="151"/>
      <c r="CH745" s="151"/>
      <c r="CI745" s="151"/>
      <c r="CJ745" s="151"/>
      <c r="CK745" s="151"/>
      <c r="CL745" s="151"/>
    </row>
    <row r="746" spans="1:90" s="89" customFormat="1" x14ac:dyDescent="0.2">
      <c r="A746" s="151" t="s">
        <v>6169</v>
      </c>
      <c r="B746" s="151">
        <v>745</v>
      </c>
      <c r="C746" s="151">
        <v>651</v>
      </c>
      <c r="D746" s="269" t="s">
        <v>7885</v>
      </c>
      <c r="E746" s="270" t="s">
        <v>7886</v>
      </c>
      <c r="F746" s="271">
        <v>16627</v>
      </c>
      <c r="G746" s="151" t="s">
        <v>480</v>
      </c>
      <c r="H746" s="158">
        <v>85498459</v>
      </c>
      <c r="I746" s="151"/>
      <c r="J746" s="151"/>
      <c r="K746" s="151"/>
      <c r="L746" s="151"/>
      <c r="M746" s="151"/>
      <c r="N746" s="151"/>
      <c r="O746" s="151"/>
      <c r="P746" s="151"/>
      <c r="Q746" s="151"/>
      <c r="R746" s="151"/>
      <c r="S746" s="151"/>
      <c r="T746" s="151" t="s">
        <v>895</v>
      </c>
      <c r="U746" s="175">
        <v>44349</v>
      </c>
      <c r="V746" s="175">
        <v>44358</v>
      </c>
      <c r="W746" s="165">
        <f t="shared" ref="W746:W747" si="80">SUM(V746-U746)</f>
        <v>9</v>
      </c>
      <c r="X746" s="158" t="s">
        <v>453</v>
      </c>
      <c r="Y746" s="158" t="s">
        <v>563</v>
      </c>
      <c r="Z746" s="151" t="s">
        <v>817</v>
      </c>
      <c r="AA746" s="151" t="s">
        <v>6109</v>
      </c>
      <c r="AB746" s="167" t="s">
        <v>804</v>
      </c>
      <c r="AC746" s="162">
        <v>44398</v>
      </c>
      <c r="AD746" s="160"/>
      <c r="AE746" s="151"/>
      <c r="AF746" s="159">
        <f t="shared" si="77"/>
        <v>-1459.6602739726027</v>
      </c>
      <c r="AG746" s="158"/>
      <c r="AH746" s="158"/>
      <c r="AI746" s="158"/>
      <c r="AJ746" s="158"/>
      <c r="AK746" s="158"/>
      <c r="AL746" s="158"/>
      <c r="AM746" s="158"/>
      <c r="AN746" s="158"/>
      <c r="AO746" s="158"/>
      <c r="AP746" s="158"/>
      <c r="AQ746" s="158"/>
      <c r="AR746" s="158"/>
      <c r="AS746" s="158"/>
      <c r="AT746" s="158"/>
      <c r="AU746" s="158"/>
      <c r="AV746" s="158"/>
      <c r="AW746" s="158"/>
      <c r="AX746" s="158"/>
      <c r="AY746" s="158"/>
      <c r="AZ746" s="158"/>
      <c r="BA746" s="158"/>
      <c r="BB746" s="158"/>
      <c r="BC746" s="158"/>
      <c r="BD746" s="158"/>
      <c r="BE746" s="158"/>
      <c r="BF746" s="158"/>
      <c r="BG746" s="151"/>
      <c r="BH746" s="151"/>
      <c r="BI746" s="151"/>
      <c r="BJ746" s="151"/>
      <c r="BK746" s="151"/>
      <c r="BL746" s="151"/>
      <c r="BM746" s="151"/>
      <c r="BN746" s="151"/>
      <c r="BO746" s="151"/>
      <c r="BP746" s="151"/>
      <c r="BQ746" s="151"/>
      <c r="BR746" s="151"/>
      <c r="BS746" s="151"/>
      <c r="BT746" s="151"/>
      <c r="BU746" s="151"/>
      <c r="BV746" s="151"/>
      <c r="BW746" s="151"/>
      <c r="BX746" s="151"/>
      <c r="BY746" s="151"/>
      <c r="BZ746" s="151"/>
      <c r="CA746" s="151"/>
      <c r="CB746" s="151"/>
      <c r="CC746" s="151"/>
      <c r="CD746" s="151"/>
      <c r="CE746" s="151"/>
      <c r="CF746" s="151"/>
      <c r="CG746" s="151"/>
      <c r="CH746" s="151"/>
      <c r="CI746" s="151"/>
      <c r="CJ746" s="151"/>
      <c r="CK746" s="151"/>
      <c r="CL746" s="151"/>
    </row>
    <row r="747" spans="1:90" s="89" customFormat="1" x14ac:dyDescent="0.2">
      <c r="A747" s="151" t="s">
        <v>6170</v>
      </c>
      <c r="B747" s="151">
        <v>746</v>
      </c>
      <c r="C747" s="151">
        <v>652</v>
      </c>
      <c r="D747" s="269" t="s">
        <v>7887</v>
      </c>
      <c r="E747" s="270" t="s">
        <v>7888</v>
      </c>
      <c r="F747" s="271">
        <v>21362</v>
      </c>
      <c r="G747" s="151" t="s">
        <v>480</v>
      </c>
      <c r="H747" s="158">
        <v>46723977</v>
      </c>
      <c r="I747" s="151"/>
      <c r="J747" s="151"/>
      <c r="K747" s="151"/>
      <c r="L747" s="151"/>
      <c r="M747" s="151"/>
      <c r="N747" s="151"/>
      <c r="O747" s="151"/>
      <c r="P747" s="151"/>
      <c r="Q747" s="151"/>
      <c r="R747" s="151"/>
      <c r="S747" s="151"/>
      <c r="T747" s="151" t="s">
        <v>935</v>
      </c>
      <c r="U747" s="175">
        <v>44356</v>
      </c>
      <c r="V747" s="175">
        <v>44378</v>
      </c>
      <c r="W747" s="165">
        <f t="shared" si="80"/>
        <v>22</v>
      </c>
      <c r="X747" s="158" t="s">
        <v>453</v>
      </c>
      <c r="Y747" s="158" t="s">
        <v>568</v>
      </c>
      <c r="Z747" s="151" t="s">
        <v>817</v>
      </c>
      <c r="AA747" s="151" t="s">
        <v>1702</v>
      </c>
      <c r="AB747" s="167" t="s">
        <v>804</v>
      </c>
      <c r="AC747" s="162">
        <v>44250</v>
      </c>
      <c r="AD747" s="160"/>
      <c r="AE747" s="151"/>
      <c r="AF747" s="159">
        <f t="shared" si="77"/>
        <v>-1454.794520547945</v>
      </c>
      <c r="AG747" s="158"/>
      <c r="AH747" s="158"/>
      <c r="AI747" s="158"/>
      <c r="AJ747" s="158"/>
      <c r="AK747" s="158"/>
      <c r="AL747" s="158"/>
      <c r="AM747" s="158"/>
      <c r="AN747" s="158"/>
      <c r="AO747" s="158"/>
      <c r="AP747" s="158"/>
      <c r="AQ747" s="158"/>
      <c r="AR747" s="158"/>
      <c r="AS747" s="158"/>
      <c r="AT747" s="158"/>
      <c r="AU747" s="158"/>
      <c r="AV747" s="158"/>
      <c r="AW747" s="158"/>
      <c r="AX747" s="158"/>
      <c r="AY747" s="158"/>
      <c r="AZ747" s="158"/>
      <c r="BA747" s="158"/>
      <c r="BB747" s="158"/>
      <c r="BC747" s="158"/>
      <c r="BD747" s="158"/>
      <c r="BE747" s="158"/>
      <c r="BF747" s="158"/>
      <c r="BG747" s="151"/>
      <c r="BH747" s="151"/>
      <c r="BI747" s="151"/>
      <c r="BJ747" s="151"/>
      <c r="BK747" s="151"/>
      <c r="BL747" s="151"/>
      <c r="BM747" s="151"/>
      <c r="BN747" s="151"/>
      <c r="BO747" s="151"/>
      <c r="BP747" s="151"/>
      <c r="BQ747" s="151"/>
      <c r="BR747" s="151"/>
      <c r="BS747" s="151"/>
      <c r="BT747" s="151"/>
      <c r="BU747" s="151"/>
      <c r="BV747" s="151"/>
      <c r="BW747" s="151"/>
      <c r="BX747" s="151"/>
      <c r="BY747" s="151"/>
      <c r="BZ747" s="151"/>
      <c r="CA747" s="151"/>
      <c r="CB747" s="151"/>
      <c r="CC747" s="151"/>
      <c r="CD747" s="151"/>
      <c r="CE747" s="151"/>
      <c r="CF747" s="151"/>
      <c r="CG747" s="151"/>
      <c r="CH747" s="151"/>
      <c r="CI747" s="151"/>
      <c r="CJ747" s="151"/>
      <c r="CK747" s="151"/>
      <c r="CL747" s="151"/>
    </row>
    <row r="748" spans="1:90" s="89" customFormat="1" x14ac:dyDescent="0.2">
      <c r="A748" s="151" t="s">
        <v>6210</v>
      </c>
      <c r="B748" s="151">
        <v>747</v>
      </c>
      <c r="C748" s="151">
        <v>653</v>
      </c>
      <c r="D748" s="269" t="s">
        <v>7268</v>
      </c>
      <c r="E748" s="270" t="s">
        <v>7889</v>
      </c>
      <c r="F748" s="271">
        <v>18181</v>
      </c>
      <c r="G748" s="151" t="s">
        <v>562</v>
      </c>
      <c r="H748" s="158"/>
      <c r="I748" s="151"/>
      <c r="J748" s="151"/>
      <c r="K748" s="151"/>
      <c r="L748" s="151"/>
      <c r="M748" s="151"/>
      <c r="N748" s="151"/>
      <c r="O748" s="151"/>
      <c r="P748" s="151"/>
      <c r="Q748" s="151"/>
      <c r="R748" s="151"/>
      <c r="S748" s="151"/>
      <c r="T748" s="151" t="s">
        <v>453</v>
      </c>
      <c r="U748" s="175" t="s">
        <v>453</v>
      </c>
      <c r="V748" s="175" t="s">
        <v>453</v>
      </c>
      <c r="W748" s="165" t="s">
        <v>453</v>
      </c>
      <c r="X748" s="158" t="s">
        <v>453</v>
      </c>
      <c r="Y748" s="158" t="s">
        <v>564</v>
      </c>
      <c r="Z748" s="151" t="s">
        <v>904</v>
      </c>
      <c r="AA748" s="151" t="s">
        <v>6106</v>
      </c>
      <c r="AB748" s="167" t="s">
        <v>804</v>
      </c>
      <c r="AC748" s="162">
        <v>44356</v>
      </c>
      <c r="AD748" s="160"/>
      <c r="AE748" s="151"/>
      <c r="AF748" s="159">
        <f t="shared" si="77"/>
        <v>-1458.2794520547945</v>
      </c>
      <c r="AG748" s="158"/>
      <c r="AH748" s="158"/>
      <c r="AI748" s="158"/>
      <c r="AJ748" s="158"/>
      <c r="AK748" s="158"/>
      <c r="AL748" s="158"/>
      <c r="AM748" s="158"/>
      <c r="AN748" s="158"/>
      <c r="AO748" s="158"/>
      <c r="AP748" s="158"/>
      <c r="AQ748" s="158"/>
      <c r="AR748" s="158"/>
      <c r="AS748" s="158"/>
      <c r="AT748" s="158"/>
      <c r="AU748" s="158"/>
      <c r="AV748" s="158"/>
      <c r="AW748" s="158"/>
      <c r="AX748" s="158"/>
      <c r="AY748" s="158"/>
      <c r="AZ748" s="158"/>
      <c r="BA748" s="158"/>
      <c r="BB748" s="158"/>
      <c r="BC748" s="158"/>
      <c r="BD748" s="158"/>
      <c r="BE748" s="158"/>
      <c r="BF748" s="158"/>
      <c r="BG748" s="151"/>
      <c r="BH748" s="151"/>
      <c r="BI748" s="151"/>
      <c r="BJ748" s="151"/>
      <c r="BK748" s="151"/>
      <c r="BL748" s="151"/>
      <c r="BM748" s="151"/>
      <c r="BN748" s="151"/>
      <c r="BO748" s="151"/>
      <c r="BP748" s="151"/>
      <c r="BQ748" s="151"/>
      <c r="BR748" s="151"/>
      <c r="BS748" s="151"/>
      <c r="BT748" s="151"/>
      <c r="BU748" s="151"/>
      <c r="BV748" s="151"/>
      <c r="BW748" s="151"/>
      <c r="BX748" s="151"/>
      <c r="BY748" s="151"/>
      <c r="BZ748" s="151"/>
      <c r="CA748" s="151"/>
      <c r="CB748" s="151"/>
      <c r="CC748" s="151"/>
      <c r="CD748" s="151"/>
      <c r="CE748" s="151"/>
      <c r="CF748" s="151"/>
      <c r="CG748" s="151"/>
      <c r="CH748" s="151"/>
      <c r="CI748" s="151"/>
      <c r="CJ748" s="151"/>
      <c r="CK748" s="151"/>
      <c r="CL748" s="151"/>
    </row>
    <row r="749" spans="1:90" s="89" customFormat="1" x14ac:dyDescent="0.2">
      <c r="A749" s="151" t="s">
        <v>6211</v>
      </c>
      <c r="B749" s="151">
        <v>748</v>
      </c>
      <c r="C749" s="151">
        <v>654</v>
      </c>
      <c r="D749" s="269" t="s">
        <v>7890</v>
      </c>
      <c r="E749" s="270" t="s">
        <v>7891</v>
      </c>
      <c r="F749" s="271">
        <v>19202</v>
      </c>
      <c r="G749" s="151" t="s">
        <v>562</v>
      </c>
      <c r="H749" s="158"/>
      <c r="I749" s="151"/>
      <c r="J749" s="151"/>
      <c r="K749" s="151"/>
      <c r="L749" s="151"/>
      <c r="M749" s="151"/>
      <c r="N749" s="151"/>
      <c r="O749" s="151"/>
      <c r="P749" s="151"/>
      <c r="Q749" s="151"/>
      <c r="R749" s="151"/>
      <c r="S749" s="151"/>
      <c r="T749" s="151" t="s">
        <v>453</v>
      </c>
      <c r="U749" s="175" t="s">
        <v>453</v>
      </c>
      <c r="V749" s="175" t="s">
        <v>453</v>
      </c>
      <c r="W749" s="165" t="s">
        <v>453</v>
      </c>
      <c r="X749" s="158" t="s">
        <v>453</v>
      </c>
      <c r="Y749" s="158" t="s">
        <v>568</v>
      </c>
      <c r="Z749" s="151" t="s">
        <v>817</v>
      </c>
      <c r="AA749" s="151" t="s">
        <v>6085</v>
      </c>
      <c r="AB749" s="167" t="s">
        <v>804</v>
      </c>
      <c r="AC749" s="162">
        <v>44363</v>
      </c>
      <c r="AD749" s="160"/>
      <c r="AE749" s="151"/>
      <c r="AF749" s="159">
        <f t="shared" si="77"/>
        <v>-1458.5095890410958</v>
      </c>
      <c r="AG749" s="158"/>
      <c r="AH749" s="158"/>
      <c r="AI749" s="158"/>
      <c r="AJ749" s="158"/>
      <c r="AK749" s="158"/>
      <c r="AL749" s="158"/>
      <c r="AM749" s="158"/>
      <c r="AN749" s="158"/>
      <c r="AO749" s="158"/>
      <c r="AP749" s="158"/>
      <c r="AQ749" s="158"/>
      <c r="AR749" s="158"/>
      <c r="AS749" s="158"/>
      <c r="AT749" s="158"/>
      <c r="AU749" s="158"/>
      <c r="AV749" s="158"/>
      <c r="AW749" s="158"/>
      <c r="AX749" s="158"/>
      <c r="AY749" s="158"/>
      <c r="AZ749" s="158"/>
      <c r="BA749" s="158"/>
      <c r="BB749" s="158"/>
      <c r="BC749" s="158"/>
      <c r="BD749" s="158"/>
      <c r="BE749" s="158"/>
      <c r="BF749" s="158"/>
      <c r="BG749" s="151"/>
      <c r="BH749" s="151"/>
      <c r="BI749" s="151"/>
      <c r="BJ749" s="151"/>
      <c r="BK749" s="151"/>
      <c r="BL749" s="151"/>
      <c r="BM749" s="151"/>
      <c r="BN749" s="151"/>
      <c r="BO749" s="151"/>
      <c r="BP749" s="151"/>
      <c r="BQ749" s="151"/>
      <c r="BR749" s="151"/>
      <c r="BS749" s="151"/>
      <c r="BT749" s="151"/>
      <c r="BU749" s="151"/>
      <c r="BV749" s="151"/>
      <c r="BW749" s="151"/>
      <c r="BX749" s="151"/>
      <c r="BY749" s="151"/>
      <c r="BZ749" s="151"/>
      <c r="CA749" s="151"/>
      <c r="CB749" s="151"/>
      <c r="CC749" s="151"/>
      <c r="CD749" s="151"/>
      <c r="CE749" s="151"/>
      <c r="CF749" s="151"/>
      <c r="CG749" s="151"/>
      <c r="CH749" s="151"/>
      <c r="CI749" s="151"/>
      <c r="CJ749" s="151"/>
      <c r="CK749" s="151"/>
      <c r="CL749" s="151"/>
    </row>
    <row r="750" spans="1:90" s="89" customFormat="1" x14ac:dyDescent="0.2">
      <c r="A750" s="151" t="s">
        <v>6212</v>
      </c>
      <c r="B750" s="151">
        <v>749</v>
      </c>
      <c r="C750" s="151">
        <v>655</v>
      </c>
      <c r="D750" s="269" t="s">
        <v>7892</v>
      </c>
      <c r="E750" s="270" t="s">
        <v>7893</v>
      </c>
      <c r="F750" s="271">
        <v>22765</v>
      </c>
      <c r="G750" s="151" t="s">
        <v>480</v>
      </c>
      <c r="H750" s="158"/>
      <c r="I750" s="151"/>
      <c r="J750" s="151"/>
      <c r="K750" s="151"/>
      <c r="L750" s="151"/>
      <c r="M750" s="151"/>
      <c r="N750" s="151"/>
      <c r="O750" s="151"/>
      <c r="P750" s="151"/>
      <c r="Q750" s="151"/>
      <c r="R750" s="151"/>
      <c r="S750" s="151"/>
      <c r="T750" s="151" t="s">
        <v>453</v>
      </c>
      <c r="U750" s="175" t="s">
        <v>453</v>
      </c>
      <c r="V750" s="175" t="s">
        <v>453</v>
      </c>
      <c r="W750" s="165" t="s">
        <v>453</v>
      </c>
      <c r="X750" s="158" t="s">
        <v>453</v>
      </c>
      <c r="Y750" s="158" t="s">
        <v>563</v>
      </c>
      <c r="Z750" s="151" t="s">
        <v>904</v>
      </c>
      <c r="AA750" s="151" t="s">
        <v>4171</v>
      </c>
      <c r="AB750" s="167" t="s">
        <v>804</v>
      </c>
      <c r="AC750" s="162">
        <v>44384</v>
      </c>
      <c r="AD750" s="160"/>
      <c r="AE750" s="151"/>
      <c r="AF750" s="159">
        <f t="shared" si="77"/>
        <v>-1459.1999999999998</v>
      </c>
      <c r="AG750" s="158"/>
      <c r="AH750" s="158"/>
      <c r="AI750" s="158"/>
      <c r="AJ750" s="158"/>
      <c r="AK750" s="158"/>
      <c r="AL750" s="158"/>
      <c r="AM750" s="158"/>
      <c r="AN750" s="158"/>
      <c r="AO750" s="158"/>
      <c r="AP750" s="158"/>
      <c r="AQ750" s="158"/>
      <c r="AR750" s="158"/>
      <c r="AS750" s="158"/>
      <c r="AT750" s="158"/>
      <c r="AU750" s="158"/>
      <c r="AV750" s="158"/>
      <c r="AW750" s="158"/>
      <c r="AX750" s="158"/>
      <c r="AY750" s="158"/>
      <c r="AZ750" s="158"/>
      <c r="BA750" s="158"/>
      <c r="BB750" s="158"/>
      <c r="BC750" s="158"/>
      <c r="BD750" s="158"/>
      <c r="BE750" s="158"/>
      <c r="BF750" s="158"/>
      <c r="BG750" s="151"/>
      <c r="BH750" s="151"/>
      <c r="BI750" s="151"/>
      <c r="BJ750" s="151"/>
      <c r="BK750" s="151"/>
      <c r="BL750" s="151"/>
      <c r="BM750" s="151"/>
      <c r="BN750" s="151"/>
      <c r="BO750" s="151"/>
      <c r="BP750" s="151"/>
      <c r="BQ750" s="151"/>
      <c r="BR750" s="151"/>
      <c r="BS750" s="151"/>
      <c r="BT750" s="151"/>
      <c r="BU750" s="151"/>
      <c r="BV750" s="151"/>
      <c r="BW750" s="151"/>
      <c r="BX750" s="151"/>
      <c r="BY750" s="151"/>
      <c r="BZ750" s="151"/>
      <c r="CA750" s="151"/>
      <c r="CB750" s="151"/>
      <c r="CC750" s="151"/>
      <c r="CD750" s="151"/>
      <c r="CE750" s="151"/>
      <c r="CF750" s="151"/>
      <c r="CG750" s="151"/>
      <c r="CH750" s="151"/>
      <c r="CI750" s="151"/>
      <c r="CJ750" s="151"/>
      <c r="CK750" s="151"/>
      <c r="CL750" s="151"/>
    </row>
    <row r="751" spans="1:90" s="89" customFormat="1" x14ac:dyDescent="0.2">
      <c r="A751" s="151" t="s">
        <v>6172</v>
      </c>
      <c r="B751" s="151">
        <v>750</v>
      </c>
      <c r="C751" s="151">
        <v>656</v>
      </c>
      <c r="D751" s="269" t="s">
        <v>7894</v>
      </c>
      <c r="E751" s="270" t="s">
        <v>7895</v>
      </c>
      <c r="F751" s="271">
        <v>32772</v>
      </c>
      <c r="G751" s="151" t="s">
        <v>480</v>
      </c>
      <c r="H751" s="158"/>
      <c r="I751" s="151"/>
      <c r="J751" s="151"/>
      <c r="K751" s="151"/>
      <c r="L751" s="151"/>
      <c r="M751" s="151"/>
      <c r="N751" s="151"/>
      <c r="O751" s="151"/>
      <c r="P751" s="151"/>
      <c r="Q751" s="151"/>
      <c r="R751" s="151"/>
      <c r="S751" s="151"/>
      <c r="T751" s="151" t="s">
        <v>913</v>
      </c>
      <c r="U751" s="175">
        <v>44389</v>
      </c>
      <c r="V751" s="175">
        <v>44397</v>
      </c>
      <c r="W751" s="165">
        <f t="shared" ref="W751:W752" si="81">SUM(V751-U751)</f>
        <v>8</v>
      </c>
      <c r="X751" s="158" t="s">
        <v>453</v>
      </c>
      <c r="Y751" s="158" t="s">
        <v>564</v>
      </c>
      <c r="Z751" s="151" t="s">
        <v>904</v>
      </c>
      <c r="AA751" s="151" t="s">
        <v>4170</v>
      </c>
      <c r="AB751" s="167" t="s">
        <v>804</v>
      </c>
      <c r="AC751" s="162">
        <v>44468</v>
      </c>
      <c r="AD751" s="160"/>
      <c r="AE751" s="151"/>
      <c r="AF751" s="159">
        <f t="shared" si="77"/>
        <v>-1461.9616438356165</v>
      </c>
      <c r="AG751" s="158"/>
      <c r="AH751" s="158"/>
      <c r="AI751" s="158"/>
      <c r="AJ751" s="158"/>
      <c r="AK751" s="158"/>
      <c r="AL751" s="158"/>
      <c r="AM751" s="158"/>
      <c r="AN751" s="158"/>
      <c r="AO751" s="158"/>
      <c r="AP751" s="158"/>
      <c r="AQ751" s="158"/>
      <c r="AR751" s="158"/>
      <c r="AS751" s="158"/>
      <c r="AT751" s="158"/>
      <c r="AU751" s="158"/>
      <c r="AV751" s="158"/>
      <c r="AW751" s="158"/>
      <c r="AX751" s="158"/>
      <c r="AY751" s="158"/>
      <c r="AZ751" s="158"/>
      <c r="BA751" s="158"/>
      <c r="BB751" s="158"/>
      <c r="BC751" s="158"/>
      <c r="BD751" s="158"/>
      <c r="BE751" s="158"/>
      <c r="BF751" s="158"/>
      <c r="BG751" s="151"/>
      <c r="BH751" s="151"/>
      <c r="BI751" s="151"/>
      <c r="BJ751" s="151"/>
      <c r="BK751" s="151"/>
      <c r="BL751" s="151"/>
      <c r="BM751" s="151"/>
      <c r="BN751" s="151"/>
      <c r="BO751" s="151"/>
      <c r="BP751" s="151"/>
      <c r="BQ751" s="151"/>
      <c r="BR751" s="151"/>
      <c r="BS751" s="151"/>
      <c r="BT751" s="151"/>
      <c r="BU751" s="151"/>
      <c r="BV751" s="151"/>
      <c r="BW751" s="151"/>
      <c r="BX751" s="151"/>
      <c r="BY751" s="151"/>
      <c r="BZ751" s="151"/>
      <c r="CA751" s="151"/>
      <c r="CB751" s="151"/>
      <c r="CC751" s="151"/>
      <c r="CD751" s="151"/>
      <c r="CE751" s="151"/>
      <c r="CF751" s="151"/>
      <c r="CG751" s="151"/>
      <c r="CH751" s="151"/>
      <c r="CI751" s="151"/>
      <c r="CJ751" s="151"/>
      <c r="CK751" s="151"/>
      <c r="CL751" s="151"/>
    </row>
    <row r="752" spans="1:90" s="89" customFormat="1" x14ac:dyDescent="0.2">
      <c r="A752" s="151" t="s">
        <v>6173</v>
      </c>
      <c r="B752" s="151">
        <v>751</v>
      </c>
      <c r="C752" s="151">
        <v>657</v>
      </c>
      <c r="D752" s="269" t="s">
        <v>7896</v>
      </c>
      <c r="E752" s="270" t="s">
        <v>305</v>
      </c>
      <c r="F752" s="271">
        <v>34206</v>
      </c>
      <c r="G752" s="151" t="s">
        <v>562</v>
      </c>
      <c r="H752" s="158">
        <v>85494328</v>
      </c>
      <c r="I752" s="151"/>
      <c r="J752" s="151"/>
      <c r="K752" s="151"/>
      <c r="L752" s="151"/>
      <c r="M752" s="151"/>
      <c r="N752" s="151"/>
      <c r="O752" s="151"/>
      <c r="P752" s="151"/>
      <c r="Q752" s="151"/>
      <c r="R752" s="151"/>
      <c r="S752" s="151"/>
      <c r="T752" s="151" t="s">
        <v>895</v>
      </c>
      <c r="U752" s="175">
        <v>44389</v>
      </c>
      <c r="V752" s="181">
        <v>44400</v>
      </c>
      <c r="W752" s="165">
        <f t="shared" si="81"/>
        <v>11</v>
      </c>
      <c r="X752" s="158" t="s">
        <v>453</v>
      </c>
      <c r="Y752" s="158" t="s">
        <v>563</v>
      </c>
      <c r="Z752" s="151" t="s">
        <v>817</v>
      </c>
      <c r="AA752" s="151" t="s">
        <v>6108</v>
      </c>
      <c r="AB752" s="167" t="s">
        <v>804</v>
      </c>
      <c r="AC752" s="162">
        <v>44419</v>
      </c>
      <c r="AD752" s="160"/>
      <c r="AE752" s="151"/>
      <c r="AF752" s="159">
        <f t="shared" si="77"/>
        <v>-1460.350684931507</v>
      </c>
      <c r="AG752" s="158"/>
      <c r="AH752" s="158"/>
      <c r="AI752" s="158"/>
      <c r="AJ752" s="158"/>
      <c r="AK752" s="158"/>
      <c r="AL752" s="158"/>
      <c r="AM752" s="158"/>
      <c r="AN752" s="158"/>
      <c r="AO752" s="158"/>
      <c r="AP752" s="158"/>
      <c r="AQ752" s="158"/>
      <c r="AR752" s="158"/>
      <c r="AS752" s="158"/>
      <c r="AT752" s="158"/>
      <c r="AU752" s="158"/>
      <c r="AV752" s="158"/>
      <c r="AW752" s="158"/>
      <c r="AX752" s="158"/>
      <c r="AY752" s="158"/>
      <c r="AZ752" s="158"/>
      <c r="BA752" s="158"/>
      <c r="BB752" s="158"/>
      <c r="BC752" s="158"/>
      <c r="BD752" s="158"/>
      <c r="BE752" s="158"/>
      <c r="BF752" s="158"/>
      <c r="BG752" s="151"/>
      <c r="BH752" s="151"/>
      <c r="BI752" s="151"/>
      <c r="BJ752" s="151"/>
      <c r="BK752" s="151"/>
      <c r="BL752" s="151"/>
      <c r="BM752" s="151"/>
      <c r="BN752" s="151"/>
      <c r="BO752" s="151"/>
      <c r="BP752" s="151"/>
      <c r="BQ752" s="151"/>
      <c r="BR752" s="151"/>
      <c r="BS752" s="151"/>
      <c r="BT752" s="151"/>
      <c r="BU752" s="151"/>
      <c r="BV752" s="151"/>
      <c r="BW752" s="151"/>
      <c r="BX752" s="151"/>
      <c r="BY752" s="151"/>
      <c r="BZ752" s="151"/>
      <c r="CA752" s="151"/>
      <c r="CB752" s="151"/>
      <c r="CC752" s="151"/>
      <c r="CD752" s="151"/>
      <c r="CE752" s="151"/>
      <c r="CF752" s="151"/>
      <c r="CG752" s="151"/>
      <c r="CH752" s="151"/>
      <c r="CI752" s="151"/>
      <c r="CJ752" s="151"/>
      <c r="CK752" s="151"/>
      <c r="CL752" s="151"/>
    </row>
    <row r="753" spans="1:90" s="89" customFormat="1" x14ac:dyDescent="0.2">
      <c r="A753" s="151" t="s">
        <v>6112</v>
      </c>
      <c r="B753" s="155">
        <v>752</v>
      </c>
      <c r="C753" s="155" t="s">
        <v>6113</v>
      </c>
      <c r="D753" s="269" t="s">
        <v>7897</v>
      </c>
      <c r="E753" s="270" t="s">
        <v>7898</v>
      </c>
      <c r="F753" s="271">
        <v>16158</v>
      </c>
      <c r="G753" s="151" t="s">
        <v>480</v>
      </c>
      <c r="H753" s="158">
        <v>45503824</v>
      </c>
      <c r="I753" s="151"/>
      <c r="J753" s="151"/>
      <c r="K753" s="151"/>
      <c r="L753" s="151"/>
      <c r="M753" s="151"/>
      <c r="N753" s="151"/>
      <c r="O753" s="151"/>
      <c r="P753" s="151"/>
      <c r="Q753" s="151"/>
      <c r="R753" s="151"/>
      <c r="S753" s="151"/>
      <c r="T753" s="151" t="s">
        <v>453</v>
      </c>
      <c r="U753" s="175" t="s">
        <v>453</v>
      </c>
      <c r="V753" s="158" t="s">
        <v>453</v>
      </c>
      <c r="W753" s="165" t="s">
        <v>453</v>
      </c>
      <c r="X753" s="158" t="s">
        <v>453</v>
      </c>
      <c r="Y753" s="158" t="s">
        <v>564</v>
      </c>
      <c r="Z753" s="151" t="s">
        <v>817</v>
      </c>
      <c r="AA753" s="151" t="s">
        <v>6110</v>
      </c>
      <c r="AB753" s="167" t="s">
        <v>804</v>
      </c>
      <c r="AC753" s="162">
        <v>44398</v>
      </c>
      <c r="AD753" s="167" t="s">
        <v>804</v>
      </c>
      <c r="AE753" s="179">
        <v>44454</v>
      </c>
      <c r="AF753" s="159">
        <f t="shared" si="77"/>
        <v>1.8410958904109589</v>
      </c>
      <c r="AG753" s="158" t="s">
        <v>638</v>
      </c>
      <c r="AH753" s="158">
        <v>4</v>
      </c>
      <c r="AI753" s="158"/>
      <c r="AJ753" s="158"/>
      <c r="AK753" s="158"/>
      <c r="AL753" s="158"/>
      <c r="AM753" s="158"/>
      <c r="AN753" s="158"/>
      <c r="AO753" s="158"/>
      <c r="AP753" s="158"/>
      <c r="AQ753" s="158"/>
      <c r="AR753" s="158"/>
      <c r="AS753" s="158"/>
      <c r="AT753" s="158"/>
      <c r="AU753" s="158"/>
      <c r="AV753" s="158"/>
      <c r="AW753" s="158"/>
      <c r="AX753" s="158"/>
      <c r="AY753" s="158"/>
      <c r="AZ753" s="158"/>
      <c r="BA753" s="158"/>
      <c r="BB753" s="158"/>
      <c r="BC753" s="158"/>
      <c r="BD753" s="158"/>
      <c r="BE753" s="158"/>
      <c r="BF753" s="158"/>
      <c r="BG753" s="151"/>
      <c r="BH753" s="151"/>
      <c r="BI753" s="151"/>
      <c r="BJ753" s="151"/>
      <c r="BK753" s="151"/>
      <c r="BL753" s="151"/>
      <c r="BM753" s="151"/>
      <c r="BN753" s="151"/>
      <c r="BO753" s="151"/>
      <c r="BP753" s="151"/>
      <c r="BQ753" s="151"/>
      <c r="BR753" s="151"/>
      <c r="BS753" s="151"/>
      <c r="BT753" s="151"/>
      <c r="BU753" s="151"/>
      <c r="BV753" s="151"/>
      <c r="BW753" s="151"/>
      <c r="BX753" s="151"/>
      <c r="BY753" s="151"/>
      <c r="BZ753" s="151"/>
      <c r="CA753" s="151"/>
      <c r="CB753" s="151"/>
      <c r="CC753" s="151"/>
      <c r="CD753" s="151"/>
      <c r="CE753" s="151"/>
      <c r="CF753" s="151"/>
      <c r="CG753" s="151"/>
      <c r="CH753" s="151"/>
      <c r="CI753" s="151"/>
      <c r="CJ753" s="151"/>
      <c r="CK753" s="151"/>
      <c r="CL753" s="151"/>
    </row>
    <row r="754" spans="1:90" s="89" customFormat="1" x14ac:dyDescent="0.2">
      <c r="A754" s="151" t="s">
        <v>6111</v>
      </c>
      <c r="B754" s="151">
        <v>753</v>
      </c>
      <c r="C754" s="155" t="s">
        <v>6114</v>
      </c>
      <c r="D754" s="269" t="s">
        <v>7899</v>
      </c>
      <c r="E754" s="270" t="s">
        <v>7900</v>
      </c>
      <c r="F754" s="271">
        <v>26828</v>
      </c>
      <c r="G754" s="151" t="s">
        <v>480</v>
      </c>
      <c r="H754" s="158">
        <v>61074919</v>
      </c>
      <c r="I754" s="151"/>
      <c r="J754" s="151"/>
      <c r="K754" s="151"/>
      <c r="L754" s="151"/>
      <c r="M754" s="151"/>
      <c r="N754" s="151"/>
      <c r="O754" s="151"/>
      <c r="P754" s="151"/>
      <c r="Q754" s="151"/>
      <c r="R754" s="151"/>
      <c r="S754" s="151"/>
      <c r="T754" s="151" t="s">
        <v>913</v>
      </c>
      <c r="U754" s="175">
        <v>44403</v>
      </c>
      <c r="V754" s="175">
        <v>44417</v>
      </c>
      <c r="W754" s="165">
        <f t="shared" ref="W754" si="82">SUM(V754-U754)</f>
        <v>14</v>
      </c>
      <c r="X754" s="158" t="s">
        <v>453</v>
      </c>
      <c r="Y754" s="158" t="s">
        <v>563</v>
      </c>
      <c r="Z754" s="151" t="s">
        <v>817</v>
      </c>
      <c r="AA754" s="151" t="s">
        <v>6115</v>
      </c>
      <c r="AB754" s="167" t="s">
        <v>804</v>
      </c>
      <c r="AC754" s="162">
        <v>44494</v>
      </c>
      <c r="AD754" s="167" t="s">
        <v>804</v>
      </c>
      <c r="AE754" s="179">
        <v>44510</v>
      </c>
      <c r="AF754" s="159">
        <f t="shared" si="77"/>
        <v>0.52602739726027403</v>
      </c>
      <c r="AG754" s="158"/>
      <c r="AH754" s="158"/>
      <c r="AI754" s="158"/>
      <c r="AJ754" s="158"/>
      <c r="AK754" s="158"/>
      <c r="AL754" s="158"/>
      <c r="AM754" s="158"/>
      <c r="AN754" s="158"/>
      <c r="AO754" s="158"/>
      <c r="AP754" s="158"/>
      <c r="AQ754" s="158"/>
      <c r="AR754" s="158"/>
      <c r="AS754" s="158"/>
      <c r="AT754" s="158"/>
      <c r="AU754" s="158"/>
      <c r="AV754" s="158"/>
      <c r="AW754" s="158"/>
      <c r="AX754" s="158"/>
      <c r="AY754" s="158"/>
      <c r="AZ754" s="158"/>
      <c r="BA754" s="158"/>
      <c r="BB754" s="158"/>
      <c r="BC754" s="158"/>
      <c r="BD754" s="158"/>
      <c r="BE754" s="158"/>
      <c r="BF754" s="158"/>
      <c r="BG754" s="151"/>
      <c r="BH754" s="151"/>
      <c r="BI754" s="151"/>
      <c r="BJ754" s="151"/>
      <c r="BK754" s="151"/>
      <c r="BL754" s="151"/>
      <c r="BM754" s="151"/>
      <c r="BN754" s="151"/>
      <c r="BO754" s="151"/>
      <c r="BP754" s="151"/>
      <c r="BQ754" s="151"/>
      <c r="BR754" s="151"/>
      <c r="BS754" s="151"/>
      <c r="BT754" s="151"/>
      <c r="BU754" s="151"/>
      <c r="BV754" s="151"/>
      <c r="BW754" s="151"/>
      <c r="BX754" s="151"/>
      <c r="BY754" s="151"/>
      <c r="BZ754" s="151"/>
      <c r="CA754" s="151"/>
      <c r="CB754" s="151"/>
      <c r="CC754" s="151"/>
      <c r="CD754" s="151"/>
      <c r="CE754" s="151"/>
      <c r="CF754" s="151"/>
      <c r="CG754" s="151"/>
      <c r="CH754" s="151"/>
      <c r="CI754" s="151"/>
      <c r="CJ754" s="151"/>
      <c r="CK754" s="151"/>
      <c r="CL754" s="151"/>
    </row>
    <row r="755" spans="1:90" s="89" customFormat="1" x14ac:dyDescent="0.2">
      <c r="A755" s="151" t="s">
        <v>6213</v>
      </c>
      <c r="B755" s="151">
        <v>754</v>
      </c>
      <c r="C755" s="151">
        <v>658</v>
      </c>
      <c r="D755" s="269" t="s">
        <v>7901</v>
      </c>
      <c r="E755" s="270" t="s">
        <v>7902</v>
      </c>
      <c r="F755" s="271">
        <v>20834</v>
      </c>
      <c r="G755" s="151" t="s">
        <v>562</v>
      </c>
      <c r="H755" s="158">
        <v>85505792</v>
      </c>
      <c r="I755" s="151"/>
      <c r="J755" s="151"/>
      <c r="K755" s="151"/>
      <c r="L755" s="151"/>
      <c r="M755" s="151"/>
      <c r="N755" s="151"/>
      <c r="O755" s="151"/>
      <c r="P755" s="151"/>
      <c r="Q755" s="151"/>
      <c r="R755" s="151"/>
      <c r="S755" s="151"/>
      <c r="T755" s="151" t="s">
        <v>453</v>
      </c>
      <c r="U755" s="175" t="s">
        <v>453</v>
      </c>
      <c r="V755" s="175" t="s">
        <v>453</v>
      </c>
      <c r="W755" s="165" t="s">
        <v>453</v>
      </c>
      <c r="X755" s="158" t="s">
        <v>453</v>
      </c>
      <c r="Y755" s="158" t="s">
        <v>563</v>
      </c>
      <c r="Z755" s="151" t="s">
        <v>6116</v>
      </c>
      <c r="AA755" s="151" t="s">
        <v>6117</v>
      </c>
      <c r="AB755" s="167" t="s">
        <v>804</v>
      </c>
      <c r="AC755" s="162">
        <v>44403</v>
      </c>
      <c r="AD755" s="167" t="s">
        <v>807</v>
      </c>
      <c r="AE755" s="179">
        <v>44454</v>
      </c>
      <c r="AF755" s="159">
        <f t="shared" si="77"/>
        <v>1.6767123287671235</v>
      </c>
      <c r="AG755" s="158" t="s">
        <v>539</v>
      </c>
      <c r="AH755" s="158">
        <v>1</v>
      </c>
      <c r="AI755" s="158"/>
      <c r="AJ755" s="158"/>
      <c r="AK755" s="158"/>
      <c r="AL755" s="158"/>
      <c r="AM755" s="158"/>
      <c r="AN755" s="158"/>
      <c r="AO755" s="158"/>
      <c r="AP755" s="158"/>
      <c r="AQ755" s="158"/>
      <c r="AR755" s="158"/>
      <c r="AS755" s="158"/>
      <c r="AT755" s="158"/>
      <c r="AU755" s="158"/>
      <c r="AV755" s="158"/>
      <c r="AW755" s="158"/>
      <c r="AX755" s="158"/>
      <c r="AY755" s="158"/>
      <c r="AZ755" s="158"/>
      <c r="BA755" s="158"/>
      <c r="BB755" s="158"/>
      <c r="BC755" s="158"/>
      <c r="BD755" s="158"/>
      <c r="BE755" s="158"/>
      <c r="BF755" s="158"/>
      <c r="BG755" s="151"/>
      <c r="BH755" s="151"/>
      <c r="BI755" s="151"/>
      <c r="BJ755" s="151"/>
      <c r="BK755" s="151"/>
      <c r="BL755" s="151"/>
      <c r="BM755" s="151"/>
      <c r="BN755" s="151"/>
      <c r="BO755" s="151"/>
      <c r="BP755" s="151"/>
      <c r="BQ755" s="151"/>
      <c r="BR755" s="151"/>
      <c r="BS755" s="151"/>
      <c r="BT755" s="151"/>
      <c r="BU755" s="151"/>
      <c r="BV755" s="151"/>
      <c r="BW755" s="151"/>
      <c r="BX755" s="151"/>
      <c r="BY755" s="151"/>
      <c r="BZ755" s="151"/>
      <c r="CA755" s="151"/>
      <c r="CB755" s="151"/>
      <c r="CC755" s="151"/>
      <c r="CD755" s="151"/>
      <c r="CE755" s="151"/>
      <c r="CF755" s="151"/>
      <c r="CG755" s="151"/>
      <c r="CH755" s="151"/>
      <c r="CI755" s="151"/>
      <c r="CJ755" s="151"/>
      <c r="CK755" s="151"/>
      <c r="CL755" s="151"/>
    </row>
    <row r="756" spans="1:90" s="89" customFormat="1" x14ac:dyDescent="0.2">
      <c r="A756" s="151" t="s">
        <v>6215</v>
      </c>
      <c r="B756" s="151">
        <v>755</v>
      </c>
      <c r="C756" s="151">
        <v>659</v>
      </c>
      <c r="D756" s="269" t="s">
        <v>7903</v>
      </c>
      <c r="E756" s="270" t="s">
        <v>7904</v>
      </c>
      <c r="F756" s="271">
        <v>27703</v>
      </c>
      <c r="G756" s="151" t="s">
        <v>562</v>
      </c>
      <c r="H756" s="158">
        <v>85510806</v>
      </c>
      <c r="I756" s="151"/>
      <c r="J756" s="151"/>
      <c r="K756" s="151"/>
      <c r="L756" s="151"/>
      <c r="M756" s="151"/>
      <c r="N756" s="151"/>
      <c r="O756" s="151"/>
      <c r="P756" s="151"/>
      <c r="Q756" s="151"/>
      <c r="R756" s="151"/>
      <c r="S756" s="151"/>
      <c r="T756" s="151" t="s">
        <v>453</v>
      </c>
      <c r="U756" s="175" t="s">
        <v>453</v>
      </c>
      <c r="V756" s="175" t="s">
        <v>453</v>
      </c>
      <c r="W756" s="165" t="s">
        <v>453</v>
      </c>
      <c r="X756" s="158" t="s">
        <v>453</v>
      </c>
      <c r="Y756" s="158" t="s">
        <v>564</v>
      </c>
      <c r="Z756" s="151" t="s">
        <v>540</v>
      </c>
      <c r="AA756" s="151" t="s">
        <v>6119</v>
      </c>
      <c r="AB756" s="167" t="s">
        <v>804</v>
      </c>
      <c r="AC756" s="162">
        <v>44405</v>
      </c>
      <c r="AD756" s="167" t="s">
        <v>807</v>
      </c>
      <c r="AE756" s="179">
        <v>44454</v>
      </c>
      <c r="AF756" s="159">
        <f t="shared" si="77"/>
        <v>1.6109589041095891</v>
      </c>
      <c r="AG756" s="158" t="s">
        <v>539</v>
      </c>
      <c r="AH756" s="158">
        <v>1</v>
      </c>
      <c r="AI756" s="158"/>
      <c r="AJ756" s="158"/>
      <c r="AK756" s="158"/>
      <c r="AL756" s="158"/>
      <c r="AM756" s="158"/>
      <c r="AN756" s="158"/>
      <c r="AO756" s="158"/>
      <c r="AP756" s="158"/>
      <c r="AQ756" s="158"/>
      <c r="AR756" s="158"/>
      <c r="AS756" s="158"/>
      <c r="AT756" s="158"/>
      <c r="AU756" s="158"/>
      <c r="AV756" s="158"/>
      <c r="AW756" s="158"/>
      <c r="AX756" s="158"/>
      <c r="AY756" s="158"/>
      <c r="AZ756" s="158"/>
      <c r="BA756" s="158"/>
      <c r="BB756" s="158"/>
      <c r="BC756" s="158"/>
      <c r="BD756" s="158"/>
      <c r="BE756" s="158"/>
      <c r="BF756" s="158"/>
      <c r="BG756" s="151"/>
      <c r="BH756" s="151"/>
      <c r="BI756" s="151"/>
      <c r="BJ756" s="151"/>
      <c r="BK756" s="151"/>
      <c r="BL756" s="151"/>
      <c r="BM756" s="151"/>
      <c r="BN756" s="151"/>
      <c r="BO756" s="151"/>
      <c r="BP756" s="151"/>
      <c r="BQ756" s="151"/>
      <c r="BR756" s="151"/>
      <c r="BS756" s="151"/>
      <c r="BT756" s="151"/>
      <c r="BU756" s="151"/>
      <c r="BV756" s="151"/>
      <c r="BW756" s="151"/>
      <c r="BX756" s="151"/>
      <c r="BY756" s="151"/>
      <c r="BZ756" s="151"/>
      <c r="CA756" s="151"/>
      <c r="CB756" s="151"/>
      <c r="CC756" s="151"/>
      <c r="CD756" s="151"/>
      <c r="CE756" s="151"/>
      <c r="CF756" s="151"/>
      <c r="CG756" s="151"/>
      <c r="CH756" s="151"/>
      <c r="CI756" s="151"/>
      <c r="CJ756" s="151"/>
      <c r="CK756" s="151"/>
      <c r="CL756" s="151"/>
    </row>
    <row r="757" spans="1:90" s="89" customFormat="1" x14ac:dyDescent="0.2">
      <c r="A757" s="151" t="s">
        <v>6120</v>
      </c>
      <c r="B757" s="151">
        <v>756</v>
      </c>
      <c r="C757" s="155" t="s">
        <v>6121</v>
      </c>
      <c r="D757" s="269" t="s">
        <v>727</v>
      </c>
      <c r="E757" s="270" t="s">
        <v>7905</v>
      </c>
      <c r="F757" s="271">
        <v>39467</v>
      </c>
      <c r="G757" s="151" t="s">
        <v>562</v>
      </c>
      <c r="H757" s="158">
        <v>46276776</v>
      </c>
      <c r="I757" s="151"/>
      <c r="J757" s="151"/>
      <c r="K757" s="151"/>
      <c r="L757" s="151"/>
      <c r="M757" s="151"/>
      <c r="N757" s="151"/>
      <c r="O757" s="151"/>
      <c r="P757" s="151"/>
      <c r="Q757" s="151"/>
      <c r="R757" s="151"/>
      <c r="S757" s="151"/>
      <c r="T757" s="151" t="s">
        <v>453</v>
      </c>
      <c r="U757" s="175" t="s">
        <v>453</v>
      </c>
      <c r="V757" s="158" t="s">
        <v>453</v>
      </c>
      <c r="W757" s="165" t="s">
        <v>453</v>
      </c>
      <c r="X757" s="158" t="s">
        <v>453</v>
      </c>
      <c r="Y757" s="158" t="s">
        <v>563</v>
      </c>
      <c r="Z757" s="151" t="s">
        <v>817</v>
      </c>
      <c r="AA757" s="151" t="s">
        <v>6108</v>
      </c>
      <c r="AB757" s="167" t="s">
        <v>804</v>
      </c>
      <c r="AC757" s="162">
        <v>44405</v>
      </c>
      <c r="AD757" s="167" t="s">
        <v>804</v>
      </c>
      <c r="AE757" s="179">
        <v>44454</v>
      </c>
      <c r="AF757" s="159">
        <f t="shared" si="77"/>
        <v>1.6109589041095891</v>
      </c>
      <c r="AG757" s="158" t="s">
        <v>539</v>
      </c>
      <c r="AH757" s="158">
        <v>1</v>
      </c>
      <c r="AI757" s="158"/>
      <c r="AJ757" s="158"/>
      <c r="AK757" s="158"/>
      <c r="AL757" s="158"/>
      <c r="AM757" s="158"/>
      <c r="AN757" s="158"/>
      <c r="AO757" s="158"/>
      <c r="AP757" s="158"/>
      <c r="AQ757" s="158"/>
      <c r="AR757" s="158"/>
      <c r="AS757" s="158"/>
      <c r="AT757" s="158"/>
      <c r="AU757" s="158"/>
      <c r="AV757" s="158"/>
      <c r="AW757" s="158"/>
      <c r="AX757" s="158"/>
      <c r="AY757" s="158"/>
      <c r="AZ757" s="158"/>
      <c r="BA757" s="158"/>
      <c r="BB757" s="158"/>
      <c r="BC757" s="158"/>
      <c r="BD757" s="158"/>
      <c r="BE757" s="158"/>
      <c r="BF757" s="158"/>
      <c r="BG757" s="151"/>
      <c r="BH757" s="151"/>
      <c r="BI757" s="151"/>
      <c r="BJ757" s="151"/>
      <c r="BK757" s="151"/>
      <c r="BL757" s="151"/>
      <c r="BM757" s="151"/>
      <c r="BN757" s="151"/>
      <c r="BO757" s="151"/>
      <c r="BP757" s="151"/>
      <c r="BQ757" s="151"/>
      <c r="BR757" s="151"/>
      <c r="BS757" s="151"/>
      <c r="BT757" s="151"/>
      <c r="BU757" s="151"/>
      <c r="BV757" s="151"/>
      <c r="BW757" s="151"/>
      <c r="BX757" s="151"/>
      <c r="BY757" s="151"/>
      <c r="BZ757" s="151"/>
      <c r="CA757" s="151"/>
      <c r="CB757" s="151"/>
      <c r="CC757" s="151"/>
      <c r="CD757" s="151"/>
      <c r="CE757" s="151"/>
      <c r="CF757" s="151"/>
      <c r="CG757" s="151"/>
      <c r="CH757" s="151"/>
      <c r="CI757" s="151"/>
      <c r="CJ757" s="151"/>
      <c r="CK757" s="151"/>
      <c r="CL757" s="151"/>
    </row>
    <row r="758" spans="1:90" s="89" customFormat="1" x14ac:dyDescent="0.2">
      <c r="A758" s="151" t="s">
        <v>6175</v>
      </c>
      <c r="B758" s="151">
        <v>757</v>
      </c>
      <c r="C758" s="151">
        <v>660</v>
      </c>
      <c r="D758" s="269" t="s">
        <v>7906</v>
      </c>
      <c r="E758" s="270" t="s">
        <v>7907</v>
      </c>
      <c r="F758" s="271">
        <v>34060</v>
      </c>
      <c r="G758" s="151" t="s">
        <v>562</v>
      </c>
      <c r="H758" s="158">
        <v>55409871</v>
      </c>
      <c r="I758" s="151"/>
      <c r="J758" s="151"/>
      <c r="K758" s="151"/>
      <c r="L758" s="151"/>
      <c r="M758" s="151"/>
      <c r="N758" s="151"/>
      <c r="O758" s="151"/>
      <c r="P758" s="151"/>
      <c r="Q758" s="151"/>
      <c r="R758" s="151"/>
      <c r="S758" s="151"/>
      <c r="T758" s="151" t="s">
        <v>913</v>
      </c>
      <c r="U758" s="175">
        <v>44410</v>
      </c>
      <c r="V758" s="181">
        <v>44417</v>
      </c>
      <c r="W758" s="165">
        <f t="shared" ref="W758:W821" si="83">SUM(V758-U758)</f>
        <v>7</v>
      </c>
      <c r="X758" s="158" t="s">
        <v>453</v>
      </c>
      <c r="Y758" s="158" t="s">
        <v>453</v>
      </c>
      <c r="Z758" s="151" t="s">
        <v>453</v>
      </c>
      <c r="AA758" s="151" t="s">
        <v>453</v>
      </c>
      <c r="AB758" s="167" t="s">
        <v>804</v>
      </c>
      <c r="AC758" s="162" t="s">
        <v>453</v>
      </c>
      <c r="AD758" s="167" t="s">
        <v>807</v>
      </c>
      <c r="AE758" s="151"/>
      <c r="AF758" s="159" t="s">
        <v>453</v>
      </c>
      <c r="AG758" s="158"/>
      <c r="AH758" s="158"/>
      <c r="AI758" s="158"/>
      <c r="AJ758" s="158"/>
      <c r="AK758" s="158"/>
      <c r="AL758" s="158"/>
      <c r="AM758" s="158"/>
      <c r="AN758" s="158"/>
      <c r="AO758" s="158"/>
      <c r="AP758" s="158"/>
      <c r="AQ758" s="158"/>
      <c r="AR758" s="158"/>
      <c r="AS758" s="158"/>
      <c r="AT758" s="158"/>
      <c r="AU758" s="158"/>
      <c r="AV758" s="158"/>
      <c r="AW758" s="158"/>
      <c r="AX758" s="158"/>
      <c r="AY758" s="158"/>
      <c r="AZ758" s="158"/>
      <c r="BA758" s="158"/>
      <c r="BB758" s="158"/>
      <c r="BC758" s="158"/>
      <c r="BD758" s="158"/>
      <c r="BE758" s="158"/>
      <c r="BF758" s="158"/>
      <c r="BG758" s="151"/>
      <c r="BH758" s="151"/>
      <c r="BI758" s="151"/>
      <c r="BJ758" s="151"/>
      <c r="BK758" s="151"/>
      <c r="BL758" s="151"/>
      <c r="BM758" s="151"/>
      <c r="BN758" s="151"/>
      <c r="BO758" s="151"/>
      <c r="BP758" s="151"/>
      <c r="BQ758" s="151"/>
      <c r="BR758" s="151"/>
      <c r="BS758" s="151"/>
      <c r="BT758" s="151"/>
      <c r="BU758" s="151"/>
      <c r="BV758" s="151"/>
      <c r="BW758" s="151"/>
      <c r="BX758" s="151"/>
      <c r="BY758" s="151"/>
      <c r="BZ758" s="151"/>
      <c r="CA758" s="151"/>
      <c r="CB758" s="151"/>
      <c r="CC758" s="151"/>
      <c r="CD758" s="151"/>
      <c r="CE758" s="151"/>
      <c r="CF758" s="151"/>
      <c r="CG758" s="151"/>
      <c r="CH758" s="151"/>
      <c r="CI758" s="151"/>
      <c r="CJ758" s="151"/>
      <c r="CK758" s="151"/>
      <c r="CL758" s="151"/>
    </row>
    <row r="759" spans="1:90" s="89" customFormat="1" x14ac:dyDescent="0.2">
      <c r="A759" s="151" t="s">
        <v>6174</v>
      </c>
      <c r="B759" s="151">
        <v>758</v>
      </c>
      <c r="C759" s="151">
        <v>661</v>
      </c>
      <c r="D759" s="269" t="s">
        <v>7908</v>
      </c>
      <c r="E759" s="270" t="s">
        <v>7909</v>
      </c>
      <c r="F759" s="271">
        <v>25035</v>
      </c>
      <c r="G759" s="151" t="s">
        <v>562</v>
      </c>
      <c r="H759" s="158">
        <v>35108057</v>
      </c>
      <c r="I759" s="151"/>
      <c r="J759" s="151"/>
      <c r="K759" s="151"/>
      <c r="L759" s="151"/>
      <c r="M759" s="151"/>
      <c r="N759" s="151"/>
      <c r="O759" s="151"/>
      <c r="P759" s="151"/>
      <c r="Q759" s="151"/>
      <c r="R759" s="151"/>
      <c r="S759" s="151"/>
      <c r="T759" s="151" t="s">
        <v>913</v>
      </c>
      <c r="U759" s="175">
        <v>44410</v>
      </c>
      <c r="V759" s="175">
        <v>44417</v>
      </c>
      <c r="W759" s="165">
        <f t="shared" si="83"/>
        <v>7</v>
      </c>
      <c r="X759" s="158" t="s">
        <v>453</v>
      </c>
      <c r="Y759" s="158" t="s">
        <v>564</v>
      </c>
      <c r="Z759" s="151" t="s">
        <v>817</v>
      </c>
      <c r="AA759" s="151" t="s">
        <v>6122</v>
      </c>
      <c r="AB759" s="167" t="s">
        <v>804</v>
      </c>
      <c r="AC759" s="162">
        <v>44802</v>
      </c>
      <c r="AD759" s="167" t="s">
        <v>807</v>
      </c>
      <c r="AE759" s="179">
        <v>44868</v>
      </c>
      <c r="AF759" s="159">
        <f t="shared" ref="AF759:AF793" si="84">((AE759-AC759)/365*12)</f>
        <v>2.1698630136986301</v>
      </c>
      <c r="AG759" s="158" t="s">
        <v>539</v>
      </c>
      <c r="AH759" s="158">
        <v>1</v>
      </c>
      <c r="AI759" s="158"/>
      <c r="AJ759" s="158"/>
      <c r="AK759" s="158"/>
      <c r="AL759" s="158"/>
      <c r="AM759" s="158"/>
      <c r="AN759" s="158"/>
      <c r="AO759" s="158"/>
      <c r="AP759" s="158"/>
      <c r="AQ759" s="158"/>
      <c r="AR759" s="158"/>
      <c r="AS759" s="158"/>
      <c r="AT759" s="158"/>
      <c r="AU759" s="158"/>
      <c r="AV759" s="158"/>
      <c r="AW759" s="158"/>
      <c r="AX759" s="158"/>
      <c r="AY759" s="158"/>
      <c r="AZ759" s="158"/>
      <c r="BA759" s="158"/>
      <c r="BB759" s="158"/>
      <c r="BC759" s="158"/>
      <c r="BD759" s="158"/>
      <c r="BE759" s="158"/>
      <c r="BF759" s="158"/>
      <c r="BG759" s="151"/>
      <c r="BH759" s="151"/>
      <c r="BI759" s="151"/>
      <c r="BJ759" s="151"/>
      <c r="BK759" s="151"/>
      <c r="BL759" s="151"/>
      <c r="BM759" s="151"/>
      <c r="BN759" s="151"/>
      <c r="BO759" s="151"/>
      <c r="BP759" s="151"/>
      <c r="BQ759" s="151"/>
      <c r="BR759" s="151"/>
      <c r="BS759" s="151"/>
      <c r="BT759" s="151"/>
      <c r="BU759" s="151"/>
      <c r="BV759" s="151"/>
      <c r="BW759" s="151"/>
      <c r="BX759" s="151"/>
      <c r="BY759" s="151"/>
      <c r="BZ759" s="151"/>
      <c r="CA759" s="151"/>
      <c r="CB759" s="151"/>
      <c r="CC759" s="151"/>
      <c r="CD759" s="151"/>
      <c r="CE759" s="151"/>
      <c r="CF759" s="151"/>
      <c r="CG759" s="151"/>
      <c r="CH759" s="151"/>
      <c r="CI759" s="151"/>
      <c r="CJ759" s="151"/>
      <c r="CK759" s="151"/>
      <c r="CL759" s="151"/>
    </row>
    <row r="760" spans="1:90" s="89" customFormat="1" x14ac:dyDescent="0.2">
      <c r="A760" s="151" t="s">
        <v>6124</v>
      </c>
      <c r="B760" s="155">
        <v>759</v>
      </c>
      <c r="C760" s="155" t="s">
        <v>6125</v>
      </c>
      <c r="D760" s="269" t="s">
        <v>7910</v>
      </c>
      <c r="E760" s="270" t="s">
        <v>7911</v>
      </c>
      <c r="F760" s="271">
        <v>22792</v>
      </c>
      <c r="G760" s="151" t="s">
        <v>480</v>
      </c>
      <c r="H760" s="158">
        <v>35630112</v>
      </c>
      <c r="I760" s="151"/>
      <c r="J760" s="151"/>
      <c r="K760" s="151"/>
      <c r="L760" s="151"/>
      <c r="M760" s="151"/>
      <c r="N760" s="151"/>
      <c r="O760" s="151"/>
      <c r="P760" s="151"/>
      <c r="Q760" s="151"/>
      <c r="R760" s="151"/>
      <c r="S760" s="151"/>
      <c r="T760" s="151" t="s">
        <v>935</v>
      </c>
      <c r="U760" s="175">
        <v>44417</v>
      </c>
      <c r="V760" s="175">
        <v>44421</v>
      </c>
      <c r="W760" s="165">
        <f t="shared" si="83"/>
        <v>4</v>
      </c>
      <c r="X760" s="158" t="s">
        <v>453</v>
      </c>
      <c r="Y760" s="158" t="s">
        <v>564</v>
      </c>
      <c r="Z760" s="151" t="s">
        <v>817</v>
      </c>
      <c r="AA760" s="151" t="s">
        <v>6123</v>
      </c>
      <c r="AB760" s="167" t="s">
        <v>804</v>
      </c>
      <c r="AC760" s="162">
        <v>44475</v>
      </c>
      <c r="AD760" s="167" t="s">
        <v>804</v>
      </c>
      <c r="AE760" s="179">
        <v>44511</v>
      </c>
      <c r="AF760" s="159">
        <f t="shared" si="84"/>
        <v>1.1835616438356165</v>
      </c>
      <c r="AG760" s="158"/>
      <c r="AH760" s="158"/>
      <c r="AI760" s="158"/>
      <c r="AJ760" s="158"/>
      <c r="AK760" s="158"/>
      <c r="AL760" s="158"/>
      <c r="AM760" s="158"/>
      <c r="AN760" s="158"/>
      <c r="AO760" s="158"/>
      <c r="AP760" s="158"/>
      <c r="AQ760" s="158"/>
      <c r="AR760" s="158"/>
      <c r="AS760" s="158"/>
      <c r="AT760" s="158"/>
      <c r="AU760" s="158"/>
      <c r="AV760" s="158"/>
      <c r="AW760" s="158"/>
      <c r="AX760" s="158"/>
      <c r="AY760" s="158"/>
      <c r="AZ760" s="158"/>
      <c r="BA760" s="158"/>
      <c r="BB760" s="158"/>
      <c r="BC760" s="158"/>
      <c r="BD760" s="158"/>
      <c r="BE760" s="158"/>
      <c r="BF760" s="158"/>
      <c r="BG760" s="151"/>
      <c r="BH760" s="151"/>
      <c r="BI760" s="151"/>
      <c r="BJ760" s="151"/>
      <c r="BK760" s="151"/>
      <c r="BL760" s="151"/>
      <c r="BM760" s="151"/>
      <c r="BN760" s="151"/>
      <c r="BO760" s="151"/>
      <c r="BP760" s="151"/>
      <c r="BQ760" s="151"/>
      <c r="BR760" s="151"/>
      <c r="BS760" s="151"/>
      <c r="BT760" s="151"/>
      <c r="BU760" s="151"/>
      <c r="BV760" s="151"/>
      <c r="BW760" s="151"/>
      <c r="BX760" s="151"/>
      <c r="BY760" s="151"/>
      <c r="BZ760" s="151"/>
      <c r="CA760" s="151"/>
      <c r="CB760" s="151"/>
      <c r="CC760" s="151"/>
      <c r="CD760" s="151"/>
      <c r="CE760" s="151"/>
      <c r="CF760" s="151"/>
      <c r="CG760" s="151"/>
      <c r="CH760" s="151"/>
      <c r="CI760" s="151"/>
      <c r="CJ760" s="151"/>
      <c r="CK760" s="151"/>
      <c r="CL760" s="151"/>
    </row>
    <row r="761" spans="1:90" s="89" customFormat="1" x14ac:dyDescent="0.2">
      <c r="A761" s="151" t="s">
        <v>6222</v>
      </c>
      <c r="B761" s="151">
        <v>760</v>
      </c>
      <c r="C761" s="151">
        <v>662</v>
      </c>
      <c r="D761" s="269" t="s">
        <v>7912</v>
      </c>
      <c r="E761" s="270" t="s">
        <v>7913</v>
      </c>
      <c r="F761" s="271">
        <v>20096</v>
      </c>
      <c r="G761" s="151" t="s">
        <v>480</v>
      </c>
      <c r="H761" s="158">
        <v>40656064</v>
      </c>
      <c r="I761" s="151"/>
      <c r="J761" s="151"/>
      <c r="K761" s="151"/>
      <c r="L761" s="151"/>
      <c r="M761" s="151"/>
      <c r="N761" s="151"/>
      <c r="O761" s="151"/>
      <c r="P761" s="151"/>
      <c r="Q761" s="151"/>
      <c r="R761" s="151"/>
      <c r="S761" s="151"/>
      <c r="T761" s="151" t="s">
        <v>453</v>
      </c>
      <c r="U761" s="175" t="s">
        <v>453</v>
      </c>
      <c r="V761" s="175" t="s">
        <v>453</v>
      </c>
      <c r="W761" s="165" t="s">
        <v>453</v>
      </c>
      <c r="X761" s="158" t="s">
        <v>453</v>
      </c>
      <c r="Y761" s="158" t="s">
        <v>563</v>
      </c>
      <c r="Z761" s="151" t="s">
        <v>904</v>
      </c>
      <c r="AA761" s="151" t="s">
        <v>5680</v>
      </c>
      <c r="AB761" s="167" t="s">
        <v>804</v>
      </c>
      <c r="AC761" s="162">
        <v>44438</v>
      </c>
      <c r="AD761" s="167" t="s">
        <v>807</v>
      </c>
      <c r="AE761" s="179">
        <v>44461</v>
      </c>
      <c r="AF761" s="159">
        <f t="shared" si="84"/>
        <v>0.75616438356164384</v>
      </c>
      <c r="AG761" s="158" t="s">
        <v>638</v>
      </c>
      <c r="AH761" s="158">
        <v>4</v>
      </c>
      <c r="AI761" s="158"/>
      <c r="AJ761" s="158"/>
      <c r="AK761" s="158"/>
      <c r="AL761" s="158"/>
      <c r="AM761" s="158"/>
      <c r="AN761" s="158"/>
      <c r="AO761" s="158"/>
      <c r="AP761" s="158"/>
      <c r="AQ761" s="158"/>
      <c r="AR761" s="158"/>
      <c r="AS761" s="158"/>
      <c r="AT761" s="158"/>
      <c r="AU761" s="158"/>
      <c r="AV761" s="158"/>
      <c r="AW761" s="158"/>
      <c r="AX761" s="158"/>
      <c r="AY761" s="158"/>
      <c r="AZ761" s="158"/>
      <c r="BA761" s="158"/>
      <c r="BB761" s="158"/>
      <c r="BC761" s="158"/>
      <c r="BD761" s="158"/>
      <c r="BE761" s="158"/>
      <c r="BF761" s="158"/>
      <c r="BG761" s="151"/>
      <c r="BH761" s="151"/>
      <c r="BI761" s="151"/>
      <c r="BJ761" s="151"/>
      <c r="BK761" s="151"/>
      <c r="BL761" s="151"/>
      <c r="BM761" s="151"/>
      <c r="BN761" s="151"/>
      <c r="BO761" s="151"/>
      <c r="BP761" s="151"/>
      <c r="BQ761" s="151"/>
      <c r="BR761" s="151"/>
      <c r="BS761" s="151"/>
      <c r="BT761" s="151"/>
      <c r="BU761" s="151"/>
      <c r="BV761" s="151"/>
      <c r="BW761" s="151"/>
      <c r="BX761" s="151"/>
      <c r="BY761" s="151"/>
      <c r="BZ761" s="151"/>
      <c r="CA761" s="151"/>
      <c r="CB761" s="151"/>
      <c r="CC761" s="151"/>
      <c r="CD761" s="151"/>
      <c r="CE761" s="151"/>
      <c r="CF761" s="151"/>
      <c r="CG761" s="151"/>
      <c r="CH761" s="151"/>
      <c r="CI761" s="151"/>
      <c r="CJ761" s="151"/>
      <c r="CK761" s="151"/>
      <c r="CL761" s="151"/>
    </row>
    <row r="762" spans="1:90" s="89" customFormat="1" x14ac:dyDescent="0.2">
      <c r="A762" s="151" t="s">
        <v>6177</v>
      </c>
      <c r="B762" s="151">
        <v>761</v>
      </c>
      <c r="C762" s="151">
        <v>663</v>
      </c>
      <c r="D762" s="269" t="s">
        <v>7761</v>
      </c>
      <c r="E762" s="270" t="s">
        <v>7914</v>
      </c>
      <c r="F762" s="271">
        <v>15076</v>
      </c>
      <c r="G762" s="151" t="s">
        <v>562</v>
      </c>
      <c r="H762" s="158">
        <v>49022404</v>
      </c>
      <c r="I762" s="151"/>
      <c r="J762" s="151"/>
      <c r="K762" s="151"/>
      <c r="L762" s="151"/>
      <c r="M762" s="151"/>
      <c r="N762" s="151"/>
      <c r="O762" s="151"/>
      <c r="P762" s="151"/>
      <c r="Q762" s="151"/>
      <c r="R762" s="151"/>
      <c r="S762" s="151"/>
      <c r="T762" s="151" t="s">
        <v>895</v>
      </c>
      <c r="U762" s="175">
        <v>44452</v>
      </c>
      <c r="V762" s="175">
        <v>44468</v>
      </c>
      <c r="W762" s="165">
        <f t="shared" si="83"/>
        <v>16</v>
      </c>
      <c r="X762" s="158" t="s">
        <v>453</v>
      </c>
      <c r="Y762" s="158" t="s">
        <v>563</v>
      </c>
      <c r="Z762" s="151" t="s">
        <v>817</v>
      </c>
      <c r="AA762" s="151" t="s">
        <v>6132</v>
      </c>
      <c r="AB762" s="167" t="s">
        <v>804</v>
      </c>
      <c r="AC762" s="162">
        <v>44531</v>
      </c>
      <c r="AD762" s="167" t="s">
        <v>807</v>
      </c>
      <c r="AE762" s="179">
        <v>44832</v>
      </c>
      <c r="AF762" s="159">
        <f t="shared" si="84"/>
        <v>9.8958904109589056</v>
      </c>
      <c r="AG762" s="158"/>
      <c r="AH762" s="158"/>
      <c r="AI762" s="158"/>
      <c r="AJ762" s="158"/>
      <c r="AK762" s="158"/>
      <c r="AL762" s="158"/>
      <c r="AM762" s="158"/>
      <c r="AN762" s="158"/>
      <c r="AO762" s="158"/>
      <c r="AP762" s="158"/>
      <c r="AQ762" s="158"/>
      <c r="AR762" s="158"/>
      <c r="AS762" s="158"/>
      <c r="AT762" s="158"/>
      <c r="AU762" s="158"/>
      <c r="AV762" s="158"/>
      <c r="AW762" s="158"/>
      <c r="AX762" s="158"/>
      <c r="AY762" s="158"/>
      <c r="AZ762" s="158"/>
      <c r="BA762" s="158"/>
      <c r="BB762" s="158"/>
      <c r="BC762" s="158"/>
      <c r="BD762" s="158"/>
      <c r="BE762" s="158"/>
      <c r="BF762" s="158"/>
      <c r="BG762" s="151"/>
      <c r="BH762" s="151"/>
      <c r="BI762" s="151"/>
      <c r="BJ762" s="151"/>
      <c r="BK762" s="151"/>
      <c r="BL762" s="151"/>
      <c r="BM762" s="151"/>
      <c r="BN762" s="151"/>
      <c r="BO762" s="151"/>
      <c r="BP762" s="151"/>
      <c r="BQ762" s="151"/>
      <c r="BR762" s="151"/>
      <c r="BS762" s="151"/>
      <c r="BT762" s="151"/>
      <c r="BU762" s="151"/>
      <c r="BV762" s="151"/>
      <c r="BW762" s="151"/>
      <c r="BX762" s="151"/>
      <c r="BY762" s="151"/>
      <c r="BZ762" s="151"/>
      <c r="CA762" s="151"/>
      <c r="CB762" s="151"/>
      <c r="CC762" s="151"/>
      <c r="CD762" s="151"/>
      <c r="CE762" s="151"/>
      <c r="CF762" s="151"/>
      <c r="CG762" s="151"/>
      <c r="CH762" s="151"/>
      <c r="CI762" s="151"/>
      <c r="CJ762" s="151"/>
      <c r="CK762" s="151"/>
      <c r="CL762" s="151"/>
    </row>
    <row r="763" spans="1:90" s="89" customFormat="1" x14ac:dyDescent="0.2">
      <c r="A763" s="151" t="s">
        <v>6128</v>
      </c>
      <c r="B763" s="155">
        <v>762</v>
      </c>
      <c r="C763" s="155" t="s">
        <v>6129</v>
      </c>
      <c r="D763" s="269" t="s">
        <v>7915</v>
      </c>
      <c r="E763" s="270" t="s">
        <v>7916</v>
      </c>
      <c r="F763" s="271">
        <v>20820</v>
      </c>
      <c r="G763" s="151" t="s">
        <v>480</v>
      </c>
      <c r="H763" s="158">
        <v>39573325</v>
      </c>
      <c r="I763" s="151"/>
      <c r="J763" s="151"/>
      <c r="K763" s="151"/>
      <c r="L763" s="151"/>
      <c r="M763" s="151"/>
      <c r="N763" s="151"/>
      <c r="O763" s="151"/>
      <c r="P763" s="151"/>
      <c r="Q763" s="151"/>
      <c r="R763" s="151"/>
      <c r="S763" s="151"/>
      <c r="T763" s="151" t="s">
        <v>913</v>
      </c>
      <c r="U763" s="175">
        <v>44466</v>
      </c>
      <c r="V763" s="175">
        <v>44475</v>
      </c>
      <c r="W763" s="165">
        <f t="shared" si="83"/>
        <v>9</v>
      </c>
      <c r="X763" s="158" t="s">
        <v>453</v>
      </c>
      <c r="Y763" s="158" t="s">
        <v>568</v>
      </c>
      <c r="Z763" s="151" t="s">
        <v>817</v>
      </c>
      <c r="AA763" s="151" t="s">
        <v>6131</v>
      </c>
      <c r="AB763" s="167" t="s">
        <v>804</v>
      </c>
      <c r="AC763" s="162">
        <v>44524</v>
      </c>
      <c r="AD763" s="167" t="s">
        <v>804</v>
      </c>
      <c r="AE763" s="151"/>
      <c r="AF763" s="159">
        <f t="shared" si="84"/>
        <v>-1463.8027397260273</v>
      </c>
      <c r="AG763" s="158"/>
      <c r="AH763" s="158"/>
      <c r="AI763" s="158"/>
      <c r="AJ763" s="158"/>
      <c r="AK763" s="158"/>
      <c r="AL763" s="158"/>
      <c r="AM763" s="158"/>
      <c r="AN763" s="158"/>
      <c r="AO763" s="158"/>
      <c r="AP763" s="158"/>
      <c r="AQ763" s="158"/>
      <c r="AR763" s="158"/>
      <c r="AS763" s="158"/>
      <c r="AT763" s="158"/>
      <c r="AU763" s="158"/>
      <c r="AV763" s="158"/>
      <c r="AW763" s="158"/>
      <c r="AX763" s="158"/>
      <c r="AY763" s="158"/>
      <c r="AZ763" s="158"/>
      <c r="BA763" s="158"/>
      <c r="BB763" s="158"/>
      <c r="BC763" s="158"/>
      <c r="BD763" s="158"/>
      <c r="BE763" s="158"/>
      <c r="BF763" s="158"/>
      <c r="BG763" s="151"/>
      <c r="BH763" s="151"/>
      <c r="BI763" s="151"/>
      <c r="BJ763" s="151"/>
      <c r="BK763" s="151"/>
      <c r="BL763" s="151"/>
      <c r="BM763" s="151"/>
      <c r="BN763" s="151"/>
      <c r="BO763" s="151"/>
      <c r="BP763" s="151"/>
      <c r="BQ763" s="151"/>
      <c r="BR763" s="151"/>
      <c r="BS763" s="151"/>
      <c r="BT763" s="151"/>
      <c r="BU763" s="151"/>
      <c r="BV763" s="151"/>
      <c r="BW763" s="151"/>
      <c r="BX763" s="151"/>
      <c r="BY763" s="151"/>
      <c r="BZ763" s="151"/>
      <c r="CA763" s="151"/>
      <c r="CB763" s="151"/>
      <c r="CC763" s="151"/>
      <c r="CD763" s="151"/>
      <c r="CE763" s="151"/>
      <c r="CF763" s="151"/>
      <c r="CG763" s="151"/>
      <c r="CH763" s="151"/>
      <c r="CI763" s="151"/>
      <c r="CJ763" s="151"/>
      <c r="CK763" s="151"/>
      <c r="CL763" s="151"/>
    </row>
    <row r="764" spans="1:90" s="89" customFormat="1" x14ac:dyDescent="0.2">
      <c r="A764" s="151" t="s">
        <v>6126</v>
      </c>
      <c r="B764" s="155">
        <v>763</v>
      </c>
      <c r="C764" s="155" t="s">
        <v>6127</v>
      </c>
      <c r="D764" s="269" t="s">
        <v>7917</v>
      </c>
      <c r="E764" s="270" t="s">
        <v>7918</v>
      </c>
      <c r="F764" s="271">
        <v>29372</v>
      </c>
      <c r="G764" s="151" t="s">
        <v>562</v>
      </c>
      <c r="H764" s="158">
        <v>55449476</v>
      </c>
      <c r="I764" s="151"/>
      <c r="J764" s="151"/>
      <c r="K764" s="151"/>
      <c r="L764" s="151"/>
      <c r="M764" s="151"/>
      <c r="N764" s="151"/>
      <c r="O764" s="151"/>
      <c r="P764" s="151"/>
      <c r="Q764" s="151"/>
      <c r="R764" s="151"/>
      <c r="S764" s="151"/>
      <c r="T764" s="151" t="s">
        <v>453</v>
      </c>
      <c r="U764" s="175">
        <v>44466</v>
      </c>
      <c r="V764" s="175"/>
      <c r="W764" s="165">
        <f t="shared" si="83"/>
        <v>-44466</v>
      </c>
      <c r="X764" s="158"/>
      <c r="Y764" s="158" t="s">
        <v>568</v>
      </c>
      <c r="Z764" s="151" t="s">
        <v>817</v>
      </c>
      <c r="AA764" s="151" t="s">
        <v>6130</v>
      </c>
      <c r="AB764" s="167" t="s">
        <v>804</v>
      </c>
      <c r="AC764" s="162">
        <v>44839</v>
      </c>
      <c r="AD764" s="167" t="s">
        <v>804</v>
      </c>
      <c r="AE764" s="179">
        <v>44868</v>
      </c>
      <c r="AF764" s="159">
        <f t="shared" si="84"/>
        <v>0.95342465753424666</v>
      </c>
      <c r="AG764" s="158" t="s">
        <v>638</v>
      </c>
      <c r="AH764" s="158">
        <v>4</v>
      </c>
      <c r="AI764" s="158"/>
      <c r="AJ764" s="158"/>
      <c r="AK764" s="158"/>
      <c r="AL764" s="158"/>
      <c r="AM764" s="158"/>
      <c r="AN764" s="158"/>
      <c r="AO764" s="158"/>
      <c r="AP764" s="158"/>
      <c r="AQ764" s="158"/>
      <c r="AR764" s="158"/>
      <c r="AS764" s="158"/>
      <c r="AT764" s="158"/>
      <c r="AU764" s="158"/>
      <c r="AV764" s="158"/>
      <c r="AW764" s="158"/>
      <c r="AX764" s="158"/>
      <c r="AY764" s="158"/>
      <c r="AZ764" s="158"/>
      <c r="BA764" s="158"/>
      <c r="BB764" s="158"/>
      <c r="BC764" s="158"/>
      <c r="BD764" s="158"/>
      <c r="BE764" s="158"/>
      <c r="BF764" s="158"/>
      <c r="BG764" s="151"/>
      <c r="BH764" s="151"/>
      <c r="BI764" s="151"/>
      <c r="BJ764" s="151"/>
      <c r="BK764" s="151"/>
      <c r="BL764" s="151"/>
      <c r="BM764" s="151"/>
      <c r="BN764" s="151"/>
      <c r="BO764" s="151"/>
      <c r="BP764" s="151"/>
      <c r="BQ764" s="151"/>
      <c r="BR764" s="151"/>
      <c r="BS764" s="151"/>
      <c r="BT764" s="151"/>
      <c r="BU764" s="151"/>
      <c r="BV764" s="151"/>
      <c r="BW764" s="151"/>
      <c r="BX764" s="151"/>
      <c r="BY764" s="151"/>
      <c r="BZ764" s="151"/>
      <c r="CA764" s="151"/>
      <c r="CB764" s="151"/>
      <c r="CC764" s="151"/>
      <c r="CD764" s="151"/>
      <c r="CE764" s="151"/>
      <c r="CF764" s="151"/>
      <c r="CG764" s="151"/>
      <c r="CH764" s="151"/>
      <c r="CI764" s="151"/>
      <c r="CJ764" s="151"/>
      <c r="CK764" s="151"/>
      <c r="CL764" s="151"/>
    </row>
    <row r="765" spans="1:90" s="89" customFormat="1" x14ac:dyDescent="0.2">
      <c r="A765" s="151" t="s">
        <v>6179</v>
      </c>
      <c r="B765" s="155">
        <v>764</v>
      </c>
      <c r="C765" s="155">
        <v>664</v>
      </c>
      <c r="D765" s="269" t="s">
        <v>7919</v>
      </c>
      <c r="E765" s="270" t="s">
        <v>7920</v>
      </c>
      <c r="F765" s="271">
        <v>17004</v>
      </c>
      <c r="G765" s="151" t="s">
        <v>562</v>
      </c>
      <c r="H765" s="158">
        <v>35624406</v>
      </c>
      <c r="I765" s="151"/>
      <c r="J765" s="151"/>
      <c r="K765" s="151"/>
      <c r="L765" s="151"/>
      <c r="M765" s="151"/>
      <c r="N765" s="151"/>
      <c r="O765" s="151"/>
      <c r="P765" s="151"/>
      <c r="Q765" s="151"/>
      <c r="R765" s="151"/>
      <c r="S765" s="151"/>
      <c r="T765" s="151" t="s">
        <v>913</v>
      </c>
      <c r="U765" s="175">
        <v>44473</v>
      </c>
      <c r="V765" s="175">
        <v>44482</v>
      </c>
      <c r="W765" s="165">
        <f t="shared" si="83"/>
        <v>9</v>
      </c>
      <c r="X765" s="158" t="s">
        <v>453</v>
      </c>
      <c r="Y765" s="158" t="s">
        <v>564</v>
      </c>
      <c r="Z765" s="151" t="s">
        <v>827</v>
      </c>
      <c r="AA765" s="151" t="s">
        <v>6133</v>
      </c>
      <c r="AB765" s="167" t="s">
        <v>804</v>
      </c>
      <c r="AC765" s="162">
        <v>44522</v>
      </c>
      <c r="AD765" s="167" t="s">
        <v>807</v>
      </c>
      <c r="AE765" s="151"/>
      <c r="AF765" s="159">
        <f t="shared" si="84"/>
        <v>-1463.7369863013701</v>
      </c>
      <c r="AG765" s="158"/>
      <c r="AH765" s="158"/>
      <c r="AI765" s="158"/>
      <c r="AJ765" s="158"/>
      <c r="AK765" s="158"/>
      <c r="AL765" s="158"/>
      <c r="AM765" s="158"/>
      <c r="AN765" s="158"/>
      <c r="AO765" s="158"/>
      <c r="AP765" s="158"/>
      <c r="AQ765" s="158"/>
      <c r="AR765" s="158"/>
      <c r="AS765" s="158"/>
      <c r="AT765" s="158"/>
      <c r="AU765" s="158"/>
      <c r="AV765" s="158"/>
      <c r="AW765" s="158"/>
      <c r="AX765" s="158"/>
      <c r="AY765" s="158"/>
      <c r="AZ765" s="158"/>
      <c r="BA765" s="158"/>
      <c r="BB765" s="158"/>
      <c r="BC765" s="158"/>
      <c r="BD765" s="158"/>
      <c r="BE765" s="158"/>
      <c r="BF765" s="158"/>
      <c r="BG765" s="151"/>
      <c r="BH765" s="151"/>
      <c r="BI765" s="151"/>
      <c r="BJ765" s="151"/>
      <c r="BK765" s="151"/>
      <c r="BL765" s="151"/>
      <c r="BM765" s="151"/>
      <c r="BN765" s="151"/>
      <c r="BO765" s="151"/>
      <c r="BP765" s="151"/>
      <c r="BQ765" s="151"/>
      <c r="BR765" s="151"/>
      <c r="BS765" s="151"/>
      <c r="BT765" s="151"/>
      <c r="BU765" s="151"/>
      <c r="BV765" s="151"/>
      <c r="BW765" s="151"/>
      <c r="BX765" s="151"/>
      <c r="BY765" s="151"/>
      <c r="BZ765" s="151"/>
      <c r="CA765" s="151"/>
      <c r="CB765" s="151"/>
      <c r="CC765" s="151"/>
      <c r="CD765" s="151"/>
      <c r="CE765" s="151"/>
      <c r="CF765" s="151"/>
      <c r="CG765" s="151"/>
      <c r="CH765" s="151"/>
      <c r="CI765" s="151"/>
      <c r="CJ765" s="151"/>
      <c r="CK765" s="151"/>
      <c r="CL765" s="151"/>
    </row>
    <row r="766" spans="1:90" s="89" customFormat="1" x14ac:dyDescent="0.2">
      <c r="A766" s="151" t="s">
        <v>6242</v>
      </c>
      <c r="B766" s="155">
        <v>765</v>
      </c>
      <c r="C766" s="155">
        <v>665</v>
      </c>
      <c r="D766" s="269" t="s">
        <v>7921</v>
      </c>
      <c r="E766" s="270" t="s">
        <v>7922</v>
      </c>
      <c r="F766" s="271">
        <v>15038</v>
      </c>
      <c r="G766" s="151" t="s">
        <v>562</v>
      </c>
      <c r="H766" s="158">
        <v>45108221</v>
      </c>
      <c r="I766" s="151"/>
      <c r="J766" s="151"/>
      <c r="K766" s="151"/>
      <c r="L766" s="151"/>
      <c r="M766" s="151"/>
      <c r="N766" s="151"/>
      <c r="O766" s="151"/>
      <c r="P766" s="151"/>
      <c r="Q766" s="151"/>
      <c r="R766" s="151"/>
      <c r="S766" s="151"/>
      <c r="T766" s="151" t="s">
        <v>453</v>
      </c>
      <c r="U766" s="175" t="s">
        <v>453</v>
      </c>
      <c r="V766" s="175" t="s">
        <v>453</v>
      </c>
      <c r="W766" s="165" t="s">
        <v>453</v>
      </c>
      <c r="X766" s="158" t="s">
        <v>453</v>
      </c>
      <c r="Y766" s="158" t="s">
        <v>563</v>
      </c>
      <c r="Z766" s="151" t="s">
        <v>904</v>
      </c>
      <c r="AA766" s="151" t="s">
        <v>5680</v>
      </c>
      <c r="AB766" s="167" t="s">
        <v>804</v>
      </c>
      <c r="AC766" s="162">
        <v>44475</v>
      </c>
      <c r="AD766" s="167" t="s">
        <v>807</v>
      </c>
      <c r="AE766" s="151"/>
      <c r="AF766" s="159">
        <f t="shared" si="84"/>
        <v>-1462.1917808219177</v>
      </c>
      <c r="AG766" s="158"/>
      <c r="AH766" s="158"/>
      <c r="AI766" s="158"/>
      <c r="AJ766" s="158"/>
      <c r="AK766" s="158"/>
      <c r="AL766" s="158"/>
      <c r="AM766" s="158"/>
      <c r="AN766" s="158"/>
      <c r="AO766" s="158"/>
      <c r="AP766" s="158"/>
      <c r="AQ766" s="158"/>
      <c r="AR766" s="158"/>
      <c r="AS766" s="158"/>
      <c r="AT766" s="158"/>
      <c r="AU766" s="158"/>
      <c r="AV766" s="158"/>
      <c r="AW766" s="158"/>
      <c r="AX766" s="158"/>
      <c r="AY766" s="158"/>
      <c r="AZ766" s="158"/>
      <c r="BA766" s="158"/>
      <c r="BB766" s="158"/>
      <c r="BC766" s="158"/>
      <c r="BD766" s="158"/>
      <c r="BE766" s="158"/>
      <c r="BF766" s="158"/>
      <c r="BG766" s="151"/>
      <c r="BH766" s="151"/>
      <c r="BI766" s="151"/>
      <c r="BJ766" s="151"/>
      <c r="BK766" s="151"/>
      <c r="BL766" s="151"/>
      <c r="BM766" s="151"/>
      <c r="BN766" s="151"/>
      <c r="BO766" s="151"/>
      <c r="BP766" s="151"/>
      <c r="BQ766" s="151"/>
      <c r="BR766" s="151"/>
      <c r="BS766" s="151"/>
      <c r="BT766" s="151"/>
      <c r="BU766" s="151"/>
      <c r="BV766" s="151"/>
      <c r="BW766" s="151"/>
      <c r="BX766" s="151"/>
      <c r="BY766" s="151"/>
      <c r="BZ766" s="151"/>
      <c r="CA766" s="151"/>
      <c r="CB766" s="151"/>
      <c r="CC766" s="151"/>
      <c r="CD766" s="151"/>
      <c r="CE766" s="151"/>
      <c r="CF766" s="151"/>
      <c r="CG766" s="151"/>
      <c r="CH766" s="151"/>
      <c r="CI766" s="151"/>
      <c r="CJ766" s="151"/>
      <c r="CK766" s="151"/>
      <c r="CL766" s="151"/>
    </row>
    <row r="767" spans="1:90" s="89" customFormat="1" x14ac:dyDescent="0.2">
      <c r="A767" s="151" t="s">
        <v>6176</v>
      </c>
      <c r="B767" s="155">
        <v>766</v>
      </c>
      <c r="C767" s="155">
        <v>666</v>
      </c>
      <c r="D767" s="269" t="s">
        <v>7923</v>
      </c>
      <c r="E767" s="270" t="s">
        <v>7924</v>
      </c>
      <c r="F767" s="271">
        <v>35215</v>
      </c>
      <c r="G767" s="151" t="s">
        <v>562</v>
      </c>
      <c r="H767" s="158">
        <v>61059621</v>
      </c>
      <c r="I767" s="151"/>
      <c r="J767" s="151"/>
      <c r="K767" s="151"/>
      <c r="L767" s="151"/>
      <c r="M767" s="151"/>
      <c r="N767" s="151"/>
      <c r="O767" s="151"/>
      <c r="P767" s="151"/>
      <c r="Q767" s="151"/>
      <c r="R767" s="151"/>
      <c r="S767" s="151"/>
      <c r="T767" s="151" t="s">
        <v>895</v>
      </c>
      <c r="U767" s="175">
        <v>44480</v>
      </c>
      <c r="V767" s="175">
        <v>44489</v>
      </c>
      <c r="W767" s="165">
        <f t="shared" si="83"/>
        <v>9</v>
      </c>
      <c r="X767" s="158" t="s">
        <v>453</v>
      </c>
      <c r="Y767" s="158" t="s">
        <v>563</v>
      </c>
      <c r="Z767" s="151" t="s">
        <v>827</v>
      </c>
      <c r="AA767" s="151" t="s">
        <v>550</v>
      </c>
      <c r="AB767" s="167" t="s">
        <v>804</v>
      </c>
      <c r="AC767" s="162">
        <v>44529</v>
      </c>
      <c r="AD767" s="167" t="s">
        <v>807</v>
      </c>
      <c r="AE767" s="151"/>
      <c r="AF767" s="159">
        <f t="shared" si="84"/>
        <v>-1463.9671232876713</v>
      </c>
      <c r="AG767" s="158"/>
      <c r="AH767" s="158"/>
      <c r="AI767" s="158"/>
      <c r="AJ767" s="158"/>
      <c r="AK767" s="158"/>
      <c r="AL767" s="158"/>
      <c r="AM767" s="158"/>
      <c r="AN767" s="158"/>
      <c r="AO767" s="158"/>
      <c r="AP767" s="158"/>
      <c r="AQ767" s="158"/>
      <c r="AR767" s="158"/>
      <c r="AS767" s="158"/>
      <c r="AT767" s="158"/>
      <c r="AU767" s="158"/>
      <c r="AV767" s="158"/>
      <c r="AW767" s="158"/>
      <c r="AX767" s="158"/>
      <c r="AY767" s="158"/>
      <c r="AZ767" s="158"/>
      <c r="BA767" s="158"/>
      <c r="BB767" s="158"/>
      <c r="BC767" s="158"/>
      <c r="BD767" s="158"/>
      <c r="BE767" s="158"/>
      <c r="BF767" s="158"/>
      <c r="BG767" s="151"/>
      <c r="BH767" s="151"/>
      <c r="BI767" s="151"/>
      <c r="BJ767" s="151"/>
      <c r="BK767" s="151"/>
      <c r="BL767" s="151"/>
      <c r="BM767" s="151"/>
      <c r="BN767" s="151"/>
      <c r="BO767" s="151"/>
      <c r="BP767" s="151"/>
      <c r="BQ767" s="151"/>
      <c r="BR767" s="151"/>
      <c r="BS767" s="151"/>
      <c r="BT767" s="151"/>
      <c r="BU767" s="151"/>
      <c r="BV767" s="151"/>
      <c r="BW767" s="151"/>
      <c r="BX767" s="151"/>
      <c r="BY767" s="151"/>
      <c r="BZ767" s="151"/>
      <c r="CA767" s="151"/>
      <c r="CB767" s="151"/>
      <c r="CC767" s="151"/>
      <c r="CD767" s="151"/>
      <c r="CE767" s="151"/>
      <c r="CF767" s="151"/>
      <c r="CG767" s="151"/>
      <c r="CH767" s="151"/>
      <c r="CI767" s="151"/>
      <c r="CJ767" s="151"/>
      <c r="CK767" s="151"/>
      <c r="CL767" s="151"/>
    </row>
    <row r="768" spans="1:90" s="89" customFormat="1" x14ac:dyDescent="0.2">
      <c r="A768" s="151" t="s">
        <v>6178</v>
      </c>
      <c r="B768" s="151">
        <v>767</v>
      </c>
      <c r="C768" s="151">
        <v>667</v>
      </c>
      <c r="D768" s="269" t="s">
        <v>7925</v>
      </c>
      <c r="E768" s="270" t="s">
        <v>7926</v>
      </c>
      <c r="F768" s="271">
        <v>22413</v>
      </c>
      <c r="G768" s="151" t="s">
        <v>480</v>
      </c>
      <c r="H768" s="158">
        <v>85512251</v>
      </c>
      <c r="I768" s="151"/>
      <c r="J768" s="151"/>
      <c r="K768" s="151"/>
      <c r="L768" s="151"/>
      <c r="M768" s="151"/>
      <c r="N768" s="151"/>
      <c r="O768" s="151"/>
      <c r="P768" s="151"/>
      <c r="Q768" s="151"/>
      <c r="R768" s="151"/>
      <c r="S768" s="151"/>
      <c r="T768" s="151" t="s">
        <v>935</v>
      </c>
      <c r="U768" s="175">
        <v>44494</v>
      </c>
      <c r="V768" s="175"/>
      <c r="W768" s="165">
        <f>SUM(V768-U768)</f>
        <v>-44494</v>
      </c>
      <c r="X768" s="158"/>
      <c r="Y768" s="158"/>
      <c r="Z768" s="151"/>
      <c r="AA768" s="151"/>
      <c r="AB768" s="167" t="s">
        <v>804</v>
      </c>
      <c r="AC768" s="162"/>
      <c r="AD768" s="167" t="s">
        <v>807</v>
      </c>
      <c r="AE768" s="151"/>
      <c r="AF768" s="159">
        <f t="shared" si="84"/>
        <v>0</v>
      </c>
      <c r="AG768" s="158"/>
      <c r="AH768" s="158"/>
      <c r="AI768" s="158"/>
      <c r="AJ768" s="158"/>
      <c r="AK768" s="158"/>
      <c r="AL768" s="158"/>
      <c r="AM768" s="158"/>
      <c r="AN768" s="158"/>
      <c r="AO768" s="158"/>
      <c r="AP768" s="158"/>
      <c r="AQ768" s="158"/>
      <c r="AR768" s="158"/>
      <c r="AS768" s="158"/>
      <c r="AT768" s="158"/>
      <c r="AU768" s="158"/>
      <c r="AV768" s="158"/>
      <c r="AW768" s="158"/>
      <c r="AX768" s="158"/>
      <c r="AY768" s="158"/>
      <c r="AZ768" s="158"/>
      <c r="BA768" s="158"/>
      <c r="BB768" s="158"/>
      <c r="BC768" s="158"/>
      <c r="BD768" s="158"/>
      <c r="BE768" s="158"/>
      <c r="BF768" s="158"/>
      <c r="BG768" s="151"/>
      <c r="BH768" s="151"/>
      <c r="BI768" s="151"/>
      <c r="BJ768" s="151"/>
      <c r="BK768" s="151"/>
      <c r="BL768" s="151"/>
      <c r="BM768" s="151"/>
      <c r="BN768" s="151"/>
      <c r="BO768" s="151"/>
      <c r="BP768" s="151"/>
      <c r="BQ768" s="151"/>
      <c r="BR768" s="151"/>
      <c r="BS768" s="151"/>
      <c r="BT768" s="151"/>
      <c r="BU768" s="151"/>
      <c r="BV768" s="151"/>
      <c r="BW768" s="151"/>
      <c r="BX768" s="151"/>
      <c r="BY768" s="151"/>
      <c r="BZ768" s="151"/>
      <c r="CA768" s="151"/>
      <c r="CB768" s="151"/>
      <c r="CC768" s="151"/>
      <c r="CD768" s="151"/>
      <c r="CE768" s="151"/>
      <c r="CF768" s="151"/>
      <c r="CG768" s="151"/>
      <c r="CH768" s="151"/>
      <c r="CI768" s="151"/>
      <c r="CJ768" s="151"/>
      <c r="CK768" s="151"/>
      <c r="CL768" s="151"/>
    </row>
    <row r="769" spans="1:90" s="89" customFormat="1" x14ac:dyDescent="0.2">
      <c r="A769" s="151" t="s">
        <v>6178</v>
      </c>
      <c r="B769" s="151">
        <v>768</v>
      </c>
      <c r="C769" s="151">
        <v>668</v>
      </c>
      <c r="D769" s="269" t="s">
        <v>7927</v>
      </c>
      <c r="E769" s="270" t="s">
        <v>7928</v>
      </c>
      <c r="F769" s="271">
        <v>18093</v>
      </c>
      <c r="G769" s="151" t="s">
        <v>480</v>
      </c>
      <c r="H769" s="158">
        <v>85512251</v>
      </c>
      <c r="I769" s="151"/>
      <c r="J769" s="151"/>
      <c r="K769" s="151"/>
      <c r="L769" s="151"/>
      <c r="M769" s="151"/>
      <c r="N769" s="151"/>
      <c r="O769" s="151"/>
      <c r="P769" s="151"/>
      <c r="Q769" s="151"/>
      <c r="R769" s="151"/>
      <c r="S769" s="151"/>
      <c r="T769" s="151" t="s">
        <v>935</v>
      </c>
      <c r="U769" s="175">
        <v>44497</v>
      </c>
      <c r="V769" s="175"/>
      <c r="W769" s="165">
        <f t="shared" ref="W769" si="85">SUM(V769-U769)</f>
        <v>-44497</v>
      </c>
      <c r="X769" s="158"/>
      <c r="Y769" s="158"/>
      <c r="Z769" s="151"/>
      <c r="AA769" s="151"/>
      <c r="AB769" s="167" t="s">
        <v>804</v>
      </c>
      <c r="AC769" s="162"/>
      <c r="AD769" s="167" t="s">
        <v>807</v>
      </c>
      <c r="AE769" s="151"/>
      <c r="AF769" s="159">
        <f t="shared" si="84"/>
        <v>0</v>
      </c>
      <c r="AG769" s="158"/>
      <c r="AH769" s="158"/>
      <c r="AI769" s="158"/>
      <c r="AJ769" s="158"/>
      <c r="AK769" s="158"/>
      <c r="AL769" s="158"/>
      <c r="AM769" s="158"/>
      <c r="AN769" s="158"/>
      <c r="AO769" s="158"/>
      <c r="AP769" s="158"/>
      <c r="AQ769" s="158"/>
      <c r="AR769" s="158"/>
      <c r="AS769" s="158"/>
      <c r="AT769" s="158"/>
      <c r="AU769" s="158"/>
      <c r="AV769" s="158"/>
      <c r="AW769" s="158"/>
      <c r="AX769" s="158"/>
      <c r="AY769" s="158"/>
      <c r="AZ769" s="158"/>
      <c r="BA769" s="158"/>
      <c r="BB769" s="158"/>
      <c r="BC769" s="158"/>
      <c r="BD769" s="158"/>
      <c r="BE769" s="158"/>
      <c r="BF769" s="158"/>
      <c r="BG769" s="151"/>
      <c r="BH769" s="151"/>
      <c r="BI769" s="151"/>
      <c r="BJ769" s="151"/>
      <c r="BK769" s="151"/>
      <c r="BL769" s="151"/>
      <c r="BM769" s="151"/>
      <c r="BN769" s="151"/>
      <c r="BO769" s="151"/>
      <c r="BP769" s="151"/>
      <c r="BQ769" s="151"/>
      <c r="BR769" s="151"/>
      <c r="BS769" s="151"/>
      <c r="BT769" s="151"/>
      <c r="BU769" s="151"/>
      <c r="BV769" s="151"/>
      <c r="BW769" s="151"/>
      <c r="BX769" s="151"/>
      <c r="BY769" s="151"/>
      <c r="BZ769" s="151"/>
      <c r="CA769" s="151"/>
      <c r="CB769" s="151"/>
      <c r="CC769" s="151"/>
      <c r="CD769" s="151"/>
      <c r="CE769" s="151"/>
      <c r="CF769" s="151"/>
      <c r="CG769" s="151"/>
      <c r="CH769" s="151"/>
      <c r="CI769" s="151"/>
      <c r="CJ769" s="151"/>
      <c r="CK769" s="151"/>
      <c r="CL769" s="151"/>
    </row>
    <row r="770" spans="1:90" s="89" customFormat="1" x14ac:dyDescent="0.2">
      <c r="A770" s="151" t="s">
        <v>5295</v>
      </c>
      <c r="B770" s="155">
        <v>769</v>
      </c>
      <c r="C770" s="155" t="s">
        <v>6135</v>
      </c>
      <c r="D770" s="269" t="s">
        <v>7929</v>
      </c>
      <c r="E770" s="270" t="s">
        <v>7930</v>
      </c>
      <c r="F770" s="271">
        <v>28600</v>
      </c>
      <c r="G770" s="151" t="s">
        <v>562</v>
      </c>
      <c r="H770" s="158">
        <v>64038676</v>
      </c>
      <c r="I770" s="151"/>
      <c r="J770" s="151"/>
      <c r="K770" s="151"/>
      <c r="L770" s="151"/>
      <c r="M770" s="151"/>
      <c r="N770" s="151"/>
      <c r="O770" s="151"/>
      <c r="P770" s="151"/>
      <c r="Q770" s="151"/>
      <c r="R770" s="151"/>
      <c r="S770" s="151"/>
      <c r="T770" s="151" t="s">
        <v>453</v>
      </c>
      <c r="U770" s="175" t="s">
        <v>453</v>
      </c>
      <c r="V770" s="158" t="s">
        <v>453</v>
      </c>
      <c r="W770" s="165" t="s">
        <v>453</v>
      </c>
      <c r="X770" s="158" t="s">
        <v>453</v>
      </c>
      <c r="Y770" s="158" t="s">
        <v>568</v>
      </c>
      <c r="Z770" s="151" t="s">
        <v>817</v>
      </c>
      <c r="AA770" s="151" t="s">
        <v>6134</v>
      </c>
      <c r="AB770" s="167" t="s">
        <v>804</v>
      </c>
      <c r="AC770" s="162">
        <v>44496</v>
      </c>
      <c r="AD770" s="160" t="s">
        <v>804</v>
      </c>
      <c r="AE770" s="179">
        <v>44832</v>
      </c>
      <c r="AF770" s="159">
        <f t="shared" si="84"/>
        <v>11.046575342465754</v>
      </c>
      <c r="AG770" s="158" t="s">
        <v>638</v>
      </c>
      <c r="AH770" s="158">
        <v>4</v>
      </c>
      <c r="AI770" s="158" t="s">
        <v>638</v>
      </c>
      <c r="AJ770" s="158">
        <v>4</v>
      </c>
      <c r="AK770" s="158" t="s">
        <v>638</v>
      </c>
      <c r="AL770" s="158">
        <v>4</v>
      </c>
      <c r="AM770" s="158"/>
      <c r="AN770" s="158"/>
      <c r="AO770" s="158"/>
      <c r="AP770" s="158"/>
      <c r="AQ770" s="158"/>
      <c r="AR770" s="158"/>
      <c r="AS770" s="158"/>
      <c r="AT770" s="158"/>
      <c r="AU770" s="158"/>
      <c r="AV770" s="158"/>
      <c r="AW770" s="158"/>
      <c r="AX770" s="158"/>
      <c r="AY770" s="158"/>
      <c r="AZ770" s="158"/>
      <c r="BA770" s="158"/>
      <c r="BB770" s="158"/>
      <c r="BC770" s="158"/>
      <c r="BD770" s="158"/>
      <c r="BE770" s="158"/>
      <c r="BF770" s="158"/>
      <c r="BG770" s="151"/>
      <c r="BH770" s="151"/>
      <c r="BI770" s="151"/>
      <c r="BJ770" s="151"/>
      <c r="BK770" s="151"/>
      <c r="BL770" s="151"/>
      <c r="BM770" s="151"/>
      <c r="BN770" s="151"/>
      <c r="BO770" s="151"/>
      <c r="BP770" s="151"/>
      <c r="BQ770" s="151"/>
      <c r="BR770" s="151"/>
      <c r="BS770" s="151"/>
      <c r="BT770" s="151"/>
      <c r="BU770" s="151"/>
      <c r="BV770" s="151"/>
      <c r="BW770" s="151"/>
      <c r="BX770" s="151"/>
      <c r="BY770" s="151"/>
      <c r="BZ770" s="151"/>
      <c r="CA770" s="151"/>
      <c r="CB770" s="151"/>
      <c r="CC770" s="151"/>
      <c r="CD770" s="151"/>
      <c r="CE770" s="151"/>
      <c r="CF770" s="151"/>
      <c r="CG770" s="151"/>
      <c r="CH770" s="151"/>
      <c r="CI770" s="151"/>
      <c r="CJ770" s="151"/>
      <c r="CK770" s="151"/>
      <c r="CL770" s="151"/>
    </row>
    <row r="771" spans="1:90" s="89" customFormat="1" x14ac:dyDescent="0.2">
      <c r="A771" s="151" t="s">
        <v>6193</v>
      </c>
      <c r="B771" s="151">
        <v>770</v>
      </c>
      <c r="C771" s="151">
        <v>669</v>
      </c>
      <c r="D771" s="269" t="s">
        <v>7931</v>
      </c>
      <c r="E771" s="270" t="s">
        <v>7932</v>
      </c>
      <c r="F771" s="271">
        <v>35762</v>
      </c>
      <c r="G771" s="151" t="s">
        <v>480</v>
      </c>
      <c r="H771" s="158">
        <v>49031498</v>
      </c>
      <c r="I771" s="151"/>
      <c r="J771" s="151"/>
      <c r="K771" s="151"/>
      <c r="L771" s="151"/>
      <c r="M771" s="151"/>
      <c r="N771" s="151"/>
      <c r="O771" s="151"/>
      <c r="P771" s="151"/>
      <c r="Q771" s="151"/>
      <c r="R771" s="151"/>
      <c r="S771" s="151"/>
      <c r="T771" s="151" t="s">
        <v>453</v>
      </c>
      <c r="U771" s="175" t="s">
        <v>453</v>
      </c>
      <c r="V771" s="181" t="s">
        <v>453</v>
      </c>
      <c r="W771" s="165" t="s">
        <v>453</v>
      </c>
      <c r="X771" s="158" t="s">
        <v>453</v>
      </c>
      <c r="Y771" s="158" t="s">
        <v>563</v>
      </c>
      <c r="Z771" s="151" t="s">
        <v>904</v>
      </c>
      <c r="AA771" s="151" t="s">
        <v>5680</v>
      </c>
      <c r="AB771" s="167" t="s">
        <v>804</v>
      </c>
      <c r="AC771" s="162">
        <v>44496</v>
      </c>
      <c r="AD771" s="160" t="s">
        <v>807</v>
      </c>
      <c r="AE771" s="151"/>
      <c r="AF771" s="159">
        <f t="shared" si="84"/>
        <v>-1462.882191780822</v>
      </c>
      <c r="AG771" s="158"/>
      <c r="AH771" s="158"/>
      <c r="AI771" s="158"/>
      <c r="AJ771" s="158"/>
      <c r="AK771" s="158"/>
      <c r="AL771" s="158"/>
      <c r="AM771" s="158"/>
      <c r="AN771" s="158"/>
      <c r="AO771" s="158"/>
      <c r="AP771" s="158"/>
      <c r="AQ771" s="158"/>
      <c r="AR771" s="158"/>
      <c r="AS771" s="158"/>
      <c r="AT771" s="158"/>
      <c r="AU771" s="158"/>
      <c r="AV771" s="158"/>
      <c r="AW771" s="158"/>
      <c r="AX771" s="158"/>
      <c r="AY771" s="158"/>
      <c r="AZ771" s="158"/>
      <c r="BA771" s="158"/>
      <c r="BB771" s="158"/>
      <c r="BC771" s="158"/>
      <c r="BD771" s="158"/>
      <c r="BE771" s="158"/>
      <c r="BF771" s="158"/>
      <c r="BG771" s="151"/>
      <c r="BH771" s="151"/>
      <c r="BI771" s="151"/>
      <c r="BJ771" s="151"/>
      <c r="BK771" s="151"/>
      <c r="BL771" s="151"/>
      <c r="BM771" s="151"/>
      <c r="BN771" s="151"/>
      <c r="BO771" s="151"/>
      <c r="BP771" s="151"/>
      <c r="BQ771" s="151"/>
      <c r="BR771" s="151"/>
      <c r="BS771" s="151"/>
      <c r="BT771" s="151"/>
      <c r="BU771" s="151"/>
      <c r="BV771" s="151"/>
      <c r="BW771" s="151"/>
      <c r="BX771" s="151"/>
      <c r="BY771" s="151"/>
      <c r="BZ771" s="151"/>
      <c r="CA771" s="151"/>
      <c r="CB771" s="151"/>
      <c r="CC771" s="151"/>
      <c r="CD771" s="151"/>
      <c r="CE771" s="151"/>
      <c r="CF771" s="151"/>
      <c r="CG771" s="151"/>
      <c r="CH771" s="151"/>
      <c r="CI771" s="151"/>
      <c r="CJ771" s="151"/>
      <c r="CK771" s="151"/>
      <c r="CL771" s="151"/>
    </row>
    <row r="772" spans="1:90" s="89" customFormat="1" x14ac:dyDescent="0.2">
      <c r="A772" s="151" t="s">
        <v>6181</v>
      </c>
      <c r="B772" s="151">
        <v>771</v>
      </c>
      <c r="C772" s="155" t="s">
        <v>6136</v>
      </c>
      <c r="D772" s="269" t="s">
        <v>7933</v>
      </c>
      <c r="E772" s="270" t="s">
        <v>7934</v>
      </c>
      <c r="F772" s="271">
        <v>34164</v>
      </c>
      <c r="G772" s="151" t="s">
        <v>562</v>
      </c>
      <c r="H772" s="158">
        <v>46778896</v>
      </c>
      <c r="I772" s="151"/>
      <c r="J772" s="151"/>
      <c r="K772" s="151"/>
      <c r="L772" s="151"/>
      <c r="M772" s="151"/>
      <c r="N772" s="151"/>
      <c r="O772" s="151"/>
      <c r="P772" s="151"/>
      <c r="Q772" s="151"/>
      <c r="R772" s="151"/>
      <c r="S772" s="151"/>
      <c r="T772" s="151" t="s">
        <v>913</v>
      </c>
      <c r="U772" s="175">
        <v>44515</v>
      </c>
      <c r="V772" s="158"/>
      <c r="W772" s="165">
        <f t="shared" si="83"/>
        <v>-44515</v>
      </c>
      <c r="X772" s="158"/>
      <c r="Y772" s="158"/>
      <c r="Z772" s="151"/>
      <c r="AA772" s="151"/>
      <c r="AB772" s="167" t="s">
        <v>804</v>
      </c>
      <c r="AC772" s="162">
        <v>44515</v>
      </c>
      <c r="AD772" s="160" t="s">
        <v>804</v>
      </c>
      <c r="AE772" s="151"/>
      <c r="AF772" s="159">
        <f t="shared" si="84"/>
        <v>-1463.5068493150684</v>
      </c>
      <c r="AG772" s="158"/>
      <c r="AH772" s="158"/>
      <c r="AI772" s="158"/>
      <c r="AJ772" s="158"/>
      <c r="AK772" s="158"/>
      <c r="AL772" s="158"/>
      <c r="AM772" s="158"/>
      <c r="AN772" s="158"/>
      <c r="AO772" s="158"/>
      <c r="AP772" s="158"/>
      <c r="AQ772" s="158"/>
      <c r="AR772" s="158"/>
      <c r="AS772" s="158"/>
      <c r="AT772" s="158"/>
      <c r="AU772" s="158"/>
      <c r="AV772" s="158"/>
      <c r="AW772" s="158"/>
      <c r="AX772" s="158"/>
      <c r="AY772" s="158"/>
      <c r="AZ772" s="158"/>
      <c r="BA772" s="158"/>
      <c r="BB772" s="158"/>
      <c r="BC772" s="158"/>
      <c r="BD772" s="158"/>
      <c r="BE772" s="158"/>
      <c r="BF772" s="158"/>
      <c r="BG772" s="151"/>
      <c r="BH772" s="151"/>
      <c r="BI772" s="151"/>
      <c r="BJ772" s="151"/>
      <c r="BK772" s="151"/>
      <c r="BL772" s="151"/>
      <c r="BM772" s="151"/>
      <c r="BN772" s="151"/>
      <c r="BO772" s="151"/>
      <c r="BP772" s="151"/>
      <c r="BQ772" s="151"/>
      <c r="BR772" s="151"/>
      <c r="BS772" s="151"/>
      <c r="BT772" s="151"/>
      <c r="BU772" s="151"/>
      <c r="BV772" s="151"/>
      <c r="BW772" s="151"/>
      <c r="BX772" s="151"/>
      <c r="BY772" s="151"/>
      <c r="BZ772" s="151"/>
      <c r="CA772" s="151"/>
      <c r="CB772" s="151"/>
      <c r="CC772" s="151"/>
      <c r="CD772" s="151"/>
      <c r="CE772" s="151"/>
      <c r="CF772" s="151"/>
      <c r="CG772" s="151"/>
      <c r="CH772" s="151"/>
      <c r="CI772" s="151"/>
      <c r="CJ772" s="151"/>
      <c r="CK772" s="151"/>
      <c r="CL772" s="151"/>
    </row>
    <row r="773" spans="1:90" s="89" customFormat="1" x14ac:dyDescent="0.2">
      <c r="A773" s="153" t="s">
        <v>6180</v>
      </c>
      <c r="B773" s="151">
        <v>772</v>
      </c>
      <c r="C773" s="155" t="s">
        <v>6137</v>
      </c>
      <c r="D773" s="269" t="s">
        <v>7935</v>
      </c>
      <c r="E773" s="270" t="s">
        <v>7936</v>
      </c>
      <c r="F773" s="271">
        <v>40285</v>
      </c>
      <c r="G773" s="151" t="s">
        <v>480</v>
      </c>
      <c r="H773" s="158">
        <v>40789398</v>
      </c>
      <c r="I773" s="151"/>
      <c r="J773" s="151"/>
      <c r="K773" s="151"/>
      <c r="L773" s="151"/>
      <c r="M773" s="151"/>
      <c r="N773" s="151"/>
      <c r="O773" s="151"/>
      <c r="P773" s="151"/>
      <c r="Q773" s="151"/>
      <c r="R773" s="151"/>
      <c r="S773" s="151"/>
      <c r="T773" s="151" t="s">
        <v>935</v>
      </c>
      <c r="U773" s="175">
        <v>44515</v>
      </c>
      <c r="V773" s="158"/>
      <c r="W773" s="165">
        <f t="shared" si="83"/>
        <v>-44515</v>
      </c>
      <c r="X773" s="158"/>
      <c r="Y773" s="158"/>
      <c r="Z773" s="151"/>
      <c r="AA773" s="151"/>
      <c r="AB773" s="167"/>
      <c r="AC773" s="162"/>
      <c r="AD773" s="160"/>
      <c r="AE773" s="151"/>
      <c r="AF773" s="159">
        <f t="shared" si="84"/>
        <v>0</v>
      </c>
      <c r="AG773" s="158"/>
      <c r="AH773" s="158"/>
      <c r="AI773" s="158"/>
      <c r="AJ773" s="158"/>
      <c r="AK773" s="158"/>
      <c r="AL773" s="158"/>
      <c r="AM773" s="158"/>
      <c r="AN773" s="158"/>
      <c r="AO773" s="158"/>
      <c r="AP773" s="158"/>
      <c r="AQ773" s="158"/>
      <c r="AR773" s="158"/>
      <c r="AS773" s="158"/>
      <c r="AT773" s="158"/>
      <c r="AU773" s="158"/>
      <c r="AV773" s="158"/>
      <c r="AW773" s="158"/>
      <c r="AX773" s="158"/>
      <c r="AY773" s="158"/>
      <c r="AZ773" s="158"/>
      <c r="BA773" s="158"/>
      <c r="BB773" s="158"/>
      <c r="BC773" s="158"/>
      <c r="BD773" s="158"/>
      <c r="BE773" s="158"/>
      <c r="BF773" s="158"/>
      <c r="BG773" s="151"/>
      <c r="BH773" s="151"/>
      <c r="BI773" s="151"/>
      <c r="BJ773" s="151"/>
      <c r="BK773" s="151"/>
      <c r="BL773" s="151"/>
      <c r="BM773" s="151"/>
      <c r="BN773" s="151"/>
      <c r="BO773" s="151"/>
      <c r="BP773" s="151"/>
      <c r="BQ773" s="151"/>
      <c r="BR773" s="151"/>
      <c r="BS773" s="151"/>
      <c r="BT773" s="151"/>
      <c r="BU773" s="151"/>
      <c r="BV773" s="151"/>
      <c r="BW773" s="151"/>
      <c r="BX773" s="151"/>
      <c r="BY773" s="151"/>
      <c r="BZ773" s="151"/>
      <c r="CA773" s="151"/>
      <c r="CB773" s="151"/>
      <c r="CC773" s="151"/>
      <c r="CD773" s="151"/>
      <c r="CE773" s="151"/>
      <c r="CF773" s="151"/>
      <c r="CG773" s="151"/>
      <c r="CH773" s="151"/>
      <c r="CI773" s="151"/>
      <c r="CJ773" s="151"/>
      <c r="CK773" s="151"/>
      <c r="CL773" s="151"/>
    </row>
    <row r="774" spans="1:90" s="89" customFormat="1" x14ac:dyDescent="0.2">
      <c r="A774" s="151" t="s">
        <v>6182</v>
      </c>
      <c r="B774" s="151">
        <v>773</v>
      </c>
      <c r="C774" s="151">
        <v>670</v>
      </c>
      <c r="D774" s="269" t="s">
        <v>7937</v>
      </c>
      <c r="E774" s="270" t="s">
        <v>7938</v>
      </c>
      <c r="F774" s="271">
        <v>38997</v>
      </c>
      <c r="G774" s="151" t="s">
        <v>562</v>
      </c>
      <c r="H774" s="158">
        <v>85526737</v>
      </c>
      <c r="I774" s="151"/>
      <c r="J774" s="151"/>
      <c r="K774" s="151"/>
      <c r="L774" s="151"/>
      <c r="M774" s="151"/>
      <c r="N774" s="151"/>
      <c r="O774" s="151"/>
      <c r="P774" s="151"/>
      <c r="Q774" s="151"/>
      <c r="R774" s="151"/>
      <c r="S774" s="151"/>
      <c r="T774" s="151" t="s">
        <v>935</v>
      </c>
      <c r="U774" s="175">
        <v>44524</v>
      </c>
      <c r="V774" s="181">
        <v>44533</v>
      </c>
      <c r="W774" s="165">
        <f t="shared" si="83"/>
        <v>9</v>
      </c>
      <c r="X774" s="158" t="s">
        <v>453</v>
      </c>
      <c r="Y774" s="158" t="s">
        <v>564</v>
      </c>
      <c r="Z774" s="151" t="s">
        <v>827</v>
      </c>
      <c r="AA774" s="151" t="s">
        <v>540</v>
      </c>
      <c r="AB774" s="167" t="s">
        <v>804</v>
      </c>
      <c r="AC774" s="162">
        <v>44552</v>
      </c>
      <c r="AD774" s="160" t="s">
        <v>807</v>
      </c>
      <c r="AE774" s="179">
        <v>44832</v>
      </c>
      <c r="AF774" s="159">
        <f t="shared" si="84"/>
        <v>9.205479452054794</v>
      </c>
      <c r="AG774" s="158" t="s">
        <v>539</v>
      </c>
      <c r="AH774" s="158">
        <v>1</v>
      </c>
      <c r="AI774" s="158" t="s">
        <v>539</v>
      </c>
      <c r="AJ774" s="158">
        <v>1</v>
      </c>
      <c r="AK774" s="158" t="s">
        <v>539</v>
      </c>
      <c r="AL774" s="158">
        <v>1</v>
      </c>
      <c r="AM774" s="158"/>
      <c r="AN774" s="158"/>
      <c r="AO774" s="158"/>
      <c r="AP774" s="158"/>
      <c r="AQ774" s="158"/>
      <c r="AR774" s="158"/>
      <c r="AS774" s="158"/>
      <c r="AT774" s="158"/>
      <c r="AU774" s="158"/>
      <c r="AV774" s="158"/>
      <c r="AW774" s="158"/>
      <c r="AX774" s="158"/>
      <c r="AY774" s="158"/>
      <c r="AZ774" s="158"/>
      <c r="BA774" s="158"/>
      <c r="BB774" s="158"/>
      <c r="BC774" s="158"/>
      <c r="BD774" s="158"/>
      <c r="BE774" s="158"/>
      <c r="BF774" s="158"/>
      <c r="BG774" s="151"/>
      <c r="BH774" s="151"/>
      <c r="BI774" s="151"/>
      <c r="BJ774" s="151"/>
      <c r="BK774" s="151"/>
      <c r="BL774" s="151"/>
      <c r="BM774" s="151"/>
      <c r="BN774" s="151"/>
      <c r="BO774" s="151"/>
      <c r="BP774" s="151"/>
      <c r="BQ774" s="151"/>
      <c r="BR774" s="151"/>
      <c r="BS774" s="151"/>
      <c r="BT774" s="151"/>
      <c r="BU774" s="151"/>
      <c r="BV774" s="151"/>
      <c r="BW774" s="151"/>
      <c r="BX774" s="151"/>
      <c r="BY774" s="151"/>
      <c r="BZ774" s="151"/>
      <c r="CA774" s="151"/>
      <c r="CB774" s="151"/>
      <c r="CC774" s="151"/>
      <c r="CD774" s="151"/>
      <c r="CE774" s="151"/>
      <c r="CF774" s="151"/>
      <c r="CG774" s="151"/>
      <c r="CH774" s="151"/>
      <c r="CI774" s="151"/>
      <c r="CJ774" s="151"/>
      <c r="CK774" s="151"/>
      <c r="CL774" s="151"/>
    </row>
    <row r="775" spans="1:90" s="89" customFormat="1" x14ac:dyDescent="0.2">
      <c r="A775" s="151" t="s">
        <v>6258</v>
      </c>
      <c r="B775" s="151">
        <v>774</v>
      </c>
      <c r="C775" s="151">
        <v>671</v>
      </c>
      <c r="D775" s="269" t="s">
        <v>7939</v>
      </c>
      <c r="E775" s="270" t="s">
        <v>7940</v>
      </c>
      <c r="F775" s="271">
        <v>16552</v>
      </c>
      <c r="G775" s="151" t="s">
        <v>480</v>
      </c>
      <c r="H775" s="158">
        <v>34309642</v>
      </c>
      <c r="I775" s="151"/>
      <c r="J775" s="151"/>
      <c r="K775" s="151"/>
      <c r="L775" s="151"/>
      <c r="M775" s="151"/>
      <c r="N775" s="151"/>
      <c r="O775" s="151"/>
      <c r="P775" s="151"/>
      <c r="Q775" s="151"/>
      <c r="R775" s="151"/>
      <c r="S775" s="151"/>
      <c r="T775" s="151" t="s">
        <v>453</v>
      </c>
      <c r="U775" s="175" t="s">
        <v>453</v>
      </c>
      <c r="V775" s="175" t="s">
        <v>453</v>
      </c>
      <c r="W775" s="165" t="s">
        <v>453</v>
      </c>
      <c r="X775" s="158" t="s">
        <v>453</v>
      </c>
      <c r="Y775" s="158" t="s">
        <v>564</v>
      </c>
      <c r="Z775" s="151" t="s">
        <v>904</v>
      </c>
      <c r="AA775" s="151" t="s">
        <v>4170</v>
      </c>
      <c r="AB775" s="167" t="s">
        <v>804</v>
      </c>
      <c r="AC775" s="162">
        <v>44529</v>
      </c>
      <c r="AD775" s="160" t="s">
        <v>807</v>
      </c>
      <c r="AE775" s="179">
        <v>44832</v>
      </c>
      <c r="AF775" s="159">
        <f t="shared" si="84"/>
        <v>9.9616438356164387</v>
      </c>
      <c r="AG775" s="158" t="s">
        <v>539</v>
      </c>
      <c r="AH775" s="158">
        <v>1</v>
      </c>
      <c r="AI775" s="158" t="s">
        <v>640</v>
      </c>
      <c r="AJ775" s="158">
        <v>1</v>
      </c>
      <c r="AK775" s="158" t="s">
        <v>6155</v>
      </c>
      <c r="AL775" s="158">
        <v>3</v>
      </c>
      <c r="AM775" s="158"/>
      <c r="AN775" s="158"/>
      <c r="AO775" s="158"/>
      <c r="AP775" s="158"/>
      <c r="AQ775" s="158"/>
      <c r="AR775" s="158"/>
      <c r="AS775" s="158"/>
      <c r="AT775" s="158"/>
      <c r="AU775" s="158"/>
      <c r="AV775" s="158"/>
      <c r="AW775" s="158"/>
      <c r="AX775" s="158"/>
      <c r="AY775" s="158"/>
      <c r="AZ775" s="158"/>
      <c r="BA775" s="158"/>
      <c r="BB775" s="158"/>
      <c r="BC775" s="158"/>
      <c r="BD775" s="158"/>
      <c r="BE775" s="158"/>
      <c r="BF775" s="158"/>
      <c r="BG775" s="151"/>
      <c r="BH775" s="151"/>
      <c r="BI775" s="151"/>
      <c r="BJ775" s="151"/>
      <c r="BK775" s="151"/>
      <c r="BL775" s="151"/>
      <c r="BM775" s="151"/>
      <c r="BN775" s="151"/>
      <c r="BO775" s="151"/>
      <c r="BP775" s="151"/>
      <c r="BQ775" s="151"/>
      <c r="BR775" s="151"/>
      <c r="BS775" s="151"/>
      <c r="BT775" s="151"/>
      <c r="BU775" s="151"/>
      <c r="BV775" s="151"/>
      <c r="BW775" s="151"/>
      <c r="BX775" s="151"/>
      <c r="BY775" s="151"/>
      <c r="BZ775" s="151"/>
      <c r="CA775" s="151"/>
      <c r="CB775" s="151"/>
      <c r="CC775" s="151"/>
      <c r="CD775" s="151"/>
      <c r="CE775" s="151"/>
      <c r="CF775" s="151"/>
      <c r="CG775" s="151"/>
      <c r="CH775" s="151"/>
      <c r="CI775" s="151"/>
      <c r="CJ775" s="151"/>
      <c r="CK775" s="151"/>
      <c r="CL775" s="151"/>
    </row>
    <row r="776" spans="1:90" s="89" customFormat="1" x14ac:dyDescent="0.2">
      <c r="A776" s="151" t="s">
        <v>6176</v>
      </c>
      <c r="B776" s="151">
        <v>775</v>
      </c>
      <c r="C776" s="151">
        <v>672</v>
      </c>
      <c r="D776" s="269" t="s">
        <v>7941</v>
      </c>
      <c r="E776" s="270" t="s">
        <v>7942</v>
      </c>
      <c r="F776" s="271">
        <v>27354</v>
      </c>
      <c r="G776" s="151" t="s">
        <v>562</v>
      </c>
      <c r="H776" s="158">
        <v>61059621</v>
      </c>
      <c r="I776" s="151"/>
      <c r="J776" s="151"/>
      <c r="K776" s="151"/>
      <c r="L776" s="151"/>
      <c r="M776" s="151"/>
      <c r="N776" s="151"/>
      <c r="O776" s="151"/>
      <c r="P776" s="151"/>
      <c r="Q776" s="151"/>
      <c r="R776" s="151"/>
      <c r="S776" s="151"/>
      <c r="T776" s="151" t="s">
        <v>895</v>
      </c>
      <c r="U776" s="175">
        <v>44480</v>
      </c>
      <c r="V776" s="175">
        <v>44489</v>
      </c>
      <c r="W776" s="165">
        <f t="shared" si="83"/>
        <v>9</v>
      </c>
      <c r="X776" s="158" t="s">
        <v>453</v>
      </c>
      <c r="Y776" s="158" t="s">
        <v>563</v>
      </c>
      <c r="Z776" s="151" t="s">
        <v>827</v>
      </c>
      <c r="AA776" s="151" t="s">
        <v>550</v>
      </c>
      <c r="AB776" s="167" t="s">
        <v>804</v>
      </c>
      <c r="AC776" s="162">
        <v>44529</v>
      </c>
      <c r="AD776" s="160" t="s">
        <v>807</v>
      </c>
      <c r="AE776" s="179">
        <v>44832</v>
      </c>
      <c r="AF776" s="159">
        <f t="shared" si="84"/>
        <v>9.9616438356164387</v>
      </c>
      <c r="AG776" s="158" t="s">
        <v>539</v>
      </c>
      <c r="AH776" s="158">
        <v>1</v>
      </c>
      <c r="AI776" s="158" t="s">
        <v>539</v>
      </c>
      <c r="AJ776" s="158">
        <v>1</v>
      </c>
      <c r="AK776" s="158" t="s">
        <v>5914</v>
      </c>
      <c r="AL776" s="158">
        <v>3</v>
      </c>
      <c r="AM776" s="158"/>
      <c r="AN776" s="158"/>
      <c r="AO776" s="158"/>
      <c r="AP776" s="158"/>
      <c r="AQ776" s="158"/>
      <c r="AR776" s="158"/>
      <c r="AS776" s="158"/>
      <c r="AT776" s="158"/>
      <c r="AU776" s="158"/>
      <c r="AV776" s="158"/>
      <c r="AW776" s="158"/>
      <c r="AX776" s="158"/>
      <c r="AY776" s="158"/>
      <c r="AZ776" s="158"/>
      <c r="BA776" s="158"/>
      <c r="BB776" s="158"/>
      <c r="BC776" s="158"/>
      <c r="BD776" s="158"/>
      <c r="BE776" s="158"/>
      <c r="BF776" s="158"/>
      <c r="BG776" s="151"/>
      <c r="BH776" s="151"/>
      <c r="BI776" s="151"/>
      <c r="BJ776" s="151"/>
      <c r="BK776" s="151"/>
      <c r="BL776" s="151"/>
      <c r="BM776" s="151"/>
      <c r="BN776" s="151"/>
      <c r="BO776" s="151"/>
      <c r="BP776" s="151"/>
      <c r="BQ776" s="151"/>
      <c r="BR776" s="151"/>
      <c r="BS776" s="151"/>
      <c r="BT776" s="151"/>
      <c r="BU776" s="151"/>
      <c r="BV776" s="151"/>
      <c r="BW776" s="151"/>
      <c r="BX776" s="151"/>
      <c r="BY776" s="151"/>
      <c r="BZ776" s="151"/>
      <c r="CA776" s="151"/>
      <c r="CB776" s="151"/>
      <c r="CC776" s="151"/>
      <c r="CD776" s="151"/>
      <c r="CE776" s="151"/>
      <c r="CF776" s="151"/>
      <c r="CG776" s="151"/>
      <c r="CH776" s="151"/>
      <c r="CI776" s="151"/>
      <c r="CJ776" s="151"/>
      <c r="CK776" s="151"/>
      <c r="CL776" s="151"/>
    </row>
    <row r="777" spans="1:90" s="89" customFormat="1" x14ac:dyDescent="0.2">
      <c r="A777" s="151" t="s">
        <v>6183</v>
      </c>
      <c r="B777" s="151">
        <v>776</v>
      </c>
      <c r="C777" s="151">
        <v>673</v>
      </c>
      <c r="D777" s="269" t="s">
        <v>7943</v>
      </c>
      <c r="E777" s="270" t="s">
        <v>7944</v>
      </c>
      <c r="F777" s="271">
        <v>18160</v>
      </c>
      <c r="G777" s="151" t="s">
        <v>562</v>
      </c>
      <c r="H777" s="158">
        <v>38049588</v>
      </c>
      <c r="I777" s="151"/>
      <c r="J777" s="151"/>
      <c r="K777" s="151"/>
      <c r="L777" s="151"/>
      <c r="M777" s="151"/>
      <c r="N777" s="151"/>
      <c r="O777" s="151"/>
      <c r="P777" s="151"/>
      <c r="Q777" s="151"/>
      <c r="R777" s="151"/>
      <c r="S777" s="151"/>
      <c r="T777" s="151" t="s">
        <v>895</v>
      </c>
      <c r="U777" s="175">
        <v>44538</v>
      </c>
      <c r="V777" s="175">
        <v>44554</v>
      </c>
      <c r="W777" s="165">
        <f t="shared" si="83"/>
        <v>16</v>
      </c>
      <c r="X777" s="158" t="s">
        <v>453</v>
      </c>
      <c r="Y777" s="158" t="s">
        <v>563</v>
      </c>
      <c r="Z777" s="151" t="s">
        <v>817</v>
      </c>
      <c r="AA777" s="151" t="s">
        <v>6157</v>
      </c>
      <c r="AB777" s="167" t="s">
        <v>804</v>
      </c>
      <c r="AC777" s="162">
        <v>44615</v>
      </c>
      <c r="AD777" s="160" t="s">
        <v>807</v>
      </c>
      <c r="AE777" s="179">
        <v>44866</v>
      </c>
      <c r="AF777" s="159">
        <f t="shared" si="84"/>
        <v>8.2520547945205465</v>
      </c>
      <c r="AG777" s="158" t="s">
        <v>539</v>
      </c>
      <c r="AH777" s="158">
        <v>1</v>
      </c>
      <c r="AI777" s="158" t="s">
        <v>539</v>
      </c>
      <c r="AJ777" s="158">
        <v>1</v>
      </c>
      <c r="AK777" s="158"/>
      <c r="AL777" s="158"/>
      <c r="AM777" s="158"/>
      <c r="AN777" s="158"/>
      <c r="AO777" s="158"/>
      <c r="AP777" s="158"/>
      <c r="AQ777" s="158"/>
      <c r="AR777" s="158"/>
      <c r="AS777" s="158"/>
      <c r="AT777" s="158"/>
      <c r="AU777" s="158"/>
      <c r="AV777" s="158"/>
      <c r="AW777" s="158"/>
      <c r="AX777" s="158"/>
      <c r="AY777" s="158"/>
      <c r="AZ777" s="158"/>
      <c r="BA777" s="158"/>
      <c r="BB777" s="158"/>
      <c r="BC777" s="158"/>
      <c r="BD777" s="158"/>
      <c r="BE777" s="158"/>
      <c r="BF777" s="158"/>
      <c r="BG777" s="151"/>
      <c r="BH777" s="151"/>
      <c r="BI777" s="151"/>
      <c r="BJ777" s="151"/>
      <c r="BK777" s="151"/>
      <c r="BL777" s="151"/>
      <c r="BM777" s="151"/>
      <c r="BN777" s="151"/>
      <c r="BO777" s="151"/>
      <c r="BP777" s="151"/>
      <c r="BQ777" s="151"/>
      <c r="BR777" s="151"/>
      <c r="BS777" s="151"/>
      <c r="BT777" s="151"/>
      <c r="BU777" s="151"/>
      <c r="BV777" s="151"/>
      <c r="BW777" s="151"/>
      <c r="BX777" s="151"/>
      <c r="BY777" s="151"/>
      <c r="BZ777" s="151"/>
      <c r="CA777" s="151"/>
      <c r="CB777" s="151"/>
      <c r="CC777" s="151"/>
      <c r="CD777" s="151"/>
      <c r="CE777" s="151"/>
      <c r="CF777" s="151"/>
      <c r="CG777" s="151"/>
      <c r="CH777" s="151"/>
      <c r="CI777" s="151"/>
      <c r="CJ777" s="151"/>
      <c r="CK777" s="151"/>
      <c r="CL777" s="151"/>
    </row>
    <row r="778" spans="1:90" s="89" customFormat="1" x14ac:dyDescent="0.2">
      <c r="A778" s="151" t="s">
        <v>6259</v>
      </c>
      <c r="B778" s="151">
        <v>777</v>
      </c>
      <c r="C778" s="151">
        <v>674</v>
      </c>
      <c r="D778" s="269" t="s">
        <v>7945</v>
      </c>
      <c r="E778" s="270" t="s">
        <v>7946</v>
      </c>
      <c r="F778" s="271">
        <v>24137</v>
      </c>
      <c r="G778" s="151" t="s">
        <v>562</v>
      </c>
      <c r="H778" s="158">
        <v>85527585</v>
      </c>
      <c r="I778" s="151"/>
      <c r="J778" s="151"/>
      <c r="K778" s="151"/>
      <c r="L778" s="151"/>
      <c r="M778" s="151"/>
      <c r="N778" s="151"/>
      <c r="O778" s="151"/>
      <c r="P778" s="151"/>
      <c r="Q778" s="151"/>
      <c r="R778" s="151"/>
      <c r="S778" s="151"/>
      <c r="T778" s="151" t="s">
        <v>453</v>
      </c>
      <c r="U778" s="175" t="s">
        <v>453</v>
      </c>
      <c r="V778" s="175" t="s">
        <v>453</v>
      </c>
      <c r="W778" s="165" t="s">
        <v>453</v>
      </c>
      <c r="X778" s="158" t="s">
        <v>453</v>
      </c>
      <c r="Y778" s="158" t="s">
        <v>563</v>
      </c>
      <c r="Z778" s="151" t="s">
        <v>817</v>
      </c>
      <c r="AA778" s="151" t="s">
        <v>6158</v>
      </c>
      <c r="AB778" s="167" t="s">
        <v>804</v>
      </c>
      <c r="AC778" s="162">
        <v>44543</v>
      </c>
      <c r="AD778" s="160" t="s">
        <v>807</v>
      </c>
      <c r="AE778" s="179">
        <v>44832</v>
      </c>
      <c r="AF778" s="159">
        <f t="shared" si="84"/>
        <v>9.5013698630136982</v>
      </c>
      <c r="AG778" s="158" t="s">
        <v>539</v>
      </c>
      <c r="AH778" s="158">
        <v>1</v>
      </c>
      <c r="AI778" s="158" t="s">
        <v>539</v>
      </c>
      <c r="AJ778" s="158">
        <v>1</v>
      </c>
      <c r="AK778" s="158" t="s">
        <v>539</v>
      </c>
      <c r="AL778" s="158">
        <v>1</v>
      </c>
      <c r="AM778" s="158"/>
      <c r="AN778" s="158"/>
      <c r="AO778" s="158"/>
      <c r="AP778" s="158"/>
      <c r="AQ778" s="158"/>
      <c r="AR778" s="158"/>
      <c r="AS778" s="158"/>
      <c r="AT778" s="158"/>
      <c r="AU778" s="158"/>
      <c r="AV778" s="158"/>
      <c r="AW778" s="158"/>
      <c r="AX778" s="158"/>
      <c r="AY778" s="158"/>
      <c r="AZ778" s="158"/>
      <c r="BA778" s="158"/>
      <c r="BB778" s="158"/>
      <c r="BC778" s="158"/>
      <c r="BD778" s="158"/>
      <c r="BE778" s="158"/>
      <c r="BF778" s="158"/>
      <c r="BG778" s="151"/>
      <c r="BH778" s="151"/>
      <c r="BI778" s="151"/>
      <c r="BJ778" s="151"/>
      <c r="BK778" s="151"/>
      <c r="BL778" s="151"/>
      <c r="BM778" s="151"/>
      <c r="BN778" s="151"/>
      <c r="BO778" s="151"/>
      <c r="BP778" s="151"/>
      <c r="BQ778" s="151"/>
      <c r="BR778" s="151"/>
      <c r="BS778" s="151"/>
      <c r="BT778" s="151"/>
      <c r="BU778" s="151"/>
      <c r="BV778" s="151"/>
      <c r="BW778" s="151"/>
      <c r="BX778" s="151"/>
      <c r="BY778" s="151"/>
      <c r="BZ778" s="151"/>
      <c r="CA778" s="151"/>
      <c r="CB778" s="151"/>
      <c r="CC778" s="151"/>
      <c r="CD778" s="151"/>
      <c r="CE778" s="151"/>
      <c r="CF778" s="151"/>
      <c r="CG778" s="151"/>
      <c r="CH778" s="151"/>
      <c r="CI778" s="151"/>
      <c r="CJ778" s="151"/>
      <c r="CK778" s="151"/>
      <c r="CL778" s="151"/>
    </row>
    <row r="779" spans="1:90" s="89" customFormat="1" x14ac:dyDescent="0.2">
      <c r="A779" s="151" t="s">
        <v>6260</v>
      </c>
      <c r="B779" s="151">
        <v>778</v>
      </c>
      <c r="C779" s="151">
        <v>675</v>
      </c>
      <c r="D779" s="269" t="s">
        <v>7301</v>
      </c>
      <c r="E779" s="270" t="s">
        <v>7947</v>
      </c>
      <c r="F779" s="271">
        <v>29369</v>
      </c>
      <c r="G779" s="151" t="s">
        <v>480</v>
      </c>
      <c r="H779" s="158">
        <v>46974455</v>
      </c>
      <c r="I779" s="151"/>
      <c r="J779" s="151"/>
      <c r="K779" s="151"/>
      <c r="L779" s="151"/>
      <c r="M779" s="151"/>
      <c r="N779" s="151"/>
      <c r="O779" s="151"/>
      <c r="P779" s="151"/>
      <c r="Q779" s="151"/>
      <c r="R779" s="151"/>
      <c r="S779" s="151"/>
      <c r="T779" s="151" t="s">
        <v>453</v>
      </c>
      <c r="U779" s="175" t="s">
        <v>453</v>
      </c>
      <c r="V779" s="175" t="s">
        <v>453</v>
      </c>
      <c r="W779" s="165" t="s">
        <v>453</v>
      </c>
      <c r="X779" s="158" t="s">
        <v>453</v>
      </c>
      <c r="Y779" s="158" t="s">
        <v>564</v>
      </c>
      <c r="Z779" s="151" t="s">
        <v>817</v>
      </c>
      <c r="AA779" s="151" t="s">
        <v>6159</v>
      </c>
      <c r="AB779" s="167" t="s">
        <v>804</v>
      </c>
      <c r="AC779" s="162">
        <v>44545</v>
      </c>
      <c r="AD779" s="160" t="s">
        <v>807</v>
      </c>
      <c r="AE779" s="179">
        <v>44832</v>
      </c>
      <c r="AF779" s="159">
        <f t="shared" si="84"/>
        <v>9.4356164383561634</v>
      </c>
      <c r="AG779" s="158" t="s">
        <v>539</v>
      </c>
      <c r="AH779" s="158">
        <v>1</v>
      </c>
      <c r="AI779" s="158" t="s">
        <v>539</v>
      </c>
      <c r="AJ779" s="158">
        <v>1</v>
      </c>
      <c r="AK779" s="158" t="s">
        <v>539</v>
      </c>
      <c r="AL779" s="158">
        <v>1</v>
      </c>
      <c r="AM779" s="158"/>
      <c r="AN779" s="158"/>
      <c r="AO779" s="158"/>
      <c r="AP779" s="158"/>
      <c r="AQ779" s="158"/>
      <c r="AR779" s="158"/>
      <c r="AS779" s="158"/>
      <c r="AT779" s="158"/>
      <c r="AU779" s="158"/>
      <c r="AV779" s="158"/>
      <c r="AW779" s="158"/>
      <c r="AX779" s="158"/>
      <c r="AY779" s="158"/>
      <c r="AZ779" s="158"/>
      <c r="BA779" s="158"/>
      <c r="BB779" s="158"/>
      <c r="BC779" s="158"/>
      <c r="BD779" s="158"/>
      <c r="BE779" s="158"/>
      <c r="BF779" s="158"/>
      <c r="BG779" s="151"/>
      <c r="BH779" s="151"/>
      <c r="BI779" s="151"/>
      <c r="BJ779" s="151"/>
      <c r="BK779" s="151"/>
      <c r="BL779" s="151"/>
      <c r="BM779" s="151"/>
      <c r="BN779" s="151"/>
      <c r="BO779" s="151"/>
      <c r="BP779" s="151"/>
      <c r="BQ779" s="151"/>
      <c r="BR779" s="151"/>
      <c r="BS779" s="151"/>
      <c r="BT779" s="151"/>
      <c r="BU779" s="151"/>
      <c r="BV779" s="151"/>
      <c r="BW779" s="151"/>
      <c r="BX779" s="151"/>
      <c r="BY779" s="151"/>
      <c r="BZ779" s="151"/>
      <c r="CA779" s="151"/>
      <c r="CB779" s="151"/>
      <c r="CC779" s="151"/>
      <c r="CD779" s="151"/>
      <c r="CE779" s="151"/>
      <c r="CF779" s="151"/>
      <c r="CG779" s="151"/>
      <c r="CH779" s="151"/>
      <c r="CI779" s="151"/>
      <c r="CJ779" s="151"/>
      <c r="CK779" s="151"/>
      <c r="CL779" s="151"/>
    </row>
    <row r="780" spans="1:90" s="89" customFormat="1" x14ac:dyDescent="0.2">
      <c r="A780" s="151" t="s">
        <v>6261</v>
      </c>
      <c r="B780" s="151">
        <v>779</v>
      </c>
      <c r="C780" s="151">
        <v>676</v>
      </c>
      <c r="D780" s="269" t="s">
        <v>7291</v>
      </c>
      <c r="E780" s="270" t="s">
        <v>7948</v>
      </c>
      <c r="F780" s="271">
        <v>23633</v>
      </c>
      <c r="G780" s="151" t="s">
        <v>562</v>
      </c>
      <c r="H780" s="158">
        <v>85520066</v>
      </c>
      <c r="I780" s="151"/>
      <c r="J780" s="151"/>
      <c r="K780" s="151"/>
      <c r="L780" s="151"/>
      <c r="M780" s="151"/>
      <c r="N780" s="151"/>
      <c r="O780" s="151"/>
      <c r="P780" s="151"/>
      <c r="Q780" s="151"/>
      <c r="R780" s="151"/>
      <c r="S780" s="151"/>
      <c r="T780" s="151" t="s">
        <v>453</v>
      </c>
      <c r="U780" s="175" t="s">
        <v>453</v>
      </c>
      <c r="V780" s="175" t="s">
        <v>453</v>
      </c>
      <c r="W780" s="165" t="s">
        <v>453</v>
      </c>
      <c r="X780" s="158" t="s">
        <v>453</v>
      </c>
      <c r="Y780" s="158" t="s">
        <v>568</v>
      </c>
      <c r="Z780" s="151" t="s">
        <v>817</v>
      </c>
      <c r="AA780" s="151" t="s">
        <v>6160</v>
      </c>
      <c r="AB780" s="167" t="s">
        <v>804</v>
      </c>
      <c r="AC780" s="162">
        <v>44545</v>
      </c>
      <c r="AD780" s="160" t="s">
        <v>807</v>
      </c>
      <c r="AE780" s="179">
        <v>44832</v>
      </c>
      <c r="AF780" s="159">
        <f t="shared" si="84"/>
        <v>9.4356164383561634</v>
      </c>
      <c r="AG780" s="158" t="s">
        <v>638</v>
      </c>
      <c r="AH780" s="158">
        <v>4</v>
      </c>
      <c r="AI780" s="158" t="s">
        <v>5760</v>
      </c>
      <c r="AJ780" s="158">
        <v>5</v>
      </c>
      <c r="AK780" s="158" t="s">
        <v>5760</v>
      </c>
      <c r="AL780" s="158">
        <v>5</v>
      </c>
      <c r="AM780" s="158"/>
      <c r="AN780" s="158"/>
      <c r="AO780" s="158"/>
      <c r="AP780" s="158"/>
      <c r="AQ780" s="158"/>
      <c r="AR780" s="158"/>
      <c r="AS780" s="158"/>
      <c r="AT780" s="158"/>
      <c r="AU780" s="158"/>
      <c r="AV780" s="158"/>
      <c r="AW780" s="158"/>
      <c r="AX780" s="158"/>
      <c r="AY780" s="158"/>
      <c r="AZ780" s="158"/>
      <c r="BA780" s="158"/>
      <c r="BB780" s="158"/>
      <c r="BC780" s="158"/>
      <c r="BD780" s="158"/>
      <c r="BE780" s="158"/>
      <c r="BF780" s="158"/>
      <c r="BG780" s="151"/>
      <c r="BH780" s="151"/>
      <c r="BI780" s="151"/>
      <c r="BJ780" s="151"/>
      <c r="BK780" s="151"/>
      <c r="BL780" s="151"/>
      <c r="BM780" s="151"/>
      <c r="BN780" s="151"/>
      <c r="BO780" s="151"/>
      <c r="BP780" s="151"/>
      <c r="BQ780" s="151"/>
      <c r="BR780" s="151"/>
      <c r="BS780" s="151"/>
      <c r="BT780" s="151"/>
      <c r="BU780" s="151"/>
      <c r="BV780" s="151"/>
      <c r="BW780" s="151"/>
      <c r="BX780" s="151"/>
      <c r="BY780" s="151"/>
      <c r="BZ780" s="151"/>
      <c r="CA780" s="151"/>
      <c r="CB780" s="151"/>
      <c r="CC780" s="151"/>
      <c r="CD780" s="151"/>
      <c r="CE780" s="151"/>
      <c r="CF780" s="151"/>
      <c r="CG780" s="151"/>
      <c r="CH780" s="151"/>
      <c r="CI780" s="151"/>
      <c r="CJ780" s="151"/>
      <c r="CK780" s="151"/>
      <c r="CL780" s="151"/>
    </row>
    <row r="781" spans="1:90" s="89" customFormat="1" x14ac:dyDescent="0.2">
      <c r="A781" s="151" t="s">
        <v>4527</v>
      </c>
      <c r="B781" s="151">
        <v>780</v>
      </c>
      <c r="C781" s="151">
        <v>677</v>
      </c>
      <c r="D781" s="269" t="s">
        <v>7949</v>
      </c>
      <c r="E781" s="270" t="s">
        <v>7950</v>
      </c>
      <c r="F781" s="271">
        <v>20628</v>
      </c>
      <c r="G781" s="151" t="s">
        <v>480</v>
      </c>
      <c r="H781" s="158">
        <v>37880039</v>
      </c>
      <c r="I781" s="151"/>
      <c r="J781" s="151"/>
      <c r="K781" s="151"/>
      <c r="L781" s="151"/>
      <c r="M781" s="151"/>
      <c r="N781" s="151"/>
      <c r="O781" s="151"/>
      <c r="P781" s="151"/>
      <c r="Q781" s="151"/>
      <c r="R781" s="151"/>
      <c r="S781" s="151"/>
      <c r="T781" s="151" t="s">
        <v>895</v>
      </c>
      <c r="U781" s="175">
        <v>44552</v>
      </c>
      <c r="V781" s="175">
        <v>44559</v>
      </c>
      <c r="W781" s="165">
        <f t="shared" si="83"/>
        <v>7</v>
      </c>
      <c r="X781" s="158" t="s">
        <v>453</v>
      </c>
      <c r="Y781" s="158" t="s">
        <v>563</v>
      </c>
      <c r="Z781" s="151" t="s">
        <v>817</v>
      </c>
      <c r="AA781" s="151" t="s">
        <v>6161</v>
      </c>
      <c r="AB781" s="167" t="s">
        <v>804</v>
      </c>
      <c r="AC781" s="162">
        <v>44720</v>
      </c>
      <c r="AD781" s="160" t="s">
        <v>804</v>
      </c>
      <c r="AE781" s="179">
        <v>44832</v>
      </c>
      <c r="AF781" s="159">
        <f t="shared" si="84"/>
        <v>3.6821917808219178</v>
      </c>
      <c r="AG781" s="158" t="s">
        <v>539</v>
      </c>
      <c r="AH781" s="158">
        <v>1</v>
      </c>
      <c r="AI781" s="158" t="s">
        <v>539</v>
      </c>
      <c r="AJ781" s="158">
        <v>1</v>
      </c>
      <c r="AK781" s="158"/>
      <c r="AL781" s="158"/>
      <c r="AM781" s="158"/>
      <c r="AN781" s="158"/>
      <c r="AO781" s="158"/>
      <c r="AP781" s="158"/>
      <c r="AQ781" s="158"/>
      <c r="AR781" s="158"/>
      <c r="AS781" s="158"/>
      <c r="AT781" s="158"/>
      <c r="AU781" s="158"/>
      <c r="AV781" s="158"/>
      <c r="AW781" s="158"/>
      <c r="AX781" s="158"/>
      <c r="AY781" s="158"/>
      <c r="AZ781" s="158"/>
      <c r="BA781" s="158"/>
      <c r="BB781" s="158"/>
      <c r="BC781" s="158"/>
      <c r="BD781" s="158"/>
      <c r="BE781" s="158"/>
      <c r="BF781" s="158"/>
      <c r="BG781" s="151"/>
      <c r="BH781" s="151"/>
      <c r="BI781" s="151"/>
      <c r="BJ781" s="151"/>
      <c r="BK781" s="151"/>
      <c r="BL781" s="151"/>
      <c r="BM781" s="151"/>
      <c r="BN781" s="151"/>
      <c r="BO781" s="151"/>
      <c r="BP781" s="151"/>
      <c r="BQ781" s="151"/>
      <c r="BR781" s="151"/>
      <c r="BS781" s="151"/>
      <c r="BT781" s="151"/>
      <c r="BU781" s="151"/>
      <c r="BV781" s="151"/>
      <c r="BW781" s="151"/>
      <c r="BX781" s="151"/>
      <c r="BY781" s="151"/>
      <c r="BZ781" s="151"/>
      <c r="CA781" s="151"/>
      <c r="CB781" s="151"/>
      <c r="CC781" s="151"/>
      <c r="CD781" s="151"/>
      <c r="CE781" s="151"/>
      <c r="CF781" s="151"/>
      <c r="CG781" s="151"/>
      <c r="CH781" s="151"/>
      <c r="CI781" s="151"/>
      <c r="CJ781" s="151"/>
      <c r="CK781" s="151"/>
      <c r="CL781" s="151"/>
    </row>
    <row r="782" spans="1:90" s="89" customFormat="1" x14ac:dyDescent="0.2">
      <c r="A782" s="151" t="s">
        <v>6262</v>
      </c>
      <c r="B782" s="151">
        <v>781</v>
      </c>
      <c r="C782" s="151">
        <v>678</v>
      </c>
      <c r="D782" s="269" t="s">
        <v>7951</v>
      </c>
      <c r="E782" s="270" t="s">
        <v>7952</v>
      </c>
      <c r="F782" s="271">
        <v>26131</v>
      </c>
      <c r="G782" s="151" t="s">
        <v>480</v>
      </c>
      <c r="H782" s="158">
        <v>85508305</v>
      </c>
      <c r="I782" s="151"/>
      <c r="J782" s="151"/>
      <c r="K782" s="151"/>
      <c r="L782" s="151"/>
      <c r="M782" s="151"/>
      <c r="N782" s="151"/>
      <c r="O782" s="151"/>
      <c r="P782" s="151"/>
      <c r="Q782" s="151"/>
      <c r="R782" s="151"/>
      <c r="S782" s="151"/>
      <c r="T782" s="151" t="s">
        <v>453</v>
      </c>
      <c r="U782" s="175" t="s">
        <v>453</v>
      </c>
      <c r="V782" s="158" t="s">
        <v>453</v>
      </c>
      <c r="W782" s="165" t="s">
        <v>453</v>
      </c>
      <c r="X782" s="158" t="s">
        <v>453</v>
      </c>
      <c r="Y782" s="158" t="s">
        <v>563</v>
      </c>
      <c r="Z782" s="151" t="s">
        <v>550</v>
      </c>
      <c r="AA782" s="151" t="s">
        <v>550</v>
      </c>
      <c r="AB782" s="167" t="s">
        <v>804</v>
      </c>
      <c r="AC782" s="162">
        <v>44566</v>
      </c>
      <c r="AD782" s="160" t="s">
        <v>807</v>
      </c>
      <c r="AE782" s="179">
        <v>44832</v>
      </c>
      <c r="AF782" s="159">
        <f t="shared" si="84"/>
        <v>8.7452054794520553</v>
      </c>
      <c r="AG782" s="158" t="s">
        <v>539</v>
      </c>
      <c r="AH782" s="158">
        <v>1</v>
      </c>
      <c r="AI782" s="158" t="s">
        <v>539</v>
      </c>
      <c r="AJ782" s="158">
        <v>1</v>
      </c>
      <c r="AK782" s="158" t="s">
        <v>539</v>
      </c>
      <c r="AL782" s="158">
        <v>1</v>
      </c>
      <c r="AM782" s="158"/>
      <c r="AN782" s="158"/>
      <c r="AO782" s="158"/>
      <c r="AP782" s="158"/>
      <c r="AQ782" s="158"/>
      <c r="AR782" s="158"/>
      <c r="AS782" s="158"/>
      <c r="AT782" s="158"/>
      <c r="AU782" s="158"/>
      <c r="AV782" s="158"/>
      <c r="AW782" s="158"/>
      <c r="AX782" s="158"/>
      <c r="AY782" s="158"/>
      <c r="AZ782" s="158"/>
      <c r="BA782" s="158"/>
      <c r="BB782" s="158"/>
      <c r="BC782" s="158"/>
      <c r="BD782" s="158"/>
      <c r="BE782" s="158"/>
      <c r="BF782" s="158"/>
      <c r="BG782" s="151"/>
      <c r="BH782" s="151"/>
      <c r="BI782" s="151"/>
      <c r="BJ782" s="151"/>
      <c r="BK782" s="151"/>
      <c r="BL782" s="151"/>
      <c r="BM782" s="151"/>
      <c r="BN782" s="151"/>
      <c r="BO782" s="151"/>
      <c r="BP782" s="151"/>
      <c r="BQ782" s="151"/>
      <c r="BR782" s="151"/>
      <c r="BS782" s="151"/>
      <c r="BT782" s="151"/>
      <c r="BU782" s="151"/>
      <c r="BV782" s="151"/>
      <c r="BW782" s="151"/>
      <c r="BX782" s="151"/>
      <c r="BY782" s="151"/>
      <c r="BZ782" s="151"/>
      <c r="CA782" s="151"/>
      <c r="CB782" s="151"/>
      <c r="CC782" s="151"/>
      <c r="CD782" s="151"/>
      <c r="CE782" s="151"/>
      <c r="CF782" s="151"/>
      <c r="CG782" s="151"/>
      <c r="CH782" s="151"/>
      <c r="CI782" s="151"/>
      <c r="CJ782" s="151"/>
      <c r="CK782" s="151"/>
      <c r="CL782" s="151"/>
    </row>
    <row r="783" spans="1:90" s="89" customFormat="1" x14ac:dyDescent="0.2">
      <c r="A783" s="151" t="s">
        <v>6185</v>
      </c>
      <c r="B783" s="151">
        <v>782</v>
      </c>
      <c r="C783" s="151">
        <v>679</v>
      </c>
      <c r="D783" s="269" t="s">
        <v>7953</v>
      </c>
      <c r="E783" s="270" t="s">
        <v>7954</v>
      </c>
      <c r="F783" s="271">
        <v>16017</v>
      </c>
      <c r="G783" s="151" t="s">
        <v>480</v>
      </c>
      <c r="H783" s="158">
        <v>37239840</v>
      </c>
      <c r="I783" s="151"/>
      <c r="J783" s="151"/>
      <c r="K783" s="151"/>
      <c r="L783" s="151"/>
      <c r="M783" s="151"/>
      <c r="N783" s="151"/>
      <c r="O783" s="151"/>
      <c r="P783" s="151"/>
      <c r="Q783" s="151"/>
      <c r="R783" s="151"/>
      <c r="S783" s="151"/>
      <c r="T783" s="151" t="s">
        <v>913</v>
      </c>
      <c r="U783" s="175">
        <v>44571</v>
      </c>
      <c r="V783" s="181">
        <v>44580</v>
      </c>
      <c r="W783" s="165">
        <f t="shared" si="83"/>
        <v>9</v>
      </c>
      <c r="X783" s="158" t="s">
        <v>453</v>
      </c>
      <c r="Y783" s="158" t="s">
        <v>568</v>
      </c>
      <c r="Z783" s="151" t="s">
        <v>817</v>
      </c>
      <c r="AA783" s="151" t="s">
        <v>6162</v>
      </c>
      <c r="AB783" s="167" t="s">
        <v>804</v>
      </c>
      <c r="AC783" s="162">
        <v>44629</v>
      </c>
      <c r="AD783" s="160" t="s">
        <v>807</v>
      </c>
      <c r="AE783" s="179">
        <v>44832</v>
      </c>
      <c r="AF783" s="159">
        <f t="shared" si="84"/>
        <v>6.6739726027397266</v>
      </c>
      <c r="AG783" s="158" t="s">
        <v>5760</v>
      </c>
      <c r="AH783" s="158">
        <v>5</v>
      </c>
      <c r="AI783" s="158" t="s">
        <v>5760</v>
      </c>
      <c r="AJ783" s="158">
        <v>5</v>
      </c>
      <c r="AK783" s="158"/>
      <c r="AL783" s="158"/>
      <c r="AM783" s="158"/>
      <c r="AN783" s="158"/>
      <c r="AO783" s="158"/>
      <c r="AP783" s="158"/>
      <c r="AQ783" s="158"/>
      <c r="AR783" s="158"/>
      <c r="AS783" s="158"/>
      <c r="AT783" s="158"/>
      <c r="AU783" s="158"/>
      <c r="AV783" s="158"/>
      <c r="AW783" s="158"/>
      <c r="AX783" s="158"/>
      <c r="AY783" s="158"/>
      <c r="AZ783" s="158"/>
      <c r="BA783" s="158"/>
      <c r="BB783" s="158"/>
      <c r="BC783" s="158"/>
      <c r="BD783" s="158"/>
      <c r="BE783" s="158"/>
      <c r="BF783" s="158"/>
      <c r="BG783" s="151"/>
      <c r="BH783" s="151"/>
      <c r="BI783" s="151"/>
      <c r="BJ783" s="151"/>
      <c r="BK783" s="151"/>
      <c r="BL783" s="151"/>
      <c r="BM783" s="151"/>
      <c r="BN783" s="151"/>
      <c r="BO783" s="151"/>
      <c r="BP783" s="151"/>
      <c r="BQ783" s="151"/>
      <c r="BR783" s="151"/>
      <c r="BS783" s="151"/>
      <c r="BT783" s="151"/>
      <c r="BU783" s="151"/>
      <c r="BV783" s="151"/>
      <c r="BW783" s="151"/>
      <c r="BX783" s="151"/>
      <c r="BY783" s="151"/>
      <c r="BZ783" s="151"/>
      <c r="CA783" s="151"/>
      <c r="CB783" s="151"/>
      <c r="CC783" s="151"/>
      <c r="CD783" s="151"/>
      <c r="CE783" s="151"/>
      <c r="CF783" s="151"/>
      <c r="CG783" s="151"/>
      <c r="CH783" s="151"/>
      <c r="CI783" s="151"/>
      <c r="CJ783" s="151"/>
      <c r="CK783" s="151"/>
      <c r="CL783" s="151"/>
    </row>
    <row r="784" spans="1:90" s="89" customFormat="1" x14ac:dyDescent="0.2">
      <c r="A784" s="151" t="s">
        <v>6197</v>
      </c>
      <c r="B784" s="155">
        <v>783</v>
      </c>
      <c r="C784" s="155" t="s">
        <v>6263</v>
      </c>
      <c r="D784" s="269" t="s">
        <v>7955</v>
      </c>
      <c r="E784" s="270" t="s">
        <v>7956</v>
      </c>
      <c r="F784" s="271">
        <v>32986</v>
      </c>
      <c r="G784" s="151" t="s">
        <v>562</v>
      </c>
      <c r="H784" s="158">
        <v>85473950</v>
      </c>
      <c r="I784" s="151"/>
      <c r="J784" s="151"/>
      <c r="K784" s="151"/>
      <c r="L784" s="151"/>
      <c r="M784" s="151"/>
      <c r="N784" s="151"/>
      <c r="O784" s="151"/>
      <c r="P784" s="151"/>
      <c r="Q784" s="151"/>
      <c r="R784" s="151"/>
      <c r="S784" s="151"/>
      <c r="T784" s="151" t="s">
        <v>913</v>
      </c>
      <c r="U784" s="175">
        <v>44571</v>
      </c>
      <c r="V784" s="181">
        <v>44581</v>
      </c>
      <c r="W784" s="165">
        <f t="shared" si="83"/>
        <v>10</v>
      </c>
      <c r="X784" s="158" t="s">
        <v>453</v>
      </c>
      <c r="Y784" s="158" t="s">
        <v>564</v>
      </c>
      <c r="Z784" s="151" t="s">
        <v>904</v>
      </c>
      <c r="AA784" s="151" t="s">
        <v>4170</v>
      </c>
      <c r="AB784" s="167" t="s">
        <v>804</v>
      </c>
      <c r="AC784" s="162">
        <v>44599</v>
      </c>
      <c r="AD784" s="167" t="s">
        <v>804</v>
      </c>
      <c r="AE784" s="179">
        <v>44832</v>
      </c>
      <c r="AF784" s="159">
        <f t="shared" si="84"/>
        <v>7.6602739726027398</v>
      </c>
      <c r="AG784" s="158" t="s">
        <v>539</v>
      </c>
      <c r="AH784" s="158">
        <v>1</v>
      </c>
      <c r="AI784" s="158" t="s">
        <v>539</v>
      </c>
      <c r="AJ784" s="158">
        <v>1</v>
      </c>
      <c r="AK784" s="158"/>
      <c r="AL784" s="158"/>
      <c r="AM784" s="158"/>
      <c r="AN784" s="158"/>
      <c r="AO784" s="158"/>
      <c r="AP784" s="158"/>
      <c r="AQ784" s="158"/>
      <c r="AR784" s="158"/>
      <c r="AS784" s="158"/>
      <c r="AT784" s="158"/>
      <c r="AU784" s="158"/>
      <c r="AV784" s="158"/>
      <c r="AW784" s="158"/>
      <c r="AX784" s="158"/>
      <c r="AY784" s="158"/>
      <c r="AZ784" s="158"/>
      <c r="BA784" s="158"/>
      <c r="BB784" s="158"/>
      <c r="BC784" s="158"/>
      <c r="BD784" s="158"/>
      <c r="BE784" s="158"/>
      <c r="BF784" s="158"/>
      <c r="BG784" s="151"/>
      <c r="BH784" s="151"/>
      <c r="BI784" s="151"/>
      <c r="BJ784" s="151"/>
      <c r="BK784" s="151"/>
      <c r="BL784" s="151"/>
      <c r="BM784" s="151"/>
      <c r="BN784" s="151"/>
      <c r="BO784" s="151"/>
      <c r="BP784" s="151"/>
      <c r="BQ784" s="151"/>
      <c r="BR784" s="151"/>
      <c r="BS784" s="151"/>
      <c r="BT784" s="151"/>
      <c r="BU784" s="151"/>
      <c r="BV784" s="151"/>
      <c r="BW784" s="151"/>
      <c r="BX784" s="151"/>
      <c r="BY784" s="151"/>
      <c r="BZ784" s="151"/>
      <c r="CA784" s="151"/>
      <c r="CB784" s="151"/>
      <c r="CC784" s="151"/>
      <c r="CD784" s="151"/>
      <c r="CE784" s="151"/>
      <c r="CF784" s="151"/>
      <c r="CG784" s="151"/>
      <c r="CH784" s="151"/>
      <c r="CI784" s="151"/>
      <c r="CJ784" s="151"/>
      <c r="CK784" s="151"/>
      <c r="CL784" s="151"/>
    </row>
    <row r="785" spans="1:90" s="89" customFormat="1" x14ac:dyDescent="0.2">
      <c r="A785" s="151" t="s">
        <v>6184</v>
      </c>
      <c r="B785" s="151">
        <v>784</v>
      </c>
      <c r="C785" s="155">
        <v>680</v>
      </c>
      <c r="D785" s="269" t="s">
        <v>7957</v>
      </c>
      <c r="E785" s="270" t="s">
        <v>7958</v>
      </c>
      <c r="F785" s="271">
        <v>20455</v>
      </c>
      <c r="G785" s="151" t="s">
        <v>480</v>
      </c>
      <c r="H785" s="158">
        <v>39780431</v>
      </c>
      <c r="I785" s="151"/>
      <c r="J785" s="151"/>
      <c r="K785" s="151"/>
      <c r="L785" s="151"/>
      <c r="M785" s="151"/>
      <c r="N785" s="151"/>
      <c r="O785" s="151"/>
      <c r="P785" s="151"/>
      <c r="Q785" s="151"/>
      <c r="R785" s="151"/>
      <c r="S785" s="151"/>
      <c r="T785" s="151" t="s">
        <v>895</v>
      </c>
      <c r="U785" s="175">
        <v>44585</v>
      </c>
      <c r="V785" s="175">
        <v>44593</v>
      </c>
      <c r="W785" s="165">
        <f t="shared" si="83"/>
        <v>8</v>
      </c>
      <c r="X785" s="158" t="s">
        <v>453</v>
      </c>
      <c r="Y785" s="158" t="s">
        <v>563</v>
      </c>
      <c r="Z785" s="151" t="s">
        <v>817</v>
      </c>
      <c r="AA785" s="151" t="s">
        <v>6163</v>
      </c>
      <c r="AB785" s="167" t="s">
        <v>804</v>
      </c>
      <c r="AC785" s="162">
        <v>44620</v>
      </c>
      <c r="AD785" s="167" t="s">
        <v>807</v>
      </c>
      <c r="AE785" s="179">
        <v>44866</v>
      </c>
      <c r="AF785" s="159">
        <f t="shared" si="84"/>
        <v>8.087671232876712</v>
      </c>
      <c r="AG785" s="158" t="s">
        <v>539</v>
      </c>
      <c r="AH785" s="158">
        <v>1</v>
      </c>
      <c r="AI785" s="158" t="s">
        <v>539</v>
      </c>
      <c r="AJ785" s="158">
        <v>1</v>
      </c>
      <c r="AK785" s="158"/>
      <c r="AL785" s="158"/>
      <c r="AM785" s="158"/>
      <c r="AN785" s="158"/>
      <c r="AO785" s="158"/>
      <c r="AP785" s="158"/>
      <c r="AQ785" s="158"/>
      <c r="AR785" s="158"/>
      <c r="AS785" s="158"/>
      <c r="AT785" s="158"/>
      <c r="AU785" s="158"/>
      <c r="AV785" s="158"/>
      <c r="AW785" s="158"/>
      <c r="AX785" s="158"/>
      <c r="AY785" s="158"/>
      <c r="AZ785" s="158"/>
      <c r="BA785" s="158"/>
      <c r="BB785" s="158"/>
      <c r="BC785" s="158"/>
      <c r="BD785" s="158"/>
      <c r="BE785" s="158"/>
      <c r="BF785" s="158"/>
      <c r="BG785" s="151"/>
      <c r="BH785" s="151"/>
      <c r="BI785" s="151"/>
      <c r="BJ785" s="151"/>
      <c r="BK785" s="151"/>
      <c r="BL785" s="151"/>
      <c r="BM785" s="151"/>
      <c r="BN785" s="151"/>
      <c r="BO785" s="151"/>
      <c r="BP785" s="151"/>
      <c r="BQ785" s="151"/>
      <c r="BR785" s="151"/>
      <c r="BS785" s="151"/>
      <c r="BT785" s="151"/>
      <c r="BU785" s="151"/>
      <c r="BV785" s="151"/>
      <c r="BW785" s="151"/>
      <c r="BX785" s="151"/>
      <c r="BY785" s="151"/>
      <c r="BZ785" s="151"/>
      <c r="CA785" s="151"/>
      <c r="CB785" s="151"/>
      <c r="CC785" s="151"/>
      <c r="CD785" s="151"/>
      <c r="CE785" s="151"/>
      <c r="CF785" s="151"/>
      <c r="CG785" s="151"/>
      <c r="CH785" s="151"/>
      <c r="CI785" s="151"/>
      <c r="CJ785" s="151"/>
      <c r="CK785" s="151"/>
      <c r="CL785" s="151"/>
    </row>
    <row r="786" spans="1:90" s="89" customFormat="1" x14ac:dyDescent="0.2">
      <c r="A786" s="151" t="s">
        <v>6194</v>
      </c>
      <c r="B786" s="151">
        <v>785</v>
      </c>
      <c r="C786" s="151">
        <v>681</v>
      </c>
      <c r="D786" s="269" t="s">
        <v>649</v>
      </c>
      <c r="E786" s="270" t="s">
        <v>7959</v>
      </c>
      <c r="F786" s="271">
        <v>23656</v>
      </c>
      <c r="G786" s="151" t="s">
        <v>480</v>
      </c>
      <c r="H786" s="158">
        <v>35981780</v>
      </c>
      <c r="I786" s="151"/>
      <c r="J786" s="151"/>
      <c r="K786" s="151"/>
      <c r="L786" s="151"/>
      <c r="M786" s="151"/>
      <c r="N786" s="151"/>
      <c r="O786" s="151"/>
      <c r="P786" s="151"/>
      <c r="Q786" s="151"/>
      <c r="R786" s="151"/>
      <c r="S786" s="151"/>
      <c r="T786" s="151" t="s">
        <v>453</v>
      </c>
      <c r="U786" s="175" t="s">
        <v>453</v>
      </c>
      <c r="V786" s="175" t="s">
        <v>453</v>
      </c>
      <c r="W786" s="165" t="s">
        <v>453</v>
      </c>
      <c r="X786" s="158" t="s">
        <v>453</v>
      </c>
      <c r="Y786" s="158" t="s">
        <v>563</v>
      </c>
      <c r="Z786" s="151" t="s">
        <v>817</v>
      </c>
      <c r="AA786" s="151" t="s">
        <v>6164</v>
      </c>
      <c r="AB786" s="167" t="s">
        <v>804</v>
      </c>
      <c r="AC786" s="162">
        <v>44585</v>
      </c>
      <c r="AD786" s="167" t="s">
        <v>807</v>
      </c>
      <c r="AE786" s="179">
        <v>44832</v>
      </c>
      <c r="AF786" s="159">
        <f t="shared" si="84"/>
        <v>8.1205479452054803</v>
      </c>
      <c r="AG786" s="158" t="s">
        <v>539</v>
      </c>
      <c r="AH786" s="158">
        <v>1</v>
      </c>
      <c r="AI786" s="158" t="s">
        <v>539</v>
      </c>
      <c r="AJ786" s="158">
        <v>1</v>
      </c>
      <c r="AK786" s="158"/>
      <c r="AL786" s="158"/>
      <c r="AM786" s="158"/>
      <c r="AN786" s="158"/>
      <c r="AO786" s="158"/>
      <c r="AP786" s="158"/>
      <c r="AQ786" s="158"/>
      <c r="AR786" s="158"/>
      <c r="AS786" s="158"/>
      <c r="AT786" s="158"/>
      <c r="AU786" s="158"/>
      <c r="AV786" s="158"/>
      <c r="AW786" s="158"/>
      <c r="AX786" s="158"/>
      <c r="AY786" s="158"/>
      <c r="AZ786" s="158"/>
      <c r="BA786" s="158"/>
      <c r="BB786" s="158"/>
      <c r="BC786" s="158"/>
      <c r="BD786" s="158"/>
      <c r="BE786" s="158"/>
      <c r="BF786" s="158"/>
      <c r="BG786" s="151"/>
      <c r="BH786" s="151"/>
      <c r="BI786" s="151"/>
      <c r="BJ786" s="151"/>
      <c r="BK786" s="151"/>
      <c r="BL786" s="151"/>
      <c r="BM786" s="151"/>
      <c r="BN786" s="151"/>
      <c r="BO786" s="151"/>
      <c r="BP786" s="151"/>
      <c r="BQ786" s="151"/>
      <c r="BR786" s="151"/>
      <c r="BS786" s="151"/>
      <c r="BT786" s="151"/>
      <c r="BU786" s="151"/>
      <c r="BV786" s="151"/>
      <c r="BW786" s="151"/>
      <c r="BX786" s="151"/>
      <c r="BY786" s="151"/>
      <c r="BZ786" s="151"/>
      <c r="CA786" s="151"/>
      <c r="CB786" s="151"/>
      <c r="CC786" s="151"/>
      <c r="CD786" s="151"/>
      <c r="CE786" s="151"/>
      <c r="CF786" s="151"/>
      <c r="CG786" s="151"/>
      <c r="CH786" s="151"/>
      <c r="CI786" s="151"/>
      <c r="CJ786" s="151"/>
      <c r="CK786" s="151"/>
      <c r="CL786" s="151"/>
    </row>
    <row r="787" spans="1:90" s="89" customFormat="1" x14ac:dyDescent="0.2">
      <c r="A787" s="151" t="s">
        <v>6165</v>
      </c>
      <c r="B787" s="151">
        <v>786</v>
      </c>
      <c r="C787" s="151">
        <v>682</v>
      </c>
      <c r="D787" s="269" t="s">
        <v>7960</v>
      </c>
      <c r="E787" s="270" t="s">
        <v>7961</v>
      </c>
      <c r="F787" s="271">
        <v>33273</v>
      </c>
      <c r="G787" s="151" t="s">
        <v>562</v>
      </c>
      <c r="H787" s="158">
        <v>85010878</v>
      </c>
      <c r="I787" s="151"/>
      <c r="J787" s="151"/>
      <c r="K787" s="151"/>
      <c r="L787" s="151"/>
      <c r="M787" s="151"/>
      <c r="N787" s="151"/>
      <c r="O787" s="151"/>
      <c r="P787" s="151"/>
      <c r="Q787" s="151"/>
      <c r="R787" s="151"/>
      <c r="S787" s="151"/>
      <c r="T787" s="151" t="s">
        <v>453</v>
      </c>
      <c r="U787" s="175" t="s">
        <v>453</v>
      </c>
      <c r="V787" s="175" t="s">
        <v>453</v>
      </c>
      <c r="W787" s="165" t="s">
        <v>453</v>
      </c>
      <c r="X787" s="158" t="s">
        <v>453</v>
      </c>
      <c r="Y787" s="158" t="s">
        <v>568</v>
      </c>
      <c r="Z787" s="151" t="s">
        <v>817</v>
      </c>
      <c r="AA787" s="151" t="s">
        <v>6162</v>
      </c>
      <c r="AB787" s="167" t="s">
        <v>804</v>
      </c>
      <c r="AC787" s="162">
        <v>44587</v>
      </c>
      <c r="AD787" s="167" t="s">
        <v>804</v>
      </c>
      <c r="AE787" s="179">
        <v>44832</v>
      </c>
      <c r="AF787" s="159">
        <f t="shared" si="84"/>
        <v>8.0547945205479454</v>
      </c>
      <c r="AG787" s="158" t="s">
        <v>5760</v>
      </c>
      <c r="AH787" s="158">
        <v>5</v>
      </c>
      <c r="AI787" s="158" t="s">
        <v>5760</v>
      </c>
      <c r="AJ787" s="158">
        <v>5</v>
      </c>
      <c r="AK787" s="158"/>
      <c r="AL787" s="158"/>
      <c r="AM787" s="158"/>
      <c r="AN787" s="158"/>
      <c r="AO787" s="158"/>
      <c r="AP787" s="158"/>
      <c r="AQ787" s="158"/>
      <c r="AR787" s="158"/>
      <c r="AS787" s="158"/>
      <c r="AT787" s="158"/>
      <c r="AU787" s="158"/>
      <c r="AV787" s="158"/>
      <c r="AW787" s="158"/>
      <c r="AX787" s="158"/>
      <c r="AY787" s="158"/>
      <c r="AZ787" s="158"/>
      <c r="BA787" s="158"/>
      <c r="BB787" s="158"/>
      <c r="BC787" s="158"/>
      <c r="BD787" s="158"/>
      <c r="BE787" s="158"/>
      <c r="BF787" s="158"/>
      <c r="BG787" s="151"/>
      <c r="BH787" s="151"/>
      <c r="BI787" s="151"/>
      <c r="BJ787" s="151"/>
      <c r="BK787" s="151"/>
      <c r="BL787" s="151"/>
      <c r="BM787" s="151"/>
      <c r="BN787" s="151"/>
      <c r="BO787" s="151"/>
      <c r="BP787" s="151"/>
      <c r="BQ787" s="151"/>
      <c r="BR787" s="151"/>
      <c r="BS787" s="151"/>
      <c r="BT787" s="151"/>
      <c r="BU787" s="151"/>
      <c r="BV787" s="151"/>
      <c r="BW787" s="151"/>
      <c r="BX787" s="151"/>
      <c r="BY787" s="151"/>
      <c r="BZ787" s="151"/>
      <c r="CA787" s="151"/>
      <c r="CB787" s="151"/>
      <c r="CC787" s="151"/>
      <c r="CD787" s="151"/>
      <c r="CE787" s="151"/>
      <c r="CF787" s="151"/>
      <c r="CG787" s="151"/>
      <c r="CH787" s="151"/>
      <c r="CI787" s="151"/>
      <c r="CJ787" s="151"/>
      <c r="CK787" s="151"/>
      <c r="CL787" s="151"/>
    </row>
    <row r="788" spans="1:90" s="89" customFormat="1" x14ac:dyDescent="0.2">
      <c r="A788" s="151" t="s">
        <v>6264</v>
      </c>
      <c r="B788" s="151">
        <v>787</v>
      </c>
      <c r="C788" s="155">
        <v>683</v>
      </c>
      <c r="D788" s="269" t="s">
        <v>7962</v>
      </c>
      <c r="E788" s="270" t="s">
        <v>7963</v>
      </c>
      <c r="F788" s="271">
        <v>29944</v>
      </c>
      <c r="G788" s="151" t="s">
        <v>562</v>
      </c>
      <c r="H788" s="158">
        <v>36231361</v>
      </c>
      <c r="I788" s="151"/>
      <c r="J788" s="151"/>
      <c r="K788" s="151"/>
      <c r="L788" s="151"/>
      <c r="M788" s="151"/>
      <c r="N788" s="151"/>
      <c r="O788" s="151"/>
      <c r="P788" s="151"/>
      <c r="Q788" s="151"/>
      <c r="R788" s="151"/>
      <c r="S788" s="151"/>
      <c r="T788" s="151" t="s">
        <v>453</v>
      </c>
      <c r="U788" s="175" t="s">
        <v>453</v>
      </c>
      <c r="V788" s="158" t="s">
        <v>453</v>
      </c>
      <c r="W788" s="165" t="s">
        <v>453</v>
      </c>
      <c r="X788" s="158" t="s">
        <v>453</v>
      </c>
      <c r="Y788" s="158" t="s">
        <v>568</v>
      </c>
      <c r="Z788" s="151" t="s">
        <v>817</v>
      </c>
      <c r="AA788" s="151" t="s">
        <v>6166</v>
      </c>
      <c r="AB788" s="167" t="s">
        <v>804</v>
      </c>
      <c r="AC788" s="162">
        <v>44587</v>
      </c>
      <c r="AD788" s="167" t="s">
        <v>807</v>
      </c>
      <c r="AE788" s="179">
        <v>44832</v>
      </c>
      <c r="AF788" s="159">
        <f t="shared" si="84"/>
        <v>8.0547945205479454</v>
      </c>
      <c r="AG788" s="158" t="s">
        <v>5657</v>
      </c>
      <c r="AH788" s="158">
        <v>5</v>
      </c>
      <c r="AI788" s="158" t="s">
        <v>5657</v>
      </c>
      <c r="AJ788" s="158">
        <v>5</v>
      </c>
      <c r="AK788" s="158"/>
      <c r="AL788" s="158"/>
      <c r="AM788" s="158"/>
      <c r="AN788" s="158"/>
      <c r="AO788" s="158"/>
      <c r="AP788" s="158"/>
      <c r="AQ788" s="158"/>
      <c r="AR788" s="158"/>
      <c r="AS788" s="158"/>
      <c r="AT788" s="158"/>
      <c r="AU788" s="158"/>
      <c r="AV788" s="158"/>
      <c r="AW788" s="158"/>
      <c r="AX788" s="158"/>
      <c r="AY788" s="158"/>
      <c r="AZ788" s="158"/>
      <c r="BA788" s="158"/>
      <c r="BB788" s="158"/>
      <c r="BC788" s="158"/>
      <c r="BD788" s="158"/>
      <c r="BE788" s="158"/>
      <c r="BF788" s="158"/>
      <c r="BG788" s="151"/>
      <c r="BH788" s="151"/>
      <c r="BI788" s="151"/>
      <c r="BJ788" s="151"/>
      <c r="BK788" s="151"/>
      <c r="BL788" s="151"/>
      <c r="BM788" s="151"/>
      <c r="BN788" s="151"/>
      <c r="BO788" s="151"/>
      <c r="BP788" s="151"/>
      <c r="BQ788" s="151"/>
      <c r="BR788" s="151"/>
      <c r="BS788" s="151"/>
      <c r="BT788" s="151"/>
      <c r="BU788" s="151"/>
      <c r="BV788" s="151"/>
      <c r="BW788" s="151"/>
      <c r="BX788" s="151"/>
      <c r="BY788" s="151"/>
      <c r="BZ788" s="151"/>
      <c r="CA788" s="151"/>
      <c r="CB788" s="151"/>
      <c r="CC788" s="151"/>
      <c r="CD788" s="151"/>
      <c r="CE788" s="151"/>
      <c r="CF788" s="151"/>
      <c r="CG788" s="151"/>
      <c r="CH788" s="151"/>
      <c r="CI788" s="151"/>
      <c r="CJ788" s="151"/>
      <c r="CK788" s="151"/>
      <c r="CL788" s="151"/>
    </row>
    <row r="789" spans="1:90" s="89" customFormat="1" x14ac:dyDescent="0.2">
      <c r="A789" s="151" t="s">
        <v>6195</v>
      </c>
      <c r="B789" s="151">
        <v>788</v>
      </c>
      <c r="C789" s="151">
        <v>684</v>
      </c>
      <c r="D789" s="269" t="s">
        <v>7964</v>
      </c>
      <c r="E789" s="270" t="s">
        <v>7965</v>
      </c>
      <c r="F789" s="271">
        <v>19555</v>
      </c>
      <c r="G789" s="151" t="s">
        <v>480</v>
      </c>
      <c r="H789" s="158">
        <v>49067170</v>
      </c>
      <c r="I789" s="151"/>
      <c r="J789" s="151"/>
      <c r="K789" s="151"/>
      <c r="L789" s="151"/>
      <c r="M789" s="151"/>
      <c r="N789" s="151"/>
      <c r="O789" s="151"/>
      <c r="P789" s="151"/>
      <c r="Q789" s="151"/>
      <c r="R789" s="151"/>
      <c r="S789" s="151"/>
      <c r="T789" s="151" t="s">
        <v>453</v>
      </c>
      <c r="U789" s="175" t="s">
        <v>453</v>
      </c>
      <c r="V789" s="181" t="s">
        <v>453</v>
      </c>
      <c r="W789" s="165" t="s">
        <v>453</v>
      </c>
      <c r="X789" s="158" t="s">
        <v>453</v>
      </c>
      <c r="Y789" s="158" t="s">
        <v>564</v>
      </c>
      <c r="Z789" s="151" t="s">
        <v>817</v>
      </c>
      <c r="AA789" s="151" t="s">
        <v>6167</v>
      </c>
      <c r="AB789" s="167" t="s">
        <v>804</v>
      </c>
      <c r="AC789" s="162">
        <v>44599</v>
      </c>
      <c r="AD789" s="167" t="s">
        <v>807</v>
      </c>
      <c r="AE789" s="179">
        <v>44832</v>
      </c>
      <c r="AF789" s="159">
        <f t="shared" si="84"/>
        <v>7.6602739726027398</v>
      </c>
      <c r="AG789" s="158" t="s">
        <v>539</v>
      </c>
      <c r="AH789" s="158">
        <v>1</v>
      </c>
      <c r="AI789" s="158" t="s">
        <v>539</v>
      </c>
      <c r="AJ789" s="158">
        <v>1</v>
      </c>
      <c r="AK789" s="158"/>
      <c r="AL789" s="158"/>
      <c r="AM789" s="158"/>
      <c r="AN789" s="158"/>
      <c r="AO789" s="158"/>
      <c r="AP789" s="158"/>
      <c r="AQ789" s="158"/>
      <c r="AR789" s="158"/>
      <c r="AS789" s="158"/>
      <c r="AT789" s="158"/>
      <c r="AU789" s="158"/>
      <c r="AV789" s="158"/>
      <c r="AW789" s="158"/>
      <c r="AX789" s="158"/>
      <c r="AY789" s="158"/>
      <c r="AZ789" s="158"/>
      <c r="BA789" s="158"/>
      <c r="BB789" s="158"/>
      <c r="BC789" s="158"/>
      <c r="BD789" s="158"/>
      <c r="BE789" s="158"/>
      <c r="BF789" s="158"/>
      <c r="BG789" s="151"/>
      <c r="BH789" s="151"/>
      <c r="BI789" s="151"/>
      <c r="BJ789" s="151"/>
      <c r="BK789" s="151"/>
      <c r="BL789" s="151"/>
      <c r="BM789" s="151"/>
      <c r="BN789" s="151"/>
      <c r="BO789" s="151"/>
      <c r="BP789" s="151"/>
      <c r="BQ789" s="151"/>
      <c r="BR789" s="151"/>
      <c r="BS789" s="151"/>
      <c r="BT789" s="151"/>
      <c r="BU789" s="151"/>
      <c r="BV789" s="151"/>
      <c r="BW789" s="151"/>
      <c r="BX789" s="151"/>
      <c r="BY789" s="151"/>
      <c r="BZ789" s="151"/>
      <c r="CA789" s="151"/>
      <c r="CB789" s="151"/>
      <c r="CC789" s="151"/>
      <c r="CD789" s="151"/>
      <c r="CE789" s="151"/>
      <c r="CF789" s="151"/>
      <c r="CG789" s="151"/>
      <c r="CH789" s="151"/>
      <c r="CI789" s="151"/>
      <c r="CJ789" s="151"/>
      <c r="CK789" s="151"/>
      <c r="CL789" s="151"/>
    </row>
    <row r="790" spans="1:90" s="89" customFormat="1" x14ac:dyDescent="0.2">
      <c r="A790" s="151" t="s">
        <v>6186</v>
      </c>
      <c r="B790" s="151">
        <v>789</v>
      </c>
      <c r="C790" s="151">
        <v>685</v>
      </c>
      <c r="D790" s="269" t="s">
        <v>7966</v>
      </c>
      <c r="E790" s="270" t="s">
        <v>7967</v>
      </c>
      <c r="F790" s="271">
        <v>35383</v>
      </c>
      <c r="G790" s="151" t="s">
        <v>562</v>
      </c>
      <c r="H790" s="158">
        <v>47326398</v>
      </c>
      <c r="I790" s="151"/>
      <c r="J790" s="151"/>
      <c r="K790" s="151"/>
      <c r="L790" s="151"/>
      <c r="M790" s="151"/>
      <c r="N790" s="151"/>
      <c r="O790" s="151"/>
      <c r="P790" s="151"/>
      <c r="Q790" s="151"/>
      <c r="R790" s="151"/>
      <c r="S790" s="151"/>
      <c r="T790" s="151" t="s">
        <v>453</v>
      </c>
      <c r="U790" s="175" t="s">
        <v>453</v>
      </c>
      <c r="V790" s="175" t="s">
        <v>453</v>
      </c>
      <c r="W790" s="165" t="s">
        <v>453</v>
      </c>
      <c r="X790" s="158" t="s">
        <v>453</v>
      </c>
      <c r="Y790" s="158" t="s">
        <v>568</v>
      </c>
      <c r="Z790" s="151" t="s">
        <v>817</v>
      </c>
      <c r="AA790" s="151" t="s">
        <v>6168</v>
      </c>
      <c r="AB790" s="167" t="s">
        <v>804</v>
      </c>
      <c r="AC790" s="162">
        <v>44601</v>
      </c>
      <c r="AD790" s="167" t="s">
        <v>807</v>
      </c>
      <c r="AE790" s="179">
        <v>44832</v>
      </c>
      <c r="AF790" s="159">
        <f t="shared" si="84"/>
        <v>7.5945205479452049</v>
      </c>
      <c r="AG790" s="158" t="s">
        <v>638</v>
      </c>
      <c r="AH790" s="158">
        <v>4</v>
      </c>
      <c r="AI790" s="158" t="s">
        <v>638</v>
      </c>
      <c r="AJ790" s="158">
        <v>4</v>
      </c>
      <c r="AK790" s="158"/>
      <c r="AL790" s="158"/>
      <c r="AM790" s="158"/>
      <c r="AN790" s="158"/>
      <c r="AO790" s="158"/>
      <c r="AP790" s="158"/>
      <c r="AQ790" s="158"/>
      <c r="AR790" s="158"/>
      <c r="AS790" s="158"/>
      <c r="AT790" s="158"/>
      <c r="AU790" s="158"/>
      <c r="AV790" s="158"/>
      <c r="AW790" s="158"/>
      <c r="AX790" s="158"/>
      <c r="AY790" s="158"/>
      <c r="AZ790" s="158"/>
      <c r="BA790" s="158"/>
      <c r="BB790" s="158"/>
      <c r="BC790" s="158"/>
      <c r="BD790" s="158"/>
      <c r="BE790" s="158"/>
      <c r="BF790" s="158"/>
      <c r="BG790" s="151"/>
      <c r="BH790" s="151"/>
      <c r="BI790" s="151"/>
      <c r="BJ790" s="151"/>
      <c r="BK790" s="151"/>
      <c r="BL790" s="151"/>
      <c r="BM790" s="151"/>
      <c r="BN790" s="151"/>
      <c r="BO790" s="151"/>
      <c r="BP790" s="151"/>
      <c r="BQ790" s="151"/>
      <c r="BR790" s="151"/>
      <c r="BS790" s="151"/>
      <c r="BT790" s="151"/>
      <c r="BU790" s="151"/>
      <c r="BV790" s="151"/>
      <c r="BW790" s="151"/>
      <c r="BX790" s="151"/>
      <c r="BY790" s="151"/>
      <c r="BZ790" s="151"/>
      <c r="CA790" s="151"/>
      <c r="CB790" s="151"/>
      <c r="CC790" s="151"/>
      <c r="CD790" s="151"/>
      <c r="CE790" s="151"/>
      <c r="CF790" s="151"/>
      <c r="CG790" s="151"/>
      <c r="CH790" s="151"/>
      <c r="CI790" s="151"/>
      <c r="CJ790" s="151"/>
      <c r="CK790" s="151"/>
      <c r="CL790" s="151"/>
    </row>
    <row r="791" spans="1:90" s="89" customFormat="1" x14ac:dyDescent="0.2">
      <c r="A791" s="151" t="s">
        <v>5010</v>
      </c>
      <c r="B791" s="155">
        <v>780</v>
      </c>
      <c r="C791" s="155">
        <v>686</v>
      </c>
      <c r="D791" s="269" t="s">
        <v>7968</v>
      </c>
      <c r="E791" s="270" t="s">
        <v>7969</v>
      </c>
      <c r="F791" s="271">
        <v>40310</v>
      </c>
      <c r="G791" s="151" t="s">
        <v>480</v>
      </c>
      <c r="H791" s="158">
        <v>47042782</v>
      </c>
      <c r="I791" s="151"/>
      <c r="J791" s="151"/>
      <c r="K791" s="151"/>
      <c r="L791" s="151"/>
      <c r="M791" s="151"/>
      <c r="N791" s="151"/>
      <c r="O791" s="151"/>
      <c r="P791" s="151"/>
      <c r="Q791" s="151"/>
      <c r="R791" s="151"/>
      <c r="S791" s="151"/>
      <c r="T791" s="151" t="s">
        <v>453</v>
      </c>
      <c r="U791" s="175" t="s">
        <v>453</v>
      </c>
      <c r="V791" s="175" t="s">
        <v>453</v>
      </c>
      <c r="W791" s="165" t="s">
        <v>453</v>
      </c>
      <c r="X791" s="158" t="s">
        <v>453</v>
      </c>
      <c r="Y791" s="158" t="s">
        <v>568</v>
      </c>
      <c r="Z791" s="151" t="s">
        <v>817</v>
      </c>
      <c r="AA791" s="151" t="s">
        <v>6162</v>
      </c>
      <c r="AB791" s="167" t="s">
        <v>804</v>
      </c>
      <c r="AC791" s="162">
        <v>44615</v>
      </c>
      <c r="AD791" s="167" t="s">
        <v>804</v>
      </c>
      <c r="AE791" s="179">
        <v>44868</v>
      </c>
      <c r="AF791" s="159">
        <f t="shared" si="84"/>
        <v>8.3178082191780831</v>
      </c>
      <c r="AG791" s="158" t="s">
        <v>539</v>
      </c>
      <c r="AH791" s="158">
        <v>1</v>
      </c>
      <c r="AI791" s="158" t="s">
        <v>638</v>
      </c>
      <c r="AJ791" s="158">
        <v>4</v>
      </c>
      <c r="AK791" s="158"/>
      <c r="AL791" s="158"/>
      <c r="AM791" s="158"/>
      <c r="AN791" s="158"/>
      <c r="AO791" s="158"/>
      <c r="AP791" s="158"/>
      <c r="AQ791" s="158"/>
      <c r="AR791" s="158"/>
      <c r="AS791" s="158"/>
      <c r="AT791" s="158"/>
      <c r="AU791" s="158"/>
      <c r="AV791" s="158"/>
      <c r="AW791" s="158"/>
      <c r="AX791" s="158"/>
      <c r="AY791" s="158"/>
      <c r="AZ791" s="158"/>
      <c r="BA791" s="158"/>
      <c r="BB791" s="158"/>
      <c r="BC791" s="158"/>
      <c r="BD791" s="158"/>
      <c r="BE791" s="158"/>
      <c r="BF791" s="158"/>
      <c r="BG791" s="151"/>
      <c r="BH791" s="151"/>
      <c r="BI791" s="151"/>
      <c r="BJ791" s="151"/>
      <c r="BK791" s="151"/>
      <c r="BL791" s="151"/>
      <c r="BM791" s="151"/>
      <c r="BN791" s="151"/>
      <c r="BO791" s="151"/>
      <c r="BP791" s="151"/>
      <c r="BQ791" s="151"/>
      <c r="BR791" s="151"/>
      <c r="BS791" s="151"/>
      <c r="BT791" s="151"/>
      <c r="BU791" s="151"/>
      <c r="BV791" s="151"/>
      <c r="BW791" s="151"/>
      <c r="BX791" s="151"/>
      <c r="BY791" s="151"/>
      <c r="BZ791" s="151"/>
      <c r="CA791" s="151"/>
      <c r="CB791" s="151"/>
      <c r="CC791" s="151"/>
      <c r="CD791" s="151"/>
      <c r="CE791" s="151"/>
      <c r="CF791" s="151"/>
      <c r="CG791" s="151"/>
      <c r="CH791" s="151"/>
      <c r="CI791" s="151"/>
      <c r="CJ791" s="151"/>
      <c r="CK791" s="151"/>
      <c r="CL791" s="151"/>
    </row>
    <row r="792" spans="1:90" s="89" customFormat="1" x14ac:dyDescent="0.2">
      <c r="A792" s="151" t="s">
        <v>6215</v>
      </c>
      <c r="B792" s="151">
        <v>781</v>
      </c>
      <c r="C792" s="151">
        <v>687</v>
      </c>
      <c r="D792" s="269" t="s">
        <v>5907</v>
      </c>
      <c r="E792" s="270" t="s">
        <v>7970</v>
      </c>
      <c r="F792" s="271">
        <v>33050</v>
      </c>
      <c r="G792" s="151" t="s">
        <v>562</v>
      </c>
      <c r="H792" s="158">
        <v>46710029</v>
      </c>
      <c r="I792" s="151"/>
      <c r="J792" s="151"/>
      <c r="K792" s="151"/>
      <c r="L792" s="151"/>
      <c r="M792" s="151"/>
      <c r="N792" s="151"/>
      <c r="O792" s="151"/>
      <c r="P792" s="151"/>
      <c r="Q792" s="151"/>
      <c r="R792" s="151"/>
      <c r="S792" s="151"/>
      <c r="T792" s="151" t="s">
        <v>453</v>
      </c>
      <c r="U792" s="175" t="s">
        <v>453</v>
      </c>
      <c r="V792" s="175" t="s">
        <v>453</v>
      </c>
      <c r="W792" s="165" t="s">
        <v>453</v>
      </c>
      <c r="X792" s="158" t="s">
        <v>453</v>
      </c>
      <c r="Y792" s="158" t="s">
        <v>568</v>
      </c>
      <c r="Z792" s="151" t="s">
        <v>817</v>
      </c>
      <c r="AA792" s="151" t="s">
        <v>6216</v>
      </c>
      <c r="AB792" s="167" t="s">
        <v>804</v>
      </c>
      <c r="AC792" s="162">
        <v>44622</v>
      </c>
      <c r="AD792" s="167" t="s">
        <v>807</v>
      </c>
      <c r="AE792" s="179">
        <v>44868</v>
      </c>
      <c r="AF792" s="159">
        <f t="shared" si="84"/>
        <v>8.087671232876712</v>
      </c>
      <c r="AG792" s="158" t="s">
        <v>638</v>
      </c>
      <c r="AH792" s="158">
        <v>4</v>
      </c>
      <c r="AI792" s="158" t="s">
        <v>638</v>
      </c>
      <c r="AJ792" s="158">
        <v>4</v>
      </c>
      <c r="AK792" s="158"/>
      <c r="AL792" s="158"/>
      <c r="AM792" s="158"/>
      <c r="AN792" s="158"/>
      <c r="AO792" s="158"/>
      <c r="AP792" s="158"/>
      <c r="AQ792" s="158"/>
      <c r="AR792" s="158"/>
      <c r="AS792" s="158"/>
      <c r="AT792" s="158"/>
      <c r="AU792" s="158"/>
      <c r="AV792" s="158"/>
      <c r="AW792" s="158"/>
      <c r="AX792" s="158"/>
      <c r="AY792" s="158"/>
      <c r="AZ792" s="158"/>
      <c r="BA792" s="158"/>
      <c r="BB792" s="158"/>
      <c r="BC792" s="158"/>
      <c r="BD792" s="158"/>
      <c r="BE792" s="158"/>
      <c r="BF792" s="158"/>
      <c r="BG792" s="151"/>
      <c r="BH792" s="151"/>
      <c r="BI792" s="151"/>
      <c r="BJ792" s="151"/>
      <c r="BK792" s="151"/>
      <c r="BL792" s="151"/>
      <c r="BM792" s="151"/>
      <c r="BN792" s="151"/>
      <c r="BO792" s="151"/>
      <c r="BP792" s="151"/>
      <c r="BQ792" s="151"/>
      <c r="BR792" s="151"/>
      <c r="BS792" s="151"/>
      <c r="BT792" s="151"/>
      <c r="BU792" s="151"/>
      <c r="BV792" s="151"/>
      <c r="BW792" s="151"/>
      <c r="BX792" s="151"/>
      <c r="BY792" s="151"/>
      <c r="BZ792" s="151"/>
      <c r="CA792" s="151"/>
      <c r="CB792" s="151"/>
      <c r="CC792" s="151"/>
      <c r="CD792" s="151"/>
      <c r="CE792" s="151"/>
      <c r="CF792" s="151"/>
      <c r="CG792" s="151"/>
      <c r="CH792" s="151"/>
      <c r="CI792" s="151"/>
      <c r="CJ792" s="151"/>
      <c r="CK792" s="151"/>
      <c r="CL792" s="151"/>
    </row>
    <row r="793" spans="1:90" s="89" customFormat="1" x14ac:dyDescent="0.2">
      <c r="A793" s="151" t="s">
        <v>6217</v>
      </c>
      <c r="B793" s="151">
        <v>782</v>
      </c>
      <c r="C793" s="151">
        <v>688</v>
      </c>
      <c r="D793" s="269" t="s">
        <v>690</v>
      </c>
      <c r="E793" s="270" t="s">
        <v>7971</v>
      </c>
      <c r="F793" s="271">
        <v>35749</v>
      </c>
      <c r="G793" s="151" t="s">
        <v>480</v>
      </c>
      <c r="H793" s="158">
        <v>35956233</v>
      </c>
      <c r="I793" s="151"/>
      <c r="J793" s="151"/>
      <c r="K793" s="151"/>
      <c r="L793" s="151"/>
      <c r="M793" s="151"/>
      <c r="N793" s="151"/>
      <c r="O793" s="151"/>
      <c r="P793" s="151"/>
      <c r="Q793" s="151"/>
      <c r="R793" s="151"/>
      <c r="S793" s="151"/>
      <c r="T793" s="151" t="s">
        <v>935</v>
      </c>
      <c r="U793" s="175">
        <v>44627</v>
      </c>
      <c r="V793" s="175">
        <v>44641</v>
      </c>
      <c r="W793" s="165">
        <f t="shared" si="83"/>
        <v>14</v>
      </c>
      <c r="X793" s="158" t="s">
        <v>453</v>
      </c>
      <c r="Y793" s="158" t="s">
        <v>564</v>
      </c>
      <c r="Z793" s="151" t="s">
        <v>904</v>
      </c>
      <c r="AA793" s="151" t="s">
        <v>5901</v>
      </c>
      <c r="AB793" s="167" t="s">
        <v>804</v>
      </c>
      <c r="AC793" s="162">
        <v>44727</v>
      </c>
      <c r="AD793" s="167" t="s">
        <v>807</v>
      </c>
      <c r="AE793" s="179">
        <v>44868</v>
      </c>
      <c r="AF793" s="159">
        <f t="shared" si="84"/>
        <v>4.6356164383561644</v>
      </c>
      <c r="AG793" s="158" t="s">
        <v>539</v>
      </c>
      <c r="AH793" s="158">
        <v>1</v>
      </c>
      <c r="AI793" s="158"/>
      <c r="AJ793" s="158"/>
      <c r="AK793" s="158"/>
      <c r="AL793" s="158"/>
      <c r="AM793" s="158"/>
      <c r="AN793" s="158"/>
      <c r="AO793" s="158"/>
      <c r="AP793" s="158"/>
      <c r="AQ793" s="158"/>
      <c r="AR793" s="158"/>
      <c r="AS793" s="158"/>
      <c r="AT793" s="158"/>
      <c r="AU793" s="158"/>
      <c r="AV793" s="158"/>
      <c r="AW793" s="158"/>
      <c r="AX793" s="158"/>
      <c r="AY793" s="158"/>
      <c r="AZ793" s="158"/>
      <c r="BA793" s="158"/>
      <c r="BB793" s="158"/>
      <c r="BC793" s="158"/>
      <c r="BD793" s="158"/>
      <c r="BE793" s="158"/>
      <c r="BF793" s="158"/>
      <c r="BG793" s="151"/>
      <c r="BH793" s="151"/>
      <c r="BI793" s="151"/>
      <c r="BJ793" s="151"/>
      <c r="BK793" s="151"/>
      <c r="BL793" s="151"/>
      <c r="BM793" s="151"/>
      <c r="BN793" s="151"/>
      <c r="BO793" s="151"/>
      <c r="BP793" s="151"/>
      <c r="BQ793" s="151"/>
      <c r="BR793" s="151"/>
      <c r="BS793" s="151"/>
      <c r="BT793" s="151"/>
      <c r="BU793" s="151"/>
      <c r="BV793" s="151"/>
      <c r="BW793" s="151"/>
      <c r="BX793" s="151"/>
      <c r="BY793" s="151"/>
      <c r="BZ793" s="151"/>
      <c r="CA793" s="151"/>
      <c r="CB793" s="151"/>
      <c r="CC793" s="151"/>
      <c r="CD793" s="151"/>
      <c r="CE793" s="151"/>
      <c r="CF793" s="151"/>
      <c r="CG793" s="151"/>
      <c r="CH793" s="151"/>
      <c r="CI793" s="151"/>
      <c r="CJ793" s="151"/>
      <c r="CK793" s="151"/>
      <c r="CL793" s="151"/>
    </row>
    <row r="794" spans="1:90" s="89" customFormat="1" x14ac:dyDescent="0.2">
      <c r="A794" s="151" t="s">
        <v>6218</v>
      </c>
      <c r="B794" s="155">
        <v>783</v>
      </c>
      <c r="C794" s="155">
        <v>689</v>
      </c>
      <c r="D794" s="269" t="s">
        <v>7972</v>
      </c>
      <c r="E794" s="270" t="s">
        <v>7973</v>
      </c>
      <c r="F794" s="271">
        <v>35697</v>
      </c>
      <c r="G794" s="151" t="s">
        <v>562</v>
      </c>
      <c r="H794" s="158">
        <v>34591328</v>
      </c>
      <c r="I794" s="151"/>
      <c r="J794" s="151"/>
      <c r="K794" s="151"/>
      <c r="L794" s="151"/>
      <c r="M794" s="151"/>
      <c r="N794" s="151"/>
      <c r="O794" s="151"/>
      <c r="P794" s="151"/>
      <c r="Q794" s="151"/>
      <c r="R794" s="151"/>
      <c r="S794" s="151"/>
      <c r="T794" s="151" t="s">
        <v>935</v>
      </c>
      <c r="U794" s="175">
        <v>44627</v>
      </c>
      <c r="V794" s="175">
        <v>44637</v>
      </c>
      <c r="W794" s="165">
        <f t="shared" si="83"/>
        <v>10</v>
      </c>
      <c r="X794" s="158" t="s">
        <v>453</v>
      </c>
      <c r="Y794" s="158"/>
      <c r="Z794" s="151"/>
      <c r="AA794" s="151"/>
      <c r="AB794" s="167" t="s">
        <v>804</v>
      </c>
      <c r="AC794" s="162"/>
      <c r="AD794" s="167"/>
      <c r="AE794" s="151"/>
      <c r="AF794" s="159"/>
      <c r="AG794" s="158"/>
      <c r="AH794" s="158"/>
      <c r="AI794" s="158"/>
      <c r="AJ794" s="158"/>
      <c r="AK794" s="158"/>
      <c r="AL794" s="158"/>
      <c r="AM794" s="158"/>
      <c r="AN794" s="158"/>
      <c r="AO794" s="158"/>
      <c r="AP794" s="158"/>
      <c r="AQ794" s="158"/>
      <c r="AR794" s="158"/>
      <c r="AS794" s="158"/>
      <c r="AT794" s="158"/>
      <c r="AU794" s="158"/>
      <c r="AV794" s="158"/>
      <c r="AW794" s="158"/>
      <c r="AX794" s="158"/>
      <c r="AY794" s="158"/>
      <c r="AZ794" s="158"/>
      <c r="BA794" s="158"/>
      <c r="BB794" s="158"/>
      <c r="BC794" s="158"/>
      <c r="BD794" s="158"/>
      <c r="BE794" s="158"/>
      <c r="BF794" s="158"/>
      <c r="BG794" s="151"/>
      <c r="BH794" s="151"/>
      <c r="BI794" s="151"/>
      <c r="BJ794" s="151"/>
      <c r="BK794" s="151"/>
      <c r="BL794" s="151"/>
      <c r="BM794" s="151"/>
      <c r="BN794" s="151"/>
      <c r="BO794" s="151"/>
      <c r="BP794" s="151"/>
      <c r="BQ794" s="151"/>
      <c r="BR794" s="151"/>
      <c r="BS794" s="151"/>
      <c r="BT794" s="151"/>
      <c r="BU794" s="151"/>
      <c r="BV794" s="151"/>
      <c r="BW794" s="151"/>
      <c r="BX794" s="151"/>
      <c r="BY794" s="151"/>
      <c r="BZ794" s="151"/>
      <c r="CA794" s="151"/>
      <c r="CB794" s="151"/>
      <c r="CC794" s="151"/>
      <c r="CD794" s="151"/>
      <c r="CE794" s="151"/>
      <c r="CF794" s="151"/>
      <c r="CG794" s="151"/>
      <c r="CH794" s="151"/>
      <c r="CI794" s="151"/>
      <c r="CJ794" s="151"/>
      <c r="CK794" s="151"/>
      <c r="CL794" s="151"/>
    </row>
    <row r="795" spans="1:90" s="89" customFormat="1" x14ac:dyDescent="0.2">
      <c r="A795" s="151" t="s">
        <v>6256</v>
      </c>
      <c r="B795" s="155">
        <v>784</v>
      </c>
      <c r="C795" s="155">
        <v>670</v>
      </c>
      <c r="D795" s="269" t="s">
        <v>7974</v>
      </c>
      <c r="E795" s="270" t="s">
        <v>7975</v>
      </c>
      <c r="F795" s="271">
        <v>27802</v>
      </c>
      <c r="G795" s="151" t="s">
        <v>562</v>
      </c>
      <c r="H795" s="158">
        <v>49118531</v>
      </c>
      <c r="I795" s="151"/>
      <c r="J795" s="151"/>
      <c r="K795" s="151"/>
      <c r="L795" s="151"/>
      <c r="M795" s="151"/>
      <c r="N795" s="151"/>
      <c r="O795" s="151"/>
      <c r="P795" s="151"/>
      <c r="Q795" s="151"/>
      <c r="R795" s="151"/>
      <c r="S795" s="151"/>
      <c r="T795" s="151" t="s">
        <v>453</v>
      </c>
      <c r="U795" s="175" t="s">
        <v>453</v>
      </c>
      <c r="V795" s="175" t="s">
        <v>453</v>
      </c>
      <c r="W795" s="165" t="s">
        <v>453</v>
      </c>
      <c r="X795" s="158" t="s">
        <v>453</v>
      </c>
      <c r="Y795" s="158" t="s">
        <v>568</v>
      </c>
      <c r="Z795" s="151" t="s">
        <v>817</v>
      </c>
      <c r="AA795" s="151" t="s">
        <v>6168</v>
      </c>
      <c r="AB795" s="167" t="s">
        <v>804</v>
      </c>
      <c r="AC795" s="162">
        <v>44643</v>
      </c>
      <c r="AD795" s="167" t="s">
        <v>807</v>
      </c>
      <c r="AE795" s="179">
        <v>44868</v>
      </c>
      <c r="AF795" s="159">
        <f t="shared" ref="AF795:AF802" si="86">((AE795-AC795)/365*12)</f>
        <v>7.397260273972603</v>
      </c>
      <c r="AG795" s="158" t="s">
        <v>638</v>
      </c>
      <c r="AH795" s="158">
        <v>4</v>
      </c>
      <c r="AI795" s="158" t="s">
        <v>638</v>
      </c>
      <c r="AJ795" s="158">
        <v>4</v>
      </c>
      <c r="AK795" s="158"/>
      <c r="AL795" s="158"/>
      <c r="AM795" s="158"/>
      <c r="AN795" s="158"/>
      <c r="AO795" s="158"/>
      <c r="AP795" s="158"/>
      <c r="AQ795" s="158"/>
      <c r="AR795" s="158"/>
      <c r="AS795" s="158"/>
      <c r="AT795" s="158"/>
      <c r="AU795" s="158"/>
      <c r="AV795" s="158"/>
      <c r="AW795" s="158"/>
      <c r="AX795" s="158"/>
      <c r="AY795" s="158"/>
      <c r="AZ795" s="158"/>
      <c r="BA795" s="158"/>
      <c r="BB795" s="158"/>
      <c r="BC795" s="158"/>
      <c r="BD795" s="158"/>
      <c r="BE795" s="158"/>
      <c r="BF795" s="158"/>
      <c r="BG795" s="151"/>
      <c r="BH795" s="151"/>
      <c r="BI795" s="151"/>
      <c r="BJ795" s="151"/>
      <c r="BK795" s="151"/>
      <c r="BL795" s="151"/>
      <c r="BM795" s="151"/>
      <c r="BN795" s="151"/>
      <c r="BO795" s="151"/>
      <c r="BP795" s="151"/>
      <c r="BQ795" s="151"/>
      <c r="BR795" s="151"/>
      <c r="BS795" s="151"/>
      <c r="BT795" s="151"/>
      <c r="BU795" s="151"/>
      <c r="BV795" s="151"/>
      <c r="BW795" s="151"/>
      <c r="BX795" s="151"/>
      <c r="BY795" s="151"/>
      <c r="BZ795" s="151"/>
      <c r="CA795" s="151"/>
      <c r="CB795" s="151"/>
      <c r="CC795" s="151"/>
      <c r="CD795" s="151"/>
      <c r="CE795" s="151"/>
      <c r="CF795" s="151"/>
      <c r="CG795" s="151"/>
      <c r="CH795" s="151"/>
      <c r="CI795" s="151"/>
      <c r="CJ795" s="151"/>
      <c r="CK795" s="151"/>
      <c r="CL795" s="151"/>
    </row>
    <row r="796" spans="1:90" s="89" customFormat="1" x14ac:dyDescent="0.2">
      <c r="A796" s="151" t="s">
        <v>6219</v>
      </c>
      <c r="B796" s="155">
        <v>785</v>
      </c>
      <c r="C796" s="155">
        <v>671</v>
      </c>
      <c r="D796" s="269" t="s">
        <v>7976</v>
      </c>
      <c r="E796" s="270" t="s">
        <v>7977</v>
      </c>
      <c r="F796" s="271">
        <v>32757</v>
      </c>
      <c r="G796" s="151" t="s">
        <v>480</v>
      </c>
      <c r="H796" s="158">
        <v>39905147</v>
      </c>
      <c r="I796" s="151"/>
      <c r="J796" s="151"/>
      <c r="K796" s="151"/>
      <c r="L796" s="151"/>
      <c r="M796" s="151"/>
      <c r="N796" s="151"/>
      <c r="O796" s="151"/>
      <c r="P796" s="151"/>
      <c r="Q796" s="151"/>
      <c r="R796" s="151"/>
      <c r="S796" s="151"/>
      <c r="T796" s="151" t="s">
        <v>895</v>
      </c>
      <c r="U796" s="175">
        <v>44650</v>
      </c>
      <c r="V796" s="175">
        <v>44659</v>
      </c>
      <c r="W796" s="165">
        <f t="shared" si="83"/>
        <v>9</v>
      </c>
      <c r="X796" s="158" t="s">
        <v>453</v>
      </c>
      <c r="Y796" s="158" t="s">
        <v>1652</v>
      </c>
      <c r="Z796" s="151" t="s">
        <v>817</v>
      </c>
      <c r="AA796" s="151" t="s">
        <v>6220</v>
      </c>
      <c r="AB796" s="167" t="s">
        <v>804</v>
      </c>
      <c r="AC796" s="162">
        <v>44685</v>
      </c>
      <c r="AD796" s="167" t="s">
        <v>807</v>
      </c>
      <c r="AE796" s="179">
        <v>44868</v>
      </c>
      <c r="AF796" s="159">
        <f t="shared" si="86"/>
        <v>6.0164383561643842</v>
      </c>
      <c r="AG796" s="158" t="s">
        <v>539</v>
      </c>
      <c r="AH796" s="158">
        <v>1</v>
      </c>
      <c r="AI796" s="158" t="s">
        <v>539</v>
      </c>
      <c r="AJ796" s="158">
        <v>1</v>
      </c>
      <c r="AK796" s="158"/>
      <c r="AL796" s="158"/>
      <c r="AM796" s="158"/>
      <c r="AN796" s="158"/>
      <c r="AO796" s="158"/>
      <c r="AP796" s="158"/>
      <c r="AQ796" s="158"/>
      <c r="AR796" s="158"/>
      <c r="AS796" s="158"/>
      <c r="AT796" s="158"/>
      <c r="AU796" s="158"/>
      <c r="AV796" s="158"/>
      <c r="AW796" s="158"/>
      <c r="AX796" s="158"/>
      <c r="AY796" s="158"/>
      <c r="AZ796" s="158"/>
      <c r="BA796" s="158"/>
      <c r="BB796" s="158"/>
      <c r="BC796" s="158"/>
      <c r="BD796" s="158"/>
      <c r="BE796" s="158"/>
      <c r="BF796" s="158"/>
      <c r="BG796" s="151"/>
      <c r="BH796" s="151"/>
      <c r="BI796" s="151"/>
      <c r="BJ796" s="151"/>
      <c r="BK796" s="151"/>
      <c r="BL796" s="151"/>
      <c r="BM796" s="151"/>
      <c r="BN796" s="151"/>
      <c r="BO796" s="151"/>
      <c r="BP796" s="151"/>
      <c r="BQ796" s="151"/>
      <c r="BR796" s="151"/>
      <c r="BS796" s="151"/>
      <c r="BT796" s="151"/>
      <c r="BU796" s="151"/>
      <c r="BV796" s="151"/>
      <c r="BW796" s="151"/>
      <c r="BX796" s="151"/>
      <c r="BY796" s="151"/>
      <c r="BZ796" s="151"/>
      <c r="CA796" s="151"/>
      <c r="CB796" s="151"/>
      <c r="CC796" s="151"/>
      <c r="CD796" s="151"/>
      <c r="CE796" s="151"/>
      <c r="CF796" s="151"/>
      <c r="CG796" s="151"/>
      <c r="CH796" s="151"/>
      <c r="CI796" s="151"/>
      <c r="CJ796" s="151"/>
      <c r="CK796" s="151"/>
      <c r="CL796" s="151"/>
    </row>
    <row r="797" spans="1:90" s="89" customFormat="1" x14ac:dyDescent="0.2">
      <c r="A797" s="151" t="s">
        <v>6221</v>
      </c>
      <c r="B797" s="155">
        <v>786</v>
      </c>
      <c r="C797" s="155">
        <v>672</v>
      </c>
      <c r="D797" s="269" t="s">
        <v>7978</v>
      </c>
      <c r="E797" s="270" t="s">
        <v>7979</v>
      </c>
      <c r="F797" s="271">
        <v>35364</v>
      </c>
      <c r="G797" s="151" t="s">
        <v>562</v>
      </c>
      <c r="H797" s="158">
        <v>85539169</v>
      </c>
      <c r="I797" s="151"/>
      <c r="J797" s="151"/>
      <c r="K797" s="151"/>
      <c r="L797" s="151"/>
      <c r="M797" s="151"/>
      <c r="N797" s="151"/>
      <c r="O797" s="151"/>
      <c r="P797" s="151"/>
      <c r="Q797" s="151"/>
      <c r="R797" s="151"/>
      <c r="S797" s="151"/>
      <c r="T797" s="151" t="s">
        <v>913</v>
      </c>
      <c r="U797" s="175">
        <v>44657</v>
      </c>
      <c r="V797" s="175">
        <v>44670</v>
      </c>
      <c r="W797" s="165">
        <f t="shared" si="83"/>
        <v>13</v>
      </c>
      <c r="X797" s="158" t="s">
        <v>453</v>
      </c>
      <c r="Y797" s="158" t="s">
        <v>563</v>
      </c>
      <c r="Z797" s="151" t="s">
        <v>904</v>
      </c>
      <c r="AA797" s="151" t="s">
        <v>5680</v>
      </c>
      <c r="AB797" s="167" t="s">
        <v>804</v>
      </c>
      <c r="AC797" s="162">
        <v>44741</v>
      </c>
      <c r="AD797" s="167" t="s">
        <v>807</v>
      </c>
      <c r="AE797" s="179">
        <v>44868</v>
      </c>
      <c r="AF797" s="159">
        <f t="shared" si="86"/>
        <v>4.1753424657534248</v>
      </c>
      <c r="AG797" s="158" t="s">
        <v>539</v>
      </c>
      <c r="AH797" s="158">
        <v>1</v>
      </c>
      <c r="AI797" s="158" t="s">
        <v>539</v>
      </c>
      <c r="AJ797" s="158">
        <v>1</v>
      </c>
      <c r="AK797" s="158"/>
      <c r="AL797" s="158"/>
      <c r="AM797" s="158"/>
      <c r="AN797" s="158"/>
      <c r="AO797" s="158"/>
      <c r="AP797" s="158"/>
      <c r="AQ797" s="158"/>
      <c r="AR797" s="158"/>
      <c r="AS797" s="158"/>
      <c r="AT797" s="158"/>
      <c r="AU797" s="158"/>
      <c r="AV797" s="158"/>
      <c r="AW797" s="158"/>
      <c r="AX797" s="158"/>
      <c r="AY797" s="158"/>
      <c r="AZ797" s="158"/>
      <c r="BA797" s="158"/>
      <c r="BB797" s="158"/>
      <c r="BC797" s="158"/>
      <c r="BD797" s="158"/>
      <c r="BE797" s="158"/>
      <c r="BF797" s="158"/>
      <c r="BG797" s="151"/>
      <c r="BH797" s="151"/>
      <c r="BI797" s="151"/>
      <c r="BJ797" s="151"/>
      <c r="BK797" s="151"/>
      <c r="BL797" s="151"/>
      <c r="BM797" s="151"/>
      <c r="BN797" s="151"/>
      <c r="BO797" s="151"/>
      <c r="BP797" s="151"/>
      <c r="BQ797" s="151"/>
      <c r="BR797" s="151"/>
      <c r="BS797" s="151"/>
      <c r="BT797" s="151"/>
      <c r="BU797" s="151"/>
      <c r="BV797" s="151"/>
      <c r="BW797" s="151"/>
      <c r="BX797" s="151"/>
      <c r="BY797" s="151"/>
      <c r="BZ797" s="151"/>
      <c r="CA797" s="151"/>
      <c r="CB797" s="151"/>
      <c r="CC797" s="151"/>
      <c r="CD797" s="151"/>
      <c r="CE797" s="151"/>
      <c r="CF797" s="151"/>
      <c r="CG797" s="151"/>
      <c r="CH797" s="151"/>
      <c r="CI797" s="151"/>
      <c r="CJ797" s="151"/>
      <c r="CK797" s="151"/>
      <c r="CL797" s="151"/>
    </row>
    <row r="798" spans="1:90" s="89" customFormat="1" x14ac:dyDescent="0.2">
      <c r="A798" s="151" t="s">
        <v>6265</v>
      </c>
      <c r="B798" s="155">
        <v>787</v>
      </c>
      <c r="C798" s="155">
        <v>673</v>
      </c>
      <c r="D798" s="269" t="s">
        <v>7156</v>
      </c>
      <c r="E798" s="270" t="s">
        <v>7980</v>
      </c>
      <c r="F798" s="271">
        <v>39262</v>
      </c>
      <c r="G798" s="151" t="s">
        <v>480</v>
      </c>
      <c r="H798" s="158">
        <v>49150865</v>
      </c>
      <c r="I798" s="151"/>
      <c r="J798" s="151"/>
      <c r="K798" s="151"/>
      <c r="L798" s="151"/>
      <c r="M798" s="151"/>
      <c r="N798" s="151"/>
      <c r="O798" s="151"/>
      <c r="P798" s="151"/>
      <c r="Q798" s="151"/>
      <c r="R798" s="151"/>
      <c r="S798" s="151"/>
      <c r="T798" s="151" t="s">
        <v>453</v>
      </c>
      <c r="U798" s="175" t="s">
        <v>453</v>
      </c>
      <c r="V798" s="175" t="s">
        <v>453</v>
      </c>
      <c r="W798" s="165" t="s">
        <v>453</v>
      </c>
      <c r="X798" s="158" t="s">
        <v>453</v>
      </c>
      <c r="Y798" s="158" t="s">
        <v>563</v>
      </c>
      <c r="Z798" s="151" t="s">
        <v>904</v>
      </c>
      <c r="AA798" s="151" t="s">
        <v>4171</v>
      </c>
      <c r="AB798" s="167" t="s">
        <v>804</v>
      </c>
      <c r="AC798" s="162">
        <v>44657</v>
      </c>
      <c r="AD798" s="167" t="s">
        <v>807</v>
      </c>
      <c r="AE798" s="179">
        <v>44868</v>
      </c>
      <c r="AF798" s="159">
        <f t="shared" si="86"/>
        <v>6.9369863013698625</v>
      </c>
      <c r="AG798" s="158" t="s">
        <v>539</v>
      </c>
      <c r="AH798" s="158">
        <v>1</v>
      </c>
      <c r="AI798" s="158" t="s">
        <v>539</v>
      </c>
      <c r="AJ798" s="158">
        <v>1</v>
      </c>
      <c r="AK798" s="158"/>
      <c r="AL798" s="158"/>
      <c r="AM798" s="158"/>
      <c r="AN798" s="158"/>
      <c r="AO798" s="158"/>
      <c r="AP798" s="158"/>
      <c r="AQ798" s="158"/>
      <c r="AR798" s="158"/>
      <c r="AS798" s="158"/>
      <c r="AT798" s="158"/>
      <c r="AU798" s="158"/>
      <c r="AV798" s="158"/>
      <c r="AW798" s="158"/>
      <c r="AX798" s="158"/>
      <c r="AY798" s="158"/>
      <c r="AZ798" s="158"/>
      <c r="BA798" s="158"/>
      <c r="BB798" s="158"/>
      <c r="BC798" s="158"/>
      <c r="BD798" s="158"/>
      <c r="BE798" s="158"/>
      <c r="BF798" s="158"/>
      <c r="BG798" s="151"/>
      <c r="BH798" s="151"/>
      <c r="BI798" s="151"/>
      <c r="BJ798" s="151"/>
      <c r="BK798" s="151"/>
      <c r="BL798" s="151"/>
      <c r="BM798" s="151"/>
      <c r="BN798" s="151"/>
      <c r="BO798" s="151"/>
      <c r="BP798" s="151"/>
      <c r="BQ798" s="151"/>
      <c r="BR798" s="151"/>
      <c r="BS798" s="151"/>
      <c r="BT798" s="151"/>
      <c r="BU798" s="151"/>
      <c r="BV798" s="151"/>
      <c r="BW798" s="151"/>
      <c r="BX798" s="151"/>
      <c r="BY798" s="151"/>
      <c r="BZ798" s="151"/>
      <c r="CA798" s="151"/>
      <c r="CB798" s="151"/>
      <c r="CC798" s="151"/>
      <c r="CD798" s="151"/>
      <c r="CE798" s="151"/>
      <c r="CF798" s="151"/>
      <c r="CG798" s="151"/>
      <c r="CH798" s="151"/>
      <c r="CI798" s="151"/>
      <c r="CJ798" s="151"/>
      <c r="CK798" s="151"/>
      <c r="CL798" s="151"/>
    </row>
    <row r="799" spans="1:90" s="89" customFormat="1" x14ac:dyDescent="0.2">
      <c r="A799" s="151" t="s">
        <v>6259</v>
      </c>
      <c r="B799" s="151">
        <v>788</v>
      </c>
      <c r="C799" s="151">
        <v>674</v>
      </c>
      <c r="D799" s="269" t="s">
        <v>7981</v>
      </c>
      <c r="E799" s="270" t="s">
        <v>7982</v>
      </c>
      <c r="F799" s="271">
        <v>19498</v>
      </c>
      <c r="G799" s="151" t="s">
        <v>480</v>
      </c>
      <c r="H799" s="158">
        <v>38487237</v>
      </c>
      <c r="I799" s="151"/>
      <c r="J799" s="151"/>
      <c r="K799" s="151"/>
      <c r="L799" s="151"/>
      <c r="M799" s="151"/>
      <c r="N799" s="151"/>
      <c r="O799" s="151"/>
      <c r="P799" s="151"/>
      <c r="Q799" s="151"/>
      <c r="R799" s="151"/>
      <c r="S799" s="151"/>
      <c r="T799" s="151" t="s">
        <v>453</v>
      </c>
      <c r="U799" s="175" t="s">
        <v>453</v>
      </c>
      <c r="V799" s="175" t="s">
        <v>453</v>
      </c>
      <c r="W799" s="165" t="s">
        <v>453</v>
      </c>
      <c r="X799" s="158" t="s">
        <v>453</v>
      </c>
      <c r="Y799" s="158" t="s">
        <v>564</v>
      </c>
      <c r="Z799" s="151" t="s">
        <v>817</v>
      </c>
      <c r="AA799" s="151" t="s">
        <v>6224</v>
      </c>
      <c r="AB799" s="167" t="s">
        <v>804</v>
      </c>
      <c r="AC799" s="162">
        <v>44662</v>
      </c>
      <c r="AD799" s="167" t="s">
        <v>807</v>
      </c>
      <c r="AE799" s="179">
        <v>44868</v>
      </c>
      <c r="AF799" s="159">
        <f t="shared" si="86"/>
        <v>6.7726027397260271</v>
      </c>
      <c r="AG799" s="158" t="s">
        <v>539</v>
      </c>
      <c r="AH799" s="158">
        <v>1</v>
      </c>
      <c r="AI799" s="158" t="s">
        <v>539</v>
      </c>
      <c r="AJ799" s="158">
        <v>1</v>
      </c>
      <c r="AK799" s="158"/>
      <c r="AL799" s="158"/>
      <c r="AM799" s="158"/>
      <c r="AN799" s="158"/>
      <c r="AO799" s="158"/>
      <c r="AP799" s="158"/>
      <c r="AQ799" s="158"/>
      <c r="AR799" s="158"/>
      <c r="AS799" s="158"/>
      <c r="AT799" s="158"/>
      <c r="AU799" s="158"/>
      <c r="AV799" s="158"/>
      <c r="AW799" s="158"/>
      <c r="AX799" s="158"/>
      <c r="AY799" s="158"/>
      <c r="AZ799" s="158"/>
      <c r="BA799" s="158"/>
      <c r="BB799" s="158"/>
      <c r="BC799" s="158"/>
      <c r="BD799" s="158"/>
      <c r="BE799" s="158"/>
      <c r="BF799" s="158"/>
      <c r="BG799" s="151"/>
      <c r="BH799" s="151"/>
      <c r="BI799" s="151"/>
      <c r="BJ799" s="151"/>
      <c r="BK799" s="151"/>
      <c r="BL799" s="151"/>
      <c r="BM799" s="151"/>
      <c r="BN799" s="151"/>
      <c r="BO799" s="151"/>
      <c r="BP799" s="151"/>
      <c r="BQ799" s="151"/>
      <c r="BR799" s="151"/>
      <c r="BS799" s="151"/>
      <c r="BT799" s="151"/>
      <c r="BU799" s="151"/>
      <c r="BV799" s="151"/>
      <c r="BW799" s="151"/>
      <c r="BX799" s="151"/>
      <c r="BY799" s="151"/>
      <c r="BZ799" s="151"/>
      <c r="CA799" s="151"/>
      <c r="CB799" s="151"/>
      <c r="CC799" s="151"/>
      <c r="CD799" s="151"/>
      <c r="CE799" s="151"/>
      <c r="CF799" s="151"/>
      <c r="CG799" s="151"/>
      <c r="CH799" s="151"/>
      <c r="CI799" s="151"/>
      <c r="CJ799" s="151"/>
      <c r="CK799" s="151"/>
      <c r="CL799" s="151"/>
    </row>
    <row r="800" spans="1:90" s="89" customFormat="1" x14ac:dyDescent="0.2">
      <c r="A800" s="151" t="s">
        <v>5587</v>
      </c>
      <c r="B800" s="151">
        <v>789</v>
      </c>
      <c r="C800" s="151">
        <v>675</v>
      </c>
      <c r="D800" s="269" t="s">
        <v>7983</v>
      </c>
      <c r="E800" s="270" t="s">
        <v>7984</v>
      </c>
      <c r="F800" s="271">
        <v>40430</v>
      </c>
      <c r="G800" s="151" t="s">
        <v>562</v>
      </c>
      <c r="H800" s="158">
        <v>37710289</v>
      </c>
      <c r="I800" s="151"/>
      <c r="J800" s="151"/>
      <c r="K800" s="151"/>
      <c r="L800" s="151"/>
      <c r="M800" s="151"/>
      <c r="N800" s="151"/>
      <c r="O800" s="151"/>
      <c r="P800" s="151"/>
      <c r="Q800" s="151"/>
      <c r="R800" s="151"/>
      <c r="S800" s="151"/>
      <c r="T800" s="151" t="s">
        <v>453</v>
      </c>
      <c r="U800" s="175" t="s">
        <v>453</v>
      </c>
      <c r="V800" s="175" t="s">
        <v>453</v>
      </c>
      <c r="W800" s="165" t="s">
        <v>453</v>
      </c>
      <c r="X800" s="158" t="s">
        <v>453</v>
      </c>
      <c r="Y800" s="158" t="s">
        <v>563</v>
      </c>
      <c r="Z800" s="151" t="s">
        <v>817</v>
      </c>
      <c r="AA800" s="151" t="s">
        <v>6225</v>
      </c>
      <c r="AB800" s="167" t="s">
        <v>804</v>
      </c>
      <c r="AC800" s="162">
        <v>44671</v>
      </c>
      <c r="AD800" s="167" t="s">
        <v>804</v>
      </c>
      <c r="AE800" s="179">
        <v>44868</v>
      </c>
      <c r="AF800" s="159">
        <f t="shared" si="86"/>
        <v>6.4767123287671229</v>
      </c>
      <c r="AG800" s="158" t="s">
        <v>539</v>
      </c>
      <c r="AH800" s="158">
        <v>1</v>
      </c>
      <c r="AI800" s="158" t="s">
        <v>539</v>
      </c>
      <c r="AJ800" s="158">
        <v>1</v>
      </c>
      <c r="AK800" s="158"/>
      <c r="AL800" s="158"/>
      <c r="AM800" s="158"/>
      <c r="AN800" s="158"/>
      <c r="AO800" s="158"/>
      <c r="AP800" s="158"/>
      <c r="AQ800" s="158"/>
      <c r="AR800" s="158"/>
      <c r="AS800" s="158"/>
      <c r="AT800" s="158"/>
      <c r="AU800" s="158"/>
      <c r="AV800" s="158"/>
      <c r="AW800" s="158"/>
      <c r="AX800" s="158"/>
      <c r="AY800" s="158"/>
      <c r="AZ800" s="158"/>
      <c r="BA800" s="158"/>
      <c r="BB800" s="158"/>
      <c r="BC800" s="158"/>
      <c r="BD800" s="158"/>
      <c r="BE800" s="158"/>
      <c r="BF800" s="158"/>
      <c r="BG800" s="151"/>
      <c r="BH800" s="151"/>
      <c r="BI800" s="151"/>
      <c r="BJ800" s="151"/>
      <c r="BK800" s="151"/>
      <c r="BL800" s="151"/>
      <c r="BM800" s="151"/>
      <c r="BN800" s="151"/>
      <c r="BO800" s="151"/>
      <c r="BP800" s="151"/>
      <c r="BQ800" s="151"/>
      <c r="BR800" s="151"/>
      <c r="BS800" s="151"/>
      <c r="BT800" s="151"/>
      <c r="BU800" s="151"/>
      <c r="BV800" s="151"/>
      <c r="BW800" s="151"/>
      <c r="BX800" s="151"/>
      <c r="BY800" s="151"/>
      <c r="BZ800" s="151"/>
      <c r="CA800" s="151"/>
      <c r="CB800" s="151"/>
      <c r="CC800" s="151"/>
      <c r="CD800" s="151"/>
      <c r="CE800" s="151"/>
      <c r="CF800" s="151"/>
      <c r="CG800" s="151"/>
      <c r="CH800" s="151"/>
      <c r="CI800" s="151"/>
      <c r="CJ800" s="151"/>
      <c r="CK800" s="151"/>
      <c r="CL800" s="151"/>
    </row>
    <row r="801" spans="1:90" s="89" customFormat="1" x14ac:dyDescent="0.2">
      <c r="A801" s="151" t="s">
        <v>6226</v>
      </c>
      <c r="B801" s="155">
        <v>790</v>
      </c>
      <c r="C801" s="155" t="s">
        <v>6227</v>
      </c>
      <c r="D801" s="269" t="s">
        <v>7985</v>
      </c>
      <c r="E801" s="270" t="s">
        <v>7986</v>
      </c>
      <c r="F801" s="271">
        <v>15678</v>
      </c>
      <c r="G801" s="151" t="s">
        <v>480</v>
      </c>
      <c r="H801" s="158">
        <v>39848407</v>
      </c>
      <c r="I801" s="151"/>
      <c r="J801" s="151"/>
      <c r="K801" s="151"/>
      <c r="L801" s="151"/>
      <c r="M801" s="151"/>
      <c r="N801" s="151"/>
      <c r="O801" s="151"/>
      <c r="P801" s="151"/>
      <c r="Q801" s="151"/>
      <c r="R801" s="151"/>
      <c r="S801" s="151"/>
      <c r="T801" s="151" t="s">
        <v>453</v>
      </c>
      <c r="U801" s="175" t="s">
        <v>453</v>
      </c>
      <c r="V801" s="158" t="s">
        <v>453</v>
      </c>
      <c r="W801" s="165" t="s">
        <v>453</v>
      </c>
      <c r="X801" s="158" t="s">
        <v>453</v>
      </c>
      <c r="Y801" s="158" t="s">
        <v>5954</v>
      </c>
      <c r="Z801" s="151" t="s">
        <v>817</v>
      </c>
      <c r="AA801" s="151" t="s">
        <v>6162</v>
      </c>
      <c r="AB801" s="167" t="s">
        <v>804</v>
      </c>
      <c r="AC801" s="162">
        <v>44699</v>
      </c>
      <c r="AD801" s="160" t="s">
        <v>804</v>
      </c>
      <c r="AE801" s="179">
        <v>44868</v>
      </c>
      <c r="AF801" s="159">
        <f t="shared" si="86"/>
        <v>5.5561643835616437</v>
      </c>
      <c r="AG801" s="158" t="s">
        <v>539</v>
      </c>
      <c r="AH801" s="158">
        <v>1</v>
      </c>
      <c r="AI801" s="158" t="s">
        <v>638</v>
      </c>
      <c r="AJ801" s="158">
        <v>1</v>
      </c>
      <c r="AK801" s="158"/>
      <c r="AL801" s="158"/>
      <c r="AM801" s="158"/>
      <c r="AN801" s="158"/>
      <c r="AO801" s="158"/>
      <c r="AP801" s="158"/>
      <c r="AQ801" s="158"/>
      <c r="AR801" s="158"/>
      <c r="AS801" s="158"/>
      <c r="AT801" s="158"/>
      <c r="AU801" s="158"/>
      <c r="AV801" s="158"/>
      <c r="AW801" s="158"/>
      <c r="AX801" s="158"/>
      <c r="AY801" s="158"/>
      <c r="AZ801" s="158"/>
      <c r="BA801" s="158"/>
      <c r="BB801" s="158"/>
      <c r="BC801" s="158"/>
      <c r="BD801" s="158"/>
      <c r="BE801" s="158"/>
      <c r="BF801" s="158"/>
      <c r="BG801" s="151"/>
      <c r="BH801" s="151"/>
      <c r="BI801" s="151"/>
      <c r="BJ801" s="151"/>
      <c r="BK801" s="151"/>
      <c r="BL801" s="151"/>
      <c r="BM801" s="151"/>
      <c r="BN801" s="151"/>
      <c r="BO801" s="151"/>
      <c r="BP801" s="151"/>
      <c r="BQ801" s="151"/>
      <c r="BR801" s="151"/>
      <c r="BS801" s="151"/>
      <c r="BT801" s="151"/>
      <c r="BU801" s="151"/>
      <c r="BV801" s="151"/>
      <c r="BW801" s="151"/>
      <c r="BX801" s="151"/>
      <c r="BY801" s="151"/>
      <c r="BZ801" s="151"/>
      <c r="CA801" s="151"/>
      <c r="CB801" s="151"/>
      <c r="CC801" s="151"/>
      <c r="CD801" s="151"/>
      <c r="CE801" s="151"/>
      <c r="CF801" s="151"/>
      <c r="CG801" s="151"/>
      <c r="CH801" s="151"/>
      <c r="CI801" s="151"/>
      <c r="CJ801" s="151"/>
      <c r="CK801" s="151"/>
      <c r="CL801" s="151"/>
    </row>
    <row r="802" spans="1:90" s="89" customFormat="1" x14ac:dyDescent="0.2">
      <c r="A802" s="151" t="s">
        <v>6228</v>
      </c>
      <c r="B802" s="151">
        <v>791</v>
      </c>
      <c r="C802" s="151">
        <v>676</v>
      </c>
      <c r="D802" s="269" t="s">
        <v>7987</v>
      </c>
      <c r="E802" s="270" t="s">
        <v>7988</v>
      </c>
      <c r="F802" s="271">
        <v>19521</v>
      </c>
      <c r="G802" s="151" t="s">
        <v>562</v>
      </c>
      <c r="H802" s="158">
        <v>55458245</v>
      </c>
      <c r="I802" s="151"/>
      <c r="J802" s="151"/>
      <c r="K802" s="151"/>
      <c r="L802" s="151"/>
      <c r="M802" s="151"/>
      <c r="N802" s="151"/>
      <c r="O802" s="151"/>
      <c r="P802" s="151"/>
      <c r="Q802" s="151"/>
      <c r="R802" s="151"/>
      <c r="S802" s="151"/>
      <c r="T802" s="151" t="s">
        <v>6230</v>
      </c>
      <c r="U802" s="175">
        <v>44699</v>
      </c>
      <c r="V802" s="181">
        <v>44713</v>
      </c>
      <c r="W802" s="165">
        <f t="shared" si="83"/>
        <v>14</v>
      </c>
      <c r="X802" s="158" t="s">
        <v>453</v>
      </c>
      <c r="Y802" s="158" t="s">
        <v>564</v>
      </c>
      <c r="Z802" s="151" t="s">
        <v>817</v>
      </c>
      <c r="AA802" s="151" t="s">
        <v>6231</v>
      </c>
      <c r="AB802" s="167" t="s">
        <v>804</v>
      </c>
      <c r="AC802" s="162">
        <v>44713</v>
      </c>
      <c r="AD802" s="160" t="s">
        <v>804</v>
      </c>
      <c r="AE802" s="179">
        <v>44868</v>
      </c>
      <c r="AF802" s="159">
        <f t="shared" si="86"/>
        <v>5.095890410958904</v>
      </c>
      <c r="AG802" s="158" t="s">
        <v>539</v>
      </c>
      <c r="AH802" s="158">
        <v>1</v>
      </c>
      <c r="AI802" s="158" t="s">
        <v>539</v>
      </c>
      <c r="AJ802" s="158">
        <v>1</v>
      </c>
      <c r="AK802" s="158"/>
      <c r="AL802" s="158"/>
      <c r="AM802" s="158"/>
      <c r="AN802" s="158"/>
      <c r="AO802" s="158"/>
      <c r="AP802" s="158"/>
      <c r="AQ802" s="158"/>
      <c r="AR802" s="158"/>
      <c r="AS802" s="158"/>
      <c r="AT802" s="158"/>
      <c r="AU802" s="158"/>
      <c r="AV802" s="158"/>
      <c r="AW802" s="158"/>
      <c r="AX802" s="158"/>
      <c r="AY802" s="158"/>
      <c r="AZ802" s="158"/>
      <c r="BA802" s="158"/>
      <c r="BB802" s="158"/>
      <c r="BC802" s="158"/>
      <c r="BD802" s="158"/>
      <c r="BE802" s="158"/>
      <c r="BF802" s="158"/>
      <c r="BG802" s="151"/>
      <c r="BH802" s="151"/>
      <c r="BI802" s="151"/>
      <c r="BJ802" s="151"/>
      <c r="BK802" s="151"/>
      <c r="BL802" s="151"/>
      <c r="BM802" s="151"/>
      <c r="BN802" s="151"/>
      <c r="BO802" s="151"/>
      <c r="BP802" s="151"/>
      <c r="BQ802" s="151"/>
      <c r="BR802" s="151"/>
      <c r="BS802" s="151"/>
      <c r="BT802" s="151"/>
      <c r="BU802" s="151"/>
      <c r="BV802" s="151"/>
      <c r="BW802" s="151"/>
      <c r="BX802" s="151"/>
      <c r="BY802" s="151"/>
      <c r="BZ802" s="151"/>
      <c r="CA802" s="151"/>
      <c r="CB802" s="151"/>
      <c r="CC802" s="151"/>
      <c r="CD802" s="151"/>
      <c r="CE802" s="151"/>
      <c r="CF802" s="151"/>
      <c r="CG802" s="151"/>
      <c r="CH802" s="151"/>
      <c r="CI802" s="151"/>
      <c r="CJ802" s="151"/>
      <c r="CK802" s="151"/>
      <c r="CL802" s="151"/>
    </row>
    <row r="803" spans="1:90" s="89" customFormat="1" x14ac:dyDescent="0.2">
      <c r="A803" s="151" t="s">
        <v>6232</v>
      </c>
      <c r="B803" s="151">
        <v>792</v>
      </c>
      <c r="C803" s="155">
        <v>677</v>
      </c>
      <c r="D803" s="269" t="s">
        <v>7989</v>
      </c>
      <c r="E803" s="270" t="s">
        <v>7990</v>
      </c>
      <c r="F803" s="271">
        <v>25199</v>
      </c>
      <c r="G803" s="151" t="s">
        <v>480</v>
      </c>
      <c r="H803" s="158">
        <v>37250123</v>
      </c>
      <c r="I803" s="151"/>
      <c r="J803" s="151"/>
      <c r="K803" s="151"/>
      <c r="L803" s="151"/>
      <c r="M803" s="151"/>
      <c r="N803" s="151"/>
      <c r="O803" s="151"/>
      <c r="P803" s="151"/>
      <c r="Q803" s="151"/>
      <c r="R803" s="151"/>
      <c r="S803" s="151"/>
      <c r="T803" s="151" t="s">
        <v>935</v>
      </c>
      <c r="U803" s="175">
        <v>44706</v>
      </c>
      <c r="V803" s="181">
        <v>44725</v>
      </c>
      <c r="W803" s="165">
        <f t="shared" si="83"/>
        <v>19</v>
      </c>
      <c r="X803" s="158" t="s">
        <v>453</v>
      </c>
      <c r="Y803" s="158" t="s">
        <v>564</v>
      </c>
      <c r="Z803" s="151" t="s">
        <v>1000</v>
      </c>
      <c r="AA803" s="151" t="s">
        <v>4651</v>
      </c>
      <c r="AB803" s="167" t="s">
        <v>804</v>
      </c>
      <c r="AC803" s="162" t="s">
        <v>453</v>
      </c>
      <c r="AD803" s="160" t="s">
        <v>807</v>
      </c>
      <c r="AE803" s="151" t="s">
        <v>453</v>
      </c>
      <c r="AF803" s="159" t="s">
        <v>453</v>
      </c>
      <c r="AG803" s="158" t="s">
        <v>453</v>
      </c>
      <c r="AH803" s="158" t="s">
        <v>453</v>
      </c>
      <c r="AI803" s="158" t="s">
        <v>453</v>
      </c>
      <c r="AJ803" s="158" t="s">
        <v>453</v>
      </c>
      <c r="AK803" s="158" t="s">
        <v>453</v>
      </c>
      <c r="AL803" s="158" t="s">
        <v>453</v>
      </c>
      <c r="AM803" s="158" t="s">
        <v>453</v>
      </c>
      <c r="AN803" s="158" t="s">
        <v>453</v>
      </c>
      <c r="AO803" s="158" t="s">
        <v>453</v>
      </c>
      <c r="AP803" s="158" t="s">
        <v>453</v>
      </c>
      <c r="AQ803" s="158" t="s">
        <v>453</v>
      </c>
      <c r="AR803" s="158" t="s">
        <v>453</v>
      </c>
      <c r="AS803" s="158" t="s">
        <v>453</v>
      </c>
      <c r="AT803" s="158" t="s">
        <v>453</v>
      </c>
      <c r="AU803" s="158" t="s">
        <v>453</v>
      </c>
      <c r="AV803" s="158" t="s">
        <v>453</v>
      </c>
      <c r="AW803" s="158" t="s">
        <v>453</v>
      </c>
      <c r="AX803" s="158" t="s">
        <v>453</v>
      </c>
      <c r="AY803" s="158" t="s">
        <v>453</v>
      </c>
      <c r="AZ803" s="158" t="s">
        <v>453</v>
      </c>
      <c r="BA803" s="158" t="s">
        <v>453</v>
      </c>
      <c r="BB803" s="158" t="s">
        <v>453</v>
      </c>
      <c r="BC803" s="158" t="s">
        <v>453</v>
      </c>
      <c r="BD803" s="158" t="s">
        <v>453</v>
      </c>
      <c r="BE803" s="158" t="s">
        <v>453</v>
      </c>
      <c r="BF803" s="158" t="s">
        <v>453</v>
      </c>
      <c r="BG803" s="151" t="s">
        <v>453</v>
      </c>
      <c r="BH803" s="151" t="s">
        <v>453</v>
      </c>
      <c r="BI803" s="151" t="s">
        <v>453</v>
      </c>
      <c r="BJ803" s="151" t="s">
        <v>453</v>
      </c>
      <c r="BK803" s="151" t="s">
        <v>453</v>
      </c>
      <c r="BL803" s="151" t="s">
        <v>453</v>
      </c>
      <c r="BM803" s="151" t="s">
        <v>453</v>
      </c>
      <c r="BN803" s="151" t="s">
        <v>453</v>
      </c>
      <c r="BO803" s="151" t="s">
        <v>453</v>
      </c>
      <c r="BP803" s="151"/>
      <c r="BQ803" s="151"/>
      <c r="BR803" s="151"/>
      <c r="BS803" s="151" t="s">
        <v>453</v>
      </c>
      <c r="BT803" s="151" t="s">
        <v>453</v>
      </c>
      <c r="BU803" s="151" t="s">
        <v>453</v>
      </c>
      <c r="BV803" s="151" t="s">
        <v>453</v>
      </c>
      <c r="BW803" s="151" t="s">
        <v>453</v>
      </c>
      <c r="BX803" s="151" t="s">
        <v>453</v>
      </c>
      <c r="BY803" s="151" t="s">
        <v>453</v>
      </c>
      <c r="BZ803" s="151" t="s">
        <v>453</v>
      </c>
      <c r="CA803" s="151" t="s">
        <v>453</v>
      </c>
      <c r="CB803" s="151" t="s">
        <v>453</v>
      </c>
      <c r="CC803" s="151" t="s">
        <v>453</v>
      </c>
      <c r="CD803" s="151"/>
      <c r="CE803" s="151" t="s">
        <v>453</v>
      </c>
      <c r="CF803" s="151" t="s">
        <v>453</v>
      </c>
      <c r="CG803" s="151" t="s">
        <v>453</v>
      </c>
      <c r="CH803" s="151" t="s">
        <v>453</v>
      </c>
      <c r="CI803" s="151" t="s">
        <v>453</v>
      </c>
      <c r="CJ803" s="151" t="s">
        <v>453</v>
      </c>
      <c r="CK803" s="151" t="s">
        <v>453</v>
      </c>
      <c r="CL803" s="151" t="s">
        <v>453</v>
      </c>
    </row>
    <row r="804" spans="1:90" s="89" customFormat="1" x14ac:dyDescent="0.2">
      <c r="A804" s="153" t="s">
        <v>6235</v>
      </c>
      <c r="B804" s="151">
        <v>793</v>
      </c>
      <c r="C804" s="155">
        <v>678</v>
      </c>
      <c r="D804" s="269" t="s">
        <v>7991</v>
      </c>
      <c r="E804" s="270" t="s">
        <v>7992</v>
      </c>
      <c r="F804" s="271">
        <v>26980</v>
      </c>
      <c r="G804" s="151" t="s">
        <v>562</v>
      </c>
      <c r="H804" s="158">
        <v>41232644</v>
      </c>
      <c r="I804" s="151"/>
      <c r="J804" s="151"/>
      <c r="K804" s="151"/>
      <c r="L804" s="151"/>
      <c r="M804" s="151"/>
      <c r="N804" s="151"/>
      <c r="O804" s="151"/>
      <c r="P804" s="151"/>
      <c r="Q804" s="151"/>
      <c r="R804" s="151"/>
      <c r="S804" s="151"/>
      <c r="T804" s="151" t="s">
        <v>935</v>
      </c>
      <c r="U804" s="175">
        <v>44741</v>
      </c>
      <c r="V804" s="181">
        <v>44748</v>
      </c>
      <c r="W804" s="165">
        <f t="shared" si="83"/>
        <v>7</v>
      </c>
      <c r="X804" s="158" t="s">
        <v>453</v>
      </c>
      <c r="Y804" s="158" t="s">
        <v>564</v>
      </c>
      <c r="Z804" s="151" t="s">
        <v>817</v>
      </c>
      <c r="AA804" s="151" t="s">
        <v>6236</v>
      </c>
      <c r="AB804" s="167" t="s">
        <v>804</v>
      </c>
      <c r="AC804" s="162">
        <v>44783</v>
      </c>
      <c r="AD804" s="160" t="s">
        <v>807</v>
      </c>
      <c r="AE804" s="179">
        <v>44868</v>
      </c>
      <c r="AF804" s="159">
        <f t="shared" ref="AF804:AF809" si="87">((AE804-AC804)/365*12)</f>
        <v>2.7945205479452051</v>
      </c>
      <c r="AG804" s="158" t="s">
        <v>539</v>
      </c>
      <c r="AH804" s="158">
        <v>1</v>
      </c>
      <c r="AI804" s="158"/>
      <c r="AJ804" s="158"/>
      <c r="AK804" s="158"/>
      <c r="AL804" s="158"/>
      <c r="AM804" s="158"/>
      <c r="AN804" s="158"/>
      <c r="AO804" s="158"/>
      <c r="AP804" s="158"/>
      <c r="AQ804" s="158"/>
      <c r="AR804" s="158"/>
      <c r="AS804" s="158"/>
      <c r="AT804" s="158"/>
      <c r="AU804" s="158"/>
      <c r="AV804" s="158"/>
      <c r="AW804" s="158"/>
      <c r="AX804" s="158"/>
      <c r="AY804" s="158"/>
      <c r="AZ804" s="158"/>
      <c r="BA804" s="158"/>
      <c r="BB804" s="158"/>
      <c r="BC804" s="158"/>
      <c r="BD804" s="158"/>
      <c r="BE804" s="158"/>
      <c r="BF804" s="158"/>
      <c r="BG804" s="151"/>
      <c r="BH804" s="151"/>
      <c r="BI804" s="151"/>
      <c r="BJ804" s="151"/>
      <c r="BK804" s="151"/>
      <c r="BL804" s="151"/>
      <c r="BM804" s="151"/>
      <c r="BN804" s="151"/>
      <c r="BO804" s="151"/>
      <c r="BP804" s="151"/>
      <c r="BQ804" s="151"/>
      <c r="BR804" s="151"/>
      <c r="BS804" s="151"/>
      <c r="BT804" s="151"/>
      <c r="BU804" s="151"/>
      <c r="BV804" s="151"/>
      <c r="BW804" s="151"/>
      <c r="BX804" s="151"/>
      <c r="BY804" s="151"/>
      <c r="BZ804" s="151"/>
      <c r="CA804" s="151"/>
      <c r="CB804" s="151"/>
      <c r="CC804" s="151"/>
      <c r="CD804" s="151"/>
      <c r="CE804" s="151"/>
      <c r="CF804" s="151"/>
      <c r="CG804" s="151"/>
      <c r="CH804" s="151"/>
      <c r="CI804" s="151"/>
      <c r="CJ804" s="151"/>
      <c r="CK804" s="151"/>
      <c r="CL804" s="151"/>
    </row>
    <row r="805" spans="1:90" s="89" customFormat="1" x14ac:dyDescent="0.2">
      <c r="A805" s="151" t="s">
        <v>6266</v>
      </c>
      <c r="B805" s="151">
        <v>794</v>
      </c>
      <c r="C805" s="151">
        <v>679</v>
      </c>
      <c r="D805" s="269" t="s">
        <v>7993</v>
      </c>
      <c r="E805" s="270" t="s">
        <v>7994</v>
      </c>
      <c r="F805" s="271">
        <v>23564</v>
      </c>
      <c r="G805" s="151" t="s">
        <v>480</v>
      </c>
      <c r="H805" s="158">
        <v>45052070</v>
      </c>
      <c r="I805" s="151"/>
      <c r="J805" s="151"/>
      <c r="K805" s="151"/>
      <c r="L805" s="151"/>
      <c r="M805" s="151"/>
      <c r="N805" s="151"/>
      <c r="O805" s="151"/>
      <c r="P805" s="151"/>
      <c r="Q805" s="151"/>
      <c r="R805" s="151"/>
      <c r="S805" s="151"/>
      <c r="T805" s="151" t="s">
        <v>453</v>
      </c>
      <c r="U805" s="175" t="s">
        <v>453</v>
      </c>
      <c r="V805" s="181" t="s">
        <v>453</v>
      </c>
      <c r="W805" s="165" t="s">
        <v>453</v>
      </c>
      <c r="X805" s="158" t="s">
        <v>453</v>
      </c>
      <c r="Y805" s="158" t="s">
        <v>568</v>
      </c>
      <c r="Z805" s="151" t="s">
        <v>1088</v>
      </c>
      <c r="AA805" s="151" t="s">
        <v>6237</v>
      </c>
      <c r="AB805" s="167" t="s">
        <v>804</v>
      </c>
      <c r="AC805" s="162">
        <v>44748</v>
      </c>
      <c r="AD805" s="160" t="s">
        <v>807</v>
      </c>
      <c r="AE805" s="179">
        <v>44868</v>
      </c>
      <c r="AF805" s="159">
        <f t="shared" si="87"/>
        <v>3.9452054794520546</v>
      </c>
      <c r="AG805" s="158" t="s">
        <v>539</v>
      </c>
      <c r="AH805" s="158">
        <v>1</v>
      </c>
      <c r="AI805" s="158"/>
      <c r="AJ805" s="158"/>
      <c r="AK805" s="158"/>
      <c r="AL805" s="158"/>
      <c r="AM805" s="158"/>
      <c r="AN805" s="158"/>
      <c r="AO805" s="158"/>
      <c r="AP805" s="158"/>
      <c r="AQ805" s="158"/>
      <c r="AR805" s="158"/>
      <c r="AS805" s="158"/>
      <c r="AT805" s="158"/>
      <c r="AU805" s="158"/>
      <c r="AV805" s="158"/>
      <c r="AW805" s="158"/>
      <c r="AX805" s="158"/>
      <c r="AY805" s="158"/>
      <c r="AZ805" s="158"/>
      <c r="BA805" s="158"/>
      <c r="BB805" s="158"/>
      <c r="BC805" s="158"/>
      <c r="BD805" s="158"/>
      <c r="BE805" s="158"/>
      <c r="BF805" s="158"/>
      <c r="BG805" s="151"/>
      <c r="BH805" s="151"/>
      <c r="BI805" s="151"/>
      <c r="BJ805" s="151"/>
      <c r="BK805" s="151"/>
      <c r="BL805" s="151"/>
      <c r="BM805" s="151"/>
      <c r="BN805" s="151"/>
      <c r="BO805" s="151"/>
      <c r="BP805" s="151"/>
      <c r="BQ805" s="151"/>
      <c r="BR805" s="151"/>
      <c r="BS805" s="151"/>
      <c r="BT805" s="151"/>
      <c r="BU805" s="151"/>
      <c r="BV805" s="151"/>
      <c r="BW805" s="151"/>
      <c r="BX805" s="151"/>
      <c r="BY805" s="151"/>
      <c r="BZ805" s="151"/>
      <c r="CA805" s="151"/>
      <c r="CB805" s="151"/>
      <c r="CC805" s="151"/>
      <c r="CD805" s="151"/>
      <c r="CE805" s="151"/>
      <c r="CF805" s="151"/>
      <c r="CG805" s="151"/>
      <c r="CH805" s="151"/>
      <c r="CI805" s="151"/>
      <c r="CJ805" s="151"/>
      <c r="CK805" s="151"/>
      <c r="CL805" s="151"/>
    </row>
    <row r="806" spans="1:90" s="89" customFormat="1" x14ac:dyDescent="0.2">
      <c r="A806" s="151" t="s">
        <v>6238</v>
      </c>
      <c r="B806" s="151">
        <v>795</v>
      </c>
      <c r="C806" s="151">
        <v>680</v>
      </c>
      <c r="D806" s="269" t="s">
        <v>7995</v>
      </c>
      <c r="E806" s="270" t="s">
        <v>7996</v>
      </c>
      <c r="F806" s="271">
        <v>15407</v>
      </c>
      <c r="G806" s="151" t="s">
        <v>562</v>
      </c>
      <c r="H806" s="158">
        <v>35431851</v>
      </c>
      <c r="I806" s="151"/>
      <c r="J806" s="151"/>
      <c r="K806" s="151"/>
      <c r="L806" s="151"/>
      <c r="M806" s="151"/>
      <c r="N806" s="151"/>
      <c r="O806" s="151"/>
      <c r="P806" s="151"/>
      <c r="Q806" s="151"/>
      <c r="R806" s="151"/>
      <c r="S806" s="151"/>
      <c r="T806" s="151" t="s">
        <v>935</v>
      </c>
      <c r="U806" s="175">
        <v>44748</v>
      </c>
      <c r="V806" s="175">
        <v>44755</v>
      </c>
      <c r="W806" s="165">
        <f t="shared" si="83"/>
        <v>7</v>
      </c>
      <c r="X806" s="158" t="s">
        <v>453</v>
      </c>
      <c r="Y806" s="158"/>
      <c r="Z806" s="151" t="s">
        <v>6239</v>
      </c>
      <c r="AA806" s="151"/>
      <c r="AB806" s="167"/>
      <c r="AC806" s="162"/>
      <c r="AD806" s="160"/>
      <c r="AE806" s="179"/>
      <c r="AF806" s="159">
        <f t="shared" si="87"/>
        <v>0</v>
      </c>
      <c r="AG806" s="158"/>
      <c r="AH806" s="158"/>
      <c r="AI806" s="158"/>
      <c r="AJ806" s="158"/>
      <c r="AK806" s="158"/>
      <c r="AL806" s="158"/>
      <c r="AM806" s="158"/>
      <c r="AN806" s="158"/>
      <c r="AO806" s="158"/>
      <c r="AP806" s="158"/>
      <c r="AQ806" s="158"/>
      <c r="AR806" s="158"/>
      <c r="AS806" s="158"/>
      <c r="AT806" s="158"/>
      <c r="AU806" s="158"/>
      <c r="AV806" s="158"/>
      <c r="AW806" s="158"/>
      <c r="AX806" s="158"/>
      <c r="AY806" s="158"/>
      <c r="AZ806" s="158"/>
      <c r="BA806" s="158"/>
      <c r="BB806" s="158"/>
      <c r="BC806" s="158"/>
      <c r="BD806" s="158"/>
      <c r="BE806" s="158"/>
      <c r="BF806" s="158"/>
      <c r="BG806" s="151"/>
      <c r="BH806" s="151"/>
      <c r="BI806" s="151"/>
      <c r="BJ806" s="151"/>
      <c r="BK806" s="151"/>
      <c r="BL806" s="151"/>
      <c r="BM806" s="151"/>
      <c r="BN806" s="151"/>
      <c r="BO806" s="151"/>
      <c r="BP806" s="151"/>
      <c r="BQ806" s="151"/>
      <c r="BR806" s="151"/>
      <c r="BS806" s="151"/>
      <c r="BT806" s="151"/>
      <c r="BU806" s="151"/>
      <c r="BV806" s="151"/>
      <c r="BW806" s="151"/>
      <c r="BX806" s="151"/>
      <c r="BY806" s="151"/>
      <c r="BZ806" s="151"/>
      <c r="CA806" s="151"/>
      <c r="CB806" s="151"/>
      <c r="CC806" s="151"/>
      <c r="CD806" s="151"/>
      <c r="CE806" s="151"/>
      <c r="CF806" s="151"/>
      <c r="CG806" s="151"/>
      <c r="CH806" s="151"/>
      <c r="CI806" s="151"/>
      <c r="CJ806" s="151"/>
      <c r="CK806" s="151"/>
      <c r="CL806" s="151"/>
    </row>
    <row r="807" spans="1:90" s="89" customFormat="1" x14ac:dyDescent="0.2">
      <c r="A807" s="151" t="s">
        <v>6267</v>
      </c>
      <c r="B807" s="151">
        <v>796</v>
      </c>
      <c r="C807" s="151">
        <v>681</v>
      </c>
      <c r="D807" s="269" t="s">
        <v>7997</v>
      </c>
      <c r="E807" s="270" t="s">
        <v>7998</v>
      </c>
      <c r="F807" s="271">
        <v>39556</v>
      </c>
      <c r="G807" s="151" t="s">
        <v>562</v>
      </c>
      <c r="H807" s="158">
        <v>55092547</v>
      </c>
      <c r="I807" s="151"/>
      <c r="J807" s="151"/>
      <c r="K807" s="151"/>
      <c r="L807" s="151"/>
      <c r="M807" s="151"/>
      <c r="N807" s="151"/>
      <c r="O807" s="151"/>
      <c r="P807" s="151"/>
      <c r="Q807" s="151"/>
      <c r="R807" s="151"/>
      <c r="S807" s="151"/>
      <c r="T807" s="151" t="s">
        <v>453</v>
      </c>
      <c r="U807" s="175" t="s">
        <v>453</v>
      </c>
      <c r="V807" s="175" t="s">
        <v>453</v>
      </c>
      <c r="W807" s="165" t="s">
        <v>453</v>
      </c>
      <c r="X807" s="158" t="s">
        <v>453</v>
      </c>
      <c r="Y807" s="158" t="s">
        <v>568</v>
      </c>
      <c r="Z807" s="151" t="s">
        <v>1088</v>
      </c>
      <c r="AA807" s="151" t="s">
        <v>6162</v>
      </c>
      <c r="AB807" s="167" t="s">
        <v>804</v>
      </c>
      <c r="AC807" s="162">
        <v>44755</v>
      </c>
      <c r="AD807" s="160" t="s">
        <v>804</v>
      </c>
      <c r="AE807" s="179">
        <v>44868</v>
      </c>
      <c r="AF807" s="159">
        <f t="shared" si="87"/>
        <v>3.7150684931506852</v>
      </c>
      <c r="AG807" s="158" t="s">
        <v>539</v>
      </c>
      <c r="AH807" s="158">
        <v>1</v>
      </c>
      <c r="AI807" s="158"/>
      <c r="AJ807" s="158"/>
      <c r="AK807" s="158"/>
      <c r="AL807" s="158"/>
      <c r="AM807" s="158"/>
      <c r="AN807" s="158"/>
      <c r="AO807" s="158"/>
      <c r="AP807" s="158"/>
      <c r="AQ807" s="158"/>
      <c r="AR807" s="158"/>
      <c r="AS807" s="158"/>
      <c r="AT807" s="158"/>
      <c r="AU807" s="158"/>
      <c r="AV807" s="158"/>
      <c r="AW807" s="158"/>
      <c r="AX807" s="158"/>
      <c r="AY807" s="158"/>
      <c r="AZ807" s="158"/>
      <c r="BA807" s="158"/>
      <c r="BB807" s="158"/>
      <c r="BC807" s="158"/>
      <c r="BD807" s="158"/>
      <c r="BE807" s="158"/>
      <c r="BF807" s="158"/>
      <c r="BG807" s="151"/>
      <c r="BH807" s="151"/>
      <c r="BI807" s="151"/>
      <c r="BJ807" s="151"/>
      <c r="BK807" s="151"/>
      <c r="BL807" s="151"/>
      <c r="BM807" s="151"/>
      <c r="BN807" s="151"/>
      <c r="BO807" s="151"/>
      <c r="BP807" s="151"/>
      <c r="BQ807" s="151"/>
      <c r="BR807" s="151"/>
      <c r="BS807" s="151"/>
      <c r="BT807" s="151"/>
      <c r="BU807" s="151"/>
      <c r="BV807" s="151"/>
      <c r="BW807" s="151"/>
      <c r="BX807" s="151"/>
      <c r="BY807" s="151"/>
      <c r="BZ807" s="151"/>
      <c r="CA807" s="151"/>
      <c r="CB807" s="151"/>
      <c r="CC807" s="151"/>
      <c r="CD807" s="151"/>
      <c r="CE807" s="151"/>
      <c r="CF807" s="151"/>
      <c r="CG807" s="151"/>
      <c r="CH807" s="151"/>
      <c r="CI807" s="151"/>
      <c r="CJ807" s="151"/>
      <c r="CK807" s="151"/>
      <c r="CL807" s="151"/>
    </row>
    <row r="808" spans="1:90" s="89" customFormat="1" x14ac:dyDescent="0.2">
      <c r="A808" s="151" t="s">
        <v>6240</v>
      </c>
      <c r="B808" s="151">
        <v>797</v>
      </c>
      <c r="C808" s="151">
        <v>682</v>
      </c>
      <c r="D808" s="269" t="s">
        <v>7999</v>
      </c>
      <c r="E808" s="270" t="s">
        <v>8000</v>
      </c>
      <c r="F808" s="271">
        <v>15537</v>
      </c>
      <c r="G808" s="151" t="s">
        <v>562</v>
      </c>
      <c r="H808" s="158">
        <v>45565072</v>
      </c>
      <c r="I808" s="151"/>
      <c r="J808" s="151"/>
      <c r="K808" s="151"/>
      <c r="L808" s="151"/>
      <c r="M808" s="151"/>
      <c r="N808" s="151"/>
      <c r="O808" s="151"/>
      <c r="P808" s="151"/>
      <c r="Q808" s="151"/>
      <c r="R808" s="151"/>
      <c r="S808" s="151"/>
      <c r="T808" s="151" t="s">
        <v>913</v>
      </c>
      <c r="U808" s="175">
        <v>44760</v>
      </c>
      <c r="V808" s="175">
        <v>44769</v>
      </c>
      <c r="W808" s="165">
        <f t="shared" si="83"/>
        <v>9</v>
      </c>
      <c r="X808" s="158" t="s">
        <v>453</v>
      </c>
      <c r="Y808" s="158" t="s">
        <v>564</v>
      </c>
      <c r="Z808" s="151" t="s">
        <v>1088</v>
      </c>
      <c r="AA808" s="151" t="s">
        <v>6241</v>
      </c>
      <c r="AB808" s="167" t="s">
        <v>804</v>
      </c>
      <c r="AC808" s="162">
        <v>44881</v>
      </c>
      <c r="AD808" s="160" t="s">
        <v>807</v>
      </c>
      <c r="AE808" s="179"/>
      <c r="AF808" s="159">
        <f t="shared" si="87"/>
        <v>-1475.5397260273974</v>
      </c>
      <c r="AG808" s="158"/>
      <c r="AH808" s="158"/>
      <c r="AI808" s="158"/>
      <c r="AJ808" s="158"/>
      <c r="AK808" s="158"/>
      <c r="AL808" s="158"/>
      <c r="AM808" s="158"/>
      <c r="AN808" s="158"/>
      <c r="AO808" s="158"/>
      <c r="AP808" s="158"/>
      <c r="AQ808" s="158"/>
      <c r="AR808" s="158"/>
      <c r="AS808" s="158"/>
      <c r="AT808" s="158"/>
      <c r="AU808" s="158"/>
      <c r="AV808" s="158"/>
      <c r="AW808" s="158"/>
      <c r="AX808" s="158"/>
      <c r="AY808" s="158"/>
      <c r="AZ808" s="158"/>
      <c r="BA808" s="158"/>
      <c r="BB808" s="158"/>
      <c r="BC808" s="158"/>
      <c r="BD808" s="158"/>
      <c r="BE808" s="158"/>
      <c r="BF808" s="158"/>
      <c r="BG808" s="151"/>
      <c r="BH808" s="151"/>
      <c r="BI808" s="151"/>
      <c r="BJ808" s="151"/>
      <c r="BK808" s="151"/>
      <c r="BL808" s="151"/>
      <c r="BM808" s="151"/>
      <c r="BN808" s="151"/>
      <c r="BO808" s="151"/>
      <c r="BP808" s="151"/>
      <c r="BQ808" s="151"/>
      <c r="BR808" s="151"/>
      <c r="BS808" s="151"/>
      <c r="BT808" s="151"/>
      <c r="BU808" s="151"/>
      <c r="BV808" s="151"/>
      <c r="BW808" s="151"/>
      <c r="BX808" s="151"/>
      <c r="BY808" s="151"/>
      <c r="BZ808" s="151"/>
      <c r="CA808" s="151"/>
      <c r="CB808" s="151"/>
      <c r="CC808" s="151"/>
      <c r="CD808" s="151"/>
      <c r="CE808" s="151"/>
      <c r="CF808" s="151"/>
      <c r="CG808" s="151"/>
      <c r="CH808" s="151"/>
      <c r="CI808" s="151"/>
      <c r="CJ808" s="151"/>
      <c r="CK808" s="151"/>
      <c r="CL808" s="151"/>
    </row>
    <row r="809" spans="1:90" s="89" customFormat="1" x14ac:dyDescent="0.2">
      <c r="A809" s="151" t="s">
        <v>6264</v>
      </c>
      <c r="B809" s="151">
        <v>798</v>
      </c>
      <c r="C809" s="151">
        <v>683</v>
      </c>
      <c r="D809" s="269" t="s">
        <v>8001</v>
      </c>
      <c r="E809" s="270" t="s">
        <v>8002</v>
      </c>
      <c r="F809" s="271">
        <v>35753</v>
      </c>
      <c r="G809" s="151" t="s">
        <v>562</v>
      </c>
      <c r="H809" s="158">
        <v>45847170</v>
      </c>
      <c r="I809" s="151"/>
      <c r="J809" s="151"/>
      <c r="K809" s="151"/>
      <c r="L809" s="151"/>
      <c r="M809" s="151"/>
      <c r="N809" s="151"/>
      <c r="O809" s="151"/>
      <c r="P809" s="151"/>
      <c r="Q809" s="151"/>
      <c r="R809" s="151"/>
      <c r="S809" s="151"/>
      <c r="T809" s="151" t="s">
        <v>453</v>
      </c>
      <c r="U809" s="175" t="s">
        <v>453</v>
      </c>
      <c r="V809" s="175" t="s">
        <v>453</v>
      </c>
      <c r="W809" s="165" t="s">
        <v>453</v>
      </c>
      <c r="X809" s="158" t="s">
        <v>453</v>
      </c>
      <c r="Y809" s="158" t="s">
        <v>563</v>
      </c>
      <c r="Z809" s="151" t="s">
        <v>1088</v>
      </c>
      <c r="AA809" s="151" t="s">
        <v>6243</v>
      </c>
      <c r="AB809" s="167" t="s">
        <v>804</v>
      </c>
      <c r="AC809" s="162">
        <v>44769</v>
      </c>
      <c r="AD809" s="160" t="s">
        <v>804</v>
      </c>
      <c r="AE809" s="179">
        <v>44868</v>
      </c>
      <c r="AF809" s="159">
        <f t="shared" si="87"/>
        <v>3.2547945205479452</v>
      </c>
      <c r="AG809" s="158" t="s">
        <v>539</v>
      </c>
      <c r="AH809" s="158">
        <v>1</v>
      </c>
      <c r="AI809" s="158"/>
      <c r="AJ809" s="158"/>
      <c r="AK809" s="158"/>
      <c r="AL809" s="158"/>
      <c r="AM809" s="158"/>
      <c r="AN809" s="158"/>
      <c r="AO809" s="158"/>
      <c r="AP809" s="158"/>
      <c r="AQ809" s="158"/>
      <c r="AR809" s="158"/>
      <c r="AS809" s="158"/>
      <c r="AT809" s="158"/>
      <c r="AU809" s="158"/>
      <c r="AV809" s="158"/>
      <c r="AW809" s="158"/>
      <c r="AX809" s="158"/>
      <c r="AY809" s="158"/>
      <c r="AZ809" s="158"/>
      <c r="BA809" s="158"/>
      <c r="BB809" s="158"/>
      <c r="BC809" s="158"/>
      <c r="BD809" s="158"/>
      <c r="BE809" s="158"/>
      <c r="BF809" s="158"/>
      <c r="BG809" s="151"/>
      <c r="BH809" s="151"/>
      <c r="BI809" s="151"/>
      <c r="BJ809" s="151"/>
      <c r="BK809" s="151"/>
      <c r="BL809" s="151"/>
      <c r="BM809" s="151"/>
      <c r="BN809" s="151"/>
      <c r="BO809" s="151"/>
      <c r="BP809" s="151"/>
      <c r="BQ809" s="151"/>
      <c r="BR809" s="151"/>
      <c r="BS809" s="151"/>
      <c r="BT809" s="151"/>
      <c r="BU809" s="151"/>
      <c r="BV809" s="151"/>
      <c r="BW809" s="151"/>
      <c r="BX809" s="151"/>
      <c r="BY809" s="151"/>
      <c r="BZ809" s="151"/>
      <c r="CA809" s="151"/>
      <c r="CB809" s="151"/>
      <c r="CC809" s="151"/>
      <c r="CD809" s="151"/>
      <c r="CE809" s="151"/>
      <c r="CF809" s="151"/>
      <c r="CG809" s="151"/>
      <c r="CH809" s="151"/>
      <c r="CI809" s="151"/>
      <c r="CJ809" s="151"/>
      <c r="CK809" s="151"/>
      <c r="CL809" s="151"/>
    </row>
    <row r="810" spans="1:90" s="89" customFormat="1" x14ac:dyDescent="0.2">
      <c r="A810" s="151" t="s">
        <v>6298</v>
      </c>
      <c r="B810" s="151">
        <v>799</v>
      </c>
      <c r="C810" s="151">
        <v>684</v>
      </c>
      <c r="D810" s="269" t="s">
        <v>8003</v>
      </c>
      <c r="E810" s="270" t="s">
        <v>8004</v>
      </c>
      <c r="F810" s="271">
        <v>33800</v>
      </c>
      <c r="G810" s="151" t="s">
        <v>480</v>
      </c>
      <c r="H810" s="158">
        <v>35033043</v>
      </c>
      <c r="I810" s="151"/>
      <c r="J810" s="151"/>
      <c r="K810" s="151"/>
      <c r="L810" s="151"/>
      <c r="M810" s="151"/>
      <c r="N810" s="151"/>
      <c r="O810" s="151"/>
      <c r="P810" s="151"/>
      <c r="Q810" s="151"/>
      <c r="R810" s="151"/>
      <c r="S810" s="151"/>
      <c r="T810" s="151" t="s">
        <v>453</v>
      </c>
      <c r="U810" s="175" t="s">
        <v>453</v>
      </c>
      <c r="V810" s="175" t="s">
        <v>453</v>
      </c>
      <c r="W810" s="165" t="s">
        <v>453</v>
      </c>
      <c r="X810" s="158" t="s">
        <v>453</v>
      </c>
      <c r="Y810" s="158" t="s">
        <v>568</v>
      </c>
      <c r="Z810" s="151" t="s">
        <v>817</v>
      </c>
      <c r="AA810" s="151" t="s">
        <v>6168</v>
      </c>
      <c r="AB810" s="167" t="s">
        <v>804</v>
      </c>
      <c r="AC810" s="162">
        <v>44781</v>
      </c>
      <c r="AD810" s="160" t="s">
        <v>807</v>
      </c>
      <c r="AE810" s="179"/>
      <c r="AF810" s="159"/>
      <c r="AG810" s="158"/>
      <c r="AH810" s="158"/>
      <c r="AI810" s="158"/>
      <c r="AJ810" s="158"/>
      <c r="AK810" s="158"/>
      <c r="AL810" s="158"/>
      <c r="AM810" s="158"/>
      <c r="AN810" s="158"/>
      <c r="AO810" s="158"/>
      <c r="AP810" s="158"/>
      <c r="AQ810" s="158"/>
      <c r="AR810" s="158"/>
      <c r="AS810" s="158"/>
      <c r="AT810" s="158"/>
      <c r="AU810" s="158"/>
      <c r="AV810" s="158"/>
      <c r="AW810" s="158"/>
      <c r="AX810" s="158"/>
      <c r="AY810" s="158"/>
      <c r="AZ810" s="158"/>
      <c r="BA810" s="158"/>
      <c r="BB810" s="158"/>
      <c r="BC810" s="158"/>
      <c r="BD810" s="158"/>
      <c r="BE810" s="158"/>
      <c r="BF810" s="158"/>
      <c r="BG810" s="151"/>
      <c r="BH810" s="151"/>
      <c r="BI810" s="151"/>
      <c r="BJ810" s="151"/>
      <c r="BK810" s="151"/>
      <c r="BL810" s="151"/>
      <c r="BM810" s="151"/>
      <c r="BN810" s="151"/>
      <c r="BO810" s="151"/>
      <c r="BP810" s="151"/>
      <c r="BQ810" s="151"/>
      <c r="BR810" s="151"/>
      <c r="BS810" s="151"/>
      <c r="BT810" s="151"/>
      <c r="BU810" s="151"/>
      <c r="BV810" s="151"/>
      <c r="BW810" s="151"/>
      <c r="BX810" s="151"/>
      <c r="BY810" s="151"/>
      <c r="BZ810" s="151"/>
      <c r="CA810" s="151"/>
      <c r="CB810" s="151"/>
      <c r="CC810" s="151"/>
      <c r="CD810" s="151"/>
      <c r="CE810" s="151"/>
      <c r="CF810" s="151"/>
      <c r="CG810" s="151"/>
      <c r="CH810" s="151"/>
      <c r="CI810" s="151"/>
      <c r="CJ810" s="151"/>
      <c r="CK810" s="151"/>
      <c r="CL810" s="151"/>
    </row>
    <row r="811" spans="1:90" s="89" customFormat="1" x14ac:dyDescent="0.2">
      <c r="A811" s="151" t="s">
        <v>6244</v>
      </c>
      <c r="B811" s="151">
        <v>800</v>
      </c>
      <c r="C811" s="151">
        <v>685</v>
      </c>
      <c r="D811" s="269" t="s">
        <v>8005</v>
      </c>
      <c r="E811" s="270" t="s">
        <v>8006</v>
      </c>
      <c r="F811" s="271">
        <v>21897</v>
      </c>
      <c r="G811" s="151" t="s">
        <v>480</v>
      </c>
      <c r="H811" s="158">
        <v>61036689</v>
      </c>
      <c r="I811" s="151"/>
      <c r="J811" s="151"/>
      <c r="K811" s="151"/>
      <c r="L811" s="151"/>
      <c r="M811" s="151"/>
      <c r="N811" s="151"/>
      <c r="O811" s="151"/>
      <c r="P811" s="151"/>
      <c r="Q811" s="151"/>
      <c r="R811" s="151"/>
      <c r="S811" s="151"/>
      <c r="T811" s="151" t="s">
        <v>913</v>
      </c>
      <c r="U811" s="175">
        <v>44783</v>
      </c>
      <c r="V811" s="175">
        <v>44790</v>
      </c>
      <c r="W811" s="165">
        <f t="shared" si="83"/>
        <v>7</v>
      </c>
      <c r="X811" s="158" t="s">
        <v>453</v>
      </c>
      <c r="Y811" s="158" t="s">
        <v>568</v>
      </c>
      <c r="Z811" s="151" t="s">
        <v>1088</v>
      </c>
      <c r="AA811" s="151" t="s">
        <v>6245</v>
      </c>
      <c r="AB811" s="167" t="s">
        <v>804</v>
      </c>
      <c r="AC811" s="162">
        <v>44832</v>
      </c>
      <c r="AD811" s="160" t="s">
        <v>807</v>
      </c>
      <c r="AE811" s="179">
        <v>44868</v>
      </c>
      <c r="AF811" s="159">
        <f t="shared" ref="AF811:AF842" si="88">((AE811-AC811)/365*12)</f>
        <v>1.1835616438356165</v>
      </c>
      <c r="AG811" s="158" t="s">
        <v>539</v>
      </c>
      <c r="AH811" s="158">
        <v>1</v>
      </c>
      <c r="AI811" s="158"/>
      <c r="AJ811" s="158"/>
      <c r="AK811" s="158"/>
      <c r="AL811" s="158"/>
      <c r="AM811" s="158"/>
      <c r="AN811" s="158"/>
      <c r="AO811" s="158"/>
      <c r="AP811" s="158"/>
      <c r="AQ811" s="158"/>
      <c r="AR811" s="158"/>
      <c r="AS811" s="158"/>
      <c r="AT811" s="158"/>
      <c r="AU811" s="158"/>
      <c r="AV811" s="158"/>
      <c r="AW811" s="158"/>
      <c r="AX811" s="158"/>
      <c r="AY811" s="158"/>
      <c r="AZ811" s="158"/>
      <c r="BA811" s="158"/>
      <c r="BB811" s="158"/>
      <c r="BC811" s="158"/>
      <c r="BD811" s="158"/>
      <c r="BE811" s="158"/>
      <c r="BF811" s="158"/>
      <c r="BG811" s="151"/>
      <c r="BH811" s="151"/>
      <c r="BI811" s="151"/>
      <c r="BJ811" s="151"/>
      <c r="BK811" s="151"/>
      <c r="BL811" s="151"/>
      <c r="BM811" s="151"/>
      <c r="BN811" s="151"/>
      <c r="BO811" s="151"/>
      <c r="BP811" s="151"/>
      <c r="BQ811" s="151"/>
      <c r="BR811" s="151"/>
      <c r="BS811" s="151"/>
      <c r="BT811" s="151"/>
      <c r="BU811" s="151"/>
      <c r="BV811" s="151"/>
      <c r="BW811" s="151"/>
      <c r="BX811" s="151"/>
      <c r="BY811" s="151"/>
      <c r="BZ811" s="151"/>
      <c r="CA811" s="151"/>
      <c r="CB811" s="151"/>
      <c r="CC811" s="151"/>
      <c r="CD811" s="151"/>
      <c r="CE811" s="151"/>
      <c r="CF811" s="151"/>
      <c r="CG811" s="151"/>
      <c r="CH811" s="151"/>
      <c r="CI811" s="151"/>
      <c r="CJ811" s="151"/>
      <c r="CK811" s="151"/>
      <c r="CL811" s="151"/>
    </row>
    <row r="812" spans="1:90" s="89" customFormat="1" x14ac:dyDescent="0.2">
      <c r="A812" s="151" t="s">
        <v>6301</v>
      </c>
      <c r="B812" s="151">
        <v>801</v>
      </c>
      <c r="C812" s="151">
        <v>686</v>
      </c>
      <c r="D812" s="269" t="s">
        <v>8007</v>
      </c>
      <c r="E812" s="270" t="s">
        <v>8008</v>
      </c>
      <c r="F812" s="271">
        <v>28921</v>
      </c>
      <c r="G812" s="151" t="s">
        <v>562</v>
      </c>
      <c r="H812" s="158">
        <v>41489578</v>
      </c>
      <c r="I812" s="151"/>
      <c r="J812" s="151"/>
      <c r="K812" s="151"/>
      <c r="L812" s="151"/>
      <c r="M812" s="151"/>
      <c r="N812" s="151"/>
      <c r="O812" s="151"/>
      <c r="P812" s="151"/>
      <c r="Q812" s="151"/>
      <c r="R812" s="151"/>
      <c r="S812" s="151"/>
      <c r="T812" s="151" t="s">
        <v>453</v>
      </c>
      <c r="U812" s="175" t="s">
        <v>453</v>
      </c>
      <c r="V812" s="175" t="s">
        <v>453</v>
      </c>
      <c r="W812" s="165" t="s">
        <v>453</v>
      </c>
      <c r="X812" s="158" t="s">
        <v>453</v>
      </c>
      <c r="Y812" s="158" t="s">
        <v>564</v>
      </c>
      <c r="Z812" s="151" t="s">
        <v>817</v>
      </c>
      <c r="AA812" s="151" t="s">
        <v>6056</v>
      </c>
      <c r="AB812" s="167" t="s">
        <v>804</v>
      </c>
      <c r="AC812" s="162">
        <v>44797</v>
      </c>
      <c r="AD812" s="160" t="s">
        <v>807</v>
      </c>
      <c r="AE812" s="179">
        <v>44868</v>
      </c>
      <c r="AF812" s="159">
        <f t="shared" si="88"/>
        <v>2.3342465753424659</v>
      </c>
      <c r="AG812" s="158" t="s">
        <v>539</v>
      </c>
      <c r="AH812" s="158">
        <v>1</v>
      </c>
      <c r="AI812" s="158"/>
      <c r="AJ812" s="158"/>
      <c r="AK812" s="158"/>
      <c r="AL812" s="158"/>
      <c r="AM812" s="158"/>
      <c r="AN812" s="158"/>
      <c r="AO812" s="158"/>
      <c r="AP812" s="158"/>
      <c r="AQ812" s="158"/>
      <c r="AR812" s="158"/>
      <c r="AS812" s="158"/>
      <c r="AT812" s="158"/>
      <c r="AU812" s="158"/>
      <c r="AV812" s="158"/>
      <c r="AW812" s="158"/>
      <c r="AX812" s="158"/>
      <c r="AY812" s="158"/>
      <c r="AZ812" s="158"/>
      <c r="BA812" s="158"/>
      <c r="BB812" s="158"/>
      <c r="BC812" s="158"/>
      <c r="BD812" s="158"/>
      <c r="BE812" s="158"/>
      <c r="BF812" s="158"/>
      <c r="BG812" s="151"/>
      <c r="BH812" s="151"/>
      <c r="BI812" s="151"/>
      <c r="BJ812" s="151"/>
      <c r="BK812" s="151"/>
      <c r="BL812" s="151"/>
      <c r="BM812" s="151"/>
      <c r="BN812" s="151"/>
      <c r="BO812" s="151"/>
      <c r="BP812" s="151"/>
      <c r="BQ812" s="151"/>
      <c r="BR812" s="151"/>
      <c r="BS812" s="151"/>
      <c r="BT812" s="151"/>
      <c r="BU812" s="151"/>
      <c r="BV812" s="151"/>
      <c r="BW812" s="151"/>
      <c r="BX812" s="151"/>
      <c r="BY812" s="151"/>
      <c r="BZ812" s="151"/>
      <c r="CA812" s="151"/>
      <c r="CB812" s="151"/>
      <c r="CC812" s="151"/>
      <c r="CD812" s="151"/>
      <c r="CE812" s="151"/>
      <c r="CF812" s="151"/>
      <c r="CG812" s="151"/>
      <c r="CH812" s="151"/>
      <c r="CI812" s="151"/>
      <c r="CJ812" s="151"/>
      <c r="CK812" s="151"/>
      <c r="CL812" s="151"/>
    </row>
    <row r="813" spans="1:90" s="89" customFormat="1" x14ac:dyDescent="0.2">
      <c r="A813" s="151" t="s">
        <v>6246</v>
      </c>
      <c r="B813" s="151">
        <v>802</v>
      </c>
      <c r="C813" s="151">
        <v>687</v>
      </c>
      <c r="D813" s="269" t="s">
        <v>8009</v>
      </c>
      <c r="E813" s="270" t="s">
        <v>8010</v>
      </c>
      <c r="F813" s="271">
        <v>32201</v>
      </c>
      <c r="G813" s="151" t="s">
        <v>562</v>
      </c>
      <c r="H813" s="158">
        <v>55497019</v>
      </c>
      <c r="I813" s="151"/>
      <c r="J813" s="151"/>
      <c r="K813" s="151"/>
      <c r="L813" s="151"/>
      <c r="M813" s="151"/>
      <c r="N813" s="151"/>
      <c r="O813" s="151"/>
      <c r="P813" s="151"/>
      <c r="Q813" s="151"/>
      <c r="R813" s="151"/>
      <c r="S813" s="151"/>
      <c r="T813" s="151" t="s">
        <v>913</v>
      </c>
      <c r="U813" s="175">
        <v>44804</v>
      </c>
      <c r="V813" s="175">
        <v>44810</v>
      </c>
      <c r="W813" s="165">
        <f t="shared" si="83"/>
        <v>6</v>
      </c>
      <c r="X813" s="158" t="s">
        <v>453</v>
      </c>
      <c r="Y813" s="158" t="s">
        <v>563</v>
      </c>
      <c r="Z813" s="151" t="s">
        <v>817</v>
      </c>
      <c r="AA813" s="151" t="s">
        <v>6247</v>
      </c>
      <c r="AB813" s="167" t="s">
        <v>804</v>
      </c>
      <c r="AC813" s="162">
        <v>44858</v>
      </c>
      <c r="AD813" s="160" t="s">
        <v>807</v>
      </c>
      <c r="AE813" s="179">
        <v>44868</v>
      </c>
      <c r="AF813" s="159">
        <f t="shared" si="88"/>
        <v>0.32876712328767121</v>
      </c>
      <c r="AG813" s="158"/>
      <c r="AH813" s="158"/>
      <c r="AI813" s="158"/>
      <c r="AJ813" s="158"/>
      <c r="AK813" s="158"/>
      <c r="AL813" s="158"/>
      <c r="AM813" s="158"/>
      <c r="AN813" s="158"/>
      <c r="AO813" s="158"/>
      <c r="AP813" s="158"/>
      <c r="AQ813" s="158"/>
      <c r="AR813" s="158"/>
      <c r="AS813" s="158"/>
      <c r="AT813" s="158"/>
      <c r="AU813" s="158"/>
      <c r="AV813" s="158"/>
      <c r="AW813" s="158"/>
      <c r="AX813" s="158"/>
      <c r="AY813" s="158"/>
      <c r="AZ813" s="158"/>
      <c r="BA813" s="158"/>
      <c r="BB813" s="158"/>
      <c r="BC813" s="158"/>
      <c r="BD813" s="158"/>
      <c r="BE813" s="158"/>
      <c r="BF813" s="158"/>
      <c r="BG813" s="151"/>
      <c r="BH813" s="151"/>
      <c r="BI813" s="151"/>
      <c r="BJ813" s="151"/>
      <c r="BK813" s="151"/>
      <c r="BL813" s="151"/>
      <c r="BM813" s="151"/>
      <c r="BN813" s="151"/>
      <c r="BO813" s="151"/>
      <c r="BP813" s="151"/>
      <c r="BQ813" s="151"/>
      <c r="BR813" s="151"/>
      <c r="BS813" s="151"/>
      <c r="BT813" s="151"/>
      <c r="BU813" s="151"/>
      <c r="BV813" s="151"/>
      <c r="BW813" s="151"/>
      <c r="BX813" s="151"/>
      <c r="BY813" s="151"/>
      <c r="BZ813" s="151"/>
      <c r="CA813" s="151"/>
      <c r="CB813" s="151"/>
      <c r="CC813" s="151"/>
      <c r="CD813" s="151"/>
      <c r="CE813" s="151"/>
      <c r="CF813" s="151"/>
      <c r="CG813" s="151"/>
      <c r="CH813" s="151"/>
      <c r="CI813" s="151"/>
      <c r="CJ813" s="151"/>
      <c r="CK813" s="151"/>
      <c r="CL813" s="151"/>
    </row>
    <row r="814" spans="1:90" s="89" customFormat="1" x14ac:dyDescent="0.2">
      <c r="A814" s="151" t="s">
        <v>6248</v>
      </c>
      <c r="B814" s="151">
        <v>803</v>
      </c>
      <c r="C814" s="151">
        <v>688</v>
      </c>
      <c r="D814" s="269" t="s">
        <v>8011</v>
      </c>
      <c r="E814" s="270" t="s">
        <v>8012</v>
      </c>
      <c r="F814" s="271">
        <v>21552</v>
      </c>
      <c r="G814" s="151" t="s">
        <v>562</v>
      </c>
      <c r="H814" s="158">
        <v>38630436</v>
      </c>
      <c r="I814" s="151"/>
      <c r="J814" s="151"/>
      <c r="K814" s="151"/>
      <c r="L814" s="151"/>
      <c r="M814" s="151"/>
      <c r="N814" s="151"/>
      <c r="O814" s="151"/>
      <c r="P814" s="151"/>
      <c r="Q814" s="151"/>
      <c r="R814" s="151"/>
      <c r="S814" s="151"/>
      <c r="T814" s="151" t="s">
        <v>913</v>
      </c>
      <c r="U814" s="175">
        <v>44818</v>
      </c>
      <c r="V814" s="181">
        <v>44825</v>
      </c>
      <c r="W814" s="165">
        <f t="shared" si="83"/>
        <v>7</v>
      </c>
      <c r="X814" s="158" t="s">
        <v>453</v>
      </c>
      <c r="Y814" s="158" t="s">
        <v>563</v>
      </c>
      <c r="Z814" s="151" t="s">
        <v>817</v>
      </c>
      <c r="AA814" s="151" t="s">
        <v>6249</v>
      </c>
      <c r="AB814" s="167" t="s">
        <v>804</v>
      </c>
      <c r="AC814" s="162">
        <v>44867</v>
      </c>
      <c r="AD814" s="160" t="s">
        <v>807</v>
      </c>
      <c r="AE814" s="151"/>
      <c r="AF814" s="159">
        <f t="shared" si="88"/>
        <v>-1475.0794520547945</v>
      </c>
      <c r="AG814" s="158"/>
      <c r="AH814" s="158"/>
      <c r="AI814" s="158"/>
      <c r="AJ814" s="158"/>
      <c r="AK814" s="158"/>
      <c r="AL814" s="158"/>
      <c r="AM814" s="158"/>
      <c r="AN814" s="158"/>
      <c r="AO814" s="158"/>
      <c r="AP814" s="158"/>
      <c r="AQ814" s="158"/>
      <c r="AR814" s="158"/>
      <c r="AS814" s="158"/>
      <c r="AT814" s="158"/>
      <c r="AU814" s="158"/>
      <c r="AV814" s="158"/>
      <c r="AW814" s="158"/>
      <c r="AX814" s="158"/>
      <c r="AY814" s="158"/>
      <c r="AZ814" s="158"/>
      <c r="BA814" s="158"/>
      <c r="BB814" s="158"/>
      <c r="BC814" s="158"/>
      <c r="BD814" s="158"/>
      <c r="BE814" s="158"/>
      <c r="BF814" s="158"/>
      <c r="BG814" s="151"/>
      <c r="BH814" s="151"/>
      <c r="BI814" s="151"/>
      <c r="BJ814" s="151"/>
      <c r="BK814" s="151"/>
      <c r="BL814" s="151"/>
      <c r="BM814" s="151"/>
      <c r="BN814" s="151"/>
      <c r="BO814" s="151"/>
      <c r="BP814" s="151"/>
      <c r="BQ814" s="151"/>
      <c r="BR814" s="151"/>
      <c r="BS814" s="151"/>
      <c r="BT814" s="151"/>
      <c r="BU814" s="151"/>
      <c r="BV814" s="151"/>
      <c r="BW814" s="151"/>
      <c r="BX814" s="151"/>
      <c r="BY814" s="151"/>
      <c r="BZ814" s="151"/>
      <c r="CA814" s="151"/>
      <c r="CB814" s="151"/>
      <c r="CC814" s="151"/>
      <c r="CD814" s="151"/>
      <c r="CE814" s="151"/>
      <c r="CF814" s="151"/>
      <c r="CG814" s="151"/>
      <c r="CH814" s="151"/>
      <c r="CI814" s="151"/>
      <c r="CJ814" s="151"/>
      <c r="CK814" s="151"/>
      <c r="CL814" s="151"/>
    </row>
    <row r="815" spans="1:90" s="89" customFormat="1" x14ac:dyDescent="0.2">
      <c r="A815" s="151" t="s">
        <v>6268</v>
      </c>
      <c r="B815" s="151">
        <v>804</v>
      </c>
      <c r="C815" s="151">
        <v>689</v>
      </c>
      <c r="D815" s="269" t="s">
        <v>8013</v>
      </c>
      <c r="E815" s="270" t="s">
        <v>8014</v>
      </c>
      <c r="F815" s="271">
        <v>34500</v>
      </c>
      <c r="G815" s="151" t="s">
        <v>480</v>
      </c>
      <c r="H815" s="158">
        <v>38184261</v>
      </c>
      <c r="I815" s="151"/>
      <c r="J815" s="151"/>
      <c r="K815" s="151"/>
      <c r="L815" s="151"/>
      <c r="M815" s="151"/>
      <c r="N815" s="151"/>
      <c r="O815" s="151"/>
      <c r="P815" s="151"/>
      <c r="Q815" s="151"/>
      <c r="R815" s="151"/>
      <c r="S815" s="151"/>
      <c r="T815" s="151" t="s">
        <v>453</v>
      </c>
      <c r="U815" s="175" t="s">
        <v>453</v>
      </c>
      <c r="V815" s="158" t="s">
        <v>453</v>
      </c>
      <c r="W815" s="165" t="s">
        <v>453</v>
      </c>
      <c r="X815" s="158" t="s">
        <v>453</v>
      </c>
      <c r="Y815" s="158" t="s">
        <v>564</v>
      </c>
      <c r="Z815" s="151" t="s">
        <v>817</v>
      </c>
      <c r="AA815" s="151" t="s">
        <v>6250</v>
      </c>
      <c r="AB815" s="167" t="s">
        <v>804</v>
      </c>
      <c r="AC815" s="162">
        <v>44832</v>
      </c>
      <c r="AD815" s="160" t="s">
        <v>807</v>
      </c>
      <c r="AE815" s="179">
        <v>44868</v>
      </c>
      <c r="AF815" s="159">
        <f t="shared" si="88"/>
        <v>1.1835616438356165</v>
      </c>
      <c r="AG815" s="158" t="s">
        <v>539</v>
      </c>
      <c r="AH815" s="158">
        <v>1</v>
      </c>
      <c r="AI815" s="158"/>
      <c r="AJ815" s="158"/>
      <c r="AK815" s="158"/>
      <c r="AL815" s="158"/>
      <c r="AM815" s="158"/>
      <c r="AN815" s="158"/>
      <c r="AO815" s="158"/>
      <c r="AP815" s="158"/>
      <c r="AQ815" s="158"/>
      <c r="AR815" s="158"/>
      <c r="AS815" s="158"/>
      <c r="AT815" s="158"/>
      <c r="AU815" s="158"/>
      <c r="AV815" s="158"/>
      <c r="AW815" s="158"/>
      <c r="AX815" s="158"/>
      <c r="AY815" s="158"/>
      <c r="AZ815" s="158"/>
      <c r="BA815" s="158"/>
      <c r="BB815" s="158"/>
      <c r="BC815" s="158"/>
      <c r="BD815" s="158"/>
      <c r="BE815" s="158"/>
      <c r="BF815" s="158"/>
      <c r="BG815" s="151"/>
      <c r="BH815" s="151"/>
      <c r="BI815" s="151"/>
      <c r="BJ815" s="151"/>
      <c r="BK815" s="151"/>
      <c r="BL815" s="151"/>
      <c r="BM815" s="151"/>
      <c r="BN815" s="151"/>
      <c r="BO815" s="151"/>
      <c r="BP815" s="151"/>
      <c r="BQ815" s="151"/>
      <c r="BR815" s="151"/>
      <c r="BS815" s="151"/>
      <c r="BT815" s="151"/>
      <c r="BU815" s="151"/>
      <c r="BV815" s="151"/>
      <c r="BW815" s="151"/>
      <c r="BX815" s="151"/>
      <c r="BY815" s="151"/>
      <c r="BZ815" s="151"/>
      <c r="CA815" s="151"/>
      <c r="CB815" s="151"/>
      <c r="CC815" s="151"/>
      <c r="CD815" s="151"/>
      <c r="CE815" s="151"/>
      <c r="CF815" s="151"/>
      <c r="CG815" s="151"/>
      <c r="CH815" s="151"/>
      <c r="CI815" s="151"/>
      <c r="CJ815" s="151"/>
      <c r="CK815" s="151"/>
      <c r="CL815" s="151"/>
    </row>
    <row r="816" spans="1:90" s="89" customFormat="1" x14ac:dyDescent="0.2">
      <c r="A816" s="151" t="s">
        <v>6302</v>
      </c>
      <c r="B816" s="151">
        <v>805</v>
      </c>
      <c r="C816" s="151">
        <v>690</v>
      </c>
      <c r="D816" s="269" t="s">
        <v>8015</v>
      </c>
      <c r="E816" s="270" t="s">
        <v>8016</v>
      </c>
      <c r="F816" s="271">
        <v>22565</v>
      </c>
      <c r="G816" s="151" t="s">
        <v>562</v>
      </c>
      <c r="H816" s="158">
        <v>55421905</v>
      </c>
      <c r="I816" s="151"/>
      <c r="J816" s="151"/>
      <c r="K816" s="151"/>
      <c r="L816" s="151"/>
      <c r="M816" s="151"/>
      <c r="N816" s="151"/>
      <c r="O816" s="151"/>
      <c r="P816" s="151"/>
      <c r="Q816" s="151"/>
      <c r="R816" s="151"/>
      <c r="S816" s="151"/>
      <c r="T816" s="151" t="s">
        <v>453</v>
      </c>
      <c r="U816" s="162" t="s">
        <v>453</v>
      </c>
      <c r="V816" s="162" t="s">
        <v>453</v>
      </c>
      <c r="W816" s="158" t="s">
        <v>453</v>
      </c>
      <c r="X816" s="157" t="s">
        <v>453</v>
      </c>
      <c r="Y816" s="157" t="s">
        <v>568</v>
      </c>
      <c r="Z816" s="151" t="s">
        <v>817</v>
      </c>
      <c r="AA816" s="151" t="s">
        <v>6168</v>
      </c>
      <c r="AB816" s="160" t="s">
        <v>804</v>
      </c>
      <c r="AC816" s="162">
        <v>44832</v>
      </c>
      <c r="AD816" s="160" t="s">
        <v>804</v>
      </c>
      <c r="AE816" s="179">
        <v>44868</v>
      </c>
      <c r="AF816" s="159">
        <f t="shared" si="88"/>
        <v>1.1835616438356165</v>
      </c>
      <c r="AG816" s="158" t="s">
        <v>539</v>
      </c>
      <c r="AH816" s="158">
        <v>1</v>
      </c>
      <c r="AI816" s="158"/>
      <c r="AJ816" s="158"/>
      <c r="AK816" s="158"/>
      <c r="AL816" s="158"/>
      <c r="AM816" s="158"/>
      <c r="AN816" s="158"/>
      <c r="AO816" s="158"/>
      <c r="AP816" s="158"/>
      <c r="AQ816" s="158"/>
      <c r="AR816" s="158"/>
      <c r="AS816" s="158"/>
      <c r="AT816" s="158"/>
      <c r="AU816" s="158"/>
      <c r="AV816" s="158"/>
      <c r="AW816" s="158"/>
      <c r="AX816" s="158"/>
      <c r="AY816" s="158"/>
      <c r="AZ816" s="158"/>
      <c r="BA816" s="158"/>
      <c r="BB816" s="158"/>
      <c r="BC816" s="158"/>
      <c r="BD816" s="158"/>
      <c r="BE816" s="158"/>
      <c r="BF816" s="158"/>
      <c r="BG816" s="151"/>
      <c r="BH816" s="151"/>
      <c r="BI816" s="151"/>
      <c r="BJ816" s="151"/>
      <c r="BK816" s="151"/>
      <c r="BL816" s="151"/>
      <c r="BM816" s="151"/>
      <c r="BN816" s="151"/>
      <c r="BO816" s="151"/>
      <c r="BP816" s="151"/>
      <c r="BQ816" s="151"/>
      <c r="BR816" s="151"/>
      <c r="BS816" s="151"/>
      <c r="BT816" s="151"/>
      <c r="BU816" s="151"/>
      <c r="BV816" s="151"/>
      <c r="BW816" s="151"/>
      <c r="BX816" s="151"/>
      <c r="BY816" s="151"/>
      <c r="BZ816" s="151"/>
      <c r="CA816" s="151"/>
      <c r="CB816" s="151"/>
      <c r="CC816" s="151"/>
      <c r="CD816" s="151"/>
      <c r="CE816" s="151"/>
      <c r="CF816" s="151"/>
      <c r="CG816" s="151"/>
      <c r="CH816" s="151"/>
      <c r="CI816" s="151"/>
      <c r="CJ816" s="151"/>
      <c r="CK816" s="151"/>
      <c r="CL816" s="151"/>
    </row>
    <row r="817" spans="1:90" s="89" customFormat="1" x14ac:dyDescent="0.2">
      <c r="A817" s="151" t="s">
        <v>6251</v>
      </c>
      <c r="B817" s="151">
        <v>806</v>
      </c>
      <c r="C817" s="151">
        <v>691</v>
      </c>
      <c r="D817" s="269" t="s">
        <v>8017</v>
      </c>
      <c r="E817" s="270" t="s">
        <v>8018</v>
      </c>
      <c r="F817" s="271">
        <v>32822</v>
      </c>
      <c r="G817" s="151" t="s">
        <v>480</v>
      </c>
      <c r="H817" s="158">
        <v>33501093</v>
      </c>
      <c r="I817" s="151"/>
      <c r="J817" s="151"/>
      <c r="K817" s="151"/>
      <c r="L817" s="151"/>
      <c r="M817" s="151"/>
      <c r="N817" s="151"/>
      <c r="O817" s="151"/>
      <c r="P817" s="151"/>
      <c r="Q817" s="151"/>
      <c r="R817" s="151"/>
      <c r="S817" s="151"/>
      <c r="T817" s="151" t="s">
        <v>895</v>
      </c>
      <c r="U817" s="156">
        <v>44837</v>
      </c>
      <c r="V817" s="156"/>
      <c r="W817" s="165">
        <f t="shared" si="83"/>
        <v>-44837</v>
      </c>
      <c r="X817" s="151" t="s">
        <v>1669</v>
      </c>
      <c r="Y817" s="157" t="s">
        <v>453</v>
      </c>
      <c r="Z817" s="151" t="s">
        <v>453</v>
      </c>
      <c r="AA817" s="151" t="s">
        <v>453</v>
      </c>
      <c r="AB817" s="160" t="s">
        <v>804</v>
      </c>
      <c r="AC817" s="156"/>
      <c r="AD817" s="160"/>
      <c r="AE817" s="151"/>
      <c r="AF817" s="159">
        <f t="shared" si="88"/>
        <v>0</v>
      </c>
      <c r="AG817" s="158"/>
      <c r="AH817" s="158"/>
      <c r="AI817" s="158"/>
      <c r="AJ817" s="158"/>
      <c r="AK817" s="158"/>
      <c r="AL817" s="158"/>
      <c r="AM817" s="158"/>
      <c r="AN817" s="158"/>
      <c r="AO817" s="158"/>
      <c r="AP817" s="158"/>
      <c r="AQ817" s="158"/>
      <c r="AR817" s="158"/>
      <c r="AS817" s="158"/>
      <c r="AT817" s="158"/>
      <c r="AU817" s="158"/>
      <c r="AV817" s="158"/>
      <c r="AW817" s="158"/>
      <c r="AX817" s="158"/>
      <c r="AY817" s="158"/>
      <c r="AZ817" s="158"/>
      <c r="BA817" s="158"/>
      <c r="BB817" s="158"/>
      <c r="BC817" s="158"/>
      <c r="BD817" s="158"/>
      <c r="BE817" s="158"/>
      <c r="BF817" s="158"/>
      <c r="BG817" s="151"/>
      <c r="BH817" s="151"/>
      <c r="BI817" s="151"/>
      <c r="BJ817" s="151"/>
      <c r="BK817" s="151"/>
      <c r="BL817" s="151"/>
      <c r="BM817" s="151"/>
      <c r="BN817" s="151"/>
      <c r="BO817" s="151"/>
      <c r="BP817" s="151"/>
      <c r="BQ817" s="151"/>
      <c r="BR817" s="151"/>
      <c r="BS817" s="151"/>
      <c r="BT817" s="151"/>
      <c r="BU817" s="151"/>
      <c r="BV817" s="151"/>
      <c r="BW817" s="151"/>
      <c r="BX817" s="151"/>
      <c r="BY817" s="151"/>
      <c r="BZ817" s="151"/>
      <c r="CA817" s="151"/>
      <c r="CB817" s="151"/>
      <c r="CC817" s="151"/>
      <c r="CD817" s="151"/>
      <c r="CE817" s="151"/>
      <c r="CF817" s="151"/>
      <c r="CG817" s="151"/>
      <c r="CH817" s="151"/>
      <c r="CI817" s="151"/>
      <c r="CJ817" s="151"/>
      <c r="CK817" s="151"/>
      <c r="CL817" s="151"/>
    </row>
    <row r="818" spans="1:90" s="89" customFormat="1" x14ac:dyDescent="0.2">
      <c r="A818" s="151" t="s">
        <v>6251</v>
      </c>
      <c r="B818" s="151">
        <v>807</v>
      </c>
      <c r="C818" s="151">
        <v>692</v>
      </c>
      <c r="D818" s="269" t="s">
        <v>8019</v>
      </c>
      <c r="E818" s="270" t="s">
        <v>8020</v>
      </c>
      <c r="F818" s="271">
        <v>17054</v>
      </c>
      <c r="G818" s="151" t="s">
        <v>480</v>
      </c>
      <c r="H818" s="158">
        <v>33501093</v>
      </c>
      <c r="I818" s="151"/>
      <c r="J818" s="151"/>
      <c r="K818" s="151"/>
      <c r="L818" s="151"/>
      <c r="M818" s="151"/>
      <c r="N818" s="151"/>
      <c r="O818" s="151"/>
      <c r="P818" s="151"/>
      <c r="Q818" s="151"/>
      <c r="R818" s="151"/>
      <c r="S818" s="151"/>
      <c r="T818" s="151" t="s">
        <v>895</v>
      </c>
      <c r="U818" s="156">
        <v>44837</v>
      </c>
      <c r="V818" s="156"/>
      <c r="W818" s="165">
        <f t="shared" ref="W818" si="89">SUM(V818-U818)</f>
        <v>-44837</v>
      </c>
      <c r="X818" s="151" t="s">
        <v>1669</v>
      </c>
      <c r="Y818" s="157" t="s">
        <v>563</v>
      </c>
      <c r="Z818" s="151" t="s">
        <v>817</v>
      </c>
      <c r="AA818" s="151" t="s">
        <v>6293</v>
      </c>
      <c r="AB818" s="160" t="s">
        <v>804</v>
      </c>
      <c r="AC818" s="156">
        <v>44893</v>
      </c>
      <c r="AD818" s="160" t="s">
        <v>807</v>
      </c>
      <c r="AE818" s="151"/>
      <c r="AF818" s="159">
        <f t="shared" si="88"/>
        <v>-1475.9342465753425</v>
      </c>
      <c r="AG818" s="158"/>
      <c r="AH818" s="158"/>
      <c r="AI818" s="158"/>
      <c r="AJ818" s="158"/>
      <c r="AK818" s="158"/>
      <c r="AL818" s="158"/>
      <c r="AM818" s="158"/>
      <c r="AN818" s="158"/>
      <c r="AO818" s="158"/>
      <c r="AP818" s="158"/>
      <c r="AQ818" s="158"/>
      <c r="AR818" s="158"/>
      <c r="AS818" s="158"/>
      <c r="AT818" s="158"/>
      <c r="AU818" s="158"/>
      <c r="AV818" s="158"/>
      <c r="AW818" s="158"/>
      <c r="AX818" s="158"/>
      <c r="AY818" s="158"/>
      <c r="AZ818" s="158"/>
      <c r="BA818" s="158"/>
      <c r="BB818" s="158"/>
      <c r="BC818" s="158"/>
      <c r="BD818" s="158"/>
      <c r="BE818" s="158"/>
      <c r="BF818" s="158"/>
      <c r="BG818" s="151"/>
      <c r="BH818" s="151"/>
      <c r="BI818" s="151"/>
      <c r="BJ818" s="151"/>
      <c r="BK818" s="151"/>
      <c r="BL818" s="151"/>
      <c r="BM818" s="151"/>
      <c r="BN818" s="151"/>
      <c r="BO818" s="151"/>
      <c r="BP818" s="151"/>
      <c r="BQ818" s="151"/>
      <c r="BR818" s="151"/>
      <c r="BS818" s="151"/>
      <c r="BT818" s="151"/>
      <c r="BU818" s="151"/>
      <c r="BV818" s="151"/>
      <c r="BW818" s="151"/>
      <c r="BX818" s="151"/>
      <c r="BY818" s="151"/>
      <c r="BZ818" s="151"/>
      <c r="CA818" s="151"/>
      <c r="CB818" s="151"/>
      <c r="CC818" s="151"/>
      <c r="CD818" s="151"/>
      <c r="CE818" s="151"/>
      <c r="CF818" s="151"/>
      <c r="CG818" s="151"/>
      <c r="CH818" s="151"/>
      <c r="CI818" s="151"/>
      <c r="CJ818" s="151"/>
      <c r="CK818" s="151"/>
      <c r="CL818" s="151"/>
    </row>
    <row r="819" spans="1:90" s="89" customFormat="1" x14ac:dyDescent="0.2">
      <c r="A819" s="151" t="s">
        <v>5030</v>
      </c>
      <c r="B819" s="151">
        <v>808</v>
      </c>
      <c r="C819" s="151" t="s">
        <v>6252</v>
      </c>
      <c r="D819" s="269" t="s">
        <v>6994</v>
      </c>
      <c r="E819" s="270" t="s">
        <v>8021</v>
      </c>
      <c r="F819" s="271">
        <v>15919</v>
      </c>
      <c r="G819" s="151" t="s">
        <v>480</v>
      </c>
      <c r="H819" s="158">
        <v>45706991</v>
      </c>
      <c r="I819" s="151"/>
      <c r="J819" s="151"/>
      <c r="K819" s="151"/>
      <c r="L819" s="151"/>
      <c r="M819" s="151"/>
      <c r="N819" s="151"/>
      <c r="O819" s="151"/>
      <c r="P819" s="151"/>
      <c r="Q819" s="151"/>
      <c r="R819" s="151"/>
      <c r="S819" s="151"/>
      <c r="T819" s="151" t="s">
        <v>453</v>
      </c>
      <c r="U819" s="156" t="s">
        <v>453</v>
      </c>
      <c r="V819" s="156" t="s">
        <v>453</v>
      </c>
      <c r="W819" s="165" t="s">
        <v>453</v>
      </c>
      <c r="X819" s="151" t="s">
        <v>453</v>
      </c>
      <c r="Y819" s="157" t="s">
        <v>564</v>
      </c>
      <c r="Z819" s="151" t="s">
        <v>976</v>
      </c>
      <c r="AA819" s="151" t="s">
        <v>540</v>
      </c>
      <c r="AB819" s="160" t="s">
        <v>804</v>
      </c>
      <c r="AC819" s="156">
        <v>44846</v>
      </c>
      <c r="AD819" s="160" t="s">
        <v>804</v>
      </c>
      <c r="AE819" s="179">
        <v>44846</v>
      </c>
      <c r="AF819" s="159">
        <f t="shared" si="88"/>
        <v>0</v>
      </c>
      <c r="AG819" s="158" t="s">
        <v>539</v>
      </c>
      <c r="AH819" s="158">
        <v>1</v>
      </c>
      <c r="AI819" s="158"/>
      <c r="AJ819" s="158"/>
      <c r="AK819" s="158"/>
      <c r="AL819" s="158"/>
      <c r="AM819" s="158"/>
      <c r="AN819" s="158"/>
      <c r="AO819" s="158"/>
      <c r="AP819" s="158"/>
      <c r="AQ819" s="158"/>
      <c r="AR819" s="158"/>
      <c r="AS819" s="158"/>
      <c r="AT819" s="158"/>
      <c r="AU819" s="158"/>
      <c r="AV819" s="158"/>
      <c r="AW819" s="158"/>
      <c r="AX819" s="158"/>
      <c r="AY819" s="158"/>
      <c r="AZ819" s="158"/>
      <c r="BA819" s="158"/>
      <c r="BB819" s="158"/>
      <c r="BC819" s="158"/>
      <c r="BD819" s="158"/>
      <c r="BE819" s="158"/>
      <c r="BF819" s="158"/>
      <c r="BG819" s="151"/>
      <c r="BH819" s="151"/>
      <c r="BI819" s="151"/>
      <c r="BJ819" s="151"/>
      <c r="BK819" s="151"/>
      <c r="BL819" s="151"/>
      <c r="BM819" s="151"/>
      <c r="BN819" s="151"/>
      <c r="BO819" s="151"/>
      <c r="BP819" s="151"/>
      <c r="BQ819" s="151"/>
      <c r="BR819" s="151"/>
      <c r="BS819" s="151"/>
      <c r="BT819" s="151"/>
      <c r="BU819" s="151"/>
      <c r="BV819" s="151"/>
      <c r="BW819" s="151"/>
      <c r="BX819" s="151"/>
      <c r="BY819" s="151"/>
      <c r="BZ819" s="151"/>
      <c r="CA819" s="151"/>
      <c r="CB819" s="151"/>
      <c r="CC819" s="151"/>
      <c r="CD819" s="151"/>
      <c r="CE819" s="151"/>
      <c r="CF819" s="151"/>
      <c r="CG819" s="151"/>
      <c r="CH819" s="151"/>
      <c r="CI819" s="151"/>
      <c r="CJ819" s="151"/>
      <c r="CK819" s="151"/>
      <c r="CL819" s="151"/>
    </row>
    <row r="820" spans="1:90" s="89" customFormat="1" x14ac:dyDescent="0.2">
      <c r="A820" s="151" t="s">
        <v>6254</v>
      </c>
      <c r="B820" s="151">
        <v>809</v>
      </c>
      <c r="C820" s="151" t="s">
        <v>6253</v>
      </c>
      <c r="D820" s="269" t="s">
        <v>8022</v>
      </c>
      <c r="E820" s="270" t="s">
        <v>8023</v>
      </c>
      <c r="F820" s="271">
        <v>21540</v>
      </c>
      <c r="G820" s="151" t="s">
        <v>480</v>
      </c>
      <c r="H820" s="158">
        <v>61074919</v>
      </c>
      <c r="I820" s="151"/>
      <c r="J820" s="151"/>
      <c r="K820" s="151"/>
      <c r="L820" s="151"/>
      <c r="M820" s="151"/>
      <c r="N820" s="151"/>
      <c r="O820" s="151"/>
      <c r="P820" s="151"/>
      <c r="Q820" s="151"/>
      <c r="R820" s="151"/>
      <c r="S820" s="151"/>
      <c r="T820" s="151" t="s">
        <v>453</v>
      </c>
      <c r="U820" s="156" t="s">
        <v>453</v>
      </c>
      <c r="V820" s="156" t="s">
        <v>453</v>
      </c>
      <c r="W820" s="165" t="s">
        <v>453</v>
      </c>
      <c r="X820" s="151" t="s">
        <v>453</v>
      </c>
      <c r="Y820" s="157" t="s">
        <v>568</v>
      </c>
      <c r="Z820" s="151" t="s">
        <v>817</v>
      </c>
      <c r="AA820" s="151" t="s">
        <v>6245</v>
      </c>
      <c r="AB820" s="160" t="s">
        <v>804</v>
      </c>
      <c r="AC820" s="156">
        <v>44846</v>
      </c>
      <c r="AD820" s="160" t="s">
        <v>804</v>
      </c>
      <c r="AE820" s="179">
        <v>44868</v>
      </c>
      <c r="AF820" s="159">
        <f t="shared" si="88"/>
        <v>0.72328767123287674</v>
      </c>
      <c r="AG820" s="158"/>
      <c r="AH820" s="158"/>
      <c r="AI820" s="158"/>
      <c r="AJ820" s="158"/>
      <c r="AK820" s="158"/>
      <c r="AL820" s="158"/>
      <c r="AM820" s="158"/>
      <c r="AN820" s="158"/>
      <c r="AO820" s="158"/>
      <c r="AP820" s="158"/>
      <c r="AQ820" s="158"/>
      <c r="AR820" s="158"/>
      <c r="AS820" s="158"/>
      <c r="AT820" s="158"/>
      <c r="AU820" s="158"/>
      <c r="AV820" s="158"/>
      <c r="AW820" s="158"/>
      <c r="AX820" s="158"/>
      <c r="AY820" s="158"/>
      <c r="AZ820" s="158"/>
      <c r="BA820" s="158"/>
      <c r="BB820" s="158"/>
      <c r="BC820" s="158"/>
      <c r="BD820" s="158"/>
      <c r="BE820" s="158"/>
      <c r="BF820" s="158"/>
      <c r="BG820" s="151"/>
      <c r="BH820" s="151"/>
      <c r="BI820" s="151"/>
      <c r="BJ820" s="151"/>
      <c r="BK820" s="151"/>
      <c r="BL820" s="151"/>
      <c r="BM820" s="151"/>
      <c r="BN820" s="151"/>
      <c r="BO820" s="151"/>
      <c r="BP820" s="151"/>
      <c r="BQ820" s="151"/>
      <c r="BR820" s="151"/>
      <c r="BS820" s="151"/>
      <c r="BT820" s="151"/>
      <c r="BU820" s="151"/>
      <c r="BV820" s="151"/>
      <c r="BW820" s="151"/>
      <c r="BX820" s="151"/>
      <c r="BY820" s="151"/>
      <c r="BZ820" s="151"/>
      <c r="CA820" s="151"/>
      <c r="CB820" s="151"/>
      <c r="CC820" s="151"/>
      <c r="CD820" s="151"/>
      <c r="CE820" s="151"/>
      <c r="CF820" s="151"/>
      <c r="CG820" s="151"/>
      <c r="CH820" s="151"/>
      <c r="CI820" s="151"/>
      <c r="CJ820" s="151"/>
      <c r="CK820" s="151"/>
      <c r="CL820" s="151"/>
    </row>
    <row r="821" spans="1:90" s="89" customFormat="1" x14ac:dyDescent="0.2">
      <c r="A821" s="151" t="s">
        <v>6255</v>
      </c>
      <c r="B821" s="151">
        <v>810</v>
      </c>
      <c r="C821" s="151">
        <v>693</v>
      </c>
      <c r="D821" s="269" t="s">
        <v>8024</v>
      </c>
      <c r="E821" s="270" t="s">
        <v>8025</v>
      </c>
      <c r="F821" s="271">
        <v>32414</v>
      </c>
      <c r="G821" s="151" t="s">
        <v>480</v>
      </c>
      <c r="H821" s="158">
        <v>40418922</v>
      </c>
      <c r="I821" s="151"/>
      <c r="J821" s="151"/>
      <c r="K821" s="151"/>
      <c r="L821" s="151"/>
      <c r="M821" s="151"/>
      <c r="N821" s="151"/>
      <c r="O821" s="151"/>
      <c r="P821" s="151"/>
      <c r="Q821" s="151"/>
      <c r="R821" s="151"/>
      <c r="S821" s="151"/>
      <c r="T821" s="151" t="s">
        <v>935</v>
      </c>
      <c r="U821" s="156">
        <v>44860</v>
      </c>
      <c r="V821" s="156"/>
      <c r="W821" s="165">
        <f t="shared" si="83"/>
        <v>-44860</v>
      </c>
      <c r="X821" s="151" t="s">
        <v>1669</v>
      </c>
      <c r="Y821" s="157" t="s">
        <v>564</v>
      </c>
      <c r="Z821" s="151" t="s">
        <v>817</v>
      </c>
      <c r="AA821" s="151"/>
      <c r="AB821" s="160" t="s">
        <v>804</v>
      </c>
      <c r="AC821" s="156"/>
      <c r="AD821" s="160" t="s">
        <v>807</v>
      </c>
      <c r="AE821" s="151"/>
      <c r="AF821" s="159">
        <f t="shared" si="88"/>
        <v>0</v>
      </c>
      <c r="AG821" s="158"/>
      <c r="AH821" s="158"/>
      <c r="AI821" s="158"/>
      <c r="AJ821" s="158"/>
      <c r="AK821" s="158"/>
      <c r="AL821" s="158"/>
      <c r="AM821" s="158"/>
      <c r="AN821" s="158"/>
      <c r="AO821" s="158"/>
      <c r="AP821" s="158"/>
      <c r="AQ821" s="158"/>
      <c r="AR821" s="158"/>
      <c r="AS821" s="158"/>
      <c r="AT821" s="158"/>
      <c r="AU821" s="158"/>
      <c r="AV821" s="158"/>
      <c r="AW821" s="158"/>
      <c r="AX821" s="158"/>
      <c r="AY821" s="158"/>
      <c r="AZ821" s="158"/>
      <c r="BA821" s="158"/>
      <c r="BB821" s="158"/>
      <c r="BC821" s="158"/>
      <c r="BD821" s="158"/>
      <c r="BE821" s="158"/>
      <c r="BF821" s="158"/>
      <c r="BG821" s="151"/>
      <c r="BH821" s="151"/>
      <c r="BI821" s="151"/>
      <c r="BJ821" s="151"/>
      <c r="BK821" s="151"/>
      <c r="BL821" s="151"/>
      <c r="BM821" s="151"/>
      <c r="BN821" s="151"/>
      <c r="BO821" s="151"/>
      <c r="BP821" s="151"/>
      <c r="BQ821" s="151"/>
      <c r="BR821" s="151"/>
      <c r="BS821" s="151"/>
      <c r="BT821" s="151"/>
      <c r="BU821" s="151"/>
      <c r="BV821" s="151"/>
      <c r="BW821" s="151"/>
      <c r="BX821" s="151"/>
      <c r="BY821" s="151"/>
      <c r="BZ821" s="151"/>
      <c r="CA821" s="151"/>
      <c r="CB821" s="151"/>
      <c r="CC821" s="151"/>
      <c r="CD821" s="151"/>
      <c r="CE821" s="151"/>
      <c r="CF821" s="151"/>
      <c r="CG821" s="151"/>
      <c r="CH821" s="151"/>
      <c r="CI821" s="151"/>
      <c r="CJ821" s="151"/>
      <c r="CK821" s="151"/>
      <c r="CL821" s="151"/>
    </row>
    <row r="822" spans="1:90" s="89" customFormat="1" x14ac:dyDescent="0.2">
      <c r="A822" s="151" t="s">
        <v>6257</v>
      </c>
      <c r="B822" s="151">
        <v>811</v>
      </c>
      <c r="C822" s="151">
        <v>694</v>
      </c>
      <c r="D822" s="269" t="s">
        <v>8026</v>
      </c>
      <c r="E822" s="270" t="s">
        <v>8027</v>
      </c>
      <c r="F822" s="271">
        <v>29872</v>
      </c>
      <c r="G822" s="151" t="s">
        <v>480</v>
      </c>
      <c r="H822" s="158">
        <v>40418922</v>
      </c>
      <c r="I822" s="151"/>
      <c r="J822" s="151"/>
      <c r="K822" s="151"/>
      <c r="L822" s="151"/>
      <c r="M822" s="151"/>
      <c r="N822" s="151"/>
      <c r="O822" s="151"/>
      <c r="P822" s="151"/>
      <c r="Q822" s="151"/>
      <c r="R822" s="151"/>
      <c r="S822" s="151"/>
      <c r="T822" s="151" t="s">
        <v>935</v>
      </c>
      <c r="U822" s="156">
        <v>44860</v>
      </c>
      <c r="V822" s="156"/>
      <c r="W822" s="165">
        <f t="shared" ref="W822" si="90">SUM(V822-U822)</f>
        <v>-44860</v>
      </c>
      <c r="X822" s="151" t="s">
        <v>1669</v>
      </c>
      <c r="Y822" s="157" t="s">
        <v>564</v>
      </c>
      <c r="Z822" s="151" t="s">
        <v>817</v>
      </c>
      <c r="AA822" s="151"/>
      <c r="AB822" s="160" t="s">
        <v>804</v>
      </c>
      <c r="AC822" s="156"/>
      <c r="AD822" s="160" t="s">
        <v>807</v>
      </c>
      <c r="AE822" s="151"/>
      <c r="AF822" s="159">
        <f t="shared" si="88"/>
        <v>0</v>
      </c>
      <c r="AG822" s="158"/>
      <c r="AH822" s="158"/>
      <c r="AI822" s="158"/>
      <c r="AJ822" s="158"/>
      <c r="AK822" s="158"/>
      <c r="AL822" s="158"/>
      <c r="AM822" s="158"/>
      <c r="AN822" s="158"/>
      <c r="AO822" s="158"/>
      <c r="AP822" s="158"/>
      <c r="AQ822" s="158"/>
      <c r="AR822" s="158"/>
      <c r="AS822" s="158"/>
      <c r="AT822" s="158"/>
      <c r="AU822" s="158"/>
      <c r="AV822" s="158"/>
      <c r="AW822" s="158"/>
      <c r="AX822" s="158"/>
      <c r="AY822" s="158"/>
      <c r="AZ822" s="158"/>
      <c r="BA822" s="158"/>
      <c r="BB822" s="158"/>
      <c r="BC822" s="158"/>
      <c r="BD822" s="158"/>
      <c r="BE822" s="158"/>
      <c r="BF822" s="158"/>
      <c r="BG822" s="151"/>
      <c r="BH822" s="151"/>
      <c r="BI822" s="151"/>
      <c r="BJ822" s="151"/>
      <c r="BK822" s="151"/>
      <c r="BL822" s="151"/>
      <c r="BM822" s="151"/>
      <c r="BN822" s="151"/>
      <c r="BO822" s="151"/>
      <c r="BP822" s="151"/>
      <c r="BQ822" s="151"/>
      <c r="BR822" s="151"/>
      <c r="BS822" s="151"/>
      <c r="BT822" s="151"/>
      <c r="BU822" s="151"/>
      <c r="BV822" s="151"/>
      <c r="BW822" s="151"/>
      <c r="BX822" s="151"/>
      <c r="BY822" s="151"/>
      <c r="BZ822" s="151"/>
      <c r="CA822" s="151"/>
      <c r="CB822" s="151"/>
      <c r="CC822" s="151"/>
      <c r="CD822" s="151"/>
      <c r="CE822" s="151"/>
      <c r="CF822" s="151"/>
      <c r="CG822" s="151"/>
      <c r="CH822" s="151"/>
      <c r="CI822" s="151"/>
      <c r="CJ822" s="151"/>
      <c r="CK822" s="151"/>
      <c r="CL822" s="151"/>
    </row>
    <row r="823" spans="1:90" s="89" customFormat="1" x14ac:dyDescent="0.2">
      <c r="A823" s="151" t="s">
        <v>6303</v>
      </c>
      <c r="B823" s="151">
        <v>812</v>
      </c>
      <c r="C823" s="151">
        <v>695</v>
      </c>
      <c r="D823" s="269" t="s">
        <v>8028</v>
      </c>
      <c r="E823" s="270" t="s">
        <v>8029</v>
      </c>
      <c r="F823" s="271">
        <v>24219</v>
      </c>
      <c r="G823" s="151" t="s">
        <v>480</v>
      </c>
      <c r="H823" s="158">
        <v>40334773</v>
      </c>
      <c r="I823" s="151"/>
      <c r="J823" s="151"/>
      <c r="K823" s="151"/>
      <c r="L823" s="151"/>
      <c r="M823" s="151"/>
      <c r="N823" s="151"/>
      <c r="O823" s="151"/>
      <c r="P823" s="151"/>
      <c r="Q823" s="151"/>
      <c r="R823" s="151"/>
      <c r="S823" s="151"/>
      <c r="T823" s="151" t="s">
        <v>453</v>
      </c>
      <c r="U823" s="156" t="s">
        <v>453</v>
      </c>
      <c r="V823" s="156" t="s">
        <v>453</v>
      </c>
      <c r="W823" s="165" t="s">
        <v>453</v>
      </c>
      <c r="X823" s="151" t="s">
        <v>453</v>
      </c>
      <c r="Y823" s="157" t="s">
        <v>563</v>
      </c>
      <c r="Z823" s="151" t="s">
        <v>817</v>
      </c>
      <c r="AA823" s="151" t="s">
        <v>5876</v>
      </c>
      <c r="AB823" s="160" t="s">
        <v>804</v>
      </c>
      <c r="AC823" s="156">
        <v>44867</v>
      </c>
      <c r="AD823" s="160" t="s">
        <v>807</v>
      </c>
      <c r="AE823" s="179">
        <v>44868</v>
      </c>
      <c r="AF823" s="159">
        <f t="shared" si="88"/>
        <v>3.2876712328767127E-2</v>
      </c>
      <c r="AG823" s="158"/>
      <c r="AH823" s="158"/>
      <c r="AI823" s="158"/>
      <c r="AJ823" s="158"/>
      <c r="AK823" s="158"/>
      <c r="AL823" s="158"/>
      <c r="AM823" s="158"/>
      <c r="AN823" s="158"/>
      <c r="AO823" s="158"/>
      <c r="AP823" s="158"/>
      <c r="AQ823" s="158"/>
      <c r="AR823" s="158"/>
      <c r="AS823" s="158"/>
      <c r="AT823" s="158"/>
      <c r="AU823" s="158"/>
      <c r="AV823" s="158"/>
      <c r="AW823" s="158"/>
      <c r="AX823" s="158"/>
      <c r="AY823" s="158"/>
      <c r="AZ823" s="158"/>
      <c r="BA823" s="158"/>
      <c r="BB823" s="158"/>
      <c r="BC823" s="158"/>
      <c r="BD823" s="158"/>
      <c r="BE823" s="158"/>
      <c r="BF823" s="158"/>
      <c r="BG823" s="151"/>
      <c r="BH823" s="151"/>
      <c r="BI823" s="151"/>
      <c r="BJ823" s="151"/>
      <c r="BK823" s="151"/>
      <c r="BL823" s="151"/>
      <c r="BM823" s="151"/>
      <c r="BN823" s="151"/>
      <c r="BO823" s="151"/>
      <c r="BP823" s="151"/>
      <c r="BQ823" s="151"/>
      <c r="BR823" s="151"/>
      <c r="BS823" s="151"/>
      <c r="BT823" s="151"/>
      <c r="BU823" s="151"/>
      <c r="BV823" s="151"/>
      <c r="BW823" s="151"/>
      <c r="BX823" s="151"/>
      <c r="BY823" s="151"/>
      <c r="BZ823" s="151"/>
      <c r="CA823" s="151"/>
      <c r="CB823" s="151"/>
      <c r="CC823" s="151"/>
      <c r="CD823" s="151"/>
      <c r="CE823" s="151"/>
      <c r="CF823" s="151"/>
      <c r="CG823" s="151"/>
      <c r="CH823" s="151"/>
      <c r="CI823" s="151"/>
      <c r="CJ823" s="151"/>
      <c r="CK823" s="151"/>
      <c r="CL823" s="151"/>
    </row>
    <row r="824" spans="1:90" s="89" customFormat="1" x14ac:dyDescent="0.2">
      <c r="A824" s="151" t="s">
        <v>6323</v>
      </c>
      <c r="B824" s="151">
        <v>813</v>
      </c>
      <c r="C824" s="151">
        <v>696</v>
      </c>
      <c r="D824" s="269" t="s">
        <v>7273</v>
      </c>
      <c r="E824" s="270" t="s">
        <v>8030</v>
      </c>
      <c r="F824" s="271">
        <v>31119</v>
      </c>
      <c r="G824" s="151" t="s">
        <v>480</v>
      </c>
      <c r="H824" s="158">
        <v>36006753</v>
      </c>
      <c r="I824" s="151"/>
      <c r="J824" s="151"/>
      <c r="K824" s="151"/>
      <c r="L824" s="151"/>
      <c r="M824" s="151"/>
      <c r="N824" s="151"/>
      <c r="O824" s="151"/>
      <c r="P824" s="151"/>
      <c r="Q824" s="151"/>
      <c r="R824" s="151"/>
      <c r="S824" s="151"/>
      <c r="T824" s="151" t="s">
        <v>913</v>
      </c>
      <c r="U824" s="156">
        <v>44874</v>
      </c>
      <c r="V824" s="156">
        <v>44886</v>
      </c>
      <c r="W824" s="165">
        <f t="shared" ref="W824:W827" si="91">SUM(V824-U824)</f>
        <v>12</v>
      </c>
      <c r="X824" s="151" t="s">
        <v>453</v>
      </c>
      <c r="Y824" s="157" t="s">
        <v>568</v>
      </c>
      <c r="Z824" s="151" t="s">
        <v>817</v>
      </c>
      <c r="AA824" s="151" t="s">
        <v>5531</v>
      </c>
      <c r="AB824" s="160" t="s">
        <v>804</v>
      </c>
      <c r="AC824" s="156">
        <v>44963</v>
      </c>
      <c r="AD824" s="160" t="s">
        <v>807</v>
      </c>
      <c r="AE824" s="151"/>
      <c r="AF824" s="159">
        <f t="shared" si="88"/>
        <v>-1478.2356164383561</v>
      </c>
      <c r="AG824" s="158"/>
      <c r="AH824" s="158"/>
      <c r="AI824" s="158"/>
      <c r="AJ824" s="158"/>
      <c r="AK824" s="158"/>
      <c r="AL824" s="158"/>
      <c r="AM824" s="158"/>
      <c r="AN824" s="158"/>
      <c r="AO824" s="158"/>
      <c r="AP824" s="158"/>
      <c r="AQ824" s="158"/>
      <c r="AR824" s="158"/>
      <c r="AS824" s="158"/>
      <c r="AT824" s="158"/>
      <c r="AU824" s="158"/>
      <c r="AV824" s="158"/>
      <c r="AW824" s="158"/>
      <c r="AX824" s="158"/>
      <c r="AY824" s="158"/>
      <c r="AZ824" s="158"/>
      <c r="BA824" s="158"/>
      <c r="BB824" s="158"/>
      <c r="BC824" s="158"/>
      <c r="BD824" s="158"/>
      <c r="BE824" s="158"/>
      <c r="BF824" s="158"/>
      <c r="BG824" s="151"/>
      <c r="BH824" s="151"/>
      <c r="BI824" s="151"/>
      <c r="BJ824" s="151"/>
      <c r="BK824" s="151"/>
      <c r="BL824" s="151"/>
      <c r="BM824" s="151"/>
      <c r="BN824" s="151"/>
      <c r="BO824" s="151"/>
      <c r="BP824" s="151"/>
      <c r="BQ824" s="151"/>
      <c r="BR824" s="151"/>
      <c r="BS824" s="151"/>
      <c r="BT824" s="151"/>
      <c r="BU824" s="151"/>
      <c r="BV824" s="151"/>
      <c r="BW824" s="151"/>
      <c r="BX824" s="151"/>
      <c r="BY824" s="151"/>
      <c r="BZ824" s="151"/>
      <c r="CA824" s="151"/>
      <c r="CB824" s="151"/>
      <c r="CC824" s="151"/>
      <c r="CD824" s="151"/>
      <c r="CE824" s="151"/>
      <c r="CF824" s="151"/>
      <c r="CG824" s="151"/>
      <c r="CH824" s="151"/>
      <c r="CI824" s="151"/>
      <c r="CJ824" s="151"/>
      <c r="CK824" s="151"/>
      <c r="CL824" s="151"/>
    </row>
    <row r="825" spans="1:90" s="89" customFormat="1" x14ac:dyDescent="0.2">
      <c r="A825" s="151" t="s">
        <v>6270</v>
      </c>
      <c r="B825" s="151">
        <v>814</v>
      </c>
      <c r="C825" s="151" t="s">
        <v>6269</v>
      </c>
      <c r="D825" s="269" t="s">
        <v>8031</v>
      </c>
      <c r="E825" s="270" t="s">
        <v>8032</v>
      </c>
      <c r="F825" s="271">
        <v>36427</v>
      </c>
      <c r="G825" s="151" t="s">
        <v>562</v>
      </c>
      <c r="H825" s="158">
        <v>36231361</v>
      </c>
      <c r="I825" s="151"/>
      <c r="J825" s="151"/>
      <c r="K825" s="151"/>
      <c r="L825" s="151"/>
      <c r="M825" s="151"/>
      <c r="N825" s="151"/>
      <c r="O825" s="151"/>
      <c r="P825" s="151"/>
      <c r="Q825" s="151"/>
      <c r="R825" s="151"/>
      <c r="S825" s="151"/>
      <c r="T825" s="151" t="s">
        <v>935</v>
      </c>
      <c r="U825" s="156">
        <v>44874</v>
      </c>
      <c r="V825" s="156">
        <v>44877</v>
      </c>
      <c r="W825" s="165">
        <f t="shared" si="91"/>
        <v>3</v>
      </c>
      <c r="X825" s="151" t="s">
        <v>453</v>
      </c>
      <c r="Y825" s="157" t="s">
        <v>564</v>
      </c>
      <c r="Z825" s="151" t="s">
        <v>976</v>
      </c>
      <c r="AA825" s="151" t="s">
        <v>1268</v>
      </c>
      <c r="AB825" s="160" t="s">
        <v>804</v>
      </c>
      <c r="AC825" s="156">
        <v>44916</v>
      </c>
      <c r="AD825" s="160" t="s">
        <v>807</v>
      </c>
      <c r="AE825" s="151"/>
      <c r="AF825" s="159">
        <f t="shared" si="88"/>
        <v>-1476.6904109589041</v>
      </c>
      <c r="AG825" s="158"/>
      <c r="AH825" s="158"/>
      <c r="AI825" s="158"/>
      <c r="AJ825" s="158"/>
      <c r="AK825" s="158"/>
      <c r="AL825" s="158"/>
      <c r="AM825" s="158"/>
      <c r="AN825" s="158"/>
      <c r="AO825" s="158"/>
      <c r="AP825" s="158"/>
      <c r="AQ825" s="158"/>
      <c r="AR825" s="158"/>
      <c r="AS825" s="158"/>
      <c r="AT825" s="158"/>
      <c r="AU825" s="158"/>
      <c r="AV825" s="158"/>
      <c r="AW825" s="158"/>
      <c r="AX825" s="158"/>
      <c r="AY825" s="158"/>
      <c r="AZ825" s="158"/>
      <c r="BA825" s="158"/>
      <c r="BB825" s="158"/>
      <c r="BC825" s="158"/>
      <c r="BD825" s="158"/>
      <c r="BE825" s="158"/>
      <c r="BF825" s="158"/>
      <c r="BG825" s="151"/>
      <c r="BH825" s="151"/>
      <c r="BI825" s="151"/>
      <c r="BJ825" s="151"/>
      <c r="BK825" s="151"/>
      <c r="BL825" s="151"/>
      <c r="BM825" s="151"/>
      <c r="BN825" s="151"/>
      <c r="BO825" s="151"/>
      <c r="BP825" s="151"/>
      <c r="BQ825" s="151"/>
      <c r="BR825" s="151"/>
      <c r="BS825" s="151"/>
      <c r="BT825" s="151"/>
      <c r="BU825" s="151"/>
      <c r="BV825" s="151"/>
      <c r="BW825" s="151"/>
      <c r="BX825" s="151"/>
      <c r="BY825" s="151"/>
      <c r="BZ825" s="151"/>
      <c r="CA825" s="151"/>
      <c r="CB825" s="151"/>
      <c r="CC825" s="151"/>
      <c r="CD825" s="151"/>
      <c r="CE825" s="151"/>
      <c r="CF825" s="151"/>
      <c r="CG825" s="151"/>
      <c r="CH825" s="151"/>
      <c r="CI825" s="151"/>
      <c r="CJ825" s="151"/>
      <c r="CK825" s="151"/>
      <c r="CL825" s="151"/>
    </row>
    <row r="826" spans="1:90" s="89" customFormat="1" x14ac:dyDescent="0.2">
      <c r="A826" s="151" t="s">
        <v>6313</v>
      </c>
      <c r="B826" s="151">
        <v>815</v>
      </c>
      <c r="C826" s="151">
        <v>697</v>
      </c>
      <c r="D826" s="269" t="s">
        <v>8033</v>
      </c>
      <c r="E826" s="270" t="s">
        <v>8034</v>
      </c>
      <c r="F826" s="271">
        <v>15014</v>
      </c>
      <c r="G826" s="151" t="s">
        <v>480</v>
      </c>
      <c r="H826" s="158">
        <v>49074257</v>
      </c>
      <c r="I826" s="151"/>
      <c r="J826" s="151"/>
      <c r="K826" s="151"/>
      <c r="L826" s="151"/>
      <c r="M826" s="151"/>
      <c r="N826" s="151"/>
      <c r="O826" s="151"/>
      <c r="P826" s="151"/>
      <c r="Q826" s="151"/>
      <c r="R826" s="151"/>
      <c r="S826" s="151"/>
      <c r="T826" s="151" t="s">
        <v>935</v>
      </c>
      <c r="U826" s="156">
        <v>44886</v>
      </c>
      <c r="V826" s="156">
        <v>44890</v>
      </c>
      <c r="W826" s="165">
        <f t="shared" si="91"/>
        <v>4</v>
      </c>
      <c r="X826" s="151" t="s">
        <v>453</v>
      </c>
      <c r="Y826" s="157" t="s">
        <v>564</v>
      </c>
      <c r="Z826" s="151" t="s">
        <v>817</v>
      </c>
      <c r="AA826" s="151" t="s">
        <v>6292</v>
      </c>
      <c r="AB826" s="160" t="s">
        <v>804</v>
      </c>
      <c r="AC826" s="156">
        <v>44935</v>
      </c>
      <c r="AD826" s="160" t="s">
        <v>807</v>
      </c>
      <c r="AE826" s="151"/>
      <c r="AF826" s="159">
        <f t="shared" si="88"/>
        <v>-1477.3150684931506</v>
      </c>
      <c r="AG826" s="158"/>
      <c r="AH826" s="158"/>
      <c r="AI826" s="158"/>
      <c r="AJ826" s="158"/>
      <c r="AK826" s="158"/>
      <c r="AL826" s="158"/>
      <c r="AM826" s="158"/>
      <c r="AN826" s="158"/>
      <c r="AO826" s="158"/>
      <c r="AP826" s="158"/>
      <c r="AQ826" s="158"/>
      <c r="AR826" s="158"/>
      <c r="AS826" s="158"/>
      <c r="AT826" s="158"/>
      <c r="AU826" s="158"/>
      <c r="AV826" s="158"/>
      <c r="AW826" s="158"/>
      <c r="AX826" s="158"/>
      <c r="AY826" s="158"/>
      <c r="AZ826" s="158"/>
      <c r="BA826" s="158"/>
      <c r="BB826" s="158"/>
      <c r="BC826" s="158"/>
      <c r="BD826" s="158"/>
      <c r="BE826" s="158"/>
      <c r="BF826" s="158"/>
      <c r="BG826" s="151"/>
      <c r="BH826" s="151"/>
      <c r="BI826" s="151"/>
      <c r="BJ826" s="151"/>
      <c r="BK826" s="151"/>
      <c r="BL826" s="151"/>
      <c r="BM826" s="151"/>
      <c r="BN826" s="151"/>
      <c r="BO826" s="151"/>
      <c r="BP826" s="151"/>
      <c r="BQ826" s="151"/>
      <c r="BR826" s="151"/>
      <c r="BS826" s="151"/>
      <c r="BT826" s="151"/>
      <c r="BU826" s="151"/>
      <c r="BV826" s="151"/>
      <c r="BW826" s="151"/>
      <c r="BX826" s="151"/>
      <c r="BY826" s="151"/>
      <c r="BZ826" s="151"/>
      <c r="CA826" s="151"/>
      <c r="CB826" s="151"/>
      <c r="CC826" s="151"/>
      <c r="CD826" s="151"/>
      <c r="CE826" s="151"/>
      <c r="CF826" s="151"/>
      <c r="CG826" s="151"/>
      <c r="CH826" s="151"/>
      <c r="CI826" s="151"/>
      <c r="CJ826" s="151"/>
      <c r="CK826" s="151"/>
      <c r="CL826" s="151"/>
    </row>
    <row r="827" spans="1:90" s="89" customFormat="1" x14ac:dyDescent="0.2">
      <c r="A827" s="151" t="s">
        <v>6314</v>
      </c>
      <c r="B827" s="151">
        <v>816</v>
      </c>
      <c r="C827" s="151">
        <v>698</v>
      </c>
      <c r="D827" s="269" t="s">
        <v>8035</v>
      </c>
      <c r="E827" s="270" t="s">
        <v>8036</v>
      </c>
      <c r="F827" s="271">
        <v>19790</v>
      </c>
      <c r="G827" s="151" t="s">
        <v>480</v>
      </c>
      <c r="H827" s="158">
        <v>41486425</v>
      </c>
      <c r="I827" s="151"/>
      <c r="J827" s="151"/>
      <c r="K827" s="151"/>
      <c r="L827" s="151"/>
      <c r="M827" s="151"/>
      <c r="N827" s="151"/>
      <c r="O827" s="151"/>
      <c r="P827" s="151"/>
      <c r="Q827" s="151"/>
      <c r="R827" s="151"/>
      <c r="S827" s="151"/>
      <c r="T827" s="151" t="s">
        <v>913</v>
      </c>
      <c r="U827" s="156">
        <v>44893</v>
      </c>
      <c r="V827" s="156">
        <v>44900</v>
      </c>
      <c r="W827" s="165">
        <f t="shared" si="91"/>
        <v>7</v>
      </c>
      <c r="X827" s="151" t="s">
        <v>453</v>
      </c>
      <c r="Y827" s="157" t="s">
        <v>453</v>
      </c>
      <c r="Z827" s="151" t="s">
        <v>1088</v>
      </c>
      <c r="AA827" s="151" t="s">
        <v>6294</v>
      </c>
      <c r="AB827" s="160" t="s">
        <v>804</v>
      </c>
      <c r="AC827" s="156">
        <v>45159</v>
      </c>
      <c r="AD827" s="160" t="s">
        <v>807</v>
      </c>
      <c r="AE827" s="151"/>
      <c r="AF827" s="159">
        <f t="shared" si="88"/>
        <v>-1484.6794520547946</v>
      </c>
      <c r="AG827" s="158"/>
      <c r="AH827" s="158"/>
      <c r="AI827" s="158"/>
      <c r="AJ827" s="158"/>
      <c r="AK827" s="158"/>
      <c r="AL827" s="158"/>
      <c r="AM827" s="158"/>
      <c r="AN827" s="158"/>
      <c r="AO827" s="158"/>
      <c r="AP827" s="158"/>
      <c r="AQ827" s="158"/>
      <c r="AR827" s="158"/>
      <c r="AS827" s="158"/>
      <c r="AT827" s="158"/>
      <c r="AU827" s="158"/>
      <c r="AV827" s="158"/>
      <c r="AW827" s="158"/>
      <c r="AX827" s="158"/>
      <c r="AY827" s="158"/>
      <c r="AZ827" s="158"/>
      <c r="BA827" s="158"/>
      <c r="BB827" s="158"/>
      <c r="BC827" s="158"/>
      <c r="BD827" s="158"/>
      <c r="BE827" s="158"/>
      <c r="BF827" s="158"/>
      <c r="BG827" s="151"/>
      <c r="BH827" s="151"/>
      <c r="BI827" s="151"/>
      <c r="BJ827" s="151"/>
      <c r="BK827" s="151"/>
      <c r="BL827" s="151"/>
      <c r="BM827" s="151"/>
      <c r="BN827" s="151"/>
      <c r="BO827" s="151"/>
      <c r="BP827" s="151"/>
      <c r="BQ827" s="151"/>
      <c r="BR827" s="151"/>
      <c r="BS827" s="151"/>
      <c r="BT827" s="151"/>
      <c r="BU827" s="151"/>
      <c r="BV827" s="151"/>
      <c r="BW827" s="151"/>
      <c r="BX827" s="151"/>
      <c r="BY827" s="151"/>
      <c r="BZ827" s="151"/>
      <c r="CA827" s="151"/>
      <c r="CB827" s="151"/>
      <c r="CC827" s="151"/>
      <c r="CD827" s="151"/>
      <c r="CE827" s="151"/>
      <c r="CF827" s="151"/>
      <c r="CG827" s="151"/>
      <c r="CH827" s="151"/>
      <c r="CI827" s="151"/>
      <c r="CJ827" s="151"/>
      <c r="CK827" s="151"/>
      <c r="CL827" s="151"/>
    </row>
    <row r="828" spans="1:90" s="89" customFormat="1" x14ac:dyDescent="0.2">
      <c r="A828" s="151" t="s">
        <v>6171</v>
      </c>
      <c r="B828" s="151">
        <v>817</v>
      </c>
      <c r="C828" s="151" t="s">
        <v>6300</v>
      </c>
      <c r="D828" s="269" t="s">
        <v>8037</v>
      </c>
      <c r="E828" s="270" t="s">
        <v>8038</v>
      </c>
      <c r="F828" s="271">
        <v>26432</v>
      </c>
      <c r="G828" s="151" t="s">
        <v>480</v>
      </c>
      <c r="H828" s="158">
        <v>41444702</v>
      </c>
      <c r="I828" s="151"/>
      <c r="J828" s="151"/>
      <c r="K828" s="151"/>
      <c r="L828" s="151"/>
      <c r="M828" s="151"/>
      <c r="N828" s="151"/>
      <c r="O828" s="151"/>
      <c r="P828" s="151"/>
      <c r="Q828" s="151"/>
      <c r="R828" s="151"/>
      <c r="S828" s="151"/>
      <c r="T828" s="151" t="s">
        <v>453</v>
      </c>
      <c r="U828" s="156" t="s">
        <v>453</v>
      </c>
      <c r="V828" s="156" t="s">
        <v>453</v>
      </c>
      <c r="W828" s="158" t="s">
        <v>453</v>
      </c>
      <c r="X828" s="151" t="s">
        <v>453</v>
      </c>
      <c r="Y828" s="157" t="s">
        <v>568</v>
      </c>
      <c r="Z828" s="151" t="s">
        <v>817</v>
      </c>
      <c r="AA828" s="151" t="s">
        <v>6295</v>
      </c>
      <c r="AB828" s="160" t="s">
        <v>804</v>
      </c>
      <c r="AC828" s="156">
        <v>44909</v>
      </c>
      <c r="AD828" s="160" t="s">
        <v>804</v>
      </c>
      <c r="AE828" s="151"/>
      <c r="AF828" s="159">
        <f t="shared" si="88"/>
        <v>-1476.4602739726026</v>
      </c>
      <c r="AG828" s="158"/>
      <c r="AH828" s="158"/>
      <c r="AI828" s="158"/>
      <c r="AJ828" s="158"/>
      <c r="AK828" s="158"/>
      <c r="AL828" s="158"/>
      <c r="AM828" s="158"/>
      <c r="AN828" s="158"/>
      <c r="AO828" s="158"/>
      <c r="AP828" s="158"/>
      <c r="AQ828" s="158"/>
      <c r="AR828" s="158"/>
      <c r="AS828" s="158"/>
      <c r="AT828" s="158"/>
      <c r="AU828" s="158"/>
      <c r="AV828" s="158"/>
      <c r="AW828" s="158"/>
      <c r="AX828" s="158"/>
      <c r="AY828" s="158"/>
      <c r="AZ828" s="158"/>
      <c r="BA828" s="158"/>
      <c r="BB828" s="158"/>
      <c r="BC828" s="158"/>
      <c r="BD828" s="158"/>
      <c r="BE828" s="158"/>
      <c r="BF828" s="158"/>
      <c r="BG828" s="151"/>
      <c r="BH828" s="151"/>
      <c r="BI828" s="151"/>
      <c r="BJ828" s="151"/>
      <c r="BK828" s="151"/>
      <c r="BL828" s="151"/>
      <c r="BM828" s="151"/>
      <c r="BN828" s="151"/>
      <c r="BO828" s="151"/>
      <c r="BP828" s="151"/>
      <c r="BQ828" s="151"/>
      <c r="BR828" s="151"/>
      <c r="BS828" s="151"/>
      <c r="BT828" s="151"/>
      <c r="BU828" s="151"/>
      <c r="BV828" s="151"/>
      <c r="BW828" s="151"/>
      <c r="BX828" s="151"/>
      <c r="BY828" s="151"/>
      <c r="BZ828" s="151"/>
      <c r="CA828" s="151"/>
      <c r="CB828" s="151"/>
      <c r="CC828" s="151"/>
      <c r="CD828" s="151"/>
      <c r="CE828" s="151"/>
      <c r="CF828" s="151"/>
      <c r="CG828" s="151"/>
      <c r="CH828" s="151"/>
      <c r="CI828" s="151"/>
      <c r="CJ828" s="151"/>
      <c r="CK828" s="151"/>
      <c r="CL828" s="151"/>
    </row>
    <row r="829" spans="1:90" s="89" customFormat="1" x14ac:dyDescent="0.2">
      <c r="A829" s="151" t="s">
        <v>6315</v>
      </c>
      <c r="B829" s="151">
        <v>818</v>
      </c>
      <c r="C829" s="151">
        <v>699</v>
      </c>
      <c r="D829" s="269" t="s">
        <v>8039</v>
      </c>
      <c r="E829" s="270" t="s">
        <v>8040</v>
      </c>
      <c r="F829" s="271">
        <v>17589</v>
      </c>
      <c r="G829" s="151" t="s">
        <v>480</v>
      </c>
      <c r="H829" s="158">
        <v>85544127</v>
      </c>
      <c r="I829" s="151"/>
      <c r="J829" s="151"/>
      <c r="K829" s="151"/>
      <c r="L829" s="151"/>
      <c r="M829" s="151"/>
      <c r="N829" s="151"/>
      <c r="O829" s="151"/>
      <c r="P829" s="151"/>
      <c r="Q829" s="151"/>
      <c r="R829" s="151"/>
      <c r="S829" s="151"/>
      <c r="T829" s="151" t="s">
        <v>453</v>
      </c>
      <c r="U829" s="156" t="s">
        <v>453</v>
      </c>
      <c r="V829" s="156" t="s">
        <v>453</v>
      </c>
      <c r="W829" s="158" t="s">
        <v>453</v>
      </c>
      <c r="X829" s="151" t="s">
        <v>453</v>
      </c>
      <c r="Y829" s="157" t="s">
        <v>564</v>
      </c>
      <c r="Z829" s="151" t="s">
        <v>817</v>
      </c>
      <c r="AA829" s="151" t="s">
        <v>6296</v>
      </c>
      <c r="AB829" s="160" t="s">
        <v>804</v>
      </c>
      <c r="AC829" s="156">
        <v>44909</v>
      </c>
      <c r="AD829" s="160" t="s">
        <v>807</v>
      </c>
      <c r="AE829" s="151"/>
      <c r="AF829" s="159">
        <f t="shared" si="88"/>
        <v>-1476.4602739726026</v>
      </c>
      <c r="AG829" s="158"/>
      <c r="AH829" s="158"/>
      <c r="AI829" s="158"/>
      <c r="AJ829" s="158"/>
      <c r="AK829" s="158"/>
      <c r="AL829" s="158"/>
      <c r="AM829" s="158"/>
      <c r="AN829" s="158"/>
      <c r="AO829" s="158"/>
      <c r="AP829" s="158"/>
      <c r="AQ829" s="158"/>
      <c r="AR829" s="158"/>
      <c r="AS829" s="158"/>
      <c r="AT829" s="158"/>
      <c r="AU829" s="158"/>
      <c r="AV829" s="158"/>
      <c r="AW829" s="158"/>
      <c r="AX829" s="158"/>
      <c r="AY829" s="158"/>
      <c r="AZ829" s="158"/>
      <c r="BA829" s="158"/>
      <c r="BB829" s="158"/>
      <c r="BC829" s="158"/>
      <c r="BD829" s="158"/>
      <c r="BE829" s="158"/>
      <c r="BF829" s="158"/>
      <c r="BG829" s="151"/>
      <c r="BH829" s="151"/>
      <c r="BI829" s="151"/>
      <c r="BJ829" s="151"/>
      <c r="BK829" s="151"/>
      <c r="BL829" s="151"/>
      <c r="BM829" s="151"/>
      <c r="BN829" s="151"/>
      <c r="BO829" s="151"/>
      <c r="BP829" s="151"/>
      <c r="BQ829" s="151"/>
      <c r="BR829" s="151"/>
      <c r="BS829" s="151"/>
      <c r="BT829" s="151"/>
      <c r="BU829" s="151"/>
      <c r="BV829" s="151"/>
      <c r="BW829" s="151"/>
      <c r="BX829" s="151"/>
      <c r="BY829" s="151"/>
      <c r="BZ829" s="151"/>
      <c r="CA829" s="151"/>
      <c r="CB829" s="151"/>
      <c r="CC829" s="151"/>
      <c r="CD829" s="151"/>
      <c r="CE829" s="151"/>
      <c r="CF829" s="151"/>
      <c r="CG829" s="151"/>
      <c r="CH829" s="151"/>
      <c r="CI829" s="151"/>
      <c r="CJ829" s="151"/>
      <c r="CK829" s="151"/>
      <c r="CL829" s="151"/>
    </row>
    <row r="830" spans="1:90" s="89" customFormat="1" x14ac:dyDescent="0.2">
      <c r="A830" s="151" t="s">
        <v>6316</v>
      </c>
      <c r="B830" s="151">
        <v>819</v>
      </c>
      <c r="C830" s="151">
        <v>700</v>
      </c>
      <c r="D830" s="269" t="s">
        <v>8041</v>
      </c>
      <c r="E830" s="270" t="s">
        <v>8042</v>
      </c>
      <c r="F830" s="271">
        <v>36128</v>
      </c>
      <c r="G830" s="151" t="s">
        <v>562</v>
      </c>
      <c r="H830" s="158">
        <v>38386973</v>
      </c>
      <c r="I830" s="151"/>
      <c r="J830" s="151"/>
      <c r="K830" s="151"/>
      <c r="L830" s="151"/>
      <c r="M830" s="151"/>
      <c r="N830" s="151"/>
      <c r="O830" s="151"/>
      <c r="P830" s="151"/>
      <c r="Q830" s="151"/>
      <c r="R830" s="151"/>
      <c r="S830" s="151"/>
      <c r="T830" s="151" t="s">
        <v>453</v>
      </c>
      <c r="U830" s="156" t="s">
        <v>453</v>
      </c>
      <c r="V830" s="156" t="s">
        <v>453</v>
      </c>
      <c r="W830" s="158" t="s">
        <v>453</v>
      </c>
      <c r="X830" s="151" t="s">
        <v>453</v>
      </c>
      <c r="Y830" s="157" t="s">
        <v>563</v>
      </c>
      <c r="Z830" s="151" t="s">
        <v>976</v>
      </c>
      <c r="AA830" s="151" t="s">
        <v>6297</v>
      </c>
      <c r="AB830" s="160" t="s">
        <v>804</v>
      </c>
      <c r="AC830" s="156">
        <v>44916</v>
      </c>
      <c r="AD830" s="160" t="s">
        <v>807</v>
      </c>
      <c r="AE830" s="151"/>
      <c r="AF830" s="159">
        <f t="shared" si="88"/>
        <v>-1476.6904109589041</v>
      </c>
      <c r="AG830" s="158"/>
      <c r="AH830" s="158"/>
      <c r="AI830" s="158"/>
      <c r="AJ830" s="158"/>
      <c r="AK830" s="158"/>
      <c r="AL830" s="158"/>
      <c r="AM830" s="158"/>
      <c r="AN830" s="158"/>
      <c r="AO830" s="158"/>
      <c r="AP830" s="158"/>
      <c r="AQ830" s="158"/>
      <c r="AR830" s="158"/>
      <c r="AS830" s="158"/>
      <c r="AT830" s="158"/>
      <c r="AU830" s="158"/>
      <c r="AV830" s="158"/>
      <c r="AW830" s="158"/>
      <c r="AX830" s="158"/>
      <c r="AY830" s="158"/>
      <c r="AZ830" s="158"/>
      <c r="BA830" s="158"/>
      <c r="BB830" s="158"/>
      <c r="BC830" s="158"/>
      <c r="BD830" s="158"/>
      <c r="BE830" s="158"/>
      <c r="BF830" s="158"/>
      <c r="BG830" s="151"/>
      <c r="BH830" s="151"/>
      <c r="BI830" s="151"/>
      <c r="BJ830" s="151"/>
      <c r="BK830" s="151"/>
      <c r="BL830" s="151"/>
      <c r="BM830" s="151"/>
      <c r="BN830" s="151"/>
      <c r="BO830" s="151"/>
      <c r="BP830" s="151"/>
      <c r="BQ830" s="151"/>
      <c r="BR830" s="151"/>
      <c r="BS830" s="151"/>
      <c r="BT830" s="151"/>
      <c r="BU830" s="151"/>
      <c r="BV830" s="151"/>
      <c r="BW830" s="151"/>
      <c r="BX830" s="151"/>
      <c r="BY830" s="151"/>
      <c r="BZ830" s="151"/>
      <c r="CA830" s="151"/>
      <c r="CB830" s="151"/>
      <c r="CC830" s="151"/>
      <c r="CD830" s="151"/>
      <c r="CE830" s="151"/>
      <c r="CF830" s="151"/>
      <c r="CG830" s="151"/>
      <c r="CH830" s="151"/>
      <c r="CI830" s="151"/>
      <c r="CJ830" s="151"/>
      <c r="CK830" s="151"/>
      <c r="CL830" s="151"/>
    </row>
    <row r="831" spans="1:90" s="89" customFormat="1" x14ac:dyDescent="0.2">
      <c r="A831" s="151" t="s">
        <v>6365</v>
      </c>
      <c r="B831" s="151">
        <v>820</v>
      </c>
      <c r="C831" s="151" t="s">
        <v>6363</v>
      </c>
      <c r="D831" s="269" t="s">
        <v>8043</v>
      </c>
      <c r="E831" s="270" t="s">
        <v>8044</v>
      </c>
      <c r="F831" s="271">
        <v>20411</v>
      </c>
      <c r="G831" s="151" t="s">
        <v>562</v>
      </c>
      <c r="H831" s="158">
        <v>55497019</v>
      </c>
      <c r="I831" s="151"/>
      <c r="J831" s="151"/>
      <c r="K831" s="151"/>
      <c r="L831" s="151"/>
      <c r="M831" s="151"/>
      <c r="N831" s="151"/>
      <c r="O831" s="151"/>
      <c r="P831" s="151"/>
      <c r="Q831" s="151"/>
      <c r="R831" s="151"/>
      <c r="S831" s="151"/>
      <c r="T831" s="151" t="s">
        <v>453</v>
      </c>
      <c r="U831" s="156" t="s">
        <v>453</v>
      </c>
      <c r="V831" s="156" t="s">
        <v>453</v>
      </c>
      <c r="W831" s="158" t="s">
        <v>453</v>
      </c>
      <c r="X831" s="151" t="s">
        <v>453</v>
      </c>
      <c r="Y831" s="157" t="s">
        <v>564</v>
      </c>
      <c r="Z831" s="151" t="s">
        <v>817</v>
      </c>
      <c r="AA831" s="151" t="s">
        <v>6364</v>
      </c>
      <c r="AB831" s="160" t="s">
        <v>804</v>
      </c>
      <c r="AC831" s="156">
        <v>44918</v>
      </c>
      <c r="AD831" s="160" t="s">
        <v>804</v>
      </c>
      <c r="AE831" s="179">
        <v>45302</v>
      </c>
      <c r="AF831" s="159">
        <f t="shared" si="88"/>
        <v>12.624657534246573</v>
      </c>
      <c r="AG831" s="158"/>
      <c r="AH831" s="158"/>
      <c r="AI831" s="158"/>
      <c r="AJ831" s="158"/>
      <c r="AK831" s="158"/>
      <c r="AL831" s="158"/>
      <c r="AM831" s="158"/>
      <c r="AN831" s="158"/>
      <c r="AO831" s="158"/>
      <c r="AP831" s="158"/>
      <c r="AQ831" s="158"/>
      <c r="AR831" s="158"/>
      <c r="AS831" s="158"/>
      <c r="AT831" s="158"/>
      <c r="AU831" s="158"/>
      <c r="AV831" s="158"/>
      <c r="AW831" s="158"/>
      <c r="AX831" s="158"/>
      <c r="AY831" s="158"/>
      <c r="AZ831" s="158"/>
      <c r="BA831" s="158"/>
      <c r="BB831" s="158"/>
      <c r="BC831" s="158"/>
      <c r="BD831" s="158"/>
      <c r="BE831" s="158"/>
      <c r="BF831" s="158"/>
      <c r="BG831" s="151"/>
      <c r="BH831" s="151"/>
      <c r="BI831" s="151"/>
      <c r="BJ831" s="151"/>
      <c r="BK831" s="151"/>
      <c r="BL831" s="151"/>
      <c r="BM831" s="151"/>
      <c r="BN831" s="151"/>
      <c r="BO831" s="151"/>
      <c r="BP831" s="151"/>
      <c r="BQ831" s="151"/>
      <c r="BR831" s="151"/>
      <c r="BS831" s="151"/>
      <c r="BT831" s="151"/>
      <c r="BU831" s="151"/>
      <c r="BV831" s="151"/>
      <c r="BW831" s="151"/>
      <c r="BX831" s="151"/>
      <c r="BY831" s="151"/>
      <c r="BZ831" s="151"/>
      <c r="CA831" s="151"/>
      <c r="CB831" s="151"/>
      <c r="CC831" s="151"/>
      <c r="CD831" s="151"/>
      <c r="CE831" s="151"/>
      <c r="CF831" s="151"/>
      <c r="CG831" s="151"/>
      <c r="CH831" s="151"/>
      <c r="CI831" s="151"/>
      <c r="CJ831" s="151"/>
      <c r="CK831" s="151"/>
      <c r="CL831" s="151"/>
    </row>
    <row r="832" spans="1:90" s="89" customFormat="1" x14ac:dyDescent="0.2">
      <c r="A832" s="151" t="s">
        <v>6317</v>
      </c>
      <c r="B832" s="151">
        <v>821</v>
      </c>
      <c r="C832" s="151">
        <v>701</v>
      </c>
      <c r="D832" s="269" t="s">
        <v>3368</v>
      </c>
      <c r="E832" s="270" t="s">
        <v>8045</v>
      </c>
      <c r="F832" s="271">
        <v>27639</v>
      </c>
      <c r="G832" s="151" t="s">
        <v>480</v>
      </c>
      <c r="H832" s="158">
        <v>55656739</v>
      </c>
      <c r="I832" s="151"/>
      <c r="J832" s="151"/>
      <c r="K832" s="151"/>
      <c r="L832" s="151"/>
      <c r="M832" s="151"/>
      <c r="N832" s="151"/>
      <c r="O832" s="151"/>
      <c r="P832" s="151"/>
      <c r="Q832" s="151"/>
      <c r="R832" s="151"/>
      <c r="S832" s="151"/>
      <c r="T832" s="151" t="s">
        <v>453</v>
      </c>
      <c r="U832" s="156" t="s">
        <v>453</v>
      </c>
      <c r="V832" s="156" t="s">
        <v>453</v>
      </c>
      <c r="W832" s="158" t="s">
        <v>453</v>
      </c>
      <c r="X832" s="151" t="s">
        <v>453</v>
      </c>
      <c r="Y832" s="157" t="s">
        <v>564</v>
      </c>
      <c r="Z832" s="151" t="s">
        <v>1088</v>
      </c>
      <c r="AA832" s="151" t="s">
        <v>6299</v>
      </c>
      <c r="AB832" s="160" t="s">
        <v>804</v>
      </c>
      <c r="AC832" s="156">
        <v>44937</v>
      </c>
      <c r="AD832" s="160" t="s">
        <v>807</v>
      </c>
      <c r="AE832" s="151"/>
      <c r="AF832" s="159">
        <f t="shared" si="88"/>
        <v>-1477.3808219178081</v>
      </c>
      <c r="AG832" s="158"/>
      <c r="AH832" s="158"/>
      <c r="AI832" s="158"/>
      <c r="AJ832" s="158"/>
      <c r="AK832" s="158"/>
      <c r="AL832" s="158"/>
      <c r="AM832" s="158"/>
      <c r="AN832" s="158"/>
      <c r="AO832" s="158"/>
      <c r="AP832" s="158"/>
      <c r="AQ832" s="158"/>
      <c r="AR832" s="158"/>
      <c r="AS832" s="158"/>
      <c r="AT832" s="158"/>
      <c r="AU832" s="158"/>
      <c r="AV832" s="158"/>
      <c r="AW832" s="158"/>
      <c r="AX832" s="158"/>
      <c r="AY832" s="158"/>
      <c r="AZ832" s="158"/>
      <c r="BA832" s="158"/>
      <c r="BB832" s="158"/>
      <c r="BC832" s="158"/>
      <c r="BD832" s="158"/>
      <c r="BE832" s="158"/>
      <c r="BF832" s="158"/>
      <c r="BG832" s="151"/>
      <c r="BH832" s="151"/>
      <c r="BI832" s="151"/>
      <c r="BJ832" s="151"/>
      <c r="BK832" s="151"/>
      <c r="BL832" s="151"/>
      <c r="BM832" s="151"/>
      <c r="BN832" s="151"/>
      <c r="BO832" s="151"/>
      <c r="BP832" s="151"/>
      <c r="BQ832" s="151"/>
      <c r="BR832" s="151"/>
      <c r="BS832" s="151"/>
      <c r="BT832" s="151"/>
      <c r="BU832" s="151"/>
      <c r="BV832" s="151"/>
      <c r="BW832" s="151"/>
      <c r="BX832" s="151"/>
      <c r="BY832" s="151"/>
      <c r="BZ832" s="151"/>
      <c r="CA832" s="151"/>
      <c r="CB832" s="151"/>
      <c r="CC832" s="151"/>
      <c r="CD832" s="151"/>
      <c r="CE832" s="151"/>
      <c r="CF832" s="151"/>
      <c r="CG832" s="151"/>
      <c r="CH832" s="151"/>
      <c r="CI832" s="151"/>
      <c r="CJ832" s="151"/>
      <c r="CK832" s="151"/>
      <c r="CL832" s="151"/>
    </row>
    <row r="833" spans="1:90" s="89" customFormat="1" x14ac:dyDescent="0.2">
      <c r="A833" s="151" t="s">
        <v>6318</v>
      </c>
      <c r="B833" s="151">
        <v>822</v>
      </c>
      <c r="C833" s="151">
        <v>702</v>
      </c>
      <c r="D833" s="269" t="s">
        <v>8046</v>
      </c>
      <c r="E833" s="270" t="s">
        <v>8047</v>
      </c>
      <c r="F833" s="271">
        <v>27891</v>
      </c>
      <c r="G833" s="151" t="s">
        <v>480</v>
      </c>
      <c r="H833" s="158">
        <v>47111709</v>
      </c>
      <c r="I833" s="151"/>
      <c r="J833" s="151"/>
      <c r="K833" s="151"/>
      <c r="L833" s="151"/>
      <c r="M833" s="151"/>
      <c r="N833" s="151"/>
      <c r="O833" s="151"/>
      <c r="P833" s="151"/>
      <c r="Q833" s="151"/>
      <c r="R833" s="151"/>
      <c r="S833" s="151"/>
      <c r="T833" s="151" t="s">
        <v>935</v>
      </c>
      <c r="U833" s="156">
        <v>44937</v>
      </c>
      <c r="V833" s="156">
        <v>44944</v>
      </c>
      <c r="W833" s="165">
        <f t="shared" ref="W833:W854" si="92">SUM(V833-U833)</f>
        <v>7</v>
      </c>
      <c r="X833" s="151" t="s">
        <v>453</v>
      </c>
      <c r="Y833" s="157" t="s">
        <v>564</v>
      </c>
      <c r="Z833" s="151" t="s">
        <v>1088</v>
      </c>
      <c r="AA833" s="151" t="s">
        <v>6304</v>
      </c>
      <c r="AB833" s="160" t="s">
        <v>804</v>
      </c>
      <c r="AC833" s="156">
        <v>44972</v>
      </c>
      <c r="AD833" s="160" t="s">
        <v>807</v>
      </c>
      <c r="AE833" s="179">
        <v>45015</v>
      </c>
      <c r="AF833" s="159">
        <f t="shared" si="88"/>
        <v>1.4136986301369863</v>
      </c>
      <c r="AG833" s="158"/>
      <c r="AH833" s="158"/>
      <c r="AI833" s="158"/>
      <c r="AJ833" s="158"/>
      <c r="AK833" s="158"/>
      <c r="AL833" s="158"/>
      <c r="AM833" s="158"/>
      <c r="AN833" s="158"/>
      <c r="AO833" s="158"/>
      <c r="AP833" s="158"/>
      <c r="AQ833" s="158"/>
      <c r="AR833" s="158"/>
      <c r="AS833" s="158"/>
      <c r="AT833" s="158"/>
      <c r="AU833" s="158"/>
      <c r="AV833" s="158"/>
      <c r="AW833" s="158"/>
      <c r="AX833" s="158"/>
      <c r="AY833" s="158"/>
      <c r="AZ833" s="158"/>
      <c r="BA833" s="158"/>
      <c r="BB833" s="158"/>
      <c r="BC833" s="158"/>
      <c r="BD833" s="158"/>
      <c r="BE833" s="158"/>
      <c r="BF833" s="158"/>
      <c r="BG833" s="151"/>
      <c r="BH833" s="151"/>
      <c r="BI833" s="151"/>
      <c r="BJ833" s="151"/>
      <c r="BK833" s="151"/>
      <c r="BL833" s="151"/>
      <c r="BM833" s="151"/>
      <c r="BN833" s="151"/>
      <c r="BO833" s="151"/>
      <c r="BP833" s="151"/>
      <c r="BQ833" s="151"/>
      <c r="BR833" s="151"/>
      <c r="BS833" s="151"/>
      <c r="BT833" s="151"/>
      <c r="BU833" s="151"/>
      <c r="BV833" s="151"/>
      <c r="BW833" s="151"/>
      <c r="BX833" s="151"/>
      <c r="BY833" s="151"/>
      <c r="BZ833" s="151"/>
      <c r="CA833" s="151"/>
      <c r="CB833" s="151"/>
      <c r="CC833" s="151"/>
      <c r="CD833" s="151"/>
      <c r="CE833" s="151"/>
      <c r="CF833" s="151"/>
      <c r="CG833" s="151"/>
      <c r="CH833" s="151"/>
      <c r="CI833" s="151"/>
      <c r="CJ833" s="151"/>
      <c r="CK833" s="151"/>
      <c r="CL833" s="151"/>
    </row>
    <row r="834" spans="1:90" s="89" customFormat="1" x14ac:dyDescent="0.2">
      <c r="A834" s="151" t="s">
        <v>6319</v>
      </c>
      <c r="B834" s="151">
        <v>823</v>
      </c>
      <c r="C834" s="151">
        <v>703</v>
      </c>
      <c r="D834" s="269" t="s">
        <v>8048</v>
      </c>
      <c r="E834" s="270" t="s">
        <v>8049</v>
      </c>
      <c r="F834" s="271">
        <v>19560</v>
      </c>
      <c r="G834" s="151" t="s">
        <v>480</v>
      </c>
      <c r="H834" s="158">
        <v>49263239</v>
      </c>
      <c r="I834" s="151"/>
      <c r="J834" s="151"/>
      <c r="K834" s="151"/>
      <c r="L834" s="151"/>
      <c r="M834" s="151"/>
      <c r="N834" s="151"/>
      <c r="O834" s="151"/>
      <c r="P834" s="151"/>
      <c r="Q834" s="151"/>
      <c r="R834" s="151"/>
      <c r="S834" s="151"/>
      <c r="T834" s="151" t="s">
        <v>913</v>
      </c>
      <c r="U834" s="156">
        <v>44944</v>
      </c>
      <c r="V834" s="156">
        <v>44949</v>
      </c>
      <c r="W834" s="165">
        <f t="shared" si="92"/>
        <v>5</v>
      </c>
      <c r="X834" s="151" t="s">
        <v>453</v>
      </c>
      <c r="Y834" s="157" t="s">
        <v>472</v>
      </c>
      <c r="Z834" s="151" t="s">
        <v>817</v>
      </c>
      <c r="AA834" s="151" t="s">
        <v>6305</v>
      </c>
      <c r="AB834" s="160" t="s">
        <v>804</v>
      </c>
      <c r="AC834" s="156">
        <v>44986</v>
      </c>
      <c r="AD834" s="160" t="s">
        <v>807</v>
      </c>
      <c r="AE834" s="179">
        <v>45015</v>
      </c>
      <c r="AF834" s="159">
        <f t="shared" si="88"/>
        <v>0.95342465753424666</v>
      </c>
      <c r="AG834" s="158"/>
      <c r="AH834" s="158"/>
      <c r="AI834" s="158"/>
      <c r="AJ834" s="158"/>
      <c r="AK834" s="158"/>
      <c r="AL834" s="158"/>
      <c r="AM834" s="158"/>
      <c r="AN834" s="158"/>
      <c r="AO834" s="158"/>
      <c r="AP834" s="158"/>
      <c r="AQ834" s="158"/>
      <c r="AR834" s="158"/>
      <c r="AS834" s="158"/>
      <c r="AT834" s="158"/>
      <c r="AU834" s="158"/>
      <c r="AV834" s="158"/>
      <c r="AW834" s="158"/>
      <c r="AX834" s="158"/>
      <c r="AY834" s="158"/>
      <c r="AZ834" s="158"/>
      <c r="BA834" s="158"/>
      <c r="BB834" s="158"/>
      <c r="BC834" s="158"/>
      <c r="BD834" s="158"/>
      <c r="BE834" s="158"/>
      <c r="BF834" s="158"/>
      <c r="BG834" s="151"/>
      <c r="BH834" s="151"/>
      <c r="BI834" s="151"/>
      <c r="BJ834" s="151"/>
      <c r="BK834" s="151"/>
      <c r="BL834" s="151"/>
      <c r="BM834" s="151"/>
      <c r="BN834" s="151"/>
      <c r="BO834" s="151"/>
      <c r="BP834" s="151"/>
      <c r="BQ834" s="151"/>
      <c r="BR834" s="151"/>
      <c r="BS834" s="151"/>
      <c r="BT834" s="151"/>
      <c r="BU834" s="151"/>
      <c r="BV834" s="151"/>
      <c r="BW834" s="151"/>
      <c r="BX834" s="151"/>
      <c r="BY834" s="151"/>
      <c r="BZ834" s="151"/>
      <c r="CA834" s="151"/>
      <c r="CB834" s="151"/>
      <c r="CC834" s="151"/>
      <c r="CD834" s="151"/>
      <c r="CE834" s="151"/>
      <c r="CF834" s="151"/>
      <c r="CG834" s="151"/>
      <c r="CH834" s="151"/>
      <c r="CI834" s="151"/>
      <c r="CJ834" s="151"/>
      <c r="CK834" s="151"/>
      <c r="CL834" s="151"/>
    </row>
    <row r="835" spans="1:90" s="89" customFormat="1" x14ac:dyDescent="0.2">
      <c r="A835" s="151" t="s">
        <v>6320</v>
      </c>
      <c r="B835" s="151">
        <v>824</v>
      </c>
      <c r="C835" s="151">
        <v>704</v>
      </c>
      <c r="D835" s="269" t="s">
        <v>8050</v>
      </c>
      <c r="E835" s="270" t="s">
        <v>7308</v>
      </c>
      <c r="F835" s="271">
        <v>18574</v>
      </c>
      <c r="G835" s="151" t="s">
        <v>480</v>
      </c>
      <c r="H835" s="158">
        <v>46905768</v>
      </c>
      <c r="I835" s="151"/>
      <c r="J835" s="151"/>
      <c r="K835" s="151"/>
      <c r="L835" s="151"/>
      <c r="M835" s="151"/>
      <c r="N835" s="151"/>
      <c r="O835" s="151"/>
      <c r="P835" s="151"/>
      <c r="Q835" s="151"/>
      <c r="R835" s="151"/>
      <c r="S835" s="151"/>
      <c r="T835" s="151" t="s">
        <v>453</v>
      </c>
      <c r="U835" s="156" t="s">
        <v>453</v>
      </c>
      <c r="V835" s="156" t="s">
        <v>453</v>
      </c>
      <c r="W835" s="165" t="s">
        <v>453</v>
      </c>
      <c r="X835" s="151" t="s">
        <v>453</v>
      </c>
      <c r="Y835" s="157" t="s">
        <v>564</v>
      </c>
      <c r="Z835" s="151" t="s">
        <v>1088</v>
      </c>
      <c r="AA835" s="151" t="s">
        <v>6306</v>
      </c>
      <c r="AB835" s="160" t="s">
        <v>804</v>
      </c>
      <c r="AC835" s="156">
        <v>44949</v>
      </c>
      <c r="AD835" s="160" t="s">
        <v>807</v>
      </c>
      <c r="AE835" s="151"/>
      <c r="AF835" s="159">
        <f t="shared" si="88"/>
        <v>-1477.7753424657533</v>
      </c>
      <c r="AG835" s="158"/>
      <c r="AH835" s="158"/>
      <c r="AI835" s="158"/>
      <c r="AJ835" s="158"/>
      <c r="AK835" s="158"/>
      <c r="AL835" s="158"/>
      <c r="AM835" s="158"/>
      <c r="AN835" s="158"/>
      <c r="AO835" s="158"/>
      <c r="AP835" s="158"/>
      <c r="AQ835" s="158"/>
      <c r="AR835" s="158"/>
      <c r="AS835" s="158"/>
      <c r="AT835" s="158"/>
      <c r="AU835" s="158"/>
      <c r="AV835" s="158"/>
      <c r="AW835" s="158"/>
      <c r="AX835" s="158"/>
      <c r="AY835" s="158"/>
      <c r="AZ835" s="158"/>
      <c r="BA835" s="158"/>
      <c r="BB835" s="158"/>
      <c r="BC835" s="158"/>
      <c r="BD835" s="158"/>
      <c r="BE835" s="158"/>
      <c r="BF835" s="158"/>
      <c r="BG835" s="151"/>
      <c r="BH835" s="151"/>
      <c r="BI835" s="151"/>
      <c r="BJ835" s="151"/>
      <c r="BK835" s="151"/>
      <c r="BL835" s="151"/>
      <c r="BM835" s="151"/>
      <c r="BN835" s="151"/>
      <c r="BO835" s="151"/>
      <c r="BP835" s="151"/>
      <c r="BQ835" s="151"/>
      <c r="BR835" s="151"/>
      <c r="BS835" s="151"/>
      <c r="BT835" s="151"/>
      <c r="BU835" s="151"/>
      <c r="BV835" s="151"/>
      <c r="BW835" s="151"/>
      <c r="BX835" s="151"/>
      <c r="BY835" s="151"/>
      <c r="BZ835" s="151"/>
      <c r="CA835" s="151"/>
      <c r="CB835" s="151"/>
      <c r="CC835" s="151"/>
      <c r="CD835" s="151"/>
      <c r="CE835" s="151"/>
      <c r="CF835" s="151"/>
      <c r="CG835" s="151"/>
      <c r="CH835" s="151"/>
      <c r="CI835" s="151"/>
      <c r="CJ835" s="151"/>
      <c r="CK835" s="151"/>
      <c r="CL835" s="151"/>
    </row>
    <row r="836" spans="1:90" s="89" customFormat="1" x14ac:dyDescent="0.2">
      <c r="A836" s="151" t="s">
        <v>6307</v>
      </c>
      <c r="B836" s="151">
        <v>825</v>
      </c>
      <c r="C836" s="151">
        <v>705</v>
      </c>
      <c r="D836" s="269" t="s">
        <v>8051</v>
      </c>
      <c r="E836" s="270" t="s">
        <v>8052</v>
      </c>
      <c r="F836" s="271">
        <v>28144</v>
      </c>
      <c r="G836" s="151" t="s">
        <v>480</v>
      </c>
      <c r="H836" s="158">
        <v>46728467</v>
      </c>
      <c r="I836" s="151"/>
      <c r="J836" s="151"/>
      <c r="K836" s="151"/>
      <c r="L836" s="151"/>
      <c r="M836" s="151"/>
      <c r="N836" s="151"/>
      <c r="O836" s="151"/>
      <c r="P836" s="151"/>
      <c r="Q836" s="151"/>
      <c r="R836" s="151"/>
      <c r="S836" s="151"/>
      <c r="T836" s="151" t="s">
        <v>453</v>
      </c>
      <c r="U836" s="156" t="s">
        <v>453</v>
      </c>
      <c r="V836" s="156" t="s">
        <v>453</v>
      </c>
      <c r="W836" s="165" t="s">
        <v>453</v>
      </c>
      <c r="X836" s="151" t="s">
        <v>453</v>
      </c>
      <c r="Y836" s="157" t="s">
        <v>568</v>
      </c>
      <c r="Z836" s="151" t="s">
        <v>817</v>
      </c>
      <c r="AA836" s="151" t="s">
        <v>6308</v>
      </c>
      <c r="AB836" s="160" t="s">
        <v>804</v>
      </c>
      <c r="AC836" s="156">
        <v>44951</v>
      </c>
      <c r="AD836" s="160" t="s">
        <v>807</v>
      </c>
      <c r="AE836" s="151"/>
      <c r="AF836" s="159">
        <f t="shared" si="88"/>
        <v>-1477.841095890411</v>
      </c>
      <c r="AG836" s="158"/>
      <c r="AH836" s="158"/>
      <c r="AI836" s="158"/>
      <c r="AJ836" s="158"/>
      <c r="AK836" s="158"/>
      <c r="AL836" s="158"/>
      <c r="AM836" s="158"/>
      <c r="AN836" s="158"/>
      <c r="AO836" s="158"/>
      <c r="AP836" s="158"/>
      <c r="AQ836" s="158"/>
      <c r="AR836" s="158"/>
      <c r="AS836" s="158"/>
      <c r="AT836" s="158"/>
      <c r="AU836" s="158"/>
      <c r="AV836" s="158"/>
      <c r="AW836" s="158"/>
      <c r="AX836" s="158"/>
      <c r="AY836" s="158"/>
      <c r="AZ836" s="158"/>
      <c r="BA836" s="158"/>
      <c r="BB836" s="158"/>
      <c r="BC836" s="158"/>
      <c r="BD836" s="158"/>
      <c r="BE836" s="158"/>
      <c r="BF836" s="158"/>
      <c r="BG836" s="151"/>
      <c r="BH836" s="151"/>
      <c r="BI836" s="151"/>
      <c r="BJ836" s="151"/>
      <c r="BK836" s="151"/>
      <c r="BL836" s="151"/>
      <c r="BM836" s="151"/>
      <c r="BN836" s="151"/>
      <c r="BO836" s="151"/>
      <c r="BP836" s="151"/>
      <c r="BQ836" s="151"/>
      <c r="BR836" s="151"/>
      <c r="BS836" s="151"/>
      <c r="BT836" s="151"/>
      <c r="BU836" s="151"/>
      <c r="BV836" s="151"/>
      <c r="BW836" s="151"/>
      <c r="BX836" s="151"/>
      <c r="BY836" s="151"/>
      <c r="BZ836" s="151"/>
      <c r="CA836" s="151"/>
      <c r="CB836" s="151"/>
      <c r="CC836" s="151"/>
      <c r="CD836" s="151"/>
      <c r="CE836" s="151"/>
      <c r="CF836" s="151"/>
      <c r="CG836" s="151"/>
      <c r="CH836" s="151"/>
      <c r="CI836" s="151"/>
      <c r="CJ836" s="151"/>
      <c r="CK836" s="151"/>
      <c r="CL836" s="151"/>
    </row>
    <row r="837" spans="1:90" s="89" customFormat="1" x14ac:dyDescent="0.2">
      <c r="A837" s="151" t="s">
        <v>6321</v>
      </c>
      <c r="B837" s="151">
        <v>826</v>
      </c>
      <c r="C837" s="151">
        <v>706</v>
      </c>
      <c r="D837" s="269" t="s">
        <v>8053</v>
      </c>
      <c r="E837" s="270" t="s">
        <v>8054</v>
      </c>
      <c r="F837" s="271">
        <v>33342</v>
      </c>
      <c r="G837" s="151" t="s">
        <v>480</v>
      </c>
      <c r="H837" s="158">
        <v>35543579</v>
      </c>
      <c r="I837" s="151"/>
      <c r="J837" s="151"/>
      <c r="K837" s="151"/>
      <c r="L837" s="151"/>
      <c r="M837" s="151"/>
      <c r="N837" s="151"/>
      <c r="O837" s="151"/>
      <c r="P837" s="151"/>
      <c r="Q837" s="151"/>
      <c r="R837" s="151"/>
      <c r="S837" s="151"/>
      <c r="T837" s="151" t="s">
        <v>913</v>
      </c>
      <c r="U837" s="156">
        <v>44958</v>
      </c>
      <c r="V837" s="156">
        <v>44965</v>
      </c>
      <c r="W837" s="165">
        <f t="shared" si="92"/>
        <v>7</v>
      </c>
      <c r="X837" s="151" t="s">
        <v>453</v>
      </c>
      <c r="Y837" s="157" t="s">
        <v>563</v>
      </c>
      <c r="Z837" s="151" t="s">
        <v>817</v>
      </c>
      <c r="AA837" s="151" t="s">
        <v>6310</v>
      </c>
      <c r="AB837" s="160" t="s">
        <v>804</v>
      </c>
      <c r="AC837" s="156">
        <v>45019</v>
      </c>
      <c r="AD837" s="160" t="s">
        <v>807</v>
      </c>
      <c r="AE837" s="151"/>
      <c r="AF837" s="159">
        <f t="shared" si="88"/>
        <v>-1480.0767123287671</v>
      </c>
      <c r="AG837" s="158"/>
      <c r="AH837" s="158"/>
      <c r="AI837" s="158"/>
      <c r="AJ837" s="158"/>
      <c r="AK837" s="158"/>
      <c r="AL837" s="158"/>
      <c r="AM837" s="158"/>
      <c r="AN837" s="158"/>
      <c r="AO837" s="158"/>
      <c r="AP837" s="158"/>
      <c r="AQ837" s="158"/>
      <c r="AR837" s="158"/>
      <c r="AS837" s="158"/>
      <c r="AT837" s="158"/>
      <c r="AU837" s="158"/>
      <c r="AV837" s="158"/>
      <c r="AW837" s="158"/>
      <c r="AX837" s="158"/>
      <c r="AY837" s="158"/>
      <c r="AZ837" s="158"/>
      <c r="BA837" s="158"/>
      <c r="BB837" s="158"/>
      <c r="BC837" s="158"/>
      <c r="BD837" s="158"/>
      <c r="BE837" s="158"/>
      <c r="BF837" s="158"/>
      <c r="BG837" s="151"/>
      <c r="BH837" s="151"/>
      <c r="BI837" s="151"/>
      <c r="BJ837" s="151"/>
      <c r="BK837" s="151"/>
      <c r="BL837" s="151"/>
      <c r="BM837" s="151"/>
      <c r="BN837" s="151"/>
      <c r="BO837" s="151"/>
      <c r="BP837" s="151"/>
      <c r="BQ837" s="151"/>
      <c r="BR837" s="151"/>
      <c r="BS837" s="151"/>
      <c r="BT837" s="151"/>
      <c r="BU837" s="151"/>
      <c r="BV837" s="151"/>
      <c r="BW837" s="151"/>
      <c r="BX837" s="151"/>
      <c r="BY837" s="151"/>
      <c r="BZ837" s="151"/>
      <c r="CA837" s="151"/>
      <c r="CB837" s="151"/>
      <c r="CC837" s="151"/>
      <c r="CD837" s="151"/>
      <c r="CE837" s="151"/>
      <c r="CF837" s="151"/>
      <c r="CG837" s="151"/>
      <c r="CH837" s="151"/>
      <c r="CI837" s="151"/>
      <c r="CJ837" s="151"/>
      <c r="CK837" s="151"/>
      <c r="CL837" s="151"/>
    </row>
    <row r="838" spans="1:90" s="89" customFormat="1" x14ac:dyDescent="0.2">
      <c r="A838" s="151" t="s">
        <v>5018</v>
      </c>
      <c r="B838" s="151">
        <v>827</v>
      </c>
      <c r="C838" s="151" t="s">
        <v>6311</v>
      </c>
      <c r="D838" s="269" t="s">
        <v>8055</v>
      </c>
      <c r="E838" s="270" t="s">
        <v>8056</v>
      </c>
      <c r="F838" s="271">
        <v>30409</v>
      </c>
      <c r="G838" s="151" t="s">
        <v>480</v>
      </c>
      <c r="H838" s="158">
        <v>61044527</v>
      </c>
      <c r="I838" s="151"/>
      <c r="J838" s="151"/>
      <c r="K838" s="151"/>
      <c r="L838" s="151"/>
      <c r="M838" s="151"/>
      <c r="N838" s="151"/>
      <c r="O838" s="151"/>
      <c r="P838" s="151"/>
      <c r="Q838" s="151"/>
      <c r="R838" s="151"/>
      <c r="S838" s="151"/>
      <c r="T838" s="151" t="s">
        <v>453</v>
      </c>
      <c r="U838" s="156" t="s">
        <v>453</v>
      </c>
      <c r="V838" s="156" t="s">
        <v>453</v>
      </c>
      <c r="W838" s="165" t="s">
        <v>453</v>
      </c>
      <c r="X838" s="151" t="s">
        <v>453</v>
      </c>
      <c r="Y838" s="157" t="s">
        <v>568</v>
      </c>
      <c r="Z838" s="151" t="s">
        <v>817</v>
      </c>
      <c r="AA838" s="151" t="s">
        <v>6312</v>
      </c>
      <c r="AB838" s="160" t="s">
        <v>804</v>
      </c>
      <c r="AC838" s="156">
        <v>44958</v>
      </c>
      <c r="AD838" s="160" t="s">
        <v>804</v>
      </c>
      <c r="AE838" s="151"/>
      <c r="AF838" s="159">
        <f t="shared" si="88"/>
        <v>-1478.0712328767124</v>
      </c>
      <c r="AG838" s="158"/>
      <c r="AH838" s="158"/>
      <c r="AI838" s="158"/>
      <c r="AJ838" s="158"/>
      <c r="AK838" s="158"/>
      <c r="AL838" s="158"/>
      <c r="AM838" s="158"/>
      <c r="AN838" s="158"/>
      <c r="AO838" s="158"/>
      <c r="AP838" s="158"/>
      <c r="AQ838" s="158"/>
      <c r="AR838" s="158"/>
      <c r="AS838" s="158"/>
      <c r="AT838" s="158"/>
      <c r="AU838" s="158"/>
      <c r="AV838" s="158"/>
      <c r="AW838" s="158"/>
      <c r="AX838" s="158"/>
      <c r="AY838" s="158"/>
      <c r="AZ838" s="158"/>
      <c r="BA838" s="158"/>
      <c r="BB838" s="158"/>
      <c r="BC838" s="158"/>
      <c r="BD838" s="158"/>
      <c r="BE838" s="158"/>
      <c r="BF838" s="158"/>
      <c r="BG838" s="151"/>
      <c r="BH838" s="151"/>
      <c r="BI838" s="151"/>
      <c r="BJ838" s="151"/>
      <c r="BK838" s="151"/>
      <c r="BL838" s="151"/>
      <c r="BM838" s="151"/>
      <c r="BN838" s="151"/>
      <c r="BO838" s="151"/>
      <c r="BP838" s="151"/>
      <c r="BQ838" s="151"/>
      <c r="BR838" s="151"/>
      <c r="BS838" s="151"/>
      <c r="BT838" s="151"/>
      <c r="BU838" s="151"/>
      <c r="BV838" s="151"/>
      <c r="BW838" s="151"/>
      <c r="BX838" s="151"/>
      <c r="BY838" s="151"/>
      <c r="BZ838" s="151"/>
      <c r="CA838" s="151"/>
      <c r="CB838" s="151"/>
      <c r="CC838" s="151"/>
      <c r="CD838" s="151"/>
      <c r="CE838" s="151"/>
      <c r="CF838" s="151"/>
      <c r="CG838" s="151"/>
      <c r="CH838" s="151"/>
      <c r="CI838" s="151"/>
      <c r="CJ838" s="151"/>
      <c r="CK838" s="151"/>
      <c r="CL838" s="151"/>
    </row>
    <row r="839" spans="1:90" s="89" customFormat="1" x14ac:dyDescent="0.2">
      <c r="A839" s="151" t="s">
        <v>6322</v>
      </c>
      <c r="B839" s="151">
        <v>828</v>
      </c>
      <c r="C839" s="151">
        <v>707</v>
      </c>
      <c r="D839" s="269" t="s">
        <v>8057</v>
      </c>
      <c r="E839" s="270" t="s">
        <v>8058</v>
      </c>
      <c r="F839" s="271">
        <v>28346</v>
      </c>
      <c r="G839" s="151" t="s">
        <v>480</v>
      </c>
      <c r="H839" s="158">
        <v>33795509</v>
      </c>
      <c r="I839" s="151"/>
      <c r="J839" s="151"/>
      <c r="K839" s="151"/>
      <c r="L839" s="151"/>
      <c r="M839" s="151"/>
      <c r="N839" s="151"/>
      <c r="O839" s="151"/>
      <c r="P839" s="151"/>
      <c r="Q839" s="151"/>
      <c r="R839" s="151"/>
      <c r="S839" s="151"/>
      <c r="T839" s="151" t="s">
        <v>895</v>
      </c>
      <c r="U839" s="156">
        <v>44958</v>
      </c>
      <c r="V839" s="156">
        <v>44965</v>
      </c>
      <c r="W839" s="165">
        <f t="shared" si="92"/>
        <v>7</v>
      </c>
      <c r="X839" s="151" t="s">
        <v>453</v>
      </c>
      <c r="Y839" s="157"/>
      <c r="Z839" s="151"/>
      <c r="AA839" s="151"/>
      <c r="AB839" s="160" t="s">
        <v>804</v>
      </c>
      <c r="AC839" s="156"/>
      <c r="AD839" s="160" t="s">
        <v>807</v>
      </c>
      <c r="AE839" s="151"/>
      <c r="AF839" s="159">
        <f t="shared" si="88"/>
        <v>0</v>
      </c>
      <c r="AG839" s="158"/>
      <c r="AH839" s="158"/>
      <c r="AI839" s="158"/>
      <c r="AJ839" s="158"/>
      <c r="AK839" s="158"/>
      <c r="AL839" s="158"/>
      <c r="AM839" s="158"/>
      <c r="AN839" s="158"/>
      <c r="AO839" s="158"/>
      <c r="AP839" s="158"/>
      <c r="AQ839" s="158"/>
      <c r="AR839" s="158"/>
      <c r="AS839" s="158"/>
      <c r="AT839" s="158"/>
      <c r="AU839" s="158"/>
      <c r="AV839" s="158"/>
      <c r="AW839" s="158"/>
      <c r="AX839" s="158"/>
      <c r="AY839" s="158"/>
      <c r="AZ839" s="158"/>
      <c r="BA839" s="158"/>
      <c r="BB839" s="158"/>
      <c r="BC839" s="158"/>
      <c r="BD839" s="158"/>
      <c r="BE839" s="158"/>
      <c r="BF839" s="158"/>
      <c r="BG839" s="151"/>
      <c r="BH839" s="151"/>
      <c r="BI839" s="151"/>
      <c r="BJ839" s="151"/>
      <c r="BK839" s="151"/>
      <c r="BL839" s="151"/>
      <c r="BM839" s="151"/>
      <c r="BN839" s="151"/>
      <c r="BO839" s="151"/>
      <c r="BP839" s="151"/>
      <c r="BQ839" s="151"/>
      <c r="BR839" s="151"/>
      <c r="BS839" s="151"/>
      <c r="BT839" s="151"/>
      <c r="BU839" s="151"/>
      <c r="BV839" s="151"/>
      <c r="BW839" s="151"/>
      <c r="BX839" s="151"/>
      <c r="BY839" s="151"/>
      <c r="BZ839" s="151"/>
      <c r="CA839" s="151"/>
      <c r="CB839" s="151"/>
      <c r="CC839" s="151"/>
      <c r="CD839" s="151"/>
      <c r="CE839" s="151"/>
      <c r="CF839" s="151"/>
      <c r="CG839" s="151"/>
      <c r="CH839" s="151"/>
      <c r="CI839" s="151"/>
      <c r="CJ839" s="151"/>
      <c r="CK839" s="151"/>
      <c r="CL839" s="151"/>
    </row>
    <row r="840" spans="1:90" s="89" customFormat="1" x14ac:dyDescent="0.2">
      <c r="A840" s="151" t="s">
        <v>6448</v>
      </c>
      <c r="B840" s="151">
        <v>829</v>
      </c>
      <c r="C840" s="151" t="s">
        <v>6449</v>
      </c>
      <c r="D840" s="269" t="s">
        <v>8059</v>
      </c>
      <c r="E840" s="270" t="s">
        <v>8060</v>
      </c>
      <c r="F840" s="271">
        <v>25470</v>
      </c>
      <c r="G840" s="151" t="s">
        <v>562</v>
      </c>
      <c r="H840" s="158">
        <v>46276776</v>
      </c>
      <c r="I840" s="151"/>
      <c r="J840" s="151"/>
      <c r="K840" s="151"/>
      <c r="L840" s="151"/>
      <c r="M840" s="151"/>
      <c r="N840" s="151"/>
      <c r="O840" s="151"/>
      <c r="P840" s="151"/>
      <c r="Q840" s="151"/>
      <c r="R840" s="151"/>
      <c r="S840" s="151"/>
      <c r="T840" s="151" t="s">
        <v>453</v>
      </c>
      <c r="U840" s="156" t="s">
        <v>453</v>
      </c>
      <c r="V840" s="156" t="s">
        <v>453</v>
      </c>
      <c r="W840" s="165" t="s">
        <v>453</v>
      </c>
      <c r="X840" s="151" t="s">
        <v>453</v>
      </c>
      <c r="Y840" s="157" t="s">
        <v>568</v>
      </c>
      <c r="Z840" s="151" t="s">
        <v>817</v>
      </c>
      <c r="AA840" s="151" t="s">
        <v>949</v>
      </c>
      <c r="AB840" s="160" t="s">
        <v>804</v>
      </c>
      <c r="AC840" s="156">
        <v>44965</v>
      </c>
      <c r="AD840" s="160" t="s">
        <v>804</v>
      </c>
      <c r="AE840" s="151"/>
      <c r="AF840" s="159">
        <f t="shared" si="88"/>
        <v>-1478.3013698630136</v>
      </c>
      <c r="AG840" s="158"/>
      <c r="AH840" s="158"/>
      <c r="AI840" s="158"/>
      <c r="AJ840" s="158"/>
      <c r="AK840" s="158"/>
      <c r="AL840" s="158"/>
      <c r="AM840" s="158"/>
      <c r="AN840" s="158"/>
      <c r="AO840" s="158"/>
      <c r="AP840" s="158"/>
      <c r="AQ840" s="158"/>
      <c r="AR840" s="158"/>
      <c r="AS840" s="158"/>
      <c r="AT840" s="158"/>
      <c r="AU840" s="158"/>
      <c r="AV840" s="158"/>
      <c r="AW840" s="158"/>
      <c r="AX840" s="158"/>
      <c r="AY840" s="158"/>
      <c r="AZ840" s="158"/>
      <c r="BA840" s="158"/>
      <c r="BB840" s="158"/>
      <c r="BC840" s="158"/>
      <c r="BD840" s="158"/>
      <c r="BE840" s="158"/>
      <c r="BF840" s="158"/>
      <c r="BG840" s="151"/>
      <c r="BH840" s="151"/>
      <c r="BI840" s="151"/>
      <c r="BJ840" s="151"/>
      <c r="BK840" s="151"/>
      <c r="BL840" s="151"/>
      <c r="BM840" s="151"/>
      <c r="BN840" s="151"/>
      <c r="BO840" s="151"/>
      <c r="BP840" s="151"/>
      <c r="BQ840" s="151"/>
      <c r="BR840" s="151"/>
      <c r="BS840" s="151"/>
      <c r="BT840" s="151"/>
      <c r="BU840" s="151"/>
      <c r="BV840" s="151"/>
      <c r="BW840" s="151"/>
      <c r="BX840" s="151"/>
      <c r="BY840" s="151"/>
      <c r="BZ840" s="151"/>
      <c r="CA840" s="151"/>
      <c r="CB840" s="151"/>
      <c r="CC840" s="151"/>
      <c r="CD840" s="151"/>
      <c r="CE840" s="151"/>
      <c r="CF840" s="151"/>
      <c r="CG840" s="151"/>
      <c r="CH840" s="151"/>
      <c r="CI840" s="151"/>
      <c r="CJ840" s="151"/>
      <c r="CK840" s="151"/>
      <c r="CL840" s="151"/>
    </row>
    <row r="841" spans="1:90" s="89" customFormat="1" x14ac:dyDescent="0.2">
      <c r="A841" s="151" t="s">
        <v>6331</v>
      </c>
      <c r="B841" s="151">
        <v>830</v>
      </c>
      <c r="C841" s="151">
        <v>708</v>
      </c>
      <c r="D841" s="269" t="s">
        <v>8061</v>
      </c>
      <c r="E841" s="270" t="s">
        <v>8062</v>
      </c>
      <c r="F841" s="271">
        <v>21712</v>
      </c>
      <c r="G841" s="151" t="s">
        <v>562</v>
      </c>
      <c r="H841" s="158">
        <v>55543609</v>
      </c>
      <c r="I841" s="151"/>
      <c r="J841" s="151"/>
      <c r="K841" s="151"/>
      <c r="L841" s="151"/>
      <c r="M841" s="151"/>
      <c r="N841" s="151"/>
      <c r="O841" s="151"/>
      <c r="P841" s="151"/>
      <c r="Q841" s="151"/>
      <c r="R841" s="151"/>
      <c r="S841" s="151"/>
      <c r="T841" s="151" t="s">
        <v>453</v>
      </c>
      <c r="U841" s="156" t="s">
        <v>453</v>
      </c>
      <c r="V841" s="156" t="s">
        <v>453</v>
      </c>
      <c r="W841" s="165" t="s">
        <v>453</v>
      </c>
      <c r="X841" s="151" t="s">
        <v>453</v>
      </c>
      <c r="Y841" s="157" t="s">
        <v>568</v>
      </c>
      <c r="Z841" s="151" t="s">
        <v>817</v>
      </c>
      <c r="AA841" s="151" t="s">
        <v>6330</v>
      </c>
      <c r="AB841" s="160" t="s">
        <v>804</v>
      </c>
      <c r="AC841" s="156">
        <v>44977</v>
      </c>
      <c r="AD841" s="160" t="s">
        <v>807</v>
      </c>
      <c r="AE841" s="179">
        <v>45015</v>
      </c>
      <c r="AF841" s="159">
        <f t="shared" si="88"/>
        <v>1.2493150684931507</v>
      </c>
      <c r="AG841" s="158"/>
      <c r="AH841" s="158"/>
      <c r="AI841" s="158"/>
      <c r="AJ841" s="158"/>
      <c r="AK841" s="158"/>
      <c r="AL841" s="158"/>
      <c r="AM841" s="158"/>
      <c r="AN841" s="158"/>
      <c r="AO841" s="158"/>
      <c r="AP841" s="158"/>
      <c r="AQ841" s="158"/>
      <c r="AR841" s="158"/>
      <c r="AS841" s="158"/>
      <c r="AT841" s="158"/>
      <c r="AU841" s="158"/>
      <c r="AV841" s="158"/>
      <c r="AW841" s="158"/>
      <c r="AX841" s="158"/>
      <c r="AY841" s="158"/>
      <c r="AZ841" s="158"/>
      <c r="BA841" s="158"/>
      <c r="BB841" s="158"/>
      <c r="BC841" s="158"/>
      <c r="BD841" s="158"/>
      <c r="BE841" s="158"/>
      <c r="BF841" s="158"/>
      <c r="BG841" s="151"/>
      <c r="BH841" s="151"/>
      <c r="BI841" s="151"/>
      <c r="BJ841" s="151"/>
      <c r="BK841" s="151"/>
      <c r="BL841" s="151"/>
      <c r="BM841" s="151"/>
      <c r="BN841" s="151"/>
      <c r="BO841" s="151"/>
      <c r="BP841" s="151"/>
      <c r="BQ841" s="151"/>
      <c r="BR841" s="151"/>
      <c r="BS841" s="151"/>
      <c r="BT841" s="151"/>
      <c r="BU841" s="151"/>
      <c r="BV841" s="151"/>
      <c r="BW841" s="151"/>
      <c r="BX841" s="151"/>
      <c r="BY841" s="151"/>
      <c r="BZ841" s="151"/>
      <c r="CA841" s="151"/>
      <c r="CB841" s="151"/>
      <c r="CC841" s="151"/>
      <c r="CD841" s="151"/>
      <c r="CE841" s="151"/>
      <c r="CF841" s="151"/>
      <c r="CG841" s="151"/>
      <c r="CH841" s="151"/>
      <c r="CI841" s="151"/>
      <c r="CJ841" s="151"/>
      <c r="CK841" s="151"/>
      <c r="CL841" s="151"/>
    </row>
    <row r="842" spans="1:90" s="89" customFormat="1" x14ac:dyDescent="0.2">
      <c r="A842" s="151" t="s">
        <v>6332</v>
      </c>
      <c r="B842" s="151">
        <v>830</v>
      </c>
      <c r="C842" s="151">
        <v>709</v>
      </c>
      <c r="D842" s="269" t="s">
        <v>8063</v>
      </c>
      <c r="E842" s="270" t="s">
        <v>8064</v>
      </c>
      <c r="F842" s="271">
        <v>33960</v>
      </c>
      <c r="G842" s="151" t="s">
        <v>562</v>
      </c>
      <c r="H842" s="158">
        <v>46332494</v>
      </c>
      <c r="I842" s="151"/>
      <c r="J842" s="151"/>
      <c r="K842" s="151"/>
      <c r="L842" s="151"/>
      <c r="M842" s="151"/>
      <c r="N842" s="151"/>
      <c r="O842" s="151"/>
      <c r="P842" s="151"/>
      <c r="Q842" s="151"/>
      <c r="R842" s="151"/>
      <c r="S842" s="151"/>
      <c r="T842" s="151" t="s">
        <v>453</v>
      </c>
      <c r="U842" s="156" t="s">
        <v>453</v>
      </c>
      <c r="V842" s="156" t="s">
        <v>453</v>
      </c>
      <c r="W842" s="165" t="s">
        <v>453</v>
      </c>
      <c r="X842" s="151" t="s">
        <v>453</v>
      </c>
      <c r="Y842" s="157" t="s">
        <v>564</v>
      </c>
      <c r="Z842" s="151" t="s">
        <v>817</v>
      </c>
      <c r="AA842" s="151" t="s">
        <v>6333</v>
      </c>
      <c r="AB842" s="160" t="s">
        <v>804</v>
      </c>
      <c r="AC842" s="156">
        <v>44979</v>
      </c>
      <c r="AD842" s="160" t="s">
        <v>807</v>
      </c>
      <c r="AE842" s="179">
        <v>45015</v>
      </c>
      <c r="AF842" s="159">
        <f t="shared" si="88"/>
        <v>1.1835616438356165</v>
      </c>
      <c r="AG842" s="158"/>
      <c r="AH842" s="158"/>
      <c r="AI842" s="158"/>
      <c r="AJ842" s="158"/>
      <c r="AK842" s="158"/>
      <c r="AL842" s="158"/>
      <c r="AM842" s="158"/>
      <c r="AN842" s="158"/>
      <c r="AO842" s="158"/>
      <c r="AP842" s="158"/>
      <c r="AQ842" s="158"/>
      <c r="AR842" s="158"/>
      <c r="AS842" s="158"/>
      <c r="AT842" s="158"/>
      <c r="AU842" s="158"/>
      <c r="AV842" s="158"/>
      <c r="AW842" s="158"/>
      <c r="AX842" s="158"/>
      <c r="AY842" s="158"/>
      <c r="AZ842" s="158"/>
      <c r="BA842" s="158"/>
      <c r="BB842" s="158"/>
      <c r="BC842" s="158"/>
      <c r="BD842" s="158"/>
      <c r="BE842" s="158"/>
      <c r="BF842" s="158"/>
      <c r="BG842" s="151"/>
      <c r="BH842" s="151"/>
      <c r="BI842" s="151"/>
      <c r="BJ842" s="151"/>
      <c r="BK842" s="151"/>
      <c r="BL842" s="151"/>
      <c r="BM842" s="151"/>
      <c r="BN842" s="151"/>
      <c r="BO842" s="151"/>
      <c r="BP842" s="151"/>
      <c r="BQ842" s="151"/>
      <c r="BR842" s="151"/>
      <c r="BS842" s="151"/>
      <c r="BT842" s="151"/>
      <c r="BU842" s="151"/>
      <c r="BV842" s="151"/>
      <c r="BW842" s="151"/>
      <c r="BX842" s="151"/>
      <c r="BY842" s="151"/>
      <c r="BZ842" s="151"/>
      <c r="CA842" s="151"/>
      <c r="CB842" s="151"/>
      <c r="CC842" s="151"/>
      <c r="CD842" s="151"/>
      <c r="CE842" s="151"/>
      <c r="CF842" s="151"/>
      <c r="CG842" s="151"/>
      <c r="CH842" s="151"/>
      <c r="CI842" s="151"/>
      <c r="CJ842" s="151"/>
      <c r="CK842" s="151"/>
      <c r="CL842" s="151"/>
    </row>
    <row r="843" spans="1:90" s="89" customFormat="1" x14ac:dyDescent="0.2">
      <c r="A843" s="151" t="s">
        <v>6334</v>
      </c>
      <c r="B843" s="151">
        <v>832</v>
      </c>
      <c r="C843" s="151">
        <v>710</v>
      </c>
      <c r="D843" s="269" t="s">
        <v>8065</v>
      </c>
      <c r="E843" s="270" t="s">
        <v>8066</v>
      </c>
      <c r="F843" s="271">
        <v>22140</v>
      </c>
      <c r="G843" s="151" t="s">
        <v>562</v>
      </c>
      <c r="H843" s="158">
        <v>61022907</v>
      </c>
      <c r="I843" s="151"/>
      <c r="J843" s="151"/>
      <c r="K843" s="151"/>
      <c r="L843" s="151"/>
      <c r="M843" s="151"/>
      <c r="N843" s="151"/>
      <c r="O843" s="151"/>
      <c r="P843" s="151"/>
      <c r="Q843" s="151"/>
      <c r="R843" s="151"/>
      <c r="S843" s="151"/>
      <c r="T843" s="151" t="s">
        <v>453</v>
      </c>
      <c r="U843" s="156" t="s">
        <v>453</v>
      </c>
      <c r="V843" s="156" t="s">
        <v>453</v>
      </c>
      <c r="W843" s="165" t="s">
        <v>453</v>
      </c>
      <c r="X843" s="151" t="s">
        <v>453</v>
      </c>
      <c r="Y843" s="157" t="s">
        <v>563</v>
      </c>
      <c r="Z843" s="151" t="s">
        <v>976</v>
      </c>
      <c r="AA843" s="151" t="s">
        <v>1166</v>
      </c>
      <c r="AB843" s="160" t="s">
        <v>804</v>
      </c>
      <c r="AC843" s="156">
        <v>44984</v>
      </c>
      <c r="AD843" s="160" t="s">
        <v>807</v>
      </c>
      <c r="AE843" s="179">
        <v>45015</v>
      </c>
      <c r="AF843" s="159">
        <f t="shared" ref="AF843:AF863" si="93">((AE843-AC843)/365*12)</f>
        <v>1.0191780821917809</v>
      </c>
      <c r="AG843" s="158"/>
      <c r="AH843" s="158"/>
      <c r="AI843" s="158"/>
      <c r="AJ843" s="158"/>
      <c r="AK843" s="158"/>
      <c r="AL843" s="158"/>
      <c r="AM843" s="158"/>
      <c r="AN843" s="158"/>
      <c r="AO843" s="158"/>
      <c r="AP843" s="158"/>
      <c r="AQ843" s="158"/>
      <c r="AR843" s="158"/>
      <c r="AS843" s="158"/>
      <c r="AT843" s="158"/>
      <c r="AU843" s="158"/>
      <c r="AV843" s="158"/>
      <c r="AW843" s="158"/>
      <c r="AX843" s="158"/>
      <c r="AY843" s="158"/>
      <c r="AZ843" s="158"/>
      <c r="BA843" s="158"/>
      <c r="BB843" s="158"/>
      <c r="BC843" s="158"/>
      <c r="BD843" s="158"/>
      <c r="BE843" s="158"/>
      <c r="BF843" s="158"/>
      <c r="BG843" s="151"/>
      <c r="BH843" s="151"/>
      <c r="BI843" s="151"/>
      <c r="BJ843" s="151"/>
      <c r="BK843" s="151"/>
      <c r="BL843" s="151"/>
      <c r="BM843" s="151"/>
      <c r="BN843" s="151"/>
      <c r="BO843" s="151"/>
      <c r="BP843" s="151"/>
      <c r="BQ843" s="151"/>
      <c r="BR843" s="151"/>
      <c r="BS843" s="151"/>
      <c r="BT843" s="151"/>
      <c r="BU843" s="151"/>
      <c r="BV843" s="151"/>
      <c r="BW843" s="151"/>
      <c r="BX843" s="151"/>
      <c r="BY843" s="151"/>
      <c r="BZ843" s="151"/>
      <c r="CA843" s="151"/>
      <c r="CB843" s="151"/>
      <c r="CC843" s="151"/>
      <c r="CD843" s="151"/>
      <c r="CE843" s="151"/>
      <c r="CF843" s="151"/>
      <c r="CG843" s="151"/>
      <c r="CH843" s="151"/>
      <c r="CI843" s="151"/>
      <c r="CJ843" s="151"/>
      <c r="CK843" s="151"/>
      <c r="CL843" s="151"/>
    </row>
    <row r="844" spans="1:90" s="89" customFormat="1" x14ac:dyDescent="0.2">
      <c r="A844" s="151" t="s">
        <v>6335</v>
      </c>
      <c r="B844" s="151">
        <v>833</v>
      </c>
      <c r="C844" s="151">
        <v>711</v>
      </c>
      <c r="D844" s="269" t="s">
        <v>8067</v>
      </c>
      <c r="E844" s="270" t="s">
        <v>8068</v>
      </c>
      <c r="F844" s="271">
        <v>34153</v>
      </c>
      <c r="G844" s="151" t="s">
        <v>480</v>
      </c>
      <c r="H844" s="158">
        <v>41108198</v>
      </c>
      <c r="I844" s="151"/>
      <c r="J844" s="151"/>
      <c r="K844" s="151"/>
      <c r="L844" s="151"/>
      <c r="M844" s="151"/>
      <c r="N844" s="151"/>
      <c r="O844" s="151"/>
      <c r="P844" s="151"/>
      <c r="Q844" s="151"/>
      <c r="R844" s="151"/>
      <c r="S844" s="151"/>
      <c r="T844" s="151" t="s">
        <v>453</v>
      </c>
      <c r="U844" s="156" t="s">
        <v>453</v>
      </c>
      <c r="V844" s="156" t="s">
        <v>453</v>
      </c>
      <c r="W844" s="165" t="s">
        <v>453</v>
      </c>
      <c r="X844" s="151" t="s">
        <v>453</v>
      </c>
      <c r="Y844" s="157" t="s">
        <v>564</v>
      </c>
      <c r="Z844" s="151" t="s">
        <v>904</v>
      </c>
      <c r="AA844" s="151" t="s">
        <v>5901</v>
      </c>
      <c r="AB844" s="160" t="s">
        <v>804</v>
      </c>
      <c r="AC844" s="156">
        <v>44991</v>
      </c>
      <c r="AD844" s="160" t="s">
        <v>807</v>
      </c>
      <c r="AE844" s="179">
        <v>45015</v>
      </c>
      <c r="AF844" s="159">
        <f t="shared" si="93"/>
        <v>0.78904109589041083</v>
      </c>
      <c r="AG844" s="158"/>
      <c r="AH844" s="158"/>
      <c r="AI844" s="158"/>
      <c r="AJ844" s="158"/>
      <c r="AK844" s="158"/>
      <c r="AL844" s="158"/>
      <c r="AM844" s="158"/>
      <c r="AN844" s="158"/>
      <c r="AO844" s="158"/>
      <c r="AP844" s="158"/>
      <c r="AQ844" s="158"/>
      <c r="AR844" s="158"/>
      <c r="AS844" s="158"/>
      <c r="AT844" s="158"/>
      <c r="AU844" s="158"/>
      <c r="AV844" s="158"/>
      <c r="AW844" s="158"/>
      <c r="AX844" s="158"/>
      <c r="AY844" s="158"/>
      <c r="AZ844" s="158"/>
      <c r="BA844" s="158"/>
      <c r="BB844" s="158"/>
      <c r="BC844" s="158"/>
      <c r="BD844" s="158"/>
      <c r="BE844" s="158"/>
      <c r="BF844" s="158"/>
      <c r="BG844" s="151"/>
      <c r="BH844" s="151"/>
      <c r="BI844" s="151"/>
      <c r="BJ844" s="151"/>
      <c r="BK844" s="151"/>
      <c r="BL844" s="151"/>
      <c r="BM844" s="151"/>
      <c r="BN844" s="151"/>
      <c r="BO844" s="151"/>
      <c r="BP844" s="151"/>
      <c r="BQ844" s="151"/>
      <c r="BR844" s="151"/>
      <c r="BS844" s="151"/>
      <c r="BT844" s="151"/>
      <c r="BU844" s="151"/>
      <c r="BV844" s="151"/>
      <c r="BW844" s="151"/>
      <c r="BX844" s="151"/>
      <c r="BY844" s="151"/>
      <c r="BZ844" s="151"/>
      <c r="CA844" s="151"/>
      <c r="CB844" s="151"/>
      <c r="CC844" s="151"/>
      <c r="CD844" s="151"/>
      <c r="CE844" s="151"/>
      <c r="CF844" s="151"/>
      <c r="CG844" s="151"/>
      <c r="CH844" s="151"/>
      <c r="CI844" s="151"/>
      <c r="CJ844" s="151"/>
      <c r="CK844" s="151"/>
      <c r="CL844" s="151"/>
    </row>
    <row r="845" spans="1:90" s="89" customFormat="1" x14ac:dyDescent="0.2">
      <c r="A845" s="151" t="s">
        <v>6336</v>
      </c>
      <c r="B845" s="151">
        <v>834</v>
      </c>
      <c r="C845" s="151">
        <v>712</v>
      </c>
      <c r="D845" s="269" t="s">
        <v>8069</v>
      </c>
      <c r="E845" s="270" t="s">
        <v>8070</v>
      </c>
      <c r="F845" s="271">
        <v>18678</v>
      </c>
      <c r="G845" s="151" t="s">
        <v>480</v>
      </c>
      <c r="H845" s="158">
        <v>34767510</v>
      </c>
      <c r="I845" s="151"/>
      <c r="J845" s="151"/>
      <c r="K845" s="151"/>
      <c r="L845" s="151"/>
      <c r="M845" s="151"/>
      <c r="N845" s="151"/>
      <c r="O845" s="151"/>
      <c r="P845" s="151"/>
      <c r="Q845" s="151"/>
      <c r="R845" s="151"/>
      <c r="S845" s="151"/>
      <c r="T845" s="151" t="s">
        <v>453</v>
      </c>
      <c r="U845" s="156" t="s">
        <v>453</v>
      </c>
      <c r="V845" s="156" t="s">
        <v>453</v>
      </c>
      <c r="W845" s="165" t="s">
        <v>453</v>
      </c>
      <c r="X845" s="151" t="s">
        <v>453</v>
      </c>
      <c r="Y845" s="157" t="s">
        <v>563</v>
      </c>
      <c r="Z845" s="151" t="s">
        <v>6337</v>
      </c>
      <c r="AA845" s="151" t="s">
        <v>6338</v>
      </c>
      <c r="AB845" s="160" t="s">
        <v>804</v>
      </c>
      <c r="AC845" s="156">
        <v>44993</v>
      </c>
      <c r="AD845" s="160" t="s">
        <v>807</v>
      </c>
      <c r="AE845" s="179">
        <v>45015</v>
      </c>
      <c r="AF845" s="159">
        <f t="shared" si="93"/>
        <v>0.72328767123287674</v>
      </c>
      <c r="AG845" s="158"/>
      <c r="AH845" s="158"/>
      <c r="AI845" s="158"/>
      <c r="AJ845" s="158"/>
      <c r="AK845" s="158"/>
      <c r="AL845" s="158"/>
      <c r="AM845" s="158"/>
      <c r="AN845" s="158"/>
      <c r="AO845" s="158"/>
      <c r="AP845" s="158"/>
      <c r="AQ845" s="158"/>
      <c r="AR845" s="158"/>
      <c r="AS845" s="158"/>
      <c r="AT845" s="158"/>
      <c r="AU845" s="158"/>
      <c r="AV845" s="158"/>
      <c r="AW845" s="158"/>
      <c r="AX845" s="158"/>
      <c r="AY845" s="158"/>
      <c r="AZ845" s="158"/>
      <c r="BA845" s="158"/>
      <c r="BB845" s="158"/>
      <c r="BC845" s="158"/>
      <c r="BD845" s="158"/>
      <c r="BE845" s="158"/>
      <c r="BF845" s="158"/>
      <c r="BG845" s="151"/>
      <c r="BH845" s="151"/>
      <c r="BI845" s="151"/>
      <c r="BJ845" s="151"/>
      <c r="BK845" s="151"/>
      <c r="BL845" s="151"/>
      <c r="BM845" s="151"/>
      <c r="BN845" s="151"/>
      <c r="BO845" s="151"/>
      <c r="BP845" s="151"/>
      <c r="BQ845" s="151"/>
      <c r="BR845" s="151"/>
      <c r="BS845" s="151"/>
      <c r="BT845" s="151"/>
      <c r="BU845" s="151"/>
      <c r="BV845" s="151"/>
      <c r="BW845" s="151"/>
      <c r="BX845" s="151"/>
      <c r="BY845" s="151"/>
      <c r="BZ845" s="151"/>
      <c r="CA845" s="151"/>
      <c r="CB845" s="151"/>
      <c r="CC845" s="151"/>
      <c r="CD845" s="151"/>
      <c r="CE845" s="151"/>
      <c r="CF845" s="151"/>
      <c r="CG845" s="151"/>
      <c r="CH845" s="151"/>
      <c r="CI845" s="151"/>
      <c r="CJ845" s="151"/>
      <c r="CK845" s="151"/>
      <c r="CL845" s="151"/>
    </row>
    <row r="846" spans="1:90" s="89" customFormat="1" x14ac:dyDescent="0.2">
      <c r="A846" s="151" t="s">
        <v>6339</v>
      </c>
      <c r="B846" s="151">
        <v>835</v>
      </c>
      <c r="C846" s="151">
        <v>713</v>
      </c>
      <c r="D846" s="269" t="s">
        <v>7049</v>
      </c>
      <c r="E846" s="270" t="s">
        <v>8071</v>
      </c>
      <c r="F846" s="271">
        <v>26531</v>
      </c>
      <c r="G846" s="151" t="s">
        <v>480</v>
      </c>
      <c r="H846" s="158">
        <v>34684294</v>
      </c>
      <c r="I846" s="151"/>
      <c r="J846" s="151"/>
      <c r="K846" s="151"/>
      <c r="L846" s="151"/>
      <c r="M846" s="151"/>
      <c r="N846" s="151"/>
      <c r="O846" s="151"/>
      <c r="P846" s="151"/>
      <c r="Q846" s="151"/>
      <c r="R846" s="151"/>
      <c r="S846" s="151"/>
      <c r="T846" s="151" t="s">
        <v>453</v>
      </c>
      <c r="U846" s="156" t="s">
        <v>453</v>
      </c>
      <c r="V846" s="156" t="s">
        <v>453</v>
      </c>
      <c r="W846" s="165" t="s">
        <v>453</v>
      </c>
      <c r="X846" s="151" t="s">
        <v>453</v>
      </c>
      <c r="Y846" s="157" t="s">
        <v>564</v>
      </c>
      <c r="Z846" s="151" t="s">
        <v>817</v>
      </c>
      <c r="AA846" s="151" t="s">
        <v>6340</v>
      </c>
      <c r="AB846" s="160" t="s">
        <v>804</v>
      </c>
      <c r="AC846" s="156">
        <v>45007</v>
      </c>
      <c r="AD846" s="160" t="s">
        <v>807</v>
      </c>
      <c r="AE846" s="179">
        <v>45015</v>
      </c>
      <c r="AF846" s="159">
        <f t="shared" si="93"/>
        <v>0.26301369863013702</v>
      </c>
      <c r="AG846" s="158"/>
      <c r="AH846" s="158"/>
      <c r="AI846" s="158"/>
      <c r="AJ846" s="158"/>
      <c r="AK846" s="158"/>
      <c r="AL846" s="158"/>
      <c r="AM846" s="158"/>
      <c r="AN846" s="158"/>
      <c r="AO846" s="158"/>
      <c r="AP846" s="158"/>
      <c r="AQ846" s="158"/>
      <c r="AR846" s="158"/>
      <c r="AS846" s="158"/>
      <c r="AT846" s="158"/>
      <c r="AU846" s="158"/>
      <c r="AV846" s="158"/>
      <c r="AW846" s="158"/>
      <c r="AX846" s="158"/>
      <c r="AY846" s="158"/>
      <c r="AZ846" s="158"/>
      <c r="BA846" s="158"/>
      <c r="BB846" s="158"/>
      <c r="BC846" s="158"/>
      <c r="BD846" s="158"/>
      <c r="BE846" s="158"/>
      <c r="BF846" s="158"/>
      <c r="BG846" s="151"/>
      <c r="BH846" s="151"/>
      <c r="BI846" s="151"/>
      <c r="BJ846" s="151"/>
      <c r="BK846" s="151"/>
      <c r="BL846" s="151"/>
      <c r="BM846" s="151"/>
      <c r="BN846" s="151"/>
      <c r="BO846" s="151"/>
      <c r="BP846" s="151"/>
      <c r="BQ846" s="151"/>
      <c r="BR846" s="151"/>
      <c r="BS846" s="151"/>
      <c r="BT846" s="151"/>
      <c r="BU846" s="151"/>
      <c r="BV846" s="151"/>
      <c r="BW846" s="151"/>
      <c r="BX846" s="151"/>
      <c r="BY846" s="151"/>
      <c r="BZ846" s="151"/>
      <c r="CA846" s="151"/>
      <c r="CB846" s="151"/>
      <c r="CC846" s="151"/>
      <c r="CD846" s="151"/>
      <c r="CE846" s="151"/>
      <c r="CF846" s="151"/>
      <c r="CG846" s="151"/>
      <c r="CH846" s="151"/>
      <c r="CI846" s="151"/>
      <c r="CJ846" s="151"/>
      <c r="CK846" s="151"/>
      <c r="CL846" s="151"/>
    </row>
    <row r="847" spans="1:90" s="89" customFormat="1" x14ac:dyDescent="0.2">
      <c r="A847" s="151" t="s">
        <v>6318</v>
      </c>
      <c r="B847" s="151">
        <v>836</v>
      </c>
      <c r="C847" s="151" t="s">
        <v>6329</v>
      </c>
      <c r="D847" s="269" t="s">
        <v>8072</v>
      </c>
      <c r="E847" s="270" t="s">
        <v>8073</v>
      </c>
      <c r="F847" s="271">
        <v>37526</v>
      </c>
      <c r="G847" s="151" t="s">
        <v>480</v>
      </c>
      <c r="H847" s="158">
        <v>47111709</v>
      </c>
      <c r="I847" s="151"/>
      <c r="J847" s="151"/>
      <c r="K847" s="151"/>
      <c r="L847" s="151"/>
      <c r="M847" s="151"/>
      <c r="N847" s="151"/>
      <c r="O847" s="151"/>
      <c r="P847" s="151"/>
      <c r="Q847" s="151"/>
      <c r="R847" s="151"/>
      <c r="S847" s="151"/>
      <c r="T847" s="151" t="s">
        <v>453</v>
      </c>
      <c r="U847" s="156" t="s">
        <v>453</v>
      </c>
      <c r="V847" s="156" t="s">
        <v>453</v>
      </c>
      <c r="W847" s="165" t="s">
        <v>453</v>
      </c>
      <c r="X847" s="151" t="s">
        <v>453</v>
      </c>
      <c r="Y847" s="157" t="s">
        <v>564</v>
      </c>
      <c r="Z847" s="151" t="s">
        <v>904</v>
      </c>
      <c r="AA847" s="151" t="s">
        <v>5901</v>
      </c>
      <c r="AB847" s="160" t="s">
        <v>804</v>
      </c>
      <c r="AC847" s="156">
        <v>45007</v>
      </c>
      <c r="AD847" s="160" t="s">
        <v>804</v>
      </c>
      <c r="AE847" s="179">
        <v>45015</v>
      </c>
      <c r="AF847" s="159">
        <f t="shared" si="93"/>
        <v>0.26301369863013702</v>
      </c>
      <c r="AG847" s="158"/>
      <c r="AH847" s="158"/>
      <c r="AI847" s="158"/>
      <c r="AJ847" s="158"/>
      <c r="AK847" s="158"/>
      <c r="AL847" s="158"/>
      <c r="AM847" s="158"/>
      <c r="AN847" s="158"/>
      <c r="AO847" s="158"/>
      <c r="AP847" s="158"/>
      <c r="AQ847" s="158"/>
      <c r="AR847" s="158"/>
      <c r="AS847" s="158"/>
      <c r="AT847" s="158"/>
      <c r="AU847" s="158"/>
      <c r="AV847" s="158"/>
      <c r="AW847" s="158"/>
      <c r="AX847" s="158"/>
      <c r="AY847" s="158"/>
      <c r="AZ847" s="158"/>
      <c r="BA847" s="158"/>
      <c r="BB847" s="158"/>
      <c r="BC847" s="158"/>
      <c r="BD847" s="158"/>
      <c r="BE847" s="158"/>
      <c r="BF847" s="158"/>
      <c r="BG847" s="151"/>
      <c r="BH847" s="151"/>
      <c r="BI847" s="151"/>
      <c r="BJ847" s="151"/>
      <c r="BK847" s="151"/>
      <c r="BL847" s="151"/>
      <c r="BM847" s="151"/>
      <c r="BN847" s="151"/>
      <c r="BO847" s="151"/>
      <c r="BP847" s="151"/>
      <c r="BQ847" s="151"/>
      <c r="BR847" s="151"/>
      <c r="BS847" s="151"/>
      <c r="BT847" s="151"/>
      <c r="BU847" s="151"/>
      <c r="BV847" s="151"/>
      <c r="BW847" s="151"/>
      <c r="BX847" s="151"/>
      <c r="BY847" s="151"/>
      <c r="BZ847" s="151"/>
      <c r="CA847" s="151"/>
      <c r="CB847" s="151"/>
      <c r="CC847" s="151"/>
      <c r="CD847" s="151"/>
      <c r="CE847" s="151"/>
      <c r="CF847" s="151"/>
      <c r="CG847" s="151"/>
      <c r="CH847" s="151"/>
      <c r="CI847" s="151"/>
      <c r="CJ847" s="151"/>
      <c r="CK847" s="151"/>
      <c r="CL847" s="151"/>
    </row>
    <row r="848" spans="1:90" s="89" customFormat="1" x14ac:dyDescent="0.2">
      <c r="A848" s="151" t="s">
        <v>6341</v>
      </c>
      <c r="B848" s="151">
        <v>837</v>
      </c>
      <c r="C848" s="151">
        <v>714</v>
      </c>
      <c r="D848" s="269" t="s">
        <v>8074</v>
      </c>
      <c r="E848" s="270" t="s">
        <v>8075</v>
      </c>
      <c r="F848" s="271">
        <v>25144</v>
      </c>
      <c r="G848" s="151" t="s">
        <v>480</v>
      </c>
      <c r="H848" s="158">
        <v>55648597</v>
      </c>
      <c r="I848" s="151"/>
      <c r="J848" s="151"/>
      <c r="K848" s="151"/>
      <c r="L848" s="151"/>
      <c r="M848" s="151"/>
      <c r="N848" s="151"/>
      <c r="O848" s="151"/>
      <c r="P848" s="151"/>
      <c r="Q848" s="151"/>
      <c r="R848" s="151"/>
      <c r="S848" s="151"/>
      <c r="T848" s="151" t="s">
        <v>935</v>
      </c>
      <c r="U848" s="156">
        <v>45014</v>
      </c>
      <c r="V848" s="156"/>
      <c r="W848" s="165">
        <f t="shared" si="92"/>
        <v>-45014</v>
      </c>
      <c r="X848" s="151" t="s">
        <v>453</v>
      </c>
      <c r="Y848" s="157"/>
      <c r="Z848" s="151"/>
      <c r="AA848" s="151"/>
      <c r="AB848" s="160" t="s">
        <v>804</v>
      </c>
      <c r="AC848" s="156"/>
      <c r="AD848" s="160" t="s">
        <v>807</v>
      </c>
      <c r="AE848" s="151"/>
      <c r="AF848" s="159">
        <f t="shared" si="93"/>
        <v>0</v>
      </c>
      <c r="AG848" s="158"/>
      <c r="AH848" s="158"/>
      <c r="AI848" s="158"/>
      <c r="AJ848" s="158"/>
      <c r="AK848" s="158"/>
      <c r="AL848" s="158"/>
      <c r="AM848" s="158"/>
      <c r="AN848" s="158"/>
      <c r="AO848" s="158"/>
      <c r="AP848" s="158"/>
      <c r="AQ848" s="158"/>
      <c r="AR848" s="158"/>
      <c r="AS848" s="158"/>
      <c r="AT848" s="158"/>
      <c r="AU848" s="158"/>
      <c r="AV848" s="158"/>
      <c r="AW848" s="158"/>
      <c r="AX848" s="158"/>
      <c r="AY848" s="158"/>
      <c r="AZ848" s="158"/>
      <c r="BA848" s="158"/>
      <c r="BB848" s="158"/>
      <c r="BC848" s="158"/>
      <c r="BD848" s="158"/>
      <c r="BE848" s="158"/>
      <c r="BF848" s="158"/>
      <c r="BG848" s="151"/>
      <c r="BH848" s="151"/>
      <c r="BI848" s="151"/>
      <c r="BJ848" s="151"/>
      <c r="BK848" s="151"/>
      <c r="BL848" s="151"/>
      <c r="BM848" s="151"/>
      <c r="BN848" s="151"/>
      <c r="BO848" s="151"/>
      <c r="BP848" s="151"/>
      <c r="BQ848" s="151"/>
      <c r="BR848" s="151"/>
      <c r="BS848" s="151"/>
      <c r="BT848" s="151"/>
      <c r="BU848" s="151"/>
      <c r="BV848" s="151"/>
      <c r="BW848" s="151"/>
      <c r="BX848" s="151"/>
      <c r="BY848" s="151"/>
      <c r="BZ848" s="151"/>
      <c r="CA848" s="151"/>
      <c r="CB848" s="151"/>
      <c r="CC848" s="151"/>
      <c r="CD848" s="151"/>
      <c r="CE848" s="151"/>
      <c r="CF848" s="151"/>
      <c r="CG848" s="151"/>
      <c r="CH848" s="151"/>
      <c r="CI848" s="151"/>
      <c r="CJ848" s="151"/>
      <c r="CK848" s="151"/>
      <c r="CL848" s="151"/>
    </row>
    <row r="849" spans="1:90" s="89" customFormat="1" x14ac:dyDescent="0.2">
      <c r="A849" s="151" t="s">
        <v>6342</v>
      </c>
      <c r="B849" s="151">
        <v>838</v>
      </c>
      <c r="C849" s="151">
        <v>715</v>
      </c>
      <c r="D849" s="269" t="s">
        <v>8076</v>
      </c>
      <c r="E849" s="270" t="s">
        <v>8077</v>
      </c>
      <c r="F849" s="271">
        <v>17352</v>
      </c>
      <c r="G849" s="151" t="s">
        <v>562</v>
      </c>
      <c r="H849" s="158">
        <v>39028709</v>
      </c>
      <c r="I849" s="151"/>
      <c r="J849" s="151"/>
      <c r="K849" s="151"/>
      <c r="L849" s="151"/>
      <c r="M849" s="151"/>
      <c r="N849" s="151"/>
      <c r="O849" s="151"/>
      <c r="P849" s="151"/>
      <c r="Q849" s="151"/>
      <c r="R849" s="151"/>
      <c r="S849" s="151"/>
      <c r="T849" s="151" t="s">
        <v>913</v>
      </c>
      <c r="U849" s="156">
        <v>45014</v>
      </c>
      <c r="V849" s="156">
        <v>45026</v>
      </c>
      <c r="W849" s="165">
        <f t="shared" si="92"/>
        <v>12</v>
      </c>
      <c r="X849" s="151" t="s">
        <v>453</v>
      </c>
      <c r="Y849" s="157" t="s">
        <v>568</v>
      </c>
      <c r="Z849" s="151" t="s">
        <v>817</v>
      </c>
      <c r="AA849" s="151" t="s">
        <v>6355</v>
      </c>
      <c r="AB849" s="160" t="s">
        <v>804</v>
      </c>
      <c r="AC849" s="156">
        <v>45061</v>
      </c>
      <c r="AD849" s="160" t="s">
        <v>807</v>
      </c>
      <c r="AE849" s="179">
        <v>45300</v>
      </c>
      <c r="AF849" s="159">
        <f t="shared" si="93"/>
        <v>7.8575342465753426</v>
      </c>
      <c r="AG849" s="158" t="s">
        <v>539</v>
      </c>
      <c r="AH849" s="158">
        <v>1</v>
      </c>
      <c r="AI849" s="158" t="s">
        <v>539</v>
      </c>
      <c r="AJ849" s="158">
        <v>1</v>
      </c>
      <c r="AK849" s="158"/>
      <c r="AL849" s="158"/>
      <c r="AM849" s="158"/>
      <c r="AN849" s="158"/>
      <c r="AO849" s="158"/>
      <c r="AP849" s="158"/>
      <c r="AQ849" s="158"/>
      <c r="AR849" s="158"/>
      <c r="AS849" s="158"/>
      <c r="AT849" s="158"/>
      <c r="AU849" s="158"/>
      <c r="AV849" s="158"/>
      <c r="AW849" s="158"/>
      <c r="AX849" s="158"/>
      <c r="AY849" s="158"/>
      <c r="AZ849" s="158"/>
      <c r="BA849" s="158"/>
      <c r="BB849" s="158"/>
      <c r="BC849" s="158"/>
      <c r="BD849" s="158"/>
      <c r="BE849" s="158"/>
      <c r="BF849" s="158"/>
      <c r="BG849" s="151"/>
      <c r="BH849" s="151"/>
      <c r="BI849" s="151"/>
      <c r="BJ849" s="151"/>
      <c r="BK849" s="151"/>
      <c r="BL849" s="151"/>
      <c r="BM849" s="151"/>
      <c r="BN849" s="151"/>
      <c r="BO849" s="151"/>
      <c r="BP849" s="151"/>
      <c r="BQ849" s="151"/>
      <c r="BR849" s="151"/>
      <c r="BS849" s="151"/>
      <c r="BT849" s="151"/>
      <c r="BU849" s="151"/>
      <c r="BV849" s="151"/>
      <c r="BW849" s="151"/>
      <c r="BX849" s="151"/>
      <c r="BY849" s="151"/>
      <c r="BZ849" s="151"/>
      <c r="CA849" s="151"/>
      <c r="CB849" s="151"/>
      <c r="CC849" s="151"/>
      <c r="CD849" s="151"/>
      <c r="CE849" s="151"/>
      <c r="CF849" s="151"/>
      <c r="CG849" s="151"/>
      <c r="CH849" s="151"/>
      <c r="CI849" s="151"/>
      <c r="CJ849" s="151"/>
      <c r="CK849" s="151"/>
      <c r="CL849" s="151"/>
    </row>
    <row r="850" spans="1:90" s="89" customFormat="1" x14ac:dyDescent="0.2">
      <c r="A850" s="151" t="s">
        <v>6344</v>
      </c>
      <c r="B850" s="151">
        <v>839</v>
      </c>
      <c r="C850" s="151">
        <v>716</v>
      </c>
      <c r="D850" s="269" t="s">
        <v>6852</v>
      </c>
      <c r="E850" s="270" t="s">
        <v>8078</v>
      </c>
      <c r="F850" s="271">
        <v>19217</v>
      </c>
      <c r="G850" s="151" t="s">
        <v>480</v>
      </c>
      <c r="H850" s="158">
        <v>46854843</v>
      </c>
      <c r="I850" s="151"/>
      <c r="J850" s="151"/>
      <c r="K850" s="151"/>
      <c r="L850" s="151"/>
      <c r="M850" s="151"/>
      <c r="N850" s="151"/>
      <c r="O850" s="151"/>
      <c r="P850" s="151"/>
      <c r="Q850" s="151"/>
      <c r="R850" s="151"/>
      <c r="S850" s="151"/>
      <c r="T850" s="151" t="s">
        <v>895</v>
      </c>
      <c r="U850" s="156">
        <v>45026</v>
      </c>
      <c r="V850" s="156">
        <v>45044</v>
      </c>
      <c r="W850" s="165">
        <f t="shared" si="92"/>
        <v>18</v>
      </c>
      <c r="X850" s="151" t="s">
        <v>453</v>
      </c>
      <c r="Y850" s="157" t="s">
        <v>563</v>
      </c>
      <c r="Z850" s="151" t="s">
        <v>1718</v>
      </c>
      <c r="AA850" s="151" t="s">
        <v>6345</v>
      </c>
      <c r="AB850" s="160" t="s">
        <v>804</v>
      </c>
      <c r="AC850" s="156">
        <v>45096</v>
      </c>
      <c r="AD850" s="160" t="s">
        <v>807</v>
      </c>
      <c r="AE850" s="179">
        <v>45302</v>
      </c>
      <c r="AF850" s="159">
        <f t="shared" si="93"/>
        <v>6.7726027397260271</v>
      </c>
      <c r="AG850" s="158" t="s">
        <v>539</v>
      </c>
      <c r="AH850" s="158">
        <v>1</v>
      </c>
      <c r="AI850" s="158" t="s">
        <v>539</v>
      </c>
      <c r="AJ850" s="158">
        <v>1</v>
      </c>
      <c r="AK850" s="158"/>
      <c r="AL850" s="158"/>
      <c r="AM850" s="158"/>
      <c r="AN850" s="158"/>
      <c r="AO850" s="158"/>
      <c r="AP850" s="158"/>
      <c r="AQ850" s="158"/>
      <c r="AR850" s="158"/>
      <c r="AS850" s="158"/>
      <c r="AT850" s="158"/>
      <c r="AU850" s="158"/>
      <c r="AV850" s="158"/>
      <c r="AW850" s="158"/>
      <c r="AX850" s="158"/>
      <c r="AY850" s="158"/>
      <c r="AZ850" s="158"/>
      <c r="BA850" s="158"/>
      <c r="BB850" s="158"/>
      <c r="BC850" s="158"/>
      <c r="BD850" s="158"/>
      <c r="BE850" s="158"/>
      <c r="BF850" s="158"/>
      <c r="BG850" s="151"/>
      <c r="BH850" s="151"/>
      <c r="BI850" s="151"/>
      <c r="BJ850" s="151"/>
      <c r="BK850" s="151"/>
      <c r="BL850" s="151"/>
      <c r="BM850" s="151"/>
      <c r="BN850" s="151"/>
      <c r="BO850" s="151"/>
      <c r="BP850" s="151"/>
      <c r="BQ850" s="151"/>
      <c r="BR850" s="151"/>
      <c r="BS850" s="151"/>
      <c r="BT850" s="151"/>
      <c r="BU850" s="151"/>
      <c r="BV850" s="151"/>
      <c r="BW850" s="151"/>
      <c r="BX850" s="151"/>
      <c r="BY850" s="151"/>
      <c r="BZ850" s="151"/>
      <c r="CA850" s="151"/>
      <c r="CB850" s="151"/>
      <c r="CC850" s="151"/>
      <c r="CD850" s="151"/>
      <c r="CE850" s="151"/>
      <c r="CF850" s="151"/>
      <c r="CG850" s="151"/>
      <c r="CH850" s="151"/>
      <c r="CI850" s="151"/>
      <c r="CJ850" s="151"/>
      <c r="CK850" s="151"/>
      <c r="CL850" s="151"/>
    </row>
    <row r="851" spans="1:90" s="89" customFormat="1" x14ac:dyDescent="0.2">
      <c r="A851" s="151" t="s">
        <v>6346</v>
      </c>
      <c r="B851" s="151">
        <v>840</v>
      </c>
      <c r="C851" s="151">
        <v>717</v>
      </c>
      <c r="D851" s="269" t="s">
        <v>8079</v>
      </c>
      <c r="E851" s="270" t="s">
        <v>8080</v>
      </c>
      <c r="F851" s="271">
        <v>29418</v>
      </c>
      <c r="G851" s="151" t="s">
        <v>562</v>
      </c>
      <c r="H851" s="158">
        <v>45760572</v>
      </c>
      <c r="I851" s="151"/>
      <c r="J851" s="151"/>
      <c r="K851" s="151"/>
      <c r="L851" s="151"/>
      <c r="M851" s="151"/>
      <c r="N851" s="151"/>
      <c r="O851" s="151"/>
      <c r="P851" s="151"/>
      <c r="Q851" s="151"/>
      <c r="R851" s="151"/>
      <c r="S851" s="151"/>
      <c r="T851" s="151" t="s">
        <v>913</v>
      </c>
      <c r="U851" s="156">
        <v>45047</v>
      </c>
      <c r="V851" s="156">
        <v>45056</v>
      </c>
      <c r="W851" s="165">
        <f t="shared" si="92"/>
        <v>9</v>
      </c>
      <c r="X851" s="151" t="s">
        <v>453</v>
      </c>
      <c r="Y851" s="157" t="s">
        <v>453</v>
      </c>
      <c r="Z851" s="151" t="s">
        <v>453</v>
      </c>
      <c r="AA851" s="151" t="s">
        <v>453</v>
      </c>
      <c r="AB851" s="160" t="s">
        <v>804</v>
      </c>
      <c r="AC851" s="156" t="s">
        <v>453</v>
      </c>
      <c r="AD851" s="160" t="s">
        <v>807</v>
      </c>
      <c r="AE851" s="151"/>
      <c r="AF851" s="159" t="e">
        <f t="shared" si="93"/>
        <v>#VALUE!</v>
      </c>
      <c r="AG851" s="158"/>
      <c r="AH851" s="158"/>
      <c r="AI851" s="158"/>
      <c r="AJ851" s="158"/>
      <c r="AK851" s="158"/>
      <c r="AL851" s="158"/>
      <c r="AM851" s="158"/>
      <c r="AN851" s="158"/>
      <c r="AO851" s="158"/>
      <c r="AP851" s="158"/>
      <c r="AQ851" s="158"/>
      <c r="AR851" s="158"/>
      <c r="AS851" s="158"/>
      <c r="AT851" s="158"/>
      <c r="AU851" s="158"/>
      <c r="AV851" s="158"/>
      <c r="AW851" s="158"/>
      <c r="AX851" s="158"/>
      <c r="AY851" s="158"/>
      <c r="AZ851" s="158"/>
      <c r="BA851" s="158"/>
      <c r="BB851" s="158"/>
      <c r="BC851" s="158"/>
      <c r="BD851" s="158"/>
      <c r="BE851" s="158"/>
      <c r="BF851" s="158"/>
      <c r="BG851" s="151"/>
      <c r="BH851" s="151"/>
      <c r="BI851" s="151"/>
      <c r="BJ851" s="151"/>
      <c r="BK851" s="151"/>
      <c r="BL851" s="151"/>
      <c r="BM851" s="151"/>
      <c r="BN851" s="151"/>
      <c r="BO851" s="151"/>
      <c r="BP851" s="151"/>
      <c r="BQ851" s="151"/>
      <c r="BR851" s="151"/>
      <c r="BS851" s="151"/>
      <c r="BT851" s="151"/>
      <c r="BU851" s="151"/>
      <c r="BV851" s="151"/>
      <c r="BW851" s="151"/>
      <c r="BX851" s="151"/>
      <c r="BY851" s="151"/>
      <c r="BZ851" s="151"/>
      <c r="CA851" s="151"/>
      <c r="CB851" s="151"/>
      <c r="CC851" s="151"/>
      <c r="CD851" s="151"/>
      <c r="CE851" s="151"/>
      <c r="CF851" s="151"/>
      <c r="CG851" s="151"/>
      <c r="CH851" s="151"/>
      <c r="CI851" s="151"/>
      <c r="CJ851" s="151"/>
      <c r="CK851" s="151"/>
      <c r="CL851" s="151" t="s">
        <v>6347</v>
      </c>
    </row>
    <row r="852" spans="1:90" s="89" customFormat="1" x14ac:dyDescent="0.2">
      <c r="A852" s="151" t="s">
        <v>6348</v>
      </c>
      <c r="B852" s="151">
        <v>841</v>
      </c>
      <c r="C852" s="151">
        <v>718</v>
      </c>
      <c r="D852" s="269" t="s">
        <v>8081</v>
      </c>
      <c r="E852" s="270" t="s">
        <v>8082</v>
      </c>
      <c r="F852" s="271">
        <v>32501</v>
      </c>
      <c r="G852" s="151" t="s">
        <v>480</v>
      </c>
      <c r="H852" s="158">
        <v>38422357</v>
      </c>
      <c r="I852" s="151"/>
      <c r="J852" s="151"/>
      <c r="K852" s="151"/>
      <c r="L852" s="151"/>
      <c r="M852" s="151"/>
      <c r="N852" s="151"/>
      <c r="O852" s="151"/>
      <c r="P852" s="151"/>
      <c r="Q852" s="151"/>
      <c r="R852" s="151"/>
      <c r="S852" s="151"/>
      <c r="T852" s="151" t="s">
        <v>453</v>
      </c>
      <c r="U852" s="156" t="s">
        <v>453</v>
      </c>
      <c r="V852" s="156" t="s">
        <v>453</v>
      </c>
      <c r="W852" s="165" t="s">
        <v>453</v>
      </c>
      <c r="X852" s="151" t="s">
        <v>453</v>
      </c>
      <c r="Y852" s="157" t="s">
        <v>568</v>
      </c>
      <c r="Z852" s="151" t="s">
        <v>817</v>
      </c>
      <c r="AA852" s="151" t="s">
        <v>6308</v>
      </c>
      <c r="AB852" s="160" t="s">
        <v>804</v>
      </c>
      <c r="AC852" s="156">
        <v>45054</v>
      </c>
      <c r="AD852" s="160" t="s">
        <v>807</v>
      </c>
      <c r="AE852" s="179">
        <v>45300</v>
      </c>
      <c r="AF852" s="159">
        <f t="shared" si="93"/>
        <v>8.087671232876712</v>
      </c>
      <c r="AG852" s="158" t="s">
        <v>639</v>
      </c>
      <c r="AH852" s="158">
        <v>5</v>
      </c>
      <c r="AI852" s="158" t="s">
        <v>639</v>
      </c>
      <c r="AJ852" s="158">
        <v>5</v>
      </c>
      <c r="AK852" s="158" t="s">
        <v>639</v>
      </c>
      <c r="AL852" s="158">
        <v>5</v>
      </c>
      <c r="AM852" s="158"/>
      <c r="AN852" s="158"/>
      <c r="AO852" s="158"/>
      <c r="AP852" s="158"/>
      <c r="AQ852" s="158"/>
      <c r="AR852" s="158"/>
      <c r="AS852" s="158"/>
      <c r="AT852" s="158"/>
      <c r="AU852" s="158"/>
      <c r="AV852" s="158"/>
      <c r="AW852" s="158"/>
      <c r="AX852" s="158"/>
      <c r="AY852" s="158"/>
      <c r="AZ852" s="158"/>
      <c r="BA852" s="158"/>
      <c r="BB852" s="158"/>
      <c r="BC852" s="158"/>
      <c r="BD852" s="158"/>
      <c r="BE852" s="158"/>
      <c r="BF852" s="158"/>
      <c r="BG852" s="151"/>
      <c r="BH852" s="151"/>
      <c r="BI852" s="151"/>
      <c r="BJ852" s="151"/>
      <c r="BK852" s="151"/>
      <c r="BL852" s="151"/>
      <c r="BM852" s="151"/>
      <c r="BN852" s="151"/>
      <c r="BO852" s="151"/>
      <c r="BP852" s="151"/>
      <c r="BQ852" s="151"/>
      <c r="BR852" s="151"/>
      <c r="BS852" s="151"/>
      <c r="BT852" s="151"/>
      <c r="BU852" s="151"/>
      <c r="BV852" s="151"/>
      <c r="BW852" s="151"/>
      <c r="BX852" s="151"/>
      <c r="BY852" s="151"/>
      <c r="BZ852" s="151"/>
      <c r="CA852" s="151"/>
      <c r="CB852" s="151"/>
      <c r="CC852" s="151"/>
      <c r="CD852" s="151"/>
      <c r="CE852" s="151"/>
      <c r="CF852" s="151"/>
      <c r="CG852" s="151"/>
      <c r="CH852" s="151"/>
      <c r="CI852" s="151"/>
      <c r="CJ852" s="151"/>
      <c r="CK852" s="151"/>
      <c r="CL852" s="151"/>
    </row>
    <row r="853" spans="1:90" s="89" customFormat="1" x14ac:dyDescent="0.2">
      <c r="A853" s="151" t="s">
        <v>6374</v>
      </c>
      <c r="B853" s="151">
        <v>842</v>
      </c>
      <c r="C853" s="151">
        <v>719</v>
      </c>
      <c r="D853" s="269" t="s">
        <v>8083</v>
      </c>
      <c r="E853" s="270" t="s">
        <v>8084</v>
      </c>
      <c r="F853" s="271">
        <v>38851</v>
      </c>
      <c r="G853" s="151" t="s">
        <v>562</v>
      </c>
      <c r="H853" s="158">
        <v>49068344</v>
      </c>
      <c r="I853" s="151"/>
      <c r="J853" s="151"/>
      <c r="K853" s="151"/>
      <c r="L853" s="151"/>
      <c r="M853" s="151"/>
      <c r="N853" s="151"/>
      <c r="O853" s="151"/>
      <c r="P853" s="151"/>
      <c r="Q853" s="151"/>
      <c r="R853" s="151"/>
      <c r="S853" s="151"/>
      <c r="T853" s="151" t="s">
        <v>453</v>
      </c>
      <c r="U853" s="156" t="s">
        <v>453</v>
      </c>
      <c r="V853" s="156" t="s">
        <v>453</v>
      </c>
      <c r="W853" s="165" t="s">
        <v>453</v>
      </c>
      <c r="X853" s="151" t="s">
        <v>453</v>
      </c>
      <c r="Y853" s="157" t="s">
        <v>564</v>
      </c>
      <c r="Z853" s="151" t="s">
        <v>817</v>
      </c>
      <c r="AA853" s="151" t="s">
        <v>6375</v>
      </c>
      <c r="AB853" s="160" t="s">
        <v>804</v>
      </c>
      <c r="AC853" s="156">
        <v>45054</v>
      </c>
      <c r="AD853" s="160" t="s">
        <v>807</v>
      </c>
      <c r="AE853" s="179">
        <v>45302</v>
      </c>
      <c r="AF853" s="159">
        <f t="shared" si="93"/>
        <v>8.1534246575342468</v>
      </c>
      <c r="AG853" s="158" t="s">
        <v>539</v>
      </c>
      <c r="AH853" s="158">
        <v>1</v>
      </c>
      <c r="AI853" s="158" t="s">
        <v>539</v>
      </c>
      <c r="AJ853" s="158">
        <v>1</v>
      </c>
      <c r="AK853" s="158"/>
      <c r="AL853" s="158"/>
      <c r="AM853" s="158"/>
      <c r="AN853" s="158"/>
      <c r="AO853" s="158"/>
      <c r="AP853" s="158"/>
      <c r="AQ853" s="158"/>
      <c r="AR853" s="158"/>
      <c r="AS853" s="158"/>
      <c r="AT853" s="158"/>
      <c r="AU853" s="158"/>
      <c r="AV853" s="158"/>
      <c r="AW853" s="158"/>
      <c r="AX853" s="158"/>
      <c r="AY853" s="158"/>
      <c r="AZ853" s="158"/>
      <c r="BA853" s="158"/>
      <c r="BB853" s="158"/>
      <c r="BC853" s="158"/>
      <c r="BD853" s="158"/>
      <c r="BE853" s="158"/>
      <c r="BF853" s="158"/>
      <c r="BG853" s="151"/>
      <c r="BH853" s="151"/>
      <c r="BI853" s="151"/>
      <c r="BJ853" s="151"/>
      <c r="BK853" s="151"/>
      <c r="BL853" s="151"/>
      <c r="BM853" s="151"/>
      <c r="BN853" s="151"/>
      <c r="BO853" s="151"/>
      <c r="BP853" s="151"/>
      <c r="BQ853" s="151"/>
      <c r="BR853" s="151"/>
      <c r="BS853" s="151"/>
      <c r="BT853" s="151"/>
      <c r="BU853" s="151"/>
      <c r="BV853" s="151"/>
      <c r="BW853" s="151"/>
      <c r="BX853" s="151"/>
      <c r="BY853" s="151"/>
      <c r="BZ853" s="151"/>
      <c r="CA853" s="151"/>
      <c r="CB853" s="151"/>
      <c r="CC853" s="151"/>
      <c r="CD853" s="151"/>
      <c r="CE853" s="151"/>
      <c r="CF853" s="151"/>
      <c r="CG853" s="151"/>
      <c r="CH853" s="151"/>
      <c r="CI853" s="151"/>
      <c r="CJ853" s="151"/>
      <c r="CK853" s="151"/>
      <c r="CL853" s="151"/>
    </row>
    <row r="854" spans="1:90" s="89" customFormat="1" x14ac:dyDescent="0.2">
      <c r="A854" s="151" t="s">
        <v>6349</v>
      </c>
      <c r="B854" s="151">
        <v>843</v>
      </c>
      <c r="C854" s="151" t="s">
        <v>6350</v>
      </c>
      <c r="D854" s="269" t="s">
        <v>8085</v>
      </c>
      <c r="E854" s="270" t="s">
        <v>8086</v>
      </c>
      <c r="F854" s="271">
        <v>31186</v>
      </c>
      <c r="G854" s="151" t="s">
        <v>480</v>
      </c>
      <c r="H854" s="158">
        <v>61074816</v>
      </c>
      <c r="I854" s="151"/>
      <c r="J854" s="151"/>
      <c r="K854" s="151"/>
      <c r="L854" s="151"/>
      <c r="M854" s="151"/>
      <c r="N854" s="151"/>
      <c r="O854" s="151"/>
      <c r="P854" s="151"/>
      <c r="Q854" s="151"/>
      <c r="R854" s="151"/>
      <c r="S854" s="151"/>
      <c r="T854" s="151" t="s">
        <v>895</v>
      </c>
      <c r="U854" s="156">
        <v>45054</v>
      </c>
      <c r="V854" s="156">
        <v>45063</v>
      </c>
      <c r="W854" s="165">
        <f t="shared" si="92"/>
        <v>9</v>
      </c>
      <c r="X854" s="151" t="s">
        <v>453</v>
      </c>
      <c r="Y854" s="157" t="s">
        <v>563</v>
      </c>
      <c r="Z854" s="151" t="s">
        <v>817</v>
      </c>
      <c r="AA854" s="151" t="s">
        <v>6351</v>
      </c>
      <c r="AB854" s="160" t="s">
        <v>804</v>
      </c>
      <c r="AC854" s="156">
        <v>45089</v>
      </c>
      <c r="AD854" s="160" t="s">
        <v>804</v>
      </c>
      <c r="AE854" s="179">
        <v>45300</v>
      </c>
      <c r="AF854" s="159">
        <f t="shared" si="93"/>
        <v>6.9369863013698625</v>
      </c>
      <c r="AG854" s="158" t="s">
        <v>539</v>
      </c>
      <c r="AH854" s="158">
        <v>1</v>
      </c>
      <c r="AI854" s="158" t="s">
        <v>539</v>
      </c>
      <c r="AJ854" s="158">
        <v>1</v>
      </c>
      <c r="AK854" s="158"/>
      <c r="AL854" s="158"/>
      <c r="AM854" s="158"/>
      <c r="AN854" s="158"/>
      <c r="AO854" s="158"/>
      <c r="AP854" s="158"/>
      <c r="AQ854" s="158"/>
      <c r="AR854" s="158"/>
      <c r="AS854" s="158"/>
      <c r="AT854" s="158"/>
      <c r="AU854" s="158"/>
      <c r="AV854" s="158"/>
      <c r="AW854" s="158"/>
      <c r="AX854" s="158"/>
      <c r="AY854" s="158"/>
      <c r="AZ854" s="158"/>
      <c r="BA854" s="158"/>
      <c r="BB854" s="158"/>
      <c r="BC854" s="158"/>
      <c r="BD854" s="158"/>
      <c r="BE854" s="158"/>
      <c r="BF854" s="158"/>
      <c r="BG854" s="151"/>
      <c r="BH854" s="151"/>
      <c r="BI854" s="151"/>
      <c r="BJ854" s="151"/>
      <c r="BK854" s="151"/>
      <c r="BL854" s="151"/>
      <c r="BM854" s="151"/>
      <c r="BN854" s="151"/>
      <c r="BO854" s="151"/>
      <c r="BP854" s="151"/>
      <c r="BQ854" s="151"/>
      <c r="BR854" s="151"/>
      <c r="BS854" s="151"/>
      <c r="BT854" s="151"/>
      <c r="BU854" s="151"/>
      <c r="BV854" s="151"/>
      <c r="BW854" s="151"/>
      <c r="BX854" s="151"/>
      <c r="BY854" s="151"/>
      <c r="BZ854" s="151"/>
      <c r="CA854" s="151"/>
      <c r="CB854" s="151"/>
      <c r="CC854" s="151"/>
      <c r="CD854" s="151"/>
      <c r="CE854" s="151"/>
      <c r="CF854" s="151"/>
      <c r="CG854" s="151"/>
      <c r="CH854" s="151"/>
      <c r="CI854" s="151"/>
      <c r="CJ854" s="151"/>
      <c r="CK854" s="151"/>
      <c r="CL854" s="151"/>
    </row>
    <row r="855" spans="1:90" s="89" customFormat="1" x14ac:dyDescent="0.2">
      <c r="A855" s="151" t="s">
        <v>6353</v>
      </c>
      <c r="B855" s="151">
        <v>844</v>
      </c>
      <c r="C855" s="151" t="s">
        <v>6352</v>
      </c>
      <c r="D855" s="269" t="s">
        <v>8087</v>
      </c>
      <c r="E855" s="270" t="s">
        <v>8088</v>
      </c>
      <c r="F855" s="271">
        <v>24947</v>
      </c>
      <c r="G855" s="151" t="s">
        <v>480</v>
      </c>
      <c r="H855" s="158">
        <v>35543579</v>
      </c>
      <c r="I855" s="151"/>
      <c r="J855" s="151"/>
      <c r="K855" s="151"/>
      <c r="L855" s="151"/>
      <c r="M855" s="151"/>
      <c r="N855" s="151"/>
      <c r="O855" s="151"/>
      <c r="P855" s="151"/>
      <c r="Q855" s="151"/>
      <c r="R855" s="151"/>
      <c r="S855" s="151"/>
      <c r="T855" s="151" t="s">
        <v>453</v>
      </c>
      <c r="U855" s="156" t="s">
        <v>453</v>
      </c>
      <c r="V855" s="156" t="s">
        <v>453</v>
      </c>
      <c r="W855" s="165" t="s">
        <v>453</v>
      </c>
      <c r="X855" s="151" t="s">
        <v>453</v>
      </c>
      <c r="Y855" s="157" t="s">
        <v>564</v>
      </c>
      <c r="Z855" s="151" t="s">
        <v>817</v>
      </c>
      <c r="AA855" s="151" t="s">
        <v>6354</v>
      </c>
      <c r="AB855" s="160" t="s">
        <v>804</v>
      </c>
      <c r="AC855" s="156">
        <v>45056</v>
      </c>
      <c r="AD855" s="160" t="s">
        <v>804</v>
      </c>
      <c r="AE855" s="179">
        <v>45300</v>
      </c>
      <c r="AF855" s="159">
        <f t="shared" si="93"/>
        <v>8.0219178082191789</v>
      </c>
      <c r="AG855" s="158" t="s">
        <v>539</v>
      </c>
      <c r="AH855" s="158">
        <v>1</v>
      </c>
      <c r="AI855" s="158" t="s">
        <v>643</v>
      </c>
      <c r="AJ855" s="158">
        <v>3</v>
      </c>
      <c r="AK855" s="158"/>
      <c r="AL855" s="158"/>
      <c r="AM855" s="158"/>
      <c r="AN855" s="158"/>
      <c r="AO855" s="158"/>
      <c r="AP855" s="158"/>
      <c r="AQ855" s="158"/>
      <c r="AR855" s="158"/>
      <c r="AS855" s="158"/>
      <c r="AT855" s="158"/>
      <c r="AU855" s="158"/>
      <c r="AV855" s="158"/>
      <c r="AW855" s="158"/>
      <c r="AX855" s="158"/>
      <c r="AY855" s="158"/>
      <c r="AZ855" s="158"/>
      <c r="BA855" s="158"/>
      <c r="BB855" s="158"/>
      <c r="BC855" s="158"/>
      <c r="BD855" s="158"/>
      <c r="BE855" s="158"/>
      <c r="BF855" s="158"/>
      <c r="BG855" s="151"/>
      <c r="BH855" s="151"/>
      <c r="BI855" s="151"/>
      <c r="BJ855" s="151"/>
      <c r="BK855" s="151"/>
      <c r="BL855" s="151"/>
      <c r="BM855" s="151"/>
      <c r="BN855" s="151"/>
      <c r="BO855" s="151"/>
      <c r="BP855" s="151"/>
      <c r="BQ855" s="151"/>
      <c r="BR855" s="151"/>
      <c r="BS855" s="151"/>
      <c r="BT855" s="151"/>
      <c r="BU855" s="151"/>
      <c r="BV855" s="151"/>
      <c r="BW855" s="151"/>
      <c r="BX855" s="151"/>
      <c r="BY855" s="151"/>
      <c r="BZ855" s="151"/>
      <c r="CA855" s="151"/>
      <c r="CB855" s="151"/>
      <c r="CC855" s="151"/>
      <c r="CD855" s="151"/>
      <c r="CE855" s="151"/>
      <c r="CF855" s="151"/>
      <c r="CG855" s="151"/>
      <c r="CH855" s="151"/>
      <c r="CI855" s="151"/>
      <c r="CJ855" s="151"/>
      <c r="CK855" s="151"/>
      <c r="CL855" s="151"/>
    </row>
    <row r="856" spans="1:90" s="89" customFormat="1" x14ac:dyDescent="0.2">
      <c r="A856" s="151" t="s">
        <v>6356</v>
      </c>
      <c r="B856" s="151">
        <v>845</v>
      </c>
      <c r="C856" s="151">
        <v>720</v>
      </c>
      <c r="D856" s="269" t="s">
        <v>8089</v>
      </c>
      <c r="E856" s="270" t="s">
        <v>8090</v>
      </c>
      <c r="F856" s="271">
        <v>40079</v>
      </c>
      <c r="G856" s="151" t="s">
        <v>480</v>
      </c>
      <c r="H856" s="158">
        <v>450457560</v>
      </c>
      <c r="I856" s="151"/>
      <c r="J856" s="151"/>
      <c r="K856" s="151"/>
      <c r="L856" s="151"/>
      <c r="M856" s="151"/>
      <c r="N856" s="151"/>
      <c r="O856" s="151"/>
      <c r="P856" s="151"/>
      <c r="Q856" s="151"/>
      <c r="R856" s="151"/>
      <c r="S856" s="151"/>
      <c r="T856" s="151" t="s">
        <v>453</v>
      </c>
      <c r="U856" s="156" t="s">
        <v>453</v>
      </c>
      <c r="V856" s="156" t="s">
        <v>453</v>
      </c>
      <c r="W856" s="158" t="s">
        <v>453</v>
      </c>
      <c r="X856" s="151" t="s">
        <v>453</v>
      </c>
      <c r="Y856" s="157" t="s">
        <v>564</v>
      </c>
      <c r="Z856" s="151" t="s">
        <v>904</v>
      </c>
      <c r="AA856" s="151" t="s">
        <v>5901</v>
      </c>
      <c r="AB856" s="160" t="s">
        <v>804</v>
      </c>
      <c r="AC856" s="156">
        <v>45061</v>
      </c>
      <c r="AD856" s="160" t="s">
        <v>807</v>
      </c>
      <c r="AE856" s="179">
        <v>45300</v>
      </c>
      <c r="AF856" s="159">
        <f t="shared" si="93"/>
        <v>7.8575342465753426</v>
      </c>
      <c r="AG856" s="158" t="s">
        <v>539</v>
      </c>
      <c r="AH856" s="158">
        <v>1</v>
      </c>
      <c r="AI856" s="158" t="s">
        <v>539</v>
      </c>
      <c r="AJ856" s="158">
        <v>1</v>
      </c>
      <c r="AK856" s="158"/>
      <c r="AL856" s="158"/>
      <c r="AM856" s="158"/>
      <c r="AN856" s="158"/>
      <c r="AO856" s="158"/>
      <c r="AP856" s="158"/>
      <c r="AQ856" s="158"/>
      <c r="AR856" s="158"/>
      <c r="AS856" s="158"/>
      <c r="AT856" s="158"/>
      <c r="AU856" s="158"/>
      <c r="AV856" s="158"/>
      <c r="AW856" s="158"/>
      <c r="AX856" s="158"/>
      <c r="AY856" s="158"/>
      <c r="AZ856" s="158"/>
      <c r="BA856" s="158"/>
      <c r="BB856" s="158"/>
      <c r="BC856" s="158"/>
      <c r="BD856" s="158"/>
      <c r="BE856" s="158"/>
      <c r="BF856" s="158"/>
      <c r="BG856" s="151"/>
      <c r="BH856" s="151"/>
      <c r="BI856" s="151"/>
      <c r="BJ856" s="151"/>
      <c r="BK856" s="151"/>
      <c r="BL856" s="151"/>
      <c r="BM856" s="151"/>
      <c r="BN856" s="151"/>
      <c r="BO856" s="151"/>
      <c r="BP856" s="151"/>
      <c r="BQ856" s="151"/>
      <c r="BR856" s="151"/>
      <c r="BS856" s="151"/>
      <c r="BT856" s="151"/>
      <c r="BU856" s="151"/>
      <c r="BV856" s="151"/>
      <c r="BW856" s="151"/>
      <c r="BX856" s="151"/>
      <c r="BY856" s="151"/>
      <c r="BZ856" s="151"/>
      <c r="CA856" s="151"/>
      <c r="CB856" s="151"/>
      <c r="CC856" s="151"/>
      <c r="CD856" s="151"/>
      <c r="CE856" s="151"/>
      <c r="CF856" s="151"/>
      <c r="CG856" s="151"/>
      <c r="CH856" s="151"/>
      <c r="CI856" s="151"/>
      <c r="CJ856" s="151"/>
      <c r="CK856" s="151"/>
      <c r="CL856" s="151"/>
    </row>
    <row r="857" spans="1:90" s="89" customFormat="1" x14ac:dyDescent="0.2">
      <c r="A857" s="151" t="s">
        <v>6357</v>
      </c>
      <c r="B857" s="151">
        <v>846</v>
      </c>
      <c r="C857" s="151">
        <v>721</v>
      </c>
      <c r="D857" s="269" t="s">
        <v>8091</v>
      </c>
      <c r="E857" s="270" t="s">
        <v>8092</v>
      </c>
      <c r="F857" s="271">
        <v>27660</v>
      </c>
      <c r="G857" s="151" t="s">
        <v>562</v>
      </c>
      <c r="H857" s="158">
        <v>85552679</v>
      </c>
      <c r="I857" s="151"/>
      <c r="J857" s="151"/>
      <c r="K857" s="151"/>
      <c r="L857" s="151"/>
      <c r="M857" s="151"/>
      <c r="N857" s="151"/>
      <c r="O857" s="151"/>
      <c r="P857" s="151"/>
      <c r="Q857" s="151"/>
      <c r="R857" s="151"/>
      <c r="S857" s="151"/>
      <c r="T857" s="151" t="s">
        <v>895</v>
      </c>
      <c r="U857" s="156">
        <v>45061</v>
      </c>
      <c r="V857" s="156">
        <v>45072</v>
      </c>
      <c r="W857" s="165">
        <f t="shared" ref="W857" si="94">SUM(V857-U857)</f>
        <v>11</v>
      </c>
      <c r="X857" s="151" t="s">
        <v>1669</v>
      </c>
      <c r="Y857" s="157" t="s">
        <v>563</v>
      </c>
      <c r="Z857" s="151" t="s">
        <v>817</v>
      </c>
      <c r="AA857" s="151" t="s">
        <v>6358</v>
      </c>
      <c r="AB857" s="160" t="s">
        <v>804</v>
      </c>
      <c r="AC857" s="156">
        <v>45117</v>
      </c>
      <c r="AD857" s="160" t="s">
        <v>807</v>
      </c>
      <c r="AE857" s="179">
        <v>45302</v>
      </c>
      <c r="AF857" s="159">
        <f t="shared" si="93"/>
        <v>6.0821917808219181</v>
      </c>
      <c r="AG857" s="158" t="s">
        <v>539</v>
      </c>
      <c r="AH857" s="158">
        <v>1</v>
      </c>
      <c r="AI857" s="158" t="s">
        <v>539</v>
      </c>
      <c r="AJ857" s="158">
        <v>1</v>
      </c>
      <c r="AK857" s="158"/>
      <c r="AL857" s="158"/>
      <c r="AM857" s="158"/>
      <c r="AN857" s="158"/>
      <c r="AO857" s="158"/>
      <c r="AP857" s="158"/>
      <c r="AQ857" s="158"/>
      <c r="AR857" s="158"/>
      <c r="AS857" s="158"/>
      <c r="AT857" s="158"/>
      <c r="AU857" s="158"/>
      <c r="AV857" s="158"/>
      <c r="AW857" s="158"/>
      <c r="AX857" s="158"/>
      <c r="AY857" s="158"/>
      <c r="AZ857" s="158"/>
      <c r="BA857" s="158"/>
      <c r="BB857" s="158"/>
      <c r="BC857" s="158"/>
      <c r="BD857" s="158"/>
      <c r="BE857" s="158"/>
      <c r="BF857" s="158"/>
      <c r="BG857" s="151"/>
      <c r="BH857" s="151"/>
      <c r="BI857" s="151"/>
      <c r="BJ857" s="151"/>
      <c r="BK857" s="151"/>
      <c r="BL857" s="151"/>
      <c r="BM857" s="151"/>
      <c r="BN857" s="151"/>
      <c r="BO857" s="151"/>
      <c r="BP857" s="151"/>
      <c r="BQ857" s="151"/>
      <c r="BR857" s="151"/>
      <c r="BS857" s="151"/>
      <c r="BT857" s="151"/>
      <c r="BU857" s="151"/>
      <c r="BV857" s="151"/>
      <c r="BW857" s="151"/>
      <c r="BX857" s="151"/>
      <c r="BY857" s="151"/>
      <c r="BZ857" s="151"/>
      <c r="CA857" s="151"/>
      <c r="CB857" s="151"/>
      <c r="CC857" s="151"/>
      <c r="CD857" s="151"/>
      <c r="CE857" s="151"/>
      <c r="CF857" s="151"/>
      <c r="CG857" s="151"/>
      <c r="CH857" s="151"/>
      <c r="CI857" s="151"/>
      <c r="CJ857" s="151"/>
      <c r="CK857" s="151"/>
      <c r="CL857" s="151"/>
    </row>
    <row r="858" spans="1:90" s="89" customFormat="1" x14ac:dyDescent="0.2">
      <c r="A858" s="151" t="s">
        <v>6359</v>
      </c>
      <c r="B858" s="151">
        <v>847</v>
      </c>
      <c r="C858" s="151">
        <v>722</v>
      </c>
      <c r="D858" s="269" t="s">
        <v>8093</v>
      </c>
      <c r="E858" s="270" t="s">
        <v>8094</v>
      </c>
      <c r="F858" s="271">
        <v>32236</v>
      </c>
      <c r="G858" s="151" t="s">
        <v>480</v>
      </c>
      <c r="H858" s="158">
        <v>49400614</v>
      </c>
      <c r="I858" s="151"/>
      <c r="J858" s="151"/>
      <c r="K858" s="151"/>
      <c r="L858" s="151"/>
      <c r="M858" s="151"/>
      <c r="N858" s="151"/>
      <c r="O858" s="151"/>
      <c r="P858" s="151"/>
      <c r="Q858" s="151"/>
      <c r="R858" s="151"/>
      <c r="S858" s="151"/>
      <c r="T858" s="151" t="s">
        <v>453</v>
      </c>
      <c r="U858" s="156" t="s">
        <v>453</v>
      </c>
      <c r="V858" s="156" t="s">
        <v>453</v>
      </c>
      <c r="W858" s="158" t="s">
        <v>453</v>
      </c>
      <c r="X858" s="151" t="s">
        <v>453</v>
      </c>
      <c r="Y858" s="157" t="s">
        <v>563</v>
      </c>
      <c r="Z858" s="151" t="s">
        <v>817</v>
      </c>
      <c r="AA858" s="151" t="s">
        <v>6360</v>
      </c>
      <c r="AB858" s="160" t="s">
        <v>804</v>
      </c>
      <c r="AC858" s="156">
        <v>45063</v>
      </c>
      <c r="AD858" s="160" t="s">
        <v>807</v>
      </c>
      <c r="AE858" s="179">
        <v>45300</v>
      </c>
      <c r="AF858" s="159">
        <f t="shared" si="93"/>
        <v>7.7917808219178077</v>
      </c>
      <c r="AG858" s="158" t="s">
        <v>539</v>
      </c>
      <c r="AH858" s="158">
        <v>1</v>
      </c>
      <c r="AI858" s="158" t="s">
        <v>539</v>
      </c>
      <c r="AJ858" s="158">
        <v>1</v>
      </c>
      <c r="AK858" s="158"/>
      <c r="AL858" s="158"/>
      <c r="AM858" s="158"/>
      <c r="AN858" s="158"/>
      <c r="AO858" s="158"/>
      <c r="AP858" s="158"/>
      <c r="AQ858" s="158"/>
      <c r="AR858" s="158"/>
      <c r="AS858" s="158"/>
      <c r="AT858" s="158"/>
      <c r="AU858" s="158"/>
      <c r="AV858" s="158"/>
      <c r="AW858" s="158"/>
      <c r="AX858" s="158"/>
      <c r="AY858" s="158"/>
      <c r="AZ858" s="158"/>
      <c r="BA858" s="158"/>
      <c r="BB858" s="158"/>
      <c r="BC858" s="158"/>
      <c r="BD858" s="158"/>
      <c r="BE858" s="158"/>
      <c r="BF858" s="158"/>
      <c r="BG858" s="151"/>
      <c r="BH858" s="151"/>
      <c r="BI858" s="151"/>
      <c r="BJ858" s="151"/>
      <c r="BK858" s="151"/>
      <c r="BL858" s="151"/>
      <c r="BM858" s="151"/>
      <c r="BN858" s="151"/>
      <c r="BO858" s="151"/>
      <c r="BP858" s="151"/>
      <c r="BQ858" s="151"/>
      <c r="BR858" s="151"/>
      <c r="BS858" s="151"/>
      <c r="BT858" s="151"/>
      <c r="BU858" s="151"/>
      <c r="BV858" s="151"/>
      <c r="BW858" s="151"/>
      <c r="BX858" s="151"/>
      <c r="BY858" s="151"/>
      <c r="BZ858" s="151"/>
      <c r="CA858" s="151"/>
      <c r="CB858" s="151"/>
      <c r="CC858" s="151"/>
      <c r="CD858" s="151"/>
      <c r="CE858" s="151"/>
      <c r="CF858" s="151"/>
      <c r="CG858" s="151"/>
      <c r="CH858" s="151"/>
      <c r="CI858" s="151"/>
      <c r="CJ858" s="151"/>
      <c r="CK858" s="151"/>
      <c r="CL858" s="151"/>
    </row>
    <row r="859" spans="1:90" s="89" customFormat="1" x14ac:dyDescent="0.2">
      <c r="A859" s="151" t="s">
        <v>6361</v>
      </c>
      <c r="B859" s="151">
        <v>848</v>
      </c>
      <c r="C859" s="151">
        <v>723</v>
      </c>
      <c r="D859" s="269" t="s">
        <v>8095</v>
      </c>
      <c r="E859" s="270" t="s">
        <v>8096</v>
      </c>
      <c r="F859" s="271">
        <v>37423</v>
      </c>
      <c r="G859" s="151" t="s">
        <v>480</v>
      </c>
      <c r="H859" s="158">
        <v>49316458</v>
      </c>
      <c r="I859" s="151"/>
      <c r="J859" s="151"/>
      <c r="K859" s="151"/>
      <c r="L859" s="151"/>
      <c r="M859" s="151"/>
      <c r="N859" s="151"/>
      <c r="O859" s="151"/>
      <c r="P859" s="151"/>
      <c r="Q859" s="151"/>
      <c r="R859" s="151"/>
      <c r="S859" s="151"/>
      <c r="T859" s="151" t="s">
        <v>453</v>
      </c>
      <c r="U859" s="156" t="s">
        <v>453</v>
      </c>
      <c r="V859" s="156" t="s">
        <v>453</v>
      </c>
      <c r="W859" s="158" t="s">
        <v>453</v>
      </c>
      <c r="X859" s="151" t="s">
        <v>453</v>
      </c>
      <c r="Y859" s="157" t="s">
        <v>568</v>
      </c>
      <c r="Z859" s="151" t="s">
        <v>817</v>
      </c>
      <c r="AA859" s="151" t="s">
        <v>6362</v>
      </c>
      <c r="AB859" s="160" t="s">
        <v>804</v>
      </c>
      <c r="AC859" s="156">
        <v>45063</v>
      </c>
      <c r="AD859" s="160" t="s">
        <v>807</v>
      </c>
      <c r="AE859" s="179">
        <v>45302</v>
      </c>
      <c r="AF859" s="159">
        <f t="shared" si="93"/>
        <v>7.8575342465753426</v>
      </c>
      <c r="AG859" s="158" t="s">
        <v>638</v>
      </c>
      <c r="AH859" s="158">
        <v>4</v>
      </c>
      <c r="AI859" s="158" t="s">
        <v>638</v>
      </c>
      <c r="AJ859" s="158">
        <v>4</v>
      </c>
      <c r="AK859" s="158"/>
      <c r="AL859" s="158"/>
      <c r="AM859" s="158"/>
      <c r="AN859" s="158"/>
      <c r="AO859" s="158"/>
      <c r="AP859" s="158"/>
      <c r="AQ859" s="158"/>
      <c r="AR859" s="158"/>
      <c r="AS859" s="158"/>
      <c r="AT859" s="158"/>
      <c r="AU859" s="158"/>
      <c r="AV859" s="158"/>
      <c r="AW859" s="158"/>
      <c r="AX859" s="158"/>
      <c r="AY859" s="158"/>
      <c r="AZ859" s="158"/>
      <c r="BA859" s="158"/>
      <c r="BB859" s="158"/>
      <c r="BC859" s="158"/>
      <c r="BD859" s="158"/>
      <c r="BE859" s="158"/>
      <c r="BF859" s="158"/>
      <c r="BG859" s="151"/>
      <c r="BH859" s="151"/>
      <c r="BI859" s="151"/>
      <c r="BJ859" s="151"/>
      <c r="BK859" s="151"/>
      <c r="BL859" s="151"/>
      <c r="BM859" s="151"/>
      <c r="BN859" s="151"/>
      <c r="BO859" s="151"/>
      <c r="BP859" s="151"/>
      <c r="BQ859" s="151"/>
      <c r="BR859" s="151"/>
      <c r="BS859" s="151"/>
      <c r="BT859" s="151"/>
      <c r="BU859" s="151"/>
      <c r="BV859" s="151"/>
      <c r="BW859" s="151"/>
      <c r="BX859" s="151"/>
      <c r="BY859" s="151"/>
      <c r="BZ859" s="151"/>
      <c r="CA859" s="151"/>
      <c r="CB859" s="151"/>
      <c r="CC859" s="151"/>
      <c r="CD859" s="151"/>
      <c r="CE859" s="151"/>
      <c r="CF859" s="151"/>
      <c r="CG859" s="151"/>
      <c r="CH859" s="151"/>
      <c r="CI859" s="151"/>
      <c r="CJ859" s="151"/>
      <c r="CK859" s="151"/>
      <c r="CL859" s="151"/>
    </row>
    <row r="860" spans="1:90" s="89" customFormat="1" x14ac:dyDescent="0.2">
      <c r="A860" s="151" t="s">
        <v>6366</v>
      </c>
      <c r="B860" s="151">
        <v>849</v>
      </c>
      <c r="C860" s="151" t="s">
        <v>6367</v>
      </c>
      <c r="D860" s="269" t="s">
        <v>8097</v>
      </c>
      <c r="E860" s="270" t="s">
        <v>8098</v>
      </c>
      <c r="F860" s="271">
        <v>39705</v>
      </c>
      <c r="G860" s="151" t="s">
        <v>562</v>
      </c>
      <c r="H860" s="158">
        <v>55497019</v>
      </c>
      <c r="I860" s="151"/>
      <c r="J860" s="151"/>
      <c r="K860" s="151"/>
      <c r="L860" s="151"/>
      <c r="M860" s="151"/>
      <c r="N860" s="151"/>
      <c r="O860" s="151"/>
      <c r="P860" s="151"/>
      <c r="Q860" s="151"/>
      <c r="R860" s="151"/>
      <c r="S860" s="151"/>
      <c r="T860" s="151" t="s">
        <v>453</v>
      </c>
      <c r="U860" s="156" t="s">
        <v>453</v>
      </c>
      <c r="V860" s="156" t="s">
        <v>453</v>
      </c>
      <c r="W860" s="158" t="s">
        <v>453</v>
      </c>
      <c r="X860" s="151" t="s">
        <v>453</v>
      </c>
      <c r="Y860" s="157" t="s">
        <v>563</v>
      </c>
      <c r="Z860" s="151" t="s">
        <v>817</v>
      </c>
      <c r="AA860" s="151" t="s">
        <v>6368</v>
      </c>
      <c r="AB860" s="160" t="s">
        <v>804</v>
      </c>
      <c r="AC860" s="156">
        <v>45070</v>
      </c>
      <c r="AD860" s="160" t="s">
        <v>804</v>
      </c>
      <c r="AE860" s="151"/>
      <c r="AF860" s="159">
        <f t="shared" si="93"/>
        <v>-1481.7534246575342</v>
      </c>
      <c r="AG860" s="158"/>
      <c r="AH860" s="158"/>
      <c r="AI860" s="158"/>
      <c r="AJ860" s="158"/>
      <c r="AK860" s="158"/>
      <c r="AL860" s="158"/>
      <c r="AM860" s="158"/>
      <c r="AN860" s="158"/>
      <c r="AO860" s="158"/>
      <c r="AP860" s="158"/>
      <c r="AQ860" s="158"/>
      <c r="AR860" s="158"/>
      <c r="AS860" s="158"/>
      <c r="AT860" s="158"/>
      <c r="AU860" s="158"/>
      <c r="AV860" s="158"/>
      <c r="AW860" s="158"/>
      <c r="AX860" s="158"/>
      <c r="AY860" s="158"/>
      <c r="AZ860" s="158"/>
      <c r="BA860" s="158"/>
      <c r="BB860" s="158"/>
      <c r="BC860" s="158"/>
      <c r="BD860" s="158"/>
      <c r="BE860" s="158"/>
      <c r="BF860" s="158"/>
      <c r="BG860" s="151"/>
      <c r="BH860" s="151"/>
      <c r="BI860" s="151"/>
      <c r="BJ860" s="151"/>
      <c r="BK860" s="151"/>
      <c r="BL860" s="151"/>
      <c r="BM860" s="151"/>
      <c r="BN860" s="151"/>
      <c r="BO860" s="151"/>
      <c r="BP860" s="151"/>
      <c r="BQ860" s="151"/>
      <c r="BR860" s="151"/>
      <c r="BS860" s="151"/>
      <c r="BT860" s="151"/>
      <c r="BU860" s="151"/>
      <c r="BV860" s="151"/>
      <c r="BW860" s="151"/>
      <c r="BX860" s="151"/>
      <c r="BY860" s="151"/>
      <c r="BZ860" s="151"/>
      <c r="CA860" s="151"/>
      <c r="CB860" s="151"/>
      <c r="CC860" s="151"/>
      <c r="CD860" s="151"/>
      <c r="CE860" s="151"/>
      <c r="CF860" s="151"/>
      <c r="CG860" s="151"/>
      <c r="CH860" s="151"/>
      <c r="CI860" s="151"/>
      <c r="CJ860" s="151"/>
      <c r="CK860" s="151"/>
      <c r="CL860" s="151"/>
    </row>
    <row r="861" spans="1:90" s="89" customFormat="1" x14ac:dyDescent="0.2">
      <c r="A861" s="151" t="s">
        <v>6369</v>
      </c>
      <c r="B861" s="151">
        <v>850</v>
      </c>
      <c r="C861" s="151">
        <v>724</v>
      </c>
      <c r="D861" s="269" t="s">
        <v>2998</v>
      </c>
      <c r="E861" s="270" t="s">
        <v>8099</v>
      </c>
      <c r="F861" s="271">
        <v>26953</v>
      </c>
      <c r="G861" s="151" t="s">
        <v>480</v>
      </c>
      <c r="H861" s="158">
        <v>85589026</v>
      </c>
      <c r="I861" s="151"/>
      <c r="J861" s="151"/>
      <c r="K861" s="151"/>
      <c r="L861" s="151"/>
      <c r="M861" s="151"/>
      <c r="N861" s="151"/>
      <c r="O861" s="151"/>
      <c r="P861" s="151"/>
      <c r="Q861" s="151"/>
      <c r="R861" s="151"/>
      <c r="S861" s="151"/>
      <c r="T861" s="151" t="s">
        <v>453</v>
      </c>
      <c r="U861" s="156" t="s">
        <v>453</v>
      </c>
      <c r="V861" s="156" t="s">
        <v>453</v>
      </c>
      <c r="W861" s="158" t="s">
        <v>453</v>
      </c>
      <c r="X861" s="151" t="s">
        <v>453</v>
      </c>
      <c r="Y861" s="157" t="s">
        <v>564</v>
      </c>
      <c r="Z861" s="151" t="s">
        <v>817</v>
      </c>
      <c r="AA861" s="151" t="s">
        <v>6370</v>
      </c>
      <c r="AB861" s="160" t="s">
        <v>804</v>
      </c>
      <c r="AC861" s="156">
        <v>45091</v>
      </c>
      <c r="AD861" s="160" t="s">
        <v>807</v>
      </c>
      <c r="AE861" s="179">
        <v>45302</v>
      </c>
      <c r="AF861" s="159">
        <f t="shared" si="93"/>
        <v>6.9369863013698625</v>
      </c>
      <c r="AG861" s="158" t="s">
        <v>539</v>
      </c>
      <c r="AH861" s="158">
        <v>1</v>
      </c>
      <c r="AI861" s="158" t="s">
        <v>539</v>
      </c>
      <c r="AJ861" s="158">
        <v>1</v>
      </c>
      <c r="AK861" s="158"/>
      <c r="AL861" s="158"/>
      <c r="AM861" s="158"/>
      <c r="AN861" s="158"/>
      <c r="AO861" s="158"/>
      <c r="AP861" s="158"/>
      <c r="AQ861" s="158"/>
      <c r="AR861" s="158"/>
      <c r="AS861" s="158"/>
      <c r="AT861" s="158"/>
      <c r="AU861" s="158"/>
      <c r="AV861" s="158"/>
      <c r="AW861" s="158"/>
      <c r="AX861" s="158"/>
      <c r="AY861" s="158"/>
      <c r="AZ861" s="158"/>
      <c r="BA861" s="158"/>
      <c r="BB861" s="158"/>
      <c r="BC861" s="158"/>
      <c r="BD861" s="158"/>
      <c r="BE861" s="158"/>
      <c r="BF861" s="158"/>
      <c r="BG861" s="151"/>
      <c r="BH861" s="151"/>
      <c r="BI861" s="151"/>
      <c r="BJ861" s="151"/>
      <c r="BK861" s="151"/>
      <c r="BL861" s="151"/>
      <c r="BM861" s="151"/>
      <c r="BN861" s="151"/>
      <c r="BO861" s="151"/>
      <c r="BP861" s="151"/>
      <c r="BQ861" s="151"/>
      <c r="BR861" s="151"/>
      <c r="BS861" s="151"/>
      <c r="BT861" s="151"/>
      <c r="BU861" s="151"/>
      <c r="BV861" s="151"/>
      <c r="BW861" s="151"/>
      <c r="BX861" s="151"/>
      <c r="BY861" s="151"/>
      <c r="BZ861" s="151"/>
      <c r="CA861" s="151"/>
      <c r="CB861" s="151"/>
      <c r="CC861" s="151"/>
      <c r="CD861" s="151"/>
      <c r="CE861" s="151"/>
      <c r="CF861" s="151"/>
      <c r="CG861" s="151"/>
      <c r="CH861" s="151"/>
      <c r="CI861" s="151"/>
      <c r="CJ861" s="151"/>
      <c r="CK861" s="151"/>
      <c r="CL861" s="151"/>
    </row>
    <row r="862" spans="1:90" s="89" customFormat="1" x14ac:dyDescent="0.2">
      <c r="A862" s="151" t="s">
        <v>6371</v>
      </c>
      <c r="B862" s="151">
        <v>851</v>
      </c>
      <c r="C862" s="151">
        <v>725</v>
      </c>
      <c r="D862" s="269" t="s">
        <v>8100</v>
      </c>
      <c r="E862" s="270" t="s">
        <v>8101</v>
      </c>
      <c r="F862" s="271">
        <v>22797</v>
      </c>
      <c r="G862" s="151" t="s">
        <v>562</v>
      </c>
      <c r="H862" s="158">
        <v>85447000</v>
      </c>
      <c r="I862" s="151"/>
      <c r="J862" s="151"/>
      <c r="K862" s="151"/>
      <c r="L862" s="151"/>
      <c r="M862" s="151"/>
      <c r="N862" s="151"/>
      <c r="O862" s="151"/>
      <c r="P862" s="151"/>
      <c r="Q862" s="151"/>
      <c r="R862" s="151"/>
      <c r="S862" s="151"/>
      <c r="T862" s="151" t="s">
        <v>453</v>
      </c>
      <c r="U862" s="156" t="s">
        <v>453</v>
      </c>
      <c r="V862" s="156" t="s">
        <v>453</v>
      </c>
      <c r="W862" s="158" t="s">
        <v>453</v>
      </c>
      <c r="X862" s="151" t="s">
        <v>453</v>
      </c>
      <c r="Y862" s="157" t="s">
        <v>564</v>
      </c>
      <c r="Z862" s="151" t="s">
        <v>817</v>
      </c>
      <c r="AA862" s="151" t="s">
        <v>6372</v>
      </c>
      <c r="AB862" s="160" t="s">
        <v>804</v>
      </c>
      <c r="AC862" s="156">
        <v>45096</v>
      </c>
      <c r="AD862" s="167" t="s">
        <v>807</v>
      </c>
      <c r="AE862" s="151"/>
      <c r="AF862" s="159">
        <f t="shared" si="93"/>
        <v>-1482.6082191780822</v>
      </c>
      <c r="AG862" s="158"/>
      <c r="AH862" s="158"/>
      <c r="AI862" s="158"/>
      <c r="AJ862" s="158"/>
      <c r="AK862" s="158"/>
      <c r="AL862" s="158"/>
      <c r="AM862" s="158"/>
      <c r="AN862" s="158"/>
      <c r="AO862" s="158"/>
      <c r="AP862" s="158"/>
      <c r="AQ862" s="158"/>
      <c r="AR862" s="158"/>
      <c r="AS862" s="158"/>
      <c r="AT862" s="158"/>
      <c r="AU862" s="158"/>
      <c r="AV862" s="158"/>
      <c r="AW862" s="158"/>
      <c r="AX862" s="158"/>
      <c r="AY862" s="158"/>
      <c r="AZ862" s="158"/>
      <c r="BA862" s="158"/>
      <c r="BB862" s="158"/>
      <c r="BC862" s="158"/>
      <c r="BD862" s="158"/>
      <c r="BE862" s="158"/>
      <c r="BF862" s="158"/>
      <c r="BG862" s="151"/>
      <c r="BH862" s="151"/>
      <c r="BI862" s="151"/>
      <c r="BJ862" s="151"/>
      <c r="BK862" s="151"/>
      <c r="BL862" s="151"/>
      <c r="BM862" s="151"/>
      <c r="BN862" s="151"/>
      <c r="BO862" s="151"/>
      <c r="BP862" s="151"/>
      <c r="BQ862" s="151"/>
      <c r="BR862" s="151"/>
      <c r="BS862" s="151"/>
      <c r="BT862" s="151"/>
      <c r="BU862" s="151"/>
      <c r="BV862" s="151"/>
      <c r="BW862" s="151"/>
      <c r="BX862" s="151"/>
      <c r="BY862" s="151"/>
      <c r="BZ862" s="151"/>
      <c r="CA862" s="151"/>
      <c r="CB862" s="151"/>
      <c r="CC862" s="151"/>
      <c r="CD862" s="151"/>
      <c r="CE862" s="151"/>
      <c r="CF862" s="151"/>
      <c r="CG862" s="151"/>
      <c r="CH862" s="151"/>
      <c r="CI862" s="151"/>
      <c r="CJ862" s="151"/>
      <c r="CK862" s="151"/>
      <c r="CL862" s="151"/>
    </row>
    <row r="863" spans="1:90" s="89" customFormat="1" x14ac:dyDescent="0.2">
      <c r="A863" s="151" t="s">
        <v>6373</v>
      </c>
      <c r="B863" s="151">
        <v>852</v>
      </c>
      <c r="C863" s="151">
        <v>726</v>
      </c>
      <c r="D863" s="269" t="s">
        <v>8102</v>
      </c>
      <c r="E863" s="270" t="s">
        <v>8103</v>
      </c>
      <c r="F863" s="271">
        <v>28918</v>
      </c>
      <c r="G863" s="151" t="s">
        <v>480</v>
      </c>
      <c r="H863" s="158">
        <v>37246038</v>
      </c>
      <c r="I863" s="151"/>
      <c r="J863" s="151"/>
      <c r="K863" s="151"/>
      <c r="L863" s="151"/>
      <c r="M863" s="151"/>
      <c r="N863" s="151"/>
      <c r="O863" s="151"/>
      <c r="P863" s="151"/>
      <c r="Q863" s="151"/>
      <c r="R863" s="151"/>
      <c r="S863" s="151"/>
      <c r="T863" s="151" t="s">
        <v>453</v>
      </c>
      <c r="U863" s="156" t="s">
        <v>453</v>
      </c>
      <c r="V863" s="156" t="s">
        <v>453</v>
      </c>
      <c r="W863" s="158" t="s">
        <v>453</v>
      </c>
      <c r="X863" s="151" t="s">
        <v>453</v>
      </c>
      <c r="Y863" s="157" t="s">
        <v>564</v>
      </c>
      <c r="Z863" s="151" t="s">
        <v>827</v>
      </c>
      <c r="AA863" s="151" t="s">
        <v>6376</v>
      </c>
      <c r="AB863" s="160" t="s">
        <v>804</v>
      </c>
      <c r="AC863" s="156">
        <v>45103</v>
      </c>
      <c r="AD863" s="167" t="s">
        <v>807</v>
      </c>
      <c r="AE863" s="179">
        <v>45302</v>
      </c>
      <c r="AF863" s="159">
        <f t="shared" si="93"/>
        <v>6.5424657534246577</v>
      </c>
      <c r="AG863" s="158" t="s">
        <v>539</v>
      </c>
      <c r="AH863" s="158">
        <v>1</v>
      </c>
      <c r="AI863" s="158" t="s">
        <v>539</v>
      </c>
      <c r="AJ863" s="158">
        <v>1</v>
      </c>
      <c r="AK863" s="158"/>
      <c r="AL863" s="158"/>
      <c r="AM863" s="158"/>
      <c r="AN863" s="158"/>
      <c r="AO863" s="158"/>
      <c r="AP863" s="158"/>
      <c r="AQ863" s="158"/>
      <c r="AR863" s="158"/>
      <c r="AS863" s="158"/>
      <c r="AT863" s="158"/>
      <c r="AU863" s="158"/>
      <c r="AV863" s="158"/>
      <c r="AW863" s="158"/>
      <c r="AX863" s="158"/>
      <c r="AY863" s="158"/>
      <c r="AZ863" s="158"/>
      <c r="BA863" s="158"/>
      <c r="BB863" s="158"/>
      <c r="BC863" s="158"/>
      <c r="BD863" s="158"/>
      <c r="BE863" s="158"/>
      <c r="BF863" s="158"/>
      <c r="BG863" s="151"/>
      <c r="BH863" s="151"/>
      <c r="BI863" s="151"/>
      <c r="BJ863" s="151"/>
      <c r="BK863" s="151"/>
      <c r="BL863" s="151"/>
      <c r="BM863" s="151"/>
      <c r="BN863" s="151"/>
      <c r="BO863" s="151"/>
      <c r="BP863" s="151"/>
      <c r="BQ863" s="151"/>
      <c r="BR863" s="151"/>
      <c r="BS863" s="151"/>
      <c r="BT863" s="151"/>
      <c r="BU863" s="151"/>
      <c r="BV863" s="151"/>
      <c r="BW863" s="151"/>
      <c r="BX863" s="151"/>
      <c r="BY863" s="151"/>
      <c r="BZ863" s="151"/>
      <c r="CA863" s="151"/>
      <c r="CB863" s="151"/>
      <c r="CC863" s="151"/>
      <c r="CD863" s="151"/>
      <c r="CE863" s="151"/>
      <c r="CF863" s="151"/>
      <c r="CG863" s="151"/>
      <c r="CH863" s="151"/>
      <c r="CI863" s="151"/>
      <c r="CJ863" s="151"/>
      <c r="CK863" s="151"/>
      <c r="CL863" s="151"/>
    </row>
    <row r="864" spans="1:90" s="89" customFormat="1" x14ac:dyDescent="0.2">
      <c r="A864" s="151" t="s">
        <v>6378</v>
      </c>
      <c r="B864" s="151">
        <v>853</v>
      </c>
      <c r="C864" s="151" t="s">
        <v>6377</v>
      </c>
      <c r="D864" s="269" t="s">
        <v>8104</v>
      </c>
      <c r="E864" s="270" t="s">
        <v>8105</v>
      </c>
      <c r="F864" s="271">
        <v>36801</v>
      </c>
      <c r="G864" s="151" t="s">
        <v>480</v>
      </c>
      <c r="H864" s="158">
        <v>46327612</v>
      </c>
      <c r="I864" s="151"/>
      <c r="J864" s="151"/>
      <c r="K864" s="151"/>
      <c r="L864" s="151"/>
      <c r="M864" s="151"/>
      <c r="N864" s="151"/>
      <c r="O864" s="151"/>
      <c r="P864" s="151"/>
      <c r="Q864" s="151"/>
      <c r="R864" s="151"/>
      <c r="S864" s="151"/>
      <c r="T864" s="151" t="s">
        <v>453</v>
      </c>
      <c r="U864" s="156" t="s">
        <v>453</v>
      </c>
      <c r="V864" s="156" t="s">
        <v>453</v>
      </c>
      <c r="W864" s="158" t="s">
        <v>453</v>
      </c>
      <c r="X864" s="151" t="s">
        <v>453</v>
      </c>
      <c r="Y864" s="157" t="s">
        <v>564</v>
      </c>
      <c r="Z864" s="151" t="s">
        <v>817</v>
      </c>
      <c r="AA864" s="151" t="s">
        <v>6379</v>
      </c>
      <c r="AB864" s="160" t="s">
        <v>804</v>
      </c>
      <c r="AC864" s="156">
        <v>45119</v>
      </c>
      <c r="AD864" s="167" t="s">
        <v>804</v>
      </c>
      <c r="AE864" s="179">
        <v>45139</v>
      </c>
      <c r="AF864" s="158" t="s">
        <v>453</v>
      </c>
      <c r="AG864" s="158" t="s">
        <v>453</v>
      </c>
      <c r="AH864" s="158" t="s">
        <v>453</v>
      </c>
      <c r="AI864" s="158" t="s">
        <v>453</v>
      </c>
      <c r="AJ864" s="158" t="s">
        <v>453</v>
      </c>
      <c r="AK864" s="158" t="s">
        <v>453</v>
      </c>
      <c r="AL864" s="158" t="s">
        <v>453</v>
      </c>
      <c r="AM864" s="158" t="s">
        <v>453</v>
      </c>
      <c r="AN864" s="158" t="s">
        <v>453</v>
      </c>
      <c r="AO864" s="158" t="s">
        <v>453</v>
      </c>
      <c r="AP864" s="158" t="s">
        <v>453</v>
      </c>
      <c r="AQ864" s="158" t="s">
        <v>453</v>
      </c>
      <c r="AR864" s="158" t="s">
        <v>453</v>
      </c>
      <c r="AS864" s="158" t="s">
        <v>453</v>
      </c>
      <c r="AT864" s="158" t="s">
        <v>453</v>
      </c>
      <c r="AU864" s="158" t="s">
        <v>453</v>
      </c>
      <c r="AV864" s="158" t="s">
        <v>453</v>
      </c>
      <c r="AW864" s="158" t="s">
        <v>453</v>
      </c>
      <c r="AX864" s="158" t="s">
        <v>453</v>
      </c>
      <c r="AY864" s="158" t="s">
        <v>453</v>
      </c>
      <c r="AZ864" s="158" t="s">
        <v>453</v>
      </c>
      <c r="BA864" s="158" t="s">
        <v>453</v>
      </c>
      <c r="BB864" s="158" t="s">
        <v>453</v>
      </c>
      <c r="BC864" s="158" t="s">
        <v>453</v>
      </c>
      <c r="BD864" s="158" t="s">
        <v>453</v>
      </c>
      <c r="BE864" s="158" t="s">
        <v>453</v>
      </c>
      <c r="BF864" s="158" t="s">
        <v>453</v>
      </c>
      <c r="BG864" s="151" t="s">
        <v>6380</v>
      </c>
      <c r="BH864" s="151" t="s">
        <v>453</v>
      </c>
      <c r="BI864" s="151" t="s">
        <v>453</v>
      </c>
      <c r="BJ864" s="151" t="s">
        <v>453</v>
      </c>
      <c r="BK864" s="151" t="s">
        <v>453</v>
      </c>
      <c r="BL864" s="151" t="s">
        <v>453</v>
      </c>
      <c r="BM864" s="151" t="s">
        <v>453</v>
      </c>
      <c r="BN864" s="167" t="s">
        <v>804</v>
      </c>
      <c r="BO864" s="151"/>
      <c r="BP864" s="151"/>
      <c r="BQ864" s="151"/>
      <c r="BR864" s="151"/>
      <c r="BS864" s="151"/>
      <c r="BT864" s="151"/>
      <c r="BU864" s="151"/>
      <c r="BV864" s="151"/>
      <c r="BW864" s="151"/>
      <c r="BX864" s="151"/>
      <c r="BY864" s="151"/>
      <c r="BZ864" s="151"/>
      <c r="CA864" s="151"/>
      <c r="CB864" s="151"/>
      <c r="CC864" s="151"/>
      <c r="CD864" s="151"/>
      <c r="CE864" s="151"/>
      <c r="CF864" s="151"/>
      <c r="CG864" s="151" t="s">
        <v>453</v>
      </c>
      <c r="CH864" s="151" t="s">
        <v>453</v>
      </c>
      <c r="CI864" s="151" t="s">
        <v>453</v>
      </c>
      <c r="CJ864" s="151" t="s">
        <v>453</v>
      </c>
      <c r="CK864" s="151" t="s">
        <v>453</v>
      </c>
      <c r="CL864" s="151" t="s">
        <v>6381</v>
      </c>
    </row>
    <row r="865" spans="1:90" s="89" customFormat="1" x14ac:dyDescent="0.2">
      <c r="A865" s="151" t="s">
        <v>6382</v>
      </c>
      <c r="B865" s="151">
        <v>854</v>
      </c>
      <c r="C865" s="151">
        <v>727</v>
      </c>
      <c r="D865" s="269" t="s">
        <v>6962</v>
      </c>
      <c r="E865" s="270" t="s">
        <v>8106</v>
      </c>
      <c r="F865" s="271">
        <v>21300</v>
      </c>
      <c r="G865" s="151" t="s">
        <v>480</v>
      </c>
      <c r="H865" s="158">
        <v>37197428</v>
      </c>
      <c r="I865" s="151"/>
      <c r="J865" s="151"/>
      <c r="K865" s="151"/>
      <c r="L865" s="151"/>
      <c r="M865" s="151"/>
      <c r="N865" s="151"/>
      <c r="O865" s="151"/>
      <c r="P865" s="151"/>
      <c r="Q865" s="151"/>
      <c r="R865" s="151"/>
      <c r="S865" s="151"/>
      <c r="T865" s="151" t="s">
        <v>453</v>
      </c>
      <c r="U865" s="156" t="s">
        <v>453</v>
      </c>
      <c r="V865" s="156" t="s">
        <v>453</v>
      </c>
      <c r="W865" s="158" t="s">
        <v>453</v>
      </c>
      <c r="X865" s="151" t="s">
        <v>453</v>
      </c>
      <c r="Y865" s="157" t="s">
        <v>568</v>
      </c>
      <c r="Z865" s="151" t="s">
        <v>817</v>
      </c>
      <c r="AA865" s="151" t="s">
        <v>6308</v>
      </c>
      <c r="AB865" s="160" t="s">
        <v>804</v>
      </c>
      <c r="AC865" s="156">
        <v>45124</v>
      </c>
      <c r="AD865" s="167" t="s">
        <v>807</v>
      </c>
      <c r="AE865" s="151"/>
      <c r="AF865" s="151"/>
      <c r="AG865" s="158"/>
      <c r="AH865" s="158"/>
      <c r="AI865" s="158"/>
      <c r="AJ865" s="158"/>
      <c r="AK865" s="158"/>
      <c r="AL865" s="158"/>
      <c r="AM865" s="158"/>
      <c r="AN865" s="158"/>
      <c r="AO865" s="158"/>
      <c r="AP865" s="158"/>
      <c r="AQ865" s="158"/>
      <c r="AR865" s="158"/>
      <c r="AS865" s="158"/>
      <c r="AT865" s="158"/>
      <c r="AU865" s="158"/>
      <c r="AV865" s="158"/>
      <c r="AW865" s="158"/>
      <c r="AX865" s="158"/>
      <c r="AY865" s="158"/>
      <c r="AZ865" s="158"/>
      <c r="BA865" s="158"/>
      <c r="BB865" s="158"/>
      <c r="BC865" s="158"/>
      <c r="BD865" s="158"/>
      <c r="BE865" s="158"/>
      <c r="BF865" s="158"/>
      <c r="BG865" s="151"/>
      <c r="BH865" s="151"/>
      <c r="BI865" s="151"/>
      <c r="BJ865" s="151"/>
      <c r="BK865" s="151"/>
      <c r="BL865" s="151"/>
      <c r="BM865" s="151"/>
      <c r="BN865" s="151"/>
      <c r="BO865" s="151"/>
      <c r="BP865" s="151"/>
      <c r="BQ865" s="151"/>
      <c r="BR865" s="151"/>
      <c r="BS865" s="151"/>
      <c r="BT865" s="151"/>
      <c r="BU865" s="151"/>
      <c r="BV865" s="151"/>
      <c r="BW865" s="151"/>
      <c r="BX865" s="151"/>
      <c r="BY865" s="151"/>
      <c r="BZ865" s="151"/>
      <c r="CA865" s="151"/>
      <c r="CB865" s="151"/>
      <c r="CC865" s="151"/>
      <c r="CD865" s="151"/>
      <c r="CE865" s="151"/>
      <c r="CF865" s="151"/>
      <c r="CG865" s="151"/>
      <c r="CH865" s="151"/>
      <c r="CI865" s="151"/>
      <c r="CJ865" s="151"/>
      <c r="CK865" s="151"/>
      <c r="CL865" s="151"/>
    </row>
    <row r="866" spans="1:90" s="89" customFormat="1" x14ac:dyDescent="0.2">
      <c r="A866" s="151" t="s">
        <v>6384</v>
      </c>
      <c r="B866" s="151">
        <v>855</v>
      </c>
      <c r="C866" s="151">
        <v>728</v>
      </c>
      <c r="D866" s="269" t="s">
        <v>8107</v>
      </c>
      <c r="E866" s="270" t="s">
        <v>8108</v>
      </c>
      <c r="F866" s="271">
        <v>31857</v>
      </c>
      <c r="G866" s="151" t="s">
        <v>480</v>
      </c>
      <c r="H866" s="158">
        <v>45393002</v>
      </c>
      <c r="I866" s="151"/>
      <c r="J866" s="151"/>
      <c r="K866" s="151"/>
      <c r="L866" s="151"/>
      <c r="M866" s="151"/>
      <c r="N866" s="151"/>
      <c r="O866" s="151"/>
      <c r="P866" s="151"/>
      <c r="Q866" s="151"/>
      <c r="R866" s="151"/>
      <c r="S866" s="151"/>
      <c r="T866" s="151" t="s">
        <v>453</v>
      </c>
      <c r="U866" s="156" t="s">
        <v>453</v>
      </c>
      <c r="V866" s="156" t="s">
        <v>453</v>
      </c>
      <c r="W866" s="158" t="s">
        <v>453</v>
      </c>
      <c r="X866" s="151" t="s">
        <v>453</v>
      </c>
      <c r="Y866" s="157" t="s">
        <v>563</v>
      </c>
      <c r="Z866" s="151" t="s">
        <v>827</v>
      </c>
      <c r="AA866" s="151" t="s">
        <v>550</v>
      </c>
      <c r="AB866" s="160" t="s">
        <v>804</v>
      </c>
      <c r="AC866" s="156">
        <v>45126</v>
      </c>
      <c r="AD866" s="167" t="s">
        <v>807</v>
      </c>
      <c r="AE866" s="179">
        <v>45302</v>
      </c>
      <c r="AF866" s="159">
        <f t="shared" ref="AF866:AF906" si="95">((AE866-AC866)/365*12)</f>
        <v>5.7863013698630139</v>
      </c>
      <c r="AG866" s="158" t="s">
        <v>539</v>
      </c>
      <c r="AH866" s="158">
        <v>1</v>
      </c>
      <c r="AI866" s="158" t="s">
        <v>539</v>
      </c>
      <c r="AJ866" s="158">
        <v>1</v>
      </c>
      <c r="AK866" s="158"/>
      <c r="AL866" s="158"/>
      <c r="AM866" s="158"/>
      <c r="AN866" s="158"/>
      <c r="AO866" s="158"/>
      <c r="AP866" s="158"/>
      <c r="AQ866" s="158"/>
      <c r="AR866" s="158"/>
      <c r="AS866" s="158"/>
      <c r="AT866" s="158"/>
      <c r="AU866" s="158"/>
      <c r="AV866" s="158"/>
      <c r="AW866" s="158"/>
      <c r="AX866" s="158"/>
      <c r="AY866" s="158"/>
      <c r="AZ866" s="158"/>
      <c r="BA866" s="158"/>
      <c r="BB866" s="158"/>
      <c r="BC866" s="158"/>
      <c r="BD866" s="158"/>
      <c r="BE866" s="158"/>
      <c r="BF866" s="158"/>
      <c r="BG866" s="151"/>
      <c r="BH866" s="151"/>
      <c r="BI866" s="151"/>
      <c r="BJ866" s="151"/>
      <c r="BK866" s="151"/>
      <c r="BL866" s="151"/>
      <c r="BM866" s="151"/>
      <c r="BN866" s="151"/>
      <c r="BO866" s="151"/>
      <c r="BP866" s="151"/>
      <c r="BQ866" s="151"/>
      <c r="BR866" s="151"/>
      <c r="BS866" s="151"/>
      <c r="BT866" s="151"/>
      <c r="BU866" s="151"/>
      <c r="BV866" s="151"/>
      <c r="BW866" s="151"/>
      <c r="BX866" s="151"/>
      <c r="BY866" s="151"/>
      <c r="BZ866" s="151"/>
      <c r="CA866" s="151"/>
      <c r="CB866" s="151"/>
      <c r="CC866" s="151"/>
      <c r="CD866" s="151"/>
      <c r="CE866" s="151"/>
      <c r="CF866" s="151"/>
      <c r="CG866" s="151"/>
      <c r="CH866" s="151"/>
      <c r="CI866" s="151"/>
      <c r="CJ866" s="151"/>
      <c r="CK866" s="151"/>
      <c r="CL866" s="151"/>
    </row>
    <row r="867" spans="1:90" s="89" customFormat="1" x14ac:dyDescent="0.2">
      <c r="A867" s="151" t="s">
        <v>6386</v>
      </c>
      <c r="B867" s="151">
        <v>856</v>
      </c>
      <c r="C867" s="151" t="s">
        <v>6385</v>
      </c>
      <c r="D867" s="269" t="s">
        <v>8109</v>
      </c>
      <c r="E867" s="270" t="s">
        <v>8110</v>
      </c>
      <c r="F867" s="271">
        <v>36687</v>
      </c>
      <c r="G867" s="151" t="s">
        <v>562</v>
      </c>
      <c r="H867" s="158">
        <v>39755813</v>
      </c>
      <c r="I867" s="151"/>
      <c r="J867" s="151"/>
      <c r="K867" s="151"/>
      <c r="L867" s="151"/>
      <c r="M867" s="151"/>
      <c r="N867" s="151"/>
      <c r="O867" s="151"/>
      <c r="P867" s="151"/>
      <c r="Q867" s="151"/>
      <c r="R867" s="151"/>
      <c r="S867" s="151"/>
      <c r="T867" s="151" t="s">
        <v>895</v>
      </c>
      <c r="U867" s="156">
        <v>45133</v>
      </c>
      <c r="V867" s="156">
        <v>45140</v>
      </c>
      <c r="W867" s="165">
        <f t="shared" ref="W867" si="96">SUM(V867-U867)</f>
        <v>7</v>
      </c>
      <c r="X867" s="151" t="s">
        <v>453</v>
      </c>
      <c r="Y867" s="157" t="s">
        <v>563</v>
      </c>
      <c r="Z867" s="151" t="s">
        <v>817</v>
      </c>
      <c r="AA867" s="151" t="s">
        <v>6387</v>
      </c>
      <c r="AB867" s="160" t="s">
        <v>804</v>
      </c>
      <c r="AC867" s="156">
        <v>45168</v>
      </c>
      <c r="AD867" s="167" t="s">
        <v>804</v>
      </c>
      <c r="AE867" s="151"/>
      <c r="AF867" s="159">
        <f t="shared" si="95"/>
        <v>-1484.9753424657533</v>
      </c>
      <c r="AG867" s="158"/>
      <c r="AH867" s="158"/>
      <c r="AI867" s="158"/>
      <c r="AJ867" s="158"/>
      <c r="AK867" s="158"/>
      <c r="AL867" s="158"/>
      <c r="AM867" s="158"/>
      <c r="AN867" s="158"/>
      <c r="AO867" s="158"/>
      <c r="AP867" s="158"/>
      <c r="AQ867" s="158"/>
      <c r="AR867" s="158"/>
      <c r="AS867" s="158"/>
      <c r="AT867" s="158"/>
      <c r="AU867" s="158"/>
      <c r="AV867" s="158"/>
      <c r="AW867" s="158"/>
      <c r="AX867" s="158"/>
      <c r="AY867" s="158"/>
      <c r="AZ867" s="158"/>
      <c r="BA867" s="158"/>
      <c r="BB867" s="158"/>
      <c r="BC867" s="158"/>
      <c r="BD867" s="158"/>
      <c r="BE867" s="158"/>
      <c r="BF867" s="158"/>
      <c r="BG867" s="151"/>
      <c r="BH867" s="151"/>
      <c r="BI867" s="151"/>
      <c r="BJ867" s="151"/>
      <c r="BK867" s="151"/>
      <c r="BL867" s="151"/>
      <c r="BM867" s="151"/>
      <c r="BN867" s="151"/>
      <c r="BO867" s="151"/>
      <c r="BP867" s="151"/>
      <c r="BQ867" s="151"/>
      <c r="BR867" s="151"/>
      <c r="BS867" s="151"/>
      <c r="BT867" s="151"/>
      <c r="BU867" s="151"/>
      <c r="BV867" s="151"/>
      <c r="BW867" s="151"/>
      <c r="BX867" s="151"/>
      <c r="BY867" s="151"/>
      <c r="BZ867" s="151"/>
      <c r="CA867" s="151"/>
      <c r="CB867" s="151"/>
      <c r="CC867" s="151"/>
      <c r="CD867" s="151"/>
      <c r="CE867" s="151"/>
      <c r="CF867" s="151"/>
      <c r="CG867" s="151"/>
      <c r="CH867" s="151"/>
      <c r="CI867" s="151"/>
      <c r="CJ867" s="151"/>
      <c r="CK867" s="151"/>
      <c r="CL867" s="151"/>
    </row>
    <row r="868" spans="1:90" s="89" customFormat="1" x14ac:dyDescent="0.2">
      <c r="A868" s="151" t="s">
        <v>6388</v>
      </c>
      <c r="B868" s="151">
        <v>857</v>
      </c>
      <c r="C868" s="151" t="s">
        <v>6389</v>
      </c>
      <c r="D868" s="269" t="s">
        <v>7509</v>
      </c>
      <c r="E868" s="270" t="s">
        <v>8111</v>
      </c>
      <c r="F868" s="271">
        <v>17888</v>
      </c>
      <c r="G868" s="151" t="s">
        <v>480</v>
      </c>
      <c r="H868" s="158">
        <v>85589026</v>
      </c>
      <c r="I868" s="151"/>
      <c r="J868" s="151"/>
      <c r="K868" s="151"/>
      <c r="L868" s="151"/>
      <c r="M868" s="151"/>
      <c r="N868" s="151"/>
      <c r="O868" s="151"/>
      <c r="P868" s="151"/>
      <c r="Q868" s="151"/>
      <c r="R868" s="151"/>
      <c r="S868" s="151"/>
      <c r="T868" s="151" t="s">
        <v>453</v>
      </c>
      <c r="U868" s="156" t="s">
        <v>453</v>
      </c>
      <c r="V868" s="156" t="s">
        <v>453</v>
      </c>
      <c r="W868" s="158" t="s">
        <v>453</v>
      </c>
      <c r="X868" s="151" t="s">
        <v>453</v>
      </c>
      <c r="Y868" s="157" t="s">
        <v>563</v>
      </c>
      <c r="Z868" s="151" t="s">
        <v>817</v>
      </c>
      <c r="AA868" s="151" t="s">
        <v>6390</v>
      </c>
      <c r="AB868" s="160" t="s">
        <v>804</v>
      </c>
      <c r="AC868" s="156">
        <v>45133</v>
      </c>
      <c r="AD868" s="167" t="s">
        <v>804</v>
      </c>
      <c r="AE868" s="179">
        <v>45302</v>
      </c>
      <c r="AF868" s="159">
        <f t="shared" si="95"/>
        <v>5.5561643835616437</v>
      </c>
      <c r="AG868" s="158" t="s">
        <v>539</v>
      </c>
      <c r="AH868" s="158">
        <v>1</v>
      </c>
      <c r="AI868" s="158" t="s">
        <v>539</v>
      </c>
      <c r="AJ868" s="158">
        <v>1</v>
      </c>
      <c r="AK868" s="158"/>
      <c r="AL868" s="158"/>
      <c r="AM868" s="158"/>
      <c r="AN868" s="158"/>
      <c r="AO868" s="158"/>
      <c r="AP868" s="158"/>
      <c r="AQ868" s="158"/>
      <c r="AR868" s="158"/>
      <c r="AS868" s="158"/>
      <c r="AT868" s="158"/>
      <c r="AU868" s="158"/>
      <c r="AV868" s="158"/>
      <c r="AW868" s="158"/>
      <c r="AX868" s="158"/>
      <c r="AY868" s="158"/>
      <c r="AZ868" s="158"/>
      <c r="BA868" s="158"/>
      <c r="BB868" s="158"/>
      <c r="BC868" s="158"/>
      <c r="BD868" s="158"/>
      <c r="BE868" s="158"/>
      <c r="BF868" s="158"/>
      <c r="BG868" s="151"/>
      <c r="BH868" s="151"/>
      <c r="BI868" s="151"/>
      <c r="BJ868" s="151"/>
      <c r="BK868" s="151"/>
      <c r="BL868" s="151"/>
      <c r="BM868" s="151"/>
      <c r="BN868" s="151"/>
      <c r="BO868" s="151"/>
      <c r="BP868" s="151"/>
      <c r="BQ868" s="151"/>
      <c r="BR868" s="151"/>
      <c r="BS868" s="151"/>
      <c r="BT868" s="151"/>
      <c r="BU868" s="151"/>
      <c r="BV868" s="151"/>
      <c r="BW868" s="151"/>
      <c r="BX868" s="151"/>
      <c r="BY868" s="151"/>
      <c r="BZ868" s="151"/>
      <c r="CA868" s="151"/>
      <c r="CB868" s="151"/>
      <c r="CC868" s="151"/>
      <c r="CD868" s="151"/>
      <c r="CE868" s="151"/>
      <c r="CF868" s="151"/>
      <c r="CG868" s="151"/>
      <c r="CH868" s="151"/>
      <c r="CI868" s="151"/>
      <c r="CJ868" s="151"/>
      <c r="CK868" s="151"/>
      <c r="CL868" s="151"/>
    </row>
    <row r="869" spans="1:90" s="89" customFormat="1" x14ac:dyDescent="0.2">
      <c r="A869" s="151" t="s">
        <v>6391</v>
      </c>
      <c r="B869" s="151">
        <v>858</v>
      </c>
      <c r="C869" s="151">
        <v>729</v>
      </c>
      <c r="D869" s="269" t="s">
        <v>8112</v>
      </c>
      <c r="E869" s="270" t="s">
        <v>8113</v>
      </c>
      <c r="F869" s="271">
        <v>19769</v>
      </c>
      <c r="G869" s="151" t="s">
        <v>562</v>
      </c>
      <c r="H869" s="158">
        <v>46351267</v>
      </c>
      <c r="I869" s="151"/>
      <c r="J869" s="151"/>
      <c r="K869" s="151"/>
      <c r="L869" s="151"/>
      <c r="M869" s="151"/>
      <c r="N869" s="151"/>
      <c r="O869" s="151"/>
      <c r="P869" s="151"/>
      <c r="Q869" s="151"/>
      <c r="R869" s="151"/>
      <c r="S869" s="151"/>
      <c r="T869" s="151" t="s">
        <v>935</v>
      </c>
      <c r="U869" s="156">
        <v>45145</v>
      </c>
      <c r="V869" s="156">
        <v>45156</v>
      </c>
      <c r="W869" s="165">
        <f t="shared" ref="W869:W870" si="97">SUM(V869-U869)</f>
        <v>11</v>
      </c>
      <c r="X869" s="151" t="s">
        <v>453</v>
      </c>
      <c r="Y869" s="157" t="s">
        <v>564</v>
      </c>
      <c r="Z869" s="151" t="s">
        <v>1088</v>
      </c>
      <c r="AA869" s="151" t="s">
        <v>6392</v>
      </c>
      <c r="AB869" s="160" t="s">
        <v>804</v>
      </c>
      <c r="AC869" s="156">
        <v>45259</v>
      </c>
      <c r="AD869" s="167" t="s">
        <v>807</v>
      </c>
      <c r="AE869" s="151"/>
      <c r="AF869" s="159">
        <f t="shared" si="95"/>
        <v>-1487.9671232876713</v>
      </c>
      <c r="AG869" s="158"/>
      <c r="AH869" s="158"/>
      <c r="AI869" s="158"/>
      <c r="AJ869" s="158"/>
      <c r="AK869" s="158"/>
      <c r="AL869" s="158"/>
      <c r="AM869" s="158"/>
      <c r="AN869" s="158"/>
      <c r="AO869" s="158"/>
      <c r="AP869" s="158"/>
      <c r="AQ869" s="158"/>
      <c r="AR869" s="158"/>
      <c r="AS869" s="158"/>
      <c r="AT869" s="158"/>
      <c r="AU869" s="158"/>
      <c r="AV869" s="158"/>
      <c r="AW869" s="158"/>
      <c r="AX869" s="158"/>
      <c r="AY869" s="158"/>
      <c r="AZ869" s="158"/>
      <c r="BA869" s="158"/>
      <c r="BB869" s="158"/>
      <c r="BC869" s="158"/>
      <c r="BD869" s="158"/>
      <c r="BE869" s="158"/>
      <c r="BF869" s="158"/>
      <c r="BG869" s="151"/>
      <c r="BH869" s="151"/>
      <c r="BI869" s="151"/>
      <c r="BJ869" s="151"/>
      <c r="BK869" s="151"/>
      <c r="BL869" s="151"/>
      <c r="BM869" s="151"/>
      <c r="BN869" s="151"/>
      <c r="BO869" s="151"/>
      <c r="BP869" s="151"/>
      <c r="BQ869" s="151"/>
      <c r="BR869" s="151"/>
      <c r="BS869" s="151"/>
      <c r="BT869" s="151"/>
      <c r="BU869" s="151"/>
      <c r="BV869" s="151"/>
      <c r="BW869" s="151"/>
      <c r="BX869" s="151"/>
      <c r="BY869" s="151"/>
      <c r="BZ869" s="151"/>
      <c r="CA869" s="151"/>
      <c r="CB869" s="151"/>
      <c r="CC869" s="151"/>
      <c r="CD869" s="151"/>
      <c r="CE869" s="151"/>
      <c r="CF869" s="151"/>
      <c r="CG869" s="151"/>
      <c r="CH869" s="151"/>
      <c r="CI869" s="151"/>
      <c r="CJ869" s="151"/>
      <c r="CK869" s="151"/>
      <c r="CL869" s="151"/>
    </row>
    <row r="870" spans="1:90" s="89" customFormat="1" x14ac:dyDescent="0.2">
      <c r="A870" s="151" t="s">
        <v>6393</v>
      </c>
      <c r="B870" s="151">
        <v>859</v>
      </c>
      <c r="C870" s="151">
        <v>730</v>
      </c>
      <c r="D870" s="269" t="s">
        <v>8114</v>
      </c>
      <c r="E870" s="270" t="s">
        <v>8115</v>
      </c>
      <c r="F870" s="271">
        <v>30552</v>
      </c>
      <c r="G870" s="151" t="s">
        <v>562</v>
      </c>
      <c r="H870" s="158">
        <v>46921324</v>
      </c>
      <c r="I870" s="151"/>
      <c r="J870" s="151"/>
      <c r="K870" s="151"/>
      <c r="L870" s="151"/>
      <c r="M870" s="151"/>
      <c r="N870" s="151"/>
      <c r="O870" s="151"/>
      <c r="P870" s="151"/>
      <c r="Q870" s="151"/>
      <c r="R870" s="151"/>
      <c r="S870" s="151"/>
      <c r="T870" s="151" t="s">
        <v>913</v>
      </c>
      <c r="U870" s="156">
        <v>45161</v>
      </c>
      <c r="V870" s="156">
        <v>45170</v>
      </c>
      <c r="W870" s="165">
        <f t="shared" si="97"/>
        <v>9</v>
      </c>
      <c r="X870" s="151" t="s">
        <v>453</v>
      </c>
      <c r="Y870" s="157" t="s">
        <v>563</v>
      </c>
      <c r="Z870" s="151" t="s">
        <v>1718</v>
      </c>
      <c r="AA870" s="151" t="s">
        <v>6394</v>
      </c>
      <c r="AB870" s="160" t="s">
        <v>804</v>
      </c>
      <c r="AC870" s="156">
        <v>45208</v>
      </c>
      <c r="AD870" s="167" t="s">
        <v>807</v>
      </c>
      <c r="AE870" s="179">
        <v>45302</v>
      </c>
      <c r="AF870" s="159">
        <f t="shared" si="95"/>
        <v>3.0904109589041093</v>
      </c>
      <c r="AG870" s="158" t="s">
        <v>539</v>
      </c>
      <c r="AH870" s="158">
        <v>1</v>
      </c>
      <c r="AI870" s="158"/>
      <c r="AJ870" s="158"/>
      <c r="AK870" s="158"/>
      <c r="AL870" s="158"/>
      <c r="AM870" s="158"/>
      <c r="AN870" s="158"/>
      <c r="AO870" s="158"/>
      <c r="AP870" s="158"/>
      <c r="AQ870" s="158"/>
      <c r="AR870" s="158"/>
      <c r="AS870" s="158"/>
      <c r="AT870" s="158"/>
      <c r="AU870" s="158"/>
      <c r="AV870" s="158"/>
      <c r="AW870" s="158"/>
      <c r="AX870" s="158"/>
      <c r="AY870" s="158"/>
      <c r="AZ870" s="158"/>
      <c r="BA870" s="158"/>
      <c r="BB870" s="158"/>
      <c r="BC870" s="158"/>
      <c r="BD870" s="158"/>
      <c r="BE870" s="158"/>
      <c r="BF870" s="158"/>
      <c r="BG870" s="151"/>
      <c r="BH870" s="151"/>
      <c r="BI870" s="151"/>
      <c r="BJ870" s="151"/>
      <c r="BK870" s="151"/>
      <c r="BL870" s="151"/>
      <c r="BM870" s="151"/>
      <c r="BN870" s="151"/>
      <c r="BO870" s="151"/>
      <c r="BP870" s="151"/>
      <c r="BQ870" s="151"/>
      <c r="BR870" s="151"/>
      <c r="BS870" s="151"/>
      <c r="BT870" s="151"/>
      <c r="BU870" s="151"/>
      <c r="BV870" s="151"/>
      <c r="BW870" s="151"/>
      <c r="BX870" s="151"/>
      <c r="BY870" s="151"/>
      <c r="BZ870" s="151"/>
      <c r="CA870" s="151"/>
      <c r="CB870" s="151"/>
      <c r="CC870" s="151"/>
      <c r="CD870" s="151"/>
      <c r="CE870" s="151"/>
      <c r="CF870" s="151"/>
      <c r="CG870" s="151"/>
      <c r="CH870" s="151"/>
      <c r="CI870" s="151"/>
      <c r="CJ870" s="151"/>
      <c r="CK870" s="151"/>
      <c r="CL870" s="151"/>
    </row>
    <row r="871" spans="1:90" s="89" customFormat="1" x14ac:dyDescent="0.2">
      <c r="A871" s="151" t="s">
        <v>6395</v>
      </c>
      <c r="B871" s="151">
        <v>860</v>
      </c>
      <c r="C871" s="151" t="s">
        <v>6396</v>
      </c>
      <c r="D871" s="269" t="s">
        <v>7279</v>
      </c>
      <c r="E871" s="270" t="s">
        <v>8116</v>
      </c>
      <c r="F871" s="271">
        <v>29801</v>
      </c>
      <c r="G871" s="151" t="s">
        <v>562</v>
      </c>
      <c r="H871" s="158">
        <v>34090754</v>
      </c>
      <c r="I871" s="151"/>
      <c r="J871" s="151"/>
      <c r="K871" s="151"/>
      <c r="L871" s="151"/>
      <c r="M871" s="151"/>
      <c r="N871" s="151"/>
      <c r="O871" s="151"/>
      <c r="P871" s="151"/>
      <c r="Q871" s="151"/>
      <c r="R871" s="151"/>
      <c r="S871" s="151"/>
      <c r="T871" s="151" t="s">
        <v>453</v>
      </c>
      <c r="U871" s="156" t="s">
        <v>453</v>
      </c>
      <c r="V871" s="156" t="s">
        <v>453</v>
      </c>
      <c r="W871" s="158" t="s">
        <v>453</v>
      </c>
      <c r="X871" s="151" t="s">
        <v>453</v>
      </c>
      <c r="Y871" s="157" t="s">
        <v>568</v>
      </c>
      <c r="Z871" s="151" t="s">
        <v>817</v>
      </c>
      <c r="AA871" s="151" t="s">
        <v>6308</v>
      </c>
      <c r="AB871" s="160" t="s">
        <v>804</v>
      </c>
      <c r="AC871" s="156">
        <v>45161</v>
      </c>
      <c r="AD871" s="167" t="s">
        <v>804</v>
      </c>
      <c r="AE871" s="151"/>
      <c r="AF871" s="159">
        <f t="shared" si="95"/>
        <v>-1484.7452054794521</v>
      </c>
      <c r="AG871" s="158"/>
      <c r="AH871" s="158"/>
      <c r="AI871" s="158"/>
      <c r="AJ871" s="158"/>
      <c r="AK871" s="158"/>
      <c r="AL871" s="158"/>
      <c r="AM871" s="158"/>
      <c r="AN871" s="158"/>
      <c r="AO871" s="158"/>
      <c r="AP871" s="158"/>
      <c r="AQ871" s="158"/>
      <c r="AR871" s="158"/>
      <c r="AS871" s="158"/>
      <c r="AT871" s="158"/>
      <c r="AU871" s="158"/>
      <c r="AV871" s="158"/>
      <c r="AW871" s="158"/>
      <c r="AX871" s="158"/>
      <c r="AY871" s="158"/>
      <c r="AZ871" s="158"/>
      <c r="BA871" s="158"/>
      <c r="BB871" s="158"/>
      <c r="BC871" s="158"/>
      <c r="BD871" s="158"/>
      <c r="BE871" s="158"/>
      <c r="BF871" s="158"/>
      <c r="BG871" s="151"/>
      <c r="BH871" s="151"/>
      <c r="BI871" s="151"/>
      <c r="BJ871" s="151"/>
      <c r="BK871" s="151"/>
      <c r="BL871" s="151"/>
      <c r="BM871" s="151"/>
      <c r="BN871" s="151"/>
      <c r="BO871" s="151"/>
      <c r="BP871" s="151"/>
      <c r="BQ871" s="151"/>
      <c r="BR871" s="151"/>
      <c r="BS871" s="151"/>
      <c r="BT871" s="151"/>
      <c r="BU871" s="151"/>
      <c r="BV871" s="151"/>
      <c r="BW871" s="151"/>
      <c r="BX871" s="151"/>
      <c r="BY871" s="151"/>
      <c r="BZ871" s="151"/>
      <c r="CA871" s="151"/>
      <c r="CB871" s="151"/>
      <c r="CC871" s="151"/>
      <c r="CD871" s="151"/>
      <c r="CE871" s="151"/>
      <c r="CF871" s="151"/>
      <c r="CG871" s="151"/>
      <c r="CH871" s="151"/>
      <c r="CI871" s="151"/>
      <c r="CJ871" s="151"/>
      <c r="CK871" s="151"/>
      <c r="CL871" s="151"/>
    </row>
    <row r="872" spans="1:90" s="89" customFormat="1" x14ac:dyDescent="0.2">
      <c r="A872" s="151" t="s">
        <v>6414</v>
      </c>
      <c r="B872" s="151">
        <v>861</v>
      </c>
      <c r="C872" s="151">
        <v>731</v>
      </c>
      <c r="D872" s="269" t="s">
        <v>8117</v>
      </c>
      <c r="E872" s="270" t="s">
        <v>8118</v>
      </c>
      <c r="F872" s="271">
        <v>28989</v>
      </c>
      <c r="G872" s="151" t="s">
        <v>562</v>
      </c>
      <c r="H872" s="158">
        <v>55248406</v>
      </c>
      <c r="I872" s="151"/>
      <c r="J872" s="151"/>
      <c r="K872" s="151"/>
      <c r="L872" s="151"/>
      <c r="M872" s="151"/>
      <c r="N872" s="151"/>
      <c r="O872" s="151"/>
      <c r="P872" s="151"/>
      <c r="Q872" s="151"/>
      <c r="R872" s="151"/>
      <c r="S872" s="151"/>
      <c r="T872" s="151" t="s">
        <v>453</v>
      </c>
      <c r="U872" s="156" t="s">
        <v>453</v>
      </c>
      <c r="V872" s="156" t="s">
        <v>453</v>
      </c>
      <c r="W872" s="158" t="s">
        <v>453</v>
      </c>
      <c r="X872" s="151" t="s">
        <v>453</v>
      </c>
      <c r="Y872" s="157" t="s">
        <v>563</v>
      </c>
      <c r="Z872" s="151" t="s">
        <v>1166</v>
      </c>
      <c r="AA872" s="151" t="s">
        <v>1166</v>
      </c>
      <c r="AB872" s="160" t="s">
        <v>804</v>
      </c>
      <c r="AC872" s="156">
        <v>45161</v>
      </c>
      <c r="AD872" s="167" t="s">
        <v>807</v>
      </c>
      <c r="AE872" s="179">
        <v>45302</v>
      </c>
      <c r="AF872" s="159">
        <f t="shared" si="95"/>
        <v>4.6356164383561644</v>
      </c>
      <c r="AG872" s="158" t="s">
        <v>539</v>
      </c>
      <c r="AH872" s="158">
        <v>1</v>
      </c>
      <c r="AI872" s="158"/>
      <c r="AJ872" s="158"/>
      <c r="AK872" s="158"/>
      <c r="AL872" s="158"/>
      <c r="AM872" s="158"/>
      <c r="AN872" s="158"/>
      <c r="AO872" s="158"/>
      <c r="AP872" s="158"/>
      <c r="AQ872" s="158"/>
      <c r="AR872" s="158"/>
      <c r="AS872" s="158"/>
      <c r="AT872" s="158"/>
      <c r="AU872" s="158"/>
      <c r="AV872" s="158"/>
      <c r="AW872" s="158"/>
      <c r="AX872" s="158"/>
      <c r="AY872" s="158"/>
      <c r="AZ872" s="158"/>
      <c r="BA872" s="158"/>
      <c r="BB872" s="158"/>
      <c r="BC872" s="158"/>
      <c r="BD872" s="158"/>
      <c r="BE872" s="158"/>
      <c r="BF872" s="158"/>
      <c r="BG872" s="151"/>
      <c r="BH872" s="151"/>
      <c r="BI872" s="151"/>
      <c r="BJ872" s="151"/>
      <c r="BK872" s="151"/>
      <c r="BL872" s="151"/>
      <c r="BM872" s="151"/>
      <c r="BN872" s="151"/>
      <c r="BO872" s="151"/>
      <c r="BP872" s="151"/>
      <c r="BQ872" s="151"/>
      <c r="BR872" s="151"/>
      <c r="BS872" s="151"/>
      <c r="BT872" s="151"/>
      <c r="BU872" s="151"/>
      <c r="BV872" s="151"/>
      <c r="BW872" s="151"/>
      <c r="BX872" s="151"/>
      <c r="BY872" s="151"/>
      <c r="BZ872" s="151"/>
      <c r="CA872" s="151"/>
      <c r="CB872" s="151"/>
      <c r="CC872" s="151"/>
      <c r="CD872" s="151"/>
      <c r="CE872" s="151"/>
      <c r="CF872" s="151"/>
      <c r="CG872" s="151"/>
      <c r="CH872" s="151"/>
      <c r="CI872" s="151"/>
      <c r="CJ872" s="151"/>
      <c r="CK872" s="151"/>
      <c r="CL872" s="151"/>
    </row>
    <row r="873" spans="1:90" s="89" customFormat="1" x14ac:dyDescent="0.2">
      <c r="A873" s="151" t="s">
        <v>6397</v>
      </c>
      <c r="B873" s="151">
        <v>862</v>
      </c>
      <c r="C873" s="151">
        <v>732</v>
      </c>
      <c r="D873" s="269" t="s">
        <v>8119</v>
      </c>
      <c r="E873" s="270" t="s">
        <v>8120</v>
      </c>
      <c r="F873" s="271">
        <v>14758</v>
      </c>
      <c r="G873" s="151" t="s">
        <v>562</v>
      </c>
      <c r="H873" s="158">
        <v>35453877</v>
      </c>
      <c r="I873" s="151"/>
      <c r="J873" s="151"/>
      <c r="K873" s="151"/>
      <c r="L873" s="151"/>
      <c r="M873" s="151"/>
      <c r="N873" s="151"/>
      <c r="O873" s="151"/>
      <c r="P873" s="151"/>
      <c r="Q873" s="151"/>
      <c r="R873" s="151"/>
      <c r="S873" s="151"/>
      <c r="T873" s="151" t="s">
        <v>453</v>
      </c>
      <c r="U873" s="156" t="s">
        <v>453</v>
      </c>
      <c r="V873" s="156" t="s">
        <v>453</v>
      </c>
      <c r="W873" s="158" t="s">
        <v>453</v>
      </c>
      <c r="X873" s="151" t="s">
        <v>453</v>
      </c>
      <c r="Y873" s="157" t="s">
        <v>568</v>
      </c>
      <c r="Z873" s="151" t="s">
        <v>817</v>
      </c>
      <c r="AA873" s="151" t="s">
        <v>6398</v>
      </c>
      <c r="AB873" s="160" t="s">
        <v>804</v>
      </c>
      <c r="AC873" s="156">
        <v>45166</v>
      </c>
      <c r="AD873" s="167" t="s">
        <v>807</v>
      </c>
      <c r="AE873" s="151"/>
      <c r="AF873" s="159">
        <f t="shared" si="95"/>
        <v>-1484.9095890410958</v>
      </c>
      <c r="AG873" s="158"/>
      <c r="AH873" s="158"/>
      <c r="AI873" s="158"/>
      <c r="AJ873" s="158"/>
      <c r="AK873" s="158"/>
      <c r="AL873" s="158"/>
      <c r="AM873" s="158"/>
      <c r="AN873" s="158"/>
      <c r="AO873" s="158"/>
      <c r="AP873" s="158"/>
      <c r="AQ873" s="158"/>
      <c r="AR873" s="158"/>
      <c r="AS873" s="158"/>
      <c r="AT873" s="158"/>
      <c r="AU873" s="158"/>
      <c r="AV873" s="158"/>
      <c r="AW873" s="158"/>
      <c r="AX873" s="158"/>
      <c r="AY873" s="158"/>
      <c r="AZ873" s="158"/>
      <c r="BA873" s="158"/>
      <c r="BB873" s="158"/>
      <c r="BC873" s="158"/>
      <c r="BD873" s="158"/>
      <c r="BE873" s="158"/>
      <c r="BF873" s="158"/>
      <c r="BG873" s="151"/>
      <c r="BH873" s="151"/>
      <c r="BI873" s="151"/>
      <c r="BJ873" s="151"/>
      <c r="BK873" s="151"/>
      <c r="BL873" s="151"/>
      <c r="BM873" s="151"/>
      <c r="BN873" s="151"/>
      <c r="BO873" s="151"/>
      <c r="BP873" s="151"/>
      <c r="BQ873" s="151"/>
      <c r="BR873" s="151"/>
      <c r="BS873" s="151"/>
      <c r="BT873" s="151"/>
      <c r="BU873" s="151"/>
      <c r="BV873" s="151"/>
      <c r="BW873" s="151"/>
      <c r="BX873" s="151"/>
      <c r="BY873" s="151"/>
      <c r="BZ873" s="151"/>
      <c r="CA873" s="151"/>
      <c r="CB873" s="151"/>
      <c r="CC873" s="151"/>
      <c r="CD873" s="151"/>
      <c r="CE873" s="151"/>
      <c r="CF873" s="151"/>
      <c r="CG873" s="151"/>
      <c r="CH873" s="151"/>
      <c r="CI873" s="151"/>
      <c r="CJ873" s="151"/>
      <c r="CK873" s="151"/>
      <c r="CL873" s="151"/>
    </row>
    <row r="874" spans="1:90" s="89" customFormat="1" x14ac:dyDescent="0.2">
      <c r="A874" s="151" t="s">
        <v>6399</v>
      </c>
      <c r="B874" s="151">
        <v>863</v>
      </c>
      <c r="C874" s="151">
        <v>733</v>
      </c>
      <c r="D874" s="269" t="s">
        <v>8121</v>
      </c>
      <c r="E874" s="270" t="s">
        <v>8122</v>
      </c>
      <c r="F874" s="271">
        <v>32612</v>
      </c>
      <c r="G874" s="151" t="s">
        <v>480</v>
      </c>
      <c r="H874" s="158">
        <v>85593911</v>
      </c>
      <c r="I874" s="151"/>
      <c r="J874" s="151"/>
      <c r="K874" s="151"/>
      <c r="L874" s="151"/>
      <c r="M874" s="151"/>
      <c r="N874" s="151"/>
      <c r="O874" s="151"/>
      <c r="P874" s="151"/>
      <c r="Q874" s="151"/>
      <c r="R874" s="151"/>
      <c r="S874" s="151"/>
      <c r="T874" s="151" t="s">
        <v>453</v>
      </c>
      <c r="U874" s="156" t="s">
        <v>453</v>
      </c>
      <c r="V874" s="156" t="s">
        <v>453</v>
      </c>
      <c r="W874" s="158" t="s">
        <v>453</v>
      </c>
      <c r="X874" s="151" t="s">
        <v>453</v>
      </c>
      <c r="Y874" s="157" t="s">
        <v>568</v>
      </c>
      <c r="Z874" s="151" t="s">
        <v>817</v>
      </c>
      <c r="AA874" s="151" t="s">
        <v>6398</v>
      </c>
      <c r="AB874" s="160" t="s">
        <v>804</v>
      </c>
      <c r="AC874" s="156">
        <v>45175</v>
      </c>
      <c r="AD874" s="167" t="s">
        <v>807</v>
      </c>
      <c r="AE874" s="179">
        <v>45302</v>
      </c>
      <c r="AF874" s="159">
        <f t="shared" si="95"/>
        <v>4.1753424657534248</v>
      </c>
      <c r="AG874" s="158" t="s">
        <v>539</v>
      </c>
      <c r="AH874" s="158">
        <v>1</v>
      </c>
      <c r="AI874" s="158"/>
      <c r="AJ874" s="158"/>
      <c r="AK874" s="158"/>
      <c r="AL874" s="158"/>
      <c r="AM874" s="158"/>
      <c r="AN874" s="158"/>
      <c r="AO874" s="158"/>
      <c r="AP874" s="158"/>
      <c r="AQ874" s="158"/>
      <c r="AR874" s="158"/>
      <c r="AS874" s="158"/>
      <c r="AT874" s="158"/>
      <c r="AU874" s="158"/>
      <c r="AV874" s="158"/>
      <c r="AW874" s="158"/>
      <c r="AX874" s="158"/>
      <c r="AY874" s="158"/>
      <c r="AZ874" s="158"/>
      <c r="BA874" s="158"/>
      <c r="BB874" s="158"/>
      <c r="BC874" s="158"/>
      <c r="BD874" s="158"/>
      <c r="BE874" s="158"/>
      <c r="BF874" s="158"/>
      <c r="BG874" s="151"/>
      <c r="BH874" s="151"/>
      <c r="BI874" s="151"/>
      <c r="BJ874" s="151"/>
      <c r="BK874" s="151"/>
      <c r="BL874" s="151"/>
      <c r="BM874" s="151"/>
      <c r="BN874" s="151"/>
      <c r="BO874" s="151"/>
      <c r="BP874" s="151"/>
      <c r="BQ874" s="151"/>
      <c r="BR874" s="151"/>
      <c r="BS874" s="151"/>
      <c r="BT874" s="151"/>
      <c r="BU874" s="151"/>
      <c r="BV874" s="151"/>
      <c r="BW874" s="151"/>
      <c r="BX874" s="151"/>
      <c r="BY874" s="151"/>
      <c r="BZ874" s="151"/>
      <c r="CA874" s="151"/>
      <c r="CB874" s="151"/>
      <c r="CC874" s="151"/>
      <c r="CD874" s="151"/>
      <c r="CE874" s="151"/>
      <c r="CF874" s="151"/>
      <c r="CG874" s="151"/>
      <c r="CH874" s="151"/>
      <c r="CI874" s="151"/>
      <c r="CJ874" s="151"/>
      <c r="CK874" s="151"/>
      <c r="CL874" s="151"/>
    </row>
    <row r="875" spans="1:90" s="89" customFormat="1" x14ac:dyDescent="0.2">
      <c r="A875" s="151" t="s">
        <v>6400</v>
      </c>
      <c r="B875" s="151">
        <v>864</v>
      </c>
      <c r="C875" s="151">
        <v>734</v>
      </c>
      <c r="D875" s="269" t="s">
        <v>7551</v>
      </c>
      <c r="E875" s="270" t="s">
        <v>8123</v>
      </c>
      <c r="F875" s="271">
        <v>36637</v>
      </c>
      <c r="G875" s="151" t="s">
        <v>480</v>
      </c>
      <c r="H875" s="158">
        <v>33866114</v>
      </c>
      <c r="I875" s="151"/>
      <c r="J875" s="151"/>
      <c r="K875" s="151"/>
      <c r="L875" s="151"/>
      <c r="M875" s="151"/>
      <c r="N875" s="151"/>
      <c r="O875" s="151"/>
      <c r="P875" s="151"/>
      <c r="Q875" s="151"/>
      <c r="R875" s="151"/>
      <c r="S875" s="151"/>
      <c r="T875" s="151" t="s">
        <v>895</v>
      </c>
      <c r="U875" s="156">
        <v>45194</v>
      </c>
      <c r="V875" s="156">
        <v>45201</v>
      </c>
      <c r="W875" s="158" t="s">
        <v>453</v>
      </c>
      <c r="X875" s="151" t="s">
        <v>453</v>
      </c>
      <c r="Y875" s="157" t="s">
        <v>563</v>
      </c>
      <c r="Z875" s="151" t="s">
        <v>1088</v>
      </c>
      <c r="AA875" s="151" t="s">
        <v>6401</v>
      </c>
      <c r="AB875" s="160" t="s">
        <v>804</v>
      </c>
      <c r="AC875" s="156" t="s">
        <v>6402</v>
      </c>
      <c r="AD875" s="167" t="s">
        <v>807</v>
      </c>
      <c r="AE875" s="151"/>
      <c r="AF875" s="159" t="e">
        <f t="shared" si="95"/>
        <v>#VALUE!</v>
      </c>
      <c r="AG875" s="158"/>
      <c r="AH875" s="158"/>
      <c r="AI875" s="158"/>
      <c r="AJ875" s="158"/>
      <c r="AK875" s="158"/>
      <c r="AL875" s="158"/>
      <c r="AM875" s="158"/>
      <c r="AN875" s="158"/>
      <c r="AO875" s="158"/>
      <c r="AP875" s="158"/>
      <c r="AQ875" s="158"/>
      <c r="AR875" s="158"/>
      <c r="AS875" s="158"/>
      <c r="AT875" s="158"/>
      <c r="AU875" s="158"/>
      <c r="AV875" s="158"/>
      <c r="AW875" s="158"/>
      <c r="AX875" s="158"/>
      <c r="AY875" s="158"/>
      <c r="AZ875" s="158"/>
      <c r="BA875" s="158"/>
      <c r="BB875" s="158"/>
      <c r="BC875" s="158"/>
      <c r="BD875" s="158"/>
      <c r="BE875" s="158"/>
      <c r="BF875" s="158"/>
      <c r="BG875" s="151"/>
      <c r="BH875" s="151"/>
      <c r="BI875" s="151"/>
      <c r="BJ875" s="151"/>
      <c r="BK875" s="151"/>
      <c r="BL875" s="151"/>
      <c r="BM875" s="151"/>
      <c r="BN875" s="151"/>
      <c r="BO875" s="151"/>
      <c r="BP875" s="151"/>
      <c r="BQ875" s="151"/>
      <c r="BR875" s="151"/>
      <c r="BS875" s="151"/>
      <c r="BT875" s="151"/>
      <c r="BU875" s="151"/>
      <c r="BV875" s="151"/>
      <c r="BW875" s="151"/>
      <c r="BX875" s="151"/>
      <c r="BY875" s="151"/>
      <c r="BZ875" s="151"/>
      <c r="CA875" s="151"/>
      <c r="CB875" s="151"/>
      <c r="CC875" s="151"/>
      <c r="CD875" s="151"/>
      <c r="CE875" s="151"/>
      <c r="CF875" s="151"/>
      <c r="CG875" s="151"/>
      <c r="CH875" s="151"/>
      <c r="CI875" s="151"/>
      <c r="CJ875" s="151"/>
      <c r="CK875" s="151"/>
      <c r="CL875" s="151"/>
    </row>
    <row r="876" spans="1:90" s="89" customFormat="1" x14ac:dyDescent="0.2">
      <c r="A876" s="151" t="s">
        <v>6403</v>
      </c>
      <c r="B876" s="151">
        <v>865</v>
      </c>
      <c r="C876" s="151">
        <v>735</v>
      </c>
      <c r="D876" s="269" t="s">
        <v>8124</v>
      </c>
      <c r="E876" s="270" t="s">
        <v>8125</v>
      </c>
      <c r="F876" s="271">
        <v>29162</v>
      </c>
      <c r="G876" s="151" t="s">
        <v>480</v>
      </c>
      <c r="H876" s="158">
        <v>45302906</v>
      </c>
      <c r="I876" s="151"/>
      <c r="J876" s="151"/>
      <c r="K876" s="151"/>
      <c r="L876" s="151"/>
      <c r="M876" s="151"/>
      <c r="N876" s="151"/>
      <c r="O876" s="151"/>
      <c r="P876" s="151"/>
      <c r="Q876" s="151"/>
      <c r="R876" s="151"/>
      <c r="S876" s="151"/>
      <c r="T876" s="151" t="s">
        <v>453</v>
      </c>
      <c r="U876" s="156" t="s">
        <v>453</v>
      </c>
      <c r="V876" s="156" t="s">
        <v>453</v>
      </c>
      <c r="W876" s="158" t="s">
        <v>453</v>
      </c>
      <c r="X876" s="151" t="s">
        <v>453</v>
      </c>
      <c r="Y876" s="157" t="s">
        <v>563</v>
      </c>
      <c r="Z876" s="151" t="s">
        <v>817</v>
      </c>
      <c r="AA876" s="151" t="s">
        <v>6404</v>
      </c>
      <c r="AB876" s="160" t="s">
        <v>804</v>
      </c>
      <c r="AC876" s="156">
        <v>45194</v>
      </c>
      <c r="AD876" s="167" t="s">
        <v>807</v>
      </c>
      <c r="AE876" s="179">
        <v>45302</v>
      </c>
      <c r="AF876" s="159">
        <f t="shared" si="95"/>
        <v>3.5506849315068494</v>
      </c>
      <c r="AG876" s="158" t="s">
        <v>638</v>
      </c>
      <c r="AH876" s="158">
        <v>4</v>
      </c>
      <c r="AI876" s="158"/>
      <c r="AJ876" s="158"/>
      <c r="AK876" s="158"/>
      <c r="AL876" s="158"/>
      <c r="AM876" s="158"/>
      <c r="AN876" s="158"/>
      <c r="AO876" s="158"/>
      <c r="AP876" s="158"/>
      <c r="AQ876" s="158"/>
      <c r="AR876" s="158"/>
      <c r="AS876" s="158"/>
      <c r="AT876" s="158"/>
      <c r="AU876" s="158"/>
      <c r="AV876" s="158"/>
      <c r="AW876" s="158"/>
      <c r="AX876" s="158"/>
      <c r="AY876" s="158"/>
      <c r="AZ876" s="158"/>
      <c r="BA876" s="158"/>
      <c r="BB876" s="158"/>
      <c r="BC876" s="158"/>
      <c r="BD876" s="158"/>
      <c r="BE876" s="158"/>
      <c r="BF876" s="158"/>
      <c r="BG876" s="151"/>
      <c r="BH876" s="151"/>
      <c r="BI876" s="151"/>
      <c r="BJ876" s="151"/>
      <c r="BK876" s="151"/>
      <c r="BL876" s="151"/>
      <c r="BM876" s="151"/>
      <c r="BN876" s="151"/>
      <c r="BO876" s="151"/>
      <c r="BP876" s="151"/>
      <c r="BQ876" s="151"/>
      <c r="BR876" s="151"/>
      <c r="BS876" s="151"/>
      <c r="BT876" s="151"/>
      <c r="BU876" s="151"/>
      <c r="BV876" s="151"/>
      <c r="BW876" s="151"/>
      <c r="BX876" s="151"/>
      <c r="BY876" s="151"/>
      <c r="BZ876" s="151"/>
      <c r="CA876" s="151"/>
      <c r="CB876" s="151"/>
      <c r="CC876" s="151"/>
      <c r="CD876" s="151"/>
      <c r="CE876" s="151"/>
      <c r="CF876" s="151"/>
      <c r="CG876" s="151"/>
      <c r="CH876" s="151"/>
      <c r="CI876" s="151"/>
      <c r="CJ876" s="151"/>
      <c r="CK876" s="151"/>
      <c r="CL876" s="151"/>
    </row>
    <row r="877" spans="1:90" s="89" customFormat="1" x14ac:dyDescent="0.2">
      <c r="A877" s="151" t="s">
        <v>6405</v>
      </c>
      <c r="B877" s="151">
        <v>866</v>
      </c>
      <c r="C877" s="151">
        <v>736</v>
      </c>
      <c r="D877" s="269" t="s">
        <v>8126</v>
      </c>
      <c r="E877" s="270" t="s">
        <v>8127</v>
      </c>
      <c r="F877" s="271">
        <v>24077</v>
      </c>
      <c r="G877" s="151" t="s">
        <v>562</v>
      </c>
      <c r="H877" s="158">
        <v>34685868</v>
      </c>
      <c r="I877" s="151"/>
      <c r="J877" s="151"/>
      <c r="K877" s="151"/>
      <c r="L877" s="151"/>
      <c r="M877" s="151"/>
      <c r="N877" s="151"/>
      <c r="O877" s="151"/>
      <c r="P877" s="151"/>
      <c r="Q877" s="151"/>
      <c r="R877" s="151"/>
      <c r="S877" s="151"/>
      <c r="T877" s="151" t="s">
        <v>453</v>
      </c>
      <c r="U877" s="156" t="s">
        <v>453</v>
      </c>
      <c r="V877" s="156" t="s">
        <v>453</v>
      </c>
      <c r="W877" s="158" t="s">
        <v>453</v>
      </c>
      <c r="X877" s="151" t="s">
        <v>453</v>
      </c>
      <c r="Y877" s="157" t="s">
        <v>568</v>
      </c>
      <c r="Z877" s="151" t="s">
        <v>817</v>
      </c>
      <c r="AA877" s="151" t="s">
        <v>6398</v>
      </c>
      <c r="AB877" s="160" t="s">
        <v>804</v>
      </c>
      <c r="AC877" s="156">
        <v>45196</v>
      </c>
      <c r="AD877" s="167" t="s">
        <v>807</v>
      </c>
      <c r="AE877" s="151"/>
      <c r="AF877" s="159">
        <f t="shared" si="95"/>
        <v>-1485.8958904109588</v>
      </c>
      <c r="AG877" s="158"/>
      <c r="AH877" s="158"/>
      <c r="AI877" s="158"/>
      <c r="AJ877" s="158"/>
      <c r="AK877" s="158"/>
      <c r="AL877" s="158"/>
      <c r="AM877" s="158"/>
      <c r="AN877" s="158"/>
      <c r="AO877" s="158"/>
      <c r="AP877" s="158"/>
      <c r="AQ877" s="158"/>
      <c r="AR877" s="158"/>
      <c r="AS877" s="158"/>
      <c r="AT877" s="158"/>
      <c r="AU877" s="158"/>
      <c r="AV877" s="158"/>
      <c r="AW877" s="158"/>
      <c r="AX877" s="158"/>
      <c r="AY877" s="158"/>
      <c r="AZ877" s="158"/>
      <c r="BA877" s="158"/>
      <c r="BB877" s="158"/>
      <c r="BC877" s="158"/>
      <c r="BD877" s="158"/>
      <c r="BE877" s="158"/>
      <c r="BF877" s="158"/>
      <c r="BG877" s="151"/>
      <c r="BH877" s="151"/>
      <c r="BI877" s="151"/>
      <c r="BJ877" s="151"/>
      <c r="BK877" s="151"/>
      <c r="BL877" s="151"/>
      <c r="BM877" s="151"/>
      <c r="BN877" s="151"/>
      <c r="BO877" s="151"/>
      <c r="BP877" s="151"/>
      <c r="BQ877" s="151"/>
      <c r="BR877" s="151"/>
      <c r="BS877" s="151"/>
      <c r="BT877" s="151"/>
      <c r="BU877" s="151"/>
      <c r="BV877" s="151"/>
      <c r="BW877" s="151"/>
      <c r="BX877" s="151"/>
      <c r="BY877" s="151"/>
      <c r="BZ877" s="151"/>
      <c r="CA877" s="151"/>
      <c r="CB877" s="151"/>
      <c r="CC877" s="151"/>
      <c r="CD877" s="151"/>
      <c r="CE877" s="151"/>
      <c r="CF877" s="151"/>
      <c r="CG877" s="151"/>
      <c r="CH877" s="151"/>
      <c r="CI877" s="151"/>
      <c r="CJ877" s="151"/>
      <c r="CK877" s="151"/>
      <c r="CL877" s="151"/>
    </row>
    <row r="878" spans="1:90" s="89" customFormat="1" x14ac:dyDescent="0.2">
      <c r="A878" s="151" t="s">
        <v>6406</v>
      </c>
      <c r="B878" s="151">
        <v>867</v>
      </c>
      <c r="C878" s="151">
        <v>737</v>
      </c>
      <c r="D878" s="269" t="s">
        <v>8128</v>
      </c>
      <c r="E878" s="270" t="s">
        <v>8129</v>
      </c>
      <c r="F878" s="271">
        <v>30115</v>
      </c>
      <c r="G878" s="151" t="s">
        <v>480</v>
      </c>
      <c r="H878" s="158">
        <v>46288312</v>
      </c>
      <c r="I878" s="151"/>
      <c r="J878" s="151"/>
      <c r="K878" s="151"/>
      <c r="L878" s="151"/>
      <c r="M878" s="151"/>
      <c r="N878" s="151"/>
      <c r="O878" s="151"/>
      <c r="P878" s="151"/>
      <c r="Q878" s="151"/>
      <c r="R878" s="151"/>
      <c r="S878" s="151"/>
      <c r="T878" s="151" t="s">
        <v>895</v>
      </c>
      <c r="U878" s="156">
        <v>45208</v>
      </c>
      <c r="V878" s="156">
        <v>45216</v>
      </c>
      <c r="W878" s="165">
        <f t="shared" ref="W878:W881" si="98">SUM(V878-U878)</f>
        <v>8</v>
      </c>
      <c r="X878" s="151" t="s">
        <v>4557</v>
      </c>
      <c r="Y878" s="157" t="s">
        <v>563</v>
      </c>
      <c r="Z878" s="151" t="s">
        <v>817</v>
      </c>
      <c r="AA878" s="151" t="s">
        <v>6407</v>
      </c>
      <c r="AB878" s="160" t="s">
        <v>804</v>
      </c>
      <c r="AC878" s="156">
        <v>45280</v>
      </c>
      <c r="AD878" s="167" t="s">
        <v>807</v>
      </c>
      <c r="AE878" s="151"/>
      <c r="AF878" s="159">
        <f t="shared" si="95"/>
        <v>-1488.6575342465753</v>
      </c>
      <c r="AG878" s="158"/>
      <c r="AH878" s="158"/>
      <c r="AI878" s="158"/>
      <c r="AJ878" s="158"/>
      <c r="AK878" s="158"/>
      <c r="AL878" s="158"/>
      <c r="AM878" s="158"/>
      <c r="AN878" s="158"/>
      <c r="AO878" s="158"/>
      <c r="AP878" s="158"/>
      <c r="AQ878" s="158"/>
      <c r="AR878" s="158"/>
      <c r="AS878" s="158"/>
      <c r="AT878" s="158"/>
      <c r="AU878" s="158"/>
      <c r="AV878" s="158"/>
      <c r="AW878" s="158"/>
      <c r="AX878" s="158"/>
      <c r="AY878" s="158"/>
      <c r="AZ878" s="158"/>
      <c r="BA878" s="158"/>
      <c r="BB878" s="158"/>
      <c r="BC878" s="158"/>
      <c r="BD878" s="158"/>
      <c r="BE878" s="158"/>
      <c r="BF878" s="158"/>
      <c r="BG878" s="151"/>
      <c r="BH878" s="151"/>
      <c r="BI878" s="151"/>
      <c r="BJ878" s="151"/>
      <c r="BK878" s="151"/>
      <c r="BL878" s="151"/>
      <c r="BM878" s="151"/>
      <c r="BN878" s="151"/>
      <c r="BO878" s="151"/>
      <c r="BP878" s="151"/>
      <c r="BQ878" s="151"/>
      <c r="BR878" s="151"/>
      <c r="BS878" s="151"/>
      <c r="BT878" s="151"/>
      <c r="BU878" s="151"/>
      <c r="BV878" s="151"/>
      <c r="BW878" s="151"/>
      <c r="BX878" s="151"/>
      <c r="BY878" s="151"/>
      <c r="BZ878" s="151"/>
      <c r="CA878" s="151"/>
      <c r="CB878" s="151"/>
      <c r="CC878" s="151"/>
      <c r="CD878" s="151"/>
      <c r="CE878" s="151"/>
      <c r="CF878" s="151"/>
      <c r="CG878" s="151"/>
      <c r="CH878" s="151"/>
      <c r="CI878" s="151"/>
      <c r="CJ878" s="151"/>
      <c r="CK878" s="151"/>
      <c r="CL878" s="151"/>
    </row>
    <row r="879" spans="1:90" s="89" customFormat="1" x14ac:dyDescent="0.2">
      <c r="A879" s="151" t="s">
        <v>6408</v>
      </c>
      <c r="B879" s="151">
        <v>868</v>
      </c>
      <c r="C879" s="151" t="s">
        <v>6409</v>
      </c>
      <c r="D879" s="269" t="s">
        <v>8130</v>
      </c>
      <c r="E879" s="270" t="s">
        <v>8131</v>
      </c>
      <c r="F879" s="271">
        <v>25630</v>
      </c>
      <c r="G879" s="151" t="s">
        <v>480</v>
      </c>
      <c r="H879" s="158">
        <v>46288312</v>
      </c>
      <c r="I879" s="151"/>
      <c r="J879" s="151"/>
      <c r="K879" s="151"/>
      <c r="L879" s="151"/>
      <c r="M879" s="151"/>
      <c r="N879" s="151"/>
      <c r="O879" s="151"/>
      <c r="P879" s="151"/>
      <c r="Q879" s="151"/>
      <c r="R879" s="151"/>
      <c r="S879" s="151"/>
      <c r="T879" s="151" t="s">
        <v>913</v>
      </c>
      <c r="U879" s="156">
        <v>45211</v>
      </c>
      <c r="V879" s="156">
        <v>45216</v>
      </c>
      <c r="W879" s="165">
        <f t="shared" si="98"/>
        <v>5</v>
      </c>
      <c r="X879" s="151" t="s">
        <v>453</v>
      </c>
      <c r="Y879" s="157" t="s">
        <v>563</v>
      </c>
      <c r="Z879" s="151" t="s">
        <v>817</v>
      </c>
      <c r="AA879" s="151" t="s">
        <v>6407</v>
      </c>
      <c r="AB879" s="160" t="s">
        <v>804</v>
      </c>
      <c r="AC879" s="156">
        <v>45280</v>
      </c>
      <c r="AD879" s="167" t="s">
        <v>804</v>
      </c>
      <c r="AE879" s="151"/>
      <c r="AF879" s="159">
        <f t="shared" si="95"/>
        <v>-1488.6575342465753</v>
      </c>
      <c r="AG879" s="158"/>
      <c r="AH879" s="158"/>
      <c r="AI879" s="158"/>
      <c r="AJ879" s="158"/>
      <c r="AK879" s="158"/>
      <c r="AL879" s="158"/>
      <c r="AM879" s="158"/>
      <c r="AN879" s="158"/>
      <c r="AO879" s="158"/>
      <c r="AP879" s="158"/>
      <c r="AQ879" s="158"/>
      <c r="AR879" s="158"/>
      <c r="AS879" s="158"/>
      <c r="AT879" s="158"/>
      <c r="AU879" s="158"/>
      <c r="AV879" s="158"/>
      <c r="AW879" s="158"/>
      <c r="AX879" s="158"/>
      <c r="AY879" s="158"/>
      <c r="AZ879" s="158"/>
      <c r="BA879" s="158"/>
      <c r="BB879" s="158"/>
      <c r="BC879" s="158"/>
      <c r="BD879" s="158"/>
      <c r="BE879" s="158"/>
      <c r="BF879" s="158"/>
      <c r="BG879" s="151"/>
      <c r="BH879" s="151"/>
      <c r="BI879" s="151"/>
      <c r="BJ879" s="151"/>
      <c r="BK879" s="151"/>
      <c r="BL879" s="151"/>
      <c r="BM879" s="151"/>
      <c r="BN879" s="151"/>
      <c r="BO879" s="151"/>
      <c r="BP879" s="151"/>
      <c r="BQ879" s="151"/>
      <c r="BR879" s="151"/>
      <c r="BS879" s="151"/>
      <c r="BT879" s="151"/>
      <c r="BU879" s="151"/>
      <c r="BV879" s="151"/>
      <c r="BW879" s="151"/>
      <c r="BX879" s="151"/>
      <c r="BY879" s="151"/>
      <c r="BZ879" s="151"/>
      <c r="CA879" s="151"/>
      <c r="CB879" s="151"/>
      <c r="CC879" s="151"/>
      <c r="CD879" s="151"/>
      <c r="CE879" s="151"/>
      <c r="CF879" s="151"/>
      <c r="CG879" s="151"/>
      <c r="CH879" s="151"/>
      <c r="CI879" s="151"/>
      <c r="CJ879" s="151"/>
      <c r="CK879" s="151"/>
      <c r="CL879" s="151"/>
    </row>
    <row r="880" spans="1:90" s="89" customFormat="1" x14ac:dyDescent="0.2">
      <c r="A880" s="151" t="s">
        <v>6410</v>
      </c>
      <c r="B880" s="151">
        <v>869</v>
      </c>
      <c r="C880" s="151">
        <v>738</v>
      </c>
      <c r="D880" s="269" t="s">
        <v>8132</v>
      </c>
      <c r="E880" s="270" t="s">
        <v>8133</v>
      </c>
      <c r="F880" s="271">
        <v>24580</v>
      </c>
      <c r="G880" s="151" t="s">
        <v>480</v>
      </c>
      <c r="H880" s="158">
        <v>37777858</v>
      </c>
      <c r="I880" s="151"/>
      <c r="J880" s="151"/>
      <c r="K880" s="151"/>
      <c r="L880" s="151"/>
      <c r="M880" s="151"/>
      <c r="N880" s="151"/>
      <c r="O880" s="151"/>
      <c r="P880" s="151"/>
      <c r="Q880" s="151"/>
      <c r="R880" s="151"/>
      <c r="S880" s="151"/>
      <c r="T880" s="151" t="s">
        <v>935</v>
      </c>
      <c r="U880" s="156">
        <v>45208</v>
      </c>
      <c r="V880" s="156">
        <v>45219</v>
      </c>
      <c r="W880" s="165">
        <f t="shared" si="98"/>
        <v>11</v>
      </c>
      <c r="X880" s="151" t="s">
        <v>4557</v>
      </c>
      <c r="Y880" s="157" t="s">
        <v>564</v>
      </c>
      <c r="Z880" s="151" t="s">
        <v>817</v>
      </c>
      <c r="AA880" s="151" t="s">
        <v>6413</v>
      </c>
      <c r="AB880" s="160" t="s">
        <v>804</v>
      </c>
      <c r="AC880" s="156" t="s">
        <v>6402</v>
      </c>
      <c r="AD880" s="167" t="s">
        <v>807</v>
      </c>
      <c r="AE880" s="151"/>
      <c r="AF880" s="159" t="e">
        <f t="shared" si="95"/>
        <v>#VALUE!</v>
      </c>
      <c r="AG880" s="158"/>
      <c r="AH880" s="158"/>
      <c r="AI880" s="158"/>
      <c r="AJ880" s="158"/>
      <c r="AK880" s="158"/>
      <c r="AL880" s="158"/>
      <c r="AM880" s="158"/>
      <c r="AN880" s="158"/>
      <c r="AO880" s="158"/>
      <c r="AP880" s="158"/>
      <c r="AQ880" s="158"/>
      <c r="AR880" s="158"/>
      <c r="AS880" s="158"/>
      <c r="AT880" s="158"/>
      <c r="AU880" s="158"/>
      <c r="AV880" s="158"/>
      <c r="AW880" s="158"/>
      <c r="AX880" s="158"/>
      <c r="AY880" s="158"/>
      <c r="AZ880" s="158"/>
      <c r="BA880" s="158"/>
      <c r="BB880" s="158"/>
      <c r="BC880" s="158"/>
      <c r="BD880" s="158"/>
      <c r="BE880" s="158"/>
      <c r="BF880" s="158"/>
      <c r="BG880" s="151"/>
      <c r="BH880" s="151"/>
      <c r="BI880" s="151"/>
      <c r="BJ880" s="151"/>
      <c r="BK880" s="151"/>
      <c r="BL880" s="151"/>
      <c r="BM880" s="151"/>
      <c r="BN880" s="151"/>
      <c r="BO880" s="151"/>
      <c r="BP880" s="151"/>
      <c r="BQ880" s="151"/>
      <c r="BR880" s="151"/>
      <c r="BS880" s="151"/>
      <c r="BT880" s="151"/>
      <c r="BU880" s="151"/>
      <c r="BV880" s="151"/>
      <c r="BW880" s="151"/>
      <c r="BX880" s="151"/>
      <c r="BY880" s="151"/>
      <c r="BZ880" s="151"/>
      <c r="CA880" s="151"/>
      <c r="CB880" s="151"/>
      <c r="CC880" s="151"/>
      <c r="CD880" s="151"/>
      <c r="CE880" s="151"/>
      <c r="CF880" s="151"/>
      <c r="CG880" s="151"/>
      <c r="CH880" s="151"/>
      <c r="CI880" s="151"/>
      <c r="CJ880" s="151"/>
      <c r="CK880" s="151"/>
      <c r="CL880" s="151"/>
    </row>
    <row r="881" spans="1:90" s="89" customFormat="1" x14ac:dyDescent="0.2">
      <c r="A881" s="151" t="s">
        <v>6411</v>
      </c>
      <c r="B881" s="151">
        <v>870</v>
      </c>
      <c r="C881" s="151" t="s">
        <v>6412</v>
      </c>
      <c r="D881" s="269" t="s">
        <v>8134</v>
      </c>
      <c r="E881" s="270" t="s">
        <v>8135</v>
      </c>
      <c r="F881" s="271">
        <v>15888</v>
      </c>
      <c r="G881" s="151" t="s">
        <v>480</v>
      </c>
      <c r="H881" s="158">
        <v>37777858</v>
      </c>
      <c r="I881" s="151"/>
      <c r="J881" s="151"/>
      <c r="K881" s="151"/>
      <c r="L881" s="151"/>
      <c r="M881" s="151"/>
      <c r="N881" s="151"/>
      <c r="O881" s="151"/>
      <c r="P881" s="151"/>
      <c r="Q881" s="151"/>
      <c r="R881" s="151"/>
      <c r="S881" s="151"/>
      <c r="T881" s="151" t="s">
        <v>935</v>
      </c>
      <c r="U881" s="156">
        <v>45215</v>
      </c>
      <c r="V881" s="156">
        <v>45219</v>
      </c>
      <c r="W881" s="165">
        <f t="shared" si="98"/>
        <v>4</v>
      </c>
      <c r="X881" s="151" t="s">
        <v>453</v>
      </c>
      <c r="Y881" s="157" t="s">
        <v>564</v>
      </c>
      <c r="Z881" s="151" t="s">
        <v>817</v>
      </c>
      <c r="AA881" s="151" t="s">
        <v>6413</v>
      </c>
      <c r="AB881" s="160" t="s">
        <v>804</v>
      </c>
      <c r="AC881" s="156" t="s">
        <v>6402</v>
      </c>
      <c r="AD881" s="167" t="s">
        <v>804</v>
      </c>
      <c r="AE881" s="151"/>
      <c r="AF881" s="159" t="e">
        <f t="shared" si="95"/>
        <v>#VALUE!</v>
      </c>
      <c r="AG881" s="158"/>
      <c r="AH881" s="158"/>
      <c r="AI881" s="158"/>
      <c r="AJ881" s="158"/>
      <c r="AK881" s="158"/>
      <c r="AL881" s="158"/>
      <c r="AM881" s="158"/>
      <c r="AN881" s="158"/>
      <c r="AO881" s="158"/>
      <c r="AP881" s="158"/>
      <c r="AQ881" s="158"/>
      <c r="AR881" s="158"/>
      <c r="AS881" s="158"/>
      <c r="AT881" s="158"/>
      <c r="AU881" s="158"/>
      <c r="AV881" s="158"/>
      <c r="AW881" s="158"/>
      <c r="AX881" s="158"/>
      <c r="AY881" s="158"/>
      <c r="AZ881" s="158"/>
      <c r="BA881" s="158"/>
      <c r="BB881" s="158"/>
      <c r="BC881" s="158"/>
      <c r="BD881" s="158"/>
      <c r="BE881" s="158"/>
      <c r="BF881" s="158"/>
      <c r="BG881" s="151"/>
      <c r="BH881" s="151"/>
      <c r="BI881" s="151"/>
      <c r="BJ881" s="151"/>
      <c r="BK881" s="151"/>
      <c r="BL881" s="151"/>
      <c r="BM881" s="151"/>
      <c r="BN881" s="151"/>
      <c r="BO881" s="151"/>
      <c r="BP881" s="151"/>
      <c r="BQ881" s="151"/>
      <c r="BR881" s="151"/>
      <c r="BS881" s="151"/>
      <c r="BT881" s="151"/>
      <c r="BU881" s="151"/>
      <c r="BV881" s="151"/>
      <c r="BW881" s="151"/>
      <c r="BX881" s="151"/>
      <c r="BY881" s="151"/>
      <c r="BZ881" s="151"/>
      <c r="CA881" s="151"/>
      <c r="CB881" s="151"/>
      <c r="CC881" s="151"/>
      <c r="CD881" s="151"/>
      <c r="CE881" s="151"/>
      <c r="CF881" s="151"/>
      <c r="CG881" s="151"/>
      <c r="CH881" s="151"/>
      <c r="CI881" s="151"/>
      <c r="CJ881" s="151"/>
      <c r="CK881" s="151"/>
      <c r="CL881" s="151"/>
    </row>
    <row r="882" spans="1:90" s="89" customFormat="1" x14ac:dyDescent="0.2">
      <c r="A882" s="151" t="s">
        <v>6415</v>
      </c>
      <c r="B882" s="151">
        <v>871</v>
      </c>
      <c r="C882" s="151">
        <v>739</v>
      </c>
      <c r="D882" s="269" t="s">
        <v>8136</v>
      </c>
      <c r="E882" s="270" t="s">
        <v>8137</v>
      </c>
      <c r="F882" s="271">
        <v>38263</v>
      </c>
      <c r="G882" s="151" t="s">
        <v>562</v>
      </c>
      <c r="H882" s="158">
        <v>49339415</v>
      </c>
      <c r="I882" s="151"/>
      <c r="J882" s="151"/>
      <c r="K882" s="151"/>
      <c r="L882" s="151"/>
      <c r="M882" s="151"/>
      <c r="N882" s="151"/>
      <c r="O882" s="151"/>
      <c r="P882" s="151"/>
      <c r="Q882" s="151"/>
      <c r="R882" s="151"/>
      <c r="S882" s="151"/>
      <c r="T882" s="151" t="s">
        <v>453</v>
      </c>
      <c r="U882" s="156" t="s">
        <v>453</v>
      </c>
      <c r="V882" s="156" t="s">
        <v>453</v>
      </c>
      <c r="W882" s="158" t="s">
        <v>453</v>
      </c>
      <c r="X882" s="151" t="s">
        <v>453</v>
      </c>
      <c r="Y882" s="157" t="s">
        <v>564</v>
      </c>
      <c r="Z882" s="151" t="s">
        <v>817</v>
      </c>
      <c r="AA882" s="151" t="s">
        <v>6416</v>
      </c>
      <c r="AB882" s="160" t="s">
        <v>804</v>
      </c>
      <c r="AC882" s="156">
        <v>45217</v>
      </c>
      <c r="AD882" s="167" t="s">
        <v>807</v>
      </c>
      <c r="AE882" s="179">
        <v>45302</v>
      </c>
      <c r="AF882" s="159">
        <f t="shared" si="95"/>
        <v>2.7945205479452051</v>
      </c>
      <c r="AG882" s="158" t="s">
        <v>643</v>
      </c>
      <c r="AH882" s="158">
        <v>2</v>
      </c>
      <c r="AI882" s="158"/>
      <c r="AJ882" s="158"/>
      <c r="AK882" s="158"/>
      <c r="AL882" s="158"/>
      <c r="AM882" s="158"/>
      <c r="AN882" s="158"/>
      <c r="AO882" s="158"/>
      <c r="AP882" s="158"/>
      <c r="AQ882" s="158"/>
      <c r="AR882" s="158"/>
      <c r="AS882" s="158"/>
      <c r="AT882" s="158"/>
      <c r="AU882" s="158"/>
      <c r="AV882" s="158"/>
      <c r="AW882" s="158"/>
      <c r="AX882" s="158"/>
      <c r="AY882" s="158"/>
      <c r="AZ882" s="158"/>
      <c r="BA882" s="158"/>
      <c r="BB882" s="158"/>
      <c r="BC882" s="158"/>
      <c r="BD882" s="158"/>
      <c r="BE882" s="158"/>
      <c r="BF882" s="158"/>
      <c r="BG882" s="151"/>
      <c r="BH882" s="151"/>
      <c r="BI882" s="151"/>
      <c r="BJ882" s="151"/>
      <c r="BK882" s="151"/>
      <c r="BL882" s="151"/>
      <c r="BM882" s="151"/>
      <c r="BN882" s="151"/>
      <c r="BO882" s="151"/>
      <c r="BP882" s="151"/>
      <c r="BQ882" s="151"/>
      <c r="BR882" s="151"/>
      <c r="BS882" s="151"/>
      <c r="BT882" s="151"/>
      <c r="BU882" s="151"/>
      <c r="BV882" s="151"/>
      <c r="BW882" s="151"/>
      <c r="BX882" s="151"/>
      <c r="BY882" s="151"/>
      <c r="BZ882" s="151"/>
      <c r="CA882" s="151"/>
      <c r="CB882" s="151"/>
      <c r="CC882" s="151"/>
      <c r="CD882" s="151"/>
      <c r="CE882" s="151"/>
      <c r="CF882" s="151"/>
      <c r="CG882" s="151"/>
      <c r="CH882" s="151"/>
      <c r="CI882" s="151"/>
      <c r="CJ882" s="151"/>
      <c r="CK882" s="151"/>
      <c r="CL882" s="151"/>
    </row>
    <row r="883" spans="1:90" s="89" customFormat="1" x14ac:dyDescent="0.2">
      <c r="A883" s="151" t="s">
        <v>6417</v>
      </c>
      <c r="B883" s="151">
        <v>872</v>
      </c>
      <c r="C883" s="151">
        <v>740</v>
      </c>
      <c r="D883" s="269" t="s">
        <v>7473</v>
      </c>
      <c r="E883" s="270" t="s">
        <v>8138</v>
      </c>
      <c r="F883" s="271">
        <v>19026</v>
      </c>
      <c r="G883" s="151" t="s">
        <v>480</v>
      </c>
      <c r="H883" s="158">
        <v>41559010</v>
      </c>
      <c r="I883" s="151"/>
      <c r="J883" s="151"/>
      <c r="K883" s="151"/>
      <c r="L883" s="151"/>
      <c r="M883" s="151"/>
      <c r="N883" s="151"/>
      <c r="O883" s="151"/>
      <c r="P883" s="151"/>
      <c r="Q883" s="151"/>
      <c r="R883" s="151"/>
      <c r="S883" s="151"/>
      <c r="T883" s="151" t="s">
        <v>453</v>
      </c>
      <c r="U883" s="156" t="s">
        <v>453</v>
      </c>
      <c r="V883" s="156" t="s">
        <v>453</v>
      </c>
      <c r="W883" s="158" t="s">
        <v>453</v>
      </c>
      <c r="X883" s="151" t="s">
        <v>453</v>
      </c>
      <c r="Y883" s="157" t="s">
        <v>563</v>
      </c>
      <c r="Z883" s="151" t="s">
        <v>817</v>
      </c>
      <c r="AA883" s="151" t="s">
        <v>6360</v>
      </c>
      <c r="AB883" s="160" t="s">
        <v>804</v>
      </c>
      <c r="AC883" s="156">
        <v>45217</v>
      </c>
      <c r="AD883" s="167" t="s">
        <v>807</v>
      </c>
      <c r="AE883" s="151"/>
      <c r="AF883" s="159">
        <f t="shared" si="95"/>
        <v>-1486.5863013698629</v>
      </c>
      <c r="AG883" s="158"/>
      <c r="AH883" s="158"/>
      <c r="AI883" s="158"/>
      <c r="AJ883" s="158"/>
      <c r="AK883" s="158"/>
      <c r="AL883" s="158"/>
      <c r="AM883" s="158"/>
      <c r="AN883" s="158"/>
      <c r="AO883" s="158"/>
      <c r="AP883" s="158"/>
      <c r="AQ883" s="158"/>
      <c r="AR883" s="158"/>
      <c r="AS883" s="158"/>
      <c r="AT883" s="158"/>
      <c r="AU883" s="158"/>
      <c r="AV883" s="158"/>
      <c r="AW883" s="158"/>
      <c r="AX883" s="158"/>
      <c r="AY883" s="158"/>
      <c r="AZ883" s="158"/>
      <c r="BA883" s="158"/>
      <c r="BB883" s="158"/>
      <c r="BC883" s="158"/>
      <c r="BD883" s="158"/>
      <c r="BE883" s="158"/>
      <c r="BF883" s="158"/>
      <c r="BG883" s="151"/>
      <c r="BH883" s="151"/>
      <c r="BI883" s="151"/>
      <c r="BJ883" s="151"/>
      <c r="BK883" s="151"/>
      <c r="BL883" s="151"/>
      <c r="BM883" s="151"/>
      <c r="BN883" s="151"/>
      <c r="BO883" s="151"/>
      <c r="BP883" s="151"/>
      <c r="BQ883" s="151"/>
      <c r="BR883" s="151"/>
      <c r="BS883" s="151"/>
      <c r="BT883" s="151"/>
      <c r="BU883" s="151"/>
      <c r="BV883" s="151"/>
      <c r="BW883" s="151"/>
      <c r="BX883" s="151"/>
      <c r="BY883" s="151"/>
      <c r="BZ883" s="151"/>
      <c r="CA883" s="151"/>
      <c r="CB883" s="151"/>
      <c r="CC883" s="151"/>
      <c r="CD883" s="151"/>
      <c r="CE883" s="151"/>
      <c r="CF883" s="151"/>
      <c r="CG883" s="151"/>
      <c r="CH883" s="151"/>
      <c r="CI883" s="151"/>
      <c r="CJ883" s="151"/>
      <c r="CK883" s="151"/>
      <c r="CL883" s="151"/>
    </row>
    <row r="884" spans="1:90" s="89" customFormat="1" x14ac:dyDescent="0.2">
      <c r="A884" s="151" t="s">
        <v>6418</v>
      </c>
      <c r="B884" s="151">
        <v>873</v>
      </c>
      <c r="C884" s="151">
        <v>741</v>
      </c>
      <c r="D884" s="269" t="s">
        <v>1691</v>
      </c>
      <c r="E884" s="270" t="s">
        <v>8139</v>
      </c>
      <c r="F884" s="271">
        <v>17030</v>
      </c>
      <c r="G884" s="151" t="s">
        <v>562</v>
      </c>
      <c r="H884" s="158">
        <v>45560568</v>
      </c>
      <c r="I884" s="151"/>
      <c r="J884" s="151"/>
      <c r="K884" s="151"/>
      <c r="L884" s="151"/>
      <c r="M884" s="151"/>
      <c r="N884" s="151"/>
      <c r="O884" s="151"/>
      <c r="P884" s="151"/>
      <c r="Q884" s="151"/>
      <c r="R884" s="151"/>
      <c r="S884" s="151"/>
      <c r="T884" s="151" t="s">
        <v>453</v>
      </c>
      <c r="U884" s="156" t="s">
        <v>453</v>
      </c>
      <c r="V884" s="156" t="s">
        <v>453</v>
      </c>
      <c r="W884" s="158" t="s">
        <v>453</v>
      </c>
      <c r="X884" s="151" t="s">
        <v>453</v>
      </c>
      <c r="Y884" s="157" t="s">
        <v>568</v>
      </c>
      <c r="Z884" s="151" t="s">
        <v>817</v>
      </c>
      <c r="AA884" s="151" t="s">
        <v>6419</v>
      </c>
      <c r="AB884" s="160" t="s">
        <v>804</v>
      </c>
      <c r="AC884" s="156">
        <v>45222</v>
      </c>
      <c r="AD884" s="167" t="s">
        <v>807</v>
      </c>
      <c r="AE884" s="151"/>
      <c r="AF884" s="159">
        <f t="shared" si="95"/>
        <v>-1486.7506849315068</v>
      </c>
      <c r="AG884" s="158"/>
      <c r="AH884" s="158"/>
      <c r="AI884" s="158"/>
      <c r="AJ884" s="158"/>
      <c r="AK884" s="158"/>
      <c r="AL884" s="158"/>
      <c r="AM884" s="158"/>
      <c r="AN884" s="158"/>
      <c r="AO884" s="158"/>
      <c r="AP884" s="158"/>
      <c r="AQ884" s="158"/>
      <c r="AR884" s="158"/>
      <c r="AS884" s="158"/>
      <c r="AT884" s="158"/>
      <c r="AU884" s="158"/>
      <c r="AV884" s="158"/>
      <c r="AW884" s="158"/>
      <c r="AX884" s="158"/>
      <c r="AY884" s="158"/>
      <c r="AZ884" s="158"/>
      <c r="BA884" s="158"/>
      <c r="BB884" s="158"/>
      <c r="BC884" s="158"/>
      <c r="BD884" s="158"/>
      <c r="BE884" s="158"/>
      <c r="BF884" s="158"/>
      <c r="BG884" s="151"/>
      <c r="BH884" s="151"/>
      <c r="BI884" s="151"/>
      <c r="BJ884" s="151"/>
      <c r="BK884" s="151"/>
      <c r="BL884" s="151"/>
      <c r="BM884" s="151"/>
      <c r="BN884" s="151"/>
      <c r="BO884" s="151"/>
      <c r="BP884" s="151"/>
      <c r="BQ884" s="151"/>
      <c r="BR884" s="151"/>
      <c r="BS884" s="151"/>
      <c r="BT884" s="151"/>
      <c r="BU884" s="151"/>
      <c r="BV884" s="151"/>
      <c r="BW884" s="151"/>
      <c r="BX884" s="151"/>
      <c r="BY884" s="151"/>
      <c r="BZ884" s="151"/>
      <c r="CA884" s="151"/>
      <c r="CB884" s="151"/>
      <c r="CC884" s="151"/>
      <c r="CD884" s="151"/>
      <c r="CE884" s="151"/>
      <c r="CF884" s="151"/>
      <c r="CG884" s="151"/>
      <c r="CH884" s="151"/>
      <c r="CI884" s="151"/>
      <c r="CJ884" s="151"/>
      <c r="CK884" s="151"/>
      <c r="CL884" s="151"/>
    </row>
    <row r="885" spans="1:90" s="89" customFormat="1" x14ac:dyDescent="0.2">
      <c r="A885" s="151" t="s">
        <v>6420</v>
      </c>
      <c r="B885" s="151">
        <v>874</v>
      </c>
      <c r="C885" s="151">
        <v>742</v>
      </c>
      <c r="D885" s="269" t="s">
        <v>8140</v>
      </c>
      <c r="E885" s="270" t="s">
        <v>8141</v>
      </c>
      <c r="F885" s="271">
        <v>31561</v>
      </c>
      <c r="G885" s="151" t="s">
        <v>480</v>
      </c>
      <c r="H885" s="158">
        <v>49472376</v>
      </c>
      <c r="I885" s="151"/>
      <c r="J885" s="151"/>
      <c r="K885" s="151"/>
      <c r="L885" s="151"/>
      <c r="M885" s="151"/>
      <c r="N885" s="151"/>
      <c r="O885" s="151"/>
      <c r="P885" s="151"/>
      <c r="Q885" s="151"/>
      <c r="R885" s="151"/>
      <c r="S885" s="151"/>
      <c r="T885" s="151" t="s">
        <v>453</v>
      </c>
      <c r="U885" s="156" t="s">
        <v>453</v>
      </c>
      <c r="V885" s="156" t="s">
        <v>453</v>
      </c>
      <c r="W885" s="158" t="s">
        <v>453</v>
      </c>
      <c r="X885" s="151" t="s">
        <v>453</v>
      </c>
      <c r="Y885" s="157" t="s">
        <v>568</v>
      </c>
      <c r="Z885" s="151" t="s">
        <v>817</v>
      </c>
      <c r="AA885" s="151" t="s">
        <v>6308</v>
      </c>
      <c r="AB885" s="160" t="s">
        <v>804</v>
      </c>
      <c r="AC885" s="156">
        <v>45224</v>
      </c>
      <c r="AD885" s="167" t="s">
        <v>807</v>
      </c>
      <c r="AE885" s="179">
        <v>45302</v>
      </c>
      <c r="AF885" s="159">
        <f t="shared" si="95"/>
        <v>2.5643835616438357</v>
      </c>
      <c r="AG885" s="158" t="s">
        <v>539</v>
      </c>
      <c r="AH885" s="158">
        <v>1</v>
      </c>
      <c r="AI885" s="158"/>
      <c r="AJ885" s="158"/>
      <c r="AK885" s="158"/>
      <c r="AL885" s="158"/>
      <c r="AM885" s="158"/>
      <c r="AN885" s="158"/>
      <c r="AO885" s="158"/>
      <c r="AP885" s="158"/>
      <c r="AQ885" s="158"/>
      <c r="AR885" s="158"/>
      <c r="AS885" s="158"/>
      <c r="AT885" s="158"/>
      <c r="AU885" s="158"/>
      <c r="AV885" s="158"/>
      <c r="AW885" s="158"/>
      <c r="AX885" s="158"/>
      <c r="AY885" s="158"/>
      <c r="AZ885" s="158"/>
      <c r="BA885" s="158"/>
      <c r="BB885" s="158"/>
      <c r="BC885" s="158"/>
      <c r="BD885" s="158"/>
      <c r="BE885" s="158"/>
      <c r="BF885" s="158"/>
      <c r="BG885" s="151"/>
      <c r="BH885" s="151"/>
      <c r="BI885" s="151"/>
      <c r="BJ885" s="151"/>
      <c r="BK885" s="151"/>
      <c r="BL885" s="151"/>
      <c r="BM885" s="151"/>
      <c r="BN885" s="151"/>
      <c r="BO885" s="151"/>
      <c r="BP885" s="151"/>
      <c r="BQ885" s="151"/>
      <c r="BR885" s="151"/>
      <c r="BS885" s="151"/>
      <c r="BT885" s="151"/>
      <c r="BU885" s="151"/>
      <c r="BV885" s="151"/>
      <c r="BW885" s="151"/>
      <c r="BX885" s="151"/>
      <c r="BY885" s="151"/>
      <c r="BZ885" s="151"/>
      <c r="CA885" s="151"/>
      <c r="CB885" s="151"/>
      <c r="CC885" s="151"/>
      <c r="CD885" s="151"/>
      <c r="CE885" s="151"/>
      <c r="CF885" s="151"/>
      <c r="CG885" s="151"/>
      <c r="CH885" s="151"/>
      <c r="CI885" s="151"/>
      <c r="CJ885" s="151"/>
      <c r="CK885" s="151"/>
      <c r="CL885" s="151"/>
    </row>
    <row r="886" spans="1:90" s="89" customFormat="1" x14ac:dyDescent="0.2">
      <c r="A886" s="151" t="s">
        <v>6422</v>
      </c>
      <c r="B886" s="151">
        <v>875</v>
      </c>
      <c r="C886" s="151">
        <v>743</v>
      </c>
      <c r="D886" s="269" t="s">
        <v>8142</v>
      </c>
      <c r="E886" s="270" t="s">
        <v>8143</v>
      </c>
      <c r="F886" s="271">
        <v>31470</v>
      </c>
      <c r="G886" s="151" t="s">
        <v>562</v>
      </c>
      <c r="H886" s="158">
        <v>33975733</v>
      </c>
      <c r="I886" s="151"/>
      <c r="J886" s="151"/>
      <c r="K886" s="151"/>
      <c r="L886" s="151"/>
      <c r="M886" s="151"/>
      <c r="N886" s="151"/>
      <c r="O886" s="151"/>
      <c r="P886" s="151"/>
      <c r="Q886" s="151"/>
      <c r="R886" s="151"/>
      <c r="S886" s="151"/>
      <c r="T886" s="151" t="s">
        <v>453</v>
      </c>
      <c r="U886" s="156" t="s">
        <v>453</v>
      </c>
      <c r="V886" s="156" t="s">
        <v>453</v>
      </c>
      <c r="W886" s="158" t="s">
        <v>453</v>
      </c>
      <c r="X886" s="151" t="s">
        <v>453</v>
      </c>
      <c r="Y886" s="157" t="s">
        <v>563</v>
      </c>
      <c r="Z886" s="151" t="s">
        <v>827</v>
      </c>
      <c r="AA886" s="151" t="s">
        <v>550</v>
      </c>
      <c r="AB886" s="160" t="s">
        <v>804</v>
      </c>
      <c r="AC886" s="156">
        <v>45229</v>
      </c>
      <c r="AD886" s="167" t="s">
        <v>807</v>
      </c>
      <c r="AE886" s="179">
        <v>45302</v>
      </c>
      <c r="AF886" s="159">
        <f t="shared" si="95"/>
        <v>2.4000000000000004</v>
      </c>
      <c r="AG886" s="158" t="s">
        <v>539</v>
      </c>
      <c r="AH886" s="158">
        <v>1</v>
      </c>
      <c r="AI886" s="158"/>
      <c r="AJ886" s="158"/>
      <c r="AK886" s="158"/>
      <c r="AL886" s="158"/>
      <c r="AM886" s="158"/>
      <c r="AN886" s="158"/>
      <c r="AO886" s="158"/>
      <c r="AP886" s="158"/>
      <c r="AQ886" s="158"/>
      <c r="AR886" s="158"/>
      <c r="AS886" s="158"/>
      <c r="AT886" s="158"/>
      <c r="AU886" s="158"/>
      <c r="AV886" s="158"/>
      <c r="AW886" s="158"/>
      <c r="AX886" s="158"/>
      <c r="AY886" s="158"/>
      <c r="AZ886" s="158"/>
      <c r="BA886" s="158"/>
      <c r="BB886" s="158"/>
      <c r="BC886" s="158"/>
      <c r="BD886" s="158"/>
      <c r="BE886" s="158"/>
      <c r="BF886" s="158"/>
      <c r="BG886" s="151"/>
      <c r="BH886" s="151"/>
      <c r="BI886" s="151"/>
      <c r="BJ886" s="151"/>
      <c r="BK886" s="151"/>
      <c r="BL886" s="151"/>
      <c r="BM886" s="151"/>
      <c r="BN886" s="151"/>
      <c r="BO886" s="151"/>
      <c r="BP886" s="151"/>
      <c r="BQ886" s="151"/>
      <c r="BR886" s="151"/>
      <c r="BS886" s="151"/>
      <c r="BT886" s="151"/>
      <c r="BU886" s="151"/>
      <c r="BV886" s="151"/>
      <c r="BW886" s="151"/>
      <c r="BX886" s="151"/>
      <c r="BY886" s="151"/>
      <c r="BZ886" s="151"/>
      <c r="CA886" s="151"/>
      <c r="CB886" s="151"/>
      <c r="CC886" s="151"/>
      <c r="CD886" s="151"/>
      <c r="CE886" s="151"/>
      <c r="CF886" s="151"/>
      <c r="CG886" s="151"/>
      <c r="CH886" s="151"/>
      <c r="CI886" s="151"/>
      <c r="CJ886" s="151"/>
      <c r="CK886" s="151"/>
      <c r="CL886" s="151"/>
    </row>
    <row r="887" spans="1:90" s="89" customFormat="1" x14ac:dyDescent="0.2">
      <c r="A887" s="151" t="s">
        <v>6430</v>
      </c>
      <c r="B887" s="151">
        <v>876</v>
      </c>
      <c r="C887" s="151">
        <v>744</v>
      </c>
      <c r="D887" s="269" t="s">
        <v>8144</v>
      </c>
      <c r="E887" s="270" t="s">
        <v>5679</v>
      </c>
      <c r="F887" s="271">
        <v>19836</v>
      </c>
      <c r="G887" s="151" t="s">
        <v>480</v>
      </c>
      <c r="H887" s="158">
        <v>61074491</v>
      </c>
      <c r="I887" s="151"/>
      <c r="J887" s="151"/>
      <c r="K887" s="151"/>
      <c r="L887" s="151"/>
      <c r="M887" s="151"/>
      <c r="N887" s="151"/>
      <c r="O887" s="151"/>
      <c r="P887" s="151"/>
      <c r="Q887" s="151"/>
      <c r="R887" s="151"/>
      <c r="S887" s="151"/>
      <c r="T887" s="151" t="s">
        <v>935</v>
      </c>
      <c r="U887" s="156">
        <v>45231</v>
      </c>
      <c r="V887" s="156">
        <v>45237</v>
      </c>
      <c r="W887" s="165">
        <f t="shared" ref="W887:W890" si="99">SUM(V887-U887)</f>
        <v>6</v>
      </c>
      <c r="X887" s="151" t="s">
        <v>453</v>
      </c>
      <c r="Y887" s="157" t="s">
        <v>564</v>
      </c>
      <c r="Z887" s="151" t="s">
        <v>817</v>
      </c>
      <c r="AA887" s="151" t="s">
        <v>6392</v>
      </c>
      <c r="AB887" s="160" t="s">
        <v>804</v>
      </c>
      <c r="AC887" s="156">
        <v>45334</v>
      </c>
      <c r="AD887" s="167" t="s">
        <v>807</v>
      </c>
      <c r="AE887" s="179">
        <v>45372</v>
      </c>
      <c r="AF887" s="159">
        <f t="shared" si="95"/>
        <v>1.2493150684931507</v>
      </c>
      <c r="AG887" s="158" t="s">
        <v>539</v>
      </c>
      <c r="AH887" s="158">
        <v>1</v>
      </c>
      <c r="AI887" s="158"/>
      <c r="AJ887" s="158"/>
      <c r="AK887" s="158"/>
      <c r="AL887" s="158"/>
      <c r="AM887" s="158"/>
      <c r="AN887" s="158"/>
      <c r="AO887" s="158"/>
      <c r="AP887" s="158"/>
      <c r="AQ887" s="158"/>
      <c r="AR887" s="158"/>
      <c r="AS887" s="158"/>
      <c r="AT887" s="158"/>
      <c r="AU887" s="158"/>
      <c r="AV887" s="158"/>
      <c r="AW887" s="158"/>
      <c r="AX887" s="158"/>
      <c r="AY887" s="158"/>
      <c r="AZ887" s="158"/>
      <c r="BA887" s="158"/>
      <c r="BB887" s="158"/>
      <c r="BC887" s="158"/>
      <c r="BD887" s="158"/>
      <c r="BE887" s="158"/>
      <c r="BF887" s="158"/>
      <c r="BG887" s="151"/>
      <c r="BH887" s="151"/>
      <c r="BI887" s="151"/>
      <c r="BJ887" s="151"/>
      <c r="BK887" s="151"/>
      <c r="BL887" s="151"/>
      <c r="BM887" s="151"/>
      <c r="BN887" s="151"/>
      <c r="BO887" s="151"/>
      <c r="BP887" s="151"/>
      <c r="BQ887" s="151"/>
      <c r="BR887" s="151"/>
      <c r="BS887" s="151"/>
      <c r="BT887" s="151"/>
      <c r="BU887" s="151"/>
      <c r="BV887" s="151"/>
      <c r="BW887" s="151"/>
      <c r="BX887" s="151"/>
      <c r="BY887" s="151"/>
      <c r="BZ887" s="151"/>
      <c r="CA887" s="151"/>
      <c r="CB887" s="151"/>
      <c r="CC887" s="151"/>
      <c r="CD887" s="151"/>
      <c r="CE887" s="151"/>
      <c r="CF887" s="151"/>
      <c r="CG887" s="151"/>
      <c r="CH887" s="151"/>
      <c r="CI887" s="151"/>
      <c r="CJ887" s="151"/>
      <c r="CK887" s="151"/>
      <c r="CL887" s="151"/>
    </row>
    <row r="888" spans="1:90" s="89" customFormat="1" x14ac:dyDescent="0.2">
      <c r="A888" s="151"/>
      <c r="B888" s="151">
        <v>877</v>
      </c>
      <c r="C888" s="151">
        <v>745</v>
      </c>
      <c r="D888" s="269" t="s">
        <v>8145</v>
      </c>
      <c r="E888" s="270" t="s">
        <v>8146</v>
      </c>
      <c r="F888" s="271">
        <v>34005</v>
      </c>
      <c r="G888" s="151" t="s">
        <v>562</v>
      </c>
      <c r="H888" s="158">
        <v>40408246</v>
      </c>
      <c r="I888" s="151"/>
      <c r="J888" s="151"/>
      <c r="K888" s="151"/>
      <c r="L888" s="151"/>
      <c r="M888" s="151"/>
      <c r="N888" s="151"/>
      <c r="O888" s="151"/>
      <c r="P888" s="151"/>
      <c r="Q888" s="151"/>
      <c r="R888" s="151"/>
      <c r="S888" s="151"/>
      <c r="T888" s="151" t="s">
        <v>453</v>
      </c>
      <c r="U888" s="156" t="s">
        <v>453</v>
      </c>
      <c r="V888" s="156" t="s">
        <v>453</v>
      </c>
      <c r="W888" s="158" t="s">
        <v>453</v>
      </c>
      <c r="X888" s="151" t="s">
        <v>453</v>
      </c>
      <c r="Y888" s="157" t="s">
        <v>564</v>
      </c>
      <c r="Z888" s="151" t="s">
        <v>904</v>
      </c>
      <c r="AA888" s="151" t="s">
        <v>5901</v>
      </c>
      <c r="AB888" s="160" t="s">
        <v>804</v>
      </c>
      <c r="AC888" s="156">
        <v>45231</v>
      </c>
      <c r="AD888" s="167" t="s">
        <v>807</v>
      </c>
      <c r="AE888" s="179">
        <v>45302</v>
      </c>
      <c r="AF888" s="159">
        <f t="shared" si="95"/>
        <v>2.3342465753424659</v>
      </c>
      <c r="AG888" s="158" t="s">
        <v>539</v>
      </c>
      <c r="AH888" s="158">
        <v>1</v>
      </c>
      <c r="AI888" s="158"/>
      <c r="AJ888" s="158"/>
      <c r="AK888" s="158"/>
      <c r="AL888" s="158"/>
      <c r="AM888" s="158"/>
      <c r="AN888" s="158"/>
      <c r="AO888" s="158"/>
      <c r="AP888" s="158"/>
      <c r="AQ888" s="158"/>
      <c r="AR888" s="158"/>
      <c r="AS888" s="158"/>
      <c r="AT888" s="158"/>
      <c r="AU888" s="158"/>
      <c r="AV888" s="158"/>
      <c r="AW888" s="158"/>
      <c r="AX888" s="158"/>
      <c r="AY888" s="158"/>
      <c r="AZ888" s="158"/>
      <c r="BA888" s="158"/>
      <c r="BB888" s="158"/>
      <c r="BC888" s="158"/>
      <c r="BD888" s="158"/>
      <c r="BE888" s="158"/>
      <c r="BF888" s="158"/>
      <c r="BG888" s="151"/>
      <c r="BH888" s="151"/>
      <c r="BI888" s="151"/>
      <c r="BJ888" s="151"/>
      <c r="BK888" s="151"/>
      <c r="BL888" s="151"/>
      <c r="BM888" s="151"/>
      <c r="BN888" s="151"/>
      <c r="BO888" s="151"/>
      <c r="BP888" s="151"/>
      <c r="BQ888" s="151"/>
      <c r="BR888" s="151"/>
      <c r="BS888" s="151"/>
      <c r="BT888" s="151"/>
      <c r="BU888" s="151"/>
      <c r="BV888" s="151"/>
      <c r="BW888" s="151"/>
      <c r="BX888" s="151"/>
      <c r="BY888" s="151"/>
      <c r="BZ888" s="151"/>
      <c r="CA888" s="151"/>
      <c r="CB888" s="151"/>
      <c r="CC888" s="151"/>
      <c r="CD888" s="151"/>
      <c r="CE888" s="151"/>
      <c r="CF888" s="151"/>
      <c r="CG888" s="151"/>
      <c r="CH888" s="151"/>
      <c r="CI888" s="151"/>
      <c r="CJ888" s="151"/>
      <c r="CK888" s="151"/>
      <c r="CL888" s="151"/>
    </row>
    <row r="889" spans="1:90" s="89" customFormat="1" x14ac:dyDescent="0.2">
      <c r="A889" s="151" t="s">
        <v>6423</v>
      </c>
      <c r="B889" s="151">
        <v>878</v>
      </c>
      <c r="C889" s="151" t="s">
        <v>6424</v>
      </c>
      <c r="D889" s="269" t="s">
        <v>8147</v>
      </c>
      <c r="E889" s="270" t="s">
        <v>8148</v>
      </c>
      <c r="F889" s="271">
        <v>30151</v>
      </c>
      <c r="G889" s="151" t="s">
        <v>480</v>
      </c>
      <c r="H889" s="158">
        <v>40656064</v>
      </c>
      <c r="I889" s="151"/>
      <c r="J889" s="151"/>
      <c r="K889" s="151"/>
      <c r="L889" s="151"/>
      <c r="M889" s="151"/>
      <c r="N889" s="151"/>
      <c r="O889" s="151"/>
      <c r="P889" s="151"/>
      <c r="Q889" s="151"/>
      <c r="R889" s="151"/>
      <c r="S889" s="151"/>
      <c r="T889" s="151" t="s">
        <v>913</v>
      </c>
      <c r="U889" s="156">
        <v>45238</v>
      </c>
      <c r="V889" s="156">
        <v>45246</v>
      </c>
      <c r="W889" s="165">
        <f t="shared" si="99"/>
        <v>8</v>
      </c>
      <c r="X889" s="151" t="s">
        <v>453</v>
      </c>
      <c r="Y889" s="157" t="s">
        <v>563</v>
      </c>
      <c r="Z889" s="151" t="s">
        <v>904</v>
      </c>
      <c r="AA889" s="151" t="s">
        <v>5680</v>
      </c>
      <c r="AB889" s="160" t="s">
        <v>804</v>
      </c>
      <c r="AC889" s="156">
        <v>45273</v>
      </c>
      <c r="AD889" s="167" t="s">
        <v>804</v>
      </c>
      <c r="AE889" s="179">
        <v>45302</v>
      </c>
      <c r="AF889" s="159">
        <f t="shared" si="95"/>
        <v>0.95342465753424666</v>
      </c>
      <c r="AG889" s="158" t="s">
        <v>539</v>
      </c>
      <c r="AH889" s="158">
        <v>1</v>
      </c>
      <c r="AI889" s="158"/>
      <c r="AJ889" s="158"/>
      <c r="AK889" s="158"/>
      <c r="AL889" s="158"/>
      <c r="AM889" s="158"/>
      <c r="AN889" s="158"/>
      <c r="AO889" s="158"/>
      <c r="AP889" s="158"/>
      <c r="AQ889" s="158"/>
      <c r="AR889" s="158"/>
      <c r="AS889" s="158"/>
      <c r="AT889" s="158"/>
      <c r="AU889" s="158"/>
      <c r="AV889" s="158"/>
      <c r="AW889" s="158"/>
      <c r="AX889" s="158"/>
      <c r="AY889" s="158"/>
      <c r="AZ889" s="158"/>
      <c r="BA889" s="158"/>
      <c r="BB889" s="158"/>
      <c r="BC889" s="158"/>
      <c r="BD889" s="158"/>
      <c r="BE889" s="158"/>
      <c r="BF889" s="158"/>
      <c r="BG889" s="151"/>
      <c r="BH889" s="151"/>
      <c r="BI889" s="151"/>
      <c r="BJ889" s="151"/>
      <c r="BK889" s="151"/>
      <c r="BL889" s="151"/>
      <c r="BM889" s="151"/>
      <c r="BN889" s="151"/>
      <c r="BO889" s="151"/>
      <c r="BP889" s="151"/>
      <c r="BQ889" s="151"/>
      <c r="BR889" s="151"/>
      <c r="BS889" s="151"/>
      <c r="BT889" s="151"/>
      <c r="BU889" s="151"/>
      <c r="BV889" s="151"/>
      <c r="BW889" s="151"/>
      <c r="BX889" s="151"/>
      <c r="BY889" s="151"/>
      <c r="BZ889" s="151"/>
      <c r="CA889" s="151"/>
      <c r="CB889" s="151"/>
      <c r="CC889" s="151"/>
      <c r="CD889" s="151"/>
      <c r="CE889" s="151"/>
      <c r="CF889" s="151"/>
      <c r="CG889" s="151"/>
      <c r="CH889" s="151"/>
      <c r="CI889" s="151"/>
      <c r="CJ889" s="151"/>
      <c r="CK889" s="151"/>
      <c r="CL889" s="151"/>
    </row>
    <row r="890" spans="1:90" s="89" customFormat="1" x14ac:dyDescent="0.2">
      <c r="A890" s="151" t="s">
        <v>6431</v>
      </c>
      <c r="B890" s="151">
        <v>879</v>
      </c>
      <c r="C890" s="151">
        <v>746</v>
      </c>
      <c r="D890" s="269" t="s">
        <v>8149</v>
      </c>
      <c r="E890" s="270" t="s">
        <v>8150</v>
      </c>
      <c r="F890" s="271">
        <v>25926</v>
      </c>
      <c r="G890" s="151" t="s">
        <v>562</v>
      </c>
      <c r="H890" s="158">
        <v>34981878</v>
      </c>
      <c r="I890" s="151"/>
      <c r="J890" s="151"/>
      <c r="K890" s="151"/>
      <c r="L890" s="151"/>
      <c r="M890" s="151"/>
      <c r="N890" s="151"/>
      <c r="O890" s="151"/>
      <c r="P890" s="151"/>
      <c r="Q890" s="151"/>
      <c r="R890" s="151"/>
      <c r="S890" s="151"/>
      <c r="T890" s="151" t="s">
        <v>913</v>
      </c>
      <c r="U890" s="156">
        <v>45238</v>
      </c>
      <c r="V890" s="156">
        <v>45252</v>
      </c>
      <c r="W890" s="165">
        <f t="shared" si="99"/>
        <v>14</v>
      </c>
      <c r="X890" s="151" t="s">
        <v>453</v>
      </c>
      <c r="Y890" s="157" t="s">
        <v>568</v>
      </c>
      <c r="Z890" s="151" t="s">
        <v>817</v>
      </c>
      <c r="AA890" s="151" t="s">
        <v>6130</v>
      </c>
      <c r="AB890" s="160" t="s">
        <v>804</v>
      </c>
      <c r="AC890" s="156">
        <v>45315</v>
      </c>
      <c r="AD890" s="167" t="s">
        <v>807</v>
      </c>
      <c r="AE890" s="151"/>
      <c r="AF890" s="159">
        <f t="shared" si="95"/>
        <v>-1489.8082191780823</v>
      </c>
      <c r="AG890" s="158"/>
      <c r="AH890" s="158"/>
      <c r="AI890" s="158"/>
      <c r="AJ890" s="158"/>
      <c r="AK890" s="158"/>
      <c r="AL890" s="158"/>
      <c r="AM890" s="158"/>
      <c r="AN890" s="158"/>
      <c r="AO890" s="158"/>
      <c r="AP890" s="158"/>
      <c r="AQ890" s="158"/>
      <c r="AR890" s="158"/>
      <c r="AS890" s="158"/>
      <c r="AT890" s="158"/>
      <c r="AU890" s="158"/>
      <c r="AV890" s="158"/>
      <c r="AW890" s="158"/>
      <c r="AX890" s="158"/>
      <c r="AY890" s="158"/>
      <c r="AZ890" s="158"/>
      <c r="BA890" s="158"/>
      <c r="BB890" s="158"/>
      <c r="BC890" s="158"/>
      <c r="BD890" s="158"/>
      <c r="BE890" s="158"/>
      <c r="BF890" s="158"/>
      <c r="BG890" s="151"/>
      <c r="BH890" s="151"/>
      <c r="BI890" s="151"/>
      <c r="BJ890" s="151"/>
      <c r="BK890" s="151"/>
      <c r="BL890" s="151"/>
      <c r="BM890" s="151"/>
      <c r="BN890" s="151"/>
      <c r="BO890" s="151"/>
      <c r="BP890" s="151"/>
      <c r="BQ890" s="151"/>
      <c r="BR890" s="151"/>
      <c r="BS890" s="151"/>
      <c r="BT890" s="151"/>
      <c r="BU890" s="151"/>
      <c r="BV890" s="151"/>
      <c r="BW890" s="151"/>
      <c r="BX890" s="151"/>
      <c r="BY890" s="151"/>
      <c r="BZ890" s="151"/>
      <c r="CA890" s="151"/>
      <c r="CB890" s="151"/>
      <c r="CC890" s="151"/>
      <c r="CD890" s="151"/>
      <c r="CE890" s="151"/>
      <c r="CF890" s="151"/>
      <c r="CG890" s="151"/>
      <c r="CH890" s="151"/>
      <c r="CI890" s="151"/>
      <c r="CJ890" s="151"/>
      <c r="CK890" s="151"/>
      <c r="CL890" s="151"/>
    </row>
    <row r="891" spans="1:90" s="89" customFormat="1" x14ac:dyDescent="0.2">
      <c r="A891" s="151"/>
      <c r="B891" s="151">
        <v>880</v>
      </c>
      <c r="C891" s="151">
        <v>747</v>
      </c>
      <c r="D891" s="269" t="s">
        <v>8151</v>
      </c>
      <c r="E891" s="270" t="s">
        <v>8152</v>
      </c>
      <c r="F891" s="271">
        <v>21839</v>
      </c>
      <c r="G891" s="151" t="s">
        <v>480</v>
      </c>
      <c r="H891" s="158">
        <v>38598880</v>
      </c>
      <c r="I891" s="151"/>
      <c r="J891" s="151"/>
      <c r="K891" s="151"/>
      <c r="L891" s="151"/>
      <c r="M891" s="151"/>
      <c r="N891" s="151"/>
      <c r="O891" s="151"/>
      <c r="P891" s="151"/>
      <c r="Q891" s="151"/>
      <c r="R891" s="151"/>
      <c r="S891" s="151"/>
      <c r="T891" s="151" t="s">
        <v>453</v>
      </c>
      <c r="U891" s="156" t="s">
        <v>453</v>
      </c>
      <c r="V891" s="156" t="s">
        <v>453</v>
      </c>
      <c r="W891" s="158" t="s">
        <v>453</v>
      </c>
      <c r="X891" s="151" t="s">
        <v>453</v>
      </c>
      <c r="Y891" s="157" t="s">
        <v>564</v>
      </c>
      <c r="Z891" s="151" t="s">
        <v>904</v>
      </c>
      <c r="AA891" s="151" t="s">
        <v>5901</v>
      </c>
      <c r="AB891" s="160" t="s">
        <v>804</v>
      </c>
      <c r="AC891" s="156">
        <v>45266</v>
      </c>
      <c r="AD891" s="167" t="s">
        <v>807</v>
      </c>
      <c r="AE891" s="179">
        <v>45302</v>
      </c>
      <c r="AF891" s="159">
        <f t="shared" si="95"/>
        <v>1.1835616438356165</v>
      </c>
      <c r="AG891" s="158"/>
      <c r="AH891" s="158"/>
      <c r="AI891" s="158"/>
      <c r="AJ891" s="158"/>
      <c r="AK891" s="158"/>
      <c r="AL891" s="158"/>
      <c r="AM891" s="158"/>
      <c r="AN891" s="158"/>
      <c r="AO891" s="158"/>
      <c r="AP891" s="158"/>
      <c r="AQ891" s="158"/>
      <c r="AR891" s="158"/>
      <c r="AS891" s="158"/>
      <c r="AT891" s="158"/>
      <c r="AU891" s="158"/>
      <c r="AV891" s="158"/>
      <c r="AW891" s="158"/>
      <c r="AX891" s="158"/>
      <c r="AY891" s="158"/>
      <c r="AZ891" s="158"/>
      <c r="BA891" s="158"/>
      <c r="BB891" s="158"/>
      <c r="BC891" s="158"/>
      <c r="BD891" s="158"/>
      <c r="BE891" s="158"/>
      <c r="BF891" s="158"/>
      <c r="BG891" s="151"/>
      <c r="BH891" s="151"/>
      <c r="BI891" s="151"/>
      <c r="BJ891" s="151"/>
      <c r="BK891" s="151"/>
      <c r="BL891" s="151"/>
      <c r="BM891" s="151"/>
      <c r="BN891" s="151"/>
      <c r="BO891" s="151"/>
      <c r="BP891" s="151"/>
      <c r="BQ891" s="151"/>
      <c r="BR891" s="151"/>
      <c r="BS891" s="151"/>
      <c r="BT891" s="151"/>
      <c r="BU891" s="151"/>
      <c r="BV891" s="151"/>
      <c r="BW891" s="151"/>
      <c r="BX891" s="151"/>
      <c r="BY891" s="151"/>
      <c r="BZ891" s="151"/>
      <c r="CA891" s="151"/>
      <c r="CB891" s="151"/>
      <c r="CC891" s="151"/>
      <c r="CD891" s="151"/>
      <c r="CE891" s="151"/>
      <c r="CF891" s="151"/>
      <c r="CG891" s="151"/>
      <c r="CH891" s="151"/>
      <c r="CI891" s="151"/>
      <c r="CJ891" s="151"/>
      <c r="CK891" s="151"/>
      <c r="CL891" s="151"/>
    </row>
    <row r="892" spans="1:90" s="89" customFormat="1" x14ac:dyDescent="0.2">
      <c r="A892" s="151"/>
      <c r="B892" s="151">
        <v>881</v>
      </c>
      <c r="C892" s="151">
        <v>748</v>
      </c>
      <c r="D892" s="269" t="s">
        <v>8153</v>
      </c>
      <c r="E892" s="270" t="s">
        <v>8154</v>
      </c>
      <c r="F892" s="271">
        <v>31059</v>
      </c>
      <c r="G892" s="151" t="s">
        <v>562</v>
      </c>
      <c r="H892" s="158">
        <v>35021650</v>
      </c>
      <c r="I892" s="151"/>
      <c r="J892" s="151"/>
      <c r="K892" s="151"/>
      <c r="L892" s="151"/>
      <c r="M892" s="151"/>
      <c r="N892" s="151"/>
      <c r="O892" s="151"/>
      <c r="P892" s="151"/>
      <c r="Q892" s="151"/>
      <c r="R892" s="151"/>
      <c r="S892" s="151"/>
      <c r="T892" s="151" t="s">
        <v>453</v>
      </c>
      <c r="U892" s="156" t="s">
        <v>453</v>
      </c>
      <c r="V892" s="156" t="s">
        <v>453</v>
      </c>
      <c r="W892" s="158" t="s">
        <v>453</v>
      </c>
      <c r="X892" s="151" t="s">
        <v>453</v>
      </c>
      <c r="Y892" s="157" t="s">
        <v>563</v>
      </c>
      <c r="Z892" s="151" t="s">
        <v>817</v>
      </c>
      <c r="AA892" s="151" t="s">
        <v>6425</v>
      </c>
      <c r="AB892" s="160" t="s">
        <v>804</v>
      </c>
      <c r="AC892" s="156">
        <v>45257</v>
      </c>
      <c r="AD892" s="167" t="s">
        <v>807</v>
      </c>
      <c r="AE892" s="179">
        <v>45302</v>
      </c>
      <c r="AF892" s="159">
        <f t="shared" si="95"/>
        <v>1.4794520547945205</v>
      </c>
      <c r="AG892" s="158"/>
      <c r="AH892" s="158"/>
      <c r="AI892" s="158"/>
      <c r="AJ892" s="158"/>
      <c r="AK892" s="158"/>
      <c r="AL892" s="158"/>
      <c r="AM892" s="158"/>
      <c r="AN892" s="158"/>
      <c r="AO892" s="158"/>
      <c r="AP892" s="158"/>
      <c r="AQ892" s="158"/>
      <c r="AR892" s="158"/>
      <c r="AS892" s="158"/>
      <c r="AT892" s="158"/>
      <c r="AU892" s="158"/>
      <c r="AV892" s="158"/>
      <c r="AW892" s="158"/>
      <c r="AX892" s="158"/>
      <c r="AY892" s="158"/>
      <c r="AZ892" s="158"/>
      <c r="BA892" s="158"/>
      <c r="BB892" s="158"/>
      <c r="BC892" s="158"/>
      <c r="BD892" s="158"/>
      <c r="BE892" s="158"/>
      <c r="BF892" s="158"/>
      <c r="BG892" s="151"/>
      <c r="BH892" s="151"/>
      <c r="BI892" s="151"/>
      <c r="BJ892" s="151"/>
      <c r="BK892" s="151"/>
      <c r="BL892" s="151"/>
      <c r="BM892" s="151"/>
      <c r="BN892" s="151"/>
      <c r="BO892" s="151"/>
      <c r="BP892" s="151"/>
      <c r="BQ892" s="151"/>
      <c r="BR892" s="151"/>
      <c r="BS892" s="151"/>
      <c r="BT892" s="151"/>
      <c r="BU892" s="151"/>
      <c r="BV892" s="151"/>
      <c r="BW892" s="151"/>
      <c r="BX892" s="151"/>
      <c r="BY892" s="151"/>
      <c r="BZ892" s="151"/>
      <c r="CA892" s="151"/>
      <c r="CB892" s="151"/>
      <c r="CC892" s="151"/>
      <c r="CD892" s="151"/>
      <c r="CE892" s="151"/>
      <c r="CF892" s="151"/>
      <c r="CG892" s="151"/>
      <c r="CH892" s="151"/>
      <c r="CI892" s="151"/>
      <c r="CJ892" s="151"/>
      <c r="CK892" s="151"/>
      <c r="CL892" s="151"/>
    </row>
    <row r="893" spans="1:90" s="89" customFormat="1" x14ac:dyDescent="0.2">
      <c r="A893" s="151"/>
      <c r="B893" s="151">
        <v>882</v>
      </c>
      <c r="C893" s="151">
        <v>749</v>
      </c>
      <c r="D893" s="269" t="s">
        <v>8155</v>
      </c>
      <c r="E893" s="270" t="s">
        <v>8156</v>
      </c>
      <c r="F893" s="271">
        <v>31466</v>
      </c>
      <c r="G893" s="151" t="s">
        <v>562</v>
      </c>
      <c r="H893" s="158">
        <v>33898439</v>
      </c>
      <c r="I893" s="151"/>
      <c r="J893" s="151"/>
      <c r="K893" s="151"/>
      <c r="L893" s="151"/>
      <c r="M893" s="151"/>
      <c r="N893" s="151"/>
      <c r="O893" s="151"/>
      <c r="P893" s="151"/>
      <c r="Q893" s="151"/>
      <c r="R893" s="151"/>
      <c r="S893" s="151"/>
      <c r="T893" s="151" t="s">
        <v>453</v>
      </c>
      <c r="U893" s="156" t="s">
        <v>453</v>
      </c>
      <c r="V893" s="156" t="s">
        <v>453</v>
      </c>
      <c r="W893" s="158" t="s">
        <v>453</v>
      </c>
      <c r="X893" s="151" t="s">
        <v>453</v>
      </c>
      <c r="Y893" s="157" t="s">
        <v>564</v>
      </c>
      <c r="Z893" s="151" t="s">
        <v>817</v>
      </c>
      <c r="AA893" s="151" t="s">
        <v>6426</v>
      </c>
      <c r="AB893" s="160" t="s">
        <v>804</v>
      </c>
      <c r="AC893" s="156">
        <v>45266</v>
      </c>
      <c r="AD893" s="167" t="s">
        <v>807</v>
      </c>
      <c r="AE893" s="179">
        <v>45302</v>
      </c>
      <c r="AF893" s="159">
        <f t="shared" si="95"/>
        <v>1.1835616438356165</v>
      </c>
      <c r="AG893" s="158"/>
      <c r="AH893" s="158"/>
      <c r="AI893" s="158"/>
      <c r="AJ893" s="158"/>
      <c r="AK893" s="158"/>
      <c r="AL893" s="158"/>
      <c r="AM893" s="158"/>
      <c r="AN893" s="158"/>
      <c r="AO893" s="158"/>
      <c r="AP893" s="158"/>
      <c r="AQ893" s="158"/>
      <c r="AR893" s="158"/>
      <c r="AS893" s="158"/>
      <c r="AT893" s="158"/>
      <c r="AU893" s="158"/>
      <c r="AV893" s="158"/>
      <c r="AW893" s="158"/>
      <c r="AX893" s="158"/>
      <c r="AY893" s="158"/>
      <c r="AZ893" s="158"/>
      <c r="BA893" s="158"/>
      <c r="BB893" s="158"/>
      <c r="BC893" s="158"/>
      <c r="BD893" s="158"/>
      <c r="BE893" s="158"/>
      <c r="BF893" s="158"/>
      <c r="BG893" s="151"/>
      <c r="BH893" s="151"/>
      <c r="BI893" s="151"/>
      <c r="BJ893" s="151"/>
      <c r="BK893" s="151"/>
      <c r="BL893" s="151"/>
      <c r="BM893" s="151"/>
      <c r="BN893" s="151"/>
      <c r="BO893" s="151"/>
      <c r="BP893" s="151"/>
      <c r="BQ893" s="151"/>
      <c r="BR893" s="151"/>
      <c r="BS893" s="151"/>
      <c r="BT893" s="151"/>
      <c r="BU893" s="151"/>
      <c r="BV893" s="151"/>
      <c r="BW893" s="151"/>
      <c r="BX893" s="151"/>
      <c r="BY893" s="151"/>
      <c r="BZ893" s="151"/>
      <c r="CA893" s="151"/>
      <c r="CB893" s="151"/>
      <c r="CC893" s="151"/>
      <c r="CD893" s="151"/>
      <c r="CE893" s="151"/>
      <c r="CF893" s="151"/>
      <c r="CG893" s="151"/>
      <c r="CH893" s="151"/>
      <c r="CI893" s="151"/>
      <c r="CJ893" s="151"/>
      <c r="CK893" s="151"/>
      <c r="CL893" s="151"/>
    </row>
    <row r="894" spans="1:90" s="89" customFormat="1" x14ac:dyDescent="0.2">
      <c r="A894" s="151"/>
      <c r="B894" s="151">
        <v>883</v>
      </c>
      <c r="C894" s="151">
        <v>750</v>
      </c>
      <c r="D894" s="269" t="s">
        <v>8157</v>
      </c>
      <c r="E894" s="270" t="s">
        <v>8158</v>
      </c>
      <c r="F894" s="271">
        <v>23917</v>
      </c>
      <c r="G894" s="151" t="s">
        <v>562</v>
      </c>
      <c r="H894" s="158">
        <v>85604169</v>
      </c>
      <c r="I894" s="151"/>
      <c r="J894" s="151"/>
      <c r="K894" s="151"/>
      <c r="L894" s="151"/>
      <c r="M894" s="151"/>
      <c r="N894" s="151"/>
      <c r="O894" s="151"/>
      <c r="P894" s="151"/>
      <c r="Q894" s="151"/>
      <c r="R894" s="151"/>
      <c r="S894" s="151"/>
      <c r="T894" s="151" t="s">
        <v>453</v>
      </c>
      <c r="U894" s="156" t="s">
        <v>453</v>
      </c>
      <c r="V894" s="156" t="s">
        <v>453</v>
      </c>
      <c r="W894" s="158" t="s">
        <v>453</v>
      </c>
      <c r="X894" s="151" t="s">
        <v>453</v>
      </c>
      <c r="Y894" s="157" t="s">
        <v>564</v>
      </c>
      <c r="Z894" s="151" t="s">
        <v>817</v>
      </c>
      <c r="AA894" s="151" t="s">
        <v>6427</v>
      </c>
      <c r="AB894" s="160" t="s">
        <v>804</v>
      </c>
      <c r="AC894" s="156">
        <v>45266</v>
      </c>
      <c r="AD894" s="167" t="s">
        <v>807</v>
      </c>
      <c r="AE894" s="179">
        <v>45302</v>
      </c>
      <c r="AF894" s="159">
        <f t="shared" si="95"/>
        <v>1.1835616438356165</v>
      </c>
      <c r="AG894" s="158"/>
      <c r="AH894" s="158"/>
      <c r="AI894" s="158"/>
      <c r="AJ894" s="158"/>
      <c r="AK894" s="158"/>
      <c r="AL894" s="158"/>
      <c r="AM894" s="158"/>
      <c r="AN894" s="158"/>
      <c r="AO894" s="158"/>
      <c r="AP894" s="158"/>
      <c r="AQ894" s="158"/>
      <c r="AR894" s="158"/>
      <c r="AS894" s="158"/>
      <c r="AT894" s="158"/>
      <c r="AU894" s="158"/>
      <c r="AV894" s="158"/>
      <c r="AW894" s="158"/>
      <c r="AX894" s="158"/>
      <c r="AY894" s="158"/>
      <c r="AZ894" s="158"/>
      <c r="BA894" s="158"/>
      <c r="BB894" s="158"/>
      <c r="BC894" s="158"/>
      <c r="BD894" s="158"/>
      <c r="BE894" s="158"/>
      <c r="BF894" s="158"/>
      <c r="BG894" s="151"/>
      <c r="BH894" s="151"/>
      <c r="BI894" s="151"/>
      <c r="BJ894" s="151"/>
      <c r="BK894" s="151"/>
      <c r="BL894" s="151"/>
      <c r="BM894" s="151"/>
      <c r="BN894" s="151"/>
      <c r="BO894" s="151"/>
      <c r="BP894" s="151"/>
      <c r="BQ894" s="151"/>
      <c r="BR894" s="151"/>
      <c r="BS894" s="151"/>
      <c r="BT894" s="151"/>
      <c r="BU894" s="151"/>
      <c r="BV894" s="151"/>
      <c r="BW894" s="151"/>
      <c r="BX894" s="151"/>
      <c r="BY894" s="151"/>
      <c r="BZ894" s="151"/>
      <c r="CA894" s="151"/>
      <c r="CB894" s="151"/>
      <c r="CC894" s="151"/>
      <c r="CD894" s="151"/>
      <c r="CE894" s="151"/>
      <c r="CF894" s="151"/>
      <c r="CG894" s="151"/>
      <c r="CH894" s="151"/>
      <c r="CI894" s="151"/>
      <c r="CJ894" s="151"/>
      <c r="CK894" s="151"/>
      <c r="CL894" s="151"/>
    </row>
    <row r="895" spans="1:90" s="89" customFormat="1" x14ac:dyDescent="0.2">
      <c r="A895" s="151"/>
      <c r="B895" s="151">
        <v>884</v>
      </c>
      <c r="C895" s="151">
        <v>751</v>
      </c>
      <c r="D895" s="269" t="s">
        <v>6777</v>
      </c>
      <c r="E895" s="270" t="s">
        <v>8159</v>
      </c>
      <c r="F895" s="271">
        <v>17178</v>
      </c>
      <c r="G895" s="151" t="s">
        <v>480</v>
      </c>
      <c r="H895" s="158">
        <v>85589918</v>
      </c>
      <c r="I895" s="151"/>
      <c r="J895" s="151"/>
      <c r="K895" s="151"/>
      <c r="L895" s="151"/>
      <c r="M895" s="151"/>
      <c r="N895" s="151"/>
      <c r="O895" s="151"/>
      <c r="P895" s="151"/>
      <c r="Q895" s="151"/>
      <c r="R895" s="151"/>
      <c r="S895" s="151"/>
      <c r="T895" s="151" t="s">
        <v>453</v>
      </c>
      <c r="U895" s="156" t="s">
        <v>453</v>
      </c>
      <c r="V895" s="156" t="s">
        <v>453</v>
      </c>
      <c r="W895" s="158" t="s">
        <v>453</v>
      </c>
      <c r="X895" s="151" t="s">
        <v>453</v>
      </c>
      <c r="Y895" s="157" t="s">
        <v>564</v>
      </c>
      <c r="Z895" s="151" t="s">
        <v>827</v>
      </c>
      <c r="AA895" s="151" t="s">
        <v>540</v>
      </c>
      <c r="AB895" s="160" t="s">
        <v>804</v>
      </c>
      <c r="AC895" s="156">
        <v>45273</v>
      </c>
      <c r="AD895" s="167" t="s">
        <v>807</v>
      </c>
      <c r="AE895" s="151"/>
      <c r="AF895" s="159">
        <f t="shared" si="95"/>
        <v>-1488.4273972602739</v>
      </c>
      <c r="AG895" s="158"/>
      <c r="AH895" s="158"/>
      <c r="AI895" s="158"/>
      <c r="AJ895" s="158"/>
      <c r="AK895" s="158"/>
      <c r="AL895" s="158"/>
      <c r="AM895" s="158"/>
      <c r="AN895" s="158"/>
      <c r="AO895" s="158"/>
      <c r="AP895" s="158"/>
      <c r="AQ895" s="158"/>
      <c r="AR895" s="158"/>
      <c r="AS895" s="158"/>
      <c r="AT895" s="158"/>
      <c r="AU895" s="158"/>
      <c r="AV895" s="158"/>
      <c r="AW895" s="158"/>
      <c r="AX895" s="158"/>
      <c r="AY895" s="158"/>
      <c r="AZ895" s="158"/>
      <c r="BA895" s="158"/>
      <c r="BB895" s="158"/>
      <c r="BC895" s="158"/>
      <c r="BD895" s="158"/>
      <c r="BE895" s="158"/>
      <c r="BF895" s="158"/>
      <c r="BG895" s="151"/>
      <c r="BH895" s="151"/>
      <c r="BI895" s="151"/>
      <c r="BJ895" s="151"/>
      <c r="BK895" s="151"/>
      <c r="BL895" s="151"/>
      <c r="BM895" s="151"/>
      <c r="BN895" s="151"/>
      <c r="BO895" s="151"/>
      <c r="BP895" s="151"/>
      <c r="BQ895" s="151"/>
      <c r="BR895" s="151"/>
      <c r="BS895" s="151"/>
      <c r="BT895" s="151"/>
      <c r="BU895" s="151"/>
      <c r="BV895" s="151"/>
      <c r="BW895" s="151"/>
      <c r="BX895" s="151"/>
      <c r="BY895" s="151"/>
      <c r="BZ895" s="151"/>
      <c r="CA895" s="151"/>
      <c r="CB895" s="151"/>
      <c r="CC895" s="151"/>
      <c r="CD895" s="151"/>
      <c r="CE895" s="151"/>
      <c r="CF895" s="151"/>
      <c r="CG895" s="151"/>
      <c r="CH895" s="151"/>
      <c r="CI895" s="151"/>
      <c r="CJ895" s="151"/>
      <c r="CK895" s="151"/>
      <c r="CL895" s="151"/>
    </row>
    <row r="896" spans="1:90" s="89" customFormat="1" x14ac:dyDescent="0.2">
      <c r="A896" s="151" t="s">
        <v>6432</v>
      </c>
      <c r="B896" s="151">
        <v>885</v>
      </c>
      <c r="C896" s="151">
        <v>752</v>
      </c>
      <c r="D896" s="269" t="s">
        <v>8160</v>
      </c>
      <c r="E896" s="270" t="s">
        <v>8161</v>
      </c>
      <c r="F896" s="271">
        <v>39448</v>
      </c>
      <c r="G896" s="151" t="s">
        <v>480</v>
      </c>
      <c r="H896" s="158">
        <v>49127182</v>
      </c>
      <c r="I896" s="151"/>
      <c r="J896" s="151"/>
      <c r="K896" s="151"/>
      <c r="L896" s="151"/>
      <c r="M896" s="151"/>
      <c r="N896" s="151"/>
      <c r="O896" s="151"/>
      <c r="P896" s="151"/>
      <c r="Q896" s="151"/>
      <c r="R896" s="151"/>
      <c r="S896" s="151"/>
      <c r="T896" s="151" t="s">
        <v>935</v>
      </c>
      <c r="U896" s="156">
        <v>45278</v>
      </c>
      <c r="V896" s="156">
        <v>45282</v>
      </c>
      <c r="W896" s="165">
        <f t="shared" ref="W896:W897" si="100">SUM(V896-U896)</f>
        <v>4</v>
      </c>
      <c r="X896" s="151" t="s">
        <v>453</v>
      </c>
      <c r="Y896" s="157" t="s">
        <v>564</v>
      </c>
      <c r="Z896" s="151" t="s">
        <v>817</v>
      </c>
      <c r="AA896" s="151" t="s">
        <v>6428</v>
      </c>
      <c r="AB896" s="160" t="s">
        <v>804</v>
      </c>
      <c r="AC896" s="156"/>
      <c r="AD896" s="167" t="s">
        <v>807</v>
      </c>
      <c r="AE896" s="151"/>
      <c r="AF896" s="159">
        <f t="shared" si="95"/>
        <v>0</v>
      </c>
      <c r="AG896" s="158"/>
      <c r="AH896" s="158"/>
      <c r="AI896" s="158"/>
      <c r="AJ896" s="158"/>
      <c r="AK896" s="158"/>
      <c r="AL896" s="158"/>
      <c r="AM896" s="158"/>
      <c r="AN896" s="158"/>
      <c r="AO896" s="158"/>
      <c r="AP896" s="158"/>
      <c r="AQ896" s="158"/>
      <c r="AR896" s="158"/>
      <c r="AS896" s="158"/>
      <c r="AT896" s="158"/>
      <c r="AU896" s="158"/>
      <c r="AV896" s="158"/>
      <c r="AW896" s="158"/>
      <c r="AX896" s="158"/>
      <c r="AY896" s="158"/>
      <c r="AZ896" s="158"/>
      <c r="BA896" s="158"/>
      <c r="BB896" s="158"/>
      <c r="BC896" s="158"/>
      <c r="BD896" s="158"/>
      <c r="BE896" s="158"/>
      <c r="BF896" s="158"/>
      <c r="BG896" s="151"/>
      <c r="BH896" s="151"/>
      <c r="BI896" s="151"/>
      <c r="BJ896" s="151"/>
      <c r="BK896" s="151"/>
      <c r="BL896" s="151"/>
      <c r="BM896" s="151"/>
      <c r="BN896" s="151"/>
      <c r="BO896" s="151"/>
      <c r="BP896" s="151"/>
      <c r="BQ896" s="151"/>
      <c r="BR896" s="151"/>
      <c r="BS896" s="151"/>
      <c r="BT896" s="151"/>
      <c r="BU896" s="151"/>
      <c r="BV896" s="151"/>
      <c r="BW896" s="151"/>
      <c r="BX896" s="151"/>
      <c r="BY896" s="151"/>
      <c r="BZ896" s="151"/>
      <c r="CA896" s="151"/>
      <c r="CB896" s="151"/>
      <c r="CC896" s="151"/>
      <c r="CD896" s="151"/>
      <c r="CE896" s="151"/>
      <c r="CF896" s="151"/>
      <c r="CG896" s="151"/>
      <c r="CH896" s="151"/>
      <c r="CI896" s="151"/>
      <c r="CJ896" s="151"/>
      <c r="CK896" s="151"/>
      <c r="CL896" s="151"/>
    </row>
    <row r="897" spans="1:90" s="89" customFormat="1" x14ac:dyDescent="0.2">
      <c r="A897" s="151" t="s">
        <v>6433</v>
      </c>
      <c r="B897" s="151">
        <v>886</v>
      </c>
      <c r="C897" s="151">
        <v>753</v>
      </c>
      <c r="D897" s="269" t="s">
        <v>8162</v>
      </c>
      <c r="E897" s="270" t="s">
        <v>8163</v>
      </c>
      <c r="F897" s="271">
        <v>31760</v>
      </c>
      <c r="G897" s="151" t="s">
        <v>480</v>
      </c>
      <c r="H897" s="158">
        <v>85566780</v>
      </c>
      <c r="I897" s="151"/>
      <c r="J897" s="151"/>
      <c r="K897" s="151"/>
      <c r="L897" s="151"/>
      <c r="M897" s="151"/>
      <c r="N897" s="151"/>
      <c r="O897" s="151"/>
      <c r="P897" s="151"/>
      <c r="Q897" s="151"/>
      <c r="R897" s="151"/>
      <c r="S897" s="151"/>
      <c r="T897" s="151" t="s">
        <v>935</v>
      </c>
      <c r="U897" s="156">
        <v>45278</v>
      </c>
      <c r="V897" s="156">
        <v>45287</v>
      </c>
      <c r="W897" s="165">
        <f t="shared" si="100"/>
        <v>9</v>
      </c>
      <c r="X897" s="151" t="s">
        <v>453</v>
      </c>
      <c r="Y897" s="157" t="s">
        <v>564</v>
      </c>
      <c r="Z897" s="151" t="s">
        <v>817</v>
      </c>
      <c r="AA897" s="151" t="s">
        <v>6429</v>
      </c>
      <c r="AB897" s="160" t="s">
        <v>804</v>
      </c>
      <c r="AC897" s="156"/>
      <c r="AD897" s="167" t="s">
        <v>807</v>
      </c>
      <c r="AE897" s="151"/>
      <c r="AF897" s="159">
        <f t="shared" si="95"/>
        <v>0</v>
      </c>
      <c r="AG897" s="158"/>
      <c r="AH897" s="158"/>
      <c r="AI897" s="158"/>
      <c r="AJ897" s="158"/>
      <c r="AK897" s="158"/>
      <c r="AL897" s="158"/>
      <c r="AM897" s="158"/>
      <c r="AN897" s="158"/>
      <c r="AO897" s="158"/>
      <c r="AP897" s="158"/>
      <c r="AQ897" s="158"/>
      <c r="AR897" s="158"/>
      <c r="AS897" s="158"/>
      <c r="AT897" s="158"/>
      <c r="AU897" s="158"/>
      <c r="AV897" s="158"/>
      <c r="AW897" s="158"/>
      <c r="AX897" s="158"/>
      <c r="AY897" s="158"/>
      <c r="AZ897" s="158"/>
      <c r="BA897" s="158"/>
      <c r="BB897" s="158"/>
      <c r="BC897" s="158"/>
      <c r="BD897" s="158"/>
      <c r="BE897" s="158"/>
      <c r="BF897" s="158"/>
      <c r="BG897" s="151"/>
      <c r="BH897" s="151"/>
      <c r="BI897" s="151"/>
      <c r="BJ897" s="151"/>
      <c r="BK897" s="151"/>
      <c r="BL897" s="151"/>
      <c r="BM897" s="151"/>
      <c r="BN897" s="151"/>
      <c r="BO897" s="151"/>
      <c r="BP897" s="151"/>
      <c r="BQ897" s="151"/>
      <c r="BR897" s="151"/>
      <c r="BS897" s="151"/>
      <c r="BT897" s="151"/>
      <c r="BU897" s="151"/>
      <c r="BV897" s="151"/>
      <c r="BW897" s="151"/>
      <c r="BX897" s="151"/>
      <c r="BY897" s="151"/>
      <c r="BZ897" s="151"/>
      <c r="CA897" s="151"/>
      <c r="CB897" s="151"/>
      <c r="CC897" s="151"/>
      <c r="CD897" s="151"/>
      <c r="CE897" s="151"/>
      <c r="CF897" s="151"/>
      <c r="CG897" s="151"/>
      <c r="CH897" s="151"/>
      <c r="CI897" s="151"/>
      <c r="CJ897" s="151"/>
      <c r="CK897" s="151"/>
      <c r="CL897" s="151"/>
    </row>
    <row r="898" spans="1:90" s="89" customFormat="1" x14ac:dyDescent="0.2">
      <c r="A898" s="151" t="s">
        <v>6434</v>
      </c>
      <c r="B898" s="151">
        <v>887</v>
      </c>
      <c r="C898" s="151">
        <v>754</v>
      </c>
      <c r="D898" s="269" t="s">
        <v>370</v>
      </c>
      <c r="E898" s="270" t="s">
        <v>8164</v>
      </c>
      <c r="F898" s="271">
        <v>28389</v>
      </c>
      <c r="G898" s="151" t="s">
        <v>480</v>
      </c>
      <c r="H898" s="158">
        <v>49188831</v>
      </c>
      <c r="I898" s="151"/>
      <c r="J898" s="151"/>
      <c r="K898" s="151"/>
      <c r="L898" s="151"/>
      <c r="M898" s="151"/>
      <c r="N898" s="151"/>
      <c r="O898" s="151"/>
      <c r="P898" s="151"/>
      <c r="Q898" s="151"/>
      <c r="R898" s="151"/>
      <c r="S898" s="151"/>
      <c r="T898" s="151" t="s">
        <v>453</v>
      </c>
      <c r="U898" s="156" t="s">
        <v>453</v>
      </c>
      <c r="V898" s="156" t="s">
        <v>453</v>
      </c>
      <c r="W898" s="158" t="s">
        <v>453</v>
      </c>
      <c r="X898" s="151" t="s">
        <v>453</v>
      </c>
      <c r="Y898" s="157" t="s">
        <v>568</v>
      </c>
      <c r="Z898" s="151" t="s">
        <v>817</v>
      </c>
      <c r="AA898" s="151" t="s">
        <v>6398</v>
      </c>
      <c r="AB898" s="160" t="s">
        <v>804</v>
      </c>
      <c r="AC898" s="156">
        <v>45283</v>
      </c>
      <c r="AD898" s="167" t="s">
        <v>807</v>
      </c>
      <c r="AE898" s="151"/>
      <c r="AF898" s="159">
        <f t="shared" si="95"/>
        <v>-1488.7561643835618</v>
      </c>
      <c r="AG898" s="158"/>
      <c r="AH898" s="158"/>
      <c r="AI898" s="158"/>
      <c r="AJ898" s="158"/>
      <c r="AK898" s="158"/>
      <c r="AL898" s="158"/>
      <c r="AM898" s="158"/>
      <c r="AN898" s="158"/>
      <c r="AO898" s="158"/>
      <c r="AP898" s="158"/>
      <c r="AQ898" s="158"/>
      <c r="AR898" s="158"/>
      <c r="AS898" s="158"/>
      <c r="AT898" s="158"/>
      <c r="AU898" s="158"/>
      <c r="AV898" s="158"/>
      <c r="AW898" s="158"/>
      <c r="AX898" s="158"/>
      <c r="AY898" s="158"/>
      <c r="AZ898" s="158"/>
      <c r="BA898" s="158"/>
      <c r="BB898" s="158"/>
      <c r="BC898" s="158"/>
      <c r="BD898" s="158"/>
      <c r="BE898" s="158"/>
      <c r="BF898" s="158"/>
      <c r="BG898" s="151"/>
      <c r="BH898" s="151"/>
      <c r="BI898" s="151"/>
      <c r="BJ898" s="151"/>
      <c r="BK898" s="151"/>
      <c r="BL898" s="151"/>
      <c r="BM898" s="151"/>
      <c r="BN898" s="151"/>
      <c r="BO898" s="151"/>
      <c r="BP898" s="151"/>
      <c r="BQ898" s="151"/>
      <c r="BR898" s="151"/>
      <c r="BS898" s="151"/>
      <c r="BT898" s="151"/>
      <c r="BU898" s="151"/>
      <c r="BV898" s="151"/>
      <c r="BW898" s="151"/>
      <c r="BX898" s="151"/>
      <c r="BY898" s="151"/>
      <c r="BZ898" s="151"/>
      <c r="CA898" s="151"/>
      <c r="CB898" s="151"/>
      <c r="CC898" s="151"/>
      <c r="CD898" s="151"/>
      <c r="CE898" s="151"/>
      <c r="CF898" s="151"/>
      <c r="CG898" s="151"/>
      <c r="CH898" s="151"/>
      <c r="CI898" s="151"/>
      <c r="CJ898" s="151"/>
      <c r="CK898" s="151"/>
      <c r="CL898" s="151"/>
    </row>
    <row r="899" spans="1:90" s="89" customFormat="1" x14ac:dyDescent="0.2">
      <c r="A899" s="151"/>
      <c r="B899" s="151">
        <v>888</v>
      </c>
      <c r="C899" s="151">
        <v>755</v>
      </c>
      <c r="D899" s="269" t="s">
        <v>2627</v>
      </c>
      <c r="E899" s="270" t="s">
        <v>8165</v>
      </c>
      <c r="F899" s="271">
        <v>27786</v>
      </c>
      <c r="G899" s="151" t="s">
        <v>480</v>
      </c>
      <c r="H899" s="158">
        <v>35870562</v>
      </c>
      <c r="I899" s="151"/>
      <c r="J899" s="151"/>
      <c r="K899" s="151"/>
      <c r="L899" s="151"/>
      <c r="M899" s="151"/>
      <c r="N899" s="151"/>
      <c r="O899" s="151"/>
      <c r="P899" s="151"/>
      <c r="Q899" s="151"/>
      <c r="R899" s="151"/>
      <c r="S899" s="151"/>
      <c r="T899" s="151" t="s">
        <v>453</v>
      </c>
      <c r="U899" s="156" t="s">
        <v>453</v>
      </c>
      <c r="V899" s="156" t="s">
        <v>453</v>
      </c>
      <c r="W899" s="158" t="s">
        <v>453</v>
      </c>
      <c r="X899" s="151" t="s">
        <v>453</v>
      </c>
      <c r="Y899" s="157" t="s">
        <v>563</v>
      </c>
      <c r="Z899" s="151" t="s">
        <v>827</v>
      </c>
      <c r="AA899" s="151" t="s">
        <v>550</v>
      </c>
      <c r="AB899" s="160" t="s">
        <v>804</v>
      </c>
      <c r="AC899" s="156">
        <v>45301</v>
      </c>
      <c r="AD899" s="167" t="s">
        <v>807</v>
      </c>
      <c r="AE899" s="151"/>
      <c r="AF899" s="159">
        <f t="shared" si="95"/>
        <v>-1489.3479452054794</v>
      </c>
      <c r="AG899" s="158"/>
      <c r="AH899" s="158"/>
      <c r="AI899" s="158"/>
      <c r="AJ899" s="158"/>
      <c r="AK899" s="158"/>
      <c r="AL899" s="158"/>
      <c r="AM899" s="158"/>
      <c r="AN899" s="158"/>
      <c r="AO899" s="158"/>
      <c r="AP899" s="158"/>
      <c r="AQ899" s="158"/>
      <c r="AR899" s="158"/>
      <c r="AS899" s="158"/>
      <c r="AT899" s="158"/>
      <c r="AU899" s="158"/>
      <c r="AV899" s="158"/>
      <c r="AW899" s="158"/>
      <c r="AX899" s="158"/>
      <c r="AY899" s="158"/>
      <c r="AZ899" s="158"/>
      <c r="BA899" s="158"/>
      <c r="BB899" s="158"/>
      <c r="BC899" s="158"/>
      <c r="BD899" s="158"/>
      <c r="BE899" s="158"/>
      <c r="BF899" s="158"/>
      <c r="BG899" s="151"/>
      <c r="BH899" s="151"/>
      <c r="BI899" s="151"/>
      <c r="BJ899" s="151"/>
      <c r="BK899" s="151"/>
      <c r="BL899" s="151"/>
      <c r="BM899" s="151"/>
      <c r="BN899" s="151"/>
      <c r="BO899" s="151"/>
      <c r="BP899" s="151"/>
      <c r="BQ899" s="151"/>
      <c r="BR899" s="151"/>
      <c r="BS899" s="151"/>
      <c r="BT899" s="151"/>
      <c r="BU899" s="151"/>
      <c r="BV899" s="151"/>
      <c r="BW899" s="151"/>
      <c r="BX899" s="151"/>
      <c r="BY899" s="151"/>
      <c r="BZ899" s="151"/>
      <c r="CA899" s="151"/>
      <c r="CB899" s="151"/>
      <c r="CC899" s="151"/>
      <c r="CD899" s="151"/>
      <c r="CE899" s="151"/>
      <c r="CF899" s="151"/>
      <c r="CG899" s="151"/>
      <c r="CH899" s="151"/>
      <c r="CI899" s="151"/>
      <c r="CJ899" s="151"/>
      <c r="CK899" s="151"/>
      <c r="CL899" s="151"/>
    </row>
    <row r="900" spans="1:90" s="89" customFormat="1" x14ac:dyDescent="0.2">
      <c r="A900" s="151" t="s">
        <v>6436</v>
      </c>
      <c r="B900" s="151">
        <v>889</v>
      </c>
      <c r="C900" s="151" t="s">
        <v>6437</v>
      </c>
      <c r="D900" s="269" t="s">
        <v>8166</v>
      </c>
      <c r="E900" s="270" t="s">
        <v>8167</v>
      </c>
      <c r="F900" s="271">
        <v>27723</v>
      </c>
      <c r="G900" s="151" t="s">
        <v>562</v>
      </c>
      <c r="H900" s="158">
        <v>35416603</v>
      </c>
      <c r="I900" s="151"/>
      <c r="J900" s="151"/>
      <c r="K900" s="151"/>
      <c r="L900" s="151"/>
      <c r="M900" s="151"/>
      <c r="N900" s="151"/>
      <c r="O900" s="151"/>
      <c r="P900" s="151"/>
      <c r="Q900" s="151"/>
      <c r="R900" s="151"/>
      <c r="S900" s="151"/>
      <c r="T900" s="151" t="s">
        <v>895</v>
      </c>
      <c r="U900" s="156">
        <v>45315</v>
      </c>
      <c r="V900" s="156">
        <v>45322</v>
      </c>
      <c r="W900" s="158" t="s">
        <v>453</v>
      </c>
      <c r="X900" s="151" t="s">
        <v>453</v>
      </c>
      <c r="Y900" s="157" t="s">
        <v>563</v>
      </c>
      <c r="Z900" s="151" t="s">
        <v>817</v>
      </c>
      <c r="AA900" s="151" t="s">
        <v>6435</v>
      </c>
      <c r="AB900" s="160" t="s">
        <v>804</v>
      </c>
      <c r="AC900" s="156">
        <v>45355</v>
      </c>
      <c r="AD900" s="167" t="s">
        <v>804</v>
      </c>
      <c r="AE900" s="151"/>
      <c r="AF900" s="159">
        <f t="shared" si="95"/>
        <v>-1491.1232876712329</v>
      </c>
      <c r="AG900" s="158"/>
      <c r="AH900" s="158"/>
      <c r="AI900" s="158"/>
      <c r="AJ900" s="158"/>
      <c r="AK900" s="158"/>
      <c r="AL900" s="158"/>
      <c r="AM900" s="158"/>
      <c r="AN900" s="158"/>
      <c r="AO900" s="158"/>
      <c r="AP900" s="158"/>
      <c r="AQ900" s="158"/>
      <c r="AR900" s="158"/>
      <c r="AS900" s="158"/>
      <c r="AT900" s="158"/>
      <c r="AU900" s="158"/>
      <c r="AV900" s="158"/>
      <c r="AW900" s="158"/>
      <c r="AX900" s="158"/>
      <c r="AY900" s="158"/>
      <c r="AZ900" s="158"/>
      <c r="BA900" s="158"/>
      <c r="BB900" s="158"/>
      <c r="BC900" s="158"/>
      <c r="BD900" s="158"/>
      <c r="BE900" s="158"/>
      <c r="BF900" s="158"/>
      <c r="BG900" s="151"/>
      <c r="BH900" s="151"/>
      <c r="BI900" s="151"/>
      <c r="BJ900" s="151"/>
      <c r="BK900" s="151"/>
      <c r="BL900" s="151"/>
      <c r="BM900" s="151"/>
      <c r="BN900" s="151"/>
      <c r="BO900" s="151"/>
      <c r="BP900" s="151"/>
      <c r="BQ900" s="151"/>
      <c r="BR900" s="151"/>
      <c r="BS900" s="151"/>
      <c r="BT900" s="151"/>
      <c r="BU900" s="151"/>
      <c r="BV900" s="151"/>
      <c r="BW900" s="151"/>
      <c r="BX900" s="151"/>
      <c r="BY900" s="151"/>
      <c r="BZ900" s="151"/>
      <c r="CA900" s="151"/>
      <c r="CB900" s="151"/>
      <c r="CC900" s="151"/>
      <c r="CD900" s="151"/>
      <c r="CE900" s="151"/>
      <c r="CF900" s="151"/>
      <c r="CG900" s="151"/>
      <c r="CH900" s="151"/>
      <c r="CI900" s="151"/>
      <c r="CJ900" s="151"/>
      <c r="CK900" s="151"/>
      <c r="CL900" s="151"/>
    </row>
    <row r="901" spans="1:90" s="89" customFormat="1" x14ac:dyDescent="0.2">
      <c r="A901" s="151"/>
      <c r="B901" s="151">
        <v>890</v>
      </c>
      <c r="C901" s="151">
        <v>756</v>
      </c>
      <c r="D901" s="269" t="s">
        <v>8168</v>
      </c>
      <c r="E901" s="270" t="s">
        <v>8169</v>
      </c>
      <c r="F901" s="271">
        <v>35768</v>
      </c>
      <c r="G901" s="151" t="s">
        <v>562</v>
      </c>
      <c r="H901" s="158">
        <v>55495447</v>
      </c>
      <c r="I901" s="151"/>
      <c r="J901" s="151"/>
      <c r="K901" s="151"/>
      <c r="L901" s="151"/>
      <c r="M901" s="151"/>
      <c r="N901" s="151"/>
      <c r="O901" s="151"/>
      <c r="P901" s="151"/>
      <c r="Q901" s="151"/>
      <c r="R901" s="151"/>
      <c r="S901" s="151"/>
      <c r="T901" s="151" t="s">
        <v>453</v>
      </c>
      <c r="U901" s="156" t="s">
        <v>453</v>
      </c>
      <c r="V901" s="156" t="s">
        <v>453</v>
      </c>
      <c r="W901" s="158" t="s">
        <v>453</v>
      </c>
      <c r="X901" s="151" t="s">
        <v>453</v>
      </c>
      <c r="Y901" s="157" t="s">
        <v>563</v>
      </c>
      <c r="Z901" s="151" t="s">
        <v>827</v>
      </c>
      <c r="AA901" s="151" t="s">
        <v>550</v>
      </c>
      <c r="AB901" s="160" t="s">
        <v>804</v>
      </c>
      <c r="AC901" s="156">
        <v>45320</v>
      </c>
      <c r="AD901" s="167" t="s">
        <v>807</v>
      </c>
      <c r="AE901" s="151"/>
      <c r="AF901" s="159">
        <f t="shared" si="95"/>
        <v>-1489.972602739726</v>
      </c>
      <c r="AG901" s="158"/>
      <c r="AH901" s="158"/>
      <c r="AI901" s="158"/>
      <c r="AJ901" s="158"/>
      <c r="AK901" s="158"/>
      <c r="AL901" s="158"/>
      <c r="AM901" s="158"/>
      <c r="AN901" s="158"/>
      <c r="AO901" s="158"/>
      <c r="AP901" s="158"/>
      <c r="AQ901" s="158"/>
      <c r="AR901" s="158"/>
      <c r="AS901" s="158"/>
      <c r="AT901" s="158"/>
      <c r="AU901" s="158"/>
      <c r="AV901" s="158"/>
      <c r="AW901" s="158"/>
      <c r="AX901" s="158"/>
      <c r="AY901" s="158"/>
      <c r="AZ901" s="158"/>
      <c r="BA901" s="158"/>
      <c r="BB901" s="158"/>
      <c r="BC901" s="158"/>
      <c r="BD901" s="158"/>
      <c r="BE901" s="158"/>
      <c r="BF901" s="158"/>
      <c r="BG901" s="151"/>
      <c r="BH901" s="151"/>
      <c r="BI901" s="151"/>
      <c r="BJ901" s="151"/>
      <c r="BK901" s="151"/>
      <c r="BL901" s="151"/>
      <c r="BM901" s="151"/>
      <c r="BN901" s="151"/>
      <c r="BO901" s="151"/>
      <c r="BP901" s="151"/>
      <c r="BQ901" s="151"/>
      <c r="BR901" s="151"/>
      <c r="BS901" s="151"/>
      <c r="BT901" s="151"/>
      <c r="BU901" s="151"/>
      <c r="BV901" s="151"/>
      <c r="BW901" s="151"/>
      <c r="BX901" s="151"/>
      <c r="BY901" s="151"/>
      <c r="BZ901" s="151"/>
      <c r="CA901" s="151"/>
      <c r="CB901" s="151"/>
      <c r="CC901" s="151"/>
      <c r="CD901" s="151"/>
      <c r="CE901" s="151"/>
      <c r="CF901" s="151"/>
      <c r="CG901" s="151"/>
      <c r="CH901" s="151"/>
      <c r="CI901" s="151"/>
      <c r="CJ901" s="151"/>
      <c r="CK901" s="151"/>
      <c r="CL901" s="151"/>
    </row>
    <row r="902" spans="1:90" s="89" customFormat="1" x14ac:dyDescent="0.2">
      <c r="A902" s="151"/>
      <c r="B902" s="151">
        <v>891</v>
      </c>
      <c r="C902" s="151">
        <v>757</v>
      </c>
      <c r="D902" s="269" t="s">
        <v>8170</v>
      </c>
      <c r="E902" s="270" t="s">
        <v>8171</v>
      </c>
      <c r="F902" s="271">
        <v>19729</v>
      </c>
      <c r="G902" s="151" t="s">
        <v>480</v>
      </c>
      <c r="H902" s="158">
        <v>85614814</v>
      </c>
      <c r="I902" s="151"/>
      <c r="J902" s="151"/>
      <c r="K902" s="151"/>
      <c r="L902" s="151"/>
      <c r="M902" s="151"/>
      <c r="N902" s="151"/>
      <c r="O902" s="151"/>
      <c r="P902" s="151"/>
      <c r="Q902" s="151"/>
      <c r="R902" s="151"/>
      <c r="S902" s="151"/>
      <c r="T902" s="151" t="s">
        <v>453</v>
      </c>
      <c r="U902" s="156" t="s">
        <v>453</v>
      </c>
      <c r="V902" s="156" t="s">
        <v>453</v>
      </c>
      <c r="W902" s="158" t="s">
        <v>453</v>
      </c>
      <c r="X902" s="151" t="s">
        <v>453</v>
      </c>
      <c r="Y902" s="157" t="s">
        <v>564</v>
      </c>
      <c r="Z902" s="151" t="s">
        <v>817</v>
      </c>
      <c r="AA902" s="151" t="s">
        <v>6438</v>
      </c>
      <c r="AB902" s="160" t="s">
        <v>804</v>
      </c>
      <c r="AC902" s="156">
        <v>45322</v>
      </c>
      <c r="AD902" s="167" t="s">
        <v>807</v>
      </c>
      <c r="AE902" s="151"/>
      <c r="AF902" s="159">
        <f t="shared" si="95"/>
        <v>-1490.0383561643835</v>
      </c>
      <c r="AG902" s="158"/>
      <c r="AH902" s="158"/>
      <c r="AI902" s="158"/>
      <c r="AJ902" s="158"/>
      <c r="AK902" s="158"/>
      <c r="AL902" s="158"/>
      <c r="AM902" s="158"/>
      <c r="AN902" s="158"/>
      <c r="AO902" s="158"/>
      <c r="AP902" s="158"/>
      <c r="AQ902" s="158"/>
      <c r="AR902" s="158"/>
      <c r="AS902" s="158"/>
      <c r="AT902" s="158"/>
      <c r="AU902" s="158"/>
      <c r="AV902" s="158"/>
      <c r="AW902" s="158"/>
      <c r="AX902" s="158"/>
      <c r="AY902" s="158"/>
      <c r="AZ902" s="158"/>
      <c r="BA902" s="158"/>
      <c r="BB902" s="158"/>
      <c r="BC902" s="158"/>
      <c r="BD902" s="158"/>
      <c r="BE902" s="158"/>
      <c r="BF902" s="158"/>
      <c r="BG902" s="151"/>
      <c r="BH902" s="151"/>
      <c r="BI902" s="151"/>
      <c r="BJ902" s="151"/>
      <c r="BK902" s="151"/>
      <c r="BL902" s="151"/>
      <c r="BM902" s="151"/>
      <c r="BN902" s="151"/>
      <c r="BO902" s="151"/>
      <c r="BP902" s="151"/>
      <c r="BQ902" s="151"/>
      <c r="BR902" s="151"/>
      <c r="BS902" s="151"/>
      <c r="BT902" s="151"/>
      <c r="BU902" s="151"/>
      <c r="BV902" s="151"/>
      <c r="BW902" s="151"/>
      <c r="BX902" s="151"/>
      <c r="BY902" s="151"/>
      <c r="BZ902" s="151"/>
      <c r="CA902" s="151"/>
      <c r="CB902" s="151"/>
      <c r="CC902" s="151"/>
      <c r="CD902" s="151"/>
      <c r="CE902" s="151"/>
      <c r="CF902" s="151"/>
      <c r="CG902" s="151"/>
      <c r="CH902" s="151"/>
      <c r="CI902" s="151"/>
      <c r="CJ902" s="151"/>
      <c r="CK902" s="151"/>
      <c r="CL902" s="151"/>
    </row>
    <row r="903" spans="1:90" s="89" customFormat="1" x14ac:dyDescent="0.2">
      <c r="A903" s="151"/>
      <c r="B903" s="151">
        <v>892</v>
      </c>
      <c r="C903" s="151" t="s">
        <v>6440</v>
      </c>
      <c r="D903" s="269" t="s">
        <v>8172</v>
      </c>
      <c r="E903" s="270" t="s">
        <v>8173</v>
      </c>
      <c r="F903" s="271">
        <v>31472</v>
      </c>
      <c r="G903" s="151" t="s">
        <v>562</v>
      </c>
      <c r="H903" s="158">
        <v>85604169</v>
      </c>
      <c r="I903" s="151"/>
      <c r="J903" s="151"/>
      <c r="K903" s="151"/>
      <c r="L903" s="151"/>
      <c r="M903" s="151"/>
      <c r="N903" s="151"/>
      <c r="O903" s="151"/>
      <c r="P903" s="151"/>
      <c r="Q903" s="151"/>
      <c r="R903" s="151"/>
      <c r="S903" s="151"/>
      <c r="T903" s="151" t="s">
        <v>453</v>
      </c>
      <c r="U903" s="156" t="s">
        <v>453</v>
      </c>
      <c r="V903" s="156" t="s">
        <v>453</v>
      </c>
      <c r="W903" s="158" t="s">
        <v>453</v>
      </c>
      <c r="X903" s="151" t="s">
        <v>453</v>
      </c>
      <c r="Y903" s="157" t="s">
        <v>563</v>
      </c>
      <c r="Z903" s="151" t="s">
        <v>817</v>
      </c>
      <c r="AA903" s="151" t="s">
        <v>6439</v>
      </c>
      <c r="AB903" s="160" t="s">
        <v>804</v>
      </c>
      <c r="AC903" s="156">
        <v>45336</v>
      </c>
      <c r="AD903" s="167" t="s">
        <v>804</v>
      </c>
      <c r="AE903" s="151"/>
      <c r="AF903" s="159">
        <f t="shared" si="95"/>
        <v>-1490.4986301369863</v>
      </c>
      <c r="AG903" s="158"/>
      <c r="AH903" s="158"/>
      <c r="AI903" s="158"/>
      <c r="AJ903" s="158"/>
      <c r="AK903" s="158"/>
      <c r="AL903" s="158"/>
      <c r="AM903" s="158"/>
      <c r="AN903" s="158"/>
      <c r="AO903" s="158"/>
      <c r="AP903" s="158"/>
      <c r="AQ903" s="158"/>
      <c r="AR903" s="158"/>
      <c r="AS903" s="158"/>
      <c r="AT903" s="158"/>
      <c r="AU903" s="158"/>
      <c r="AV903" s="158"/>
      <c r="AW903" s="158"/>
      <c r="AX903" s="158"/>
      <c r="AY903" s="158"/>
      <c r="AZ903" s="158"/>
      <c r="BA903" s="158"/>
      <c r="BB903" s="158"/>
      <c r="BC903" s="158"/>
      <c r="BD903" s="158"/>
      <c r="BE903" s="158"/>
      <c r="BF903" s="158"/>
      <c r="BG903" s="151"/>
      <c r="BH903" s="151"/>
      <c r="BI903" s="151"/>
      <c r="BJ903" s="151"/>
      <c r="BK903" s="151"/>
      <c r="BL903" s="151"/>
      <c r="BM903" s="151"/>
      <c r="BN903" s="151"/>
      <c r="BO903" s="151"/>
      <c r="BP903" s="151"/>
      <c r="BQ903" s="151"/>
      <c r="BR903" s="151"/>
      <c r="BS903" s="151"/>
      <c r="BT903" s="151"/>
      <c r="BU903" s="151"/>
      <c r="BV903" s="151"/>
      <c r="BW903" s="151"/>
      <c r="BX903" s="151"/>
      <c r="BY903" s="151"/>
      <c r="BZ903" s="151"/>
      <c r="CA903" s="151"/>
      <c r="CB903" s="151"/>
      <c r="CC903" s="151"/>
      <c r="CD903" s="151"/>
      <c r="CE903" s="151"/>
      <c r="CF903" s="151"/>
      <c r="CG903" s="151"/>
      <c r="CH903" s="151"/>
      <c r="CI903" s="151"/>
      <c r="CJ903" s="151"/>
      <c r="CK903" s="151"/>
      <c r="CL903" s="151"/>
    </row>
    <row r="904" spans="1:90" s="89" customFormat="1" x14ac:dyDescent="0.2">
      <c r="A904" s="151"/>
      <c r="B904" s="151">
        <v>893</v>
      </c>
      <c r="C904" s="151">
        <v>758</v>
      </c>
      <c r="D904" s="269" t="s">
        <v>8174</v>
      </c>
      <c r="E904" s="270" t="s">
        <v>8175</v>
      </c>
      <c r="F904" s="271">
        <v>16850</v>
      </c>
      <c r="G904" s="151" t="s">
        <v>562</v>
      </c>
      <c r="H904" s="158">
        <v>37369838</v>
      </c>
      <c r="I904" s="151"/>
      <c r="J904" s="151"/>
      <c r="K904" s="151"/>
      <c r="L904" s="151"/>
      <c r="M904" s="151"/>
      <c r="N904" s="151"/>
      <c r="O904" s="151"/>
      <c r="P904" s="151"/>
      <c r="Q904" s="151"/>
      <c r="R904" s="151"/>
      <c r="S904" s="151"/>
      <c r="T904" s="151" t="s">
        <v>453</v>
      </c>
      <c r="U904" s="156" t="s">
        <v>453</v>
      </c>
      <c r="V904" s="156" t="s">
        <v>453</v>
      </c>
      <c r="W904" s="158" t="s">
        <v>453</v>
      </c>
      <c r="X904" s="151" t="s">
        <v>453</v>
      </c>
      <c r="Y904" s="157" t="s">
        <v>568</v>
      </c>
      <c r="Z904" s="151" t="s">
        <v>817</v>
      </c>
      <c r="AA904" s="151" t="s">
        <v>6441</v>
      </c>
      <c r="AB904" s="160" t="s">
        <v>804</v>
      </c>
      <c r="AC904" s="156">
        <v>45336</v>
      </c>
      <c r="AD904" s="167" t="s">
        <v>807</v>
      </c>
      <c r="AE904" s="151"/>
      <c r="AF904" s="159">
        <f t="shared" si="95"/>
        <v>-1490.4986301369863</v>
      </c>
      <c r="AG904" s="158"/>
      <c r="AH904" s="158"/>
      <c r="AI904" s="158"/>
      <c r="AJ904" s="158"/>
      <c r="AK904" s="158"/>
      <c r="AL904" s="158"/>
      <c r="AM904" s="158"/>
      <c r="AN904" s="158"/>
      <c r="AO904" s="158"/>
      <c r="AP904" s="158"/>
      <c r="AQ904" s="158"/>
      <c r="AR904" s="158"/>
      <c r="AS904" s="158"/>
      <c r="AT904" s="158"/>
      <c r="AU904" s="158"/>
      <c r="AV904" s="158"/>
      <c r="AW904" s="158"/>
      <c r="AX904" s="158"/>
      <c r="AY904" s="158"/>
      <c r="AZ904" s="158"/>
      <c r="BA904" s="158"/>
      <c r="BB904" s="158"/>
      <c r="BC904" s="158"/>
      <c r="BD904" s="158"/>
      <c r="BE904" s="158"/>
      <c r="BF904" s="158"/>
      <c r="BG904" s="151"/>
      <c r="BH904" s="151"/>
      <c r="BI904" s="151"/>
      <c r="BJ904" s="151"/>
      <c r="BK904" s="151"/>
      <c r="BL904" s="151"/>
      <c r="BM904" s="151"/>
      <c r="BN904" s="151"/>
      <c r="BO904" s="151"/>
      <c r="BP904" s="151"/>
      <c r="BQ904" s="151"/>
      <c r="BR904" s="151"/>
      <c r="BS904" s="151"/>
      <c r="BT904" s="151"/>
      <c r="BU904" s="151"/>
      <c r="BV904" s="151"/>
      <c r="BW904" s="151"/>
      <c r="BX904" s="151"/>
      <c r="BY904" s="151"/>
      <c r="BZ904" s="151"/>
      <c r="CA904" s="151"/>
      <c r="CB904" s="151"/>
      <c r="CC904" s="151"/>
      <c r="CD904" s="151"/>
      <c r="CE904" s="151"/>
      <c r="CF904" s="151"/>
      <c r="CG904" s="151"/>
      <c r="CH904" s="151"/>
      <c r="CI904" s="151"/>
      <c r="CJ904" s="151"/>
      <c r="CK904" s="151"/>
      <c r="CL904" s="151"/>
    </row>
    <row r="905" spans="1:90" s="89" customFormat="1" x14ac:dyDescent="0.2">
      <c r="A905" s="151"/>
      <c r="B905" s="151">
        <v>894</v>
      </c>
      <c r="C905" s="151">
        <v>759</v>
      </c>
      <c r="D905" s="269" t="s">
        <v>8176</v>
      </c>
      <c r="E905" s="270" t="s">
        <v>8177</v>
      </c>
      <c r="F905" s="271">
        <v>25915</v>
      </c>
      <c r="G905" s="151" t="s">
        <v>562</v>
      </c>
      <c r="H905" s="158">
        <v>85333216</v>
      </c>
      <c r="I905" s="151"/>
      <c r="J905" s="151"/>
      <c r="K905" s="151"/>
      <c r="L905" s="151"/>
      <c r="M905" s="151"/>
      <c r="N905" s="151"/>
      <c r="O905" s="151"/>
      <c r="P905" s="151"/>
      <c r="Q905" s="151"/>
      <c r="R905" s="151"/>
      <c r="S905" s="151"/>
      <c r="T905" s="151" t="s">
        <v>453</v>
      </c>
      <c r="U905" s="156" t="s">
        <v>453</v>
      </c>
      <c r="V905" s="156" t="s">
        <v>453</v>
      </c>
      <c r="W905" s="158" t="s">
        <v>453</v>
      </c>
      <c r="X905" s="151" t="s">
        <v>453</v>
      </c>
      <c r="Y905" s="157" t="s">
        <v>472</v>
      </c>
      <c r="Z905" s="151" t="s">
        <v>1088</v>
      </c>
      <c r="AA905" s="151" t="s">
        <v>6442</v>
      </c>
      <c r="AB905" s="160" t="s">
        <v>804</v>
      </c>
      <c r="AC905" s="156">
        <v>45336</v>
      </c>
      <c r="AD905" s="160" t="s">
        <v>807</v>
      </c>
      <c r="AE905" s="151"/>
      <c r="AF905" s="159">
        <f t="shared" si="95"/>
        <v>-1490.4986301369863</v>
      </c>
      <c r="AG905" s="158"/>
      <c r="AH905" s="158"/>
      <c r="AI905" s="158"/>
      <c r="AJ905" s="158"/>
      <c r="AK905" s="158"/>
      <c r="AL905" s="158"/>
      <c r="AM905" s="158"/>
      <c r="AN905" s="158"/>
      <c r="AO905" s="158"/>
      <c r="AP905" s="158"/>
      <c r="AQ905" s="158"/>
      <c r="AR905" s="158"/>
      <c r="AS905" s="158"/>
      <c r="AT905" s="158"/>
      <c r="AU905" s="158"/>
      <c r="AV905" s="158"/>
      <c r="AW905" s="158"/>
      <c r="AX905" s="158"/>
      <c r="AY905" s="158"/>
      <c r="AZ905" s="158"/>
      <c r="BA905" s="158"/>
      <c r="BB905" s="158"/>
      <c r="BC905" s="158"/>
      <c r="BD905" s="158"/>
      <c r="BE905" s="158"/>
      <c r="BF905" s="158"/>
      <c r="BG905" s="151"/>
      <c r="BH905" s="151"/>
      <c r="BI905" s="151"/>
      <c r="BJ905" s="151"/>
      <c r="BK905" s="151"/>
      <c r="BL905" s="151"/>
      <c r="BM905" s="151"/>
      <c r="BN905" s="151"/>
      <c r="BO905" s="151"/>
      <c r="BP905" s="151"/>
      <c r="BQ905" s="151"/>
      <c r="BR905" s="151"/>
      <c r="BS905" s="151"/>
      <c r="BT905" s="151"/>
      <c r="BU905" s="151"/>
      <c r="BV905" s="151"/>
      <c r="BW905" s="151"/>
      <c r="BX905" s="151"/>
      <c r="BY905" s="151"/>
      <c r="BZ905" s="151"/>
      <c r="CA905" s="151"/>
      <c r="CB905" s="151"/>
      <c r="CC905" s="151"/>
      <c r="CD905" s="151"/>
      <c r="CE905" s="151"/>
      <c r="CF905" s="151"/>
      <c r="CG905" s="151"/>
      <c r="CH905" s="151"/>
      <c r="CI905" s="151"/>
      <c r="CJ905" s="151"/>
      <c r="CK905" s="151"/>
      <c r="CL905" s="151"/>
    </row>
    <row r="906" spans="1:90" s="89" customFormat="1" x14ac:dyDescent="0.2">
      <c r="A906" s="151"/>
      <c r="B906" s="151">
        <v>895</v>
      </c>
      <c r="C906" s="151" t="s">
        <v>6443</v>
      </c>
      <c r="D906" s="269" t="s">
        <v>6491</v>
      </c>
      <c r="E906" s="270" t="s">
        <v>8178</v>
      </c>
      <c r="F906" s="271">
        <v>17830</v>
      </c>
      <c r="G906" s="151" t="s">
        <v>562</v>
      </c>
      <c r="H906" s="158">
        <v>49339415</v>
      </c>
      <c r="I906" s="151"/>
      <c r="J906" s="151"/>
      <c r="K906" s="151"/>
      <c r="L906" s="151"/>
      <c r="M906" s="151"/>
      <c r="N906" s="151"/>
      <c r="O906" s="151"/>
      <c r="P906" s="151"/>
      <c r="Q906" s="151"/>
      <c r="R906" s="151"/>
      <c r="S906" s="151"/>
      <c r="T906" s="151" t="s">
        <v>453</v>
      </c>
      <c r="U906" s="156" t="s">
        <v>453</v>
      </c>
      <c r="V906" s="156" t="s">
        <v>453</v>
      </c>
      <c r="W906" s="158" t="s">
        <v>453</v>
      </c>
      <c r="X906" s="151" t="s">
        <v>453</v>
      </c>
      <c r="Y906" s="157" t="s">
        <v>564</v>
      </c>
      <c r="Z906" s="151" t="s">
        <v>817</v>
      </c>
      <c r="AA906" s="151" t="s">
        <v>6444</v>
      </c>
      <c r="AB906" s="160" t="s">
        <v>804</v>
      </c>
      <c r="AC906" s="156">
        <v>45341</v>
      </c>
      <c r="AD906" s="167" t="s">
        <v>804</v>
      </c>
      <c r="AE906" s="179"/>
      <c r="AF906" s="159">
        <f t="shared" si="95"/>
        <v>-1490.66301369863</v>
      </c>
      <c r="AG906" s="158"/>
      <c r="AH906" s="158"/>
      <c r="AI906" s="158"/>
      <c r="AJ906" s="158"/>
      <c r="AK906" s="158"/>
      <c r="AL906" s="158"/>
      <c r="AM906" s="158"/>
      <c r="AN906" s="158"/>
      <c r="AO906" s="158"/>
      <c r="AP906" s="158"/>
      <c r="AQ906" s="158"/>
      <c r="AR906" s="158"/>
      <c r="AS906" s="158"/>
      <c r="AT906" s="158"/>
      <c r="AU906" s="158"/>
      <c r="AV906" s="158"/>
      <c r="AW906" s="158"/>
      <c r="AX906" s="158"/>
      <c r="AY906" s="158"/>
      <c r="AZ906" s="158"/>
      <c r="BA906" s="158"/>
      <c r="BB906" s="158"/>
      <c r="BC906" s="158"/>
      <c r="BD906" s="158"/>
      <c r="BE906" s="158"/>
      <c r="BF906" s="158"/>
      <c r="BG906" s="151"/>
      <c r="BH906" s="151"/>
      <c r="BI906" s="151"/>
      <c r="BJ906" s="151"/>
      <c r="BK906" s="151"/>
      <c r="BL906" s="151"/>
      <c r="BM906" s="151"/>
      <c r="BN906" s="151"/>
      <c r="BO906" s="151"/>
      <c r="BP906" s="151"/>
      <c r="BQ906" s="151"/>
      <c r="BR906" s="151"/>
      <c r="BS906" s="151"/>
      <c r="BT906" s="151"/>
      <c r="BU906" s="151"/>
      <c r="BV906" s="151"/>
      <c r="BW906" s="151"/>
      <c r="BX906" s="151"/>
      <c r="BY906" s="151"/>
      <c r="BZ906" s="151"/>
      <c r="CA906" s="151"/>
      <c r="CB906" s="151"/>
      <c r="CC906" s="151"/>
      <c r="CD906" s="151"/>
      <c r="CE906" s="151"/>
      <c r="CF906" s="151"/>
      <c r="CG906" s="151"/>
      <c r="CH906" s="151"/>
      <c r="CI906" s="151"/>
      <c r="CJ906" s="151"/>
      <c r="CK906" s="151"/>
      <c r="CL906" s="151"/>
    </row>
    <row r="907" spans="1:90" s="89" customFormat="1" x14ac:dyDescent="0.2">
      <c r="A907" s="151"/>
      <c r="B907" s="151">
        <v>896</v>
      </c>
      <c r="C907" s="151">
        <v>760</v>
      </c>
      <c r="D907" s="269" t="s">
        <v>8179</v>
      </c>
      <c r="E907" s="270" t="s">
        <v>8180</v>
      </c>
      <c r="F907" s="271">
        <v>21971</v>
      </c>
      <c r="G907" s="151" t="s">
        <v>480</v>
      </c>
      <c r="H907" s="158">
        <v>85594794</v>
      </c>
      <c r="I907" s="151"/>
      <c r="J907" s="151"/>
      <c r="K907" s="151"/>
      <c r="L907" s="151"/>
      <c r="M907" s="151"/>
      <c r="N907" s="151"/>
      <c r="O907" s="151"/>
      <c r="P907" s="151"/>
      <c r="Q907" s="151"/>
      <c r="R907" s="151"/>
      <c r="S907" s="151"/>
      <c r="T907" s="151" t="s">
        <v>453</v>
      </c>
      <c r="U907" s="156" t="s">
        <v>453</v>
      </c>
      <c r="V907" s="156" t="s">
        <v>453</v>
      </c>
      <c r="W907" s="158" t="s">
        <v>453</v>
      </c>
      <c r="X907" s="151" t="s">
        <v>453</v>
      </c>
      <c r="Y907" s="157" t="s">
        <v>563</v>
      </c>
      <c r="Z907" s="151" t="s">
        <v>817</v>
      </c>
      <c r="AA907" s="151" t="s">
        <v>6445</v>
      </c>
      <c r="AB907" s="160" t="s">
        <v>804</v>
      </c>
      <c r="AC907" s="156">
        <v>45343</v>
      </c>
      <c r="AD907" s="167" t="s">
        <v>807</v>
      </c>
      <c r="AE907" s="179"/>
      <c r="AF907" s="159"/>
      <c r="AG907" s="158"/>
      <c r="AH907" s="158"/>
      <c r="AI907" s="158"/>
      <c r="AJ907" s="158"/>
      <c r="AK907" s="158"/>
      <c r="AL907" s="158"/>
      <c r="AM907" s="158"/>
      <c r="AN907" s="158"/>
      <c r="AO907" s="158"/>
      <c r="AP907" s="158"/>
      <c r="AQ907" s="158"/>
      <c r="AR907" s="158"/>
      <c r="AS907" s="158"/>
      <c r="AT907" s="158"/>
      <c r="AU907" s="158"/>
      <c r="AV907" s="158"/>
      <c r="AW907" s="158"/>
      <c r="AX907" s="158"/>
      <c r="AY907" s="158"/>
      <c r="AZ907" s="158"/>
      <c r="BA907" s="158"/>
      <c r="BB907" s="158"/>
      <c r="BC907" s="158"/>
      <c r="BD907" s="158"/>
      <c r="BE907" s="158"/>
      <c r="BF907" s="158"/>
      <c r="BG907" s="151"/>
      <c r="BH907" s="151"/>
      <c r="BI907" s="151"/>
      <c r="BJ907" s="151"/>
      <c r="BK907" s="151"/>
      <c r="BL907" s="151"/>
      <c r="BM907" s="151"/>
      <c r="BN907" s="151"/>
      <c r="BO907" s="151"/>
      <c r="BP907" s="151"/>
      <c r="BQ907" s="151"/>
      <c r="BR907" s="151"/>
      <c r="BS907" s="151"/>
      <c r="BT907" s="151"/>
      <c r="BU907" s="151"/>
      <c r="BV907" s="151"/>
      <c r="BW907" s="151"/>
      <c r="BX907" s="151"/>
      <c r="BY907" s="151"/>
      <c r="BZ907" s="151"/>
      <c r="CA907" s="151"/>
      <c r="CB907" s="151"/>
      <c r="CC907" s="151"/>
      <c r="CD907" s="151"/>
      <c r="CE907" s="151"/>
      <c r="CF907" s="151"/>
      <c r="CG907" s="151"/>
      <c r="CH907" s="151"/>
      <c r="CI907" s="151"/>
      <c r="CJ907" s="151"/>
      <c r="CK907" s="151"/>
      <c r="CL907" s="151"/>
    </row>
    <row r="908" spans="1:90" s="89" customFormat="1" x14ac:dyDescent="0.2">
      <c r="A908" s="151" t="s">
        <v>6447</v>
      </c>
      <c r="B908" s="151">
        <v>897</v>
      </c>
      <c r="C908" s="155" t="s">
        <v>6446</v>
      </c>
      <c r="D908" s="269" t="s">
        <v>8181</v>
      </c>
      <c r="E908" s="270" t="s">
        <v>8182</v>
      </c>
      <c r="F908" s="271">
        <v>31822</v>
      </c>
      <c r="G908" s="151" t="s">
        <v>562</v>
      </c>
      <c r="H908" s="158">
        <v>46276776</v>
      </c>
      <c r="I908" s="151"/>
      <c r="J908" s="151"/>
      <c r="K908" s="151"/>
      <c r="L908" s="151"/>
      <c r="M908" s="151"/>
      <c r="N908" s="151"/>
      <c r="O908" s="151"/>
      <c r="P908" s="151"/>
      <c r="Q908" s="151"/>
      <c r="R908" s="151"/>
      <c r="S908" s="151"/>
      <c r="T908" s="151" t="s">
        <v>453</v>
      </c>
      <c r="U908" s="175" t="s">
        <v>453</v>
      </c>
      <c r="V908" s="158" t="s">
        <v>453</v>
      </c>
      <c r="W908" s="165" t="s">
        <v>453</v>
      </c>
      <c r="X908" s="158" t="s">
        <v>453</v>
      </c>
      <c r="Y908" s="158" t="s">
        <v>563</v>
      </c>
      <c r="Z908" s="151" t="s">
        <v>817</v>
      </c>
      <c r="AA908" s="151" t="s">
        <v>6450</v>
      </c>
      <c r="AB908" s="167" t="s">
        <v>804</v>
      </c>
      <c r="AC908" s="216">
        <v>45348</v>
      </c>
      <c r="AD908" s="167" t="s">
        <v>804</v>
      </c>
      <c r="AE908" s="179"/>
      <c r="AF908" s="159">
        <f t="shared" ref="AF908:AF919" si="101">((AE908-AC908)/365*12)</f>
        <v>-1490.8931506849315</v>
      </c>
      <c r="AG908" s="158" t="s">
        <v>539</v>
      </c>
      <c r="AH908" s="158">
        <v>1</v>
      </c>
      <c r="AI908" s="158"/>
      <c r="AJ908" s="158"/>
      <c r="AK908" s="158"/>
      <c r="AL908" s="158"/>
      <c r="AM908" s="158"/>
      <c r="AN908" s="158"/>
      <c r="AO908" s="158"/>
      <c r="AP908" s="158"/>
      <c r="AQ908" s="158"/>
      <c r="AR908" s="158"/>
      <c r="AS908" s="158"/>
      <c r="AT908" s="158"/>
      <c r="AU908" s="158"/>
      <c r="AV908" s="158"/>
      <c r="AW908" s="158"/>
      <c r="AX908" s="158"/>
      <c r="AY908" s="158"/>
      <c r="AZ908" s="158"/>
      <c r="BA908" s="158"/>
      <c r="BB908" s="158"/>
      <c r="BC908" s="158"/>
      <c r="BD908" s="158"/>
      <c r="BE908" s="158"/>
      <c r="BF908" s="158"/>
      <c r="BG908" s="151"/>
      <c r="BH908" s="151"/>
      <c r="BI908" s="151"/>
      <c r="BJ908" s="151"/>
      <c r="BK908" s="151"/>
      <c r="BL908" s="151"/>
      <c r="BM908" s="151"/>
      <c r="BN908" s="151"/>
      <c r="BO908" s="151"/>
      <c r="BP908" s="151"/>
      <c r="BQ908" s="151"/>
      <c r="BR908" s="151"/>
      <c r="BS908" s="151"/>
      <c r="BT908" s="151"/>
      <c r="BU908" s="151"/>
      <c r="BV908" s="151"/>
      <c r="BW908" s="151"/>
      <c r="BX908" s="151"/>
      <c r="BY908" s="151"/>
      <c r="BZ908" s="151"/>
      <c r="CA908" s="151"/>
      <c r="CB908" s="151"/>
      <c r="CC908" s="151"/>
      <c r="CD908" s="151"/>
      <c r="CE908" s="151"/>
      <c r="CF908" s="151"/>
      <c r="CG908" s="151"/>
      <c r="CH908" s="151"/>
      <c r="CI908" s="151"/>
      <c r="CJ908" s="151"/>
      <c r="CK908" s="151"/>
      <c r="CL908" s="151"/>
    </row>
    <row r="909" spans="1:90" s="89" customFormat="1" x14ac:dyDescent="0.2">
      <c r="A909" s="151"/>
      <c r="B909" s="151">
        <v>898</v>
      </c>
      <c r="C909" s="151">
        <v>761</v>
      </c>
      <c r="D909" s="269" t="s">
        <v>8183</v>
      </c>
      <c r="E909" s="270" t="s">
        <v>8184</v>
      </c>
      <c r="F909" s="271">
        <v>19487</v>
      </c>
      <c r="G909" s="151" t="s">
        <v>480</v>
      </c>
      <c r="H909" s="158">
        <v>85585808</v>
      </c>
      <c r="I909" s="151"/>
      <c r="J909" s="151"/>
      <c r="K909" s="151"/>
      <c r="L909" s="151"/>
      <c r="M909" s="151"/>
      <c r="N909" s="151"/>
      <c r="O909" s="151"/>
      <c r="P909" s="151"/>
      <c r="Q909" s="151"/>
      <c r="R909" s="151"/>
      <c r="S909" s="151"/>
      <c r="T909" s="151" t="s">
        <v>895</v>
      </c>
      <c r="U909" s="156">
        <v>45350</v>
      </c>
      <c r="V909" s="156">
        <v>45355</v>
      </c>
      <c r="W909" s="158" t="s">
        <v>453</v>
      </c>
      <c r="X909" s="151" t="s">
        <v>453</v>
      </c>
      <c r="Y909" s="157" t="s">
        <v>563</v>
      </c>
      <c r="Z909" s="151" t="s">
        <v>827</v>
      </c>
      <c r="AA909" s="151" t="s">
        <v>550</v>
      </c>
      <c r="AB909" s="160" t="s">
        <v>804</v>
      </c>
      <c r="AC909" s="216">
        <v>45460</v>
      </c>
      <c r="AD909" s="167" t="s">
        <v>807</v>
      </c>
      <c r="AE909" s="179">
        <v>45566</v>
      </c>
      <c r="AF909" s="159">
        <f t="shared" si="101"/>
        <v>3.484931506849315</v>
      </c>
      <c r="AG909" s="158" t="s">
        <v>539</v>
      </c>
      <c r="AH909" s="158">
        <v>1</v>
      </c>
      <c r="AI909" s="158" t="s">
        <v>639</v>
      </c>
      <c r="AJ909" s="158">
        <v>5</v>
      </c>
      <c r="AK909" s="158"/>
      <c r="AL909" s="158"/>
      <c r="AM909" s="158"/>
      <c r="AN909" s="158"/>
      <c r="AO909" s="158"/>
      <c r="AP909" s="158"/>
      <c r="AQ909" s="158"/>
      <c r="AR909" s="158"/>
      <c r="AS909" s="158"/>
      <c r="AT909" s="158"/>
      <c r="AU909" s="158"/>
      <c r="AV909" s="158"/>
      <c r="AW909" s="158"/>
      <c r="AX909" s="158"/>
      <c r="AY909" s="158"/>
      <c r="AZ909" s="158"/>
      <c r="BA909" s="158"/>
      <c r="BB909" s="158"/>
      <c r="BC909" s="158"/>
      <c r="BD909" s="158"/>
      <c r="BE909" s="158"/>
      <c r="BF909" s="158"/>
      <c r="BG909" s="151"/>
      <c r="BH909" s="151"/>
      <c r="BI909" s="151"/>
      <c r="BJ909" s="151"/>
      <c r="BK909" s="151"/>
      <c r="BL909" s="151"/>
      <c r="BM909" s="151"/>
      <c r="BN909" s="151"/>
      <c r="BO909" s="151"/>
      <c r="BP909" s="151"/>
      <c r="BQ909" s="151"/>
      <c r="BR909" s="151"/>
      <c r="BS909" s="151"/>
      <c r="BT909" s="151"/>
      <c r="BU909" s="151"/>
      <c r="BV909" s="151"/>
      <c r="BW909" s="151"/>
      <c r="BX909" s="151"/>
      <c r="BY909" s="151"/>
      <c r="BZ909" s="151"/>
      <c r="CA909" s="151"/>
      <c r="CB909" s="151"/>
      <c r="CC909" s="151"/>
      <c r="CD909" s="151"/>
      <c r="CE909" s="151"/>
      <c r="CF909" s="151"/>
      <c r="CG909" s="151"/>
      <c r="CH909" s="151"/>
      <c r="CI909" s="151"/>
      <c r="CJ909" s="151"/>
      <c r="CK909" s="151"/>
      <c r="CL909" s="151"/>
    </row>
    <row r="910" spans="1:90" s="89" customFormat="1" x14ac:dyDescent="0.2">
      <c r="A910" s="151"/>
      <c r="B910" s="151">
        <v>899</v>
      </c>
      <c r="C910" s="151">
        <v>762</v>
      </c>
      <c r="D910" s="269" t="s">
        <v>8185</v>
      </c>
      <c r="E910" s="270" t="s">
        <v>8186</v>
      </c>
      <c r="F910" s="271">
        <v>24817</v>
      </c>
      <c r="G910" s="151" t="s">
        <v>480</v>
      </c>
      <c r="H910" s="158">
        <v>49125311</v>
      </c>
      <c r="I910" s="151"/>
      <c r="J910" s="151"/>
      <c r="K910" s="151"/>
      <c r="L910" s="151"/>
      <c r="M910" s="151"/>
      <c r="N910" s="151"/>
      <c r="O910" s="151"/>
      <c r="P910" s="151"/>
      <c r="Q910" s="151"/>
      <c r="R910" s="151"/>
      <c r="S910" s="151"/>
      <c r="T910" s="151" t="s">
        <v>453</v>
      </c>
      <c r="U910" s="156" t="s">
        <v>453</v>
      </c>
      <c r="V910" s="156" t="s">
        <v>453</v>
      </c>
      <c r="W910" s="158" t="s">
        <v>453</v>
      </c>
      <c r="X910" s="151" t="s">
        <v>453</v>
      </c>
      <c r="Y910" s="157" t="s">
        <v>564</v>
      </c>
      <c r="Z910" s="151" t="s">
        <v>904</v>
      </c>
      <c r="AA910" s="151" t="s">
        <v>5901</v>
      </c>
      <c r="AB910" s="160" t="s">
        <v>804</v>
      </c>
      <c r="AC910" s="216">
        <v>45350</v>
      </c>
      <c r="AD910" s="167" t="s">
        <v>807</v>
      </c>
      <c r="AE910" s="179"/>
      <c r="AF910" s="159">
        <f t="shared" si="101"/>
        <v>-1490.958904109589</v>
      </c>
      <c r="AG910" s="158"/>
      <c r="AH910" s="158"/>
      <c r="AI910" s="158"/>
      <c r="AJ910" s="158"/>
      <c r="AK910" s="158"/>
      <c r="AL910" s="158"/>
      <c r="AM910" s="158"/>
      <c r="AN910" s="158"/>
      <c r="AO910" s="158"/>
      <c r="AP910" s="158"/>
      <c r="AQ910" s="158"/>
      <c r="AR910" s="158"/>
      <c r="AS910" s="158"/>
      <c r="AT910" s="158"/>
      <c r="AU910" s="158"/>
      <c r="AV910" s="158"/>
      <c r="AW910" s="158"/>
      <c r="AX910" s="158"/>
      <c r="AY910" s="158"/>
      <c r="AZ910" s="158"/>
      <c r="BA910" s="158"/>
      <c r="BB910" s="158"/>
      <c r="BC910" s="158"/>
      <c r="BD910" s="158"/>
      <c r="BE910" s="158"/>
      <c r="BF910" s="158"/>
      <c r="BG910" s="151"/>
      <c r="BH910" s="151"/>
      <c r="BI910" s="151"/>
      <c r="BJ910" s="151"/>
      <c r="BK910" s="151"/>
      <c r="BL910" s="151"/>
      <c r="BM910" s="151"/>
      <c r="BN910" s="151"/>
      <c r="BO910" s="151"/>
      <c r="BP910" s="151"/>
      <c r="BQ910" s="151"/>
      <c r="BR910" s="151"/>
      <c r="BS910" s="151"/>
      <c r="BT910" s="151"/>
      <c r="BU910" s="151"/>
      <c r="BV910" s="151"/>
      <c r="BW910" s="151"/>
      <c r="BX910" s="151"/>
      <c r="BY910" s="151"/>
      <c r="BZ910" s="151"/>
      <c r="CA910" s="151"/>
      <c r="CB910" s="151"/>
      <c r="CC910" s="151"/>
      <c r="CD910" s="151"/>
      <c r="CE910" s="151"/>
      <c r="CF910" s="151"/>
      <c r="CG910" s="151"/>
      <c r="CH910" s="151"/>
      <c r="CI910" s="151"/>
      <c r="CJ910" s="151"/>
      <c r="CK910" s="151"/>
      <c r="CL910" s="151"/>
    </row>
    <row r="911" spans="1:90" s="89" customFormat="1" x14ac:dyDescent="0.2">
      <c r="A911" s="151"/>
      <c r="B911" s="151">
        <v>900</v>
      </c>
      <c r="C911" s="151">
        <v>763</v>
      </c>
      <c r="D911" s="269" t="s">
        <v>750</v>
      </c>
      <c r="E911" s="270" t="s">
        <v>8187</v>
      </c>
      <c r="F911" s="271">
        <v>38601</v>
      </c>
      <c r="G911" s="151" t="s">
        <v>562</v>
      </c>
      <c r="H911" s="158">
        <v>35195180</v>
      </c>
      <c r="I911" s="151"/>
      <c r="J911" s="151"/>
      <c r="K911" s="151"/>
      <c r="L911" s="151"/>
      <c r="M911" s="151"/>
      <c r="N911" s="151"/>
      <c r="O911" s="151"/>
      <c r="P911" s="151"/>
      <c r="Q911" s="151"/>
      <c r="R911" s="151"/>
      <c r="S911" s="151"/>
      <c r="T911" s="151" t="s">
        <v>453</v>
      </c>
      <c r="U911" s="156" t="s">
        <v>453</v>
      </c>
      <c r="V911" s="156" t="s">
        <v>453</v>
      </c>
      <c r="W911" s="158" t="s">
        <v>453</v>
      </c>
      <c r="X911" s="151" t="s">
        <v>453</v>
      </c>
      <c r="Y911" s="157" t="s">
        <v>568</v>
      </c>
      <c r="Z911" s="151" t="s">
        <v>817</v>
      </c>
      <c r="AA911" s="151" t="s">
        <v>6441</v>
      </c>
      <c r="AB911" s="160" t="s">
        <v>804</v>
      </c>
      <c r="AC911" s="216">
        <v>45355</v>
      </c>
      <c r="AD911" s="167" t="s">
        <v>807</v>
      </c>
      <c r="AE911" s="151"/>
      <c r="AF911" s="159">
        <f t="shared" si="101"/>
        <v>-1491.1232876712329</v>
      </c>
      <c r="AG911" s="158"/>
      <c r="AH911" s="158"/>
      <c r="AI911" s="158"/>
      <c r="AJ911" s="158"/>
      <c r="AK911" s="158"/>
      <c r="AL911" s="158"/>
      <c r="AM911" s="158"/>
      <c r="AN911" s="158"/>
      <c r="AO911" s="158"/>
      <c r="AP911" s="158"/>
      <c r="AQ911" s="158"/>
      <c r="AR911" s="158"/>
      <c r="AS911" s="158"/>
      <c r="AT911" s="158"/>
      <c r="AU911" s="158"/>
      <c r="AV911" s="158"/>
      <c r="AW911" s="158"/>
      <c r="AX911" s="158"/>
      <c r="AY911" s="158"/>
      <c r="AZ911" s="158"/>
      <c r="BA911" s="158"/>
      <c r="BB911" s="158"/>
      <c r="BC911" s="158"/>
      <c r="BD911" s="158"/>
      <c r="BE911" s="158"/>
      <c r="BF911" s="158"/>
      <c r="BG911" s="151"/>
      <c r="BH911" s="151"/>
      <c r="BI911" s="151"/>
      <c r="BJ911" s="151"/>
      <c r="BK911" s="151"/>
      <c r="BL911" s="151"/>
      <c r="BM911" s="151"/>
      <c r="BN911" s="151"/>
      <c r="BO911" s="151"/>
      <c r="BP911" s="151"/>
      <c r="BQ911" s="151"/>
      <c r="BR911" s="151"/>
      <c r="BS911" s="151"/>
      <c r="BT911" s="151"/>
      <c r="BU911" s="151"/>
      <c r="BV911" s="151"/>
      <c r="BW911" s="151"/>
      <c r="BX911" s="151"/>
      <c r="BY911" s="151"/>
      <c r="BZ911" s="151"/>
      <c r="CA911" s="151"/>
      <c r="CB911" s="151"/>
      <c r="CC911" s="151"/>
      <c r="CD911" s="151"/>
      <c r="CE911" s="151"/>
      <c r="CF911" s="151"/>
      <c r="CG911" s="151"/>
      <c r="CH911" s="151"/>
      <c r="CI911" s="151"/>
      <c r="CJ911" s="151"/>
      <c r="CK911" s="151"/>
      <c r="CL911" s="151"/>
    </row>
    <row r="912" spans="1:90" s="89" customFormat="1" x14ac:dyDescent="0.2">
      <c r="A912" s="151"/>
      <c r="B912" s="151">
        <v>901</v>
      </c>
      <c r="C912" s="151">
        <v>764</v>
      </c>
      <c r="D912" s="269" t="s">
        <v>8188</v>
      </c>
      <c r="E912" s="270" t="s">
        <v>8189</v>
      </c>
      <c r="F912" s="271">
        <v>16213</v>
      </c>
      <c r="G912" s="151" t="s">
        <v>480</v>
      </c>
      <c r="H912" s="158">
        <v>45544074</v>
      </c>
      <c r="I912" s="151"/>
      <c r="J912" s="151"/>
      <c r="K912" s="151"/>
      <c r="L912" s="151"/>
      <c r="M912" s="151"/>
      <c r="N912" s="151"/>
      <c r="O912" s="151"/>
      <c r="P912" s="151"/>
      <c r="Q912" s="151"/>
      <c r="R912" s="151"/>
      <c r="S912" s="151"/>
      <c r="T912" s="151" t="s">
        <v>453</v>
      </c>
      <c r="U912" s="156" t="s">
        <v>453</v>
      </c>
      <c r="V912" s="156" t="s">
        <v>453</v>
      </c>
      <c r="W912" s="165" t="s">
        <v>453</v>
      </c>
      <c r="X912" s="151" t="s">
        <v>453</v>
      </c>
      <c r="Y912" s="157" t="s">
        <v>568</v>
      </c>
      <c r="Z912" s="151" t="s">
        <v>817</v>
      </c>
      <c r="AA912" s="151" t="s">
        <v>6451</v>
      </c>
      <c r="AB912" s="160" t="s">
        <v>804</v>
      </c>
      <c r="AC912" s="216">
        <v>45371</v>
      </c>
      <c r="AD912" s="167" t="s">
        <v>807</v>
      </c>
      <c r="AE912" s="151"/>
      <c r="AF912" s="159">
        <f t="shared" si="101"/>
        <v>-1491.649315068493</v>
      </c>
      <c r="AG912" s="158"/>
      <c r="AH912" s="158"/>
      <c r="AI912" s="158"/>
      <c r="AJ912" s="158"/>
      <c r="AK912" s="158"/>
      <c r="AL912" s="158"/>
      <c r="AM912" s="158"/>
      <c r="AN912" s="158"/>
      <c r="AO912" s="158"/>
      <c r="AP912" s="158"/>
      <c r="AQ912" s="158"/>
      <c r="AR912" s="158"/>
      <c r="AS912" s="158"/>
      <c r="AT912" s="158"/>
      <c r="AU912" s="158"/>
      <c r="AV912" s="158"/>
      <c r="AW912" s="158"/>
      <c r="AX912" s="158"/>
      <c r="AY912" s="158"/>
      <c r="AZ912" s="158"/>
      <c r="BA912" s="158"/>
      <c r="BB912" s="158"/>
      <c r="BC912" s="158"/>
      <c r="BD912" s="158"/>
      <c r="BE912" s="158"/>
      <c r="BF912" s="158"/>
      <c r="BG912" s="151"/>
      <c r="BH912" s="151"/>
      <c r="BI912" s="151"/>
      <c r="BJ912" s="151"/>
      <c r="BK912" s="151"/>
      <c r="BL912" s="151"/>
      <c r="BM912" s="151"/>
      <c r="BN912" s="151"/>
      <c r="BO912" s="151"/>
      <c r="BP912" s="151"/>
      <c r="BQ912" s="151"/>
      <c r="BR912" s="151"/>
      <c r="BS912" s="151"/>
      <c r="BT912" s="151"/>
      <c r="BU912" s="151"/>
      <c r="BV912" s="151"/>
      <c r="BW912" s="151"/>
      <c r="BX912" s="151"/>
      <c r="BY912" s="151"/>
      <c r="BZ912" s="151"/>
      <c r="CA912" s="151"/>
      <c r="CB912" s="151"/>
      <c r="CC912" s="151"/>
      <c r="CD912" s="151"/>
      <c r="CE912" s="151"/>
      <c r="CF912" s="151"/>
      <c r="CG912" s="151"/>
      <c r="CH912" s="151"/>
      <c r="CI912" s="151"/>
      <c r="CJ912" s="151"/>
      <c r="CK912" s="151"/>
      <c r="CL912" s="151"/>
    </row>
    <row r="913" spans="1:90" s="89" customFormat="1" x14ac:dyDescent="0.2">
      <c r="A913" s="151"/>
      <c r="B913" s="151">
        <v>902</v>
      </c>
      <c r="C913" s="151">
        <v>765</v>
      </c>
      <c r="D913" s="269" t="s">
        <v>8190</v>
      </c>
      <c r="E913" s="270" t="s">
        <v>8191</v>
      </c>
      <c r="F913" s="271">
        <v>40092</v>
      </c>
      <c r="G913" s="151" t="s">
        <v>480</v>
      </c>
      <c r="H913" s="158">
        <v>85617074</v>
      </c>
      <c r="I913" s="151"/>
      <c r="J913" s="151"/>
      <c r="K913" s="151"/>
      <c r="L913" s="151"/>
      <c r="M913" s="151"/>
      <c r="N913" s="151"/>
      <c r="O913" s="151"/>
      <c r="P913" s="151"/>
      <c r="Q913" s="151"/>
      <c r="R913" s="151"/>
      <c r="S913" s="151"/>
      <c r="T913" s="151" t="s">
        <v>453</v>
      </c>
      <c r="U913" s="156" t="s">
        <v>453</v>
      </c>
      <c r="V913" s="156" t="s">
        <v>453</v>
      </c>
      <c r="W913" s="165" t="s">
        <v>453</v>
      </c>
      <c r="X913" s="151" t="s">
        <v>453</v>
      </c>
      <c r="Y913" s="157" t="s">
        <v>563</v>
      </c>
      <c r="Z913" s="151" t="s">
        <v>817</v>
      </c>
      <c r="AA913" s="151" t="s">
        <v>6452</v>
      </c>
      <c r="AB913" s="160" t="s">
        <v>804</v>
      </c>
      <c r="AC913" s="216">
        <v>45371</v>
      </c>
      <c r="AD913" s="167" t="s">
        <v>807</v>
      </c>
      <c r="AE913" s="151"/>
      <c r="AF913" s="159">
        <f t="shared" si="101"/>
        <v>-1491.649315068493</v>
      </c>
      <c r="AG913" s="158"/>
      <c r="AH913" s="158"/>
      <c r="AI913" s="158"/>
      <c r="AJ913" s="158"/>
      <c r="AK913" s="158"/>
      <c r="AL913" s="158"/>
      <c r="AM913" s="158"/>
      <c r="AN913" s="158"/>
      <c r="AO913" s="158"/>
      <c r="AP913" s="158"/>
      <c r="AQ913" s="158"/>
      <c r="AR913" s="158"/>
      <c r="AS913" s="158"/>
      <c r="AT913" s="158"/>
      <c r="AU913" s="158"/>
      <c r="AV913" s="158"/>
      <c r="AW913" s="158"/>
      <c r="AX913" s="158"/>
      <c r="AY913" s="158"/>
      <c r="AZ913" s="158"/>
      <c r="BA913" s="158"/>
      <c r="BB913" s="158"/>
      <c r="BC913" s="158"/>
      <c r="BD913" s="158"/>
      <c r="BE913" s="158"/>
      <c r="BF913" s="158"/>
      <c r="BG913" s="151"/>
      <c r="BH913" s="151"/>
      <c r="BI913" s="151"/>
      <c r="BJ913" s="151"/>
      <c r="BK913" s="151"/>
      <c r="BL913" s="151"/>
      <c r="BM913" s="151"/>
      <c r="BN913" s="151"/>
      <c r="BO913" s="151"/>
      <c r="BP913" s="151"/>
      <c r="BQ913" s="151"/>
      <c r="BR913" s="151"/>
      <c r="BS913" s="151"/>
      <c r="BT913" s="151"/>
      <c r="BU913" s="151"/>
      <c r="BV913" s="151"/>
      <c r="BW913" s="151"/>
      <c r="BX913" s="151"/>
      <c r="BY913" s="151"/>
      <c r="BZ913" s="151"/>
      <c r="CA913" s="151"/>
      <c r="CB913" s="151"/>
      <c r="CC913" s="151"/>
      <c r="CD913" s="151"/>
      <c r="CE913" s="151"/>
      <c r="CF913" s="151"/>
      <c r="CG913" s="151"/>
      <c r="CH913" s="151"/>
      <c r="CI913" s="151"/>
      <c r="CJ913" s="151"/>
      <c r="CK913" s="151"/>
      <c r="CL913" s="151"/>
    </row>
    <row r="914" spans="1:90" s="89" customFormat="1" x14ac:dyDescent="0.2">
      <c r="A914" s="151" t="s">
        <v>6371</v>
      </c>
      <c r="B914" s="151">
        <v>903</v>
      </c>
      <c r="C914" s="151" t="s">
        <v>6453</v>
      </c>
      <c r="D914" s="269" t="s">
        <v>8192</v>
      </c>
      <c r="E914" s="270" t="s">
        <v>8193</v>
      </c>
      <c r="F914" s="271">
        <v>38371</v>
      </c>
      <c r="G914" s="153" t="s">
        <v>562</v>
      </c>
      <c r="H914" s="158">
        <v>85447000</v>
      </c>
      <c r="I914" s="151"/>
      <c r="J914" s="151"/>
      <c r="K914" s="151"/>
      <c r="L914" s="151"/>
      <c r="M914" s="151"/>
      <c r="N914" s="151"/>
      <c r="O914" s="151"/>
      <c r="P914" s="151"/>
      <c r="Q914" s="151"/>
      <c r="R914" s="151"/>
      <c r="S914" s="151"/>
      <c r="T914" s="151" t="s">
        <v>913</v>
      </c>
      <c r="U914" s="156">
        <v>45376</v>
      </c>
      <c r="V914" s="156">
        <v>45392</v>
      </c>
      <c r="W914" s="165">
        <f t="shared" ref="W914:W943" si="102">SUM(V914-U914)</f>
        <v>16</v>
      </c>
      <c r="X914" s="151" t="s">
        <v>453</v>
      </c>
      <c r="Y914" s="157" t="s">
        <v>453</v>
      </c>
      <c r="Z914" s="151" t="s">
        <v>817</v>
      </c>
      <c r="AA914" s="151" t="s">
        <v>4244</v>
      </c>
      <c r="AB914" s="160" t="s">
        <v>804</v>
      </c>
      <c r="AC914" s="216">
        <v>45441</v>
      </c>
      <c r="AD914" s="167" t="s">
        <v>804</v>
      </c>
      <c r="AE914" s="179">
        <v>45566</v>
      </c>
      <c r="AF914" s="159">
        <f t="shared" si="101"/>
        <v>4.10958904109589</v>
      </c>
      <c r="AG914" s="158" t="s">
        <v>453</v>
      </c>
      <c r="AH914" s="158" t="s">
        <v>453</v>
      </c>
      <c r="AI914" s="158" t="s">
        <v>453</v>
      </c>
      <c r="AJ914" s="158" t="s">
        <v>453</v>
      </c>
      <c r="AK914" s="158" t="s">
        <v>453</v>
      </c>
      <c r="AL914" s="158" t="s">
        <v>453</v>
      </c>
      <c r="AM914" s="158" t="s">
        <v>453</v>
      </c>
      <c r="AN914" s="158" t="s">
        <v>453</v>
      </c>
      <c r="AO914" s="158" t="s">
        <v>453</v>
      </c>
      <c r="AP914" s="158" t="s">
        <v>453</v>
      </c>
      <c r="AQ914" s="158" t="s">
        <v>453</v>
      </c>
      <c r="AR914" s="158" t="s">
        <v>453</v>
      </c>
      <c r="AS914" s="158" t="s">
        <v>453</v>
      </c>
      <c r="AT914" s="158" t="s">
        <v>453</v>
      </c>
      <c r="AU914" s="158" t="s">
        <v>453</v>
      </c>
      <c r="AV914" s="158" t="s">
        <v>453</v>
      </c>
      <c r="AW914" s="158" t="s">
        <v>453</v>
      </c>
      <c r="AX914" s="158" t="s">
        <v>453</v>
      </c>
      <c r="AY914" s="158" t="s">
        <v>453</v>
      </c>
      <c r="AZ914" s="158" t="s">
        <v>453</v>
      </c>
      <c r="BA914" s="158" t="s">
        <v>453</v>
      </c>
      <c r="BB914" s="158" t="s">
        <v>453</v>
      </c>
      <c r="BC914" s="158" t="s">
        <v>453</v>
      </c>
      <c r="BD914" s="158" t="s">
        <v>453</v>
      </c>
      <c r="BE914" s="158" t="s">
        <v>453</v>
      </c>
      <c r="BF914" s="158" t="s">
        <v>453</v>
      </c>
      <c r="BG914" s="151"/>
      <c r="BH914" s="151"/>
      <c r="BI914" s="151"/>
      <c r="BJ914" s="151"/>
      <c r="BK914" s="151"/>
      <c r="BL914" s="157"/>
      <c r="BM914" s="157"/>
      <c r="BN914" s="151"/>
      <c r="BO914" s="151"/>
      <c r="BP914" s="151"/>
      <c r="BQ914" s="151"/>
      <c r="BR914" s="151"/>
      <c r="BS914" s="151"/>
      <c r="BT914" s="151"/>
      <c r="BU914" s="151"/>
      <c r="BV914" s="151"/>
      <c r="BW914" s="151"/>
      <c r="BX914" s="151"/>
      <c r="BY914" s="151"/>
      <c r="BZ914" s="151"/>
      <c r="CA914" s="151"/>
      <c r="CB914" s="151"/>
      <c r="CC914" s="151"/>
      <c r="CD914" s="151"/>
      <c r="CE914" s="151"/>
      <c r="CF914" s="151"/>
      <c r="CG914" s="151"/>
      <c r="CH914" s="151"/>
      <c r="CI914" s="151"/>
      <c r="CJ914" s="151"/>
      <c r="CK914" s="151"/>
      <c r="CL914" s="151"/>
    </row>
    <row r="915" spans="1:90" s="89" customFormat="1" x14ac:dyDescent="0.2">
      <c r="A915" s="151"/>
      <c r="B915" s="151">
        <v>904</v>
      </c>
      <c r="C915" s="151">
        <v>766</v>
      </c>
      <c r="D915" s="269" t="s">
        <v>8194</v>
      </c>
      <c r="E915" s="270" t="s">
        <v>8195</v>
      </c>
      <c r="F915" s="271">
        <v>35991</v>
      </c>
      <c r="G915" s="153" t="s">
        <v>480</v>
      </c>
      <c r="H915" s="158">
        <v>55566874</v>
      </c>
      <c r="I915" s="151"/>
      <c r="J915" s="151"/>
      <c r="K915" s="151"/>
      <c r="L915" s="151"/>
      <c r="M915" s="151"/>
      <c r="N915" s="151"/>
      <c r="O915" s="151"/>
      <c r="P915" s="151"/>
      <c r="Q915" s="151"/>
      <c r="R915" s="151"/>
      <c r="S915" s="151"/>
      <c r="T915" s="151" t="s">
        <v>895</v>
      </c>
      <c r="U915" s="156">
        <v>45383</v>
      </c>
      <c r="V915" s="156">
        <v>45386</v>
      </c>
      <c r="W915" s="165">
        <f t="shared" si="102"/>
        <v>3</v>
      </c>
      <c r="X915" s="151" t="s">
        <v>453</v>
      </c>
      <c r="Y915" s="157" t="s">
        <v>563</v>
      </c>
      <c r="Z915" s="151" t="s">
        <v>827</v>
      </c>
      <c r="AA915" s="151" t="s">
        <v>550</v>
      </c>
      <c r="AB915" s="160" t="s">
        <v>804</v>
      </c>
      <c r="AC915" s="216">
        <v>45420</v>
      </c>
      <c r="AD915" s="167" t="s">
        <v>807</v>
      </c>
      <c r="AE915" s="179">
        <v>45566</v>
      </c>
      <c r="AF915" s="159">
        <f t="shared" si="101"/>
        <v>4.8000000000000007</v>
      </c>
      <c r="AG915" s="158" t="s">
        <v>539</v>
      </c>
      <c r="AH915" s="158">
        <v>1</v>
      </c>
      <c r="AI915" s="158" t="s">
        <v>539</v>
      </c>
      <c r="AJ915" s="158">
        <v>1</v>
      </c>
      <c r="AK915" s="158"/>
      <c r="AL915" s="158"/>
      <c r="AM915" s="158"/>
      <c r="AN915" s="158"/>
      <c r="AO915" s="158"/>
      <c r="AP915" s="158"/>
      <c r="AQ915" s="158"/>
      <c r="AR915" s="158"/>
      <c r="AS915" s="158"/>
      <c r="AT915" s="158"/>
      <c r="AU915" s="158"/>
      <c r="AV915" s="158"/>
      <c r="AW915" s="158"/>
      <c r="AX915" s="158"/>
      <c r="AY915" s="158"/>
      <c r="AZ915" s="158"/>
      <c r="BA915" s="158"/>
      <c r="BB915" s="158"/>
      <c r="BC915" s="158"/>
      <c r="BD915" s="158"/>
      <c r="BE915" s="158"/>
      <c r="BF915" s="158"/>
      <c r="BG915" s="151"/>
      <c r="BH915" s="151"/>
      <c r="BI915" s="151"/>
      <c r="BJ915" s="151"/>
      <c r="BK915" s="151"/>
      <c r="BL915" s="157"/>
      <c r="BM915" s="157"/>
      <c r="BN915" s="151"/>
      <c r="BO915" s="151"/>
      <c r="BP915" s="151"/>
      <c r="BQ915" s="151"/>
      <c r="BR915" s="151"/>
      <c r="BS915" s="151"/>
      <c r="BT915" s="151"/>
      <c r="BU915" s="151"/>
      <c r="BV915" s="151"/>
      <c r="BW915" s="151"/>
      <c r="BX915" s="151"/>
      <c r="BY915" s="151"/>
      <c r="BZ915" s="151"/>
      <c r="CA915" s="151"/>
      <c r="CB915" s="151"/>
      <c r="CC915" s="151"/>
      <c r="CD915" s="151"/>
      <c r="CE915" s="151"/>
      <c r="CF915" s="151"/>
      <c r="CG915" s="151"/>
      <c r="CH915" s="151"/>
      <c r="CI915" s="151"/>
      <c r="CJ915" s="151"/>
      <c r="CK915" s="151"/>
      <c r="CL915" s="151"/>
    </row>
    <row r="916" spans="1:90" s="89" customFormat="1" x14ac:dyDescent="0.2">
      <c r="A916" s="151" t="s">
        <v>6215</v>
      </c>
      <c r="B916" s="151">
        <v>905</v>
      </c>
      <c r="C916" s="151" t="s">
        <v>6367</v>
      </c>
      <c r="D916" s="269" t="s">
        <v>2857</v>
      </c>
      <c r="E916" s="270" t="s">
        <v>8196</v>
      </c>
      <c r="F916" s="271">
        <v>39585</v>
      </c>
      <c r="G916" s="153" t="s">
        <v>562</v>
      </c>
      <c r="H916" s="158">
        <v>46710029</v>
      </c>
      <c r="I916" s="151"/>
      <c r="J916" s="151"/>
      <c r="K916" s="151"/>
      <c r="L916" s="151"/>
      <c r="M916" s="151"/>
      <c r="N916" s="151"/>
      <c r="O916" s="151"/>
      <c r="P916" s="151"/>
      <c r="Q916" s="151"/>
      <c r="R916" s="151"/>
      <c r="S916" s="151"/>
      <c r="T916" s="151" t="s">
        <v>453</v>
      </c>
      <c r="U916" s="156" t="s">
        <v>453</v>
      </c>
      <c r="V916" s="156" t="s">
        <v>453</v>
      </c>
      <c r="W916" s="165" t="s">
        <v>453</v>
      </c>
      <c r="X916" s="153" t="s">
        <v>453</v>
      </c>
      <c r="Y916" s="157" t="s">
        <v>568</v>
      </c>
      <c r="Z916" s="151" t="s">
        <v>817</v>
      </c>
      <c r="AA916" s="151" t="s">
        <v>6245</v>
      </c>
      <c r="AB916" s="160" t="s">
        <v>804</v>
      </c>
      <c r="AC916" s="216">
        <v>45392</v>
      </c>
      <c r="AD916" s="167" t="s">
        <v>804</v>
      </c>
      <c r="AE916" s="179">
        <v>45566</v>
      </c>
      <c r="AF916" s="159">
        <f t="shared" si="101"/>
        <v>5.720547945205479</v>
      </c>
      <c r="AG916" s="158" t="s">
        <v>638</v>
      </c>
      <c r="AH916" s="158">
        <v>4</v>
      </c>
      <c r="AI916" s="158" t="s">
        <v>638</v>
      </c>
      <c r="AJ916" s="158">
        <v>4</v>
      </c>
      <c r="AK916" s="158"/>
      <c r="AL916" s="158"/>
      <c r="AM916" s="158"/>
      <c r="AN916" s="158"/>
      <c r="AO916" s="158"/>
      <c r="AP916" s="158"/>
      <c r="AQ916" s="158"/>
      <c r="AR916" s="158"/>
      <c r="AS916" s="158"/>
      <c r="AT916" s="158"/>
      <c r="AU916" s="158"/>
      <c r="AV916" s="158"/>
      <c r="AW916" s="158"/>
      <c r="AX916" s="158"/>
      <c r="AY916" s="158"/>
      <c r="AZ916" s="158"/>
      <c r="BA916" s="158"/>
      <c r="BB916" s="158"/>
      <c r="BC916" s="158"/>
      <c r="BD916" s="158"/>
      <c r="BE916" s="158"/>
      <c r="BF916" s="158"/>
      <c r="BG916" s="151"/>
      <c r="BH916" s="151"/>
      <c r="BI916" s="151"/>
      <c r="BJ916" s="151"/>
      <c r="BK916" s="151"/>
      <c r="BL916" s="157" t="s">
        <v>453</v>
      </c>
      <c r="BM916" s="157" t="s">
        <v>453</v>
      </c>
      <c r="BN916" s="157" t="s">
        <v>804</v>
      </c>
      <c r="BO916" s="151" t="s">
        <v>6454</v>
      </c>
      <c r="BP916" s="151"/>
      <c r="BQ916" s="151"/>
      <c r="BR916" s="151"/>
      <c r="BS916" s="151"/>
      <c r="BT916" s="151"/>
      <c r="BU916" s="151"/>
      <c r="BV916" s="151"/>
      <c r="BW916" s="151"/>
      <c r="BX916" s="151"/>
      <c r="BY916" s="151"/>
      <c r="BZ916" s="151"/>
      <c r="CA916" s="151"/>
      <c r="CB916" s="151"/>
      <c r="CC916" s="151"/>
      <c r="CD916" s="151"/>
      <c r="CE916" s="151"/>
      <c r="CF916" s="151"/>
      <c r="CG916" s="151"/>
      <c r="CH916" s="151"/>
      <c r="CI916" s="151"/>
      <c r="CJ916" s="151"/>
      <c r="CK916" s="151"/>
      <c r="CL916" s="151"/>
    </row>
    <row r="917" spans="1:90" s="89" customFormat="1" x14ac:dyDescent="0.2">
      <c r="A917" s="151"/>
      <c r="B917" s="151">
        <v>906</v>
      </c>
      <c r="C917" s="151">
        <v>767</v>
      </c>
      <c r="D917" s="269" t="s">
        <v>8197</v>
      </c>
      <c r="E917" s="270" t="s">
        <v>8198</v>
      </c>
      <c r="F917" s="271">
        <v>21222</v>
      </c>
      <c r="G917" s="153" t="s">
        <v>562</v>
      </c>
      <c r="H917" s="158">
        <v>85072149</v>
      </c>
      <c r="I917" s="151"/>
      <c r="J917" s="151"/>
      <c r="K917" s="151"/>
      <c r="L917" s="151"/>
      <c r="M917" s="151"/>
      <c r="N917" s="151"/>
      <c r="O917" s="151"/>
      <c r="P917" s="151"/>
      <c r="Q917" s="151"/>
      <c r="R917" s="151"/>
      <c r="S917" s="151"/>
      <c r="T917" s="151" t="s">
        <v>913</v>
      </c>
      <c r="U917" s="156">
        <v>45392</v>
      </c>
      <c r="V917" s="156">
        <v>45404</v>
      </c>
      <c r="W917" s="165">
        <f t="shared" si="102"/>
        <v>12</v>
      </c>
      <c r="X917" s="151" t="s">
        <v>453</v>
      </c>
      <c r="Y917" s="157"/>
      <c r="Z917" s="151" t="s">
        <v>817</v>
      </c>
      <c r="AA917" s="151" t="s">
        <v>6245</v>
      </c>
      <c r="AB917" s="160" t="s">
        <v>804</v>
      </c>
      <c r="AC917" s="216" t="s">
        <v>4429</v>
      </c>
      <c r="AD917" s="167" t="s">
        <v>807</v>
      </c>
      <c r="AE917" s="179">
        <v>45566</v>
      </c>
      <c r="AF917" s="159" t="e">
        <f t="shared" si="101"/>
        <v>#VALUE!</v>
      </c>
      <c r="AG917" s="158"/>
      <c r="AH917" s="158"/>
      <c r="AI917" s="158"/>
      <c r="AJ917" s="158"/>
      <c r="AK917" s="158"/>
      <c r="AL917" s="158"/>
      <c r="AM917" s="158"/>
      <c r="AN917" s="158"/>
      <c r="AO917" s="158"/>
      <c r="AP917" s="158"/>
      <c r="AQ917" s="158"/>
      <c r="AR917" s="158"/>
      <c r="AS917" s="158"/>
      <c r="AT917" s="158"/>
      <c r="AU917" s="158"/>
      <c r="AV917" s="158"/>
      <c r="AW917" s="158"/>
      <c r="AX917" s="158"/>
      <c r="AY917" s="158"/>
      <c r="AZ917" s="158"/>
      <c r="BA917" s="158"/>
      <c r="BB917" s="158"/>
      <c r="BC917" s="158"/>
      <c r="BD917" s="158"/>
      <c r="BE917" s="158"/>
      <c r="BF917" s="158"/>
      <c r="BG917" s="151"/>
      <c r="BH917" s="151"/>
      <c r="BI917" s="151"/>
      <c r="BJ917" s="151"/>
      <c r="BK917" s="151"/>
      <c r="BL917" s="157"/>
      <c r="BM917" s="157"/>
      <c r="BN917" s="151"/>
      <c r="BO917" s="151"/>
      <c r="BP917" s="151"/>
      <c r="BQ917" s="151"/>
      <c r="BR917" s="151"/>
      <c r="BS917" s="151"/>
      <c r="BT917" s="151"/>
      <c r="BU917" s="151"/>
      <c r="BV917" s="151"/>
      <c r="BW917" s="151"/>
      <c r="BX917" s="151"/>
      <c r="BY917" s="151"/>
      <c r="BZ917" s="151"/>
      <c r="CA917" s="151"/>
      <c r="CB917" s="151"/>
      <c r="CC917" s="151"/>
      <c r="CD917" s="151"/>
      <c r="CE917" s="151"/>
      <c r="CF917" s="151"/>
      <c r="CG917" s="151"/>
      <c r="CH917" s="151"/>
      <c r="CI917" s="151"/>
      <c r="CJ917" s="151"/>
      <c r="CK917" s="151"/>
      <c r="CL917" s="151"/>
    </row>
    <row r="918" spans="1:90" s="89" customFormat="1" x14ac:dyDescent="0.2">
      <c r="A918" s="151"/>
      <c r="B918" s="151">
        <v>907</v>
      </c>
      <c r="C918" s="151">
        <v>768</v>
      </c>
      <c r="D918" s="269" t="s">
        <v>8199</v>
      </c>
      <c r="E918" s="270" t="s">
        <v>8200</v>
      </c>
      <c r="F918" s="271">
        <v>30962</v>
      </c>
      <c r="G918" s="153" t="s">
        <v>480</v>
      </c>
      <c r="H918" s="158">
        <v>55023893</v>
      </c>
      <c r="I918" s="151"/>
      <c r="J918" s="151"/>
      <c r="K918" s="151"/>
      <c r="L918" s="151"/>
      <c r="M918" s="151"/>
      <c r="N918" s="151"/>
      <c r="O918" s="151"/>
      <c r="P918" s="151"/>
      <c r="Q918" s="151"/>
      <c r="R918" s="151"/>
      <c r="S918" s="151"/>
      <c r="T918" s="151" t="s">
        <v>453</v>
      </c>
      <c r="U918" s="156" t="s">
        <v>453</v>
      </c>
      <c r="V918" s="156" t="s">
        <v>453</v>
      </c>
      <c r="W918" s="165" t="s">
        <v>453</v>
      </c>
      <c r="X918" s="151" t="s">
        <v>453</v>
      </c>
      <c r="Y918" s="157" t="s">
        <v>564</v>
      </c>
      <c r="Z918" s="151" t="s">
        <v>904</v>
      </c>
      <c r="AA918" s="151" t="s">
        <v>5901</v>
      </c>
      <c r="AB918" s="160" t="s">
        <v>804</v>
      </c>
      <c r="AC918" s="216">
        <v>45404</v>
      </c>
      <c r="AD918" s="167" t="s">
        <v>807</v>
      </c>
      <c r="AE918" s="179">
        <v>45566</v>
      </c>
      <c r="AF918" s="159">
        <f t="shared" si="101"/>
        <v>5.3260273972602743</v>
      </c>
      <c r="AG918" s="158" t="s">
        <v>539</v>
      </c>
      <c r="AH918" s="158">
        <v>1</v>
      </c>
      <c r="AI918" s="158" t="s">
        <v>539</v>
      </c>
      <c r="AJ918" s="158">
        <v>1</v>
      </c>
      <c r="AK918" s="158"/>
      <c r="AL918" s="158"/>
      <c r="AM918" s="158"/>
      <c r="AN918" s="158"/>
      <c r="AO918" s="158"/>
      <c r="AP918" s="158"/>
      <c r="AQ918" s="158"/>
      <c r="AR918" s="158"/>
      <c r="AS918" s="158"/>
      <c r="AT918" s="158"/>
      <c r="AU918" s="158"/>
      <c r="AV918" s="158"/>
      <c r="AW918" s="158"/>
      <c r="AX918" s="158"/>
      <c r="AY918" s="158"/>
      <c r="AZ918" s="158"/>
      <c r="BA918" s="158"/>
      <c r="BB918" s="158"/>
      <c r="BC918" s="158"/>
      <c r="BD918" s="158"/>
      <c r="BE918" s="158"/>
      <c r="BF918" s="158"/>
      <c r="BG918" s="151"/>
      <c r="BH918" s="151"/>
      <c r="BI918" s="151"/>
      <c r="BJ918" s="151"/>
      <c r="BK918" s="151"/>
      <c r="BL918" s="157"/>
      <c r="BM918" s="157"/>
      <c r="BN918" s="151"/>
      <c r="BO918" s="151"/>
      <c r="BP918" s="151"/>
      <c r="BQ918" s="151"/>
      <c r="BR918" s="151"/>
      <c r="BS918" s="151"/>
      <c r="BT918" s="151"/>
      <c r="BU918" s="151"/>
      <c r="BV918" s="151"/>
      <c r="BW918" s="151"/>
      <c r="BX918" s="151"/>
      <c r="BY918" s="151"/>
      <c r="BZ918" s="151"/>
      <c r="CA918" s="151"/>
      <c r="CB918" s="151"/>
      <c r="CC918" s="151"/>
      <c r="CD918" s="151"/>
      <c r="CE918" s="151"/>
      <c r="CF918" s="151"/>
      <c r="CG918" s="151"/>
      <c r="CH918" s="151"/>
      <c r="CI918" s="151"/>
      <c r="CJ918" s="151"/>
      <c r="CK918" s="151"/>
      <c r="CL918" s="151"/>
    </row>
    <row r="919" spans="1:90" s="89" customFormat="1" x14ac:dyDescent="0.2">
      <c r="A919" s="151" t="s">
        <v>5136</v>
      </c>
      <c r="B919" s="155">
        <v>908</v>
      </c>
      <c r="C919" s="155" t="s">
        <v>6456</v>
      </c>
      <c r="D919" s="269" t="s">
        <v>8201</v>
      </c>
      <c r="E919" s="270" t="s">
        <v>8202</v>
      </c>
      <c r="F919" s="271">
        <v>31251</v>
      </c>
      <c r="G919" s="153" t="s">
        <v>480</v>
      </c>
      <c r="H919" s="158">
        <v>37464255</v>
      </c>
      <c r="I919" s="151"/>
      <c r="J919" s="151"/>
      <c r="K919" s="151"/>
      <c r="L919" s="151"/>
      <c r="M919" s="151"/>
      <c r="N919" s="151"/>
      <c r="O919" s="151"/>
      <c r="P919" s="151"/>
      <c r="Q919" s="151"/>
      <c r="R919" s="151"/>
      <c r="S919" s="151"/>
      <c r="T919" s="151" t="s">
        <v>453</v>
      </c>
      <c r="U919" s="156" t="s">
        <v>453</v>
      </c>
      <c r="V919" s="156" t="s">
        <v>453</v>
      </c>
      <c r="W919" s="165" t="s">
        <v>453</v>
      </c>
      <c r="X919" s="151" t="s">
        <v>453</v>
      </c>
      <c r="Y919" s="157" t="s">
        <v>563</v>
      </c>
      <c r="Z919" s="151" t="s">
        <v>817</v>
      </c>
      <c r="AA919" s="151" t="s">
        <v>6455</v>
      </c>
      <c r="AB919" s="160" t="s">
        <v>804</v>
      </c>
      <c r="AC919" s="216">
        <v>45406</v>
      </c>
      <c r="AD919" s="167" t="s">
        <v>804</v>
      </c>
      <c r="AE919" s="179">
        <v>45566</v>
      </c>
      <c r="AF919" s="159">
        <f t="shared" si="101"/>
        <v>5.2602739726027394</v>
      </c>
      <c r="AG919" s="158" t="s">
        <v>638</v>
      </c>
      <c r="AH919" s="158">
        <v>4</v>
      </c>
      <c r="AI919" s="158" t="s">
        <v>638</v>
      </c>
      <c r="AJ919" s="158">
        <v>4</v>
      </c>
      <c r="AK919" s="158"/>
      <c r="AL919" s="158"/>
      <c r="AM919" s="158"/>
      <c r="AN919" s="158"/>
      <c r="AO919" s="158"/>
      <c r="AP919" s="158"/>
      <c r="AQ919" s="158"/>
      <c r="AR919" s="158"/>
      <c r="AS919" s="158"/>
      <c r="AT919" s="158"/>
      <c r="AU919" s="158"/>
      <c r="AV919" s="158"/>
      <c r="AW919" s="158"/>
      <c r="AX919" s="158"/>
      <c r="AY919" s="158"/>
      <c r="AZ919" s="158"/>
      <c r="BA919" s="158"/>
      <c r="BB919" s="158"/>
      <c r="BC919" s="158"/>
      <c r="BD919" s="158"/>
      <c r="BE919" s="158"/>
      <c r="BF919" s="158"/>
      <c r="BG919" s="151"/>
      <c r="BH919" s="151"/>
      <c r="BI919" s="151"/>
      <c r="BJ919" s="151"/>
      <c r="BK919" s="151"/>
      <c r="BL919" s="157"/>
      <c r="BM919" s="157"/>
      <c r="BN919" s="151"/>
      <c r="BO919" s="151"/>
      <c r="BP919" s="151"/>
      <c r="BQ919" s="151"/>
      <c r="BR919" s="151"/>
      <c r="BS919" s="151"/>
      <c r="BT919" s="151"/>
      <c r="BU919" s="151"/>
      <c r="BV919" s="151"/>
      <c r="BW919" s="151"/>
      <c r="BX919" s="151"/>
      <c r="BY919" s="151"/>
      <c r="BZ919" s="151"/>
      <c r="CA919" s="151"/>
      <c r="CB919" s="151"/>
      <c r="CC919" s="151"/>
      <c r="CD919" s="151"/>
      <c r="CE919" s="151"/>
      <c r="CF919" s="151"/>
      <c r="CG919" s="151"/>
      <c r="CH919" s="151"/>
      <c r="CI919" s="151"/>
      <c r="CJ919" s="151"/>
      <c r="CK919" s="151"/>
      <c r="CL919" s="151"/>
    </row>
    <row r="920" spans="1:90" s="89" customFormat="1" x14ac:dyDescent="0.2">
      <c r="A920" s="151"/>
      <c r="B920" s="151">
        <v>909</v>
      </c>
      <c r="C920" s="151">
        <v>769</v>
      </c>
      <c r="D920" s="269" t="s">
        <v>7823</v>
      </c>
      <c r="E920" s="270" t="s">
        <v>8203</v>
      </c>
      <c r="F920" s="271">
        <v>24456</v>
      </c>
      <c r="G920" s="153" t="s">
        <v>562</v>
      </c>
      <c r="H920" s="158">
        <v>49578073</v>
      </c>
      <c r="I920" s="151"/>
      <c r="J920" s="151"/>
      <c r="K920" s="151"/>
      <c r="L920" s="151"/>
      <c r="M920" s="151"/>
      <c r="N920" s="151"/>
      <c r="O920" s="151"/>
      <c r="P920" s="151"/>
      <c r="Q920" s="151"/>
      <c r="R920" s="151"/>
      <c r="S920" s="151"/>
      <c r="T920" s="151" t="s">
        <v>935</v>
      </c>
      <c r="U920" s="156">
        <v>45406</v>
      </c>
      <c r="V920" s="156">
        <v>45420</v>
      </c>
      <c r="W920" s="165">
        <f t="shared" si="102"/>
        <v>14</v>
      </c>
      <c r="X920" s="151" t="s">
        <v>453</v>
      </c>
      <c r="Y920" s="157" t="s">
        <v>453</v>
      </c>
      <c r="Z920" s="151" t="s">
        <v>453</v>
      </c>
      <c r="AA920" s="151" t="s">
        <v>707</v>
      </c>
      <c r="AB920" s="160" t="s">
        <v>804</v>
      </c>
      <c r="AC920" s="216" t="s">
        <v>453</v>
      </c>
      <c r="AD920" s="167" t="s">
        <v>807</v>
      </c>
      <c r="AE920" s="151" t="s">
        <v>453</v>
      </c>
      <c r="AF920" s="159" t="s">
        <v>453</v>
      </c>
      <c r="AG920" s="158" t="s">
        <v>453</v>
      </c>
      <c r="AH920" s="158" t="s">
        <v>453</v>
      </c>
      <c r="AI920" s="158" t="s">
        <v>453</v>
      </c>
      <c r="AJ920" s="158" t="s">
        <v>453</v>
      </c>
      <c r="AK920" s="158" t="s">
        <v>453</v>
      </c>
      <c r="AL920" s="158" t="s">
        <v>453</v>
      </c>
      <c r="AM920" s="158" t="s">
        <v>453</v>
      </c>
      <c r="AN920" s="158" t="s">
        <v>453</v>
      </c>
      <c r="AO920" s="158" t="s">
        <v>453</v>
      </c>
      <c r="AP920" s="158" t="s">
        <v>453</v>
      </c>
      <c r="AQ920" s="158" t="s">
        <v>453</v>
      </c>
      <c r="AR920" s="158" t="s">
        <v>453</v>
      </c>
      <c r="AS920" s="158" t="s">
        <v>453</v>
      </c>
      <c r="AT920" s="158" t="s">
        <v>453</v>
      </c>
      <c r="AU920" s="158" t="s">
        <v>453</v>
      </c>
      <c r="AV920" s="158" t="s">
        <v>453</v>
      </c>
      <c r="AW920" s="158" t="s">
        <v>453</v>
      </c>
      <c r="AX920" s="158" t="s">
        <v>453</v>
      </c>
      <c r="AY920" s="158" t="s">
        <v>453</v>
      </c>
      <c r="AZ920" s="158" t="s">
        <v>453</v>
      </c>
      <c r="BA920" s="158" t="s">
        <v>453</v>
      </c>
      <c r="BB920" s="158" t="s">
        <v>453</v>
      </c>
      <c r="BC920" s="158" t="s">
        <v>453</v>
      </c>
      <c r="BD920" s="158" t="s">
        <v>453</v>
      </c>
      <c r="BE920" s="158" t="s">
        <v>453</v>
      </c>
      <c r="BF920" s="158" t="s">
        <v>453</v>
      </c>
      <c r="BG920" s="151"/>
      <c r="BH920" s="151"/>
      <c r="BI920" s="151"/>
      <c r="BJ920" s="151"/>
      <c r="BK920" s="151"/>
      <c r="BL920" s="157"/>
      <c r="BM920" s="157"/>
      <c r="BN920" s="151"/>
      <c r="BO920" s="151"/>
      <c r="BP920" s="151"/>
      <c r="BQ920" s="151"/>
      <c r="BR920" s="151"/>
      <c r="BS920" s="151"/>
      <c r="BT920" s="151"/>
      <c r="BU920" s="151"/>
      <c r="BV920" s="151"/>
      <c r="BW920" s="151"/>
      <c r="BX920" s="151"/>
      <c r="BY920" s="151"/>
      <c r="BZ920" s="151"/>
      <c r="CA920" s="151"/>
      <c r="CB920" s="151"/>
      <c r="CC920" s="151"/>
      <c r="CD920" s="151"/>
      <c r="CE920" s="151"/>
      <c r="CF920" s="151"/>
      <c r="CG920" s="151"/>
      <c r="CH920" s="151"/>
      <c r="CI920" s="151"/>
      <c r="CJ920" s="151"/>
      <c r="CK920" s="151"/>
      <c r="CL920" s="151"/>
    </row>
    <row r="921" spans="1:90" s="89" customFormat="1" x14ac:dyDescent="0.2">
      <c r="A921" s="151" t="s">
        <v>5039</v>
      </c>
      <c r="B921" s="155">
        <v>910</v>
      </c>
      <c r="C921" s="155" t="s">
        <v>6458</v>
      </c>
      <c r="D921" s="269" t="s">
        <v>8204</v>
      </c>
      <c r="E921" s="270" t="s">
        <v>8205</v>
      </c>
      <c r="F921" s="271">
        <v>24786</v>
      </c>
      <c r="G921" s="153" t="s">
        <v>562</v>
      </c>
      <c r="H921" s="158">
        <v>46442841</v>
      </c>
      <c r="I921" s="151"/>
      <c r="J921" s="151"/>
      <c r="K921" s="151"/>
      <c r="L921" s="151"/>
      <c r="M921" s="151"/>
      <c r="N921" s="151"/>
      <c r="O921" s="151"/>
      <c r="P921" s="151"/>
      <c r="Q921" s="151"/>
      <c r="R921" s="151"/>
      <c r="S921" s="151"/>
      <c r="T921" s="151" t="s">
        <v>453</v>
      </c>
      <c r="U921" s="156" t="s">
        <v>453</v>
      </c>
      <c r="V921" s="156" t="s">
        <v>453</v>
      </c>
      <c r="W921" s="165" t="s">
        <v>453</v>
      </c>
      <c r="X921" s="151" t="s">
        <v>453</v>
      </c>
      <c r="Y921" s="157" t="s">
        <v>563</v>
      </c>
      <c r="Z921" s="151" t="s">
        <v>817</v>
      </c>
      <c r="AA921" s="151" t="s">
        <v>6459</v>
      </c>
      <c r="AB921" s="160" t="s">
        <v>804</v>
      </c>
      <c r="AC921" s="216">
        <v>45411</v>
      </c>
      <c r="AD921" s="160" t="s">
        <v>804</v>
      </c>
      <c r="AE921" s="179">
        <v>45566</v>
      </c>
      <c r="AF921" s="159">
        <f>((AE921-AC921)/365*12)</f>
        <v>5.095890410958904</v>
      </c>
      <c r="AG921" s="158" t="s">
        <v>539</v>
      </c>
      <c r="AH921" s="158">
        <v>1</v>
      </c>
      <c r="AI921" s="158" t="s">
        <v>539</v>
      </c>
      <c r="AJ921" s="158">
        <v>1</v>
      </c>
      <c r="AK921" s="158"/>
      <c r="AL921" s="158"/>
      <c r="AM921" s="158"/>
      <c r="AN921" s="158"/>
      <c r="AO921" s="158"/>
      <c r="AP921" s="158"/>
      <c r="AQ921" s="158"/>
      <c r="AR921" s="158"/>
      <c r="AS921" s="158"/>
      <c r="AT921" s="158"/>
      <c r="AU921" s="158"/>
      <c r="AV921" s="158"/>
      <c r="AW921" s="158"/>
      <c r="AX921" s="158"/>
      <c r="AY921" s="158"/>
      <c r="AZ921" s="158"/>
      <c r="BA921" s="158"/>
      <c r="BB921" s="158"/>
      <c r="BC921" s="158"/>
      <c r="BD921" s="158"/>
      <c r="BE921" s="158"/>
      <c r="BF921" s="158"/>
      <c r="BG921" s="151"/>
      <c r="BH921" s="151"/>
      <c r="BI921" s="151"/>
      <c r="BJ921" s="151"/>
      <c r="BK921" s="151"/>
      <c r="BL921" s="157"/>
      <c r="BM921" s="157"/>
      <c r="BN921" s="151"/>
      <c r="BO921" s="151"/>
      <c r="BP921" s="151"/>
      <c r="BQ921" s="151"/>
      <c r="BR921" s="151"/>
      <c r="BS921" s="151"/>
      <c r="BT921" s="151"/>
      <c r="BU921" s="151"/>
      <c r="BV921" s="151"/>
      <c r="BW921" s="151"/>
      <c r="BX921" s="151"/>
      <c r="BY921" s="151"/>
      <c r="BZ921" s="151"/>
      <c r="CA921" s="151"/>
      <c r="CB921" s="151"/>
      <c r="CC921" s="151"/>
      <c r="CD921" s="151"/>
      <c r="CE921" s="151"/>
      <c r="CF921" s="151"/>
      <c r="CG921" s="151"/>
      <c r="CH921" s="151"/>
      <c r="CI921" s="151"/>
      <c r="CJ921" s="151"/>
      <c r="CK921" s="151"/>
      <c r="CL921" s="151"/>
    </row>
    <row r="922" spans="1:90" s="89" customFormat="1" x14ac:dyDescent="0.2">
      <c r="A922" s="151"/>
      <c r="B922" s="151">
        <v>911</v>
      </c>
      <c r="C922" s="151">
        <v>770</v>
      </c>
      <c r="D922" s="269" t="s">
        <v>8206</v>
      </c>
      <c r="E922" s="270" t="s">
        <v>8207</v>
      </c>
      <c r="F922" s="271">
        <v>35824</v>
      </c>
      <c r="G922" s="151" t="s">
        <v>562</v>
      </c>
      <c r="H922" s="158">
        <v>85352008</v>
      </c>
      <c r="I922" s="151"/>
      <c r="J922" s="151"/>
      <c r="K922" s="151"/>
      <c r="L922" s="151"/>
      <c r="M922" s="151"/>
      <c r="N922" s="151"/>
      <c r="O922" s="151"/>
      <c r="P922" s="151"/>
      <c r="Q922" s="151"/>
      <c r="R922" s="151"/>
      <c r="S922" s="151"/>
      <c r="T922" s="151" t="s">
        <v>935</v>
      </c>
      <c r="U922" s="179">
        <v>45434</v>
      </c>
      <c r="V922" s="179">
        <v>45450</v>
      </c>
      <c r="W922" s="165">
        <f t="shared" si="102"/>
        <v>16</v>
      </c>
      <c r="X922" s="151" t="s">
        <v>453</v>
      </c>
      <c r="Y922" s="157" t="s">
        <v>564</v>
      </c>
      <c r="Z922" s="151" t="s">
        <v>817</v>
      </c>
      <c r="AA922" s="151" t="s">
        <v>6460</v>
      </c>
      <c r="AB922" s="160" t="s">
        <v>804</v>
      </c>
      <c r="AC922" s="179">
        <v>45502</v>
      </c>
      <c r="AD922" s="160" t="s">
        <v>807</v>
      </c>
      <c r="AE922" s="179">
        <v>45566</v>
      </c>
      <c r="AF922" s="159">
        <f>((AE922-AC922)/365*12)</f>
        <v>2.1041095890410961</v>
      </c>
      <c r="AG922" s="158" t="s">
        <v>539</v>
      </c>
      <c r="AH922" s="158">
        <v>1</v>
      </c>
      <c r="AI922" s="158"/>
      <c r="AJ922" s="158"/>
      <c r="AK922" s="158"/>
      <c r="AL922" s="158"/>
      <c r="AM922" s="158"/>
      <c r="AN922" s="158"/>
      <c r="AO922" s="158"/>
      <c r="AP922" s="158"/>
      <c r="AQ922" s="158"/>
      <c r="AR922" s="158"/>
      <c r="AS922" s="158"/>
      <c r="AT922" s="158"/>
      <c r="AU922" s="158"/>
      <c r="AV922" s="158"/>
      <c r="AW922" s="158"/>
      <c r="AX922" s="158"/>
      <c r="AY922" s="158"/>
      <c r="AZ922" s="158"/>
      <c r="BA922" s="158"/>
      <c r="BB922" s="158"/>
      <c r="BC922" s="158"/>
      <c r="BD922" s="158"/>
      <c r="BE922" s="158"/>
      <c r="BF922" s="158"/>
      <c r="BG922" s="151"/>
      <c r="BH922" s="151"/>
      <c r="BI922" s="151"/>
      <c r="BJ922" s="151"/>
      <c r="BK922" s="151"/>
      <c r="BL922" s="157"/>
      <c r="BM922" s="157"/>
      <c r="BN922" s="151"/>
      <c r="BO922" s="151"/>
      <c r="BP922" s="151"/>
      <c r="BQ922" s="151"/>
      <c r="BR922" s="151"/>
      <c r="BS922" s="151"/>
      <c r="BT922" s="151"/>
      <c r="BU922" s="151"/>
      <c r="BV922" s="151"/>
      <c r="BW922" s="151"/>
      <c r="BX922" s="151"/>
      <c r="BY922" s="151"/>
      <c r="BZ922" s="151"/>
      <c r="CA922" s="151"/>
      <c r="CB922" s="151"/>
      <c r="CC922" s="151"/>
      <c r="CD922" s="151"/>
      <c r="CE922" s="151"/>
      <c r="CF922" s="151"/>
      <c r="CG922" s="151"/>
      <c r="CH922" s="151"/>
      <c r="CI922" s="151"/>
      <c r="CJ922" s="151"/>
      <c r="CK922" s="151"/>
      <c r="CL922" s="151"/>
    </row>
    <row r="923" spans="1:90" s="89" customFormat="1" x14ac:dyDescent="0.2">
      <c r="A923" s="151"/>
      <c r="B923" s="151">
        <v>912</v>
      </c>
      <c r="C923" s="151" t="s">
        <v>6457</v>
      </c>
      <c r="D923" s="269" t="s">
        <v>5927</v>
      </c>
      <c r="E923" s="270" t="s">
        <v>8208</v>
      </c>
      <c r="F923" s="271">
        <v>30603</v>
      </c>
      <c r="G923" s="151" t="s">
        <v>562</v>
      </c>
      <c r="H923" s="158">
        <v>85352008</v>
      </c>
      <c r="I923" s="151"/>
      <c r="J923" s="151"/>
      <c r="K923" s="151"/>
      <c r="L923" s="151"/>
      <c r="M923" s="151"/>
      <c r="N923" s="151"/>
      <c r="O923" s="151"/>
      <c r="P923" s="151"/>
      <c r="Q923" s="151"/>
      <c r="R923" s="151"/>
      <c r="S923" s="151"/>
      <c r="T923" s="151" t="s">
        <v>935</v>
      </c>
      <c r="U923" s="179">
        <v>45436</v>
      </c>
      <c r="V923" s="179">
        <v>45450</v>
      </c>
      <c r="W923" s="165">
        <f t="shared" si="102"/>
        <v>14</v>
      </c>
      <c r="X923" s="151" t="s">
        <v>4557</v>
      </c>
      <c r="Y923" s="151" t="s">
        <v>453</v>
      </c>
      <c r="Z923" s="151" t="s">
        <v>453</v>
      </c>
      <c r="AA923" s="151" t="s">
        <v>453</v>
      </c>
      <c r="AB923" s="160" t="s">
        <v>453</v>
      </c>
      <c r="AC923" s="151" t="s">
        <v>453</v>
      </c>
      <c r="AD923" s="151" t="s">
        <v>453</v>
      </c>
      <c r="AE923" s="151" t="s">
        <v>453</v>
      </c>
      <c r="AF923" s="159" t="s">
        <v>453</v>
      </c>
      <c r="AG923" s="158" t="s">
        <v>453</v>
      </c>
      <c r="AH923" s="158" t="s">
        <v>453</v>
      </c>
      <c r="AI923" s="158" t="s">
        <v>453</v>
      </c>
      <c r="AJ923" s="158" t="s">
        <v>453</v>
      </c>
      <c r="AK923" s="158" t="s">
        <v>453</v>
      </c>
      <c r="AL923" s="158" t="s">
        <v>453</v>
      </c>
      <c r="AM923" s="158" t="s">
        <v>453</v>
      </c>
      <c r="AN923" s="158" t="s">
        <v>453</v>
      </c>
      <c r="AO923" s="158" t="s">
        <v>453</v>
      </c>
      <c r="AP923" s="158" t="s">
        <v>453</v>
      </c>
      <c r="AQ923" s="158" t="s">
        <v>453</v>
      </c>
      <c r="AR923" s="158" t="s">
        <v>453</v>
      </c>
      <c r="AS923" s="158" t="s">
        <v>453</v>
      </c>
      <c r="AT923" s="158" t="s">
        <v>453</v>
      </c>
      <c r="AU923" s="158" t="s">
        <v>453</v>
      </c>
      <c r="AV923" s="158" t="s">
        <v>453</v>
      </c>
      <c r="AW923" s="158" t="s">
        <v>453</v>
      </c>
      <c r="AX923" s="158" t="s">
        <v>453</v>
      </c>
      <c r="AY923" s="158" t="s">
        <v>453</v>
      </c>
      <c r="AZ923" s="158" t="s">
        <v>453</v>
      </c>
      <c r="BA923" s="158" t="s">
        <v>453</v>
      </c>
      <c r="BB923" s="158" t="s">
        <v>453</v>
      </c>
      <c r="BC923" s="158" t="s">
        <v>453</v>
      </c>
      <c r="BD923" s="158" t="s">
        <v>453</v>
      </c>
      <c r="BE923" s="158" t="s">
        <v>453</v>
      </c>
      <c r="BF923" s="158" t="s">
        <v>453</v>
      </c>
      <c r="BG923" s="151" t="s">
        <v>453</v>
      </c>
      <c r="BH923" s="151" t="s">
        <v>453</v>
      </c>
      <c r="BI923" s="151" t="s">
        <v>453</v>
      </c>
      <c r="BJ923" s="151" t="s">
        <v>453</v>
      </c>
      <c r="BK923" s="151" t="s">
        <v>453</v>
      </c>
      <c r="BL923" s="157" t="s">
        <v>453</v>
      </c>
      <c r="BM923" s="157" t="s">
        <v>453</v>
      </c>
      <c r="BN923" s="151" t="s">
        <v>453</v>
      </c>
      <c r="BO923" s="151" t="s">
        <v>453</v>
      </c>
      <c r="BP923" s="151" t="s">
        <v>453</v>
      </c>
      <c r="BQ923" s="151" t="s">
        <v>453</v>
      </c>
      <c r="BR923" s="151" t="s">
        <v>453</v>
      </c>
      <c r="BS923" s="151" t="s">
        <v>453</v>
      </c>
      <c r="BT923" s="151" t="s">
        <v>453</v>
      </c>
      <c r="BU923" s="151" t="s">
        <v>453</v>
      </c>
      <c r="BV923" s="151" t="s">
        <v>453</v>
      </c>
      <c r="BW923" s="151" t="s">
        <v>453</v>
      </c>
      <c r="BX923" s="151" t="s">
        <v>453</v>
      </c>
      <c r="BY923" s="151" t="s">
        <v>453</v>
      </c>
      <c r="BZ923" s="151" t="s">
        <v>453</v>
      </c>
      <c r="CA923" s="151" t="s">
        <v>453</v>
      </c>
      <c r="CB923" s="151" t="s">
        <v>453</v>
      </c>
      <c r="CC923" s="151" t="s">
        <v>453</v>
      </c>
      <c r="CD923" s="151" t="s">
        <v>453</v>
      </c>
      <c r="CE923" s="151" t="s">
        <v>453</v>
      </c>
      <c r="CF923" s="151" t="s">
        <v>453</v>
      </c>
      <c r="CG923" s="151"/>
      <c r="CH923" s="151" t="s">
        <v>453</v>
      </c>
      <c r="CI923" s="151" t="s">
        <v>453</v>
      </c>
      <c r="CJ923" s="151" t="s">
        <v>453</v>
      </c>
      <c r="CK923" s="151" t="s">
        <v>453</v>
      </c>
      <c r="CL923" s="151" t="s">
        <v>453</v>
      </c>
    </row>
    <row r="924" spans="1:90" s="89" customFormat="1" x14ac:dyDescent="0.2">
      <c r="A924" s="151" t="s">
        <v>4609</v>
      </c>
      <c r="B924" s="155">
        <v>913</v>
      </c>
      <c r="C924" s="155" t="s">
        <v>6461</v>
      </c>
      <c r="D924" s="269" t="s">
        <v>8209</v>
      </c>
      <c r="E924" s="270" t="s">
        <v>8210</v>
      </c>
      <c r="F924" s="271">
        <v>22764</v>
      </c>
      <c r="G924" s="151" t="s">
        <v>480</v>
      </c>
      <c r="H924" s="158">
        <v>35630112</v>
      </c>
      <c r="I924" s="151"/>
      <c r="J924" s="151"/>
      <c r="K924" s="151"/>
      <c r="L924" s="151"/>
      <c r="M924" s="151"/>
      <c r="N924" s="151"/>
      <c r="O924" s="151"/>
      <c r="P924" s="151"/>
      <c r="Q924" s="151"/>
      <c r="R924" s="151"/>
      <c r="S924" s="151"/>
      <c r="T924" s="151" t="s">
        <v>453</v>
      </c>
      <c r="U924" s="151" t="s">
        <v>453</v>
      </c>
      <c r="V924" s="151" t="s">
        <v>453</v>
      </c>
      <c r="W924" s="165" t="s">
        <v>453</v>
      </c>
      <c r="X924" s="151" t="s">
        <v>453</v>
      </c>
      <c r="Y924" s="157" t="s">
        <v>568</v>
      </c>
      <c r="Z924" s="151" t="s">
        <v>817</v>
      </c>
      <c r="AA924" s="151" t="s">
        <v>6462</v>
      </c>
      <c r="AB924" s="160" t="s">
        <v>804</v>
      </c>
      <c r="AC924" s="179">
        <v>45434</v>
      </c>
      <c r="AD924" s="160" t="s">
        <v>804</v>
      </c>
      <c r="AE924" s="179">
        <v>45566</v>
      </c>
      <c r="AF924" s="159">
        <f>((AE924-AC924)/365*12)</f>
        <v>4.3397260273972602</v>
      </c>
      <c r="AG924" s="158" t="s">
        <v>638</v>
      </c>
      <c r="AH924" s="158">
        <v>4</v>
      </c>
      <c r="AI924" s="158" t="s">
        <v>638</v>
      </c>
      <c r="AJ924" s="158">
        <v>4</v>
      </c>
      <c r="AK924" s="158"/>
      <c r="AL924" s="158"/>
      <c r="AM924" s="158"/>
      <c r="AN924" s="158"/>
      <c r="AO924" s="158"/>
      <c r="AP924" s="158"/>
      <c r="AQ924" s="158"/>
      <c r="AR924" s="158"/>
      <c r="AS924" s="158"/>
      <c r="AT924" s="158"/>
      <c r="AU924" s="158"/>
      <c r="AV924" s="158"/>
      <c r="AW924" s="158"/>
      <c r="AX924" s="158"/>
      <c r="AY924" s="158"/>
      <c r="AZ924" s="158"/>
      <c r="BA924" s="158"/>
      <c r="BB924" s="158"/>
      <c r="BC924" s="158"/>
      <c r="BD924" s="158"/>
      <c r="BE924" s="158"/>
      <c r="BF924" s="158"/>
      <c r="BG924" s="151"/>
      <c r="BH924" s="151"/>
      <c r="BI924" s="151"/>
      <c r="BJ924" s="151"/>
      <c r="BK924" s="151"/>
      <c r="BL924" s="157"/>
      <c r="BM924" s="157"/>
      <c r="BN924" s="151"/>
      <c r="BO924" s="151"/>
      <c r="BP924" s="151"/>
      <c r="BQ924" s="151"/>
      <c r="BR924" s="151"/>
      <c r="BS924" s="151"/>
      <c r="BT924" s="151"/>
      <c r="BU924" s="151"/>
      <c r="BV924" s="151"/>
      <c r="BW924" s="151"/>
      <c r="BX924" s="151"/>
      <c r="BY924" s="151"/>
      <c r="BZ924" s="151"/>
      <c r="CA924" s="151"/>
      <c r="CB924" s="151"/>
      <c r="CC924" s="151"/>
      <c r="CD924" s="151"/>
      <c r="CE924" s="151"/>
      <c r="CF924" s="151"/>
      <c r="CG924" s="151"/>
      <c r="CH924" s="151"/>
      <c r="CI924" s="151"/>
      <c r="CJ924" s="151"/>
      <c r="CK924" s="151"/>
      <c r="CL924" s="151"/>
    </row>
    <row r="925" spans="1:90" s="89" customFormat="1" x14ac:dyDescent="0.2">
      <c r="A925" s="151"/>
      <c r="B925" s="151">
        <v>914</v>
      </c>
      <c r="C925" s="151">
        <v>771</v>
      </c>
      <c r="D925" s="269" t="s">
        <v>8211</v>
      </c>
      <c r="E925" s="270" t="s">
        <v>155</v>
      </c>
      <c r="F925" s="271">
        <v>33167</v>
      </c>
      <c r="G925" s="151" t="s">
        <v>480</v>
      </c>
      <c r="H925" s="158">
        <v>36300143</v>
      </c>
      <c r="I925" s="151"/>
      <c r="J925" s="151"/>
      <c r="K925" s="151"/>
      <c r="L925" s="151"/>
      <c r="M925" s="151"/>
      <c r="N925" s="151"/>
      <c r="O925" s="151"/>
      <c r="P925" s="151"/>
      <c r="Q925" s="151"/>
      <c r="R925" s="151"/>
      <c r="S925" s="151"/>
      <c r="T925" s="151" t="s">
        <v>913</v>
      </c>
      <c r="U925" s="179">
        <v>45455</v>
      </c>
      <c r="V925" s="179">
        <v>45464</v>
      </c>
      <c r="W925" s="165">
        <f t="shared" si="102"/>
        <v>9</v>
      </c>
      <c r="X925" s="151" t="s">
        <v>453</v>
      </c>
      <c r="Y925" s="157" t="s">
        <v>568</v>
      </c>
      <c r="Z925" s="151" t="s">
        <v>817</v>
      </c>
      <c r="AA925" s="151" t="s">
        <v>6463</v>
      </c>
      <c r="AB925" s="160" t="s">
        <v>804</v>
      </c>
      <c r="AC925" s="179">
        <v>45518</v>
      </c>
      <c r="AD925" s="160" t="s">
        <v>807</v>
      </c>
      <c r="AE925" s="179">
        <v>45566</v>
      </c>
      <c r="AF925" s="159">
        <f>((AE925-AC925)/365*12)</f>
        <v>1.5780821917808217</v>
      </c>
      <c r="AG925" s="158" t="s">
        <v>539</v>
      </c>
      <c r="AH925" s="158">
        <v>1</v>
      </c>
      <c r="AI925" s="158"/>
      <c r="AJ925" s="158"/>
      <c r="AK925" s="158"/>
      <c r="AL925" s="158"/>
      <c r="AM925" s="158"/>
      <c r="AN925" s="158"/>
      <c r="AO925" s="158"/>
      <c r="AP925" s="158"/>
      <c r="AQ925" s="158"/>
      <c r="AR925" s="158"/>
      <c r="AS925" s="158"/>
      <c r="AT925" s="158"/>
      <c r="AU925" s="158"/>
      <c r="AV925" s="158"/>
      <c r="AW925" s="158"/>
      <c r="AX925" s="158"/>
      <c r="AY925" s="158"/>
      <c r="AZ925" s="158"/>
      <c r="BA925" s="158"/>
      <c r="BB925" s="158"/>
      <c r="BC925" s="158"/>
      <c r="BD925" s="158"/>
      <c r="BE925" s="158"/>
      <c r="BF925" s="158"/>
      <c r="BG925" s="151"/>
      <c r="BH925" s="151"/>
      <c r="BI925" s="151"/>
      <c r="BJ925" s="151"/>
      <c r="BK925" s="151"/>
      <c r="BL925" s="157"/>
      <c r="BM925" s="157"/>
      <c r="BN925" s="151"/>
      <c r="BO925" s="151"/>
      <c r="BP925" s="151"/>
      <c r="BQ925" s="151"/>
      <c r="BR925" s="151"/>
      <c r="BS925" s="151"/>
      <c r="BT925" s="151"/>
      <c r="BU925" s="151"/>
      <c r="BV925" s="151"/>
      <c r="BW925" s="151"/>
      <c r="BX925" s="151"/>
      <c r="BY925" s="151"/>
      <c r="BZ925" s="151"/>
      <c r="CA925" s="151"/>
      <c r="CB925" s="151"/>
      <c r="CC925" s="151"/>
      <c r="CD925" s="151"/>
      <c r="CE925" s="151"/>
      <c r="CF925" s="151"/>
      <c r="CG925" s="151"/>
      <c r="CH925" s="151"/>
      <c r="CI925" s="151"/>
      <c r="CJ925" s="151"/>
      <c r="CK925" s="151"/>
      <c r="CL925" s="151"/>
    </row>
    <row r="926" spans="1:90" s="89" customFormat="1" x14ac:dyDescent="0.2">
      <c r="A926" s="151"/>
      <c r="B926" s="151">
        <v>915</v>
      </c>
      <c r="C926" s="151">
        <v>772</v>
      </c>
      <c r="D926" s="269" t="s">
        <v>8212</v>
      </c>
      <c r="E926" s="270" t="s">
        <v>8213</v>
      </c>
      <c r="F926" s="271">
        <v>21366</v>
      </c>
      <c r="G926" s="151" t="s">
        <v>480</v>
      </c>
      <c r="H926" s="158">
        <v>85612467</v>
      </c>
      <c r="I926" s="151"/>
      <c r="J926" s="151"/>
      <c r="K926" s="151"/>
      <c r="L926" s="151"/>
      <c r="M926" s="151"/>
      <c r="N926" s="151"/>
      <c r="O926" s="151"/>
      <c r="P926" s="151"/>
      <c r="Q926" s="151"/>
      <c r="R926" s="151"/>
      <c r="S926" s="151"/>
      <c r="T926" s="151" t="s">
        <v>453</v>
      </c>
      <c r="U926" s="151" t="s">
        <v>453</v>
      </c>
      <c r="V926" s="151" t="s">
        <v>453</v>
      </c>
      <c r="W926" s="165" t="s">
        <v>453</v>
      </c>
      <c r="X926" s="151" t="s">
        <v>453</v>
      </c>
      <c r="Y926" s="157" t="s">
        <v>568</v>
      </c>
      <c r="Z926" s="151" t="s">
        <v>1088</v>
      </c>
      <c r="AA926" s="151" t="s">
        <v>6464</v>
      </c>
      <c r="AB926" s="160" t="s">
        <v>804</v>
      </c>
      <c r="AC926" s="179">
        <v>45455</v>
      </c>
      <c r="AD926" s="160" t="s">
        <v>807</v>
      </c>
      <c r="AE926" s="179">
        <v>45566</v>
      </c>
      <c r="AF926" s="159">
        <f>((AE926-AC926)/365*12)</f>
        <v>3.6493150684931512</v>
      </c>
      <c r="AG926" s="158" t="s">
        <v>638</v>
      </c>
      <c r="AH926" s="158">
        <v>4</v>
      </c>
      <c r="AI926" s="158" t="s">
        <v>638</v>
      </c>
      <c r="AJ926" s="158">
        <v>4</v>
      </c>
      <c r="AK926" s="158"/>
      <c r="AL926" s="158"/>
      <c r="AM926" s="158"/>
      <c r="AN926" s="158"/>
      <c r="AO926" s="158"/>
      <c r="AP926" s="158"/>
      <c r="AQ926" s="158"/>
      <c r="AR926" s="158"/>
      <c r="AS926" s="158"/>
      <c r="AT926" s="158"/>
      <c r="AU926" s="158"/>
      <c r="AV926" s="158"/>
      <c r="AW926" s="158"/>
      <c r="AX926" s="158"/>
      <c r="AY926" s="158"/>
      <c r="AZ926" s="158"/>
      <c r="BA926" s="158"/>
      <c r="BB926" s="158"/>
      <c r="BC926" s="158"/>
      <c r="BD926" s="158"/>
      <c r="BE926" s="158"/>
      <c r="BF926" s="158"/>
      <c r="BG926" s="151"/>
      <c r="BH926" s="151"/>
      <c r="BI926" s="151"/>
      <c r="BJ926" s="151"/>
      <c r="BK926" s="151"/>
      <c r="BL926" s="157"/>
      <c r="BM926" s="157"/>
      <c r="BN926" s="151"/>
      <c r="BO926" s="151"/>
      <c r="BP926" s="151"/>
      <c r="BQ926" s="151"/>
      <c r="BR926" s="151"/>
      <c r="BS926" s="151"/>
      <c r="BT926" s="151"/>
      <c r="BU926" s="151"/>
      <c r="BV926" s="151"/>
      <c r="BW926" s="151"/>
      <c r="BX926" s="151"/>
      <c r="BY926" s="151"/>
      <c r="BZ926" s="151"/>
      <c r="CA926" s="151"/>
      <c r="CB926" s="151"/>
      <c r="CC926" s="151"/>
      <c r="CD926" s="151"/>
      <c r="CE926" s="151"/>
      <c r="CF926" s="151"/>
      <c r="CG926" s="151"/>
      <c r="CH926" s="151"/>
      <c r="CI926" s="151"/>
      <c r="CJ926" s="151"/>
      <c r="CK926" s="151"/>
      <c r="CL926" s="151"/>
    </row>
    <row r="927" spans="1:90" s="89" customFormat="1" x14ac:dyDescent="0.2">
      <c r="A927" s="151"/>
      <c r="B927" s="151">
        <v>916</v>
      </c>
      <c r="C927" s="151">
        <v>773</v>
      </c>
      <c r="D927" s="269" t="s">
        <v>8214</v>
      </c>
      <c r="E927" s="270" t="s">
        <v>8215</v>
      </c>
      <c r="F927" s="271">
        <v>17719</v>
      </c>
      <c r="G927" s="151" t="s">
        <v>562</v>
      </c>
      <c r="H927" s="158">
        <v>46184090</v>
      </c>
      <c r="I927" s="151"/>
      <c r="J927" s="151"/>
      <c r="K927" s="151"/>
      <c r="L927" s="151"/>
      <c r="M927" s="151"/>
      <c r="N927" s="151"/>
      <c r="O927" s="151"/>
      <c r="P927" s="151"/>
      <c r="Q927" s="151"/>
      <c r="R927" s="151"/>
      <c r="S927" s="151"/>
      <c r="T927" s="151" t="s">
        <v>913</v>
      </c>
      <c r="U927" s="179">
        <v>45467</v>
      </c>
      <c r="V927" s="179">
        <v>45474</v>
      </c>
      <c r="W927" s="165">
        <f t="shared" si="102"/>
        <v>7</v>
      </c>
      <c r="X927" s="151" t="s">
        <v>453</v>
      </c>
      <c r="Y927" s="157" t="s">
        <v>564</v>
      </c>
      <c r="Z927" s="151" t="s">
        <v>827</v>
      </c>
      <c r="AA927" s="151" t="s">
        <v>540</v>
      </c>
      <c r="AB927" s="160" t="s">
        <v>804</v>
      </c>
      <c r="AC927" s="179">
        <v>45502</v>
      </c>
      <c r="AD927" s="160" t="s">
        <v>807</v>
      </c>
      <c r="AE927" s="179">
        <v>45566</v>
      </c>
      <c r="AF927" s="159">
        <f>((AE927-AC927)/365*12)</f>
        <v>2.1041095890410961</v>
      </c>
      <c r="AG927" s="158" t="s">
        <v>539</v>
      </c>
      <c r="AH927" s="158">
        <v>1</v>
      </c>
      <c r="AI927" s="158"/>
      <c r="AJ927" s="158"/>
      <c r="AK927" s="158"/>
      <c r="AL927" s="158"/>
      <c r="AM927" s="158"/>
      <c r="AN927" s="158"/>
      <c r="AO927" s="158"/>
      <c r="AP927" s="158"/>
      <c r="AQ927" s="158"/>
      <c r="AR927" s="158"/>
      <c r="AS927" s="158"/>
      <c r="AT927" s="158"/>
      <c r="AU927" s="158"/>
      <c r="AV927" s="158"/>
      <c r="AW927" s="158"/>
      <c r="AX927" s="158"/>
      <c r="AY927" s="158"/>
      <c r="AZ927" s="158"/>
      <c r="BA927" s="158"/>
      <c r="BB927" s="158"/>
      <c r="BC927" s="158"/>
      <c r="BD927" s="158"/>
      <c r="BE927" s="158"/>
      <c r="BF927" s="158"/>
      <c r="BG927" s="151"/>
      <c r="BH927" s="151"/>
      <c r="BI927" s="151"/>
      <c r="BJ927" s="151"/>
      <c r="BK927" s="151"/>
      <c r="BL927" s="157"/>
      <c r="BM927" s="157"/>
      <c r="BN927" s="151"/>
      <c r="BO927" s="151"/>
      <c r="BP927" s="151"/>
      <c r="BQ927" s="151"/>
      <c r="BR927" s="151"/>
      <c r="BS927" s="151"/>
      <c r="BT927" s="151"/>
      <c r="BU927" s="151"/>
      <c r="BV927" s="151"/>
      <c r="BW927" s="151"/>
      <c r="BX927" s="151"/>
      <c r="BY927" s="151"/>
      <c r="BZ927" s="151"/>
      <c r="CA927" s="151"/>
      <c r="CB927" s="151"/>
      <c r="CC927" s="151"/>
      <c r="CD927" s="151"/>
      <c r="CE927" s="151"/>
      <c r="CF927" s="151"/>
      <c r="CG927" s="151"/>
      <c r="CH927" s="151"/>
      <c r="CI927" s="151"/>
      <c r="CJ927" s="151"/>
      <c r="CK927" s="151"/>
      <c r="CL927" s="151"/>
    </row>
    <row r="928" spans="1:90" s="89" customFormat="1" x14ac:dyDescent="0.2">
      <c r="A928" s="151"/>
      <c r="B928" s="151">
        <v>917</v>
      </c>
      <c r="C928" s="151">
        <v>774</v>
      </c>
      <c r="D928" s="269" t="s">
        <v>8216</v>
      </c>
      <c r="E928" s="270" t="s">
        <v>8217</v>
      </c>
      <c r="F928" s="271">
        <v>18962</v>
      </c>
      <c r="G928" s="151" t="s">
        <v>562</v>
      </c>
      <c r="H928" s="158">
        <v>55449985</v>
      </c>
      <c r="I928" s="151"/>
      <c r="J928" s="151"/>
      <c r="K928" s="151"/>
      <c r="L928" s="151"/>
      <c r="M928" s="151"/>
      <c r="N928" s="151"/>
      <c r="O928" s="151"/>
      <c r="P928" s="151"/>
      <c r="Q928" s="151"/>
      <c r="R928" s="151"/>
      <c r="S928" s="151"/>
      <c r="T928" s="151" t="s">
        <v>913</v>
      </c>
      <c r="U928" s="179">
        <v>45467</v>
      </c>
      <c r="V928" s="179">
        <v>45474</v>
      </c>
      <c r="W928" s="165">
        <f t="shared" si="102"/>
        <v>7</v>
      </c>
      <c r="X928" s="151" t="s">
        <v>4557</v>
      </c>
      <c r="Y928" s="157" t="s">
        <v>563</v>
      </c>
      <c r="Z928" s="151" t="s">
        <v>817</v>
      </c>
      <c r="AA928" s="151" t="s">
        <v>6466</v>
      </c>
      <c r="AB928" s="160" t="s">
        <v>804</v>
      </c>
      <c r="AC928" s="179">
        <v>45523</v>
      </c>
      <c r="AD928" s="160" t="s">
        <v>807</v>
      </c>
      <c r="AE928" s="179">
        <v>45566</v>
      </c>
      <c r="AF928" s="159">
        <f>((AE928-AC928)/365*12)</f>
        <v>1.4136986301369863</v>
      </c>
      <c r="AG928" s="158" t="s">
        <v>539</v>
      </c>
      <c r="AH928" s="158">
        <v>1</v>
      </c>
      <c r="AI928" s="158"/>
      <c r="AJ928" s="158"/>
      <c r="AK928" s="158"/>
      <c r="AL928" s="158"/>
      <c r="AM928" s="158"/>
      <c r="AN928" s="158"/>
      <c r="AO928" s="158"/>
      <c r="AP928" s="158"/>
      <c r="AQ928" s="158"/>
      <c r="AR928" s="158"/>
      <c r="AS928" s="158"/>
      <c r="AT928" s="158"/>
      <c r="AU928" s="158"/>
      <c r="AV928" s="158"/>
      <c r="AW928" s="158"/>
      <c r="AX928" s="158"/>
      <c r="AY928" s="158"/>
      <c r="AZ928" s="158"/>
      <c r="BA928" s="158"/>
      <c r="BB928" s="158"/>
      <c r="BC928" s="158"/>
      <c r="BD928" s="158"/>
      <c r="BE928" s="158"/>
      <c r="BF928" s="158"/>
      <c r="BG928" s="151"/>
      <c r="BH928" s="151"/>
      <c r="BI928" s="151"/>
      <c r="BJ928" s="151"/>
      <c r="BK928" s="151"/>
      <c r="BL928" s="157"/>
      <c r="BM928" s="157"/>
      <c r="BN928" s="151"/>
      <c r="BO928" s="151"/>
      <c r="BP928" s="151"/>
      <c r="BQ928" s="151"/>
      <c r="BR928" s="151"/>
      <c r="BS928" s="151"/>
      <c r="BT928" s="151"/>
      <c r="BU928" s="151"/>
      <c r="BV928" s="151"/>
      <c r="BW928" s="151"/>
      <c r="BX928" s="151"/>
      <c r="BY928" s="151"/>
      <c r="BZ928" s="151"/>
      <c r="CA928" s="151"/>
      <c r="CB928" s="151"/>
      <c r="CC928" s="151"/>
      <c r="CD928" s="151"/>
      <c r="CE928" s="151"/>
      <c r="CF928" s="151"/>
      <c r="CG928" s="151"/>
      <c r="CH928" s="151"/>
      <c r="CI928" s="151"/>
      <c r="CJ928" s="151"/>
      <c r="CK928" s="151"/>
      <c r="CL928" s="151"/>
    </row>
    <row r="929" spans="1:90" s="89" customFormat="1" x14ac:dyDescent="0.2">
      <c r="A929" s="151"/>
      <c r="B929" s="151">
        <v>918</v>
      </c>
      <c r="C929" s="151" t="s">
        <v>6465</v>
      </c>
      <c r="D929" s="269" t="s">
        <v>8218</v>
      </c>
      <c r="E929" s="270" t="s">
        <v>8219</v>
      </c>
      <c r="F929" s="271">
        <v>24312</v>
      </c>
      <c r="G929" s="151" t="s">
        <v>562</v>
      </c>
      <c r="H929" s="158">
        <v>55449985</v>
      </c>
      <c r="I929" s="151"/>
      <c r="J929" s="151"/>
      <c r="K929" s="151"/>
      <c r="L929" s="151"/>
      <c r="M929" s="151"/>
      <c r="N929" s="151"/>
      <c r="O929" s="151"/>
      <c r="P929" s="151"/>
      <c r="Q929" s="151"/>
      <c r="R929" s="151"/>
      <c r="S929" s="151"/>
      <c r="T929" s="151" t="s">
        <v>913</v>
      </c>
      <c r="U929" s="179">
        <v>45470</v>
      </c>
      <c r="V929" s="179">
        <v>45474</v>
      </c>
      <c r="W929" s="165">
        <f t="shared" si="102"/>
        <v>4</v>
      </c>
      <c r="X929" s="151" t="s">
        <v>453</v>
      </c>
      <c r="Y929" s="157" t="s">
        <v>453</v>
      </c>
      <c r="Z929" s="151" t="s">
        <v>453</v>
      </c>
      <c r="AA929" s="157" t="s">
        <v>453</v>
      </c>
      <c r="AB929" s="157" t="s">
        <v>453</v>
      </c>
      <c r="AC929" s="157" t="s">
        <v>453</v>
      </c>
      <c r="AD929" s="157" t="s">
        <v>453</v>
      </c>
      <c r="AE929" s="157" t="s">
        <v>453</v>
      </c>
      <c r="AF929" s="157" t="s">
        <v>453</v>
      </c>
      <c r="AG929" s="157" t="s">
        <v>453</v>
      </c>
      <c r="AH929" s="157" t="s">
        <v>453</v>
      </c>
      <c r="AI929" s="157" t="s">
        <v>453</v>
      </c>
      <c r="AJ929" s="157" t="s">
        <v>453</v>
      </c>
      <c r="AK929" s="157" t="s">
        <v>453</v>
      </c>
      <c r="AL929" s="157" t="s">
        <v>453</v>
      </c>
      <c r="AM929" s="157" t="s">
        <v>453</v>
      </c>
      <c r="AN929" s="157" t="s">
        <v>453</v>
      </c>
      <c r="AO929" s="157" t="s">
        <v>453</v>
      </c>
      <c r="AP929" s="157" t="s">
        <v>453</v>
      </c>
      <c r="AQ929" s="157" t="s">
        <v>453</v>
      </c>
      <c r="AR929" s="157" t="s">
        <v>453</v>
      </c>
      <c r="AS929" s="157" t="s">
        <v>453</v>
      </c>
      <c r="AT929" s="157" t="s">
        <v>453</v>
      </c>
      <c r="AU929" s="157" t="s">
        <v>453</v>
      </c>
      <c r="AV929" s="157" t="s">
        <v>453</v>
      </c>
      <c r="AW929" s="157" t="s">
        <v>453</v>
      </c>
      <c r="AX929" s="157" t="s">
        <v>453</v>
      </c>
      <c r="AY929" s="157" t="s">
        <v>453</v>
      </c>
      <c r="AZ929" s="157" t="s">
        <v>453</v>
      </c>
      <c r="BA929" s="157" t="s">
        <v>453</v>
      </c>
      <c r="BB929" s="157" t="s">
        <v>453</v>
      </c>
      <c r="BC929" s="157" t="s">
        <v>453</v>
      </c>
      <c r="BD929" s="157" t="s">
        <v>453</v>
      </c>
      <c r="BE929" s="157" t="s">
        <v>453</v>
      </c>
      <c r="BF929" s="157" t="s">
        <v>453</v>
      </c>
      <c r="BG929" s="157" t="s">
        <v>453</v>
      </c>
      <c r="BH929" s="157" t="s">
        <v>453</v>
      </c>
      <c r="BI929" s="157" t="s">
        <v>453</v>
      </c>
      <c r="BJ929" s="157" t="s">
        <v>453</v>
      </c>
      <c r="BK929" s="157" t="s">
        <v>453</v>
      </c>
      <c r="BL929" s="157" t="s">
        <v>453</v>
      </c>
      <c r="BM929" s="157" t="s">
        <v>453</v>
      </c>
      <c r="BN929" s="157" t="s">
        <v>453</v>
      </c>
      <c r="BO929" s="157" t="s">
        <v>453</v>
      </c>
      <c r="BP929" s="157" t="s">
        <v>453</v>
      </c>
      <c r="BQ929" s="157" t="s">
        <v>453</v>
      </c>
      <c r="BR929" s="157" t="s">
        <v>453</v>
      </c>
      <c r="BS929" s="157" t="s">
        <v>453</v>
      </c>
      <c r="BT929" s="157" t="s">
        <v>453</v>
      </c>
      <c r="BU929" s="157" t="s">
        <v>453</v>
      </c>
      <c r="BV929" s="157" t="s">
        <v>453</v>
      </c>
      <c r="BW929" s="157" t="s">
        <v>453</v>
      </c>
      <c r="BX929" s="157" t="s">
        <v>453</v>
      </c>
      <c r="BY929" s="157" t="s">
        <v>453</v>
      </c>
      <c r="BZ929" s="157" t="s">
        <v>453</v>
      </c>
      <c r="CA929" s="157" t="s">
        <v>453</v>
      </c>
      <c r="CB929" s="157" t="s">
        <v>453</v>
      </c>
      <c r="CC929" s="157" t="s">
        <v>453</v>
      </c>
      <c r="CD929" s="157" t="s">
        <v>453</v>
      </c>
      <c r="CE929" s="157" t="s">
        <v>453</v>
      </c>
      <c r="CF929" s="157" t="s">
        <v>453</v>
      </c>
      <c r="CG929" s="157" t="s">
        <v>453</v>
      </c>
      <c r="CH929" s="157" t="s">
        <v>453</v>
      </c>
      <c r="CI929" s="157" t="s">
        <v>453</v>
      </c>
      <c r="CJ929" s="157" t="s">
        <v>453</v>
      </c>
      <c r="CK929" s="157" t="s">
        <v>453</v>
      </c>
      <c r="CL929" s="157" t="s">
        <v>453</v>
      </c>
    </row>
    <row r="930" spans="1:90" s="89" customFormat="1" x14ac:dyDescent="0.2">
      <c r="A930" s="151" t="s">
        <v>5018</v>
      </c>
      <c r="B930" s="155">
        <v>919</v>
      </c>
      <c r="C930" s="155" t="s">
        <v>6467</v>
      </c>
      <c r="D930" s="269" t="s">
        <v>8024</v>
      </c>
      <c r="E930" s="270" t="s">
        <v>8220</v>
      </c>
      <c r="F930" s="271">
        <v>30330</v>
      </c>
      <c r="G930" s="153" t="s">
        <v>480</v>
      </c>
      <c r="H930" s="158">
        <v>61044527</v>
      </c>
      <c r="I930" s="151"/>
      <c r="J930" s="151"/>
      <c r="K930" s="151"/>
      <c r="L930" s="151"/>
      <c r="M930" s="151"/>
      <c r="N930" s="151"/>
      <c r="O930" s="151"/>
      <c r="P930" s="151"/>
      <c r="Q930" s="151"/>
      <c r="R930" s="151"/>
      <c r="S930" s="151"/>
      <c r="T930" s="151" t="s">
        <v>453</v>
      </c>
      <c r="U930" s="151" t="s">
        <v>453</v>
      </c>
      <c r="V930" s="151" t="s">
        <v>453</v>
      </c>
      <c r="W930" s="165" t="s">
        <v>453</v>
      </c>
      <c r="X930" s="151" t="s">
        <v>453</v>
      </c>
      <c r="Y930" s="157" t="s">
        <v>564</v>
      </c>
      <c r="Z930" s="151" t="s">
        <v>817</v>
      </c>
      <c r="AA930" s="151" t="s">
        <v>6468</v>
      </c>
      <c r="AB930" s="160" t="s">
        <v>804</v>
      </c>
      <c r="AC930" s="179">
        <v>45469</v>
      </c>
      <c r="AD930" s="160" t="s">
        <v>804</v>
      </c>
      <c r="AE930" s="179">
        <v>45566</v>
      </c>
      <c r="AF930" s="159">
        <f t="shared" ref="AF930:AF940" si="103">((AE930-AC930)/365*12)</f>
        <v>3.1890410958904112</v>
      </c>
      <c r="AG930" s="158" t="s">
        <v>638</v>
      </c>
      <c r="AH930" s="158">
        <v>4</v>
      </c>
      <c r="AI930" s="158"/>
      <c r="AJ930" s="158"/>
      <c r="AK930" s="158"/>
      <c r="AL930" s="158"/>
      <c r="AM930" s="158"/>
      <c r="AN930" s="158"/>
      <c r="AO930" s="158"/>
      <c r="AP930" s="158"/>
      <c r="AQ930" s="158"/>
      <c r="AR930" s="158"/>
      <c r="AS930" s="158"/>
      <c r="AT930" s="158"/>
      <c r="AU930" s="158"/>
      <c r="AV930" s="158"/>
      <c r="AW930" s="158"/>
      <c r="AX930" s="158"/>
      <c r="AY930" s="158"/>
      <c r="AZ930" s="158"/>
      <c r="BA930" s="158"/>
      <c r="BB930" s="158"/>
      <c r="BC930" s="158"/>
      <c r="BD930" s="158"/>
      <c r="BE930" s="158"/>
      <c r="BF930" s="158"/>
      <c r="BG930" s="151"/>
      <c r="BH930" s="151"/>
      <c r="BI930" s="151"/>
      <c r="BJ930" s="151"/>
      <c r="BK930" s="151"/>
      <c r="BL930" s="157"/>
      <c r="BM930" s="157"/>
      <c r="BN930" s="151"/>
      <c r="BO930" s="151"/>
      <c r="BP930" s="151"/>
      <c r="BQ930" s="151"/>
      <c r="BR930" s="151"/>
      <c r="BS930" s="151"/>
      <c r="BT930" s="151"/>
      <c r="BU930" s="151"/>
      <c r="BV930" s="151"/>
      <c r="BW930" s="151"/>
      <c r="BX930" s="151"/>
      <c r="BY930" s="151"/>
      <c r="BZ930" s="151"/>
      <c r="CA930" s="151"/>
      <c r="CB930" s="151"/>
      <c r="CC930" s="151"/>
      <c r="CD930" s="151"/>
      <c r="CE930" s="151"/>
      <c r="CF930" s="151"/>
      <c r="CG930" s="151"/>
      <c r="CH930" s="151"/>
      <c r="CI930" s="151"/>
      <c r="CJ930" s="151"/>
      <c r="CK930" s="151"/>
      <c r="CL930" s="151"/>
    </row>
    <row r="931" spans="1:90" s="89" customFormat="1" x14ac:dyDescent="0.2">
      <c r="A931" s="151"/>
      <c r="B931" s="151">
        <v>920</v>
      </c>
      <c r="C931" s="151">
        <v>775</v>
      </c>
      <c r="D931" s="269" t="s">
        <v>8221</v>
      </c>
      <c r="E931" s="270" t="s">
        <v>8222</v>
      </c>
      <c r="F931" s="271">
        <v>39977</v>
      </c>
      <c r="G931" s="151" t="s">
        <v>480</v>
      </c>
      <c r="H931" s="158">
        <v>41508502</v>
      </c>
      <c r="I931" s="151"/>
      <c r="J931" s="151"/>
      <c r="K931" s="151"/>
      <c r="L931" s="151"/>
      <c r="M931" s="151"/>
      <c r="N931" s="151"/>
      <c r="O931" s="151"/>
      <c r="P931" s="151"/>
      <c r="Q931" s="151"/>
      <c r="R931" s="151"/>
      <c r="S931" s="151"/>
      <c r="T931" s="151" t="s">
        <v>913</v>
      </c>
      <c r="U931" s="179">
        <v>45474</v>
      </c>
      <c r="V931" s="179">
        <v>45483</v>
      </c>
      <c r="W931" s="165">
        <f t="shared" si="102"/>
        <v>9</v>
      </c>
      <c r="X931" s="151" t="s">
        <v>453</v>
      </c>
      <c r="Y931" s="157" t="s">
        <v>472</v>
      </c>
      <c r="Z931" s="151" t="s">
        <v>817</v>
      </c>
      <c r="AA931" s="151" t="s">
        <v>6469</v>
      </c>
      <c r="AB931" s="160" t="s">
        <v>804</v>
      </c>
      <c r="AC931" s="179">
        <v>45588</v>
      </c>
      <c r="AD931" s="160" t="s">
        <v>807</v>
      </c>
      <c r="AE931" s="151"/>
      <c r="AF931" s="159">
        <f t="shared" si="103"/>
        <v>-1498.7835616438356</v>
      </c>
      <c r="AG931" s="158"/>
      <c r="AH931" s="158"/>
      <c r="AI931" s="158"/>
      <c r="AJ931" s="158"/>
      <c r="AK931" s="158"/>
      <c r="AL931" s="158"/>
      <c r="AM931" s="158"/>
      <c r="AN931" s="158"/>
      <c r="AO931" s="158"/>
      <c r="AP931" s="158"/>
      <c r="AQ931" s="158"/>
      <c r="AR931" s="158"/>
      <c r="AS931" s="158"/>
      <c r="AT931" s="158"/>
      <c r="AU931" s="158"/>
      <c r="AV931" s="158"/>
      <c r="AW931" s="158"/>
      <c r="AX931" s="158"/>
      <c r="AY931" s="158"/>
      <c r="AZ931" s="158"/>
      <c r="BA931" s="158"/>
      <c r="BB931" s="158"/>
      <c r="BC931" s="158"/>
      <c r="BD931" s="158"/>
      <c r="BE931" s="158"/>
      <c r="BF931" s="158"/>
      <c r="BG931" s="151"/>
      <c r="BH931" s="151"/>
      <c r="BI931" s="151"/>
      <c r="BJ931" s="151"/>
      <c r="BK931" s="151"/>
      <c r="BL931" s="157"/>
      <c r="BM931" s="157"/>
      <c r="BN931" s="151"/>
      <c r="BO931" s="151"/>
      <c r="BP931" s="151"/>
      <c r="BQ931" s="151"/>
      <c r="BR931" s="151"/>
      <c r="BS931" s="151"/>
      <c r="BT931" s="151"/>
      <c r="BU931" s="151"/>
      <c r="BV931" s="151"/>
      <c r="BW931" s="151"/>
      <c r="BX931" s="151"/>
      <c r="BY931" s="151"/>
      <c r="BZ931" s="151"/>
      <c r="CA931" s="151"/>
      <c r="CB931" s="151"/>
      <c r="CC931" s="151"/>
      <c r="CD931" s="151"/>
      <c r="CE931" s="151"/>
      <c r="CF931" s="151"/>
      <c r="CG931" s="151"/>
      <c r="CH931" s="151"/>
      <c r="CI931" s="151"/>
      <c r="CJ931" s="151"/>
      <c r="CK931" s="151"/>
      <c r="CL931" s="151"/>
    </row>
    <row r="932" spans="1:90" s="89" customFormat="1" x14ac:dyDescent="0.2">
      <c r="A932" s="151"/>
      <c r="B932" s="151">
        <v>921</v>
      </c>
      <c r="C932" s="151">
        <v>776</v>
      </c>
      <c r="D932" s="269" t="s">
        <v>8223</v>
      </c>
      <c r="E932" s="270" t="s">
        <v>8224</v>
      </c>
      <c r="F932" s="271">
        <v>30829</v>
      </c>
      <c r="G932" s="151" t="s">
        <v>562</v>
      </c>
      <c r="H932" s="158">
        <v>38785456</v>
      </c>
      <c r="I932" s="151"/>
      <c r="J932" s="151"/>
      <c r="K932" s="151"/>
      <c r="L932" s="151"/>
      <c r="M932" s="151"/>
      <c r="N932" s="151"/>
      <c r="O932" s="151"/>
      <c r="P932" s="151"/>
      <c r="Q932" s="151"/>
      <c r="R932" s="151"/>
      <c r="S932" s="151"/>
      <c r="T932" s="151" t="s">
        <v>453</v>
      </c>
      <c r="U932" s="151" t="s">
        <v>453</v>
      </c>
      <c r="V932" s="151" t="s">
        <v>453</v>
      </c>
      <c r="W932" s="165" t="s">
        <v>453</v>
      </c>
      <c r="X932" s="151" t="s">
        <v>453</v>
      </c>
      <c r="Y932" s="157" t="s">
        <v>563</v>
      </c>
      <c r="Z932" s="151" t="s">
        <v>827</v>
      </c>
      <c r="AA932" s="151" t="s">
        <v>550</v>
      </c>
      <c r="AB932" s="160" t="s">
        <v>804</v>
      </c>
      <c r="AC932" s="179">
        <v>45474</v>
      </c>
      <c r="AD932" s="160" t="s">
        <v>807</v>
      </c>
      <c r="AE932" s="179">
        <v>45566</v>
      </c>
      <c r="AF932" s="159">
        <f t="shared" si="103"/>
        <v>3.0246575342465754</v>
      </c>
      <c r="AG932" s="158" t="s">
        <v>539</v>
      </c>
      <c r="AH932" s="158">
        <v>1</v>
      </c>
      <c r="AI932" s="158"/>
      <c r="AJ932" s="158"/>
      <c r="AK932" s="158"/>
      <c r="AL932" s="158"/>
      <c r="AM932" s="158"/>
      <c r="AN932" s="158"/>
      <c r="AO932" s="158"/>
      <c r="AP932" s="158"/>
      <c r="AQ932" s="158"/>
      <c r="AR932" s="158"/>
      <c r="AS932" s="158"/>
      <c r="AT932" s="158"/>
      <c r="AU932" s="158"/>
      <c r="AV932" s="158"/>
      <c r="AW932" s="158"/>
      <c r="AX932" s="158"/>
      <c r="AY932" s="158"/>
      <c r="AZ932" s="158"/>
      <c r="BA932" s="158"/>
      <c r="BB932" s="158"/>
      <c r="BC932" s="158"/>
      <c r="BD932" s="158"/>
      <c r="BE932" s="158"/>
      <c r="BF932" s="158"/>
      <c r="BG932" s="151"/>
      <c r="BH932" s="151"/>
      <c r="BI932" s="151"/>
      <c r="BJ932" s="151"/>
      <c r="BK932" s="151"/>
      <c r="BL932" s="157"/>
      <c r="BM932" s="157"/>
      <c r="BN932" s="151"/>
      <c r="BO932" s="151"/>
      <c r="BP932" s="151"/>
      <c r="BQ932" s="151"/>
      <c r="BR932" s="151"/>
      <c r="BS932" s="151"/>
      <c r="BT932" s="151"/>
      <c r="BU932" s="151"/>
      <c r="BV932" s="151"/>
      <c r="BW932" s="151"/>
      <c r="BX932" s="151"/>
      <c r="BY932" s="151"/>
      <c r="BZ932" s="151"/>
      <c r="CA932" s="151"/>
      <c r="CB932" s="151"/>
      <c r="CC932" s="151"/>
      <c r="CD932" s="151"/>
      <c r="CE932" s="151"/>
      <c r="CF932" s="151"/>
      <c r="CG932" s="151"/>
      <c r="CH932" s="151"/>
      <c r="CI932" s="151"/>
      <c r="CJ932" s="151"/>
      <c r="CK932" s="151"/>
      <c r="CL932" s="151"/>
    </row>
    <row r="933" spans="1:90" s="89" customFormat="1" x14ac:dyDescent="0.2">
      <c r="A933" s="151"/>
      <c r="B933" s="151">
        <v>922</v>
      </c>
      <c r="C933" s="151">
        <v>777</v>
      </c>
      <c r="D933" s="269" t="s">
        <v>8225</v>
      </c>
      <c r="E933" s="270" t="s">
        <v>8226</v>
      </c>
      <c r="F933" s="271">
        <v>31788</v>
      </c>
      <c r="G933" s="151" t="s">
        <v>480</v>
      </c>
      <c r="H933" s="158">
        <v>35049948</v>
      </c>
      <c r="I933" s="151"/>
      <c r="J933" s="151"/>
      <c r="K933" s="151"/>
      <c r="L933" s="151"/>
      <c r="M933" s="151"/>
      <c r="N933" s="151"/>
      <c r="O933" s="151"/>
      <c r="P933" s="151"/>
      <c r="Q933" s="151"/>
      <c r="R933" s="151"/>
      <c r="S933" s="151"/>
      <c r="T933" s="151" t="s">
        <v>453</v>
      </c>
      <c r="U933" s="151" t="s">
        <v>453</v>
      </c>
      <c r="V933" s="151" t="s">
        <v>453</v>
      </c>
      <c r="W933" s="165" t="s">
        <v>453</v>
      </c>
      <c r="X933" s="151" t="s">
        <v>453</v>
      </c>
      <c r="Y933" s="157" t="s">
        <v>5954</v>
      </c>
      <c r="Z933" s="151" t="s">
        <v>1088</v>
      </c>
      <c r="AA933" s="151" t="s">
        <v>6168</v>
      </c>
      <c r="AB933" s="160" t="s">
        <v>804</v>
      </c>
      <c r="AC933" s="179">
        <v>45476</v>
      </c>
      <c r="AD933" s="160" t="s">
        <v>807</v>
      </c>
      <c r="AE933" s="179">
        <v>45566</v>
      </c>
      <c r="AF933" s="159">
        <f t="shared" si="103"/>
        <v>2.9589041095890409</v>
      </c>
      <c r="AG933" s="158" t="s">
        <v>639</v>
      </c>
      <c r="AH933" s="158">
        <v>5</v>
      </c>
      <c r="AI933" s="158"/>
      <c r="AJ933" s="158"/>
      <c r="AK933" s="158"/>
      <c r="AL933" s="158"/>
      <c r="AM933" s="158"/>
      <c r="AN933" s="158"/>
      <c r="AO933" s="158"/>
      <c r="AP933" s="158"/>
      <c r="AQ933" s="158"/>
      <c r="AR933" s="158"/>
      <c r="AS933" s="158"/>
      <c r="AT933" s="158"/>
      <c r="AU933" s="158"/>
      <c r="AV933" s="158"/>
      <c r="AW933" s="158"/>
      <c r="AX933" s="158"/>
      <c r="AY933" s="158"/>
      <c r="AZ933" s="158"/>
      <c r="BA933" s="158"/>
      <c r="BB933" s="158"/>
      <c r="BC933" s="158"/>
      <c r="BD933" s="158"/>
      <c r="BE933" s="158"/>
      <c r="BF933" s="158"/>
      <c r="BG933" s="151"/>
      <c r="BH933" s="151"/>
      <c r="BI933" s="151"/>
      <c r="BJ933" s="151"/>
      <c r="BK933" s="151"/>
      <c r="BL933" s="157"/>
      <c r="BM933" s="157"/>
      <c r="BN933" s="151"/>
      <c r="BO933" s="151"/>
      <c r="BP933" s="151"/>
      <c r="BQ933" s="151"/>
      <c r="BR933" s="151"/>
      <c r="BS933" s="151"/>
      <c r="BT933" s="151"/>
      <c r="BU933" s="151"/>
      <c r="BV933" s="151"/>
      <c r="BW933" s="151"/>
      <c r="BX933" s="151"/>
      <c r="BY933" s="151"/>
      <c r="BZ933" s="151"/>
      <c r="CA933" s="151"/>
      <c r="CB933" s="151"/>
      <c r="CC933" s="151"/>
      <c r="CD933" s="151"/>
      <c r="CE933" s="151"/>
      <c r="CF933" s="151"/>
      <c r="CG933" s="151"/>
      <c r="CH933" s="151"/>
      <c r="CI933" s="151"/>
      <c r="CJ933" s="151"/>
      <c r="CK933" s="151"/>
      <c r="CL933" s="151"/>
    </row>
    <row r="934" spans="1:90" s="89" customFormat="1" x14ac:dyDescent="0.2">
      <c r="A934" s="151"/>
      <c r="B934" s="151">
        <v>923</v>
      </c>
      <c r="C934" s="151">
        <v>778</v>
      </c>
      <c r="D934" s="269" t="s">
        <v>8227</v>
      </c>
      <c r="E934" s="270" t="s">
        <v>8228</v>
      </c>
      <c r="F934" s="271">
        <v>31633</v>
      </c>
      <c r="G934" s="151" t="s">
        <v>562</v>
      </c>
      <c r="H934" s="158">
        <v>61027943</v>
      </c>
      <c r="I934" s="151"/>
      <c r="J934" s="151"/>
      <c r="K934" s="151"/>
      <c r="L934" s="151"/>
      <c r="M934" s="151"/>
      <c r="N934" s="151"/>
      <c r="O934" s="151"/>
      <c r="P934" s="151"/>
      <c r="Q934" s="151"/>
      <c r="R934" s="151"/>
      <c r="S934" s="151"/>
      <c r="T934" s="151" t="s">
        <v>913</v>
      </c>
      <c r="U934" s="179">
        <v>45476</v>
      </c>
      <c r="V934" s="179">
        <v>45485</v>
      </c>
      <c r="W934" s="165">
        <f t="shared" si="102"/>
        <v>9</v>
      </c>
      <c r="X934" s="151" t="s">
        <v>453</v>
      </c>
      <c r="Y934" s="157" t="s">
        <v>563</v>
      </c>
      <c r="Z934" s="151" t="s">
        <v>817</v>
      </c>
      <c r="AA934" s="151" t="s">
        <v>6470</v>
      </c>
      <c r="AB934" s="160" t="s">
        <v>804</v>
      </c>
      <c r="AC934" s="179">
        <v>45600</v>
      </c>
      <c r="AD934" s="160" t="s">
        <v>807</v>
      </c>
      <c r="AE934" s="151"/>
      <c r="AF934" s="159">
        <f t="shared" si="103"/>
        <v>-1499.178082191781</v>
      </c>
      <c r="AG934" s="158"/>
      <c r="AH934" s="158"/>
      <c r="AI934" s="158"/>
      <c r="AJ934" s="158"/>
      <c r="AK934" s="158"/>
      <c r="AL934" s="158"/>
      <c r="AM934" s="158"/>
      <c r="AN934" s="158"/>
      <c r="AO934" s="158"/>
      <c r="AP934" s="158"/>
      <c r="AQ934" s="158"/>
      <c r="AR934" s="158"/>
      <c r="AS934" s="158"/>
      <c r="AT934" s="158"/>
      <c r="AU934" s="158"/>
      <c r="AV934" s="158"/>
      <c r="AW934" s="158"/>
      <c r="AX934" s="158"/>
      <c r="AY934" s="158"/>
      <c r="AZ934" s="158"/>
      <c r="BA934" s="158"/>
      <c r="BB934" s="158"/>
      <c r="BC934" s="158"/>
      <c r="BD934" s="158"/>
      <c r="BE934" s="158"/>
      <c r="BF934" s="158"/>
      <c r="BG934" s="151"/>
      <c r="BH934" s="151"/>
      <c r="BI934" s="151"/>
      <c r="BJ934" s="151"/>
      <c r="BK934" s="151"/>
      <c r="BL934" s="157"/>
      <c r="BM934" s="157"/>
      <c r="BN934" s="151"/>
      <c r="BO934" s="151"/>
      <c r="BP934" s="151"/>
      <c r="BQ934" s="151"/>
      <c r="BR934" s="151"/>
      <c r="BS934" s="151"/>
      <c r="BT934" s="151"/>
      <c r="BU934" s="151"/>
      <c r="BV934" s="151"/>
      <c r="BW934" s="151"/>
      <c r="BX934" s="151"/>
      <c r="BY934" s="151"/>
      <c r="BZ934" s="151"/>
      <c r="CA934" s="151"/>
      <c r="CB934" s="151"/>
      <c r="CC934" s="151"/>
      <c r="CD934" s="151"/>
      <c r="CE934" s="151"/>
      <c r="CF934" s="151"/>
      <c r="CG934" s="151"/>
      <c r="CH934" s="151"/>
      <c r="CI934" s="151"/>
      <c r="CJ934" s="151"/>
      <c r="CK934" s="151"/>
      <c r="CL934" s="151"/>
    </row>
    <row r="935" spans="1:90" s="89" customFormat="1" x14ac:dyDescent="0.2">
      <c r="A935" s="151"/>
      <c r="B935" s="151">
        <v>924</v>
      </c>
      <c r="C935" s="151">
        <v>779</v>
      </c>
      <c r="D935" s="269" t="s">
        <v>8229</v>
      </c>
      <c r="E935" s="270" t="s">
        <v>8230</v>
      </c>
      <c r="F935" s="271">
        <v>39961</v>
      </c>
      <c r="G935" s="151" t="s">
        <v>562</v>
      </c>
      <c r="H935" s="158">
        <v>49641826</v>
      </c>
      <c r="I935" s="151"/>
      <c r="J935" s="151"/>
      <c r="K935" s="151"/>
      <c r="L935" s="151"/>
      <c r="M935" s="151"/>
      <c r="N935" s="151"/>
      <c r="O935" s="151"/>
      <c r="P935" s="151"/>
      <c r="Q935" s="151"/>
      <c r="R935" s="151"/>
      <c r="S935" s="151"/>
      <c r="T935" s="151" t="s">
        <v>453</v>
      </c>
      <c r="U935" s="151" t="s">
        <v>453</v>
      </c>
      <c r="V935" s="151" t="s">
        <v>453</v>
      </c>
      <c r="W935" s="165" t="s">
        <v>453</v>
      </c>
      <c r="X935" s="151" t="s">
        <v>453</v>
      </c>
      <c r="Y935" s="157" t="s">
        <v>564</v>
      </c>
      <c r="Z935" s="151" t="s">
        <v>976</v>
      </c>
      <c r="AA935" s="151" t="s">
        <v>1268</v>
      </c>
      <c r="AB935" s="160" t="s">
        <v>804</v>
      </c>
      <c r="AC935" s="179">
        <v>45476</v>
      </c>
      <c r="AD935" s="160" t="s">
        <v>807</v>
      </c>
      <c r="AE935" s="179">
        <v>45566</v>
      </c>
      <c r="AF935" s="159">
        <f t="shared" si="103"/>
        <v>2.9589041095890409</v>
      </c>
      <c r="AG935" s="158" t="s">
        <v>539</v>
      </c>
      <c r="AH935" s="158">
        <v>1</v>
      </c>
      <c r="AI935" s="158"/>
      <c r="AJ935" s="158"/>
      <c r="AK935" s="158"/>
      <c r="AL935" s="158"/>
      <c r="AM935" s="158"/>
      <c r="AN935" s="158"/>
      <c r="AO935" s="158"/>
      <c r="AP935" s="158"/>
      <c r="AQ935" s="158"/>
      <c r="AR935" s="158"/>
      <c r="AS935" s="158"/>
      <c r="AT935" s="158"/>
      <c r="AU935" s="158"/>
      <c r="AV935" s="158"/>
      <c r="AW935" s="158"/>
      <c r="AX935" s="158"/>
      <c r="AY935" s="158"/>
      <c r="AZ935" s="158"/>
      <c r="BA935" s="158"/>
      <c r="BB935" s="158"/>
      <c r="BC935" s="158"/>
      <c r="BD935" s="158"/>
      <c r="BE935" s="158"/>
      <c r="BF935" s="158"/>
      <c r="BG935" s="151"/>
      <c r="BH935" s="151"/>
      <c r="BI935" s="151"/>
      <c r="BJ935" s="151"/>
      <c r="BK935" s="151"/>
      <c r="BL935" s="157"/>
      <c r="BM935" s="157"/>
      <c r="BN935" s="151"/>
      <c r="BO935" s="151"/>
      <c r="BP935" s="151"/>
      <c r="BQ935" s="151"/>
      <c r="BR935" s="151"/>
      <c r="BS935" s="151"/>
      <c r="BT935" s="151"/>
      <c r="BU935" s="151"/>
      <c r="BV935" s="151"/>
      <c r="BW935" s="151"/>
      <c r="BX935" s="151"/>
      <c r="BY935" s="151"/>
      <c r="BZ935" s="151"/>
      <c r="CA935" s="151"/>
      <c r="CB935" s="151"/>
      <c r="CC935" s="151"/>
      <c r="CD935" s="151"/>
      <c r="CE935" s="151"/>
      <c r="CF935" s="151"/>
      <c r="CG935" s="151"/>
      <c r="CH935" s="151"/>
      <c r="CI935" s="151"/>
      <c r="CJ935" s="151"/>
      <c r="CK935" s="151"/>
      <c r="CL935" s="151"/>
    </row>
    <row r="936" spans="1:90" s="89" customFormat="1" x14ac:dyDescent="0.2">
      <c r="A936" s="151"/>
      <c r="B936" s="151">
        <v>924</v>
      </c>
      <c r="C936" s="151">
        <v>780</v>
      </c>
      <c r="D936" s="269" t="s">
        <v>8231</v>
      </c>
      <c r="E936" s="270" t="s">
        <v>8232</v>
      </c>
      <c r="F936" s="271">
        <v>17360</v>
      </c>
      <c r="G936" s="151" t="s">
        <v>562</v>
      </c>
      <c r="H936" s="158">
        <v>85614176</v>
      </c>
      <c r="I936" s="151"/>
      <c r="J936" s="151"/>
      <c r="K936" s="151"/>
      <c r="L936" s="151"/>
      <c r="M936" s="151"/>
      <c r="N936" s="151"/>
      <c r="O936" s="151"/>
      <c r="P936" s="151"/>
      <c r="Q936" s="151"/>
      <c r="R936" s="151"/>
      <c r="S936" s="151"/>
      <c r="T936" s="151" t="s">
        <v>453</v>
      </c>
      <c r="U936" s="151" t="s">
        <v>453</v>
      </c>
      <c r="V936" s="151" t="s">
        <v>453</v>
      </c>
      <c r="W936" s="165" t="s">
        <v>453</v>
      </c>
      <c r="X936" s="151" t="s">
        <v>453</v>
      </c>
      <c r="Y936" s="157" t="s">
        <v>563</v>
      </c>
      <c r="Z936" s="151" t="s">
        <v>817</v>
      </c>
      <c r="AA936" s="151" t="s">
        <v>6471</v>
      </c>
      <c r="AB936" s="160" t="s">
        <v>804</v>
      </c>
      <c r="AC936" s="179">
        <v>45481</v>
      </c>
      <c r="AD936" s="160" t="s">
        <v>807</v>
      </c>
      <c r="AE936" s="179">
        <v>45566</v>
      </c>
      <c r="AF936" s="159">
        <f t="shared" si="103"/>
        <v>2.7945205479452051</v>
      </c>
      <c r="AG936" s="158" t="s">
        <v>539</v>
      </c>
      <c r="AH936" s="158">
        <v>1</v>
      </c>
      <c r="AI936" s="158"/>
      <c r="AJ936" s="158"/>
      <c r="AK936" s="158"/>
      <c r="AL936" s="158"/>
      <c r="AM936" s="158"/>
      <c r="AN936" s="158"/>
      <c r="AO936" s="158"/>
      <c r="AP936" s="158"/>
      <c r="AQ936" s="158"/>
      <c r="AR936" s="158"/>
      <c r="AS936" s="158"/>
      <c r="AT936" s="158"/>
      <c r="AU936" s="158"/>
      <c r="AV936" s="158"/>
      <c r="AW936" s="158"/>
      <c r="AX936" s="158"/>
      <c r="AY936" s="158"/>
      <c r="AZ936" s="158"/>
      <c r="BA936" s="158"/>
      <c r="BB936" s="158"/>
      <c r="BC936" s="158"/>
      <c r="BD936" s="158"/>
      <c r="BE936" s="158"/>
      <c r="BF936" s="158"/>
      <c r="BG936" s="151"/>
      <c r="BH936" s="151"/>
      <c r="BI936" s="151"/>
      <c r="BJ936" s="151"/>
      <c r="BK936" s="151"/>
      <c r="BL936" s="157"/>
      <c r="BM936" s="157"/>
      <c r="BN936" s="151"/>
      <c r="BO936" s="151"/>
      <c r="BP936" s="151"/>
      <c r="BQ936" s="151"/>
      <c r="BR936" s="151"/>
      <c r="BS936" s="151"/>
      <c r="BT936" s="151"/>
      <c r="BU936" s="151"/>
      <c r="BV936" s="151"/>
      <c r="BW936" s="151"/>
      <c r="BX936" s="151"/>
      <c r="BY936" s="151"/>
      <c r="BZ936" s="151"/>
      <c r="CA936" s="151"/>
      <c r="CB936" s="151"/>
      <c r="CC936" s="151"/>
      <c r="CD936" s="151"/>
      <c r="CE936" s="151"/>
      <c r="CF936" s="151"/>
      <c r="CG936" s="151"/>
      <c r="CH936" s="151"/>
      <c r="CI936" s="151"/>
      <c r="CJ936" s="151"/>
      <c r="CK936" s="151"/>
      <c r="CL936" s="151"/>
    </row>
    <row r="937" spans="1:90" s="89" customFormat="1" x14ac:dyDescent="0.2">
      <c r="A937" s="151"/>
      <c r="B937" s="151">
        <v>925</v>
      </c>
      <c r="C937" s="151">
        <v>781</v>
      </c>
      <c r="D937" s="269" t="s">
        <v>8233</v>
      </c>
      <c r="E937" s="270" t="s">
        <v>8234</v>
      </c>
      <c r="F937" s="271">
        <v>19793</v>
      </c>
      <c r="G937" s="151" t="s">
        <v>562</v>
      </c>
      <c r="H937" s="158">
        <v>55551828</v>
      </c>
      <c r="I937" s="151"/>
      <c r="J937" s="151"/>
      <c r="K937" s="151"/>
      <c r="L937" s="151"/>
      <c r="M937" s="151"/>
      <c r="N937" s="151"/>
      <c r="O937" s="151"/>
      <c r="P937" s="151"/>
      <c r="Q937" s="151"/>
      <c r="R937" s="151"/>
      <c r="S937" s="151"/>
      <c r="T937" s="151" t="s">
        <v>453</v>
      </c>
      <c r="U937" s="151" t="s">
        <v>453</v>
      </c>
      <c r="V937" s="151" t="s">
        <v>453</v>
      </c>
      <c r="W937" s="165" t="s">
        <v>453</v>
      </c>
      <c r="X937" s="151" t="s">
        <v>453</v>
      </c>
      <c r="Y937" s="157" t="s">
        <v>568</v>
      </c>
      <c r="Z937" s="151" t="s">
        <v>817</v>
      </c>
      <c r="AA937" s="151" t="s">
        <v>6168</v>
      </c>
      <c r="AB937" s="160" t="s">
        <v>804</v>
      </c>
      <c r="AC937" s="179">
        <v>45504</v>
      </c>
      <c r="AD937" s="160" t="s">
        <v>807</v>
      </c>
      <c r="AE937" s="179">
        <v>45566</v>
      </c>
      <c r="AF937" s="159">
        <f t="shared" si="103"/>
        <v>2.0383561643835617</v>
      </c>
      <c r="AG937" s="158" t="s">
        <v>638</v>
      </c>
      <c r="AH937" s="158">
        <v>4</v>
      </c>
      <c r="AI937" s="158"/>
      <c r="AJ937" s="158"/>
      <c r="AK937" s="158"/>
      <c r="AL937" s="158"/>
      <c r="AM937" s="158"/>
      <c r="AN937" s="158"/>
      <c r="AO937" s="158"/>
      <c r="AP937" s="158"/>
      <c r="AQ937" s="158"/>
      <c r="AR937" s="158"/>
      <c r="AS937" s="158"/>
      <c r="AT937" s="158"/>
      <c r="AU937" s="158"/>
      <c r="AV937" s="158"/>
      <c r="AW937" s="158"/>
      <c r="AX937" s="158"/>
      <c r="AY937" s="158"/>
      <c r="AZ937" s="158"/>
      <c r="BA937" s="158"/>
      <c r="BB937" s="158"/>
      <c r="BC937" s="158"/>
      <c r="BD937" s="158"/>
      <c r="BE937" s="158"/>
      <c r="BF937" s="158"/>
      <c r="BG937" s="151"/>
      <c r="BH937" s="151"/>
      <c r="BI937" s="151"/>
      <c r="BJ937" s="151"/>
      <c r="BK937" s="151"/>
      <c r="BL937" s="157"/>
      <c r="BM937" s="157"/>
      <c r="BN937" s="151"/>
      <c r="BO937" s="151"/>
      <c r="BP937" s="151"/>
      <c r="BQ937" s="151"/>
      <c r="BR937" s="151"/>
      <c r="BS937" s="151"/>
      <c r="BT937" s="151"/>
      <c r="BU937" s="151"/>
      <c r="BV937" s="151"/>
      <c r="BW937" s="151"/>
      <c r="BX937" s="151"/>
      <c r="BY937" s="151"/>
      <c r="BZ937" s="151"/>
      <c r="CA937" s="151"/>
      <c r="CB937" s="151"/>
      <c r="CC937" s="151"/>
      <c r="CD937" s="151"/>
      <c r="CE937" s="151"/>
      <c r="CF937" s="151"/>
      <c r="CG937" s="151"/>
      <c r="CH937" s="151"/>
      <c r="CI937" s="151"/>
      <c r="CJ937" s="151"/>
      <c r="CK937" s="151"/>
      <c r="CL937" s="151"/>
    </row>
    <row r="938" spans="1:90" s="89" customFormat="1" x14ac:dyDescent="0.2">
      <c r="A938" s="151"/>
      <c r="B938" s="151">
        <v>926</v>
      </c>
      <c r="C938" s="151">
        <v>782</v>
      </c>
      <c r="D938" s="269" t="s">
        <v>8235</v>
      </c>
      <c r="E938" s="270" t="s">
        <v>8236</v>
      </c>
      <c r="F938" s="271">
        <v>29147</v>
      </c>
      <c r="G938" s="151" t="s">
        <v>562</v>
      </c>
      <c r="H938" s="158">
        <v>41620997</v>
      </c>
      <c r="I938" s="151"/>
      <c r="J938" s="151"/>
      <c r="K938" s="151"/>
      <c r="L938" s="151"/>
      <c r="M938" s="151"/>
      <c r="N938" s="151"/>
      <c r="O938" s="151"/>
      <c r="P938" s="151"/>
      <c r="Q938" s="151"/>
      <c r="R938" s="151"/>
      <c r="S938" s="151"/>
      <c r="T938" s="151" t="s">
        <v>453</v>
      </c>
      <c r="U938" s="151" t="s">
        <v>453</v>
      </c>
      <c r="V938" s="151" t="s">
        <v>453</v>
      </c>
      <c r="W938" s="165" t="s">
        <v>453</v>
      </c>
      <c r="X938" s="151" t="s">
        <v>453</v>
      </c>
      <c r="Y938" s="157" t="s">
        <v>5954</v>
      </c>
      <c r="Z938" s="151" t="s">
        <v>1088</v>
      </c>
      <c r="AA938" s="151" t="s">
        <v>6472</v>
      </c>
      <c r="AB938" s="160" t="s">
        <v>804</v>
      </c>
      <c r="AC938" s="179">
        <v>45509</v>
      </c>
      <c r="AD938" s="160" t="s">
        <v>807</v>
      </c>
      <c r="AE938" s="179">
        <v>45566</v>
      </c>
      <c r="AF938" s="159">
        <f t="shared" si="103"/>
        <v>1.8739726027397259</v>
      </c>
      <c r="AG938" s="158" t="s">
        <v>539</v>
      </c>
      <c r="AH938" s="158">
        <v>1</v>
      </c>
      <c r="AI938" s="158"/>
      <c r="AJ938" s="158"/>
      <c r="AK938" s="158"/>
      <c r="AL938" s="158"/>
      <c r="AM938" s="158"/>
      <c r="AN938" s="158"/>
      <c r="AO938" s="158"/>
      <c r="AP938" s="158"/>
      <c r="AQ938" s="158"/>
      <c r="AR938" s="158"/>
      <c r="AS938" s="158"/>
      <c r="AT938" s="158"/>
      <c r="AU938" s="158"/>
      <c r="AV938" s="158"/>
      <c r="AW938" s="158"/>
      <c r="AX938" s="158"/>
      <c r="AY938" s="158"/>
      <c r="AZ938" s="158"/>
      <c r="BA938" s="158"/>
      <c r="BB938" s="158"/>
      <c r="BC938" s="158"/>
      <c r="BD938" s="158"/>
      <c r="BE938" s="158"/>
      <c r="BF938" s="158"/>
      <c r="BG938" s="151"/>
      <c r="BH938" s="151"/>
      <c r="BI938" s="151"/>
      <c r="BJ938" s="151"/>
      <c r="BK938" s="151"/>
      <c r="BL938" s="157"/>
      <c r="BM938" s="157"/>
      <c r="BN938" s="151"/>
      <c r="BO938" s="151"/>
      <c r="BP938" s="151"/>
      <c r="BQ938" s="151"/>
      <c r="BR938" s="151"/>
      <c r="BS938" s="151"/>
      <c r="BT938" s="151"/>
      <c r="BU938" s="151"/>
      <c r="BV938" s="151"/>
      <c r="BW938" s="151"/>
      <c r="BX938" s="151"/>
      <c r="BY938" s="151"/>
      <c r="BZ938" s="151"/>
      <c r="CA938" s="151"/>
      <c r="CB938" s="151"/>
      <c r="CC938" s="151"/>
      <c r="CD938" s="151"/>
      <c r="CE938" s="151"/>
      <c r="CF938" s="151"/>
      <c r="CG938" s="151"/>
      <c r="CH938" s="151"/>
      <c r="CI938" s="151"/>
      <c r="CJ938" s="151"/>
      <c r="CK938" s="151"/>
      <c r="CL938" s="151"/>
    </row>
    <row r="939" spans="1:90" s="89" customFormat="1" x14ac:dyDescent="0.2">
      <c r="A939" s="151"/>
      <c r="B939" s="151">
        <v>927</v>
      </c>
      <c r="C939" s="151">
        <v>783</v>
      </c>
      <c r="D939" s="269" t="s">
        <v>8237</v>
      </c>
      <c r="E939" s="270" t="s">
        <v>8238</v>
      </c>
      <c r="F939" s="271">
        <v>37676</v>
      </c>
      <c r="G939" s="151" t="s">
        <v>562</v>
      </c>
      <c r="H939" s="158">
        <v>45526564</v>
      </c>
      <c r="I939" s="151"/>
      <c r="J939" s="151"/>
      <c r="K939" s="151"/>
      <c r="L939" s="151"/>
      <c r="M939" s="151"/>
      <c r="N939" s="151"/>
      <c r="O939" s="151"/>
      <c r="P939" s="151"/>
      <c r="Q939" s="151"/>
      <c r="R939" s="151"/>
      <c r="S939" s="151"/>
      <c r="T939" s="151" t="s">
        <v>453</v>
      </c>
      <c r="U939" s="151" t="s">
        <v>453</v>
      </c>
      <c r="V939" s="151" t="s">
        <v>453</v>
      </c>
      <c r="W939" s="165" t="s">
        <v>453</v>
      </c>
      <c r="X939" s="151" t="s">
        <v>453</v>
      </c>
      <c r="Y939" s="157" t="s">
        <v>568</v>
      </c>
      <c r="Z939" s="151" t="s">
        <v>817</v>
      </c>
      <c r="AA939" s="151" t="s">
        <v>6473</v>
      </c>
      <c r="AB939" s="160" t="s">
        <v>804</v>
      </c>
      <c r="AC939" s="179">
        <v>45511</v>
      </c>
      <c r="AD939" s="160" t="s">
        <v>807</v>
      </c>
      <c r="AE939" s="179">
        <v>45566</v>
      </c>
      <c r="AF939" s="159">
        <f t="shared" si="103"/>
        <v>1.8082191780821917</v>
      </c>
      <c r="AG939" s="158" t="s">
        <v>638</v>
      </c>
      <c r="AH939" s="158">
        <v>4</v>
      </c>
      <c r="AI939" s="158"/>
      <c r="AJ939" s="158"/>
      <c r="AK939" s="158"/>
      <c r="AL939" s="158"/>
      <c r="AM939" s="158"/>
      <c r="AN939" s="158"/>
      <c r="AO939" s="158"/>
      <c r="AP939" s="158"/>
      <c r="AQ939" s="158"/>
      <c r="AR939" s="158"/>
      <c r="AS939" s="158"/>
      <c r="AT939" s="158"/>
      <c r="AU939" s="158"/>
      <c r="AV939" s="158"/>
      <c r="AW939" s="158"/>
      <c r="AX939" s="158"/>
      <c r="AY939" s="158"/>
      <c r="AZ939" s="158"/>
      <c r="BA939" s="158"/>
      <c r="BB939" s="158"/>
      <c r="BC939" s="158"/>
      <c r="BD939" s="158"/>
      <c r="BE939" s="158"/>
      <c r="BF939" s="158"/>
      <c r="BG939" s="151"/>
      <c r="BH939" s="151"/>
      <c r="BI939" s="151"/>
      <c r="BJ939" s="151"/>
      <c r="BK939" s="151"/>
      <c r="BL939" s="157"/>
      <c r="BM939" s="157"/>
      <c r="BN939" s="151"/>
      <c r="BO939" s="151"/>
      <c r="BP939" s="151"/>
      <c r="BQ939" s="151"/>
      <c r="BR939" s="151"/>
      <c r="BS939" s="151"/>
      <c r="BT939" s="151"/>
      <c r="BU939" s="151"/>
      <c r="BV939" s="151"/>
      <c r="BW939" s="151"/>
      <c r="BX939" s="151"/>
      <c r="BY939" s="151"/>
      <c r="BZ939" s="151"/>
      <c r="CA939" s="151"/>
      <c r="CB939" s="151"/>
      <c r="CC939" s="151"/>
      <c r="CD939" s="151"/>
      <c r="CE939" s="151"/>
      <c r="CF939" s="151"/>
      <c r="CG939" s="151"/>
      <c r="CH939" s="151"/>
      <c r="CI939" s="151"/>
      <c r="CJ939" s="151"/>
      <c r="CK939" s="151"/>
      <c r="CL939" s="151"/>
    </row>
    <row r="940" spans="1:90" s="89" customFormat="1" x14ac:dyDescent="0.2">
      <c r="A940" s="151"/>
      <c r="B940" s="151">
        <v>928</v>
      </c>
      <c r="C940" s="151">
        <v>784</v>
      </c>
      <c r="D940" s="269" t="s">
        <v>7811</v>
      </c>
      <c r="E940" s="270" t="s">
        <v>8239</v>
      </c>
      <c r="F940" s="271">
        <v>15220</v>
      </c>
      <c r="G940" s="151" t="s">
        <v>562</v>
      </c>
      <c r="H940" s="158">
        <v>36122408</v>
      </c>
      <c r="I940" s="151"/>
      <c r="J940" s="151"/>
      <c r="K940" s="151"/>
      <c r="L940" s="151"/>
      <c r="M940" s="151"/>
      <c r="N940" s="151"/>
      <c r="O940" s="151"/>
      <c r="P940" s="151"/>
      <c r="Q940" s="151"/>
      <c r="R940" s="151"/>
      <c r="S940" s="151"/>
      <c r="T940" s="151" t="s">
        <v>935</v>
      </c>
      <c r="U940" s="179">
        <v>45516</v>
      </c>
      <c r="V940" s="179">
        <v>45524</v>
      </c>
      <c r="W940" s="165" t="s">
        <v>453</v>
      </c>
      <c r="X940" s="151" t="s">
        <v>4557</v>
      </c>
      <c r="Y940" s="157" t="s">
        <v>564</v>
      </c>
      <c r="Z940" s="151" t="s">
        <v>976</v>
      </c>
      <c r="AA940" s="151" t="s">
        <v>1268</v>
      </c>
      <c r="AB940" s="160" t="s">
        <v>4463</v>
      </c>
      <c r="AC940" s="179">
        <v>45558</v>
      </c>
      <c r="AD940" s="160" t="s">
        <v>807</v>
      </c>
      <c r="AE940" s="179">
        <v>45566</v>
      </c>
      <c r="AF940" s="159">
        <f t="shared" si="103"/>
        <v>0.26301369863013702</v>
      </c>
      <c r="AG940" s="158"/>
      <c r="AH940" s="158"/>
      <c r="AI940" s="158"/>
      <c r="AJ940" s="158"/>
      <c r="AK940" s="158"/>
      <c r="AL940" s="158"/>
      <c r="AM940" s="158"/>
      <c r="AN940" s="158"/>
      <c r="AO940" s="158"/>
      <c r="AP940" s="158"/>
      <c r="AQ940" s="158"/>
      <c r="AR940" s="158"/>
      <c r="AS940" s="158"/>
      <c r="AT940" s="158"/>
      <c r="AU940" s="158"/>
      <c r="AV940" s="158"/>
      <c r="AW940" s="158"/>
      <c r="AX940" s="158"/>
      <c r="AY940" s="158"/>
      <c r="AZ940" s="158"/>
      <c r="BA940" s="158"/>
      <c r="BB940" s="158"/>
      <c r="BC940" s="158"/>
      <c r="BD940" s="158"/>
      <c r="BE940" s="158"/>
      <c r="BF940" s="158"/>
      <c r="BG940" s="151"/>
      <c r="BH940" s="151"/>
      <c r="BI940" s="151"/>
      <c r="BJ940" s="151"/>
      <c r="BK940" s="151"/>
      <c r="BL940" s="157"/>
      <c r="BM940" s="157"/>
      <c r="BN940" s="151"/>
      <c r="BO940" s="151"/>
      <c r="BP940" s="151"/>
      <c r="BQ940" s="151"/>
      <c r="BR940" s="151"/>
      <c r="BS940" s="151"/>
      <c r="BT940" s="151"/>
      <c r="BU940" s="151"/>
      <c r="BV940" s="151"/>
      <c r="BW940" s="151"/>
      <c r="BX940" s="151"/>
      <c r="BY940" s="151"/>
      <c r="BZ940" s="151"/>
      <c r="CA940" s="151"/>
      <c r="CB940" s="151"/>
      <c r="CC940" s="151"/>
      <c r="CD940" s="151"/>
      <c r="CE940" s="151"/>
      <c r="CF940" s="151"/>
      <c r="CG940" s="151"/>
      <c r="CH940" s="151"/>
      <c r="CI940" s="151"/>
      <c r="CJ940" s="151"/>
      <c r="CK940" s="151"/>
      <c r="CL940" s="151"/>
    </row>
    <row r="941" spans="1:90" s="89" customFormat="1" x14ac:dyDescent="0.2">
      <c r="A941" s="151"/>
      <c r="B941" s="151">
        <v>929</v>
      </c>
      <c r="C941" s="151" t="s">
        <v>6474</v>
      </c>
      <c r="D941" s="269" t="s">
        <v>8240</v>
      </c>
      <c r="E941" s="270" t="s">
        <v>8241</v>
      </c>
      <c r="F941" s="271">
        <v>16776</v>
      </c>
      <c r="G941" s="151" t="s">
        <v>562</v>
      </c>
      <c r="H941" s="158">
        <v>36122408</v>
      </c>
      <c r="I941" s="151"/>
      <c r="J941" s="151"/>
      <c r="K941" s="151"/>
      <c r="L941" s="151"/>
      <c r="M941" s="151"/>
      <c r="N941" s="151"/>
      <c r="O941" s="151"/>
      <c r="P941" s="151"/>
      <c r="Q941" s="151"/>
      <c r="R941" s="151"/>
      <c r="S941" s="151"/>
      <c r="T941" s="151" t="s">
        <v>935</v>
      </c>
      <c r="U941" s="179">
        <v>45520</v>
      </c>
      <c r="V941" s="179">
        <v>45524</v>
      </c>
      <c r="W941" s="165">
        <f t="shared" si="102"/>
        <v>4</v>
      </c>
      <c r="X941" s="151" t="s">
        <v>453</v>
      </c>
      <c r="Y941" s="157" t="s">
        <v>453</v>
      </c>
      <c r="Z941" s="157" t="s">
        <v>453</v>
      </c>
      <c r="AA941" s="157" t="s">
        <v>453</v>
      </c>
      <c r="AB941" s="157" t="s">
        <v>453</v>
      </c>
      <c r="AC941" s="157" t="s">
        <v>453</v>
      </c>
      <c r="AD941" s="157" t="s">
        <v>453</v>
      </c>
      <c r="AE941" s="157" t="s">
        <v>453</v>
      </c>
      <c r="AF941" s="157" t="s">
        <v>453</v>
      </c>
      <c r="AG941" s="157" t="s">
        <v>453</v>
      </c>
      <c r="AH941" s="157" t="s">
        <v>453</v>
      </c>
      <c r="AI941" s="157" t="s">
        <v>453</v>
      </c>
      <c r="AJ941" s="157" t="s">
        <v>453</v>
      </c>
      <c r="AK941" s="157" t="s">
        <v>453</v>
      </c>
      <c r="AL941" s="157" t="s">
        <v>453</v>
      </c>
      <c r="AM941" s="157" t="s">
        <v>453</v>
      </c>
      <c r="AN941" s="157" t="s">
        <v>453</v>
      </c>
      <c r="AO941" s="157" t="s">
        <v>453</v>
      </c>
      <c r="AP941" s="157" t="s">
        <v>453</v>
      </c>
      <c r="AQ941" s="157" t="s">
        <v>453</v>
      </c>
      <c r="AR941" s="157" t="s">
        <v>453</v>
      </c>
      <c r="AS941" s="157" t="s">
        <v>453</v>
      </c>
      <c r="AT941" s="157" t="s">
        <v>453</v>
      </c>
      <c r="AU941" s="157" t="s">
        <v>453</v>
      </c>
      <c r="AV941" s="157" t="s">
        <v>453</v>
      </c>
      <c r="AW941" s="157" t="s">
        <v>453</v>
      </c>
      <c r="AX941" s="157" t="s">
        <v>453</v>
      </c>
      <c r="AY941" s="157" t="s">
        <v>453</v>
      </c>
      <c r="AZ941" s="157" t="s">
        <v>453</v>
      </c>
      <c r="BA941" s="157" t="s">
        <v>453</v>
      </c>
      <c r="BB941" s="157" t="s">
        <v>453</v>
      </c>
      <c r="BC941" s="157" t="s">
        <v>453</v>
      </c>
      <c r="BD941" s="157" t="s">
        <v>453</v>
      </c>
      <c r="BE941" s="157" t="s">
        <v>453</v>
      </c>
      <c r="BF941" s="157" t="s">
        <v>453</v>
      </c>
      <c r="BG941" s="157" t="s">
        <v>453</v>
      </c>
      <c r="BH941" s="157" t="s">
        <v>453</v>
      </c>
      <c r="BI941" s="157" t="s">
        <v>453</v>
      </c>
      <c r="BJ941" s="157" t="s">
        <v>453</v>
      </c>
      <c r="BK941" s="157" t="s">
        <v>453</v>
      </c>
      <c r="BL941" s="157" t="s">
        <v>453</v>
      </c>
      <c r="BM941" s="157" t="s">
        <v>453</v>
      </c>
      <c r="BN941" s="157" t="s">
        <v>453</v>
      </c>
      <c r="BO941" s="157" t="s">
        <v>453</v>
      </c>
      <c r="BP941" s="157" t="s">
        <v>453</v>
      </c>
      <c r="BQ941" s="157" t="s">
        <v>453</v>
      </c>
      <c r="BR941" s="157" t="s">
        <v>453</v>
      </c>
      <c r="BS941" s="157" t="s">
        <v>453</v>
      </c>
      <c r="BT941" s="157" t="s">
        <v>453</v>
      </c>
      <c r="BU941" s="157" t="s">
        <v>453</v>
      </c>
      <c r="BV941" s="157" t="s">
        <v>453</v>
      </c>
      <c r="BW941" s="157" t="s">
        <v>453</v>
      </c>
      <c r="BX941" s="157" t="s">
        <v>453</v>
      </c>
      <c r="BY941" s="157" t="s">
        <v>453</v>
      </c>
      <c r="BZ941" s="157" t="s">
        <v>453</v>
      </c>
      <c r="CA941" s="157" t="s">
        <v>453</v>
      </c>
      <c r="CB941" s="157" t="s">
        <v>453</v>
      </c>
      <c r="CC941" s="157" t="s">
        <v>453</v>
      </c>
      <c r="CD941" s="157" t="s">
        <v>453</v>
      </c>
      <c r="CE941" s="157" t="s">
        <v>453</v>
      </c>
      <c r="CF941" s="157" t="s">
        <v>453</v>
      </c>
      <c r="CG941" s="157" t="s">
        <v>453</v>
      </c>
      <c r="CH941" s="157" t="s">
        <v>453</v>
      </c>
      <c r="CI941" s="157" t="s">
        <v>453</v>
      </c>
      <c r="CJ941" s="157" t="s">
        <v>453</v>
      </c>
      <c r="CK941" s="157" t="s">
        <v>453</v>
      </c>
      <c r="CL941" s="157" t="s">
        <v>453</v>
      </c>
    </row>
    <row r="942" spans="1:90" s="89" customFormat="1" x14ac:dyDescent="0.2">
      <c r="A942" s="151"/>
      <c r="B942" s="151">
        <v>930</v>
      </c>
      <c r="C942" s="151">
        <v>785</v>
      </c>
      <c r="D942" s="269" t="s">
        <v>8242</v>
      </c>
      <c r="E942" s="270" t="s">
        <v>8243</v>
      </c>
      <c r="F942" s="271">
        <v>32242</v>
      </c>
      <c r="G942" s="151" t="s">
        <v>562</v>
      </c>
      <c r="H942" s="158">
        <v>37864841</v>
      </c>
      <c r="I942" s="151"/>
      <c r="J942" s="151"/>
      <c r="K942" s="151"/>
      <c r="L942" s="151"/>
      <c r="M942" s="151"/>
      <c r="N942" s="151"/>
      <c r="O942" s="151"/>
      <c r="P942" s="151"/>
      <c r="Q942" s="151"/>
      <c r="R942" s="151"/>
      <c r="S942" s="151"/>
      <c r="T942" s="151" t="s">
        <v>935</v>
      </c>
      <c r="U942" s="179">
        <v>45530</v>
      </c>
      <c r="V942" s="179">
        <v>45534</v>
      </c>
      <c r="W942" s="165">
        <f t="shared" si="102"/>
        <v>4</v>
      </c>
      <c r="X942" s="151" t="s">
        <v>453</v>
      </c>
      <c r="Y942" s="157" t="s">
        <v>564</v>
      </c>
      <c r="Z942" s="151" t="s">
        <v>817</v>
      </c>
      <c r="AA942" s="151" t="s">
        <v>6475</v>
      </c>
      <c r="AB942" s="160" t="s">
        <v>804</v>
      </c>
      <c r="AC942" s="179">
        <v>45609</v>
      </c>
      <c r="AD942" s="160" t="s">
        <v>807</v>
      </c>
      <c r="AE942" s="151"/>
      <c r="AF942" s="159">
        <f t="shared" ref="AF942:AF947" si="104">((AE942-AC942)/365*12)</f>
        <v>-1499.4739726027397</v>
      </c>
      <c r="AG942" s="158"/>
      <c r="AH942" s="158"/>
      <c r="AI942" s="158"/>
      <c r="AJ942" s="158"/>
      <c r="AK942" s="158"/>
      <c r="AL942" s="158"/>
      <c r="AM942" s="158"/>
      <c r="AN942" s="158"/>
      <c r="AO942" s="158"/>
      <c r="AP942" s="158"/>
      <c r="AQ942" s="158"/>
      <c r="AR942" s="158"/>
      <c r="AS942" s="158"/>
      <c r="AT942" s="158"/>
      <c r="AU942" s="158"/>
      <c r="AV942" s="158"/>
      <c r="AW942" s="158"/>
      <c r="AX942" s="158"/>
      <c r="AY942" s="158"/>
      <c r="AZ942" s="158"/>
      <c r="BA942" s="158"/>
      <c r="BB942" s="158"/>
      <c r="BC942" s="158"/>
      <c r="BD942" s="158"/>
      <c r="BE942" s="158"/>
      <c r="BF942" s="158"/>
      <c r="BG942" s="151"/>
      <c r="BH942" s="151"/>
      <c r="BI942" s="151"/>
      <c r="BJ942" s="151"/>
      <c r="BK942" s="151"/>
      <c r="BL942" s="157"/>
      <c r="BM942" s="157"/>
      <c r="BN942" s="151"/>
      <c r="BO942" s="151"/>
      <c r="BP942" s="151"/>
      <c r="BQ942" s="151"/>
      <c r="BR942" s="151"/>
      <c r="BS942" s="151"/>
      <c r="BT942" s="151"/>
      <c r="BU942" s="151"/>
      <c r="BV942" s="151"/>
      <c r="BW942" s="151"/>
      <c r="BX942" s="151"/>
      <c r="BY942" s="151"/>
      <c r="BZ942" s="151"/>
      <c r="CA942" s="151"/>
      <c r="CB942" s="151"/>
      <c r="CC942" s="151"/>
      <c r="CD942" s="151"/>
      <c r="CE942" s="151"/>
      <c r="CF942" s="151"/>
      <c r="CG942" s="151"/>
      <c r="CH942" s="151"/>
      <c r="CI942" s="151"/>
      <c r="CJ942" s="151"/>
      <c r="CK942" s="151"/>
      <c r="CL942" s="151"/>
    </row>
    <row r="943" spans="1:90" s="89" customFormat="1" x14ac:dyDescent="0.2">
      <c r="A943" s="151"/>
      <c r="B943" s="151">
        <v>931</v>
      </c>
      <c r="C943" s="151">
        <v>786</v>
      </c>
      <c r="D943" s="269" t="s">
        <v>8244</v>
      </c>
      <c r="E943" s="270" t="s">
        <v>8245</v>
      </c>
      <c r="F943" s="271">
        <v>37474</v>
      </c>
      <c r="G943" s="151" t="s">
        <v>562</v>
      </c>
      <c r="H943" s="158">
        <v>35812478</v>
      </c>
      <c r="I943" s="151"/>
      <c r="J943" s="151"/>
      <c r="K943" s="151"/>
      <c r="L943" s="151"/>
      <c r="M943" s="151"/>
      <c r="N943" s="151"/>
      <c r="O943" s="151"/>
      <c r="P943" s="151"/>
      <c r="Q943" s="151"/>
      <c r="R943" s="151"/>
      <c r="S943" s="151"/>
      <c r="T943" s="151" t="s">
        <v>913</v>
      </c>
      <c r="U943" s="179">
        <v>45530</v>
      </c>
      <c r="V943" s="179">
        <v>45535</v>
      </c>
      <c r="W943" s="165">
        <f t="shared" si="102"/>
        <v>5</v>
      </c>
      <c r="X943" s="151" t="s">
        <v>453</v>
      </c>
      <c r="Y943" s="157" t="s">
        <v>564</v>
      </c>
      <c r="Z943" s="151" t="s">
        <v>817</v>
      </c>
      <c r="AA943" s="151"/>
      <c r="AB943" s="160"/>
      <c r="AC943" s="151"/>
      <c r="AD943" s="160"/>
      <c r="AE943" s="265"/>
      <c r="AF943" s="159">
        <f t="shared" si="104"/>
        <v>0</v>
      </c>
      <c r="AG943" s="158"/>
      <c r="AH943" s="158"/>
      <c r="AI943" s="158"/>
      <c r="AJ943" s="158"/>
      <c r="AK943" s="158"/>
      <c r="AL943" s="158"/>
      <c r="AM943" s="158"/>
      <c r="AN943" s="158"/>
      <c r="AO943" s="158"/>
      <c r="AP943" s="158"/>
      <c r="AQ943" s="158"/>
      <c r="AR943" s="158"/>
      <c r="AS943" s="158"/>
      <c r="AT943" s="158"/>
      <c r="AU943" s="158"/>
      <c r="AV943" s="158"/>
      <c r="AW943" s="158"/>
      <c r="AX943" s="158"/>
      <c r="AY943" s="158"/>
      <c r="AZ943" s="158"/>
      <c r="BA943" s="158"/>
      <c r="BB943" s="158"/>
      <c r="BC943" s="158"/>
      <c r="BD943" s="158"/>
      <c r="BE943" s="158"/>
      <c r="BF943" s="158"/>
      <c r="BG943" s="151"/>
      <c r="BH943" s="151"/>
      <c r="BI943" s="151"/>
      <c r="BJ943" s="151"/>
      <c r="BK943" s="151"/>
      <c r="BL943" s="157"/>
      <c r="BM943" s="157"/>
      <c r="BN943" s="151"/>
      <c r="BO943" s="151"/>
      <c r="BP943" s="151"/>
      <c r="BQ943" s="151"/>
      <c r="BR943" s="151"/>
      <c r="BS943" s="151"/>
      <c r="BT943" s="151"/>
      <c r="BU943" s="151"/>
      <c r="BV943" s="151"/>
      <c r="BW943" s="151"/>
      <c r="BX943" s="151"/>
      <c r="BY943" s="151"/>
      <c r="BZ943" s="151"/>
      <c r="CA943" s="151"/>
      <c r="CB943" s="151"/>
      <c r="CC943" s="151"/>
      <c r="CD943" s="151"/>
      <c r="CE943" s="151"/>
      <c r="CF943" s="151"/>
      <c r="CG943" s="151"/>
      <c r="CH943" s="151"/>
      <c r="CI943" s="151"/>
      <c r="CJ943" s="151"/>
      <c r="CK943" s="151"/>
      <c r="CL943" s="151"/>
    </row>
    <row r="944" spans="1:90" s="89" customFormat="1" x14ac:dyDescent="0.2">
      <c r="A944" s="151"/>
      <c r="B944" s="151">
        <v>932</v>
      </c>
      <c r="C944" s="151">
        <v>787</v>
      </c>
      <c r="D944" s="269" t="s">
        <v>8246</v>
      </c>
      <c r="E944" s="270" t="s">
        <v>8247</v>
      </c>
      <c r="F944" s="271">
        <v>25547</v>
      </c>
      <c r="G944" s="151" t="s">
        <v>480</v>
      </c>
      <c r="H944" s="158">
        <v>49680823</v>
      </c>
      <c r="I944" s="151"/>
      <c r="J944" s="151"/>
      <c r="K944" s="151"/>
      <c r="L944" s="151"/>
      <c r="M944" s="151"/>
      <c r="N944" s="151"/>
      <c r="O944" s="151"/>
      <c r="P944" s="151"/>
      <c r="Q944" s="151"/>
      <c r="R944" s="151"/>
      <c r="S944" s="151"/>
      <c r="T944" s="151" t="s">
        <v>453</v>
      </c>
      <c r="U944" s="151" t="s">
        <v>453</v>
      </c>
      <c r="V944" s="151" t="s">
        <v>453</v>
      </c>
      <c r="W944" s="165" t="s">
        <v>453</v>
      </c>
      <c r="X944" s="151" t="s">
        <v>453</v>
      </c>
      <c r="Y944" s="157" t="s">
        <v>564</v>
      </c>
      <c r="Z944" s="151" t="s">
        <v>817</v>
      </c>
      <c r="AA944" s="151" t="s">
        <v>6476</v>
      </c>
      <c r="AB944" s="160" t="s">
        <v>804</v>
      </c>
      <c r="AC944" s="179">
        <v>45532</v>
      </c>
      <c r="AD944" s="160" t="s">
        <v>807</v>
      </c>
      <c r="AE944" s="265">
        <v>45566</v>
      </c>
      <c r="AF944" s="159">
        <f t="shared" si="104"/>
        <v>1.1178082191780823</v>
      </c>
      <c r="AG944" s="158" t="s">
        <v>638</v>
      </c>
      <c r="AH944" s="158">
        <v>4</v>
      </c>
      <c r="AI944" s="158"/>
      <c r="AJ944" s="158"/>
      <c r="AK944" s="158"/>
      <c r="AL944" s="158"/>
      <c r="AM944" s="158"/>
      <c r="AN944" s="158"/>
      <c r="AO944" s="158"/>
      <c r="AP944" s="158"/>
      <c r="AQ944" s="158"/>
      <c r="AR944" s="158"/>
      <c r="AS944" s="158"/>
      <c r="AT944" s="158"/>
      <c r="AU944" s="158"/>
      <c r="AV944" s="158"/>
      <c r="AW944" s="158"/>
      <c r="AX944" s="158"/>
      <c r="AY944" s="158"/>
      <c r="AZ944" s="158"/>
      <c r="BA944" s="158"/>
      <c r="BB944" s="158"/>
      <c r="BC944" s="158"/>
      <c r="BD944" s="158"/>
      <c r="BE944" s="158"/>
      <c r="BF944" s="158"/>
      <c r="BG944" s="151"/>
      <c r="BH944" s="151"/>
      <c r="BI944" s="151"/>
      <c r="BJ944" s="151"/>
      <c r="BK944" s="151"/>
      <c r="BL944" s="157"/>
      <c r="BM944" s="157"/>
      <c r="BN944" s="151"/>
      <c r="BO944" s="151"/>
      <c r="BP944" s="151"/>
      <c r="BQ944" s="151"/>
      <c r="BR944" s="151"/>
      <c r="BS944" s="151"/>
      <c r="BT944" s="151"/>
      <c r="BU944" s="151"/>
      <c r="BV944" s="151"/>
      <c r="BW944" s="151"/>
      <c r="BX944" s="151"/>
      <c r="BY944" s="151"/>
      <c r="BZ944" s="151"/>
      <c r="CA944" s="151"/>
      <c r="CB944" s="151"/>
      <c r="CC944" s="151"/>
      <c r="CD944" s="151"/>
      <c r="CE944" s="151"/>
      <c r="CF944" s="151"/>
      <c r="CG944" s="151"/>
      <c r="CH944" s="151"/>
      <c r="CI944" s="151"/>
      <c r="CJ944" s="151"/>
      <c r="CK944" s="151"/>
      <c r="CL944" s="151"/>
    </row>
    <row r="945" spans="1:90" s="89" customFormat="1" x14ac:dyDescent="0.2">
      <c r="A945" s="151"/>
      <c r="B945" s="151">
        <v>933</v>
      </c>
      <c r="C945" s="151">
        <v>788</v>
      </c>
      <c r="D945" s="269" t="s">
        <v>8248</v>
      </c>
      <c r="E945" s="270" t="s">
        <v>8249</v>
      </c>
      <c r="F945" s="271">
        <v>25052</v>
      </c>
      <c r="G945" s="151" t="s">
        <v>480</v>
      </c>
      <c r="H945" s="158">
        <v>61006777</v>
      </c>
      <c r="I945" s="151"/>
      <c r="J945" s="151"/>
      <c r="K945" s="151"/>
      <c r="L945" s="151"/>
      <c r="M945" s="151"/>
      <c r="N945" s="151"/>
      <c r="O945" s="151"/>
      <c r="P945" s="151"/>
      <c r="Q945" s="151"/>
      <c r="R945" s="151"/>
      <c r="S945" s="151"/>
      <c r="T945" s="151" t="s">
        <v>895</v>
      </c>
      <c r="U945" s="179">
        <v>45544</v>
      </c>
      <c r="V945" s="151"/>
      <c r="W945" s="165"/>
      <c r="X945" s="151" t="s">
        <v>453</v>
      </c>
      <c r="Y945" s="157" t="s">
        <v>563</v>
      </c>
      <c r="Z945" s="151" t="s">
        <v>817</v>
      </c>
      <c r="AA945" s="151" t="s">
        <v>6477</v>
      </c>
      <c r="AB945" s="160" t="s">
        <v>804</v>
      </c>
      <c r="AC945" s="151"/>
      <c r="AD945" s="160" t="s">
        <v>807</v>
      </c>
      <c r="AE945" s="265"/>
      <c r="AF945" s="159">
        <f t="shared" si="104"/>
        <v>0</v>
      </c>
      <c r="AG945" s="158"/>
      <c r="AH945" s="158"/>
      <c r="AI945" s="158"/>
      <c r="AJ945" s="158"/>
      <c r="AK945" s="158"/>
      <c r="AL945" s="158"/>
      <c r="AM945" s="158"/>
      <c r="AN945" s="158"/>
      <c r="AO945" s="158"/>
      <c r="AP945" s="158"/>
      <c r="AQ945" s="158"/>
      <c r="AR945" s="158"/>
      <c r="AS945" s="158"/>
      <c r="AT945" s="158"/>
      <c r="AU945" s="158"/>
      <c r="AV945" s="158"/>
      <c r="AW945" s="158"/>
      <c r="AX945" s="158"/>
      <c r="AY945" s="158"/>
      <c r="AZ945" s="158"/>
      <c r="BA945" s="158"/>
      <c r="BB945" s="158"/>
      <c r="BC945" s="158"/>
      <c r="BD945" s="158"/>
      <c r="BE945" s="158"/>
      <c r="BF945" s="158"/>
      <c r="BG945" s="151"/>
      <c r="BH945" s="151"/>
      <c r="BI945" s="151"/>
      <c r="BJ945" s="151"/>
      <c r="BK945" s="151"/>
      <c r="BL945" s="151"/>
      <c r="BM945" s="151"/>
      <c r="BN945" s="151"/>
      <c r="BO945" s="151"/>
      <c r="BP945" s="151"/>
      <c r="BQ945" s="151"/>
      <c r="BR945" s="151"/>
      <c r="BS945" s="151"/>
      <c r="BT945" s="151"/>
      <c r="BU945" s="151"/>
      <c r="BV945" s="151"/>
      <c r="BW945" s="151"/>
      <c r="BX945" s="151"/>
      <c r="BY945" s="151"/>
      <c r="BZ945" s="151"/>
      <c r="CA945" s="151"/>
      <c r="CB945" s="151"/>
      <c r="CC945" s="151"/>
      <c r="CD945" s="151"/>
      <c r="CE945" s="151"/>
      <c r="CF945" s="151"/>
      <c r="CG945" s="151"/>
      <c r="CH945" s="151"/>
      <c r="CI945" s="151"/>
      <c r="CJ945" s="151"/>
      <c r="CK945" s="151"/>
      <c r="CL945" s="151"/>
    </row>
    <row r="946" spans="1:90" s="89" customFormat="1" x14ac:dyDescent="0.2">
      <c r="A946" s="151"/>
      <c r="B946" s="151">
        <v>934</v>
      </c>
      <c r="C946" s="151">
        <v>789</v>
      </c>
      <c r="D946" s="269" t="s">
        <v>8250</v>
      </c>
      <c r="E946" s="270" t="s">
        <v>8251</v>
      </c>
      <c r="F946" s="271">
        <v>40403</v>
      </c>
      <c r="G946" s="151" t="s">
        <v>480</v>
      </c>
      <c r="H946" s="158">
        <v>85575326</v>
      </c>
      <c r="I946" s="151"/>
      <c r="J946" s="151"/>
      <c r="K946" s="151"/>
      <c r="L946" s="151"/>
      <c r="M946" s="151"/>
      <c r="N946" s="151"/>
      <c r="O946" s="151"/>
      <c r="P946" s="151"/>
      <c r="Q946" s="151"/>
      <c r="R946" s="151"/>
      <c r="S946" s="151"/>
      <c r="T946" s="151" t="s">
        <v>453</v>
      </c>
      <c r="U946" s="151" t="s">
        <v>453</v>
      </c>
      <c r="V946" s="151" t="s">
        <v>453</v>
      </c>
      <c r="W946" s="165" t="s">
        <v>453</v>
      </c>
      <c r="X946" s="151" t="s">
        <v>453</v>
      </c>
      <c r="Y946" s="157" t="s">
        <v>568</v>
      </c>
      <c r="Z946" s="151" t="s">
        <v>817</v>
      </c>
      <c r="AA946" s="151" t="s">
        <v>6245</v>
      </c>
      <c r="AB946" s="160" t="s">
        <v>804</v>
      </c>
      <c r="AC946" s="179">
        <v>45546</v>
      </c>
      <c r="AD946" s="160" t="s">
        <v>807</v>
      </c>
      <c r="AE946" s="265">
        <v>45566</v>
      </c>
      <c r="AF946" s="159">
        <f t="shared" si="104"/>
        <v>0.65753424657534243</v>
      </c>
      <c r="AG946" s="158"/>
      <c r="AH946" s="158"/>
      <c r="AI946" s="158"/>
      <c r="AJ946" s="158"/>
      <c r="AK946" s="158"/>
      <c r="AL946" s="158"/>
      <c r="AM946" s="158"/>
      <c r="AN946" s="158"/>
      <c r="AO946" s="158"/>
      <c r="AP946" s="158"/>
      <c r="AQ946" s="158"/>
      <c r="AR946" s="158"/>
      <c r="AS946" s="158"/>
      <c r="AT946" s="158"/>
      <c r="AU946" s="158"/>
      <c r="AV946" s="158"/>
      <c r="AW946" s="158"/>
      <c r="AX946" s="158"/>
      <c r="AY946" s="158"/>
      <c r="AZ946" s="158"/>
      <c r="BA946" s="158"/>
      <c r="BB946" s="158"/>
      <c r="BC946" s="158"/>
      <c r="BD946" s="158"/>
      <c r="BE946" s="158"/>
      <c r="BF946" s="158"/>
      <c r="BG946" s="151"/>
      <c r="BH946" s="151"/>
      <c r="BI946" s="151"/>
      <c r="BJ946" s="151"/>
      <c r="BK946" s="151"/>
      <c r="BL946" s="151"/>
      <c r="BM946" s="151"/>
      <c r="BN946" s="151"/>
      <c r="BO946" s="151"/>
      <c r="BP946" s="151"/>
      <c r="BQ946" s="151"/>
      <c r="BR946" s="151"/>
      <c r="BS946" s="151"/>
      <c r="BT946" s="151"/>
      <c r="BU946" s="151"/>
      <c r="BV946" s="151"/>
      <c r="BW946" s="151"/>
      <c r="BX946" s="151"/>
      <c r="BY946" s="151"/>
      <c r="BZ946" s="151"/>
      <c r="CA946" s="151"/>
      <c r="CB946" s="151"/>
      <c r="CC946" s="151"/>
      <c r="CD946" s="151"/>
      <c r="CE946" s="151"/>
      <c r="CF946" s="151"/>
      <c r="CG946" s="151"/>
      <c r="CH946" s="151"/>
      <c r="CI946" s="151"/>
      <c r="CJ946" s="151"/>
      <c r="CK946" s="151"/>
      <c r="CL946" s="151"/>
    </row>
    <row r="947" spans="1:90" s="89" customFormat="1" x14ac:dyDescent="0.2">
      <c r="A947" s="151"/>
      <c r="B947" s="151">
        <v>935</v>
      </c>
      <c r="C947" s="151">
        <v>790</v>
      </c>
      <c r="D947" s="269" t="s">
        <v>8157</v>
      </c>
      <c r="E947" s="270" t="s">
        <v>8252</v>
      </c>
      <c r="F947" s="271">
        <v>25498</v>
      </c>
      <c r="G947" s="151" t="s">
        <v>480</v>
      </c>
      <c r="H947" s="158">
        <v>85597876</v>
      </c>
      <c r="I947" s="151"/>
      <c r="J947" s="151"/>
      <c r="K947" s="151"/>
      <c r="L947" s="151"/>
      <c r="M947" s="151"/>
      <c r="N947" s="151"/>
      <c r="O947" s="151"/>
      <c r="P947" s="151"/>
      <c r="Q947" s="151"/>
      <c r="R947" s="151"/>
      <c r="S947" s="151"/>
      <c r="T947" s="151" t="s">
        <v>453</v>
      </c>
      <c r="U947" s="151" t="s">
        <v>453</v>
      </c>
      <c r="V947" s="151" t="s">
        <v>453</v>
      </c>
      <c r="W947" s="165" t="s">
        <v>453</v>
      </c>
      <c r="X947" s="151" t="s">
        <v>453</v>
      </c>
      <c r="Y947" s="157" t="s">
        <v>563</v>
      </c>
      <c r="Z947" s="151" t="s">
        <v>817</v>
      </c>
      <c r="AA947" s="151" t="s">
        <v>6478</v>
      </c>
      <c r="AB947" s="160" t="s">
        <v>804</v>
      </c>
      <c r="AC947" s="179">
        <v>45558</v>
      </c>
      <c r="AD947" s="160" t="s">
        <v>807</v>
      </c>
      <c r="AE947" s="265">
        <v>45566</v>
      </c>
      <c r="AF947" s="159">
        <f t="shared" si="104"/>
        <v>0.26301369863013702</v>
      </c>
      <c r="AG947" s="158"/>
      <c r="AH947" s="158"/>
      <c r="AI947" s="158"/>
      <c r="AJ947" s="158"/>
      <c r="AK947" s="158"/>
      <c r="AL947" s="158"/>
      <c r="AM947" s="158"/>
      <c r="AN947" s="158"/>
      <c r="AO947" s="158"/>
      <c r="AP947" s="158"/>
      <c r="AQ947" s="158"/>
      <c r="AR947" s="158"/>
      <c r="AS947" s="158"/>
      <c r="AT947" s="158"/>
      <c r="AU947" s="158"/>
      <c r="AV947" s="158"/>
      <c r="AW947" s="158"/>
      <c r="AX947" s="158"/>
      <c r="AY947" s="158"/>
      <c r="AZ947" s="158"/>
      <c r="BA947" s="158"/>
      <c r="BB947" s="158"/>
      <c r="BC947" s="158"/>
      <c r="BD947" s="158"/>
      <c r="BE947" s="158"/>
      <c r="BF947" s="158"/>
      <c r="BG947" s="151"/>
      <c r="BH947" s="151"/>
      <c r="BI947" s="151"/>
      <c r="BJ947" s="151"/>
      <c r="BK947" s="151"/>
      <c r="BL947" s="151"/>
      <c r="BM947" s="151"/>
      <c r="BN947" s="151"/>
      <c r="BO947" s="151"/>
      <c r="BP947" s="151"/>
      <c r="BQ947" s="151"/>
      <c r="BR947" s="151"/>
      <c r="BS947" s="151"/>
      <c r="BT947" s="151"/>
      <c r="BU947" s="151"/>
      <c r="BV947" s="151"/>
      <c r="BW947" s="151"/>
      <c r="BX947" s="151"/>
      <c r="BY947" s="151"/>
      <c r="BZ947" s="151"/>
      <c r="CA947" s="151"/>
      <c r="CB947" s="151"/>
      <c r="CC947" s="151"/>
      <c r="CD947" s="151"/>
      <c r="CE947" s="151"/>
      <c r="CF947" s="151"/>
      <c r="CG947" s="151"/>
      <c r="CH947" s="151"/>
      <c r="CI947" s="151"/>
      <c r="CJ947" s="151"/>
      <c r="CK947" s="151"/>
      <c r="CL947" s="151"/>
    </row>
    <row r="948" spans="1:90" s="89" customFormat="1" x14ac:dyDescent="0.2">
      <c r="A948" s="151"/>
      <c r="B948" s="151"/>
      <c r="C948" s="151"/>
      <c r="D948" s="269"/>
      <c r="E948" s="270"/>
      <c r="F948" s="271"/>
      <c r="G948" s="151"/>
      <c r="H948" s="158"/>
      <c r="I948" s="151"/>
      <c r="J948" s="151"/>
      <c r="K948" s="151"/>
      <c r="L948" s="151"/>
      <c r="M948" s="151"/>
      <c r="N948" s="151"/>
      <c r="O948" s="151"/>
      <c r="P948" s="151"/>
      <c r="Q948" s="151"/>
      <c r="R948" s="151"/>
      <c r="S948" s="151"/>
      <c r="T948" s="151"/>
      <c r="U948" s="151"/>
      <c r="V948" s="151"/>
      <c r="W948" s="165"/>
      <c r="X948" s="151"/>
      <c r="Y948" s="157"/>
      <c r="Z948" s="151"/>
      <c r="AA948" s="151"/>
      <c r="AB948" s="160"/>
      <c r="AC948" s="151"/>
      <c r="AD948" s="160"/>
      <c r="AE948" s="265"/>
      <c r="AF948" s="159"/>
      <c r="AG948" s="158"/>
      <c r="AH948" s="158"/>
      <c r="AI948" s="158"/>
      <c r="AJ948" s="158"/>
      <c r="AK948" s="158"/>
      <c r="AL948" s="158"/>
      <c r="AM948" s="158"/>
      <c r="AN948" s="158"/>
      <c r="AO948" s="158"/>
      <c r="AP948" s="158"/>
      <c r="AQ948" s="158"/>
      <c r="AR948" s="158"/>
      <c r="AS948" s="158"/>
      <c r="AT948" s="158"/>
      <c r="AU948" s="158"/>
      <c r="AV948" s="158"/>
      <c r="AW948" s="158"/>
      <c r="AX948" s="158"/>
      <c r="AY948" s="158"/>
      <c r="AZ948" s="158"/>
      <c r="BA948" s="158"/>
      <c r="BB948" s="158"/>
      <c r="BC948" s="158"/>
      <c r="BD948" s="158"/>
      <c r="BE948" s="158"/>
      <c r="BF948" s="158"/>
      <c r="BG948" s="151"/>
      <c r="BH948" s="151"/>
      <c r="BI948" s="151"/>
      <c r="BJ948" s="151"/>
      <c r="BK948" s="151"/>
      <c r="BL948" s="151"/>
      <c r="BM948" s="151"/>
      <c r="BN948" s="151"/>
      <c r="BO948" s="151"/>
      <c r="BP948" s="151"/>
      <c r="BQ948" s="151"/>
      <c r="BR948" s="151"/>
      <c r="BS948" s="151"/>
      <c r="BT948" s="151"/>
      <c r="BU948" s="151"/>
      <c r="BV948" s="151"/>
      <c r="BW948" s="151"/>
      <c r="BX948" s="151"/>
      <c r="BY948" s="151"/>
      <c r="BZ948" s="151"/>
      <c r="CA948" s="151"/>
      <c r="CB948" s="151"/>
      <c r="CC948" s="151"/>
      <c r="CD948" s="151"/>
      <c r="CE948" s="151"/>
      <c r="CF948" s="151"/>
      <c r="CG948" s="151"/>
      <c r="CH948" s="151"/>
      <c r="CI948" s="151"/>
      <c r="CJ948" s="151"/>
      <c r="CK948" s="151"/>
      <c r="CL948" s="151"/>
    </row>
    <row r="949" spans="1:90" s="89" customFormat="1" x14ac:dyDescent="0.2">
      <c r="A949" s="151"/>
      <c r="B949" s="151"/>
      <c r="C949" s="151"/>
      <c r="D949" s="151"/>
      <c r="E949" s="151"/>
      <c r="F949" s="156"/>
      <c r="G949" s="151"/>
      <c r="H949" s="158"/>
      <c r="I949" s="151"/>
      <c r="J949" s="151"/>
      <c r="K949" s="151"/>
      <c r="L949" s="151"/>
      <c r="M949" s="151"/>
      <c r="N949" s="151"/>
      <c r="O949" s="151"/>
      <c r="P949" s="151"/>
      <c r="Q949" s="151"/>
      <c r="R949" s="151"/>
      <c r="S949" s="151"/>
      <c r="T949" s="151"/>
      <c r="U949" s="151"/>
      <c r="V949" s="151"/>
      <c r="W949" s="165"/>
      <c r="X949" s="151"/>
      <c r="Y949" s="157"/>
      <c r="Z949" s="151"/>
      <c r="AA949" s="151"/>
      <c r="AB949" s="160"/>
      <c r="AC949" s="151"/>
      <c r="AD949" s="160"/>
      <c r="AE949" s="265"/>
      <c r="AF949" s="159"/>
      <c r="AG949" s="158"/>
      <c r="AH949" s="158"/>
      <c r="AI949" s="158"/>
      <c r="AJ949" s="158"/>
      <c r="AK949" s="158"/>
      <c r="AL949" s="158"/>
      <c r="AM949" s="158"/>
      <c r="AN949" s="158"/>
      <c r="AO949" s="158"/>
      <c r="AP949" s="158"/>
      <c r="AQ949" s="158"/>
      <c r="AR949" s="158"/>
      <c r="AS949" s="158"/>
      <c r="AT949" s="158"/>
      <c r="AU949" s="158"/>
      <c r="AV949" s="158"/>
      <c r="AW949" s="158"/>
      <c r="AX949" s="158"/>
      <c r="AY949" s="158"/>
      <c r="AZ949" s="158"/>
      <c r="BA949" s="158"/>
      <c r="BB949" s="158"/>
      <c r="BC949" s="158"/>
      <c r="BD949" s="158"/>
      <c r="BE949" s="158"/>
      <c r="BF949" s="158"/>
      <c r="BG949" s="151"/>
      <c r="BH949" s="151"/>
      <c r="BI949" s="151"/>
      <c r="BJ949" s="151"/>
      <c r="BK949" s="151"/>
      <c r="BL949" s="151"/>
      <c r="BM949" s="151"/>
      <c r="BN949" s="151"/>
      <c r="BO949" s="151"/>
      <c r="BP949" s="151"/>
      <c r="BQ949" s="151"/>
      <c r="BR949" s="151"/>
      <c r="BS949" s="151"/>
      <c r="BT949" s="151"/>
      <c r="BU949" s="151"/>
      <c r="BV949" s="151"/>
      <c r="BW949" s="151"/>
      <c r="BX949" s="151"/>
      <c r="BY949" s="151"/>
      <c r="BZ949" s="151"/>
      <c r="CA949" s="151"/>
      <c r="CB949" s="151"/>
      <c r="CC949" s="151"/>
      <c r="CD949" s="151"/>
      <c r="CE949" s="151"/>
      <c r="CF949" s="151"/>
      <c r="CG949" s="151"/>
      <c r="CH949" s="151"/>
      <c r="CI949" s="151"/>
      <c r="CJ949" s="151"/>
      <c r="CK949" s="151"/>
      <c r="CL949" s="151"/>
    </row>
    <row r="950" spans="1:90" s="89" customFormat="1" x14ac:dyDescent="0.2">
      <c r="A950" s="151"/>
      <c r="B950" s="151"/>
      <c r="C950" s="151"/>
      <c r="D950" s="151"/>
      <c r="E950" s="151"/>
      <c r="F950" s="156"/>
      <c r="G950" s="151"/>
      <c r="H950" s="158"/>
      <c r="I950" s="151"/>
      <c r="J950" s="151"/>
      <c r="K950" s="151"/>
      <c r="L950" s="151"/>
      <c r="M950" s="151"/>
      <c r="N950" s="151"/>
      <c r="O950" s="151"/>
      <c r="P950" s="151"/>
      <c r="Q950" s="151"/>
      <c r="R950" s="151"/>
      <c r="S950" s="151"/>
      <c r="T950" s="151"/>
      <c r="U950" s="151"/>
      <c r="V950" s="151"/>
      <c r="W950" s="165"/>
      <c r="X950" s="151"/>
      <c r="Y950" s="157"/>
      <c r="Z950" s="151"/>
      <c r="AA950" s="151"/>
      <c r="AB950" s="160"/>
      <c r="AC950" s="151"/>
      <c r="AD950" s="160"/>
      <c r="AE950" s="265"/>
      <c r="AF950" s="159"/>
      <c r="AG950" s="158"/>
      <c r="AH950" s="158"/>
      <c r="AI950" s="158"/>
      <c r="AJ950" s="158"/>
      <c r="AK950" s="158"/>
      <c r="AL950" s="158"/>
      <c r="AM950" s="158"/>
      <c r="AN950" s="158"/>
      <c r="AO950" s="158"/>
      <c r="AP950" s="158"/>
      <c r="AQ950" s="158"/>
      <c r="AR950" s="158"/>
      <c r="AS950" s="158"/>
      <c r="AT950" s="158"/>
      <c r="AU950" s="158"/>
      <c r="AV950" s="158"/>
      <c r="AW950" s="158"/>
      <c r="AX950" s="158"/>
      <c r="AY950" s="158"/>
      <c r="AZ950" s="158"/>
      <c r="BA950" s="158"/>
      <c r="BB950" s="158"/>
      <c r="BC950" s="158"/>
      <c r="BD950" s="158"/>
      <c r="BE950" s="158"/>
      <c r="BF950" s="158"/>
      <c r="BG950" s="151"/>
      <c r="BH950" s="151"/>
      <c r="BI950" s="151"/>
      <c r="BJ950" s="151"/>
      <c r="BK950" s="151"/>
      <c r="BL950" s="151"/>
      <c r="BM950" s="151"/>
      <c r="BN950" s="151"/>
      <c r="BO950" s="151"/>
      <c r="BP950" s="151"/>
      <c r="BQ950" s="151"/>
      <c r="BR950" s="151"/>
      <c r="BS950" s="151"/>
      <c r="BT950" s="151"/>
      <c r="BU950" s="151"/>
      <c r="BV950" s="151"/>
      <c r="BW950" s="151"/>
      <c r="BX950" s="151"/>
      <c r="BY950" s="151"/>
      <c r="BZ950" s="151"/>
      <c r="CA950" s="151"/>
      <c r="CB950" s="151"/>
      <c r="CC950" s="151"/>
      <c r="CD950" s="151"/>
      <c r="CE950" s="151"/>
      <c r="CF950" s="151"/>
      <c r="CG950" s="151"/>
      <c r="CH950" s="151"/>
      <c r="CI950" s="151"/>
      <c r="CJ950" s="151"/>
      <c r="CK950" s="151"/>
      <c r="CL950" s="151"/>
    </row>
    <row r="951" spans="1:90" s="89" customFormat="1" x14ac:dyDescent="0.2">
      <c r="A951" s="151"/>
      <c r="B951" s="151"/>
      <c r="C951" s="151"/>
      <c r="D951" s="151"/>
      <c r="E951" s="151"/>
      <c r="F951" s="156"/>
      <c r="G951" s="151"/>
      <c r="H951" s="158"/>
      <c r="I951" s="151"/>
      <c r="J951" s="151"/>
      <c r="K951" s="151"/>
      <c r="L951" s="151"/>
      <c r="M951" s="151"/>
      <c r="N951" s="151"/>
      <c r="O951" s="151"/>
      <c r="P951" s="151"/>
      <c r="Q951" s="151"/>
      <c r="R951" s="151"/>
      <c r="S951" s="151"/>
      <c r="T951" s="151"/>
      <c r="U951" s="151"/>
      <c r="V951" s="151"/>
      <c r="W951" s="165"/>
      <c r="X951" s="151"/>
      <c r="Y951" s="151"/>
      <c r="Z951" s="151"/>
      <c r="AA951" s="151"/>
      <c r="AB951" s="160"/>
      <c r="AC951" s="151"/>
      <c r="AD951" s="160"/>
      <c r="AE951" s="265"/>
      <c r="AF951" s="159"/>
      <c r="AG951" s="158"/>
      <c r="AH951" s="158"/>
      <c r="AI951" s="158"/>
      <c r="AJ951" s="158"/>
      <c r="AK951" s="158"/>
      <c r="AL951" s="158"/>
      <c r="AM951" s="158"/>
      <c r="AN951" s="158"/>
      <c r="AO951" s="158"/>
      <c r="AP951" s="158"/>
      <c r="AQ951" s="158"/>
      <c r="AR951" s="158"/>
      <c r="AS951" s="158"/>
      <c r="AT951" s="158"/>
      <c r="AU951" s="158"/>
      <c r="AV951" s="158"/>
      <c r="AW951" s="158"/>
      <c r="AX951" s="158"/>
      <c r="AY951" s="158"/>
      <c r="AZ951" s="158"/>
      <c r="BA951" s="158"/>
      <c r="BB951" s="158"/>
      <c r="BC951" s="158"/>
      <c r="BD951" s="158"/>
      <c r="BE951" s="158"/>
      <c r="BF951" s="158"/>
      <c r="BG951" s="151"/>
      <c r="BH951" s="151"/>
      <c r="BI951" s="151"/>
      <c r="BJ951" s="151"/>
      <c r="BK951" s="151"/>
      <c r="BL951" s="151"/>
      <c r="BM951" s="151"/>
      <c r="BN951" s="151"/>
      <c r="BO951" s="151"/>
      <c r="BP951" s="151"/>
      <c r="BQ951" s="151"/>
      <c r="BR951" s="151"/>
      <c r="BS951" s="151"/>
      <c r="BT951" s="151"/>
      <c r="BU951" s="151"/>
      <c r="BV951" s="151"/>
      <c r="BW951" s="151"/>
      <c r="BX951" s="151"/>
      <c r="BY951" s="151"/>
      <c r="BZ951" s="151"/>
      <c r="CA951" s="151"/>
      <c r="CB951" s="151"/>
      <c r="CC951" s="151"/>
      <c r="CD951" s="151"/>
      <c r="CE951" s="151"/>
      <c r="CF951" s="151"/>
      <c r="CG951" s="151"/>
      <c r="CH951" s="151"/>
      <c r="CI951" s="151"/>
      <c r="CJ951" s="151"/>
      <c r="CK951" s="151"/>
      <c r="CL951" s="151"/>
    </row>
    <row r="952" spans="1:90" s="89" customFormat="1" x14ac:dyDescent="0.2">
      <c r="A952" s="151"/>
      <c r="B952" s="151"/>
      <c r="C952" s="151"/>
      <c r="D952" s="151"/>
      <c r="E952" s="151"/>
      <c r="F952" s="156"/>
      <c r="G952" s="151"/>
      <c r="H952" s="158"/>
      <c r="I952" s="151"/>
      <c r="J952" s="151"/>
      <c r="K952" s="151"/>
      <c r="L952" s="151"/>
      <c r="M952" s="151"/>
      <c r="N952" s="151"/>
      <c r="O952" s="151"/>
      <c r="P952" s="151"/>
      <c r="Q952" s="151"/>
      <c r="R952" s="151"/>
      <c r="S952" s="151"/>
      <c r="T952" s="151"/>
      <c r="U952" s="151"/>
      <c r="V952" s="151"/>
      <c r="W952" s="165"/>
      <c r="X952" s="151"/>
      <c r="Y952" s="151"/>
      <c r="Z952" s="151"/>
      <c r="AA952" s="151"/>
      <c r="AB952" s="160"/>
      <c r="AC952" s="151"/>
      <c r="AD952" s="160"/>
      <c r="AE952" s="265"/>
      <c r="AF952" s="159"/>
      <c r="AG952" s="158"/>
      <c r="AH952" s="158"/>
      <c r="AI952" s="158"/>
      <c r="AJ952" s="158"/>
      <c r="AK952" s="158"/>
      <c r="AL952" s="158"/>
      <c r="AM952" s="158"/>
      <c r="AN952" s="158"/>
      <c r="AO952" s="158"/>
      <c r="AP952" s="158"/>
      <c r="AQ952" s="158"/>
      <c r="AR952" s="158"/>
      <c r="AS952" s="158"/>
      <c r="AT952" s="158"/>
      <c r="AU952" s="158"/>
      <c r="AV952" s="158"/>
      <c r="AW952" s="158"/>
      <c r="AX952" s="158"/>
      <c r="AY952" s="158"/>
      <c r="AZ952" s="158"/>
      <c r="BA952" s="158"/>
      <c r="BB952" s="158"/>
      <c r="BC952" s="158"/>
      <c r="BD952" s="158"/>
      <c r="BE952" s="158"/>
      <c r="BF952" s="158"/>
      <c r="BG952" s="151"/>
      <c r="BH952" s="151"/>
      <c r="BI952" s="151"/>
      <c r="BJ952" s="151"/>
      <c r="BK952" s="151"/>
      <c r="BL952" s="151"/>
      <c r="BM952" s="151"/>
      <c r="BN952" s="151"/>
      <c r="BO952" s="151"/>
      <c r="BP952" s="151"/>
      <c r="BQ952" s="151"/>
      <c r="BR952" s="151"/>
      <c r="BS952" s="151"/>
      <c r="BT952" s="151"/>
      <c r="BU952" s="151"/>
      <c r="BV952" s="151"/>
      <c r="BW952" s="151"/>
      <c r="BX952" s="151"/>
      <c r="BY952" s="151"/>
      <c r="BZ952" s="151"/>
      <c r="CA952" s="151"/>
      <c r="CB952" s="151"/>
      <c r="CC952" s="151"/>
      <c r="CD952" s="151"/>
      <c r="CE952" s="151"/>
      <c r="CF952" s="151"/>
      <c r="CG952" s="151"/>
      <c r="CH952" s="151"/>
      <c r="CI952" s="151"/>
      <c r="CJ952" s="151"/>
      <c r="CK952" s="151"/>
      <c r="CL952" s="151"/>
    </row>
    <row r="953" spans="1:90" s="89" customFormat="1" x14ac:dyDescent="0.2">
      <c r="A953" s="151"/>
      <c r="B953" s="151"/>
      <c r="C953" s="151"/>
      <c r="D953" s="151"/>
      <c r="E953" s="151"/>
      <c r="F953" s="156"/>
      <c r="G953" s="151"/>
      <c r="H953" s="158"/>
      <c r="I953" s="151"/>
      <c r="J953" s="151"/>
      <c r="K953" s="151"/>
      <c r="L953" s="151"/>
      <c r="M953" s="151"/>
      <c r="N953" s="151"/>
      <c r="O953" s="151"/>
      <c r="P953" s="151"/>
      <c r="Q953" s="151"/>
      <c r="R953" s="151"/>
      <c r="S953" s="151"/>
      <c r="T953" s="151"/>
      <c r="U953" s="151"/>
      <c r="V953" s="151"/>
      <c r="W953" s="165"/>
      <c r="X953" s="151"/>
      <c r="Y953" s="151"/>
      <c r="Z953" s="151"/>
      <c r="AA953" s="151"/>
      <c r="AB953" s="151"/>
      <c r="AC953" s="151"/>
      <c r="AD953" s="160"/>
      <c r="AE953" s="265"/>
      <c r="AF953" s="159"/>
      <c r="AG953" s="158"/>
      <c r="AH953" s="158"/>
      <c r="AI953" s="158"/>
      <c r="AJ953" s="158"/>
      <c r="AK953" s="158"/>
      <c r="AL953" s="158"/>
      <c r="AM953" s="158"/>
      <c r="AN953" s="158"/>
      <c r="AO953" s="158"/>
      <c r="AP953" s="158"/>
      <c r="AQ953" s="158"/>
      <c r="AR953" s="158"/>
      <c r="AS953" s="158"/>
      <c r="AT953" s="158"/>
      <c r="AU953" s="158"/>
      <c r="AV953" s="158"/>
      <c r="AW953" s="158"/>
      <c r="AX953" s="158"/>
      <c r="AY953" s="158"/>
      <c r="AZ953" s="158"/>
      <c r="BA953" s="158"/>
      <c r="BB953" s="158"/>
      <c r="BC953" s="158"/>
      <c r="BD953" s="158"/>
      <c r="BE953" s="158"/>
      <c r="BF953" s="158"/>
      <c r="BG953" s="151"/>
      <c r="BH953" s="151"/>
      <c r="BI953" s="151"/>
      <c r="BJ953" s="151"/>
      <c r="BK953" s="151"/>
      <c r="BL953" s="151"/>
      <c r="BM953" s="151"/>
      <c r="BN953" s="151"/>
      <c r="BO953" s="151"/>
      <c r="BP953" s="151"/>
      <c r="BQ953" s="151"/>
      <c r="BR953" s="151"/>
      <c r="BS953" s="151"/>
      <c r="BT953" s="151"/>
      <c r="BU953" s="151"/>
      <c r="BV953" s="151"/>
      <c r="BW953" s="151"/>
      <c r="BX953" s="151"/>
      <c r="BY953" s="151"/>
      <c r="BZ953" s="151"/>
      <c r="CA953" s="151"/>
      <c r="CB953" s="151"/>
      <c r="CC953" s="151"/>
      <c r="CD953" s="151"/>
      <c r="CE953" s="151"/>
      <c r="CF953" s="151"/>
      <c r="CG953" s="151"/>
      <c r="CH953" s="151"/>
      <c r="CI953" s="151"/>
      <c r="CJ953" s="151"/>
      <c r="CK953" s="151"/>
      <c r="CL953" s="151"/>
    </row>
    <row r="954" spans="1:90" s="89" customFormat="1" x14ac:dyDescent="0.2">
      <c r="A954" s="151"/>
      <c r="B954" s="151"/>
      <c r="C954" s="151"/>
      <c r="D954" s="153"/>
      <c r="E954" s="151"/>
      <c r="F954" s="156"/>
      <c r="G954" s="151"/>
      <c r="H954" s="158"/>
      <c r="I954" s="151"/>
      <c r="J954" s="151"/>
      <c r="K954" s="151"/>
      <c r="L954" s="151"/>
      <c r="M954" s="151"/>
      <c r="N954" s="151"/>
      <c r="O954" s="151"/>
      <c r="P954" s="151"/>
      <c r="Q954" s="151"/>
      <c r="R954" s="151"/>
      <c r="S954" s="151"/>
      <c r="T954" s="151"/>
      <c r="U954" s="151"/>
      <c r="V954" s="151"/>
      <c r="W954" s="165"/>
      <c r="X954" s="151"/>
      <c r="Y954" s="151"/>
      <c r="Z954" s="151"/>
      <c r="AA954" s="151"/>
      <c r="AB954" s="151"/>
      <c r="AC954" s="151"/>
      <c r="AD954" s="160"/>
      <c r="AE954" s="265"/>
      <c r="AF954" s="159"/>
      <c r="AG954" s="158"/>
      <c r="AH954" s="158"/>
      <c r="AI954" s="158"/>
      <c r="AJ954" s="158"/>
      <c r="AK954" s="158"/>
      <c r="AL954" s="158"/>
      <c r="AM954" s="158"/>
      <c r="AN954" s="158"/>
      <c r="AO954" s="158"/>
      <c r="AP954" s="158"/>
      <c r="AQ954" s="158"/>
      <c r="AR954" s="158"/>
      <c r="AS954" s="158"/>
      <c r="AT954" s="158"/>
      <c r="AU954" s="158"/>
      <c r="AV954" s="158"/>
      <c r="AW954" s="158"/>
      <c r="AX954" s="158"/>
      <c r="AY954" s="158"/>
      <c r="AZ954" s="158"/>
      <c r="BA954" s="158"/>
      <c r="BB954" s="158"/>
      <c r="BC954" s="158"/>
      <c r="BD954" s="158"/>
      <c r="BE954" s="158"/>
      <c r="BF954" s="158"/>
      <c r="BG954" s="151"/>
      <c r="BH954" s="151"/>
      <c r="BI954" s="151"/>
      <c r="BJ954" s="151"/>
      <c r="BK954" s="151"/>
      <c r="BL954" s="151"/>
      <c r="BM954" s="151"/>
      <c r="BN954" s="151"/>
      <c r="BO954" s="151"/>
      <c r="BP954" s="151"/>
      <c r="BQ954" s="151"/>
      <c r="BR954" s="151"/>
      <c r="BS954" s="151"/>
      <c r="BT954" s="151"/>
      <c r="BU954" s="151"/>
      <c r="BV954" s="151"/>
      <c r="BW954" s="151"/>
      <c r="BX954" s="151"/>
      <c r="BY954" s="151"/>
      <c r="BZ954" s="151"/>
      <c r="CA954" s="151"/>
      <c r="CB954" s="151"/>
      <c r="CC954" s="151"/>
      <c r="CD954" s="151"/>
      <c r="CE954" s="151"/>
      <c r="CF954" s="151"/>
      <c r="CG954" s="151"/>
      <c r="CH954" s="151"/>
      <c r="CI954" s="151"/>
      <c r="CJ954" s="151"/>
      <c r="CK954" s="151"/>
      <c r="CL954" s="151"/>
    </row>
    <row r="955" spans="1:90" s="89" customFormat="1" x14ac:dyDescent="0.2">
      <c r="A955" s="151"/>
      <c r="B955" s="151"/>
      <c r="C955" s="151"/>
      <c r="D955" s="153"/>
      <c r="E955" s="151"/>
      <c r="F955" s="156"/>
      <c r="G955" s="151"/>
      <c r="H955" s="158"/>
      <c r="I955" s="151"/>
      <c r="J955" s="151"/>
      <c r="K955" s="151"/>
      <c r="L955" s="151"/>
      <c r="M955" s="151"/>
      <c r="N955" s="151"/>
      <c r="O955" s="151"/>
      <c r="P955" s="151"/>
      <c r="Q955" s="151"/>
      <c r="R955" s="151"/>
      <c r="S955" s="151"/>
      <c r="T955" s="151"/>
      <c r="U955" s="151"/>
      <c r="V955" s="151"/>
      <c r="W955" s="165"/>
      <c r="X955" s="151"/>
      <c r="Y955" s="151"/>
      <c r="Z955" s="151"/>
      <c r="AA955" s="151"/>
      <c r="AB955" s="151"/>
      <c r="AC955" s="151"/>
      <c r="AD955" s="160"/>
      <c r="AE955" s="265"/>
      <c r="AF955" s="159"/>
      <c r="AG955" s="158"/>
      <c r="AH955" s="158"/>
      <c r="AI955" s="158"/>
      <c r="AJ955" s="158"/>
      <c r="AK955" s="158"/>
      <c r="AL955" s="158"/>
      <c r="AM955" s="158"/>
      <c r="AN955" s="158"/>
      <c r="AO955" s="158"/>
      <c r="AP955" s="158"/>
      <c r="AQ955" s="158"/>
      <c r="AR955" s="158"/>
      <c r="AS955" s="158"/>
      <c r="AT955" s="158"/>
      <c r="AU955" s="158"/>
      <c r="AV955" s="158"/>
      <c r="AW955" s="158"/>
      <c r="AX955" s="158"/>
      <c r="AY955" s="158"/>
      <c r="AZ955" s="158"/>
      <c r="BA955" s="158"/>
      <c r="BB955" s="158"/>
      <c r="BC955" s="158"/>
      <c r="BD955" s="158"/>
      <c r="BE955" s="158"/>
      <c r="BF955" s="158"/>
      <c r="BG955" s="151"/>
      <c r="BH955" s="151"/>
      <c r="BI955" s="151"/>
      <c r="BJ955" s="151"/>
      <c r="BK955" s="151"/>
      <c r="BL955" s="151"/>
      <c r="BM955" s="151"/>
      <c r="BN955" s="151"/>
      <c r="BO955" s="151"/>
      <c r="BP955" s="151"/>
      <c r="BQ955" s="151"/>
      <c r="BR955" s="151"/>
      <c r="BS955" s="151"/>
      <c r="BT955" s="151"/>
      <c r="BU955" s="151"/>
      <c r="BV955" s="151"/>
      <c r="BW955" s="151"/>
      <c r="BX955" s="151"/>
      <c r="BY955" s="151"/>
      <c r="BZ955" s="151"/>
      <c r="CA955" s="151"/>
      <c r="CB955" s="151"/>
      <c r="CC955" s="151"/>
      <c r="CD955" s="151"/>
      <c r="CE955" s="151"/>
      <c r="CF955" s="151"/>
      <c r="CG955" s="151"/>
      <c r="CH955" s="151"/>
      <c r="CI955" s="151"/>
      <c r="CJ955" s="151"/>
      <c r="CK955" s="151"/>
      <c r="CL955" s="151"/>
    </row>
    <row r="956" spans="1:90" s="89" customFormat="1" x14ac:dyDescent="0.2">
      <c r="A956" s="151"/>
      <c r="B956" s="151"/>
      <c r="C956" s="151"/>
      <c r="D956" s="153"/>
      <c r="E956" s="151"/>
      <c r="F956" s="156"/>
      <c r="G956" s="151"/>
      <c r="H956" s="158"/>
      <c r="I956" s="151"/>
      <c r="J956" s="151"/>
      <c r="K956" s="151"/>
      <c r="L956" s="151"/>
      <c r="M956" s="151"/>
      <c r="N956" s="151"/>
      <c r="O956" s="151"/>
      <c r="P956" s="151"/>
      <c r="Q956" s="151"/>
      <c r="R956" s="151"/>
      <c r="S956" s="151"/>
      <c r="T956" s="151"/>
      <c r="U956" s="151"/>
      <c r="V956" s="151"/>
      <c r="W956" s="165"/>
      <c r="X956" s="151"/>
      <c r="Y956" s="151"/>
      <c r="Z956" s="151"/>
      <c r="AA956" s="151"/>
      <c r="AB956" s="151"/>
      <c r="AC956" s="151"/>
      <c r="AD956" s="160"/>
      <c r="AE956" s="265"/>
      <c r="AF956" s="159"/>
      <c r="AG956" s="158"/>
      <c r="AH956" s="158"/>
      <c r="AI956" s="158"/>
      <c r="AJ956" s="158"/>
      <c r="AK956" s="158"/>
      <c r="AL956" s="158"/>
      <c r="AM956" s="158"/>
      <c r="AN956" s="158"/>
      <c r="AO956" s="158"/>
      <c r="AP956" s="158"/>
      <c r="AQ956" s="158"/>
      <c r="AR956" s="158"/>
      <c r="AS956" s="158"/>
      <c r="AT956" s="158"/>
      <c r="AU956" s="158"/>
      <c r="AV956" s="158"/>
      <c r="AW956" s="158"/>
      <c r="AX956" s="158"/>
      <c r="AY956" s="158"/>
      <c r="AZ956" s="158"/>
      <c r="BA956" s="158"/>
      <c r="BB956" s="158"/>
      <c r="BC956" s="158"/>
      <c r="BD956" s="158"/>
      <c r="BE956" s="158"/>
      <c r="BF956" s="158"/>
      <c r="BG956" s="151"/>
      <c r="BH956" s="151"/>
      <c r="BI956" s="151"/>
      <c r="BJ956" s="151"/>
      <c r="BK956" s="151"/>
      <c r="BL956" s="151"/>
      <c r="BM956" s="151"/>
      <c r="BN956" s="151"/>
      <c r="BO956" s="151"/>
      <c r="BP956" s="151"/>
      <c r="BQ956" s="151"/>
      <c r="BR956" s="151"/>
      <c r="BS956" s="151"/>
      <c r="BT956" s="151"/>
      <c r="BU956" s="151"/>
      <c r="BV956" s="151"/>
      <c r="BW956" s="151"/>
      <c r="BX956" s="151"/>
      <c r="BY956" s="151"/>
      <c r="BZ956" s="151"/>
      <c r="CA956" s="151"/>
      <c r="CB956" s="151"/>
      <c r="CC956" s="151"/>
      <c r="CD956" s="151"/>
      <c r="CE956" s="151"/>
      <c r="CF956" s="151"/>
      <c r="CG956" s="151"/>
      <c r="CH956" s="151"/>
      <c r="CI956" s="151"/>
      <c r="CJ956" s="151"/>
      <c r="CK956" s="151"/>
      <c r="CL956" s="151"/>
    </row>
    <row r="957" spans="1:90" s="89" customFormat="1" x14ac:dyDescent="0.2">
      <c r="A957" s="151"/>
      <c r="B957" s="151"/>
      <c r="C957" s="151"/>
      <c r="D957" s="153"/>
      <c r="E957" s="151"/>
      <c r="F957" s="156"/>
      <c r="G957" s="151"/>
      <c r="H957" s="158"/>
      <c r="I957" s="151"/>
      <c r="J957" s="151"/>
      <c r="K957" s="151"/>
      <c r="L957" s="151"/>
      <c r="M957" s="151"/>
      <c r="N957" s="151"/>
      <c r="O957" s="151"/>
      <c r="P957" s="151"/>
      <c r="Q957" s="151"/>
      <c r="R957" s="151"/>
      <c r="S957" s="151"/>
      <c r="T957" s="151"/>
      <c r="U957" s="151"/>
      <c r="V957" s="151"/>
      <c r="W957" s="165"/>
      <c r="X957" s="151"/>
      <c r="Y957" s="151"/>
      <c r="Z957" s="151"/>
      <c r="AA957" s="151"/>
      <c r="AB957" s="151"/>
      <c r="AC957" s="151"/>
      <c r="AD957" s="160"/>
      <c r="AE957" s="265"/>
      <c r="AF957" s="159"/>
      <c r="AG957" s="158"/>
      <c r="AH957" s="158"/>
      <c r="AI957" s="158"/>
      <c r="AJ957" s="158"/>
      <c r="AK957" s="158"/>
      <c r="AL957" s="158"/>
      <c r="AM957" s="158"/>
      <c r="AN957" s="158"/>
      <c r="AO957" s="158"/>
      <c r="AP957" s="158"/>
      <c r="AQ957" s="158"/>
      <c r="AR957" s="158"/>
      <c r="AS957" s="158"/>
      <c r="AT957" s="158"/>
      <c r="AU957" s="158"/>
      <c r="AV957" s="158"/>
      <c r="AW957" s="158"/>
      <c r="AX957" s="158"/>
      <c r="AY957" s="158"/>
      <c r="AZ957" s="158"/>
      <c r="BA957" s="158"/>
      <c r="BB957" s="158"/>
      <c r="BC957" s="158"/>
      <c r="BD957" s="158"/>
      <c r="BE957" s="158"/>
      <c r="BF957" s="158"/>
      <c r="BG957" s="151"/>
      <c r="BH957" s="151"/>
      <c r="BI957" s="151"/>
      <c r="BJ957" s="151"/>
      <c r="BK957" s="151"/>
      <c r="BL957" s="151"/>
      <c r="BM957" s="151"/>
      <c r="BN957" s="151"/>
      <c r="BO957" s="151"/>
      <c r="BP957" s="151"/>
      <c r="BQ957" s="151"/>
      <c r="BR957" s="151"/>
      <c r="BS957" s="151"/>
      <c r="BT957" s="151"/>
      <c r="BU957" s="151"/>
      <c r="BV957" s="151"/>
      <c r="BW957" s="151"/>
      <c r="BX957" s="151"/>
      <c r="BY957" s="151"/>
      <c r="BZ957" s="151"/>
      <c r="CA957" s="151"/>
      <c r="CB957" s="151"/>
      <c r="CC957" s="151"/>
      <c r="CD957" s="151"/>
      <c r="CE957" s="151"/>
      <c r="CF957" s="151"/>
      <c r="CG957" s="151"/>
      <c r="CH957" s="151"/>
      <c r="CI957" s="151"/>
      <c r="CJ957" s="151"/>
      <c r="CK957" s="151"/>
      <c r="CL957" s="151"/>
    </row>
    <row r="958" spans="1:90" s="89" customFormat="1" x14ac:dyDescent="0.2">
      <c r="A958" s="151"/>
      <c r="B958" s="151"/>
      <c r="C958" s="151"/>
      <c r="D958" s="153"/>
      <c r="E958" s="151"/>
      <c r="F958" s="156"/>
      <c r="G958" s="151"/>
      <c r="H958" s="158"/>
      <c r="I958" s="151"/>
      <c r="J958" s="151"/>
      <c r="K958" s="151"/>
      <c r="L958" s="151"/>
      <c r="M958" s="151"/>
      <c r="N958" s="151"/>
      <c r="O958" s="151"/>
      <c r="P958" s="151"/>
      <c r="Q958" s="151"/>
      <c r="R958" s="151"/>
      <c r="S958" s="151"/>
      <c r="T958" s="151"/>
      <c r="U958" s="151"/>
      <c r="V958" s="151"/>
      <c r="W958" s="165"/>
      <c r="X958" s="151"/>
      <c r="Y958" s="151"/>
      <c r="Z958" s="151"/>
      <c r="AA958" s="151"/>
      <c r="AB958" s="151"/>
      <c r="AC958" s="151"/>
      <c r="AD958" s="160"/>
      <c r="AE958" s="265"/>
      <c r="AF958" s="159"/>
      <c r="AG958" s="158"/>
      <c r="AH958" s="158"/>
      <c r="AI958" s="158"/>
      <c r="AJ958" s="158"/>
      <c r="AK958" s="158"/>
      <c r="AL958" s="158"/>
      <c r="AM958" s="158"/>
      <c r="AN958" s="158"/>
      <c r="AO958" s="158"/>
      <c r="AP958" s="158"/>
      <c r="AQ958" s="158"/>
      <c r="AR958" s="158"/>
      <c r="AS958" s="158"/>
      <c r="AT958" s="158"/>
      <c r="AU958" s="158"/>
      <c r="AV958" s="158"/>
      <c r="AW958" s="158"/>
      <c r="AX958" s="158"/>
      <c r="AY958" s="158"/>
      <c r="AZ958" s="158"/>
      <c r="BA958" s="158"/>
      <c r="BB958" s="158"/>
      <c r="BC958" s="158"/>
      <c r="BD958" s="158"/>
      <c r="BE958" s="158"/>
      <c r="BF958" s="158"/>
      <c r="BG958" s="151"/>
      <c r="BH958" s="151"/>
      <c r="BI958" s="151"/>
      <c r="BJ958" s="151"/>
      <c r="BK958" s="151"/>
      <c r="BL958" s="151"/>
      <c r="BM958" s="151"/>
      <c r="BN958" s="151"/>
      <c r="BO958" s="151"/>
      <c r="BP958" s="151"/>
      <c r="BQ958" s="151"/>
      <c r="BR958" s="151"/>
      <c r="BS958" s="151"/>
      <c r="BT958" s="151"/>
      <c r="BU958" s="151"/>
      <c r="BV958" s="151"/>
      <c r="BW958" s="151"/>
      <c r="BX958" s="151"/>
      <c r="BY958" s="151"/>
      <c r="BZ958" s="151"/>
      <c r="CA958" s="151"/>
      <c r="CB958" s="151"/>
      <c r="CC958" s="151"/>
      <c r="CD958" s="151"/>
      <c r="CE958" s="151"/>
      <c r="CF958" s="151"/>
      <c r="CG958" s="151"/>
      <c r="CH958" s="151"/>
      <c r="CI958" s="151"/>
      <c r="CJ958" s="151"/>
      <c r="CK958" s="151"/>
      <c r="CL958" s="151"/>
    </row>
    <row r="959" spans="1:90" s="89" customFormat="1" x14ac:dyDescent="0.2">
      <c r="A959" s="151"/>
      <c r="B959" s="151"/>
      <c r="C959" s="151"/>
      <c r="D959" s="153"/>
      <c r="E959" s="151"/>
      <c r="F959" s="156"/>
      <c r="G959" s="151"/>
      <c r="H959" s="158"/>
      <c r="I959" s="151"/>
      <c r="J959" s="151"/>
      <c r="K959" s="151"/>
      <c r="L959" s="151"/>
      <c r="M959" s="151"/>
      <c r="N959" s="151"/>
      <c r="O959" s="151"/>
      <c r="P959" s="151"/>
      <c r="Q959" s="151"/>
      <c r="R959" s="151"/>
      <c r="S959" s="151"/>
      <c r="T959" s="151"/>
      <c r="U959" s="151"/>
      <c r="V959" s="151"/>
      <c r="W959" s="165"/>
      <c r="X959" s="151"/>
      <c r="Y959" s="151"/>
      <c r="Z959" s="151"/>
      <c r="AA959" s="151"/>
      <c r="AB959" s="151"/>
      <c r="AC959" s="151"/>
      <c r="AD959" s="160"/>
      <c r="AE959" s="265"/>
      <c r="AF959" s="159"/>
      <c r="AG959" s="158"/>
      <c r="AH959" s="158"/>
      <c r="AI959" s="158"/>
      <c r="AJ959" s="158"/>
      <c r="AK959" s="158"/>
      <c r="AL959" s="158"/>
      <c r="AM959" s="158"/>
      <c r="AN959" s="158"/>
      <c r="AO959" s="158"/>
      <c r="AP959" s="158"/>
      <c r="AQ959" s="158"/>
      <c r="AR959" s="158"/>
      <c r="AS959" s="158"/>
      <c r="AT959" s="158"/>
      <c r="AU959" s="158"/>
      <c r="AV959" s="158"/>
      <c r="AW959" s="158"/>
      <c r="AX959" s="158"/>
      <c r="AY959" s="158"/>
      <c r="AZ959" s="158"/>
      <c r="BA959" s="158"/>
      <c r="BB959" s="158"/>
      <c r="BC959" s="158"/>
      <c r="BD959" s="158"/>
      <c r="BE959" s="158"/>
      <c r="BF959" s="158"/>
      <c r="BG959" s="151"/>
      <c r="BH959" s="151"/>
      <c r="BI959" s="151"/>
      <c r="BJ959" s="151"/>
      <c r="BK959" s="151"/>
      <c r="BL959" s="151"/>
      <c r="BM959" s="151"/>
      <c r="BN959" s="151"/>
      <c r="BO959" s="151"/>
      <c r="BP959" s="151"/>
      <c r="BQ959" s="151"/>
      <c r="BR959" s="151"/>
      <c r="BS959" s="151"/>
      <c r="BT959" s="151"/>
      <c r="BU959" s="151"/>
      <c r="BV959" s="151"/>
      <c r="BW959" s="151"/>
      <c r="BX959" s="151"/>
      <c r="BY959" s="151"/>
      <c r="BZ959" s="151"/>
      <c r="CA959" s="151"/>
      <c r="CB959" s="151"/>
      <c r="CC959" s="151"/>
      <c r="CD959" s="151"/>
      <c r="CE959" s="151"/>
      <c r="CF959" s="151"/>
      <c r="CG959" s="151"/>
      <c r="CH959" s="151"/>
      <c r="CI959" s="151"/>
      <c r="CJ959" s="151"/>
      <c r="CK959" s="151"/>
      <c r="CL959" s="151"/>
    </row>
    <row r="960" spans="1:90" s="89" customFormat="1" x14ac:dyDescent="0.2">
      <c r="A960" s="151"/>
      <c r="B960" s="151"/>
      <c r="C960" s="151"/>
      <c r="D960" s="153"/>
      <c r="E960" s="151"/>
      <c r="F960" s="156"/>
      <c r="G960" s="151"/>
      <c r="H960" s="158"/>
      <c r="I960" s="151"/>
      <c r="J960" s="151"/>
      <c r="K960" s="151"/>
      <c r="L960" s="151"/>
      <c r="M960" s="151"/>
      <c r="N960" s="151"/>
      <c r="O960" s="151"/>
      <c r="P960" s="151"/>
      <c r="Q960" s="151"/>
      <c r="R960" s="151"/>
      <c r="S960" s="151"/>
      <c r="T960" s="151"/>
      <c r="U960" s="151"/>
      <c r="V960" s="151"/>
      <c r="W960" s="165"/>
      <c r="X960" s="151"/>
      <c r="Y960" s="151"/>
      <c r="Z960" s="151"/>
      <c r="AA960" s="151"/>
      <c r="AB960" s="151"/>
      <c r="AC960" s="151"/>
      <c r="AD960" s="160"/>
      <c r="AE960" s="265"/>
      <c r="AF960" s="159"/>
      <c r="AG960" s="158"/>
      <c r="AH960" s="158"/>
      <c r="AI960" s="158"/>
      <c r="AJ960" s="158"/>
      <c r="AK960" s="158"/>
      <c r="AL960" s="158"/>
      <c r="AM960" s="158"/>
      <c r="AN960" s="158"/>
      <c r="AO960" s="158"/>
      <c r="AP960" s="158"/>
      <c r="AQ960" s="158"/>
      <c r="AR960" s="158"/>
      <c r="AS960" s="158"/>
      <c r="AT960" s="158"/>
      <c r="AU960" s="158"/>
      <c r="AV960" s="158"/>
      <c r="AW960" s="158"/>
      <c r="AX960" s="158"/>
      <c r="AY960" s="158"/>
      <c r="AZ960" s="158"/>
      <c r="BA960" s="158"/>
      <c r="BB960" s="158"/>
      <c r="BC960" s="158"/>
      <c r="BD960" s="158"/>
      <c r="BE960" s="158"/>
      <c r="BF960" s="158"/>
      <c r="BG960" s="151"/>
      <c r="BH960" s="151"/>
      <c r="BI960" s="151"/>
      <c r="BJ960" s="151"/>
      <c r="BK960" s="151"/>
      <c r="BL960" s="151"/>
      <c r="BM960" s="151"/>
      <c r="BN960" s="151"/>
      <c r="BO960" s="151"/>
      <c r="BP960" s="151"/>
      <c r="BQ960" s="151"/>
      <c r="BR960" s="151"/>
      <c r="BS960" s="151"/>
      <c r="BT960" s="151"/>
      <c r="BU960" s="151"/>
      <c r="BV960" s="151"/>
      <c r="BW960" s="151"/>
      <c r="BX960" s="151"/>
      <c r="BY960" s="151"/>
      <c r="BZ960" s="151"/>
      <c r="CA960" s="151"/>
      <c r="CB960" s="151"/>
      <c r="CC960" s="151"/>
      <c r="CD960" s="151"/>
      <c r="CE960" s="151"/>
      <c r="CF960" s="151"/>
      <c r="CG960" s="151"/>
      <c r="CH960" s="151"/>
      <c r="CI960" s="151"/>
      <c r="CJ960" s="151"/>
      <c r="CK960" s="151"/>
      <c r="CL960" s="151"/>
    </row>
    <row r="961" spans="1:90" s="89" customFormat="1" x14ac:dyDescent="0.2">
      <c r="A961" s="151"/>
      <c r="B961" s="151"/>
      <c r="C961" s="151"/>
      <c r="D961" s="153"/>
      <c r="E961" s="151"/>
      <c r="F961" s="156"/>
      <c r="G961" s="151"/>
      <c r="H961" s="158"/>
      <c r="I961" s="151"/>
      <c r="J961" s="151"/>
      <c r="K961" s="151"/>
      <c r="L961" s="151"/>
      <c r="M961" s="151"/>
      <c r="N961" s="151"/>
      <c r="O961" s="151"/>
      <c r="P961" s="151"/>
      <c r="Q961" s="151"/>
      <c r="R961" s="151"/>
      <c r="S961" s="151"/>
      <c r="T961" s="151"/>
      <c r="U961" s="151"/>
      <c r="V961" s="151"/>
      <c r="W961" s="165"/>
      <c r="X961" s="151"/>
      <c r="Y961" s="161"/>
      <c r="Z961" s="151"/>
      <c r="AA961" s="151"/>
      <c r="AB961" s="160"/>
      <c r="AC961" s="162"/>
      <c r="AD961" s="163"/>
      <c r="AE961" s="164"/>
      <c r="AF961" s="159"/>
      <c r="AG961" s="180"/>
      <c r="AH961" s="165"/>
      <c r="AI961" s="180"/>
      <c r="AJ961" s="165"/>
      <c r="AK961" s="180"/>
      <c r="AL961" s="165"/>
      <c r="AM961" s="180"/>
      <c r="AN961" s="165"/>
      <c r="AO961" s="180"/>
      <c r="AP961" s="165"/>
      <c r="AQ961" s="180"/>
      <c r="AR961" s="165"/>
      <c r="AS961" s="165"/>
      <c r="AT961" s="165"/>
      <c r="AU961" s="165"/>
      <c r="AV961" s="165"/>
      <c r="AW961" s="165"/>
      <c r="AX961" s="165"/>
      <c r="AY961" s="165"/>
      <c r="AZ961" s="165"/>
      <c r="BA961" s="165"/>
      <c r="BB961" s="165"/>
      <c r="BC961" s="165"/>
      <c r="BD961" s="165"/>
      <c r="BE961" s="165"/>
      <c r="BF961" s="165"/>
      <c r="BG961" s="169"/>
      <c r="BH961" s="161"/>
      <c r="BI961" s="161"/>
      <c r="BJ961" s="155"/>
      <c r="BK961" s="151"/>
      <c r="BL961" s="161"/>
      <c r="BM961" s="161"/>
      <c r="BN961" s="158"/>
      <c r="BO961" s="151"/>
      <c r="BP961" s="151"/>
      <c r="BQ961" s="151"/>
      <c r="BR961" s="151"/>
      <c r="BS961" s="157"/>
      <c r="BT961" s="157"/>
      <c r="BU961" s="157"/>
      <c r="BV961" s="153"/>
      <c r="BW961" s="153"/>
      <c r="BX961" s="151"/>
      <c r="BY961" s="151"/>
      <c r="BZ961" s="151"/>
      <c r="CA961" s="151"/>
      <c r="CB961" s="151"/>
      <c r="CC961" s="151"/>
      <c r="CD961" s="151"/>
      <c r="CE961" s="151"/>
      <c r="CF961" s="151"/>
      <c r="CG961" s="151"/>
      <c r="CH961" s="151"/>
      <c r="CI961" s="151"/>
      <c r="CJ961" s="151"/>
      <c r="CK961" s="151"/>
      <c r="CL961" s="151"/>
    </row>
    <row r="962" spans="1:90" s="89" customFormat="1" x14ac:dyDescent="0.2">
      <c r="A962" s="151"/>
      <c r="B962" s="151"/>
      <c r="C962" s="155"/>
      <c r="D962" s="153"/>
      <c r="E962" s="151"/>
      <c r="F962" s="156"/>
      <c r="G962" s="151"/>
      <c r="H962" s="158"/>
      <c r="I962" s="155"/>
      <c r="J962" s="159"/>
      <c r="K962" s="159"/>
      <c r="L962" s="266"/>
      <c r="M962" s="157"/>
      <c r="N962" s="151"/>
      <c r="O962" s="160"/>
      <c r="P962" s="151"/>
      <c r="Q962" s="151"/>
      <c r="R962" s="155"/>
      <c r="S962" s="151"/>
      <c r="T962" s="151"/>
      <c r="U962" s="161"/>
      <c r="V962" s="161"/>
      <c r="W962" s="165"/>
      <c r="X962" s="161"/>
      <c r="Y962" s="161"/>
      <c r="Z962" s="151"/>
      <c r="AA962" s="151"/>
      <c r="AB962" s="160"/>
      <c r="AC962" s="162"/>
      <c r="AD962" s="163"/>
      <c r="AE962" s="164"/>
      <c r="AF962" s="159"/>
      <c r="AG962" s="180"/>
      <c r="AH962" s="165"/>
      <c r="AI962" s="180"/>
      <c r="AJ962" s="165"/>
      <c r="AK962" s="180"/>
      <c r="AL962" s="165"/>
      <c r="AM962" s="180"/>
      <c r="AN962" s="165"/>
      <c r="AO962" s="180"/>
      <c r="AP962" s="165"/>
      <c r="AQ962" s="180"/>
      <c r="AR962" s="165"/>
      <c r="AS962" s="165"/>
      <c r="AT962" s="165"/>
      <c r="AU962" s="165"/>
      <c r="AV962" s="165"/>
      <c r="AW962" s="165"/>
      <c r="AX962" s="165"/>
      <c r="AY962" s="165"/>
      <c r="AZ962" s="165"/>
      <c r="BA962" s="165"/>
      <c r="BB962" s="165"/>
      <c r="BC962" s="165"/>
      <c r="BD962" s="165"/>
      <c r="BE962" s="165"/>
      <c r="BF962" s="165"/>
      <c r="BG962" s="169"/>
      <c r="BH962" s="161"/>
      <c r="BI962" s="161"/>
      <c r="BJ962" s="155"/>
      <c r="BK962" s="151"/>
      <c r="BL962" s="161"/>
      <c r="BM962" s="161"/>
      <c r="BN962" s="158"/>
      <c r="BO962" s="151"/>
      <c r="BP962" s="151"/>
      <c r="BQ962" s="151"/>
      <c r="BR962" s="151"/>
      <c r="BS962" s="157"/>
      <c r="BT962" s="157"/>
      <c r="BU962" s="157"/>
      <c r="BV962" s="153"/>
      <c r="BW962" s="153"/>
      <c r="BX962" s="151"/>
      <c r="BY962" s="151"/>
      <c r="BZ962" s="151"/>
      <c r="CA962" s="151"/>
      <c r="CB962" s="151"/>
      <c r="CC962" s="151"/>
      <c r="CD962" s="151"/>
      <c r="CE962" s="151"/>
      <c r="CF962" s="151"/>
      <c r="CG962" s="151"/>
      <c r="CH962" s="151"/>
      <c r="CI962" s="151"/>
      <c r="CJ962" s="151"/>
      <c r="CK962" s="151"/>
      <c r="CL962" s="151"/>
    </row>
    <row r="963" spans="1:90" s="89" customFormat="1" x14ac:dyDescent="0.2">
      <c r="A963" s="151"/>
      <c r="B963" s="151"/>
      <c r="C963" s="155"/>
      <c r="D963" s="153"/>
      <c r="E963" s="151"/>
      <c r="F963" s="156"/>
      <c r="G963" s="157"/>
      <c r="H963" s="158"/>
      <c r="I963" s="155"/>
      <c r="J963" s="159"/>
      <c r="K963" s="159"/>
      <c r="L963" s="266"/>
      <c r="M963" s="157"/>
      <c r="N963" s="151"/>
      <c r="O963" s="160"/>
      <c r="P963" s="151"/>
      <c r="Q963" s="151"/>
      <c r="R963" s="155"/>
      <c r="S963" s="151"/>
      <c r="T963" s="151"/>
      <c r="U963" s="161"/>
      <c r="V963" s="161"/>
      <c r="W963" s="165"/>
      <c r="X963" s="161"/>
      <c r="Y963" s="161"/>
      <c r="Z963" s="151"/>
      <c r="AA963" s="151"/>
      <c r="AB963" s="160"/>
      <c r="AC963" s="162"/>
      <c r="AD963" s="163"/>
      <c r="AE963" s="164"/>
      <c r="AF963" s="159"/>
      <c r="AG963" s="180"/>
      <c r="AH963" s="165"/>
      <c r="AI963" s="180"/>
      <c r="AJ963" s="165"/>
      <c r="AK963" s="180"/>
      <c r="AL963" s="165"/>
      <c r="AM963" s="180"/>
      <c r="AN963" s="165"/>
      <c r="AO963" s="180"/>
      <c r="AP963" s="165"/>
      <c r="AQ963" s="180"/>
      <c r="AR963" s="165"/>
      <c r="AS963" s="165"/>
      <c r="AT963" s="165"/>
      <c r="AU963" s="165"/>
      <c r="AV963" s="165"/>
      <c r="AW963" s="165"/>
      <c r="AX963" s="165"/>
      <c r="AY963" s="165"/>
      <c r="AZ963" s="165"/>
      <c r="BA963" s="165"/>
      <c r="BB963" s="165"/>
      <c r="BC963" s="165"/>
      <c r="BD963" s="165"/>
      <c r="BE963" s="165"/>
      <c r="BF963" s="165"/>
      <c r="BG963" s="169"/>
      <c r="BH963" s="161"/>
      <c r="BI963" s="161"/>
      <c r="BJ963" s="155"/>
      <c r="BK963" s="151"/>
      <c r="BL963" s="161"/>
      <c r="BM963" s="161"/>
      <c r="BN963" s="158"/>
      <c r="BO963" s="151"/>
      <c r="BP963" s="151"/>
      <c r="BQ963" s="151"/>
      <c r="BR963" s="151"/>
      <c r="BS963" s="157"/>
      <c r="BT963" s="157"/>
      <c r="BU963" s="157"/>
      <c r="BV963" s="153"/>
      <c r="BW963" s="153"/>
      <c r="BX963" s="151"/>
      <c r="BY963" s="151"/>
      <c r="BZ963" s="151"/>
      <c r="CA963" s="151"/>
      <c r="CB963" s="151"/>
      <c r="CC963" s="151"/>
      <c r="CD963" s="151"/>
      <c r="CE963" s="151"/>
      <c r="CF963" s="151"/>
      <c r="CG963" s="151"/>
      <c r="CH963" s="151"/>
      <c r="CI963" s="151"/>
      <c r="CJ963" s="151"/>
      <c r="CK963" s="151"/>
      <c r="CL963" s="151"/>
    </row>
    <row r="964" spans="1:90" s="89" customFormat="1" x14ac:dyDescent="0.2">
      <c r="A964" s="151"/>
      <c r="B964" s="151"/>
      <c r="C964" s="155"/>
      <c r="D964" s="153"/>
      <c r="E964" s="151"/>
      <c r="F964" s="156"/>
      <c r="G964" s="157"/>
      <c r="H964" s="158"/>
      <c r="I964" s="155"/>
      <c r="J964" s="159"/>
      <c r="K964" s="159"/>
      <c r="L964" s="266"/>
      <c r="M964" s="157"/>
      <c r="N964" s="151"/>
      <c r="O964" s="160"/>
      <c r="P964" s="151"/>
      <c r="Q964" s="151"/>
      <c r="R964" s="155"/>
      <c r="S964" s="151"/>
      <c r="T964" s="151"/>
      <c r="U964" s="161"/>
      <c r="V964" s="161"/>
      <c r="W964" s="165"/>
      <c r="X964" s="161"/>
      <c r="Y964" s="161"/>
      <c r="Z964" s="151"/>
      <c r="AA964" s="151"/>
      <c r="AB964" s="160"/>
      <c r="AC964" s="162"/>
      <c r="AD964" s="163"/>
      <c r="AE964" s="164"/>
      <c r="AF964" s="159"/>
      <c r="AG964" s="180"/>
      <c r="AH964" s="165"/>
      <c r="AI964" s="180"/>
      <c r="AJ964" s="165"/>
      <c r="AK964" s="180"/>
      <c r="AL964" s="165"/>
      <c r="AM964" s="180"/>
      <c r="AN964" s="165"/>
      <c r="AO964" s="180"/>
      <c r="AP964" s="165"/>
      <c r="AQ964" s="180"/>
      <c r="AR964" s="165"/>
      <c r="AS964" s="165"/>
      <c r="AT964" s="165"/>
      <c r="AU964" s="165"/>
      <c r="AV964" s="165"/>
      <c r="AW964" s="165"/>
      <c r="AX964" s="165"/>
      <c r="AY964" s="165"/>
      <c r="AZ964" s="165"/>
      <c r="BA964" s="165"/>
      <c r="BB964" s="165"/>
      <c r="BC964" s="165"/>
      <c r="BD964" s="165"/>
      <c r="BE964" s="165"/>
      <c r="BF964" s="165"/>
      <c r="BG964" s="169"/>
      <c r="BH964" s="161"/>
      <c r="BI964" s="161"/>
      <c r="BJ964" s="155"/>
      <c r="BK964" s="151"/>
      <c r="BL964" s="161"/>
      <c r="BM964" s="161"/>
      <c r="BN964" s="158"/>
      <c r="BO964" s="151"/>
      <c r="BP964" s="151"/>
      <c r="BQ964" s="151"/>
      <c r="BR964" s="151"/>
      <c r="BS964" s="157"/>
      <c r="BT964" s="157"/>
      <c r="BU964" s="157"/>
      <c r="BV964" s="153"/>
      <c r="BW964" s="153"/>
      <c r="BX964" s="151"/>
      <c r="BY964" s="151"/>
      <c r="BZ964" s="151"/>
      <c r="CA964" s="151"/>
      <c r="CB964" s="151"/>
      <c r="CC964" s="151"/>
      <c r="CD964" s="151"/>
      <c r="CE964" s="151"/>
      <c r="CF964" s="151"/>
      <c r="CG964" s="151"/>
      <c r="CH964" s="151"/>
      <c r="CI964" s="151"/>
      <c r="CJ964" s="151"/>
      <c r="CK964" s="151"/>
      <c r="CL964" s="151"/>
    </row>
    <row r="965" spans="1:90" s="89" customFormat="1" x14ac:dyDescent="0.2">
      <c r="A965" s="151"/>
      <c r="B965" s="151"/>
      <c r="C965" s="155"/>
      <c r="D965" s="153"/>
      <c r="E965" s="151"/>
      <c r="F965" s="156"/>
      <c r="G965" s="157"/>
      <c r="H965" s="158"/>
      <c r="I965" s="155"/>
      <c r="J965" s="159"/>
      <c r="K965" s="159"/>
      <c r="L965" s="266"/>
      <c r="M965" s="157"/>
      <c r="N965" s="151"/>
      <c r="O965" s="160"/>
      <c r="P965" s="151"/>
      <c r="Q965" s="151"/>
      <c r="R965" s="155"/>
      <c r="S965" s="151"/>
      <c r="T965" s="151"/>
      <c r="U965" s="161"/>
      <c r="V965" s="161"/>
      <c r="W965" s="165"/>
      <c r="X965" s="161"/>
      <c r="Y965" s="161"/>
      <c r="Z965" s="151"/>
      <c r="AA965" s="151"/>
      <c r="AB965" s="160"/>
      <c r="AC965" s="162"/>
      <c r="AD965" s="163"/>
      <c r="AE965" s="164"/>
      <c r="AF965" s="159"/>
      <c r="AG965" s="180"/>
      <c r="AH965" s="165"/>
      <c r="AI965" s="180"/>
      <c r="AJ965" s="165"/>
      <c r="AK965" s="180"/>
      <c r="AL965" s="165"/>
      <c r="AM965" s="180"/>
      <c r="AN965" s="165"/>
      <c r="AO965" s="180"/>
      <c r="AP965" s="165"/>
      <c r="AQ965" s="180"/>
      <c r="AR965" s="165"/>
      <c r="AS965" s="165"/>
      <c r="AT965" s="165"/>
      <c r="AU965" s="165"/>
      <c r="AV965" s="165"/>
      <c r="AW965" s="165"/>
      <c r="AX965" s="165"/>
      <c r="AY965" s="165"/>
      <c r="AZ965" s="165"/>
      <c r="BA965" s="165"/>
      <c r="BB965" s="165"/>
      <c r="BC965" s="165"/>
      <c r="BD965" s="165"/>
      <c r="BE965" s="165"/>
      <c r="BF965" s="165"/>
      <c r="BG965" s="169"/>
      <c r="BH965" s="161"/>
      <c r="BI965" s="161"/>
      <c r="BJ965" s="155"/>
      <c r="BK965" s="151"/>
      <c r="BL965" s="161"/>
      <c r="BM965" s="161"/>
      <c r="BN965" s="158"/>
      <c r="BO965" s="151"/>
      <c r="BP965" s="151"/>
      <c r="BQ965" s="151"/>
      <c r="BR965" s="151"/>
      <c r="BS965" s="157"/>
      <c r="BT965" s="157"/>
      <c r="BU965" s="157"/>
      <c r="BV965" s="153"/>
      <c r="BW965" s="153"/>
      <c r="BX965" s="151"/>
      <c r="BY965" s="151"/>
      <c r="BZ965" s="151"/>
      <c r="CA965" s="151"/>
      <c r="CB965" s="151"/>
      <c r="CC965" s="151"/>
      <c r="CD965" s="151"/>
      <c r="CE965" s="151"/>
      <c r="CF965" s="151"/>
      <c r="CG965" s="151"/>
      <c r="CH965" s="151"/>
      <c r="CI965" s="151"/>
      <c r="CJ965" s="151"/>
      <c r="CK965" s="151"/>
      <c r="CL965" s="151"/>
    </row>
    <row r="966" spans="1:90" s="89" customFormat="1" x14ac:dyDescent="0.2">
      <c r="A966" s="151"/>
      <c r="B966" s="151"/>
      <c r="C966" s="155"/>
      <c r="D966" s="153"/>
      <c r="E966" s="151"/>
      <c r="F966" s="156"/>
      <c r="G966" s="157"/>
      <c r="H966" s="158"/>
      <c r="I966" s="155"/>
      <c r="J966" s="159"/>
      <c r="K966" s="159"/>
      <c r="L966" s="266"/>
      <c r="M966" s="157"/>
      <c r="N966" s="151"/>
      <c r="O966" s="160"/>
      <c r="P966" s="151"/>
      <c r="Q966" s="151"/>
      <c r="R966" s="155"/>
      <c r="S966" s="151"/>
      <c r="T966" s="151"/>
      <c r="U966" s="161"/>
      <c r="V966" s="161"/>
      <c r="W966" s="165"/>
      <c r="X966" s="161"/>
      <c r="Y966" s="161"/>
      <c r="Z966" s="151"/>
      <c r="AA966" s="151"/>
      <c r="AB966" s="160"/>
      <c r="AC966" s="162"/>
      <c r="AD966" s="163"/>
      <c r="AE966" s="164"/>
      <c r="AF966" s="159"/>
      <c r="AG966" s="180"/>
      <c r="AH966" s="165"/>
      <c r="AI966" s="180"/>
      <c r="AJ966" s="165"/>
      <c r="AK966" s="180"/>
      <c r="AL966" s="165"/>
      <c r="AM966" s="180"/>
      <c r="AN966" s="165"/>
      <c r="AO966" s="180"/>
      <c r="AP966" s="165"/>
      <c r="AQ966" s="180"/>
      <c r="AR966" s="165"/>
      <c r="AS966" s="165"/>
      <c r="AT966" s="165"/>
      <c r="AU966" s="165"/>
      <c r="AV966" s="165"/>
      <c r="AW966" s="165"/>
      <c r="AX966" s="165"/>
      <c r="AY966" s="165"/>
      <c r="AZ966" s="165"/>
      <c r="BA966" s="165"/>
      <c r="BB966" s="165"/>
      <c r="BC966" s="165"/>
      <c r="BD966" s="165"/>
      <c r="BE966" s="165"/>
      <c r="BF966" s="165"/>
      <c r="BG966" s="169"/>
      <c r="BH966" s="161"/>
      <c r="BI966" s="161"/>
      <c r="BJ966" s="155"/>
      <c r="BK966" s="151"/>
      <c r="BL966" s="161"/>
      <c r="BM966" s="161"/>
      <c r="BN966" s="158"/>
      <c r="BO966" s="151"/>
      <c r="BP966" s="151"/>
      <c r="BQ966" s="151"/>
      <c r="BR966" s="151"/>
      <c r="BS966" s="157"/>
      <c r="BT966" s="157"/>
      <c r="BU966" s="157"/>
      <c r="BV966" s="153"/>
      <c r="BW966" s="153"/>
      <c r="BX966" s="151"/>
      <c r="BY966" s="151"/>
      <c r="BZ966" s="151"/>
      <c r="CA966" s="151"/>
      <c r="CB966" s="151"/>
      <c r="CC966" s="151"/>
      <c r="CD966" s="151"/>
      <c r="CE966" s="151"/>
      <c r="CF966" s="151"/>
      <c r="CG966" s="151"/>
      <c r="CH966" s="151"/>
      <c r="CI966" s="151"/>
      <c r="CJ966" s="151"/>
      <c r="CK966" s="151"/>
      <c r="CL966" s="151"/>
    </row>
    <row r="967" spans="1:90" s="89" customFormat="1" x14ac:dyDescent="0.2">
      <c r="A967" s="151"/>
      <c r="B967" s="151"/>
      <c r="C967" s="155"/>
      <c r="D967" s="153"/>
      <c r="E967" s="151"/>
      <c r="F967" s="156"/>
      <c r="G967" s="157"/>
      <c r="H967" s="158"/>
      <c r="I967" s="155"/>
      <c r="J967" s="159"/>
      <c r="K967" s="159"/>
      <c r="L967" s="266"/>
      <c r="M967" s="157"/>
      <c r="N967" s="151"/>
      <c r="O967" s="160"/>
      <c r="P967" s="151"/>
      <c r="Q967" s="151"/>
      <c r="R967" s="155"/>
      <c r="S967" s="151"/>
      <c r="T967" s="151"/>
      <c r="U967" s="161"/>
      <c r="V967" s="161"/>
      <c r="W967" s="165"/>
      <c r="X967" s="161"/>
      <c r="Y967" s="161"/>
      <c r="Z967" s="151"/>
      <c r="AA967" s="151"/>
      <c r="AB967" s="160"/>
      <c r="AC967" s="162"/>
      <c r="AD967" s="163"/>
      <c r="AE967" s="164"/>
      <c r="AF967" s="159"/>
      <c r="AG967" s="180"/>
      <c r="AH967" s="165"/>
      <c r="AI967" s="180"/>
      <c r="AJ967" s="165"/>
      <c r="AK967" s="180"/>
      <c r="AL967" s="165"/>
      <c r="AM967" s="180"/>
      <c r="AN967" s="165"/>
      <c r="AO967" s="180"/>
      <c r="AP967" s="165"/>
      <c r="AQ967" s="180"/>
      <c r="AR967" s="165"/>
      <c r="AS967" s="165"/>
      <c r="AT967" s="165"/>
      <c r="AU967" s="165"/>
      <c r="AV967" s="165"/>
      <c r="AW967" s="165"/>
      <c r="AX967" s="165"/>
      <c r="AY967" s="165"/>
      <c r="AZ967" s="165"/>
      <c r="BA967" s="165"/>
      <c r="BB967" s="165"/>
      <c r="BC967" s="165"/>
      <c r="BD967" s="165"/>
      <c r="BE967" s="165"/>
      <c r="BF967" s="165"/>
      <c r="BG967" s="169"/>
      <c r="BH967" s="161"/>
      <c r="BI967" s="161"/>
      <c r="BJ967" s="155"/>
      <c r="BK967" s="151"/>
      <c r="BL967" s="161"/>
      <c r="BM967" s="161"/>
      <c r="BN967" s="158"/>
      <c r="BO967" s="151"/>
      <c r="BP967" s="151"/>
      <c r="BQ967" s="151"/>
      <c r="BR967" s="151"/>
      <c r="BS967" s="157"/>
      <c r="BT967" s="157"/>
      <c r="BU967" s="157"/>
      <c r="BV967" s="153"/>
      <c r="BW967" s="153"/>
      <c r="BX967" s="151"/>
      <c r="BY967" s="151"/>
      <c r="BZ967" s="151"/>
      <c r="CA967" s="151"/>
      <c r="CB967" s="151"/>
      <c r="CC967" s="151"/>
      <c r="CD967" s="151"/>
      <c r="CE967" s="151"/>
      <c r="CF967" s="151"/>
      <c r="CG967" s="151"/>
      <c r="CH967" s="151"/>
      <c r="CI967" s="151"/>
      <c r="CJ967" s="151"/>
      <c r="CK967" s="151"/>
      <c r="CL967" s="151"/>
    </row>
    <row r="968" spans="1:90" s="89" customFormat="1" x14ac:dyDescent="0.2">
      <c r="A968" s="151"/>
      <c r="B968" s="151"/>
      <c r="C968" s="155"/>
      <c r="D968" s="153"/>
      <c r="E968" s="151"/>
      <c r="F968" s="156"/>
      <c r="G968" s="157"/>
      <c r="H968" s="158"/>
      <c r="I968" s="155"/>
      <c r="J968" s="159"/>
      <c r="K968" s="159"/>
      <c r="L968" s="266"/>
      <c r="M968" s="157"/>
      <c r="N968" s="151"/>
      <c r="O968" s="160"/>
      <c r="P968" s="151"/>
      <c r="Q968" s="151"/>
      <c r="R968" s="155"/>
      <c r="S968" s="151"/>
      <c r="T968" s="151"/>
      <c r="U968" s="161"/>
      <c r="V968" s="161"/>
      <c r="W968" s="165"/>
      <c r="X968" s="161"/>
      <c r="Y968" s="161"/>
      <c r="Z968" s="151"/>
      <c r="AA968" s="151"/>
      <c r="AB968" s="160"/>
      <c r="AC968" s="162"/>
      <c r="AD968" s="163"/>
      <c r="AE968" s="164"/>
      <c r="AF968" s="159"/>
      <c r="AG968" s="180"/>
      <c r="AH968" s="165"/>
      <c r="AI968" s="180"/>
      <c r="AJ968" s="165"/>
      <c r="AK968" s="180"/>
      <c r="AL968" s="165"/>
      <c r="AM968" s="180"/>
      <c r="AN968" s="165"/>
      <c r="AO968" s="180"/>
      <c r="AP968" s="165"/>
      <c r="AQ968" s="180"/>
      <c r="AR968" s="165"/>
      <c r="AS968" s="165"/>
      <c r="AT968" s="165"/>
      <c r="AU968" s="165"/>
      <c r="AV968" s="165"/>
      <c r="AW968" s="165"/>
      <c r="AX968" s="165"/>
      <c r="AY968" s="165"/>
      <c r="AZ968" s="165"/>
      <c r="BA968" s="165"/>
      <c r="BB968" s="165"/>
      <c r="BC968" s="165"/>
      <c r="BD968" s="165"/>
      <c r="BE968" s="165"/>
      <c r="BF968" s="165"/>
      <c r="BG968" s="169"/>
      <c r="BH968" s="161"/>
      <c r="BI968" s="161"/>
      <c r="BJ968" s="155"/>
      <c r="BK968" s="151"/>
      <c r="BL968" s="161"/>
      <c r="BM968" s="161"/>
      <c r="BN968" s="158"/>
      <c r="BO968" s="151"/>
      <c r="BP968" s="151"/>
      <c r="BQ968" s="151"/>
      <c r="BR968" s="151"/>
      <c r="BS968" s="157"/>
      <c r="BT968" s="157"/>
      <c r="BU968" s="157"/>
      <c r="BV968" s="153"/>
      <c r="BW968" s="153"/>
      <c r="BX968" s="151"/>
      <c r="BY968" s="151"/>
      <c r="BZ968" s="151"/>
      <c r="CA968" s="151"/>
      <c r="CB968" s="151"/>
      <c r="CC968" s="151"/>
      <c r="CD968" s="151"/>
      <c r="CE968" s="151"/>
      <c r="CF968" s="151"/>
      <c r="CG968" s="151"/>
      <c r="CH968" s="151"/>
      <c r="CI968" s="151"/>
      <c r="CJ968" s="151"/>
      <c r="CK968" s="151"/>
      <c r="CL968" s="151"/>
    </row>
    <row r="969" spans="1:90" s="89" customFormat="1" x14ac:dyDescent="0.2">
      <c r="A969" s="151"/>
      <c r="B969" s="151"/>
      <c r="C969" s="155"/>
      <c r="D969" s="153"/>
      <c r="E969" s="151"/>
      <c r="F969" s="156"/>
      <c r="G969" s="157"/>
      <c r="H969" s="158"/>
      <c r="I969" s="155"/>
      <c r="J969" s="159"/>
      <c r="K969" s="159"/>
      <c r="L969" s="266"/>
      <c r="M969" s="157"/>
      <c r="N969" s="151"/>
      <c r="O969" s="160"/>
      <c r="P969" s="151"/>
      <c r="Q969" s="151"/>
      <c r="R969" s="155"/>
      <c r="S969" s="151"/>
      <c r="T969" s="151"/>
      <c r="U969" s="161"/>
      <c r="V969" s="161"/>
      <c r="W969" s="165"/>
      <c r="X969" s="161"/>
      <c r="Y969" s="161"/>
      <c r="Z969" s="151"/>
      <c r="AA969" s="151"/>
      <c r="AB969" s="160"/>
      <c r="AC969" s="162"/>
      <c r="AD969" s="163"/>
      <c r="AE969" s="164"/>
      <c r="AF969" s="159"/>
      <c r="AG969" s="180"/>
      <c r="AH969" s="165"/>
      <c r="AI969" s="180"/>
      <c r="AJ969" s="165"/>
      <c r="AK969" s="180"/>
      <c r="AL969" s="165"/>
      <c r="AM969" s="180"/>
      <c r="AN969" s="165"/>
      <c r="AO969" s="180"/>
      <c r="AP969" s="165"/>
      <c r="AQ969" s="180"/>
      <c r="AR969" s="165"/>
      <c r="AS969" s="165"/>
      <c r="AT969" s="165"/>
      <c r="AU969" s="165"/>
      <c r="AV969" s="165"/>
      <c r="AW969" s="165"/>
      <c r="AX969" s="165"/>
      <c r="AY969" s="165"/>
      <c r="AZ969" s="165"/>
      <c r="BA969" s="165"/>
      <c r="BB969" s="165"/>
      <c r="BC969" s="165"/>
      <c r="BD969" s="165"/>
      <c r="BE969" s="165"/>
      <c r="BF969" s="165"/>
      <c r="BG969" s="169"/>
      <c r="BH969" s="161"/>
      <c r="BI969" s="161"/>
      <c r="BJ969" s="155"/>
      <c r="BK969" s="151"/>
      <c r="BL969" s="161"/>
      <c r="BM969" s="161"/>
      <c r="BN969" s="158"/>
      <c r="BO969" s="151"/>
      <c r="BP969" s="151"/>
      <c r="BQ969" s="151"/>
      <c r="BR969" s="151"/>
      <c r="BS969" s="157"/>
      <c r="BT969" s="157"/>
      <c r="BU969" s="157"/>
      <c r="BV969" s="153"/>
      <c r="BW969" s="153"/>
      <c r="BX969" s="151"/>
      <c r="BY969" s="151"/>
      <c r="BZ969" s="151"/>
      <c r="CA969" s="151"/>
      <c r="CB969" s="151"/>
      <c r="CC969" s="151"/>
      <c r="CD969" s="151"/>
      <c r="CE969" s="151"/>
      <c r="CF969" s="151"/>
      <c r="CG969" s="151"/>
      <c r="CH969" s="151"/>
      <c r="CI969" s="151"/>
      <c r="CJ969" s="151"/>
      <c r="CK969" s="151"/>
      <c r="CL969" s="151"/>
    </row>
    <row r="970" spans="1:90" s="89" customFormat="1" x14ac:dyDescent="0.2">
      <c r="A970" s="151"/>
      <c r="B970" s="151"/>
      <c r="C970" s="155"/>
      <c r="D970" s="153"/>
      <c r="E970" s="151"/>
      <c r="F970" s="156"/>
      <c r="G970" s="157"/>
      <c r="H970" s="158"/>
      <c r="I970" s="155"/>
      <c r="J970" s="159"/>
      <c r="K970" s="159"/>
      <c r="L970" s="266"/>
      <c r="M970" s="157"/>
      <c r="N970" s="151"/>
      <c r="O970" s="160"/>
      <c r="P970" s="151"/>
      <c r="Q970" s="151"/>
      <c r="R970" s="155"/>
      <c r="S970" s="151"/>
      <c r="T970" s="151"/>
      <c r="U970" s="161"/>
      <c r="V970" s="161"/>
      <c r="W970" s="165"/>
      <c r="X970" s="161"/>
      <c r="Y970" s="161"/>
      <c r="Z970" s="151"/>
      <c r="AA970" s="151"/>
      <c r="AB970" s="160"/>
      <c r="AC970" s="162"/>
      <c r="AD970" s="163"/>
      <c r="AE970" s="164"/>
      <c r="AF970" s="159"/>
      <c r="AG970" s="180"/>
      <c r="AH970" s="165"/>
      <c r="AI970" s="180"/>
      <c r="AJ970" s="165"/>
      <c r="AK970" s="180"/>
      <c r="AL970" s="165"/>
      <c r="AM970" s="180"/>
      <c r="AN970" s="165"/>
      <c r="AO970" s="180"/>
      <c r="AP970" s="165"/>
      <c r="AQ970" s="180"/>
      <c r="AR970" s="165"/>
      <c r="AS970" s="165"/>
      <c r="AT970" s="165"/>
      <c r="AU970" s="165"/>
      <c r="AV970" s="165"/>
      <c r="AW970" s="165"/>
      <c r="AX970" s="165"/>
      <c r="AY970" s="165"/>
      <c r="AZ970" s="165"/>
      <c r="BA970" s="165"/>
      <c r="BB970" s="165"/>
      <c r="BC970" s="165"/>
      <c r="BD970" s="165"/>
      <c r="BE970" s="165"/>
      <c r="BF970" s="165"/>
      <c r="BG970" s="169"/>
      <c r="BH970" s="161"/>
      <c r="BI970" s="161"/>
      <c r="BJ970" s="155"/>
      <c r="BK970" s="151"/>
      <c r="BL970" s="161"/>
      <c r="BM970" s="161"/>
      <c r="BN970" s="158"/>
      <c r="BO970" s="151"/>
      <c r="BP970" s="151"/>
      <c r="BQ970" s="151"/>
      <c r="BR970" s="151"/>
      <c r="BS970" s="157"/>
      <c r="BT970" s="157"/>
      <c r="BU970" s="157"/>
      <c r="BV970" s="153"/>
      <c r="BW970" s="153"/>
      <c r="BX970" s="151"/>
      <c r="BY970" s="151"/>
      <c r="BZ970" s="151"/>
      <c r="CA970" s="151"/>
      <c r="CB970" s="151"/>
      <c r="CC970" s="151"/>
      <c r="CD970" s="151"/>
      <c r="CE970" s="151"/>
      <c r="CF970" s="151"/>
      <c r="CG970" s="151"/>
      <c r="CH970" s="151"/>
      <c r="CI970" s="151"/>
      <c r="CJ970" s="151"/>
      <c r="CK970" s="151"/>
      <c r="CL970" s="151"/>
    </row>
    <row r="971" spans="1:90" s="89" customFormat="1" x14ac:dyDescent="0.2">
      <c r="A971" s="151"/>
      <c r="B971" s="151"/>
      <c r="C971" s="155"/>
      <c r="D971" s="153"/>
      <c r="E971" s="151"/>
      <c r="F971" s="156"/>
      <c r="G971" s="157"/>
      <c r="H971" s="158"/>
      <c r="I971" s="155"/>
      <c r="J971" s="159"/>
      <c r="K971" s="159"/>
      <c r="L971" s="266"/>
      <c r="M971" s="157"/>
      <c r="N971" s="151"/>
      <c r="O971" s="160"/>
      <c r="P971" s="151"/>
      <c r="Q971" s="151"/>
      <c r="R971" s="155"/>
      <c r="S971" s="151"/>
      <c r="T971" s="151"/>
      <c r="U971" s="161"/>
      <c r="V971" s="161"/>
      <c r="W971" s="165"/>
      <c r="X971" s="161"/>
      <c r="Y971" s="161"/>
      <c r="Z971" s="151"/>
      <c r="AA971" s="151"/>
      <c r="AB971" s="160"/>
      <c r="AC971" s="162"/>
      <c r="AD971" s="163"/>
      <c r="AE971" s="164"/>
      <c r="AF971" s="159"/>
      <c r="AG971" s="180"/>
      <c r="AH971" s="165"/>
      <c r="AI971" s="180"/>
      <c r="AJ971" s="165"/>
      <c r="AK971" s="180"/>
      <c r="AL971" s="165"/>
      <c r="AM971" s="180"/>
      <c r="AN971" s="165"/>
      <c r="AO971" s="180"/>
      <c r="AP971" s="165"/>
      <c r="AQ971" s="180"/>
      <c r="AR971" s="165"/>
      <c r="AS971" s="165"/>
      <c r="AT971" s="165"/>
      <c r="AU971" s="165"/>
      <c r="AV971" s="165"/>
      <c r="AW971" s="165"/>
      <c r="AX971" s="165"/>
      <c r="AY971" s="165"/>
      <c r="AZ971" s="165"/>
      <c r="BA971" s="165"/>
      <c r="BB971" s="165"/>
      <c r="BC971" s="165"/>
      <c r="BD971" s="165"/>
      <c r="BE971" s="165"/>
      <c r="BF971" s="165"/>
      <c r="BG971" s="169"/>
      <c r="BH971" s="161"/>
      <c r="BI971" s="161"/>
      <c r="BJ971" s="155"/>
      <c r="BK971" s="151"/>
      <c r="BL971" s="161"/>
      <c r="BM971" s="161"/>
      <c r="BN971" s="158"/>
      <c r="BO971" s="151"/>
      <c r="BP971" s="151"/>
      <c r="BQ971" s="151"/>
      <c r="BR971" s="151"/>
      <c r="BS971" s="157"/>
      <c r="BT971" s="157"/>
      <c r="BU971" s="157"/>
      <c r="BV971" s="153"/>
      <c r="BW971" s="153"/>
      <c r="BX971" s="151"/>
      <c r="BY971" s="151"/>
      <c r="BZ971" s="151"/>
      <c r="CA971" s="151"/>
      <c r="CB971" s="151"/>
      <c r="CC971" s="151"/>
      <c r="CD971" s="151"/>
      <c r="CE971" s="151"/>
      <c r="CF971" s="151"/>
      <c r="CG971" s="151"/>
      <c r="CH971" s="151"/>
      <c r="CI971" s="151"/>
      <c r="CJ971" s="151"/>
      <c r="CK971" s="151"/>
      <c r="CL971" s="151"/>
    </row>
    <row r="972" spans="1:90" s="89" customFormat="1" x14ac:dyDescent="0.2">
      <c r="A972" s="151"/>
      <c r="B972" s="151"/>
      <c r="C972" s="155"/>
      <c r="D972" s="153"/>
      <c r="E972" s="151"/>
      <c r="F972" s="156"/>
      <c r="G972" s="157"/>
      <c r="H972" s="158"/>
      <c r="I972" s="155"/>
      <c r="J972" s="159"/>
      <c r="K972" s="159"/>
      <c r="L972" s="266"/>
      <c r="M972" s="157"/>
      <c r="N972" s="151"/>
      <c r="O972" s="160"/>
      <c r="P972" s="151"/>
      <c r="Q972" s="151"/>
      <c r="R972" s="155"/>
      <c r="S972" s="151"/>
      <c r="T972" s="151"/>
      <c r="U972" s="161"/>
      <c r="V972" s="161"/>
      <c r="W972" s="165"/>
      <c r="X972" s="161"/>
      <c r="Y972" s="161"/>
      <c r="Z972" s="151"/>
      <c r="AA972" s="151"/>
      <c r="AB972" s="160"/>
      <c r="AC972" s="162"/>
      <c r="AD972" s="163"/>
      <c r="AE972" s="164"/>
      <c r="AF972" s="159"/>
      <c r="AG972" s="180"/>
      <c r="AH972" s="165"/>
      <c r="AI972" s="180"/>
      <c r="AJ972" s="165"/>
      <c r="AK972" s="180"/>
      <c r="AL972" s="165"/>
      <c r="AM972" s="180"/>
      <c r="AN972" s="165"/>
      <c r="AO972" s="180"/>
      <c r="AP972" s="165"/>
      <c r="AQ972" s="180"/>
      <c r="AR972" s="165"/>
      <c r="AS972" s="165"/>
      <c r="AT972" s="165"/>
      <c r="AU972" s="165"/>
      <c r="AV972" s="165"/>
      <c r="AW972" s="165"/>
      <c r="AX972" s="165"/>
      <c r="AY972" s="165"/>
      <c r="AZ972" s="165"/>
      <c r="BA972" s="165"/>
      <c r="BB972" s="165"/>
      <c r="BC972" s="165"/>
      <c r="BD972" s="165"/>
      <c r="BE972" s="165"/>
      <c r="BF972" s="165"/>
      <c r="BG972" s="169"/>
      <c r="BH972" s="161"/>
      <c r="BI972" s="161"/>
      <c r="BJ972" s="155"/>
      <c r="BK972" s="151"/>
      <c r="BL972" s="161"/>
      <c r="BM972" s="161"/>
      <c r="BN972" s="158"/>
      <c r="BO972" s="151"/>
      <c r="BP972" s="151"/>
      <c r="BQ972" s="151"/>
      <c r="BR972" s="151"/>
      <c r="BS972" s="157"/>
      <c r="BT972" s="157"/>
      <c r="BU972" s="157"/>
      <c r="BV972" s="153"/>
      <c r="BW972" s="153"/>
      <c r="BX972" s="151"/>
      <c r="BY972" s="151"/>
      <c r="BZ972" s="151"/>
      <c r="CA972" s="151"/>
      <c r="CB972" s="151"/>
      <c r="CC972" s="151"/>
      <c r="CD972" s="151"/>
      <c r="CE972" s="151"/>
      <c r="CF972" s="151"/>
      <c r="CG972" s="151"/>
      <c r="CH972" s="151"/>
      <c r="CI972" s="151"/>
      <c r="CJ972" s="151"/>
      <c r="CK972" s="151"/>
      <c r="CL972" s="151"/>
    </row>
    <row r="973" spans="1:90" s="89" customFormat="1" x14ac:dyDescent="0.2">
      <c r="A973" s="151"/>
      <c r="B973" s="151"/>
      <c r="C973" s="155"/>
      <c r="D973" s="153"/>
      <c r="E973" s="151"/>
      <c r="F973" s="156"/>
      <c r="G973" s="157"/>
      <c r="H973" s="158"/>
      <c r="I973" s="155"/>
      <c r="J973" s="159"/>
      <c r="K973" s="159"/>
      <c r="L973" s="266"/>
      <c r="M973" s="157"/>
      <c r="N973" s="151"/>
      <c r="O973" s="160"/>
      <c r="P973" s="151"/>
      <c r="Q973" s="151"/>
      <c r="R973" s="155"/>
      <c r="S973" s="151"/>
      <c r="T973" s="151"/>
      <c r="U973" s="161"/>
      <c r="V973" s="161"/>
      <c r="W973" s="165"/>
      <c r="X973" s="161"/>
      <c r="Y973" s="161"/>
      <c r="Z973" s="151"/>
      <c r="AA973" s="151"/>
      <c r="AB973" s="160"/>
      <c r="AC973" s="162"/>
      <c r="AD973" s="163"/>
      <c r="AE973" s="164"/>
      <c r="AF973" s="159"/>
      <c r="AG973" s="180"/>
      <c r="AH973" s="165"/>
      <c r="AI973" s="180"/>
      <c r="AJ973" s="165"/>
      <c r="AK973" s="180"/>
      <c r="AL973" s="165"/>
      <c r="AM973" s="180"/>
      <c r="AN973" s="165"/>
      <c r="AO973" s="180"/>
      <c r="AP973" s="165"/>
      <c r="AQ973" s="180"/>
      <c r="AR973" s="165"/>
      <c r="AS973" s="165"/>
      <c r="AT973" s="165"/>
      <c r="AU973" s="165"/>
      <c r="AV973" s="165"/>
      <c r="AW973" s="165"/>
      <c r="AX973" s="165"/>
      <c r="AY973" s="165"/>
      <c r="AZ973" s="165"/>
      <c r="BA973" s="165"/>
      <c r="BB973" s="165"/>
      <c r="BC973" s="165"/>
      <c r="BD973" s="165"/>
      <c r="BE973" s="165"/>
      <c r="BF973" s="165"/>
      <c r="BG973" s="169"/>
      <c r="BH973" s="161"/>
      <c r="BI973" s="161"/>
      <c r="BJ973" s="155"/>
      <c r="BK973" s="151"/>
      <c r="BL973" s="161"/>
      <c r="BM973" s="161"/>
      <c r="BN973" s="158"/>
      <c r="BO973" s="151"/>
      <c r="BP973" s="151"/>
      <c r="BQ973" s="151"/>
      <c r="BR973" s="151"/>
      <c r="BS973" s="157"/>
      <c r="BT973" s="157"/>
      <c r="BU973" s="157"/>
      <c r="BV973" s="153"/>
      <c r="BW973" s="153"/>
      <c r="BX973" s="151"/>
      <c r="BY973" s="151"/>
      <c r="BZ973" s="151"/>
      <c r="CA973" s="151"/>
      <c r="CB973" s="151"/>
      <c r="CC973" s="151"/>
      <c r="CD973" s="151"/>
      <c r="CE973" s="151"/>
      <c r="CF973" s="151"/>
      <c r="CG973" s="151"/>
      <c r="CH973" s="151"/>
      <c r="CI973" s="151"/>
      <c r="CJ973" s="151"/>
      <c r="CK973" s="151"/>
      <c r="CL973" s="151"/>
    </row>
    <row r="974" spans="1:90" s="89" customFormat="1" x14ac:dyDescent="0.2">
      <c r="A974" s="151"/>
      <c r="B974" s="151"/>
      <c r="C974" s="155"/>
      <c r="D974" s="153"/>
      <c r="E974" s="151"/>
      <c r="F974" s="156"/>
      <c r="G974" s="157"/>
      <c r="H974" s="158"/>
      <c r="I974" s="155"/>
      <c r="J974" s="159"/>
      <c r="K974" s="159"/>
      <c r="L974" s="266"/>
      <c r="M974" s="157"/>
      <c r="N974" s="151"/>
      <c r="O974" s="160"/>
      <c r="P974" s="151"/>
      <c r="Q974" s="151"/>
      <c r="R974" s="155"/>
      <c r="S974" s="151"/>
      <c r="T974" s="151"/>
      <c r="U974" s="161"/>
      <c r="V974" s="161"/>
      <c r="W974" s="165"/>
      <c r="X974" s="161"/>
      <c r="Y974" s="161"/>
      <c r="Z974" s="151"/>
      <c r="AA974" s="151"/>
      <c r="AB974" s="160"/>
      <c r="AC974" s="162"/>
      <c r="AD974" s="163"/>
      <c r="AE974" s="164"/>
      <c r="AF974" s="159"/>
      <c r="AG974" s="180"/>
      <c r="AH974" s="165"/>
      <c r="AI974" s="180"/>
      <c r="AJ974" s="165"/>
      <c r="AK974" s="180"/>
      <c r="AL974" s="165"/>
      <c r="AM974" s="180"/>
      <c r="AN974" s="165"/>
      <c r="AO974" s="180"/>
      <c r="AP974" s="165"/>
      <c r="AQ974" s="180"/>
      <c r="AR974" s="165"/>
      <c r="AS974" s="165"/>
      <c r="AT974" s="165"/>
      <c r="AU974" s="165"/>
      <c r="AV974" s="165"/>
      <c r="AW974" s="165"/>
      <c r="AX974" s="165"/>
      <c r="AY974" s="165"/>
      <c r="AZ974" s="165"/>
      <c r="BA974" s="165"/>
      <c r="BB974" s="165"/>
      <c r="BC974" s="165"/>
      <c r="BD974" s="165"/>
      <c r="BE974" s="165"/>
      <c r="BF974" s="165"/>
      <c r="BG974" s="169"/>
      <c r="BH974" s="161"/>
      <c r="BI974" s="161"/>
      <c r="BJ974" s="155"/>
      <c r="BK974" s="151"/>
      <c r="BL974" s="161"/>
      <c r="BM974" s="161"/>
      <c r="BN974" s="158"/>
      <c r="BO974" s="151"/>
      <c r="BP974" s="151"/>
      <c r="BQ974" s="151"/>
      <c r="BR974" s="151"/>
      <c r="BS974" s="157"/>
      <c r="BT974" s="157"/>
      <c r="BU974" s="157"/>
      <c r="BV974" s="153"/>
      <c r="BW974" s="153"/>
      <c r="BX974" s="151"/>
      <c r="BY974" s="151"/>
      <c r="BZ974" s="151"/>
      <c r="CA974" s="151"/>
      <c r="CB974" s="151"/>
      <c r="CC974" s="151"/>
      <c r="CD974" s="151"/>
      <c r="CE974" s="151"/>
      <c r="CF974" s="151"/>
      <c r="CG974" s="151"/>
      <c r="CH974" s="151"/>
      <c r="CI974" s="151"/>
      <c r="CJ974" s="151"/>
      <c r="CK974" s="151"/>
      <c r="CL974" s="151"/>
    </row>
    <row r="975" spans="1:90" s="89" customFormat="1" x14ac:dyDescent="0.2">
      <c r="A975" s="151"/>
      <c r="B975" s="151"/>
      <c r="C975" s="155"/>
      <c r="D975" s="153"/>
      <c r="E975" s="151"/>
      <c r="F975" s="156"/>
      <c r="G975" s="157"/>
      <c r="H975" s="158"/>
      <c r="I975" s="155"/>
      <c r="J975" s="159"/>
      <c r="K975" s="159"/>
      <c r="L975" s="266"/>
      <c r="M975" s="157"/>
      <c r="N975" s="151"/>
      <c r="O975" s="160"/>
      <c r="P975" s="151"/>
      <c r="Q975" s="151"/>
      <c r="R975" s="155"/>
      <c r="S975" s="151"/>
      <c r="T975" s="151"/>
      <c r="U975" s="161"/>
      <c r="V975" s="161"/>
      <c r="W975" s="165"/>
      <c r="X975" s="161"/>
      <c r="Y975" s="161"/>
      <c r="Z975" s="151"/>
      <c r="AA975" s="151"/>
      <c r="AB975" s="160"/>
      <c r="AC975" s="162"/>
      <c r="AD975" s="163"/>
      <c r="AE975" s="164"/>
      <c r="AF975" s="159"/>
      <c r="AG975" s="180"/>
      <c r="AH975" s="165"/>
      <c r="AI975" s="180"/>
      <c r="AJ975" s="165"/>
      <c r="AK975" s="180"/>
      <c r="AL975" s="165"/>
      <c r="AM975" s="180"/>
      <c r="AN975" s="165"/>
      <c r="AO975" s="180"/>
      <c r="AP975" s="165"/>
      <c r="AQ975" s="180"/>
      <c r="AR975" s="165"/>
      <c r="AS975" s="165"/>
      <c r="AT975" s="165"/>
      <c r="AU975" s="165"/>
      <c r="AV975" s="165"/>
      <c r="AW975" s="165"/>
      <c r="AX975" s="165"/>
      <c r="AY975" s="165"/>
      <c r="AZ975" s="165"/>
      <c r="BA975" s="165"/>
      <c r="BB975" s="165"/>
      <c r="BC975" s="165"/>
      <c r="BD975" s="165"/>
      <c r="BE975" s="165"/>
      <c r="BF975" s="165"/>
      <c r="BG975" s="169"/>
      <c r="BH975" s="161"/>
      <c r="BI975" s="161"/>
      <c r="BJ975" s="155"/>
      <c r="BK975" s="151"/>
      <c r="BL975" s="161"/>
      <c r="BM975" s="161"/>
      <c r="BN975" s="158"/>
      <c r="BO975" s="151"/>
      <c r="BP975" s="151"/>
      <c r="BQ975" s="151"/>
      <c r="BR975" s="151"/>
      <c r="BS975" s="157"/>
      <c r="BT975" s="157"/>
      <c r="BU975" s="157"/>
      <c r="BV975" s="153"/>
      <c r="BW975" s="153"/>
      <c r="BX975" s="151"/>
      <c r="BY975" s="151"/>
      <c r="BZ975" s="151"/>
      <c r="CA975" s="151"/>
      <c r="CB975" s="151"/>
      <c r="CC975" s="151"/>
      <c r="CD975" s="151"/>
      <c r="CE975" s="151"/>
      <c r="CF975" s="151"/>
      <c r="CG975" s="151"/>
      <c r="CH975" s="151"/>
      <c r="CI975" s="151"/>
      <c r="CJ975" s="151"/>
      <c r="CK975" s="151"/>
      <c r="CL975" s="151"/>
    </row>
    <row r="976" spans="1:90" s="89" customFormat="1" x14ac:dyDescent="0.2">
      <c r="A976" s="151"/>
      <c r="B976" s="151"/>
      <c r="C976" s="155"/>
      <c r="D976" s="153"/>
      <c r="E976" s="151"/>
      <c r="F976" s="156"/>
      <c r="G976" s="157"/>
      <c r="H976" s="158"/>
      <c r="I976" s="155"/>
      <c r="J976" s="159"/>
      <c r="K976" s="159"/>
      <c r="L976" s="266"/>
      <c r="M976" s="157"/>
      <c r="N976" s="151"/>
      <c r="O976" s="160"/>
      <c r="P976" s="151"/>
      <c r="Q976" s="151"/>
      <c r="R976" s="155"/>
      <c r="S976" s="151"/>
      <c r="T976" s="151"/>
      <c r="U976" s="161"/>
      <c r="V976" s="161"/>
      <c r="W976" s="165"/>
      <c r="X976" s="161"/>
      <c r="Y976" s="161"/>
      <c r="Z976" s="151"/>
      <c r="AA976" s="151"/>
      <c r="AB976" s="160"/>
      <c r="AC976" s="162"/>
      <c r="AD976" s="163"/>
      <c r="AE976" s="164"/>
      <c r="AF976" s="159"/>
      <c r="AG976" s="180"/>
      <c r="AH976" s="165"/>
      <c r="AI976" s="180"/>
      <c r="AJ976" s="165"/>
      <c r="AK976" s="180"/>
      <c r="AL976" s="165"/>
      <c r="AM976" s="180"/>
      <c r="AN976" s="165"/>
      <c r="AO976" s="180"/>
      <c r="AP976" s="165"/>
      <c r="AQ976" s="180"/>
      <c r="AR976" s="165"/>
      <c r="AS976" s="165"/>
      <c r="AT976" s="165"/>
      <c r="AU976" s="165"/>
      <c r="AV976" s="165"/>
      <c r="AW976" s="165"/>
      <c r="AX976" s="165"/>
      <c r="AY976" s="165"/>
      <c r="AZ976" s="165"/>
      <c r="BA976" s="165"/>
      <c r="BB976" s="165"/>
      <c r="BC976" s="165"/>
      <c r="BD976" s="165"/>
      <c r="BE976" s="165"/>
      <c r="BF976" s="165"/>
      <c r="BG976" s="169"/>
      <c r="BH976" s="161"/>
      <c r="BI976" s="161"/>
      <c r="BJ976" s="155"/>
      <c r="BK976" s="151"/>
      <c r="BL976" s="161"/>
      <c r="BM976" s="161"/>
      <c r="BN976" s="158"/>
      <c r="BO976" s="151"/>
      <c r="BP976" s="151"/>
      <c r="BQ976" s="151"/>
      <c r="BR976" s="151"/>
      <c r="BS976" s="157"/>
      <c r="BT976" s="157"/>
      <c r="BU976" s="157"/>
      <c r="BV976" s="153"/>
      <c r="BW976" s="153"/>
      <c r="BX976" s="151"/>
      <c r="BY976" s="151"/>
      <c r="BZ976" s="151"/>
      <c r="CA976" s="151"/>
      <c r="CB976" s="151"/>
      <c r="CC976" s="151"/>
      <c r="CD976" s="151"/>
      <c r="CE976" s="151"/>
      <c r="CF976" s="151"/>
      <c r="CG976" s="151"/>
      <c r="CH976" s="151"/>
      <c r="CI976" s="151"/>
      <c r="CJ976" s="151"/>
      <c r="CK976" s="151"/>
      <c r="CL976" s="151"/>
    </row>
    <row r="977" spans="1:90" s="89" customFormat="1" x14ac:dyDescent="0.2">
      <c r="A977" s="151"/>
      <c r="B977" s="151"/>
      <c r="C977" s="155"/>
      <c r="D977" s="153"/>
      <c r="E977" s="151"/>
      <c r="F977" s="156"/>
      <c r="G977" s="157"/>
      <c r="H977" s="158"/>
      <c r="I977" s="155"/>
      <c r="J977" s="159"/>
      <c r="K977" s="159"/>
      <c r="L977" s="266"/>
      <c r="M977" s="157"/>
      <c r="N977" s="151"/>
      <c r="O977" s="160"/>
      <c r="P977" s="151"/>
      <c r="Q977" s="151"/>
      <c r="R977" s="155"/>
      <c r="S977" s="151"/>
      <c r="T977" s="151"/>
      <c r="U977" s="161"/>
      <c r="V977" s="161"/>
      <c r="W977" s="165"/>
      <c r="X977" s="161"/>
      <c r="Y977" s="161"/>
      <c r="Z977" s="151"/>
      <c r="AA977" s="151"/>
      <c r="AB977" s="160"/>
      <c r="AC977" s="162"/>
      <c r="AD977" s="163"/>
      <c r="AE977" s="164"/>
      <c r="AF977" s="159"/>
      <c r="AG977" s="180"/>
      <c r="AH977" s="165"/>
      <c r="AI977" s="180"/>
      <c r="AJ977" s="165"/>
      <c r="AK977" s="180"/>
      <c r="AL977" s="165"/>
      <c r="AM977" s="180"/>
      <c r="AN977" s="165"/>
      <c r="AO977" s="180"/>
      <c r="AP977" s="165"/>
      <c r="AQ977" s="180"/>
      <c r="AR977" s="165"/>
      <c r="AS977" s="165"/>
      <c r="AT977" s="165"/>
      <c r="AU977" s="165"/>
      <c r="AV977" s="165"/>
      <c r="AW977" s="165"/>
      <c r="AX977" s="165"/>
      <c r="AY977" s="165"/>
      <c r="AZ977" s="165"/>
      <c r="BA977" s="165"/>
      <c r="BB977" s="165"/>
      <c r="BC977" s="165"/>
      <c r="BD977" s="165"/>
      <c r="BE977" s="165"/>
      <c r="BF977" s="165"/>
      <c r="BG977" s="169"/>
      <c r="BH977" s="161"/>
      <c r="BI977" s="161"/>
      <c r="BJ977" s="155"/>
      <c r="BK977" s="151"/>
      <c r="BL977" s="161"/>
      <c r="BM977" s="161"/>
      <c r="BN977" s="158"/>
      <c r="BO977" s="151"/>
      <c r="BP977" s="151"/>
      <c r="BQ977" s="151"/>
      <c r="BR977" s="151"/>
      <c r="BS977" s="157"/>
      <c r="BT977" s="157"/>
      <c r="BU977" s="157"/>
      <c r="BV977" s="153"/>
      <c r="BW977" s="153"/>
      <c r="BX977" s="151"/>
      <c r="BY977" s="151"/>
      <c r="BZ977" s="151"/>
      <c r="CA977" s="151"/>
      <c r="CB977" s="151"/>
      <c r="CC977" s="151"/>
      <c r="CD977" s="151"/>
      <c r="CE977" s="151"/>
      <c r="CF977" s="151"/>
      <c r="CG977" s="151"/>
      <c r="CH977" s="151"/>
      <c r="CI977" s="151"/>
      <c r="CJ977" s="151"/>
      <c r="CK977" s="151"/>
      <c r="CL977" s="151"/>
    </row>
    <row r="978" spans="1:90" s="89" customFormat="1" x14ac:dyDescent="0.2">
      <c r="A978" s="151"/>
      <c r="B978" s="151"/>
      <c r="C978" s="155"/>
      <c r="D978" s="153"/>
      <c r="E978" s="151"/>
      <c r="F978" s="156"/>
      <c r="G978" s="157"/>
      <c r="H978" s="158"/>
      <c r="I978" s="155"/>
      <c r="J978" s="159"/>
      <c r="K978" s="159"/>
      <c r="L978" s="266"/>
      <c r="M978" s="157"/>
      <c r="N978" s="151"/>
      <c r="O978" s="160"/>
      <c r="P978" s="151"/>
      <c r="Q978" s="151"/>
      <c r="R978" s="155"/>
      <c r="S978" s="151"/>
      <c r="T978" s="151"/>
      <c r="U978" s="161"/>
      <c r="V978" s="161"/>
      <c r="W978" s="165"/>
      <c r="X978" s="161"/>
      <c r="Y978" s="161"/>
      <c r="Z978" s="151"/>
      <c r="AA978" s="151"/>
      <c r="AB978" s="160"/>
      <c r="AC978" s="162"/>
      <c r="AD978" s="163"/>
      <c r="AE978" s="164"/>
      <c r="AF978" s="159"/>
      <c r="AG978" s="180"/>
      <c r="AH978" s="165"/>
      <c r="AI978" s="180"/>
      <c r="AJ978" s="165"/>
      <c r="AK978" s="180"/>
      <c r="AL978" s="165"/>
      <c r="AM978" s="180"/>
      <c r="AN978" s="165"/>
      <c r="AO978" s="180"/>
      <c r="AP978" s="165"/>
      <c r="AQ978" s="180"/>
      <c r="AR978" s="165"/>
      <c r="AS978" s="165"/>
      <c r="AT978" s="165"/>
      <c r="AU978" s="165"/>
      <c r="AV978" s="165"/>
      <c r="AW978" s="165"/>
      <c r="AX978" s="165"/>
      <c r="AY978" s="165"/>
      <c r="AZ978" s="165"/>
      <c r="BA978" s="165"/>
      <c r="BB978" s="165"/>
      <c r="BC978" s="165"/>
      <c r="BD978" s="165"/>
      <c r="BE978" s="165"/>
      <c r="BF978" s="165"/>
      <c r="BG978" s="169"/>
      <c r="BH978" s="161"/>
      <c r="BI978" s="161"/>
      <c r="BJ978" s="155"/>
      <c r="BK978" s="151"/>
      <c r="BL978" s="161"/>
      <c r="BM978" s="161"/>
      <c r="BN978" s="158"/>
      <c r="BO978" s="151"/>
      <c r="BP978" s="151"/>
      <c r="BQ978" s="151"/>
      <c r="BR978" s="151"/>
      <c r="BS978" s="157"/>
      <c r="BT978" s="157"/>
      <c r="BU978" s="157"/>
      <c r="BV978" s="153"/>
      <c r="BW978" s="153"/>
      <c r="BX978" s="151"/>
      <c r="BY978" s="151"/>
      <c r="BZ978" s="151"/>
      <c r="CA978" s="151"/>
      <c r="CB978" s="151"/>
      <c r="CC978" s="151"/>
      <c r="CD978" s="151"/>
      <c r="CE978" s="151"/>
      <c r="CF978" s="151"/>
      <c r="CG978" s="151"/>
      <c r="CH978" s="151"/>
      <c r="CI978" s="151"/>
      <c r="CJ978" s="151"/>
      <c r="CK978" s="151"/>
      <c r="CL978" s="151"/>
    </row>
    <row r="979" spans="1:90" s="89" customFormat="1" x14ac:dyDescent="0.2">
      <c r="A979" s="151"/>
      <c r="B979" s="151"/>
      <c r="C979" s="155"/>
      <c r="D979" s="153"/>
      <c r="E979" s="151"/>
      <c r="F979" s="156"/>
      <c r="G979" s="157"/>
      <c r="H979" s="158"/>
      <c r="I979" s="155"/>
      <c r="J979" s="159"/>
      <c r="K979" s="159"/>
      <c r="L979" s="266"/>
      <c r="M979" s="157"/>
      <c r="N979" s="151"/>
      <c r="O979" s="160"/>
      <c r="P979" s="151"/>
      <c r="Q979" s="151"/>
      <c r="R979" s="155"/>
      <c r="S979" s="151"/>
      <c r="T979" s="151"/>
      <c r="U979" s="161"/>
      <c r="V979" s="161"/>
      <c r="W979" s="165"/>
      <c r="X979" s="161"/>
      <c r="Y979" s="161"/>
      <c r="Z979" s="151"/>
      <c r="AA979" s="151"/>
      <c r="AB979" s="160"/>
      <c r="AC979" s="162"/>
      <c r="AD979" s="163"/>
      <c r="AE979" s="164"/>
      <c r="AF979" s="159"/>
      <c r="AG979" s="180"/>
      <c r="AH979" s="165"/>
      <c r="AI979" s="180"/>
      <c r="AJ979" s="165"/>
      <c r="AK979" s="180"/>
      <c r="AL979" s="165"/>
      <c r="AM979" s="180"/>
      <c r="AN979" s="165"/>
      <c r="AO979" s="180"/>
      <c r="AP979" s="165"/>
      <c r="AQ979" s="180"/>
      <c r="AR979" s="165"/>
      <c r="AS979" s="165"/>
      <c r="AT979" s="165"/>
      <c r="AU979" s="165"/>
      <c r="AV979" s="165"/>
      <c r="AW979" s="165"/>
      <c r="AX979" s="165"/>
      <c r="AY979" s="165"/>
      <c r="AZ979" s="165"/>
      <c r="BA979" s="165"/>
      <c r="BB979" s="165"/>
      <c r="BC979" s="165"/>
      <c r="BD979" s="165"/>
      <c r="BE979" s="165"/>
      <c r="BF979" s="165"/>
      <c r="BG979" s="169"/>
      <c r="BH979" s="161"/>
      <c r="BI979" s="161"/>
      <c r="BJ979" s="155"/>
      <c r="BK979" s="151"/>
      <c r="BL979" s="161"/>
      <c r="BM979" s="161"/>
      <c r="BN979" s="158"/>
      <c r="BO979" s="151"/>
      <c r="BP979" s="151"/>
      <c r="BQ979" s="151"/>
      <c r="BR979" s="151"/>
      <c r="BS979" s="157"/>
      <c r="BT979" s="157"/>
      <c r="BU979" s="157"/>
      <c r="BV979" s="153"/>
      <c r="BW979" s="153"/>
      <c r="BX979" s="151"/>
      <c r="BY979" s="151"/>
      <c r="BZ979" s="151"/>
      <c r="CA979" s="151"/>
      <c r="CB979" s="151"/>
      <c r="CC979" s="151"/>
      <c r="CD979" s="151"/>
      <c r="CE979" s="151"/>
      <c r="CF979" s="151"/>
      <c r="CG979" s="151"/>
      <c r="CH979" s="151"/>
      <c r="CI979" s="151"/>
      <c r="CJ979" s="151"/>
      <c r="CK979" s="151"/>
      <c r="CL979" s="151"/>
    </row>
    <row r="980" spans="1:90" s="89" customFormat="1" x14ac:dyDescent="0.2">
      <c r="A980" s="151"/>
      <c r="B980" s="151"/>
      <c r="C980" s="155"/>
      <c r="D980" s="153"/>
      <c r="E980" s="151"/>
      <c r="F980" s="156"/>
      <c r="G980" s="157"/>
      <c r="H980" s="158"/>
      <c r="I980" s="155"/>
      <c r="J980" s="159"/>
      <c r="K980" s="159"/>
      <c r="L980" s="266"/>
      <c r="M980" s="157"/>
      <c r="N980" s="151"/>
      <c r="O980" s="160"/>
      <c r="P980" s="151"/>
      <c r="Q980" s="151"/>
      <c r="R980" s="155"/>
      <c r="S980" s="151"/>
      <c r="T980" s="151"/>
      <c r="U980" s="161"/>
      <c r="V980" s="161"/>
      <c r="W980" s="165"/>
      <c r="X980" s="161"/>
      <c r="Y980" s="161"/>
      <c r="Z980" s="151"/>
      <c r="AA980" s="151"/>
      <c r="AB980" s="160"/>
      <c r="AC980" s="162"/>
      <c r="AD980" s="163"/>
      <c r="AE980" s="164"/>
      <c r="AF980" s="159"/>
      <c r="AG980" s="180"/>
      <c r="AH980" s="165"/>
      <c r="AI980" s="180"/>
      <c r="AJ980" s="165"/>
      <c r="AK980" s="180"/>
      <c r="AL980" s="165"/>
      <c r="AM980" s="180"/>
      <c r="AN980" s="165"/>
      <c r="AO980" s="180"/>
      <c r="AP980" s="165"/>
      <c r="AQ980" s="180"/>
      <c r="AR980" s="165"/>
      <c r="AS980" s="165"/>
      <c r="AT980" s="165"/>
      <c r="AU980" s="165"/>
      <c r="AV980" s="165"/>
      <c r="AW980" s="165"/>
      <c r="AX980" s="165"/>
      <c r="AY980" s="165"/>
      <c r="AZ980" s="165"/>
      <c r="BA980" s="165"/>
      <c r="BB980" s="165"/>
      <c r="BC980" s="165"/>
      <c r="BD980" s="165"/>
      <c r="BE980" s="165"/>
      <c r="BF980" s="165"/>
      <c r="BG980" s="169"/>
      <c r="BH980" s="161"/>
      <c r="BI980" s="161"/>
      <c r="BJ980" s="155"/>
      <c r="BK980" s="151"/>
      <c r="BL980" s="161"/>
      <c r="BM980" s="161"/>
      <c r="BN980" s="158"/>
      <c r="BO980" s="151"/>
      <c r="BP980" s="151"/>
      <c r="BQ980" s="151"/>
      <c r="BR980" s="151"/>
      <c r="BS980" s="157"/>
      <c r="BT980" s="157"/>
      <c r="BU980" s="157"/>
      <c r="BV980" s="153"/>
      <c r="BW980" s="153"/>
      <c r="BX980" s="151"/>
      <c r="BY980" s="151"/>
      <c r="BZ980" s="151"/>
      <c r="CA980" s="151"/>
      <c r="CB980" s="151"/>
      <c r="CC980" s="151"/>
      <c r="CD980" s="151"/>
      <c r="CE980" s="151"/>
      <c r="CF980" s="151"/>
      <c r="CG980" s="151"/>
      <c r="CH980" s="151"/>
      <c r="CI980" s="151"/>
      <c r="CJ980" s="151"/>
      <c r="CK980" s="151"/>
      <c r="CL980" s="151"/>
    </row>
    <row r="981" spans="1:90" s="89" customFormat="1" x14ac:dyDescent="0.2">
      <c r="A981" s="151"/>
      <c r="B981" s="151"/>
      <c r="C981" s="155"/>
      <c r="D981" s="153"/>
      <c r="E981" s="151"/>
      <c r="F981" s="156"/>
      <c r="G981" s="157"/>
      <c r="H981" s="158"/>
      <c r="I981" s="155"/>
      <c r="J981" s="159"/>
      <c r="K981" s="159"/>
      <c r="L981" s="266"/>
      <c r="M981" s="157"/>
      <c r="N981" s="151"/>
      <c r="O981" s="160"/>
      <c r="P981" s="151"/>
      <c r="Q981" s="151"/>
      <c r="R981" s="155"/>
      <c r="S981" s="151"/>
      <c r="T981" s="151"/>
      <c r="U981" s="161"/>
      <c r="V981" s="161"/>
      <c r="W981" s="165"/>
      <c r="X981" s="161"/>
      <c r="Y981" s="161"/>
      <c r="Z981" s="151"/>
      <c r="AA981" s="151"/>
      <c r="AB981" s="160"/>
      <c r="AC981" s="162"/>
      <c r="AD981" s="163"/>
      <c r="AE981" s="164"/>
      <c r="AF981" s="159"/>
      <c r="AG981" s="180"/>
      <c r="AH981" s="165"/>
      <c r="AI981" s="180"/>
      <c r="AJ981" s="165"/>
      <c r="AK981" s="180"/>
      <c r="AL981" s="165"/>
      <c r="AM981" s="180"/>
      <c r="AN981" s="165"/>
      <c r="AO981" s="180"/>
      <c r="AP981" s="165"/>
      <c r="AQ981" s="180"/>
      <c r="AR981" s="165"/>
      <c r="AS981" s="165"/>
      <c r="AT981" s="165"/>
      <c r="AU981" s="165"/>
      <c r="AV981" s="165"/>
      <c r="AW981" s="165"/>
      <c r="AX981" s="165"/>
      <c r="AY981" s="165"/>
      <c r="AZ981" s="165"/>
      <c r="BA981" s="165"/>
      <c r="BB981" s="165"/>
      <c r="BC981" s="165"/>
      <c r="BD981" s="165"/>
      <c r="BE981" s="165"/>
      <c r="BF981" s="165"/>
      <c r="BG981" s="169"/>
      <c r="BH981" s="161"/>
      <c r="BI981" s="161"/>
      <c r="BJ981" s="155"/>
      <c r="BK981" s="151"/>
      <c r="BL981" s="161"/>
      <c r="BM981" s="161"/>
      <c r="BN981" s="158"/>
      <c r="BO981" s="151"/>
      <c r="BP981" s="151"/>
      <c r="BQ981" s="151"/>
      <c r="BR981" s="151"/>
      <c r="BS981" s="157"/>
      <c r="BT981" s="157"/>
      <c r="BU981" s="157"/>
      <c r="BV981" s="153"/>
      <c r="BW981" s="153"/>
      <c r="BX981" s="151"/>
      <c r="BY981" s="151"/>
      <c r="BZ981" s="151"/>
      <c r="CA981" s="151"/>
      <c r="CB981" s="151"/>
      <c r="CC981" s="151"/>
      <c r="CD981" s="151"/>
      <c r="CE981" s="151"/>
      <c r="CF981" s="151"/>
      <c r="CG981" s="151"/>
      <c r="CH981" s="151"/>
      <c r="CI981" s="151"/>
      <c r="CJ981" s="151"/>
      <c r="CK981" s="151"/>
      <c r="CL981" s="151"/>
    </row>
    <row r="982" spans="1:90" s="89" customFormat="1" x14ac:dyDescent="0.2">
      <c r="A982" s="151"/>
      <c r="B982" s="151"/>
      <c r="C982" s="155"/>
      <c r="D982" s="153"/>
      <c r="E982" s="151"/>
      <c r="F982" s="156"/>
      <c r="G982" s="157"/>
      <c r="H982" s="158"/>
      <c r="I982" s="155"/>
      <c r="J982" s="159"/>
      <c r="K982" s="159"/>
      <c r="L982" s="266"/>
      <c r="M982" s="157"/>
      <c r="N982" s="151"/>
      <c r="O982" s="160"/>
      <c r="P982" s="151"/>
      <c r="Q982" s="151"/>
      <c r="R982" s="155"/>
      <c r="S982" s="151"/>
      <c r="T982" s="151"/>
      <c r="U982" s="161"/>
      <c r="V982" s="161"/>
      <c r="W982" s="165"/>
      <c r="X982" s="161"/>
      <c r="Y982" s="161"/>
      <c r="Z982" s="151"/>
      <c r="AA982" s="151"/>
      <c r="AB982" s="160"/>
      <c r="AC982" s="162"/>
      <c r="AD982" s="163"/>
      <c r="AE982" s="164"/>
      <c r="AF982" s="159"/>
      <c r="AG982" s="180"/>
      <c r="AH982" s="165"/>
      <c r="AI982" s="180"/>
      <c r="AJ982" s="165"/>
      <c r="AK982" s="180"/>
      <c r="AL982" s="165"/>
      <c r="AM982" s="180"/>
      <c r="AN982" s="165"/>
      <c r="AO982" s="180"/>
      <c r="AP982" s="165"/>
      <c r="AQ982" s="180"/>
      <c r="AR982" s="165"/>
      <c r="AS982" s="165"/>
      <c r="AT982" s="165"/>
      <c r="AU982" s="165"/>
      <c r="AV982" s="165"/>
      <c r="AW982" s="165"/>
      <c r="AX982" s="165"/>
      <c r="AY982" s="165"/>
      <c r="AZ982" s="165"/>
      <c r="BA982" s="165"/>
      <c r="BB982" s="165"/>
      <c r="BC982" s="165"/>
      <c r="BD982" s="165"/>
      <c r="BE982" s="165"/>
      <c r="BF982" s="165"/>
      <c r="BG982" s="169"/>
      <c r="BH982" s="161"/>
      <c r="BI982" s="161"/>
      <c r="BJ982" s="155"/>
      <c r="BK982" s="151"/>
      <c r="BL982" s="161"/>
      <c r="BM982" s="161"/>
      <c r="BN982" s="158"/>
      <c r="BO982" s="151"/>
      <c r="BP982" s="151"/>
      <c r="BQ982" s="151"/>
      <c r="BR982" s="151"/>
      <c r="BS982" s="157"/>
      <c r="BT982" s="157"/>
      <c r="BU982" s="157"/>
      <c r="BV982" s="153"/>
      <c r="BW982" s="153"/>
      <c r="BX982" s="151"/>
      <c r="BY982" s="151"/>
      <c r="BZ982" s="151"/>
      <c r="CA982" s="151"/>
      <c r="CB982" s="151"/>
      <c r="CC982" s="151"/>
      <c r="CD982" s="151"/>
      <c r="CE982" s="151"/>
      <c r="CF982" s="151"/>
      <c r="CG982" s="151"/>
      <c r="CH982" s="151"/>
      <c r="CI982" s="151"/>
      <c r="CJ982" s="151"/>
      <c r="CK982" s="151"/>
      <c r="CL982" s="151"/>
    </row>
    <row r="983" spans="1:90" s="89" customFormat="1" x14ac:dyDescent="0.2">
      <c r="A983" s="151"/>
      <c r="B983" s="151"/>
      <c r="C983" s="155"/>
      <c r="D983" s="153"/>
      <c r="E983" s="151"/>
      <c r="F983" s="156"/>
      <c r="G983" s="157"/>
      <c r="H983" s="158"/>
      <c r="I983" s="155"/>
      <c r="J983" s="159"/>
      <c r="K983" s="159"/>
      <c r="L983" s="266"/>
      <c r="M983" s="157"/>
      <c r="N983" s="151"/>
      <c r="O983" s="160"/>
      <c r="P983" s="151"/>
      <c r="Q983" s="151"/>
      <c r="R983" s="155"/>
      <c r="S983" s="151"/>
      <c r="T983" s="151"/>
      <c r="U983" s="161"/>
      <c r="V983" s="161"/>
      <c r="W983" s="165"/>
      <c r="X983" s="161"/>
      <c r="Y983" s="161"/>
      <c r="Z983" s="151"/>
      <c r="AA983" s="151"/>
      <c r="AB983" s="160"/>
      <c r="AC983" s="162"/>
      <c r="AD983" s="163"/>
      <c r="AE983" s="164"/>
      <c r="AF983" s="159"/>
      <c r="AG983" s="180"/>
      <c r="AH983" s="165"/>
      <c r="AI983" s="180"/>
      <c r="AJ983" s="165"/>
      <c r="AK983" s="180"/>
      <c r="AL983" s="165"/>
      <c r="AM983" s="180"/>
      <c r="AN983" s="165"/>
      <c r="AO983" s="180"/>
      <c r="AP983" s="165"/>
      <c r="AQ983" s="180"/>
      <c r="AR983" s="165"/>
      <c r="AS983" s="165"/>
      <c r="AT983" s="165"/>
      <c r="AU983" s="165"/>
      <c r="AV983" s="165"/>
      <c r="AW983" s="165"/>
      <c r="AX983" s="165"/>
      <c r="AY983" s="165"/>
      <c r="AZ983" s="165"/>
      <c r="BA983" s="165"/>
      <c r="BB983" s="165"/>
      <c r="BC983" s="165"/>
      <c r="BD983" s="165"/>
      <c r="BE983" s="165"/>
      <c r="BF983" s="165"/>
      <c r="BG983" s="169"/>
      <c r="BH983" s="161"/>
      <c r="BI983" s="161"/>
      <c r="BJ983" s="155"/>
      <c r="BK983" s="151"/>
      <c r="BL983" s="161"/>
      <c r="BM983" s="161"/>
      <c r="BN983" s="158"/>
      <c r="BO983" s="151"/>
      <c r="BP983" s="151"/>
      <c r="BQ983" s="151"/>
      <c r="BR983" s="151"/>
      <c r="BS983" s="157"/>
      <c r="BT983" s="157"/>
      <c r="BU983" s="157"/>
      <c r="BV983" s="153"/>
      <c r="BW983" s="153"/>
      <c r="BX983" s="151"/>
      <c r="BY983" s="151"/>
      <c r="BZ983" s="151"/>
      <c r="CA983" s="151"/>
      <c r="CB983" s="151"/>
      <c r="CC983" s="151"/>
      <c r="CD983" s="151"/>
      <c r="CE983" s="151"/>
      <c r="CF983" s="151"/>
      <c r="CG983" s="151"/>
      <c r="CH983" s="151"/>
      <c r="CI983" s="151"/>
      <c r="CJ983" s="151"/>
      <c r="CK983" s="151"/>
      <c r="CL983" s="151"/>
    </row>
    <row r="984" spans="1:90" s="89" customFormat="1" x14ac:dyDescent="0.2">
      <c r="A984" s="151"/>
      <c r="B984" s="151"/>
      <c r="C984" s="155"/>
      <c r="D984" s="153"/>
      <c r="E984" s="151"/>
      <c r="F984" s="156"/>
      <c r="G984" s="157"/>
      <c r="H984" s="158"/>
      <c r="I984" s="155"/>
      <c r="J984" s="159"/>
      <c r="K984" s="159"/>
      <c r="L984" s="266"/>
      <c r="M984" s="157"/>
      <c r="N984" s="151"/>
      <c r="O984" s="160"/>
      <c r="P984" s="151"/>
      <c r="Q984" s="151"/>
      <c r="R984" s="155"/>
      <c r="S984" s="151"/>
      <c r="T984" s="151"/>
      <c r="U984" s="161"/>
      <c r="V984" s="161"/>
      <c r="W984" s="165"/>
      <c r="X984" s="161"/>
      <c r="Y984" s="161"/>
      <c r="Z984" s="151"/>
      <c r="AA984" s="151"/>
      <c r="AB984" s="160"/>
      <c r="AC984" s="162"/>
      <c r="AD984" s="163"/>
      <c r="AE984" s="164"/>
      <c r="AF984" s="159"/>
      <c r="AG984" s="180"/>
      <c r="AH984" s="165"/>
      <c r="AI984" s="180"/>
      <c r="AJ984" s="165"/>
      <c r="AK984" s="180"/>
      <c r="AL984" s="165"/>
      <c r="AM984" s="180"/>
      <c r="AN984" s="165"/>
      <c r="AO984" s="180"/>
      <c r="AP984" s="165"/>
      <c r="AQ984" s="180"/>
      <c r="AR984" s="165"/>
      <c r="AS984" s="165"/>
      <c r="AT984" s="165"/>
      <c r="AU984" s="165"/>
      <c r="AV984" s="165"/>
      <c r="AW984" s="165"/>
      <c r="AX984" s="165"/>
      <c r="AY984" s="165"/>
      <c r="AZ984" s="165"/>
      <c r="BA984" s="165"/>
      <c r="BB984" s="165"/>
      <c r="BC984" s="165"/>
      <c r="BD984" s="165"/>
      <c r="BE984" s="165"/>
      <c r="BF984" s="165"/>
      <c r="BG984" s="169"/>
      <c r="BH984" s="161"/>
      <c r="BI984" s="161"/>
      <c r="BJ984" s="155"/>
      <c r="BK984" s="151"/>
      <c r="BL984" s="161"/>
      <c r="BM984" s="161"/>
      <c r="BN984" s="158"/>
      <c r="BO984" s="151"/>
      <c r="BP984" s="151"/>
      <c r="BQ984" s="151"/>
      <c r="BR984" s="151"/>
      <c r="BS984" s="157"/>
      <c r="BT984" s="157"/>
      <c r="BU984" s="157"/>
      <c r="BV984" s="153"/>
      <c r="BW984" s="153"/>
      <c r="BX984" s="151"/>
      <c r="BY984" s="151"/>
      <c r="BZ984" s="151"/>
      <c r="CA984" s="151"/>
      <c r="CB984" s="151"/>
      <c r="CC984" s="151"/>
      <c r="CD984" s="151"/>
      <c r="CE984" s="151"/>
      <c r="CF984" s="151"/>
      <c r="CG984" s="151"/>
      <c r="CH984" s="151"/>
      <c r="CI984" s="151"/>
      <c r="CJ984" s="151"/>
      <c r="CK984" s="151"/>
      <c r="CL984" s="151"/>
    </row>
    <row r="985" spans="1:90" s="89" customFormat="1" x14ac:dyDescent="0.2">
      <c r="A985" s="151"/>
      <c r="B985" s="151"/>
      <c r="C985" s="155"/>
      <c r="D985" s="153"/>
      <c r="E985" s="151"/>
      <c r="F985" s="156"/>
      <c r="G985" s="157"/>
      <c r="H985" s="158"/>
      <c r="I985" s="155"/>
      <c r="J985" s="159"/>
      <c r="K985" s="159"/>
      <c r="L985" s="266"/>
      <c r="M985" s="157"/>
      <c r="N985" s="151"/>
      <c r="O985" s="160"/>
      <c r="P985" s="151"/>
      <c r="Q985" s="151"/>
      <c r="R985" s="155"/>
      <c r="S985" s="151"/>
      <c r="T985" s="151"/>
      <c r="U985" s="161"/>
      <c r="V985" s="161"/>
      <c r="W985" s="165"/>
      <c r="X985" s="161"/>
      <c r="Y985" s="161"/>
      <c r="Z985" s="151"/>
      <c r="AA985" s="151"/>
      <c r="AB985" s="160"/>
      <c r="AC985" s="162"/>
      <c r="AD985" s="163"/>
      <c r="AE985" s="164"/>
      <c r="AF985" s="159"/>
      <c r="AG985" s="180"/>
      <c r="AH985" s="165"/>
      <c r="AI985" s="180"/>
      <c r="AJ985" s="165"/>
      <c r="AK985" s="180"/>
      <c r="AL985" s="165"/>
      <c r="AM985" s="180"/>
      <c r="AN985" s="165"/>
      <c r="AO985" s="180"/>
      <c r="AP985" s="165"/>
      <c r="AQ985" s="180"/>
      <c r="AR985" s="165"/>
      <c r="AS985" s="165"/>
      <c r="AT985" s="165"/>
      <c r="AU985" s="165"/>
      <c r="AV985" s="165"/>
      <c r="AW985" s="165"/>
      <c r="AX985" s="165"/>
      <c r="AY985" s="165"/>
      <c r="AZ985" s="165"/>
      <c r="BA985" s="165"/>
      <c r="BB985" s="165"/>
      <c r="BC985" s="165"/>
      <c r="BD985" s="165"/>
      <c r="BE985" s="165"/>
      <c r="BF985" s="165"/>
      <c r="BG985" s="169"/>
      <c r="BH985" s="161"/>
      <c r="BI985" s="161"/>
      <c r="BJ985" s="155"/>
      <c r="BK985" s="151"/>
      <c r="BL985" s="161"/>
      <c r="BM985" s="161"/>
      <c r="BN985" s="158"/>
      <c r="BO985" s="151"/>
      <c r="BP985" s="151"/>
      <c r="BQ985" s="151"/>
      <c r="BR985" s="151"/>
      <c r="BS985" s="157"/>
      <c r="BT985" s="157"/>
      <c r="BU985" s="157"/>
      <c r="BV985" s="153"/>
      <c r="BW985" s="153"/>
      <c r="BX985" s="151"/>
      <c r="BY985" s="151"/>
      <c r="BZ985" s="151"/>
      <c r="CA985" s="151"/>
      <c r="CB985" s="151"/>
      <c r="CC985" s="151"/>
      <c r="CD985" s="151"/>
      <c r="CE985" s="151"/>
      <c r="CF985" s="151"/>
      <c r="CG985" s="151"/>
      <c r="CH985" s="151"/>
      <c r="CI985" s="151"/>
      <c r="CJ985" s="151"/>
      <c r="CK985" s="151"/>
      <c r="CL985" s="151"/>
    </row>
    <row r="986" spans="1:90" s="89" customFormat="1" x14ac:dyDescent="0.2">
      <c r="A986" s="151"/>
      <c r="B986" s="151"/>
      <c r="C986" s="155"/>
      <c r="D986" s="153"/>
      <c r="E986" s="151"/>
      <c r="F986" s="156"/>
      <c r="G986" s="157"/>
      <c r="H986" s="158"/>
      <c r="I986" s="155"/>
      <c r="J986" s="159"/>
      <c r="K986" s="159"/>
      <c r="L986" s="266"/>
      <c r="M986" s="157"/>
      <c r="N986" s="151"/>
      <c r="O986" s="160"/>
      <c r="P986" s="151"/>
      <c r="Q986" s="151"/>
      <c r="R986" s="155"/>
      <c r="S986" s="151"/>
      <c r="T986" s="151"/>
      <c r="U986" s="161"/>
      <c r="V986" s="161"/>
      <c r="W986" s="165"/>
      <c r="X986" s="161"/>
      <c r="Y986" s="161"/>
      <c r="Z986" s="151"/>
      <c r="AA986" s="151"/>
      <c r="AB986" s="160"/>
      <c r="AC986" s="162"/>
      <c r="AD986" s="163"/>
      <c r="AE986" s="164"/>
      <c r="AF986" s="159"/>
      <c r="AG986" s="180"/>
      <c r="AH986" s="165"/>
      <c r="AI986" s="180"/>
      <c r="AJ986" s="165"/>
      <c r="AK986" s="180"/>
      <c r="AL986" s="165"/>
      <c r="AM986" s="180"/>
      <c r="AN986" s="165"/>
      <c r="AO986" s="180"/>
      <c r="AP986" s="165"/>
      <c r="AQ986" s="180"/>
      <c r="AR986" s="165"/>
      <c r="AS986" s="165"/>
      <c r="AT986" s="165"/>
      <c r="AU986" s="165"/>
      <c r="AV986" s="165"/>
      <c r="AW986" s="165"/>
      <c r="AX986" s="165"/>
      <c r="AY986" s="165"/>
      <c r="AZ986" s="165"/>
      <c r="BA986" s="165"/>
      <c r="BB986" s="165"/>
      <c r="BC986" s="165"/>
      <c r="BD986" s="165"/>
      <c r="BE986" s="165"/>
      <c r="BF986" s="165"/>
      <c r="BG986" s="169"/>
      <c r="BH986" s="161"/>
      <c r="BI986" s="161"/>
      <c r="BJ986" s="155"/>
      <c r="BK986" s="151"/>
      <c r="BL986" s="161"/>
      <c r="BM986" s="161"/>
      <c r="BN986" s="158"/>
      <c r="BO986" s="151"/>
      <c r="BP986" s="151"/>
      <c r="BQ986" s="151"/>
      <c r="BR986" s="151"/>
      <c r="BS986" s="157"/>
      <c r="BT986" s="157"/>
      <c r="BU986" s="157"/>
      <c r="BV986" s="153"/>
      <c r="BW986" s="153"/>
      <c r="BX986" s="151"/>
      <c r="BY986" s="151"/>
      <c r="BZ986" s="151"/>
      <c r="CA986" s="151"/>
      <c r="CB986" s="151"/>
      <c r="CC986" s="151"/>
      <c r="CD986" s="151"/>
      <c r="CE986" s="151"/>
      <c r="CF986" s="151"/>
      <c r="CG986" s="151"/>
      <c r="CH986" s="151"/>
      <c r="CI986" s="151"/>
      <c r="CJ986" s="151"/>
      <c r="CK986" s="151"/>
      <c r="CL986" s="151"/>
    </row>
    <row r="987" spans="1:90" s="89" customFormat="1" x14ac:dyDescent="0.2">
      <c r="A987" s="151"/>
      <c r="B987" s="151"/>
      <c r="C987" s="155"/>
      <c r="D987" s="153"/>
      <c r="E987" s="151"/>
      <c r="F987" s="156"/>
      <c r="G987" s="157"/>
      <c r="H987" s="158"/>
      <c r="I987" s="155"/>
      <c r="J987" s="159"/>
      <c r="K987" s="159"/>
      <c r="L987" s="266"/>
      <c r="M987" s="157"/>
      <c r="N987" s="151"/>
      <c r="O987" s="160"/>
      <c r="P987" s="151"/>
      <c r="Q987" s="151"/>
      <c r="R987" s="155"/>
      <c r="S987" s="151"/>
      <c r="T987" s="151"/>
      <c r="U987" s="161"/>
      <c r="V987" s="161"/>
      <c r="W987" s="165"/>
      <c r="X987" s="161"/>
      <c r="Y987" s="161"/>
      <c r="Z987" s="151"/>
      <c r="AA987" s="151"/>
      <c r="AB987" s="160"/>
      <c r="AC987" s="162"/>
      <c r="AD987" s="163"/>
      <c r="AE987" s="164"/>
      <c r="AF987" s="159"/>
      <c r="AG987" s="180"/>
      <c r="AH987" s="165"/>
      <c r="AI987" s="180"/>
      <c r="AJ987" s="165"/>
      <c r="AK987" s="180"/>
      <c r="AL987" s="165"/>
      <c r="AM987" s="180"/>
      <c r="AN987" s="165"/>
      <c r="AO987" s="180"/>
      <c r="AP987" s="165"/>
      <c r="AQ987" s="180"/>
      <c r="AR987" s="165"/>
      <c r="AS987" s="165"/>
      <c r="AT987" s="165"/>
      <c r="AU987" s="165"/>
      <c r="AV987" s="165"/>
      <c r="AW987" s="165"/>
      <c r="AX987" s="165"/>
      <c r="AY987" s="165"/>
      <c r="AZ987" s="165"/>
      <c r="BA987" s="165"/>
      <c r="BB987" s="165"/>
      <c r="BC987" s="165"/>
      <c r="BD987" s="165"/>
      <c r="BE987" s="165"/>
      <c r="BF987" s="165"/>
      <c r="BG987" s="169"/>
      <c r="BH987" s="161"/>
      <c r="BI987" s="161"/>
      <c r="BJ987" s="155"/>
      <c r="BK987" s="151"/>
      <c r="BL987" s="161"/>
      <c r="BM987" s="161"/>
      <c r="BN987" s="158"/>
      <c r="BO987" s="151"/>
      <c r="BP987" s="151"/>
      <c r="BQ987" s="151"/>
      <c r="BR987" s="151"/>
      <c r="BS987" s="157"/>
      <c r="BT987" s="157"/>
      <c r="BU987" s="157"/>
      <c r="BV987" s="153"/>
      <c r="BW987" s="153"/>
      <c r="BX987" s="151"/>
      <c r="BY987" s="151"/>
      <c r="BZ987" s="151"/>
      <c r="CA987" s="151"/>
      <c r="CB987" s="151"/>
      <c r="CC987" s="151"/>
      <c r="CD987" s="151"/>
      <c r="CE987" s="151"/>
      <c r="CF987" s="151"/>
      <c r="CG987" s="151"/>
      <c r="CH987" s="151"/>
      <c r="CI987" s="151"/>
      <c r="CJ987" s="151"/>
      <c r="CK987" s="151"/>
      <c r="CL987" s="151"/>
    </row>
    <row r="988" spans="1:90" s="89" customFormat="1" x14ac:dyDescent="0.2">
      <c r="A988" s="151"/>
      <c r="B988" s="151"/>
      <c r="C988" s="155"/>
      <c r="D988" s="153"/>
      <c r="E988" s="151"/>
      <c r="F988" s="156"/>
      <c r="G988" s="157"/>
      <c r="H988" s="158"/>
      <c r="I988" s="155"/>
      <c r="J988" s="159"/>
      <c r="K988" s="159"/>
      <c r="L988" s="266"/>
      <c r="M988" s="157"/>
      <c r="N988" s="151"/>
      <c r="O988" s="160"/>
      <c r="P988" s="151"/>
      <c r="Q988" s="151"/>
      <c r="R988" s="155"/>
      <c r="S988" s="151"/>
      <c r="T988" s="151"/>
      <c r="U988" s="161"/>
      <c r="V988" s="161"/>
      <c r="W988" s="165"/>
      <c r="X988" s="161"/>
      <c r="Y988" s="161"/>
      <c r="Z988" s="151"/>
      <c r="AA988" s="151"/>
      <c r="AB988" s="160"/>
      <c r="AC988" s="162"/>
      <c r="AD988" s="163"/>
      <c r="AE988" s="164"/>
      <c r="AF988" s="159"/>
      <c r="AG988" s="180"/>
      <c r="AH988" s="165"/>
      <c r="AI988" s="180"/>
      <c r="AJ988" s="165"/>
      <c r="AK988" s="180"/>
      <c r="AL988" s="165"/>
      <c r="AM988" s="180"/>
      <c r="AN988" s="165"/>
      <c r="AO988" s="180"/>
      <c r="AP988" s="165"/>
      <c r="AQ988" s="180"/>
      <c r="AR988" s="165"/>
      <c r="AS988" s="165"/>
      <c r="AT988" s="165"/>
      <c r="AU988" s="165"/>
      <c r="AV988" s="165"/>
      <c r="AW988" s="165"/>
      <c r="AX988" s="165"/>
      <c r="AY988" s="165"/>
      <c r="AZ988" s="165"/>
      <c r="BA988" s="165"/>
      <c r="BB988" s="165"/>
      <c r="BC988" s="165"/>
      <c r="BD988" s="165"/>
      <c r="BE988" s="165"/>
      <c r="BF988" s="165"/>
      <c r="BG988" s="169"/>
      <c r="BH988" s="161"/>
      <c r="BI988" s="161"/>
      <c r="BJ988" s="155"/>
      <c r="BK988" s="151"/>
      <c r="BL988" s="161"/>
      <c r="BM988" s="161"/>
      <c r="BN988" s="158"/>
      <c r="BO988" s="151"/>
      <c r="BP988" s="151"/>
      <c r="BQ988" s="151"/>
      <c r="BR988" s="151"/>
      <c r="BS988" s="157"/>
      <c r="BT988" s="157"/>
      <c r="BU988" s="157"/>
      <c r="BV988" s="153"/>
      <c r="BW988" s="153"/>
      <c r="BX988" s="151"/>
      <c r="BY988" s="151"/>
      <c r="BZ988" s="151"/>
      <c r="CA988" s="151"/>
      <c r="CB988" s="151"/>
      <c r="CC988" s="151"/>
      <c r="CD988" s="151"/>
      <c r="CE988" s="151"/>
      <c r="CF988" s="151"/>
      <c r="CG988" s="151"/>
      <c r="CH988" s="151"/>
      <c r="CI988" s="151"/>
      <c r="CJ988" s="151"/>
      <c r="CK988" s="151"/>
      <c r="CL988" s="151"/>
    </row>
    <row r="989" spans="1:90" s="89" customFormat="1" x14ac:dyDescent="0.2">
      <c r="A989" s="151"/>
      <c r="B989" s="151"/>
      <c r="C989" s="155"/>
      <c r="D989" s="153"/>
      <c r="E989" s="151"/>
      <c r="F989" s="156"/>
      <c r="G989" s="157"/>
      <c r="H989" s="158"/>
      <c r="I989" s="155"/>
      <c r="J989" s="159"/>
      <c r="K989" s="159"/>
      <c r="L989" s="266"/>
      <c r="M989" s="157"/>
      <c r="N989" s="151"/>
      <c r="O989" s="160"/>
      <c r="P989" s="151"/>
      <c r="Q989" s="151"/>
      <c r="R989" s="155"/>
      <c r="S989" s="151"/>
      <c r="T989" s="151"/>
      <c r="U989" s="161"/>
      <c r="V989" s="161"/>
      <c r="W989" s="165"/>
      <c r="X989" s="161"/>
      <c r="Y989" s="161"/>
      <c r="Z989" s="151"/>
      <c r="AA989" s="151"/>
      <c r="AB989" s="160"/>
      <c r="AC989" s="162"/>
      <c r="AD989" s="163"/>
      <c r="AE989" s="164"/>
      <c r="AF989" s="159"/>
      <c r="AG989" s="180"/>
      <c r="AH989" s="165"/>
      <c r="AI989" s="180"/>
      <c r="AJ989" s="165"/>
      <c r="AK989" s="180"/>
      <c r="AL989" s="165"/>
      <c r="AM989" s="180"/>
      <c r="AN989" s="165"/>
      <c r="AO989" s="180"/>
      <c r="AP989" s="165"/>
      <c r="AQ989" s="180"/>
      <c r="AR989" s="165"/>
      <c r="AS989" s="165"/>
      <c r="AT989" s="165"/>
      <c r="AU989" s="165"/>
      <c r="AV989" s="165"/>
      <c r="AW989" s="165"/>
      <c r="AX989" s="165"/>
      <c r="AY989" s="165"/>
      <c r="AZ989" s="165"/>
      <c r="BA989" s="165"/>
      <c r="BB989" s="165"/>
      <c r="BC989" s="165"/>
      <c r="BD989" s="165"/>
      <c r="BE989" s="165"/>
      <c r="BF989" s="165"/>
      <c r="BG989" s="169"/>
      <c r="BH989" s="161"/>
      <c r="BI989" s="161"/>
      <c r="BJ989" s="155"/>
      <c r="BK989" s="151"/>
      <c r="BL989" s="161"/>
      <c r="BM989" s="161"/>
      <c r="BN989" s="158"/>
      <c r="BO989" s="151"/>
      <c r="BP989" s="151"/>
      <c r="BQ989" s="151"/>
      <c r="BR989" s="151"/>
      <c r="BS989" s="157"/>
      <c r="BT989" s="157"/>
      <c r="BU989" s="157"/>
      <c r="BV989" s="153"/>
      <c r="BW989" s="153"/>
      <c r="BX989" s="151"/>
      <c r="BY989" s="151"/>
      <c r="BZ989" s="151"/>
      <c r="CA989" s="151"/>
      <c r="CB989" s="151"/>
      <c r="CC989" s="151"/>
      <c r="CD989" s="151"/>
      <c r="CE989" s="151"/>
      <c r="CF989" s="151"/>
      <c r="CG989" s="151"/>
      <c r="CH989" s="151"/>
      <c r="CI989" s="151"/>
      <c r="CJ989" s="151"/>
      <c r="CK989" s="151"/>
      <c r="CL989" s="151"/>
    </row>
    <row r="990" spans="1:90" s="89" customFormat="1" x14ac:dyDescent="0.2">
      <c r="A990" s="151"/>
      <c r="B990" s="151"/>
      <c r="C990" s="155"/>
      <c r="D990" s="153"/>
      <c r="E990" s="151"/>
      <c r="F990" s="156"/>
      <c r="G990" s="157"/>
      <c r="H990" s="158"/>
      <c r="I990" s="155"/>
      <c r="J990" s="159"/>
      <c r="K990" s="159"/>
      <c r="L990" s="266"/>
      <c r="M990" s="157"/>
      <c r="N990" s="151"/>
      <c r="O990" s="160"/>
      <c r="P990" s="151"/>
      <c r="Q990" s="151"/>
      <c r="R990" s="155"/>
      <c r="S990" s="151"/>
      <c r="T990" s="151"/>
      <c r="U990" s="161"/>
      <c r="V990" s="161"/>
      <c r="W990" s="165"/>
      <c r="X990" s="161"/>
      <c r="Y990" s="161"/>
      <c r="Z990" s="151"/>
      <c r="AA990" s="151"/>
      <c r="AB990" s="160"/>
      <c r="AC990" s="162"/>
      <c r="AD990" s="163"/>
      <c r="AE990" s="164"/>
      <c r="AF990" s="159"/>
      <c r="AG990" s="180"/>
      <c r="AH990" s="165"/>
      <c r="AI990" s="180"/>
      <c r="AJ990" s="165"/>
      <c r="AK990" s="180"/>
      <c r="AL990" s="165"/>
      <c r="AM990" s="180"/>
      <c r="AN990" s="165"/>
      <c r="AO990" s="180"/>
      <c r="AP990" s="165"/>
      <c r="AQ990" s="180"/>
      <c r="AR990" s="165"/>
      <c r="AS990" s="165"/>
      <c r="AT990" s="165"/>
      <c r="AU990" s="165"/>
      <c r="AV990" s="165"/>
      <c r="AW990" s="165"/>
      <c r="AX990" s="165"/>
      <c r="AY990" s="165"/>
      <c r="AZ990" s="165"/>
      <c r="BA990" s="165"/>
      <c r="BB990" s="165"/>
      <c r="BC990" s="165"/>
      <c r="BD990" s="165"/>
      <c r="BE990" s="165"/>
      <c r="BF990" s="165"/>
      <c r="BG990" s="169"/>
      <c r="BH990" s="161"/>
      <c r="BI990" s="161"/>
      <c r="BJ990" s="155"/>
      <c r="BK990" s="151"/>
      <c r="BL990" s="161"/>
      <c r="BM990" s="161"/>
      <c r="BN990" s="158"/>
      <c r="BO990" s="151"/>
      <c r="BP990" s="151"/>
      <c r="BQ990" s="151"/>
      <c r="BR990" s="151"/>
      <c r="BS990" s="157"/>
      <c r="BT990" s="157"/>
      <c r="BU990" s="157"/>
      <c r="BV990" s="153"/>
      <c r="BW990" s="153"/>
      <c r="BX990" s="151"/>
      <c r="BY990" s="151"/>
      <c r="BZ990" s="151"/>
      <c r="CA990" s="151"/>
      <c r="CB990" s="151"/>
      <c r="CC990" s="151"/>
      <c r="CD990" s="151"/>
      <c r="CE990" s="151"/>
      <c r="CF990" s="151"/>
      <c r="CG990" s="151"/>
      <c r="CH990" s="151"/>
      <c r="CI990" s="151"/>
      <c r="CJ990" s="151"/>
      <c r="CK990" s="151"/>
      <c r="CL990" s="151"/>
    </row>
    <row r="991" spans="1:90" s="89" customFormat="1" x14ac:dyDescent="0.2">
      <c r="A991" s="151"/>
      <c r="B991" s="151"/>
      <c r="C991" s="155"/>
      <c r="D991" s="153"/>
      <c r="E991" s="151"/>
      <c r="F991" s="156"/>
      <c r="G991" s="157"/>
      <c r="H991" s="158"/>
      <c r="I991" s="155"/>
      <c r="J991" s="159"/>
      <c r="K991" s="159"/>
      <c r="L991" s="266"/>
      <c r="M991" s="157"/>
      <c r="N991" s="151"/>
      <c r="O991" s="160"/>
      <c r="P991" s="151"/>
      <c r="Q991" s="151"/>
      <c r="R991" s="155"/>
      <c r="S991" s="151"/>
      <c r="T991" s="151"/>
      <c r="U991" s="161"/>
      <c r="V991" s="161"/>
      <c r="W991" s="165"/>
      <c r="X991" s="161"/>
      <c r="Y991" s="161"/>
      <c r="Z991" s="151"/>
      <c r="AA991" s="151"/>
      <c r="AB991" s="160"/>
      <c r="AC991" s="162"/>
      <c r="AD991" s="163"/>
      <c r="AE991" s="164"/>
      <c r="AF991" s="159"/>
      <c r="AG991" s="180"/>
      <c r="AH991" s="165"/>
      <c r="AI991" s="180"/>
      <c r="AJ991" s="165"/>
      <c r="AK991" s="180"/>
      <c r="AL991" s="165"/>
      <c r="AM991" s="180"/>
      <c r="AN991" s="165"/>
      <c r="AO991" s="180"/>
      <c r="AP991" s="165"/>
      <c r="AQ991" s="180"/>
      <c r="AR991" s="165"/>
      <c r="AS991" s="165"/>
      <c r="AT991" s="165"/>
      <c r="AU991" s="165"/>
      <c r="AV991" s="165"/>
      <c r="AW991" s="165"/>
      <c r="AX991" s="165"/>
      <c r="AY991" s="165"/>
      <c r="AZ991" s="165"/>
      <c r="BA991" s="165"/>
      <c r="BB991" s="165"/>
      <c r="BC991" s="165"/>
      <c r="BD991" s="165"/>
      <c r="BE991" s="165"/>
      <c r="BF991" s="165"/>
      <c r="BG991" s="169"/>
      <c r="BH991" s="161"/>
      <c r="BI991" s="161"/>
      <c r="BJ991" s="155"/>
      <c r="BK991" s="151"/>
      <c r="BL991" s="161"/>
      <c r="BM991" s="161"/>
      <c r="BN991" s="158"/>
      <c r="BO991" s="151"/>
      <c r="BP991" s="151"/>
      <c r="BQ991" s="151"/>
      <c r="BR991" s="151"/>
      <c r="BS991" s="157"/>
      <c r="BT991" s="157"/>
      <c r="BU991" s="157"/>
      <c r="BV991" s="153"/>
      <c r="BW991" s="153"/>
      <c r="BX991" s="151"/>
      <c r="BY991" s="151"/>
      <c r="BZ991" s="151"/>
      <c r="CA991" s="151"/>
      <c r="CB991" s="151"/>
      <c r="CC991" s="151"/>
      <c r="CD991" s="151"/>
      <c r="CE991" s="151"/>
      <c r="CF991" s="151"/>
      <c r="CG991" s="151"/>
      <c r="CH991" s="151"/>
      <c r="CI991" s="151"/>
      <c r="CJ991" s="151"/>
      <c r="CK991" s="151"/>
      <c r="CL991" s="151"/>
    </row>
    <row r="992" spans="1:90" s="89" customFormat="1" x14ac:dyDescent="0.2">
      <c r="A992" s="151"/>
      <c r="B992" s="151"/>
      <c r="C992" s="155"/>
      <c r="D992" s="153"/>
      <c r="E992" s="151"/>
      <c r="F992" s="156"/>
      <c r="G992" s="157"/>
      <c r="H992" s="158"/>
      <c r="I992" s="155"/>
      <c r="J992" s="159"/>
      <c r="K992" s="159"/>
      <c r="L992" s="266"/>
      <c r="M992" s="157"/>
      <c r="N992" s="151"/>
      <c r="O992" s="160"/>
      <c r="P992" s="151"/>
      <c r="Q992" s="151"/>
      <c r="R992" s="155"/>
      <c r="S992" s="151"/>
      <c r="T992" s="151"/>
      <c r="U992" s="161"/>
      <c r="V992" s="161"/>
      <c r="W992" s="165"/>
      <c r="X992" s="161"/>
      <c r="Y992" s="161"/>
      <c r="Z992" s="151"/>
      <c r="AA992" s="151"/>
      <c r="AB992" s="160"/>
      <c r="AC992" s="162"/>
      <c r="AD992" s="163"/>
      <c r="AE992" s="164"/>
      <c r="AF992" s="159"/>
      <c r="AG992" s="180"/>
      <c r="AH992" s="165"/>
      <c r="AI992" s="180"/>
      <c r="AJ992" s="165"/>
      <c r="AK992" s="180"/>
      <c r="AL992" s="165"/>
      <c r="AM992" s="180"/>
      <c r="AN992" s="165"/>
      <c r="AO992" s="180"/>
      <c r="AP992" s="165"/>
      <c r="AQ992" s="180"/>
      <c r="AR992" s="165"/>
      <c r="AS992" s="165"/>
      <c r="AT992" s="165"/>
      <c r="AU992" s="165"/>
      <c r="AV992" s="165"/>
      <c r="AW992" s="165"/>
      <c r="AX992" s="165"/>
      <c r="AY992" s="165"/>
      <c r="AZ992" s="165"/>
      <c r="BA992" s="165"/>
      <c r="BB992" s="165"/>
      <c r="BC992" s="165"/>
      <c r="BD992" s="165"/>
      <c r="BE992" s="165"/>
      <c r="BF992" s="165"/>
      <c r="BG992" s="169"/>
      <c r="BH992" s="161"/>
      <c r="BI992" s="161"/>
      <c r="BJ992" s="155"/>
      <c r="BK992" s="151"/>
      <c r="BL992" s="161"/>
      <c r="BM992" s="161"/>
      <c r="BN992" s="158"/>
      <c r="BO992" s="151"/>
      <c r="BP992" s="151"/>
      <c r="BQ992" s="151"/>
      <c r="BR992" s="151"/>
      <c r="BS992" s="157"/>
      <c r="BT992" s="157"/>
      <c r="BU992" s="157"/>
      <c r="BV992" s="153"/>
      <c r="BW992" s="153"/>
      <c r="BX992" s="151"/>
      <c r="BY992" s="151"/>
      <c r="BZ992" s="151"/>
      <c r="CA992" s="151"/>
      <c r="CB992" s="151"/>
      <c r="CC992" s="151"/>
      <c r="CD992" s="151"/>
      <c r="CE992" s="151"/>
      <c r="CF992" s="151"/>
      <c r="CG992" s="151"/>
      <c r="CH992" s="151"/>
      <c r="CI992" s="151"/>
      <c r="CJ992" s="151"/>
      <c r="CK992" s="151"/>
      <c r="CL992" s="151"/>
    </row>
    <row r="993" spans="1:90" s="89" customFormat="1" x14ac:dyDescent="0.2">
      <c r="A993" s="151"/>
      <c r="B993" s="151"/>
      <c r="C993" s="155"/>
      <c r="D993" s="153"/>
      <c r="E993" s="151"/>
      <c r="F993" s="156"/>
      <c r="G993" s="157"/>
      <c r="H993" s="158"/>
      <c r="I993" s="155"/>
      <c r="J993" s="159"/>
      <c r="K993" s="159"/>
      <c r="L993" s="266"/>
      <c r="M993" s="157"/>
      <c r="N993" s="151"/>
      <c r="O993" s="160"/>
      <c r="P993" s="151"/>
      <c r="Q993" s="151"/>
      <c r="R993" s="155"/>
      <c r="S993" s="151"/>
      <c r="T993" s="151"/>
      <c r="U993" s="161"/>
      <c r="V993" s="161"/>
      <c r="W993" s="165"/>
      <c r="X993" s="161"/>
      <c r="Y993" s="161"/>
      <c r="Z993" s="151"/>
      <c r="AA993" s="151"/>
      <c r="AB993" s="160"/>
      <c r="AC993" s="162"/>
      <c r="AD993" s="163"/>
      <c r="AE993" s="164"/>
      <c r="AF993" s="159"/>
      <c r="AG993" s="180"/>
      <c r="AH993" s="165"/>
      <c r="AI993" s="180"/>
      <c r="AJ993" s="165"/>
      <c r="AK993" s="180"/>
      <c r="AL993" s="165"/>
      <c r="AM993" s="180"/>
      <c r="AN993" s="165"/>
      <c r="AO993" s="180"/>
      <c r="AP993" s="165"/>
      <c r="AQ993" s="180"/>
      <c r="AR993" s="165"/>
      <c r="AS993" s="165"/>
      <c r="AT993" s="165"/>
      <c r="AU993" s="165"/>
      <c r="AV993" s="165"/>
      <c r="AW993" s="165"/>
      <c r="AX993" s="165"/>
      <c r="AY993" s="165"/>
      <c r="AZ993" s="165"/>
      <c r="BA993" s="165"/>
      <c r="BB993" s="165"/>
      <c r="BC993" s="165"/>
      <c r="BD993" s="165"/>
      <c r="BE993" s="165"/>
      <c r="BF993" s="165"/>
      <c r="BG993" s="169"/>
      <c r="BH993" s="161"/>
      <c r="BI993" s="161"/>
      <c r="BJ993" s="155"/>
      <c r="BK993" s="151"/>
      <c r="BL993" s="161"/>
      <c r="BM993" s="161"/>
      <c r="BN993" s="158"/>
      <c r="BO993" s="151"/>
      <c r="BP993" s="151"/>
      <c r="BQ993" s="151"/>
      <c r="BR993" s="151"/>
      <c r="BS993" s="157"/>
      <c r="BT993" s="157"/>
      <c r="BU993" s="157"/>
      <c r="BV993" s="153"/>
      <c r="BW993" s="153"/>
      <c r="BX993" s="151"/>
      <c r="BY993" s="151"/>
      <c r="BZ993" s="151"/>
      <c r="CA993" s="151"/>
      <c r="CB993" s="151"/>
      <c r="CC993" s="151"/>
      <c r="CD993" s="151"/>
      <c r="CE993" s="151"/>
      <c r="CF993" s="151"/>
      <c r="CG993" s="151"/>
      <c r="CH993" s="151"/>
      <c r="CI993" s="151"/>
      <c r="CJ993" s="151"/>
      <c r="CK993" s="151"/>
      <c r="CL993" s="151"/>
    </row>
    <row r="994" spans="1:90" s="89" customFormat="1" x14ac:dyDescent="0.2">
      <c r="A994" s="151"/>
      <c r="B994" s="151"/>
      <c r="C994" s="155"/>
      <c r="D994" s="153"/>
      <c r="E994" s="151"/>
      <c r="F994" s="156"/>
      <c r="G994" s="157"/>
      <c r="H994" s="158"/>
      <c r="I994" s="155"/>
      <c r="J994" s="159"/>
      <c r="K994" s="159"/>
      <c r="L994" s="266"/>
      <c r="M994" s="157"/>
      <c r="N994" s="151"/>
      <c r="O994" s="160"/>
      <c r="P994" s="151"/>
      <c r="Q994" s="151"/>
      <c r="R994" s="155"/>
      <c r="S994" s="151"/>
      <c r="T994" s="151"/>
      <c r="U994" s="161"/>
      <c r="V994" s="161"/>
      <c r="W994" s="165"/>
      <c r="X994" s="161"/>
      <c r="Y994" s="161"/>
      <c r="Z994" s="151"/>
      <c r="AA994" s="151"/>
      <c r="AB994" s="160"/>
      <c r="AC994" s="162"/>
      <c r="AD994" s="163"/>
      <c r="AE994" s="164"/>
      <c r="AF994" s="159"/>
      <c r="AG994" s="180"/>
      <c r="AH994" s="165"/>
      <c r="AI994" s="180"/>
      <c r="AJ994" s="165"/>
      <c r="AK994" s="180"/>
      <c r="AL994" s="165"/>
      <c r="AM994" s="180"/>
      <c r="AN994" s="165"/>
      <c r="AO994" s="180"/>
      <c r="AP994" s="165"/>
      <c r="AQ994" s="180"/>
      <c r="AR994" s="165"/>
      <c r="AS994" s="165"/>
      <c r="AT994" s="165"/>
      <c r="AU994" s="165"/>
      <c r="AV994" s="165"/>
      <c r="AW994" s="165"/>
      <c r="AX994" s="165"/>
      <c r="AY994" s="165"/>
      <c r="AZ994" s="165"/>
      <c r="BA994" s="165"/>
      <c r="BB994" s="165"/>
      <c r="BC994" s="165"/>
      <c r="BD994" s="165"/>
      <c r="BE994" s="165"/>
      <c r="BF994" s="165"/>
      <c r="BG994" s="169"/>
      <c r="BH994" s="161"/>
      <c r="BI994" s="161"/>
      <c r="BJ994" s="155"/>
      <c r="BK994" s="151"/>
      <c r="BL994" s="161"/>
      <c r="BM994" s="161"/>
      <c r="BN994" s="158"/>
      <c r="BO994" s="151"/>
      <c r="BP994" s="151"/>
      <c r="BQ994" s="151"/>
      <c r="BR994" s="151"/>
      <c r="BS994" s="157"/>
      <c r="BT994" s="157"/>
      <c r="BU994" s="157"/>
      <c r="BV994" s="153"/>
      <c r="BW994" s="153"/>
      <c r="BX994" s="151"/>
      <c r="BY994" s="151"/>
      <c r="BZ994" s="151"/>
      <c r="CA994" s="151"/>
      <c r="CB994" s="151"/>
      <c r="CC994" s="151"/>
      <c r="CD994" s="151"/>
      <c r="CE994" s="151"/>
      <c r="CF994" s="151"/>
      <c r="CG994" s="151"/>
      <c r="CH994" s="151"/>
      <c r="CI994" s="151"/>
      <c r="CJ994" s="151"/>
      <c r="CK994" s="151"/>
      <c r="CL994" s="151"/>
    </row>
    <row r="995" spans="1:90" s="89" customFormat="1" x14ac:dyDescent="0.2">
      <c r="A995" s="151"/>
      <c r="B995" s="151"/>
      <c r="C995" s="155"/>
      <c r="D995" s="153"/>
      <c r="E995" s="151"/>
      <c r="F995" s="156"/>
      <c r="G995" s="157"/>
      <c r="H995" s="158"/>
      <c r="I995" s="155"/>
      <c r="J995" s="159"/>
      <c r="K995" s="159"/>
      <c r="L995" s="266"/>
      <c r="M995" s="157"/>
      <c r="N995" s="151"/>
      <c r="O995" s="160"/>
      <c r="P995" s="151"/>
      <c r="Q995" s="151"/>
      <c r="R995" s="155"/>
      <c r="S995" s="151"/>
      <c r="T995" s="151"/>
      <c r="U995" s="161"/>
      <c r="V995" s="161"/>
      <c r="W995" s="165"/>
      <c r="X995" s="161"/>
      <c r="Y995" s="161"/>
      <c r="Z995" s="151"/>
      <c r="AA995" s="151"/>
      <c r="AB995" s="160"/>
      <c r="AC995" s="162"/>
      <c r="AD995" s="163"/>
      <c r="AE995" s="164"/>
      <c r="AF995" s="159"/>
      <c r="AG995" s="180"/>
      <c r="AH995" s="165"/>
      <c r="AI995" s="180"/>
      <c r="AJ995" s="165"/>
      <c r="AK995" s="180"/>
      <c r="AL995" s="165"/>
      <c r="AM995" s="180"/>
      <c r="AN995" s="165"/>
      <c r="AO995" s="180"/>
      <c r="AP995" s="165"/>
      <c r="AQ995" s="180"/>
      <c r="AR995" s="165"/>
      <c r="AS995" s="165"/>
      <c r="AT995" s="165"/>
      <c r="AU995" s="165"/>
      <c r="AV995" s="165"/>
      <c r="AW995" s="165"/>
      <c r="AX995" s="165"/>
      <c r="AY995" s="165"/>
      <c r="AZ995" s="165"/>
      <c r="BA995" s="165"/>
      <c r="BB995" s="165"/>
      <c r="BC995" s="165"/>
      <c r="BD995" s="165"/>
      <c r="BE995" s="165"/>
      <c r="BF995" s="165"/>
      <c r="BG995" s="169"/>
      <c r="BH995" s="161"/>
      <c r="BI995" s="161"/>
      <c r="BJ995" s="155"/>
      <c r="BK995" s="151"/>
      <c r="BL995" s="161"/>
      <c r="BM995" s="161"/>
      <c r="BN995" s="158"/>
      <c r="BO995" s="151"/>
      <c r="BP995" s="151"/>
      <c r="BQ995" s="151"/>
      <c r="BR995" s="151"/>
      <c r="BS995" s="157"/>
      <c r="BT995" s="157"/>
      <c r="BU995" s="157"/>
      <c r="BV995" s="153"/>
      <c r="BW995" s="153"/>
      <c r="BX995" s="151"/>
      <c r="BY995" s="151"/>
      <c r="BZ995" s="151"/>
      <c r="CA995" s="151"/>
      <c r="CB995" s="151"/>
      <c r="CC995" s="151"/>
      <c r="CD995" s="151"/>
      <c r="CE995" s="151"/>
      <c r="CF995" s="151"/>
      <c r="CG995" s="151"/>
      <c r="CH995" s="151"/>
      <c r="CI995" s="151"/>
      <c r="CJ995" s="151"/>
      <c r="CK995" s="151"/>
      <c r="CL995" s="151"/>
    </row>
    <row r="996" spans="1:90" s="89" customFormat="1" x14ac:dyDescent="0.2">
      <c r="A996" s="151"/>
      <c r="B996" s="151"/>
      <c r="C996" s="155"/>
      <c r="D996" s="153"/>
      <c r="E996" s="151"/>
      <c r="F996" s="156"/>
      <c r="G996" s="157"/>
      <c r="H996" s="158"/>
      <c r="I996" s="155"/>
      <c r="J996" s="159"/>
      <c r="K996" s="159"/>
      <c r="L996" s="266"/>
      <c r="M996" s="157"/>
      <c r="N996" s="151"/>
      <c r="O996" s="160"/>
      <c r="P996" s="151"/>
      <c r="Q996" s="151"/>
      <c r="R996" s="155"/>
      <c r="S996" s="151"/>
      <c r="T996" s="151"/>
      <c r="U996" s="161"/>
      <c r="V996" s="161"/>
      <c r="W996" s="165"/>
      <c r="X996" s="161"/>
      <c r="Y996" s="161"/>
      <c r="Z996" s="151"/>
      <c r="AA996" s="151"/>
      <c r="AB996" s="160"/>
      <c r="AC996" s="162"/>
      <c r="AD996" s="163"/>
      <c r="AE996" s="164"/>
      <c r="AF996" s="159"/>
      <c r="AG996" s="180"/>
      <c r="AH996" s="165"/>
      <c r="AI996" s="180"/>
      <c r="AJ996" s="165"/>
      <c r="AK996" s="180"/>
      <c r="AL996" s="165"/>
      <c r="AM996" s="180"/>
      <c r="AN996" s="165"/>
      <c r="AO996" s="180"/>
      <c r="AP996" s="165"/>
      <c r="AQ996" s="180"/>
      <c r="AR996" s="165"/>
      <c r="AS996" s="165"/>
      <c r="AT996" s="165"/>
      <c r="AU996" s="165"/>
      <c r="AV996" s="165"/>
      <c r="AW996" s="165"/>
      <c r="AX996" s="165"/>
      <c r="AY996" s="165"/>
      <c r="AZ996" s="165"/>
      <c r="BA996" s="165"/>
      <c r="BB996" s="165"/>
      <c r="BC996" s="165"/>
      <c r="BD996" s="165"/>
      <c r="BE996" s="165"/>
      <c r="BF996" s="165"/>
      <c r="BG996" s="169"/>
      <c r="BH996" s="161"/>
      <c r="BI996" s="161"/>
      <c r="BJ996" s="155"/>
      <c r="BK996" s="151"/>
      <c r="BL996" s="161"/>
      <c r="BM996" s="161"/>
      <c r="BN996" s="158"/>
      <c r="BO996" s="151"/>
      <c r="BP996" s="151"/>
      <c r="BQ996" s="151"/>
      <c r="BR996" s="151"/>
      <c r="BS996" s="157"/>
      <c r="BT996" s="157"/>
      <c r="BU996" s="157"/>
      <c r="BV996" s="153"/>
      <c r="BW996" s="153"/>
      <c r="BX996" s="151"/>
      <c r="BY996" s="151"/>
      <c r="BZ996" s="151"/>
      <c r="CA996" s="151"/>
      <c r="CB996" s="151"/>
      <c r="CC996" s="151"/>
      <c r="CD996" s="151"/>
      <c r="CE996" s="151"/>
      <c r="CF996" s="151"/>
      <c r="CG996" s="151"/>
      <c r="CH996" s="151"/>
      <c r="CI996" s="151"/>
      <c r="CJ996" s="151"/>
      <c r="CK996" s="151"/>
      <c r="CL996" s="151"/>
    </row>
    <row r="997" spans="1:90" s="89" customFormat="1" x14ac:dyDescent="0.2">
      <c r="A997" s="151"/>
      <c r="B997" s="151"/>
      <c r="C997" s="155"/>
      <c r="D997" s="153"/>
      <c r="E997" s="151"/>
      <c r="F997" s="156"/>
      <c r="G997" s="157"/>
      <c r="H997" s="158"/>
      <c r="I997" s="155"/>
      <c r="J997" s="159"/>
      <c r="K997" s="159"/>
      <c r="L997" s="266"/>
      <c r="M997" s="157"/>
      <c r="N997" s="151"/>
      <c r="O997" s="160"/>
      <c r="P997" s="151"/>
      <c r="Q997" s="151"/>
      <c r="R997" s="155"/>
      <c r="S997" s="151"/>
      <c r="T997" s="151"/>
      <c r="U997" s="161"/>
      <c r="V997" s="161"/>
      <c r="W997" s="165"/>
      <c r="X997" s="161"/>
      <c r="Y997" s="161"/>
      <c r="Z997" s="151"/>
      <c r="AA997" s="151"/>
      <c r="AB997" s="160"/>
      <c r="AC997" s="162"/>
      <c r="AD997" s="163"/>
      <c r="AE997" s="164"/>
      <c r="AF997" s="159"/>
      <c r="AG997" s="180"/>
      <c r="AH997" s="165"/>
      <c r="AI997" s="180"/>
      <c r="AJ997" s="165"/>
      <c r="AK997" s="180"/>
      <c r="AL997" s="165"/>
      <c r="AM997" s="180"/>
      <c r="AN997" s="165"/>
      <c r="AO997" s="180"/>
      <c r="AP997" s="165"/>
      <c r="AQ997" s="180"/>
      <c r="AR997" s="165"/>
      <c r="AS997" s="165"/>
      <c r="AT997" s="165"/>
      <c r="AU997" s="165"/>
      <c r="AV997" s="165"/>
      <c r="AW997" s="165"/>
      <c r="AX997" s="165"/>
      <c r="AY997" s="165"/>
      <c r="AZ997" s="165"/>
      <c r="BA997" s="165"/>
      <c r="BB997" s="165"/>
      <c r="BC997" s="165"/>
      <c r="BD997" s="165"/>
      <c r="BE997" s="165"/>
      <c r="BF997" s="165"/>
      <c r="BG997" s="169"/>
      <c r="BH997" s="161"/>
      <c r="BI997" s="161"/>
      <c r="BJ997" s="155"/>
      <c r="BK997" s="151"/>
      <c r="BL997" s="161"/>
      <c r="BM997" s="161"/>
      <c r="BN997" s="158"/>
      <c r="BO997" s="151"/>
      <c r="BP997" s="151"/>
      <c r="BQ997" s="151"/>
      <c r="BR997" s="151"/>
      <c r="BS997" s="157"/>
      <c r="BT997" s="157"/>
      <c r="BU997" s="157"/>
      <c r="BV997" s="153"/>
      <c r="BW997" s="153"/>
      <c r="BX997" s="151"/>
      <c r="BY997" s="151"/>
      <c r="BZ997" s="151"/>
      <c r="CA997" s="151"/>
      <c r="CB997" s="151"/>
      <c r="CC997" s="151"/>
      <c r="CD997" s="151"/>
      <c r="CE997" s="151"/>
      <c r="CF997" s="151"/>
      <c r="CG997" s="151"/>
      <c r="CH997" s="151"/>
      <c r="CI997" s="151"/>
      <c r="CJ997" s="151"/>
      <c r="CK997" s="151"/>
      <c r="CL997" s="151"/>
    </row>
    <row r="998" spans="1:90" s="89" customFormat="1" x14ac:dyDescent="0.2">
      <c r="A998" s="151"/>
      <c r="B998" s="151"/>
      <c r="C998" s="155"/>
      <c r="D998" s="153"/>
      <c r="E998" s="151"/>
      <c r="F998" s="156"/>
      <c r="G998" s="157"/>
      <c r="H998" s="158"/>
      <c r="I998" s="155"/>
      <c r="J998" s="159"/>
      <c r="K998" s="159"/>
      <c r="L998" s="266"/>
      <c r="M998" s="157"/>
      <c r="N998" s="151"/>
      <c r="O998" s="160"/>
      <c r="P998" s="151"/>
      <c r="Q998" s="151"/>
      <c r="R998" s="155"/>
      <c r="S998" s="151"/>
      <c r="T998" s="151"/>
      <c r="U998" s="161"/>
      <c r="V998" s="161"/>
      <c r="W998" s="165"/>
      <c r="X998" s="161"/>
      <c r="Y998" s="161"/>
      <c r="Z998" s="151"/>
      <c r="AA998" s="151"/>
      <c r="AB998" s="160"/>
      <c r="AC998" s="162"/>
      <c r="AD998" s="163"/>
      <c r="AE998" s="164"/>
      <c r="AF998" s="159"/>
      <c r="AG998" s="180"/>
      <c r="AH998" s="165"/>
      <c r="AI998" s="180"/>
      <c r="AJ998" s="165"/>
      <c r="AK998" s="180"/>
      <c r="AL998" s="165"/>
      <c r="AM998" s="180"/>
      <c r="AN998" s="165"/>
      <c r="AO998" s="180"/>
      <c r="AP998" s="165"/>
      <c r="AQ998" s="180"/>
      <c r="AR998" s="165"/>
      <c r="AS998" s="165"/>
      <c r="AT998" s="165"/>
      <c r="AU998" s="165"/>
      <c r="AV998" s="165"/>
      <c r="AW998" s="165"/>
      <c r="AX998" s="165"/>
      <c r="AY998" s="165"/>
      <c r="AZ998" s="165"/>
      <c r="BA998" s="165"/>
      <c r="BB998" s="165"/>
      <c r="BC998" s="165"/>
      <c r="BD998" s="165"/>
      <c r="BE998" s="165"/>
      <c r="BF998" s="165"/>
      <c r="BG998" s="169"/>
      <c r="BH998" s="161"/>
      <c r="BI998" s="161"/>
      <c r="BJ998" s="155"/>
      <c r="BK998" s="151"/>
      <c r="BL998" s="161"/>
      <c r="BM998" s="161"/>
      <c r="BN998" s="158"/>
      <c r="BO998" s="151"/>
      <c r="BP998" s="151"/>
      <c r="BQ998" s="151"/>
      <c r="BR998" s="151"/>
      <c r="BS998" s="157"/>
      <c r="BT998" s="157"/>
      <c r="BU998" s="157"/>
      <c r="BV998" s="153"/>
      <c r="BW998" s="153"/>
      <c r="BX998" s="151"/>
      <c r="BY998" s="151"/>
      <c r="BZ998" s="151"/>
      <c r="CA998" s="151"/>
      <c r="CB998" s="151"/>
      <c r="CC998" s="151"/>
      <c r="CD998" s="151"/>
      <c r="CE998" s="151"/>
      <c r="CF998" s="151"/>
      <c r="CG998" s="151"/>
      <c r="CH998" s="151"/>
      <c r="CI998" s="151"/>
      <c r="CJ998" s="151"/>
      <c r="CK998" s="151"/>
      <c r="CL998" s="151"/>
    </row>
  </sheetData>
  <autoFilter ref="A1:BAP947" xr:uid="{00000000-0001-0000-0000-000000000000}"/>
  <sortState xmlns:xlrd2="http://schemas.microsoft.com/office/spreadsheetml/2017/richdata2" ref="A2:AM859">
    <sortCondition ref="B2:B859"/>
    <sortCondition ref="C2:C859"/>
  </sortState>
  <phoneticPr fontId="1" type="noConversion"/>
  <pageMargins left="0.75" right="0.75" top="1" bottom="1" header="0.5" footer="0.5"/>
  <pageSetup orientation="portrait" horizontalDpi="4294967292" verticalDpi="4294967292"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AG56"/>
  <sheetViews>
    <sheetView workbookViewId="0">
      <selection activeCell="J46" sqref="J46"/>
    </sheetView>
  </sheetViews>
  <sheetFormatPr baseColWidth="10" defaultColWidth="11" defaultRowHeight="13" x14ac:dyDescent="0.15"/>
  <sheetData>
    <row r="1" spans="1:1385" s="33" customFormat="1" ht="40" customHeight="1" x14ac:dyDescent="0.15">
      <c r="A1" s="33" t="s">
        <v>4764</v>
      </c>
      <c r="B1" s="33" t="s">
        <v>4783</v>
      </c>
      <c r="C1" s="33" t="s">
        <v>633</v>
      </c>
      <c r="D1" s="33" t="s">
        <v>12</v>
      </c>
      <c r="E1" s="33" t="s">
        <v>708</v>
      </c>
      <c r="F1" s="33" t="s">
        <v>592</v>
      </c>
      <c r="G1" s="33" t="s">
        <v>591</v>
      </c>
      <c r="H1" s="93" t="s">
        <v>119</v>
      </c>
      <c r="I1" s="33" t="s">
        <v>497</v>
      </c>
      <c r="J1" s="33" t="s">
        <v>120</v>
      </c>
      <c r="K1" s="35" t="s">
        <v>3470</v>
      </c>
      <c r="L1" s="35" t="s">
        <v>629</v>
      </c>
      <c r="M1" s="36" t="s">
        <v>631</v>
      </c>
      <c r="N1" s="33" t="s">
        <v>14</v>
      </c>
      <c r="O1" s="33" t="s">
        <v>802</v>
      </c>
      <c r="P1" s="37" t="s">
        <v>776</v>
      </c>
      <c r="Q1" s="33" t="s">
        <v>703</v>
      </c>
      <c r="R1" s="33" t="s">
        <v>704</v>
      </c>
      <c r="S1" s="33" t="s">
        <v>532</v>
      </c>
      <c r="T1" s="34" t="s">
        <v>698</v>
      </c>
      <c r="U1" s="34" t="s">
        <v>699</v>
      </c>
      <c r="V1" s="35" t="s">
        <v>700</v>
      </c>
      <c r="W1" s="34" t="s">
        <v>2096</v>
      </c>
      <c r="X1" s="34" t="s">
        <v>702</v>
      </c>
      <c r="Y1" s="33" t="s">
        <v>534</v>
      </c>
      <c r="Z1" s="33" t="s">
        <v>630</v>
      </c>
      <c r="AA1" s="33" t="s">
        <v>1759</v>
      </c>
      <c r="AB1" s="38" t="s">
        <v>605</v>
      </c>
      <c r="AC1" s="38" t="s">
        <v>1636</v>
      </c>
      <c r="AD1" s="93" t="s">
        <v>491</v>
      </c>
      <c r="AE1" s="35" t="s">
        <v>635</v>
      </c>
      <c r="AF1" s="33" t="s">
        <v>1728</v>
      </c>
      <c r="AG1" s="35" t="s">
        <v>1638</v>
      </c>
      <c r="AH1" s="33" t="s">
        <v>1729</v>
      </c>
      <c r="AI1" s="35" t="s">
        <v>1639</v>
      </c>
      <c r="AJ1" s="33" t="s">
        <v>1730</v>
      </c>
      <c r="AK1" s="35" t="s">
        <v>1640</v>
      </c>
      <c r="AL1" s="33" t="s">
        <v>1731</v>
      </c>
      <c r="AM1" s="35" t="s">
        <v>1641</v>
      </c>
      <c r="AN1" s="33" t="s">
        <v>1732</v>
      </c>
      <c r="AO1" s="35" t="s">
        <v>1642</v>
      </c>
      <c r="AP1" s="33" t="s">
        <v>1733</v>
      </c>
      <c r="AQ1" s="35" t="s">
        <v>1643</v>
      </c>
      <c r="AR1" s="35" t="s">
        <v>1745</v>
      </c>
      <c r="AS1" s="35" t="s">
        <v>1746</v>
      </c>
      <c r="AT1" s="35" t="s">
        <v>1747</v>
      </c>
      <c r="AU1" s="35" t="s">
        <v>1748</v>
      </c>
      <c r="AV1" s="35" t="s">
        <v>4370</v>
      </c>
      <c r="AW1" s="35" t="s">
        <v>4369</v>
      </c>
      <c r="AX1" s="35" t="s">
        <v>4376</v>
      </c>
      <c r="AY1" s="35" t="s">
        <v>4377</v>
      </c>
      <c r="AZ1" s="35" t="s">
        <v>5444</v>
      </c>
      <c r="BA1" s="35" t="s">
        <v>5445</v>
      </c>
      <c r="BB1" s="35" t="s">
        <v>1644</v>
      </c>
      <c r="BC1" s="33" t="s">
        <v>1734</v>
      </c>
      <c r="BD1" s="33" t="s">
        <v>697</v>
      </c>
      <c r="BE1" s="33" t="s">
        <v>705</v>
      </c>
      <c r="BF1" s="33" t="s">
        <v>704</v>
      </c>
      <c r="BG1" s="33" t="s">
        <v>636</v>
      </c>
      <c r="BH1" s="39" t="s">
        <v>3032</v>
      </c>
      <c r="BI1" s="33" t="s">
        <v>803</v>
      </c>
      <c r="BJ1" s="33" t="s">
        <v>805</v>
      </c>
      <c r="BK1" s="33" t="s">
        <v>433</v>
      </c>
      <c r="BL1" s="33" t="s">
        <v>434</v>
      </c>
      <c r="BM1" s="33" t="s">
        <v>435</v>
      </c>
      <c r="BN1" s="33" t="s">
        <v>436</v>
      </c>
      <c r="BO1" s="33" t="s">
        <v>632</v>
      </c>
      <c r="BP1" s="33" t="s">
        <v>121</v>
      </c>
      <c r="BQ1" s="33" t="s">
        <v>122</v>
      </c>
      <c r="BR1" s="33" t="s">
        <v>123</v>
      </c>
      <c r="BS1" s="33" t="s">
        <v>441</v>
      </c>
      <c r="BT1" s="33" t="s">
        <v>442</v>
      </c>
      <c r="BU1" s="33" t="s">
        <v>443</v>
      </c>
      <c r="BV1" s="33" t="s">
        <v>701</v>
      </c>
      <c r="BW1" s="33" t="s">
        <v>444</v>
      </c>
      <c r="BX1" s="33" t="s">
        <v>445</v>
      </c>
      <c r="BY1" s="33" t="s">
        <v>446</v>
      </c>
      <c r="BZ1" s="33" t="s">
        <v>1764</v>
      </c>
      <c r="CA1" s="33" t="s">
        <v>1765</v>
      </c>
      <c r="CB1" s="33" t="s">
        <v>1766</v>
      </c>
      <c r="CC1" s="33" t="s">
        <v>1637</v>
      </c>
      <c r="CD1" s="104"/>
      <c r="CE1" s="104"/>
      <c r="CF1" s="104"/>
      <c r="CG1" s="104"/>
      <c r="CH1" s="104"/>
      <c r="CI1" s="104"/>
      <c r="CJ1" s="104"/>
      <c r="CK1" s="104"/>
      <c r="CL1" s="104"/>
      <c r="CM1" s="104"/>
      <c r="CN1" s="104"/>
      <c r="CO1" s="104"/>
      <c r="CP1" s="104"/>
      <c r="CQ1" s="104"/>
      <c r="CR1" s="104"/>
      <c r="CS1" s="104"/>
      <c r="CT1" s="104"/>
      <c r="CU1" s="104"/>
      <c r="CV1" s="104"/>
      <c r="CW1" s="104"/>
      <c r="CX1" s="104"/>
      <c r="CY1" s="104"/>
      <c r="CZ1" s="104"/>
      <c r="DA1" s="104"/>
      <c r="DB1" s="104"/>
      <c r="DC1" s="104"/>
      <c r="DD1" s="104"/>
      <c r="DE1" s="104"/>
      <c r="DF1" s="104"/>
      <c r="DG1" s="104"/>
      <c r="DH1" s="104"/>
      <c r="DI1" s="104"/>
      <c r="DJ1" s="104"/>
      <c r="DK1" s="104"/>
      <c r="DL1" s="104"/>
      <c r="DM1" s="104"/>
      <c r="DN1" s="104"/>
      <c r="DO1" s="104"/>
      <c r="DP1" s="104"/>
      <c r="DQ1" s="104"/>
      <c r="DR1" s="104"/>
      <c r="DS1" s="104"/>
      <c r="DT1" s="104"/>
      <c r="DU1" s="104"/>
      <c r="DV1" s="104"/>
      <c r="DW1" s="104"/>
      <c r="DX1" s="104"/>
      <c r="DY1" s="104"/>
      <c r="DZ1" s="104"/>
      <c r="EA1" s="104"/>
      <c r="EB1" s="104"/>
      <c r="EC1" s="104"/>
      <c r="ED1" s="104"/>
      <c r="EE1" s="104"/>
      <c r="EF1" s="104"/>
      <c r="EG1" s="104"/>
      <c r="EH1" s="104"/>
      <c r="EI1" s="104"/>
      <c r="EJ1" s="104"/>
      <c r="EK1" s="104"/>
      <c r="EL1" s="104"/>
      <c r="EM1" s="104"/>
      <c r="EN1" s="104"/>
      <c r="EO1" s="104"/>
      <c r="EP1" s="104"/>
      <c r="EQ1" s="104"/>
      <c r="ER1" s="104"/>
      <c r="ES1" s="104"/>
      <c r="ET1" s="104"/>
      <c r="EU1" s="104"/>
      <c r="EV1" s="104"/>
      <c r="EW1" s="104"/>
      <c r="EX1" s="104"/>
      <c r="EY1" s="104"/>
      <c r="EZ1" s="104"/>
      <c r="FA1" s="104"/>
      <c r="FB1" s="104"/>
      <c r="FC1" s="104"/>
      <c r="FD1" s="104"/>
      <c r="FE1" s="104"/>
      <c r="FF1" s="104"/>
      <c r="FG1" s="104"/>
      <c r="FH1" s="104"/>
      <c r="FI1" s="104"/>
      <c r="FJ1" s="104"/>
      <c r="FK1" s="104"/>
      <c r="FL1" s="104"/>
      <c r="FM1" s="104"/>
      <c r="FN1" s="104"/>
      <c r="FO1" s="104"/>
      <c r="FP1" s="104"/>
      <c r="FQ1" s="104"/>
      <c r="FR1" s="104"/>
      <c r="FS1" s="104"/>
      <c r="FT1" s="104"/>
      <c r="FU1" s="104"/>
      <c r="FV1" s="104"/>
      <c r="FW1" s="104"/>
      <c r="FX1" s="104"/>
      <c r="FY1" s="104"/>
      <c r="FZ1" s="104"/>
      <c r="GA1" s="104"/>
      <c r="GB1" s="104"/>
      <c r="GC1" s="104"/>
      <c r="GD1" s="104"/>
      <c r="GE1" s="104"/>
      <c r="GF1" s="104"/>
      <c r="GG1" s="104"/>
      <c r="GH1" s="104"/>
      <c r="GI1" s="104"/>
      <c r="GJ1" s="104"/>
      <c r="GK1" s="104"/>
      <c r="GL1" s="104"/>
      <c r="GM1" s="104"/>
      <c r="GN1" s="104"/>
      <c r="GO1" s="104"/>
      <c r="GP1" s="104"/>
      <c r="GQ1" s="104"/>
      <c r="GR1" s="104"/>
      <c r="GS1" s="104"/>
      <c r="GT1" s="104"/>
      <c r="GU1" s="104"/>
      <c r="GV1" s="104"/>
      <c r="GW1" s="104"/>
      <c r="GX1" s="104"/>
      <c r="GY1" s="104"/>
      <c r="GZ1" s="104"/>
      <c r="HA1" s="104"/>
      <c r="HB1" s="104"/>
      <c r="HC1" s="104"/>
      <c r="HD1" s="104"/>
      <c r="HE1" s="104"/>
      <c r="HF1" s="104"/>
      <c r="HG1" s="104"/>
      <c r="HH1" s="104"/>
      <c r="HI1" s="104"/>
      <c r="HJ1" s="104"/>
      <c r="HK1" s="104"/>
      <c r="HL1" s="104"/>
      <c r="HM1" s="104"/>
      <c r="HN1" s="104"/>
      <c r="HO1" s="104"/>
      <c r="HP1" s="104"/>
      <c r="HQ1" s="104"/>
      <c r="HR1" s="104"/>
      <c r="HS1" s="104"/>
      <c r="HT1" s="104"/>
      <c r="HU1" s="104"/>
      <c r="HV1" s="104"/>
      <c r="HW1" s="104"/>
      <c r="HX1" s="104"/>
      <c r="HY1" s="104"/>
      <c r="HZ1" s="104"/>
      <c r="IA1" s="104"/>
      <c r="IB1" s="104"/>
      <c r="IC1" s="104"/>
      <c r="ID1" s="104"/>
      <c r="IE1" s="104"/>
      <c r="IF1" s="104"/>
      <c r="IG1" s="104"/>
      <c r="IH1" s="104"/>
      <c r="II1" s="104"/>
      <c r="IJ1" s="104"/>
      <c r="IK1" s="104"/>
      <c r="IL1" s="104"/>
      <c r="IM1" s="104"/>
      <c r="IN1" s="104"/>
      <c r="IO1" s="104"/>
      <c r="IP1" s="104"/>
      <c r="IQ1" s="104"/>
      <c r="IR1" s="104"/>
      <c r="IS1" s="104"/>
      <c r="IT1" s="104"/>
      <c r="IU1" s="104"/>
      <c r="IV1" s="104"/>
      <c r="IW1" s="104"/>
      <c r="IX1" s="104"/>
      <c r="IY1" s="104"/>
      <c r="IZ1" s="104"/>
      <c r="JA1" s="104"/>
      <c r="JB1" s="104"/>
      <c r="JC1" s="104"/>
      <c r="JD1" s="104"/>
      <c r="JE1" s="104"/>
      <c r="JF1" s="104"/>
      <c r="JG1" s="104"/>
      <c r="JH1" s="104"/>
      <c r="JI1" s="104"/>
      <c r="JJ1" s="104"/>
      <c r="JK1" s="104"/>
      <c r="JL1" s="104"/>
      <c r="JM1" s="104"/>
      <c r="JN1" s="104"/>
      <c r="JO1" s="104"/>
      <c r="JP1" s="104"/>
      <c r="JQ1" s="104"/>
      <c r="JR1" s="104"/>
      <c r="JS1" s="104"/>
      <c r="JT1" s="104"/>
      <c r="JU1" s="104"/>
      <c r="JV1" s="104"/>
      <c r="JW1" s="104"/>
      <c r="JX1" s="104"/>
      <c r="JY1" s="104"/>
      <c r="JZ1" s="104"/>
      <c r="KA1" s="104"/>
      <c r="KB1" s="104"/>
      <c r="KC1" s="104"/>
      <c r="KD1" s="104"/>
      <c r="KE1" s="104"/>
      <c r="KF1" s="104"/>
      <c r="KG1" s="104"/>
      <c r="KH1" s="104"/>
      <c r="KI1" s="104"/>
      <c r="KJ1" s="104"/>
      <c r="KK1" s="104"/>
      <c r="KL1" s="104"/>
      <c r="KM1" s="104"/>
      <c r="KN1" s="104"/>
      <c r="KO1" s="104"/>
      <c r="KP1" s="104"/>
      <c r="KQ1" s="104"/>
      <c r="KR1" s="104"/>
      <c r="KS1" s="104"/>
      <c r="KT1" s="104"/>
      <c r="KU1" s="104"/>
      <c r="KV1" s="104"/>
      <c r="KW1" s="104"/>
      <c r="KX1" s="104"/>
      <c r="KY1" s="104"/>
      <c r="KZ1" s="104"/>
      <c r="LA1" s="104"/>
      <c r="LB1" s="104"/>
      <c r="LC1" s="104"/>
      <c r="LD1" s="104"/>
      <c r="LE1" s="104"/>
      <c r="LF1" s="104"/>
      <c r="LG1" s="104"/>
      <c r="LH1" s="104"/>
      <c r="LI1" s="104"/>
      <c r="LJ1" s="104"/>
      <c r="LK1" s="104"/>
      <c r="LL1" s="104"/>
      <c r="LM1" s="104"/>
      <c r="LN1" s="104"/>
      <c r="LO1" s="104"/>
      <c r="LP1" s="104"/>
      <c r="LQ1" s="104"/>
      <c r="LR1" s="104"/>
      <c r="LS1" s="104"/>
      <c r="LT1" s="104"/>
      <c r="LU1" s="104"/>
      <c r="LV1" s="104"/>
      <c r="LW1" s="104"/>
      <c r="LX1" s="104"/>
      <c r="LY1" s="104"/>
      <c r="LZ1" s="104"/>
      <c r="MA1" s="104"/>
      <c r="MB1" s="104"/>
      <c r="MC1" s="104"/>
      <c r="MD1" s="104"/>
      <c r="ME1" s="104"/>
      <c r="MF1" s="104"/>
      <c r="MG1" s="104"/>
      <c r="MH1" s="104"/>
      <c r="MI1" s="104"/>
      <c r="MJ1" s="104"/>
      <c r="MK1" s="104"/>
      <c r="ML1" s="104"/>
      <c r="MM1" s="104"/>
      <c r="MN1" s="104"/>
      <c r="MO1" s="104"/>
      <c r="MP1" s="104"/>
      <c r="MQ1" s="104"/>
      <c r="MR1" s="104"/>
      <c r="MS1" s="104"/>
      <c r="MT1" s="104"/>
      <c r="MU1" s="104"/>
      <c r="MV1" s="104"/>
      <c r="MW1" s="104"/>
      <c r="MX1" s="104"/>
      <c r="MY1" s="104"/>
      <c r="MZ1" s="104"/>
      <c r="NA1" s="104"/>
      <c r="NB1" s="104"/>
      <c r="NC1" s="104"/>
      <c r="ND1" s="104"/>
      <c r="NE1" s="104"/>
      <c r="NF1" s="104"/>
      <c r="NG1" s="104"/>
      <c r="NH1" s="104"/>
      <c r="NI1" s="104"/>
      <c r="NJ1" s="104"/>
      <c r="NK1" s="104"/>
      <c r="NL1" s="104"/>
      <c r="NM1" s="104"/>
      <c r="NN1" s="104"/>
      <c r="NO1" s="104"/>
      <c r="NP1" s="104"/>
      <c r="NQ1" s="104"/>
      <c r="NR1" s="104"/>
      <c r="NS1" s="104"/>
      <c r="NT1" s="104"/>
      <c r="NU1" s="104"/>
      <c r="NV1" s="104"/>
      <c r="NW1" s="104"/>
      <c r="NX1" s="104"/>
      <c r="NY1" s="104"/>
      <c r="NZ1" s="104"/>
      <c r="OA1" s="104"/>
      <c r="OB1" s="104"/>
      <c r="OC1" s="104"/>
      <c r="OD1" s="104"/>
      <c r="OE1" s="104"/>
      <c r="OF1" s="104"/>
      <c r="OG1" s="104"/>
      <c r="OH1" s="104"/>
      <c r="OI1" s="104"/>
      <c r="OJ1" s="104"/>
      <c r="OK1" s="104"/>
      <c r="OL1" s="104"/>
      <c r="OM1" s="104"/>
      <c r="ON1" s="104"/>
      <c r="OO1" s="104"/>
      <c r="OP1" s="104"/>
      <c r="OQ1" s="104"/>
      <c r="OR1" s="104"/>
      <c r="OS1" s="104"/>
      <c r="OT1" s="104"/>
      <c r="OU1" s="104"/>
      <c r="OV1" s="104"/>
      <c r="OW1" s="104"/>
      <c r="OX1" s="104"/>
      <c r="OY1" s="104"/>
      <c r="OZ1" s="104"/>
      <c r="PA1" s="104"/>
      <c r="PB1" s="104"/>
      <c r="PC1" s="104"/>
      <c r="PD1" s="104"/>
      <c r="PE1" s="104"/>
      <c r="PF1" s="104"/>
      <c r="PG1" s="104"/>
      <c r="PH1" s="104"/>
      <c r="PI1" s="104"/>
      <c r="PJ1" s="104"/>
      <c r="PK1" s="104"/>
      <c r="PL1" s="104"/>
      <c r="PM1" s="104"/>
      <c r="PN1" s="104"/>
      <c r="PO1" s="104"/>
      <c r="PP1" s="104"/>
      <c r="PQ1" s="104"/>
      <c r="PR1" s="104"/>
      <c r="PS1" s="104"/>
      <c r="PT1" s="104"/>
      <c r="PU1" s="104"/>
      <c r="PV1" s="104"/>
      <c r="PW1" s="104"/>
      <c r="PX1" s="104"/>
      <c r="PY1" s="104"/>
      <c r="PZ1" s="104"/>
      <c r="QA1" s="104"/>
      <c r="QB1" s="104"/>
      <c r="QC1" s="104"/>
      <c r="QD1" s="104"/>
      <c r="QE1" s="104"/>
      <c r="QF1" s="104"/>
      <c r="QG1" s="104"/>
      <c r="QH1" s="104"/>
      <c r="QI1" s="104"/>
      <c r="QJ1" s="104"/>
      <c r="QK1" s="104"/>
      <c r="QL1" s="104"/>
      <c r="QM1" s="104"/>
      <c r="QN1" s="104"/>
      <c r="QO1" s="104"/>
      <c r="QP1" s="104"/>
      <c r="QQ1" s="104"/>
      <c r="QR1" s="104"/>
      <c r="QS1" s="104"/>
      <c r="QT1" s="104"/>
      <c r="QU1" s="104"/>
      <c r="QV1" s="104"/>
      <c r="QW1" s="104"/>
      <c r="QX1" s="104"/>
      <c r="QY1" s="104"/>
      <c r="QZ1" s="104"/>
      <c r="RA1" s="104"/>
      <c r="RB1" s="104"/>
      <c r="RC1" s="104"/>
      <c r="RD1" s="104"/>
      <c r="RE1" s="104"/>
      <c r="RF1" s="104"/>
      <c r="RG1" s="104"/>
      <c r="RH1" s="104"/>
      <c r="RI1" s="104"/>
      <c r="RJ1" s="104"/>
      <c r="RK1" s="104"/>
      <c r="RL1" s="104"/>
      <c r="RM1" s="104"/>
      <c r="RN1" s="104"/>
      <c r="RO1" s="104"/>
      <c r="RP1" s="104"/>
      <c r="RQ1" s="104"/>
      <c r="RR1" s="104"/>
      <c r="RS1" s="104"/>
      <c r="RT1" s="104"/>
      <c r="RU1" s="104"/>
      <c r="RV1" s="104"/>
      <c r="RW1" s="104"/>
      <c r="RX1" s="104"/>
      <c r="RY1" s="104"/>
      <c r="RZ1" s="104"/>
      <c r="SA1" s="104"/>
      <c r="SB1" s="104"/>
      <c r="SC1" s="104"/>
      <c r="SD1" s="104"/>
      <c r="SE1" s="104"/>
      <c r="SF1" s="104"/>
      <c r="SG1" s="104"/>
      <c r="SH1" s="104"/>
      <c r="SI1" s="104"/>
      <c r="SJ1" s="104"/>
      <c r="SK1" s="104"/>
      <c r="SL1" s="104"/>
      <c r="SM1" s="104"/>
      <c r="SN1" s="104"/>
      <c r="SO1" s="104"/>
      <c r="SP1" s="104"/>
      <c r="SQ1" s="104"/>
      <c r="SR1" s="104"/>
      <c r="SS1" s="104"/>
      <c r="ST1" s="104"/>
      <c r="SU1" s="104"/>
      <c r="SV1" s="104"/>
      <c r="SW1" s="104"/>
      <c r="SX1" s="104"/>
      <c r="SY1" s="104"/>
      <c r="SZ1" s="104"/>
      <c r="TA1" s="104"/>
      <c r="TB1" s="104"/>
      <c r="TC1" s="104"/>
      <c r="TD1" s="104"/>
      <c r="TE1" s="104"/>
      <c r="TF1" s="104"/>
      <c r="TG1" s="104"/>
      <c r="TH1" s="104"/>
      <c r="TI1" s="104"/>
      <c r="TJ1" s="104"/>
      <c r="TK1" s="104"/>
      <c r="TL1" s="104"/>
      <c r="TM1" s="104"/>
      <c r="TN1" s="104"/>
      <c r="TO1" s="104"/>
      <c r="TP1" s="104"/>
      <c r="TQ1" s="104"/>
      <c r="TR1" s="104"/>
      <c r="TS1" s="104"/>
      <c r="TT1" s="104"/>
      <c r="TU1" s="104"/>
      <c r="TV1" s="104"/>
      <c r="TW1" s="104"/>
      <c r="TX1" s="104"/>
      <c r="TY1" s="104"/>
      <c r="TZ1" s="104"/>
      <c r="UA1" s="104"/>
      <c r="UB1" s="104"/>
      <c r="UC1" s="104"/>
      <c r="UD1" s="104"/>
      <c r="UE1" s="104"/>
      <c r="UF1" s="104"/>
      <c r="UG1" s="104"/>
      <c r="UH1" s="104"/>
      <c r="UI1" s="104"/>
      <c r="UJ1" s="104"/>
      <c r="UK1" s="104"/>
      <c r="UL1" s="104"/>
      <c r="UM1" s="104"/>
      <c r="UN1" s="104"/>
      <c r="UO1" s="104"/>
      <c r="UP1" s="104"/>
      <c r="UQ1" s="104"/>
      <c r="UR1" s="104"/>
      <c r="US1" s="104"/>
      <c r="UT1" s="104"/>
      <c r="UU1" s="104"/>
      <c r="UV1" s="104"/>
      <c r="UW1" s="104"/>
      <c r="UX1" s="104"/>
      <c r="UY1" s="104"/>
      <c r="UZ1" s="104"/>
      <c r="VA1" s="104"/>
      <c r="VB1" s="104"/>
      <c r="VC1" s="104"/>
      <c r="VD1" s="104"/>
      <c r="VE1" s="104"/>
      <c r="VF1" s="104"/>
      <c r="VG1" s="104"/>
      <c r="VH1" s="104"/>
      <c r="VI1" s="104"/>
      <c r="VJ1" s="104"/>
      <c r="VK1" s="104"/>
      <c r="VL1" s="104"/>
      <c r="VM1" s="104"/>
      <c r="VN1" s="104"/>
      <c r="VO1" s="104"/>
      <c r="VP1" s="104"/>
      <c r="VQ1" s="104"/>
      <c r="VR1" s="104"/>
      <c r="VS1" s="104"/>
      <c r="VT1" s="104"/>
      <c r="VU1" s="104"/>
      <c r="VV1" s="104"/>
      <c r="VW1" s="104"/>
      <c r="VX1" s="104"/>
      <c r="VY1" s="104"/>
      <c r="VZ1" s="104"/>
      <c r="WA1" s="104"/>
      <c r="WB1" s="104"/>
      <c r="WC1" s="104"/>
      <c r="WD1" s="104"/>
      <c r="WE1" s="104"/>
      <c r="WF1" s="104"/>
      <c r="WG1" s="104"/>
      <c r="WH1" s="104"/>
      <c r="WI1" s="104"/>
      <c r="WJ1" s="104"/>
      <c r="WK1" s="104"/>
      <c r="WL1" s="104"/>
      <c r="WM1" s="104"/>
      <c r="WN1" s="104"/>
      <c r="WO1" s="104"/>
      <c r="WP1" s="104"/>
      <c r="WQ1" s="104"/>
      <c r="WR1" s="104"/>
      <c r="WS1" s="104"/>
      <c r="WT1" s="104"/>
      <c r="WU1" s="104"/>
      <c r="WV1" s="104"/>
      <c r="WW1" s="104"/>
      <c r="WX1" s="104"/>
      <c r="WY1" s="104"/>
      <c r="WZ1" s="104"/>
      <c r="XA1" s="104"/>
      <c r="XB1" s="104"/>
      <c r="XC1" s="104"/>
      <c r="XD1" s="104"/>
      <c r="XE1" s="104"/>
      <c r="XF1" s="104"/>
      <c r="XG1" s="104"/>
      <c r="XH1" s="104"/>
      <c r="XI1" s="104"/>
      <c r="XJ1" s="104"/>
      <c r="XK1" s="104"/>
      <c r="XL1" s="104"/>
      <c r="XM1" s="104"/>
      <c r="XN1" s="104"/>
      <c r="XO1" s="104"/>
      <c r="XP1" s="104"/>
      <c r="XQ1" s="104"/>
      <c r="XR1" s="104"/>
      <c r="XS1" s="104"/>
      <c r="XT1" s="104"/>
      <c r="XU1" s="104"/>
      <c r="XV1" s="104"/>
      <c r="XW1" s="104"/>
      <c r="XX1" s="104"/>
      <c r="XY1" s="104"/>
      <c r="XZ1" s="104"/>
      <c r="YA1" s="104"/>
      <c r="YB1" s="104"/>
      <c r="YC1" s="104"/>
      <c r="YD1" s="104"/>
      <c r="YE1" s="104"/>
      <c r="YF1" s="104"/>
      <c r="YG1" s="104"/>
      <c r="YH1" s="104"/>
      <c r="YI1" s="104"/>
      <c r="YJ1" s="104"/>
      <c r="YK1" s="104"/>
      <c r="YL1" s="104"/>
      <c r="YM1" s="104"/>
      <c r="YN1" s="104"/>
      <c r="YO1" s="104"/>
      <c r="YP1" s="104"/>
      <c r="YQ1" s="104"/>
      <c r="YR1" s="104"/>
      <c r="YS1" s="104"/>
      <c r="YT1" s="104"/>
      <c r="YU1" s="104"/>
      <c r="YV1" s="104"/>
      <c r="YW1" s="104"/>
      <c r="YX1" s="104"/>
      <c r="YY1" s="104"/>
      <c r="YZ1" s="104"/>
      <c r="ZA1" s="104"/>
      <c r="ZB1" s="104"/>
      <c r="ZC1" s="104"/>
      <c r="ZD1" s="104"/>
      <c r="ZE1" s="104"/>
      <c r="ZF1" s="104"/>
      <c r="ZG1" s="104"/>
      <c r="ZH1" s="104"/>
      <c r="ZI1" s="104"/>
      <c r="ZJ1" s="104"/>
      <c r="ZK1" s="104"/>
      <c r="ZL1" s="104"/>
      <c r="ZM1" s="104"/>
      <c r="ZN1" s="104"/>
      <c r="ZO1" s="104"/>
      <c r="ZP1" s="104"/>
      <c r="ZQ1" s="104"/>
      <c r="ZR1" s="104"/>
      <c r="ZS1" s="104"/>
      <c r="ZT1" s="104"/>
      <c r="ZU1" s="104"/>
      <c r="ZV1" s="104"/>
      <c r="ZW1" s="104"/>
      <c r="ZX1" s="104"/>
      <c r="ZY1" s="104"/>
      <c r="ZZ1" s="104"/>
      <c r="AAA1" s="104"/>
      <c r="AAB1" s="104"/>
      <c r="AAC1" s="104"/>
      <c r="AAD1" s="104"/>
      <c r="AAE1" s="104"/>
      <c r="AAF1" s="104"/>
      <c r="AAG1" s="104"/>
      <c r="AAH1" s="104"/>
      <c r="AAI1" s="104"/>
      <c r="AAJ1" s="104"/>
      <c r="AAK1" s="104"/>
      <c r="AAL1" s="104"/>
      <c r="AAM1" s="104"/>
      <c r="AAN1" s="104"/>
      <c r="AAO1" s="104"/>
      <c r="AAP1" s="104"/>
      <c r="AAQ1" s="104"/>
      <c r="AAR1" s="104"/>
      <c r="AAS1" s="104"/>
      <c r="AAT1" s="104"/>
      <c r="AAU1" s="104"/>
      <c r="AAV1" s="104"/>
      <c r="AAW1" s="104"/>
      <c r="AAX1" s="104"/>
      <c r="AAY1" s="104"/>
      <c r="AAZ1" s="104"/>
      <c r="ABA1" s="104"/>
      <c r="ABB1" s="104"/>
      <c r="ABC1" s="104"/>
      <c r="ABD1" s="104"/>
      <c r="ABE1" s="104"/>
      <c r="ABF1" s="104"/>
      <c r="ABG1" s="104"/>
      <c r="ABH1" s="104"/>
      <c r="ABI1" s="104"/>
      <c r="ABJ1" s="104"/>
      <c r="ABK1" s="104"/>
      <c r="ABL1" s="104"/>
      <c r="ABM1" s="104"/>
      <c r="ABN1" s="104"/>
      <c r="ABO1" s="104"/>
      <c r="ABP1" s="104"/>
      <c r="ABQ1" s="104"/>
      <c r="ABR1" s="104"/>
      <c r="ABS1" s="104"/>
      <c r="ABT1" s="104"/>
      <c r="ABU1" s="104"/>
      <c r="ABV1" s="104"/>
      <c r="ABW1" s="104"/>
      <c r="ABX1" s="104"/>
      <c r="ABY1" s="104"/>
      <c r="ABZ1" s="104"/>
      <c r="ACA1" s="104"/>
      <c r="ACB1" s="104"/>
      <c r="ACC1" s="104"/>
      <c r="ACD1" s="104"/>
      <c r="ACE1" s="104"/>
      <c r="ACF1" s="104"/>
      <c r="ACG1" s="104"/>
      <c r="ACH1" s="104"/>
      <c r="ACI1" s="104"/>
      <c r="ACJ1" s="104"/>
      <c r="ACK1" s="104"/>
      <c r="ACL1" s="104"/>
      <c r="ACM1" s="104"/>
      <c r="ACN1" s="104"/>
      <c r="ACO1" s="104"/>
      <c r="ACP1" s="104"/>
      <c r="ACQ1" s="104"/>
      <c r="ACR1" s="104"/>
      <c r="ACS1" s="104"/>
      <c r="ACT1" s="104"/>
      <c r="ACU1" s="104"/>
      <c r="ACV1" s="104"/>
      <c r="ACW1" s="104"/>
      <c r="ACX1" s="104"/>
      <c r="ACY1" s="104"/>
      <c r="ACZ1" s="104"/>
      <c r="ADA1" s="104"/>
      <c r="ADB1" s="104"/>
      <c r="ADC1" s="104"/>
      <c r="ADD1" s="104"/>
      <c r="ADE1" s="104"/>
      <c r="ADF1" s="104"/>
      <c r="ADG1" s="104"/>
      <c r="ADH1" s="104"/>
      <c r="ADI1" s="104"/>
      <c r="ADJ1" s="104"/>
      <c r="ADK1" s="104"/>
      <c r="ADL1" s="104"/>
      <c r="ADM1" s="104"/>
      <c r="ADN1" s="104"/>
      <c r="ADO1" s="104"/>
      <c r="ADP1" s="104"/>
      <c r="ADQ1" s="104"/>
      <c r="ADR1" s="104"/>
      <c r="ADS1" s="104"/>
      <c r="ADT1" s="104"/>
      <c r="ADU1" s="104"/>
      <c r="ADV1" s="104"/>
      <c r="ADW1" s="104"/>
      <c r="ADX1" s="104"/>
      <c r="ADY1" s="104"/>
      <c r="ADZ1" s="104"/>
      <c r="AEA1" s="104"/>
      <c r="AEB1" s="104"/>
      <c r="AEC1" s="104"/>
      <c r="AED1" s="104"/>
      <c r="AEE1" s="104"/>
      <c r="AEF1" s="104"/>
      <c r="AEG1" s="104"/>
      <c r="AEH1" s="104"/>
      <c r="AEI1" s="104"/>
      <c r="AEJ1" s="104"/>
      <c r="AEK1" s="104"/>
      <c r="AEL1" s="104"/>
      <c r="AEM1" s="104"/>
      <c r="AEN1" s="104"/>
      <c r="AEO1" s="104"/>
      <c r="AEP1" s="104"/>
      <c r="AEQ1" s="104"/>
      <c r="AER1" s="104"/>
      <c r="AES1" s="104"/>
      <c r="AET1" s="104"/>
      <c r="AEU1" s="104"/>
      <c r="AEV1" s="104"/>
      <c r="AEW1" s="104"/>
      <c r="AEX1" s="104"/>
      <c r="AEY1" s="104"/>
      <c r="AEZ1" s="104"/>
      <c r="AFA1" s="104"/>
      <c r="AFB1" s="104"/>
      <c r="AFC1" s="104"/>
      <c r="AFD1" s="104"/>
      <c r="AFE1" s="104"/>
      <c r="AFF1" s="104"/>
      <c r="AFG1" s="104"/>
      <c r="AFH1" s="104"/>
      <c r="AFI1" s="104"/>
      <c r="AFJ1" s="104"/>
      <c r="AFK1" s="104"/>
      <c r="AFL1" s="104"/>
      <c r="AFM1" s="104"/>
      <c r="AFN1" s="104"/>
      <c r="AFO1" s="104"/>
      <c r="AFP1" s="104"/>
      <c r="AFQ1" s="104"/>
      <c r="AFR1" s="104"/>
      <c r="AFS1" s="104"/>
      <c r="AFT1" s="104"/>
      <c r="AFU1" s="104"/>
      <c r="AFV1" s="104"/>
      <c r="AFW1" s="104"/>
      <c r="AFX1" s="104"/>
      <c r="AFY1" s="104"/>
      <c r="AFZ1" s="104"/>
      <c r="AGA1" s="104"/>
      <c r="AGB1" s="104"/>
      <c r="AGC1" s="104"/>
      <c r="AGD1" s="104"/>
      <c r="AGE1" s="104"/>
      <c r="AGF1" s="104"/>
      <c r="AGG1" s="104"/>
      <c r="AGH1" s="104"/>
      <c r="AGI1" s="104"/>
      <c r="AGJ1" s="104"/>
      <c r="AGK1" s="104"/>
      <c r="AGL1" s="104"/>
      <c r="AGM1" s="104"/>
      <c r="AGN1" s="104"/>
      <c r="AGO1" s="104"/>
      <c r="AGP1" s="104"/>
      <c r="AGQ1" s="104"/>
      <c r="AGR1" s="104"/>
      <c r="AGS1" s="104"/>
      <c r="AGT1" s="104"/>
      <c r="AGU1" s="104"/>
      <c r="AGV1" s="104"/>
      <c r="AGW1" s="104"/>
      <c r="AGX1" s="104"/>
      <c r="AGY1" s="104"/>
      <c r="AGZ1" s="104"/>
      <c r="AHA1" s="104"/>
      <c r="AHB1" s="104"/>
      <c r="AHC1" s="104"/>
      <c r="AHD1" s="104"/>
      <c r="AHE1" s="104"/>
      <c r="AHF1" s="104"/>
      <c r="AHG1" s="104"/>
      <c r="AHH1" s="104"/>
      <c r="AHI1" s="104"/>
      <c r="AHJ1" s="104"/>
      <c r="AHK1" s="104"/>
      <c r="AHL1" s="104"/>
      <c r="AHM1" s="104"/>
      <c r="AHN1" s="104"/>
      <c r="AHO1" s="104"/>
      <c r="AHP1" s="104"/>
      <c r="AHQ1" s="104"/>
      <c r="AHR1" s="104"/>
      <c r="AHS1" s="104"/>
      <c r="AHT1" s="104"/>
      <c r="AHU1" s="104"/>
      <c r="AHV1" s="104"/>
      <c r="AHW1" s="104"/>
      <c r="AHX1" s="104"/>
      <c r="AHY1" s="104"/>
      <c r="AHZ1" s="104"/>
      <c r="AIA1" s="104"/>
      <c r="AIB1" s="104"/>
      <c r="AIC1" s="104"/>
      <c r="AID1" s="104"/>
      <c r="AIE1" s="104"/>
      <c r="AIF1" s="104"/>
      <c r="AIG1" s="104"/>
      <c r="AIH1" s="104"/>
      <c r="AII1" s="104"/>
      <c r="AIJ1" s="104"/>
      <c r="AIK1" s="104"/>
      <c r="AIL1" s="104"/>
      <c r="AIM1" s="104"/>
      <c r="AIN1" s="104"/>
      <c r="AIO1" s="104"/>
      <c r="AIP1" s="104"/>
      <c r="AIQ1" s="104"/>
      <c r="AIR1" s="104"/>
      <c r="AIS1" s="104"/>
      <c r="AIT1" s="104"/>
      <c r="AIU1" s="104"/>
      <c r="AIV1" s="104"/>
      <c r="AIW1" s="104"/>
      <c r="AIX1" s="104"/>
      <c r="AIY1" s="104"/>
      <c r="AIZ1" s="104"/>
      <c r="AJA1" s="104"/>
      <c r="AJB1" s="104"/>
      <c r="AJC1" s="104"/>
      <c r="AJD1" s="104"/>
      <c r="AJE1" s="104"/>
      <c r="AJF1" s="104"/>
      <c r="AJG1" s="104"/>
      <c r="AJH1" s="104"/>
      <c r="AJI1" s="104"/>
      <c r="AJJ1" s="104"/>
      <c r="AJK1" s="104"/>
      <c r="AJL1" s="104"/>
      <c r="AJM1" s="104"/>
      <c r="AJN1" s="104"/>
      <c r="AJO1" s="104"/>
      <c r="AJP1" s="104"/>
      <c r="AJQ1" s="104"/>
      <c r="AJR1" s="104"/>
      <c r="AJS1" s="104"/>
      <c r="AJT1" s="104"/>
      <c r="AJU1" s="104"/>
      <c r="AJV1" s="104"/>
      <c r="AJW1" s="104"/>
      <c r="AJX1" s="104"/>
      <c r="AJY1" s="104"/>
      <c r="AJZ1" s="104"/>
      <c r="AKA1" s="104"/>
      <c r="AKB1" s="104"/>
      <c r="AKC1" s="104"/>
      <c r="AKD1" s="104"/>
      <c r="AKE1" s="104"/>
      <c r="AKF1" s="104"/>
      <c r="AKG1" s="104"/>
      <c r="AKH1" s="104"/>
      <c r="AKI1" s="104"/>
      <c r="AKJ1" s="104"/>
      <c r="AKK1" s="104"/>
      <c r="AKL1" s="104"/>
      <c r="AKM1" s="104"/>
      <c r="AKN1" s="104"/>
      <c r="AKO1" s="104"/>
      <c r="AKP1" s="104"/>
      <c r="AKQ1" s="104"/>
      <c r="AKR1" s="104"/>
      <c r="AKS1" s="104"/>
      <c r="AKT1" s="104"/>
      <c r="AKU1" s="104"/>
      <c r="AKV1" s="104"/>
      <c r="AKW1" s="104"/>
      <c r="AKX1" s="104"/>
      <c r="AKY1" s="104"/>
      <c r="AKZ1" s="104"/>
      <c r="ALA1" s="104"/>
      <c r="ALB1" s="104"/>
      <c r="ALC1" s="104"/>
      <c r="ALD1" s="104"/>
      <c r="ALE1" s="104"/>
      <c r="ALF1" s="104"/>
      <c r="ALG1" s="104"/>
      <c r="ALH1" s="104"/>
      <c r="ALI1" s="104"/>
      <c r="ALJ1" s="104"/>
      <c r="ALK1" s="104"/>
      <c r="ALL1" s="104"/>
      <c r="ALM1" s="104"/>
      <c r="ALN1" s="104"/>
      <c r="ALO1" s="104"/>
      <c r="ALP1" s="104"/>
      <c r="ALQ1" s="104"/>
      <c r="ALR1" s="104"/>
      <c r="ALS1" s="104"/>
      <c r="ALT1" s="104"/>
      <c r="ALU1" s="104"/>
      <c r="ALV1" s="104"/>
      <c r="ALW1" s="104"/>
      <c r="ALX1" s="104"/>
      <c r="ALY1" s="104"/>
      <c r="ALZ1" s="104"/>
      <c r="AMA1" s="104"/>
      <c r="AMB1" s="104"/>
      <c r="AMC1" s="104"/>
      <c r="AMD1" s="104"/>
      <c r="AME1" s="104"/>
      <c r="AMF1" s="104"/>
      <c r="AMG1" s="104"/>
      <c r="AMH1" s="104"/>
      <c r="AMI1" s="104"/>
      <c r="AMJ1" s="104"/>
      <c r="AMK1" s="104"/>
      <c r="AML1" s="104"/>
      <c r="AMM1" s="104"/>
      <c r="AMN1" s="104"/>
      <c r="AMO1" s="104"/>
      <c r="AMP1" s="104"/>
      <c r="AMQ1" s="104"/>
      <c r="AMR1" s="104"/>
      <c r="AMS1" s="104"/>
      <c r="AMT1" s="104"/>
      <c r="AMU1" s="104"/>
      <c r="AMV1" s="104"/>
      <c r="AMW1" s="104"/>
      <c r="AMX1" s="104"/>
      <c r="AMY1" s="104"/>
      <c r="AMZ1" s="104"/>
      <c r="ANA1" s="104"/>
      <c r="ANB1" s="104"/>
      <c r="ANC1" s="104"/>
      <c r="AND1" s="104"/>
      <c r="ANE1" s="104"/>
      <c r="ANF1" s="104"/>
      <c r="ANG1" s="104"/>
      <c r="ANH1" s="104"/>
      <c r="ANI1" s="104"/>
      <c r="ANJ1" s="104"/>
      <c r="ANK1" s="104"/>
      <c r="ANL1" s="104"/>
      <c r="ANM1" s="104"/>
      <c r="ANN1" s="104"/>
      <c r="ANO1" s="104"/>
      <c r="ANP1" s="104"/>
      <c r="ANQ1" s="104"/>
      <c r="ANR1" s="104"/>
      <c r="ANS1" s="104"/>
      <c r="ANT1" s="104"/>
      <c r="ANU1" s="104"/>
      <c r="ANV1" s="104"/>
      <c r="ANW1" s="104"/>
      <c r="ANX1" s="104"/>
      <c r="ANY1" s="104"/>
      <c r="ANZ1" s="104"/>
      <c r="AOA1" s="104"/>
      <c r="AOB1" s="104"/>
      <c r="AOC1" s="104"/>
      <c r="AOD1" s="104"/>
      <c r="AOE1" s="104"/>
      <c r="AOF1" s="104"/>
      <c r="AOG1" s="104"/>
      <c r="AOH1" s="104"/>
      <c r="AOI1" s="104"/>
      <c r="AOJ1" s="104"/>
      <c r="AOK1" s="104"/>
      <c r="AOL1" s="104"/>
      <c r="AOM1" s="104"/>
      <c r="AON1" s="104"/>
      <c r="AOO1" s="104"/>
      <c r="AOP1" s="104"/>
      <c r="AOQ1" s="104"/>
      <c r="AOR1" s="104"/>
      <c r="AOS1" s="104"/>
      <c r="AOT1" s="104"/>
      <c r="AOU1" s="104"/>
      <c r="AOV1" s="104"/>
      <c r="AOW1" s="104"/>
      <c r="AOX1" s="104"/>
      <c r="AOY1" s="104"/>
      <c r="AOZ1" s="104"/>
      <c r="APA1" s="104"/>
      <c r="APB1" s="104"/>
      <c r="APC1" s="104"/>
      <c r="APD1" s="104"/>
      <c r="APE1" s="104"/>
      <c r="APF1" s="104"/>
      <c r="APG1" s="104"/>
      <c r="APH1" s="104"/>
      <c r="API1" s="104"/>
      <c r="APJ1" s="104"/>
      <c r="APK1" s="104"/>
      <c r="APL1" s="104"/>
      <c r="APM1" s="104"/>
      <c r="APN1" s="104"/>
      <c r="APO1" s="104"/>
      <c r="APP1" s="104"/>
      <c r="APQ1" s="104"/>
      <c r="APR1" s="104"/>
      <c r="APS1" s="104"/>
      <c r="APT1" s="104"/>
      <c r="APU1" s="104"/>
      <c r="APV1" s="104"/>
      <c r="APW1" s="104"/>
      <c r="APX1" s="104"/>
      <c r="APY1" s="104"/>
      <c r="APZ1" s="104"/>
      <c r="AQA1" s="104"/>
      <c r="AQB1" s="104"/>
      <c r="AQC1" s="104"/>
      <c r="AQD1" s="104"/>
      <c r="AQE1" s="104"/>
      <c r="AQF1" s="104"/>
      <c r="AQG1" s="104"/>
      <c r="AQH1" s="104"/>
      <c r="AQI1" s="104"/>
      <c r="AQJ1" s="104"/>
      <c r="AQK1" s="104"/>
      <c r="AQL1" s="104"/>
      <c r="AQM1" s="104"/>
      <c r="AQN1" s="104"/>
      <c r="AQO1" s="104"/>
      <c r="AQP1" s="104"/>
      <c r="AQQ1" s="104"/>
      <c r="AQR1" s="104"/>
      <c r="AQS1" s="104"/>
      <c r="AQT1" s="104"/>
      <c r="AQU1" s="104"/>
      <c r="AQV1" s="104"/>
      <c r="AQW1" s="104"/>
      <c r="AQX1" s="104"/>
      <c r="AQY1" s="104"/>
      <c r="AQZ1" s="104"/>
      <c r="ARA1" s="104"/>
      <c r="ARB1" s="104"/>
      <c r="ARC1" s="104"/>
      <c r="ARD1" s="104"/>
      <c r="ARE1" s="104"/>
      <c r="ARF1" s="104"/>
      <c r="ARG1" s="104"/>
      <c r="ARH1" s="104"/>
      <c r="ARI1" s="104"/>
      <c r="ARJ1" s="104"/>
      <c r="ARK1" s="104"/>
      <c r="ARL1" s="104"/>
      <c r="ARM1" s="104"/>
      <c r="ARN1" s="104"/>
      <c r="ARO1" s="104"/>
      <c r="ARP1" s="104"/>
      <c r="ARQ1" s="104"/>
      <c r="ARR1" s="104"/>
      <c r="ARS1" s="104"/>
      <c r="ART1" s="104"/>
      <c r="ARU1" s="104"/>
      <c r="ARV1" s="104"/>
      <c r="ARW1" s="104"/>
      <c r="ARX1" s="104"/>
      <c r="ARY1" s="104"/>
      <c r="ARZ1" s="104"/>
      <c r="ASA1" s="104"/>
      <c r="ASB1" s="104"/>
      <c r="ASC1" s="104"/>
      <c r="ASD1" s="104"/>
      <c r="ASE1" s="104"/>
      <c r="ASF1" s="104"/>
      <c r="ASG1" s="104"/>
      <c r="ASH1" s="104"/>
      <c r="ASI1" s="104"/>
      <c r="ASJ1" s="104"/>
      <c r="ASK1" s="104"/>
      <c r="ASL1" s="104"/>
      <c r="ASM1" s="104"/>
      <c r="ASN1" s="104"/>
      <c r="ASO1" s="104"/>
      <c r="ASP1" s="104"/>
      <c r="ASQ1" s="104"/>
      <c r="ASR1" s="104"/>
      <c r="ASS1" s="104"/>
      <c r="AST1" s="104"/>
      <c r="ASU1" s="104"/>
      <c r="ASV1" s="104"/>
      <c r="ASW1" s="104"/>
      <c r="ASX1" s="104"/>
      <c r="ASY1" s="104"/>
      <c r="ASZ1" s="104"/>
      <c r="ATA1" s="104"/>
      <c r="ATB1" s="104"/>
      <c r="ATC1" s="104"/>
      <c r="ATD1" s="104"/>
      <c r="ATE1" s="104"/>
      <c r="ATF1" s="104"/>
      <c r="ATG1" s="104"/>
      <c r="ATH1" s="104"/>
      <c r="ATI1" s="104"/>
      <c r="ATJ1" s="104"/>
      <c r="ATK1" s="104"/>
      <c r="ATL1" s="104"/>
      <c r="ATM1" s="104"/>
      <c r="ATN1" s="104"/>
      <c r="ATO1" s="104"/>
      <c r="ATP1" s="104"/>
      <c r="ATQ1" s="104"/>
      <c r="ATR1" s="104"/>
      <c r="ATS1" s="104"/>
      <c r="ATT1" s="104"/>
      <c r="ATU1" s="104"/>
      <c r="ATV1" s="104"/>
      <c r="ATW1" s="104"/>
      <c r="ATX1" s="104"/>
      <c r="ATY1" s="104"/>
      <c r="ATZ1" s="104"/>
      <c r="AUA1" s="104"/>
      <c r="AUB1" s="104"/>
      <c r="AUC1" s="104"/>
      <c r="AUD1" s="104"/>
      <c r="AUE1" s="104"/>
      <c r="AUF1" s="104"/>
      <c r="AUG1" s="104"/>
      <c r="AUH1" s="104"/>
      <c r="AUI1" s="104"/>
      <c r="AUJ1" s="104"/>
      <c r="AUK1" s="104"/>
      <c r="AUL1" s="104"/>
      <c r="AUM1" s="104"/>
      <c r="AUN1" s="104"/>
      <c r="AUO1" s="104"/>
      <c r="AUP1" s="104"/>
      <c r="AUQ1" s="104"/>
      <c r="AUR1" s="104"/>
      <c r="AUS1" s="104"/>
      <c r="AUT1" s="104"/>
      <c r="AUU1" s="104"/>
      <c r="AUV1" s="104"/>
      <c r="AUW1" s="104"/>
      <c r="AUX1" s="104"/>
      <c r="AUY1" s="104"/>
      <c r="AUZ1" s="104"/>
      <c r="AVA1" s="104"/>
      <c r="AVB1" s="104"/>
      <c r="AVC1" s="104"/>
      <c r="AVD1" s="104"/>
      <c r="AVE1" s="104"/>
      <c r="AVF1" s="104"/>
      <c r="AVG1" s="104"/>
      <c r="AVH1" s="104"/>
      <c r="AVI1" s="104"/>
      <c r="AVJ1" s="104"/>
      <c r="AVK1" s="104"/>
      <c r="AVL1" s="104"/>
      <c r="AVM1" s="104"/>
      <c r="AVN1" s="104"/>
      <c r="AVO1" s="104"/>
      <c r="AVP1" s="104"/>
      <c r="AVQ1" s="104"/>
      <c r="AVR1" s="104"/>
      <c r="AVS1" s="104"/>
      <c r="AVT1" s="104"/>
      <c r="AVU1" s="104"/>
      <c r="AVV1" s="104"/>
      <c r="AVW1" s="104"/>
      <c r="AVX1" s="104"/>
      <c r="AVY1" s="104"/>
      <c r="AVZ1" s="104"/>
      <c r="AWA1" s="104"/>
      <c r="AWB1" s="104"/>
      <c r="AWC1" s="104"/>
      <c r="AWD1" s="104"/>
      <c r="AWE1" s="104"/>
      <c r="AWF1" s="104"/>
      <c r="AWG1" s="104"/>
      <c r="AWH1" s="104"/>
      <c r="AWI1" s="104"/>
      <c r="AWJ1" s="104"/>
      <c r="AWK1" s="104"/>
      <c r="AWL1" s="104"/>
      <c r="AWM1" s="104"/>
      <c r="AWN1" s="104"/>
      <c r="AWO1" s="104"/>
      <c r="AWP1" s="104"/>
      <c r="AWQ1" s="104"/>
      <c r="AWR1" s="104"/>
      <c r="AWS1" s="104"/>
      <c r="AWT1" s="104"/>
      <c r="AWU1" s="104"/>
      <c r="AWV1" s="104"/>
      <c r="AWW1" s="104"/>
      <c r="AWX1" s="104"/>
      <c r="AWY1" s="104"/>
      <c r="AWZ1" s="104"/>
      <c r="AXA1" s="104"/>
      <c r="AXB1" s="104"/>
      <c r="AXC1" s="104"/>
      <c r="AXD1" s="104"/>
      <c r="AXE1" s="104"/>
      <c r="AXF1" s="104"/>
      <c r="AXG1" s="104"/>
      <c r="AXH1" s="104"/>
      <c r="AXI1" s="104"/>
      <c r="AXJ1" s="104"/>
      <c r="AXK1" s="104"/>
      <c r="AXL1" s="104"/>
      <c r="AXM1" s="104"/>
      <c r="AXN1" s="104"/>
      <c r="AXO1" s="104"/>
      <c r="AXP1" s="104"/>
      <c r="AXQ1" s="104"/>
      <c r="AXR1" s="104"/>
      <c r="AXS1" s="104"/>
      <c r="AXT1" s="104"/>
      <c r="AXU1" s="104"/>
      <c r="AXV1" s="104"/>
      <c r="AXW1" s="104"/>
      <c r="AXX1" s="104"/>
      <c r="AXY1" s="104"/>
      <c r="AXZ1" s="104"/>
      <c r="AYA1" s="104"/>
      <c r="AYB1" s="104"/>
      <c r="AYC1" s="104"/>
      <c r="AYD1" s="104"/>
      <c r="AYE1" s="104"/>
      <c r="AYF1" s="104"/>
      <c r="AYG1" s="104"/>
      <c r="AYH1" s="104"/>
      <c r="AYI1" s="104"/>
      <c r="AYJ1" s="104"/>
      <c r="AYK1" s="104"/>
      <c r="AYL1" s="104"/>
      <c r="AYM1" s="104"/>
      <c r="AYN1" s="104"/>
      <c r="AYO1" s="104"/>
      <c r="AYP1" s="104"/>
      <c r="AYQ1" s="104"/>
      <c r="AYR1" s="104"/>
      <c r="AYS1" s="104"/>
      <c r="AYT1" s="104"/>
      <c r="AYU1" s="104"/>
      <c r="AYV1" s="104"/>
      <c r="AYW1" s="104"/>
      <c r="AYX1" s="104"/>
      <c r="AYY1" s="104"/>
      <c r="AYZ1" s="104"/>
      <c r="AZA1" s="104"/>
      <c r="AZB1" s="104"/>
      <c r="AZC1" s="104"/>
      <c r="AZD1" s="104"/>
      <c r="AZE1" s="104"/>
      <c r="AZF1" s="104"/>
      <c r="AZG1" s="104"/>
      <c r="AZH1" s="104"/>
      <c r="AZI1" s="104"/>
      <c r="AZJ1" s="104"/>
      <c r="AZK1" s="104"/>
      <c r="AZL1" s="104"/>
      <c r="AZM1" s="104"/>
      <c r="AZN1" s="104"/>
      <c r="AZO1" s="104"/>
      <c r="AZP1" s="104"/>
      <c r="AZQ1" s="104"/>
      <c r="AZR1" s="104"/>
      <c r="AZS1" s="104"/>
      <c r="AZT1" s="104"/>
      <c r="AZU1" s="104"/>
      <c r="AZV1" s="104"/>
      <c r="AZW1" s="104"/>
      <c r="AZX1" s="104"/>
      <c r="AZY1" s="104"/>
      <c r="AZZ1" s="104"/>
      <c r="BAA1" s="104"/>
      <c r="BAB1" s="104"/>
      <c r="BAC1" s="104"/>
      <c r="BAD1" s="104"/>
      <c r="BAE1" s="104"/>
      <c r="BAF1" s="104"/>
      <c r="BAG1" s="104"/>
    </row>
    <row r="2" spans="1:1385" s="89" customFormat="1" ht="14" x14ac:dyDescent="0.2">
      <c r="A2" s="89" t="s">
        <v>5072</v>
      </c>
      <c r="B2" s="30">
        <v>22</v>
      </c>
      <c r="C2" s="44">
        <v>22</v>
      </c>
      <c r="D2" s="40">
        <v>36139579</v>
      </c>
      <c r="E2" s="41">
        <v>2032437</v>
      </c>
      <c r="F2" s="31" t="s">
        <v>396</v>
      </c>
      <c r="G2" s="30" t="s">
        <v>397</v>
      </c>
      <c r="H2" s="94">
        <v>20859</v>
      </c>
      <c r="I2" s="40" t="s">
        <v>480</v>
      </c>
      <c r="J2" s="40" t="s">
        <v>563</v>
      </c>
      <c r="K2" s="42">
        <f t="shared" ref="K2:K6" si="0">(AB2-H2)/365.25</f>
        <v>48.788501026694043</v>
      </c>
      <c r="L2" s="42">
        <v>12</v>
      </c>
      <c r="M2" s="42">
        <f t="shared" ref="M2:M8" si="1">SUM(K2-L2)</f>
        <v>36.788501026694043</v>
      </c>
      <c r="N2" s="30" t="s">
        <v>17</v>
      </c>
      <c r="O2" s="43" t="s">
        <v>807</v>
      </c>
      <c r="P2" s="30" t="s">
        <v>453</v>
      </c>
      <c r="Q2" s="44">
        <v>2</v>
      </c>
      <c r="R2" s="30" t="s">
        <v>2165</v>
      </c>
      <c r="S2" s="30" t="s">
        <v>478</v>
      </c>
      <c r="T2" s="45">
        <v>38602</v>
      </c>
      <c r="U2" s="45">
        <v>38611</v>
      </c>
      <c r="V2" s="42">
        <v>9</v>
      </c>
      <c r="W2" s="32" t="s">
        <v>839</v>
      </c>
      <c r="X2" s="32" t="s">
        <v>564</v>
      </c>
      <c r="Y2" s="30" t="s">
        <v>840</v>
      </c>
      <c r="Z2" s="30" t="s">
        <v>1828</v>
      </c>
      <c r="AA2" s="56" t="s">
        <v>804</v>
      </c>
      <c r="AB2" s="45">
        <v>38679</v>
      </c>
      <c r="AC2" s="80" t="s">
        <v>804</v>
      </c>
      <c r="AD2" s="99">
        <v>41802</v>
      </c>
      <c r="AE2" s="42">
        <f t="shared" ref="AE2" si="2">((AD2-AB2)/365)*12</f>
        <v>102.67397260273972</v>
      </c>
      <c r="AF2" s="51" t="s">
        <v>539</v>
      </c>
      <c r="AG2" s="42">
        <v>1</v>
      </c>
      <c r="AH2" s="51" t="s">
        <v>539</v>
      </c>
      <c r="AI2" s="42">
        <v>1</v>
      </c>
      <c r="AJ2" s="51" t="s">
        <v>638</v>
      </c>
      <c r="AK2" s="42">
        <v>4</v>
      </c>
      <c r="AL2" s="51" t="s">
        <v>453</v>
      </c>
      <c r="AM2" s="42" t="s">
        <v>453</v>
      </c>
      <c r="AN2" s="51" t="s">
        <v>453</v>
      </c>
      <c r="AO2" s="42" t="s">
        <v>453</v>
      </c>
      <c r="AP2" s="51" t="s">
        <v>453</v>
      </c>
      <c r="AQ2" s="42" t="s">
        <v>453</v>
      </c>
      <c r="AR2" s="42" t="s">
        <v>453</v>
      </c>
      <c r="AS2" s="42" t="s">
        <v>453</v>
      </c>
      <c r="AT2" s="42" t="s">
        <v>453</v>
      </c>
      <c r="AU2" s="42" t="s">
        <v>453</v>
      </c>
      <c r="AV2" s="42" t="s">
        <v>453</v>
      </c>
      <c r="AW2" s="42" t="s">
        <v>453</v>
      </c>
      <c r="AX2" s="42" t="s">
        <v>453</v>
      </c>
      <c r="AY2" s="42" t="s">
        <v>453</v>
      </c>
      <c r="AZ2" s="42"/>
      <c r="BA2" s="42"/>
      <c r="BB2" s="49" t="s">
        <v>1772</v>
      </c>
      <c r="BC2" s="40" t="s">
        <v>638</v>
      </c>
      <c r="BD2" s="42">
        <v>4</v>
      </c>
      <c r="BE2" s="44">
        <v>3</v>
      </c>
      <c r="BF2" s="30" t="s">
        <v>841</v>
      </c>
      <c r="BG2" s="42">
        <v>1</v>
      </c>
      <c r="BH2" s="42" t="s">
        <v>453</v>
      </c>
      <c r="BI2" s="108" t="s">
        <v>804</v>
      </c>
      <c r="BJ2" s="49" t="s">
        <v>838</v>
      </c>
      <c r="BK2" s="40" t="s">
        <v>564</v>
      </c>
      <c r="BL2" s="40" t="s">
        <v>563</v>
      </c>
      <c r="BM2" s="40" t="s">
        <v>400</v>
      </c>
      <c r="BN2" s="31" t="s">
        <v>453</v>
      </c>
      <c r="BO2" s="31" t="s">
        <v>2166</v>
      </c>
      <c r="BP2" s="30">
        <v>106</v>
      </c>
      <c r="BQ2" s="30">
        <v>105</v>
      </c>
      <c r="BR2" s="30">
        <v>106</v>
      </c>
      <c r="BS2" s="30" t="s">
        <v>2167</v>
      </c>
      <c r="BT2" s="30" t="s">
        <v>453</v>
      </c>
      <c r="BU2" s="30" t="s">
        <v>453</v>
      </c>
      <c r="BV2" s="30" t="s">
        <v>872</v>
      </c>
      <c r="BW2" s="30" t="s">
        <v>2634</v>
      </c>
      <c r="BX2" s="30" t="s">
        <v>1332</v>
      </c>
      <c r="BY2" s="30" t="s">
        <v>453</v>
      </c>
      <c r="BZ2" s="30">
        <v>99</v>
      </c>
      <c r="CA2" s="30">
        <v>99</v>
      </c>
      <c r="CB2" s="30">
        <v>100</v>
      </c>
      <c r="CC2" s="30" t="s">
        <v>1737</v>
      </c>
      <c r="CD2" s="29"/>
      <c r="CE2" s="29"/>
      <c r="CF2" s="29"/>
      <c r="CG2" s="29"/>
      <c r="CH2" s="29"/>
      <c r="CI2" s="29"/>
      <c r="CJ2" s="29"/>
      <c r="CK2" s="29"/>
      <c r="CL2" s="29"/>
      <c r="CM2" s="29"/>
      <c r="CN2" s="29"/>
      <c r="CO2" s="29"/>
      <c r="CP2" s="29"/>
      <c r="CQ2" s="29"/>
      <c r="CR2" s="29"/>
      <c r="CS2" s="29"/>
      <c r="CT2" s="29"/>
      <c r="CU2" s="29"/>
      <c r="CV2" s="29"/>
      <c r="CW2" s="29"/>
      <c r="CX2" s="29"/>
      <c r="CY2" s="29"/>
      <c r="CZ2" s="29"/>
      <c r="DA2" s="29"/>
      <c r="DB2" s="29"/>
      <c r="DC2" s="29"/>
      <c r="DD2" s="29"/>
      <c r="DE2" s="29"/>
      <c r="DF2" s="29"/>
      <c r="DG2" s="29"/>
      <c r="DH2" s="29"/>
      <c r="DI2" s="29"/>
      <c r="DJ2" s="29"/>
      <c r="DK2" s="29"/>
      <c r="DL2" s="29"/>
      <c r="DM2" s="29"/>
      <c r="DN2" s="29"/>
      <c r="DO2" s="29"/>
      <c r="DP2" s="29"/>
      <c r="DQ2" s="29"/>
      <c r="DR2" s="29"/>
      <c r="DS2" s="29"/>
      <c r="DT2" s="29"/>
      <c r="DU2" s="29"/>
      <c r="DV2" s="29"/>
      <c r="DW2" s="29"/>
      <c r="DX2" s="29"/>
      <c r="DY2" s="29"/>
      <c r="DZ2" s="29"/>
      <c r="EA2" s="29"/>
      <c r="EB2" s="29"/>
      <c r="EC2" s="29"/>
      <c r="ED2" s="29"/>
      <c r="EE2" s="29"/>
      <c r="EF2" s="29"/>
      <c r="EG2" s="29"/>
      <c r="EH2" s="29"/>
      <c r="EI2" s="29"/>
      <c r="EJ2" s="29"/>
      <c r="EK2" s="29"/>
      <c r="EL2" s="29"/>
      <c r="EM2" s="29"/>
      <c r="EN2" s="29"/>
      <c r="EO2" s="29"/>
      <c r="EP2" s="29"/>
      <c r="EQ2" s="29"/>
      <c r="ER2" s="29"/>
      <c r="ES2" s="29"/>
      <c r="ET2" s="29"/>
      <c r="EU2" s="29"/>
      <c r="EV2" s="29"/>
      <c r="EW2" s="29"/>
      <c r="EX2" s="29"/>
      <c r="EY2" s="29"/>
      <c r="EZ2" s="29"/>
      <c r="FA2" s="29"/>
      <c r="FB2" s="29"/>
      <c r="FC2" s="29"/>
      <c r="FD2" s="29"/>
      <c r="FE2" s="29"/>
      <c r="FF2" s="29"/>
      <c r="FG2" s="29"/>
      <c r="FH2" s="29"/>
      <c r="FI2" s="29"/>
      <c r="FJ2" s="29"/>
      <c r="FK2" s="29"/>
      <c r="FL2" s="29"/>
      <c r="FM2" s="29"/>
      <c r="FN2" s="29"/>
      <c r="FO2" s="29"/>
      <c r="FP2" s="29"/>
      <c r="FQ2" s="29"/>
      <c r="FR2" s="29"/>
      <c r="FS2" s="29"/>
      <c r="FT2" s="29"/>
      <c r="FU2" s="29"/>
      <c r="FV2" s="29"/>
      <c r="FW2" s="29"/>
      <c r="FX2" s="29"/>
      <c r="FY2" s="29"/>
      <c r="FZ2" s="29"/>
      <c r="GA2" s="29"/>
      <c r="GB2" s="29"/>
      <c r="GC2" s="29"/>
      <c r="GD2" s="29"/>
      <c r="GE2" s="29"/>
      <c r="GF2" s="29"/>
      <c r="GG2" s="29"/>
      <c r="GH2" s="29"/>
      <c r="GI2" s="29"/>
      <c r="GJ2" s="29"/>
      <c r="GK2" s="29"/>
      <c r="GL2" s="29"/>
      <c r="GM2" s="29"/>
      <c r="GN2" s="29"/>
      <c r="GO2" s="29"/>
      <c r="GP2" s="29"/>
      <c r="GQ2" s="29"/>
      <c r="GR2" s="29"/>
      <c r="GS2" s="29"/>
      <c r="GT2" s="29"/>
      <c r="GU2" s="29"/>
      <c r="GV2" s="29"/>
      <c r="GW2" s="29"/>
      <c r="GX2" s="29"/>
      <c r="GY2" s="29"/>
      <c r="GZ2" s="29"/>
      <c r="HA2" s="29"/>
      <c r="HB2" s="29"/>
      <c r="HC2" s="29"/>
      <c r="HD2" s="29"/>
      <c r="HE2" s="29"/>
      <c r="HF2" s="29"/>
      <c r="HG2" s="29"/>
      <c r="HH2" s="29"/>
      <c r="HI2" s="29"/>
      <c r="HJ2" s="29"/>
      <c r="HK2" s="29"/>
      <c r="HL2" s="29"/>
      <c r="HM2" s="29"/>
      <c r="HN2" s="29"/>
      <c r="HO2" s="29"/>
      <c r="HP2" s="29"/>
      <c r="HQ2" s="29"/>
      <c r="HR2" s="29"/>
      <c r="HS2" s="29"/>
      <c r="HT2" s="29"/>
      <c r="HU2" s="29"/>
      <c r="HV2" s="29"/>
      <c r="HW2" s="29"/>
      <c r="HX2" s="29"/>
      <c r="HY2" s="29"/>
      <c r="HZ2" s="29"/>
      <c r="IA2" s="29"/>
      <c r="IB2" s="29"/>
      <c r="IC2" s="29"/>
      <c r="ID2" s="29"/>
      <c r="IE2" s="29"/>
      <c r="IF2" s="29"/>
      <c r="IG2" s="29"/>
      <c r="IH2" s="29"/>
      <c r="II2" s="29"/>
      <c r="IJ2" s="29"/>
      <c r="IK2" s="29"/>
      <c r="IL2" s="29"/>
      <c r="IM2" s="29"/>
      <c r="IN2" s="29"/>
      <c r="IO2" s="29"/>
      <c r="IP2" s="29"/>
      <c r="IQ2" s="29"/>
      <c r="IR2" s="29"/>
      <c r="IS2" s="29"/>
      <c r="IT2" s="29"/>
      <c r="IU2" s="29"/>
      <c r="IV2" s="29"/>
      <c r="IW2" s="29"/>
      <c r="IX2" s="29"/>
      <c r="IY2" s="29"/>
      <c r="IZ2" s="29"/>
      <c r="JA2" s="29"/>
      <c r="JB2" s="29"/>
      <c r="JC2" s="29"/>
      <c r="JD2" s="29"/>
      <c r="JE2" s="29"/>
      <c r="JF2" s="29"/>
      <c r="JG2" s="29"/>
      <c r="JH2" s="29"/>
      <c r="JI2" s="29"/>
      <c r="JJ2" s="29"/>
      <c r="JK2" s="29"/>
      <c r="JL2" s="29"/>
      <c r="JM2" s="29"/>
      <c r="JN2" s="29"/>
      <c r="JO2" s="29"/>
      <c r="JP2" s="29"/>
      <c r="JQ2" s="29"/>
      <c r="JR2" s="29"/>
      <c r="JS2" s="29"/>
      <c r="JT2" s="29"/>
      <c r="JU2" s="29"/>
      <c r="JV2" s="29"/>
      <c r="JW2" s="29"/>
      <c r="JX2" s="29"/>
      <c r="JY2" s="29"/>
      <c r="JZ2" s="29"/>
      <c r="KA2" s="29"/>
      <c r="KB2" s="29"/>
      <c r="KC2" s="29"/>
      <c r="KD2" s="29"/>
      <c r="KE2" s="29"/>
      <c r="KF2" s="29"/>
      <c r="KG2" s="29"/>
      <c r="KH2" s="29"/>
      <c r="KI2" s="29"/>
      <c r="KJ2" s="29"/>
      <c r="KK2" s="29"/>
      <c r="KL2" s="29"/>
      <c r="KM2" s="29"/>
      <c r="KN2" s="29"/>
      <c r="KO2" s="29"/>
      <c r="KP2" s="29"/>
      <c r="KQ2" s="29"/>
      <c r="KR2" s="29"/>
      <c r="KS2" s="29"/>
      <c r="KT2" s="29"/>
      <c r="KU2" s="29"/>
      <c r="KV2" s="29"/>
      <c r="KW2" s="29"/>
      <c r="KX2" s="29"/>
      <c r="KY2" s="29"/>
      <c r="KZ2" s="29"/>
      <c r="LA2" s="29"/>
      <c r="LB2" s="29"/>
      <c r="LC2" s="29"/>
      <c r="LD2" s="29"/>
      <c r="LE2" s="29"/>
      <c r="LF2" s="29"/>
      <c r="LG2" s="29"/>
      <c r="LH2" s="29"/>
      <c r="LI2" s="29"/>
      <c r="LJ2" s="29"/>
      <c r="LK2" s="29"/>
      <c r="LL2" s="29"/>
      <c r="LM2" s="29"/>
      <c r="LN2" s="29"/>
      <c r="LO2" s="29"/>
      <c r="LP2" s="29"/>
      <c r="LQ2" s="29"/>
      <c r="LR2" s="29"/>
      <c r="LS2" s="29"/>
      <c r="LT2" s="29"/>
      <c r="LU2" s="29"/>
      <c r="LV2" s="29"/>
      <c r="LW2" s="29"/>
      <c r="LX2" s="29"/>
      <c r="LY2" s="29"/>
      <c r="LZ2" s="29"/>
      <c r="MA2" s="29"/>
      <c r="MB2" s="29"/>
      <c r="MC2" s="29"/>
      <c r="MD2" s="29"/>
      <c r="ME2" s="29"/>
      <c r="MF2" s="29"/>
      <c r="MG2" s="29"/>
      <c r="MH2" s="29"/>
      <c r="MI2" s="29"/>
      <c r="MJ2" s="29"/>
      <c r="MK2" s="29"/>
      <c r="ML2" s="29"/>
      <c r="MM2" s="29"/>
      <c r="MN2" s="29"/>
      <c r="MO2" s="29"/>
      <c r="MP2" s="29"/>
      <c r="MQ2" s="29"/>
      <c r="MR2" s="29"/>
      <c r="MS2" s="29"/>
      <c r="MT2" s="29"/>
      <c r="MU2" s="29"/>
      <c r="MV2" s="29"/>
      <c r="MW2" s="29"/>
      <c r="MX2" s="29"/>
      <c r="MY2" s="29"/>
      <c r="MZ2" s="29"/>
      <c r="NA2" s="29"/>
      <c r="NB2" s="29"/>
      <c r="NC2" s="29"/>
      <c r="ND2" s="29"/>
      <c r="NE2" s="29"/>
      <c r="NF2" s="29"/>
      <c r="NG2" s="29"/>
      <c r="NH2" s="29"/>
      <c r="NI2" s="29"/>
      <c r="NJ2" s="29"/>
      <c r="NK2" s="29"/>
      <c r="NL2" s="29"/>
      <c r="NM2" s="29"/>
      <c r="NN2" s="29"/>
      <c r="NO2" s="29"/>
      <c r="NP2" s="29"/>
      <c r="NQ2" s="29"/>
      <c r="NR2" s="29"/>
      <c r="NS2" s="29"/>
      <c r="NT2" s="29"/>
      <c r="NU2" s="29"/>
      <c r="NV2" s="29"/>
      <c r="NW2" s="29"/>
      <c r="NX2" s="29"/>
      <c r="NY2" s="29"/>
      <c r="NZ2" s="29"/>
      <c r="OA2" s="29"/>
      <c r="OB2" s="29"/>
      <c r="OC2" s="29"/>
      <c r="OD2" s="29"/>
      <c r="OE2" s="29"/>
      <c r="OF2" s="29"/>
      <c r="OG2" s="29"/>
      <c r="OH2" s="29"/>
      <c r="OI2" s="29"/>
      <c r="OJ2" s="29"/>
      <c r="OK2" s="29"/>
      <c r="OL2" s="29"/>
      <c r="OM2" s="29"/>
      <c r="ON2" s="29"/>
      <c r="OO2" s="29"/>
      <c r="OP2" s="29"/>
      <c r="OQ2" s="29"/>
      <c r="OR2" s="29"/>
      <c r="OS2" s="29"/>
      <c r="OT2" s="29"/>
      <c r="OU2" s="29"/>
      <c r="OV2" s="29"/>
      <c r="OW2" s="29"/>
      <c r="OX2" s="29"/>
      <c r="OY2" s="29"/>
      <c r="OZ2" s="29"/>
      <c r="PA2" s="29"/>
      <c r="PB2" s="29"/>
      <c r="PC2" s="29"/>
      <c r="PD2" s="29"/>
      <c r="PE2" s="29"/>
      <c r="PF2" s="29"/>
      <c r="PG2" s="29"/>
      <c r="PH2" s="29"/>
      <c r="PI2" s="29"/>
      <c r="PJ2" s="29"/>
      <c r="PK2" s="29"/>
      <c r="PL2" s="29"/>
      <c r="PM2" s="29"/>
      <c r="PN2" s="29"/>
      <c r="PO2" s="29"/>
      <c r="PP2" s="29"/>
      <c r="PQ2" s="29"/>
      <c r="PR2" s="29"/>
      <c r="PS2" s="29"/>
      <c r="PT2" s="29"/>
      <c r="PU2" s="29"/>
      <c r="PV2" s="29"/>
      <c r="PW2" s="29"/>
      <c r="PX2" s="29"/>
      <c r="PY2" s="29"/>
      <c r="PZ2" s="29"/>
      <c r="QA2" s="29"/>
      <c r="QB2" s="29"/>
      <c r="QC2" s="29"/>
      <c r="QD2" s="29"/>
      <c r="QE2" s="29"/>
      <c r="QF2" s="29"/>
      <c r="QG2" s="29"/>
      <c r="QH2" s="29"/>
      <c r="QI2" s="29"/>
      <c r="QJ2" s="29"/>
      <c r="QK2" s="29"/>
      <c r="QL2" s="29"/>
      <c r="QM2" s="29"/>
      <c r="QN2" s="29"/>
      <c r="QO2" s="29"/>
      <c r="QP2" s="29"/>
      <c r="QQ2" s="29"/>
      <c r="QR2" s="29"/>
      <c r="QS2" s="29"/>
      <c r="QT2" s="29"/>
      <c r="QU2" s="29"/>
      <c r="QV2" s="29"/>
      <c r="QW2" s="29"/>
      <c r="QX2" s="29"/>
      <c r="QY2" s="29"/>
      <c r="QZ2" s="29"/>
      <c r="RA2" s="29"/>
      <c r="RB2" s="29"/>
      <c r="RC2" s="29"/>
      <c r="RD2" s="29"/>
      <c r="RE2" s="29"/>
      <c r="RF2" s="29"/>
      <c r="RG2" s="29"/>
      <c r="RH2" s="29"/>
      <c r="RI2" s="29"/>
      <c r="RJ2" s="29"/>
      <c r="RK2" s="29"/>
      <c r="RL2" s="29"/>
      <c r="RM2" s="29"/>
      <c r="RN2" s="29"/>
      <c r="RO2" s="29"/>
      <c r="RP2" s="29"/>
      <c r="RQ2" s="29"/>
      <c r="RR2" s="29"/>
      <c r="RS2" s="29"/>
      <c r="RT2" s="29"/>
      <c r="RU2" s="29"/>
      <c r="RV2" s="29"/>
      <c r="RW2" s="29"/>
      <c r="RX2" s="29"/>
      <c r="RY2" s="29"/>
      <c r="RZ2" s="29"/>
      <c r="SA2" s="29"/>
      <c r="SB2" s="29"/>
      <c r="SC2" s="29"/>
      <c r="SD2" s="29"/>
      <c r="SE2" s="29"/>
      <c r="SF2" s="29"/>
      <c r="SG2" s="29"/>
      <c r="SH2" s="29"/>
      <c r="SI2" s="29"/>
      <c r="SJ2" s="29"/>
      <c r="SK2" s="29"/>
      <c r="SL2" s="29"/>
      <c r="SM2" s="29"/>
      <c r="SN2" s="29"/>
      <c r="SO2" s="29"/>
      <c r="SP2" s="29"/>
      <c r="SQ2" s="29"/>
      <c r="SR2" s="29"/>
      <c r="SS2" s="29"/>
      <c r="ST2" s="29"/>
      <c r="SU2" s="29"/>
      <c r="SV2" s="29"/>
      <c r="SW2" s="29"/>
      <c r="SX2" s="29"/>
      <c r="SY2" s="29"/>
      <c r="SZ2" s="29"/>
      <c r="TA2" s="29"/>
      <c r="TB2" s="29"/>
      <c r="TC2" s="29"/>
      <c r="TD2" s="29"/>
      <c r="TE2" s="29"/>
      <c r="TF2" s="29"/>
      <c r="TG2" s="29"/>
      <c r="TH2" s="29"/>
      <c r="TI2" s="29"/>
      <c r="TJ2" s="29"/>
      <c r="TK2" s="29"/>
      <c r="TL2" s="29"/>
      <c r="TM2" s="29"/>
      <c r="TN2" s="29"/>
      <c r="TO2" s="29"/>
      <c r="TP2" s="29"/>
      <c r="TQ2" s="29"/>
      <c r="TR2" s="29"/>
      <c r="TS2" s="29"/>
      <c r="TT2" s="29"/>
      <c r="TU2" s="29"/>
      <c r="TV2" s="29"/>
      <c r="TW2" s="29"/>
      <c r="TX2" s="29"/>
      <c r="TY2" s="29"/>
      <c r="TZ2" s="29"/>
      <c r="UA2" s="29"/>
      <c r="UB2" s="29"/>
      <c r="UC2" s="29"/>
      <c r="UD2" s="29"/>
      <c r="UE2" s="29"/>
      <c r="UF2" s="29"/>
      <c r="UG2" s="29"/>
      <c r="UH2" s="29"/>
      <c r="UI2" s="29"/>
      <c r="UJ2" s="29"/>
      <c r="UK2" s="29"/>
      <c r="UL2" s="29"/>
      <c r="UM2" s="29"/>
      <c r="UN2" s="29"/>
      <c r="UO2" s="29"/>
      <c r="UP2" s="29"/>
      <c r="UQ2" s="29"/>
      <c r="UR2" s="29"/>
      <c r="US2" s="29"/>
      <c r="UT2" s="29"/>
      <c r="UU2" s="29"/>
      <c r="UV2" s="29"/>
      <c r="UW2" s="29"/>
      <c r="UX2" s="29"/>
      <c r="UY2" s="29"/>
      <c r="UZ2" s="29"/>
      <c r="VA2" s="29"/>
      <c r="VB2" s="29"/>
      <c r="VC2" s="29"/>
      <c r="VD2" s="29"/>
      <c r="VE2" s="29"/>
      <c r="VF2" s="29"/>
      <c r="VG2" s="29"/>
      <c r="VH2" s="29"/>
      <c r="VI2" s="29"/>
      <c r="VJ2" s="29"/>
      <c r="VK2" s="29"/>
      <c r="VL2" s="29"/>
      <c r="VM2" s="29"/>
      <c r="VN2" s="29"/>
      <c r="VO2" s="29"/>
      <c r="VP2" s="29"/>
      <c r="VQ2" s="29"/>
      <c r="VR2" s="29"/>
      <c r="VS2" s="29"/>
      <c r="VT2" s="29"/>
      <c r="VU2" s="29"/>
      <c r="VV2" s="29"/>
      <c r="VW2" s="29"/>
      <c r="VX2" s="29"/>
      <c r="VY2" s="29"/>
      <c r="VZ2" s="29"/>
      <c r="WA2" s="29"/>
      <c r="WB2" s="29"/>
      <c r="WC2" s="29"/>
      <c r="WD2" s="29"/>
      <c r="WE2" s="29"/>
      <c r="WF2" s="29"/>
      <c r="WG2" s="29"/>
      <c r="WH2" s="29"/>
      <c r="WI2" s="29"/>
      <c r="WJ2" s="29"/>
      <c r="WK2" s="29"/>
      <c r="WL2" s="29"/>
      <c r="WM2" s="29"/>
      <c r="WN2" s="29"/>
      <c r="WO2" s="29"/>
      <c r="WP2" s="29"/>
      <c r="WQ2" s="29"/>
      <c r="WR2" s="29"/>
      <c r="WS2" s="29"/>
      <c r="WT2" s="29"/>
      <c r="WU2" s="29"/>
      <c r="WV2" s="29"/>
      <c r="WW2" s="29"/>
      <c r="WX2" s="29"/>
      <c r="WY2" s="29"/>
      <c r="WZ2" s="29"/>
      <c r="XA2" s="29"/>
      <c r="XB2" s="29"/>
      <c r="XC2" s="29"/>
      <c r="XD2" s="29"/>
      <c r="XE2" s="29"/>
      <c r="XF2" s="29"/>
      <c r="XG2" s="29"/>
      <c r="XH2" s="29"/>
      <c r="XI2" s="29"/>
      <c r="XJ2" s="29"/>
      <c r="XK2" s="29"/>
      <c r="XL2" s="29"/>
      <c r="XM2" s="29"/>
      <c r="XN2" s="29"/>
      <c r="XO2" s="29"/>
      <c r="XP2" s="29"/>
      <c r="XQ2" s="29"/>
      <c r="XR2" s="29"/>
      <c r="XS2" s="29"/>
      <c r="XT2" s="29"/>
      <c r="XU2" s="29"/>
      <c r="XV2" s="29"/>
      <c r="XW2" s="29"/>
      <c r="XX2" s="29"/>
      <c r="XY2" s="29"/>
      <c r="XZ2" s="29"/>
      <c r="YA2" s="29"/>
      <c r="YB2" s="29"/>
      <c r="YC2" s="29"/>
      <c r="YD2" s="29"/>
      <c r="YE2" s="29"/>
      <c r="YF2" s="29"/>
      <c r="YG2" s="29"/>
      <c r="YH2" s="29"/>
      <c r="YI2" s="29"/>
      <c r="YJ2" s="29"/>
      <c r="YK2" s="29"/>
      <c r="YL2" s="29"/>
      <c r="YM2" s="29"/>
      <c r="YN2" s="29"/>
      <c r="YO2" s="29"/>
      <c r="YP2" s="29"/>
      <c r="YQ2" s="29"/>
      <c r="YR2" s="29"/>
      <c r="YS2" s="29"/>
      <c r="YT2" s="29"/>
      <c r="YU2" s="29"/>
      <c r="YV2" s="29"/>
      <c r="YW2" s="29"/>
      <c r="YX2" s="29"/>
      <c r="YY2" s="29"/>
      <c r="YZ2" s="29"/>
      <c r="ZA2" s="29"/>
      <c r="ZB2" s="29"/>
      <c r="ZC2" s="29"/>
      <c r="ZD2" s="29"/>
      <c r="ZE2" s="29"/>
      <c r="ZF2" s="29"/>
      <c r="ZG2" s="29"/>
      <c r="ZH2" s="29"/>
      <c r="ZI2" s="29"/>
      <c r="ZJ2" s="29"/>
      <c r="ZK2" s="29"/>
      <c r="ZL2" s="29"/>
      <c r="ZM2" s="29"/>
      <c r="ZN2" s="29"/>
      <c r="ZO2" s="29"/>
      <c r="ZP2" s="29"/>
      <c r="ZQ2" s="29"/>
      <c r="ZR2" s="29"/>
      <c r="ZS2" s="29"/>
      <c r="ZT2" s="29"/>
      <c r="ZU2" s="29"/>
      <c r="ZV2" s="29"/>
      <c r="ZW2" s="29"/>
      <c r="ZX2" s="29"/>
      <c r="ZY2" s="29"/>
      <c r="ZZ2" s="29"/>
      <c r="AAA2" s="29"/>
      <c r="AAB2" s="29"/>
      <c r="AAC2" s="29"/>
      <c r="AAD2" s="29"/>
      <c r="AAE2" s="29"/>
      <c r="AAF2" s="29"/>
      <c r="AAG2" s="29"/>
      <c r="AAH2" s="29"/>
      <c r="AAI2" s="29"/>
      <c r="AAJ2" s="29"/>
      <c r="AAK2" s="29"/>
      <c r="AAL2" s="29"/>
      <c r="AAM2" s="29"/>
      <c r="AAN2" s="29"/>
      <c r="AAO2" s="29"/>
      <c r="AAP2" s="29"/>
      <c r="AAQ2" s="29"/>
      <c r="AAR2" s="29"/>
      <c r="AAS2" s="29"/>
      <c r="AAT2" s="29"/>
      <c r="AAU2" s="29"/>
      <c r="AAV2" s="29"/>
      <c r="AAW2" s="29"/>
      <c r="AAX2" s="29"/>
      <c r="AAY2" s="29"/>
      <c r="AAZ2" s="29"/>
      <c r="ABA2" s="29"/>
      <c r="ABB2" s="29"/>
      <c r="ABC2" s="29"/>
      <c r="ABD2" s="29"/>
      <c r="ABE2" s="29"/>
      <c r="ABF2" s="29"/>
      <c r="ABG2" s="29"/>
      <c r="ABH2" s="29"/>
      <c r="ABI2" s="29"/>
      <c r="ABJ2" s="29"/>
      <c r="ABK2" s="29"/>
      <c r="ABL2" s="29"/>
      <c r="ABM2" s="29"/>
      <c r="ABN2" s="29"/>
      <c r="ABO2" s="29"/>
      <c r="ABP2" s="29"/>
      <c r="ABQ2" s="29"/>
      <c r="ABR2" s="29"/>
      <c r="ABS2" s="29"/>
      <c r="ABT2" s="29"/>
      <c r="ABU2" s="29"/>
      <c r="ABV2" s="29"/>
      <c r="ABW2" s="29"/>
      <c r="ABX2" s="29"/>
      <c r="ABY2" s="29"/>
      <c r="ABZ2" s="29"/>
      <c r="ACA2" s="29"/>
      <c r="ACB2" s="29"/>
      <c r="ACC2" s="29"/>
      <c r="ACD2" s="29"/>
      <c r="ACE2" s="29"/>
      <c r="ACF2" s="29"/>
      <c r="ACG2" s="29"/>
      <c r="ACH2" s="29"/>
      <c r="ACI2" s="29"/>
      <c r="ACJ2" s="29"/>
      <c r="ACK2" s="29"/>
      <c r="ACL2" s="29"/>
      <c r="ACM2" s="29"/>
      <c r="ACN2" s="29"/>
      <c r="ACO2" s="29"/>
      <c r="ACP2" s="29"/>
      <c r="ACQ2" s="29"/>
      <c r="ACR2" s="29"/>
      <c r="ACS2" s="29"/>
      <c r="ACT2" s="29"/>
      <c r="ACU2" s="29"/>
      <c r="ACV2" s="29"/>
      <c r="ACW2" s="29"/>
      <c r="ACX2" s="29"/>
      <c r="ACY2" s="29"/>
      <c r="ACZ2" s="29"/>
      <c r="ADA2" s="29"/>
      <c r="ADB2" s="29"/>
      <c r="ADC2" s="29"/>
      <c r="ADD2" s="29"/>
      <c r="ADE2" s="29"/>
      <c r="ADF2" s="29"/>
      <c r="ADG2" s="29"/>
      <c r="ADH2" s="29"/>
      <c r="ADI2" s="29"/>
      <c r="ADJ2" s="29"/>
      <c r="ADK2" s="29"/>
      <c r="ADL2" s="29"/>
      <c r="ADM2" s="29"/>
      <c r="ADN2" s="29"/>
      <c r="ADO2" s="29"/>
      <c r="ADP2" s="29"/>
      <c r="ADQ2" s="29"/>
      <c r="ADR2" s="29"/>
      <c r="ADS2" s="29"/>
      <c r="ADT2" s="29"/>
      <c r="ADU2" s="29"/>
      <c r="ADV2" s="29"/>
      <c r="ADW2" s="29"/>
      <c r="ADX2" s="29"/>
      <c r="ADY2" s="29"/>
      <c r="ADZ2" s="29"/>
      <c r="AEA2" s="29"/>
      <c r="AEB2" s="29"/>
      <c r="AEC2" s="29"/>
      <c r="AED2" s="29"/>
      <c r="AEE2" s="29"/>
      <c r="AEF2" s="29"/>
      <c r="AEG2" s="29"/>
      <c r="AEH2" s="29"/>
      <c r="AEI2" s="29"/>
      <c r="AEJ2" s="29"/>
      <c r="AEK2" s="29"/>
      <c r="AEL2" s="29"/>
      <c r="AEM2" s="29"/>
      <c r="AEN2" s="29"/>
      <c r="AEO2" s="29"/>
      <c r="AEP2" s="29"/>
      <c r="AEQ2" s="29"/>
      <c r="AER2" s="29"/>
      <c r="AES2" s="29"/>
      <c r="AET2" s="29"/>
      <c r="AEU2" s="29"/>
      <c r="AEV2" s="29"/>
      <c r="AEW2" s="29"/>
      <c r="AEX2" s="29"/>
      <c r="AEY2" s="29"/>
      <c r="AEZ2" s="29"/>
      <c r="AFA2" s="29"/>
      <c r="AFB2" s="29"/>
      <c r="AFC2" s="29"/>
      <c r="AFD2" s="29"/>
      <c r="AFE2" s="29"/>
      <c r="AFF2" s="29"/>
      <c r="AFG2" s="29"/>
      <c r="AFH2" s="29"/>
      <c r="AFI2" s="29"/>
      <c r="AFJ2" s="29"/>
      <c r="AFK2" s="29"/>
      <c r="AFL2" s="29"/>
      <c r="AFM2" s="29"/>
      <c r="AFN2" s="29"/>
      <c r="AFO2" s="29"/>
      <c r="AFP2" s="29"/>
      <c r="AFQ2" s="29"/>
      <c r="AFR2" s="29"/>
      <c r="AFS2" s="29"/>
      <c r="AFT2" s="29"/>
      <c r="AFU2" s="29"/>
      <c r="AFV2" s="29"/>
      <c r="AFW2" s="29"/>
      <c r="AFX2" s="29"/>
      <c r="AFY2" s="29"/>
      <c r="AFZ2" s="29"/>
      <c r="AGA2" s="29"/>
      <c r="AGB2" s="29"/>
      <c r="AGC2" s="29"/>
      <c r="AGD2" s="29"/>
      <c r="AGE2" s="29"/>
      <c r="AGF2" s="29"/>
      <c r="AGG2" s="29"/>
      <c r="AGH2" s="29"/>
      <c r="AGI2" s="29"/>
      <c r="AGJ2" s="29"/>
      <c r="AGK2" s="29"/>
      <c r="AGL2" s="29"/>
      <c r="AGM2" s="29"/>
      <c r="AGN2" s="29"/>
      <c r="AGO2" s="29"/>
      <c r="AGP2" s="29"/>
      <c r="AGQ2" s="29"/>
      <c r="AGR2" s="29"/>
      <c r="AGS2" s="29"/>
      <c r="AGT2" s="29"/>
      <c r="AGU2" s="29"/>
      <c r="AGV2" s="29"/>
      <c r="AGW2" s="29"/>
      <c r="AGX2" s="29"/>
      <c r="AGY2" s="29"/>
      <c r="AGZ2" s="29"/>
      <c r="AHA2" s="29"/>
      <c r="AHB2" s="29"/>
      <c r="AHC2" s="29"/>
      <c r="AHD2" s="29"/>
      <c r="AHE2" s="29"/>
      <c r="AHF2" s="29"/>
      <c r="AHG2" s="29"/>
      <c r="AHH2" s="29"/>
      <c r="AHI2" s="29"/>
      <c r="AHJ2" s="29"/>
      <c r="AHK2" s="29"/>
      <c r="AHL2" s="29"/>
      <c r="AHM2" s="29"/>
      <c r="AHN2" s="29"/>
      <c r="AHO2" s="29"/>
      <c r="AHP2" s="29"/>
      <c r="AHQ2" s="29"/>
      <c r="AHR2" s="29"/>
      <c r="AHS2" s="29"/>
      <c r="AHT2" s="29"/>
      <c r="AHU2" s="29"/>
      <c r="AHV2" s="29"/>
      <c r="AHW2" s="29"/>
      <c r="AHX2" s="29"/>
      <c r="AHY2" s="29"/>
      <c r="AHZ2" s="29"/>
      <c r="AIA2" s="29"/>
      <c r="AIB2" s="29"/>
      <c r="AIC2" s="29"/>
      <c r="AID2" s="29"/>
      <c r="AIE2" s="29"/>
      <c r="AIF2" s="29"/>
      <c r="AIG2" s="29"/>
      <c r="AIH2" s="29"/>
      <c r="AII2" s="29"/>
      <c r="AIJ2" s="29"/>
      <c r="AIK2" s="29"/>
      <c r="AIL2" s="29"/>
      <c r="AIM2" s="29"/>
      <c r="AIN2" s="29"/>
      <c r="AIO2" s="29"/>
      <c r="AIP2" s="29"/>
      <c r="AIQ2" s="29"/>
      <c r="AIR2" s="29"/>
      <c r="AIS2" s="29"/>
      <c r="AIT2" s="29"/>
      <c r="AIU2" s="29"/>
      <c r="AIV2" s="29"/>
      <c r="AIW2" s="29"/>
      <c r="AIX2" s="29"/>
      <c r="AIY2" s="29"/>
      <c r="AIZ2" s="29"/>
      <c r="AJA2" s="29"/>
      <c r="AJB2" s="29"/>
      <c r="AJC2" s="29"/>
      <c r="AJD2" s="29"/>
      <c r="AJE2" s="29"/>
      <c r="AJF2" s="29"/>
      <c r="AJG2" s="29"/>
      <c r="AJH2" s="29"/>
      <c r="AJI2" s="29"/>
      <c r="AJJ2" s="29"/>
      <c r="AJK2" s="29"/>
      <c r="AJL2" s="29"/>
      <c r="AJM2" s="29"/>
      <c r="AJN2" s="29"/>
      <c r="AJO2" s="29"/>
      <c r="AJP2" s="29"/>
      <c r="AJQ2" s="29"/>
      <c r="AJR2" s="29"/>
      <c r="AJS2" s="29"/>
      <c r="AJT2" s="29"/>
      <c r="AJU2" s="29"/>
      <c r="AJV2" s="29"/>
      <c r="AJW2" s="29"/>
      <c r="AJX2" s="29"/>
      <c r="AJY2" s="29"/>
      <c r="AJZ2" s="29"/>
      <c r="AKA2" s="29"/>
      <c r="AKB2" s="29"/>
      <c r="AKC2" s="29"/>
      <c r="AKD2" s="29"/>
      <c r="AKE2" s="29"/>
      <c r="AKF2" s="29"/>
      <c r="AKG2" s="29"/>
      <c r="AKH2" s="29"/>
      <c r="AKI2" s="29"/>
      <c r="AKJ2" s="29"/>
      <c r="AKK2" s="29"/>
      <c r="AKL2" s="29"/>
      <c r="AKM2" s="29"/>
      <c r="AKN2" s="29"/>
      <c r="AKO2" s="29"/>
      <c r="AKP2" s="29"/>
      <c r="AKQ2" s="29"/>
      <c r="AKR2" s="29"/>
      <c r="AKS2" s="29"/>
      <c r="AKT2" s="29"/>
      <c r="AKU2" s="29"/>
      <c r="AKV2" s="29"/>
      <c r="AKW2" s="29"/>
      <c r="AKX2" s="29"/>
      <c r="AKY2" s="29"/>
      <c r="AKZ2" s="29"/>
      <c r="ALA2" s="29"/>
      <c r="ALB2" s="29"/>
      <c r="ALC2" s="29"/>
      <c r="ALD2" s="29"/>
      <c r="ALE2" s="29"/>
      <c r="ALF2" s="29"/>
      <c r="ALG2" s="29"/>
      <c r="ALH2" s="29"/>
      <c r="ALI2" s="29"/>
      <c r="ALJ2" s="29"/>
      <c r="ALK2" s="29"/>
      <c r="ALL2" s="29"/>
      <c r="ALM2" s="29"/>
      <c r="ALN2" s="29"/>
      <c r="ALO2" s="29"/>
      <c r="ALP2" s="29"/>
      <c r="ALQ2" s="29"/>
      <c r="ALR2" s="29"/>
      <c r="ALS2" s="29"/>
      <c r="ALT2" s="29"/>
      <c r="ALU2" s="29"/>
      <c r="ALV2" s="29"/>
      <c r="ALW2" s="29"/>
      <c r="ALX2" s="29"/>
      <c r="ALY2" s="29"/>
      <c r="ALZ2" s="29"/>
      <c r="AMA2" s="29"/>
      <c r="AMB2" s="29"/>
      <c r="AMC2" s="29"/>
      <c r="AMD2" s="29"/>
      <c r="AME2" s="29"/>
      <c r="AMF2" s="29"/>
      <c r="AMG2" s="29"/>
      <c r="AMH2" s="29"/>
      <c r="AMI2" s="29"/>
      <c r="AMJ2" s="29"/>
      <c r="AMK2" s="29"/>
      <c r="AML2" s="29"/>
      <c r="AMM2" s="29"/>
      <c r="AMN2" s="29"/>
      <c r="AMO2" s="29"/>
      <c r="AMP2" s="29"/>
      <c r="AMQ2" s="29"/>
      <c r="AMR2" s="29"/>
      <c r="AMS2" s="29"/>
      <c r="AMT2" s="29"/>
      <c r="AMU2" s="29"/>
      <c r="AMV2" s="29"/>
      <c r="AMW2" s="29"/>
      <c r="AMX2" s="29"/>
      <c r="AMY2" s="29"/>
      <c r="AMZ2" s="29"/>
      <c r="ANA2" s="29"/>
      <c r="ANB2" s="29"/>
      <c r="ANC2" s="29"/>
      <c r="AND2" s="29"/>
      <c r="ANE2" s="29"/>
      <c r="ANF2" s="29"/>
      <c r="ANG2" s="29"/>
      <c r="ANH2" s="29"/>
      <c r="ANI2" s="29"/>
      <c r="ANJ2" s="29"/>
      <c r="ANK2" s="29"/>
      <c r="ANL2" s="29"/>
      <c r="ANM2" s="29"/>
      <c r="ANN2" s="29"/>
      <c r="ANO2" s="29"/>
      <c r="ANP2" s="29"/>
      <c r="ANQ2" s="29"/>
      <c r="ANR2" s="29"/>
      <c r="ANS2" s="29"/>
      <c r="ANT2" s="29"/>
      <c r="ANU2" s="29"/>
      <c r="ANV2" s="29"/>
      <c r="ANW2" s="29"/>
      <c r="ANX2" s="29"/>
      <c r="ANY2" s="29"/>
      <c r="ANZ2" s="29"/>
      <c r="AOA2" s="29"/>
      <c r="AOB2" s="29"/>
      <c r="AOC2" s="29"/>
      <c r="AOD2" s="29"/>
      <c r="AOE2" s="29"/>
      <c r="AOF2" s="29"/>
      <c r="AOG2" s="29"/>
      <c r="AOH2" s="29"/>
      <c r="AOI2" s="29"/>
      <c r="AOJ2" s="29"/>
      <c r="AOK2" s="29"/>
      <c r="AOL2" s="29"/>
      <c r="AOM2" s="29"/>
      <c r="AON2" s="29"/>
      <c r="AOO2" s="29"/>
      <c r="AOP2" s="29"/>
      <c r="AOQ2" s="29"/>
      <c r="AOR2" s="29"/>
      <c r="AOS2" s="29"/>
      <c r="AOT2" s="29"/>
      <c r="AOU2" s="29"/>
      <c r="AOV2" s="29"/>
      <c r="AOW2" s="29"/>
      <c r="AOX2" s="29"/>
      <c r="AOY2" s="29"/>
      <c r="AOZ2" s="29"/>
      <c r="APA2" s="29"/>
      <c r="APB2" s="29"/>
      <c r="APC2" s="29"/>
      <c r="APD2" s="29"/>
      <c r="APE2" s="29"/>
      <c r="APF2" s="29"/>
      <c r="APG2" s="29"/>
      <c r="APH2" s="29"/>
      <c r="API2" s="29"/>
      <c r="APJ2" s="29"/>
      <c r="APK2" s="29"/>
      <c r="APL2" s="29"/>
      <c r="APM2" s="29"/>
      <c r="APN2" s="29"/>
      <c r="APO2" s="29"/>
      <c r="APP2" s="29"/>
      <c r="APQ2" s="29"/>
      <c r="APR2" s="29"/>
      <c r="APS2" s="29"/>
      <c r="APT2" s="29"/>
      <c r="APU2" s="29"/>
      <c r="APV2" s="29"/>
      <c r="APW2" s="29"/>
      <c r="APX2" s="29"/>
      <c r="APY2" s="29"/>
      <c r="APZ2" s="29"/>
      <c r="AQA2" s="29"/>
      <c r="AQB2" s="29"/>
      <c r="AQC2" s="29"/>
      <c r="AQD2" s="29"/>
      <c r="AQE2" s="29"/>
      <c r="AQF2" s="29"/>
      <c r="AQG2" s="29"/>
      <c r="AQH2" s="29"/>
      <c r="AQI2" s="29"/>
      <c r="AQJ2" s="29"/>
      <c r="AQK2" s="29"/>
      <c r="AQL2" s="29"/>
      <c r="AQM2" s="29"/>
      <c r="AQN2" s="29"/>
      <c r="AQO2" s="29"/>
      <c r="AQP2" s="29"/>
      <c r="AQQ2" s="29"/>
      <c r="AQR2" s="29"/>
      <c r="AQS2" s="29"/>
      <c r="AQT2" s="29"/>
      <c r="AQU2" s="29"/>
      <c r="AQV2" s="29"/>
      <c r="AQW2" s="29"/>
      <c r="AQX2" s="29"/>
      <c r="AQY2" s="29"/>
      <c r="AQZ2" s="29"/>
      <c r="ARA2" s="29"/>
      <c r="ARB2" s="29"/>
      <c r="ARC2" s="29"/>
      <c r="ARD2" s="29"/>
      <c r="ARE2" s="29"/>
      <c r="ARF2" s="29"/>
      <c r="ARG2" s="29"/>
      <c r="ARH2" s="29"/>
      <c r="ARI2" s="29"/>
      <c r="ARJ2" s="29"/>
      <c r="ARK2" s="29"/>
      <c r="ARL2" s="29"/>
      <c r="ARM2" s="29"/>
      <c r="ARN2" s="29"/>
      <c r="ARO2" s="29"/>
      <c r="ARP2" s="29"/>
      <c r="ARQ2" s="29"/>
      <c r="ARR2" s="29"/>
      <c r="ARS2" s="29"/>
      <c r="ART2" s="29"/>
      <c r="ARU2" s="29"/>
      <c r="ARV2" s="29"/>
      <c r="ARW2" s="29"/>
      <c r="ARX2" s="29"/>
      <c r="ARY2" s="29"/>
      <c r="ARZ2" s="29"/>
      <c r="ASA2" s="29"/>
      <c r="ASB2" s="29"/>
      <c r="ASC2" s="29"/>
      <c r="ASD2" s="29"/>
      <c r="ASE2" s="29"/>
      <c r="ASF2" s="29"/>
      <c r="ASG2" s="29"/>
      <c r="ASH2" s="29"/>
      <c r="ASI2" s="29"/>
      <c r="ASJ2" s="29"/>
      <c r="ASK2" s="29"/>
      <c r="ASL2" s="29"/>
      <c r="ASM2" s="29"/>
      <c r="ASN2" s="29"/>
      <c r="ASO2" s="29"/>
      <c r="ASP2" s="29"/>
      <c r="ASQ2" s="29"/>
      <c r="ASR2" s="29"/>
      <c r="ASS2" s="29"/>
      <c r="AST2" s="29"/>
      <c r="ASU2" s="29"/>
      <c r="ASV2" s="29"/>
      <c r="ASW2" s="29"/>
      <c r="ASX2" s="29"/>
      <c r="ASY2" s="29"/>
      <c r="ASZ2" s="29"/>
      <c r="ATA2" s="29"/>
      <c r="ATB2" s="29"/>
      <c r="ATC2" s="29"/>
      <c r="ATD2" s="29"/>
      <c r="ATE2" s="29"/>
      <c r="ATF2" s="29"/>
      <c r="ATG2" s="29"/>
      <c r="ATH2" s="29"/>
      <c r="ATI2" s="29"/>
      <c r="ATJ2" s="29"/>
      <c r="ATK2" s="29"/>
      <c r="ATL2" s="29"/>
      <c r="ATM2" s="29"/>
      <c r="ATN2" s="29"/>
      <c r="ATO2" s="29"/>
      <c r="ATP2" s="29"/>
      <c r="ATQ2" s="29"/>
      <c r="ATR2" s="29"/>
      <c r="ATS2" s="29"/>
      <c r="ATT2" s="29"/>
      <c r="ATU2" s="29"/>
      <c r="ATV2" s="29"/>
      <c r="ATW2" s="29"/>
      <c r="ATX2" s="29"/>
      <c r="ATY2" s="29"/>
      <c r="ATZ2" s="29"/>
      <c r="AUA2" s="29"/>
      <c r="AUB2" s="29"/>
      <c r="AUC2" s="29"/>
      <c r="AUD2" s="29"/>
      <c r="AUE2" s="29"/>
      <c r="AUF2" s="29"/>
      <c r="AUG2" s="29"/>
      <c r="AUH2" s="29"/>
      <c r="AUI2" s="29"/>
      <c r="AUJ2" s="29"/>
      <c r="AUK2" s="29"/>
      <c r="AUL2" s="29"/>
      <c r="AUM2" s="29"/>
      <c r="AUN2" s="29"/>
      <c r="AUO2" s="29"/>
      <c r="AUP2" s="29"/>
      <c r="AUQ2" s="29"/>
      <c r="AUR2" s="29"/>
      <c r="AUS2" s="29"/>
      <c r="AUT2" s="29"/>
      <c r="AUU2" s="29"/>
      <c r="AUV2" s="29"/>
      <c r="AUW2" s="29"/>
      <c r="AUX2" s="29"/>
      <c r="AUY2" s="29"/>
      <c r="AUZ2" s="29"/>
      <c r="AVA2" s="29"/>
      <c r="AVB2" s="29"/>
      <c r="AVC2" s="29"/>
      <c r="AVD2" s="29"/>
      <c r="AVE2" s="29"/>
      <c r="AVF2" s="29"/>
      <c r="AVG2" s="29"/>
      <c r="AVH2" s="29"/>
      <c r="AVI2" s="29"/>
      <c r="AVJ2" s="29"/>
      <c r="AVK2" s="29"/>
      <c r="AVL2" s="29"/>
      <c r="AVM2" s="29"/>
      <c r="AVN2" s="29"/>
      <c r="AVO2" s="29"/>
      <c r="AVP2" s="29"/>
      <c r="AVQ2" s="29"/>
      <c r="AVR2" s="29"/>
      <c r="AVS2" s="29"/>
      <c r="AVT2" s="29"/>
      <c r="AVU2" s="29"/>
      <c r="AVV2" s="29"/>
      <c r="AVW2" s="29"/>
      <c r="AVX2" s="29"/>
      <c r="AVY2" s="29"/>
      <c r="AVZ2" s="29"/>
      <c r="AWA2" s="29"/>
      <c r="AWB2" s="29"/>
      <c r="AWC2" s="29"/>
      <c r="AWD2" s="29"/>
      <c r="AWE2" s="29"/>
      <c r="AWF2" s="29"/>
      <c r="AWG2" s="29"/>
      <c r="AWH2" s="29"/>
      <c r="AWI2" s="29"/>
      <c r="AWJ2" s="29"/>
      <c r="AWK2" s="29"/>
      <c r="AWL2" s="29"/>
      <c r="AWM2" s="29"/>
      <c r="AWN2" s="29"/>
      <c r="AWO2" s="29"/>
      <c r="AWP2" s="29"/>
      <c r="AWQ2" s="29"/>
      <c r="AWR2" s="29"/>
      <c r="AWS2" s="29"/>
      <c r="AWT2" s="29"/>
      <c r="AWU2" s="29"/>
      <c r="AWV2" s="29"/>
      <c r="AWW2" s="29"/>
      <c r="AWX2" s="29"/>
      <c r="AWY2" s="29"/>
      <c r="AWZ2" s="29"/>
      <c r="AXA2" s="29"/>
      <c r="AXB2" s="29"/>
      <c r="AXC2" s="29"/>
      <c r="AXD2" s="29"/>
      <c r="AXE2" s="29"/>
      <c r="AXF2" s="29"/>
      <c r="AXG2" s="29"/>
      <c r="AXH2" s="29"/>
      <c r="AXI2" s="29"/>
      <c r="AXJ2" s="29"/>
      <c r="AXK2" s="29"/>
      <c r="AXL2" s="29"/>
      <c r="AXM2" s="29"/>
      <c r="AXN2" s="29"/>
      <c r="AXO2" s="29"/>
      <c r="AXP2" s="29"/>
      <c r="AXQ2" s="29"/>
      <c r="AXR2" s="29"/>
      <c r="AXS2" s="29"/>
      <c r="AXT2" s="29"/>
      <c r="AXU2" s="29"/>
      <c r="AXV2" s="29"/>
      <c r="AXW2" s="29"/>
      <c r="AXX2" s="29"/>
      <c r="AXY2" s="29"/>
      <c r="AXZ2" s="29"/>
      <c r="AYA2" s="29"/>
      <c r="AYB2" s="29"/>
      <c r="AYC2" s="29"/>
      <c r="AYD2" s="29"/>
      <c r="AYE2" s="29"/>
      <c r="AYF2" s="29"/>
      <c r="AYG2" s="29"/>
      <c r="AYH2" s="29"/>
      <c r="AYI2" s="29"/>
      <c r="AYJ2" s="29"/>
      <c r="AYK2" s="29"/>
      <c r="AYL2" s="29"/>
      <c r="AYM2" s="29"/>
      <c r="AYN2" s="29"/>
      <c r="AYO2" s="29"/>
      <c r="AYP2" s="29"/>
      <c r="AYQ2" s="29"/>
      <c r="AYR2" s="29"/>
      <c r="AYS2" s="29"/>
      <c r="AYT2" s="29"/>
      <c r="AYU2" s="29"/>
      <c r="AYV2" s="29"/>
      <c r="AYW2" s="29"/>
      <c r="AYX2" s="29"/>
      <c r="AYY2" s="29"/>
      <c r="AYZ2" s="29"/>
      <c r="AZA2" s="29"/>
      <c r="AZB2" s="29"/>
      <c r="AZC2" s="29"/>
      <c r="AZD2" s="29"/>
      <c r="AZE2" s="29"/>
      <c r="AZF2" s="29"/>
      <c r="AZG2" s="29"/>
      <c r="AZH2" s="29"/>
      <c r="AZI2" s="29"/>
      <c r="AZJ2" s="29"/>
      <c r="AZK2" s="29"/>
      <c r="AZL2" s="29"/>
      <c r="AZM2" s="29"/>
      <c r="AZN2" s="29"/>
      <c r="AZO2" s="29"/>
      <c r="AZP2" s="29"/>
      <c r="AZQ2" s="29"/>
      <c r="AZR2" s="29"/>
      <c r="AZS2" s="29"/>
      <c r="AZT2" s="29"/>
      <c r="AZU2" s="29"/>
      <c r="AZV2" s="29"/>
      <c r="AZW2" s="29"/>
      <c r="AZX2" s="29"/>
      <c r="AZY2" s="29"/>
      <c r="AZZ2" s="29"/>
      <c r="BAA2" s="29"/>
      <c r="BAB2" s="29"/>
      <c r="BAC2" s="29"/>
      <c r="BAD2" s="29"/>
      <c r="BAE2" s="29"/>
      <c r="BAF2" s="29"/>
      <c r="BAG2" s="29"/>
    </row>
    <row r="3" spans="1:1385" s="30" customFormat="1" ht="14" x14ac:dyDescent="0.2">
      <c r="A3" s="30" t="s">
        <v>5190</v>
      </c>
      <c r="B3" s="67">
        <v>333</v>
      </c>
      <c r="C3" s="44" t="s">
        <v>1628</v>
      </c>
      <c r="D3" s="40">
        <v>36139579</v>
      </c>
      <c r="E3" s="44">
        <v>2032437</v>
      </c>
      <c r="F3" s="31" t="s">
        <v>396</v>
      </c>
      <c r="G3" s="30" t="s">
        <v>397</v>
      </c>
      <c r="H3" s="94">
        <v>20859</v>
      </c>
      <c r="I3" s="40" t="s">
        <v>480</v>
      </c>
      <c r="J3" s="40" t="s">
        <v>563</v>
      </c>
      <c r="K3" s="42">
        <v>57</v>
      </c>
      <c r="L3" s="42">
        <v>12</v>
      </c>
      <c r="M3" s="42">
        <f t="shared" ref="M3" si="3">SUM(K3-L3)</f>
        <v>45</v>
      </c>
      <c r="N3" s="30" t="s">
        <v>595</v>
      </c>
      <c r="O3" s="56" t="s">
        <v>807</v>
      </c>
      <c r="P3" s="30">
        <v>4</v>
      </c>
      <c r="Q3" s="44">
        <v>2</v>
      </c>
      <c r="R3" s="30" t="s">
        <v>1579</v>
      </c>
      <c r="S3" s="74" t="s">
        <v>453</v>
      </c>
      <c r="T3" s="72" t="s">
        <v>453</v>
      </c>
      <c r="U3" s="72" t="s">
        <v>453</v>
      </c>
      <c r="V3" s="47" t="s">
        <v>453</v>
      </c>
      <c r="W3" s="72" t="s">
        <v>453</v>
      </c>
      <c r="X3" s="32" t="s">
        <v>564</v>
      </c>
      <c r="Y3" s="30" t="s">
        <v>904</v>
      </c>
      <c r="Z3" s="31" t="s">
        <v>1345</v>
      </c>
      <c r="AA3" s="56" t="s">
        <v>804</v>
      </c>
      <c r="AB3" s="45">
        <v>41821</v>
      </c>
      <c r="AC3" s="80" t="s">
        <v>807</v>
      </c>
      <c r="AD3" s="99">
        <v>42522</v>
      </c>
      <c r="AE3" s="61">
        <f t="shared" ref="AE3" si="4">((AD3-AB3)/365*12)</f>
        <v>23.046575342465754</v>
      </c>
      <c r="AF3" s="61" t="s">
        <v>539</v>
      </c>
      <c r="AG3" s="61">
        <v>1</v>
      </c>
      <c r="AH3" s="47" t="s">
        <v>539</v>
      </c>
      <c r="AI3" s="61">
        <v>1</v>
      </c>
      <c r="AJ3" s="32" t="s">
        <v>206</v>
      </c>
      <c r="AK3" s="42">
        <v>3</v>
      </c>
      <c r="AL3" s="32" t="s">
        <v>638</v>
      </c>
      <c r="AM3" s="42">
        <v>4</v>
      </c>
      <c r="AN3" s="61" t="s">
        <v>453</v>
      </c>
      <c r="AO3" s="61" t="s">
        <v>453</v>
      </c>
      <c r="AP3" s="61" t="s">
        <v>453</v>
      </c>
      <c r="AQ3" s="61" t="s">
        <v>453</v>
      </c>
      <c r="AR3" s="61" t="s">
        <v>453</v>
      </c>
      <c r="AS3" s="61" t="s">
        <v>453</v>
      </c>
      <c r="AT3" s="61" t="s">
        <v>453</v>
      </c>
      <c r="AU3" s="61" t="s">
        <v>453</v>
      </c>
      <c r="AV3" s="61"/>
      <c r="AW3" s="61"/>
      <c r="AX3" s="61"/>
      <c r="AY3" s="61"/>
      <c r="AZ3" s="61"/>
      <c r="BA3" s="61"/>
      <c r="BB3" s="86" t="s">
        <v>3399</v>
      </c>
      <c r="BC3" s="32" t="s">
        <v>638</v>
      </c>
      <c r="BD3" s="42">
        <v>4</v>
      </c>
      <c r="BE3" s="44">
        <v>2</v>
      </c>
      <c r="BF3" s="30" t="s">
        <v>1579</v>
      </c>
      <c r="BG3" s="42" t="s">
        <v>453</v>
      </c>
      <c r="BH3" s="42" t="s">
        <v>453</v>
      </c>
      <c r="BI3" s="43" t="s">
        <v>804</v>
      </c>
      <c r="BJ3" s="70" t="s">
        <v>1580</v>
      </c>
      <c r="BK3" s="48" t="s">
        <v>453</v>
      </c>
      <c r="BL3" s="48" t="s">
        <v>453</v>
      </c>
      <c r="BM3" s="48" t="s">
        <v>453</v>
      </c>
      <c r="BN3" s="70" t="s">
        <v>453</v>
      </c>
      <c r="BO3" s="70" t="s">
        <v>1581</v>
      </c>
      <c r="BP3" s="30">
        <v>107</v>
      </c>
      <c r="BQ3" s="30">
        <v>107</v>
      </c>
      <c r="BR3" s="30">
        <v>108</v>
      </c>
      <c r="BS3" s="30" t="s">
        <v>3400</v>
      </c>
      <c r="BT3" s="30" t="s">
        <v>453</v>
      </c>
      <c r="BU3" s="30" t="s">
        <v>453</v>
      </c>
      <c r="BV3" s="30" t="s">
        <v>872</v>
      </c>
      <c r="BW3" s="30" t="s">
        <v>1558</v>
      </c>
      <c r="BX3" s="30" t="s">
        <v>1582</v>
      </c>
      <c r="BY3" s="30" t="s">
        <v>1125</v>
      </c>
      <c r="BZ3" s="30" t="s">
        <v>453</v>
      </c>
      <c r="CA3" s="30" t="s">
        <v>453</v>
      </c>
      <c r="CB3" s="30" t="s">
        <v>453</v>
      </c>
      <c r="CC3" s="30" t="s">
        <v>1737</v>
      </c>
      <c r="CD3" s="29"/>
      <c r="CE3" s="29"/>
      <c r="CF3" s="29"/>
      <c r="CG3" s="29"/>
      <c r="CH3" s="29"/>
      <c r="CI3" s="29"/>
      <c r="CJ3" s="29"/>
      <c r="CK3" s="29"/>
      <c r="CL3" s="29"/>
      <c r="CM3" s="29"/>
      <c r="CN3" s="29"/>
      <c r="CO3" s="29"/>
      <c r="CP3" s="29"/>
      <c r="CQ3" s="29"/>
      <c r="CR3" s="29"/>
      <c r="CS3" s="29"/>
      <c r="CT3" s="29"/>
      <c r="CU3" s="29"/>
      <c r="CV3" s="29"/>
      <c r="CW3" s="29"/>
      <c r="CX3" s="29"/>
      <c r="CY3" s="29"/>
      <c r="CZ3" s="29"/>
      <c r="DA3" s="29"/>
      <c r="DB3" s="29"/>
      <c r="DC3" s="29"/>
      <c r="DD3" s="29"/>
      <c r="DE3" s="29"/>
      <c r="DF3" s="29"/>
      <c r="DG3" s="29"/>
      <c r="DH3" s="29"/>
      <c r="DI3" s="29"/>
      <c r="DJ3" s="29"/>
      <c r="DK3" s="29"/>
      <c r="DL3" s="29"/>
      <c r="DM3" s="29"/>
      <c r="DN3" s="29"/>
      <c r="DO3" s="29"/>
      <c r="DP3" s="29"/>
      <c r="DQ3" s="29"/>
      <c r="DR3" s="29"/>
      <c r="DS3" s="29"/>
      <c r="DT3" s="29"/>
      <c r="DU3" s="29"/>
      <c r="DV3" s="29"/>
      <c r="DW3" s="29"/>
      <c r="DX3" s="29"/>
      <c r="DY3" s="29"/>
      <c r="DZ3" s="29"/>
      <c r="EA3" s="29"/>
      <c r="EB3" s="29"/>
      <c r="EC3" s="29"/>
      <c r="ED3" s="29"/>
      <c r="EE3" s="29"/>
      <c r="EF3" s="29"/>
      <c r="EG3" s="29"/>
      <c r="EH3" s="29"/>
      <c r="EI3" s="29"/>
      <c r="EJ3" s="29"/>
      <c r="EK3" s="29"/>
      <c r="EL3" s="29"/>
      <c r="EM3" s="29"/>
      <c r="EN3" s="29"/>
      <c r="EO3" s="29"/>
      <c r="EP3" s="29"/>
      <c r="EQ3" s="29"/>
      <c r="ER3" s="29"/>
      <c r="ES3" s="29"/>
      <c r="ET3" s="29"/>
      <c r="EU3" s="29"/>
      <c r="EV3" s="29"/>
      <c r="EW3" s="29"/>
      <c r="EX3" s="29"/>
      <c r="EY3" s="29"/>
      <c r="EZ3" s="29"/>
      <c r="FA3" s="29"/>
      <c r="FB3" s="29"/>
      <c r="FC3" s="29"/>
      <c r="FD3" s="29"/>
      <c r="FE3" s="29"/>
      <c r="FF3" s="29"/>
      <c r="FG3" s="29"/>
      <c r="FH3" s="29"/>
      <c r="FI3" s="29"/>
      <c r="FJ3" s="29"/>
      <c r="FK3" s="29"/>
      <c r="FL3" s="29"/>
      <c r="FM3" s="29"/>
      <c r="FN3" s="29"/>
      <c r="FO3" s="29"/>
      <c r="FP3" s="29"/>
      <c r="FQ3" s="29"/>
      <c r="FR3" s="29"/>
      <c r="FS3" s="29"/>
      <c r="FT3" s="29"/>
      <c r="FU3" s="29"/>
      <c r="FV3" s="29"/>
      <c r="FW3" s="29"/>
      <c r="FX3" s="29"/>
      <c r="FY3" s="29"/>
      <c r="FZ3" s="29"/>
      <c r="GA3" s="29"/>
      <c r="GB3" s="29"/>
      <c r="GC3" s="29"/>
      <c r="GD3" s="29"/>
      <c r="GE3" s="29"/>
      <c r="GF3" s="29"/>
      <c r="GG3" s="29"/>
      <c r="GH3" s="29"/>
      <c r="GI3" s="29"/>
      <c r="GJ3" s="29"/>
      <c r="GK3" s="29"/>
      <c r="GL3" s="29"/>
      <c r="GM3" s="29"/>
      <c r="GN3" s="29"/>
      <c r="GO3" s="29"/>
      <c r="GP3" s="29"/>
      <c r="GQ3" s="29"/>
      <c r="GR3" s="29"/>
      <c r="GS3" s="29"/>
      <c r="GT3" s="29"/>
      <c r="GU3" s="29"/>
      <c r="GV3" s="29"/>
      <c r="GW3" s="29"/>
      <c r="GX3" s="29"/>
      <c r="GY3" s="29"/>
      <c r="GZ3" s="29"/>
      <c r="HA3" s="29"/>
      <c r="HB3" s="29"/>
      <c r="HC3" s="29"/>
      <c r="HD3" s="29"/>
      <c r="HE3" s="29"/>
      <c r="HF3" s="29"/>
      <c r="HG3" s="29"/>
      <c r="HH3" s="29"/>
      <c r="HI3" s="29"/>
      <c r="HJ3" s="29"/>
      <c r="HK3" s="29"/>
      <c r="HL3" s="29"/>
      <c r="HM3" s="29"/>
      <c r="HN3" s="29"/>
      <c r="HO3" s="29"/>
      <c r="HP3" s="29"/>
      <c r="HQ3" s="29"/>
      <c r="HR3" s="29"/>
      <c r="HS3" s="29"/>
      <c r="HT3" s="29"/>
      <c r="HU3" s="29"/>
      <c r="HV3" s="29"/>
      <c r="HW3" s="29"/>
      <c r="HX3" s="29"/>
      <c r="HY3" s="29"/>
      <c r="HZ3" s="29"/>
      <c r="IA3" s="29"/>
      <c r="IB3" s="29"/>
      <c r="IC3" s="29"/>
      <c r="ID3" s="29"/>
      <c r="IE3" s="29"/>
      <c r="IF3" s="29"/>
      <c r="IG3" s="29"/>
      <c r="IH3" s="29"/>
      <c r="II3" s="29"/>
      <c r="IJ3" s="29"/>
      <c r="IK3" s="29"/>
      <c r="IL3" s="29"/>
      <c r="IM3" s="29"/>
      <c r="IN3" s="29"/>
      <c r="IO3" s="29"/>
      <c r="IP3" s="29"/>
      <c r="IQ3" s="29"/>
      <c r="IR3" s="29"/>
      <c r="IS3" s="29"/>
      <c r="IT3" s="29"/>
      <c r="IU3" s="29"/>
      <c r="IV3" s="29"/>
      <c r="IW3" s="29"/>
      <c r="IX3" s="29"/>
      <c r="IY3" s="29"/>
      <c r="IZ3" s="29"/>
      <c r="JA3" s="29"/>
      <c r="JB3" s="29"/>
      <c r="JC3" s="29"/>
      <c r="JD3" s="29"/>
      <c r="JE3" s="29"/>
      <c r="JF3" s="29"/>
      <c r="JG3" s="29"/>
      <c r="JH3" s="29"/>
      <c r="JI3" s="29"/>
      <c r="JJ3" s="29"/>
      <c r="JK3" s="29"/>
      <c r="JL3" s="29"/>
      <c r="JM3" s="29"/>
      <c r="JN3" s="29"/>
      <c r="JO3" s="29"/>
      <c r="JP3" s="29"/>
      <c r="JQ3" s="29"/>
      <c r="JR3" s="29"/>
      <c r="JS3" s="29"/>
      <c r="JT3" s="29"/>
      <c r="JU3" s="29"/>
      <c r="JV3" s="29"/>
      <c r="JW3" s="29"/>
      <c r="JX3" s="29"/>
      <c r="JY3" s="29"/>
      <c r="JZ3" s="29"/>
      <c r="KA3" s="29"/>
      <c r="KB3" s="29"/>
      <c r="KC3" s="29"/>
      <c r="KD3" s="29"/>
      <c r="KE3" s="29"/>
      <c r="KF3" s="29"/>
      <c r="KG3" s="29"/>
      <c r="KH3" s="29"/>
      <c r="KI3" s="29"/>
      <c r="KJ3" s="29"/>
      <c r="KK3" s="29"/>
      <c r="KL3" s="29"/>
      <c r="KM3" s="29"/>
      <c r="KN3" s="29"/>
      <c r="KO3" s="29"/>
      <c r="KP3" s="29"/>
      <c r="KQ3" s="29"/>
      <c r="KR3" s="29"/>
      <c r="KS3" s="29"/>
      <c r="KT3" s="29"/>
      <c r="KU3" s="29"/>
      <c r="KV3" s="29"/>
      <c r="KW3" s="29"/>
      <c r="KX3" s="29"/>
      <c r="KY3" s="29"/>
      <c r="KZ3" s="29"/>
      <c r="LA3" s="29"/>
      <c r="LB3" s="29"/>
      <c r="LC3" s="29"/>
      <c r="LD3" s="29"/>
      <c r="LE3" s="29"/>
      <c r="LF3" s="29"/>
      <c r="LG3" s="29"/>
      <c r="LH3" s="29"/>
      <c r="LI3" s="29"/>
      <c r="LJ3" s="29"/>
      <c r="LK3" s="29"/>
      <c r="LL3" s="29"/>
      <c r="LM3" s="29"/>
      <c r="LN3" s="29"/>
      <c r="LO3" s="29"/>
      <c r="LP3" s="29"/>
      <c r="LQ3" s="29"/>
      <c r="LR3" s="29"/>
      <c r="LS3" s="29"/>
      <c r="LT3" s="29"/>
      <c r="LU3" s="29"/>
      <c r="LV3" s="29"/>
      <c r="LW3" s="29"/>
      <c r="LX3" s="29"/>
      <c r="LY3" s="29"/>
      <c r="LZ3" s="29"/>
      <c r="MA3" s="29"/>
      <c r="MB3" s="29"/>
      <c r="MC3" s="29"/>
      <c r="MD3" s="29"/>
      <c r="ME3" s="29"/>
      <c r="MF3" s="29"/>
      <c r="MG3" s="29"/>
      <c r="MH3" s="29"/>
      <c r="MI3" s="29"/>
      <c r="MJ3" s="29"/>
      <c r="MK3" s="29"/>
      <c r="ML3" s="29"/>
      <c r="MM3" s="29"/>
      <c r="MN3" s="29"/>
      <c r="MO3" s="29"/>
      <c r="MP3" s="29"/>
      <c r="MQ3" s="29"/>
      <c r="MR3" s="29"/>
      <c r="MS3" s="29"/>
      <c r="MT3" s="29"/>
      <c r="MU3" s="29"/>
      <c r="MV3" s="29"/>
      <c r="MW3" s="29"/>
      <c r="MX3" s="29"/>
      <c r="MY3" s="29"/>
      <c r="MZ3" s="29"/>
      <c r="NA3" s="29"/>
      <c r="NB3" s="29"/>
      <c r="NC3" s="29"/>
      <c r="ND3" s="29"/>
      <c r="NE3" s="29"/>
      <c r="NF3" s="29"/>
      <c r="NG3" s="29"/>
      <c r="NH3" s="29"/>
      <c r="NI3" s="29"/>
      <c r="NJ3" s="29"/>
      <c r="NK3" s="29"/>
      <c r="NL3" s="29"/>
      <c r="NM3" s="29"/>
      <c r="NN3" s="29"/>
      <c r="NO3" s="29"/>
      <c r="NP3" s="29"/>
      <c r="NQ3" s="29"/>
      <c r="NR3" s="29"/>
      <c r="NS3" s="29"/>
      <c r="NT3" s="29"/>
      <c r="NU3" s="29"/>
      <c r="NV3" s="29"/>
      <c r="NW3" s="29"/>
      <c r="NX3" s="29"/>
      <c r="NY3" s="29"/>
      <c r="NZ3" s="29"/>
      <c r="OA3" s="29"/>
      <c r="OB3" s="29"/>
      <c r="OC3" s="29"/>
      <c r="OD3" s="29"/>
      <c r="OE3" s="29"/>
      <c r="OF3" s="29"/>
      <c r="OG3" s="29"/>
      <c r="OH3" s="29"/>
      <c r="OI3" s="29"/>
      <c r="OJ3" s="29"/>
      <c r="OK3" s="29"/>
      <c r="OL3" s="29"/>
      <c r="OM3" s="29"/>
      <c r="ON3" s="29"/>
      <c r="OO3" s="29"/>
      <c r="OP3" s="29"/>
      <c r="OQ3" s="29"/>
      <c r="OR3" s="29"/>
      <c r="OS3" s="29"/>
      <c r="OT3" s="29"/>
      <c r="OU3" s="29"/>
      <c r="OV3" s="29"/>
      <c r="OW3" s="29"/>
      <c r="OX3" s="29"/>
      <c r="OY3" s="29"/>
      <c r="OZ3" s="29"/>
      <c r="PA3" s="29"/>
      <c r="PB3" s="29"/>
      <c r="PC3" s="29"/>
      <c r="PD3" s="29"/>
      <c r="PE3" s="29"/>
      <c r="PF3" s="29"/>
      <c r="PG3" s="29"/>
      <c r="PH3" s="29"/>
      <c r="PI3" s="29"/>
      <c r="PJ3" s="29"/>
      <c r="PK3" s="29"/>
      <c r="PL3" s="29"/>
      <c r="PM3" s="29"/>
      <c r="PN3" s="29"/>
      <c r="PO3" s="29"/>
      <c r="PP3" s="29"/>
      <c r="PQ3" s="29"/>
      <c r="PR3" s="29"/>
      <c r="PS3" s="29"/>
      <c r="PT3" s="29"/>
      <c r="PU3" s="29"/>
      <c r="PV3" s="29"/>
      <c r="PW3" s="29"/>
      <c r="PX3" s="29"/>
      <c r="PY3" s="29"/>
      <c r="PZ3" s="29"/>
      <c r="QA3" s="29"/>
      <c r="QB3" s="29"/>
      <c r="QC3" s="29"/>
      <c r="QD3" s="29"/>
      <c r="QE3" s="29"/>
      <c r="QF3" s="29"/>
      <c r="QG3" s="29"/>
      <c r="QH3" s="29"/>
      <c r="QI3" s="29"/>
      <c r="QJ3" s="29"/>
      <c r="QK3" s="29"/>
      <c r="QL3" s="29"/>
      <c r="QM3" s="29"/>
      <c r="QN3" s="29"/>
      <c r="QO3" s="29"/>
      <c r="QP3" s="29"/>
      <c r="QQ3" s="29"/>
      <c r="QR3" s="29"/>
      <c r="QS3" s="29"/>
      <c r="QT3" s="29"/>
      <c r="QU3" s="29"/>
      <c r="QV3" s="29"/>
      <c r="QW3" s="29"/>
      <c r="QX3" s="29"/>
      <c r="QY3" s="29"/>
      <c r="QZ3" s="29"/>
      <c r="RA3" s="29"/>
      <c r="RB3" s="29"/>
      <c r="RC3" s="29"/>
      <c r="RD3" s="29"/>
      <c r="RE3" s="29"/>
      <c r="RF3" s="29"/>
      <c r="RG3" s="29"/>
      <c r="RH3" s="29"/>
      <c r="RI3" s="29"/>
      <c r="RJ3" s="29"/>
      <c r="RK3" s="29"/>
      <c r="RL3" s="29"/>
      <c r="RM3" s="29"/>
      <c r="RN3" s="29"/>
      <c r="RO3" s="29"/>
      <c r="RP3" s="29"/>
      <c r="RQ3" s="29"/>
      <c r="RR3" s="29"/>
      <c r="RS3" s="29"/>
      <c r="RT3" s="29"/>
      <c r="RU3" s="29"/>
      <c r="RV3" s="29"/>
      <c r="RW3" s="29"/>
      <c r="RX3" s="29"/>
      <c r="RY3" s="29"/>
      <c r="RZ3" s="29"/>
      <c r="SA3" s="29"/>
      <c r="SB3" s="29"/>
      <c r="SC3" s="29"/>
      <c r="SD3" s="29"/>
      <c r="SE3" s="29"/>
      <c r="SF3" s="29"/>
      <c r="SG3" s="29"/>
      <c r="SH3" s="29"/>
      <c r="SI3" s="29"/>
      <c r="SJ3" s="29"/>
      <c r="SK3" s="29"/>
      <c r="SL3" s="29"/>
      <c r="SM3" s="29"/>
      <c r="SN3" s="29"/>
      <c r="SO3" s="29"/>
      <c r="SP3" s="29"/>
      <c r="SQ3" s="29"/>
      <c r="SR3" s="29"/>
      <c r="SS3" s="29"/>
      <c r="ST3" s="29"/>
      <c r="SU3" s="29"/>
      <c r="SV3" s="29"/>
      <c r="SW3" s="29"/>
      <c r="SX3" s="29"/>
      <c r="SY3" s="29"/>
      <c r="SZ3" s="29"/>
      <c r="TA3" s="29"/>
      <c r="TB3" s="29"/>
      <c r="TC3" s="29"/>
      <c r="TD3" s="29"/>
      <c r="TE3" s="29"/>
      <c r="TF3" s="29"/>
      <c r="TG3" s="29"/>
      <c r="TH3" s="29"/>
      <c r="TI3" s="29"/>
      <c r="TJ3" s="29"/>
      <c r="TK3" s="29"/>
      <c r="TL3" s="29"/>
      <c r="TM3" s="29"/>
      <c r="TN3" s="29"/>
      <c r="TO3" s="29"/>
      <c r="TP3" s="29"/>
      <c r="TQ3" s="29"/>
      <c r="TR3" s="29"/>
      <c r="TS3" s="29"/>
      <c r="TT3" s="29"/>
      <c r="TU3" s="29"/>
      <c r="TV3" s="29"/>
      <c r="TW3" s="29"/>
      <c r="TX3" s="29"/>
      <c r="TY3" s="29"/>
      <c r="TZ3" s="29"/>
      <c r="UA3" s="29"/>
      <c r="UB3" s="29"/>
      <c r="UC3" s="29"/>
      <c r="UD3" s="29"/>
      <c r="UE3" s="29"/>
      <c r="UF3" s="29"/>
      <c r="UG3" s="29"/>
      <c r="UH3" s="29"/>
      <c r="UI3" s="29"/>
      <c r="UJ3" s="29"/>
      <c r="UK3" s="29"/>
      <c r="UL3" s="29"/>
      <c r="UM3" s="29"/>
      <c r="UN3" s="105"/>
      <c r="UO3" s="105"/>
      <c r="UP3" s="105"/>
      <c r="UQ3" s="105"/>
      <c r="UR3" s="105"/>
      <c r="US3" s="105"/>
      <c r="UT3" s="105"/>
      <c r="UU3" s="105"/>
      <c r="UV3" s="105"/>
      <c r="UW3" s="105"/>
      <c r="UX3" s="105"/>
      <c r="UY3" s="105"/>
      <c r="UZ3" s="105"/>
      <c r="VA3" s="105"/>
      <c r="VB3" s="105"/>
      <c r="VC3" s="105"/>
      <c r="VD3" s="105"/>
      <c r="VE3" s="105"/>
      <c r="VF3" s="105"/>
      <c r="VG3" s="105"/>
      <c r="VH3" s="105"/>
      <c r="VI3" s="105"/>
      <c r="VJ3" s="105"/>
      <c r="VK3" s="105"/>
      <c r="VL3" s="105"/>
      <c r="VM3" s="105"/>
      <c r="VN3" s="105"/>
      <c r="VO3" s="105"/>
      <c r="VP3" s="105"/>
      <c r="VQ3" s="105"/>
      <c r="VR3" s="105"/>
      <c r="VS3" s="105"/>
      <c r="VT3" s="105"/>
      <c r="VU3" s="105"/>
      <c r="VV3" s="105"/>
      <c r="VW3" s="105"/>
      <c r="VX3" s="105"/>
      <c r="VY3" s="105"/>
      <c r="VZ3" s="105"/>
      <c r="WA3" s="105"/>
      <c r="WB3" s="105"/>
      <c r="WC3" s="105"/>
      <c r="WD3" s="105"/>
      <c r="WE3" s="105"/>
      <c r="WF3" s="105"/>
      <c r="WG3" s="105"/>
      <c r="WH3" s="105"/>
      <c r="WI3" s="105"/>
      <c r="WJ3" s="105"/>
      <c r="WK3" s="105"/>
      <c r="WL3" s="105"/>
      <c r="WM3" s="105"/>
      <c r="WN3" s="105"/>
      <c r="WO3" s="105"/>
      <c r="WP3" s="105"/>
      <c r="WQ3" s="105"/>
      <c r="WR3" s="105"/>
      <c r="WS3" s="105"/>
      <c r="WT3" s="105"/>
      <c r="WU3" s="105"/>
      <c r="WV3" s="105"/>
      <c r="WW3" s="105"/>
      <c r="WX3" s="105"/>
      <c r="WY3" s="105"/>
      <c r="WZ3" s="105"/>
      <c r="XA3" s="105"/>
      <c r="XB3" s="105"/>
      <c r="XC3" s="105"/>
      <c r="XD3" s="105"/>
      <c r="XE3" s="105"/>
      <c r="XF3" s="105"/>
      <c r="XG3" s="105"/>
      <c r="XH3" s="105"/>
      <c r="XI3" s="105"/>
      <c r="XJ3" s="105"/>
      <c r="XK3" s="105"/>
      <c r="XL3" s="105"/>
      <c r="XM3" s="105"/>
      <c r="XN3" s="105"/>
      <c r="XO3" s="105"/>
      <c r="XP3" s="105"/>
      <c r="XQ3" s="105"/>
      <c r="XR3" s="105"/>
      <c r="XS3" s="105"/>
      <c r="XT3" s="105"/>
      <c r="XU3" s="105"/>
      <c r="XV3" s="105"/>
      <c r="XW3" s="105"/>
      <c r="XX3" s="105"/>
      <c r="XY3" s="105"/>
      <c r="XZ3" s="105"/>
      <c r="YA3" s="105"/>
      <c r="YB3" s="105"/>
      <c r="YC3" s="105"/>
      <c r="YD3" s="105"/>
      <c r="YE3" s="105"/>
      <c r="YF3" s="105"/>
      <c r="YG3" s="105"/>
      <c r="YH3" s="105"/>
      <c r="YI3" s="105"/>
      <c r="YJ3" s="105"/>
      <c r="YK3" s="105"/>
      <c r="YL3" s="105"/>
      <c r="YM3" s="105"/>
      <c r="YN3" s="105"/>
      <c r="YO3" s="105"/>
      <c r="YP3" s="105"/>
      <c r="YQ3" s="105"/>
      <c r="YR3" s="105"/>
      <c r="YS3" s="105"/>
      <c r="YT3" s="105"/>
      <c r="YU3" s="105"/>
      <c r="YV3" s="105"/>
      <c r="YW3" s="105"/>
      <c r="YX3" s="105"/>
      <c r="YY3" s="105"/>
      <c r="YZ3" s="105"/>
      <c r="ZA3" s="105"/>
      <c r="ZB3" s="105"/>
      <c r="ZC3" s="105"/>
      <c r="ZD3" s="105"/>
      <c r="ZE3" s="105"/>
      <c r="ZF3" s="105"/>
      <c r="ZG3" s="105"/>
      <c r="ZH3" s="105"/>
      <c r="ZI3" s="105"/>
      <c r="ZJ3" s="105"/>
      <c r="ZK3" s="105"/>
      <c r="ZL3" s="105"/>
      <c r="ZM3" s="105"/>
      <c r="ZN3" s="105"/>
      <c r="ZO3" s="105"/>
      <c r="ZP3" s="105"/>
      <c r="ZQ3" s="105"/>
      <c r="ZR3" s="105"/>
      <c r="ZS3" s="105"/>
      <c r="ZT3" s="105"/>
      <c r="ZU3" s="105"/>
      <c r="ZV3" s="105"/>
      <c r="ZW3" s="105"/>
      <c r="ZX3" s="105"/>
      <c r="ZY3" s="105"/>
      <c r="ZZ3" s="105"/>
      <c r="AAA3" s="105"/>
      <c r="AAB3" s="105"/>
      <c r="AAC3" s="105"/>
      <c r="AAD3" s="105"/>
      <c r="AAE3" s="105"/>
      <c r="AAF3" s="105"/>
      <c r="AAG3" s="105"/>
      <c r="AAH3" s="105"/>
      <c r="AAI3" s="105"/>
      <c r="AAJ3" s="105"/>
      <c r="AAK3" s="105"/>
      <c r="AAL3" s="105"/>
      <c r="AAM3" s="105"/>
      <c r="AAN3" s="105"/>
      <c r="AAO3" s="105"/>
      <c r="AAP3" s="105"/>
      <c r="AAQ3" s="105"/>
      <c r="AAR3" s="105"/>
      <c r="AAS3" s="105"/>
      <c r="AAT3" s="105"/>
      <c r="AAU3" s="105"/>
      <c r="AAV3" s="105"/>
      <c r="AAW3" s="105"/>
      <c r="AAX3" s="105"/>
      <c r="AAY3" s="105"/>
      <c r="AAZ3" s="105"/>
      <c r="ABA3" s="105"/>
      <c r="ABB3" s="105"/>
      <c r="ABC3" s="105"/>
      <c r="ABD3" s="105"/>
      <c r="ABE3" s="105"/>
      <c r="ABF3" s="105"/>
      <c r="ABG3" s="105"/>
      <c r="ABH3" s="105"/>
      <c r="ABI3" s="105"/>
      <c r="ABJ3" s="105"/>
      <c r="ABK3" s="105"/>
      <c r="ABL3" s="105"/>
      <c r="ABM3" s="105"/>
      <c r="ABN3" s="105"/>
      <c r="ABO3" s="105"/>
      <c r="ABP3" s="105"/>
      <c r="ABQ3" s="105"/>
      <c r="ABR3" s="105"/>
      <c r="ABS3" s="105"/>
      <c r="ABT3" s="105"/>
      <c r="ABU3" s="105"/>
      <c r="ABV3" s="105"/>
      <c r="ABW3" s="105"/>
      <c r="ABX3" s="105"/>
      <c r="ABY3" s="105"/>
      <c r="ABZ3" s="105"/>
      <c r="ACA3" s="105"/>
      <c r="ACB3" s="105"/>
      <c r="ACC3" s="105"/>
      <c r="ACD3" s="105"/>
      <c r="ACE3" s="105"/>
      <c r="ACF3" s="105"/>
      <c r="ACG3" s="105"/>
      <c r="ACH3" s="105"/>
      <c r="ACI3" s="105"/>
      <c r="ACJ3" s="105"/>
      <c r="ACK3" s="105"/>
      <c r="ACL3" s="105"/>
      <c r="ACM3" s="105"/>
      <c r="ACN3" s="105"/>
      <c r="ACO3" s="105"/>
      <c r="ACP3" s="105"/>
      <c r="ACQ3" s="105"/>
      <c r="ACR3" s="105"/>
      <c r="ACS3" s="105"/>
      <c r="ACT3" s="105"/>
      <c r="ACU3" s="105"/>
      <c r="ACV3" s="105"/>
      <c r="ACW3" s="105"/>
      <c r="ACX3" s="105"/>
      <c r="ACY3" s="105"/>
      <c r="ACZ3" s="105"/>
      <c r="ADA3" s="105"/>
      <c r="ADB3" s="105"/>
      <c r="ADC3" s="105"/>
      <c r="ADD3" s="105"/>
      <c r="ADE3" s="105"/>
      <c r="ADF3" s="105"/>
      <c r="ADG3" s="105"/>
      <c r="ADH3" s="105"/>
      <c r="ADI3" s="105"/>
      <c r="ADJ3" s="105"/>
      <c r="ADK3" s="105"/>
      <c r="ADL3" s="105"/>
      <c r="ADM3" s="105"/>
      <c r="ADN3" s="105"/>
      <c r="ADO3" s="105"/>
      <c r="ADP3" s="105"/>
      <c r="ADQ3" s="105"/>
      <c r="ADR3" s="105"/>
      <c r="ADS3" s="105"/>
      <c r="ADT3" s="105"/>
      <c r="ADU3" s="105"/>
      <c r="ADV3" s="105"/>
      <c r="ADW3" s="105"/>
      <c r="ADX3" s="105"/>
      <c r="ADY3" s="105"/>
      <c r="ADZ3" s="105"/>
      <c r="AEA3" s="105"/>
      <c r="AEB3" s="105"/>
      <c r="AEC3" s="105"/>
      <c r="AED3" s="105"/>
      <c r="AEE3" s="105"/>
      <c r="AEF3" s="105"/>
      <c r="AEG3" s="105"/>
      <c r="AEH3" s="105"/>
      <c r="AEI3" s="105"/>
      <c r="AEJ3" s="105"/>
      <c r="AEK3" s="105"/>
      <c r="AEL3" s="105"/>
      <c r="AEM3" s="105"/>
      <c r="AEN3" s="105"/>
      <c r="AEO3" s="105"/>
      <c r="AEP3" s="105"/>
      <c r="AEQ3" s="105"/>
      <c r="AER3" s="105"/>
      <c r="AES3" s="105"/>
      <c r="AET3" s="105"/>
      <c r="AEU3" s="105"/>
      <c r="AEV3" s="105"/>
      <c r="AEW3" s="105"/>
      <c r="AEX3" s="105"/>
      <c r="AEY3" s="105"/>
      <c r="AEZ3" s="105"/>
      <c r="AFA3" s="105"/>
      <c r="AFB3" s="105"/>
      <c r="AFC3" s="105"/>
      <c r="AFD3" s="105"/>
      <c r="AFE3" s="105"/>
      <c r="AFF3" s="105"/>
      <c r="AFG3" s="105"/>
      <c r="AFH3" s="105"/>
      <c r="AFI3" s="105"/>
      <c r="AFJ3" s="105"/>
      <c r="AFK3" s="105"/>
      <c r="AFL3" s="105"/>
      <c r="AFM3" s="105"/>
      <c r="AFN3" s="105"/>
      <c r="AFO3" s="105"/>
      <c r="AFP3" s="105"/>
      <c r="AFQ3" s="105"/>
      <c r="AFR3" s="105"/>
      <c r="AFS3" s="105"/>
      <c r="AFT3" s="105"/>
      <c r="AFU3" s="105"/>
      <c r="AFV3" s="105"/>
      <c r="AFW3" s="105"/>
      <c r="AFX3" s="105"/>
      <c r="AFY3" s="105"/>
      <c r="AFZ3" s="105"/>
      <c r="AGA3" s="105"/>
      <c r="AGB3" s="105"/>
      <c r="AGC3" s="105"/>
      <c r="AGD3" s="105"/>
      <c r="AGE3" s="105"/>
      <c r="AGF3" s="105"/>
      <c r="AGG3" s="105"/>
      <c r="AGH3" s="105"/>
      <c r="AGI3" s="105"/>
      <c r="AGJ3" s="105"/>
      <c r="AGK3" s="105"/>
      <c r="AGL3" s="105"/>
      <c r="AGM3" s="105"/>
      <c r="AGN3" s="105"/>
      <c r="AGO3" s="105"/>
      <c r="AGP3" s="105"/>
      <c r="AGQ3" s="105"/>
      <c r="AGR3" s="105"/>
      <c r="AGS3" s="105"/>
      <c r="AGT3" s="105"/>
      <c r="AGU3" s="105"/>
      <c r="AGV3" s="105"/>
      <c r="AGW3" s="105"/>
      <c r="AGX3" s="105"/>
      <c r="AGY3" s="105"/>
      <c r="AGZ3" s="105"/>
      <c r="AHA3" s="105"/>
      <c r="AHB3" s="105"/>
      <c r="AHC3" s="105"/>
      <c r="AHD3" s="105"/>
      <c r="AHE3" s="105"/>
      <c r="AHF3" s="105"/>
      <c r="AHG3" s="105"/>
      <c r="AHH3" s="105"/>
      <c r="AHI3" s="105"/>
      <c r="AHJ3" s="105"/>
      <c r="AHK3" s="105"/>
      <c r="AHL3" s="105"/>
      <c r="AHM3" s="105"/>
      <c r="AHN3" s="105"/>
      <c r="AHO3" s="105"/>
      <c r="AHP3" s="105"/>
      <c r="AHQ3" s="105"/>
      <c r="AHR3" s="105"/>
      <c r="AHS3" s="105"/>
      <c r="AHT3" s="105"/>
      <c r="AHU3" s="105"/>
      <c r="AHV3" s="105"/>
      <c r="AHW3" s="105"/>
      <c r="AHX3" s="105"/>
      <c r="AHY3" s="105"/>
      <c r="AHZ3" s="105"/>
      <c r="AIA3" s="105"/>
      <c r="AIB3" s="105"/>
      <c r="AIC3" s="105"/>
      <c r="AID3" s="105"/>
      <c r="AIE3" s="105"/>
      <c r="AIF3" s="105"/>
      <c r="AIG3" s="105"/>
      <c r="AIH3" s="105"/>
      <c r="AII3" s="105"/>
      <c r="AIJ3" s="105"/>
      <c r="AIK3" s="105"/>
      <c r="AIL3" s="105"/>
      <c r="AIM3" s="105"/>
      <c r="AIN3" s="105"/>
      <c r="AIO3" s="105"/>
      <c r="AIP3" s="105"/>
      <c r="AIQ3" s="105"/>
      <c r="AIR3" s="105"/>
      <c r="AIS3" s="105"/>
      <c r="AIT3" s="105"/>
      <c r="AIU3" s="105"/>
      <c r="AIV3" s="105"/>
      <c r="AIW3" s="105"/>
      <c r="AIX3" s="105"/>
      <c r="AIY3" s="105"/>
      <c r="AIZ3" s="105"/>
      <c r="AJA3" s="105"/>
      <c r="AJB3" s="105"/>
      <c r="AJC3" s="105"/>
      <c r="AJD3" s="105"/>
      <c r="AJE3" s="105"/>
      <c r="AJF3" s="105"/>
      <c r="AJG3" s="105"/>
      <c r="AJH3" s="105"/>
      <c r="AJI3" s="105"/>
      <c r="AJJ3" s="105"/>
      <c r="AJK3" s="105"/>
      <c r="AJL3" s="105"/>
      <c r="AJM3" s="105"/>
      <c r="AJN3" s="105"/>
      <c r="AJO3" s="105"/>
      <c r="AJP3" s="105"/>
      <c r="AJQ3" s="105"/>
      <c r="AJR3" s="105"/>
      <c r="AJS3" s="105"/>
      <c r="AJT3" s="105"/>
      <c r="AJU3" s="105"/>
      <c r="AJV3" s="105"/>
      <c r="AJW3" s="105"/>
      <c r="AJX3" s="105"/>
      <c r="AJY3" s="105"/>
      <c r="AJZ3" s="105"/>
      <c r="AKA3" s="105"/>
      <c r="AKB3" s="105"/>
      <c r="AKC3" s="105"/>
      <c r="AKD3" s="105"/>
      <c r="AKE3" s="105"/>
      <c r="AKF3" s="105"/>
      <c r="AKG3" s="105"/>
      <c r="AKH3" s="105"/>
      <c r="AKI3" s="105"/>
      <c r="AKJ3" s="105"/>
      <c r="AKK3" s="105"/>
      <c r="AKL3" s="105"/>
      <c r="AKM3" s="105"/>
      <c r="AKN3" s="105"/>
      <c r="AKO3" s="105"/>
      <c r="AKP3" s="105"/>
      <c r="AKQ3" s="105"/>
      <c r="AKR3" s="105"/>
      <c r="AKS3" s="105"/>
      <c r="AKT3" s="105"/>
      <c r="AKU3" s="105"/>
      <c r="AKV3" s="105"/>
      <c r="AKW3" s="105"/>
      <c r="AKX3" s="105"/>
      <c r="AKY3" s="105"/>
      <c r="AKZ3" s="105"/>
      <c r="ALA3" s="105"/>
      <c r="ALB3" s="105"/>
      <c r="ALC3" s="105"/>
      <c r="ALD3" s="105"/>
      <c r="ALE3" s="105"/>
      <c r="ALF3" s="105"/>
      <c r="ALG3" s="105"/>
      <c r="ALH3" s="105"/>
      <c r="ALI3" s="105"/>
      <c r="ALJ3" s="105"/>
      <c r="ALK3" s="105"/>
      <c r="ALL3" s="105"/>
      <c r="ALM3" s="105"/>
      <c r="ALN3" s="105"/>
      <c r="ALO3" s="105"/>
      <c r="ALP3" s="105"/>
      <c r="ALQ3" s="105"/>
      <c r="ALR3" s="105"/>
      <c r="ALS3" s="105"/>
      <c r="ALT3" s="105"/>
      <c r="ALU3" s="105"/>
      <c r="ALV3" s="105"/>
      <c r="ALW3" s="105"/>
      <c r="ALX3" s="105"/>
      <c r="ALY3" s="105"/>
      <c r="ALZ3" s="105"/>
      <c r="AMA3" s="105"/>
      <c r="AMB3" s="105"/>
      <c r="AMC3" s="105"/>
      <c r="AMD3" s="105"/>
      <c r="AME3" s="105"/>
      <c r="AMF3" s="105"/>
      <c r="AMG3" s="105"/>
      <c r="AMH3" s="105"/>
      <c r="AMI3" s="105"/>
      <c r="AMJ3" s="105"/>
      <c r="AMK3" s="105"/>
      <c r="AML3" s="105"/>
      <c r="AMM3" s="105"/>
      <c r="AMN3" s="105"/>
      <c r="AMO3" s="105"/>
      <c r="AMP3" s="105"/>
      <c r="AMQ3" s="105"/>
      <c r="AMR3" s="105"/>
      <c r="AMS3" s="105"/>
      <c r="AMT3" s="105"/>
      <c r="AMU3" s="105"/>
      <c r="AMV3" s="105"/>
      <c r="AMW3" s="105"/>
      <c r="AMX3" s="105"/>
      <c r="AMY3" s="105"/>
      <c r="AMZ3" s="105"/>
      <c r="ANA3" s="105"/>
      <c r="ANB3" s="105"/>
      <c r="ANC3" s="105"/>
      <c r="AND3" s="105"/>
      <c r="ANE3" s="105"/>
      <c r="ANF3" s="105"/>
      <c r="ANG3" s="105"/>
      <c r="ANH3" s="105"/>
      <c r="ANI3" s="105"/>
      <c r="ANJ3" s="105"/>
      <c r="ANK3" s="105"/>
      <c r="ANL3" s="105"/>
      <c r="ANM3" s="105"/>
      <c r="ANN3" s="105"/>
      <c r="ANO3" s="105"/>
      <c r="ANP3" s="105"/>
      <c r="ANQ3" s="105"/>
      <c r="ANR3" s="105"/>
      <c r="ANS3" s="105"/>
      <c r="ANT3" s="105"/>
      <c r="ANU3" s="105"/>
      <c r="ANV3" s="105"/>
      <c r="ANW3" s="105"/>
      <c r="ANX3" s="105"/>
      <c r="ANY3" s="105"/>
      <c r="ANZ3" s="105"/>
      <c r="AOA3" s="105"/>
      <c r="AOB3" s="105"/>
      <c r="AOC3" s="105"/>
      <c r="AOD3" s="105"/>
      <c r="AOE3" s="105"/>
      <c r="AOF3" s="105"/>
      <c r="AOG3" s="105"/>
      <c r="AOH3" s="105"/>
      <c r="AOI3" s="105"/>
      <c r="AOJ3" s="105"/>
      <c r="AOK3" s="105"/>
      <c r="AOL3" s="105"/>
      <c r="AOM3" s="105"/>
      <c r="AON3" s="105"/>
      <c r="AOO3" s="105"/>
      <c r="AOP3" s="105"/>
      <c r="AOQ3" s="105"/>
      <c r="AOR3" s="105"/>
      <c r="AOS3" s="105"/>
      <c r="AOT3" s="105"/>
      <c r="AOU3" s="105"/>
      <c r="AOV3" s="105"/>
      <c r="AOW3" s="105"/>
      <c r="AOX3" s="105"/>
      <c r="AOY3" s="105"/>
      <c r="AOZ3" s="105"/>
      <c r="APA3" s="105"/>
      <c r="APB3" s="105"/>
      <c r="APC3" s="105"/>
      <c r="APD3" s="105"/>
      <c r="APE3" s="105"/>
      <c r="APF3" s="105"/>
      <c r="APG3" s="105"/>
      <c r="APH3" s="105"/>
      <c r="API3" s="105"/>
      <c r="APJ3" s="105"/>
      <c r="APK3" s="105"/>
      <c r="APL3" s="105"/>
      <c r="APM3" s="105"/>
      <c r="APN3" s="105"/>
      <c r="APO3" s="105"/>
      <c r="APP3" s="105"/>
      <c r="APQ3" s="105"/>
      <c r="APR3" s="105"/>
      <c r="APS3" s="105"/>
      <c r="APT3" s="105"/>
      <c r="APU3" s="105"/>
      <c r="APV3" s="105"/>
      <c r="APW3" s="105"/>
      <c r="APX3" s="105"/>
      <c r="APY3" s="105"/>
      <c r="APZ3" s="105"/>
      <c r="AQA3" s="105"/>
      <c r="AQB3" s="105"/>
      <c r="AQC3" s="105"/>
      <c r="AQD3" s="105"/>
      <c r="AQE3" s="105"/>
      <c r="AQF3" s="105"/>
      <c r="AQG3" s="105"/>
      <c r="AQH3" s="105"/>
      <c r="AQI3" s="105"/>
      <c r="AQJ3" s="105"/>
      <c r="AQK3" s="105"/>
      <c r="AQL3" s="105"/>
      <c r="AQM3" s="105"/>
      <c r="AQN3" s="105"/>
      <c r="AQO3" s="105"/>
      <c r="AQP3" s="105"/>
      <c r="AQQ3" s="105"/>
      <c r="AQR3" s="105"/>
      <c r="AQS3" s="105"/>
      <c r="AQT3" s="105"/>
      <c r="AQU3" s="105"/>
      <c r="AQV3" s="105"/>
      <c r="AQW3" s="105"/>
      <c r="AQX3" s="105"/>
      <c r="AQY3" s="105"/>
      <c r="AQZ3" s="105"/>
      <c r="ARA3" s="105"/>
      <c r="ARB3" s="105"/>
      <c r="ARC3" s="105"/>
      <c r="ARD3" s="105"/>
      <c r="ARE3" s="105"/>
      <c r="ARF3" s="105"/>
      <c r="ARG3" s="105"/>
      <c r="ARH3" s="105"/>
      <c r="ARI3" s="105"/>
      <c r="ARJ3" s="105"/>
      <c r="ARK3" s="105"/>
      <c r="ARL3" s="105"/>
      <c r="ARM3" s="105"/>
      <c r="ARN3" s="105"/>
      <c r="ARO3" s="105"/>
      <c r="ARP3" s="105"/>
      <c r="ARQ3" s="105"/>
      <c r="ARR3" s="105"/>
      <c r="ARS3" s="105"/>
      <c r="ART3" s="105"/>
      <c r="ARU3" s="105"/>
      <c r="ARV3" s="105"/>
      <c r="ARW3" s="105"/>
      <c r="ARX3" s="105"/>
      <c r="ARY3" s="105"/>
      <c r="ARZ3" s="105"/>
      <c r="ASA3" s="105"/>
      <c r="ASB3" s="105"/>
      <c r="ASC3" s="105"/>
      <c r="ASD3" s="105"/>
      <c r="ASE3" s="105"/>
      <c r="ASF3" s="105"/>
      <c r="ASG3" s="105"/>
      <c r="ASH3" s="105"/>
      <c r="ASI3" s="105"/>
      <c r="ASJ3" s="105"/>
      <c r="ASK3" s="105"/>
      <c r="ASL3" s="105"/>
      <c r="ASM3" s="105"/>
      <c r="ASN3" s="105"/>
      <c r="ASO3" s="105"/>
      <c r="ASP3" s="105"/>
      <c r="ASQ3" s="105"/>
      <c r="ASR3" s="105"/>
      <c r="ASS3" s="105"/>
      <c r="AST3" s="105"/>
      <c r="ASU3" s="105"/>
      <c r="ASV3" s="105"/>
      <c r="ASW3" s="105"/>
      <c r="ASX3" s="105"/>
      <c r="ASY3" s="105"/>
      <c r="ASZ3" s="105"/>
      <c r="ATA3" s="105"/>
      <c r="ATB3" s="105"/>
      <c r="ATC3" s="105"/>
      <c r="ATD3" s="105"/>
      <c r="ATE3" s="105"/>
      <c r="ATF3" s="105"/>
      <c r="ATG3" s="105"/>
      <c r="ATH3" s="105"/>
      <c r="ATI3" s="105"/>
      <c r="ATJ3" s="105"/>
      <c r="ATK3" s="105"/>
      <c r="ATL3" s="105"/>
      <c r="ATM3" s="105"/>
      <c r="ATN3" s="105"/>
      <c r="ATO3" s="105"/>
      <c r="ATP3" s="105"/>
      <c r="ATQ3" s="105"/>
      <c r="ATR3" s="105"/>
      <c r="ATS3" s="105"/>
      <c r="ATT3" s="105"/>
      <c r="ATU3" s="105"/>
      <c r="ATV3" s="105"/>
      <c r="ATW3" s="105"/>
      <c r="ATX3" s="105"/>
      <c r="ATY3" s="105"/>
      <c r="ATZ3" s="105"/>
      <c r="AUA3" s="105"/>
      <c r="AUB3" s="105"/>
      <c r="AUC3" s="105"/>
      <c r="AUD3" s="105"/>
      <c r="AUE3" s="105"/>
      <c r="AUF3" s="105"/>
      <c r="AUG3" s="105"/>
      <c r="AUH3" s="105"/>
      <c r="AUI3" s="105"/>
      <c r="AUJ3" s="105"/>
      <c r="AUK3" s="105"/>
      <c r="AUL3" s="105"/>
      <c r="AUM3" s="105"/>
      <c r="AUN3" s="105"/>
      <c r="AUO3" s="105"/>
      <c r="AUP3" s="105"/>
      <c r="AUQ3" s="105"/>
      <c r="AUR3" s="105"/>
      <c r="AUS3" s="105"/>
      <c r="AUT3" s="105"/>
      <c r="AUU3" s="105"/>
      <c r="AUV3" s="105"/>
      <c r="AUW3" s="105"/>
      <c r="AUX3" s="105"/>
      <c r="AUY3" s="105"/>
      <c r="AUZ3" s="105"/>
      <c r="AVA3" s="105"/>
      <c r="AVB3" s="105"/>
      <c r="AVC3" s="105"/>
      <c r="AVD3" s="105"/>
      <c r="AVE3" s="105"/>
      <c r="AVF3" s="105"/>
      <c r="AVG3" s="105"/>
      <c r="AVH3" s="105"/>
      <c r="AVI3" s="105"/>
      <c r="AVJ3" s="105"/>
      <c r="AVK3" s="105"/>
      <c r="AVL3" s="105"/>
      <c r="AVM3" s="105"/>
      <c r="AVN3" s="105"/>
      <c r="AVO3" s="105"/>
      <c r="AVP3" s="105"/>
      <c r="AVQ3" s="105"/>
      <c r="AVR3" s="105"/>
      <c r="AVS3" s="105"/>
      <c r="AVT3" s="105"/>
      <c r="AVU3" s="105"/>
      <c r="AVV3" s="105"/>
      <c r="AVW3" s="105"/>
      <c r="AVX3" s="105"/>
      <c r="AVY3" s="105"/>
      <c r="AVZ3" s="105"/>
      <c r="AWA3" s="105"/>
      <c r="AWB3" s="105"/>
      <c r="AWC3" s="105"/>
      <c r="AWD3" s="105"/>
      <c r="AWE3" s="105"/>
      <c r="AWF3" s="105"/>
      <c r="AWG3" s="105"/>
      <c r="AWH3" s="105"/>
      <c r="AWI3" s="105"/>
      <c r="AWJ3" s="105"/>
      <c r="AWK3" s="105"/>
      <c r="AWL3" s="105"/>
      <c r="AWM3" s="105"/>
      <c r="AWN3" s="105"/>
      <c r="AWO3" s="105"/>
      <c r="AWP3" s="105"/>
      <c r="AWQ3" s="105"/>
      <c r="AWR3" s="105"/>
      <c r="AWS3" s="105"/>
      <c r="AWT3" s="105"/>
      <c r="AWU3" s="105"/>
      <c r="AWV3" s="105"/>
      <c r="AWW3" s="105"/>
      <c r="AWX3" s="105"/>
      <c r="AWY3" s="105"/>
      <c r="AWZ3" s="105"/>
      <c r="AXA3" s="105"/>
      <c r="AXB3" s="105"/>
      <c r="AXC3" s="105"/>
      <c r="AXD3" s="105"/>
      <c r="AXE3" s="105"/>
      <c r="AXF3" s="105"/>
      <c r="AXG3" s="105"/>
      <c r="AXH3" s="105"/>
      <c r="AXI3" s="105"/>
      <c r="AXJ3" s="105"/>
      <c r="AXK3" s="105"/>
      <c r="AXL3" s="105"/>
      <c r="AXM3" s="105"/>
      <c r="AXN3" s="105"/>
      <c r="AXO3" s="105"/>
      <c r="AXP3" s="105"/>
      <c r="AXQ3" s="105"/>
      <c r="AXR3" s="105"/>
      <c r="AXS3" s="105"/>
      <c r="AXT3" s="105"/>
      <c r="AXU3" s="105"/>
      <c r="AXV3" s="105"/>
      <c r="AXW3" s="105"/>
      <c r="AXX3" s="105"/>
      <c r="AXY3" s="105"/>
      <c r="AXZ3" s="105"/>
      <c r="AYA3" s="105"/>
      <c r="AYB3" s="105"/>
      <c r="AYC3" s="105"/>
      <c r="AYD3" s="105"/>
      <c r="AYE3" s="105"/>
      <c r="AYF3" s="105"/>
      <c r="AYG3" s="105"/>
      <c r="AYH3" s="105"/>
      <c r="AYI3" s="105"/>
      <c r="AYJ3" s="105"/>
      <c r="AYK3" s="105"/>
      <c r="AYL3" s="105"/>
      <c r="AYM3" s="105"/>
      <c r="AYN3" s="105"/>
      <c r="AYO3" s="105"/>
      <c r="AYP3" s="105"/>
      <c r="AYQ3" s="105"/>
      <c r="AYR3" s="105"/>
      <c r="AYS3" s="105"/>
      <c r="AYT3" s="105"/>
      <c r="AYU3" s="105"/>
      <c r="AYV3" s="105"/>
      <c r="AYW3" s="105"/>
      <c r="AYX3" s="105"/>
      <c r="AYY3" s="105"/>
      <c r="AYZ3" s="105"/>
      <c r="AZA3" s="105"/>
      <c r="AZB3" s="105"/>
      <c r="AZC3" s="105"/>
      <c r="AZD3" s="105"/>
      <c r="AZE3" s="105"/>
      <c r="AZF3" s="105"/>
      <c r="AZG3" s="105"/>
      <c r="AZH3" s="105"/>
      <c r="AZI3" s="105"/>
      <c r="AZJ3" s="105"/>
      <c r="AZK3" s="105"/>
      <c r="AZL3" s="105"/>
      <c r="AZM3" s="105"/>
      <c r="AZN3" s="105"/>
      <c r="AZO3" s="105"/>
      <c r="AZP3" s="105"/>
      <c r="AZQ3" s="105"/>
      <c r="AZR3" s="105"/>
      <c r="AZS3" s="105"/>
      <c r="AZT3" s="105"/>
      <c r="AZU3" s="105"/>
      <c r="AZV3" s="105"/>
      <c r="AZW3" s="105"/>
      <c r="AZX3" s="105"/>
      <c r="AZY3" s="105"/>
      <c r="AZZ3" s="105"/>
      <c r="BAA3" s="105"/>
      <c r="BAB3" s="105"/>
      <c r="BAC3" s="105"/>
      <c r="BAD3" s="105"/>
      <c r="BAE3" s="105"/>
      <c r="BAF3" s="105"/>
      <c r="BAG3" s="105"/>
    </row>
    <row r="4" spans="1:1385" s="89" customFormat="1" ht="14" x14ac:dyDescent="0.2">
      <c r="A4" s="89" t="s">
        <v>4878</v>
      </c>
      <c r="B4" s="44">
        <v>59</v>
      </c>
      <c r="C4" s="44">
        <v>59</v>
      </c>
      <c r="D4" s="40">
        <v>34198250</v>
      </c>
      <c r="E4" s="44">
        <v>2614907</v>
      </c>
      <c r="F4" s="31" t="s">
        <v>68</v>
      </c>
      <c r="G4" s="30" t="s">
        <v>69</v>
      </c>
      <c r="H4" s="94">
        <v>26492</v>
      </c>
      <c r="I4" s="40" t="s">
        <v>128</v>
      </c>
      <c r="J4" s="40" t="s">
        <v>564</v>
      </c>
      <c r="K4" s="42">
        <f t="shared" ref="K4" si="5">(AB4-H4)/365.25</f>
        <v>35.433264887063658</v>
      </c>
      <c r="L4" s="55">
        <v>14</v>
      </c>
      <c r="M4" s="42">
        <f t="shared" ref="M4" si="6">SUM(K4-L4)</f>
        <v>21.433264887063658</v>
      </c>
      <c r="N4" s="30" t="s">
        <v>17</v>
      </c>
      <c r="O4" s="43" t="s">
        <v>807</v>
      </c>
      <c r="P4" s="30">
        <v>6</v>
      </c>
      <c r="Q4" s="44">
        <v>2</v>
      </c>
      <c r="R4" s="30" t="s">
        <v>1159</v>
      </c>
      <c r="S4" s="30" t="s">
        <v>101</v>
      </c>
      <c r="T4" s="45" t="s">
        <v>453</v>
      </c>
      <c r="U4" s="45" t="s">
        <v>453</v>
      </c>
      <c r="V4" s="42" t="s">
        <v>453</v>
      </c>
      <c r="W4" s="32" t="s">
        <v>453</v>
      </c>
      <c r="X4" s="32" t="s">
        <v>564</v>
      </c>
      <c r="Y4" s="30" t="s">
        <v>827</v>
      </c>
      <c r="Z4" s="30" t="s">
        <v>540</v>
      </c>
      <c r="AA4" s="56" t="s">
        <v>804</v>
      </c>
      <c r="AB4" s="45">
        <v>39434</v>
      </c>
      <c r="AC4" s="80" t="s">
        <v>807</v>
      </c>
      <c r="AD4" s="99">
        <v>43375</v>
      </c>
      <c r="AE4" s="47">
        <f t="shared" ref="AE4" si="7">((AD4-AB4)/365)*12</f>
        <v>129.56712328767122</v>
      </c>
      <c r="AF4" s="46" t="s">
        <v>639</v>
      </c>
      <c r="AG4" s="47">
        <v>5</v>
      </c>
      <c r="AH4" s="46" t="s">
        <v>638</v>
      </c>
      <c r="AI4" s="47">
        <v>4</v>
      </c>
      <c r="AJ4" s="46" t="s">
        <v>638</v>
      </c>
      <c r="AK4" s="47">
        <v>4</v>
      </c>
      <c r="AL4" s="46" t="s">
        <v>638</v>
      </c>
      <c r="AM4" s="47">
        <v>4</v>
      </c>
      <c r="AN4" s="46" t="s">
        <v>638</v>
      </c>
      <c r="AO4" s="47">
        <v>4</v>
      </c>
      <c r="AP4" s="46" t="s">
        <v>639</v>
      </c>
      <c r="AQ4" s="47">
        <v>5</v>
      </c>
      <c r="AR4" s="47" t="s">
        <v>639</v>
      </c>
      <c r="AS4" s="47">
        <v>5</v>
      </c>
      <c r="AT4" s="47" t="s">
        <v>639</v>
      </c>
      <c r="AU4" s="47">
        <v>5</v>
      </c>
      <c r="AV4" s="47" t="s">
        <v>639</v>
      </c>
      <c r="AW4" s="47">
        <v>5</v>
      </c>
      <c r="AX4" s="47"/>
      <c r="AY4" s="47"/>
      <c r="AZ4" s="47"/>
      <c r="BA4" s="47"/>
      <c r="BB4" s="85" t="s">
        <v>2551</v>
      </c>
      <c r="BC4" s="48" t="s">
        <v>639</v>
      </c>
      <c r="BD4" s="47">
        <v>5</v>
      </c>
      <c r="BE4" s="44">
        <v>1</v>
      </c>
      <c r="BF4" s="30" t="s">
        <v>834</v>
      </c>
      <c r="BG4" s="55">
        <v>1</v>
      </c>
      <c r="BH4" s="55">
        <v>0</v>
      </c>
      <c r="BI4" s="43" t="s">
        <v>807</v>
      </c>
      <c r="BJ4" s="40" t="s">
        <v>453</v>
      </c>
      <c r="BK4" s="40" t="s">
        <v>563</v>
      </c>
      <c r="BL4" s="40" t="s">
        <v>563</v>
      </c>
      <c r="BM4" s="40" t="s">
        <v>453</v>
      </c>
      <c r="BN4" s="31" t="s">
        <v>453</v>
      </c>
      <c r="BO4" s="31" t="s">
        <v>1990</v>
      </c>
      <c r="BP4" s="30">
        <v>94</v>
      </c>
      <c r="BQ4" s="30">
        <v>109</v>
      </c>
      <c r="BR4" s="30">
        <v>101</v>
      </c>
      <c r="BS4" s="30" t="s">
        <v>1774</v>
      </c>
      <c r="BT4" s="30" t="s">
        <v>2552</v>
      </c>
      <c r="BU4" s="30" t="s">
        <v>453</v>
      </c>
      <c r="BV4" s="30" t="s">
        <v>1120</v>
      </c>
      <c r="BW4" s="30" t="s">
        <v>2214</v>
      </c>
      <c r="BX4" s="30" t="s">
        <v>1321</v>
      </c>
      <c r="BY4" s="30" t="s">
        <v>1160</v>
      </c>
      <c r="BZ4" s="30">
        <v>92</v>
      </c>
      <c r="CA4" s="30">
        <v>87</v>
      </c>
      <c r="CB4" s="30">
        <v>88</v>
      </c>
      <c r="CC4" s="30" t="s">
        <v>1737</v>
      </c>
      <c r="CD4" s="29"/>
      <c r="CE4" s="29"/>
      <c r="CF4" s="29"/>
      <c r="CG4" s="29"/>
      <c r="CH4" s="29"/>
      <c r="CI4" s="29"/>
      <c r="CJ4" s="29"/>
      <c r="CK4" s="29"/>
      <c r="CL4" s="29"/>
      <c r="CM4" s="29"/>
      <c r="CN4" s="29"/>
      <c r="CO4" s="29"/>
      <c r="CP4" s="29"/>
      <c r="CQ4" s="29"/>
      <c r="CR4" s="29"/>
      <c r="CS4" s="29"/>
      <c r="CT4" s="29"/>
      <c r="CU4" s="29"/>
      <c r="CV4" s="29"/>
      <c r="CW4" s="29"/>
      <c r="CX4" s="29"/>
      <c r="CY4" s="29"/>
      <c r="CZ4" s="29"/>
      <c r="DA4" s="29"/>
      <c r="DB4" s="29"/>
      <c r="DC4" s="29"/>
      <c r="DD4" s="29"/>
      <c r="DE4" s="29"/>
      <c r="DF4" s="29"/>
      <c r="DG4" s="29"/>
      <c r="DH4" s="29"/>
      <c r="DI4" s="29"/>
      <c r="DJ4" s="29"/>
      <c r="DK4" s="29"/>
      <c r="DL4" s="29"/>
      <c r="DM4" s="29"/>
      <c r="DN4" s="29"/>
      <c r="DO4" s="29"/>
      <c r="DP4" s="29"/>
      <c r="DQ4" s="29"/>
      <c r="DR4" s="29"/>
      <c r="DS4" s="29"/>
      <c r="DT4" s="29"/>
      <c r="DU4" s="29"/>
      <c r="DV4" s="29"/>
      <c r="DW4" s="29"/>
      <c r="DX4" s="29"/>
      <c r="DY4" s="29"/>
      <c r="DZ4" s="29"/>
      <c r="EA4" s="29"/>
      <c r="EB4" s="29"/>
      <c r="EC4" s="29"/>
      <c r="ED4" s="29"/>
      <c r="EE4" s="29"/>
      <c r="EF4" s="29"/>
      <c r="EG4" s="29"/>
      <c r="EH4" s="29"/>
      <c r="EI4" s="29"/>
      <c r="EJ4" s="29"/>
      <c r="EK4" s="29"/>
      <c r="EL4" s="29"/>
      <c r="EM4" s="29"/>
      <c r="EN4" s="29"/>
      <c r="EO4" s="29"/>
      <c r="EP4" s="29"/>
      <c r="EQ4" s="29"/>
      <c r="ER4" s="29"/>
      <c r="ES4" s="29"/>
      <c r="ET4" s="29"/>
      <c r="EU4" s="29"/>
      <c r="EV4" s="29"/>
      <c r="EW4" s="29"/>
      <c r="EX4" s="29"/>
      <c r="EY4" s="29"/>
      <c r="EZ4" s="29"/>
      <c r="FA4" s="29"/>
      <c r="FB4" s="29"/>
      <c r="FC4" s="29"/>
      <c r="FD4" s="29"/>
      <c r="FE4" s="29"/>
      <c r="FF4" s="29"/>
      <c r="FG4" s="29"/>
      <c r="FH4" s="29"/>
      <c r="FI4" s="29"/>
      <c r="FJ4" s="29"/>
      <c r="FK4" s="29"/>
      <c r="FL4" s="29"/>
      <c r="FM4" s="29"/>
      <c r="FN4" s="29"/>
      <c r="FO4" s="29"/>
      <c r="FP4" s="29"/>
      <c r="FQ4" s="29"/>
      <c r="FR4" s="29"/>
      <c r="FS4" s="29"/>
      <c r="FT4" s="29"/>
      <c r="FU4" s="29"/>
      <c r="FV4" s="29"/>
      <c r="FW4" s="29"/>
      <c r="FX4" s="29"/>
      <c r="FY4" s="29"/>
      <c r="FZ4" s="29"/>
      <c r="GA4" s="29"/>
      <c r="GB4" s="29"/>
      <c r="GC4" s="29"/>
      <c r="GD4" s="29"/>
      <c r="GE4" s="29"/>
      <c r="GF4" s="29"/>
      <c r="GG4" s="29"/>
      <c r="GH4" s="29"/>
      <c r="GI4" s="29"/>
      <c r="GJ4" s="29"/>
      <c r="GK4" s="29"/>
      <c r="GL4" s="29"/>
      <c r="GM4" s="29"/>
      <c r="GN4" s="29"/>
      <c r="GO4" s="29"/>
      <c r="GP4" s="29"/>
      <c r="GQ4" s="29"/>
      <c r="GR4" s="29"/>
      <c r="GS4" s="29"/>
      <c r="GT4" s="29"/>
      <c r="GU4" s="29"/>
      <c r="GV4" s="29"/>
      <c r="GW4" s="29"/>
      <c r="GX4" s="29"/>
      <c r="GY4" s="29"/>
      <c r="GZ4" s="29"/>
      <c r="HA4" s="29"/>
      <c r="HB4" s="29"/>
      <c r="HC4" s="29"/>
      <c r="HD4" s="29"/>
      <c r="HE4" s="29"/>
      <c r="HF4" s="29"/>
      <c r="HG4" s="29"/>
      <c r="HH4" s="29"/>
      <c r="HI4" s="29"/>
      <c r="HJ4" s="29"/>
      <c r="HK4" s="29"/>
      <c r="HL4" s="29"/>
      <c r="HM4" s="29"/>
      <c r="HN4" s="29"/>
      <c r="HO4" s="29"/>
      <c r="HP4" s="29"/>
      <c r="HQ4" s="29"/>
      <c r="HR4" s="29"/>
      <c r="HS4" s="29"/>
      <c r="HT4" s="29"/>
      <c r="HU4" s="29"/>
      <c r="HV4" s="29"/>
      <c r="HW4" s="29"/>
      <c r="HX4" s="29"/>
      <c r="HY4" s="29"/>
      <c r="HZ4" s="29"/>
      <c r="IA4" s="29"/>
      <c r="IB4" s="29"/>
      <c r="IC4" s="29"/>
      <c r="ID4" s="29"/>
      <c r="IE4" s="29"/>
      <c r="IF4" s="29"/>
      <c r="IG4" s="29"/>
      <c r="IH4" s="29"/>
      <c r="II4" s="29"/>
      <c r="IJ4" s="29"/>
      <c r="IK4" s="29"/>
      <c r="IL4" s="29"/>
      <c r="IM4" s="29"/>
      <c r="IN4" s="29"/>
      <c r="IO4" s="29"/>
      <c r="IP4" s="29"/>
      <c r="IQ4" s="29"/>
      <c r="IR4" s="29"/>
      <c r="IS4" s="29"/>
      <c r="IT4" s="29"/>
      <c r="IU4" s="29"/>
      <c r="IV4" s="29"/>
      <c r="IW4" s="29"/>
      <c r="IX4" s="29"/>
      <c r="IY4" s="29"/>
      <c r="IZ4" s="29"/>
      <c r="JA4" s="29"/>
      <c r="JB4" s="29"/>
      <c r="JC4" s="29"/>
      <c r="JD4" s="29"/>
      <c r="JE4" s="29"/>
      <c r="JF4" s="29"/>
      <c r="JG4" s="29"/>
      <c r="JH4" s="29"/>
      <c r="JI4" s="29"/>
      <c r="JJ4" s="29"/>
      <c r="JK4" s="29"/>
      <c r="JL4" s="29"/>
      <c r="JM4" s="29"/>
      <c r="JN4" s="29"/>
      <c r="JO4" s="29"/>
      <c r="JP4" s="29"/>
      <c r="JQ4" s="29"/>
      <c r="JR4" s="29"/>
      <c r="JS4" s="29"/>
      <c r="JT4" s="29"/>
      <c r="JU4" s="29"/>
      <c r="JV4" s="29"/>
      <c r="JW4" s="29"/>
      <c r="JX4" s="29"/>
      <c r="JY4" s="29"/>
      <c r="JZ4" s="29"/>
      <c r="KA4" s="29"/>
      <c r="KB4" s="29"/>
      <c r="KC4" s="29"/>
      <c r="KD4" s="29"/>
      <c r="KE4" s="29"/>
      <c r="KF4" s="29"/>
      <c r="KG4" s="29"/>
      <c r="KH4" s="29"/>
      <c r="KI4" s="29"/>
      <c r="KJ4" s="29"/>
      <c r="KK4" s="29"/>
      <c r="KL4" s="29"/>
      <c r="KM4" s="29"/>
      <c r="KN4" s="29"/>
      <c r="KO4" s="29"/>
      <c r="KP4" s="29"/>
      <c r="KQ4" s="29"/>
      <c r="KR4" s="29"/>
      <c r="KS4" s="29"/>
      <c r="KT4" s="29"/>
      <c r="KU4" s="29"/>
      <c r="KV4" s="29"/>
      <c r="KW4" s="29"/>
      <c r="KX4" s="29"/>
      <c r="KY4" s="29"/>
      <c r="KZ4" s="29"/>
      <c r="LA4" s="29"/>
      <c r="LB4" s="29"/>
      <c r="LC4" s="29"/>
      <c r="LD4" s="29"/>
      <c r="LE4" s="29"/>
      <c r="LF4" s="29"/>
      <c r="LG4" s="29"/>
      <c r="LH4" s="29"/>
      <c r="LI4" s="29"/>
      <c r="LJ4" s="29"/>
      <c r="LK4" s="29"/>
      <c r="LL4" s="29"/>
      <c r="LM4" s="29"/>
      <c r="LN4" s="29"/>
      <c r="LO4" s="29"/>
      <c r="LP4" s="29"/>
      <c r="LQ4" s="29"/>
      <c r="LR4" s="29"/>
      <c r="LS4" s="29"/>
      <c r="LT4" s="29"/>
      <c r="LU4" s="29"/>
      <c r="LV4" s="29"/>
      <c r="LW4" s="29"/>
      <c r="LX4" s="29"/>
      <c r="LY4" s="29"/>
      <c r="LZ4" s="29"/>
      <c r="MA4" s="29"/>
      <c r="MB4" s="29"/>
      <c r="MC4" s="29"/>
      <c r="MD4" s="29"/>
      <c r="ME4" s="29"/>
      <c r="MF4" s="29"/>
      <c r="MG4" s="29"/>
      <c r="MH4" s="29"/>
      <c r="MI4" s="29"/>
      <c r="MJ4" s="29"/>
      <c r="MK4" s="29"/>
      <c r="ML4" s="29"/>
      <c r="MM4" s="29"/>
      <c r="MN4" s="29"/>
      <c r="MO4" s="29"/>
      <c r="MP4" s="29"/>
      <c r="MQ4" s="29"/>
      <c r="MR4" s="29"/>
      <c r="MS4" s="29"/>
      <c r="MT4" s="29"/>
      <c r="MU4" s="29"/>
      <c r="MV4" s="29"/>
      <c r="MW4" s="29"/>
      <c r="MX4" s="29"/>
      <c r="MY4" s="29"/>
      <c r="MZ4" s="29"/>
      <c r="NA4" s="29"/>
      <c r="NB4" s="29"/>
      <c r="NC4" s="29"/>
      <c r="ND4" s="29"/>
      <c r="NE4" s="29"/>
      <c r="NF4" s="29"/>
      <c r="NG4" s="29"/>
      <c r="NH4" s="29"/>
      <c r="NI4" s="29"/>
      <c r="NJ4" s="29"/>
      <c r="NK4" s="29"/>
      <c r="NL4" s="29"/>
      <c r="NM4" s="29"/>
      <c r="NN4" s="29"/>
      <c r="NO4" s="29"/>
      <c r="NP4" s="29"/>
      <c r="NQ4" s="29"/>
      <c r="NR4" s="29"/>
      <c r="NS4" s="29"/>
      <c r="NT4" s="29"/>
      <c r="NU4" s="29"/>
      <c r="NV4" s="29"/>
      <c r="NW4" s="29"/>
      <c r="NX4" s="29"/>
      <c r="NY4" s="29"/>
      <c r="NZ4" s="29"/>
      <c r="OA4" s="29"/>
      <c r="OB4" s="29"/>
      <c r="OC4" s="29"/>
      <c r="OD4" s="29"/>
      <c r="OE4" s="29"/>
      <c r="OF4" s="29"/>
      <c r="OG4" s="29"/>
      <c r="OH4" s="29"/>
      <c r="OI4" s="29"/>
      <c r="OJ4" s="29"/>
      <c r="OK4" s="29"/>
      <c r="OL4" s="29"/>
      <c r="OM4" s="29"/>
      <c r="ON4" s="29"/>
      <c r="OO4" s="29"/>
      <c r="OP4" s="29"/>
      <c r="OQ4" s="29"/>
      <c r="OR4" s="29"/>
      <c r="OS4" s="29"/>
      <c r="OT4" s="29"/>
      <c r="OU4" s="29"/>
      <c r="OV4" s="29"/>
      <c r="OW4" s="29"/>
      <c r="OX4" s="29"/>
      <c r="OY4" s="29"/>
      <c r="OZ4" s="29"/>
      <c r="PA4" s="29"/>
      <c r="PB4" s="29"/>
      <c r="PC4" s="29"/>
      <c r="PD4" s="29"/>
      <c r="PE4" s="29"/>
      <c r="PF4" s="29"/>
      <c r="PG4" s="29"/>
      <c r="PH4" s="29"/>
      <c r="PI4" s="29"/>
      <c r="PJ4" s="29"/>
      <c r="PK4" s="29"/>
      <c r="PL4" s="29"/>
      <c r="PM4" s="29"/>
      <c r="PN4" s="29"/>
      <c r="PO4" s="29"/>
      <c r="PP4" s="29"/>
      <c r="PQ4" s="29"/>
      <c r="PR4" s="29"/>
      <c r="PS4" s="29"/>
      <c r="PT4" s="29"/>
      <c r="PU4" s="29"/>
      <c r="PV4" s="29"/>
      <c r="PW4" s="29"/>
      <c r="PX4" s="29"/>
      <c r="PY4" s="29"/>
      <c r="PZ4" s="29"/>
      <c r="QA4" s="29"/>
      <c r="QB4" s="29"/>
      <c r="QC4" s="29"/>
      <c r="QD4" s="29"/>
      <c r="QE4" s="29"/>
      <c r="QF4" s="29"/>
      <c r="QG4" s="29"/>
      <c r="QH4" s="29"/>
      <c r="QI4" s="29"/>
      <c r="QJ4" s="29"/>
      <c r="QK4" s="29"/>
      <c r="QL4" s="29"/>
      <c r="QM4" s="29"/>
      <c r="QN4" s="29"/>
      <c r="QO4" s="29"/>
      <c r="QP4" s="29"/>
      <c r="QQ4" s="29"/>
      <c r="QR4" s="29"/>
      <c r="QS4" s="29"/>
      <c r="QT4" s="29"/>
      <c r="QU4" s="29"/>
      <c r="QV4" s="29"/>
      <c r="QW4" s="29"/>
      <c r="QX4" s="29"/>
      <c r="QY4" s="29"/>
      <c r="QZ4" s="29"/>
      <c r="RA4" s="29"/>
      <c r="RB4" s="29"/>
      <c r="RC4" s="29"/>
      <c r="RD4" s="29"/>
      <c r="RE4" s="29"/>
      <c r="RF4" s="29"/>
      <c r="RG4" s="29"/>
      <c r="RH4" s="29"/>
      <c r="RI4" s="29"/>
      <c r="RJ4" s="29"/>
      <c r="RK4" s="29"/>
      <c r="RL4" s="29"/>
      <c r="RM4" s="29"/>
      <c r="RN4" s="29"/>
      <c r="RO4" s="29"/>
      <c r="RP4" s="29"/>
      <c r="RQ4" s="29"/>
      <c r="RR4" s="29"/>
      <c r="RS4" s="29"/>
      <c r="RT4" s="29"/>
      <c r="RU4" s="29"/>
      <c r="RV4" s="29"/>
      <c r="RW4" s="29"/>
      <c r="RX4" s="29"/>
      <c r="RY4" s="29"/>
      <c r="RZ4" s="29"/>
      <c r="SA4" s="29"/>
      <c r="SB4" s="29"/>
      <c r="SC4" s="29"/>
      <c r="SD4" s="29"/>
      <c r="SE4" s="29"/>
      <c r="SF4" s="29"/>
      <c r="SG4" s="29"/>
      <c r="SH4" s="29"/>
      <c r="SI4" s="29"/>
      <c r="SJ4" s="29"/>
      <c r="SK4" s="29"/>
      <c r="SL4" s="29"/>
      <c r="SM4" s="29"/>
      <c r="SN4" s="29"/>
      <c r="SO4" s="29"/>
      <c r="SP4" s="29"/>
      <c r="SQ4" s="29"/>
      <c r="SR4" s="29"/>
      <c r="SS4" s="29"/>
      <c r="ST4" s="29"/>
      <c r="SU4" s="29"/>
      <c r="SV4" s="29"/>
      <c r="SW4" s="29"/>
      <c r="SX4" s="29"/>
      <c r="SY4" s="29"/>
      <c r="SZ4" s="29"/>
      <c r="TA4" s="29"/>
      <c r="TB4" s="29"/>
      <c r="TC4" s="29"/>
      <c r="TD4" s="29"/>
      <c r="TE4" s="29"/>
      <c r="TF4" s="29"/>
      <c r="TG4" s="29"/>
      <c r="TH4" s="29"/>
      <c r="TI4" s="29"/>
      <c r="TJ4" s="29"/>
      <c r="TK4" s="29"/>
      <c r="TL4" s="29"/>
      <c r="TM4" s="29"/>
      <c r="TN4" s="29"/>
      <c r="TO4" s="29"/>
      <c r="TP4" s="29"/>
      <c r="TQ4" s="29"/>
      <c r="TR4" s="29"/>
      <c r="TS4" s="29"/>
      <c r="TT4" s="29"/>
      <c r="TU4" s="29"/>
      <c r="TV4" s="29"/>
      <c r="TW4" s="29"/>
      <c r="TX4" s="29"/>
      <c r="TY4" s="29"/>
      <c r="TZ4" s="29"/>
      <c r="UA4" s="29"/>
      <c r="UB4" s="29"/>
      <c r="UC4" s="29"/>
      <c r="UD4" s="29"/>
      <c r="UE4" s="29"/>
      <c r="UF4" s="29"/>
      <c r="UG4" s="29"/>
      <c r="UH4" s="29"/>
      <c r="UI4" s="29"/>
      <c r="UJ4" s="29"/>
      <c r="UK4" s="29"/>
      <c r="UL4" s="29"/>
      <c r="UM4" s="29"/>
      <c r="UN4" s="29"/>
      <c r="UO4" s="29"/>
      <c r="UP4" s="29"/>
      <c r="UQ4" s="29"/>
      <c r="UR4" s="29"/>
      <c r="US4" s="29"/>
      <c r="UT4" s="29"/>
      <c r="UU4" s="29"/>
      <c r="UV4" s="29"/>
      <c r="UW4" s="29"/>
      <c r="UX4" s="29"/>
      <c r="UY4" s="29"/>
      <c r="UZ4" s="29"/>
      <c r="VA4" s="29"/>
      <c r="VB4" s="29"/>
      <c r="VC4" s="29"/>
      <c r="VD4" s="29"/>
      <c r="VE4" s="29"/>
      <c r="VF4" s="29"/>
      <c r="VG4" s="29"/>
      <c r="VH4" s="29"/>
      <c r="VI4" s="29"/>
      <c r="VJ4" s="29"/>
      <c r="VK4" s="29"/>
      <c r="VL4" s="29"/>
      <c r="VM4" s="29"/>
      <c r="VN4" s="29"/>
      <c r="VO4" s="29"/>
      <c r="VP4" s="29"/>
      <c r="VQ4" s="29"/>
      <c r="VR4" s="29"/>
      <c r="VS4" s="29"/>
      <c r="VT4" s="29"/>
      <c r="VU4" s="29"/>
      <c r="VV4" s="29"/>
      <c r="VW4" s="29"/>
      <c r="VX4" s="29"/>
      <c r="VY4" s="29"/>
      <c r="VZ4" s="29"/>
      <c r="WA4" s="29"/>
      <c r="WB4" s="29"/>
      <c r="WC4" s="29"/>
      <c r="WD4" s="29"/>
      <c r="WE4" s="29"/>
      <c r="WF4" s="29"/>
      <c r="WG4" s="29"/>
      <c r="WH4" s="29"/>
      <c r="WI4" s="29"/>
      <c r="WJ4" s="29"/>
      <c r="WK4" s="29"/>
      <c r="WL4" s="29"/>
      <c r="WM4" s="29"/>
      <c r="WN4" s="29"/>
      <c r="WO4" s="29"/>
      <c r="WP4" s="29"/>
      <c r="WQ4" s="29"/>
      <c r="WR4" s="29"/>
      <c r="WS4" s="29"/>
      <c r="WT4" s="29"/>
      <c r="WU4" s="29"/>
      <c r="WV4" s="29"/>
      <c r="WW4" s="29"/>
      <c r="WX4" s="29"/>
      <c r="WY4" s="29"/>
      <c r="WZ4" s="29"/>
      <c r="XA4" s="29"/>
      <c r="XB4" s="29"/>
      <c r="XC4" s="29"/>
      <c r="XD4" s="29"/>
      <c r="XE4" s="29"/>
      <c r="XF4" s="29"/>
      <c r="XG4" s="29"/>
      <c r="XH4" s="29"/>
      <c r="XI4" s="29"/>
      <c r="XJ4" s="29"/>
      <c r="XK4" s="29"/>
      <c r="XL4" s="29"/>
      <c r="XM4" s="29"/>
      <c r="XN4" s="29"/>
      <c r="XO4" s="29"/>
      <c r="XP4" s="29"/>
      <c r="XQ4" s="29"/>
      <c r="XR4" s="29"/>
      <c r="XS4" s="29"/>
      <c r="XT4" s="29"/>
      <c r="XU4" s="29"/>
      <c r="XV4" s="29"/>
      <c r="XW4" s="29"/>
      <c r="XX4" s="29"/>
      <c r="XY4" s="29"/>
      <c r="XZ4" s="29"/>
      <c r="YA4" s="29"/>
      <c r="YB4" s="29"/>
      <c r="YC4" s="29"/>
      <c r="YD4" s="29"/>
      <c r="YE4" s="29"/>
      <c r="YF4" s="29"/>
      <c r="YG4" s="29"/>
      <c r="YH4" s="29"/>
      <c r="YI4" s="29"/>
      <c r="YJ4" s="29"/>
      <c r="YK4" s="29"/>
      <c r="YL4" s="29"/>
      <c r="YM4" s="29"/>
      <c r="YN4" s="29"/>
      <c r="YO4" s="29"/>
      <c r="YP4" s="29"/>
      <c r="YQ4" s="29"/>
      <c r="YR4" s="29"/>
      <c r="YS4" s="29"/>
      <c r="YT4" s="29"/>
      <c r="YU4" s="29"/>
      <c r="YV4" s="29"/>
      <c r="YW4" s="29"/>
      <c r="YX4" s="29"/>
      <c r="YY4" s="29"/>
      <c r="YZ4" s="29"/>
      <c r="ZA4" s="29"/>
      <c r="ZB4" s="29"/>
      <c r="ZC4" s="29"/>
      <c r="ZD4" s="29"/>
      <c r="ZE4" s="29"/>
      <c r="ZF4" s="29"/>
      <c r="ZG4" s="29"/>
      <c r="ZH4" s="29"/>
      <c r="ZI4" s="29"/>
      <c r="ZJ4" s="29"/>
      <c r="ZK4" s="29"/>
      <c r="ZL4" s="29"/>
      <c r="ZM4" s="29"/>
      <c r="ZN4" s="29"/>
      <c r="ZO4" s="29"/>
      <c r="ZP4" s="29"/>
      <c r="ZQ4" s="29"/>
      <c r="ZR4" s="29"/>
      <c r="ZS4" s="29"/>
      <c r="ZT4" s="29"/>
      <c r="ZU4" s="29"/>
      <c r="ZV4" s="29"/>
      <c r="ZW4" s="29"/>
      <c r="ZX4" s="29"/>
      <c r="ZY4" s="29"/>
      <c r="ZZ4" s="29"/>
      <c r="AAA4" s="29"/>
      <c r="AAB4" s="29"/>
      <c r="AAC4" s="29"/>
      <c r="AAD4" s="29"/>
      <c r="AAE4" s="29"/>
      <c r="AAF4" s="29"/>
      <c r="AAG4" s="29"/>
      <c r="AAH4" s="29"/>
      <c r="AAI4" s="29"/>
      <c r="AAJ4" s="29"/>
      <c r="AAK4" s="29"/>
      <c r="AAL4" s="29"/>
      <c r="AAM4" s="29"/>
      <c r="AAN4" s="29"/>
      <c r="AAO4" s="29"/>
      <c r="AAP4" s="29"/>
      <c r="AAQ4" s="29"/>
      <c r="AAR4" s="29"/>
      <c r="AAS4" s="29"/>
      <c r="AAT4" s="29"/>
      <c r="AAU4" s="29"/>
      <c r="AAV4" s="29"/>
      <c r="AAW4" s="29"/>
      <c r="AAX4" s="29"/>
      <c r="AAY4" s="29"/>
      <c r="AAZ4" s="29"/>
      <c r="ABA4" s="29"/>
      <c r="ABB4" s="29"/>
      <c r="ABC4" s="29"/>
      <c r="ABD4" s="29"/>
      <c r="ABE4" s="29"/>
      <c r="ABF4" s="29"/>
      <c r="ABG4" s="29"/>
      <c r="ABH4" s="29"/>
      <c r="ABI4" s="29"/>
      <c r="ABJ4" s="29"/>
      <c r="ABK4" s="29"/>
      <c r="ABL4" s="29"/>
      <c r="ABM4" s="29"/>
      <c r="ABN4" s="29"/>
      <c r="ABO4" s="29"/>
      <c r="ABP4" s="29"/>
      <c r="ABQ4" s="29"/>
      <c r="ABR4" s="29"/>
      <c r="ABS4" s="29"/>
      <c r="ABT4" s="29"/>
      <c r="ABU4" s="29"/>
      <c r="ABV4" s="29"/>
      <c r="ABW4" s="29"/>
      <c r="ABX4" s="29"/>
      <c r="ABY4" s="29"/>
      <c r="ABZ4" s="29"/>
      <c r="ACA4" s="29"/>
      <c r="ACB4" s="29"/>
      <c r="ACC4" s="29"/>
      <c r="ACD4" s="29"/>
      <c r="ACE4" s="29"/>
      <c r="ACF4" s="29"/>
      <c r="ACG4" s="29"/>
      <c r="ACH4" s="29"/>
      <c r="ACI4" s="29"/>
      <c r="ACJ4" s="29"/>
      <c r="ACK4" s="29"/>
      <c r="ACL4" s="29"/>
      <c r="ACM4" s="29"/>
      <c r="ACN4" s="29"/>
      <c r="ACO4" s="29"/>
      <c r="ACP4" s="29"/>
      <c r="ACQ4" s="29"/>
      <c r="ACR4" s="29"/>
      <c r="ACS4" s="29"/>
      <c r="ACT4" s="29"/>
      <c r="ACU4" s="29"/>
      <c r="ACV4" s="29"/>
      <c r="ACW4" s="29"/>
      <c r="ACX4" s="29"/>
      <c r="ACY4" s="29"/>
      <c r="ACZ4" s="29"/>
      <c r="ADA4" s="29"/>
      <c r="ADB4" s="29"/>
      <c r="ADC4" s="29"/>
      <c r="ADD4" s="29"/>
      <c r="ADE4" s="29"/>
      <c r="ADF4" s="29"/>
      <c r="ADG4" s="29"/>
      <c r="ADH4" s="29"/>
      <c r="ADI4" s="29"/>
      <c r="ADJ4" s="29"/>
      <c r="ADK4" s="29"/>
      <c r="ADL4" s="29"/>
      <c r="ADM4" s="29"/>
      <c r="ADN4" s="29"/>
      <c r="ADO4" s="29"/>
      <c r="ADP4" s="29"/>
      <c r="ADQ4" s="29"/>
      <c r="ADR4" s="29"/>
      <c r="ADS4" s="29"/>
      <c r="ADT4" s="29"/>
      <c r="ADU4" s="29"/>
      <c r="ADV4" s="29"/>
      <c r="ADW4" s="29"/>
      <c r="ADX4" s="29"/>
      <c r="ADY4" s="29"/>
      <c r="ADZ4" s="29"/>
      <c r="AEA4" s="29"/>
      <c r="AEB4" s="29"/>
      <c r="AEC4" s="29"/>
      <c r="AED4" s="29"/>
      <c r="AEE4" s="29"/>
      <c r="AEF4" s="29"/>
      <c r="AEG4" s="29"/>
      <c r="AEH4" s="29"/>
      <c r="AEI4" s="29"/>
      <c r="AEJ4" s="29"/>
      <c r="AEK4" s="29"/>
      <c r="AEL4" s="29"/>
      <c r="AEM4" s="29"/>
      <c r="AEN4" s="29"/>
      <c r="AEO4" s="29"/>
      <c r="AEP4" s="29"/>
      <c r="AEQ4" s="29"/>
      <c r="AER4" s="29"/>
      <c r="AES4" s="29"/>
      <c r="AET4" s="29"/>
      <c r="AEU4" s="29"/>
      <c r="AEV4" s="29"/>
      <c r="AEW4" s="29"/>
      <c r="AEX4" s="29"/>
      <c r="AEY4" s="29"/>
      <c r="AEZ4" s="29"/>
      <c r="AFA4" s="29"/>
      <c r="AFB4" s="29"/>
      <c r="AFC4" s="29"/>
      <c r="AFD4" s="29"/>
      <c r="AFE4" s="29"/>
      <c r="AFF4" s="29"/>
      <c r="AFG4" s="29"/>
      <c r="AFH4" s="29"/>
      <c r="AFI4" s="29"/>
      <c r="AFJ4" s="29"/>
      <c r="AFK4" s="29"/>
      <c r="AFL4" s="29"/>
      <c r="AFM4" s="29"/>
      <c r="AFN4" s="29"/>
      <c r="AFO4" s="29"/>
      <c r="AFP4" s="29"/>
      <c r="AFQ4" s="29"/>
      <c r="AFR4" s="29"/>
      <c r="AFS4" s="29"/>
      <c r="AFT4" s="29"/>
      <c r="AFU4" s="29"/>
      <c r="AFV4" s="29"/>
      <c r="AFW4" s="29"/>
      <c r="AFX4" s="29"/>
      <c r="AFY4" s="29"/>
      <c r="AFZ4" s="29"/>
      <c r="AGA4" s="29"/>
      <c r="AGB4" s="29"/>
      <c r="AGC4" s="29"/>
      <c r="AGD4" s="29"/>
      <c r="AGE4" s="29"/>
      <c r="AGF4" s="29"/>
      <c r="AGG4" s="29"/>
      <c r="AGH4" s="29"/>
      <c r="AGI4" s="29"/>
      <c r="AGJ4" s="29"/>
      <c r="AGK4" s="29"/>
      <c r="AGL4" s="29"/>
      <c r="AGM4" s="29"/>
      <c r="AGN4" s="29"/>
      <c r="AGO4" s="29"/>
      <c r="AGP4" s="29"/>
      <c r="AGQ4" s="29"/>
      <c r="AGR4" s="29"/>
      <c r="AGS4" s="29"/>
      <c r="AGT4" s="29"/>
      <c r="AGU4" s="29"/>
      <c r="AGV4" s="29"/>
      <c r="AGW4" s="29"/>
      <c r="AGX4" s="29"/>
      <c r="AGY4" s="29"/>
      <c r="AGZ4" s="29"/>
      <c r="AHA4" s="29"/>
      <c r="AHB4" s="29"/>
      <c r="AHC4" s="29"/>
      <c r="AHD4" s="29"/>
      <c r="AHE4" s="29"/>
      <c r="AHF4" s="29"/>
      <c r="AHG4" s="29"/>
      <c r="AHH4" s="29"/>
      <c r="AHI4" s="29"/>
      <c r="AHJ4" s="29"/>
      <c r="AHK4" s="29"/>
      <c r="AHL4" s="29"/>
      <c r="AHM4" s="29"/>
      <c r="AHN4" s="29"/>
      <c r="AHO4" s="29"/>
      <c r="AHP4" s="29"/>
      <c r="AHQ4" s="29"/>
      <c r="AHR4" s="29"/>
      <c r="AHS4" s="29"/>
      <c r="AHT4" s="29"/>
      <c r="AHU4" s="29"/>
      <c r="AHV4" s="29"/>
      <c r="AHW4" s="29"/>
      <c r="AHX4" s="29"/>
      <c r="AHY4" s="29"/>
      <c r="AHZ4" s="29"/>
      <c r="AIA4" s="29"/>
      <c r="AIB4" s="29"/>
      <c r="AIC4" s="29"/>
      <c r="AID4" s="29"/>
      <c r="AIE4" s="29"/>
      <c r="AIF4" s="29"/>
      <c r="AIG4" s="29"/>
      <c r="AIH4" s="29"/>
      <c r="AII4" s="29"/>
      <c r="AIJ4" s="29"/>
      <c r="AIK4" s="29"/>
      <c r="AIL4" s="29"/>
      <c r="AIM4" s="29"/>
      <c r="AIN4" s="29"/>
      <c r="AIO4" s="29"/>
      <c r="AIP4" s="29"/>
      <c r="AIQ4" s="29"/>
      <c r="AIR4" s="29"/>
      <c r="AIS4" s="29"/>
      <c r="AIT4" s="29"/>
      <c r="AIU4" s="29"/>
      <c r="AIV4" s="29"/>
      <c r="AIW4" s="29"/>
      <c r="AIX4" s="29"/>
      <c r="AIY4" s="29"/>
      <c r="AIZ4" s="29"/>
      <c r="AJA4" s="29"/>
      <c r="AJB4" s="29"/>
      <c r="AJC4" s="29"/>
      <c r="AJD4" s="29"/>
      <c r="AJE4" s="29"/>
      <c r="AJF4" s="29"/>
      <c r="AJG4" s="29"/>
      <c r="AJH4" s="29"/>
      <c r="AJI4" s="29"/>
      <c r="AJJ4" s="29"/>
      <c r="AJK4" s="29"/>
      <c r="AJL4" s="29"/>
      <c r="AJM4" s="29"/>
      <c r="AJN4" s="29"/>
      <c r="AJO4" s="29"/>
      <c r="AJP4" s="29"/>
      <c r="AJQ4" s="29"/>
      <c r="AJR4" s="29"/>
      <c r="AJS4" s="29"/>
      <c r="AJT4" s="29"/>
      <c r="AJU4" s="29"/>
      <c r="AJV4" s="29"/>
      <c r="AJW4" s="29"/>
      <c r="AJX4" s="29"/>
      <c r="AJY4" s="29"/>
      <c r="AJZ4" s="29"/>
      <c r="AKA4" s="29"/>
      <c r="AKB4" s="29"/>
      <c r="AKC4" s="29"/>
      <c r="AKD4" s="29"/>
      <c r="AKE4" s="29"/>
      <c r="AKF4" s="29"/>
      <c r="AKG4" s="29"/>
      <c r="AKH4" s="29"/>
      <c r="AKI4" s="29"/>
      <c r="AKJ4" s="29"/>
      <c r="AKK4" s="29"/>
      <c r="AKL4" s="29"/>
      <c r="AKM4" s="29"/>
      <c r="AKN4" s="29"/>
      <c r="AKO4" s="29"/>
      <c r="AKP4" s="29"/>
      <c r="AKQ4" s="29"/>
      <c r="AKR4" s="29"/>
      <c r="AKS4" s="29"/>
      <c r="AKT4" s="29"/>
      <c r="AKU4" s="29"/>
      <c r="AKV4" s="29"/>
      <c r="AKW4" s="29"/>
      <c r="AKX4" s="29"/>
      <c r="AKY4" s="29"/>
      <c r="AKZ4" s="29"/>
      <c r="ALA4" s="29"/>
      <c r="ALB4" s="29"/>
      <c r="ALC4" s="29"/>
      <c r="ALD4" s="29"/>
      <c r="ALE4" s="29"/>
      <c r="ALF4" s="29"/>
      <c r="ALG4" s="29"/>
      <c r="ALH4" s="29"/>
      <c r="ALI4" s="29"/>
      <c r="ALJ4" s="29"/>
      <c r="ALK4" s="29"/>
      <c r="ALL4" s="29"/>
      <c r="ALM4" s="29"/>
      <c r="ALN4" s="29"/>
      <c r="ALO4" s="29"/>
      <c r="ALP4" s="29"/>
      <c r="ALQ4" s="29"/>
      <c r="ALR4" s="29"/>
      <c r="ALS4" s="29"/>
      <c r="ALT4" s="29"/>
      <c r="ALU4" s="29"/>
      <c r="ALV4" s="29"/>
      <c r="ALW4" s="29"/>
      <c r="ALX4" s="29"/>
      <c r="ALY4" s="29"/>
      <c r="ALZ4" s="29"/>
      <c r="AMA4" s="29"/>
      <c r="AMB4" s="29"/>
      <c r="AMC4" s="29"/>
      <c r="AMD4" s="29"/>
      <c r="AME4" s="29"/>
      <c r="AMF4" s="29"/>
      <c r="AMG4" s="29"/>
      <c r="AMH4" s="29"/>
      <c r="AMI4" s="29"/>
      <c r="AMJ4" s="29"/>
      <c r="AMK4" s="29"/>
      <c r="AML4" s="29"/>
      <c r="AMM4" s="29"/>
      <c r="AMN4" s="29"/>
      <c r="AMO4" s="29"/>
      <c r="AMP4" s="29"/>
      <c r="AMQ4" s="29"/>
      <c r="AMR4" s="29"/>
      <c r="AMS4" s="29"/>
      <c r="AMT4" s="29"/>
      <c r="AMU4" s="29"/>
      <c r="AMV4" s="29"/>
      <c r="AMW4" s="29"/>
      <c r="AMX4" s="29"/>
      <c r="AMY4" s="29"/>
      <c r="AMZ4" s="29"/>
      <c r="ANA4" s="29"/>
      <c r="ANB4" s="29"/>
      <c r="ANC4" s="29"/>
      <c r="AND4" s="29"/>
      <c r="ANE4" s="29"/>
      <c r="ANF4" s="29"/>
      <c r="ANG4" s="29"/>
      <c r="ANH4" s="29"/>
      <c r="ANI4" s="29"/>
      <c r="ANJ4" s="29"/>
      <c r="ANK4" s="29"/>
      <c r="ANL4" s="29"/>
      <c r="ANM4" s="29"/>
      <c r="ANN4" s="29"/>
      <c r="ANO4" s="29"/>
      <c r="ANP4" s="29"/>
      <c r="ANQ4" s="29"/>
      <c r="ANR4" s="29"/>
      <c r="ANS4" s="29"/>
      <c r="ANT4" s="29"/>
      <c r="ANU4" s="29"/>
      <c r="ANV4" s="29"/>
      <c r="ANW4" s="29"/>
      <c r="ANX4" s="29"/>
      <c r="ANY4" s="29"/>
      <c r="ANZ4" s="29"/>
      <c r="AOA4" s="29"/>
      <c r="AOB4" s="29"/>
      <c r="AOC4" s="29"/>
      <c r="AOD4" s="29"/>
      <c r="AOE4" s="29"/>
      <c r="AOF4" s="29"/>
      <c r="AOG4" s="29"/>
      <c r="AOH4" s="29"/>
      <c r="AOI4" s="29"/>
      <c r="AOJ4" s="29"/>
      <c r="AOK4" s="29"/>
      <c r="AOL4" s="29"/>
      <c r="AOM4" s="29"/>
      <c r="AON4" s="29"/>
      <c r="AOO4" s="29"/>
      <c r="AOP4" s="29"/>
      <c r="AOQ4" s="29"/>
      <c r="AOR4" s="29"/>
      <c r="AOS4" s="29"/>
      <c r="AOT4" s="29"/>
      <c r="AOU4" s="29"/>
      <c r="AOV4" s="29"/>
      <c r="AOW4" s="29"/>
      <c r="AOX4" s="29"/>
      <c r="AOY4" s="29"/>
      <c r="AOZ4" s="29"/>
      <c r="APA4" s="29"/>
      <c r="APB4" s="29"/>
      <c r="APC4" s="29"/>
      <c r="APD4" s="29"/>
      <c r="APE4" s="29"/>
      <c r="APF4" s="29"/>
      <c r="APG4" s="29"/>
      <c r="APH4" s="29"/>
      <c r="API4" s="29"/>
      <c r="APJ4" s="29"/>
      <c r="APK4" s="29"/>
      <c r="APL4" s="29"/>
      <c r="APM4" s="29"/>
      <c r="APN4" s="29"/>
      <c r="APO4" s="29"/>
      <c r="APP4" s="29"/>
      <c r="APQ4" s="29"/>
      <c r="APR4" s="29"/>
      <c r="APS4" s="29"/>
      <c r="APT4" s="29"/>
      <c r="APU4" s="29"/>
      <c r="APV4" s="29"/>
      <c r="APW4" s="29"/>
      <c r="APX4" s="29"/>
      <c r="APY4" s="29"/>
      <c r="APZ4" s="29"/>
      <c r="AQA4" s="29"/>
      <c r="AQB4" s="29"/>
      <c r="AQC4" s="29"/>
      <c r="AQD4" s="29"/>
      <c r="AQE4" s="29"/>
      <c r="AQF4" s="29"/>
      <c r="AQG4" s="29"/>
      <c r="AQH4" s="29"/>
      <c r="AQI4" s="29"/>
      <c r="AQJ4" s="29"/>
      <c r="AQK4" s="29"/>
      <c r="AQL4" s="29"/>
      <c r="AQM4" s="29"/>
      <c r="AQN4" s="29"/>
      <c r="AQO4" s="29"/>
      <c r="AQP4" s="29"/>
      <c r="AQQ4" s="29"/>
      <c r="AQR4" s="29"/>
      <c r="AQS4" s="29"/>
      <c r="AQT4" s="29"/>
      <c r="AQU4" s="29"/>
      <c r="AQV4" s="29"/>
      <c r="AQW4" s="29"/>
      <c r="AQX4" s="29"/>
      <c r="AQY4" s="29"/>
      <c r="AQZ4" s="29"/>
      <c r="ARA4" s="29"/>
      <c r="ARB4" s="29"/>
      <c r="ARC4" s="29"/>
      <c r="ARD4" s="29"/>
      <c r="ARE4" s="29"/>
      <c r="ARF4" s="29"/>
      <c r="ARG4" s="29"/>
      <c r="ARH4" s="29"/>
      <c r="ARI4" s="29"/>
      <c r="ARJ4" s="29"/>
      <c r="ARK4" s="29"/>
      <c r="ARL4" s="29"/>
      <c r="ARM4" s="29"/>
      <c r="ARN4" s="29"/>
      <c r="ARO4" s="29"/>
      <c r="ARP4" s="29"/>
      <c r="ARQ4" s="29"/>
      <c r="ARR4" s="29"/>
      <c r="ARS4" s="29"/>
      <c r="ART4" s="29"/>
      <c r="ARU4" s="29"/>
      <c r="ARV4" s="29"/>
      <c r="ARW4" s="29"/>
      <c r="ARX4" s="29"/>
      <c r="ARY4" s="29"/>
      <c r="ARZ4" s="29"/>
      <c r="ASA4" s="29"/>
      <c r="ASB4" s="29"/>
      <c r="ASC4" s="29"/>
      <c r="ASD4" s="29"/>
      <c r="ASE4" s="29"/>
      <c r="ASF4" s="29"/>
      <c r="ASG4" s="29"/>
      <c r="ASH4" s="29"/>
      <c r="ASI4" s="29"/>
      <c r="ASJ4" s="29"/>
      <c r="ASK4" s="29"/>
      <c r="ASL4" s="29"/>
      <c r="ASM4" s="29"/>
      <c r="ASN4" s="29"/>
      <c r="ASO4" s="29"/>
      <c r="ASP4" s="29"/>
      <c r="ASQ4" s="29"/>
      <c r="ASR4" s="29"/>
      <c r="ASS4" s="29"/>
      <c r="AST4" s="29"/>
      <c r="ASU4" s="29"/>
      <c r="ASV4" s="29"/>
      <c r="ASW4" s="29"/>
      <c r="ASX4" s="29"/>
      <c r="ASY4" s="29"/>
      <c r="ASZ4" s="29"/>
      <c r="ATA4" s="29"/>
      <c r="ATB4" s="29"/>
      <c r="ATC4" s="29"/>
      <c r="ATD4" s="29"/>
      <c r="ATE4" s="29"/>
      <c r="ATF4" s="29"/>
      <c r="ATG4" s="29"/>
      <c r="ATH4" s="29"/>
      <c r="ATI4" s="29"/>
      <c r="ATJ4" s="29"/>
      <c r="ATK4" s="29"/>
      <c r="ATL4" s="29"/>
      <c r="ATM4" s="29"/>
      <c r="ATN4" s="29"/>
      <c r="ATO4" s="29"/>
      <c r="ATP4" s="29"/>
      <c r="ATQ4" s="29"/>
      <c r="ATR4" s="29"/>
      <c r="ATS4" s="29"/>
      <c r="ATT4" s="29"/>
      <c r="ATU4" s="29"/>
      <c r="ATV4" s="29"/>
      <c r="ATW4" s="29"/>
      <c r="ATX4" s="29"/>
      <c r="ATY4" s="29"/>
      <c r="ATZ4" s="29"/>
      <c r="AUA4" s="29"/>
      <c r="AUB4" s="29"/>
      <c r="AUC4" s="29"/>
      <c r="AUD4" s="29"/>
      <c r="AUE4" s="29"/>
      <c r="AUF4" s="29"/>
      <c r="AUG4" s="29"/>
      <c r="AUH4" s="29"/>
      <c r="AUI4" s="29"/>
      <c r="AUJ4" s="29"/>
      <c r="AUK4" s="29"/>
      <c r="AUL4" s="29"/>
      <c r="AUM4" s="29"/>
      <c r="AUN4" s="29"/>
      <c r="AUO4" s="29"/>
      <c r="AUP4" s="29"/>
      <c r="AUQ4" s="29"/>
      <c r="AUR4" s="29"/>
      <c r="AUS4" s="29"/>
      <c r="AUT4" s="29"/>
      <c r="AUU4" s="29"/>
      <c r="AUV4" s="29"/>
      <c r="AUW4" s="29"/>
      <c r="AUX4" s="29"/>
      <c r="AUY4" s="29"/>
      <c r="AUZ4" s="29"/>
      <c r="AVA4" s="29"/>
      <c r="AVB4" s="29"/>
      <c r="AVC4" s="29"/>
      <c r="AVD4" s="29"/>
      <c r="AVE4" s="29"/>
      <c r="AVF4" s="29"/>
      <c r="AVG4" s="29"/>
      <c r="AVH4" s="29"/>
      <c r="AVI4" s="29"/>
      <c r="AVJ4" s="29"/>
      <c r="AVK4" s="29"/>
      <c r="AVL4" s="29"/>
      <c r="AVM4" s="29"/>
      <c r="AVN4" s="29"/>
      <c r="AVO4" s="29"/>
      <c r="AVP4" s="29"/>
      <c r="AVQ4" s="29"/>
      <c r="AVR4" s="29"/>
      <c r="AVS4" s="29"/>
      <c r="AVT4" s="29"/>
      <c r="AVU4" s="29"/>
      <c r="AVV4" s="29"/>
      <c r="AVW4" s="29"/>
      <c r="AVX4" s="29"/>
      <c r="AVY4" s="29"/>
      <c r="AVZ4" s="29"/>
      <c r="AWA4" s="29"/>
      <c r="AWB4" s="29"/>
      <c r="AWC4" s="29"/>
      <c r="AWD4" s="29"/>
      <c r="AWE4" s="29"/>
      <c r="AWF4" s="29"/>
      <c r="AWG4" s="29"/>
      <c r="AWH4" s="29"/>
      <c r="AWI4" s="29"/>
      <c r="AWJ4" s="29"/>
      <c r="AWK4" s="29"/>
      <c r="AWL4" s="29"/>
      <c r="AWM4" s="29"/>
      <c r="AWN4" s="29"/>
      <c r="AWO4" s="29"/>
      <c r="AWP4" s="29"/>
      <c r="AWQ4" s="29"/>
      <c r="AWR4" s="29"/>
      <c r="AWS4" s="29"/>
      <c r="AWT4" s="29"/>
      <c r="AWU4" s="29"/>
      <c r="AWV4" s="29"/>
      <c r="AWW4" s="29"/>
      <c r="AWX4" s="29"/>
      <c r="AWY4" s="29"/>
      <c r="AWZ4" s="29"/>
      <c r="AXA4" s="29"/>
      <c r="AXB4" s="29"/>
      <c r="AXC4" s="29"/>
      <c r="AXD4" s="29"/>
      <c r="AXE4" s="29"/>
      <c r="AXF4" s="29"/>
      <c r="AXG4" s="29"/>
      <c r="AXH4" s="29"/>
      <c r="AXI4" s="29"/>
      <c r="AXJ4" s="29"/>
      <c r="AXK4" s="29"/>
      <c r="AXL4" s="29"/>
      <c r="AXM4" s="29"/>
      <c r="AXN4" s="29"/>
      <c r="AXO4" s="29"/>
      <c r="AXP4" s="29"/>
      <c r="AXQ4" s="29"/>
      <c r="AXR4" s="29"/>
      <c r="AXS4" s="29"/>
      <c r="AXT4" s="29"/>
      <c r="AXU4" s="29"/>
      <c r="AXV4" s="29"/>
      <c r="AXW4" s="29"/>
      <c r="AXX4" s="29"/>
      <c r="AXY4" s="29"/>
      <c r="AXZ4" s="29"/>
      <c r="AYA4" s="29"/>
      <c r="AYB4" s="29"/>
      <c r="AYC4" s="29"/>
      <c r="AYD4" s="29"/>
      <c r="AYE4" s="29"/>
      <c r="AYF4" s="29"/>
      <c r="AYG4" s="29"/>
      <c r="AYH4" s="29"/>
      <c r="AYI4" s="29"/>
      <c r="AYJ4" s="29"/>
      <c r="AYK4" s="29"/>
      <c r="AYL4" s="29"/>
      <c r="AYM4" s="29"/>
      <c r="AYN4" s="29"/>
      <c r="AYO4" s="29"/>
      <c r="AYP4" s="29"/>
      <c r="AYQ4" s="29"/>
      <c r="AYR4" s="29"/>
      <c r="AYS4" s="29"/>
      <c r="AYT4" s="29"/>
      <c r="AYU4" s="29"/>
      <c r="AYV4" s="29"/>
      <c r="AYW4" s="29"/>
      <c r="AYX4" s="29"/>
      <c r="AYY4" s="29"/>
      <c r="AYZ4" s="29"/>
      <c r="AZA4" s="29"/>
      <c r="AZB4" s="29"/>
      <c r="AZC4" s="29"/>
      <c r="AZD4" s="29"/>
      <c r="AZE4" s="29"/>
      <c r="AZF4" s="29"/>
      <c r="AZG4" s="29"/>
      <c r="AZH4" s="29"/>
      <c r="AZI4" s="29"/>
      <c r="AZJ4" s="29"/>
      <c r="AZK4" s="29"/>
      <c r="AZL4" s="29"/>
      <c r="AZM4" s="29"/>
      <c r="AZN4" s="29"/>
      <c r="AZO4" s="29"/>
      <c r="AZP4" s="29"/>
      <c r="AZQ4" s="29"/>
      <c r="AZR4" s="29"/>
      <c r="AZS4" s="29"/>
      <c r="AZT4" s="29"/>
      <c r="AZU4" s="29"/>
      <c r="AZV4" s="29"/>
      <c r="AZW4" s="29"/>
      <c r="AZX4" s="29"/>
      <c r="AZY4" s="29"/>
      <c r="AZZ4" s="29"/>
      <c r="BAA4" s="29"/>
      <c r="BAB4" s="29"/>
      <c r="BAC4" s="29"/>
      <c r="BAD4" s="29"/>
      <c r="BAE4" s="29"/>
      <c r="BAF4" s="29"/>
      <c r="BAG4" s="29"/>
    </row>
    <row r="5" spans="1:1385" s="89" customFormat="1" ht="14" x14ac:dyDescent="0.2">
      <c r="A5" s="89" t="s">
        <v>4878</v>
      </c>
      <c r="B5" s="30">
        <v>70</v>
      </c>
      <c r="C5" s="44" t="s">
        <v>1629</v>
      </c>
      <c r="D5" s="40">
        <v>34198250</v>
      </c>
      <c r="E5" s="44">
        <v>2614907</v>
      </c>
      <c r="F5" s="31" t="s">
        <v>68</v>
      </c>
      <c r="G5" s="30" t="s">
        <v>69</v>
      </c>
      <c r="H5" s="94">
        <v>26492</v>
      </c>
      <c r="I5" s="40" t="s">
        <v>128</v>
      </c>
      <c r="J5" s="40" t="s">
        <v>564</v>
      </c>
      <c r="K5" s="42">
        <f t="shared" si="0"/>
        <v>35.901437371663242</v>
      </c>
      <c r="L5" s="42">
        <v>14</v>
      </c>
      <c r="M5" s="42">
        <f t="shared" si="1"/>
        <v>21.901437371663242</v>
      </c>
      <c r="N5" s="30" t="s">
        <v>17</v>
      </c>
      <c r="O5" s="43" t="s">
        <v>807</v>
      </c>
      <c r="P5" s="30">
        <v>6</v>
      </c>
      <c r="Q5" s="44">
        <v>2</v>
      </c>
      <c r="R5" s="30" t="s">
        <v>1159</v>
      </c>
      <c r="S5" s="30" t="s">
        <v>70</v>
      </c>
      <c r="T5" s="45">
        <v>39593</v>
      </c>
      <c r="U5" s="45">
        <v>39605</v>
      </c>
      <c r="V5" s="42">
        <v>12</v>
      </c>
      <c r="W5" s="32" t="s">
        <v>453</v>
      </c>
      <c r="X5" s="32" t="s">
        <v>564</v>
      </c>
      <c r="Y5" s="30" t="s">
        <v>817</v>
      </c>
      <c r="Z5" s="30" t="s">
        <v>1161</v>
      </c>
      <c r="AA5" s="56" t="s">
        <v>804</v>
      </c>
      <c r="AB5" s="45">
        <v>39605</v>
      </c>
      <c r="AC5" s="80" t="s">
        <v>804</v>
      </c>
      <c r="AD5" s="99">
        <v>42053</v>
      </c>
      <c r="AE5" s="42">
        <f>((AD5-AB5)/365*12)</f>
        <v>80.482191780821921</v>
      </c>
      <c r="AF5" s="51" t="s">
        <v>643</v>
      </c>
      <c r="AG5" s="42">
        <v>2</v>
      </c>
      <c r="AH5" s="51" t="s">
        <v>561</v>
      </c>
      <c r="AI5" s="42">
        <v>3</v>
      </c>
      <c r="AJ5" s="51" t="s">
        <v>561</v>
      </c>
      <c r="AK5" s="42">
        <v>3</v>
      </c>
      <c r="AL5" s="51" t="s">
        <v>638</v>
      </c>
      <c r="AM5" s="42">
        <v>4</v>
      </c>
      <c r="AN5" s="51" t="s">
        <v>638</v>
      </c>
      <c r="AO5" s="42">
        <v>4</v>
      </c>
      <c r="AP5" s="51" t="s">
        <v>639</v>
      </c>
      <c r="AQ5" s="42">
        <v>5</v>
      </c>
      <c r="AR5" s="42" t="s">
        <v>639</v>
      </c>
      <c r="AS5" s="42">
        <v>5</v>
      </c>
      <c r="AT5" s="42"/>
      <c r="AU5" s="42"/>
      <c r="AV5" s="42"/>
      <c r="AW5" s="42"/>
      <c r="AX5" s="42"/>
      <c r="AY5" s="42"/>
      <c r="AZ5" s="42"/>
      <c r="BA5" s="42"/>
      <c r="BB5" s="85" t="s">
        <v>2551</v>
      </c>
      <c r="BC5" s="40" t="s">
        <v>639</v>
      </c>
      <c r="BD5" s="42">
        <v>5</v>
      </c>
      <c r="BE5" s="44">
        <v>1</v>
      </c>
      <c r="BF5" s="30" t="s">
        <v>834</v>
      </c>
      <c r="BG5" s="42">
        <v>1</v>
      </c>
      <c r="BH5" s="42">
        <v>0</v>
      </c>
      <c r="BI5" s="108" t="s">
        <v>804</v>
      </c>
      <c r="BJ5" s="42" t="s">
        <v>3036</v>
      </c>
      <c r="BK5" s="40" t="s">
        <v>563</v>
      </c>
      <c r="BL5" s="40" t="s">
        <v>563</v>
      </c>
      <c r="BM5" s="40" t="s">
        <v>453</v>
      </c>
      <c r="BN5" s="31" t="s">
        <v>453</v>
      </c>
      <c r="BO5" s="31" t="s">
        <v>1162</v>
      </c>
      <c r="BP5" s="30">
        <v>92</v>
      </c>
      <c r="BQ5" s="30">
        <v>87</v>
      </c>
      <c r="BR5" s="30">
        <v>88</v>
      </c>
      <c r="BS5" s="30" t="s">
        <v>2570</v>
      </c>
      <c r="BT5" s="30" t="s">
        <v>2571</v>
      </c>
      <c r="BU5" s="30" t="s">
        <v>453</v>
      </c>
      <c r="BV5" s="30" t="s">
        <v>1120</v>
      </c>
      <c r="BW5" s="30" t="s">
        <v>1622</v>
      </c>
      <c r="BX5" s="30" t="s">
        <v>1611</v>
      </c>
      <c r="BY5" s="30" t="s">
        <v>1125</v>
      </c>
      <c r="BZ5" s="30" t="s">
        <v>453</v>
      </c>
      <c r="CA5" s="30" t="s">
        <v>453</v>
      </c>
      <c r="CB5" s="30" t="s">
        <v>453</v>
      </c>
      <c r="CC5" s="30" t="s">
        <v>1771</v>
      </c>
      <c r="CD5" s="29"/>
      <c r="CE5" s="29"/>
      <c r="CF5" s="29"/>
      <c r="CG5" s="29"/>
      <c r="CH5" s="29"/>
      <c r="CI5" s="29"/>
      <c r="CJ5" s="29"/>
      <c r="CK5" s="29"/>
      <c r="CL5" s="29"/>
      <c r="CM5" s="29"/>
      <c r="CN5" s="29"/>
      <c r="CO5" s="29"/>
      <c r="CP5" s="29"/>
      <c r="CQ5" s="29"/>
      <c r="CR5" s="29"/>
      <c r="CS5" s="29"/>
      <c r="CT5" s="29"/>
      <c r="CU5" s="29"/>
      <c r="CV5" s="29"/>
      <c r="CW5" s="29"/>
      <c r="CX5" s="29"/>
      <c r="CY5" s="29"/>
      <c r="CZ5" s="29"/>
      <c r="DA5" s="29"/>
      <c r="DB5" s="29"/>
      <c r="DC5" s="29"/>
      <c r="DD5" s="29"/>
      <c r="DE5" s="29"/>
      <c r="DF5" s="29"/>
      <c r="DG5" s="29"/>
      <c r="DH5" s="29"/>
      <c r="DI5" s="29"/>
      <c r="DJ5" s="29"/>
      <c r="DK5" s="29"/>
      <c r="DL5" s="29"/>
      <c r="DM5" s="29"/>
      <c r="DN5" s="29"/>
      <c r="DO5" s="29"/>
      <c r="DP5" s="29"/>
      <c r="DQ5" s="29"/>
      <c r="DR5" s="29"/>
      <c r="DS5" s="29"/>
      <c r="DT5" s="29"/>
      <c r="DU5" s="29"/>
      <c r="DV5" s="29"/>
      <c r="DW5" s="29"/>
      <c r="DX5" s="29"/>
      <c r="DY5" s="29"/>
      <c r="DZ5" s="29"/>
      <c r="EA5" s="29"/>
      <c r="EB5" s="29"/>
      <c r="EC5" s="29"/>
      <c r="ED5" s="29"/>
      <c r="EE5" s="29"/>
      <c r="EF5" s="29"/>
      <c r="EG5" s="29"/>
      <c r="EH5" s="29"/>
      <c r="EI5" s="29"/>
      <c r="EJ5" s="29"/>
      <c r="EK5" s="29"/>
      <c r="EL5" s="29"/>
      <c r="EM5" s="29"/>
      <c r="EN5" s="29"/>
      <c r="EO5" s="29"/>
      <c r="EP5" s="29"/>
      <c r="EQ5" s="29"/>
      <c r="ER5" s="29"/>
      <c r="ES5" s="29"/>
      <c r="ET5" s="29"/>
      <c r="EU5" s="29"/>
      <c r="EV5" s="29"/>
      <c r="EW5" s="29"/>
      <c r="EX5" s="29"/>
      <c r="EY5" s="29"/>
      <c r="EZ5" s="29"/>
      <c r="FA5" s="29"/>
      <c r="FB5" s="29"/>
      <c r="FC5" s="29"/>
      <c r="FD5" s="29"/>
      <c r="FE5" s="29"/>
      <c r="FF5" s="29"/>
      <c r="FG5" s="29"/>
      <c r="FH5" s="29"/>
      <c r="FI5" s="29"/>
      <c r="FJ5" s="29"/>
      <c r="FK5" s="29"/>
      <c r="FL5" s="29"/>
      <c r="FM5" s="29"/>
      <c r="FN5" s="29"/>
      <c r="FO5" s="29"/>
      <c r="FP5" s="29"/>
      <c r="FQ5" s="29"/>
      <c r="FR5" s="29"/>
      <c r="FS5" s="29"/>
      <c r="FT5" s="29"/>
      <c r="FU5" s="29"/>
      <c r="FV5" s="29"/>
      <c r="FW5" s="29"/>
      <c r="FX5" s="29"/>
      <c r="FY5" s="29"/>
      <c r="FZ5" s="29"/>
      <c r="GA5" s="29"/>
      <c r="GB5" s="29"/>
      <c r="GC5" s="29"/>
      <c r="GD5" s="29"/>
      <c r="GE5" s="29"/>
      <c r="GF5" s="29"/>
      <c r="GG5" s="29"/>
      <c r="GH5" s="29"/>
      <c r="GI5" s="29"/>
      <c r="GJ5" s="29"/>
      <c r="GK5" s="29"/>
      <c r="GL5" s="29"/>
      <c r="GM5" s="29"/>
      <c r="GN5" s="29"/>
      <c r="GO5" s="29"/>
      <c r="GP5" s="29"/>
      <c r="GQ5" s="29"/>
      <c r="GR5" s="29"/>
      <c r="GS5" s="29"/>
      <c r="GT5" s="29"/>
      <c r="GU5" s="29"/>
      <c r="GV5" s="29"/>
      <c r="GW5" s="29"/>
      <c r="GX5" s="29"/>
      <c r="GY5" s="29"/>
      <c r="GZ5" s="29"/>
      <c r="HA5" s="29"/>
      <c r="HB5" s="29"/>
      <c r="HC5" s="29"/>
      <c r="HD5" s="29"/>
      <c r="HE5" s="29"/>
      <c r="HF5" s="29"/>
      <c r="HG5" s="29"/>
      <c r="HH5" s="29"/>
      <c r="HI5" s="29"/>
      <c r="HJ5" s="29"/>
      <c r="HK5" s="29"/>
      <c r="HL5" s="29"/>
      <c r="HM5" s="29"/>
      <c r="HN5" s="29"/>
      <c r="HO5" s="29"/>
      <c r="HP5" s="29"/>
      <c r="HQ5" s="29"/>
      <c r="HR5" s="29"/>
      <c r="HS5" s="29"/>
      <c r="HT5" s="29"/>
      <c r="HU5" s="29"/>
      <c r="HV5" s="29"/>
      <c r="HW5" s="29"/>
      <c r="HX5" s="29"/>
      <c r="HY5" s="29"/>
      <c r="HZ5" s="29"/>
      <c r="IA5" s="29"/>
      <c r="IB5" s="29"/>
      <c r="IC5" s="29"/>
      <c r="ID5" s="29"/>
      <c r="IE5" s="29"/>
      <c r="IF5" s="29"/>
      <c r="IG5" s="29"/>
      <c r="IH5" s="29"/>
      <c r="II5" s="29"/>
      <c r="IJ5" s="29"/>
      <c r="IK5" s="29"/>
      <c r="IL5" s="29"/>
      <c r="IM5" s="29"/>
      <c r="IN5" s="29"/>
      <c r="IO5" s="29"/>
      <c r="IP5" s="29"/>
      <c r="IQ5" s="29"/>
      <c r="IR5" s="29"/>
      <c r="IS5" s="29"/>
      <c r="IT5" s="29"/>
      <c r="IU5" s="29"/>
      <c r="IV5" s="29"/>
      <c r="IW5" s="29"/>
      <c r="IX5" s="29"/>
      <c r="IY5" s="29"/>
      <c r="IZ5" s="29"/>
      <c r="JA5" s="29"/>
      <c r="JB5" s="29"/>
      <c r="JC5" s="29"/>
      <c r="JD5" s="29"/>
      <c r="JE5" s="29"/>
      <c r="JF5" s="29"/>
      <c r="JG5" s="29"/>
      <c r="JH5" s="29"/>
      <c r="JI5" s="29"/>
      <c r="JJ5" s="29"/>
      <c r="JK5" s="29"/>
      <c r="JL5" s="29"/>
      <c r="JM5" s="29"/>
      <c r="JN5" s="29"/>
      <c r="JO5" s="29"/>
      <c r="JP5" s="29"/>
      <c r="JQ5" s="29"/>
      <c r="JR5" s="29"/>
      <c r="JS5" s="29"/>
      <c r="JT5" s="29"/>
      <c r="JU5" s="29"/>
      <c r="JV5" s="29"/>
      <c r="JW5" s="29"/>
      <c r="JX5" s="29"/>
      <c r="JY5" s="29"/>
      <c r="JZ5" s="29"/>
      <c r="KA5" s="29"/>
      <c r="KB5" s="29"/>
      <c r="KC5" s="29"/>
      <c r="KD5" s="29"/>
      <c r="KE5" s="29"/>
      <c r="KF5" s="29"/>
      <c r="KG5" s="29"/>
      <c r="KH5" s="29"/>
      <c r="KI5" s="29"/>
      <c r="KJ5" s="29"/>
      <c r="KK5" s="29"/>
      <c r="KL5" s="29"/>
      <c r="KM5" s="29"/>
      <c r="KN5" s="29"/>
      <c r="KO5" s="29"/>
      <c r="KP5" s="29"/>
      <c r="KQ5" s="29"/>
      <c r="KR5" s="29"/>
      <c r="KS5" s="29"/>
      <c r="KT5" s="29"/>
      <c r="KU5" s="29"/>
      <c r="KV5" s="29"/>
      <c r="KW5" s="29"/>
      <c r="KX5" s="29"/>
      <c r="KY5" s="29"/>
      <c r="KZ5" s="29"/>
      <c r="LA5" s="29"/>
      <c r="LB5" s="29"/>
      <c r="LC5" s="29"/>
      <c r="LD5" s="29"/>
      <c r="LE5" s="29"/>
      <c r="LF5" s="29"/>
      <c r="LG5" s="29"/>
      <c r="LH5" s="29"/>
      <c r="LI5" s="29"/>
      <c r="LJ5" s="29"/>
      <c r="LK5" s="29"/>
      <c r="LL5" s="29"/>
      <c r="LM5" s="29"/>
      <c r="LN5" s="29"/>
      <c r="LO5" s="29"/>
      <c r="LP5" s="29"/>
      <c r="LQ5" s="29"/>
      <c r="LR5" s="29"/>
      <c r="LS5" s="29"/>
      <c r="LT5" s="29"/>
      <c r="LU5" s="29"/>
      <c r="LV5" s="29"/>
      <c r="LW5" s="29"/>
      <c r="LX5" s="29"/>
      <c r="LY5" s="29"/>
      <c r="LZ5" s="29"/>
      <c r="MA5" s="29"/>
      <c r="MB5" s="29"/>
      <c r="MC5" s="29"/>
      <c r="MD5" s="29"/>
      <c r="ME5" s="29"/>
      <c r="MF5" s="29"/>
      <c r="MG5" s="29"/>
      <c r="MH5" s="29"/>
      <c r="MI5" s="29"/>
      <c r="MJ5" s="29"/>
      <c r="MK5" s="29"/>
      <c r="ML5" s="29"/>
      <c r="MM5" s="29"/>
      <c r="MN5" s="29"/>
      <c r="MO5" s="29"/>
      <c r="MP5" s="29"/>
      <c r="MQ5" s="29"/>
      <c r="MR5" s="29"/>
      <c r="MS5" s="29"/>
      <c r="MT5" s="29"/>
      <c r="MU5" s="29"/>
      <c r="MV5" s="29"/>
      <c r="MW5" s="29"/>
      <c r="MX5" s="29"/>
      <c r="MY5" s="29"/>
      <c r="MZ5" s="29"/>
      <c r="NA5" s="29"/>
      <c r="NB5" s="29"/>
      <c r="NC5" s="29"/>
      <c r="ND5" s="29"/>
      <c r="NE5" s="29"/>
      <c r="NF5" s="29"/>
      <c r="NG5" s="29"/>
      <c r="NH5" s="29"/>
      <c r="NI5" s="29"/>
      <c r="NJ5" s="29"/>
      <c r="NK5" s="29"/>
      <c r="NL5" s="29"/>
      <c r="NM5" s="29"/>
      <c r="NN5" s="29"/>
      <c r="NO5" s="29"/>
      <c r="NP5" s="29"/>
      <c r="NQ5" s="29"/>
      <c r="NR5" s="29"/>
      <c r="NS5" s="29"/>
      <c r="NT5" s="29"/>
      <c r="NU5" s="29"/>
      <c r="NV5" s="29"/>
      <c r="NW5" s="29"/>
      <c r="NX5" s="29"/>
      <c r="NY5" s="29"/>
      <c r="NZ5" s="29"/>
      <c r="OA5" s="29"/>
      <c r="OB5" s="29"/>
      <c r="OC5" s="29"/>
      <c r="OD5" s="29"/>
      <c r="OE5" s="29"/>
      <c r="OF5" s="29"/>
      <c r="OG5" s="29"/>
      <c r="OH5" s="29"/>
      <c r="OI5" s="29"/>
      <c r="OJ5" s="29"/>
      <c r="OK5" s="29"/>
      <c r="OL5" s="29"/>
      <c r="OM5" s="29"/>
      <c r="ON5" s="29"/>
      <c r="OO5" s="29"/>
      <c r="OP5" s="29"/>
      <c r="OQ5" s="29"/>
      <c r="OR5" s="29"/>
      <c r="OS5" s="29"/>
      <c r="OT5" s="29"/>
      <c r="OU5" s="29"/>
      <c r="OV5" s="29"/>
      <c r="OW5" s="29"/>
      <c r="OX5" s="29"/>
      <c r="OY5" s="29"/>
      <c r="OZ5" s="29"/>
      <c r="PA5" s="29"/>
      <c r="PB5" s="29"/>
      <c r="PC5" s="29"/>
      <c r="PD5" s="29"/>
      <c r="PE5" s="29"/>
      <c r="PF5" s="29"/>
      <c r="PG5" s="29"/>
      <c r="PH5" s="29"/>
      <c r="PI5" s="29"/>
      <c r="PJ5" s="29"/>
      <c r="PK5" s="29"/>
      <c r="PL5" s="29"/>
      <c r="PM5" s="29"/>
      <c r="PN5" s="29"/>
      <c r="PO5" s="29"/>
      <c r="PP5" s="29"/>
      <c r="PQ5" s="29"/>
      <c r="PR5" s="29"/>
      <c r="PS5" s="29"/>
      <c r="PT5" s="29"/>
      <c r="PU5" s="29"/>
      <c r="PV5" s="29"/>
      <c r="PW5" s="29"/>
      <c r="PX5" s="29"/>
      <c r="PY5" s="29"/>
      <c r="PZ5" s="29"/>
      <c r="QA5" s="29"/>
      <c r="QB5" s="29"/>
      <c r="QC5" s="29"/>
      <c r="QD5" s="29"/>
      <c r="QE5" s="29"/>
      <c r="QF5" s="29"/>
      <c r="QG5" s="29"/>
      <c r="QH5" s="29"/>
      <c r="QI5" s="29"/>
      <c r="QJ5" s="29"/>
      <c r="QK5" s="29"/>
      <c r="QL5" s="29"/>
      <c r="QM5" s="29"/>
      <c r="QN5" s="29"/>
      <c r="QO5" s="29"/>
      <c r="QP5" s="29"/>
      <c r="QQ5" s="29"/>
      <c r="QR5" s="29"/>
      <c r="QS5" s="29"/>
      <c r="QT5" s="29"/>
      <c r="QU5" s="29"/>
      <c r="QV5" s="29"/>
      <c r="QW5" s="29"/>
      <c r="QX5" s="29"/>
      <c r="QY5" s="29"/>
      <c r="QZ5" s="29"/>
      <c r="RA5" s="29"/>
      <c r="RB5" s="29"/>
      <c r="RC5" s="29"/>
      <c r="RD5" s="29"/>
      <c r="RE5" s="29"/>
      <c r="RF5" s="29"/>
      <c r="RG5" s="29"/>
      <c r="RH5" s="29"/>
      <c r="RI5" s="29"/>
      <c r="RJ5" s="29"/>
      <c r="RK5" s="29"/>
      <c r="RL5" s="29"/>
      <c r="RM5" s="29"/>
      <c r="RN5" s="29"/>
      <c r="RO5" s="29"/>
      <c r="RP5" s="29"/>
      <c r="RQ5" s="29"/>
      <c r="RR5" s="29"/>
      <c r="RS5" s="29"/>
      <c r="RT5" s="29"/>
      <c r="RU5" s="29"/>
      <c r="RV5" s="29"/>
      <c r="RW5" s="29"/>
      <c r="RX5" s="29"/>
      <c r="RY5" s="29"/>
      <c r="RZ5" s="29"/>
      <c r="SA5" s="29"/>
      <c r="SB5" s="29"/>
      <c r="SC5" s="29"/>
      <c r="SD5" s="29"/>
      <c r="SE5" s="29"/>
      <c r="SF5" s="29"/>
      <c r="SG5" s="29"/>
      <c r="SH5" s="29"/>
      <c r="SI5" s="29"/>
      <c r="SJ5" s="29"/>
      <c r="SK5" s="29"/>
      <c r="SL5" s="29"/>
      <c r="SM5" s="29"/>
      <c r="SN5" s="29"/>
      <c r="SO5" s="29"/>
      <c r="SP5" s="29"/>
      <c r="SQ5" s="29"/>
      <c r="SR5" s="29"/>
      <c r="SS5" s="29"/>
      <c r="ST5" s="29"/>
      <c r="SU5" s="29"/>
      <c r="SV5" s="29"/>
      <c r="SW5" s="29"/>
      <c r="SX5" s="29"/>
      <c r="SY5" s="29"/>
      <c r="SZ5" s="29"/>
      <c r="TA5" s="29"/>
      <c r="TB5" s="29"/>
      <c r="TC5" s="29"/>
      <c r="TD5" s="29"/>
      <c r="TE5" s="29"/>
      <c r="TF5" s="29"/>
      <c r="TG5" s="29"/>
      <c r="TH5" s="29"/>
      <c r="TI5" s="29"/>
      <c r="TJ5" s="29"/>
      <c r="TK5" s="29"/>
      <c r="TL5" s="29"/>
      <c r="TM5" s="29"/>
      <c r="TN5" s="29"/>
      <c r="TO5" s="29"/>
      <c r="TP5" s="29"/>
      <c r="TQ5" s="29"/>
      <c r="TR5" s="29"/>
      <c r="TS5" s="29"/>
      <c r="TT5" s="29"/>
      <c r="TU5" s="29"/>
      <c r="TV5" s="29"/>
      <c r="TW5" s="29"/>
      <c r="TX5" s="29"/>
      <c r="TY5" s="29"/>
      <c r="TZ5" s="29"/>
      <c r="UA5" s="29"/>
      <c r="UB5" s="29"/>
      <c r="UC5" s="29"/>
      <c r="UD5" s="29"/>
      <c r="UE5" s="29"/>
      <c r="UF5" s="29"/>
      <c r="UG5" s="29"/>
      <c r="UH5" s="29"/>
      <c r="UI5" s="29"/>
      <c r="UJ5" s="29"/>
      <c r="UK5" s="29"/>
      <c r="UL5" s="29"/>
      <c r="UM5" s="29"/>
      <c r="UN5" s="29"/>
      <c r="UO5" s="29"/>
      <c r="UP5" s="29"/>
      <c r="UQ5" s="29"/>
      <c r="UR5" s="29"/>
      <c r="US5" s="29"/>
      <c r="UT5" s="29"/>
      <c r="UU5" s="29"/>
      <c r="UV5" s="29"/>
      <c r="UW5" s="29"/>
      <c r="UX5" s="29"/>
      <c r="UY5" s="29"/>
      <c r="UZ5" s="29"/>
      <c r="VA5" s="29"/>
      <c r="VB5" s="29"/>
      <c r="VC5" s="29"/>
      <c r="VD5" s="29"/>
      <c r="VE5" s="29"/>
      <c r="VF5" s="29"/>
      <c r="VG5" s="29"/>
      <c r="VH5" s="29"/>
      <c r="VI5" s="29"/>
      <c r="VJ5" s="29"/>
      <c r="VK5" s="29"/>
      <c r="VL5" s="29"/>
      <c r="VM5" s="29"/>
      <c r="VN5" s="29"/>
      <c r="VO5" s="29"/>
      <c r="VP5" s="29"/>
      <c r="VQ5" s="29"/>
      <c r="VR5" s="29"/>
      <c r="VS5" s="29"/>
      <c r="VT5" s="29"/>
      <c r="VU5" s="29"/>
      <c r="VV5" s="29"/>
      <c r="VW5" s="29"/>
      <c r="VX5" s="29"/>
      <c r="VY5" s="29"/>
      <c r="VZ5" s="29"/>
      <c r="WA5" s="29"/>
      <c r="WB5" s="29"/>
      <c r="WC5" s="29"/>
      <c r="WD5" s="29"/>
      <c r="WE5" s="29"/>
      <c r="WF5" s="29"/>
      <c r="WG5" s="29"/>
      <c r="WH5" s="29"/>
      <c r="WI5" s="29"/>
      <c r="WJ5" s="29"/>
      <c r="WK5" s="29"/>
      <c r="WL5" s="29"/>
      <c r="WM5" s="29"/>
      <c r="WN5" s="29"/>
      <c r="WO5" s="29"/>
      <c r="WP5" s="29"/>
      <c r="WQ5" s="29"/>
      <c r="WR5" s="29"/>
      <c r="WS5" s="29"/>
      <c r="WT5" s="29"/>
      <c r="WU5" s="29"/>
      <c r="WV5" s="29"/>
      <c r="WW5" s="29"/>
      <c r="WX5" s="29"/>
      <c r="WY5" s="29"/>
      <c r="WZ5" s="29"/>
      <c r="XA5" s="29"/>
      <c r="XB5" s="29"/>
      <c r="XC5" s="29"/>
      <c r="XD5" s="29"/>
      <c r="XE5" s="29"/>
      <c r="XF5" s="29"/>
      <c r="XG5" s="29"/>
      <c r="XH5" s="29"/>
      <c r="XI5" s="29"/>
      <c r="XJ5" s="29"/>
      <c r="XK5" s="29"/>
      <c r="XL5" s="29"/>
      <c r="XM5" s="29"/>
      <c r="XN5" s="29"/>
      <c r="XO5" s="29"/>
      <c r="XP5" s="29"/>
      <c r="XQ5" s="29"/>
      <c r="XR5" s="29"/>
      <c r="XS5" s="29"/>
      <c r="XT5" s="29"/>
      <c r="XU5" s="29"/>
      <c r="XV5" s="29"/>
      <c r="XW5" s="29"/>
      <c r="XX5" s="29"/>
      <c r="XY5" s="29"/>
      <c r="XZ5" s="29"/>
      <c r="YA5" s="29"/>
      <c r="YB5" s="29"/>
      <c r="YC5" s="29"/>
      <c r="YD5" s="29"/>
      <c r="YE5" s="29"/>
      <c r="YF5" s="29"/>
      <c r="YG5" s="29"/>
      <c r="YH5" s="29"/>
      <c r="YI5" s="29"/>
      <c r="YJ5" s="29"/>
      <c r="YK5" s="29"/>
      <c r="YL5" s="29"/>
      <c r="YM5" s="29"/>
      <c r="YN5" s="29"/>
      <c r="YO5" s="29"/>
      <c r="YP5" s="29"/>
      <c r="YQ5" s="29"/>
      <c r="YR5" s="29"/>
      <c r="YS5" s="29"/>
      <c r="YT5" s="29"/>
      <c r="YU5" s="29"/>
      <c r="YV5" s="29"/>
      <c r="YW5" s="29"/>
      <c r="YX5" s="29"/>
      <c r="YY5" s="29"/>
      <c r="YZ5" s="29"/>
      <c r="ZA5" s="29"/>
      <c r="ZB5" s="29"/>
      <c r="ZC5" s="29"/>
      <c r="ZD5" s="29"/>
      <c r="ZE5" s="29"/>
      <c r="ZF5" s="29"/>
      <c r="ZG5" s="29"/>
      <c r="ZH5" s="29"/>
      <c r="ZI5" s="29"/>
      <c r="ZJ5" s="29"/>
      <c r="ZK5" s="29"/>
      <c r="ZL5" s="29"/>
      <c r="ZM5" s="29"/>
      <c r="ZN5" s="29"/>
      <c r="ZO5" s="29"/>
      <c r="ZP5" s="29"/>
      <c r="ZQ5" s="29"/>
      <c r="ZR5" s="29"/>
      <c r="ZS5" s="29"/>
      <c r="ZT5" s="29"/>
      <c r="ZU5" s="29"/>
      <c r="ZV5" s="29"/>
      <c r="ZW5" s="29"/>
      <c r="ZX5" s="29"/>
      <c r="ZY5" s="29"/>
      <c r="ZZ5" s="29"/>
      <c r="AAA5" s="29"/>
      <c r="AAB5" s="29"/>
      <c r="AAC5" s="29"/>
      <c r="AAD5" s="29"/>
      <c r="AAE5" s="29"/>
      <c r="AAF5" s="29"/>
      <c r="AAG5" s="29"/>
      <c r="AAH5" s="29"/>
      <c r="AAI5" s="29"/>
      <c r="AAJ5" s="29"/>
      <c r="AAK5" s="29"/>
      <c r="AAL5" s="29"/>
      <c r="AAM5" s="29"/>
      <c r="AAN5" s="29"/>
      <c r="AAO5" s="29"/>
      <c r="AAP5" s="29"/>
      <c r="AAQ5" s="29"/>
      <c r="AAR5" s="29"/>
      <c r="AAS5" s="29"/>
      <c r="AAT5" s="29"/>
      <c r="AAU5" s="29"/>
      <c r="AAV5" s="29"/>
      <c r="AAW5" s="29"/>
      <c r="AAX5" s="29"/>
      <c r="AAY5" s="29"/>
      <c r="AAZ5" s="29"/>
      <c r="ABA5" s="29"/>
      <c r="ABB5" s="29"/>
      <c r="ABC5" s="29"/>
      <c r="ABD5" s="29"/>
      <c r="ABE5" s="29"/>
      <c r="ABF5" s="29"/>
      <c r="ABG5" s="29"/>
      <c r="ABH5" s="29"/>
      <c r="ABI5" s="29"/>
      <c r="ABJ5" s="29"/>
      <c r="ABK5" s="29"/>
      <c r="ABL5" s="29"/>
      <c r="ABM5" s="29"/>
      <c r="ABN5" s="29"/>
      <c r="ABO5" s="29"/>
      <c r="ABP5" s="29"/>
      <c r="ABQ5" s="29"/>
      <c r="ABR5" s="29"/>
      <c r="ABS5" s="29"/>
      <c r="ABT5" s="29"/>
      <c r="ABU5" s="29"/>
      <c r="ABV5" s="29"/>
      <c r="ABW5" s="29"/>
      <c r="ABX5" s="29"/>
      <c r="ABY5" s="29"/>
      <c r="ABZ5" s="29"/>
      <c r="ACA5" s="29"/>
      <c r="ACB5" s="29"/>
      <c r="ACC5" s="29"/>
      <c r="ACD5" s="29"/>
      <c r="ACE5" s="29"/>
      <c r="ACF5" s="29"/>
      <c r="ACG5" s="29"/>
      <c r="ACH5" s="29"/>
      <c r="ACI5" s="29"/>
      <c r="ACJ5" s="29"/>
      <c r="ACK5" s="29"/>
      <c r="ACL5" s="29"/>
      <c r="ACM5" s="29"/>
      <c r="ACN5" s="29"/>
      <c r="ACO5" s="29"/>
      <c r="ACP5" s="29"/>
      <c r="ACQ5" s="29"/>
      <c r="ACR5" s="29"/>
      <c r="ACS5" s="29"/>
      <c r="ACT5" s="29"/>
      <c r="ACU5" s="29"/>
      <c r="ACV5" s="29"/>
      <c r="ACW5" s="29"/>
      <c r="ACX5" s="29"/>
      <c r="ACY5" s="29"/>
      <c r="ACZ5" s="29"/>
      <c r="ADA5" s="29"/>
      <c r="ADB5" s="29"/>
      <c r="ADC5" s="29"/>
      <c r="ADD5" s="29"/>
      <c r="ADE5" s="29"/>
      <c r="ADF5" s="29"/>
      <c r="ADG5" s="29"/>
      <c r="ADH5" s="29"/>
      <c r="ADI5" s="29"/>
      <c r="ADJ5" s="29"/>
      <c r="ADK5" s="29"/>
      <c r="ADL5" s="29"/>
      <c r="ADM5" s="29"/>
      <c r="ADN5" s="29"/>
      <c r="ADO5" s="29"/>
      <c r="ADP5" s="29"/>
      <c r="ADQ5" s="29"/>
      <c r="ADR5" s="29"/>
      <c r="ADS5" s="29"/>
      <c r="ADT5" s="29"/>
      <c r="ADU5" s="29"/>
      <c r="ADV5" s="29"/>
      <c r="ADW5" s="29"/>
      <c r="ADX5" s="29"/>
      <c r="ADY5" s="29"/>
      <c r="ADZ5" s="29"/>
      <c r="AEA5" s="29"/>
      <c r="AEB5" s="29"/>
      <c r="AEC5" s="29"/>
      <c r="AED5" s="29"/>
      <c r="AEE5" s="29"/>
      <c r="AEF5" s="29"/>
      <c r="AEG5" s="29"/>
      <c r="AEH5" s="29"/>
      <c r="AEI5" s="29"/>
      <c r="AEJ5" s="29"/>
      <c r="AEK5" s="29"/>
      <c r="AEL5" s="29"/>
      <c r="AEM5" s="29"/>
      <c r="AEN5" s="29"/>
      <c r="AEO5" s="29"/>
      <c r="AEP5" s="29"/>
      <c r="AEQ5" s="29"/>
      <c r="AER5" s="29"/>
      <c r="AES5" s="29"/>
      <c r="AET5" s="29"/>
      <c r="AEU5" s="29"/>
      <c r="AEV5" s="29"/>
      <c r="AEW5" s="29"/>
      <c r="AEX5" s="29"/>
      <c r="AEY5" s="29"/>
      <c r="AEZ5" s="29"/>
      <c r="AFA5" s="29"/>
      <c r="AFB5" s="29"/>
      <c r="AFC5" s="29"/>
      <c r="AFD5" s="29"/>
      <c r="AFE5" s="29"/>
      <c r="AFF5" s="29"/>
      <c r="AFG5" s="29"/>
      <c r="AFH5" s="29"/>
      <c r="AFI5" s="29"/>
      <c r="AFJ5" s="29"/>
      <c r="AFK5" s="29"/>
      <c r="AFL5" s="29"/>
      <c r="AFM5" s="29"/>
      <c r="AFN5" s="29"/>
      <c r="AFO5" s="29"/>
      <c r="AFP5" s="29"/>
      <c r="AFQ5" s="29"/>
      <c r="AFR5" s="29"/>
      <c r="AFS5" s="29"/>
      <c r="AFT5" s="29"/>
      <c r="AFU5" s="29"/>
      <c r="AFV5" s="29"/>
      <c r="AFW5" s="29"/>
      <c r="AFX5" s="29"/>
      <c r="AFY5" s="29"/>
      <c r="AFZ5" s="29"/>
      <c r="AGA5" s="29"/>
      <c r="AGB5" s="29"/>
      <c r="AGC5" s="29"/>
      <c r="AGD5" s="29"/>
      <c r="AGE5" s="29"/>
      <c r="AGF5" s="29"/>
      <c r="AGG5" s="29"/>
      <c r="AGH5" s="29"/>
      <c r="AGI5" s="29"/>
      <c r="AGJ5" s="29"/>
      <c r="AGK5" s="29"/>
      <c r="AGL5" s="29"/>
      <c r="AGM5" s="29"/>
      <c r="AGN5" s="29"/>
      <c r="AGO5" s="29"/>
      <c r="AGP5" s="29"/>
      <c r="AGQ5" s="29"/>
      <c r="AGR5" s="29"/>
      <c r="AGS5" s="29"/>
      <c r="AGT5" s="29"/>
      <c r="AGU5" s="29"/>
      <c r="AGV5" s="29"/>
      <c r="AGW5" s="29"/>
      <c r="AGX5" s="29"/>
      <c r="AGY5" s="29"/>
      <c r="AGZ5" s="29"/>
      <c r="AHA5" s="29"/>
      <c r="AHB5" s="29"/>
      <c r="AHC5" s="29"/>
      <c r="AHD5" s="29"/>
      <c r="AHE5" s="29"/>
      <c r="AHF5" s="29"/>
      <c r="AHG5" s="29"/>
      <c r="AHH5" s="29"/>
      <c r="AHI5" s="29"/>
      <c r="AHJ5" s="29"/>
      <c r="AHK5" s="29"/>
      <c r="AHL5" s="29"/>
      <c r="AHM5" s="29"/>
      <c r="AHN5" s="29"/>
      <c r="AHO5" s="29"/>
      <c r="AHP5" s="29"/>
      <c r="AHQ5" s="29"/>
      <c r="AHR5" s="29"/>
      <c r="AHS5" s="29"/>
      <c r="AHT5" s="29"/>
      <c r="AHU5" s="29"/>
      <c r="AHV5" s="29"/>
      <c r="AHW5" s="29"/>
      <c r="AHX5" s="29"/>
      <c r="AHY5" s="29"/>
      <c r="AHZ5" s="29"/>
      <c r="AIA5" s="29"/>
      <c r="AIB5" s="29"/>
      <c r="AIC5" s="29"/>
      <c r="AID5" s="29"/>
      <c r="AIE5" s="29"/>
      <c r="AIF5" s="29"/>
      <c r="AIG5" s="29"/>
      <c r="AIH5" s="29"/>
      <c r="AII5" s="29"/>
      <c r="AIJ5" s="29"/>
      <c r="AIK5" s="29"/>
      <c r="AIL5" s="29"/>
      <c r="AIM5" s="29"/>
      <c r="AIN5" s="29"/>
      <c r="AIO5" s="29"/>
      <c r="AIP5" s="29"/>
      <c r="AIQ5" s="29"/>
      <c r="AIR5" s="29"/>
      <c r="AIS5" s="29"/>
      <c r="AIT5" s="29"/>
      <c r="AIU5" s="29"/>
      <c r="AIV5" s="29"/>
      <c r="AIW5" s="29"/>
      <c r="AIX5" s="29"/>
      <c r="AIY5" s="29"/>
      <c r="AIZ5" s="29"/>
      <c r="AJA5" s="29"/>
      <c r="AJB5" s="29"/>
      <c r="AJC5" s="29"/>
      <c r="AJD5" s="29"/>
      <c r="AJE5" s="29"/>
      <c r="AJF5" s="29"/>
      <c r="AJG5" s="29"/>
      <c r="AJH5" s="29"/>
      <c r="AJI5" s="29"/>
      <c r="AJJ5" s="29"/>
      <c r="AJK5" s="29"/>
      <c r="AJL5" s="29"/>
      <c r="AJM5" s="29"/>
      <c r="AJN5" s="29"/>
      <c r="AJO5" s="29"/>
      <c r="AJP5" s="29"/>
      <c r="AJQ5" s="29"/>
      <c r="AJR5" s="29"/>
      <c r="AJS5" s="29"/>
      <c r="AJT5" s="29"/>
      <c r="AJU5" s="29"/>
      <c r="AJV5" s="29"/>
      <c r="AJW5" s="29"/>
      <c r="AJX5" s="29"/>
      <c r="AJY5" s="29"/>
      <c r="AJZ5" s="29"/>
      <c r="AKA5" s="29"/>
      <c r="AKB5" s="29"/>
      <c r="AKC5" s="29"/>
      <c r="AKD5" s="29"/>
      <c r="AKE5" s="29"/>
      <c r="AKF5" s="29"/>
      <c r="AKG5" s="29"/>
      <c r="AKH5" s="29"/>
      <c r="AKI5" s="29"/>
      <c r="AKJ5" s="29"/>
      <c r="AKK5" s="29"/>
      <c r="AKL5" s="29"/>
      <c r="AKM5" s="29"/>
      <c r="AKN5" s="29"/>
      <c r="AKO5" s="29"/>
      <c r="AKP5" s="29"/>
      <c r="AKQ5" s="29"/>
      <c r="AKR5" s="29"/>
      <c r="AKS5" s="29"/>
      <c r="AKT5" s="29"/>
      <c r="AKU5" s="29"/>
      <c r="AKV5" s="29"/>
      <c r="AKW5" s="29"/>
      <c r="AKX5" s="29"/>
      <c r="AKY5" s="29"/>
      <c r="AKZ5" s="29"/>
      <c r="ALA5" s="29"/>
      <c r="ALB5" s="29"/>
      <c r="ALC5" s="29"/>
      <c r="ALD5" s="29"/>
      <c r="ALE5" s="29"/>
      <c r="ALF5" s="29"/>
      <c r="ALG5" s="29"/>
      <c r="ALH5" s="29"/>
      <c r="ALI5" s="29"/>
      <c r="ALJ5" s="29"/>
      <c r="ALK5" s="29"/>
      <c r="ALL5" s="29"/>
      <c r="ALM5" s="29"/>
      <c r="ALN5" s="29"/>
      <c r="ALO5" s="29"/>
      <c r="ALP5" s="29"/>
      <c r="ALQ5" s="29"/>
      <c r="ALR5" s="29"/>
      <c r="ALS5" s="29"/>
      <c r="ALT5" s="29"/>
      <c r="ALU5" s="29"/>
      <c r="ALV5" s="29"/>
      <c r="ALW5" s="29"/>
      <c r="ALX5" s="29"/>
      <c r="ALY5" s="29"/>
      <c r="ALZ5" s="29"/>
      <c r="AMA5" s="29"/>
      <c r="AMB5" s="29"/>
      <c r="AMC5" s="29"/>
      <c r="AMD5" s="29"/>
      <c r="AME5" s="29"/>
      <c r="AMF5" s="29"/>
      <c r="AMG5" s="29"/>
      <c r="AMH5" s="29"/>
      <c r="AMI5" s="29"/>
      <c r="AMJ5" s="29"/>
      <c r="AMK5" s="29"/>
      <c r="AML5" s="29"/>
      <c r="AMM5" s="29"/>
      <c r="AMN5" s="29"/>
      <c r="AMO5" s="29"/>
      <c r="AMP5" s="29"/>
      <c r="AMQ5" s="29"/>
      <c r="AMR5" s="29"/>
      <c r="AMS5" s="29"/>
      <c r="AMT5" s="29"/>
      <c r="AMU5" s="29"/>
      <c r="AMV5" s="29"/>
      <c r="AMW5" s="29"/>
      <c r="AMX5" s="29"/>
      <c r="AMY5" s="29"/>
      <c r="AMZ5" s="29"/>
      <c r="ANA5" s="29"/>
      <c r="ANB5" s="29"/>
      <c r="ANC5" s="29"/>
      <c r="AND5" s="29"/>
      <c r="ANE5" s="29"/>
      <c r="ANF5" s="29"/>
      <c r="ANG5" s="29"/>
      <c r="ANH5" s="29"/>
      <c r="ANI5" s="29"/>
      <c r="ANJ5" s="29"/>
      <c r="ANK5" s="29"/>
      <c r="ANL5" s="29"/>
      <c r="ANM5" s="29"/>
      <c r="ANN5" s="29"/>
      <c r="ANO5" s="29"/>
      <c r="ANP5" s="29"/>
      <c r="ANQ5" s="29"/>
      <c r="ANR5" s="29"/>
      <c r="ANS5" s="29"/>
      <c r="ANT5" s="29"/>
      <c r="ANU5" s="29"/>
      <c r="ANV5" s="29"/>
      <c r="ANW5" s="29"/>
      <c r="ANX5" s="29"/>
      <c r="ANY5" s="29"/>
      <c r="ANZ5" s="29"/>
      <c r="AOA5" s="29"/>
      <c r="AOB5" s="29"/>
      <c r="AOC5" s="29"/>
      <c r="AOD5" s="29"/>
      <c r="AOE5" s="29"/>
      <c r="AOF5" s="29"/>
      <c r="AOG5" s="29"/>
      <c r="AOH5" s="29"/>
      <c r="AOI5" s="29"/>
      <c r="AOJ5" s="29"/>
      <c r="AOK5" s="29"/>
      <c r="AOL5" s="29"/>
      <c r="AOM5" s="29"/>
      <c r="AON5" s="29"/>
      <c r="AOO5" s="29"/>
      <c r="AOP5" s="29"/>
      <c r="AOQ5" s="29"/>
      <c r="AOR5" s="29"/>
      <c r="AOS5" s="29"/>
      <c r="AOT5" s="29"/>
      <c r="AOU5" s="29"/>
      <c r="AOV5" s="29"/>
      <c r="AOW5" s="29"/>
      <c r="AOX5" s="29"/>
      <c r="AOY5" s="29"/>
      <c r="AOZ5" s="29"/>
      <c r="APA5" s="29"/>
      <c r="APB5" s="29"/>
      <c r="APC5" s="29"/>
      <c r="APD5" s="29"/>
      <c r="APE5" s="29"/>
      <c r="APF5" s="29"/>
      <c r="APG5" s="29"/>
      <c r="APH5" s="29"/>
      <c r="API5" s="29"/>
      <c r="APJ5" s="29"/>
      <c r="APK5" s="29"/>
      <c r="APL5" s="29"/>
      <c r="APM5" s="29"/>
      <c r="APN5" s="29"/>
      <c r="APO5" s="29"/>
      <c r="APP5" s="29"/>
      <c r="APQ5" s="29"/>
      <c r="APR5" s="29"/>
      <c r="APS5" s="29"/>
      <c r="APT5" s="29"/>
      <c r="APU5" s="29"/>
      <c r="APV5" s="29"/>
      <c r="APW5" s="29"/>
      <c r="APX5" s="29"/>
      <c r="APY5" s="29"/>
      <c r="APZ5" s="29"/>
      <c r="AQA5" s="29"/>
      <c r="AQB5" s="29"/>
      <c r="AQC5" s="29"/>
      <c r="AQD5" s="29"/>
      <c r="AQE5" s="29"/>
      <c r="AQF5" s="29"/>
      <c r="AQG5" s="29"/>
      <c r="AQH5" s="29"/>
      <c r="AQI5" s="29"/>
      <c r="AQJ5" s="29"/>
      <c r="AQK5" s="29"/>
      <c r="AQL5" s="29"/>
      <c r="AQM5" s="29"/>
      <c r="AQN5" s="29"/>
      <c r="AQO5" s="29"/>
      <c r="AQP5" s="29"/>
      <c r="AQQ5" s="29"/>
      <c r="AQR5" s="29"/>
      <c r="AQS5" s="29"/>
      <c r="AQT5" s="29"/>
      <c r="AQU5" s="29"/>
      <c r="AQV5" s="29"/>
      <c r="AQW5" s="29"/>
      <c r="AQX5" s="29"/>
      <c r="AQY5" s="29"/>
      <c r="AQZ5" s="29"/>
      <c r="ARA5" s="29"/>
      <c r="ARB5" s="29"/>
      <c r="ARC5" s="29"/>
      <c r="ARD5" s="29"/>
      <c r="ARE5" s="29"/>
      <c r="ARF5" s="29"/>
      <c r="ARG5" s="29"/>
      <c r="ARH5" s="29"/>
      <c r="ARI5" s="29"/>
      <c r="ARJ5" s="29"/>
      <c r="ARK5" s="29"/>
      <c r="ARL5" s="29"/>
      <c r="ARM5" s="29"/>
      <c r="ARN5" s="29"/>
      <c r="ARO5" s="29"/>
      <c r="ARP5" s="29"/>
      <c r="ARQ5" s="29"/>
      <c r="ARR5" s="29"/>
      <c r="ARS5" s="29"/>
      <c r="ART5" s="29"/>
      <c r="ARU5" s="29"/>
      <c r="ARV5" s="29"/>
      <c r="ARW5" s="29"/>
      <c r="ARX5" s="29"/>
      <c r="ARY5" s="29"/>
      <c r="ARZ5" s="29"/>
      <c r="ASA5" s="29"/>
      <c r="ASB5" s="29"/>
      <c r="ASC5" s="29"/>
      <c r="ASD5" s="29"/>
      <c r="ASE5" s="29"/>
      <c r="ASF5" s="29"/>
      <c r="ASG5" s="29"/>
      <c r="ASH5" s="29"/>
      <c r="ASI5" s="29"/>
      <c r="ASJ5" s="29"/>
      <c r="ASK5" s="29"/>
      <c r="ASL5" s="29"/>
      <c r="ASM5" s="29"/>
      <c r="ASN5" s="29"/>
      <c r="ASO5" s="29"/>
      <c r="ASP5" s="29"/>
      <c r="ASQ5" s="29"/>
      <c r="ASR5" s="29"/>
      <c r="ASS5" s="29"/>
      <c r="AST5" s="29"/>
      <c r="ASU5" s="29"/>
      <c r="ASV5" s="29"/>
      <c r="ASW5" s="29"/>
      <c r="ASX5" s="29"/>
      <c r="ASY5" s="29"/>
      <c r="ASZ5" s="29"/>
      <c r="ATA5" s="29"/>
      <c r="ATB5" s="29"/>
      <c r="ATC5" s="29"/>
      <c r="ATD5" s="29"/>
      <c r="ATE5" s="29"/>
      <c r="ATF5" s="29"/>
      <c r="ATG5" s="29"/>
      <c r="ATH5" s="29"/>
      <c r="ATI5" s="29"/>
      <c r="ATJ5" s="29"/>
      <c r="ATK5" s="29"/>
      <c r="ATL5" s="29"/>
      <c r="ATM5" s="29"/>
      <c r="ATN5" s="29"/>
      <c r="ATO5" s="29"/>
      <c r="ATP5" s="29"/>
      <c r="ATQ5" s="29"/>
      <c r="ATR5" s="29"/>
      <c r="ATS5" s="29"/>
      <c r="ATT5" s="29"/>
      <c r="ATU5" s="29"/>
      <c r="ATV5" s="29"/>
      <c r="ATW5" s="29"/>
      <c r="ATX5" s="29"/>
      <c r="ATY5" s="29"/>
      <c r="ATZ5" s="29"/>
      <c r="AUA5" s="29"/>
      <c r="AUB5" s="29"/>
      <c r="AUC5" s="29"/>
      <c r="AUD5" s="29"/>
      <c r="AUE5" s="29"/>
      <c r="AUF5" s="29"/>
      <c r="AUG5" s="29"/>
      <c r="AUH5" s="29"/>
      <c r="AUI5" s="29"/>
      <c r="AUJ5" s="29"/>
      <c r="AUK5" s="29"/>
      <c r="AUL5" s="29"/>
      <c r="AUM5" s="29"/>
      <c r="AUN5" s="29"/>
      <c r="AUO5" s="29"/>
      <c r="AUP5" s="29"/>
      <c r="AUQ5" s="29"/>
      <c r="AUR5" s="29"/>
      <c r="AUS5" s="29"/>
      <c r="AUT5" s="29"/>
      <c r="AUU5" s="29"/>
      <c r="AUV5" s="29"/>
      <c r="AUW5" s="29"/>
      <c r="AUX5" s="29"/>
      <c r="AUY5" s="29"/>
      <c r="AUZ5" s="29"/>
      <c r="AVA5" s="29"/>
      <c r="AVB5" s="29"/>
      <c r="AVC5" s="29"/>
      <c r="AVD5" s="29"/>
      <c r="AVE5" s="29"/>
      <c r="AVF5" s="29"/>
      <c r="AVG5" s="29"/>
      <c r="AVH5" s="29"/>
      <c r="AVI5" s="29"/>
      <c r="AVJ5" s="29"/>
      <c r="AVK5" s="29"/>
      <c r="AVL5" s="29"/>
      <c r="AVM5" s="29"/>
      <c r="AVN5" s="29"/>
      <c r="AVO5" s="29"/>
      <c r="AVP5" s="29"/>
      <c r="AVQ5" s="29"/>
      <c r="AVR5" s="29"/>
      <c r="AVS5" s="29"/>
      <c r="AVT5" s="29"/>
      <c r="AVU5" s="29"/>
      <c r="AVV5" s="29"/>
      <c r="AVW5" s="29"/>
      <c r="AVX5" s="29"/>
      <c r="AVY5" s="29"/>
      <c r="AVZ5" s="29"/>
      <c r="AWA5" s="29"/>
      <c r="AWB5" s="29"/>
      <c r="AWC5" s="29"/>
      <c r="AWD5" s="29"/>
      <c r="AWE5" s="29"/>
      <c r="AWF5" s="29"/>
      <c r="AWG5" s="29"/>
      <c r="AWH5" s="29"/>
      <c r="AWI5" s="29"/>
      <c r="AWJ5" s="29"/>
      <c r="AWK5" s="29"/>
      <c r="AWL5" s="29"/>
      <c r="AWM5" s="29"/>
      <c r="AWN5" s="29"/>
      <c r="AWO5" s="29"/>
      <c r="AWP5" s="29"/>
      <c r="AWQ5" s="29"/>
      <c r="AWR5" s="29"/>
      <c r="AWS5" s="29"/>
      <c r="AWT5" s="29"/>
      <c r="AWU5" s="29"/>
      <c r="AWV5" s="29"/>
      <c r="AWW5" s="29"/>
      <c r="AWX5" s="29"/>
      <c r="AWY5" s="29"/>
      <c r="AWZ5" s="29"/>
      <c r="AXA5" s="29"/>
      <c r="AXB5" s="29"/>
      <c r="AXC5" s="29"/>
      <c r="AXD5" s="29"/>
      <c r="AXE5" s="29"/>
      <c r="AXF5" s="29"/>
      <c r="AXG5" s="29"/>
      <c r="AXH5" s="29"/>
      <c r="AXI5" s="29"/>
      <c r="AXJ5" s="29"/>
      <c r="AXK5" s="29"/>
      <c r="AXL5" s="29"/>
      <c r="AXM5" s="29"/>
      <c r="AXN5" s="29"/>
      <c r="AXO5" s="29"/>
      <c r="AXP5" s="29"/>
      <c r="AXQ5" s="29"/>
      <c r="AXR5" s="29"/>
      <c r="AXS5" s="29"/>
      <c r="AXT5" s="29"/>
      <c r="AXU5" s="29"/>
      <c r="AXV5" s="29"/>
      <c r="AXW5" s="29"/>
      <c r="AXX5" s="29"/>
      <c r="AXY5" s="29"/>
      <c r="AXZ5" s="29"/>
      <c r="AYA5" s="29"/>
      <c r="AYB5" s="29"/>
      <c r="AYC5" s="29"/>
      <c r="AYD5" s="29"/>
      <c r="AYE5" s="29"/>
      <c r="AYF5" s="29"/>
      <c r="AYG5" s="29"/>
      <c r="AYH5" s="29"/>
      <c r="AYI5" s="29"/>
      <c r="AYJ5" s="29"/>
      <c r="AYK5" s="29"/>
      <c r="AYL5" s="29"/>
      <c r="AYM5" s="29"/>
      <c r="AYN5" s="29"/>
      <c r="AYO5" s="29"/>
      <c r="AYP5" s="29"/>
      <c r="AYQ5" s="29"/>
      <c r="AYR5" s="29"/>
      <c r="AYS5" s="29"/>
      <c r="AYT5" s="29"/>
      <c r="AYU5" s="29"/>
      <c r="AYV5" s="29"/>
      <c r="AYW5" s="29"/>
      <c r="AYX5" s="29"/>
      <c r="AYY5" s="29"/>
      <c r="AYZ5" s="29"/>
      <c r="AZA5" s="29"/>
      <c r="AZB5" s="29"/>
      <c r="AZC5" s="29"/>
      <c r="AZD5" s="29"/>
      <c r="AZE5" s="29"/>
      <c r="AZF5" s="29"/>
      <c r="AZG5" s="29"/>
      <c r="AZH5" s="29"/>
      <c r="AZI5" s="29"/>
      <c r="AZJ5" s="29"/>
      <c r="AZK5" s="29"/>
      <c r="AZL5" s="29"/>
      <c r="AZM5" s="29"/>
      <c r="AZN5" s="29"/>
      <c r="AZO5" s="29"/>
      <c r="AZP5" s="29"/>
      <c r="AZQ5" s="29"/>
      <c r="AZR5" s="29"/>
      <c r="AZS5" s="29"/>
      <c r="AZT5" s="29"/>
      <c r="AZU5" s="29"/>
      <c r="AZV5" s="29"/>
      <c r="AZW5" s="29"/>
      <c r="AZX5" s="29"/>
      <c r="AZY5" s="29"/>
      <c r="AZZ5" s="29"/>
      <c r="BAA5" s="29"/>
      <c r="BAB5" s="29"/>
      <c r="BAC5" s="29"/>
      <c r="BAD5" s="29"/>
      <c r="BAE5" s="29"/>
      <c r="BAF5" s="29"/>
      <c r="BAG5" s="29"/>
    </row>
    <row r="6" spans="1:1385" s="89" customFormat="1" ht="14" x14ac:dyDescent="0.2">
      <c r="A6" s="89" t="s">
        <v>5087</v>
      </c>
      <c r="B6" s="44">
        <v>51</v>
      </c>
      <c r="C6" s="44">
        <v>51</v>
      </c>
      <c r="D6" s="40">
        <v>37964045</v>
      </c>
      <c r="E6" s="44">
        <v>1753304</v>
      </c>
      <c r="F6" s="31" t="s">
        <v>93</v>
      </c>
      <c r="G6" s="30" t="s">
        <v>94</v>
      </c>
      <c r="H6" s="94">
        <v>25147</v>
      </c>
      <c r="I6" s="40" t="s">
        <v>146</v>
      </c>
      <c r="J6" s="40" t="s">
        <v>453</v>
      </c>
      <c r="K6" s="42">
        <f t="shared" si="0"/>
        <v>38.751540041067763</v>
      </c>
      <c r="L6" s="42">
        <v>4</v>
      </c>
      <c r="M6" s="42">
        <f t="shared" si="1"/>
        <v>34.751540041067763</v>
      </c>
      <c r="N6" s="30" t="s">
        <v>595</v>
      </c>
      <c r="O6" s="43" t="s">
        <v>804</v>
      </c>
      <c r="P6" s="30" t="s">
        <v>453</v>
      </c>
      <c r="Q6" s="44">
        <v>4</v>
      </c>
      <c r="R6" s="30" t="s">
        <v>1854</v>
      </c>
      <c r="S6" s="30" t="s">
        <v>453</v>
      </c>
      <c r="T6" s="45" t="s">
        <v>453</v>
      </c>
      <c r="U6" s="45" t="s">
        <v>453</v>
      </c>
      <c r="V6" s="42" t="s">
        <v>453</v>
      </c>
      <c r="W6" s="32" t="s">
        <v>453</v>
      </c>
      <c r="X6" s="32" t="s">
        <v>563</v>
      </c>
      <c r="Y6" s="30" t="s">
        <v>817</v>
      </c>
      <c r="Z6" s="30" t="s">
        <v>1143</v>
      </c>
      <c r="AA6" s="56" t="s">
        <v>804</v>
      </c>
      <c r="AB6" s="45">
        <v>39301</v>
      </c>
      <c r="AC6" s="80" t="s">
        <v>807</v>
      </c>
      <c r="AD6" s="99">
        <v>40702</v>
      </c>
      <c r="AE6" s="42">
        <f>(( AD6-AB6)/365) * 12</f>
        <v>46.060273972602737</v>
      </c>
      <c r="AF6" s="51" t="s">
        <v>638</v>
      </c>
      <c r="AG6" s="42">
        <v>4</v>
      </c>
      <c r="AH6" s="51" t="s">
        <v>638</v>
      </c>
      <c r="AI6" s="42">
        <v>4</v>
      </c>
      <c r="AJ6" s="51" t="s">
        <v>645</v>
      </c>
      <c r="AK6" s="42">
        <v>5</v>
      </c>
      <c r="AL6" s="51" t="s">
        <v>645</v>
      </c>
      <c r="AM6" s="42">
        <v>5</v>
      </c>
      <c r="AN6" s="51" t="s">
        <v>645</v>
      </c>
      <c r="AO6" s="42">
        <v>5</v>
      </c>
      <c r="AP6" s="51" t="s">
        <v>645</v>
      </c>
      <c r="AQ6" s="42">
        <v>5</v>
      </c>
      <c r="AR6" s="42" t="s">
        <v>453</v>
      </c>
      <c r="AS6" s="42" t="s">
        <v>453</v>
      </c>
      <c r="AT6" s="42" t="s">
        <v>453</v>
      </c>
      <c r="AU6" s="42" t="s">
        <v>453</v>
      </c>
      <c r="AV6" s="42"/>
      <c r="AW6" s="42"/>
      <c r="AX6" s="42"/>
      <c r="AY6" s="42"/>
      <c r="AZ6" s="42"/>
      <c r="BA6" s="42"/>
      <c r="BB6" s="49" t="s">
        <v>1804</v>
      </c>
      <c r="BC6" s="40" t="s">
        <v>645</v>
      </c>
      <c r="BD6" s="42">
        <v>5</v>
      </c>
      <c r="BE6" s="44">
        <v>4</v>
      </c>
      <c r="BF6" s="30" t="s">
        <v>2222</v>
      </c>
      <c r="BG6" s="42" t="s">
        <v>453</v>
      </c>
      <c r="BH6" s="42" t="s">
        <v>453</v>
      </c>
      <c r="BI6" s="84" t="s">
        <v>807</v>
      </c>
      <c r="BJ6" s="64" t="s">
        <v>453</v>
      </c>
      <c r="BK6" s="40" t="s">
        <v>453</v>
      </c>
      <c r="BL6" s="40" t="s">
        <v>453</v>
      </c>
      <c r="BM6" s="40" t="s">
        <v>453</v>
      </c>
      <c r="BN6" s="31" t="s">
        <v>1144</v>
      </c>
      <c r="BO6" s="31" t="s">
        <v>1145</v>
      </c>
      <c r="BP6" s="30">
        <v>55</v>
      </c>
      <c r="BQ6" s="30">
        <v>62</v>
      </c>
      <c r="BR6" s="30">
        <v>55</v>
      </c>
      <c r="BS6" s="30" t="s">
        <v>2223</v>
      </c>
      <c r="BT6" s="30" t="s">
        <v>453</v>
      </c>
      <c r="BU6" s="30" t="s">
        <v>453</v>
      </c>
      <c r="BV6" s="30" t="s">
        <v>1146</v>
      </c>
      <c r="BW6" s="30" t="s">
        <v>2224</v>
      </c>
      <c r="BX6" s="30" t="s">
        <v>1611</v>
      </c>
      <c r="BY6" s="30" t="s">
        <v>1125</v>
      </c>
      <c r="BZ6" s="30" t="s">
        <v>453</v>
      </c>
      <c r="CA6" s="30" t="s">
        <v>453</v>
      </c>
      <c r="CB6" s="30" t="s">
        <v>453</v>
      </c>
      <c r="CC6" s="30" t="s">
        <v>1771</v>
      </c>
      <c r="CD6" s="29"/>
      <c r="CE6" s="29"/>
      <c r="CF6" s="29"/>
      <c r="CG6" s="29"/>
      <c r="CH6" s="29"/>
      <c r="CI6" s="29"/>
      <c r="CJ6" s="29"/>
      <c r="CK6" s="29"/>
      <c r="CL6" s="29"/>
      <c r="CM6" s="29"/>
      <c r="CN6" s="29"/>
      <c r="CO6" s="29"/>
      <c r="CP6" s="29"/>
      <c r="CQ6" s="29"/>
      <c r="CR6" s="29"/>
      <c r="CS6" s="29"/>
      <c r="CT6" s="29"/>
      <c r="CU6" s="29"/>
      <c r="CV6" s="29"/>
      <c r="CW6" s="29"/>
      <c r="CX6" s="29"/>
      <c r="CY6" s="29"/>
      <c r="CZ6" s="29"/>
      <c r="DA6" s="29"/>
      <c r="DB6" s="29"/>
      <c r="DC6" s="29"/>
      <c r="DD6" s="29"/>
      <c r="DE6" s="29"/>
      <c r="DF6" s="29"/>
      <c r="DG6" s="29"/>
      <c r="DH6" s="29"/>
      <c r="DI6" s="29"/>
      <c r="DJ6" s="29"/>
      <c r="DK6" s="29"/>
      <c r="DL6" s="29"/>
      <c r="DM6" s="29"/>
      <c r="DN6" s="29"/>
      <c r="DO6" s="29"/>
      <c r="DP6" s="29"/>
      <c r="DQ6" s="29"/>
      <c r="DR6" s="29"/>
      <c r="DS6" s="29"/>
      <c r="DT6" s="29"/>
      <c r="DU6" s="29"/>
      <c r="DV6" s="29"/>
      <c r="DW6" s="29"/>
      <c r="DX6" s="29"/>
      <c r="DY6" s="29"/>
      <c r="DZ6" s="29"/>
      <c r="EA6" s="29"/>
      <c r="EB6" s="29"/>
      <c r="EC6" s="29"/>
      <c r="ED6" s="29"/>
      <c r="EE6" s="29"/>
      <c r="EF6" s="29"/>
      <c r="EG6" s="29"/>
      <c r="EH6" s="29"/>
      <c r="EI6" s="29"/>
      <c r="EJ6" s="29"/>
      <c r="EK6" s="29"/>
      <c r="EL6" s="29"/>
      <c r="EM6" s="29"/>
      <c r="EN6" s="29"/>
      <c r="EO6" s="29"/>
      <c r="EP6" s="29"/>
      <c r="EQ6" s="29"/>
      <c r="ER6" s="29"/>
      <c r="ES6" s="29"/>
      <c r="ET6" s="29"/>
      <c r="EU6" s="29"/>
      <c r="EV6" s="29"/>
      <c r="EW6" s="29"/>
      <c r="EX6" s="29"/>
      <c r="EY6" s="29"/>
      <c r="EZ6" s="29"/>
      <c r="FA6" s="29"/>
      <c r="FB6" s="29"/>
      <c r="FC6" s="29"/>
      <c r="FD6" s="29"/>
      <c r="FE6" s="29"/>
      <c r="FF6" s="29"/>
      <c r="FG6" s="29"/>
      <c r="FH6" s="29"/>
      <c r="FI6" s="29"/>
      <c r="FJ6" s="29"/>
      <c r="FK6" s="29"/>
      <c r="FL6" s="29"/>
      <c r="FM6" s="29"/>
      <c r="FN6" s="29"/>
      <c r="FO6" s="29"/>
      <c r="FP6" s="29"/>
      <c r="FQ6" s="29"/>
      <c r="FR6" s="29"/>
      <c r="FS6" s="29"/>
      <c r="FT6" s="29"/>
      <c r="FU6" s="29"/>
      <c r="FV6" s="29"/>
      <c r="FW6" s="29"/>
      <c r="FX6" s="29"/>
      <c r="FY6" s="29"/>
      <c r="FZ6" s="29"/>
      <c r="GA6" s="29"/>
      <c r="GB6" s="29"/>
      <c r="GC6" s="29"/>
      <c r="GD6" s="29"/>
      <c r="GE6" s="29"/>
      <c r="GF6" s="29"/>
      <c r="GG6" s="29"/>
      <c r="GH6" s="29"/>
      <c r="GI6" s="29"/>
      <c r="GJ6" s="29"/>
      <c r="GK6" s="29"/>
      <c r="GL6" s="29"/>
      <c r="GM6" s="29"/>
      <c r="GN6" s="29"/>
      <c r="GO6" s="29"/>
      <c r="GP6" s="29"/>
      <c r="GQ6" s="29"/>
      <c r="GR6" s="29"/>
      <c r="GS6" s="29"/>
      <c r="GT6" s="29"/>
      <c r="GU6" s="29"/>
      <c r="GV6" s="29"/>
      <c r="GW6" s="29"/>
      <c r="GX6" s="29"/>
      <c r="GY6" s="29"/>
      <c r="GZ6" s="29"/>
      <c r="HA6" s="29"/>
      <c r="HB6" s="29"/>
      <c r="HC6" s="29"/>
      <c r="HD6" s="29"/>
      <c r="HE6" s="29"/>
      <c r="HF6" s="29"/>
      <c r="HG6" s="29"/>
      <c r="HH6" s="29"/>
      <c r="HI6" s="29"/>
      <c r="HJ6" s="29"/>
      <c r="HK6" s="29"/>
      <c r="HL6" s="29"/>
      <c r="HM6" s="29"/>
      <c r="HN6" s="29"/>
      <c r="HO6" s="29"/>
      <c r="HP6" s="29"/>
      <c r="HQ6" s="29"/>
      <c r="HR6" s="29"/>
      <c r="HS6" s="29"/>
      <c r="HT6" s="29"/>
      <c r="HU6" s="29"/>
      <c r="HV6" s="29"/>
      <c r="HW6" s="29"/>
      <c r="HX6" s="29"/>
      <c r="HY6" s="29"/>
      <c r="HZ6" s="29"/>
      <c r="IA6" s="29"/>
      <c r="IB6" s="29"/>
      <c r="IC6" s="29"/>
      <c r="ID6" s="29"/>
      <c r="IE6" s="29"/>
      <c r="IF6" s="29"/>
      <c r="IG6" s="29"/>
      <c r="IH6" s="29"/>
      <c r="II6" s="29"/>
      <c r="IJ6" s="29"/>
      <c r="IK6" s="29"/>
      <c r="IL6" s="29"/>
      <c r="IM6" s="29"/>
      <c r="IN6" s="29"/>
      <c r="IO6" s="29"/>
      <c r="IP6" s="29"/>
      <c r="IQ6" s="29"/>
      <c r="IR6" s="29"/>
      <c r="IS6" s="29"/>
      <c r="IT6" s="29"/>
      <c r="IU6" s="29"/>
      <c r="IV6" s="29"/>
      <c r="IW6" s="29"/>
      <c r="IX6" s="29"/>
      <c r="IY6" s="29"/>
      <c r="IZ6" s="29"/>
      <c r="JA6" s="29"/>
      <c r="JB6" s="29"/>
      <c r="JC6" s="29"/>
      <c r="JD6" s="29"/>
      <c r="JE6" s="29"/>
      <c r="JF6" s="29"/>
      <c r="JG6" s="29"/>
      <c r="JH6" s="29"/>
      <c r="JI6" s="29"/>
      <c r="JJ6" s="29"/>
      <c r="JK6" s="29"/>
      <c r="JL6" s="29"/>
      <c r="JM6" s="29"/>
      <c r="JN6" s="29"/>
      <c r="JO6" s="29"/>
      <c r="JP6" s="29"/>
      <c r="JQ6" s="29"/>
      <c r="JR6" s="29"/>
      <c r="JS6" s="29"/>
      <c r="JT6" s="29"/>
      <c r="JU6" s="29"/>
      <c r="JV6" s="29"/>
      <c r="JW6" s="29"/>
      <c r="JX6" s="29"/>
      <c r="JY6" s="29"/>
      <c r="JZ6" s="29"/>
      <c r="KA6" s="29"/>
      <c r="KB6" s="29"/>
      <c r="KC6" s="29"/>
      <c r="KD6" s="29"/>
      <c r="KE6" s="29"/>
      <c r="KF6" s="29"/>
      <c r="KG6" s="29"/>
      <c r="KH6" s="29"/>
      <c r="KI6" s="29"/>
      <c r="KJ6" s="29"/>
      <c r="KK6" s="29"/>
      <c r="KL6" s="29"/>
      <c r="KM6" s="29"/>
      <c r="KN6" s="29"/>
      <c r="KO6" s="29"/>
      <c r="KP6" s="29"/>
      <c r="KQ6" s="29"/>
      <c r="KR6" s="29"/>
      <c r="KS6" s="29"/>
      <c r="KT6" s="29"/>
      <c r="KU6" s="29"/>
      <c r="KV6" s="29"/>
      <c r="KW6" s="29"/>
      <c r="KX6" s="29"/>
      <c r="KY6" s="29"/>
      <c r="KZ6" s="29"/>
      <c r="LA6" s="29"/>
      <c r="LB6" s="29"/>
      <c r="LC6" s="29"/>
      <c r="LD6" s="29"/>
      <c r="LE6" s="29"/>
      <c r="LF6" s="29"/>
      <c r="LG6" s="29"/>
      <c r="LH6" s="29"/>
      <c r="LI6" s="29"/>
      <c r="LJ6" s="29"/>
      <c r="LK6" s="29"/>
      <c r="LL6" s="29"/>
      <c r="LM6" s="29"/>
      <c r="LN6" s="29"/>
      <c r="LO6" s="29"/>
      <c r="LP6" s="29"/>
      <c r="LQ6" s="29"/>
      <c r="LR6" s="29"/>
      <c r="LS6" s="29"/>
      <c r="LT6" s="29"/>
      <c r="LU6" s="29"/>
      <c r="LV6" s="29"/>
      <c r="LW6" s="29"/>
      <c r="LX6" s="29"/>
      <c r="LY6" s="29"/>
      <c r="LZ6" s="29"/>
      <c r="MA6" s="29"/>
      <c r="MB6" s="29"/>
      <c r="MC6" s="29"/>
      <c r="MD6" s="29"/>
      <c r="ME6" s="29"/>
      <c r="MF6" s="29"/>
      <c r="MG6" s="29"/>
      <c r="MH6" s="29"/>
      <c r="MI6" s="29"/>
      <c r="MJ6" s="29"/>
      <c r="MK6" s="29"/>
      <c r="ML6" s="29"/>
      <c r="MM6" s="29"/>
      <c r="MN6" s="29"/>
      <c r="MO6" s="29"/>
      <c r="MP6" s="29"/>
      <c r="MQ6" s="29"/>
      <c r="MR6" s="29"/>
      <c r="MS6" s="29"/>
      <c r="MT6" s="29"/>
      <c r="MU6" s="29"/>
      <c r="MV6" s="29"/>
      <c r="MW6" s="29"/>
      <c r="MX6" s="29"/>
      <c r="MY6" s="29"/>
      <c r="MZ6" s="29"/>
      <c r="NA6" s="29"/>
      <c r="NB6" s="29"/>
      <c r="NC6" s="29"/>
      <c r="ND6" s="29"/>
      <c r="NE6" s="29"/>
      <c r="NF6" s="29"/>
      <c r="NG6" s="29"/>
      <c r="NH6" s="29"/>
      <c r="NI6" s="29"/>
      <c r="NJ6" s="29"/>
      <c r="NK6" s="29"/>
      <c r="NL6" s="29"/>
      <c r="NM6" s="29"/>
      <c r="NN6" s="29"/>
      <c r="NO6" s="29"/>
      <c r="NP6" s="29"/>
      <c r="NQ6" s="29"/>
      <c r="NR6" s="29"/>
      <c r="NS6" s="29"/>
      <c r="NT6" s="29"/>
      <c r="NU6" s="29"/>
      <c r="NV6" s="29"/>
      <c r="NW6" s="29"/>
      <c r="NX6" s="29"/>
      <c r="NY6" s="29"/>
      <c r="NZ6" s="29"/>
      <c r="OA6" s="29"/>
      <c r="OB6" s="29"/>
      <c r="OC6" s="29"/>
      <c r="OD6" s="29"/>
      <c r="OE6" s="29"/>
      <c r="OF6" s="29"/>
      <c r="OG6" s="29"/>
      <c r="OH6" s="29"/>
      <c r="OI6" s="29"/>
      <c r="OJ6" s="29"/>
      <c r="OK6" s="29"/>
      <c r="OL6" s="29"/>
      <c r="OM6" s="29"/>
      <c r="ON6" s="29"/>
      <c r="OO6" s="29"/>
      <c r="OP6" s="29"/>
      <c r="OQ6" s="29"/>
      <c r="OR6" s="29"/>
      <c r="OS6" s="29"/>
      <c r="OT6" s="29"/>
      <c r="OU6" s="29"/>
      <c r="OV6" s="29"/>
      <c r="OW6" s="29"/>
      <c r="OX6" s="29"/>
      <c r="OY6" s="29"/>
      <c r="OZ6" s="29"/>
      <c r="PA6" s="29"/>
      <c r="PB6" s="29"/>
      <c r="PC6" s="29"/>
      <c r="PD6" s="29"/>
      <c r="PE6" s="29"/>
      <c r="PF6" s="29"/>
      <c r="PG6" s="29"/>
      <c r="PH6" s="29"/>
      <c r="PI6" s="29"/>
      <c r="PJ6" s="29"/>
      <c r="PK6" s="29"/>
      <c r="PL6" s="29"/>
      <c r="PM6" s="29"/>
      <c r="PN6" s="29"/>
      <c r="PO6" s="29"/>
      <c r="PP6" s="29"/>
      <c r="PQ6" s="29"/>
      <c r="PR6" s="29"/>
      <c r="PS6" s="29"/>
      <c r="PT6" s="29"/>
      <c r="PU6" s="29"/>
      <c r="PV6" s="29"/>
      <c r="PW6" s="29"/>
      <c r="PX6" s="29"/>
      <c r="PY6" s="29"/>
      <c r="PZ6" s="29"/>
      <c r="QA6" s="29"/>
      <c r="QB6" s="29"/>
      <c r="QC6" s="29"/>
      <c r="QD6" s="29"/>
      <c r="QE6" s="29"/>
      <c r="QF6" s="29"/>
      <c r="QG6" s="29"/>
      <c r="QH6" s="29"/>
      <c r="QI6" s="29"/>
      <c r="QJ6" s="29"/>
      <c r="QK6" s="29"/>
      <c r="QL6" s="29"/>
      <c r="QM6" s="29"/>
      <c r="QN6" s="29"/>
      <c r="QO6" s="29"/>
      <c r="QP6" s="29"/>
      <c r="QQ6" s="29"/>
      <c r="QR6" s="29"/>
      <c r="QS6" s="29"/>
      <c r="QT6" s="29"/>
      <c r="QU6" s="29"/>
      <c r="QV6" s="29"/>
      <c r="QW6" s="29"/>
      <c r="QX6" s="29"/>
      <c r="QY6" s="29"/>
      <c r="QZ6" s="29"/>
      <c r="RA6" s="29"/>
      <c r="RB6" s="29"/>
      <c r="RC6" s="29"/>
      <c r="RD6" s="29"/>
      <c r="RE6" s="29"/>
      <c r="RF6" s="29"/>
      <c r="RG6" s="29"/>
      <c r="RH6" s="29"/>
      <c r="RI6" s="29"/>
      <c r="RJ6" s="29"/>
      <c r="RK6" s="29"/>
      <c r="RL6" s="29"/>
      <c r="RM6" s="29"/>
      <c r="RN6" s="29"/>
      <c r="RO6" s="29"/>
      <c r="RP6" s="29"/>
      <c r="RQ6" s="29"/>
      <c r="RR6" s="29"/>
      <c r="RS6" s="29"/>
      <c r="RT6" s="29"/>
      <c r="RU6" s="29"/>
      <c r="RV6" s="29"/>
      <c r="RW6" s="29"/>
      <c r="RX6" s="29"/>
      <c r="RY6" s="29"/>
      <c r="RZ6" s="29"/>
      <c r="SA6" s="29"/>
      <c r="SB6" s="29"/>
      <c r="SC6" s="29"/>
      <c r="SD6" s="29"/>
      <c r="SE6" s="29"/>
      <c r="SF6" s="29"/>
      <c r="SG6" s="29"/>
      <c r="SH6" s="29"/>
      <c r="SI6" s="29"/>
      <c r="SJ6" s="29"/>
      <c r="SK6" s="29"/>
      <c r="SL6" s="29"/>
      <c r="SM6" s="29"/>
      <c r="SN6" s="29"/>
      <c r="SO6" s="29"/>
      <c r="SP6" s="29"/>
      <c r="SQ6" s="29"/>
      <c r="SR6" s="29"/>
      <c r="SS6" s="29"/>
      <c r="ST6" s="29"/>
      <c r="SU6" s="29"/>
      <c r="SV6" s="29"/>
      <c r="SW6" s="29"/>
      <c r="SX6" s="29"/>
      <c r="SY6" s="29"/>
      <c r="SZ6" s="29"/>
      <c r="TA6" s="29"/>
      <c r="TB6" s="29"/>
      <c r="TC6" s="29"/>
      <c r="TD6" s="29"/>
      <c r="TE6" s="29"/>
      <c r="TF6" s="29"/>
      <c r="TG6" s="29"/>
      <c r="TH6" s="29"/>
      <c r="TI6" s="29"/>
      <c r="TJ6" s="29"/>
      <c r="TK6" s="29"/>
      <c r="TL6" s="29"/>
      <c r="TM6" s="29"/>
      <c r="TN6" s="29"/>
      <c r="TO6" s="29"/>
      <c r="TP6" s="29"/>
      <c r="TQ6" s="29"/>
      <c r="TR6" s="29"/>
      <c r="TS6" s="29"/>
      <c r="TT6" s="29"/>
      <c r="TU6" s="29"/>
      <c r="TV6" s="29"/>
      <c r="TW6" s="29"/>
      <c r="TX6" s="29"/>
      <c r="TY6" s="29"/>
      <c r="TZ6" s="29"/>
      <c r="UA6" s="29"/>
      <c r="UB6" s="29"/>
      <c r="UC6" s="29"/>
      <c r="UD6" s="29"/>
      <c r="UE6" s="29"/>
      <c r="UF6" s="29"/>
      <c r="UG6" s="29"/>
      <c r="UH6" s="29"/>
      <c r="UI6" s="29"/>
      <c r="UJ6" s="29"/>
      <c r="UK6" s="29"/>
      <c r="UL6" s="29"/>
      <c r="UM6" s="29"/>
      <c r="UN6" s="29"/>
      <c r="UO6" s="29"/>
      <c r="UP6" s="29"/>
      <c r="UQ6" s="29"/>
      <c r="UR6" s="29"/>
      <c r="US6" s="29"/>
      <c r="UT6" s="29"/>
      <c r="UU6" s="29"/>
      <c r="UV6" s="29"/>
      <c r="UW6" s="29"/>
      <c r="UX6" s="29"/>
      <c r="UY6" s="29"/>
      <c r="UZ6" s="29"/>
      <c r="VA6" s="29"/>
      <c r="VB6" s="29"/>
      <c r="VC6" s="29"/>
      <c r="VD6" s="29"/>
      <c r="VE6" s="29"/>
      <c r="VF6" s="29"/>
      <c r="VG6" s="29"/>
      <c r="VH6" s="29"/>
      <c r="VI6" s="29"/>
      <c r="VJ6" s="29"/>
      <c r="VK6" s="29"/>
      <c r="VL6" s="29"/>
      <c r="VM6" s="29"/>
      <c r="VN6" s="29"/>
      <c r="VO6" s="29"/>
      <c r="VP6" s="29"/>
      <c r="VQ6" s="29"/>
      <c r="VR6" s="29"/>
      <c r="VS6" s="29"/>
      <c r="VT6" s="29"/>
      <c r="VU6" s="29"/>
      <c r="VV6" s="29"/>
      <c r="VW6" s="29"/>
      <c r="VX6" s="29"/>
      <c r="VY6" s="29"/>
      <c r="VZ6" s="29"/>
      <c r="WA6" s="29"/>
      <c r="WB6" s="29"/>
      <c r="WC6" s="29"/>
      <c r="WD6" s="29"/>
      <c r="WE6" s="29"/>
      <c r="WF6" s="29"/>
      <c r="WG6" s="29"/>
      <c r="WH6" s="29"/>
      <c r="WI6" s="29"/>
      <c r="WJ6" s="29"/>
      <c r="WK6" s="29"/>
      <c r="WL6" s="29"/>
      <c r="WM6" s="29"/>
      <c r="WN6" s="29"/>
      <c r="WO6" s="29"/>
      <c r="WP6" s="29"/>
      <c r="WQ6" s="29"/>
      <c r="WR6" s="29"/>
      <c r="WS6" s="29"/>
      <c r="WT6" s="29"/>
      <c r="WU6" s="29"/>
      <c r="WV6" s="29"/>
      <c r="WW6" s="29"/>
      <c r="WX6" s="29"/>
      <c r="WY6" s="29"/>
      <c r="WZ6" s="29"/>
      <c r="XA6" s="29"/>
      <c r="XB6" s="29"/>
      <c r="XC6" s="29"/>
      <c r="XD6" s="29"/>
      <c r="XE6" s="29"/>
      <c r="XF6" s="29"/>
      <c r="XG6" s="29"/>
      <c r="XH6" s="29"/>
      <c r="XI6" s="29"/>
      <c r="XJ6" s="29"/>
      <c r="XK6" s="29"/>
      <c r="XL6" s="29"/>
      <c r="XM6" s="29"/>
      <c r="XN6" s="29"/>
      <c r="XO6" s="29"/>
      <c r="XP6" s="29"/>
      <c r="XQ6" s="29"/>
      <c r="XR6" s="29"/>
      <c r="XS6" s="29"/>
      <c r="XT6" s="29"/>
      <c r="XU6" s="29"/>
      <c r="XV6" s="29"/>
      <c r="XW6" s="29"/>
      <c r="XX6" s="29"/>
      <c r="XY6" s="29"/>
      <c r="XZ6" s="29"/>
      <c r="YA6" s="29"/>
      <c r="YB6" s="29"/>
      <c r="YC6" s="29"/>
      <c r="YD6" s="29"/>
      <c r="YE6" s="29"/>
      <c r="YF6" s="29"/>
      <c r="YG6" s="29"/>
      <c r="YH6" s="29"/>
      <c r="YI6" s="29"/>
      <c r="YJ6" s="29"/>
      <c r="YK6" s="29"/>
      <c r="YL6" s="29"/>
      <c r="YM6" s="29"/>
      <c r="YN6" s="29"/>
      <c r="YO6" s="29"/>
      <c r="YP6" s="29"/>
      <c r="YQ6" s="29"/>
      <c r="YR6" s="29"/>
      <c r="YS6" s="29"/>
      <c r="YT6" s="29"/>
      <c r="YU6" s="29"/>
      <c r="YV6" s="29"/>
      <c r="YW6" s="29"/>
      <c r="YX6" s="29"/>
      <c r="YY6" s="29"/>
      <c r="YZ6" s="29"/>
      <c r="ZA6" s="29"/>
      <c r="ZB6" s="29"/>
      <c r="ZC6" s="29"/>
      <c r="ZD6" s="29"/>
      <c r="ZE6" s="29"/>
      <c r="ZF6" s="29"/>
      <c r="ZG6" s="29"/>
      <c r="ZH6" s="29"/>
      <c r="ZI6" s="29"/>
      <c r="ZJ6" s="29"/>
      <c r="ZK6" s="29"/>
      <c r="ZL6" s="29"/>
      <c r="ZM6" s="29"/>
      <c r="ZN6" s="29"/>
      <c r="ZO6" s="29"/>
      <c r="ZP6" s="29"/>
      <c r="ZQ6" s="29"/>
      <c r="ZR6" s="29"/>
      <c r="ZS6" s="29"/>
      <c r="ZT6" s="29"/>
      <c r="ZU6" s="29"/>
      <c r="ZV6" s="29"/>
      <c r="ZW6" s="29"/>
      <c r="ZX6" s="29"/>
      <c r="ZY6" s="29"/>
      <c r="ZZ6" s="29"/>
      <c r="AAA6" s="29"/>
      <c r="AAB6" s="29"/>
      <c r="AAC6" s="29"/>
      <c r="AAD6" s="29"/>
      <c r="AAE6" s="29"/>
      <c r="AAF6" s="29"/>
      <c r="AAG6" s="29"/>
      <c r="AAH6" s="29"/>
      <c r="AAI6" s="29"/>
      <c r="AAJ6" s="29"/>
      <c r="AAK6" s="29"/>
      <c r="AAL6" s="29"/>
      <c r="AAM6" s="29"/>
      <c r="AAN6" s="29"/>
      <c r="AAO6" s="29"/>
      <c r="AAP6" s="29"/>
      <c r="AAQ6" s="29"/>
      <c r="AAR6" s="29"/>
      <c r="AAS6" s="29"/>
      <c r="AAT6" s="29"/>
      <c r="AAU6" s="29"/>
      <c r="AAV6" s="29"/>
      <c r="AAW6" s="29"/>
      <c r="AAX6" s="29"/>
      <c r="AAY6" s="29"/>
      <c r="AAZ6" s="29"/>
      <c r="ABA6" s="29"/>
      <c r="ABB6" s="29"/>
      <c r="ABC6" s="29"/>
      <c r="ABD6" s="29"/>
      <c r="ABE6" s="29"/>
      <c r="ABF6" s="29"/>
      <c r="ABG6" s="29"/>
      <c r="ABH6" s="29"/>
      <c r="ABI6" s="29"/>
      <c r="ABJ6" s="29"/>
      <c r="ABK6" s="29"/>
      <c r="ABL6" s="29"/>
      <c r="ABM6" s="29"/>
      <c r="ABN6" s="29"/>
      <c r="ABO6" s="29"/>
      <c r="ABP6" s="29"/>
      <c r="ABQ6" s="29"/>
      <c r="ABR6" s="29"/>
      <c r="ABS6" s="29"/>
      <c r="ABT6" s="29"/>
      <c r="ABU6" s="29"/>
      <c r="ABV6" s="29"/>
      <c r="ABW6" s="29"/>
      <c r="ABX6" s="29"/>
      <c r="ABY6" s="29"/>
      <c r="ABZ6" s="29"/>
      <c r="ACA6" s="29"/>
      <c r="ACB6" s="29"/>
      <c r="ACC6" s="29"/>
      <c r="ACD6" s="29"/>
      <c r="ACE6" s="29"/>
      <c r="ACF6" s="29"/>
      <c r="ACG6" s="29"/>
      <c r="ACH6" s="29"/>
      <c r="ACI6" s="29"/>
      <c r="ACJ6" s="29"/>
      <c r="ACK6" s="29"/>
      <c r="ACL6" s="29"/>
      <c r="ACM6" s="29"/>
      <c r="ACN6" s="29"/>
      <c r="ACO6" s="29"/>
      <c r="ACP6" s="29"/>
      <c r="ACQ6" s="29"/>
      <c r="ACR6" s="29"/>
      <c r="ACS6" s="29"/>
      <c r="ACT6" s="29"/>
      <c r="ACU6" s="29"/>
      <c r="ACV6" s="29"/>
      <c r="ACW6" s="29"/>
      <c r="ACX6" s="29"/>
      <c r="ACY6" s="29"/>
      <c r="ACZ6" s="29"/>
      <c r="ADA6" s="29"/>
      <c r="ADB6" s="29"/>
      <c r="ADC6" s="29"/>
      <c r="ADD6" s="29"/>
      <c r="ADE6" s="29"/>
      <c r="ADF6" s="29"/>
      <c r="ADG6" s="29"/>
      <c r="ADH6" s="29"/>
      <c r="ADI6" s="29"/>
      <c r="ADJ6" s="29"/>
      <c r="ADK6" s="29"/>
      <c r="ADL6" s="29"/>
      <c r="ADM6" s="29"/>
      <c r="ADN6" s="29"/>
      <c r="ADO6" s="29"/>
      <c r="ADP6" s="29"/>
      <c r="ADQ6" s="29"/>
      <c r="ADR6" s="29"/>
      <c r="ADS6" s="29"/>
      <c r="ADT6" s="29"/>
      <c r="ADU6" s="29"/>
      <c r="ADV6" s="29"/>
      <c r="ADW6" s="29"/>
      <c r="ADX6" s="29"/>
      <c r="ADY6" s="29"/>
      <c r="ADZ6" s="29"/>
      <c r="AEA6" s="29"/>
      <c r="AEB6" s="29"/>
      <c r="AEC6" s="29"/>
      <c r="AED6" s="29"/>
      <c r="AEE6" s="29"/>
      <c r="AEF6" s="29"/>
      <c r="AEG6" s="29"/>
      <c r="AEH6" s="29"/>
      <c r="AEI6" s="29"/>
      <c r="AEJ6" s="29"/>
      <c r="AEK6" s="29"/>
      <c r="AEL6" s="29"/>
      <c r="AEM6" s="29"/>
      <c r="AEN6" s="29"/>
      <c r="AEO6" s="29"/>
      <c r="AEP6" s="29"/>
      <c r="AEQ6" s="29"/>
      <c r="AER6" s="29"/>
      <c r="AES6" s="29"/>
      <c r="AET6" s="29"/>
      <c r="AEU6" s="29"/>
      <c r="AEV6" s="29"/>
      <c r="AEW6" s="29"/>
      <c r="AEX6" s="29"/>
      <c r="AEY6" s="29"/>
      <c r="AEZ6" s="29"/>
      <c r="AFA6" s="29"/>
      <c r="AFB6" s="29"/>
      <c r="AFC6" s="29"/>
      <c r="AFD6" s="29"/>
      <c r="AFE6" s="29"/>
      <c r="AFF6" s="29"/>
      <c r="AFG6" s="29"/>
      <c r="AFH6" s="29"/>
      <c r="AFI6" s="29"/>
      <c r="AFJ6" s="29"/>
      <c r="AFK6" s="29"/>
      <c r="AFL6" s="29"/>
      <c r="AFM6" s="29"/>
      <c r="AFN6" s="29"/>
      <c r="AFO6" s="29"/>
      <c r="AFP6" s="29"/>
      <c r="AFQ6" s="29"/>
      <c r="AFR6" s="29"/>
      <c r="AFS6" s="29"/>
      <c r="AFT6" s="29"/>
      <c r="AFU6" s="29"/>
      <c r="AFV6" s="29"/>
      <c r="AFW6" s="29"/>
      <c r="AFX6" s="29"/>
      <c r="AFY6" s="29"/>
      <c r="AFZ6" s="29"/>
      <c r="AGA6" s="29"/>
      <c r="AGB6" s="29"/>
      <c r="AGC6" s="29"/>
      <c r="AGD6" s="29"/>
      <c r="AGE6" s="29"/>
      <c r="AGF6" s="29"/>
      <c r="AGG6" s="29"/>
      <c r="AGH6" s="29"/>
      <c r="AGI6" s="29"/>
      <c r="AGJ6" s="29"/>
      <c r="AGK6" s="29"/>
      <c r="AGL6" s="29"/>
      <c r="AGM6" s="29"/>
      <c r="AGN6" s="29"/>
      <c r="AGO6" s="29"/>
      <c r="AGP6" s="29"/>
      <c r="AGQ6" s="29"/>
      <c r="AGR6" s="29"/>
      <c r="AGS6" s="29"/>
      <c r="AGT6" s="29"/>
      <c r="AGU6" s="29"/>
      <c r="AGV6" s="29"/>
      <c r="AGW6" s="29"/>
      <c r="AGX6" s="29"/>
      <c r="AGY6" s="29"/>
      <c r="AGZ6" s="29"/>
      <c r="AHA6" s="29"/>
      <c r="AHB6" s="29"/>
      <c r="AHC6" s="29"/>
      <c r="AHD6" s="29"/>
      <c r="AHE6" s="29"/>
      <c r="AHF6" s="29"/>
      <c r="AHG6" s="29"/>
      <c r="AHH6" s="29"/>
      <c r="AHI6" s="29"/>
      <c r="AHJ6" s="29"/>
      <c r="AHK6" s="29"/>
      <c r="AHL6" s="29"/>
      <c r="AHM6" s="29"/>
      <c r="AHN6" s="29"/>
      <c r="AHO6" s="29"/>
      <c r="AHP6" s="29"/>
      <c r="AHQ6" s="29"/>
      <c r="AHR6" s="29"/>
      <c r="AHS6" s="29"/>
      <c r="AHT6" s="29"/>
      <c r="AHU6" s="29"/>
      <c r="AHV6" s="29"/>
      <c r="AHW6" s="29"/>
      <c r="AHX6" s="29"/>
      <c r="AHY6" s="29"/>
      <c r="AHZ6" s="29"/>
      <c r="AIA6" s="29"/>
      <c r="AIB6" s="29"/>
      <c r="AIC6" s="29"/>
      <c r="AID6" s="29"/>
      <c r="AIE6" s="29"/>
      <c r="AIF6" s="29"/>
      <c r="AIG6" s="29"/>
      <c r="AIH6" s="29"/>
      <c r="AII6" s="29"/>
      <c r="AIJ6" s="29"/>
      <c r="AIK6" s="29"/>
      <c r="AIL6" s="29"/>
      <c r="AIM6" s="29"/>
      <c r="AIN6" s="29"/>
      <c r="AIO6" s="29"/>
      <c r="AIP6" s="29"/>
      <c r="AIQ6" s="29"/>
      <c r="AIR6" s="29"/>
      <c r="AIS6" s="29"/>
      <c r="AIT6" s="29"/>
      <c r="AIU6" s="29"/>
      <c r="AIV6" s="29"/>
      <c r="AIW6" s="29"/>
      <c r="AIX6" s="29"/>
      <c r="AIY6" s="29"/>
      <c r="AIZ6" s="29"/>
      <c r="AJA6" s="29"/>
      <c r="AJB6" s="29"/>
      <c r="AJC6" s="29"/>
      <c r="AJD6" s="29"/>
      <c r="AJE6" s="29"/>
      <c r="AJF6" s="29"/>
      <c r="AJG6" s="29"/>
      <c r="AJH6" s="29"/>
      <c r="AJI6" s="29"/>
      <c r="AJJ6" s="29"/>
      <c r="AJK6" s="29"/>
      <c r="AJL6" s="29"/>
      <c r="AJM6" s="29"/>
      <c r="AJN6" s="29"/>
      <c r="AJO6" s="29"/>
      <c r="AJP6" s="29"/>
      <c r="AJQ6" s="29"/>
      <c r="AJR6" s="29"/>
      <c r="AJS6" s="29"/>
      <c r="AJT6" s="29"/>
      <c r="AJU6" s="29"/>
      <c r="AJV6" s="29"/>
      <c r="AJW6" s="29"/>
      <c r="AJX6" s="29"/>
      <c r="AJY6" s="29"/>
      <c r="AJZ6" s="29"/>
      <c r="AKA6" s="29"/>
      <c r="AKB6" s="29"/>
      <c r="AKC6" s="29"/>
      <c r="AKD6" s="29"/>
      <c r="AKE6" s="29"/>
      <c r="AKF6" s="29"/>
      <c r="AKG6" s="29"/>
      <c r="AKH6" s="29"/>
      <c r="AKI6" s="29"/>
      <c r="AKJ6" s="29"/>
      <c r="AKK6" s="29"/>
      <c r="AKL6" s="29"/>
      <c r="AKM6" s="29"/>
      <c r="AKN6" s="29"/>
      <c r="AKO6" s="29"/>
      <c r="AKP6" s="29"/>
      <c r="AKQ6" s="29"/>
      <c r="AKR6" s="29"/>
      <c r="AKS6" s="29"/>
      <c r="AKT6" s="29"/>
      <c r="AKU6" s="29"/>
      <c r="AKV6" s="29"/>
      <c r="AKW6" s="29"/>
      <c r="AKX6" s="29"/>
      <c r="AKY6" s="29"/>
      <c r="AKZ6" s="29"/>
      <c r="ALA6" s="29"/>
      <c r="ALB6" s="29"/>
      <c r="ALC6" s="29"/>
      <c r="ALD6" s="29"/>
      <c r="ALE6" s="29"/>
      <c r="ALF6" s="29"/>
      <c r="ALG6" s="29"/>
      <c r="ALH6" s="29"/>
      <c r="ALI6" s="29"/>
      <c r="ALJ6" s="29"/>
      <c r="ALK6" s="29"/>
      <c r="ALL6" s="29"/>
      <c r="ALM6" s="29"/>
      <c r="ALN6" s="29"/>
      <c r="ALO6" s="29"/>
      <c r="ALP6" s="29"/>
      <c r="ALQ6" s="29"/>
      <c r="ALR6" s="29"/>
      <c r="ALS6" s="29"/>
      <c r="ALT6" s="29"/>
      <c r="ALU6" s="29"/>
      <c r="ALV6" s="29"/>
      <c r="ALW6" s="29"/>
      <c r="ALX6" s="29"/>
      <c r="ALY6" s="29"/>
      <c r="ALZ6" s="29"/>
      <c r="AMA6" s="29"/>
      <c r="AMB6" s="29"/>
      <c r="AMC6" s="29"/>
      <c r="AMD6" s="29"/>
      <c r="AME6" s="29"/>
      <c r="AMF6" s="29"/>
      <c r="AMG6" s="29"/>
      <c r="AMH6" s="29"/>
      <c r="AMI6" s="29"/>
      <c r="AMJ6" s="29"/>
      <c r="AMK6" s="29"/>
      <c r="AML6" s="29"/>
      <c r="AMM6" s="29"/>
      <c r="AMN6" s="29"/>
      <c r="AMO6" s="29"/>
      <c r="AMP6" s="29"/>
      <c r="AMQ6" s="29"/>
      <c r="AMR6" s="29"/>
      <c r="AMS6" s="29"/>
      <c r="AMT6" s="29"/>
      <c r="AMU6" s="29"/>
      <c r="AMV6" s="29"/>
      <c r="AMW6" s="29"/>
      <c r="AMX6" s="29"/>
      <c r="AMY6" s="29"/>
      <c r="AMZ6" s="29"/>
      <c r="ANA6" s="29"/>
      <c r="ANB6" s="29"/>
      <c r="ANC6" s="29"/>
      <c r="AND6" s="29"/>
      <c r="ANE6" s="29"/>
      <c r="ANF6" s="29"/>
      <c r="ANG6" s="29"/>
      <c r="ANH6" s="29"/>
      <c r="ANI6" s="29"/>
      <c r="ANJ6" s="29"/>
      <c r="ANK6" s="29"/>
      <c r="ANL6" s="29"/>
      <c r="ANM6" s="29"/>
      <c r="ANN6" s="29"/>
      <c r="ANO6" s="29"/>
      <c r="ANP6" s="29"/>
      <c r="ANQ6" s="29"/>
      <c r="ANR6" s="29"/>
      <c r="ANS6" s="29"/>
      <c r="ANT6" s="29"/>
      <c r="ANU6" s="29"/>
      <c r="ANV6" s="29"/>
      <c r="ANW6" s="29"/>
      <c r="ANX6" s="29"/>
      <c r="ANY6" s="29"/>
      <c r="ANZ6" s="29"/>
      <c r="AOA6" s="29"/>
      <c r="AOB6" s="29"/>
      <c r="AOC6" s="29"/>
      <c r="AOD6" s="29"/>
      <c r="AOE6" s="29"/>
      <c r="AOF6" s="29"/>
      <c r="AOG6" s="29"/>
      <c r="AOH6" s="29"/>
      <c r="AOI6" s="29"/>
      <c r="AOJ6" s="29"/>
      <c r="AOK6" s="29"/>
      <c r="AOL6" s="29"/>
      <c r="AOM6" s="29"/>
      <c r="AON6" s="29"/>
      <c r="AOO6" s="29"/>
      <c r="AOP6" s="29"/>
      <c r="AOQ6" s="29"/>
      <c r="AOR6" s="29"/>
      <c r="AOS6" s="29"/>
      <c r="AOT6" s="29"/>
      <c r="AOU6" s="29"/>
      <c r="AOV6" s="29"/>
      <c r="AOW6" s="29"/>
      <c r="AOX6" s="29"/>
      <c r="AOY6" s="29"/>
      <c r="AOZ6" s="29"/>
      <c r="APA6" s="29"/>
      <c r="APB6" s="29"/>
      <c r="APC6" s="29"/>
      <c r="APD6" s="29"/>
      <c r="APE6" s="29"/>
      <c r="APF6" s="29"/>
      <c r="APG6" s="29"/>
      <c r="APH6" s="29"/>
      <c r="API6" s="29"/>
      <c r="APJ6" s="29"/>
      <c r="APK6" s="29"/>
      <c r="APL6" s="29"/>
      <c r="APM6" s="29"/>
      <c r="APN6" s="29"/>
      <c r="APO6" s="29"/>
      <c r="APP6" s="29"/>
      <c r="APQ6" s="29"/>
      <c r="APR6" s="29"/>
      <c r="APS6" s="29"/>
      <c r="APT6" s="29"/>
      <c r="APU6" s="29"/>
      <c r="APV6" s="29"/>
      <c r="APW6" s="29"/>
      <c r="APX6" s="29"/>
      <c r="APY6" s="29"/>
      <c r="APZ6" s="29"/>
      <c r="AQA6" s="29"/>
      <c r="AQB6" s="29"/>
      <c r="AQC6" s="29"/>
      <c r="AQD6" s="29"/>
      <c r="AQE6" s="29"/>
      <c r="AQF6" s="29"/>
      <c r="AQG6" s="29"/>
      <c r="AQH6" s="29"/>
      <c r="AQI6" s="29"/>
      <c r="AQJ6" s="29"/>
      <c r="AQK6" s="29"/>
      <c r="AQL6" s="29"/>
      <c r="AQM6" s="29"/>
      <c r="AQN6" s="29"/>
      <c r="AQO6" s="29"/>
      <c r="AQP6" s="29"/>
      <c r="AQQ6" s="29"/>
      <c r="AQR6" s="29"/>
      <c r="AQS6" s="29"/>
      <c r="AQT6" s="29"/>
      <c r="AQU6" s="29"/>
      <c r="AQV6" s="29"/>
      <c r="AQW6" s="29"/>
      <c r="AQX6" s="29"/>
      <c r="AQY6" s="29"/>
      <c r="AQZ6" s="29"/>
      <c r="ARA6" s="29"/>
      <c r="ARB6" s="29"/>
      <c r="ARC6" s="29"/>
      <c r="ARD6" s="29"/>
      <c r="ARE6" s="29"/>
      <c r="ARF6" s="29"/>
      <c r="ARG6" s="29"/>
      <c r="ARH6" s="29"/>
      <c r="ARI6" s="29"/>
      <c r="ARJ6" s="29"/>
      <c r="ARK6" s="29"/>
      <c r="ARL6" s="29"/>
      <c r="ARM6" s="29"/>
      <c r="ARN6" s="29"/>
      <c r="ARO6" s="29"/>
      <c r="ARP6" s="29"/>
      <c r="ARQ6" s="29"/>
      <c r="ARR6" s="29"/>
      <c r="ARS6" s="29"/>
      <c r="ART6" s="29"/>
      <c r="ARU6" s="29"/>
      <c r="ARV6" s="29"/>
      <c r="ARW6" s="29"/>
      <c r="ARX6" s="29"/>
      <c r="ARY6" s="29"/>
      <c r="ARZ6" s="29"/>
      <c r="ASA6" s="29"/>
      <c r="ASB6" s="29"/>
      <c r="ASC6" s="29"/>
      <c r="ASD6" s="29"/>
      <c r="ASE6" s="29"/>
      <c r="ASF6" s="29"/>
      <c r="ASG6" s="29"/>
      <c r="ASH6" s="29"/>
      <c r="ASI6" s="29"/>
      <c r="ASJ6" s="29"/>
      <c r="ASK6" s="29"/>
      <c r="ASL6" s="29"/>
      <c r="ASM6" s="29"/>
      <c r="ASN6" s="29"/>
      <c r="ASO6" s="29"/>
      <c r="ASP6" s="29"/>
      <c r="ASQ6" s="29"/>
      <c r="ASR6" s="29"/>
      <c r="ASS6" s="29"/>
      <c r="AST6" s="29"/>
      <c r="ASU6" s="29"/>
      <c r="ASV6" s="29"/>
      <c r="ASW6" s="29"/>
      <c r="ASX6" s="29"/>
      <c r="ASY6" s="29"/>
      <c r="ASZ6" s="29"/>
      <c r="ATA6" s="29"/>
      <c r="ATB6" s="29"/>
      <c r="ATC6" s="29"/>
      <c r="ATD6" s="29"/>
      <c r="ATE6" s="29"/>
      <c r="ATF6" s="29"/>
      <c r="ATG6" s="29"/>
      <c r="ATH6" s="29"/>
      <c r="ATI6" s="29"/>
      <c r="ATJ6" s="29"/>
      <c r="ATK6" s="29"/>
      <c r="ATL6" s="29"/>
      <c r="ATM6" s="29"/>
      <c r="ATN6" s="29"/>
      <c r="ATO6" s="29"/>
      <c r="ATP6" s="29"/>
      <c r="ATQ6" s="29"/>
      <c r="ATR6" s="29"/>
      <c r="ATS6" s="29"/>
      <c r="ATT6" s="29"/>
      <c r="ATU6" s="29"/>
      <c r="ATV6" s="29"/>
      <c r="ATW6" s="29"/>
      <c r="ATX6" s="29"/>
      <c r="ATY6" s="29"/>
      <c r="ATZ6" s="29"/>
      <c r="AUA6" s="29"/>
      <c r="AUB6" s="29"/>
      <c r="AUC6" s="29"/>
      <c r="AUD6" s="29"/>
      <c r="AUE6" s="29"/>
      <c r="AUF6" s="29"/>
      <c r="AUG6" s="29"/>
      <c r="AUH6" s="29"/>
      <c r="AUI6" s="29"/>
      <c r="AUJ6" s="29"/>
      <c r="AUK6" s="29"/>
      <c r="AUL6" s="29"/>
      <c r="AUM6" s="29"/>
      <c r="AUN6" s="29"/>
      <c r="AUO6" s="29"/>
      <c r="AUP6" s="29"/>
      <c r="AUQ6" s="29"/>
      <c r="AUR6" s="29"/>
      <c r="AUS6" s="29"/>
      <c r="AUT6" s="29"/>
      <c r="AUU6" s="29"/>
      <c r="AUV6" s="29"/>
      <c r="AUW6" s="29"/>
      <c r="AUX6" s="29"/>
      <c r="AUY6" s="29"/>
      <c r="AUZ6" s="29"/>
      <c r="AVA6" s="29"/>
      <c r="AVB6" s="29"/>
      <c r="AVC6" s="29"/>
      <c r="AVD6" s="29"/>
      <c r="AVE6" s="29"/>
      <c r="AVF6" s="29"/>
      <c r="AVG6" s="29"/>
      <c r="AVH6" s="29"/>
      <c r="AVI6" s="29"/>
      <c r="AVJ6" s="29"/>
      <c r="AVK6" s="29"/>
      <c r="AVL6" s="29"/>
      <c r="AVM6" s="29"/>
      <c r="AVN6" s="29"/>
      <c r="AVO6" s="29"/>
      <c r="AVP6" s="29"/>
      <c r="AVQ6" s="29"/>
      <c r="AVR6" s="29"/>
      <c r="AVS6" s="29"/>
      <c r="AVT6" s="29"/>
      <c r="AVU6" s="29"/>
      <c r="AVV6" s="29"/>
      <c r="AVW6" s="29"/>
      <c r="AVX6" s="29"/>
      <c r="AVY6" s="29"/>
      <c r="AVZ6" s="29"/>
      <c r="AWA6" s="29"/>
      <c r="AWB6" s="29"/>
      <c r="AWC6" s="29"/>
      <c r="AWD6" s="29"/>
      <c r="AWE6" s="29"/>
      <c r="AWF6" s="29"/>
      <c r="AWG6" s="29"/>
      <c r="AWH6" s="29"/>
      <c r="AWI6" s="29"/>
      <c r="AWJ6" s="29"/>
      <c r="AWK6" s="29"/>
      <c r="AWL6" s="29"/>
      <c r="AWM6" s="29"/>
      <c r="AWN6" s="29"/>
      <c r="AWO6" s="29"/>
      <c r="AWP6" s="29"/>
      <c r="AWQ6" s="29"/>
      <c r="AWR6" s="29"/>
      <c r="AWS6" s="29"/>
      <c r="AWT6" s="29"/>
      <c r="AWU6" s="29"/>
      <c r="AWV6" s="29"/>
      <c r="AWW6" s="29"/>
      <c r="AWX6" s="29"/>
      <c r="AWY6" s="29"/>
      <c r="AWZ6" s="29"/>
      <c r="AXA6" s="29"/>
      <c r="AXB6" s="29"/>
      <c r="AXC6" s="29"/>
      <c r="AXD6" s="29"/>
      <c r="AXE6" s="29"/>
      <c r="AXF6" s="29"/>
      <c r="AXG6" s="29"/>
      <c r="AXH6" s="29"/>
      <c r="AXI6" s="29"/>
      <c r="AXJ6" s="29"/>
      <c r="AXK6" s="29"/>
      <c r="AXL6" s="29"/>
      <c r="AXM6" s="29"/>
      <c r="AXN6" s="29"/>
      <c r="AXO6" s="29"/>
      <c r="AXP6" s="29"/>
      <c r="AXQ6" s="29"/>
      <c r="AXR6" s="29"/>
      <c r="AXS6" s="29"/>
      <c r="AXT6" s="29"/>
      <c r="AXU6" s="29"/>
      <c r="AXV6" s="29"/>
      <c r="AXW6" s="29"/>
      <c r="AXX6" s="29"/>
      <c r="AXY6" s="29"/>
      <c r="AXZ6" s="29"/>
      <c r="AYA6" s="29"/>
      <c r="AYB6" s="29"/>
      <c r="AYC6" s="29"/>
      <c r="AYD6" s="29"/>
      <c r="AYE6" s="29"/>
      <c r="AYF6" s="29"/>
      <c r="AYG6" s="29"/>
      <c r="AYH6" s="29"/>
      <c r="AYI6" s="29"/>
      <c r="AYJ6" s="29"/>
      <c r="AYK6" s="29"/>
      <c r="AYL6" s="29"/>
      <c r="AYM6" s="29"/>
      <c r="AYN6" s="29"/>
      <c r="AYO6" s="29"/>
      <c r="AYP6" s="29"/>
      <c r="AYQ6" s="29"/>
      <c r="AYR6" s="29"/>
      <c r="AYS6" s="29"/>
      <c r="AYT6" s="29"/>
      <c r="AYU6" s="29"/>
      <c r="AYV6" s="29"/>
      <c r="AYW6" s="29"/>
      <c r="AYX6" s="29"/>
      <c r="AYY6" s="29"/>
      <c r="AYZ6" s="29"/>
      <c r="AZA6" s="29"/>
      <c r="AZB6" s="29"/>
      <c r="AZC6" s="29"/>
      <c r="AZD6" s="29"/>
      <c r="AZE6" s="29"/>
      <c r="AZF6" s="29"/>
      <c r="AZG6" s="29"/>
      <c r="AZH6" s="29"/>
      <c r="AZI6" s="29"/>
      <c r="AZJ6" s="29"/>
      <c r="AZK6" s="29"/>
      <c r="AZL6" s="29"/>
      <c r="AZM6" s="29"/>
      <c r="AZN6" s="29"/>
      <c r="AZO6" s="29"/>
      <c r="AZP6" s="29"/>
      <c r="AZQ6" s="29"/>
      <c r="AZR6" s="29"/>
      <c r="AZS6" s="29"/>
      <c r="AZT6" s="29"/>
      <c r="AZU6" s="29"/>
      <c r="AZV6" s="29"/>
      <c r="AZW6" s="29"/>
      <c r="AZX6" s="29"/>
      <c r="AZY6" s="29"/>
      <c r="AZZ6" s="29"/>
      <c r="BAA6" s="29"/>
      <c r="BAB6" s="29"/>
      <c r="BAC6" s="29"/>
      <c r="BAD6" s="29"/>
      <c r="BAE6" s="29"/>
      <c r="BAF6" s="29"/>
      <c r="BAG6" s="29"/>
    </row>
    <row r="7" spans="1:1385" s="89" customFormat="1" ht="14" x14ac:dyDescent="0.2">
      <c r="A7" s="89" t="s">
        <v>5094</v>
      </c>
      <c r="B7" s="30">
        <v>111</v>
      </c>
      <c r="C7" s="44" t="s">
        <v>1626</v>
      </c>
      <c r="D7" s="40">
        <v>37964045</v>
      </c>
      <c r="E7" s="44">
        <v>1753304</v>
      </c>
      <c r="F7" s="31" t="s">
        <v>93</v>
      </c>
      <c r="G7" s="30" t="s">
        <v>94</v>
      </c>
      <c r="H7" s="94">
        <v>25147</v>
      </c>
      <c r="I7" s="40" t="s">
        <v>24</v>
      </c>
      <c r="J7" s="40" t="s">
        <v>563</v>
      </c>
      <c r="K7" s="42">
        <f>(AB7-H7)/365.25</f>
        <v>41.379876796714576</v>
      </c>
      <c r="L7" s="42">
        <v>4</v>
      </c>
      <c r="M7" s="42">
        <f t="shared" si="1"/>
        <v>37.379876796714576</v>
      </c>
      <c r="N7" s="30" t="s">
        <v>595</v>
      </c>
      <c r="O7" s="43" t="s">
        <v>804</v>
      </c>
      <c r="P7" s="30">
        <v>3</v>
      </c>
      <c r="Q7" s="44">
        <v>4</v>
      </c>
      <c r="R7" s="30" t="s">
        <v>1854</v>
      </c>
      <c r="S7" s="30" t="s">
        <v>453</v>
      </c>
      <c r="T7" s="45" t="s">
        <v>453</v>
      </c>
      <c r="U7" s="45" t="s">
        <v>453</v>
      </c>
      <c r="V7" s="42" t="s">
        <v>453</v>
      </c>
      <c r="W7" s="32" t="s">
        <v>453</v>
      </c>
      <c r="X7" s="32" t="s">
        <v>563</v>
      </c>
      <c r="Y7" s="30" t="s">
        <v>817</v>
      </c>
      <c r="Z7" s="30" t="s">
        <v>1261</v>
      </c>
      <c r="AA7" s="56" t="s">
        <v>804</v>
      </c>
      <c r="AB7" s="45">
        <v>40261</v>
      </c>
      <c r="AC7" s="80" t="s">
        <v>807</v>
      </c>
      <c r="AD7" s="99">
        <v>40702</v>
      </c>
      <c r="AE7" s="42">
        <f>((AD7-AB7)/365*12)</f>
        <v>14.498630136986302</v>
      </c>
      <c r="AF7" s="51" t="s">
        <v>638</v>
      </c>
      <c r="AG7" s="42">
        <v>4</v>
      </c>
      <c r="AH7" s="51" t="s">
        <v>638</v>
      </c>
      <c r="AI7" s="42">
        <v>4</v>
      </c>
      <c r="AJ7" s="51" t="s">
        <v>638</v>
      </c>
      <c r="AK7" s="42">
        <v>4</v>
      </c>
      <c r="AL7" s="51" t="s">
        <v>453</v>
      </c>
      <c r="AM7" s="42" t="s">
        <v>453</v>
      </c>
      <c r="AN7" s="51" t="s">
        <v>453</v>
      </c>
      <c r="AO7" s="42" t="s">
        <v>453</v>
      </c>
      <c r="AP7" s="51" t="s">
        <v>453</v>
      </c>
      <c r="AQ7" s="42" t="s">
        <v>453</v>
      </c>
      <c r="AR7" s="42" t="s">
        <v>453</v>
      </c>
      <c r="AS7" s="42" t="s">
        <v>453</v>
      </c>
      <c r="AT7" s="42" t="s">
        <v>453</v>
      </c>
      <c r="AU7" s="42" t="s">
        <v>453</v>
      </c>
      <c r="AV7" s="42"/>
      <c r="AW7" s="42"/>
      <c r="AX7" s="42"/>
      <c r="AY7" s="42"/>
      <c r="AZ7" s="42"/>
      <c r="BA7" s="42"/>
      <c r="BB7" s="49" t="s">
        <v>2708</v>
      </c>
      <c r="BC7" s="40" t="s">
        <v>638</v>
      </c>
      <c r="BD7" s="42">
        <v>4</v>
      </c>
      <c r="BE7" s="44">
        <v>4</v>
      </c>
      <c r="BF7" s="30" t="s">
        <v>2292</v>
      </c>
      <c r="BG7" s="42" t="s">
        <v>453</v>
      </c>
      <c r="BH7" s="42" t="s">
        <v>453</v>
      </c>
      <c r="BI7" s="43" t="s">
        <v>804</v>
      </c>
      <c r="BJ7" s="31" t="s">
        <v>1871</v>
      </c>
      <c r="BK7" s="40" t="s">
        <v>453</v>
      </c>
      <c r="BL7" s="40" t="s">
        <v>453</v>
      </c>
      <c r="BM7" s="40" t="s">
        <v>453</v>
      </c>
      <c r="BN7" s="31" t="s">
        <v>453</v>
      </c>
      <c r="BO7" s="31" t="s">
        <v>1262</v>
      </c>
      <c r="BP7" s="30">
        <v>55</v>
      </c>
      <c r="BQ7" s="30">
        <v>62</v>
      </c>
      <c r="BR7" s="30">
        <v>55</v>
      </c>
      <c r="BS7" s="30" t="s">
        <v>2709</v>
      </c>
      <c r="BT7" s="30" t="s">
        <v>453</v>
      </c>
      <c r="BU7" s="30" t="s">
        <v>453</v>
      </c>
      <c r="BV7" s="30" t="s">
        <v>1263</v>
      </c>
      <c r="BW7" s="30" t="s">
        <v>2637</v>
      </c>
      <c r="BX7" s="30" t="s">
        <v>1611</v>
      </c>
      <c r="BY7" s="30" t="s">
        <v>1125</v>
      </c>
      <c r="BZ7" s="30" t="s">
        <v>453</v>
      </c>
      <c r="CA7" s="30" t="s">
        <v>453</v>
      </c>
      <c r="CB7" s="30" t="s">
        <v>453</v>
      </c>
      <c r="CC7" s="30" t="s">
        <v>1737</v>
      </c>
      <c r="CD7" s="29"/>
      <c r="CE7" s="29"/>
      <c r="CF7" s="29"/>
      <c r="CG7" s="29"/>
      <c r="CH7" s="29"/>
      <c r="CI7" s="29"/>
      <c r="CJ7" s="29"/>
      <c r="CK7" s="29"/>
      <c r="CL7" s="29"/>
      <c r="CM7" s="29"/>
      <c r="CN7" s="29"/>
      <c r="CO7" s="29"/>
      <c r="CP7" s="29"/>
      <c r="CQ7" s="29"/>
      <c r="CR7" s="29"/>
      <c r="CS7" s="29"/>
      <c r="CT7" s="29"/>
      <c r="CU7" s="29"/>
      <c r="CV7" s="29"/>
      <c r="CW7" s="29"/>
      <c r="CX7" s="29"/>
      <c r="CY7" s="29"/>
      <c r="CZ7" s="29"/>
      <c r="DA7" s="29"/>
      <c r="DB7" s="29"/>
      <c r="DC7" s="29"/>
      <c r="DD7" s="29"/>
      <c r="DE7" s="29"/>
      <c r="DF7" s="29"/>
      <c r="DG7" s="29"/>
      <c r="DH7" s="29"/>
      <c r="DI7" s="29"/>
      <c r="DJ7" s="29"/>
      <c r="DK7" s="29"/>
      <c r="DL7" s="29"/>
      <c r="DM7" s="29"/>
      <c r="DN7" s="29"/>
      <c r="DO7" s="29"/>
      <c r="DP7" s="29"/>
      <c r="DQ7" s="29"/>
      <c r="DR7" s="29"/>
      <c r="DS7" s="29"/>
      <c r="DT7" s="29"/>
      <c r="DU7" s="29"/>
      <c r="DV7" s="29"/>
      <c r="DW7" s="29"/>
      <c r="DX7" s="29"/>
      <c r="DY7" s="29"/>
      <c r="DZ7" s="29"/>
      <c r="EA7" s="29"/>
      <c r="EB7" s="29"/>
      <c r="EC7" s="29"/>
      <c r="ED7" s="29"/>
      <c r="EE7" s="29"/>
      <c r="EF7" s="29"/>
      <c r="EG7" s="29"/>
      <c r="EH7" s="29"/>
      <c r="EI7" s="29"/>
      <c r="EJ7" s="29"/>
      <c r="EK7" s="29"/>
      <c r="EL7" s="29"/>
      <c r="EM7" s="29"/>
      <c r="EN7" s="29"/>
      <c r="EO7" s="29"/>
      <c r="EP7" s="29"/>
      <c r="EQ7" s="29"/>
      <c r="ER7" s="29"/>
      <c r="ES7" s="29"/>
      <c r="ET7" s="29"/>
      <c r="EU7" s="29"/>
      <c r="EV7" s="29"/>
      <c r="EW7" s="29"/>
      <c r="EX7" s="29"/>
      <c r="EY7" s="29"/>
      <c r="EZ7" s="29"/>
      <c r="FA7" s="29"/>
      <c r="FB7" s="29"/>
      <c r="FC7" s="29"/>
      <c r="FD7" s="29"/>
      <c r="FE7" s="29"/>
      <c r="FF7" s="29"/>
      <c r="FG7" s="29"/>
      <c r="FH7" s="29"/>
      <c r="FI7" s="29"/>
      <c r="FJ7" s="29"/>
      <c r="FK7" s="29"/>
      <c r="FL7" s="29"/>
      <c r="FM7" s="29"/>
      <c r="FN7" s="29"/>
      <c r="FO7" s="29"/>
      <c r="FP7" s="29"/>
      <c r="FQ7" s="29"/>
      <c r="FR7" s="29"/>
      <c r="FS7" s="29"/>
      <c r="FT7" s="29"/>
      <c r="FU7" s="29"/>
      <c r="FV7" s="29"/>
      <c r="FW7" s="29"/>
      <c r="FX7" s="29"/>
      <c r="FY7" s="29"/>
      <c r="FZ7" s="29"/>
      <c r="GA7" s="29"/>
      <c r="GB7" s="29"/>
      <c r="GC7" s="29"/>
      <c r="GD7" s="29"/>
      <c r="GE7" s="29"/>
      <c r="GF7" s="29"/>
      <c r="GG7" s="29"/>
      <c r="GH7" s="29"/>
      <c r="GI7" s="29"/>
      <c r="GJ7" s="29"/>
      <c r="GK7" s="29"/>
      <c r="GL7" s="29"/>
      <c r="GM7" s="29"/>
      <c r="GN7" s="29"/>
      <c r="GO7" s="29"/>
      <c r="GP7" s="29"/>
      <c r="GQ7" s="29"/>
      <c r="GR7" s="29"/>
      <c r="GS7" s="29"/>
      <c r="GT7" s="29"/>
      <c r="GU7" s="29"/>
      <c r="GV7" s="29"/>
      <c r="GW7" s="29"/>
      <c r="GX7" s="29"/>
      <c r="GY7" s="29"/>
      <c r="GZ7" s="29"/>
      <c r="HA7" s="29"/>
      <c r="HB7" s="29"/>
      <c r="HC7" s="29"/>
      <c r="HD7" s="29"/>
      <c r="HE7" s="29"/>
      <c r="HF7" s="29"/>
      <c r="HG7" s="29"/>
      <c r="HH7" s="29"/>
      <c r="HI7" s="29"/>
      <c r="HJ7" s="29"/>
      <c r="HK7" s="29"/>
      <c r="HL7" s="29"/>
      <c r="HM7" s="29"/>
      <c r="HN7" s="29"/>
      <c r="HO7" s="29"/>
      <c r="HP7" s="29"/>
      <c r="HQ7" s="29"/>
      <c r="HR7" s="29"/>
      <c r="HS7" s="29"/>
      <c r="HT7" s="29"/>
      <c r="HU7" s="29"/>
      <c r="HV7" s="29"/>
      <c r="HW7" s="29"/>
      <c r="HX7" s="29"/>
      <c r="HY7" s="29"/>
      <c r="HZ7" s="29"/>
      <c r="IA7" s="29"/>
      <c r="IB7" s="29"/>
      <c r="IC7" s="29"/>
      <c r="ID7" s="29"/>
      <c r="IE7" s="29"/>
      <c r="IF7" s="29"/>
      <c r="IG7" s="29"/>
      <c r="IH7" s="29"/>
      <c r="II7" s="29"/>
      <c r="IJ7" s="29"/>
      <c r="IK7" s="29"/>
      <c r="IL7" s="29"/>
      <c r="IM7" s="29"/>
      <c r="IN7" s="29"/>
      <c r="IO7" s="29"/>
      <c r="IP7" s="29"/>
      <c r="IQ7" s="29"/>
      <c r="IR7" s="29"/>
      <c r="IS7" s="29"/>
      <c r="IT7" s="29"/>
      <c r="IU7" s="29"/>
      <c r="IV7" s="29"/>
      <c r="IW7" s="29"/>
      <c r="IX7" s="29"/>
      <c r="IY7" s="29"/>
      <c r="IZ7" s="29"/>
      <c r="JA7" s="29"/>
      <c r="JB7" s="29"/>
      <c r="JC7" s="29"/>
      <c r="JD7" s="29"/>
      <c r="JE7" s="29"/>
      <c r="JF7" s="29"/>
      <c r="JG7" s="29"/>
      <c r="JH7" s="29"/>
      <c r="JI7" s="29"/>
      <c r="JJ7" s="29"/>
      <c r="JK7" s="29"/>
      <c r="JL7" s="29"/>
      <c r="JM7" s="29"/>
      <c r="JN7" s="29"/>
      <c r="JO7" s="29"/>
      <c r="JP7" s="29"/>
      <c r="JQ7" s="29"/>
      <c r="JR7" s="29"/>
      <c r="JS7" s="29"/>
      <c r="JT7" s="29"/>
      <c r="JU7" s="29"/>
      <c r="JV7" s="29"/>
      <c r="JW7" s="29"/>
      <c r="JX7" s="29"/>
      <c r="JY7" s="29"/>
      <c r="JZ7" s="29"/>
      <c r="KA7" s="29"/>
      <c r="KB7" s="29"/>
      <c r="KC7" s="29"/>
      <c r="KD7" s="29"/>
      <c r="KE7" s="29"/>
      <c r="KF7" s="29"/>
      <c r="KG7" s="29"/>
      <c r="KH7" s="29"/>
      <c r="KI7" s="29"/>
      <c r="KJ7" s="29"/>
      <c r="KK7" s="29"/>
      <c r="KL7" s="29"/>
      <c r="KM7" s="29"/>
      <c r="KN7" s="29"/>
      <c r="KO7" s="29"/>
      <c r="KP7" s="29"/>
      <c r="KQ7" s="29"/>
      <c r="KR7" s="29"/>
      <c r="KS7" s="29"/>
      <c r="KT7" s="29"/>
      <c r="KU7" s="29"/>
      <c r="KV7" s="29"/>
      <c r="KW7" s="29"/>
      <c r="KX7" s="29"/>
      <c r="KY7" s="29"/>
      <c r="KZ7" s="29"/>
      <c r="LA7" s="29"/>
      <c r="LB7" s="29"/>
      <c r="LC7" s="29"/>
      <c r="LD7" s="29"/>
      <c r="LE7" s="29"/>
      <c r="LF7" s="29"/>
      <c r="LG7" s="29"/>
      <c r="LH7" s="29"/>
      <c r="LI7" s="29"/>
      <c r="LJ7" s="29"/>
      <c r="LK7" s="29"/>
      <c r="LL7" s="29"/>
      <c r="LM7" s="29"/>
      <c r="LN7" s="29"/>
      <c r="LO7" s="29"/>
      <c r="LP7" s="29"/>
      <c r="LQ7" s="29"/>
      <c r="LR7" s="29"/>
      <c r="LS7" s="29"/>
      <c r="LT7" s="29"/>
      <c r="LU7" s="29"/>
      <c r="LV7" s="29"/>
      <c r="LW7" s="29"/>
      <c r="LX7" s="29"/>
      <c r="LY7" s="29"/>
      <c r="LZ7" s="29"/>
      <c r="MA7" s="29"/>
      <c r="MB7" s="29"/>
      <c r="MC7" s="29"/>
      <c r="MD7" s="29"/>
      <c r="ME7" s="29"/>
      <c r="MF7" s="29"/>
      <c r="MG7" s="29"/>
      <c r="MH7" s="29"/>
      <c r="MI7" s="29"/>
      <c r="MJ7" s="29"/>
      <c r="MK7" s="29"/>
      <c r="ML7" s="29"/>
      <c r="MM7" s="29"/>
      <c r="MN7" s="29"/>
      <c r="MO7" s="29"/>
      <c r="MP7" s="29"/>
      <c r="MQ7" s="29"/>
      <c r="MR7" s="29"/>
      <c r="MS7" s="29"/>
      <c r="MT7" s="29"/>
      <c r="MU7" s="29"/>
      <c r="MV7" s="29"/>
      <c r="MW7" s="29"/>
      <c r="MX7" s="29"/>
      <c r="MY7" s="29"/>
      <c r="MZ7" s="29"/>
      <c r="NA7" s="29"/>
      <c r="NB7" s="29"/>
      <c r="NC7" s="29"/>
      <c r="ND7" s="29"/>
      <c r="NE7" s="29"/>
      <c r="NF7" s="29"/>
      <c r="NG7" s="29"/>
      <c r="NH7" s="29"/>
      <c r="NI7" s="29"/>
      <c r="NJ7" s="29"/>
      <c r="NK7" s="29"/>
      <c r="NL7" s="29"/>
      <c r="NM7" s="29"/>
      <c r="NN7" s="29"/>
      <c r="NO7" s="29"/>
      <c r="NP7" s="29"/>
      <c r="NQ7" s="29"/>
      <c r="NR7" s="29"/>
      <c r="NS7" s="29"/>
      <c r="NT7" s="29"/>
      <c r="NU7" s="29"/>
      <c r="NV7" s="29"/>
      <c r="NW7" s="29"/>
      <c r="NX7" s="29"/>
      <c r="NY7" s="29"/>
      <c r="NZ7" s="29"/>
      <c r="OA7" s="29"/>
      <c r="OB7" s="29"/>
      <c r="OC7" s="29"/>
      <c r="OD7" s="29"/>
      <c r="OE7" s="29"/>
      <c r="OF7" s="29"/>
      <c r="OG7" s="29"/>
      <c r="OH7" s="29"/>
      <c r="OI7" s="29"/>
      <c r="OJ7" s="29"/>
      <c r="OK7" s="29"/>
      <c r="OL7" s="29"/>
      <c r="OM7" s="29"/>
      <c r="ON7" s="29"/>
      <c r="OO7" s="29"/>
      <c r="OP7" s="29"/>
      <c r="OQ7" s="29"/>
      <c r="OR7" s="29"/>
      <c r="OS7" s="29"/>
      <c r="OT7" s="29"/>
      <c r="OU7" s="29"/>
      <c r="OV7" s="29"/>
      <c r="OW7" s="29"/>
      <c r="OX7" s="29"/>
      <c r="OY7" s="29"/>
      <c r="OZ7" s="29"/>
      <c r="PA7" s="29"/>
      <c r="PB7" s="29"/>
      <c r="PC7" s="29"/>
      <c r="PD7" s="29"/>
      <c r="PE7" s="29"/>
      <c r="PF7" s="29"/>
      <c r="PG7" s="29"/>
      <c r="PH7" s="29"/>
      <c r="PI7" s="29"/>
      <c r="PJ7" s="29"/>
      <c r="PK7" s="29"/>
      <c r="PL7" s="29"/>
      <c r="PM7" s="29"/>
      <c r="PN7" s="29"/>
      <c r="PO7" s="29"/>
      <c r="PP7" s="29"/>
      <c r="PQ7" s="29"/>
      <c r="PR7" s="29"/>
      <c r="PS7" s="29"/>
      <c r="PT7" s="29"/>
      <c r="PU7" s="29"/>
      <c r="PV7" s="29"/>
      <c r="PW7" s="29"/>
      <c r="PX7" s="29"/>
      <c r="PY7" s="29"/>
      <c r="PZ7" s="29"/>
      <c r="QA7" s="29"/>
      <c r="QB7" s="29"/>
      <c r="QC7" s="29"/>
      <c r="QD7" s="29"/>
      <c r="QE7" s="29"/>
      <c r="QF7" s="29"/>
      <c r="QG7" s="29"/>
      <c r="QH7" s="29"/>
      <c r="QI7" s="29"/>
      <c r="QJ7" s="29"/>
      <c r="QK7" s="29"/>
      <c r="QL7" s="29"/>
      <c r="QM7" s="29"/>
      <c r="QN7" s="29"/>
      <c r="QO7" s="29"/>
      <c r="QP7" s="29"/>
      <c r="QQ7" s="29"/>
      <c r="QR7" s="29"/>
      <c r="QS7" s="29"/>
      <c r="QT7" s="29"/>
      <c r="QU7" s="29"/>
      <c r="QV7" s="29"/>
      <c r="QW7" s="29"/>
      <c r="QX7" s="29"/>
      <c r="QY7" s="29"/>
      <c r="QZ7" s="29"/>
      <c r="RA7" s="29"/>
      <c r="RB7" s="29"/>
      <c r="RC7" s="29"/>
      <c r="RD7" s="29"/>
      <c r="RE7" s="29"/>
      <c r="RF7" s="29"/>
      <c r="RG7" s="29"/>
      <c r="RH7" s="29"/>
      <c r="RI7" s="29"/>
      <c r="RJ7" s="29"/>
      <c r="RK7" s="29"/>
      <c r="RL7" s="29"/>
      <c r="RM7" s="29"/>
      <c r="RN7" s="29"/>
      <c r="RO7" s="29"/>
      <c r="RP7" s="29"/>
      <c r="RQ7" s="29"/>
      <c r="RR7" s="29"/>
      <c r="RS7" s="29"/>
      <c r="RT7" s="29"/>
      <c r="RU7" s="29"/>
      <c r="RV7" s="29"/>
      <c r="RW7" s="29"/>
      <c r="RX7" s="29"/>
      <c r="RY7" s="29"/>
      <c r="RZ7" s="29"/>
      <c r="SA7" s="29"/>
      <c r="SB7" s="29"/>
      <c r="SC7" s="29"/>
      <c r="SD7" s="29"/>
      <c r="SE7" s="29"/>
      <c r="SF7" s="29"/>
      <c r="SG7" s="29"/>
      <c r="SH7" s="29"/>
      <c r="SI7" s="29"/>
      <c r="SJ7" s="29"/>
      <c r="SK7" s="29"/>
      <c r="SL7" s="29"/>
      <c r="SM7" s="29"/>
      <c r="SN7" s="29"/>
      <c r="SO7" s="29"/>
      <c r="SP7" s="29"/>
      <c r="SQ7" s="29"/>
      <c r="SR7" s="29"/>
      <c r="SS7" s="29"/>
      <c r="ST7" s="29"/>
      <c r="SU7" s="29"/>
      <c r="SV7" s="29"/>
      <c r="SW7" s="29"/>
      <c r="SX7" s="29"/>
      <c r="SY7" s="29"/>
      <c r="SZ7" s="29"/>
      <c r="TA7" s="29"/>
      <c r="TB7" s="29"/>
      <c r="TC7" s="29"/>
      <c r="TD7" s="29"/>
      <c r="TE7" s="29"/>
      <c r="TF7" s="29"/>
      <c r="TG7" s="29"/>
      <c r="TH7" s="29"/>
      <c r="TI7" s="29"/>
      <c r="TJ7" s="29"/>
      <c r="TK7" s="29"/>
      <c r="TL7" s="29"/>
      <c r="TM7" s="29"/>
      <c r="TN7" s="29"/>
      <c r="TO7" s="29"/>
      <c r="TP7" s="29"/>
      <c r="TQ7" s="29"/>
      <c r="TR7" s="29"/>
      <c r="TS7" s="29"/>
      <c r="TT7" s="29"/>
      <c r="TU7" s="29"/>
      <c r="TV7" s="29"/>
      <c r="TW7" s="29"/>
      <c r="TX7" s="29"/>
      <c r="TY7" s="29"/>
      <c r="TZ7" s="29"/>
      <c r="UA7" s="29"/>
      <c r="UB7" s="29"/>
      <c r="UC7" s="29"/>
      <c r="UD7" s="29"/>
      <c r="UE7" s="29"/>
      <c r="UF7" s="29"/>
      <c r="UG7" s="29"/>
      <c r="UH7" s="29"/>
      <c r="UI7" s="29"/>
      <c r="UJ7" s="29"/>
      <c r="UK7" s="29"/>
      <c r="UL7" s="29"/>
      <c r="UM7" s="29"/>
      <c r="UN7" s="29"/>
      <c r="UO7" s="29"/>
      <c r="UP7" s="29"/>
      <c r="UQ7" s="29"/>
      <c r="UR7" s="29"/>
      <c r="US7" s="29"/>
      <c r="UT7" s="29"/>
      <c r="UU7" s="29"/>
      <c r="UV7" s="29"/>
      <c r="UW7" s="29"/>
      <c r="UX7" s="29"/>
      <c r="UY7" s="29"/>
      <c r="UZ7" s="29"/>
      <c r="VA7" s="29"/>
      <c r="VB7" s="29"/>
      <c r="VC7" s="29"/>
      <c r="VD7" s="29"/>
      <c r="VE7" s="29"/>
      <c r="VF7" s="29"/>
      <c r="VG7" s="29"/>
      <c r="VH7" s="29"/>
      <c r="VI7" s="29"/>
      <c r="VJ7" s="29"/>
      <c r="VK7" s="29"/>
      <c r="VL7" s="29"/>
      <c r="VM7" s="29"/>
      <c r="VN7" s="29"/>
      <c r="VO7" s="29"/>
      <c r="VP7" s="29"/>
      <c r="VQ7" s="29"/>
      <c r="VR7" s="29"/>
      <c r="VS7" s="29"/>
      <c r="VT7" s="29"/>
      <c r="VU7" s="29"/>
      <c r="VV7" s="29"/>
      <c r="VW7" s="29"/>
      <c r="VX7" s="29"/>
      <c r="VY7" s="29"/>
      <c r="VZ7" s="29"/>
      <c r="WA7" s="29"/>
      <c r="WB7" s="29"/>
      <c r="WC7" s="29"/>
      <c r="WD7" s="29"/>
      <c r="WE7" s="29"/>
      <c r="WF7" s="29"/>
      <c r="WG7" s="29"/>
      <c r="WH7" s="29"/>
      <c r="WI7" s="29"/>
      <c r="WJ7" s="29"/>
      <c r="WK7" s="29"/>
      <c r="WL7" s="29"/>
      <c r="WM7" s="29"/>
      <c r="WN7" s="29"/>
      <c r="WO7" s="29"/>
      <c r="WP7" s="29"/>
      <c r="WQ7" s="29"/>
      <c r="WR7" s="29"/>
      <c r="WS7" s="29"/>
      <c r="WT7" s="29"/>
      <c r="WU7" s="29"/>
      <c r="WV7" s="29"/>
      <c r="WW7" s="29"/>
      <c r="WX7" s="29"/>
      <c r="WY7" s="29"/>
      <c r="WZ7" s="29"/>
      <c r="XA7" s="29"/>
      <c r="XB7" s="29"/>
      <c r="XC7" s="29"/>
      <c r="XD7" s="29"/>
      <c r="XE7" s="29"/>
      <c r="XF7" s="29"/>
      <c r="XG7" s="29"/>
      <c r="XH7" s="29"/>
      <c r="XI7" s="29"/>
      <c r="XJ7" s="29"/>
      <c r="XK7" s="29"/>
      <c r="XL7" s="29"/>
      <c r="XM7" s="29"/>
      <c r="XN7" s="29"/>
      <c r="XO7" s="29"/>
      <c r="XP7" s="29"/>
      <c r="XQ7" s="29"/>
      <c r="XR7" s="29"/>
      <c r="XS7" s="29"/>
      <c r="XT7" s="29"/>
      <c r="XU7" s="29"/>
      <c r="XV7" s="29"/>
      <c r="XW7" s="29"/>
      <c r="XX7" s="29"/>
      <c r="XY7" s="29"/>
      <c r="XZ7" s="29"/>
      <c r="YA7" s="29"/>
      <c r="YB7" s="29"/>
      <c r="YC7" s="29"/>
      <c r="YD7" s="29"/>
      <c r="YE7" s="29"/>
      <c r="YF7" s="29"/>
      <c r="YG7" s="29"/>
      <c r="YH7" s="29"/>
      <c r="YI7" s="29"/>
      <c r="YJ7" s="29"/>
      <c r="YK7" s="29"/>
      <c r="YL7" s="29"/>
      <c r="YM7" s="29"/>
      <c r="YN7" s="29"/>
      <c r="YO7" s="29"/>
      <c r="YP7" s="29"/>
      <c r="YQ7" s="29"/>
      <c r="YR7" s="29"/>
      <c r="YS7" s="29"/>
      <c r="YT7" s="29"/>
      <c r="YU7" s="29"/>
      <c r="YV7" s="29"/>
      <c r="YW7" s="29"/>
      <c r="YX7" s="29"/>
      <c r="YY7" s="29"/>
      <c r="YZ7" s="29"/>
      <c r="ZA7" s="29"/>
      <c r="ZB7" s="29"/>
      <c r="ZC7" s="29"/>
      <c r="ZD7" s="29"/>
      <c r="ZE7" s="29"/>
      <c r="ZF7" s="29"/>
      <c r="ZG7" s="29"/>
      <c r="ZH7" s="29"/>
      <c r="ZI7" s="29"/>
      <c r="ZJ7" s="29"/>
      <c r="ZK7" s="29"/>
      <c r="ZL7" s="29"/>
      <c r="ZM7" s="29"/>
      <c r="ZN7" s="29"/>
      <c r="ZO7" s="29"/>
      <c r="ZP7" s="29"/>
      <c r="ZQ7" s="29"/>
      <c r="ZR7" s="29"/>
      <c r="ZS7" s="29"/>
      <c r="ZT7" s="29"/>
      <c r="ZU7" s="29"/>
      <c r="ZV7" s="29"/>
      <c r="ZW7" s="29"/>
      <c r="ZX7" s="29"/>
      <c r="ZY7" s="29"/>
      <c r="ZZ7" s="29"/>
      <c r="AAA7" s="29"/>
      <c r="AAB7" s="29"/>
      <c r="AAC7" s="29"/>
      <c r="AAD7" s="29"/>
      <c r="AAE7" s="29"/>
      <c r="AAF7" s="29"/>
      <c r="AAG7" s="29"/>
      <c r="AAH7" s="29"/>
      <c r="AAI7" s="29"/>
      <c r="AAJ7" s="29"/>
      <c r="AAK7" s="29"/>
      <c r="AAL7" s="29"/>
      <c r="AAM7" s="29"/>
      <c r="AAN7" s="29"/>
      <c r="AAO7" s="29"/>
      <c r="AAP7" s="29"/>
      <c r="AAQ7" s="29"/>
      <c r="AAR7" s="29"/>
      <c r="AAS7" s="29"/>
      <c r="AAT7" s="29"/>
      <c r="AAU7" s="29"/>
      <c r="AAV7" s="29"/>
      <c r="AAW7" s="29"/>
      <c r="AAX7" s="29"/>
      <c r="AAY7" s="29"/>
      <c r="AAZ7" s="29"/>
      <c r="ABA7" s="29"/>
      <c r="ABB7" s="29"/>
      <c r="ABC7" s="29"/>
      <c r="ABD7" s="29"/>
      <c r="ABE7" s="29"/>
      <c r="ABF7" s="29"/>
      <c r="ABG7" s="29"/>
      <c r="ABH7" s="29"/>
      <c r="ABI7" s="29"/>
      <c r="ABJ7" s="29"/>
      <c r="ABK7" s="29"/>
      <c r="ABL7" s="29"/>
      <c r="ABM7" s="29"/>
      <c r="ABN7" s="29"/>
      <c r="ABO7" s="29"/>
      <c r="ABP7" s="29"/>
      <c r="ABQ7" s="29"/>
      <c r="ABR7" s="29"/>
      <c r="ABS7" s="29"/>
      <c r="ABT7" s="29"/>
      <c r="ABU7" s="29"/>
      <c r="ABV7" s="29"/>
      <c r="ABW7" s="29"/>
      <c r="ABX7" s="29"/>
      <c r="ABY7" s="29"/>
      <c r="ABZ7" s="29"/>
      <c r="ACA7" s="29"/>
      <c r="ACB7" s="29"/>
      <c r="ACC7" s="29"/>
      <c r="ACD7" s="29"/>
      <c r="ACE7" s="29"/>
      <c r="ACF7" s="29"/>
      <c r="ACG7" s="29"/>
      <c r="ACH7" s="29"/>
      <c r="ACI7" s="29"/>
      <c r="ACJ7" s="29"/>
      <c r="ACK7" s="29"/>
      <c r="ACL7" s="29"/>
      <c r="ACM7" s="29"/>
      <c r="ACN7" s="29"/>
      <c r="ACO7" s="29"/>
      <c r="ACP7" s="29"/>
      <c r="ACQ7" s="29"/>
      <c r="ACR7" s="29"/>
      <c r="ACS7" s="29"/>
      <c r="ACT7" s="29"/>
      <c r="ACU7" s="29"/>
      <c r="ACV7" s="29"/>
      <c r="ACW7" s="29"/>
      <c r="ACX7" s="29"/>
      <c r="ACY7" s="29"/>
      <c r="ACZ7" s="29"/>
      <c r="ADA7" s="29"/>
      <c r="ADB7" s="29"/>
      <c r="ADC7" s="29"/>
      <c r="ADD7" s="29"/>
      <c r="ADE7" s="29"/>
      <c r="ADF7" s="29"/>
      <c r="ADG7" s="29"/>
      <c r="ADH7" s="29"/>
      <c r="ADI7" s="29"/>
      <c r="ADJ7" s="29"/>
      <c r="ADK7" s="29"/>
      <c r="ADL7" s="29"/>
      <c r="ADM7" s="29"/>
      <c r="ADN7" s="29"/>
      <c r="ADO7" s="29"/>
      <c r="ADP7" s="29"/>
      <c r="ADQ7" s="29"/>
      <c r="ADR7" s="29"/>
      <c r="ADS7" s="29"/>
      <c r="ADT7" s="29"/>
      <c r="ADU7" s="29"/>
      <c r="ADV7" s="29"/>
      <c r="ADW7" s="29"/>
      <c r="ADX7" s="29"/>
      <c r="ADY7" s="29"/>
      <c r="ADZ7" s="29"/>
      <c r="AEA7" s="29"/>
      <c r="AEB7" s="29"/>
      <c r="AEC7" s="29"/>
      <c r="AED7" s="29"/>
      <c r="AEE7" s="29"/>
      <c r="AEF7" s="29"/>
      <c r="AEG7" s="29"/>
      <c r="AEH7" s="29"/>
      <c r="AEI7" s="29"/>
      <c r="AEJ7" s="29"/>
      <c r="AEK7" s="29"/>
      <c r="AEL7" s="29"/>
      <c r="AEM7" s="29"/>
      <c r="AEN7" s="29"/>
      <c r="AEO7" s="29"/>
      <c r="AEP7" s="29"/>
      <c r="AEQ7" s="29"/>
      <c r="AER7" s="29"/>
      <c r="AES7" s="29"/>
      <c r="AET7" s="29"/>
      <c r="AEU7" s="29"/>
      <c r="AEV7" s="29"/>
      <c r="AEW7" s="29"/>
      <c r="AEX7" s="29"/>
      <c r="AEY7" s="29"/>
      <c r="AEZ7" s="29"/>
      <c r="AFA7" s="29"/>
      <c r="AFB7" s="29"/>
      <c r="AFC7" s="29"/>
      <c r="AFD7" s="29"/>
      <c r="AFE7" s="29"/>
      <c r="AFF7" s="29"/>
      <c r="AFG7" s="29"/>
      <c r="AFH7" s="29"/>
      <c r="AFI7" s="29"/>
      <c r="AFJ7" s="29"/>
      <c r="AFK7" s="29"/>
      <c r="AFL7" s="29"/>
      <c r="AFM7" s="29"/>
      <c r="AFN7" s="29"/>
      <c r="AFO7" s="29"/>
      <c r="AFP7" s="29"/>
      <c r="AFQ7" s="29"/>
      <c r="AFR7" s="29"/>
      <c r="AFS7" s="29"/>
      <c r="AFT7" s="29"/>
      <c r="AFU7" s="29"/>
      <c r="AFV7" s="29"/>
      <c r="AFW7" s="29"/>
      <c r="AFX7" s="29"/>
      <c r="AFY7" s="29"/>
      <c r="AFZ7" s="29"/>
      <c r="AGA7" s="29"/>
      <c r="AGB7" s="29"/>
      <c r="AGC7" s="29"/>
      <c r="AGD7" s="29"/>
      <c r="AGE7" s="29"/>
      <c r="AGF7" s="29"/>
      <c r="AGG7" s="29"/>
      <c r="AGH7" s="29"/>
      <c r="AGI7" s="29"/>
      <c r="AGJ7" s="29"/>
      <c r="AGK7" s="29"/>
      <c r="AGL7" s="29"/>
      <c r="AGM7" s="29"/>
      <c r="AGN7" s="29"/>
      <c r="AGO7" s="29"/>
      <c r="AGP7" s="29"/>
      <c r="AGQ7" s="29"/>
      <c r="AGR7" s="29"/>
      <c r="AGS7" s="29"/>
      <c r="AGT7" s="29"/>
      <c r="AGU7" s="29"/>
      <c r="AGV7" s="29"/>
      <c r="AGW7" s="29"/>
      <c r="AGX7" s="29"/>
      <c r="AGY7" s="29"/>
      <c r="AGZ7" s="29"/>
      <c r="AHA7" s="29"/>
      <c r="AHB7" s="29"/>
      <c r="AHC7" s="29"/>
      <c r="AHD7" s="29"/>
      <c r="AHE7" s="29"/>
      <c r="AHF7" s="29"/>
      <c r="AHG7" s="29"/>
      <c r="AHH7" s="29"/>
      <c r="AHI7" s="29"/>
      <c r="AHJ7" s="29"/>
      <c r="AHK7" s="29"/>
      <c r="AHL7" s="29"/>
      <c r="AHM7" s="29"/>
      <c r="AHN7" s="29"/>
      <c r="AHO7" s="29"/>
      <c r="AHP7" s="29"/>
      <c r="AHQ7" s="29"/>
      <c r="AHR7" s="29"/>
      <c r="AHS7" s="29"/>
      <c r="AHT7" s="29"/>
      <c r="AHU7" s="29"/>
      <c r="AHV7" s="29"/>
      <c r="AHW7" s="29"/>
      <c r="AHX7" s="29"/>
      <c r="AHY7" s="29"/>
      <c r="AHZ7" s="29"/>
      <c r="AIA7" s="29"/>
      <c r="AIB7" s="29"/>
      <c r="AIC7" s="29"/>
      <c r="AID7" s="29"/>
      <c r="AIE7" s="29"/>
      <c r="AIF7" s="29"/>
      <c r="AIG7" s="29"/>
      <c r="AIH7" s="29"/>
      <c r="AII7" s="29"/>
      <c r="AIJ7" s="29"/>
      <c r="AIK7" s="29"/>
      <c r="AIL7" s="29"/>
      <c r="AIM7" s="29"/>
      <c r="AIN7" s="29"/>
      <c r="AIO7" s="29"/>
      <c r="AIP7" s="29"/>
      <c r="AIQ7" s="29"/>
      <c r="AIR7" s="29"/>
      <c r="AIS7" s="29"/>
      <c r="AIT7" s="29"/>
      <c r="AIU7" s="29"/>
      <c r="AIV7" s="29"/>
      <c r="AIW7" s="29"/>
      <c r="AIX7" s="29"/>
      <c r="AIY7" s="29"/>
      <c r="AIZ7" s="29"/>
      <c r="AJA7" s="29"/>
      <c r="AJB7" s="29"/>
      <c r="AJC7" s="29"/>
      <c r="AJD7" s="29"/>
      <c r="AJE7" s="29"/>
      <c r="AJF7" s="29"/>
      <c r="AJG7" s="29"/>
      <c r="AJH7" s="29"/>
      <c r="AJI7" s="29"/>
      <c r="AJJ7" s="29"/>
      <c r="AJK7" s="29"/>
      <c r="AJL7" s="29"/>
      <c r="AJM7" s="29"/>
      <c r="AJN7" s="29"/>
      <c r="AJO7" s="29"/>
      <c r="AJP7" s="29"/>
      <c r="AJQ7" s="29"/>
      <c r="AJR7" s="29"/>
      <c r="AJS7" s="29"/>
      <c r="AJT7" s="29"/>
      <c r="AJU7" s="29"/>
      <c r="AJV7" s="29"/>
      <c r="AJW7" s="29"/>
      <c r="AJX7" s="29"/>
      <c r="AJY7" s="29"/>
      <c r="AJZ7" s="29"/>
      <c r="AKA7" s="29"/>
      <c r="AKB7" s="29"/>
      <c r="AKC7" s="29"/>
      <c r="AKD7" s="29"/>
      <c r="AKE7" s="29"/>
      <c r="AKF7" s="29"/>
      <c r="AKG7" s="29"/>
      <c r="AKH7" s="29"/>
      <c r="AKI7" s="29"/>
      <c r="AKJ7" s="29"/>
      <c r="AKK7" s="29"/>
      <c r="AKL7" s="29"/>
      <c r="AKM7" s="29"/>
      <c r="AKN7" s="29"/>
      <c r="AKO7" s="29"/>
      <c r="AKP7" s="29"/>
      <c r="AKQ7" s="29"/>
      <c r="AKR7" s="29"/>
      <c r="AKS7" s="29"/>
      <c r="AKT7" s="29"/>
      <c r="AKU7" s="29"/>
      <c r="AKV7" s="29"/>
      <c r="AKW7" s="29"/>
      <c r="AKX7" s="29"/>
      <c r="AKY7" s="29"/>
      <c r="AKZ7" s="29"/>
      <c r="ALA7" s="29"/>
      <c r="ALB7" s="29"/>
      <c r="ALC7" s="29"/>
      <c r="ALD7" s="29"/>
      <c r="ALE7" s="29"/>
      <c r="ALF7" s="29"/>
      <c r="ALG7" s="29"/>
      <c r="ALH7" s="29"/>
      <c r="ALI7" s="29"/>
      <c r="ALJ7" s="29"/>
      <c r="ALK7" s="29"/>
      <c r="ALL7" s="29"/>
      <c r="ALM7" s="29"/>
      <c r="ALN7" s="29"/>
      <c r="ALO7" s="29"/>
      <c r="ALP7" s="29"/>
      <c r="ALQ7" s="29"/>
      <c r="ALR7" s="29"/>
      <c r="ALS7" s="29"/>
      <c r="ALT7" s="29"/>
      <c r="ALU7" s="29"/>
      <c r="ALV7" s="29"/>
      <c r="ALW7" s="29"/>
      <c r="ALX7" s="29"/>
      <c r="ALY7" s="29"/>
      <c r="ALZ7" s="29"/>
      <c r="AMA7" s="29"/>
      <c r="AMB7" s="29"/>
      <c r="AMC7" s="29"/>
      <c r="AMD7" s="29"/>
      <c r="AME7" s="29"/>
      <c r="AMF7" s="29"/>
      <c r="AMG7" s="29"/>
      <c r="AMH7" s="29"/>
      <c r="AMI7" s="29"/>
      <c r="AMJ7" s="29"/>
      <c r="AMK7" s="29"/>
      <c r="AML7" s="29"/>
      <c r="AMM7" s="29"/>
      <c r="AMN7" s="29"/>
      <c r="AMO7" s="29"/>
      <c r="AMP7" s="29"/>
      <c r="AMQ7" s="29"/>
      <c r="AMR7" s="29"/>
      <c r="AMS7" s="29"/>
      <c r="AMT7" s="29"/>
      <c r="AMU7" s="29"/>
      <c r="AMV7" s="29"/>
      <c r="AMW7" s="29"/>
      <c r="AMX7" s="29"/>
      <c r="AMY7" s="29"/>
      <c r="AMZ7" s="29"/>
      <c r="ANA7" s="29"/>
      <c r="ANB7" s="29"/>
      <c r="ANC7" s="29"/>
      <c r="AND7" s="29"/>
      <c r="ANE7" s="29"/>
      <c r="ANF7" s="29"/>
      <c r="ANG7" s="29"/>
      <c r="ANH7" s="29"/>
      <c r="ANI7" s="29"/>
      <c r="ANJ7" s="29"/>
      <c r="ANK7" s="29"/>
      <c r="ANL7" s="29"/>
      <c r="ANM7" s="29"/>
      <c r="ANN7" s="29"/>
      <c r="ANO7" s="29"/>
      <c r="ANP7" s="29"/>
      <c r="ANQ7" s="29"/>
      <c r="ANR7" s="29"/>
      <c r="ANS7" s="29"/>
      <c r="ANT7" s="29"/>
      <c r="ANU7" s="29"/>
      <c r="ANV7" s="29"/>
      <c r="ANW7" s="29"/>
      <c r="ANX7" s="29"/>
      <c r="ANY7" s="29"/>
      <c r="ANZ7" s="29"/>
      <c r="AOA7" s="29"/>
      <c r="AOB7" s="29"/>
      <c r="AOC7" s="29"/>
      <c r="AOD7" s="29"/>
      <c r="AOE7" s="29"/>
      <c r="AOF7" s="29"/>
      <c r="AOG7" s="29"/>
      <c r="AOH7" s="29"/>
      <c r="AOI7" s="29"/>
      <c r="AOJ7" s="29"/>
      <c r="AOK7" s="29"/>
      <c r="AOL7" s="29"/>
      <c r="AOM7" s="29"/>
      <c r="AON7" s="29"/>
      <c r="AOO7" s="29"/>
      <c r="AOP7" s="29"/>
      <c r="AOQ7" s="29"/>
      <c r="AOR7" s="29"/>
      <c r="AOS7" s="29"/>
      <c r="AOT7" s="29"/>
      <c r="AOU7" s="29"/>
      <c r="AOV7" s="29"/>
      <c r="AOW7" s="29"/>
      <c r="AOX7" s="29"/>
      <c r="AOY7" s="29"/>
      <c r="AOZ7" s="29"/>
      <c r="APA7" s="29"/>
      <c r="APB7" s="29"/>
      <c r="APC7" s="29"/>
      <c r="APD7" s="29"/>
      <c r="APE7" s="29"/>
      <c r="APF7" s="29"/>
      <c r="APG7" s="29"/>
      <c r="APH7" s="29"/>
      <c r="API7" s="29"/>
      <c r="APJ7" s="29"/>
      <c r="APK7" s="29"/>
      <c r="APL7" s="29"/>
      <c r="APM7" s="29"/>
      <c r="APN7" s="29"/>
      <c r="APO7" s="29"/>
      <c r="APP7" s="29"/>
      <c r="APQ7" s="29"/>
      <c r="APR7" s="29"/>
      <c r="APS7" s="29"/>
      <c r="APT7" s="29"/>
      <c r="APU7" s="29"/>
      <c r="APV7" s="29"/>
      <c r="APW7" s="29"/>
      <c r="APX7" s="29"/>
      <c r="APY7" s="29"/>
      <c r="APZ7" s="29"/>
      <c r="AQA7" s="29"/>
      <c r="AQB7" s="29"/>
      <c r="AQC7" s="29"/>
      <c r="AQD7" s="29"/>
      <c r="AQE7" s="29"/>
      <c r="AQF7" s="29"/>
      <c r="AQG7" s="29"/>
      <c r="AQH7" s="29"/>
      <c r="AQI7" s="29"/>
      <c r="AQJ7" s="29"/>
      <c r="AQK7" s="29"/>
      <c r="AQL7" s="29"/>
      <c r="AQM7" s="29"/>
      <c r="AQN7" s="29"/>
      <c r="AQO7" s="29"/>
      <c r="AQP7" s="29"/>
      <c r="AQQ7" s="29"/>
      <c r="AQR7" s="29"/>
      <c r="AQS7" s="29"/>
      <c r="AQT7" s="29"/>
      <c r="AQU7" s="29"/>
      <c r="AQV7" s="29"/>
      <c r="AQW7" s="29"/>
      <c r="AQX7" s="29"/>
      <c r="AQY7" s="29"/>
      <c r="AQZ7" s="29"/>
      <c r="ARA7" s="29"/>
      <c r="ARB7" s="29"/>
      <c r="ARC7" s="29"/>
      <c r="ARD7" s="29"/>
      <c r="ARE7" s="29"/>
      <c r="ARF7" s="29"/>
      <c r="ARG7" s="29"/>
      <c r="ARH7" s="29"/>
      <c r="ARI7" s="29"/>
      <c r="ARJ7" s="29"/>
      <c r="ARK7" s="29"/>
      <c r="ARL7" s="29"/>
      <c r="ARM7" s="29"/>
      <c r="ARN7" s="29"/>
      <c r="ARO7" s="29"/>
      <c r="ARP7" s="29"/>
      <c r="ARQ7" s="29"/>
      <c r="ARR7" s="29"/>
      <c r="ARS7" s="29"/>
      <c r="ART7" s="29"/>
      <c r="ARU7" s="29"/>
      <c r="ARV7" s="29"/>
      <c r="ARW7" s="29"/>
      <c r="ARX7" s="29"/>
      <c r="ARY7" s="29"/>
      <c r="ARZ7" s="29"/>
      <c r="ASA7" s="29"/>
      <c r="ASB7" s="29"/>
      <c r="ASC7" s="29"/>
      <c r="ASD7" s="29"/>
      <c r="ASE7" s="29"/>
      <c r="ASF7" s="29"/>
      <c r="ASG7" s="29"/>
      <c r="ASH7" s="29"/>
      <c r="ASI7" s="29"/>
      <c r="ASJ7" s="29"/>
      <c r="ASK7" s="29"/>
      <c r="ASL7" s="29"/>
      <c r="ASM7" s="29"/>
      <c r="ASN7" s="29"/>
      <c r="ASO7" s="29"/>
      <c r="ASP7" s="29"/>
      <c r="ASQ7" s="29"/>
      <c r="ASR7" s="29"/>
      <c r="ASS7" s="29"/>
      <c r="AST7" s="29"/>
      <c r="ASU7" s="29"/>
      <c r="ASV7" s="29"/>
      <c r="ASW7" s="29"/>
      <c r="ASX7" s="29"/>
      <c r="ASY7" s="29"/>
      <c r="ASZ7" s="29"/>
      <c r="ATA7" s="29"/>
      <c r="ATB7" s="29"/>
      <c r="ATC7" s="29"/>
      <c r="ATD7" s="29"/>
      <c r="ATE7" s="29"/>
      <c r="ATF7" s="29"/>
      <c r="ATG7" s="29"/>
      <c r="ATH7" s="29"/>
      <c r="ATI7" s="29"/>
      <c r="ATJ7" s="29"/>
      <c r="ATK7" s="29"/>
      <c r="ATL7" s="29"/>
      <c r="ATM7" s="29"/>
      <c r="ATN7" s="29"/>
      <c r="ATO7" s="29"/>
      <c r="ATP7" s="29"/>
      <c r="ATQ7" s="29"/>
      <c r="ATR7" s="29"/>
      <c r="ATS7" s="29"/>
      <c r="ATT7" s="29"/>
      <c r="ATU7" s="29"/>
      <c r="ATV7" s="29"/>
      <c r="ATW7" s="29"/>
      <c r="ATX7" s="29"/>
      <c r="ATY7" s="29"/>
      <c r="ATZ7" s="29"/>
      <c r="AUA7" s="29"/>
      <c r="AUB7" s="29"/>
      <c r="AUC7" s="29"/>
      <c r="AUD7" s="29"/>
      <c r="AUE7" s="29"/>
      <c r="AUF7" s="29"/>
      <c r="AUG7" s="29"/>
      <c r="AUH7" s="29"/>
      <c r="AUI7" s="29"/>
      <c r="AUJ7" s="29"/>
      <c r="AUK7" s="29"/>
      <c r="AUL7" s="29"/>
      <c r="AUM7" s="29"/>
      <c r="AUN7" s="29"/>
      <c r="AUO7" s="29"/>
      <c r="AUP7" s="29"/>
      <c r="AUQ7" s="29"/>
      <c r="AUR7" s="29"/>
      <c r="AUS7" s="29"/>
      <c r="AUT7" s="29"/>
      <c r="AUU7" s="29"/>
      <c r="AUV7" s="29"/>
      <c r="AUW7" s="29"/>
      <c r="AUX7" s="29"/>
      <c r="AUY7" s="29"/>
      <c r="AUZ7" s="29"/>
      <c r="AVA7" s="29"/>
      <c r="AVB7" s="29"/>
      <c r="AVC7" s="29"/>
      <c r="AVD7" s="29"/>
      <c r="AVE7" s="29"/>
      <c r="AVF7" s="29"/>
      <c r="AVG7" s="29"/>
      <c r="AVH7" s="29"/>
      <c r="AVI7" s="29"/>
      <c r="AVJ7" s="29"/>
      <c r="AVK7" s="29"/>
      <c r="AVL7" s="29"/>
      <c r="AVM7" s="29"/>
      <c r="AVN7" s="29"/>
      <c r="AVO7" s="29"/>
      <c r="AVP7" s="29"/>
      <c r="AVQ7" s="29"/>
      <c r="AVR7" s="29"/>
      <c r="AVS7" s="29"/>
      <c r="AVT7" s="29"/>
      <c r="AVU7" s="29"/>
      <c r="AVV7" s="29"/>
      <c r="AVW7" s="29"/>
      <c r="AVX7" s="29"/>
      <c r="AVY7" s="29"/>
      <c r="AVZ7" s="29"/>
      <c r="AWA7" s="29"/>
      <c r="AWB7" s="29"/>
      <c r="AWC7" s="29"/>
      <c r="AWD7" s="29"/>
      <c r="AWE7" s="29"/>
      <c r="AWF7" s="29"/>
      <c r="AWG7" s="29"/>
      <c r="AWH7" s="29"/>
      <c r="AWI7" s="29"/>
      <c r="AWJ7" s="29"/>
      <c r="AWK7" s="29"/>
      <c r="AWL7" s="29"/>
      <c r="AWM7" s="29"/>
      <c r="AWN7" s="29"/>
      <c r="AWO7" s="29"/>
      <c r="AWP7" s="29"/>
      <c r="AWQ7" s="29"/>
      <c r="AWR7" s="29"/>
      <c r="AWS7" s="29"/>
      <c r="AWT7" s="29"/>
      <c r="AWU7" s="29"/>
      <c r="AWV7" s="29"/>
      <c r="AWW7" s="29"/>
      <c r="AWX7" s="29"/>
      <c r="AWY7" s="29"/>
      <c r="AWZ7" s="29"/>
      <c r="AXA7" s="29"/>
      <c r="AXB7" s="29"/>
      <c r="AXC7" s="29"/>
      <c r="AXD7" s="29"/>
      <c r="AXE7" s="29"/>
      <c r="AXF7" s="29"/>
      <c r="AXG7" s="29"/>
      <c r="AXH7" s="29"/>
      <c r="AXI7" s="29"/>
      <c r="AXJ7" s="29"/>
      <c r="AXK7" s="29"/>
      <c r="AXL7" s="29"/>
      <c r="AXM7" s="29"/>
      <c r="AXN7" s="29"/>
      <c r="AXO7" s="29"/>
      <c r="AXP7" s="29"/>
      <c r="AXQ7" s="29"/>
      <c r="AXR7" s="29"/>
      <c r="AXS7" s="29"/>
      <c r="AXT7" s="29"/>
      <c r="AXU7" s="29"/>
      <c r="AXV7" s="29"/>
      <c r="AXW7" s="29"/>
      <c r="AXX7" s="29"/>
      <c r="AXY7" s="29"/>
      <c r="AXZ7" s="29"/>
      <c r="AYA7" s="29"/>
      <c r="AYB7" s="29"/>
      <c r="AYC7" s="29"/>
      <c r="AYD7" s="29"/>
      <c r="AYE7" s="29"/>
      <c r="AYF7" s="29"/>
      <c r="AYG7" s="29"/>
      <c r="AYH7" s="29"/>
      <c r="AYI7" s="29"/>
      <c r="AYJ7" s="29"/>
      <c r="AYK7" s="29"/>
      <c r="AYL7" s="29"/>
      <c r="AYM7" s="29"/>
      <c r="AYN7" s="29"/>
      <c r="AYO7" s="29"/>
      <c r="AYP7" s="29"/>
      <c r="AYQ7" s="29"/>
      <c r="AYR7" s="29"/>
      <c r="AYS7" s="29"/>
      <c r="AYT7" s="29"/>
      <c r="AYU7" s="29"/>
      <c r="AYV7" s="29"/>
      <c r="AYW7" s="29"/>
      <c r="AYX7" s="29"/>
      <c r="AYY7" s="29"/>
      <c r="AYZ7" s="29"/>
      <c r="AZA7" s="29"/>
      <c r="AZB7" s="29"/>
      <c r="AZC7" s="29"/>
      <c r="AZD7" s="29"/>
      <c r="AZE7" s="29"/>
      <c r="AZF7" s="29"/>
      <c r="AZG7" s="29"/>
      <c r="AZH7" s="29"/>
      <c r="AZI7" s="29"/>
      <c r="AZJ7" s="29"/>
      <c r="AZK7" s="29"/>
      <c r="AZL7" s="29"/>
      <c r="AZM7" s="29"/>
      <c r="AZN7" s="29"/>
      <c r="AZO7" s="29"/>
      <c r="AZP7" s="29"/>
      <c r="AZQ7" s="29"/>
      <c r="AZR7" s="29"/>
      <c r="AZS7" s="29"/>
      <c r="AZT7" s="29"/>
      <c r="AZU7" s="29"/>
      <c r="AZV7" s="29"/>
      <c r="AZW7" s="29"/>
      <c r="AZX7" s="29"/>
      <c r="AZY7" s="29"/>
      <c r="AZZ7" s="29"/>
      <c r="BAA7" s="29"/>
      <c r="BAB7" s="29"/>
      <c r="BAC7" s="29"/>
      <c r="BAD7" s="29"/>
      <c r="BAE7" s="29"/>
      <c r="BAF7" s="29"/>
      <c r="BAG7" s="29"/>
    </row>
    <row r="8" spans="1:1385" s="89" customFormat="1" ht="14" x14ac:dyDescent="0.2">
      <c r="A8" s="89" t="s">
        <v>4513</v>
      </c>
      <c r="B8" s="44">
        <v>202</v>
      </c>
      <c r="C8" s="44">
        <v>195</v>
      </c>
      <c r="D8" s="40">
        <v>39883856</v>
      </c>
      <c r="E8" s="44">
        <v>3910401</v>
      </c>
      <c r="F8" s="31" t="s">
        <v>653</v>
      </c>
      <c r="G8" s="30" t="s">
        <v>654</v>
      </c>
      <c r="H8" s="94">
        <v>31645</v>
      </c>
      <c r="I8" s="66" t="s">
        <v>480</v>
      </c>
      <c r="J8" s="40" t="s">
        <v>563</v>
      </c>
      <c r="K8" s="42">
        <v>25</v>
      </c>
      <c r="L8" s="42">
        <v>24</v>
      </c>
      <c r="M8" s="42">
        <f t="shared" si="1"/>
        <v>1</v>
      </c>
      <c r="N8" s="30" t="s">
        <v>595</v>
      </c>
      <c r="O8" s="43" t="s">
        <v>807</v>
      </c>
      <c r="P8" s="30">
        <v>2</v>
      </c>
      <c r="Q8" s="44">
        <v>1</v>
      </c>
      <c r="R8" s="30" t="s">
        <v>834</v>
      </c>
      <c r="S8" s="30" t="s">
        <v>622</v>
      </c>
      <c r="T8" s="45">
        <v>41087</v>
      </c>
      <c r="U8" s="45">
        <v>41095</v>
      </c>
      <c r="V8" s="42">
        <v>8</v>
      </c>
      <c r="W8" s="32" t="s">
        <v>453</v>
      </c>
      <c r="X8" s="32" t="s">
        <v>564</v>
      </c>
      <c r="Y8" s="30" t="s">
        <v>1899</v>
      </c>
      <c r="Z8" s="30" t="s">
        <v>983</v>
      </c>
      <c r="AA8" s="56" t="s">
        <v>804</v>
      </c>
      <c r="AB8" s="45">
        <v>41115</v>
      </c>
      <c r="AC8" s="80" t="s">
        <v>804</v>
      </c>
      <c r="AD8" s="99">
        <v>42461</v>
      </c>
      <c r="AE8" s="61">
        <f t="shared" ref="AE8" si="8">((AD8-AB8)/365*12)</f>
        <v>44.252054794520546</v>
      </c>
      <c r="AF8" s="65" t="s">
        <v>539</v>
      </c>
      <c r="AG8" s="61">
        <v>1</v>
      </c>
      <c r="AH8" s="79" t="s">
        <v>638</v>
      </c>
      <c r="AI8" s="61">
        <v>4</v>
      </c>
      <c r="AJ8" s="65" t="s">
        <v>638</v>
      </c>
      <c r="AK8" s="61">
        <v>4</v>
      </c>
      <c r="AL8" s="65" t="s">
        <v>638</v>
      </c>
      <c r="AM8" s="61">
        <v>4</v>
      </c>
      <c r="AN8" s="65" t="s">
        <v>638</v>
      </c>
      <c r="AO8" s="61">
        <v>4</v>
      </c>
      <c r="AP8" s="65" t="s">
        <v>638</v>
      </c>
      <c r="AQ8" s="61">
        <v>4</v>
      </c>
      <c r="AR8" s="61" t="s">
        <v>453</v>
      </c>
      <c r="AS8" s="61" t="s">
        <v>453</v>
      </c>
      <c r="AT8" s="61" t="s">
        <v>453</v>
      </c>
      <c r="AU8" s="61" t="s">
        <v>453</v>
      </c>
      <c r="AV8" s="61"/>
      <c r="AW8" s="61"/>
      <c r="AX8" s="61"/>
      <c r="AY8" s="61"/>
      <c r="AZ8" s="61"/>
      <c r="BA8" s="61"/>
      <c r="BB8" s="86" t="s">
        <v>2952</v>
      </c>
      <c r="BC8" s="32" t="s">
        <v>638</v>
      </c>
      <c r="BD8" s="42">
        <v>4</v>
      </c>
      <c r="BE8" s="44">
        <v>2</v>
      </c>
      <c r="BF8" s="30" t="s">
        <v>883</v>
      </c>
      <c r="BG8" s="42">
        <v>1</v>
      </c>
      <c r="BH8" s="42" t="s">
        <v>453</v>
      </c>
      <c r="BI8" s="43" t="s">
        <v>807</v>
      </c>
      <c r="BJ8" s="40" t="s">
        <v>453</v>
      </c>
      <c r="BK8" s="40" t="s">
        <v>564</v>
      </c>
      <c r="BL8" s="40" t="s">
        <v>568</v>
      </c>
      <c r="BM8" s="40" t="s">
        <v>453</v>
      </c>
      <c r="BN8" s="31" t="s">
        <v>1201</v>
      </c>
      <c r="BO8" s="31" t="s">
        <v>2045</v>
      </c>
      <c r="BP8" s="30">
        <v>85</v>
      </c>
      <c r="BQ8" s="30">
        <v>107</v>
      </c>
      <c r="BR8" s="30">
        <v>95</v>
      </c>
      <c r="BS8" s="30" t="s">
        <v>2953</v>
      </c>
      <c r="BT8" s="30" t="s">
        <v>2954</v>
      </c>
      <c r="BU8" s="30" t="s">
        <v>453</v>
      </c>
      <c r="BV8" s="30" t="s">
        <v>872</v>
      </c>
      <c r="BW8" s="30" t="s">
        <v>453</v>
      </c>
      <c r="BX8" s="30" t="s">
        <v>984</v>
      </c>
      <c r="BY8" s="30" t="s">
        <v>985</v>
      </c>
      <c r="BZ8" s="30" t="s">
        <v>453</v>
      </c>
      <c r="CA8" s="30" t="s">
        <v>453</v>
      </c>
      <c r="CB8" s="30" t="s">
        <v>453</v>
      </c>
      <c r="CC8" s="30" t="s">
        <v>1737</v>
      </c>
      <c r="CD8" s="29"/>
      <c r="CE8" s="29"/>
      <c r="CF8" s="29"/>
      <c r="CG8" s="29"/>
      <c r="CH8" s="29"/>
      <c r="CI8" s="29"/>
      <c r="CJ8" s="29"/>
      <c r="CK8" s="29"/>
      <c r="CL8" s="29"/>
      <c r="CM8" s="29"/>
      <c r="CN8" s="29"/>
      <c r="CO8" s="29"/>
      <c r="CP8" s="29"/>
      <c r="CQ8" s="29"/>
      <c r="CR8" s="29"/>
      <c r="CS8" s="29"/>
      <c r="CT8" s="29"/>
      <c r="CU8" s="29"/>
      <c r="CV8" s="29"/>
      <c r="CW8" s="29"/>
      <c r="CX8" s="29"/>
      <c r="CY8" s="29"/>
      <c r="CZ8" s="29"/>
      <c r="DA8" s="29"/>
      <c r="DB8" s="29"/>
      <c r="DC8" s="29"/>
      <c r="DD8" s="29"/>
      <c r="DE8" s="29"/>
      <c r="DF8" s="29"/>
      <c r="DG8" s="29"/>
      <c r="DH8" s="29"/>
      <c r="DI8" s="29"/>
      <c r="DJ8" s="29"/>
      <c r="DK8" s="29"/>
      <c r="DL8" s="29"/>
      <c r="DM8" s="29"/>
      <c r="DN8" s="29"/>
      <c r="DO8" s="29"/>
      <c r="DP8" s="29"/>
      <c r="DQ8" s="29"/>
      <c r="DR8" s="29"/>
      <c r="DS8" s="29"/>
      <c r="DT8" s="29"/>
      <c r="DU8" s="29"/>
      <c r="DV8" s="29"/>
      <c r="DW8" s="29"/>
      <c r="DX8" s="29"/>
      <c r="DY8" s="29"/>
      <c r="DZ8" s="29"/>
      <c r="EA8" s="29"/>
      <c r="EB8" s="29"/>
      <c r="EC8" s="29"/>
      <c r="ED8" s="29"/>
      <c r="EE8" s="29"/>
      <c r="EF8" s="29"/>
      <c r="EG8" s="29"/>
      <c r="EH8" s="29"/>
      <c r="EI8" s="29"/>
      <c r="EJ8" s="29"/>
      <c r="EK8" s="29"/>
      <c r="EL8" s="29"/>
      <c r="EM8" s="29"/>
      <c r="EN8" s="29"/>
      <c r="EO8" s="29"/>
      <c r="EP8" s="29"/>
      <c r="EQ8" s="29"/>
      <c r="ER8" s="29"/>
      <c r="ES8" s="29"/>
      <c r="ET8" s="29"/>
      <c r="EU8" s="29"/>
      <c r="EV8" s="29"/>
      <c r="EW8" s="29"/>
      <c r="EX8" s="29"/>
      <c r="EY8" s="29"/>
      <c r="EZ8" s="29"/>
      <c r="FA8" s="29"/>
      <c r="FB8" s="29"/>
      <c r="FC8" s="29"/>
      <c r="FD8" s="29"/>
      <c r="FE8" s="29"/>
      <c r="FF8" s="29"/>
      <c r="FG8" s="29"/>
      <c r="FH8" s="29"/>
      <c r="FI8" s="29"/>
      <c r="FJ8" s="29"/>
      <c r="FK8" s="29"/>
      <c r="FL8" s="29"/>
      <c r="FM8" s="29"/>
      <c r="FN8" s="29"/>
      <c r="FO8" s="29"/>
      <c r="FP8" s="29"/>
      <c r="FQ8" s="29"/>
      <c r="FR8" s="29"/>
      <c r="FS8" s="29"/>
      <c r="FT8" s="29"/>
      <c r="FU8" s="29"/>
      <c r="FV8" s="29"/>
      <c r="FW8" s="29"/>
      <c r="FX8" s="29"/>
      <c r="FY8" s="29"/>
      <c r="FZ8" s="29"/>
      <c r="GA8" s="29"/>
      <c r="GB8" s="29"/>
      <c r="GC8" s="29"/>
      <c r="GD8" s="29"/>
      <c r="GE8" s="29"/>
      <c r="GF8" s="29"/>
      <c r="GG8" s="29"/>
      <c r="GH8" s="29"/>
      <c r="GI8" s="29"/>
      <c r="GJ8" s="29"/>
      <c r="GK8" s="29"/>
      <c r="GL8" s="29"/>
      <c r="GM8" s="29"/>
      <c r="GN8" s="29"/>
      <c r="GO8" s="29"/>
      <c r="GP8" s="29"/>
      <c r="GQ8" s="29"/>
      <c r="GR8" s="29"/>
      <c r="GS8" s="29"/>
      <c r="GT8" s="29"/>
      <c r="GU8" s="29"/>
      <c r="GV8" s="29"/>
      <c r="GW8" s="29"/>
      <c r="GX8" s="29"/>
      <c r="GY8" s="29"/>
      <c r="GZ8" s="29"/>
      <c r="HA8" s="29"/>
      <c r="HB8" s="29"/>
      <c r="HC8" s="29"/>
      <c r="HD8" s="29"/>
      <c r="HE8" s="29"/>
      <c r="HF8" s="29"/>
      <c r="HG8" s="29"/>
      <c r="HH8" s="29"/>
      <c r="HI8" s="29"/>
      <c r="HJ8" s="29"/>
      <c r="HK8" s="29"/>
      <c r="HL8" s="29"/>
      <c r="HM8" s="29"/>
      <c r="HN8" s="29"/>
      <c r="HO8" s="29"/>
      <c r="HP8" s="29"/>
      <c r="HQ8" s="29"/>
      <c r="HR8" s="29"/>
      <c r="HS8" s="29"/>
      <c r="HT8" s="29"/>
      <c r="HU8" s="29"/>
      <c r="HV8" s="29"/>
      <c r="HW8" s="29"/>
      <c r="HX8" s="29"/>
      <c r="HY8" s="29"/>
      <c r="HZ8" s="29"/>
      <c r="IA8" s="29"/>
      <c r="IB8" s="29"/>
      <c r="IC8" s="29"/>
      <c r="ID8" s="29"/>
      <c r="IE8" s="29"/>
      <c r="IF8" s="29"/>
      <c r="IG8" s="29"/>
      <c r="IH8" s="29"/>
      <c r="II8" s="29"/>
      <c r="IJ8" s="29"/>
      <c r="IK8" s="29"/>
      <c r="IL8" s="29"/>
      <c r="IM8" s="29"/>
      <c r="IN8" s="29"/>
      <c r="IO8" s="29"/>
      <c r="IP8" s="29"/>
      <c r="IQ8" s="29"/>
      <c r="IR8" s="29"/>
      <c r="IS8" s="29"/>
      <c r="IT8" s="29"/>
      <c r="IU8" s="29"/>
      <c r="IV8" s="29"/>
      <c r="IW8" s="29"/>
      <c r="IX8" s="29"/>
      <c r="IY8" s="29"/>
      <c r="IZ8" s="29"/>
      <c r="JA8" s="29"/>
      <c r="JB8" s="29"/>
      <c r="JC8" s="29"/>
      <c r="JD8" s="29"/>
      <c r="JE8" s="29"/>
      <c r="JF8" s="29"/>
      <c r="JG8" s="29"/>
      <c r="JH8" s="29"/>
      <c r="JI8" s="29"/>
      <c r="JJ8" s="29"/>
      <c r="JK8" s="29"/>
      <c r="JL8" s="29"/>
      <c r="JM8" s="29"/>
      <c r="JN8" s="29"/>
      <c r="JO8" s="29"/>
      <c r="JP8" s="29"/>
      <c r="JQ8" s="29"/>
      <c r="JR8" s="29"/>
      <c r="JS8" s="29"/>
      <c r="JT8" s="29"/>
      <c r="JU8" s="29"/>
      <c r="JV8" s="29"/>
      <c r="JW8" s="29"/>
      <c r="JX8" s="29"/>
      <c r="JY8" s="29"/>
      <c r="JZ8" s="29"/>
      <c r="KA8" s="29"/>
      <c r="KB8" s="29"/>
      <c r="KC8" s="29"/>
      <c r="KD8" s="29"/>
      <c r="KE8" s="29"/>
      <c r="KF8" s="29"/>
      <c r="KG8" s="29"/>
      <c r="KH8" s="29"/>
      <c r="KI8" s="29"/>
      <c r="KJ8" s="29"/>
      <c r="KK8" s="29"/>
      <c r="KL8" s="29"/>
      <c r="KM8" s="29"/>
      <c r="KN8" s="29"/>
      <c r="KO8" s="29"/>
      <c r="KP8" s="29"/>
      <c r="KQ8" s="29"/>
      <c r="KR8" s="29"/>
      <c r="KS8" s="29"/>
      <c r="KT8" s="29"/>
      <c r="KU8" s="29"/>
      <c r="KV8" s="29"/>
      <c r="KW8" s="29"/>
      <c r="KX8" s="29"/>
      <c r="KY8" s="29"/>
      <c r="KZ8" s="29"/>
      <c r="LA8" s="29"/>
      <c r="LB8" s="29"/>
      <c r="LC8" s="29"/>
      <c r="LD8" s="29"/>
      <c r="LE8" s="29"/>
      <c r="LF8" s="29"/>
      <c r="LG8" s="29"/>
      <c r="LH8" s="29"/>
      <c r="LI8" s="29"/>
      <c r="LJ8" s="29"/>
      <c r="LK8" s="29"/>
      <c r="LL8" s="29"/>
      <c r="LM8" s="29"/>
      <c r="LN8" s="29"/>
      <c r="LO8" s="29"/>
      <c r="LP8" s="29"/>
      <c r="LQ8" s="29"/>
      <c r="LR8" s="29"/>
      <c r="LS8" s="29"/>
      <c r="LT8" s="29"/>
      <c r="LU8" s="29"/>
      <c r="LV8" s="29"/>
      <c r="LW8" s="29"/>
      <c r="LX8" s="29"/>
      <c r="LY8" s="29"/>
      <c r="LZ8" s="29"/>
      <c r="MA8" s="29"/>
      <c r="MB8" s="29"/>
      <c r="MC8" s="29"/>
      <c r="MD8" s="29"/>
      <c r="ME8" s="29"/>
      <c r="MF8" s="29"/>
      <c r="MG8" s="29"/>
      <c r="MH8" s="29"/>
      <c r="MI8" s="29"/>
      <c r="MJ8" s="29"/>
      <c r="MK8" s="29"/>
      <c r="ML8" s="29"/>
      <c r="MM8" s="29"/>
      <c r="MN8" s="29"/>
      <c r="MO8" s="29"/>
      <c r="MP8" s="29"/>
      <c r="MQ8" s="29"/>
      <c r="MR8" s="29"/>
      <c r="MS8" s="29"/>
      <c r="MT8" s="29"/>
      <c r="MU8" s="29"/>
      <c r="MV8" s="29"/>
      <c r="MW8" s="29"/>
      <c r="MX8" s="29"/>
      <c r="MY8" s="29"/>
      <c r="MZ8" s="29"/>
      <c r="NA8" s="29"/>
      <c r="NB8" s="29"/>
      <c r="NC8" s="29"/>
      <c r="ND8" s="29"/>
      <c r="NE8" s="29"/>
      <c r="NF8" s="29"/>
      <c r="NG8" s="29"/>
      <c r="NH8" s="29"/>
      <c r="NI8" s="29"/>
      <c r="NJ8" s="29"/>
      <c r="NK8" s="29"/>
      <c r="NL8" s="29"/>
      <c r="NM8" s="29"/>
      <c r="NN8" s="29"/>
      <c r="NO8" s="29"/>
      <c r="NP8" s="29"/>
      <c r="NQ8" s="29"/>
      <c r="NR8" s="29"/>
      <c r="NS8" s="29"/>
      <c r="NT8" s="29"/>
      <c r="NU8" s="29"/>
      <c r="NV8" s="29"/>
      <c r="NW8" s="29"/>
      <c r="NX8" s="29"/>
      <c r="NY8" s="29"/>
      <c r="NZ8" s="29"/>
      <c r="OA8" s="29"/>
      <c r="OB8" s="29"/>
      <c r="OC8" s="29"/>
      <c r="OD8" s="29"/>
      <c r="OE8" s="29"/>
      <c r="OF8" s="29"/>
      <c r="OG8" s="29"/>
      <c r="OH8" s="29"/>
      <c r="OI8" s="29"/>
      <c r="OJ8" s="29"/>
      <c r="OK8" s="29"/>
      <c r="OL8" s="29"/>
      <c r="OM8" s="29"/>
      <c r="ON8" s="29"/>
      <c r="OO8" s="29"/>
      <c r="OP8" s="29"/>
      <c r="OQ8" s="29"/>
      <c r="OR8" s="29"/>
      <c r="OS8" s="29"/>
      <c r="OT8" s="29"/>
      <c r="OU8" s="29"/>
      <c r="OV8" s="29"/>
      <c r="OW8" s="29"/>
      <c r="OX8" s="29"/>
      <c r="OY8" s="29"/>
      <c r="OZ8" s="29"/>
      <c r="PA8" s="29"/>
      <c r="PB8" s="29"/>
      <c r="PC8" s="29"/>
      <c r="PD8" s="29"/>
      <c r="PE8" s="29"/>
      <c r="PF8" s="29"/>
      <c r="PG8" s="29"/>
      <c r="PH8" s="29"/>
      <c r="PI8" s="29"/>
      <c r="PJ8" s="29"/>
      <c r="PK8" s="29"/>
      <c r="PL8" s="29"/>
      <c r="PM8" s="29"/>
      <c r="PN8" s="29"/>
      <c r="PO8" s="29"/>
      <c r="PP8" s="29"/>
      <c r="PQ8" s="29"/>
      <c r="PR8" s="29"/>
      <c r="PS8" s="29"/>
      <c r="PT8" s="29"/>
      <c r="PU8" s="29"/>
      <c r="PV8" s="29"/>
      <c r="PW8" s="29"/>
      <c r="PX8" s="29"/>
      <c r="PY8" s="29"/>
      <c r="PZ8" s="29"/>
      <c r="QA8" s="29"/>
      <c r="QB8" s="29"/>
      <c r="QC8" s="29"/>
      <c r="QD8" s="29"/>
      <c r="QE8" s="29"/>
      <c r="QF8" s="29"/>
      <c r="QG8" s="29"/>
      <c r="QH8" s="29"/>
      <c r="QI8" s="29"/>
      <c r="QJ8" s="29"/>
      <c r="QK8" s="29"/>
      <c r="QL8" s="29"/>
      <c r="QM8" s="29"/>
      <c r="QN8" s="29"/>
      <c r="QO8" s="29"/>
      <c r="QP8" s="29"/>
      <c r="QQ8" s="29"/>
      <c r="QR8" s="29"/>
      <c r="QS8" s="29"/>
      <c r="QT8" s="29"/>
      <c r="QU8" s="29"/>
      <c r="QV8" s="29"/>
      <c r="QW8" s="29"/>
      <c r="QX8" s="29"/>
      <c r="QY8" s="29"/>
      <c r="QZ8" s="29"/>
      <c r="RA8" s="29"/>
      <c r="RB8" s="29"/>
      <c r="RC8" s="29"/>
      <c r="RD8" s="29"/>
      <c r="RE8" s="29"/>
      <c r="RF8" s="29"/>
      <c r="RG8" s="29"/>
      <c r="RH8" s="29"/>
      <c r="RI8" s="29"/>
      <c r="RJ8" s="29"/>
      <c r="RK8" s="29"/>
      <c r="RL8" s="29"/>
      <c r="RM8" s="29"/>
      <c r="RN8" s="29"/>
      <c r="RO8" s="29"/>
      <c r="RP8" s="29"/>
      <c r="RQ8" s="29"/>
      <c r="RR8" s="29"/>
      <c r="RS8" s="29"/>
      <c r="RT8" s="29"/>
      <c r="RU8" s="29"/>
      <c r="RV8" s="29"/>
      <c r="RW8" s="29"/>
      <c r="RX8" s="29"/>
      <c r="RY8" s="29"/>
      <c r="RZ8" s="29"/>
      <c r="SA8" s="29"/>
      <c r="SB8" s="29"/>
      <c r="SC8" s="29"/>
      <c r="SD8" s="29"/>
      <c r="SE8" s="29"/>
      <c r="SF8" s="29"/>
      <c r="SG8" s="29"/>
      <c r="SH8" s="29"/>
      <c r="SI8" s="29"/>
      <c r="SJ8" s="29"/>
      <c r="SK8" s="29"/>
      <c r="SL8" s="29"/>
      <c r="SM8" s="29"/>
      <c r="SN8" s="29"/>
      <c r="SO8" s="29"/>
      <c r="SP8" s="29"/>
      <c r="SQ8" s="29"/>
      <c r="SR8" s="29"/>
      <c r="SS8" s="29"/>
      <c r="ST8" s="29"/>
      <c r="SU8" s="29"/>
      <c r="SV8" s="29"/>
      <c r="SW8" s="29"/>
      <c r="SX8" s="29"/>
      <c r="SY8" s="29"/>
      <c r="SZ8" s="29"/>
      <c r="TA8" s="29"/>
      <c r="TB8" s="29"/>
      <c r="TC8" s="29"/>
      <c r="TD8" s="29"/>
      <c r="TE8" s="29"/>
      <c r="TF8" s="29"/>
      <c r="TG8" s="29"/>
      <c r="TH8" s="29"/>
      <c r="TI8" s="29"/>
      <c r="TJ8" s="29"/>
      <c r="TK8" s="29"/>
      <c r="TL8" s="29"/>
      <c r="TM8" s="29"/>
      <c r="TN8" s="29"/>
      <c r="TO8" s="29"/>
      <c r="TP8" s="29"/>
      <c r="TQ8" s="29"/>
      <c r="TR8" s="29"/>
      <c r="TS8" s="29"/>
      <c r="TT8" s="29"/>
      <c r="TU8" s="29"/>
      <c r="TV8" s="29"/>
      <c r="TW8" s="29"/>
      <c r="TX8" s="29"/>
      <c r="TY8" s="29"/>
      <c r="TZ8" s="29"/>
      <c r="UA8" s="29"/>
      <c r="UB8" s="29"/>
      <c r="UC8" s="29"/>
      <c r="UD8" s="29"/>
      <c r="UE8" s="29"/>
      <c r="UF8" s="29"/>
      <c r="UG8" s="29"/>
      <c r="UH8" s="29"/>
      <c r="UI8" s="29"/>
      <c r="UJ8" s="29"/>
      <c r="UK8" s="29"/>
      <c r="UL8" s="29"/>
      <c r="UM8" s="29"/>
      <c r="UN8" s="29"/>
      <c r="UO8" s="29"/>
      <c r="UP8" s="29"/>
      <c r="UQ8" s="29"/>
      <c r="UR8" s="29"/>
      <c r="US8" s="29"/>
      <c r="UT8" s="29"/>
      <c r="UU8" s="29"/>
      <c r="UV8" s="29"/>
      <c r="UW8" s="29"/>
      <c r="UX8" s="29"/>
      <c r="UY8" s="29"/>
      <c r="UZ8" s="29"/>
      <c r="VA8" s="29"/>
      <c r="VB8" s="29"/>
      <c r="VC8" s="29"/>
      <c r="VD8" s="29"/>
      <c r="VE8" s="29"/>
      <c r="VF8" s="29"/>
      <c r="VG8" s="29"/>
      <c r="VH8" s="29"/>
      <c r="VI8" s="29"/>
      <c r="VJ8" s="29"/>
      <c r="VK8" s="29"/>
      <c r="VL8" s="29"/>
      <c r="VM8" s="29"/>
      <c r="VN8" s="29"/>
      <c r="VO8" s="29"/>
      <c r="VP8" s="29"/>
      <c r="VQ8" s="29"/>
      <c r="VR8" s="29"/>
      <c r="VS8" s="29"/>
      <c r="VT8" s="29"/>
      <c r="VU8" s="29"/>
      <c r="VV8" s="29"/>
      <c r="VW8" s="29"/>
      <c r="VX8" s="29"/>
      <c r="VY8" s="29"/>
      <c r="VZ8" s="29"/>
      <c r="WA8" s="29"/>
      <c r="WB8" s="29"/>
      <c r="WC8" s="29"/>
      <c r="WD8" s="29"/>
      <c r="WE8" s="29"/>
      <c r="WF8" s="29"/>
      <c r="WG8" s="29"/>
      <c r="WH8" s="29"/>
      <c r="WI8" s="29"/>
      <c r="WJ8" s="29"/>
      <c r="WK8" s="29"/>
      <c r="WL8" s="29"/>
      <c r="WM8" s="29"/>
      <c r="WN8" s="29"/>
      <c r="WO8" s="29"/>
      <c r="WP8" s="29"/>
      <c r="WQ8" s="29"/>
      <c r="WR8" s="29"/>
      <c r="WS8" s="29"/>
      <c r="WT8" s="29"/>
      <c r="WU8" s="29"/>
      <c r="WV8" s="29"/>
      <c r="WW8" s="29"/>
      <c r="WX8" s="29"/>
      <c r="WY8" s="29"/>
      <c r="WZ8" s="29"/>
      <c r="XA8" s="29"/>
      <c r="XB8" s="29"/>
      <c r="XC8" s="29"/>
      <c r="XD8" s="29"/>
      <c r="XE8" s="29"/>
      <c r="XF8" s="29"/>
      <c r="XG8" s="29"/>
      <c r="XH8" s="29"/>
      <c r="XI8" s="29"/>
      <c r="XJ8" s="29"/>
      <c r="XK8" s="29"/>
      <c r="XL8" s="29"/>
      <c r="XM8" s="29"/>
      <c r="XN8" s="29"/>
      <c r="XO8" s="29"/>
      <c r="XP8" s="29"/>
      <c r="XQ8" s="29"/>
      <c r="XR8" s="29"/>
      <c r="XS8" s="29"/>
      <c r="XT8" s="29"/>
      <c r="XU8" s="29"/>
      <c r="XV8" s="29"/>
      <c r="XW8" s="29"/>
      <c r="XX8" s="29"/>
      <c r="XY8" s="29"/>
      <c r="XZ8" s="29"/>
      <c r="YA8" s="29"/>
      <c r="YB8" s="29"/>
      <c r="YC8" s="29"/>
      <c r="YD8" s="29"/>
      <c r="YE8" s="29"/>
      <c r="YF8" s="29"/>
      <c r="YG8" s="29"/>
      <c r="YH8" s="29"/>
      <c r="YI8" s="29"/>
      <c r="YJ8" s="29"/>
      <c r="YK8" s="29"/>
      <c r="YL8" s="29"/>
      <c r="YM8" s="29"/>
      <c r="YN8" s="29"/>
      <c r="YO8" s="29"/>
      <c r="YP8" s="29"/>
      <c r="YQ8" s="29"/>
      <c r="YR8" s="29"/>
      <c r="YS8" s="29"/>
      <c r="YT8" s="29"/>
      <c r="YU8" s="29"/>
      <c r="YV8" s="29"/>
      <c r="YW8" s="29"/>
      <c r="YX8" s="29"/>
      <c r="YY8" s="29"/>
      <c r="YZ8" s="29"/>
      <c r="ZA8" s="29"/>
      <c r="ZB8" s="29"/>
      <c r="ZC8" s="29"/>
      <c r="ZD8" s="29"/>
      <c r="ZE8" s="29"/>
      <c r="ZF8" s="29"/>
      <c r="ZG8" s="29"/>
      <c r="ZH8" s="29"/>
      <c r="ZI8" s="29"/>
      <c r="ZJ8" s="29"/>
      <c r="ZK8" s="29"/>
      <c r="ZL8" s="29"/>
      <c r="ZM8" s="29"/>
      <c r="ZN8" s="29"/>
      <c r="ZO8" s="29"/>
      <c r="ZP8" s="29"/>
      <c r="ZQ8" s="29"/>
      <c r="ZR8" s="29"/>
      <c r="ZS8" s="29"/>
      <c r="ZT8" s="29"/>
      <c r="ZU8" s="29"/>
      <c r="ZV8" s="29"/>
      <c r="ZW8" s="29"/>
      <c r="ZX8" s="29"/>
      <c r="ZY8" s="29"/>
      <c r="ZZ8" s="29"/>
      <c r="AAA8" s="29"/>
      <c r="AAB8" s="29"/>
      <c r="AAC8" s="29"/>
      <c r="AAD8" s="29"/>
      <c r="AAE8" s="29"/>
      <c r="AAF8" s="29"/>
      <c r="AAG8" s="29"/>
      <c r="AAH8" s="29"/>
      <c r="AAI8" s="29"/>
      <c r="AAJ8" s="29"/>
      <c r="AAK8" s="29"/>
      <c r="AAL8" s="29"/>
      <c r="AAM8" s="29"/>
      <c r="AAN8" s="29"/>
      <c r="AAO8" s="29"/>
      <c r="AAP8" s="29"/>
      <c r="AAQ8" s="29"/>
      <c r="AAR8" s="29"/>
      <c r="AAS8" s="29"/>
      <c r="AAT8" s="29"/>
      <c r="AAU8" s="29"/>
      <c r="AAV8" s="29"/>
      <c r="AAW8" s="29"/>
      <c r="AAX8" s="29"/>
      <c r="AAY8" s="29"/>
      <c r="AAZ8" s="29"/>
      <c r="ABA8" s="29"/>
      <c r="ABB8" s="29"/>
      <c r="ABC8" s="29"/>
      <c r="ABD8" s="29"/>
      <c r="ABE8" s="29"/>
      <c r="ABF8" s="29"/>
      <c r="ABG8" s="29"/>
      <c r="ABH8" s="29"/>
      <c r="ABI8" s="29"/>
      <c r="ABJ8" s="29"/>
      <c r="ABK8" s="29"/>
      <c r="ABL8" s="29"/>
      <c r="ABM8" s="29"/>
      <c r="ABN8" s="29"/>
      <c r="ABO8" s="29"/>
      <c r="ABP8" s="29"/>
      <c r="ABQ8" s="29"/>
      <c r="ABR8" s="29"/>
      <c r="ABS8" s="29"/>
      <c r="ABT8" s="29"/>
      <c r="ABU8" s="29"/>
      <c r="ABV8" s="29"/>
      <c r="ABW8" s="29"/>
      <c r="ABX8" s="29"/>
      <c r="ABY8" s="29"/>
      <c r="ABZ8" s="29"/>
      <c r="ACA8" s="29"/>
      <c r="ACB8" s="29"/>
      <c r="ACC8" s="29"/>
      <c r="ACD8" s="29"/>
      <c r="ACE8" s="29"/>
      <c r="ACF8" s="29"/>
      <c r="ACG8" s="29"/>
      <c r="ACH8" s="29"/>
      <c r="ACI8" s="29"/>
      <c r="ACJ8" s="29"/>
      <c r="ACK8" s="29"/>
      <c r="ACL8" s="29"/>
      <c r="ACM8" s="29"/>
      <c r="ACN8" s="29"/>
      <c r="ACO8" s="29"/>
      <c r="ACP8" s="29"/>
      <c r="ACQ8" s="29"/>
      <c r="ACR8" s="29"/>
      <c r="ACS8" s="29"/>
      <c r="ACT8" s="29"/>
      <c r="ACU8" s="29"/>
      <c r="ACV8" s="29"/>
      <c r="ACW8" s="29"/>
      <c r="ACX8" s="29"/>
      <c r="ACY8" s="29"/>
      <c r="ACZ8" s="29"/>
      <c r="ADA8" s="29"/>
      <c r="ADB8" s="29"/>
      <c r="ADC8" s="29"/>
      <c r="ADD8" s="29"/>
      <c r="ADE8" s="29"/>
      <c r="ADF8" s="29"/>
      <c r="ADG8" s="29"/>
      <c r="ADH8" s="29"/>
      <c r="ADI8" s="29"/>
      <c r="ADJ8" s="29"/>
      <c r="ADK8" s="29"/>
      <c r="ADL8" s="29"/>
      <c r="ADM8" s="29"/>
      <c r="ADN8" s="29"/>
      <c r="ADO8" s="29"/>
      <c r="ADP8" s="29"/>
      <c r="ADQ8" s="29"/>
      <c r="ADR8" s="29"/>
      <c r="ADS8" s="29"/>
      <c r="ADT8" s="29"/>
      <c r="ADU8" s="29"/>
      <c r="ADV8" s="29"/>
      <c r="ADW8" s="29"/>
      <c r="ADX8" s="29"/>
      <c r="ADY8" s="29"/>
      <c r="ADZ8" s="29"/>
      <c r="AEA8" s="29"/>
      <c r="AEB8" s="29"/>
      <c r="AEC8" s="29"/>
      <c r="AED8" s="29"/>
      <c r="AEE8" s="29"/>
      <c r="AEF8" s="29"/>
      <c r="AEG8" s="29"/>
      <c r="AEH8" s="29"/>
      <c r="AEI8" s="29"/>
      <c r="AEJ8" s="29"/>
      <c r="AEK8" s="29"/>
      <c r="AEL8" s="29"/>
      <c r="AEM8" s="29"/>
      <c r="AEN8" s="29"/>
      <c r="AEO8" s="29"/>
      <c r="AEP8" s="29"/>
      <c r="AEQ8" s="29"/>
      <c r="AER8" s="29"/>
      <c r="AES8" s="29"/>
      <c r="AET8" s="29"/>
      <c r="AEU8" s="29"/>
      <c r="AEV8" s="29"/>
      <c r="AEW8" s="29"/>
      <c r="AEX8" s="29"/>
      <c r="AEY8" s="29"/>
      <c r="AEZ8" s="29"/>
      <c r="AFA8" s="29"/>
      <c r="AFB8" s="29"/>
      <c r="AFC8" s="29"/>
      <c r="AFD8" s="29"/>
      <c r="AFE8" s="29"/>
      <c r="AFF8" s="29"/>
      <c r="AFG8" s="29"/>
      <c r="AFH8" s="29"/>
      <c r="AFI8" s="29"/>
      <c r="AFJ8" s="29"/>
      <c r="AFK8" s="29"/>
      <c r="AFL8" s="29"/>
      <c r="AFM8" s="29"/>
      <c r="AFN8" s="29"/>
      <c r="AFO8" s="29"/>
      <c r="AFP8" s="29"/>
      <c r="AFQ8" s="29"/>
      <c r="AFR8" s="29"/>
      <c r="AFS8" s="29"/>
      <c r="AFT8" s="29"/>
      <c r="AFU8" s="29"/>
      <c r="AFV8" s="29"/>
      <c r="AFW8" s="29"/>
      <c r="AFX8" s="29"/>
      <c r="AFY8" s="29"/>
      <c r="AFZ8" s="29"/>
      <c r="AGA8" s="29"/>
      <c r="AGB8" s="29"/>
      <c r="AGC8" s="29"/>
      <c r="AGD8" s="29"/>
      <c r="AGE8" s="29"/>
      <c r="AGF8" s="29"/>
      <c r="AGG8" s="29"/>
      <c r="AGH8" s="29"/>
      <c r="AGI8" s="29"/>
      <c r="AGJ8" s="29"/>
      <c r="AGK8" s="29"/>
      <c r="AGL8" s="29"/>
      <c r="AGM8" s="29"/>
      <c r="AGN8" s="29"/>
      <c r="AGO8" s="29"/>
      <c r="AGP8" s="29"/>
      <c r="AGQ8" s="29"/>
      <c r="AGR8" s="29"/>
      <c r="AGS8" s="29"/>
      <c r="AGT8" s="29"/>
      <c r="AGU8" s="29"/>
      <c r="AGV8" s="29"/>
      <c r="AGW8" s="29"/>
      <c r="AGX8" s="29"/>
      <c r="AGY8" s="29"/>
      <c r="AGZ8" s="29"/>
      <c r="AHA8" s="29"/>
      <c r="AHB8" s="29"/>
      <c r="AHC8" s="29"/>
      <c r="AHD8" s="29"/>
      <c r="AHE8" s="29"/>
      <c r="AHF8" s="29"/>
      <c r="AHG8" s="29"/>
      <c r="AHH8" s="29"/>
      <c r="AHI8" s="29"/>
      <c r="AHJ8" s="29"/>
      <c r="AHK8" s="29"/>
      <c r="AHL8" s="29"/>
      <c r="AHM8" s="29"/>
      <c r="AHN8" s="29"/>
      <c r="AHO8" s="29"/>
      <c r="AHP8" s="29"/>
      <c r="AHQ8" s="29"/>
      <c r="AHR8" s="29"/>
      <c r="AHS8" s="29"/>
      <c r="AHT8" s="29"/>
      <c r="AHU8" s="29"/>
      <c r="AHV8" s="29"/>
      <c r="AHW8" s="29"/>
      <c r="AHX8" s="29"/>
      <c r="AHY8" s="29"/>
      <c r="AHZ8" s="29"/>
      <c r="AIA8" s="29"/>
      <c r="AIB8" s="29"/>
      <c r="AIC8" s="29"/>
      <c r="AID8" s="29"/>
      <c r="AIE8" s="29"/>
      <c r="AIF8" s="29"/>
      <c r="AIG8" s="29"/>
      <c r="AIH8" s="29"/>
      <c r="AII8" s="29"/>
      <c r="AIJ8" s="29"/>
      <c r="AIK8" s="29"/>
      <c r="AIL8" s="29"/>
      <c r="AIM8" s="29"/>
      <c r="AIN8" s="29"/>
      <c r="AIO8" s="29"/>
      <c r="AIP8" s="29"/>
      <c r="AIQ8" s="29"/>
      <c r="AIR8" s="29"/>
      <c r="AIS8" s="29"/>
      <c r="AIT8" s="29"/>
      <c r="AIU8" s="29"/>
      <c r="AIV8" s="29"/>
      <c r="AIW8" s="29"/>
      <c r="AIX8" s="29"/>
      <c r="AIY8" s="29"/>
      <c r="AIZ8" s="29"/>
      <c r="AJA8" s="29"/>
      <c r="AJB8" s="29"/>
      <c r="AJC8" s="29"/>
      <c r="AJD8" s="29"/>
      <c r="AJE8" s="29"/>
      <c r="AJF8" s="29"/>
      <c r="AJG8" s="29"/>
      <c r="AJH8" s="29"/>
      <c r="AJI8" s="29"/>
      <c r="AJJ8" s="29"/>
      <c r="AJK8" s="29"/>
      <c r="AJL8" s="29"/>
      <c r="AJM8" s="29"/>
      <c r="AJN8" s="29"/>
      <c r="AJO8" s="29"/>
      <c r="AJP8" s="29"/>
      <c r="AJQ8" s="29"/>
      <c r="AJR8" s="29"/>
      <c r="AJS8" s="29"/>
      <c r="AJT8" s="29"/>
      <c r="AJU8" s="29"/>
      <c r="AJV8" s="29"/>
      <c r="AJW8" s="29"/>
      <c r="AJX8" s="29"/>
      <c r="AJY8" s="29"/>
      <c r="AJZ8" s="29"/>
      <c r="AKA8" s="29"/>
      <c r="AKB8" s="29"/>
      <c r="AKC8" s="29"/>
      <c r="AKD8" s="29"/>
      <c r="AKE8" s="29"/>
      <c r="AKF8" s="29"/>
      <c r="AKG8" s="29"/>
      <c r="AKH8" s="29"/>
      <c r="AKI8" s="29"/>
      <c r="AKJ8" s="29"/>
      <c r="AKK8" s="29"/>
      <c r="AKL8" s="29"/>
      <c r="AKM8" s="29"/>
      <c r="AKN8" s="29"/>
      <c r="AKO8" s="29"/>
      <c r="AKP8" s="29"/>
      <c r="AKQ8" s="29"/>
      <c r="AKR8" s="29"/>
      <c r="AKS8" s="29"/>
      <c r="AKT8" s="29"/>
      <c r="AKU8" s="29"/>
      <c r="AKV8" s="29"/>
      <c r="AKW8" s="29"/>
      <c r="AKX8" s="29"/>
      <c r="AKY8" s="29"/>
      <c r="AKZ8" s="29"/>
      <c r="ALA8" s="29"/>
      <c r="ALB8" s="29"/>
      <c r="ALC8" s="29"/>
      <c r="ALD8" s="29"/>
      <c r="ALE8" s="29"/>
      <c r="ALF8" s="29"/>
      <c r="ALG8" s="29"/>
      <c r="ALH8" s="29"/>
      <c r="ALI8" s="29"/>
      <c r="ALJ8" s="29"/>
      <c r="ALK8" s="29"/>
      <c r="ALL8" s="29"/>
      <c r="ALM8" s="29"/>
      <c r="ALN8" s="29"/>
      <c r="ALO8" s="29"/>
      <c r="ALP8" s="29"/>
      <c r="ALQ8" s="29"/>
      <c r="ALR8" s="29"/>
      <c r="ALS8" s="29"/>
      <c r="ALT8" s="29"/>
      <c r="ALU8" s="29"/>
      <c r="ALV8" s="29"/>
      <c r="ALW8" s="29"/>
      <c r="ALX8" s="29"/>
      <c r="ALY8" s="29"/>
      <c r="ALZ8" s="29"/>
      <c r="AMA8" s="29"/>
      <c r="AMB8" s="29"/>
      <c r="AMC8" s="29"/>
      <c r="AMD8" s="29"/>
      <c r="AME8" s="29"/>
      <c r="AMF8" s="29"/>
      <c r="AMG8" s="29"/>
      <c r="AMH8" s="29"/>
      <c r="AMI8" s="29"/>
      <c r="AMJ8" s="29"/>
      <c r="AMK8" s="29"/>
      <c r="AML8" s="29"/>
      <c r="AMM8" s="29"/>
      <c r="AMN8" s="29"/>
      <c r="AMO8" s="29"/>
      <c r="AMP8" s="29"/>
      <c r="AMQ8" s="29"/>
      <c r="AMR8" s="29"/>
      <c r="AMS8" s="29"/>
      <c r="AMT8" s="29"/>
      <c r="AMU8" s="29"/>
      <c r="AMV8" s="29"/>
      <c r="AMW8" s="29"/>
      <c r="AMX8" s="29"/>
      <c r="AMY8" s="29"/>
      <c r="AMZ8" s="29"/>
      <c r="ANA8" s="29"/>
      <c r="ANB8" s="29"/>
      <c r="ANC8" s="29"/>
      <c r="AND8" s="29"/>
      <c r="ANE8" s="29"/>
      <c r="ANF8" s="29"/>
      <c r="ANG8" s="29"/>
      <c r="ANH8" s="29"/>
      <c r="ANI8" s="29"/>
      <c r="ANJ8" s="29"/>
      <c r="ANK8" s="29"/>
      <c r="ANL8" s="29"/>
      <c r="ANM8" s="29"/>
      <c r="ANN8" s="29"/>
      <c r="ANO8" s="29"/>
      <c r="ANP8" s="29"/>
      <c r="ANQ8" s="29"/>
      <c r="ANR8" s="29"/>
      <c r="ANS8" s="29"/>
      <c r="ANT8" s="29"/>
      <c r="ANU8" s="29"/>
      <c r="ANV8" s="29"/>
      <c r="ANW8" s="29"/>
      <c r="ANX8" s="29"/>
      <c r="ANY8" s="29"/>
      <c r="ANZ8" s="29"/>
      <c r="AOA8" s="29"/>
      <c r="AOB8" s="29"/>
      <c r="AOC8" s="29"/>
      <c r="AOD8" s="29"/>
      <c r="AOE8" s="29"/>
      <c r="AOF8" s="29"/>
      <c r="AOG8" s="29"/>
      <c r="AOH8" s="29"/>
      <c r="AOI8" s="29"/>
      <c r="AOJ8" s="29"/>
      <c r="AOK8" s="29"/>
      <c r="AOL8" s="29"/>
      <c r="AOM8" s="29"/>
      <c r="AON8" s="29"/>
      <c r="AOO8" s="29"/>
      <c r="AOP8" s="29"/>
      <c r="AOQ8" s="29"/>
      <c r="AOR8" s="29"/>
      <c r="AOS8" s="29"/>
      <c r="AOT8" s="29"/>
      <c r="AOU8" s="29"/>
      <c r="AOV8" s="29"/>
      <c r="AOW8" s="29"/>
      <c r="AOX8" s="29"/>
      <c r="AOY8" s="29"/>
      <c r="AOZ8" s="29"/>
      <c r="APA8" s="29"/>
      <c r="APB8" s="29"/>
      <c r="APC8" s="29"/>
      <c r="APD8" s="29"/>
      <c r="APE8" s="29"/>
      <c r="APF8" s="29"/>
      <c r="APG8" s="29"/>
      <c r="APH8" s="29"/>
      <c r="API8" s="29"/>
      <c r="APJ8" s="29"/>
      <c r="APK8" s="29"/>
      <c r="APL8" s="29"/>
      <c r="APM8" s="29"/>
      <c r="APN8" s="29"/>
      <c r="APO8" s="29"/>
      <c r="APP8" s="29"/>
      <c r="APQ8" s="29"/>
      <c r="APR8" s="29"/>
      <c r="APS8" s="29"/>
      <c r="APT8" s="29"/>
      <c r="APU8" s="29"/>
      <c r="APV8" s="29"/>
      <c r="APW8" s="29"/>
      <c r="APX8" s="29"/>
      <c r="APY8" s="29"/>
      <c r="APZ8" s="29"/>
      <c r="AQA8" s="29"/>
      <c r="AQB8" s="29"/>
      <c r="AQC8" s="29"/>
      <c r="AQD8" s="29"/>
      <c r="AQE8" s="29"/>
      <c r="AQF8" s="29"/>
      <c r="AQG8" s="29"/>
      <c r="AQH8" s="29"/>
      <c r="AQI8" s="29"/>
      <c r="AQJ8" s="29"/>
      <c r="AQK8" s="29"/>
      <c r="AQL8" s="29"/>
      <c r="AQM8" s="29"/>
      <c r="AQN8" s="29"/>
      <c r="AQO8" s="29"/>
      <c r="AQP8" s="29"/>
      <c r="AQQ8" s="29"/>
      <c r="AQR8" s="29"/>
      <c r="AQS8" s="29"/>
      <c r="AQT8" s="29"/>
      <c r="AQU8" s="29"/>
      <c r="AQV8" s="29"/>
      <c r="AQW8" s="29"/>
      <c r="AQX8" s="29"/>
      <c r="AQY8" s="29"/>
      <c r="AQZ8" s="29"/>
      <c r="ARA8" s="29"/>
      <c r="ARB8" s="29"/>
      <c r="ARC8" s="29"/>
      <c r="ARD8" s="29"/>
      <c r="ARE8" s="29"/>
      <c r="ARF8" s="29"/>
      <c r="ARG8" s="29"/>
      <c r="ARH8" s="29"/>
      <c r="ARI8" s="29"/>
      <c r="ARJ8" s="29"/>
      <c r="ARK8" s="29"/>
      <c r="ARL8" s="29"/>
      <c r="ARM8" s="29"/>
      <c r="ARN8" s="29"/>
      <c r="ARO8" s="29"/>
      <c r="ARP8" s="29"/>
      <c r="ARQ8" s="29"/>
      <c r="ARR8" s="29"/>
      <c r="ARS8" s="29"/>
      <c r="ART8" s="29"/>
      <c r="ARU8" s="29"/>
      <c r="ARV8" s="29"/>
      <c r="ARW8" s="29"/>
      <c r="ARX8" s="29"/>
      <c r="ARY8" s="29"/>
      <c r="ARZ8" s="29"/>
      <c r="ASA8" s="29"/>
      <c r="ASB8" s="29"/>
      <c r="ASC8" s="29"/>
      <c r="ASD8" s="29"/>
      <c r="ASE8" s="29"/>
      <c r="ASF8" s="29"/>
      <c r="ASG8" s="29"/>
      <c r="ASH8" s="29"/>
      <c r="ASI8" s="29"/>
      <c r="ASJ8" s="29"/>
      <c r="ASK8" s="29"/>
      <c r="ASL8" s="29"/>
      <c r="ASM8" s="29"/>
      <c r="ASN8" s="29"/>
      <c r="ASO8" s="29"/>
      <c r="ASP8" s="29"/>
      <c r="ASQ8" s="29"/>
      <c r="ASR8" s="29"/>
      <c r="ASS8" s="29"/>
      <c r="AST8" s="29"/>
      <c r="ASU8" s="29"/>
      <c r="ASV8" s="29"/>
      <c r="ASW8" s="29"/>
      <c r="ASX8" s="29"/>
      <c r="ASY8" s="29"/>
      <c r="ASZ8" s="29"/>
      <c r="ATA8" s="29"/>
      <c r="ATB8" s="29"/>
      <c r="ATC8" s="29"/>
      <c r="ATD8" s="29"/>
      <c r="ATE8" s="29"/>
      <c r="ATF8" s="29"/>
      <c r="ATG8" s="29"/>
      <c r="ATH8" s="29"/>
      <c r="ATI8" s="29"/>
      <c r="ATJ8" s="29"/>
      <c r="ATK8" s="29"/>
      <c r="ATL8" s="29"/>
      <c r="ATM8" s="29"/>
      <c r="ATN8" s="29"/>
      <c r="ATO8" s="29"/>
      <c r="ATP8" s="29"/>
      <c r="ATQ8" s="29"/>
      <c r="ATR8" s="29"/>
      <c r="ATS8" s="29"/>
      <c r="ATT8" s="29"/>
      <c r="ATU8" s="29"/>
      <c r="ATV8" s="29"/>
      <c r="ATW8" s="29"/>
      <c r="ATX8" s="29"/>
      <c r="ATY8" s="29"/>
      <c r="ATZ8" s="29"/>
      <c r="AUA8" s="29"/>
      <c r="AUB8" s="29"/>
      <c r="AUC8" s="29"/>
      <c r="AUD8" s="29"/>
      <c r="AUE8" s="29"/>
      <c r="AUF8" s="29"/>
      <c r="AUG8" s="29"/>
      <c r="AUH8" s="29"/>
      <c r="AUI8" s="29"/>
      <c r="AUJ8" s="29"/>
      <c r="AUK8" s="29"/>
      <c r="AUL8" s="29"/>
      <c r="AUM8" s="29"/>
      <c r="AUN8" s="29"/>
      <c r="AUO8" s="29"/>
      <c r="AUP8" s="29"/>
      <c r="AUQ8" s="29"/>
      <c r="AUR8" s="29"/>
      <c r="AUS8" s="29"/>
      <c r="AUT8" s="29"/>
      <c r="AUU8" s="29"/>
      <c r="AUV8" s="29"/>
      <c r="AUW8" s="29"/>
      <c r="AUX8" s="29"/>
      <c r="AUY8" s="29"/>
      <c r="AUZ8" s="29"/>
      <c r="AVA8" s="29"/>
      <c r="AVB8" s="29"/>
      <c r="AVC8" s="29"/>
      <c r="AVD8" s="29"/>
      <c r="AVE8" s="29"/>
      <c r="AVF8" s="29"/>
      <c r="AVG8" s="29"/>
      <c r="AVH8" s="29"/>
      <c r="AVI8" s="29"/>
      <c r="AVJ8" s="29"/>
      <c r="AVK8" s="29"/>
      <c r="AVL8" s="29"/>
      <c r="AVM8" s="29"/>
      <c r="AVN8" s="29"/>
      <c r="AVO8" s="29"/>
      <c r="AVP8" s="29"/>
      <c r="AVQ8" s="29"/>
      <c r="AVR8" s="29"/>
      <c r="AVS8" s="29"/>
      <c r="AVT8" s="29"/>
      <c r="AVU8" s="29"/>
      <c r="AVV8" s="29"/>
      <c r="AVW8" s="29"/>
      <c r="AVX8" s="29"/>
      <c r="AVY8" s="29"/>
      <c r="AVZ8" s="29"/>
      <c r="AWA8" s="29"/>
      <c r="AWB8" s="29"/>
      <c r="AWC8" s="29"/>
      <c r="AWD8" s="29"/>
      <c r="AWE8" s="29"/>
      <c r="AWF8" s="29"/>
      <c r="AWG8" s="29"/>
      <c r="AWH8" s="29"/>
      <c r="AWI8" s="29"/>
      <c r="AWJ8" s="29"/>
      <c r="AWK8" s="29"/>
      <c r="AWL8" s="29"/>
      <c r="AWM8" s="29"/>
      <c r="AWN8" s="29"/>
      <c r="AWO8" s="29"/>
      <c r="AWP8" s="29"/>
      <c r="AWQ8" s="29"/>
      <c r="AWR8" s="29"/>
      <c r="AWS8" s="29"/>
      <c r="AWT8" s="29"/>
      <c r="AWU8" s="29"/>
      <c r="AWV8" s="29"/>
      <c r="AWW8" s="29"/>
      <c r="AWX8" s="29"/>
      <c r="AWY8" s="29"/>
      <c r="AWZ8" s="29"/>
      <c r="AXA8" s="29"/>
      <c r="AXB8" s="29"/>
      <c r="AXC8" s="29"/>
      <c r="AXD8" s="29"/>
      <c r="AXE8" s="29"/>
      <c r="AXF8" s="29"/>
      <c r="AXG8" s="29"/>
      <c r="AXH8" s="29"/>
      <c r="AXI8" s="29"/>
      <c r="AXJ8" s="29"/>
      <c r="AXK8" s="29"/>
      <c r="AXL8" s="29"/>
      <c r="AXM8" s="29"/>
      <c r="AXN8" s="29"/>
      <c r="AXO8" s="29"/>
      <c r="AXP8" s="29"/>
      <c r="AXQ8" s="29"/>
      <c r="AXR8" s="29"/>
      <c r="AXS8" s="29"/>
      <c r="AXT8" s="29"/>
      <c r="AXU8" s="29"/>
      <c r="AXV8" s="29"/>
      <c r="AXW8" s="29"/>
      <c r="AXX8" s="29"/>
      <c r="AXY8" s="29"/>
      <c r="AXZ8" s="29"/>
      <c r="AYA8" s="29"/>
      <c r="AYB8" s="29"/>
      <c r="AYC8" s="29"/>
      <c r="AYD8" s="29"/>
      <c r="AYE8" s="29"/>
      <c r="AYF8" s="29"/>
      <c r="AYG8" s="29"/>
      <c r="AYH8" s="29"/>
      <c r="AYI8" s="29"/>
      <c r="AYJ8" s="29"/>
      <c r="AYK8" s="29"/>
      <c r="AYL8" s="29"/>
      <c r="AYM8" s="29"/>
      <c r="AYN8" s="29"/>
      <c r="AYO8" s="29"/>
      <c r="AYP8" s="29"/>
      <c r="AYQ8" s="29"/>
      <c r="AYR8" s="29"/>
      <c r="AYS8" s="29"/>
      <c r="AYT8" s="29"/>
      <c r="AYU8" s="29"/>
      <c r="AYV8" s="29"/>
      <c r="AYW8" s="29"/>
      <c r="AYX8" s="29"/>
      <c r="AYY8" s="29"/>
      <c r="AYZ8" s="29"/>
      <c r="AZA8" s="29"/>
      <c r="AZB8" s="29"/>
      <c r="AZC8" s="29"/>
      <c r="AZD8" s="29"/>
      <c r="AZE8" s="29"/>
      <c r="AZF8" s="29"/>
      <c r="AZG8" s="29"/>
      <c r="AZH8" s="29"/>
      <c r="AZI8" s="29"/>
      <c r="AZJ8" s="29"/>
      <c r="AZK8" s="29"/>
      <c r="AZL8" s="29"/>
      <c r="AZM8" s="29"/>
      <c r="AZN8" s="29"/>
      <c r="AZO8" s="29"/>
      <c r="AZP8" s="29"/>
      <c r="AZQ8" s="29"/>
      <c r="AZR8" s="29"/>
      <c r="AZS8" s="29"/>
      <c r="AZT8" s="29"/>
      <c r="AZU8" s="29"/>
      <c r="AZV8" s="29"/>
      <c r="AZW8" s="29"/>
      <c r="AZX8" s="29"/>
      <c r="AZY8" s="29"/>
      <c r="AZZ8" s="29"/>
      <c r="BAA8" s="29"/>
      <c r="BAB8" s="29"/>
      <c r="BAC8" s="29"/>
      <c r="BAD8" s="29"/>
      <c r="BAE8" s="29"/>
      <c r="BAF8" s="29"/>
      <c r="BAG8" s="29"/>
    </row>
    <row r="9" spans="1:1385" s="89" customFormat="1" ht="14" x14ac:dyDescent="0.2">
      <c r="A9" s="89" t="s">
        <v>4513</v>
      </c>
      <c r="B9" s="67">
        <v>241</v>
      </c>
      <c r="C9" s="44" t="s">
        <v>4545</v>
      </c>
      <c r="D9" s="40">
        <v>39883856</v>
      </c>
      <c r="E9" s="44">
        <v>3910401</v>
      </c>
      <c r="F9" s="31" t="s">
        <v>653</v>
      </c>
      <c r="G9" s="30" t="s">
        <v>654</v>
      </c>
      <c r="H9" s="94">
        <v>31645</v>
      </c>
      <c r="I9" s="40" t="s">
        <v>480</v>
      </c>
      <c r="J9" s="40" t="s">
        <v>563</v>
      </c>
      <c r="K9" s="42">
        <v>25</v>
      </c>
      <c r="L9" s="42">
        <v>24</v>
      </c>
      <c r="M9" s="42">
        <f t="shared" ref="M9:M15" si="9">SUM(K9-L9)</f>
        <v>1</v>
      </c>
      <c r="N9" s="30" t="s">
        <v>595</v>
      </c>
      <c r="O9" s="43" t="s">
        <v>807</v>
      </c>
      <c r="P9" s="30">
        <v>2</v>
      </c>
      <c r="Q9" s="44">
        <v>1</v>
      </c>
      <c r="R9" s="30" t="s">
        <v>834</v>
      </c>
      <c r="S9" s="30" t="s">
        <v>622</v>
      </c>
      <c r="T9" s="45">
        <v>41310</v>
      </c>
      <c r="U9" s="45">
        <v>41317</v>
      </c>
      <c r="V9" s="42">
        <v>7</v>
      </c>
      <c r="W9" s="32" t="s">
        <v>453</v>
      </c>
      <c r="X9" s="32" t="s">
        <v>564</v>
      </c>
      <c r="Y9" s="30" t="s">
        <v>620</v>
      </c>
      <c r="Z9" s="30" t="s">
        <v>540</v>
      </c>
      <c r="AA9" s="56" t="s">
        <v>804</v>
      </c>
      <c r="AB9" s="45">
        <v>41317</v>
      </c>
      <c r="AC9" s="80" t="s">
        <v>804</v>
      </c>
      <c r="AD9" s="99">
        <v>41361</v>
      </c>
      <c r="AE9" s="61">
        <f t="shared" ref="AE9" si="10">((AD9-AB9)/365*12)</f>
        <v>1.4465753424657535</v>
      </c>
      <c r="AF9" s="32" t="s">
        <v>639</v>
      </c>
      <c r="AG9" s="42">
        <v>5</v>
      </c>
      <c r="AH9" s="46" t="s">
        <v>645</v>
      </c>
      <c r="AI9" s="47">
        <v>4</v>
      </c>
      <c r="AJ9" s="65" t="s">
        <v>453</v>
      </c>
      <c r="AK9" s="61" t="s">
        <v>453</v>
      </c>
      <c r="AL9" s="65" t="s">
        <v>453</v>
      </c>
      <c r="AM9" s="61" t="s">
        <v>453</v>
      </c>
      <c r="AN9" s="65" t="s">
        <v>453</v>
      </c>
      <c r="AO9" s="61" t="s">
        <v>453</v>
      </c>
      <c r="AP9" s="65" t="s">
        <v>453</v>
      </c>
      <c r="AQ9" s="61" t="s">
        <v>453</v>
      </c>
      <c r="AR9" s="61" t="s">
        <v>453</v>
      </c>
      <c r="AS9" s="61" t="s">
        <v>453</v>
      </c>
      <c r="AT9" s="61" t="s">
        <v>453</v>
      </c>
      <c r="AU9" s="61" t="s">
        <v>453</v>
      </c>
      <c r="AV9" s="61"/>
      <c r="AW9" s="61"/>
      <c r="AX9" s="61"/>
      <c r="AY9" s="61"/>
      <c r="AZ9" s="61"/>
      <c r="BA9" s="61"/>
      <c r="BB9" s="86" t="s">
        <v>4276</v>
      </c>
      <c r="BC9" s="46" t="s">
        <v>645</v>
      </c>
      <c r="BD9" s="47">
        <v>4</v>
      </c>
      <c r="BE9" s="44">
        <v>2</v>
      </c>
      <c r="BF9" s="30" t="s">
        <v>986</v>
      </c>
      <c r="BG9" s="47">
        <v>1</v>
      </c>
      <c r="BH9" s="42">
        <v>0</v>
      </c>
      <c r="BI9" s="43" t="s">
        <v>804</v>
      </c>
      <c r="BJ9" s="40" t="s">
        <v>987</v>
      </c>
      <c r="BK9" s="40" t="s">
        <v>564</v>
      </c>
      <c r="BL9" s="40" t="s">
        <v>568</v>
      </c>
      <c r="BM9" s="40" t="s">
        <v>453</v>
      </c>
      <c r="BN9" s="31" t="s">
        <v>453</v>
      </c>
      <c r="BO9" s="31" t="s">
        <v>2065</v>
      </c>
      <c r="BP9" s="30">
        <v>85</v>
      </c>
      <c r="BQ9" s="30">
        <v>107</v>
      </c>
      <c r="BR9" s="30">
        <v>95</v>
      </c>
      <c r="BS9" s="30" t="s">
        <v>2953</v>
      </c>
      <c r="BT9" s="30" t="s">
        <v>2954</v>
      </c>
      <c r="BU9" s="30" t="s">
        <v>453</v>
      </c>
      <c r="BV9" s="30" t="s">
        <v>872</v>
      </c>
      <c r="BW9" s="30" t="s">
        <v>2103</v>
      </c>
      <c r="BX9" s="30" t="s">
        <v>1911</v>
      </c>
      <c r="BY9" s="30" t="s">
        <v>988</v>
      </c>
      <c r="BZ9" s="30" t="s">
        <v>453</v>
      </c>
      <c r="CA9" s="30" t="s">
        <v>453</v>
      </c>
      <c r="CB9" s="30" t="s">
        <v>453</v>
      </c>
      <c r="CC9" s="30" t="s">
        <v>1771</v>
      </c>
      <c r="CD9" s="29"/>
      <c r="CE9" s="29"/>
      <c r="CF9" s="29"/>
      <c r="CG9" s="29"/>
      <c r="CH9" s="29"/>
      <c r="CI9" s="29"/>
      <c r="CJ9" s="29"/>
      <c r="CK9" s="29"/>
      <c r="CL9" s="29"/>
      <c r="CM9" s="29"/>
      <c r="CN9" s="29"/>
      <c r="CO9" s="29"/>
      <c r="CP9" s="29"/>
      <c r="CQ9" s="29"/>
      <c r="CR9" s="29"/>
      <c r="CS9" s="29"/>
      <c r="CT9" s="29"/>
      <c r="CU9" s="29"/>
      <c r="CV9" s="29"/>
      <c r="CW9" s="29"/>
      <c r="CX9" s="29"/>
      <c r="CY9" s="29"/>
      <c r="CZ9" s="29"/>
      <c r="DA9" s="29"/>
      <c r="DB9" s="29"/>
      <c r="DC9" s="29"/>
      <c r="DD9" s="29"/>
      <c r="DE9" s="29"/>
      <c r="DF9" s="29"/>
      <c r="DG9" s="29"/>
      <c r="DH9" s="29"/>
      <c r="DI9" s="29"/>
      <c r="DJ9" s="29"/>
      <c r="DK9" s="29"/>
      <c r="DL9" s="29"/>
      <c r="DM9" s="29"/>
      <c r="DN9" s="29"/>
      <c r="DO9" s="29"/>
      <c r="DP9" s="29"/>
      <c r="DQ9" s="29"/>
      <c r="DR9" s="29"/>
      <c r="DS9" s="29"/>
      <c r="DT9" s="29"/>
      <c r="DU9" s="29"/>
      <c r="DV9" s="29"/>
      <c r="DW9" s="29"/>
      <c r="DX9" s="29"/>
      <c r="DY9" s="29"/>
      <c r="DZ9" s="29"/>
      <c r="EA9" s="29"/>
      <c r="EB9" s="29"/>
      <c r="EC9" s="29"/>
      <c r="ED9" s="29"/>
      <c r="EE9" s="29"/>
      <c r="EF9" s="29"/>
      <c r="EG9" s="29"/>
      <c r="EH9" s="29"/>
      <c r="EI9" s="29"/>
      <c r="EJ9" s="29"/>
      <c r="EK9" s="29"/>
      <c r="EL9" s="29"/>
      <c r="EM9" s="29"/>
      <c r="EN9" s="29"/>
      <c r="EO9" s="29"/>
      <c r="EP9" s="29"/>
      <c r="EQ9" s="29"/>
      <c r="ER9" s="29"/>
      <c r="ES9" s="29"/>
      <c r="ET9" s="29"/>
      <c r="EU9" s="29"/>
      <c r="EV9" s="29"/>
      <c r="EW9" s="29"/>
      <c r="EX9" s="29"/>
      <c r="EY9" s="29"/>
      <c r="EZ9" s="29"/>
      <c r="FA9" s="29"/>
      <c r="FB9" s="29"/>
      <c r="FC9" s="29"/>
      <c r="FD9" s="29"/>
      <c r="FE9" s="29"/>
      <c r="FF9" s="29"/>
      <c r="FG9" s="29"/>
      <c r="FH9" s="29"/>
      <c r="FI9" s="29"/>
      <c r="FJ9" s="29"/>
      <c r="FK9" s="29"/>
      <c r="FL9" s="29"/>
      <c r="FM9" s="29"/>
      <c r="FN9" s="29"/>
      <c r="FO9" s="29"/>
      <c r="FP9" s="29"/>
      <c r="FQ9" s="29"/>
      <c r="FR9" s="29"/>
      <c r="FS9" s="29"/>
      <c r="FT9" s="29"/>
      <c r="FU9" s="29"/>
      <c r="FV9" s="29"/>
      <c r="FW9" s="29"/>
      <c r="FX9" s="29"/>
      <c r="FY9" s="29"/>
      <c r="FZ9" s="29"/>
      <c r="GA9" s="29"/>
      <c r="GB9" s="29"/>
      <c r="GC9" s="29"/>
      <c r="GD9" s="29"/>
      <c r="GE9" s="29"/>
      <c r="GF9" s="29"/>
      <c r="GG9" s="29"/>
      <c r="GH9" s="29"/>
      <c r="GI9" s="29"/>
      <c r="GJ9" s="29"/>
      <c r="GK9" s="29"/>
      <c r="GL9" s="29"/>
      <c r="GM9" s="29"/>
      <c r="GN9" s="29"/>
      <c r="GO9" s="29"/>
      <c r="GP9" s="29"/>
      <c r="GQ9" s="29"/>
      <c r="GR9" s="29"/>
      <c r="GS9" s="29"/>
      <c r="GT9" s="29"/>
      <c r="GU9" s="29"/>
      <c r="GV9" s="29"/>
      <c r="GW9" s="29"/>
      <c r="GX9" s="29"/>
      <c r="GY9" s="29"/>
      <c r="GZ9" s="29"/>
      <c r="HA9" s="29"/>
      <c r="HB9" s="29"/>
      <c r="HC9" s="29"/>
      <c r="HD9" s="29"/>
      <c r="HE9" s="29"/>
      <c r="HF9" s="29"/>
      <c r="HG9" s="29"/>
      <c r="HH9" s="29"/>
      <c r="HI9" s="29"/>
      <c r="HJ9" s="29"/>
      <c r="HK9" s="29"/>
      <c r="HL9" s="29"/>
      <c r="HM9" s="29"/>
      <c r="HN9" s="29"/>
      <c r="HO9" s="29"/>
      <c r="HP9" s="29"/>
      <c r="HQ9" s="29"/>
      <c r="HR9" s="29"/>
      <c r="HS9" s="29"/>
      <c r="HT9" s="29"/>
      <c r="HU9" s="29"/>
      <c r="HV9" s="29"/>
      <c r="HW9" s="29"/>
      <c r="HX9" s="29"/>
      <c r="HY9" s="29"/>
      <c r="HZ9" s="29"/>
      <c r="IA9" s="29"/>
      <c r="IB9" s="29"/>
      <c r="IC9" s="29"/>
      <c r="ID9" s="29"/>
      <c r="IE9" s="29"/>
      <c r="IF9" s="29"/>
      <c r="IG9" s="29"/>
      <c r="IH9" s="29"/>
      <c r="II9" s="29"/>
      <c r="IJ9" s="29"/>
      <c r="IK9" s="29"/>
      <c r="IL9" s="29"/>
      <c r="IM9" s="29"/>
      <c r="IN9" s="29"/>
      <c r="IO9" s="29"/>
      <c r="IP9" s="29"/>
      <c r="IQ9" s="29"/>
      <c r="IR9" s="29"/>
      <c r="IS9" s="29"/>
      <c r="IT9" s="29"/>
      <c r="IU9" s="29"/>
      <c r="IV9" s="29"/>
      <c r="IW9" s="29"/>
      <c r="IX9" s="29"/>
      <c r="IY9" s="29"/>
      <c r="IZ9" s="29"/>
      <c r="JA9" s="29"/>
      <c r="JB9" s="29"/>
      <c r="JC9" s="29"/>
      <c r="JD9" s="29"/>
      <c r="JE9" s="29"/>
      <c r="JF9" s="29"/>
      <c r="JG9" s="29"/>
      <c r="JH9" s="29"/>
      <c r="JI9" s="29"/>
      <c r="JJ9" s="29"/>
      <c r="JK9" s="29"/>
      <c r="JL9" s="29"/>
      <c r="JM9" s="29"/>
      <c r="JN9" s="29"/>
      <c r="JO9" s="29"/>
      <c r="JP9" s="29"/>
      <c r="JQ9" s="29"/>
      <c r="JR9" s="29"/>
      <c r="JS9" s="29"/>
      <c r="JT9" s="29"/>
      <c r="JU9" s="29"/>
      <c r="JV9" s="29"/>
      <c r="JW9" s="29"/>
      <c r="JX9" s="29"/>
      <c r="JY9" s="29"/>
      <c r="JZ9" s="29"/>
      <c r="KA9" s="29"/>
      <c r="KB9" s="29"/>
      <c r="KC9" s="29"/>
      <c r="KD9" s="29"/>
      <c r="KE9" s="29"/>
      <c r="KF9" s="29"/>
      <c r="KG9" s="29"/>
      <c r="KH9" s="29"/>
      <c r="KI9" s="29"/>
      <c r="KJ9" s="29"/>
      <c r="KK9" s="29"/>
      <c r="KL9" s="29"/>
      <c r="KM9" s="29"/>
      <c r="KN9" s="29"/>
      <c r="KO9" s="29"/>
      <c r="KP9" s="29"/>
      <c r="KQ9" s="29"/>
      <c r="KR9" s="29"/>
      <c r="KS9" s="29"/>
      <c r="KT9" s="29"/>
      <c r="KU9" s="29"/>
      <c r="KV9" s="29"/>
      <c r="KW9" s="29"/>
      <c r="KX9" s="29"/>
      <c r="KY9" s="29"/>
      <c r="KZ9" s="29"/>
      <c r="LA9" s="29"/>
      <c r="LB9" s="29"/>
      <c r="LC9" s="29"/>
      <c r="LD9" s="29"/>
      <c r="LE9" s="29"/>
      <c r="LF9" s="29"/>
      <c r="LG9" s="29"/>
      <c r="LH9" s="29"/>
      <c r="LI9" s="29"/>
      <c r="LJ9" s="29"/>
      <c r="LK9" s="29"/>
      <c r="LL9" s="29"/>
      <c r="LM9" s="29"/>
      <c r="LN9" s="29"/>
      <c r="LO9" s="29"/>
      <c r="LP9" s="29"/>
      <c r="LQ9" s="29"/>
      <c r="LR9" s="29"/>
      <c r="LS9" s="29"/>
      <c r="LT9" s="29"/>
      <c r="LU9" s="29"/>
      <c r="LV9" s="29"/>
      <c r="LW9" s="29"/>
      <c r="LX9" s="29"/>
      <c r="LY9" s="29"/>
      <c r="LZ9" s="29"/>
      <c r="MA9" s="29"/>
      <c r="MB9" s="29"/>
      <c r="MC9" s="29"/>
      <c r="MD9" s="29"/>
      <c r="ME9" s="29"/>
      <c r="MF9" s="29"/>
      <c r="MG9" s="29"/>
      <c r="MH9" s="29"/>
      <c r="MI9" s="29"/>
      <c r="MJ9" s="29"/>
      <c r="MK9" s="29"/>
      <c r="ML9" s="29"/>
      <c r="MM9" s="29"/>
      <c r="MN9" s="29"/>
      <c r="MO9" s="29"/>
      <c r="MP9" s="29"/>
      <c r="MQ9" s="29"/>
      <c r="MR9" s="29"/>
      <c r="MS9" s="29"/>
      <c r="MT9" s="29"/>
      <c r="MU9" s="29"/>
      <c r="MV9" s="29"/>
      <c r="MW9" s="29"/>
      <c r="MX9" s="29"/>
      <c r="MY9" s="29"/>
      <c r="MZ9" s="29"/>
      <c r="NA9" s="29"/>
      <c r="NB9" s="29"/>
      <c r="NC9" s="29"/>
      <c r="ND9" s="29"/>
      <c r="NE9" s="29"/>
      <c r="NF9" s="29"/>
      <c r="NG9" s="29"/>
      <c r="NH9" s="29"/>
      <c r="NI9" s="29"/>
      <c r="NJ9" s="29"/>
      <c r="NK9" s="29"/>
      <c r="NL9" s="29"/>
      <c r="NM9" s="29"/>
      <c r="NN9" s="29"/>
      <c r="NO9" s="29"/>
      <c r="NP9" s="29"/>
      <c r="NQ9" s="29"/>
      <c r="NR9" s="29"/>
      <c r="NS9" s="29"/>
      <c r="NT9" s="29"/>
      <c r="NU9" s="29"/>
      <c r="NV9" s="29"/>
      <c r="NW9" s="29"/>
      <c r="NX9" s="29"/>
      <c r="NY9" s="29"/>
      <c r="NZ9" s="29"/>
      <c r="OA9" s="29"/>
      <c r="OB9" s="29"/>
      <c r="OC9" s="29"/>
      <c r="OD9" s="29"/>
      <c r="OE9" s="29"/>
      <c r="OF9" s="29"/>
      <c r="OG9" s="29"/>
      <c r="OH9" s="29"/>
      <c r="OI9" s="29"/>
      <c r="OJ9" s="29"/>
      <c r="OK9" s="29"/>
      <c r="OL9" s="29"/>
      <c r="OM9" s="29"/>
      <c r="ON9" s="29"/>
      <c r="OO9" s="29"/>
      <c r="OP9" s="29"/>
      <c r="OQ9" s="29"/>
      <c r="OR9" s="29"/>
      <c r="OS9" s="29"/>
      <c r="OT9" s="29"/>
      <c r="OU9" s="29"/>
      <c r="OV9" s="29"/>
      <c r="OW9" s="29"/>
      <c r="OX9" s="29"/>
      <c r="OY9" s="29"/>
      <c r="OZ9" s="29"/>
      <c r="PA9" s="29"/>
      <c r="PB9" s="29"/>
      <c r="PC9" s="29"/>
      <c r="PD9" s="29"/>
      <c r="PE9" s="29"/>
      <c r="PF9" s="29"/>
      <c r="PG9" s="29"/>
      <c r="PH9" s="29"/>
      <c r="PI9" s="29"/>
      <c r="PJ9" s="29"/>
      <c r="PK9" s="29"/>
      <c r="PL9" s="29"/>
      <c r="PM9" s="29"/>
      <c r="PN9" s="29"/>
      <c r="PO9" s="29"/>
      <c r="PP9" s="29"/>
      <c r="PQ9" s="29"/>
      <c r="PR9" s="29"/>
      <c r="PS9" s="29"/>
      <c r="PT9" s="29"/>
      <c r="PU9" s="29"/>
      <c r="PV9" s="29"/>
      <c r="PW9" s="29"/>
      <c r="PX9" s="29"/>
      <c r="PY9" s="29"/>
      <c r="PZ9" s="29"/>
      <c r="QA9" s="29"/>
      <c r="QB9" s="29"/>
      <c r="QC9" s="29"/>
      <c r="QD9" s="29"/>
      <c r="QE9" s="29"/>
      <c r="QF9" s="29"/>
      <c r="QG9" s="29"/>
      <c r="QH9" s="29"/>
      <c r="QI9" s="29"/>
      <c r="QJ9" s="29"/>
      <c r="QK9" s="29"/>
      <c r="QL9" s="29"/>
      <c r="QM9" s="29"/>
      <c r="QN9" s="29"/>
      <c r="QO9" s="29"/>
      <c r="QP9" s="29"/>
      <c r="QQ9" s="29"/>
      <c r="QR9" s="29"/>
      <c r="QS9" s="29"/>
      <c r="QT9" s="29"/>
      <c r="QU9" s="29"/>
      <c r="QV9" s="29"/>
      <c r="QW9" s="29"/>
      <c r="QX9" s="29"/>
      <c r="QY9" s="29"/>
      <c r="QZ9" s="29"/>
      <c r="RA9" s="29"/>
      <c r="RB9" s="29"/>
      <c r="RC9" s="29"/>
      <c r="RD9" s="29"/>
      <c r="RE9" s="29"/>
      <c r="RF9" s="29"/>
      <c r="RG9" s="29"/>
      <c r="RH9" s="29"/>
      <c r="RI9" s="29"/>
      <c r="RJ9" s="29"/>
      <c r="RK9" s="29"/>
      <c r="RL9" s="29"/>
      <c r="RM9" s="29"/>
      <c r="RN9" s="29"/>
      <c r="RO9" s="29"/>
      <c r="RP9" s="29"/>
      <c r="RQ9" s="29"/>
      <c r="RR9" s="29"/>
      <c r="RS9" s="29"/>
      <c r="RT9" s="29"/>
      <c r="RU9" s="29"/>
      <c r="RV9" s="29"/>
      <c r="RW9" s="29"/>
      <c r="RX9" s="29"/>
      <c r="RY9" s="29"/>
      <c r="RZ9" s="29"/>
      <c r="SA9" s="29"/>
      <c r="SB9" s="29"/>
      <c r="SC9" s="29"/>
      <c r="SD9" s="29"/>
      <c r="SE9" s="29"/>
      <c r="SF9" s="29"/>
      <c r="SG9" s="29"/>
      <c r="SH9" s="29"/>
      <c r="SI9" s="29"/>
      <c r="SJ9" s="29"/>
      <c r="SK9" s="29"/>
      <c r="SL9" s="29"/>
      <c r="SM9" s="29"/>
      <c r="SN9" s="29"/>
      <c r="SO9" s="29"/>
      <c r="SP9" s="29"/>
      <c r="SQ9" s="29"/>
      <c r="SR9" s="29"/>
      <c r="SS9" s="29"/>
      <c r="ST9" s="29"/>
      <c r="SU9" s="29"/>
      <c r="SV9" s="29"/>
      <c r="SW9" s="29"/>
      <c r="SX9" s="29"/>
      <c r="SY9" s="29"/>
      <c r="SZ9" s="29"/>
      <c r="TA9" s="29"/>
      <c r="TB9" s="29"/>
      <c r="TC9" s="29"/>
      <c r="TD9" s="29"/>
      <c r="TE9" s="29"/>
      <c r="TF9" s="29"/>
      <c r="TG9" s="29"/>
      <c r="TH9" s="29"/>
      <c r="TI9" s="29"/>
      <c r="TJ9" s="29"/>
      <c r="TK9" s="29"/>
      <c r="TL9" s="29"/>
      <c r="TM9" s="29"/>
      <c r="TN9" s="29"/>
      <c r="TO9" s="29"/>
      <c r="TP9" s="29"/>
      <c r="TQ9" s="29"/>
      <c r="TR9" s="29"/>
      <c r="TS9" s="29"/>
      <c r="TT9" s="29"/>
      <c r="TU9" s="29"/>
      <c r="TV9" s="29"/>
      <c r="TW9" s="29"/>
      <c r="TX9" s="29"/>
      <c r="TY9" s="29"/>
      <c r="TZ9" s="29"/>
      <c r="UA9" s="29"/>
      <c r="UB9" s="29"/>
      <c r="UC9" s="29"/>
      <c r="UD9" s="29"/>
      <c r="UE9" s="29"/>
      <c r="UF9" s="29"/>
      <c r="UG9" s="29"/>
      <c r="UH9" s="29"/>
      <c r="UI9" s="29"/>
      <c r="UJ9" s="29"/>
      <c r="UK9" s="29"/>
      <c r="UL9" s="29"/>
      <c r="UM9" s="29"/>
      <c r="UN9" s="29"/>
      <c r="UO9" s="29"/>
      <c r="UP9" s="29"/>
      <c r="UQ9" s="29"/>
      <c r="UR9" s="29"/>
      <c r="US9" s="29"/>
      <c r="UT9" s="29"/>
      <c r="UU9" s="29"/>
      <c r="UV9" s="29"/>
      <c r="UW9" s="29"/>
      <c r="UX9" s="29"/>
      <c r="UY9" s="29"/>
      <c r="UZ9" s="29"/>
      <c r="VA9" s="29"/>
      <c r="VB9" s="29"/>
      <c r="VC9" s="29"/>
      <c r="VD9" s="29"/>
      <c r="VE9" s="29"/>
      <c r="VF9" s="29"/>
      <c r="VG9" s="29"/>
      <c r="VH9" s="29"/>
      <c r="VI9" s="29"/>
      <c r="VJ9" s="29"/>
      <c r="VK9" s="29"/>
      <c r="VL9" s="29"/>
      <c r="VM9" s="29"/>
      <c r="VN9" s="29"/>
      <c r="VO9" s="29"/>
      <c r="VP9" s="29"/>
      <c r="VQ9" s="29"/>
      <c r="VR9" s="29"/>
      <c r="VS9" s="29"/>
      <c r="VT9" s="29"/>
      <c r="VU9" s="29"/>
      <c r="VV9" s="29"/>
      <c r="VW9" s="29"/>
      <c r="VX9" s="29"/>
      <c r="VY9" s="29"/>
      <c r="VZ9" s="29"/>
      <c r="WA9" s="29"/>
      <c r="WB9" s="29"/>
      <c r="WC9" s="29"/>
      <c r="WD9" s="29"/>
      <c r="WE9" s="29"/>
      <c r="WF9" s="29"/>
      <c r="WG9" s="29"/>
      <c r="WH9" s="29"/>
      <c r="WI9" s="29"/>
      <c r="WJ9" s="29"/>
      <c r="WK9" s="29"/>
      <c r="WL9" s="29"/>
      <c r="WM9" s="29"/>
      <c r="WN9" s="29"/>
      <c r="WO9" s="29"/>
      <c r="WP9" s="29"/>
      <c r="WQ9" s="29"/>
      <c r="WR9" s="29"/>
      <c r="WS9" s="29"/>
      <c r="WT9" s="29"/>
      <c r="WU9" s="29"/>
      <c r="WV9" s="29"/>
      <c r="WW9" s="29"/>
      <c r="WX9" s="29"/>
      <c r="WY9" s="29"/>
      <c r="WZ9" s="29"/>
      <c r="XA9" s="29"/>
      <c r="XB9" s="29"/>
      <c r="XC9" s="29"/>
      <c r="XD9" s="29"/>
      <c r="XE9" s="29"/>
      <c r="XF9" s="29"/>
      <c r="XG9" s="29"/>
      <c r="XH9" s="29"/>
      <c r="XI9" s="29"/>
      <c r="XJ9" s="29"/>
      <c r="XK9" s="29"/>
      <c r="XL9" s="29"/>
      <c r="XM9" s="29"/>
      <c r="XN9" s="29"/>
      <c r="XO9" s="29"/>
      <c r="XP9" s="29"/>
      <c r="XQ9" s="29"/>
      <c r="XR9" s="29"/>
      <c r="XS9" s="29"/>
      <c r="XT9" s="29"/>
      <c r="XU9" s="29"/>
      <c r="XV9" s="29"/>
      <c r="XW9" s="29"/>
      <c r="XX9" s="29"/>
      <c r="XY9" s="29"/>
      <c r="XZ9" s="29"/>
      <c r="YA9" s="29"/>
      <c r="YB9" s="29"/>
      <c r="YC9" s="29"/>
      <c r="YD9" s="29"/>
      <c r="YE9" s="29"/>
      <c r="YF9" s="29"/>
      <c r="YG9" s="29"/>
      <c r="YH9" s="29"/>
      <c r="YI9" s="29"/>
      <c r="YJ9" s="29"/>
      <c r="YK9" s="29"/>
      <c r="YL9" s="29"/>
      <c r="YM9" s="29"/>
      <c r="YN9" s="29"/>
      <c r="YO9" s="29"/>
      <c r="YP9" s="29"/>
      <c r="YQ9" s="29"/>
      <c r="YR9" s="29"/>
      <c r="YS9" s="29"/>
      <c r="YT9" s="29"/>
      <c r="YU9" s="29"/>
      <c r="YV9" s="29"/>
      <c r="YW9" s="29"/>
      <c r="YX9" s="29"/>
      <c r="YY9" s="29"/>
      <c r="YZ9" s="29"/>
      <c r="ZA9" s="29"/>
      <c r="ZB9" s="29"/>
      <c r="ZC9" s="29"/>
      <c r="ZD9" s="29"/>
      <c r="ZE9" s="29"/>
      <c r="ZF9" s="29"/>
      <c r="ZG9" s="29"/>
      <c r="ZH9" s="29"/>
      <c r="ZI9" s="29"/>
      <c r="ZJ9" s="29"/>
      <c r="ZK9" s="29"/>
      <c r="ZL9" s="29"/>
      <c r="ZM9" s="29"/>
      <c r="ZN9" s="29"/>
      <c r="ZO9" s="29"/>
      <c r="ZP9" s="29"/>
      <c r="ZQ9" s="29"/>
      <c r="ZR9" s="29"/>
      <c r="ZS9" s="29"/>
      <c r="ZT9" s="29"/>
      <c r="ZU9" s="29"/>
      <c r="ZV9" s="29"/>
      <c r="ZW9" s="29"/>
      <c r="ZX9" s="29"/>
      <c r="ZY9" s="29"/>
      <c r="ZZ9" s="29"/>
      <c r="AAA9" s="29"/>
      <c r="AAB9" s="29"/>
      <c r="AAC9" s="29"/>
      <c r="AAD9" s="29"/>
      <c r="AAE9" s="29"/>
      <c r="AAF9" s="29"/>
      <c r="AAG9" s="29"/>
      <c r="AAH9" s="29"/>
      <c r="AAI9" s="29"/>
      <c r="AAJ9" s="29"/>
      <c r="AAK9" s="29"/>
      <c r="AAL9" s="29"/>
      <c r="AAM9" s="29"/>
      <c r="AAN9" s="29"/>
      <c r="AAO9" s="29"/>
      <c r="AAP9" s="29"/>
      <c r="AAQ9" s="29"/>
      <c r="AAR9" s="29"/>
      <c r="AAS9" s="29"/>
      <c r="AAT9" s="29"/>
      <c r="AAU9" s="29"/>
      <c r="AAV9" s="29"/>
      <c r="AAW9" s="29"/>
      <c r="AAX9" s="29"/>
      <c r="AAY9" s="29"/>
      <c r="AAZ9" s="29"/>
      <c r="ABA9" s="29"/>
      <c r="ABB9" s="29"/>
      <c r="ABC9" s="29"/>
      <c r="ABD9" s="29"/>
      <c r="ABE9" s="29"/>
      <c r="ABF9" s="29"/>
      <c r="ABG9" s="29"/>
      <c r="ABH9" s="29"/>
      <c r="ABI9" s="29"/>
      <c r="ABJ9" s="29"/>
      <c r="ABK9" s="29"/>
      <c r="ABL9" s="29"/>
      <c r="ABM9" s="29"/>
      <c r="ABN9" s="29"/>
      <c r="ABO9" s="29"/>
      <c r="ABP9" s="29"/>
      <c r="ABQ9" s="29"/>
      <c r="ABR9" s="29"/>
      <c r="ABS9" s="29"/>
      <c r="ABT9" s="29"/>
      <c r="ABU9" s="29"/>
      <c r="ABV9" s="29"/>
      <c r="ABW9" s="29"/>
      <c r="ABX9" s="29"/>
      <c r="ABY9" s="29"/>
      <c r="ABZ9" s="29"/>
      <c r="ACA9" s="29"/>
      <c r="ACB9" s="29"/>
      <c r="ACC9" s="29"/>
      <c r="ACD9" s="29"/>
      <c r="ACE9" s="29"/>
      <c r="ACF9" s="29"/>
      <c r="ACG9" s="29"/>
      <c r="ACH9" s="29"/>
      <c r="ACI9" s="29"/>
      <c r="ACJ9" s="29"/>
      <c r="ACK9" s="29"/>
      <c r="ACL9" s="29"/>
      <c r="ACM9" s="29"/>
      <c r="ACN9" s="29"/>
      <c r="ACO9" s="29"/>
      <c r="ACP9" s="29"/>
      <c r="ACQ9" s="29"/>
      <c r="ACR9" s="29"/>
      <c r="ACS9" s="29"/>
      <c r="ACT9" s="29"/>
      <c r="ACU9" s="29"/>
      <c r="ACV9" s="29"/>
      <c r="ACW9" s="29"/>
      <c r="ACX9" s="29"/>
      <c r="ACY9" s="29"/>
      <c r="ACZ9" s="29"/>
      <c r="ADA9" s="29"/>
      <c r="ADB9" s="29"/>
      <c r="ADC9" s="29"/>
      <c r="ADD9" s="29"/>
      <c r="ADE9" s="29"/>
      <c r="ADF9" s="29"/>
      <c r="ADG9" s="29"/>
      <c r="ADH9" s="29"/>
      <c r="ADI9" s="29"/>
      <c r="ADJ9" s="29"/>
      <c r="ADK9" s="29"/>
      <c r="ADL9" s="29"/>
      <c r="ADM9" s="29"/>
      <c r="ADN9" s="29"/>
      <c r="ADO9" s="29"/>
      <c r="ADP9" s="29"/>
      <c r="ADQ9" s="29"/>
      <c r="ADR9" s="29"/>
      <c r="ADS9" s="29"/>
      <c r="ADT9" s="29"/>
      <c r="ADU9" s="29"/>
      <c r="ADV9" s="29"/>
      <c r="ADW9" s="29"/>
      <c r="ADX9" s="29"/>
      <c r="ADY9" s="29"/>
      <c r="ADZ9" s="29"/>
      <c r="AEA9" s="29"/>
      <c r="AEB9" s="29"/>
      <c r="AEC9" s="29"/>
      <c r="AED9" s="29"/>
      <c r="AEE9" s="29"/>
      <c r="AEF9" s="29"/>
      <c r="AEG9" s="29"/>
      <c r="AEH9" s="29"/>
      <c r="AEI9" s="29"/>
      <c r="AEJ9" s="29"/>
      <c r="AEK9" s="29"/>
      <c r="AEL9" s="29"/>
      <c r="AEM9" s="29"/>
      <c r="AEN9" s="29"/>
      <c r="AEO9" s="29"/>
      <c r="AEP9" s="29"/>
      <c r="AEQ9" s="29"/>
      <c r="AER9" s="29"/>
      <c r="AES9" s="29"/>
      <c r="AET9" s="29"/>
      <c r="AEU9" s="29"/>
      <c r="AEV9" s="29"/>
      <c r="AEW9" s="29"/>
      <c r="AEX9" s="29"/>
      <c r="AEY9" s="29"/>
      <c r="AEZ9" s="29"/>
      <c r="AFA9" s="29"/>
      <c r="AFB9" s="29"/>
      <c r="AFC9" s="29"/>
      <c r="AFD9" s="29"/>
      <c r="AFE9" s="29"/>
      <c r="AFF9" s="29"/>
      <c r="AFG9" s="29"/>
      <c r="AFH9" s="29"/>
      <c r="AFI9" s="29"/>
      <c r="AFJ9" s="29"/>
      <c r="AFK9" s="29"/>
      <c r="AFL9" s="29"/>
      <c r="AFM9" s="29"/>
      <c r="AFN9" s="29"/>
      <c r="AFO9" s="29"/>
      <c r="AFP9" s="29"/>
      <c r="AFQ9" s="29"/>
      <c r="AFR9" s="29"/>
      <c r="AFS9" s="29"/>
      <c r="AFT9" s="29"/>
      <c r="AFU9" s="29"/>
      <c r="AFV9" s="29"/>
      <c r="AFW9" s="29"/>
      <c r="AFX9" s="29"/>
      <c r="AFY9" s="29"/>
      <c r="AFZ9" s="29"/>
      <c r="AGA9" s="29"/>
      <c r="AGB9" s="29"/>
      <c r="AGC9" s="29"/>
      <c r="AGD9" s="29"/>
      <c r="AGE9" s="29"/>
      <c r="AGF9" s="29"/>
      <c r="AGG9" s="29"/>
      <c r="AGH9" s="29"/>
      <c r="AGI9" s="29"/>
      <c r="AGJ9" s="29"/>
      <c r="AGK9" s="29"/>
      <c r="AGL9" s="29"/>
      <c r="AGM9" s="29"/>
      <c r="AGN9" s="29"/>
      <c r="AGO9" s="29"/>
      <c r="AGP9" s="29"/>
      <c r="AGQ9" s="29"/>
      <c r="AGR9" s="29"/>
      <c r="AGS9" s="29"/>
      <c r="AGT9" s="29"/>
      <c r="AGU9" s="29"/>
      <c r="AGV9" s="29"/>
      <c r="AGW9" s="29"/>
      <c r="AGX9" s="29"/>
      <c r="AGY9" s="29"/>
      <c r="AGZ9" s="29"/>
      <c r="AHA9" s="29"/>
      <c r="AHB9" s="29"/>
      <c r="AHC9" s="29"/>
      <c r="AHD9" s="29"/>
      <c r="AHE9" s="29"/>
      <c r="AHF9" s="29"/>
      <c r="AHG9" s="29"/>
      <c r="AHH9" s="29"/>
      <c r="AHI9" s="29"/>
      <c r="AHJ9" s="29"/>
      <c r="AHK9" s="29"/>
      <c r="AHL9" s="29"/>
      <c r="AHM9" s="29"/>
      <c r="AHN9" s="29"/>
      <c r="AHO9" s="29"/>
      <c r="AHP9" s="29"/>
      <c r="AHQ9" s="29"/>
      <c r="AHR9" s="29"/>
      <c r="AHS9" s="29"/>
      <c r="AHT9" s="29"/>
      <c r="AHU9" s="29"/>
      <c r="AHV9" s="29"/>
      <c r="AHW9" s="29"/>
      <c r="AHX9" s="29"/>
      <c r="AHY9" s="29"/>
      <c r="AHZ9" s="29"/>
      <c r="AIA9" s="29"/>
      <c r="AIB9" s="29"/>
      <c r="AIC9" s="29"/>
      <c r="AID9" s="29"/>
      <c r="AIE9" s="29"/>
      <c r="AIF9" s="29"/>
      <c r="AIG9" s="29"/>
      <c r="AIH9" s="29"/>
      <c r="AII9" s="29"/>
      <c r="AIJ9" s="29"/>
      <c r="AIK9" s="29"/>
      <c r="AIL9" s="29"/>
      <c r="AIM9" s="29"/>
      <c r="AIN9" s="29"/>
      <c r="AIO9" s="29"/>
      <c r="AIP9" s="29"/>
      <c r="AIQ9" s="29"/>
      <c r="AIR9" s="29"/>
      <c r="AIS9" s="29"/>
      <c r="AIT9" s="29"/>
      <c r="AIU9" s="29"/>
      <c r="AIV9" s="29"/>
      <c r="AIW9" s="29"/>
      <c r="AIX9" s="29"/>
      <c r="AIY9" s="29"/>
      <c r="AIZ9" s="29"/>
      <c r="AJA9" s="29"/>
      <c r="AJB9" s="29"/>
      <c r="AJC9" s="29"/>
      <c r="AJD9" s="29"/>
      <c r="AJE9" s="29"/>
      <c r="AJF9" s="29"/>
      <c r="AJG9" s="29"/>
      <c r="AJH9" s="29"/>
      <c r="AJI9" s="29"/>
      <c r="AJJ9" s="29"/>
      <c r="AJK9" s="29"/>
      <c r="AJL9" s="29"/>
      <c r="AJM9" s="29"/>
      <c r="AJN9" s="29"/>
      <c r="AJO9" s="29"/>
      <c r="AJP9" s="29"/>
      <c r="AJQ9" s="29"/>
      <c r="AJR9" s="29"/>
      <c r="AJS9" s="29"/>
      <c r="AJT9" s="29"/>
      <c r="AJU9" s="29"/>
      <c r="AJV9" s="29"/>
      <c r="AJW9" s="29"/>
      <c r="AJX9" s="29"/>
      <c r="AJY9" s="29"/>
      <c r="AJZ9" s="29"/>
      <c r="AKA9" s="29"/>
      <c r="AKB9" s="29"/>
      <c r="AKC9" s="29"/>
      <c r="AKD9" s="29"/>
      <c r="AKE9" s="29"/>
      <c r="AKF9" s="29"/>
      <c r="AKG9" s="29"/>
      <c r="AKH9" s="29"/>
      <c r="AKI9" s="29"/>
      <c r="AKJ9" s="29"/>
      <c r="AKK9" s="29"/>
      <c r="AKL9" s="29"/>
      <c r="AKM9" s="29"/>
      <c r="AKN9" s="29"/>
      <c r="AKO9" s="29"/>
      <c r="AKP9" s="29"/>
      <c r="AKQ9" s="29"/>
      <c r="AKR9" s="29"/>
      <c r="AKS9" s="29"/>
      <c r="AKT9" s="29"/>
      <c r="AKU9" s="29"/>
      <c r="AKV9" s="29"/>
      <c r="AKW9" s="29"/>
      <c r="AKX9" s="29"/>
      <c r="AKY9" s="29"/>
      <c r="AKZ9" s="29"/>
      <c r="ALA9" s="29"/>
      <c r="ALB9" s="29"/>
      <c r="ALC9" s="29"/>
      <c r="ALD9" s="29"/>
      <c r="ALE9" s="29"/>
      <c r="ALF9" s="29"/>
      <c r="ALG9" s="29"/>
      <c r="ALH9" s="29"/>
      <c r="ALI9" s="29"/>
      <c r="ALJ9" s="29"/>
      <c r="ALK9" s="29"/>
      <c r="ALL9" s="29"/>
      <c r="ALM9" s="29"/>
      <c r="ALN9" s="29"/>
      <c r="ALO9" s="29"/>
      <c r="ALP9" s="29"/>
      <c r="ALQ9" s="29"/>
      <c r="ALR9" s="29"/>
      <c r="ALS9" s="29"/>
      <c r="ALT9" s="29"/>
      <c r="ALU9" s="29"/>
      <c r="ALV9" s="29"/>
      <c r="ALW9" s="29"/>
      <c r="ALX9" s="29"/>
      <c r="ALY9" s="29"/>
      <c r="ALZ9" s="29"/>
      <c r="AMA9" s="29"/>
      <c r="AMB9" s="29"/>
      <c r="AMC9" s="29"/>
      <c r="AMD9" s="29"/>
      <c r="AME9" s="29"/>
      <c r="AMF9" s="29"/>
      <c r="AMG9" s="29"/>
      <c r="AMH9" s="29"/>
      <c r="AMI9" s="29"/>
      <c r="AMJ9" s="29"/>
      <c r="AMK9" s="29"/>
      <c r="AML9" s="29"/>
      <c r="AMM9" s="29"/>
      <c r="AMN9" s="29"/>
      <c r="AMO9" s="29"/>
      <c r="AMP9" s="29"/>
      <c r="AMQ9" s="29"/>
      <c r="AMR9" s="29"/>
      <c r="AMS9" s="29"/>
      <c r="AMT9" s="29"/>
      <c r="AMU9" s="29"/>
      <c r="AMV9" s="29"/>
      <c r="AMW9" s="29"/>
      <c r="AMX9" s="29"/>
      <c r="AMY9" s="29"/>
      <c r="AMZ9" s="29"/>
      <c r="ANA9" s="29"/>
      <c r="ANB9" s="29"/>
      <c r="ANC9" s="29"/>
      <c r="AND9" s="29"/>
      <c r="ANE9" s="29"/>
      <c r="ANF9" s="29"/>
      <c r="ANG9" s="29"/>
      <c r="ANH9" s="29"/>
      <c r="ANI9" s="29"/>
      <c r="ANJ9" s="29"/>
      <c r="ANK9" s="29"/>
      <c r="ANL9" s="29"/>
      <c r="ANM9" s="29"/>
      <c r="ANN9" s="29"/>
      <c r="ANO9" s="29"/>
      <c r="ANP9" s="29"/>
      <c r="ANQ9" s="29"/>
      <c r="ANR9" s="29"/>
      <c r="ANS9" s="29"/>
      <c r="ANT9" s="29"/>
      <c r="ANU9" s="29"/>
      <c r="ANV9" s="29"/>
      <c r="ANW9" s="29"/>
      <c r="ANX9" s="29"/>
      <c r="ANY9" s="29"/>
      <c r="ANZ9" s="29"/>
      <c r="AOA9" s="29"/>
      <c r="AOB9" s="29"/>
      <c r="AOC9" s="29"/>
      <c r="AOD9" s="29"/>
      <c r="AOE9" s="29"/>
      <c r="AOF9" s="29"/>
      <c r="AOG9" s="29"/>
      <c r="AOH9" s="29"/>
      <c r="AOI9" s="29"/>
      <c r="AOJ9" s="29"/>
      <c r="AOK9" s="29"/>
      <c r="AOL9" s="29"/>
      <c r="AOM9" s="29"/>
      <c r="AON9" s="29"/>
      <c r="AOO9" s="29"/>
      <c r="AOP9" s="29"/>
      <c r="AOQ9" s="29"/>
      <c r="AOR9" s="29"/>
      <c r="AOS9" s="29"/>
      <c r="AOT9" s="29"/>
      <c r="AOU9" s="29"/>
      <c r="AOV9" s="29"/>
      <c r="AOW9" s="29"/>
      <c r="AOX9" s="29"/>
      <c r="AOY9" s="29"/>
      <c r="AOZ9" s="29"/>
      <c r="APA9" s="29"/>
      <c r="APB9" s="29"/>
      <c r="APC9" s="29"/>
      <c r="APD9" s="29"/>
      <c r="APE9" s="29"/>
      <c r="APF9" s="29"/>
      <c r="APG9" s="29"/>
      <c r="APH9" s="29"/>
      <c r="API9" s="29"/>
      <c r="APJ9" s="29"/>
      <c r="APK9" s="29"/>
      <c r="APL9" s="29"/>
      <c r="APM9" s="29"/>
      <c r="APN9" s="29"/>
      <c r="APO9" s="29"/>
      <c r="APP9" s="29"/>
      <c r="APQ9" s="29"/>
      <c r="APR9" s="29"/>
      <c r="APS9" s="29"/>
      <c r="APT9" s="29"/>
      <c r="APU9" s="29"/>
      <c r="APV9" s="29"/>
      <c r="APW9" s="29"/>
      <c r="APX9" s="29"/>
      <c r="APY9" s="29"/>
      <c r="APZ9" s="29"/>
      <c r="AQA9" s="29"/>
      <c r="AQB9" s="29"/>
      <c r="AQC9" s="29"/>
      <c r="AQD9" s="29"/>
      <c r="AQE9" s="29"/>
      <c r="AQF9" s="29"/>
      <c r="AQG9" s="29"/>
      <c r="AQH9" s="29"/>
      <c r="AQI9" s="29"/>
      <c r="AQJ9" s="29"/>
      <c r="AQK9" s="29"/>
      <c r="AQL9" s="29"/>
      <c r="AQM9" s="29"/>
      <c r="AQN9" s="29"/>
      <c r="AQO9" s="29"/>
      <c r="AQP9" s="29"/>
      <c r="AQQ9" s="29"/>
      <c r="AQR9" s="29"/>
      <c r="AQS9" s="29"/>
      <c r="AQT9" s="29"/>
      <c r="AQU9" s="29"/>
      <c r="AQV9" s="29"/>
      <c r="AQW9" s="29"/>
      <c r="AQX9" s="29"/>
      <c r="AQY9" s="29"/>
      <c r="AQZ9" s="29"/>
      <c r="ARA9" s="29"/>
      <c r="ARB9" s="29"/>
      <c r="ARC9" s="29"/>
      <c r="ARD9" s="29"/>
      <c r="ARE9" s="29"/>
      <c r="ARF9" s="29"/>
      <c r="ARG9" s="29"/>
      <c r="ARH9" s="29"/>
      <c r="ARI9" s="29"/>
      <c r="ARJ9" s="29"/>
      <c r="ARK9" s="29"/>
      <c r="ARL9" s="29"/>
      <c r="ARM9" s="29"/>
      <c r="ARN9" s="29"/>
      <c r="ARO9" s="29"/>
      <c r="ARP9" s="29"/>
      <c r="ARQ9" s="29"/>
      <c r="ARR9" s="29"/>
      <c r="ARS9" s="29"/>
      <c r="ART9" s="29"/>
      <c r="ARU9" s="29"/>
      <c r="ARV9" s="29"/>
      <c r="ARW9" s="29"/>
      <c r="ARX9" s="29"/>
      <c r="ARY9" s="29"/>
      <c r="ARZ9" s="29"/>
      <c r="ASA9" s="29"/>
      <c r="ASB9" s="29"/>
      <c r="ASC9" s="29"/>
      <c r="ASD9" s="29"/>
      <c r="ASE9" s="29"/>
      <c r="ASF9" s="29"/>
      <c r="ASG9" s="29"/>
      <c r="ASH9" s="29"/>
      <c r="ASI9" s="29"/>
      <c r="ASJ9" s="29"/>
      <c r="ASK9" s="29"/>
      <c r="ASL9" s="29"/>
      <c r="ASM9" s="29"/>
      <c r="ASN9" s="29"/>
      <c r="ASO9" s="29"/>
      <c r="ASP9" s="29"/>
      <c r="ASQ9" s="29"/>
      <c r="ASR9" s="29"/>
      <c r="ASS9" s="29"/>
      <c r="AST9" s="29"/>
      <c r="ASU9" s="29"/>
      <c r="ASV9" s="29"/>
      <c r="ASW9" s="29"/>
      <c r="ASX9" s="29"/>
      <c r="ASY9" s="29"/>
      <c r="ASZ9" s="29"/>
      <c r="ATA9" s="29"/>
      <c r="ATB9" s="29"/>
      <c r="ATC9" s="29"/>
      <c r="ATD9" s="29"/>
      <c r="ATE9" s="29"/>
      <c r="ATF9" s="29"/>
      <c r="ATG9" s="29"/>
      <c r="ATH9" s="29"/>
      <c r="ATI9" s="29"/>
      <c r="ATJ9" s="29"/>
      <c r="ATK9" s="29"/>
      <c r="ATL9" s="29"/>
      <c r="ATM9" s="29"/>
      <c r="ATN9" s="29"/>
      <c r="ATO9" s="29"/>
      <c r="ATP9" s="29"/>
      <c r="ATQ9" s="29"/>
      <c r="ATR9" s="29"/>
      <c r="ATS9" s="29"/>
      <c r="ATT9" s="29"/>
      <c r="ATU9" s="29"/>
      <c r="ATV9" s="29"/>
      <c r="ATW9" s="29"/>
      <c r="ATX9" s="29"/>
      <c r="ATY9" s="29"/>
      <c r="ATZ9" s="29"/>
      <c r="AUA9" s="29"/>
      <c r="AUB9" s="29"/>
      <c r="AUC9" s="29"/>
      <c r="AUD9" s="29"/>
      <c r="AUE9" s="29"/>
      <c r="AUF9" s="29"/>
      <c r="AUG9" s="29"/>
      <c r="AUH9" s="29"/>
      <c r="AUI9" s="29"/>
      <c r="AUJ9" s="29"/>
      <c r="AUK9" s="29"/>
      <c r="AUL9" s="29"/>
      <c r="AUM9" s="29"/>
      <c r="AUN9" s="29"/>
      <c r="AUO9" s="29"/>
      <c r="AUP9" s="29"/>
      <c r="AUQ9" s="29"/>
      <c r="AUR9" s="29"/>
      <c r="AUS9" s="29"/>
      <c r="AUT9" s="29"/>
      <c r="AUU9" s="29"/>
      <c r="AUV9" s="29"/>
      <c r="AUW9" s="29"/>
      <c r="AUX9" s="29"/>
      <c r="AUY9" s="29"/>
      <c r="AUZ9" s="29"/>
      <c r="AVA9" s="29"/>
      <c r="AVB9" s="29"/>
      <c r="AVC9" s="29"/>
      <c r="AVD9" s="29"/>
      <c r="AVE9" s="29"/>
      <c r="AVF9" s="29"/>
      <c r="AVG9" s="29"/>
      <c r="AVH9" s="29"/>
      <c r="AVI9" s="29"/>
      <c r="AVJ9" s="29"/>
      <c r="AVK9" s="29"/>
      <c r="AVL9" s="29"/>
      <c r="AVM9" s="29"/>
      <c r="AVN9" s="29"/>
      <c r="AVO9" s="29"/>
      <c r="AVP9" s="29"/>
      <c r="AVQ9" s="29"/>
      <c r="AVR9" s="29"/>
      <c r="AVS9" s="29"/>
      <c r="AVT9" s="29"/>
      <c r="AVU9" s="29"/>
      <c r="AVV9" s="29"/>
      <c r="AVW9" s="29"/>
      <c r="AVX9" s="29"/>
      <c r="AVY9" s="29"/>
      <c r="AVZ9" s="29"/>
      <c r="AWA9" s="29"/>
      <c r="AWB9" s="29"/>
      <c r="AWC9" s="29"/>
      <c r="AWD9" s="29"/>
      <c r="AWE9" s="29"/>
      <c r="AWF9" s="29"/>
      <c r="AWG9" s="29"/>
      <c r="AWH9" s="29"/>
      <c r="AWI9" s="29"/>
      <c r="AWJ9" s="29"/>
      <c r="AWK9" s="29"/>
      <c r="AWL9" s="29"/>
      <c r="AWM9" s="29"/>
      <c r="AWN9" s="29"/>
      <c r="AWO9" s="29"/>
      <c r="AWP9" s="29"/>
      <c r="AWQ9" s="29"/>
      <c r="AWR9" s="29"/>
      <c r="AWS9" s="29"/>
      <c r="AWT9" s="29"/>
      <c r="AWU9" s="29"/>
      <c r="AWV9" s="29"/>
      <c r="AWW9" s="29"/>
      <c r="AWX9" s="29"/>
      <c r="AWY9" s="29"/>
      <c r="AWZ9" s="29"/>
      <c r="AXA9" s="29"/>
      <c r="AXB9" s="29"/>
      <c r="AXC9" s="29"/>
      <c r="AXD9" s="29"/>
      <c r="AXE9" s="29"/>
      <c r="AXF9" s="29"/>
      <c r="AXG9" s="29"/>
      <c r="AXH9" s="29"/>
      <c r="AXI9" s="29"/>
      <c r="AXJ9" s="29"/>
      <c r="AXK9" s="29"/>
      <c r="AXL9" s="29"/>
      <c r="AXM9" s="29"/>
      <c r="AXN9" s="29"/>
      <c r="AXO9" s="29"/>
      <c r="AXP9" s="29"/>
      <c r="AXQ9" s="29"/>
      <c r="AXR9" s="29"/>
      <c r="AXS9" s="29"/>
      <c r="AXT9" s="29"/>
      <c r="AXU9" s="29"/>
      <c r="AXV9" s="29"/>
      <c r="AXW9" s="29"/>
      <c r="AXX9" s="29"/>
      <c r="AXY9" s="29"/>
      <c r="AXZ9" s="29"/>
      <c r="AYA9" s="29"/>
      <c r="AYB9" s="29"/>
      <c r="AYC9" s="29"/>
      <c r="AYD9" s="29"/>
      <c r="AYE9" s="29"/>
      <c r="AYF9" s="29"/>
      <c r="AYG9" s="29"/>
      <c r="AYH9" s="29"/>
      <c r="AYI9" s="29"/>
      <c r="AYJ9" s="29"/>
      <c r="AYK9" s="29"/>
      <c r="AYL9" s="29"/>
      <c r="AYM9" s="29"/>
      <c r="AYN9" s="29"/>
      <c r="AYO9" s="29"/>
      <c r="AYP9" s="29"/>
      <c r="AYQ9" s="29"/>
      <c r="AYR9" s="29"/>
      <c r="AYS9" s="29"/>
      <c r="AYT9" s="29"/>
      <c r="AYU9" s="29"/>
      <c r="AYV9" s="29"/>
      <c r="AYW9" s="29"/>
      <c r="AYX9" s="29"/>
      <c r="AYY9" s="29"/>
      <c r="AYZ9" s="29"/>
      <c r="AZA9" s="29"/>
      <c r="AZB9" s="29"/>
      <c r="AZC9" s="29"/>
      <c r="AZD9" s="29"/>
      <c r="AZE9" s="29"/>
      <c r="AZF9" s="29"/>
      <c r="AZG9" s="29"/>
      <c r="AZH9" s="29"/>
      <c r="AZI9" s="29"/>
      <c r="AZJ9" s="29"/>
      <c r="AZK9" s="29"/>
      <c r="AZL9" s="29"/>
      <c r="AZM9" s="29"/>
      <c r="AZN9" s="29"/>
      <c r="AZO9" s="29"/>
      <c r="AZP9" s="29"/>
      <c r="AZQ9" s="29"/>
      <c r="AZR9" s="29"/>
      <c r="AZS9" s="29"/>
      <c r="AZT9" s="29"/>
      <c r="AZU9" s="29"/>
      <c r="AZV9" s="29"/>
      <c r="AZW9" s="29"/>
      <c r="AZX9" s="29"/>
      <c r="AZY9" s="29"/>
      <c r="AZZ9" s="29"/>
      <c r="BAA9" s="29"/>
      <c r="BAB9" s="29"/>
      <c r="BAC9" s="29"/>
      <c r="BAD9" s="29"/>
      <c r="BAE9" s="29"/>
      <c r="BAF9" s="29"/>
      <c r="BAG9" s="29"/>
    </row>
    <row r="10" spans="1:1385" s="89" customFormat="1" ht="14" x14ac:dyDescent="0.2">
      <c r="A10" s="89" t="s">
        <v>5175</v>
      </c>
      <c r="B10" s="67">
        <v>297</v>
      </c>
      <c r="C10" s="67">
        <v>286</v>
      </c>
      <c r="D10" s="66">
        <v>45380593</v>
      </c>
      <c r="E10" s="67">
        <v>2207150</v>
      </c>
      <c r="F10" s="54" t="s">
        <v>762</v>
      </c>
      <c r="G10" s="50" t="s">
        <v>763</v>
      </c>
      <c r="H10" s="97">
        <v>38569</v>
      </c>
      <c r="I10" s="66" t="s">
        <v>562</v>
      </c>
      <c r="J10" s="40" t="s">
        <v>564</v>
      </c>
      <c r="K10" s="68">
        <v>7</v>
      </c>
      <c r="L10" s="68">
        <v>5</v>
      </c>
      <c r="M10" s="42">
        <f t="shared" si="9"/>
        <v>2</v>
      </c>
      <c r="N10" s="30" t="s">
        <v>930</v>
      </c>
      <c r="O10" s="43" t="s">
        <v>807</v>
      </c>
      <c r="P10" s="50">
        <v>2</v>
      </c>
      <c r="Q10" s="67">
        <v>4</v>
      </c>
      <c r="R10" s="30" t="s">
        <v>1112</v>
      </c>
      <c r="S10" s="30" t="s">
        <v>453</v>
      </c>
      <c r="T10" s="45" t="s">
        <v>453</v>
      </c>
      <c r="U10" s="45" t="s">
        <v>453</v>
      </c>
      <c r="V10" s="42" t="s">
        <v>453</v>
      </c>
      <c r="W10" s="32" t="s">
        <v>453</v>
      </c>
      <c r="X10" s="32" t="s">
        <v>453</v>
      </c>
      <c r="Y10" s="30" t="s">
        <v>453</v>
      </c>
      <c r="Z10" s="30" t="s">
        <v>949</v>
      </c>
      <c r="AA10" s="56" t="s">
        <v>807</v>
      </c>
      <c r="AB10" s="52">
        <v>41577</v>
      </c>
      <c r="AC10" s="80" t="s">
        <v>804</v>
      </c>
      <c r="AD10" s="145">
        <v>42207</v>
      </c>
      <c r="AE10" s="61">
        <f>((AD10-AB10)/365*12)</f>
        <v>20.712328767123289</v>
      </c>
      <c r="AF10" s="65" t="s">
        <v>926</v>
      </c>
      <c r="AG10" s="65" t="s">
        <v>926</v>
      </c>
      <c r="AH10" s="65" t="s">
        <v>926</v>
      </c>
      <c r="AI10" s="65" t="s">
        <v>926</v>
      </c>
      <c r="AJ10" s="65" t="s">
        <v>926</v>
      </c>
      <c r="AK10" s="65" t="s">
        <v>926</v>
      </c>
      <c r="AL10" s="65" t="s">
        <v>926</v>
      </c>
      <c r="AM10" s="65" t="s">
        <v>926</v>
      </c>
      <c r="AN10" s="65" t="s">
        <v>926</v>
      </c>
      <c r="AO10" s="65" t="s">
        <v>926</v>
      </c>
      <c r="AP10" s="65" t="s">
        <v>926</v>
      </c>
      <c r="AQ10" s="65" t="s">
        <v>926</v>
      </c>
      <c r="AR10" s="65" t="s">
        <v>926</v>
      </c>
      <c r="AS10" s="65" t="s">
        <v>926</v>
      </c>
      <c r="AT10" s="65" t="s">
        <v>926</v>
      </c>
      <c r="AU10" s="65" t="s">
        <v>926</v>
      </c>
      <c r="AV10" s="65"/>
      <c r="AW10" s="65"/>
      <c r="AX10" s="65"/>
      <c r="AY10" s="65"/>
      <c r="AZ10" s="65"/>
      <c r="BA10" s="65"/>
      <c r="BB10" s="86" t="s">
        <v>3251</v>
      </c>
      <c r="BC10" s="32" t="s">
        <v>926</v>
      </c>
      <c r="BD10" s="42" t="s">
        <v>926</v>
      </c>
      <c r="BE10" s="44">
        <v>5</v>
      </c>
      <c r="BF10" s="30" t="s">
        <v>1113</v>
      </c>
      <c r="BG10" s="42" t="s">
        <v>453</v>
      </c>
      <c r="BH10" s="42" t="s">
        <v>453</v>
      </c>
      <c r="BI10" s="43" t="s">
        <v>807</v>
      </c>
      <c r="BJ10" s="48" t="s">
        <v>453</v>
      </c>
      <c r="BK10" s="48" t="s">
        <v>453</v>
      </c>
      <c r="BL10" s="48" t="s">
        <v>453</v>
      </c>
      <c r="BM10" s="48" t="s">
        <v>453</v>
      </c>
      <c r="BN10" s="70" t="s">
        <v>1114</v>
      </c>
      <c r="BO10" s="70" t="s">
        <v>2492</v>
      </c>
      <c r="BP10" s="30">
        <v>55</v>
      </c>
      <c r="BQ10" s="30">
        <v>54</v>
      </c>
      <c r="BR10" s="30">
        <v>50</v>
      </c>
      <c r="BS10" s="30" t="s">
        <v>3253</v>
      </c>
      <c r="BT10" s="30" t="s">
        <v>3255</v>
      </c>
      <c r="BU10" s="30" t="s">
        <v>453</v>
      </c>
      <c r="BV10" s="30" t="s">
        <v>872</v>
      </c>
      <c r="BW10" s="30" t="s">
        <v>453</v>
      </c>
      <c r="BX10" s="30" t="s">
        <v>1115</v>
      </c>
      <c r="BY10" s="30" t="s">
        <v>453</v>
      </c>
      <c r="BZ10" s="30" t="s">
        <v>453</v>
      </c>
      <c r="CA10" s="30" t="s">
        <v>453</v>
      </c>
      <c r="CB10" s="30" t="s">
        <v>453</v>
      </c>
      <c r="CC10" s="30" t="s">
        <v>1771</v>
      </c>
      <c r="CD10" s="29"/>
      <c r="CE10" s="29"/>
      <c r="CF10" s="29"/>
      <c r="CG10" s="29"/>
      <c r="CH10" s="29"/>
      <c r="CI10" s="29"/>
      <c r="CJ10" s="29"/>
      <c r="CK10" s="29"/>
      <c r="CL10" s="29"/>
      <c r="CM10" s="29"/>
      <c r="CN10" s="29"/>
      <c r="CO10" s="29"/>
      <c r="CP10" s="29"/>
      <c r="CQ10" s="29"/>
      <c r="CR10" s="29"/>
      <c r="CS10" s="29"/>
      <c r="CT10" s="29"/>
      <c r="CU10" s="29"/>
      <c r="CV10" s="29"/>
      <c r="CW10" s="29"/>
      <c r="CX10" s="29"/>
      <c r="CY10" s="29"/>
      <c r="CZ10" s="29"/>
      <c r="DA10" s="29"/>
      <c r="DB10" s="29"/>
      <c r="DC10" s="29"/>
      <c r="DD10" s="29"/>
      <c r="DE10" s="29"/>
      <c r="DF10" s="29"/>
      <c r="DG10" s="29"/>
      <c r="DH10" s="29"/>
      <c r="DI10" s="29"/>
      <c r="DJ10" s="29"/>
      <c r="DK10" s="29"/>
      <c r="DL10" s="29"/>
      <c r="DM10" s="29"/>
      <c r="DN10" s="29"/>
      <c r="DO10" s="29"/>
      <c r="DP10" s="29"/>
      <c r="DQ10" s="29"/>
      <c r="DR10" s="29"/>
      <c r="DS10" s="29"/>
      <c r="DT10" s="29"/>
      <c r="DU10" s="29"/>
      <c r="DV10" s="29"/>
      <c r="DW10" s="29"/>
      <c r="DX10" s="29"/>
      <c r="DY10" s="29"/>
      <c r="DZ10" s="29"/>
      <c r="EA10" s="29"/>
      <c r="EB10" s="29"/>
      <c r="EC10" s="29"/>
      <c r="ED10" s="29"/>
      <c r="EE10" s="29"/>
      <c r="EF10" s="29"/>
      <c r="EG10" s="29"/>
      <c r="EH10" s="29"/>
      <c r="EI10" s="29"/>
      <c r="EJ10" s="29"/>
      <c r="EK10" s="29"/>
      <c r="EL10" s="29"/>
      <c r="EM10" s="29"/>
      <c r="EN10" s="29"/>
      <c r="EO10" s="29"/>
      <c r="EP10" s="29"/>
      <c r="EQ10" s="29"/>
      <c r="ER10" s="29"/>
      <c r="ES10" s="29"/>
      <c r="ET10" s="29"/>
      <c r="EU10" s="29"/>
      <c r="EV10" s="29"/>
      <c r="EW10" s="29"/>
      <c r="EX10" s="29"/>
      <c r="EY10" s="29"/>
      <c r="EZ10" s="29"/>
      <c r="FA10" s="29"/>
      <c r="FB10" s="29"/>
      <c r="FC10" s="29"/>
      <c r="FD10" s="29"/>
      <c r="FE10" s="29"/>
      <c r="FF10" s="29"/>
      <c r="FG10" s="29"/>
      <c r="FH10" s="29"/>
      <c r="FI10" s="29"/>
      <c r="FJ10" s="29"/>
      <c r="FK10" s="29"/>
      <c r="FL10" s="29"/>
      <c r="FM10" s="29"/>
      <c r="FN10" s="29"/>
      <c r="FO10" s="29"/>
      <c r="FP10" s="29"/>
      <c r="FQ10" s="29"/>
      <c r="FR10" s="29"/>
      <c r="FS10" s="29"/>
      <c r="FT10" s="29"/>
      <c r="FU10" s="29"/>
      <c r="FV10" s="29"/>
      <c r="FW10" s="29"/>
      <c r="FX10" s="29"/>
      <c r="FY10" s="29"/>
      <c r="FZ10" s="29"/>
      <c r="GA10" s="29"/>
      <c r="GB10" s="29"/>
      <c r="GC10" s="29"/>
      <c r="GD10" s="29"/>
      <c r="GE10" s="29"/>
      <c r="GF10" s="29"/>
      <c r="GG10" s="29"/>
      <c r="GH10" s="29"/>
      <c r="GI10" s="29"/>
      <c r="GJ10" s="29"/>
      <c r="GK10" s="29"/>
      <c r="GL10" s="29"/>
      <c r="GM10" s="29"/>
      <c r="GN10" s="29"/>
      <c r="GO10" s="29"/>
      <c r="GP10" s="29"/>
      <c r="GQ10" s="29"/>
      <c r="GR10" s="29"/>
      <c r="GS10" s="29"/>
      <c r="GT10" s="29"/>
      <c r="GU10" s="29"/>
      <c r="GV10" s="29"/>
      <c r="GW10" s="29"/>
      <c r="GX10" s="29"/>
      <c r="GY10" s="29"/>
      <c r="GZ10" s="29"/>
      <c r="HA10" s="29"/>
      <c r="HB10" s="29"/>
      <c r="HC10" s="29"/>
      <c r="HD10" s="29"/>
      <c r="HE10" s="29"/>
      <c r="HF10" s="29"/>
      <c r="HG10" s="29"/>
      <c r="HH10" s="29"/>
      <c r="HI10" s="29"/>
      <c r="HJ10" s="29"/>
      <c r="HK10" s="29"/>
      <c r="HL10" s="29"/>
      <c r="HM10" s="29"/>
      <c r="HN10" s="29"/>
      <c r="HO10" s="29"/>
      <c r="HP10" s="29"/>
      <c r="HQ10" s="29"/>
      <c r="HR10" s="29"/>
      <c r="HS10" s="29"/>
      <c r="HT10" s="29"/>
      <c r="HU10" s="29"/>
      <c r="HV10" s="29"/>
      <c r="HW10" s="29"/>
      <c r="HX10" s="29"/>
      <c r="HY10" s="29"/>
      <c r="HZ10" s="29"/>
      <c r="IA10" s="29"/>
      <c r="IB10" s="29"/>
      <c r="IC10" s="29"/>
      <c r="ID10" s="29"/>
      <c r="IE10" s="29"/>
      <c r="IF10" s="29"/>
      <c r="IG10" s="29"/>
      <c r="IH10" s="29"/>
      <c r="II10" s="29"/>
      <c r="IJ10" s="29"/>
      <c r="IK10" s="29"/>
      <c r="IL10" s="29"/>
      <c r="IM10" s="29"/>
      <c r="IN10" s="29"/>
      <c r="IO10" s="29"/>
      <c r="IP10" s="29"/>
      <c r="IQ10" s="29"/>
      <c r="IR10" s="29"/>
      <c r="IS10" s="29"/>
      <c r="IT10" s="29"/>
      <c r="IU10" s="29"/>
      <c r="IV10" s="29"/>
      <c r="IW10" s="29"/>
      <c r="IX10" s="29"/>
      <c r="IY10" s="29"/>
      <c r="IZ10" s="29"/>
      <c r="JA10" s="29"/>
      <c r="JB10" s="29"/>
      <c r="JC10" s="29"/>
      <c r="JD10" s="29"/>
      <c r="JE10" s="29"/>
      <c r="JF10" s="29"/>
      <c r="JG10" s="29"/>
      <c r="JH10" s="29"/>
      <c r="JI10" s="29"/>
      <c r="JJ10" s="29"/>
      <c r="JK10" s="29"/>
      <c r="JL10" s="29"/>
      <c r="JM10" s="29"/>
      <c r="JN10" s="29"/>
      <c r="JO10" s="29"/>
      <c r="JP10" s="29"/>
      <c r="JQ10" s="29"/>
      <c r="JR10" s="29"/>
      <c r="JS10" s="29"/>
      <c r="JT10" s="29"/>
      <c r="JU10" s="29"/>
      <c r="JV10" s="29"/>
      <c r="JW10" s="29"/>
      <c r="JX10" s="29"/>
      <c r="JY10" s="29"/>
      <c r="JZ10" s="29"/>
      <c r="KA10" s="29"/>
      <c r="KB10" s="29"/>
      <c r="KC10" s="29"/>
      <c r="KD10" s="29"/>
      <c r="KE10" s="29"/>
      <c r="KF10" s="29"/>
      <c r="KG10" s="29"/>
      <c r="KH10" s="29"/>
      <c r="KI10" s="29"/>
      <c r="KJ10" s="29"/>
      <c r="KK10" s="29"/>
      <c r="KL10" s="29"/>
      <c r="KM10" s="29"/>
      <c r="KN10" s="29"/>
      <c r="KO10" s="29"/>
      <c r="KP10" s="29"/>
      <c r="KQ10" s="29"/>
      <c r="KR10" s="29"/>
      <c r="KS10" s="29"/>
      <c r="KT10" s="29"/>
      <c r="KU10" s="29"/>
      <c r="KV10" s="29"/>
      <c r="KW10" s="29"/>
      <c r="KX10" s="29"/>
      <c r="KY10" s="29"/>
      <c r="KZ10" s="29"/>
      <c r="LA10" s="29"/>
      <c r="LB10" s="29"/>
      <c r="LC10" s="29"/>
      <c r="LD10" s="29"/>
      <c r="LE10" s="29"/>
      <c r="LF10" s="29"/>
      <c r="LG10" s="29"/>
      <c r="LH10" s="29"/>
      <c r="LI10" s="29"/>
      <c r="LJ10" s="29"/>
      <c r="LK10" s="29"/>
      <c r="LL10" s="29"/>
      <c r="LM10" s="29"/>
      <c r="LN10" s="29"/>
      <c r="LO10" s="29"/>
      <c r="LP10" s="29"/>
      <c r="LQ10" s="29"/>
      <c r="LR10" s="29"/>
      <c r="LS10" s="29"/>
      <c r="LT10" s="29"/>
      <c r="LU10" s="29"/>
      <c r="LV10" s="29"/>
      <c r="LW10" s="29"/>
      <c r="LX10" s="29"/>
      <c r="LY10" s="29"/>
      <c r="LZ10" s="29"/>
      <c r="MA10" s="29"/>
      <c r="MB10" s="29"/>
      <c r="MC10" s="29"/>
      <c r="MD10" s="29"/>
      <c r="ME10" s="29"/>
      <c r="MF10" s="29"/>
      <c r="MG10" s="29"/>
      <c r="MH10" s="29"/>
      <c r="MI10" s="29"/>
      <c r="MJ10" s="29"/>
      <c r="MK10" s="29"/>
      <c r="ML10" s="29"/>
      <c r="MM10" s="29"/>
      <c r="MN10" s="29"/>
      <c r="MO10" s="29"/>
      <c r="MP10" s="29"/>
      <c r="MQ10" s="29"/>
      <c r="MR10" s="29"/>
      <c r="MS10" s="29"/>
      <c r="MT10" s="29"/>
      <c r="MU10" s="29"/>
      <c r="MV10" s="29"/>
      <c r="MW10" s="29"/>
      <c r="MX10" s="29"/>
      <c r="MY10" s="29"/>
      <c r="MZ10" s="29"/>
      <c r="NA10" s="29"/>
      <c r="NB10" s="29"/>
      <c r="NC10" s="29"/>
      <c r="ND10" s="29"/>
      <c r="NE10" s="29"/>
      <c r="NF10" s="29"/>
      <c r="NG10" s="29"/>
      <c r="NH10" s="29"/>
      <c r="NI10" s="29"/>
      <c r="NJ10" s="29"/>
      <c r="NK10" s="29"/>
      <c r="NL10" s="29"/>
      <c r="NM10" s="29"/>
      <c r="NN10" s="29"/>
      <c r="NO10" s="29"/>
      <c r="NP10" s="29"/>
      <c r="NQ10" s="29"/>
      <c r="NR10" s="29"/>
      <c r="NS10" s="29"/>
      <c r="NT10" s="29"/>
      <c r="NU10" s="29"/>
      <c r="NV10" s="29"/>
      <c r="NW10" s="29"/>
      <c r="NX10" s="29"/>
      <c r="NY10" s="29"/>
      <c r="NZ10" s="29"/>
      <c r="OA10" s="29"/>
      <c r="OB10" s="29"/>
      <c r="OC10" s="29"/>
      <c r="OD10" s="29"/>
      <c r="OE10" s="29"/>
      <c r="OF10" s="29"/>
      <c r="OG10" s="29"/>
      <c r="OH10" s="29"/>
      <c r="OI10" s="29"/>
      <c r="OJ10" s="29"/>
      <c r="OK10" s="29"/>
      <c r="OL10" s="29"/>
      <c r="OM10" s="29"/>
      <c r="ON10" s="29"/>
      <c r="OO10" s="29"/>
      <c r="OP10" s="29"/>
      <c r="OQ10" s="29"/>
      <c r="OR10" s="29"/>
      <c r="OS10" s="29"/>
      <c r="OT10" s="29"/>
      <c r="OU10" s="29"/>
      <c r="OV10" s="29"/>
      <c r="OW10" s="29"/>
      <c r="OX10" s="29"/>
      <c r="OY10" s="29"/>
      <c r="OZ10" s="29"/>
      <c r="PA10" s="29"/>
      <c r="PB10" s="29"/>
      <c r="PC10" s="29"/>
      <c r="PD10" s="29"/>
      <c r="PE10" s="29"/>
      <c r="PF10" s="29"/>
      <c r="PG10" s="29"/>
      <c r="PH10" s="29"/>
      <c r="PI10" s="29"/>
      <c r="PJ10" s="29"/>
      <c r="PK10" s="29"/>
      <c r="PL10" s="29"/>
      <c r="PM10" s="29"/>
      <c r="PN10" s="29"/>
      <c r="PO10" s="29"/>
      <c r="PP10" s="29"/>
      <c r="PQ10" s="29"/>
      <c r="PR10" s="29"/>
      <c r="PS10" s="29"/>
      <c r="PT10" s="29"/>
      <c r="PU10" s="29"/>
      <c r="PV10" s="29"/>
      <c r="PW10" s="29"/>
      <c r="PX10" s="29"/>
      <c r="PY10" s="29"/>
      <c r="PZ10" s="29"/>
      <c r="QA10" s="29"/>
      <c r="QB10" s="29"/>
      <c r="QC10" s="29"/>
      <c r="QD10" s="29"/>
      <c r="QE10" s="29"/>
      <c r="QF10" s="29"/>
      <c r="QG10" s="29"/>
      <c r="QH10" s="29"/>
      <c r="QI10" s="29"/>
      <c r="QJ10" s="29"/>
      <c r="QK10" s="29"/>
      <c r="QL10" s="29"/>
      <c r="QM10" s="29"/>
      <c r="QN10" s="29"/>
      <c r="QO10" s="29"/>
      <c r="QP10" s="29"/>
      <c r="QQ10" s="29"/>
      <c r="QR10" s="29"/>
      <c r="QS10" s="29"/>
      <c r="QT10" s="29"/>
      <c r="QU10" s="29"/>
      <c r="QV10" s="29"/>
      <c r="QW10" s="29"/>
      <c r="QX10" s="29"/>
      <c r="QY10" s="29"/>
      <c r="QZ10" s="29"/>
      <c r="RA10" s="29"/>
      <c r="RB10" s="29"/>
      <c r="RC10" s="29"/>
      <c r="RD10" s="29"/>
      <c r="RE10" s="29"/>
      <c r="RF10" s="29"/>
      <c r="RG10" s="29"/>
      <c r="RH10" s="29"/>
      <c r="RI10" s="29"/>
      <c r="RJ10" s="29"/>
      <c r="RK10" s="29"/>
      <c r="RL10" s="29"/>
      <c r="RM10" s="29"/>
      <c r="RN10" s="29"/>
      <c r="RO10" s="29"/>
      <c r="RP10" s="29"/>
      <c r="RQ10" s="29"/>
      <c r="RR10" s="29"/>
      <c r="RS10" s="29"/>
      <c r="RT10" s="29"/>
      <c r="RU10" s="29"/>
      <c r="RV10" s="29"/>
      <c r="RW10" s="29"/>
      <c r="RX10" s="29"/>
      <c r="RY10" s="29"/>
      <c r="RZ10" s="29"/>
      <c r="SA10" s="29"/>
      <c r="SB10" s="29"/>
      <c r="SC10" s="29"/>
      <c r="SD10" s="29"/>
      <c r="SE10" s="29"/>
      <c r="SF10" s="29"/>
      <c r="SG10" s="29"/>
      <c r="SH10" s="29"/>
      <c r="SI10" s="29"/>
      <c r="SJ10" s="29"/>
      <c r="SK10" s="29"/>
      <c r="SL10" s="29"/>
      <c r="SM10" s="29"/>
      <c r="SN10" s="29"/>
      <c r="SO10" s="29"/>
      <c r="SP10" s="29"/>
      <c r="SQ10" s="29"/>
      <c r="SR10" s="29"/>
      <c r="SS10" s="29"/>
      <c r="ST10" s="29"/>
      <c r="SU10" s="29"/>
      <c r="SV10" s="29"/>
      <c r="SW10" s="29"/>
      <c r="SX10" s="29"/>
      <c r="SY10" s="29"/>
      <c r="SZ10" s="29"/>
      <c r="TA10" s="29"/>
      <c r="TB10" s="29"/>
      <c r="TC10" s="29"/>
      <c r="TD10" s="29"/>
      <c r="TE10" s="29"/>
      <c r="TF10" s="29"/>
      <c r="TG10" s="29"/>
      <c r="TH10" s="29"/>
      <c r="TI10" s="29"/>
      <c r="TJ10" s="29"/>
      <c r="TK10" s="29"/>
      <c r="TL10" s="29"/>
      <c r="TM10" s="29"/>
      <c r="TN10" s="29"/>
      <c r="TO10" s="29"/>
      <c r="TP10" s="29"/>
      <c r="TQ10" s="29"/>
      <c r="TR10" s="29"/>
      <c r="TS10" s="29"/>
      <c r="TT10" s="29"/>
      <c r="TU10" s="29"/>
      <c r="TV10" s="29"/>
      <c r="TW10" s="29"/>
      <c r="TX10" s="29"/>
      <c r="TY10" s="29"/>
      <c r="TZ10" s="29"/>
      <c r="UA10" s="29"/>
      <c r="UB10" s="29"/>
      <c r="UC10" s="29"/>
      <c r="UD10" s="29"/>
      <c r="UE10" s="29"/>
      <c r="UF10" s="29"/>
      <c r="UG10" s="29"/>
      <c r="UH10" s="29"/>
      <c r="UI10" s="29"/>
      <c r="UJ10" s="29"/>
      <c r="UK10" s="29"/>
      <c r="UL10" s="29"/>
      <c r="UM10" s="29"/>
      <c r="UN10" s="29"/>
      <c r="UO10" s="29"/>
      <c r="UP10" s="29"/>
      <c r="UQ10" s="29"/>
      <c r="UR10" s="29"/>
      <c r="US10" s="29"/>
      <c r="UT10" s="29"/>
      <c r="UU10" s="29"/>
      <c r="UV10" s="29"/>
      <c r="UW10" s="29"/>
      <c r="UX10" s="29"/>
      <c r="UY10" s="29"/>
      <c r="UZ10" s="29"/>
      <c r="VA10" s="29"/>
      <c r="VB10" s="29"/>
      <c r="VC10" s="29"/>
      <c r="VD10" s="29"/>
      <c r="VE10" s="29"/>
      <c r="VF10" s="29"/>
      <c r="VG10" s="29"/>
      <c r="VH10" s="29"/>
      <c r="VI10" s="29"/>
      <c r="VJ10" s="29"/>
      <c r="VK10" s="29"/>
      <c r="VL10" s="29"/>
      <c r="VM10" s="29"/>
      <c r="VN10" s="29"/>
      <c r="VO10" s="29"/>
      <c r="VP10" s="29"/>
      <c r="VQ10" s="29"/>
      <c r="VR10" s="29"/>
      <c r="VS10" s="29"/>
      <c r="VT10" s="29"/>
      <c r="VU10" s="29"/>
      <c r="VV10" s="29"/>
      <c r="VW10" s="29"/>
      <c r="VX10" s="29"/>
      <c r="VY10" s="29"/>
      <c r="VZ10" s="29"/>
      <c r="WA10" s="29"/>
      <c r="WB10" s="29"/>
      <c r="WC10" s="29"/>
      <c r="WD10" s="29"/>
      <c r="WE10" s="29"/>
      <c r="WF10" s="29"/>
      <c r="WG10" s="29"/>
      <c r="WH10" s="29"/>
      <c r="WI10" s="29"/>
      <c r="WJ10" s="29"/>
      <c r="WK10" s="29"/>
      <c r="WL10" s="29"/>
      <c r="WM10" s="29"/>
      <c r="WN10" s="29"/>
      <c r="WO10" s="29"/>
      <c r="WP10" s="29"/>
      <c r="WQ10" s="29"/>
      <c r="WR10" s="29"/>
      <c r="WS10" s="29"/>
      <c r="WT10" s="29"/>
      <c r="WU10" s="29"/>
      <c r="WV10" s="29"/>
      <c r="WW10" s="29"/>
      <c r="WX10" s="29"/>
      <c r="WY10" s="29"/>
      <c r="WZ10" s="29"/>
      <c r="XA10" s="29"/>
      <c r="XB10" s="29"/>
      <c r="XC10" s="29"/>
      <c r="XD10" s="29"/>
      <c r="XE10" s="29"/>
      <c r="XF10" s="29"/>
      <c r="XG10" s="29"/>
      <c r="XH10" s="29"/>
      <c r="XI10" s="29"/>
      <c r="XJ10" s="29"/>
      <c r="XK10" s="29"/>
      <c r="XL10" s="29"/>
      <c r="XM10" s="29"/>
      <c r="XN10" s="29"/>
      <c r="XO10" s="29"/>
      <c r="XP10" s="29"/>
      <c r="XQ10" s="29"/>
      <c r="XR10" s="29"/>
      <c r="XS10" s="29"/>
      <c r="XT10" s="29"/>
      <c r="XU10" s="29"/>
      <c r="XV10" s="29"/>
      <c r="XW10" s="29"/>
      <c r="XX10" s="29"/>
      <c r="XY10" s="29"/>
      <c r="XZ10" s="29"/>
      <c r="YA10" s="29"/>
      <c r="YB10" s="29"/>
      <c r="YC10" s="29"/>
      <c r="YD10" s="29"/>
      <c r="YE10" s="29"/>
      <c r="YF10" s="29"/>
      <c r="YG10" s="29"/>
      <c r="YH10" s="29"/>
      <c r="YI10" s="29"/>
      <c r="YJ10" s="29"/>
      <c r="YK10" s="29"/>
      <c r="YL10" s="29"/>
      <c r="YM10" s="29"/>
      <c r="YN10" s="29"/>
      <c r="YO10" s="29"/>
      <c r="YP10" s="29"/>
      <c r="YQ10" s="29"/>
      <c r="YR10" s="29"/>
      <c r="YS10" s="29"/>
      <c r="YT10" s="29"/>
      <c r="YU10" s="29"/>
      <c r="YV10" s="29"/>
      <c r="YW10" s="29"/>
      <c r="YX10" s="29"/>
      <c r="YY10" s="29"/>
      <c r="YZ10" s="29"/>
      <c r="ZA10" s="29"/>
      <c r="ZB10" s="29"/>
      <c r="ZC10" s="29"/>
      <c r="ZD10" s="29"/>
      <c r="ZE10" s="29"/>
      <c r="ZF10" s="29"/>
      <c r="ZG10" s="29"/>
      <c r="ZH10" s="29"/>
      <c r="ZI10" s="29"/>
      <c r="ZJ10" s="29"/>
      <c r="ZK10" s="29"/>
      <c r="ZL10" s="29"/>
      <c r="ZM10" s="29"/>
      <c r="ZN10" s="29"/>
      <c r="ZO10" s="29"/>
      <c r="ZP10" s="29"/>
      <c r="ZQ10" s="29"/>
      <c r="ZR10" s="29"/>
      <c r="ZS10" s="29"/>
      <c r="ZT10" s="29"/>
      <c r="ZU10" s="29"/>
      <c r="ZV10" s="29"/>
      <c r="ZW10" s="29"/>
      <c r="ZX10" s="29"/>
      <c r="ZY10" s="29"/>
      <c r="ZZ10" s="29"/>
      <c r="AAA10" s="29"/>
      <c r="AAB10" s="29"/>
      <c r="AAC10" s="29"/>
      <c r="AAD10" s="29"/>
      <c r="AAE10" s="29"/>
      <c r="AAF10" s="29"/>
      <c r="AAG10" s="29"/>
      <c r="AAH10" s="29"/>
      <c r="AAI10" s="29"/>
      <c r="AAJ10" s="29"/>
      <c r="AAK10" s="29"/>
      <c r="AAL10" s="29"/>
      <c r="AAM10" s="29"/>
      <c r="AAN10" s="29"/>
      <c r="AAO10" s="29"/>
      <c r="AAP10" s="29"/>
      <c r="AAQ10" s="29"/>
      <c r="AAR10" s="29"/>
      <c r="AAS10" s="29"/>
      <c r="AAT10" s="29"/>
      <c r="AAU10" s="29"/>
      <c r="AAV10" s="29"/>
      <c r="AAW10" s="29"/>
      <c r="AAX10" s="29"/>
      <c r="AAY10" s="29"/>
      <c r="AAZ10" s="29"/>
      <c r="ABA10" s="29"/>
      <c r="ABB10" s="29"/>
      <c r="ABC10" s="29"/>
      <c r="ABD10" s="29"/>
      <c r="ABE10" s="29"/>
      <c r="ABF10" s="29"/>
      <c r="ABG10" s="29"/>
      <c r="ABH10" s="29"/>
      <c r="ABI10" s="29"/>
      <c r="ABJ10" s="29"/>
      <c r="ABK10" s="29"/>
      <c r="ABL10" s="29"/>
      <c r="ABM10" s="29"/>
      <c r="ABN10" s="29"/>
      <c r="ABO10" s="29"/>
      <c r="ABP10" s="29"/>
      <c r="ABQ10" s="29"/>
      <c r="ABR10" s="29"/>
      <c r="ABS10" s="29"/>
      <c r="ABT10" s="29"/>
      <c r="ABU10" s="29"/>
      <c r="ABV10" s="29"/>
      <c r="ABW10" s="29"/>
      <c r="ABX10" s="29"/>
      <c r="ABY10" s="29"/>
      <c r="ABZ10" s="29"/>
      <c r="ACA10" s="29"/>
      <c r="ACB10" s="29"/>
      <c r="ACC10" s="29"/>
      <c r="ACD10" s="29"/>
      <c r="ACE10" s="29"/>
      <c r="ACF10" s="29"/>
      <c r="ACG10" s="29"/>
      <c r="ACH10" s="29"/>
      <c r="ACI10" s="29"/>
      <c r="ACJ10" s="29"/>
      <c r="ACK10" s="29"/>
      <c r="ACL10" s="29"/>
      <c r="ACM10" s="29"/>
      <c r="ACN10" s="29"/>
      <c r="ACO10" s="29"/>
      <c r="ACP10" s="29"/>
      <c r="ACQ10" s="29"/>
      <c r="ACR10" s="29"/>
      <c r="ACS10" s="29"/>
      <c r="ACT10" s="29"/>
      <c r="ACU10" s="29"/>
      <c r="ACV10" s="29"/>
      <c r="ACW10" s="29"/>
      <c r="ACX10" s="29"/>
      <c r="ACY10" s="29"/>
      <c r="ACZ10" s="29"/>
      <c r="ADA10" s="29"/>
      <c r="ADB10" s="29"/>
      <c r="ADC10" s="29"/>
      <c r="ADD10" s="29"/>
      <c r="ADE10" s="29"/>
      <c r="ADF10" s="29"/>
      <c r="ADG10" s="29"/>
      <c r="ADH10" s="29"/>
      <c r="ADI10" s="29"/>
      <c r="ADJ10" s="29"/>
      <c r="ADK10" s="29"/>
      <c r="ADL10" s="29"/>
      <c r="ADM10" s="29"/>
      <c r="ADN10" s="29"/>
      <c r="ADO10" s="29"/>
      <c r="ADP10" s="29"/>
      <c r="ADQ10" s="29"/>
      <c r="ADR10" s="29"/>
      <c r="ADS10" s="29"/>
      <c r="ADT10" s="29"/>
      <c r="ADU10" s="29"/>
      <c r="ADV10" s="29"/>
      <c r="ADW10" s="29"/>
      <c r="ADX10" s="29"/>
      <c r="ADY10" s="29"/>
      <c r="ADZ10" s="29"/>
      <c r="AEA10" s="29"/>
      <c r="AEB10" s="29"/>
      <c r="AEC10" s="29"/>
      <c r="AED10" s="29"/>
      <c r="AEE10" s="29"/>
      <c r="AEF10" s="29"/>
      <c r="AEG10" s="29"/>
      <c r="AEH10" s="29"/>
      <c r="AEI10" s="29"/>
      <c r="AEJ10" s="29"/>
      <c r="AEK10" s="29"/>
      <c r="AEL10" s="29"/>
      <c r="AEM10" s="29"/>
      <c r="AEN10" s="29"/>
      <c r="AEO10" s="29"/>
      <c r="AEP10" s="29"/>
      <c r="AEQ10" s="29"/>
      <c r="AER10" s="29"/>
      <c r="AES10" s="29"/>
      <c r="AET10" s="29"/>
      <c r="AEU10" s="29"/>
      <c r="AEV10" s="29"/>
      <c r="AEW10" s="29"/>
      <c r="AEX10" s="29"/>
      <c r="AEY10" s="29"/>
      <c r="AEZ10" s="29"/>
      <c r="AFA10" s="29"/>
      <c r="AFB10" s="29"/>
      <c r="AFC10" s="29"/>
      <c r="AFD10" s="29"/>
      <c r="AFE10" s="29"/>
      <c r="AFF10" s="29"/>
      <c r="AFG10" s="29"/>
      <c r="AFH10" s="29"/>
      <c r="AFI10" s="29"/>
      <c r="AFJ10" s="29"/>
      <c r="AFK10" s="29"/>
      <c r="AFL10" s="29"/>
      <c r="AFM10" s="29"/>
      <c r="AFN10" s="29"/>
      <c r="AFO10" s="29"/>
      <c r="AFP10" s="29"/>
      <c r="AFQ10" s="29"/>
      <c r="AFR10" s="29"/>
      <c r="AFS10" s="29"/>
      <c r="AFT10" s="29"/>
      <c r="AFU10" s="29"/>
      <c r="AFV10" s="29"/>
      <c r="AFW10" s="29"/>
      <c r="AFX10" s="29"/>
      <c r="AFY10" s="29"/>
      <c r="AFZ10" s="29"/>
      <c r="AGA10" s="29"/>
      <c r="AGB10" s="29"/>
      <c r="AGC10" s="29"/>
      <c r="AGD10" s="29"/>
      <c r="AGE10" s="29"/>
      <c r="AGF10" s="29"/>
      <c r="AGG10" s="29"/>
      <c r="AGH10" s="29"/>
      <c r="AGI10" s="29"/>
      <c r="AGJ10" s="29"/>
      <c r="AGK10" s="29"/>
      <c r="AGL10" s="29"/>
      <c r="AGM10" s="29"/>
      <c r="AGN10" s="29"/>
      <c r="AGO10" s="29"/>
      <c r="AGP10" s="29"/>
      <c r="AGQ10" s="29"/>
      <c r="AGR10" s="29"/>
      <c r="AGS10" s="29"/>
      <c r="AGT10" s="29"/>
      <c r="AGU10" s="29"/>
      <c r="AGV10" s="29"/>
      <c r="AGW10" s="29"/>
      <c r="AGX10" s="29"/>
      <c r="AGY10" s="29"/>
      <c r="AGZ10" s="29"/>
      <c r="AHA10" s="29"/>
      <c r="AHB10" s="29"/>
      <c r="AHC10" s="29"/>
      <c r="AHD10" s="29"/>
      <c r="AHE10" s="29"/>
      <c r="AHF10" s="29"/>
      <c r="AHG10" s="29"/>
      <c r="AHH10" s="29"/>
      <c r="AHI10" s="29"/>
      <c r="AHJ10" s="29"/>
      <c r="AHK10" s="29"/>
      <c r="AHL10" s="29"/>
      <c r="AHM10" s="29"/>
      <c r="AHN10" s="29"/>
      <c r="AHO10" s="29"/>
      <c r="AHP10" s="29"/>
      <c r="AHQ10" s="29"/>
      <c r="AHR10" s="29"/>
      <c r="AHS10" s="29"/>
      <c r="AHT10" s="29"/>
      <c r="AHU10" s="29"/>
      <c r="AHV10" s="29"/>
      <c r="AHW10" s="29"/>
      <c r="AHX10" s="29"/>
      <c r="AHY10" s="29"/>
      <c r="AHZ10" s="29"/>
      <c r="AIA10" s="29"/>
      <c r="AIB10" s="29"/>
      <c r="AIC10" s="29"/>
      <c r="AID10" s="29"/>
      <c r="AIE10" s="29"/>
      <c r="AIF10" s="29"/>
      <c r="AIG10" s="29"/>
      <c r="AIH10" s="29"/>
      <c r="AII10" s="29"/>
      <c r="AIJ10" s="29"/>
      <c r="AIK10" s="29"/>
      <c r="AIL10" s="29"/>
      <c r="AIM10" s="29"/>
      <c r="AIN10" s="29"/>
      <c r="AIO10" s="29"/>
      <c r="AIP10" s="29"/>
      <c r="AIQ10" s="29"/>
      <c r="AIR10" s="29"/>
      <c r="AIS10" s="29"/>
      <c r="AIT10" s="29"/>
      <c r="AIU10" s="29"/>
      <c r="AIV10" s="29"/>
      <c r="AIW10" s="29"/>
      <c r="AIX10" s="29"/>
      <c r="AIY10" s="29"/>
      <c r="AIZ10" s="29"/>
      <c r="AJA10" s="29"/>
      <c r="AJB10" s="29"/>
      <c r="AJC10" s="29"/>
      <c r="AJD10" s="29"/>
      <c r="AJE10" s="29"/>
      <c r="AJF10" s="29"/>
      <c r="AJG10" s="29"/>
      <c r="AJH10" s="29"/>
      <c r="AJI10" s="29"/>
      <c r="AJJ10" s="29"/>
      <c r="AJK10" s="29"/>
      <c r="AJL10" s="29"/>
      <c r="AJM10" s="29"/>
      <c r="AJN10" s="29"/>
      <c r="AJO10" s="29"/>
      <c r="AJP10" s="29"/>
      <c r="AJQ10" s="29"/>
      <c r="AJR10" s="29"/>
      <c r="AJS10" s="29"/>
      <c r="AJT10" s="29"/>
      <c r="AJU10" s="29"/>
      <c r="AJV10" s="29"/>
      <c r="AJW10" s="29"/>
      <c r="AJX10" s="29"/>
      <c r="AJY10" s="29"/>
      <c r="AJZ10" s="29"/>
      <c r="AKA10" s="29"/>
      <c r="AKB10" s="29"/>
      <c r="AKC10" s="29"/>
      <c r="AKD10" s="29"/>
      <c r="AKE10" s="29"/>
      <c r="AKF10" s="29"/>
      <c r="AKG10" s="29"/>
      <c r="AKH10" s="29"/>
      <c r="AKI10" s="29"/>
      <c r="AKJ10" s="29"/>
      <c r="AKK10" s="29"/>
      <c r="AKL10" s="29"/>
      <c r="AKM10" s="29"/>
      <c r="AKN10" s="29"/>
      <c r="AKO10" s="29"/>
      <c r="AKP10" s="29"/>
      <c r="AKQ10" s="29"/>
      <c r="AKR10" s="29"/>
      <c r="AKS10" s="29"/>
      <c r="AKT10" s="29"/>
      <c r="AKU10" s="29"/>
      <c r="AKV10" s="29"/>
      <c r="AKW10" s="29"/>
      <c r="AKX10" s="29"/>
      <c r="AKY10" s="29"/>
      <c r="AKZ10" s="29"/>
      <c r="ALA10" s="29"/>
      <c r="ALB10" s="29"/>
      <c r="ALC10" s="29"/>
      <c r="ALD10" s="29"/>
      <c r="ALE10" s="29"/>
      <c r="ALF10" s="29"/>
      <c r="ALG10" s="29"/>
      <c r="ALH10" s="29"/>
      <c r="ALI10" s="29"/>
      <c r="ALJ10" s="29"/>
      <c r="ALK10" s="29"/>
      <c r="ALL10" s="29"/>
      <c r="ALM10" s="29"/>
      <c r="ALN10" s="29"/>
      <c r="ALO10" s="29"/>
      <c r="ALP10" s="29"/>
      <c r="ALQ10" s="29"/>
      <c r="ALR10" s="29"/>
      <c r="ALS10" s="29"/>
      <c r="ALT10" s="29"/>
      <c r="ALU10" s="29"/>
      <c r="ALV10" s="29"/>
      <c r="ALW10" s="29"/>
      <c r="ALX10" s="29"/>
      <c r="ALY10" s="29"/>
      <c r="ALZ10" s="29"/>
      <c r="AMA10" s="29"/>
      <c r="AMB10" s="29"/>
      <c r="AMC10" s="29"/>
      <c r="AMD10" s="29"/>
      <c r="AME10" s="29"/>
      <c r="AMF10" s="29"/>
      <c r="AMG10" s="29"/>
      <c r="AMH10" s="29"/>
      <c r="AMI10" s="29"/>
      <c r="AMJ10" s="29"/>
      <c r="AMK10" s="29"/>
      <c r="AML10" s="29"/>
      <c r="AMM10" s="29"/>
      <c r="AMN10" s="29"/>
      <c r="AMO10" s="29"/>
      <c r="AMP10" s="29"/>
      <c r="AMQ10" s="29"/>
      <c r="AMR10" s="29"/>
      <c r="AMS10" s="29"/>
      <c r="AMT10" s="29"/>
      <c r="AMU10" s="29"/>
      <c r="AMV10" s="29"/>
      <c r="AMW10" s="29"/>
      <c r="AMX10" s="29"/>
      <c r="AMY10" s="29"/>
      <c r="AMZ10" s="29"/>
      <c r="ANA10" s="29"/>
      <c r="ANB10" s="29"/>
      <c r="ANC10" s="29"/>
      <c r="AND10" s="29"/>
      <c r="ANE10" s="29"/>
      <c r="ANF10" s="29"/>
      <c r="ANG10" s="29"/>
      <c r="ANH10" s="29"/>
      <c r="ANI10" s="29"/>
      <c r="ANJ10" s="29"/>
      <c r="ANK10" s="29"/>
      <c r="ANL10" s="29"/>
      <c r="ANM10" s="29"/>
      <c r="ANN10" s="29"/>
      <c r="ANO10" s="29"/>
      <c r="ANP10" s="29"/>
      <c r="ANQ10" s="29"/>
      <c r="ANR10" s="29"/>
      <c r="ANS10" s="29"/>
      <c r="ANT10" s="29"/>
      <c r="ANU10" s="29"/>
      <c r="ANV10" s="29"/>
      <c r="ANW10" s="29"/>
      <c r="ANX10" s="29"/>
      <c r="ANY10" s="29"/>
      <c r="ANZ10" s="29"/>
      <c r="AOA10" s="29"/>
      <c r="AOB10" s="29"/>
      <c r="AOC10" s="29"/>
      <c r="AOD10" s="29"/>
      <c r="AOE10" s="29"/>
      <c r="AOF10" s="29"/>
      <c r="AOG10" s="29"/>
      <c r="AOH10" s="29"/>
      <c r="AOI10" s="29"/>
      <c r="AOJ10" s="29"/>
      <c r="AOK10" s="29"/>
      <c r="AOL10" s="29"/>
      <c r="AOM10" s="29"/>
      <c r="AON10" s="29"/>
      <c r="AOO10" s="29"/>
      <c r="AOP10" s="29"/>
      <c r="AOQ10" s="29"/>
      <c r="AOR10" s="29"/>
      <c r="AOS10" s="29"/>
      <c r="AOT10" s="29"/>
      <c r="AOU10" s="29"/>
      <c r="AOV10" s="29"/>
      <c r="AOW10" s="29"/>
      <c r="AOX10" s="29"/>
      <c r="AOY10" s="29"/>
      <c r="AOZ10" s="29"/>
      <c r="APA10" s="29"/>
      <c r="APB10" s="29"/>
      <c r="APC10" s="29"/>
      <c r="APD10" s="29"/>
      <c r="APE10" s="29"/>
      <c r="APF10" s="29"/>
      <c r="APG10" s="29"/>
      <c r="APH10" s="29"/>
      <c r="API10" s="29"/>
      <c r="APJ10" s="29"/>
      <c r="APK10" s="29"/>
      <c r="APL10" s="29"/>
      <c r="APM10" s="29"/>
      <c r="APN10" s="29"/>
      <c r="APO10" s="29"/>
      <c r="APP10" s="29"/>
      <c r="APQ10" s="29"/>
      <c r="APR10" s="29"/>
      <c r="APS10" s="29"/>
      <c r="APT10" s="29"/>
      <c r="APU10" s="29"/>
      <c r="APV10" s="29"/>
      <c r="APW10" s="29"/>
      <c r="APX10" s="29"/>
      <c r="APY10" s="29"/>
      <c r="APZ10" s="29"/>
      <c r="AQA10" s="29"/>
      <c r="AQB10" s="29"/>
      <c r="AQC10" s="29"/>
      <c r="AQD10" s="29"/>
      <c r="AQE10" s="29"/>
      <c r="AQF10" s="29"/>
      <c r="AQG10" s="29"/>
      <c r="AQH10" s="29"/>
      <c r="AQI10" s="29"/>
      <c r="AQJ10" s="29"/>
      <c r="AQK10" s="29"/>
      <c r="AQL10" s="29"/>
      <c r="AQM10" s="29"/>
      <c r="AQN10" s="29"/>
      <c r="AQO10" s="29"/>
      <c r="AQP10" s="29"/>
      <c r="AQQ10" s="29"/>
      <c r="AQR10" s="29"/>
      <c r="AQS10" s="29"/>
      <c r="AQT10" s="29"/>
      <c r="AQU10" s="29"/>
      <c r="AQV10" s="29"/>
      <c r="AQW10" s="29"/>
      <c r="AQX10" s="29"/>
      <c r="AQY10" s="29"/>
      <c r="AQZ10" s="29"/>
      <c r="ARA10" s="29"/>
      <c r="ARB10" s="29"/>
      <c r="ARC10" s="29"/>
      <c r="ARD10" s="29"/>
      <c r="ARE10" s="29"/>
      <c r="ARF10" s="29"/>
      <c r="ARG10" s="29"/>
      <c r="ARH10" s="29"/>
      <c r="ARI10" s="29"/>
      <c r="ARJ10" s="29"/>
      <c r="ARK10" s="29"/>
      <c r="ARL10" s="29"/>
      <c r="ARM10" s="29"/>
      <c r="ARN10" s="29"/>
      <c r="ARO10" s="29"/>
      <c r="ARP10" s="29"/>
      <c r="ARQ10" s="29"/>
      <c r="ARR10" s="29"/>
      <c r="ARS10" s="29"/>
      <c r="ART10" s="29"/>
      <c r="ARU10" s="29"/>
      <c r="ARV10" s="29"/>
      <c r="ARW10" s="29"/>
      <c r="ARX10" s="29"/>
      <c r="ARY10" s="29"/>
      <c r="ARZ10" s="29"/>
      <c r="ASA10" s="29"/>
      <c r="ASB10" s="29"/>
      <c r="ASC10" s="29"/>
      <c r="ASD10" s="29"/>
      <c r="ASE10" s="29"/>
      <c r="ASF10" s="29"/>
      <c r="ASG10" s="29"/>
      <c r="ASH10" s="29"/>
      <c r="ASI10" s="29"/>
      <c r="ASJ10" s="29"/>
      <c r="ASK10" s="29"/>
      <c r="ASL10" s="29"/>
      <c r="ASM10" s="29"/>
      <c r="ASN10" s="29"/>
      <c r="ASO10" s="29"/>
      <c r="ASP10" s="29"/>
      <c r="ASQ10" s="29"/>
      <c r="ASR10" s="29"/>
      <c r="ASS10" s="29"/>
      <c r="AST10" s="29"/>
      <c r="ASU10" s="29"/>
      <c r="ASV10" s="29"/>
      <c r="ASW10" s="29"/>
      <c r="ASX10" s="29"/>
      <c r="ASY10" s="29"/>
      <c r="ASZ10" s="29"/>
      <c r="ATA10" s="29"/>
      <c r="ATB10" s="29"/>
      <c r="ATC10" s="29"/>
      <c r="ATD10" s="29"/>
      <c r="ATE10" s="29"/>
      <c r="ATF10" s="29"/>
      <c r="ATG10" s="29"/>
      <c r="ATH10" s="29"/>
      <c r="ATI10" s="29"/>
      <c r="ATJ10" s="29"/>
      <c r="ATK10" s="29"/>
      <c r="ATL10" s="29"/>
      <c r="ATM10" s="29"/>
      <c r="ATN10" s="29"/>
      <c r="ATO10" s="29"/>
      <c r="ATP10" s="29"/>
      <c r="ATQ10" s="29"/>
      <c r="ATR10" s="29"/>
      <c r="ATS10" s="29"/>
      <c r="ATT10" s="29"/>
      <c r="ATU10" s="29"/>
      <c r="ATV10" s="29"/>
      <c r="ATW10" s="29"/>
      <c r="ATX10" s="29"/>
      <c r="ATY10" s="29"/>
      <c r="ATZ10" s="29"/>
      <c r="AUA10" s="29"/>
      <c r="AUB10" s="29"/>
      <c r="AUC10" s="29"/>
      <c r="AUD10" s="29"/>
      <c r="AUE10" s="29"/>
      <c r="AUF10" s="29"/>
      <c r="AUG10" s="29"/>
      <c r="AUH10" s="29"/>
      <c r="AUI10" s="29"/>
      <c r="AUJ10" s="29"/>
      <c r="AUK10" s="29"/>
      <c r="AUL10" s="29"/>
      <c r="AUM10" s="29"/>
      <c r="AUN10" s="29"/>
      <c r="AUO10" s="29"/>
      <c r="AUP10" s="29"/>
      <c r="AUQ10" s="29"/>
      <c r="AUR10" s="29"/>
      <c r="AUS10" s="29"/>
      <c r="AUT10" s="29"/>
      <c r="AUU10" s="29"/>
      <c r="AUV10" s="29"/>
      <c r="AUW10" s="29"/>
      <c r="AUX10" s="29"/>
      <c r="AUY10" s="29"/>
      <c r="AUZ10" s="29"/>
      <c r="AVA10" s="29"/>
      <c r="AVB10" s="29"/>
      <c r="AVC10" s="29"/>
      <c r="AVD10" s="29"/>
      <c r="AVE10" s="29"/>
      <c r="AVF10" s="29"/>
      <c r="AVG10" s="29"/>
      <c r="AVH10" s="29"/>
      <c r="AVI10" s="29"/>
      <c r="AVJ10" s="29"/>
      <c r="AVK10" s="29"/>
      <c r="AVL10" s="29"/>
      <c r="AVM10" s="29"/>
      <c r="AVN10" s="29"/>
      <c r="AVO10" s="29"/>
      <c r="AVP10" s="29"/>
      <c r="AVQ10" s="29"/>
      <c r="AVR10" s="29"/>
      <c r="AVS10" s="29"/>
      <c r="AVT10" s="29"/>
      <c r="AVU10" s="29"/>
      <c r="AVV10" s="29"/>
      <c r="AVW10" s="29"/>
      <c r="AVX10" s="29"/>
      <c r="AVY10" s="29"/>
      <c r="AVZ10" s="29"/>
      <c r="AWA10" s="29"/>
      <c r="AWB10" s="29"/>
      <c r="AWC10" s="29"/>
      <c r="AWD10" s="29"/>
      <c r="AWE10" s="29"/>
      <c r="AWF10" s="29"/>
      <c r="AWG10" s="29"/>
      <c r="AWH10" s="29"/>
      <c r="AWI10" s="29"/>
      <c r="AWJ10" s="29"/>
      <c r="AWK10" s="29"/>
      <c r="AWL10" s="29"/>
      <c r="AWM10" s="29"/>
      <c r="AWN10" s="29"/>
      <c r="AWO10" s="29"/>
      <c r="AWP10" s="29"/>
      <c r="AWQ10" s="29"/>
      <c r="AWR10" s="29"/>
      <c r="AWS10" s="29"/>
      <c r="AWT10" s="29"/>
      <c r="AWU10" s="29"/>
      <c r="AWV10" s="29"/>
      <c r="AWW10" s="29"/>
      <c r="AWX10" s="29"/>
      <c r="AWY10" s="29"/>
      <c r="AWZ10" s="29"/>
      <c r="AXA10" s="29"/>
      <c r="AXB10" s="29"/>
      <c r="AXC10" s="29"/>
      <c r="AXD10" s="29"/>
      <c r="AXE10" s="29"/>
      <c r="AXF10" s="29"/>
      <c r="AXG10" s="29"/>
      <c r="AXH10" s="29"/>
      <c r="AXI10" s="29"/>
      <c r="AXJ10" s="29"/>
      <c r="AXK10" s="29"/>
      <c r="AXL10" s="29"/>
      <c r="AXM10" s="29"/>
      <c r="AXN10" s="29"/>
      <c r="AXO10" s="29"/>
      <c r="AXP10" s="29"/>
      <c r="AXQ10" s="29"/>
      <c r="AXR10" s="29"/>
      <c r="AXS10" s="29"/>
      <c r="AXT10" s="29"/>
      <c r="AXU10" s="29"/>
      <c r="AXV10" s="29"/>
      <c r="AXW10" s="29"/>
      <c r="AXX10" s="29"/>
      <c r="AXY10" s="29"/>
      <c r="AXZ10" s="29"/>
      <c r="AYA10" s="29"/>
      <c r="AYB10" s="29"/>
      <c r="AYC10" s="29"/>
      <c r="AYD10" s="29"/>
      <c r="AYE10" s="29"/>
      <c r="AYF10" s="29"/>
      <c r="AYG10" s="29"/>
      <c r="AYH10" s="29"/>
      <c r="AYI10" s="29"/>
      <c r="AYJ10" s="29"/>
      <c r="AYK10" s="29"/>
      <c r="AYL10" s="29"/>
      <c r="AYM10" s="29"/>
      <c r="AYN10" s="29"/>
      <c r="AYO10" s="29"/>
      <c r="AYP10" s="29"/>
      <c r="AYQ10" s="29"/>
      <c r="AYR10" s="29"/>
      <c r="AYS10" s="29"/>
      <c r="AYT10" s="29"/>
      <c r="AYU10" s="29"/>
      <c r="AYV10" s="29"/>
      <c r="AYW10" s="29"/>
      <c r="AYX10" s="29"/>
      <c r="AYY10" s="29"/>
      <c r="AYZ10" s="29"/>
      <c r="AZA10" s="29"/>
      <c r="AZB10" s="29"/>
      <c r="AZC10" s="29"/>
      <c r="AZD10" s="29"/>
      <c r="AZE10" s="29"/>
      <c r="AZF10" s="29"/>
      <c r="AZG10" s="29"/>
      <c r="AZH10" s="29"/>
      <c r="AZI10" s="29"/>
      <c r="AZJ10" s="29"/>
      <c r="AZK10" s="29"/>
      <c r="AZL10" s="29"/>
      <c r="AZM10" s="29"/>
      <c r="AZN10" s="29"/>
      <c r="AZO10" s="29"/>
      <c r="AZP10" s="29"/>
      <c r="AZQ10" s="29"/>
      <c r="AZR10" s="29"/>
      <c r="AZS10" s="29"/>
      <c r="AZT10" s="29"/>
      <c r="AZU10" s="29"/>
      <c r="AZV10" s="29"/>
      <c r="AZW10" s="29"/>
      <c r="AZX10" s="29"/>
      <c r="AZY10" s="29"/>
      <c r="AZZ10" s="29"/>
      <c r="BAA10" s="29"/>
      <c r="BAB10" s="29"/>
      <c r="BAC10" s="29"/>
      <c r="BAD10" s="29"/>
      <c r="BAE10" s="29"/>
      <c r="BAF10" s="29"/>
      <c r="BAG10" s="29"/>
    </row>
    <row r="11" spans="1:1385" s="89" customFormat="1" ht="14" x14ac:dyDescent="0.2">
      <c r="A11" s="89" t="s">
        <v>5177</v>
      </c>
      <c r="B11" s="67">
        <v>302</v>
      </c>
      <c r="C11" s="44" t="s">
        <v>4832</v>
      </c>
      <c r="D11" s="66">
        <v>45380593</v>
      </c>
      <c r="E11" s="67">
        <v>2207150</v>
      </c>
      <c r="F11" s="54" t="s">
        <v>762</v>
      </c>
      <c r="G11" s="50" t="s">
        <v>763</v>
      </c>
      <c r="H11" s="97">
        <v>38569</v>
      </c>
      <c r="I11" s="66" t="s">
        <v>562</v>
      </c>
      <c r="J11" s="40" t="s">
        <v>564</v>
      </c>
      <c r="K11" s="68">
        <v>8</v>
      </c>
      <c r="L11" s="68">
        <v>5</v>
      </c>
      <c r="M11" s="42">
        <f t="shared" si="9"/>
        <v>3</v>
      </c>
      <c r="N11" s="30" t="s">
        <v>930</v>
      </c>
      <c r="O11" s="43" t="s">
        <v>807</v>
      </c>
      <c r="P11" s="50">
        <v>2</v>
      </c>
      <c r="Q11" s="67">
        <v>4</v>
      </c>
      <c r="R11" s="30" t="s">
        <v>946</v>
      </c>
      <c r="S11" s="30" t="s">
        <v>453</v>
      </c>
      <c r="T11" s="45" t="s">
        <v>453</v>
      </c>
      <c r="U11" s="45" t="s">
        <v>453</v>
      </c>
      <c r="V11" s="42" t="s">
        <v>453</v>
      </c>
      <c r="W11" s="32" t="s">
        <v>453</v>
      </c>
      <c r="X11" s="32" t="s">
        <v>564</v>
      </c>
      <c r="Y11" s="30" t="s">
        <v>947</v>
      </c>
      <c r="Z11" s="30" t="s">
        <v>948</v>
      </c>
      <c r="AA11" s="56" t="s">
        <v>807</v>
      </c>
      <c r="AB11" s="52">
        <v>41600</v>
      </c>
      <c r="AC11" s="80" t="s">
        <v>804</v>
      </c>
      <c r="AD11" s="145">
        <v>42207</v>
      </c>
      <c r="AE11" s="61">
        <f>((AD11-AB11)/365*12)</f>
        <v>19.956164383561642</v>
      </c>
      <c r="AF11" s="32" t="s">
        <v>639</v>
      </c>
      <c r="AG11" s="68">
        <v>5</v>
      </c>
      <c r="AH11" s="32" t="s">
        <v>639</v>
      </c>
      <c r="AI11" s="68">
        <v>5</v>
      </c>
      <c r="AJ11" s="32" t="s">
        <v>639</v>
      </c>
      <c r="AK11" s="68">
        <v>5</v>
      </c>
      <c r="AL11" s="65"/>
      <c r="AM11" s="61"/>
      <c r="AN11" s="65"/>
      <c r="AO11" s="61"/>
      <c r="AP11" s="65"/>
      <c r="AQ11" s="61"/>
      <c r="AR11" s="61"/>
      <c r="AS11" s="61"/>
      <c r="AT11" s="61"/>
      <c r="AU11" s="61"/>
      <c r="AV11" s="61"/>
      <c r="AW11" s="61"/>
      <c r="AX11" s="61"/>
      <c r="AY11" s="61"/>
      <c r="AZ11" s="61"/>
      <c r="BA11" s="61"/>
      <c r="BB11" s="86" t="s">
        <v>3252</v>
      </c>
      <c r="BC11" s="32" t="s">
        <v>639</v>
      </c>
      <c r="BD11" s="68">
        <v>5</v>
      </c>
      <c r="BE11" s="67">
        <v>5</v>
      </c>
      <c r="BF11" s="30" t="s">
        <v>946</v>
      </c>
      <c r="BG11" s="68">
        <v>1</v>
      </c>
      <c r="BH11" s="42" t="s">
        <v>453</v>
      </c>
      <c r="BI11" s="43" t="s">
        <v>804</v>
      </c>
      <c r="BJ11" s="70" t="s">
        <v>949</v>
      </c>
      <c r="BK11" s="48" t="s">
        <v>453</v>
      </c>
      <c r="BL11" s="48" t="s">
        <v>453</v>
      </c>
      <c r="BM11" s="48" t="s">
        <v>453</v>
      </c>
      <c r="BN11" s="70" t="s">
        <v>1949</v>
      </c>
      <c r="BO11" s="70" t="s">
        <v>2496</v>
      </c>
      <c r="BP11" s="30">
        <v>55</v>
      </c>
      <c r="BQ11" s="30">
        <v>54</v>
      </c>
      <c r="BR11" s="30">
        <v>50</v>
      </c>
      <c r="BS11" s="30" t="s">
        <v>3254</v>
      </c>
      <c r="BT11" s="30" t="s">
        <v>3255</v>
      </c>
      <c r="BU11" s="30" t="s">
        <v>453</v>
      </c>
      <c r="BV11" s="30" t="s">
        <v>872</v>
      </c>
      <c r="BW11" s="30" t="s">
        <v>2103</v>
      </c>
      <c r="BX11" s="30" t="s">
        <v>950</v>
      </c>
      <c r="BY11" s="30" t="s">
        <v>453</v>
      </c>
      <c r="BZ11" s="30" t="s">
        <v>453</v>
      </c>
      <c r="CA11" s="30" t="s">
        <v>453</v>
      </c>
      <c r="CB11" s="30" t="s">
        <v>453</v>
      </c>
      <c r="CC11" s="30" t="s">
        <v>1771</v>
      </c>
      <c r="CD11" s="29"/>
      <c r="CE11" s="29"/>
      <c r="CF11" s="29"/>
      <c r="CG11" s="29"/>
      <c r="CH11" s="29"/>
      <c r="CI11" s="29"/>
      <c r="CJ11" s="29"/>
      <c r="CK11" s="29"/>
      <c r="CL11" s="29"/>
      <c r="CM11" s="29"/>
      <c r="CN11" s="29"/>
      <c r="CO11" s="29"/>
      <c r="CP11" s="29"/>
      <c r="CQ11" s="29"/>
      <c r="CR11" s="29"/>
      <c r="CS11" s="29"/>
      <c r="CT11" s="29"/>
      <c r="CU11" s="29"/>
      <c r="CV11" s="29"/>
      <c r="CW11" s="29"/>
      <c r="CX11" s="29"/>
      <c r="CY11" s="29"/>
      <c r="CZ11" s="29"/>
      <c r="DA11" s="29"/>
      <c r="DB11" s="29"/>
      <c r="DC11" s="29"/>
      <c r="DD11" s="29"/>
      <c r="DE11" s="29"/>
      <c r="DF11" s="29"/>
      <c r="DG11" s="29"/>
      <c r="DH11" s="29"/>
      <c r="DI11" s="29"/>
      <c r="DJ11" s="29"/>
      <c r="DK11" s="29"/>
      <c r="DL11" s="29"/>
      <c r="DM11" s="29"/>
      <c r="DN11" s="29"/>
      <c r="DO11" s="29"/>
      <c r="DP11" s="29"/>
      <c r="DQ11" s="29"/>
      <c r="DR11" s="29"/>
      <c r="DS11" s="29"/>
      <c r="DT11" s="29"/>
      <c r="DU11" s="29"/>
      <c r="DV11" s="29"/>
      <c r="DW11" s="29"/>
      <c r="DX11" s="29"/>
      <c r="DY11" s="29"/>
      <c r="DZ11" s="29"/>
      <c r="EA11" s="29"/>
      <c r="EB11" s="29"/>
      <c r="EC11" s="29"/>
      <c r="ED11" s="29"/>
      <c r="EE11" s="29"/>
      <c r="EF11" s="29"/>
      <c r="EG11" s="29"/>
      <c r="EH11" s="29"/>
      <c r="EI11" s="29"/>
      <c r="EJ11" s="29"/>
      <c r="EK11" s="29"/>
      <c r="EL11" s="29"/>
      <c r="EM11" s="29"/>
      <c r="EN11" s="29"/>
      <c r="EO11" s="29"/>
      <c r="EP11" s="29"/>
      <c r="EQ11" s="29"/>
      <c r="ER11" s="29"/>
      <c r="ES11" s="29"/>
      <c r="ET11" s="29"/>
      <c r="EU11" s="29"/>
      <c r="EV11" s="29"/>
      <c r="EW11" s="29"/>
      <c r="EX11" s="29"/>
      <c r="EY11" s="29"/>
      <c r="EZ11" s="29"/>
      <c r="FA11" s="29"/>
      <c r="FB11" s="29"/>
      <c r="FC11" s="29"/>
      <c r="FD11" s="29"/>
      <c r="FE11" s="29"/>
      <c r="FF11" s="29"/>
      <c r="FG11" s="29"/>
      <c r="FH11" s="29"/>
      <c r="FI11" s="29"/>
      <c r="FJ11" s="29"/>
      <c r="FK11" s="29"/>
      <c r="FL11" s="29"/>
      <c r="FM11" s="29"/>
      <c r="FN11" s="29"/>
      <c r="FO11" s="29"/>
      <c r="FP11" s="29"/>
      <c r="FQ11" s="29"/>
      <c r="FR11" s="29"/>
      <c r="FS11" s="29"/>
      <c r="FT11" s="29"/>
      <c r="FU11" s="29"/>
      <c r="FV11" s="29"/>
      <c r="FW11" s="29"/>
      <c r="FX11" s="29"/>
      <c r="FY11" s="29"/>
      <c r="FZ11" s="29"/>
      <c r="GA11" s="29"/>
      <c r="GB11" s="29"/>
      <c r="GC11" s="29"/>
      <c r="GD11" s="29"/>
      <c r="GE11" s="29"/>
      <c r="GF11" s="29"/>
      <c r="GG11" s="29"/>
      <c r="GH11" s="29"/>
      <c r="GI11" s="29"/>
      <c r="GJ11" s="29"/>
      <c r="GK11" s="29"/>
      <c r="GL11" s="29"/>
      <c r="GM11" s="29"/>
      <c r="GN11" s="29"/>
      <c r="GO11" s="29"/>
      <c r="GP11" s="29"/>
      <c r="GQ11" s="29"/>
      <c r="GR11" s="29"/>
      <c r="GS11" s="29"/>
      <c r="GT11" s="29"/>
      <c r="GU11" s="29"/>
      <c r="GV11" s="29"/>
      <c r="GW11" s="29"/>
      <c r="GX11" s="29"/>
      <c r="GY11" s="29"/>
      <c r="GZ11" s="29"/>
      <c r="HA11" s="29"/>
      <c r="HB11" s="29"/>
      <c r="HC11" s="29"/>
      <c r="HD11" s="29"/>
      <c r="HE11" s="29"/>
      <c r="HF11" s="29"/>
      <c r="HG11" s="29"/>
      <c r="HH11" s="29"/>
      <c r="HI11" s="29"/>
      <c r="HJ11" s="29"/>
      <c r="HK11" s="29"/>
      <c r="HL11" s="29"/>
      <c r="HM11" s="29"/>
      <c r="HN11" s="29"/>
      <c r="HO11" s="29"/>
      <c r="HP11" s="29"/>
      <c r="HQ11" s="29"/>
      <c r="HR11" s="29"/>
      <c r="HS11" s="29"/>
      <c r="HT11" s="29"/>
      <c r="HU11" s="29"/>
      <c r="HV11" s="29"/>
      <c r="HW11" s="29"/>
      <c r="HX11" s="29"/>
      <c r="HY11" s="29"/>
      <c r="HZ11" s="29"/>
      <c r="IA11" s="29"/>
      <c r="IB11" s="29"/>
      <c r="IC11" s="29"/>
      <c r="ID11" s="29"/>
      <c r="IE11" s="29"/>
      <c r="IF11" s="29"/>
      <c r="IG11" s="29"/>
      <c r="IH11" s="29"/>
      <c r="II11" s="29"/>
      <c r="IJ11" s="29"/>
      <c r="IK11" s="29"/>
      <c r="IL11" s="29"/>
      <c r="IM11" s="29"/>
      <c r="IN11" s="29"/>
      <c r="IO11" s="29"/>
      <c r="IP11" s="29"/>
      <c r="IQ11" s="29"/>
      <c r="IR11" s="29"/>
      <c r="IS11" s="29"/>
      <c r="IT11" s="29"/>
      <c r="IU11" s="29"/>
      <c r="IV11" s="29"/>
      <c r="IW11" s="29"/>
      <c r="IX11" s="29"/>
      <c r="IY11" s="29"/>
      <c r="IZ11" s="29"/>
      <c r="JA11" s="29"/>
      <c r="JB11" s="29"/>
      <c r="JC11" s="29"/>
      <c r="JD11" s="29"/>
      <c r="JE11" s="29"/>
      <c r="JF11" s="29"/>
      <c r="JG11" s="29"/>
      <c r="JH11" s="29"/>
      <c r="JI11" s="29"/>
      <c r="JJ11" s="29"/>
      <c r="JK11" s="29"/>
      <c r="JL11" s="29"/>
      <c r="JM11" s="29"/>
      <c r="JN11" s="29"/>
      <c r="JO11" s="29"/>
      <c r="JP11" s="29"/>
      <c r="JQ11" s="29"/>
      <c r="JR11" s="29"/>
      <c r="JS11" s="29"/>
      <c r="JT11" s="29"/>
      <c r="JU11" s="29"/>
      <c r="JV11" s="29"/>
      <c r="JW11" s="29"/>
      <c r="JX11" s="29"/>
      <c r="JY11" s="29"/>
      <c r="JZ11" s="29"/>
      <c r="KA11" s="29"/>
      <c r="KB11" s="29"/>
      <c r="KC11" s="29"/>
      <c r="KD11" s="29"/>
      <c r="KE11" s="29"/>
      <c r="KF11" s="29"/>
      <c r="KG11" s="29"/>
      <c r="KH11" s="29"/>
      <c r="KI11" s="29"/>
      <c r="KJ11" s="29"/>
      <c r="KK11" s="29"/>
      <c r="KL11" s="29"/>
      <c r="KM11" s="29"/>
      <c r="KN11" s="29"/>
      <c r="KO11" s="29"/>
      <c r="KP11" s="29"/>
      <c r="KQ11" s="29"/>
      <c r="KR11" s="29"/>
      <c r="KS11" s="29"/>
      <c r="KT11" s="29"/>
      <c r="KU11" s="29"/>
      <c r="KV11" s="29"/>
      <c r="KW11" s="29"/>
      <c r="KX11" s="29"/>
      <c r="KY11" s="29"/>
      <c r="KZ11" s="29"/>
      <c r="LA11" s="29"/>
      <c r="LB11" s="29"/>
      <c r="LC11" s="29"/>
      <c r="LD11" s="29"/>
      <c r="LE11" s="29"/>
      <c r="LF11" s="29"/>
      <c r="LG11" s="29"/>
      <c r="LH11" s="29"/>
      <c r="LI11" s="29"/>
      <c r="LJ11" s="29"/>
      <c r="LK11" s="29"/>
      <c r="LL11" s="29"/>
      <c r="LM11" s="29"/>
      <c r="LN11" s="29"/>
      <c r="LO11" s="29"/>
      <c r="LP11" s="29"/>
      <c r="LQ11" s="29"/>
      <c r="LR11" s="29"/>
      <c r="LS11" s="29"/>
      <c r="LT11" s="29"/>
      <c r="LU11" s="29"/>
      <c r="LV11" s="29"/>
      <c r="LW11" s="29"/>
      <c r="LX11" s="29"/>
      <c r="LY11" s="29"/>
      <c r="LZ11" s="29"/>
      <c r="MA11" s="29"/>
      <c r="MB11" s="29"/>
      <c r="MC11" s="29"/>
      <c r="MD11" s="29"/>
      <c r="ME11" s="29"/>
      <c r="MF11" s="29"/>
      <c r="MG11" s="29"/>
      <c r="MH11" s="29"/>
      <c r="MI11" s="29"/>
      <c r="MJ11" s="29"/>
      <c r="MK11" s="29"/>
      <c r="ML11" s="29"/>
      <c r="MM11" s="29"/>
      <c r="MN11" s="29"/>
      <c r="MO11" s="29"/>
      <c r="MP11" s="29"/>
      <c r="MQ11" s="29"/>
      <c r="MR11" s="29"/>
      <c r="MS11" s="29"/>
      <c r="MT11" s="29"/>
      <c r="MU11" s="29"/>
      <c r="MV11" s="29"/>
      <c r="MW11" s="29"/>
      <c r="MX11" s="29"/>
      <c r="MY11" s="29"/>
      <c r="MZ11" s="29"/>
      <c r="NA11" s="29"/>
      <c r="NB11" s="29"/>
      <c r="NC11" s="29"/>
      <c r="ND11" s="29"/>
      <c r="NE11" s="29"/>
      <c r="NF11" s="29"/>
      <c r="NG11" s="29"/>
      <c r="NH11" s="29"/>
      <c r="NI11" s="29"/>
      <c r="NJ11" s="29"/>
      <c r="NK11" s="29"/>
      <c r="NL11" s="29"/>
      <c r="NM11" s="29"/>
      <c r="NN11" s="29"/>
      <c r="NO11" s="29"/>
      <c r="NP11" s="29"/>
      <c r="NQ11" s="29"/>
      <c r="NR11" s="29"/>
      <c r="NS11" s="29"/>
      <c r="NT11" s="29"/>
      <c r="NU11" s="29"/>
      <c r="NV11" s="29"/>
      <c r="NW11" s="29"/>
      <c r="NX11" s="29"/>
      <c r="NY11" s="29"/>
      <c r="NZ11" s="29"/>
      <c r="OA11" s="29"/>
      <c r="OB11" s="29"/>
      <c r="OC11" s="29"/>
      <c r="OD11" s="29"/>
      <c r="OE11" s="29"/>
      <c r="OF11" s="29"/>
      <c r="OG11" s="29"/>
      <c r="OH11" s="29"/>
      <c r="OI11" s="29"/>
      <c r="OJ11" s="29"/>
      <c r="OK11" s="29"/>
      <c r="OL11" s="29"/>
      <c r="OM11" s="29"/>
      <c r="ON11" s="29"/>
      <c r="OO11" s="29"/>
      <c r="OP11" s="29"/>
      <c r="OQ11" s="29"/>
      <c r="OR11" s="29"/>
      <c r="OS11" s="29"/>
      <c r="OT11" s="29"/>
      <c r="OU11" s="29"/>
      <c r="OV11" s="29"/>
      <c r="OW11" s="29"/>
      <c r="OX11" s="29"/>
      <c r="OY11" s="29"/>
      <c r="OZ11" s="29"/>
      <c r="PA11" s="29"/>
      <c r="PB11" s="29"/>
      <c r="PC11" s="29"/>
      <c r="PD11" s="29"/>
      <c r="PE11" s="29"/>
      <c r="PF11" s="29"/>
      <c r="PG11" s="29"/>
      <c r="PH11" s="29"/>
      <c r="PI11" s="29"/>
      <c r="PJ11" s="29"/>
      <c r="PK11" s="29"/>
      <c r="PL11" s="29"/>
      <c r="PM11" s="29"/>
      <c r="PN11" s="29"/>
      <c r="PO11" s="29"/>
      <c r="PP11" s="29"/>
      <c r="PQ11" s="29"/>
      <c r="PR11" s="29"/>
      <c r="PS11" s="29"/>
      <c r="PT11" s="29"/>
      <c r="PU11" s="29"/>
      <c r="PV11" s="29"/>
      <c r="PW11" s="29"/>
      <c r="PX11" s="29"/>
      <c r="PY11" s="29"/>
      <c r="PZ11" s="29"/>
      <c r="QA11" s="29"/>
      <c r="QB11" s="29"/>
      <c r="QC11" s="29"/>
      <c r="QD11" s="29"/>
      <c r="QE11" s="29"/>
      <c r="QF11" s="29"/>
      <c r="QG11" s="29"/>
      <c r="QH11" s="29"/>
      <c r="QI11" s="29"/>
      <c r="QJ11" s="29"/>
      <c r="QK11" s="29"/>
      <c r="QL11" s="29"/>
      <c r="QM11" s="29"/>
      <c r="QN11" s="29"/>
      <c r="QO11" s="29"/>
      <c r="QP11" s="29"/>
      <c r="QQ11" s="29"/>
      <c r="QR11" s="29"/>
      <c r="QS11" s="29"/>
      <c r="QT11" s="29"/>
      <c r="QU11" s="29"/>
      <c r="QV11" s="29"/>
      <c r="QW11" s="29"/>
      <c r="QX11" s="29"/>
      <c r="QY11" s="29"/>
      <c r="QZ11" s="29"/>
      <c r="RA11" s="29"/>
      <c r="RB11" s="29"/>
      <c r="RC11" s="29"/>
      <c r="RD11" s="29"/>
      <c r="RE11" s="29"/>
      <c r="RF11" s="29"/>
      <c r="RG11" s="29"/>
      <c r="RH11" s="29"/>
      <c r="RI11" s="29"/>
      <c r="RJ11" s="29"/>
      <c r="RK11" s="29"/>
      <c r="RL11" s="29"/>
      <c r="RM11" s="29"/>
      <c r="RN11" s="29"/>
      <c r="RO11" s="29"/>
      <c r="RP11" s="29"/>
      <c r="RQ11" s="29"/>
      <c r="RR11" s="29"/>
      <c r="RS11" s="29"/>
      <c r="RT11" s="29"/>
      <c r="RU11" s="29"/>
      <c r="RV11" s="29"/>
      <c r="RW11" s="29"/>
      <c r="RX11" s="29"/>
      <c r="RY11" s="29"/>
      <c r="RZ11" s="29"/>
      <c r="SA11" s="29"/>
      <c r="SB11" s="29"/>
      <c r="SC11" s="29"/>
      <c r="SD11" s="29"/>
      <c r="SE11" s="29"/>
      <c r="SF11" s="29"/>
      <c r="SG11" s="29"/>
      <c r="SH11" s="29"/>
      <c r="SI11" s="29"/>
      <c r="SJ11" s="29"/>
      <c r="SK11" s="29"/>
      <c r="SL11" s="29"/>
      <c r="SM11" s="29"/>
      <c r="SN11" s="29"/>
      <c r="SO11" s="29"/>
      <c r="SP11" s="29"/>
      <c r="SQ11" s="29"/>
      <c r="SR11" s="29"/>
      <c r="SS11" s="29"/>
      <c r="ST11" s="29"/>
      <c r="SU11" s="29"/>
      <c r="SV11" s="29"/>
      <c r="SW11" s="29"/>
      <c r="SX11" s="29"/>
      <c r="SY11" s="29"/>
      <c r="SZ11" s="29"/>
      <c r="TA11" s="29"/>
      <c r="TB11" s="29"/>
      <c r="TC11" s="29"/>
      <c r="TD11" s="29"/>
      <c r="TE11" s="29"/>
      <c r="TF11" s="29"/>
      <c r="TG11" s="29"/>
      <c r="TH11" s="29"/>
      <c r="TI11" s="29"/>
      <c r="TJ11" s="29"/>
      <c r="TK11" s="29"/>
      <c r="TL11" s="29"/>
      <c r="TM11" s="29"/>
      <c r="TN11" s="29"/>
      <c r="TO11" s="29"/>
      <c r="TP11" s="29"/>
      <c r="TQ11" s="29"/>
      <c r="TR11" s="29"/>
      <c r="TS11" s="29"/>
      <c r="TT11" s="29"/>
      <c r="TU11" s="29"/>
      <c r="TV11" s="29"/>
      <c r="TW11" s="29"/>
      <c r="TX11" s="29"/>
      <c r="TY11" s="29"/>
      <c r="TZ11" s="29"/>
      <c r="UA11" s="29"/>
      <c r="UB11" s="29"/>
      <c r="UC11" s="29"/>
      <c r="UD11" s="29"/>
      <c r="UE11" s="29"/>
      <c r="UF11" s="29"/>
      <c r="UG11" s="29"/>
      <c r="UH11" s="29"/>
      <c r="UI11" s="29"/>
      <c r="UJ11" s="29"/>
      <c r="UK11" s="29"/>
      <c r="UL11" s="29"/>
      <c r="UM11" s="29"/>
      <c r="UN11" s="29"/>
      <c r="UO11" s="29"/>
      <c r="UP11" s="29"/>
      <c r="UQ11" s="29"/>
      <c r="UR11" s="29"/>
      <c r="US11" s="29"/>
      <c r="UT11" s="29"/>
      <c r="UU11" s="29"/>
      <c r="UV11" s="29"/>
      <c r="UW11" s="29"/>
      <c r="UX11" s="29"/>
      <c r="UY11" s="29"/>
      <c r="UZ11" s="29"/>
      <c r="VA11" s="29"/>
      <c r="VB11" s="29"/>
      <c r="VC11" s="29"/>
      <c r="VD11" s="29"/>
      <c r="VE11" s="29"/>
      <c r="VF11" s="29"/>
      <c r="VG11" s="29"/>
      <c r="VH11" s="29"/>
      <c r="VI11" s="29"/>
      <c r="VJ11" s="29"/>
      <c r="VK11" s="29"/>
      <c r="VL11" s="29"/>
      <c r="VM11" s="29"/>
      <c r="VN11" s="29"/>
      <c r="VO11" s="29"/>
      <c r="VP11" s="29"/>
      <c r="VQ11" s="29"/>
      <c r="VR11" s="29"/>
      <c r="VS11" s="29"/>
      <c r="VT11" s="29"/>
      <c r="VU11" s="29"/>
      <c r="VV11" s="29"/>
      <c r="VW11" s="29"/>
      <c r="VX11" s="29"/>
      <c r="VY11" s="29"/>
      <c r="VZ11" s="29"/>
      <c r="WA11" s="29"/>
      <c r="WB11" s="29"/>
      <c r="WC11" s="29"/>
      <c r="WD11" s="29"/>
      <c r="WE11" s="29"/>
      <c r="WF11" s="29"/>
      <c r="WG11" s="29"/>
      <c r="WH11" s="29"/>
      <c r="WI11" s="29"/>
      <c r="WJ11" s="29"/>
      <c r="WK11" s="29"/>
      <c r="WL11" s="29"/>
      <c r="WM11" s="29"/>
      <c r="WN11" s="29"/>
      <c r="WO11" s="29"/>
      <c r="WP11" s="29"/>
      <c r="WQ11" s="29"/>
      <c r="WR11" s="29"/>
      <c r="WS11" s="29"/>
      <c r="WT11" s="29"/>
      <c r="WU11" s="29"/>
      <c r="WV11" s="29"/>
      <c r="WW11" s="29"/>
      <c r="WX11" s="29"/>
      <c r="WY11" s="29"/>
      <c r="WZ11" s="29"/>
      <c r="XA11" s="29"/>
      <c r="XB11" s="29"/>
      <c r="XC11" s="29"/>
      <c r="XD11" s="29"/>
      <c r="XE11" s="29"/>
      <c r="XF11" s="29"/>
      <c r="XG11" s="29"/>
      <c r="XH11" s="29"/>
      <c r="XI11" s="29"/>
      <c r="XJ11" s="29"/>
      <c r="XK11" s="29"/>
      <c r="XL11" s="29"/>
      <c r="XM11" s="29"/>
      <c r="XN11" s="29"/>
      <c r="XO11" s="29"/>
      <c r="XP11" s="29"/>
      <c r="XQ11" s="29"/>
      <c r="XR11" s="29"/>
      <c r="XS11" s="29"/>
      <c r="XT11" s="29"/>
      <c r="XU11" s="29"/>
      <c r="XV11" s="29"/>
      <c r="XW11" s="29"/>
      <c r="XX11" s="29"/>
      <c r="XY11" s="29"/>
      <c r="XZ11" s="29"/>
      <c r="YA11" s="29"/>
      <c r="YB11" s="29"/>
      <c r="YC11" s="29"/>
      <c r="YD11" s="29"/>
      <c r="YE11" s="29"/>
      <c r="YF11" s="29"/>
      <c r="YG11" s="29"/>
      <c r="YH11" s="29"/>
      <c r="YI11" s="29"/>
      <c r="YJ11" s="29"/>
      <c r="YK11" s="29"/>
      <c r="YL11" s="29"/>
      <c r="YM11" s="29"/>
      <c r="YN11" s="29"/>
      <c r="YO11" s="29"/>
      <c r="YP11" s="29"/>
      <c r="YQ11" s="29"/>
      <c r="YR11" s="29"/>
      <c r="YS11" s="29"/>
      <c r="YT11" s="29"/>
      <c r="YU11" s="29"/>
      <c r="YV11" s="29"/>
      <c r="YW11" s="29"/>
      <c r="YX11" s="29"/>
      <c r="YY11" s="29"/>
      <c r="YZ11" s="29"/>
      <c r="ZA11" s="29"/>
      <c r="ZB11" s="29"/>
      <c r="ZC11" s="29"/>
      <c r="ZD11" s="29"/>
      <c r="ZE11" s="29"/>
      <c r="ZF11" s="29"/>
      <c r="ZG11" s="29"/>
      <c r="ZH11" s="29"/>
      <c r="ZI11" s="29"/>
      <c r="ZJ11" s="29"/>
      <c r="ZK11" s="29"/>
      <c r="ZL11" s="29"/>
      <c r="ZM11" s="29"/>
      <c r="ZN11" s="29"/>
      <c r="ZO11" s="29"/>
      <c r="ZP11" s="29"/>
      <c r="ZQ11" s="29"/>
      <c r="ZR11" s="29"/>
      <c r="ZS11" s="29"/>
      <c r="ZT11" s="29"/>
      <c r="ZU11" s="29"/>
      <c r="ZV11" s="29"/>
      <c r="ZW11" s="29"/>
      <c r="ZX11" s="29"/>
      <c r="ZY11" s="29"/>
      <c r="ZZ11" s="29"/>
      <c r="AAA11" s="29"/>
      <c r="AAB11" s="29"/>
      <c r="AAC11" s="29"/>
      <c r="AAD11" s="29"/>
      <c r="AAE11" s="29"/>
      <c r="AAF11" s="29"/>
      <c r="AAG11" s="29"/>
      <c r="AAH11" s="29"/>
      <c r="AAI11" s="29"/>
      <c r="AAJ11" s="29"/>
      <c r="AAK11" s="29"/>
      <c r="AAL11" s="29"/>
      <c r="AAM11" s="29"/>
      <c r="AAN11" s="29"/>
      <c r="AAO11" s="29"/>
      <c r="AAP11" s="29"/>
      <c r="AAQ11" s="29"/>
      <c r="AAR11" s="29"/>
      <c r="AAS11" s="29"/>
      <c r="AAT11" s="29"/>
      <c r="AAU11" s="29"/>
      <c r="AAV11" s="29"/>
      <c r="AAW11" s="29"/>
      <c r="AAX11" s="29"/>
      <c r="AAY11" s="29"/>
      <c r="AAZ11" s="29"/>
      <c r="ABA11" s="29"/>
      <c r="ABB11" s="29"/>
      <c r="ABC11" s="29"/>
      <c r="ABD11" s="29"/>
      <c r="ABE11" s="29"/>
      <c r="ABF11" s="29"/>
      <c r="ABG11" s="29"/>
      <c r="ABH11" s="29"/>
      <c r="ABI11" s="29"/>
      <c r="ABJ11" s="29"/>
      <c r="ABK11" s="29"/>
      <c r="ABL11" s="29"/>
      <c r="ABM11" s="29"/>
      <c r="ABN11" s="29"/>
      <c r="ABO11" s="29"/>
      <c r="ABP11" s="29"/>
      <c r="ABQ11" s="29"/>
      <c r="ABR11" s="29"/>
      <c r="ABS11" s="29"/>
      <c r="ABT11" s="29"/>
      <c r="ABU11" s="29"/>
      <c r="ABV11" s="29"/>
      <c r="ABW11" s="29"/>
      <c r="ABX11" s="29"/>
      <c r="ABY11" s="29"/>
      <c r="ABZ11" s="29"/>
      <c r="ACA11" s="29"/>
      <c r="ACB11" s="29"/>
      <c r="ACC11" s="29"/>
      <c r="ACD11" s="29"/>
      <c r="ACE11" s="29"/>
      <c r="ACF11" s="29"/>
      <c r="ACG11" s="29"/>
      <c r="ACH11" s="29"/>
      <c r="ACI11" s="29"/>
      <c r="ACJ11" s="29"/>
      <c r="ACK11" s="29"/>
      <c r="ACL11" s="29"/>
      <c r="ACM11" s="29"/>
      <c r="ACN11" s="29"/>
      <c r="ACO11" s="29"/>
      <c r="ACP11" s="29"/>
      <c r="ACQ11" s="29"/>
      <c r="ACR11" s="29"/>
      <c r="ACS11" s="29"/>
      <c r="ACT11" s="29"/>
      <c r="ACU11" s="29"/>
      <c r="ACV11" s="29"/>
      <c r="ACW11" s="29"/>
      <c r="ACX11" s="29"/>
      <c r="ACY11" s="29"/>
      <c r="ACZ11" s="29"/>
      <c r="ADA11" s="29"/>
      <c r="ADB11" s="29"/>
      <c r="ADC11" s="29"/>
      <c r="ADD11" s="29"/>
      <c r="ADE11" s="29"/>
      <c r="ADF11" s="29"/>
      <c r="ADG11" s="29"/>
      <c r="ADH11" s="29"/>
      <c r="ADI11" s="29"/>
      <c r="ADJ11" s="29"/>
      <c r="ADK11" s="29"/>
      <c r="ADL11" s="29"/>
      <c r="ADM11" s="29"/>
      <c r="ADN11" s="29"/>
      <c r="ADO11" s="29"/>
      <c r="ADP11" s="29"/>
      <c r="ADQ11" s="29"/>
      <c r="ADR11" s="29"/>
      <c r="ADS11" s="29"/>
      <c r="ADT11" s="29"/>
      <c r="ADU11" s="29"/>
      <c r="ADV11" s="29"/>
      <c r="ADW11" s="29"/>
      <c r="ADX11" s="29"/>
      <c r="ADY11" s="29"/>
      <c r="ADZ11" s="29"/>
      <c r="AEA11" s="29"/>
      <c r="AEB11" s="29"/>
      <c r="AEC11" s="29"/>
      <c r="AED11" s="29"/>
      <c r="AEE11" s="29"/>
      <c r="AEF11" s="29"/>
      <c r="AEG11" s="29"/>
      <c r="AEH11" s="29"/>
      <c r="AEI11" s="29"/>
      <c r="AEJ11" s="29"/>
      <c r="AEK11" s="29"/>
      <c r="AEL11" s="29"/>
      <c r="AEM11" s="29"/>
      <c r="AEN11" s="29"/>
      <c r="AEO11" s="29"/>
      <c r="AEP11" s="29"/>
      <c r="AEQ11" s="29"/>
      <c r="AER11" s="29"/>
      <c r="AES11" s="29"/>
      <c r="AET11" s="29"/>
      <c r="AEU11" s="29"/>
      <c r="AEV11" s="29"/>
      <c r="AEW11" s="29"/>
      <c r="AEX11" s="29"/>
      <c r="AEY11" s="29"/>
      <c r="AEZ11" s="29"/>
      <c r="AFA11" s="29"/>
      <c r="AFB11" s="29"/>
      <c r="AFC11" s="29"/>
      <c r="AFD11" s="29"/>
      <c r="AFE11" s="29"/>
      <c r="AFF11" s="29"/>
      <c r="AFG11" s="29"/>
      <c r="AFH11" s="29"/>
      <c r="AFI11" s="29"/>
      <c r="AFJ11" s="29"/>
      <c r="AFK11" s="29"/>
      <c r="AFL11" s="29"/>
      <c r="AFM11" s="29"/>
      <c r="AFN11" s="29"/>
      <c r="AFO11" s="29"/>
      <c r="AFP11" s="29"/>
      <c r="AFQ11" s="29"/>
      <c r="AFR11" s="29"/>
      <c r="AFS11" s="29"/>
      <c r="AFT11" s="29"/>
      <c r="AFU11" s="29"/>
      <c r="AFV11" s="29"/>
      <c r="AFW11" s="29"/>
      <c r="AFX11" s="29"/>
      <c r="AFY11" s="29"/>
      <c r="AFZ11" s="29"/>
      <c r="AGA11" s="29"/>
      <c r="AGB11" s="29"/>
      <c r="AGC11" s="29"/>
      <c r="AGD11" s="29"/>
      <c r="AGE11" s="29"/>
      <c r="AGF11" s="29"/>
      <c r="AGG11" s="29"/>
      <c r="AGH11" s="29"/>
      <c r="AGI11" s="29"/>
      <c r="AGJ11" s="29"/>
      <c r="AGK11" s="29"/>
      <c r="AGL11" s="29"/>
      <c r="AGM11" s="29"/>
      <c r="AGN11" s="29"/>
      <c r="AGO11" s="29"/>
      <c r="AGP11" s="29"/>
      <c r="AGQ11" s="29"/>
      <c r="AGR11" s="29"/>
      <c r="AGS11" s="29"/>
      <c r="AGT11" s="29"/>
      <c r="AGU11" s="29"/>
      <c r="AGV11" s="29"/>
      <c r="AGW11" s="29"/>
      <c r="AGX11" s="29"/>
      <c r="AGY11" s="29"/>
      <c r="AGZ11" s="29"/>
      <c r="AHA11" s="29"/>
      <c r="AHB11" s="29"/>
      <c r="AHC11" s="29"/>
      <c r="AHD11" s="29"/>
      <c r="AHE11" s="29"/>
      <c r="AHF11" s="29"/>
      <c r="AHG11" s="29"/>
      <c r="AHH11" s="29"/>
      <c r="AHI11" s="29"/>
      <c r="AHJ11" s="29"/>
      <c r="AHK11" s="29"/>
      <c r="AHL11" s="29"/>
      <c r="AHM11" s="29"/>
      <c r="AHN11" s="29"/>
      <c r="AHO11" s="29"/>
      <c r="AHP11" s="29"/>
      <c r="AHQ11" s="29"/>
      <c r="AHR11" s="29"/>
      <c r="AHS11" s="29"/>
      <c r="AHT11" s="29"/>
      <c r="AHU11" s="29"/>
      <c r="AHV11" s="29"/>
      <c r="AHW11" s="29"/>
      <c r="AHX11" s="29"/>
      <c r="AHY11" s="29"/>
      <c r="AHZ11" s="29"/>
      <c r="AIA11" s="29"/>
      <c r="AIB11" s="29"/>
      <c r="AIC11" s="29"/>
      <c r="AID11" s="29"/>
      <c r="AIE11" s="29"/>
      <c r="AIF11" s="29"/>
      <c r="AIG11" s="29"/>
      <c r="AIH11" s="29"/>
      <c r="AII11" s="29"/>
      <c r="AIJ11" s="29"/>
      <c r="AIK11" s="29"/>
      <c r="AIL11" s="29"/>
      <c r="AIM11" s="29"/>
      <c r="AIN11" s="29"/>
      <c r="AIO11" s="29"/>
      <c r="AIP11" s="29"/>
      <c r="AIQ11" s="29"/>
      <c r="AIR11" s="29"/>
      <c r="AIS11" s="29"/>
      <c r="AIT11" s="29"/>
      <c r="AIU11" s="29"/>
      <c r="AIV11" s="29"/>
      <c r="AIW11" s="29"/>
      <c r="AIX11" s="29"/>
      <c r="AIY11" s="29"/>
      <c r="AIZ11" s="29"/>
      <c r="AJA11" s="29"/>
      <c r="AJB11" s="29"/>
      <c r="AJC11" s="29"/>
      <c r="AJD11" s="29"/>
      <c r="AJE11" s="29"/>
      <c r="AJF11" s="29"/>
      <c r="AJG11" s="29"/>
      <c r="AJH11" s="29"/>
      <c r="AJI11" s="29"/>
      <c r="AJJ11" s="29"/>
      <c r="AJK11" s="29"/>
      <c r="AJL11" s="29"/>
      <c r="AJM11" s="29"/>
      <c r="AJN11" s="29"/>
      <c r="AJO11" s="29"/>
      <c r="AJP11" s="29"/>
      <c r="AJQ11" s="29"/>
      <c r="AJR11" s="29"/>
      <c r="AJS11" s="29"/>
      <c r="AJT11" s="29"/>
      <c r="AJU11" s="29"/>
      <c r="AJV11" s="29"/>
      <c r="AJW11" s="29"/>
      <c r="AJX11" s="29"/>
      <c r="AJY11" s="29"/>
      <c r="AJZ11" s="29"/>
      <c r="AKA11" s="29"/>
      <c r="AKB11" s="29"/>
      <c r="AKC11" s="29"/>
      <c r="AKD11" s="29"/>
      <c r="AKE11" s="29"/>
      <c r="AKF11" s="29"/>
      <c r="AKG11" s="29"/>
      <c r="AKH11" s="29"/>
      <c r="AKI11" s="29"/>
      <c r="AKJ11" s="29"/>
      <c r="AKK11" s="29"/>
      <c r="AKL11" s="29"/>
      <c r="AKM11" s="29"/>
      <c r="AKN11" s="29"/>
      <c r="AKO11" s="29"/>
      <c r="AKP11" s="29"/>
      <c r="AKQ11" s="29"/>
      <c r="AKR11" s="29"/>
      <c r="AKS11" s="29"/>
      <c r="AKT11" s="29"/>
      <c r="AKU11" s="29"/>
      <c r="AKV11" s="29"/>
      <c r="AKW11" s="29"/>
      <c r="AKX11" s="29"/>
      <c r="AKY11" s="29"/>
      <c r="AKZ11" s="29"/>
      <c r="ALA11" s="29"/>
      <c r="ALB11" s="29"/>
      <c r="ALC11" s="29"/>
      <c r="ALD11" s="29"/>
      <c r="ALE11" s="29"/>
      <c r="ALF11" s="29"/>
      <c r="ALG11" s="29"/>
      <c r="ALH11" s="29"/>
      <c r="ALI11" s="29"/>
      <c r="ALJ11" s="29"/>
      <c r="ALK11" s="29"/>
      <c r="ALL11" s="29"/>
      <c r="ALM11" s="29"/>
      <c r="ALN11" s="29"/>
      <c r="ALO11" s="29"/>
      <c r="ALP11" s="29"/>
      <c r="ALQ11" s="29"/>
      <c r="ALR11" s="29"/>
      <c r="ALS11" s="29"/>
      <c r="ALT11" s="29"/>
      <c r="ALU11" s="29"/>
      <c r="ALV11" s="29"/>
      <c r="ALW11" s="29"/>
      <c r="ALX11" s="29"/>
      <c r="ALY11" s="29"/>
      <c r="ALZ11" s="29"/>
      <c r="AMA11" s="29"/>
      <c r="AMB11" s="29"/>
      <c r="AMC11" s="29"/>
      <c r="AMD11" s="29"/>
      <c r="AME11" s="29"/>
      <c r="AMF11" s="29"/>
      <c r="AMG11" s="29"/>
      <c r="AMH11" s="29"/>
      <c r="AMI11" s="29"/>
      <c r="AMJ11" s="29"/>
      <c r="AMK11" s="29"/>
      <c r="AML11" s="29"/>
      <c r="AMM11" s="29"/>
      <c r="AMN11" s="29"/>
      <c r="AMO11" s="29"/>
      <c r="AMP11" s="29"/>
      <c r="AMQ11" s="29"/>
      <c r="AMR11" s="29"/>
      <c r="AMS11" s="29"/>
      <c r="AMT11" s="29"/>
      <c r="AMU11" s="29"/>
      <c r="AMV11" s="29"/>
      <c r="AMW11" s="29"/>
      <c r="AMX11" s="29"/>
      <c r="AMY11" s="29"/>
      <c r="AMZ11" s="29"/>
      <c r="ANA11" s="29"/>
      <c r="ANB11" s="29"/>
      <c r="ANC11" s="29"/>
      <c r="AND11" s="29"/>
      <c r="ANE11" s="29"/>
      <c r="ANF11" s="29"/>
      <c r="ANG11" s="29"/>
      <c r="ANH11" s="29"/>
      <c r="ANI11" s="29"/>
      <c r="ANJ11" s="29"/>
      <c r="ANK11" s="29"/>
      <c r="ANL11" s="29"/>
      <c r="ANM11" s="29"/>
      <c r="ANN11" s="29"/>
      <c r="ANO11" s="29"/>
      <c r="ANP11" s="29"/>
      <c r="ANQ11" s="29"/>
      <c r="ANR11" s="29"/>
      <c r="ANS11" s="29"/>
      <c r="ANT11" s="29"/>
      <c r="ANU11" s="29"/>
      <c r="ANV11" s="29"/>
      <c r="ANW11" s="29"/>
      <c r="ANX11" s="29"/>
      <c r="ANY11" s="29"/>
      <c r="ANZ11" s="29"/>
      <c r="AOA11" s="29"/>
      <c r="AOB11" s="29"/>
      <c r="AOC11" s="29"/>
      <c r="AOD11" s="29"/>
      <c r="AOE11" s="29"/>
      <c r="AOF11" s="29"/>
      <c r="AOG11" s="29"/>
      <c r="AOH11" s="29"/>
      <c r="AOI11" s="29"/>
      <c r="AOJ11" s="29"/>
      <c r="AOK11" s="29"/>
      <c r="AOL11" s="29"/>
      <c r="AOM11" s="29"/>
      <c r="AON11" s="29"/>
      <c r="AOO11" s="29"/>
      <c r="AOP11" s="29"/>
      <c r="AOQ11" s="29"/>
      <c r="AOR11" s="29"/>
      <c r="AOS11" s="29"/>
      <c r="AOT11" s="29"/>
      <c r="AOU11" s="29"/>
      <c r="AOV11" s="29"/>
      <c r="AOW11" s="29"/>
      <c r="AOX11" s="29"/>
      <c r="AOY11" s="29"/>
      <c r="AOZ11" s="29"/>
      <c r="APA11" s="29"/>
      <c r="APB11" s="29"/>
      <c r="APC11" s="29"/>
      <c r="APD11" s="29"/>
      <c r="APE11" s="29"/>
      <c r="APF11" s="29"/>
      <c r="APG11" s="29"/>
      <c r="APH11" s="29"/>
      <c r="API11" s="29"/>
      <c r="APJ11" s="29"/>
      <c r="APK11" s="29"/>
      <c r="APL11" s="29"/>
      <c r="APM11" s="29"/>
      <c r="APN11" s="29"/>
      <c r="APO11" s="29"/>
      <c r="APP11" s="29"/>
      <c r="APQ11" s="29"/>
      <c r="APR11" s="29"/>
      <c r="APS11" s="29"/>
      <c r="APT11" s="29"/>
      <c r="APU11" s="29"/>
      <c r="APV11" s="29"/>
      <c r="APW11" s="29"/>
      <c r="APX11" s="29"/>
      <c r="APY11" s="29"/>
      <c r="APZ11" s="29"/>
      <c r="AQA11" s="29"/>
      <c r="AQB11" s="29"/>
      <c r="AQC11" s="29"/>
      <c r="AQD11" s="29"/>
      <c r="AQE11" s="29"/>
      <c r="AQF11" s="29"/>
      <c r="AQG11" s="29"/>
      <c r="AQH11" s="29"/>
      <c r="AQI11" s="29"/>
      <c r="AQJ11" s="29"/>
      <c r="AQK11" s="29"/>
      <c r="AQL11" s="29"/>
      <c r="AQM11" s="29"/>
      <c r="AQN11" s="29"/>
      <c r="AQO11" s="29"/>
      <c r="AQP11" s="29"/>
      <c r="AQQ11" s="29"/>
      <c r="AQR11" s="29"/>
      <c r="AQS11" s="29"/>
      <c r="AQT11" s="29"/>
      <c r="AQU11" s="29"/>
      <c r="AQV11" s="29"/>
      <c r="AQW11" s="29"/>
      <c r="AQX11" s="29"/>
      <c r="AQY11" s="29"/>
      <c r="AQZ11" s="29"/>
      <c r="ARA11" s="29"/>
      <c r="ARB11" s="29"/>
      <c r="ARC11" s="29"/>
      <c r="ARD11" s="29"/>
      <c r="ARE11" s="29"/>
      <c r="ARF11" s="29"/>
      <c r="ARG11" s="29"/>
      <c r="ARH11" s="29"/>
      <c r="ARI11" s="29"/>
      <c r="ARJ11" s="29"/>
      <c r="ARK11" s="29"/>
      <c r="ARL11" s="29"/>
      <c r="ARM11" s="29"/>
      <c r="ARN11" s="29"/>
      <c r="ARO11" s="29"/>
      <c r="ARP11" s="29"/>
      <c r="ARQ11" s="29"/>
      <c r="ARR11" s="29"/>
      <c r="ARS11" s="29"/>
      <c r="ART11" s="29"/>
      <c r="ARU11" s="29"/>
      <c r="ARV11" s="29"/>
      <c r="ARW11" s="29"/>
      <c r="ARX11" s="29"/>
      <c r="ARY11" s="29"/>
      <c r="ARZ11" s="29"/>
      <c r="ASA11" s="29"/>
      <c r="ASB11" s="29"/>
      <c r="ASC11" s="29"/>
      <c r="ASD11" s="29"/>
      <c r="ASE11" s="29"/>
      <c r="ASF11" s="29"/>
      <c r="ASG11" s="29"/>
      <c r="ASH11" s="29"/>
      <c r="ASI11" s="29"/>
      <c r="ASJ11" s="29"/>
      <c r="ASK11" s="29"/>
      <c r="ASL11" s="29"/>
      <c r="ASM11" s="29"/>
      <c r="ASN11" s="29"/>
      <c r="ASO11" s="29"/>
      <c r="ASP11" s="29"/>
      <c r="ASQ11" s="29"/>
      <c r="ASR11" s="29"/>
      <c r="ASS11" s="29"/>
      <c r="AST11" s="29"/>
      <c r="ASU11" s="29"/>
      <c r="ASV11" s="29"/>
      <c r="ASW11" s="29"/>
      <c r="ASX11" s="29"/>
      <c r="ASY11" s="29"/>
      <c r="ASZ11" s="29"/>
      <c r="ATA11" s="29"/>
      <c r="ATB11" s="29"/>
      <c r="ATC11" s="29"/>
      <c r="ATD11" s="29"/>
      <c r="ATE11" s="29"/>
      <c r="ATF11" s="29"/>
      <c r="ATG11" s="29"/>
      <c r="ATH11" s="29"/>
      <c r="ATI11" s="29"/>
      <c r="ATJ11" s="29"/>
      <c r="ATK11" s="29"/>
      <c r="ATL11" s="29"/>
      <c r="ATM11" s="29"/>
      <c r="ATN11" s="29"/>
      <c r="ATO11" s="29"/>
      <c r="ATP11" s="29"/>
      <c r="ATQ11" s="29"/>
      <c r="ATR11" s="29"/>
      <c r="ATS11" s="29"/>
      <c r="ATT11" s="29"/>
      <c r="ATU11" s="29"/>
      <c r="ATV11" s="29"/>
      <c r="ATW11" s="29"/>
      <c r="ATX11" s="29"/>
      <c r="ATY11" s="29"/>
      <c r="ATZ11" s="29"/>
      <c r="AUA11" s="29"/>
      <c r="AUB11" s="29"/>
      <c r="AUC11" s="29"/>
      <c r="AUD11" s="29"/>
      <c r="AUE11" s="29"/>
      <c r="AUF11" s="29"/>
      <c r="AUG11" s="29"/>
      <c r="AUH11" s="29"/>
      <c r="AUI11" s="29"/>
      <c r="AUJ11" s="29"/>
      <c r="AUK11" s="29"/>
      <c r="AUL11" s="29"/>
      <c r="AUM11" s="29"/>
      <c r="AUN11" s="29"/>
      <c r="AUO11" s="29"/>
      <c r="AUP11" s="29"/>
      <c r="AUQ11" s="29"/>
      <c r="AUR11" s="29"/>
      <c r="AUS11" s="29"/>
      <c r="AUT11" s="29"/>
      <c r="AUU11" s="29"/>
      <c r="AUV11" s="29"/>
      <c r="AUW11" s="29"/>
      <c r="AUX11" s="29"/>
      <c r="AUY11" s="29"/>
      <c r="AUZ11" s="29"/>
      <c r="AVA11" s="29"/>
      <c r="AVB11" s="29"/>
      <c r="AVC11" s="29"/>
      <c r="AVD11" s="29"/>
      <c r="AVE11" s="29"/>
      <c r="AVF11" s="29"/>
      <c r="AVG11" s="29"/>
      <c r="AVH11" s="29"/>
      <c r="AVI11" s="29"/>
      <c r="AVJ11" s="29"/>
      <c r="AVK11" s="29"/>
      <c r="AVL11" s="29"/>
      <c r="AVM11" s="29"/>
      <c r="AVN11" s="29"/>
      <c r="AVO11" s="29"/>
      <c r="AVP11" s="29"/>
      <c r="AVQ11" s="29"/>
      <c r="AVR11" s="29"/>
      <c r="AVS11" s="29"/>
      <c r="AVT11" s="29"/>
      <c r="AVU11" s="29"/>
      <c r="AVV11" s="29"/>
      <c r="AVW11" s="29"/>
      <c r="AVX11" s="29"/>
      <c r="AVY11" s="29"/>
      <c r="AVZ11" s="29"/>
      <c r="AWA11" s="29"/>
      <c r="AWB11" s="29"/>
      <c r="AWC11" s="29"/>
      <c r="AWD11" s="29"/>
      <c r="AWE11" s="29"/>
      <c r="AWF11" s="29"/>
      <c r="AWG11" s="29"/>
      <c r="AWH11" s="29"/>
      <c r="AWI11" s="29"/>
      <c r="AWJ11" s="29"/>
      <c r="AWK11" s="29"/>
      <c r="AWL11" s="29"/>
      <c r="AWM11" s="29"/>
      <c r="AWN11" s="29"/>
      <c r="AWO11" s="29"/>
      <c r="AWP11" s="29"/>
      <c r="AWQ11" s="29"/>
      <c r="AWR11" s="29"/>
      <c r="AWS11" s="29"/>
      <c r="AWT11" s="29"/>
      <c r="AWU11" s="29"/>
      <c r="AWV11" s="29"/>
      <c r="AWW11" s="29"/>
      <c r="AWX11" s="29"/>
      <c r="AWY11" s="29"/>
      <c r="AWZ11" s="29"/>
      <c r="AXA11" s="29"/>
      <c r="AXB11" s="29"/>
      <c r="AXC11" s="29"/>
      <c r="AXD11" s="29"/>
      <c r="AXE11" s="29"/>
      <c r="AXF11" s="29"/>
      <c r="AXG11" s="29"/>
      <c r="AXH11" s="29"/>
      <c r="AXI11" s="29"/>
      <c r="AXJ11" s="29"/>
      <c r="AXK11" s="29"/>
      <c r="AXL11" s="29"/>
      <c r="AXM11" s="29"/>
      <c r="AXN11" s="29"/>
      <c r="AXO11" s="29"/>
      <c r="AXP11" s="29"/>
      <c r="AXQ11" s="29"/>
      <c r="AXR11" s="29"/>
      <c r="AXS11" s="29"/>
      <c r="AXT11" s="29"/>
      <c r="AXU11" s="29"/>
      <c r="AXV11" s="29"/>
      <c r="AXW11" s="29"/>
      <c r="AXX11" s="29"/>
      <c r="AXY11" s="29"/>
      <c r="AXZ11" s="29"/>
      <c r="AYA11" s="29"/>
      <c r="AYB11" s="29"/>
      <c r="AYC11" s="29"/>
      <c r="AYD11" s="29"/>
      <c r="AYE11" s="29"/>
      <c r="AYF11" s="29"/>
      <c r="AYG11" s="29"/>
      <c r="AYH11" s="29"/>
      <c r="AYI11" s="29"/>
      <c r="AYJ11" s="29"/>
      <c r="AYK11" s="29"/>
      <c r="AYL11" s="29"/>
      <c r="AYM11" s="29"/>
      <c r="AYN11" s="29"/>
      <c r="AYO11" s="29"/>
      <c r="AYP11" s="29"/>
      <c r="AYQ11" s="29"/>
      <c r="AYR11" s="29"/>
      <c r="AYS11" s="29"/>
      <c r="AYT11" s="29"/>
      <c r="AYU11" s="29"/>
      <c r="AYV11" s="29"/>
      <c r="AYW11" s="29"/>
      <c r="AYX11" s="29"/>
      <c r="AYY11" s="29"/>
      <c r="AYZ11" s="29"/>
      <c r="AZA11" s="29"/>
      <c r="AZB11" s="29"/>
      <c r="AZC11" s="29"/>
      <c r="AZD11" s="29"/>
      <c r="AZE11" s="29"/>
      <c r="AZF11" s="29"/>
      <c r="AZG11" s="29"/>
      <c r="AZH11" s="29"/>
      <c r="AZI11" s="29"/>
      <c r="AZJ11" s="29"/>
      <c r="AZK11" s="29"/>
      <c r="AZL11" s="29"/>
      <c r="AZM11" s="29"/>
      <c r="AZN11" s="29"/>
      <c r="AZO11" s="29"/>
      <c r="AZP11" s="29"/>
      <c r="AZQ11" s="29"/>
      <c r="AZR11" s="29"/>
      <c r="AZS11" s="29"/>
      <c r="AZT11" s="29"/>
      <c r="AZU11" s="29"/>
      <c r="AZV11" s="29"/>
      <c r="AZW11" s="29"/>
      <c r="AZX11" s="29"/>
      <c r="AZY11" s="29"/>
      <c r="AZZ11" s="29"/>
      <c r="BAA11" s="29"/>
      <c r="BAB11" s="29"/>
      <c r="BAC11" s="29"/>
      <c r="BAD11" s="29"/>
      <c r="BAE11" s="29"/>
      <c r="BAF11" s="29"/>
      <c r="BAG11" s="29"/>
    </row>
    <row r="12" spans="1:1385" s="89" customFormat="1" ht="14" x14ac:dyDescent="0.2">
      <c r="A12" s="141" t="s">
        <v>4517</v>
      </c>
      <c r="B12" s="67">
        <v>273</v>
      </c>
      <c r="C12" s="67">
        <v>263</v>
      </c>
      <c r="D12" s="66">
        <v>39548573</v>
      </c>
      <c r="E12" s="67">
        <v>3447807</v>
      </c>
      <c r="F12" s="54" t="s">
        <v>743</v>
      </c>
      <c r="G12" s="50" t="s">
        <v>744</v>
      </c>
      <c r="H12" s="97">
        <v>34597</v>
      </c>
      <c r="I12" s="66" t="s">
        <v>480</v>
      </c>
      <c r="J12" s="40" t="s">
        <v>902</v>
      </c>
      <c r="K12" s="68">
        <v>18</v>
      </c>
      <c r="L12" s="68">
        <v>15</v>
      </c>
      <c r="M12" s="42">
        <f t="shared" si="9"/>
        <v>3</v>
      </c>
      <c r="N12" s="30" t="s">
        <v>612</v>
      </c>
      <c r="O12" s="43" t="s">
        <v>804</v>
      </c>
      <c r="P12" s="50">
        <v>9</v>
      </c>
      <c r="Q12" s="67">
        <v>1</v>
      </c>
      <c r="R12" s="30" t="s">
        <v>793</v>
      </c>
      <c r="S12" s="30" t="s">
        <v>895</v>
      </c>
      <c r="T12" s="52">
        <v>41499</v>
      </c>
      <c r="U12" s="52">
        <v>41502</v>
      </c>
      <c r="V12" s="68">
        <v>3</v>
      </c>
      <c r="W12" s="32" t="s">
        <v>453</v>
      </c>
      <c r="X12" s="32" t="s">
        <v>563</v>
      </c>
      <c r="Y12" s="31" t="s">
        <v>817</v>
      </c>
      <c r="Z12" s="30" t="s">
        <v>1057</v>
      </c>
      <c r="AA12" s="56" t="s">
        <v>804</v>
      </c>
      <c r="AB12" s="52">
        <v>41535</v>
      </c>
      <c r="AC12" s="80" t="s">
        <v>804</v>
      </c>
      <c r="AD12" s="145">
        <v>41865</v>
      </c>
      <c r="AE12" s="61">
        <f t="shared" ref="AE12" si="11">((AD12-AB12)/365*12)</f>
        <v>10.84931506849315</v>
      </c>
      <c r="AF12" s="65" t="s">
        <v>640</v>
      </c>
      <c r="AG12" s="61">
        <v>3</v>
      </c>
      <c r="AH12" s="40" t="s">
        <v>206</v>
      </c>
      <c r="AI12" s="40">
        <v>3</v>
      </c>
      <c r="AJ12" s="65" t="s">
        <v>453</v>
      </c>
      <c r="AK12" s="61" t="s">
        <v>453</v>
      </c>
      <c r="AL12" s="65" t="s">
        <v>453</v>
      </c>
      <c r="AM12" s="61" t="s">
        <v>453</v>
      </c>
      <c r="AN12" s="65" t="s">
        <v>453</v>
      </c>
      <c r="AO12" s="61" t="s">
        <v>453</v>
      </c>
      <c r="AP12" s="65" t="s">
        <v>453</v>
      </c>
      <c r="AQ12" s="61" t="s">
        <v>453</v>
      </c>
      <c r="AR12" s="61" t="s">
        <v>453</v>
      </c>
      <c r="AS12" s="61" t="s">
        <v>453</v>
      </c>
      <c r="AT12" s="61" t="s">
        <v>453</v>
      </c>
      <c r="AU12" s="61" t="s">
        <v>453</v>
      </c>
      <c r="AV12" s="61"/>
      <c r="AW12" s="61"/>
      <c r="AX12" s="61"/>
      <c r="AY12" s="61"/>
      <c r="AZ12" s="61"/>
      <c r="BA12" s="61"/>
      <c r="BB12" s="86" t="s">
        <v>3198</v>
      </c>
      <c r="BC12" s="40" t="s">
        <v>206</v>
      </c>
      <c r="BD12" s="40">
        <v>3</v>
      </c>
      <c r="BE12" s="67">
        <v>1</v>
      </c>
      <c r="BF12" s="30" t="s">
        <v>793</v>
      </c>
      <c r="BG12" s="68">
        <v>1</v>
      </c>
      <c r="BH12" s="68">
        <v>0</v>
      </c>
      <c r="BI12" s="43" t="s">
        <v>807</v>
      </c>
      <c r="BJ12" s="40" t="s">
        <v>453</v>
      </c>
      <c r="BK12" s="40" t="s">
        <v>564</v>
      </c>
      <c r="BL12" s="40" t="s">
        <v>564</v>
      </c>
      <c r="BM12" s="40" t="s">
        <v>453</v>
      </c>
      <c r="BN12" s="31" t="s">
        <v>1931</v>
      </c>
      <c r="BO12" s="31" t="s">
        <v>1932</v>
      </c>
      <c r="BP12" s="30">
        <v>90</v>
      </c>
      <c r="BQ12" s="30">
        <v>92</v>
      </c>
      <c r="BR12" s="30">
        <v>89</v>
      </c>
      <c r="BS12" s="30" t="s">
        <v>2761</v>
      </c>
      <c r="BT12" s="30" t="s">
        <v>3200</v>
      </c>
      <c r="BU12" s="30" t="s">
        <v>453</v>
      </c>
      <c r="BV12" s="30" t="s">
        <v>872</v>
      </c>
      <c r="BW12" s="30" t="s">
        <v>2606</v>
      </c>
      <c r="BX12" s="30" t="s">
        <v>3202</v>
      </c>
      <c r="BY12" s="30" t="s">
        <v>1058</v>
      </c>
      <c r="BZ12" s="30">
        <v>88</v>
      </c>
      <c r="CA12" s="30">
        <v>94</v>
      </c>
      <c r="CB12" s="30">
        <v>89</v>
      </c>
      <c r="CC12" s="30" t="s">
        <v>1737</v>
      </c>
      <c r="CD12" s="29"/>
      <c r="CE12" s="29"/>
      <c r="CF12" s="29"/>
      <c r="CG12" s="29"/>
      <c r="CH12" s="29"/>
      <c r="CI12" s="29"/>
      <c r="CJ12" s="29"/>
      <c r="CK12" s="29"/>
      <c r="CL12" s="29"/>
      <c r="CM12" s="29"/>
      <c r="CN12" s="29"/>
      <c r="CO12" s="29"/>
      <c r="CP12" s="29"/>
      <c r="CQ12" s="29"/>
      <c r="CR12" s="29"/>
      <c r="CS12" s="29"/>
      <c r="CT12" s="29"/>
      <c r="CU12" s="29"/>
      <c r="CV12" s="29"/>
      <c r="CW12" s="29"/>
      <c r="CX12" s="29"/>
      <c r="CY12" s="29"/>
      <c r="CZ12" s="29"/>
      <c r="DA12" s="29"/>
      <c r="DB12" s="29"/>
      <c r="DC12" s="29"/>
      <c r="DD12" s="29"/>
      <c r="DE12" s="29"/>
      <c r="DF12" s="29"/>
      <c r="DG12" s="29"/>
      <c r="DH12" s="29"/>
      <c r="DI12" s="29"/>
      <c r="DJ12" s="29"/>
      <c r="DK12" s="29"/>
      <c r="DL12" s="29"/>
      <c r="DM12" s="29"/>
      <c r="DN12" s="29"/>
      <c r="DO12" s="29"/>
      <c r="DP12" s="29"/>
      <c r="DQ12" s="29"/>
      <c r="DR12" s="29"/>
      <c r="DS12" s="29"/>
      <c r="DT12" s="29"/>
      <c r="DU12" s="29"/>
      <c r="DV12" s="29"/>
      <c r="DW12" s="29"/>
      <c r="DX12" s="29"/>
      <c r="DY12" s="29"/>
      <c r="DZ12" s="29"/>
      <c r="EA12" s="29"/>
      <c r="EB12" s="29"/>
      <c r="EC12" s="29"/>
      <c r="ED12" s="29"/>
      <c r="EE12" s="29"/>
      <c r="EF12" s="29"/>
      <c r="EG12" s="29"/>
      <c r="EH12" s="29"/>
      <c r="EI12" s="29"/>
      <c r="EJ12" s="29"/>
      <c r="EK12" s="29"/>
      <c r="EL12" s="29"/>
      <c r="EM12" s="29"/>
      <c r="EN12" s="29"/>
      <c r="EO12" s="29"/>
      <c r="EP12" s="29"/>
      <c r="EQ12" s="29"/>
      <c r="ER12" s="29"/>
      <c r="ES12" s="29"/>
      <c r="ET12" s="29"/>
      <c r="EU12" s="29"/>
      <c r="EV12" s="29"/>
      <c r="EW12" s="29"/>
      <c r="EX12" s="29"/>
      <c r="EY12" s="29"/>
      <c r="EZ12" s="29"/>
      <c r="FA12" s="29"/>
      <c r="FB12" s="29"/>
      <c r="FC12" s="29"/>
      <c r="FD12" s="29"/>
      <c r="FE12" s="29"/>
      <c r="FF12" s="29"/>
      <c r="FG12" s="29"/>
      <c r="FH12" s="29"/>
      <c r="FI12" s="29"/>
      <c r="FJ12" s="29"/>
      <c r="FK12" s="29"/>
      <c r="FL12" s="29"/>
      <c r="FM12" s="29"/>
      <c r="FN12" s="29"/>
      <c r="FO12" s="29"/>
      <c r="FP12" s="29"/>
      <c r="FQ12" s="29"/>
      <c r="FR12" s="29"/>
      <c r="FS12" s="29"/>
      <c r="FT12" s="29"/>
      <c r="FU12" s="29"/>
      <c r="FV12" s="29"/>
      <c r="FW12" s="29"/>
      <c r="FX12" s="29"/>
      <c r="FY12" s="29"/>
      <c r="FZ12" s="29"/>
      <c r="GA12" s="29"/>
      <c r="GB12" s="29"/>
      <c r="GC12" s="29"/>
      <c r="GD12" s="29"/>
      <c r="GE12" s="29"/>
      <c r="GF12" s="29"/>
      <c r="GG12" s="29"/>
      <c r="GH12" s="29"/>
      <c r="GI12" s="29"/>
      <c r="GJ12" s="29"/>
      <c r="GK12" s="29"/>
      <c r="GL12" s="29"/>
      <c r="GM12" s="29"/>
      <c r="GN12" s="29"/>
      <c r="GO12" s="29"/>
      <c r="GP12" s="29"/>
      <c r="GQ12" s="29"/>
      <c r="GR12" s="29"/>
      <c r="GS12" s="29"/>
      <c r="GT12" s="29"/>
      <c r="GU12" s="29"/>
      <c r="GV12" s="29"/>
      <c r="GW12" s="29"/>
      <c r="GX12" s="29"/>
      <c r="GY12" s="29"/>
      <c r="GZ12" s="29"/>
      <c r="HA12" s="29"/>
      <c r="HB12" s="29"/>
      <c r="HC12" s="29"/>
      <c r="HD12" s="29"/>
      <c r="HE12" s="29"/>
      <c r="HF12" s="29"/>
      <c r="HG12" s="29"/>
      <c r="HH12" s="29"/>
      <c r="HI12" s="29"/>
      <c r="HJ12" s="29"/>
      <c r="HK12" s="29"/>
      <c r="HL12" s="29"/>
      <c r="HM12" s="29"/>
      <c r="HN12" s="29"/>
      <c r="HO12" s="29"/>
      <c r="HP12" s="29"/>
      <c r="HQ12" s="29"/>
      <c r="HR12" s="29"/>
      <c r="HS12" s="29"/>
      <c r="HT12" s="29"/>
      <c r="HU12" s="29"/>
      <c r="HV12" s="29"/>
      <c r="HW12" s="29"/>
      <c r="HX12" s="29"/>
      <c r="HY12" s="29"/>
      <c r="HZ12" s="29"/>
      <c r="IA12" s="29"/>
      <c r="IB12" s="29"/>
      <c r="IC12" s="29"/>
      <c r="ID12" s="29"/>
      <c r="IE12" s="29"/>
      <c r="IF12" s="29"/>
      <c r="IG12" s="29"/>
      <c r="IH12" s="29"/>
      <c r="II12" s="29"/>
      <c r="IJ12" s="29"/>
      <c r="IK12" s="29"/>
      <c r="IL12" s="29"/>
      <c r="IM12" s="29"/>
      <c r="IN12" s="29"/>
      <c r="IO12" s="29"/>
      <c r="IP12" s="29"/>
      <c r="IQ12" s="29"/>
      <c r="IR12" s="29"/>
      <c r="IS12" s="29"/>
      <c r="IT12" s="29"/>
      <c r="IU12" s="29"/>
      <c r="IV12" s="29"/>
      <c r="IW12" s="29"/>
      <c r="IX12" s="29"/>
      <c r="IY12" s="29"/>
      <c r="IZ12" s="29"/>
      <c r="JA12" s="29"/>
      <c r="JB12" s="29"/>
      <c r="JC12" s="29"/>
      <c r="JD12" s="29"/>
      <c r="JE12" s="29"/>
      <c r="JF12" s="29"/>
      <c r="JG12" s="29"/>
      <c r="JH12" s="29"/>
      <c r="JI12" s="29"/>
      <c r="JJ12" s="29"/>
      <c r="JK12" s="29"/>
      <c r="JL12" s="29"/>
      <c r="JM12" s="29"/>
      <c r="JN12" s="29"/>
      <c r="JO12" s="29"/>
      <c r="JP12" s="29"/>
      <c r="JQ12" s="29"/>
      <c r="JR12" s="29"/>
      <c r="JS12" s="29"/>
      <c r="JT12" s="29"/>
      <c r="JU12" s="29"/>
      <c r="JV12" s="29"/>
      <c r="JW12" s="29"/>
      <c r="JX12" s="29"/>
      <c r="JY12" s="29"/>
      <c r="JZ12" s="29"/>
      <c r="KA12" s="29"/>
      <c r="KB12" s="29"/>
      <c r="KC12" s="29"/>
      <c r="KD12" s="29"/>
      <c r="KE12" s="29"/>
      <c r="KF12" s="29"/>
      <c r="KG12" s="29"/>
      <c r="KH12" s="29"/>
      <c r="KI12" s="29"/>
      <c r="KJ12" s="29"/>
      <c r="KK12" s="29"/>
      <c r="KL12" s="29"/>
      <c r="KM12" s="29"/>
      <c r="KN12" s="29"/>
      <c r="KO12" s="29"/>
      <c r="KP12" s="29"/>
      <c r="KQ12" s="29"/>
      <c r="KR12" s="29"/>
      <c r="KS12" s="29"/>
      <c r="KT12" s="29"/>
      <c r="KU12" s="29"/>
      <c r="KV12" s="29"/>
      <c r="KW12" s="29"/>
      <c r="KX12" s="29"/>
      <c r="KY12" s="29"/>
      <c r="KZ12" s="29"/>
      <c r="LA12" s="29"/>
      <c r="LB12" s="29"/>
      <c r="LC12" s="29"/>
      <c r="LD12" s="29"/>
      <c r="LE12" s="29"/>
      <c r="LF12" s="29"/>
      <c r="LG12" s="29"/>
      <c r="LH12" s="29"/>
      <c r="LI12" s="29"/>
      <c r="LJ12" s="29"/>
      <c r="LK12" s="29"/>
      <c r="LL12" s="29"/>
      <c r="LM12" s="29"/>
      <c r="LN12" s="29"/>
      <c r="LO12" s="29"/>
      <c r="LP12" s="29"/>
      <c r="LQ12" s="29"/>
      <c r="LR12" s="29"/>
      <c r="LS12" s="29"/>
      <c r="LT12" s="29"/>
      <c r="LU12" s="29"/>
      <c r="LV12" s="29"/>
      <c r="LW12" s="29"/>
      <c r="LX12" s="29"/>
      <c r="LY12" s="29"/>
      <c r="LZ12" s="29"/>
      <c r="MA12" s="29"/>
      <c r="MB12" s="29"/>
      <c r="MC12" s="29"/>
      <c r="MD12" s="29"/>
      <c r="ME12" s="29"/>
      <c r="MF12" s="29"/>
      <c r="MG12" s="29"/>
      <c r="MH12" s="29"/>
      <c r="MI12" s="29"/>
      <c r="MJ12" s="29"/>
      <c r="MK12" s="29"/>
      <c r="ML12" s="29"/>
      <c r="MM12" s="29"/>
      <c r="MN12" s="29"/>
      <c r="MO12" s="29"/>
      <c r="MP12" s="29"/>
      <c r="MQ12" s="29"/>
      <c r="MR12" s="29"/>
      <c r="MS12" s="29"/>
      <c r="MT12" s="29"/>
      <c r="MU12" s="29"/>
      <c r="MV12" s="29"/>
      <c r="MW12" s="29"/>
      <c r="MX12" s="29"/>
      <c r="MY12" s="29"/>
      <c r="MZ12" s="29"/>
      <c r="NA12" s="29"/>
      <c r="NB12" s="29"/>
      <c r="NC12" s="29"/>
      <c r="ND12" s="29"/>
      <c r="NE12" s="29"/>
      <c r="NF12" s="29"/>
      <c r="NG12" s="29"/>
      <c r="NH12" s="29"/>
      <c r="NI12" s="29"/>
      <c r="NJ12" s="29"/>
      <c r="NK12" s="29"/>
      <c r="NL12" s="29"/>
      <c r="NM12" s="29"/>
      <c r="NN12" s="29"/>
      <c r="NO12" s="29"/>
      <c r="NP12" s="29"/>
      <c r="NQ12" s="29"/>
      <c r="NR12" s="29"/>
      <c r="NS12" s="29"/>
      <c r="NT12" s="29"/>
      <c r="NU12" s="29"/>
      <c r="NV12" s="29"/>
      <c r="NW12" s="29"/>
      <c r="NX12" s="29"/>
      <c r="NY12" s="29"/>
      <c r="NZ12" s="29"/>
      <c r="OA12" s="29"/>
      <c r="OB12" s="29"/>
      <c r="OC12" s="29"/>
      <c r="OD12" s="29"/>
      <c r="OE12" s="29"/>
      <c r="OF12" s="29"/>
      <c r="OG12" s="29"/>
      <c r="OH12" s="29"/>
      <c r="OI12" s="29"/>
      <c r="OJ12" s="29"/>
      <c r="OK12" s="29"/>
      <c r="OL12" s="29"/>
      <c r="OM12" s="29"/>
      <c r="ON12" s="29"/>
      <c r="OO12" s="29"/>
      <c r="OP12" s="29"/>
      <c r="OQ12" s="29"/>
      <c r="OR12" s="29"/>
      <c r="OS12" s="29"/>
      <c r="OT12" s="29"/>
      <c r="OU12" s="29"/>
      <c r="OV12" s="29"/>
      <c r="OW12" s="29"/>
      <c r="OX12" s="29"/>
      <c r="OY12" s="29"/>
      <c r="OZ12" s="29"/>
      <c r="PA12" s="29"/>
      <c r="PB12" s="29"/>
      <c r="PC12" s="29"/>
      <c r="PD12" s="29"/>
      <c r="PE12" s="29"/>
      <c r="PF12" s="29"/>
      <c r="PG12" s="29"/>
      <c r="PH12" s="29"/>
      <c r="PI12" s="29"/>
      <c r="PJ12" s="29"/>
      <c r="PK12" s="29"/>
      <c r="PL12" s="29"/>
      <c r="PM12" s="29"/>
      <c r="PN12" s="29"/>
      <c r="PO12" s="29"/>
      <c r="PP12" s="29"/>
      <c r="PQ12" s="29"/>
      <c r="PR12" s="29"/>
      <c r="PS12" s="29"/>
      <c r="PT12" s="29"/>
      <c r="PU12" s="29"/>
      <c r="PV12" s="29"/>
      <c r="PW12" s="29"/>
      <c r="PX12" s="29"/>
      <c r="PY12" s="29"/>
      <c r="PZ12" s="29"/>
      <c r="QA12" s="29"/>
      <c r="QB12" s="29"/>
      <c r="QC12" s="29"/>
      <c r="QD12" s="29"/>
      <c r="QE12" s="29"/>
      <c r="QF12" s="29"/>
      <c r="QG12" s="29"/>
      <c r="QH12" s="29"/>
      <c r="QI12" s="29"/>
      <c r="QJ12" s="29"/>
      <c r="QK12" s="29"/>
      <c r="QL12" s="29"/>
      <c r="QM12" s="29"/>
      <c r="QN12" s="29"/>
      <c r="QO12" s="29"/>
      <c r="QP12" s="29"/>
      <c r="QQ12" s="29"/>
      <c r="QR12" s="29"/>
      <c r="QS12" s="29"/>
      <c r="QT12" s="29"/>
      <c r="QU12" s="29"/>
      <c r="QV12" s="29"/>
      <c r="QW12" s="29"/>
      <c r="QX12" s="29"/>
      <c r="QY12" s="29"/>
      <c r="QZ12" s="29"/>
      <c r="RA12" s="29"/>
      <c r="RB12" s="29"/>
      <c r="RC12" s="29"/>
      <c r="RD12" s="29"/>
      <c r="RE12" s="29"/>
      <c r="RF12" s="29"/>
      <c r="RG12" s="29"/>
      <c r="RH12" s="29"/>
      <c r="RI12" s="29"/>
      <c r="RJ12" s="29"/>
      <c r="RK12" s="29"/>
      <c r="RL12" s="29"/>
      <c r="RM12" s="29"/>
      <c r="RN12" s="29"/>
      <c r="RO12" s="29"/>
      <c r="RP12" s="29"/>
      <c r="RQ12" s="29"/>
      <c r="RR12" s="29"/>
      <c r="RS12" s="29"/>
      <c r="RT12" s="29"/>
      <c r="RU12" s="29"/>
      <c r="RV12" s="29"/>
      <c r="RW12" s="29"/>
      <c r="RX12" s="29"/>
      <c r="RY12" s="29"/>
      <c r="RZ12" s="29"/>
      <c r="SA12" s="29"/>
      <c r="SB12" s="29"/>
      <c r="SC12" s="29"/>
      <c r="SD12" s="29"/>
      <c r="SE12" s="29"/>
      <c r="SF12" s="29"/>
      <c r="SG12" s="29"/>
      <c r="SH12" s="29"/>
      <c r="SI12" s="29"/>
      <c r="SJ12" s="29"/>
      <c r="SK12" s="29"/>
      <c r="SL12" s="29"/>
      <c r="SM12" s="29"/>
      <c r="SN12" s="29"/>
      <c r="SO12" s="29"/>
      <c r="SP12" s="29"/>
      <c r="SQ12" s="29"/>
      <c r="SR12" s="29"/>
      <c r="SS12" s="29"/>
      <c r="ST12" s="29"/>
      <c r="SU12" s="29"/>
      <c r="SV12" s="29"/>
      <c r="SW12" s="29"/>
      <c r="SX12" s="29"/>
      <c r="SY12" s="29"/>
      <c r="SZ12" s="29"/>
      <c r="TA12" s="29"/>
      <c r="TB12" s="29"/>
      <c r="TC12" s="29"/>
      <c r="TD12" s="29"/>
      <c r="TE12" s="29"/>
      <c r="TF12" s="29"/>
      <c r="TG12" s="29"/>
      <c r="TH12" s="29"/>
      <c r="TI12" s="29"/>
      <c r="TJ12" s="29"/>
      <c r="TK12" s="29"/>
      <c r="TL12" s="29"/>
      <c r="TM12" s="29"/>
      <c r="TN12" s="29"/>
      <c r="TO12" s="29"/>
      <c r="TP12" s="29"/>
      <c r="TQ12" s="29"/>
      <c r="TR12" s="29"/>
      <c r="TS12" s="29"/>
      <c r="TT12" s="29"/>
      <c r="TU12" s="29"/>
      <c r="TV12" s="29"/>
      <c r="TW12" s="29"/>
      <c r="TX12" s="29"/>
      <c r="TY12" s="29"/>
      <c r="TZ12" s="29"/>
      <c r="UA12" s="29"/>
      <c r="UB12" s="29"/>
      <c r="UC12" s="29"/>
      <c r="UD12" s="29"/>
      <c r="UE12" s="29"/>
      <c r="UF12" s="29"/>
      <c r="UG12" s="29"/>
      <c r="UH12" s="29"/>
      <c r="UI12" s="29"/>
      <c r="UJ12" s="29"/>
      <c r="UK12" s="29"/>
      <c r="UL12" s="29"/>
      <c r="UM12" s="29"/>
      <c r="UN12" s="29"/>
      <c r="UO12" s="29"/>
      <c r="UP12" s="29"/>
      <c r="UQ12" s="29"/>
      <c r="UR12" s="29"/>
      <c r="US12" s="29"/>
      <c r="UT12" s="29"/>
      <c r="UU12" s="29"/>
      <c r="UV12" s="29"/>
      <c r="UW12" s="29"/>
      <c r="UX12" s="29"/>
      <c r="UY12" s="29"/>
      <c r="UZ12" s="29"/>
      <c r="VA12" s="29"/>
      <c r="VB12" s="29"/>
      <c r="VC12" s="29"/>
      <c r="VD12" s="29"/>
      <c r="VE12" s="29"/>
      <c r="VF12" s="29"/>
      <c r="VG12" s="29"/>
      <c r="VH12" s="29"/>
      <c r="VI12" s="29"/>
      <c r="VJ12" s="29"/>
      <c r="VK12" s="29"/>
      <c r="VL12" s="29"/>
      <c r="VM12" s="29"/>
      <c r="VN12" s="29"/>
      <c r="VO12" s="29"/>
      <c r="VP12" s="29"/>
      <c r="VQ12" s="29"/>
      <c r="VR12" s="29"/>
      <c r="VS12" s="29"/>
      <c r="VT12" s="29"/>
      <c r="VU12" s="29"/>
      <c r="VV12" s="29"/>
      <c r="VW12" s="29"/>
      <c r="VX12" s="29"/>
      <c r="VY12" s="29"/>
      <c r="VZ12" s="29"/>
      <c r="WA12" s="29"/>
      <c r="WB12" s="29"/>
      <c r="WC12" s="29"/>
      <c r="WD12" s="29"/>
      <c r="WE12" s="29"/>
      <c r="WF12" s="29"/>
      <c r="WG12" s="29"/>
      <c r="WH12" s="29"/>
      <c r="WI12" s="29"/>
      <c r="WJ12" s="29"/>
      <c r="WK12" s="29"/>
      <c r="WL12" s="29"/>
      <c r="WM12" s="29"/>
      <c r="WN12" s="29"/>
      <c r="WO12" s="29"/>
      <c r="WP12" s="29"/>
      <c r="WQ12" s="29"/>
      <c r="WR12" s="29"/>
      <c r="WS12" s="29"/>
      <c r="WT12" s="29"/>
      <c r="WU12" s="29"/>
      <c r="WV12" s="29"/>
      <c r="WW12" s="29"/>
      <c r="WX12" s="29"/>
      <c r="WY12" s="29"/>
      <c r="WZ12" s="29"/>
      <c r="XA12" s="29"/>
      <c r="XB12" s="29"/>
      <c r="XC12" s="29"/>
      <c r="XD12" s="29"/>
      <c r="XE12" s="29"/>
      <c r="XF12" s="29"/>
      <c r="XG12" s="29"/>
      <c r="XH12" s="29"/>
      <c r="XI12" s="29"/>
      <c r="XJ12" s="29"/>
      <c r="XK12" s="29"/>
      <c r="XL12" s="29"/>
      <c r="XM12" s="29"/>
      <c r="XN12" s="29"/>
      <c r="XO12" s="29"/>
      <c r="XP12" s="29"/>
      <c r="XQ12" s="29"/>
      <c r="XR12" s="29"/>
      <c r="XS12" s="29"/>
      <c r="XT12" s="29"/>
      <c r="XU12" s="29"/>
      <c r="XV12" s="29"/>
      <c r="XW12" s="29"/>
      <c r="XX12" s="29"/>
      <c r="XY12" s="29"/>
      <c r="XZ12" s="29"/>
      <c r="YA12" s="29"/>
      <c r="YB12" s="29"/>
      <c r="YC12" s="29"/>
      <c r="YD12" s="29"/>
      <c r="YE12" s="29"/>
      <c r="YF12" s="29"/>
      <c r="YG12" s="29"/>
      <c r="YH12" s="29"/>
      <c r="YI12" s="29"/>
      <c r="YJ12" s="29"/>
      <c r="YK12" s="29"/>
      <c r="YL12" s="29"/>
      <c r="YM12" s="29"/>
      <c r="YN12" s="29"/>
      <c r="YO12" s="29"/>
      <c r="YP12" s="29"/>
      <c r="YQ12" s="29"/>
      <c r="YR12" s="29"/>
      <c r="YS12" s="29"/>
      <c r="YT12" s="29"/>
      <c r="YU12" s="29"/>
      <c r="YV12" s="29"/>
      <c r="YW12" s="29"/>
      <c r="YX12" s="29"/>
      <c r="YY12" s="29"/>
      <c r="YZ12" s="29"/>
      <c r="ZA12" s="29"/>
      <c r="ZB12" s="29"/>
      <c r="ZC12" s="29"/>
      <c r="ZD12" s="29"/>
      <c r="ZE12" s="29"/>
      <c r="ZF12" s="29"/>
      <c r="ZG12" s="29"/>
      <c r="ZH12" s="29"/>
      <c r="ZI12" s="29"/>
      <c r="ZJ12" s="29"/>
      <c r="ZK12" s="29"/>
      <c r="ZL12" s="29"/>
      <c r="ZM12" s="29"/>
      <c r="ZN12" s="29"/>
      <c r="ZO12" s="29"/>
      <c r="ZP12" s="29"/>
      <c r="ZQ12" s="29"/>
      <c r="ZR12" s="29"/>
      <c r="ZS12" s="29"/>
      <c r="ZT12" s="29"/>
      <c r="ZU12" s="29"/>
      <c r="ZV12" s="29"/>
      <c r="ZW12" s="29"/>
      <c r="ZX12" s="29"/>
      <c r="ZY12" s="29"/>
      <c r="ZZ12" s="29"/>
      <c r="AAA12" s="29"/>
      <c r="AAB12" s="29"/>
      <c r="AAC12" s="29"/>
      <c r="AAD12" s="29"/>
      <c r="AAE12" s="29"/>
      <c r="AAF12" s="29"/>
      <c r="AAG12" s="29"/>
      <c r="AAH12" s="29"/>
      <c r="AAI12" s="29"/>
      <c r="AAJ12" s="29"/>
      <c r="AAK12" s="29"/>
      <c r="AAL12" s="29"/>
      <c r="AAM12" s="29"/>
      <c r="AAN12" s="29"/>
      <c r="AAO12" s="29"/>
      <c r="AAP12" s="29"/>
      <c r="AAQ12" s="29"/>
      <c r="AAR12" s="29"/>
      <c r="AAS12" s="29"/>
      <c r="AAT12" s="29"/>
      <c r="AAU12" s="29"/>
      <c r="AAV12" s="29"/>
      <c r="AAW12" s="29"/>
      <c r="AAX12" s="29"/>
      <c r="AAY12" s="29"/>
      <c r="AAZ12" s="29"/>
      <c r="ABA12" s="29"/>
      <c r="ABB12" s="29"/>
      <c r="ABC12" s="29"/>
      <c r="ABD12" s="29"/>
      <c r="ABE12" s="29"/>
      <c r="ABF12" s="29"/>
      <c r="ABG12" s="29"/>
      <c r="ABH12" s="29"/>
      <c r="ABI12" s="29"/>
      <c r="ABJ12" s="29"/>
      <c r="ABK12" s="29"/>
      <c r="ABL12" s="29"/>
      <c r="ABM12" s="29"/>
      <c r="ABN12" s="29"/>
      <c r="ABO12" s="29"/>
      <c r="ABP12" s="29"/>
      <c r="ABQ12" s="29"/>
      <c r="ABR12" s="29"/>
      <c r="ABS12" s="29"/>
      <c r="ABT12" s="29"/>
      <c r="ABU12" s="29"/>
      <c r="ABV12" s="29"/>
      <c r="ABW12" s="29"/>
      <c r="ABX12" s="29"/>
      <c r="ABY12" s="29"/>
      <c r="ABZ12" s="29"/>
      <c r="ACA12" s="29"/>
      <c r="ACB12" s="29"/>
      <c r="ACC12" s="29"/>
      <c r="ACD12" s="29"/>
      <c r="ACE12" s="29"/>
      <c r="ACF12" s="29"/>
      <c r="ACG12" s="29"/>
      <c r="ACH12" s="29"/>
      <c r="ACI12" s="29"/>
      <c r="ACJ12" s="29"/>
      <c r="ACK12" s="29"/>
      <c r="ACL12" s="29"/>
      <c r="ACM12" s="29"/>
      <c r="ACN12" s="29"/>
      <c r="ACO12" s="29"/>
      <c r="ACP12" s="29"/>
      <c r="ACQ12" s="29"/>
      <c r="ACR12" s="29"/>
      <c r="ACS12" s="29"/>
      <c r="ACT12" s="29"/>
      <c r="ACU12" s="29"/>
      <c r="ACV12" s="29"/>
      <c r="ACW12" s="29"/>
      <c r="ACX12" s="29"/>
      <c r="ACY12" s="29"/>
      <c r="ACZ12" s="29"/>
      <c r="ADA12" s="29"/>
      <c r="ADB12" s="29"/>
      <c r="ADC12" s="29"/>
      <c r="ADD12" s="29"/>
      <c r="ADE12" s="29"/>
      <c r="ADF12" s="29"/>
      <c r="ADG12" s="29"/>
      <c r="ADH12" s="29"/>
      <c r="ADI12" s="29"/>
      <c r="ADJ12" s="29"/>
      <c r="ADK12" s="29"/>
      <c r="ADL12" s="29"/>
      <c r="ADM12" s="29"/>
      <c r="ADN12" s="29"/>
      <c r="ADO12" s="29"/>
      <c r="ADP12" s="29"/>
      <c r="ADQ12" s="29"/>
      <c r="ADR12" s="29"/>
      <c r="ADS12" s="29"/>
      <c r="ADT12" s="29"/>
      <c r="ADU12" s="29"/>
      <c r="ADV12" s="29"/>
      <c r="ADW12" s="29"/>
      <c r="ADX12" s="29"/>
      <c r="ADY12" s="29"/>
      <c r="ADZ12" s="29"/>
      <c r="AEA12" s="29"/>
      <c r="AEB12" s="29"/>
      <c r="AEC12" s="29"/>
      <c r="AED12" s="29"/>
      <c r="AEE12" s="29"/>
      <c r="AEF12" s="29"/>
      <c r="AEG12" s="29"/>
      <c r="AEH12" s="29"/>
      <c r="AEI12" s="29"/>
      <c r="AEJ12" s="29"/>
      <c r="AEK12" s="29"/>
      <c r="AEL12" s="29"/>
      <c r="AEM12" s="29"/>
      <c r="AEN12" s="29"/>
      <c r="AEO12" s="29"/>
      <c r="AEP12" s="29"/>
      <c r="AEQ12" s="29"/>
      <c r="AER12" s="29"/>
      <c r="AES12" s="29"/>
      <c r="AET12" s="29"/>
      <c r="AEU12" s="29"/>
      <c r="AEV12" s="29"/>
      <c r="AEW12" s="29"/>
      <c r="AEX12" s="29"/>
      <c r="AEY12" s="29"/>
      <c r="AEZ12" s="29"/>
      <c r="AFA12" s="29"/>
      <c r="AFB12" s="29"/>
      <c r="AFC12" s="29"/>
      <c r="AFD12" s="29"/>
      <c r="AFE12" s="29"/>
      <c r="AFF12" s="29"/>
      <c r="AFG12" s="29"/>
      <c r="AFH12" s="29"/>
      <c r="AFI12" s="29"/>
      <c r="AFJ12" s="29"/>
      <c r="AFK12" s="29"/>
      <c r="AFL12" s="29"/>
      <c r="AFM12" s="29"/>
      <c r="AFN12" s="29"/>
      <c r="AFO12" s="29"/>
      <c r="AFP12" s="29"/>
      <c r="AFQ12" s="29"/>
      <c r="AFR12" s="29"/>
      <c r="AFS12" s="29"/>
      <c r="AFT12" s="29"/>
      <c r="AFU12" s="29"/>
      <c r="AFV12" s="29"/>
      <c r="AFW12" s="29"/>
      <c r="AFX12" s="29"/>
      <c r="AFY12" s="29"/>
      <c r="AFZ12" s="29"/>
      <c r="AGA12" s="29"/>
      <c r="AGB12" s="29"/>
      <c r="AGC12" s="29"/>
      <c r="AGD12" s="29"/>
      <c r="AGE12" s="29"/>
      <c r="AGF12" s="29"/>
      <c r="AGG12" s="29"/>
      <c r="AGH12" s="29"/>
      <c r="AGI12" s="29"/>
      <c r="AGJ12" s="29"/>
      <c r="AGK12" s="29"/>
      <c r="AGL12" s="29"/>
      <c r="AGM12" s="29"/>
      <c r="AGN12" s="29"/>
      <c r="AGO12" s="29"/>
      <c r="AGP12" s="29"/>
      <c r="AGQ12" s="29"/>
      <c r="AGR12" s="29"/>
      <c r="AGS12" s="29"/>
      <c r="AGT12" s="29"/>
      <c r="AGU12" s="29"/>
      <c r="AGV12" s="29"/>
      <c r="AGW12" s="29"/>
      <c r="AGX12" s="29"/>
      <c r="AGY12" s="29"/>
      <c r="AGZ12" s="29"/>
      <c r="AHA12" s="29"/>
      <c r="AHB12" s="29"/>
      <c r="AHC12" s="29"/>
      <c r="AHD12" s="29"/>
      <c r="AHE12" s="29"/>
      <c r="AHF12" s="29"/>
      <c r="AHG12" s="29"/>
      <c r="AHH12" s="29"/>
      <c r="AHI12" s="29"/>
      <c r="AHJ12" s="29"/>
      <c r="AHK12" s="29"/>
      <c r="AHL12" s="29"/>
      <c r="AHM12" s="29"/>
      <c r="AHN12" s="29"/>
      <c r="AHO12" s="29"/>
      <c r="AHP12" s="29"/>
      <c r="AHQ12" s="29"/>
      <c r="AHR12" s="29"/>
      <c r="AHS12" s="29"/>
      <c r="AHT12" s="29"/>
      <c r="AHU12" s="29"/>
      <c r="AHV12" s="29"/>
      <c r="AHW12" s="29"/>
      <c r="AHX12" s="29"/>
      <c r="AHY12" s="29"/>
      <c r="AHZ12" s="29"/>
      <c r="AIA12" s="29"/>
      <c r="AIB12" s="29"/>
      <c r="AIC12" s="29"/>
      <c r="AID12" s="29"/>
      <c r="AIE12" s="29"/>
      <c r="AIF12" s="29"/>
      <c r="AIG12" s="29"/>
      <c r="AIH12" s="29"/>
      <c r="AII12" s="29"/>
      <c r="AIJ12" s="29"/>
      <c r="AIK12" s="29"/>
      <c r="AIL12" s="29"/>
      <c r="AIM12" s="29"/>
      <c r="AIN12" s="29"/>
      <c r="AIO12" s="29"/>
      <c r="AIP12" s="29"/>
      <c r="AIQ12" s="29"/>
      <c r="AIR12" s="29"/>
      <c r="AIS12" s="29"/>
      <c r="AIT12" s="29"/>
      <c r="AIU12" s="29"/>
      <c r="AIV12" s="29"/>
      <c r="AIW12" s="29"/>
      <c r="AIX12" s="29"/>
      <c r="AIY12" s="29"/>
      <c r="AIZ12" s="29"/>
      <c r="AJA12" s="29"/>
      <c r="AJB12" s="29"/>
      <c r="AJC12" s="29"/>
      <c r="AJD12" s="29"/>
      <c r="AJE12" s="29"/>
      <c r="AJF12" s="29"/>
      <c r="AJG12" s="29"/>
      <c r="AJH12" s="29"/>
      <c r="AJI12" s="29"/>
      <c r="AJJ12" s="29"/>
      <c r="AJK12" s="29"/>
      <c r="AJL12" s="29"/>
      <c r="AJM12" s="29"/>
      <c r="AJN12" s="29"/>
      <c r="AJO12" s="29"/>
      <c r="AJP12" s="29"/>
      <c r="AJQ12" s="29"/>
      <c r="AJR12" s="29"/>
      <c r="AJS12" s="29"/>
      <c r="AJT12" s="29"/>
      <c r="AJU12" s="29"/>
      <c r="AJV12" s="29"/>
      <c r="AJW12" s="29"/>
      <c r="AJX12" s="29"/>
      <c r="AJY12" s="29"/>
      <c r="AJZ12" s="29"/>
      <c r="AKA12" s="29"/>
      <c r="AKB12" s="29"/>
      <c r="AKC12" s="29"/>
      <c r="AKD12" s="29"/>
      <c r="AKE12" s="29"/>
      <c r="AKF12" s="29"/>
      <c r="AKG12" s="29"/>
      <c r="AKH12" s="29"/>
      <c r="AKI12" s="29"/>
      <c r="AKJ12" s="29"/>
      <c r="AKK12" s="29"/>
      <c r="AKL12" s="29"/>
      <c r="AKM12" s="29"/>
      <c r="AKN12" s="29"/>
      <c r="AKO12" s="29"/>
      <c r="AKP12" s="29"/>
      <c r="AKQ12" s="29"/>
      <c r="AKR12" s="29"/>
      <c r="AKS12" s="29"/>
      <c r="AKT12" s="29"/>
      <c r="AKU12" s="29"/>
      <c r="AKV12" s="29"/>
      <c r="AKW12" s="29"/>
      <c r="AKX12" s="29"/>
      <c r="AKY12" s="29"/>
      <c r="AKZ12" s="29"/>
      <c r="ALA12" s="29"/>
      <c r="ALB12" s="29"/>
      <c r="ALC12" s="29"/>
      <c r="ALD12" s="29"/>
      <c r="ALE12" s="29"/>
      <c r="ALF12" s="29"/>
      <c r="ALG12" s="29"/>
      <c r="ALH12" s="29"/>
      <c r="ALI12" s="29"/>
      <c r="ALJ12" s="29"/>
      <c r="ALK12" s="29"/>
      <c r="ALL12" s="29"/>
      <c r="ALM12" s="29"/>
      <c r="ALN12" s="29"/>
      <c r="ALO12" s="29"/>
      <c r="ALP12" s="29"/>
      <c r="ALQ12" s="29"/>
      <c r="ALR12" s="29"/>
      <c r="ALS12" s="29"/>
      <c r="ALT12" s="29"/>
      <c r="ALU12" s="29"/>
      <c r="ALV12" s="29"/>
      <c r="ALW12" s="29"/>
      <c r="ALX12" s="29"/>
      <c r="ALY12" s="29"/>
      <c r="ALZ12" s="29"/>
      <c r="AMA12" s="29"/>
      <c r="AMB12" s="29"/>
      <c r="AMC12" s="29"/>
      <c r="AMD12" s="29"/>
      <c r="AME12" s="29"/>
      <c r="AMF12" s="29"/>
      <c r="AMG12" s="29"/>
      <c r="AMH12" s="29"/>
      <c r="AMI12" s="29"/>
      <c r="AMJ12" s="29"/>
      <c r="AMK12" s="29"/>
      <c r="AML12" s="29"/>
      <c r="AMM12" s="29"/>
      <c r="AMN12" s="29"/>
      <c r="AMO12" s="29"/>
      <c r="AMP12" s="29"/>
      <c r="AMQ12" s="29"/>
      <c r="AMR12" s="29"/>
      <c r="AMS12" s="29"/>
      <c r="AMT12" s="29"/>
      <c r="AMU12" s="29"/>
      <c r="AMV12" s="29"/>
      <c r="AMW12" s="29"/>
      <c r="AMX12" s="29"/>
      <c r="AMY12" s="29"/>
      <c r="AMZ12" s="29"/>
      <c r="ANA12" s="29"/>
      <c r="ANB12" s="29"/>
      <c r="ANC12" s="29"/>
      <c r="AND12" s="29"/>
      <c r="ANE12" s="29"/>
      <c r="ANF12" s="29"/>
      <c r="ANG12" s="29"/>
      <c r="ANH12" s="29"/>
      <c r="ANI12" s="29"/>
      <c r="ANJ12" s="29"/>
      <c r="ANK12" s="29"/>
      <c r="ANL12" s="29"/>
      <c r="ANM12" s="29"/>
      <c r="ANN12" s="29"/>
      <c r="ANO12" s="29"/>
      <c r="ANP12" s="29"/>
      <c r="ANQ12" s="29"/>
      <c r="ANR12" s="29"/>
      <c r="ANS12" s="29"/>
      <c r="ANT12" s="29"/>
      <c r="ANU12" s="29"/>
      <c r="ANV12" s="29"/>
      <c r="ANW12" s="29"/>
      <c r="ANX12" s="29"/>
      <c r="ANY12" s="29"/>
      <c r="ANZ12" s="29"/>
      <c r="AOA12" s="29"/>
      <c r="AOB12" s="29"/>
      <c r="AOC12" s="29"/>
      <c r="AOD12" s="29"/>
      <c r="AOE12" s="29"/>
      <c r="AOF12" s="29"/>
      <c r="AOG12" s="29"/>
      <c r="AOH12" s="29"/>
      <c r="AOI12" s="29"/>
      <c r="AOJ12" s="29"/>
      <c r="AOK12" s="29"/>
      <c r="AOL12" s="29"/>
      <c r="AOM12" s="29"/>
      <c r="AON12" s="29"/>
      <c r="AOO12" s="29"/>
      <c r="AOP12" s="29"/>
      <c r="AOQ12" s="29"/>
      <c r="AOR12" s="29"/>
      <c r="AOS12" s="29"/>
      <c r="AOT12" s="29"/>
      <c r="AOU12" s="29"/>
      <c r="AOV12" s="29"/>
      <c r="AOW12" s="29"/>
      <c r="AOX12" s="29"/>
      <c r="AOY12" s="29"/>
      <c r="AOZ12" s="29"/>
      <c r="APA12" s="29"/>
      <c r="APB12" s="29"/>
      <c r="APC12" s="29"/>
      <c r="APD12" s="29"/>
      <c r="APE12" s="29"/>
      <c r="APF12" s="29"/>
      <c r="APG12" s="29"/>
      <c r="APH12" s="29"/>
      <c r="API12" s="29"/>
      <c r="APJ12" s="29"/>
      <c r="APK12" s="29"/>
      <c r="APL12" s="29"/>
      <c r="APM12" s="29"/>
      <c r="APN12" s="29"/>
      <c r="APO12" s="29"/>
      <c r="APP12" s="29"/>
      <c r="APQ12" s="29"/>
      <c r="APR12" s="29"/>
      <c r="APS12" s="29"/>
      <c r="APT12" s="29"/>
      <c r="APU12" s="29"/>
      <c r="APV12" s="29"/>
      <c r="APW12" s="29"/>
      <c r="APX12" s="29"/>
      <c r="APY12" s="29"/>
      <c r="APZ12" s="29"/>
      <c r="AQA12" s="29"/>
      <c r="AQB12" s="29"/>
      <c r="AQC12" s="29"/>
      <c r="AQD12" s="29"/>
      <c r="AQE12" s="29"/>
      <c r="AQF12" s="29"/>
      <c r="AQG12" s="29"/>
      <c r="AQH12" s="29"/>
      <c r="AQI12" s="29"/>
      <c r="AQJ12" s="29"/>
      <c r="AQK12" s="29"/>
      <c r="AQL12" s="29"/>
      <c r="AQM12" s="29"/>
      <c r="AQN12" s="29"/>
      <c r="AQO12" s="29"/>
      <c r="AQP12" s="29"/>
      <c r="AQQ12" s="29"/>
      <c r="AQR12" s="29"/>
      <c r="AQS12" s="29"/>
      <c r="AQT12" s="29"/>
      <c r="AQU12" s="29"/>
      <c r="AQV12" s="29"/>
      <c r="AQW12" s="29"/>
      <c r="AQX12" s="29"/>
      <c r="AQY12" s="29"/>
      <c r="AQZ12" s="29"/>
      <c r="ARA12" s="29"/>
      <c r="ARB12" s="29"/>
      <c r="ARC12" s="29"/>
      <c r="ARD12" s="29"/>
      <c r="ARE12" s="29"/>
      <c r="ARF12" s="29"/>
      <c r="ARG12" s="29"/>
      <c r="ARH12" s="29"/>
      <c r="ARI12" s="29"/>
      <c r="ARJ12" s="29"/>
      <c r="ARK12" s="29"/>
      <c r="ARL12" s="29"/>
      <c r="ARM12" s="29"/>
      <c r="ARN12" s="29"/>
      <c r="ARO12" s="29"/>
      <c r="ARP12" s="29"/>
      <c r="ARQ12" s="29"/>
      <c r="ARR12" s="29"/>
      <c r="ARS12" s="29"/>
      <c r="ART12" s="29"/>
      <c r="ARU12" s="29"/>
      <c r="ARV12" s="29"/>
      <c r="ARW12" s="29"/>
      <c r="ARX12" s="29"/>
      <c r="ARY12" s="29"/>
      <c r="ARZ12" s="29"/>
      <c r="ASA12" s="29"/>
      <c r="ASB12" s="29"/>
      <c r="ASC12" s="29"/>
      <c r="ASD12" s="29"/>
      <c r="ASE12" s="29"/>
      <c r="ASF12" s="29"/>
      <c r="ASG12" s="29"/>
      <c r="ASH12" s="29"/>
      <c r="ASI12" s="29"/>
      <c r="ASJ12" s="29"/>
      <c r="ASK12" s="29"/>
      <c r="ASL12" s="29"/>
      <c r="ASM12" s="29"/>
      <c r="ASN12" s="29"/>
      <c r="ASO12" s="29"/>
      <c r="ASP12" s="29"/>
      <c r="ASQ12" s="29"/>
      <c r="ASR12" s="29"/>
      <c r="ASS12" s="29"/>
      <c r="AST12" s="29"/>
      <c r="ASU12" s="29"/>
      <c r="ASV12" s="29"/>
      <c r="ASW12" s="29"/>
      <c r="ASX12" s="29"/>
      <c r="ASY12" s="29"/>
      <c r="ASZ12" s="29"/>
      <c r="ATA12" s="29"/>
      <c r="ATB12" s="29"/>
      <c r="ATC12" s="29"/>
      <c r="ATD12" s="29"/>
      <c r="ATE12" s="29"/>
      <c r="ATF12" s="29"/>
      <c r="ATG12" s="29"/>
      <c r="ATH12" s="29"/>
      <c r="ATI12" s="29"/>
      <c r="ATJ12" s="29"/>
      <c r="ATK12" s="29"/>
      <c r="ATL12" s="29"/>
      <c r="ATM12" s="29"/>
      <c r="ATN12" s="29"/>
      <c r="ATO12" s="29"/>
      <c r="ATP12" s="29"/>
      <c r="ATQ12" s="29"/>
      <c r="ATR12" s="29"/>
      <c r="ATS12" s="29"/>
      <c r="ATT12" s="29"/>
      <c r="ATU12" s="29"/>
      <c r="ATV12" s="29"/>
      <c r="ATW12" s="29"/>
      <c r="ATX12" s="29"/>
      <c r="ATY12" s="29"/>
      <c r="ATZ12" s="29"/>
      <c r="AUA12" s="29"/>
      <c r="AUB12" s="29"/>
      <c r="AUC12" s="29"/>
      <c r="AUD12" s="29"/>
      <c r="AUE12" s="29"/>
      <c r="AUF12" s="29"/>
      <c r="AUG12" s="29"/>
      <c r="AUH12" s="29"/>
      <c r="AUI12" s="29"/>
      <c r="AUJ12" s="29"/>
      <c r="AUK12" s="29"/>
      <c r="AUL12" s="29"/>
      <c r="AUM12" s="29"/>
      <c r="AUN12" s="29"/>
      <c r="AUO12" s="29"/>
      <c r="AUP12" s="29"/>
      <c r="AUQ12" s="29"/>
      <c r="AUR12" s="29"/>
      <c r="AUS12" s="29"/>
      <c r="AUT12" s="29"/>
      <c r="AUU12" s="29"/>
      <c r="AUV12" s="29"/>
      <c r="AUW12" s="29"/>
      <c r="AUX12" s="29"/>
      <c r="AUY12" s="29"/>
      <c r="AUZ12" s="29"/>
      <c r="AVA12" s="29"/>
      <c r="AVB12" s="29"/>
      <c r="AVC12" s="29"/>
      <c r="AVD12" s="29"/>
      <c r="AVE12" s="29"/>
      <c r="AVF12" s="29"/>
      <c r="AVG12" s="29"/>
      <c r="AVH12" s="29"/>
      <c r="AVI12" s="29"/>
      <c r="AVJ12" s="29"/>
      <c r="AVK12" s="29"/>
      <c r="AVL12" s="29"/>
      <c r="AVM12" s="29"/>
      <c r="AVN12" s="29"/>
      <c r="AVO12" s="29"/>
      <c r="AVP12" s="29"/>
      <c r="AVQ12" s="29"/>
      <c r="AVR12" s="29"/>
      <c r="AVS12" s="29"/>
      <c r="AVT12" s="29"/>
      <c r="AVU12" s="29"/>
      <c r="AVV12" s="29"/>
      <c r="AVW12" s="29"/>
      <c r="AVX12" s="29"/>
      <c r="AVY12" s="29"/>
      <c r="AVZ12" s="29"/>
      <c r="AWA12" s="29"/>
      <c r="AWB12" s="29"/>
      <c r="AWC12" s="29"/>
      <c r="AWD12" s="29"/>
      <c r="AWE12" s="29"/>
      <c r="AWF12" s="29"/>
      <c r="AWG12" s="29"/>
      <c r="AWH12" s="29"/>
      <c r="AWI12" s="29"/>
      <c r="AWJ12" s="29"/>
      <c r="AWK12" s="29"/>
      <c r="AWL12" s="29"/>
      <c r="AWM12" s="29"/>
      <c r="AWN12" s="29"/>
      <c r="AWO12" s="29"/>
      <c r="AWP12" s="29"/>
      <c r="AWQ12" s="29"/>
      <c r="AWR12" s="29"/>
      <c r="AWS12" s="29"/>
      <c r="AWT12" s="29"/>
      <c r="AWU12" s="29"/>
      <c r="AWV12" s="29"/>
      <c r="AWW12" s="29"/>
      <c r="AWX12" s="29"/>
      <c r="AWY12" s="29"/>
      <c r="AWZ12" s="29"/>
      <c r="AXA12" s="29"/>
      <c r="AXB12" s="29"/>
      <c r="AXC12" s="29"/>
      <c r="AXD12" s="29"/>
      <c r="AXE12" s="29"/>
      <c r="AXF12" s="29"/>
      <c r="AXG12" s="29"/>
      <c r="AXH12" s="29"/>
      <c r="AXI12" s="29"/>
      <c r="AXJ12" s="29"/>
      <c r="AXK12" s="29"/>
      <c r="AXL12" s="29"/>
      <c r="AXM12" s="29"/>
      <c r="AXN12" s="29"/>
      <c r="AXO12" s="29"/>
      <c r="AXP12" s="29"/>
      <c r="AXQ12" s="29"/>
      <c r="AXR12" s="29"/>
      <c r="AXS12" s="29"/>
      <c r="AXT12" s="29"/>
      <c r="AXU12" s="29"/>
      <c r="AXV12" s="29"/>
      <c r="AXW12" s="29"/>
      <c r="AXX12" s="29"/>
      <c r="AXY12" s="29"/>
      <c r="AXZ12" s="29"/>
      <c r="AYA12" s="29"/>
      <c r="AYB12" s="29"/>
      <c r="AYC12" s="29"/>
      <c r="AYD12" s="29"/>
      <c r="AYE12" s="29"/>
      <c r="AYF12" s="29"/>
      <c r="AYG12" s="29"/>
      <c r="AYH12" s="29"/>
      <c r="AYI12" s="29"/>
      <c r="AYJ12" s="29"/>
      <c r="AYK12" s="29"/>
      <c r="AYL12" s="29"/>
      <c r="AYM12" s="29"/>
      <c r="AYN12" s="29"/>
      <c r="AYO12" s="29"/>
      <c r="AYP12" s="29"/>
      <c r="AYQ12" s="29"/>
      <c r="AYR12" s="29"/>
      <c r="AYS12" s="29"/>
      <c r="AYT12" s="29"/>
      <c r="AYU12" s="29"/>
      <c r="AYV12" s="29"/>
      <c r="AYW12" s="29"/>
      <c r="AYX12" s="29"/>
      <c r="AYY12" s="29"/>
      <c r="AYZ12" s="29"/>
      <c r="AZA12" s="29"/>
      <c r="AZB12" s="29"/>
      <c r="AZC12" s="29"/>
      <c r="AZD12" s="29"/>
      <c r="AZE12" s="29"/>
      <c r="AZF12" s="29"/>
      <c r="AZG12" s="29"/>
      <c r="AZH12" s="29"/>
      <c r="AZI12" s="29"/>
      <c r="AZJ12" s="29"/>
      <c r="AZK12" s="29"/>
      <c r="AZL12" s="29"/>
      <c r="AZM12" s="29"/>
      <c r="AZN12" s="29"/>
      <c r="AZO12" s="29"/>
      <c r="AZP12" s="29"/>
      <c r="AZQ12" s="29"/>
      <c r="AZR12" s="29"/>
      <c r="AZS12" s="29"/>
      <c r="AZT12" s="29"/>
      <c r="AZU12" s="29"/>
      <c r="AZV12" s="29"/>
      <c r="AZW12" s="29"/>
      <c r="AZX12" s="29"/>
      <c r="AZY12" s="29"/>
      <c r="AZZ12" s="29"/>
      <c r="BAA12" s="29"/>
      <c r="BAB12" s="29"/>
      <c r="BAC12" s="29"/>
      <c r="BAD12" s="29"/>
      <c r="BAE12" s="29"/>
      <c r="BAF12" s="29"/>
      <c r="BAG12" s="29"/>
    </row>
    <row r="13" spans="1:1385" s="30" customFormat="1" ht="14" x14ac:dyDescent="0.2">
      <c r="A13" s="141" t="s">
        <v>4517</v>
      </c>
      <c r="B13" s="67">
        <v>332</v>
      </c>
      <c r="C13" s="44" t="s">
        <v>4835</v>
      </c>
      <c r="D13" s="40">
        <v>39548573</v>
      </c>
      <c r="E13" s="44">
        <v>3447807</v>
      </c>
      <c r="F13" s="31" t="s">
        <v>743</v>
      </c>
      <c r="G13" s="30" t="s">
        <v>744</v>
      </c>
      <c r="H13" s="94">
        <v>34597</v>
      </c>
      <c r="I13" s="40" t="s">
        <v>480</v>
      </c>
      <c r="J13" s="40" t="s">
        <v>902</v>
      </c>
      <c r="K13" s="68">
        <v>18</v>
      </c>
      <c r="L13" s="68">
        <v>15</v>
      </c>
      <c r="M13" s="42">
        <f t="shared" si="9"/>
        <v>3</v>
      </c>
      <c r="N13" s="30" t="s">
        <v>612</v>
      </c>
      <c r="O13" s="43" t="s">
        <v>804</v>
      </c>
      <c r="P13" s="50">
        <v>9</v>
      </c>
      <c r="Q13" s="67">
        <v>1</v>
      </c>
      <c r="R13" s="30" t="s">
        <v>793</v>
      </c>
      <c r="S13" s="71" t="s">
        <v>453</v>
      </c>
      <c r="T13" s="72" t="s">
        <v>453</v>
      </c>
      <c r="U13" s="47" t="s">
        <v>453</v>
      </c>
      <c r="V13" s="47" t="s">
        <v>453</v>
      </c>
      <c r="W13" s="72" t="s">
        <v>453</v>
      </c>
      <c r="X13" s="40" t="s">
        <v>563</v>
      </c>
      <c r="Y13" s="30" t="s">
        <v>904</v>
      </c>
      <c r="Z13" s="78" t="s">
        <v>1576</v>
      </c>
      <c r="AA13" s="80" t="s">
        <v>804</v>
      </c>
      <c r="AB13" s="32">
        <v>41821</v>
      </c>
      <c r="AC13" s="83" t="s">
        <v>804</v>
      </c>
      <c r="AD13" s="146">
        <v>41865</v>
      </c>
      <c r="AE13" s="42">
        <f t="shared" ref="AE13:AE15" si="12">((AD13-AB13)/365*12)</f>
        <v>1.4465753424657535</v>
      </c>
      <c r="AF13" s="32" t="s">
        <v>539</v>
      </c>
      <c r="AG13" s="68">
        <v>1</v>
      </c>
      <c r="AH13" s="42" t="s">
        <v>453</v>
      </c>
      <c r="AI13" s="42" t="s">
        <v>453</v>
      </c>
      <c r="AJ13" s="42" t="s">
        <v>453</v>
      </c>
      <c r="AK13" s="42" t="s">
        <v>453</v>
      </c>
      <c r="AL13" s="42" t="s">
        <v>453</v>
      </c>
      <c r="AM13" s="42" t="s">
        <v>453</v>
      </c>
      <c r="AN13" s="42" t="s">
        <v>453</v>
      </c>
      <c r="AO13" s="42" t="s">
        <v>453</v>
      </c>
      <c r="AP13" s="42" t="s">
        <v>453</v>
      </c>
      <c r="AQ13" s="42" t="s">
        <v>453</v>
      </c>
      <c r="AR13" s="42" t="s">
        <v>453</v>
      </c>
      <c r="AS13" s="42" t="s">
        <v>453</v>
      </c>
      <c r="AT13" s="42" t="s">
        <v>453</v>
      </c>
      <c r="AU13" s="42" t="s">
        <v>453</v>
      </c>
      <c r="AV13" s="42"/>
      <c r="AW13" s="42"/>
      <c r="AX13" s="42"/>
      <c r="AY13" s="42"/>
      <c r="AZ13" s="42"/>
      <c r="BA13" s="42"/>
      <c r="BB13" s="49" t="s">
        <v>3199</v>
      </c>
      <c r="BC13" s="42" t="s">
        <v>539</v>
      </c>
      <c r="BD13" s="42">
        <v>1</v>
      </c>
      <c r="BE13" s="67">
        <v>1</v>
      </c>
      <c r="BF13" s="30" t="s">
        <v>793</v>
      </c>
      <c r="BG13" s="42" t="s">
        <v>453</v>
      </c>
      <c r="BH13" s="42" t="s">
        <v>453</v>
      </c>
      <c r="BI13" s="43" t="s">
        <v>804</v>
      </c>
      <c r="BJ13" s="70" t="s">
        <v>1577</v>
      </c>
      <c r="BK13" s="48" t="s">
        <v>564</v>
      </c>
      <c r="BL13" s="48" t="s">
        <v>564</v>
      </c>
      <c r="BM13" s="48" t="s">
        <v>453</v>
      </c>
      <c r="BN13" s="70" t="s">
        <v>1578</v>
      </c>
      <c r="BO13" s="70" t="s">
        <v>2524</v>
      </c>
      <c r="BP13" s="30">
        <v>88</v>
      </c>
      <c r="BQ13" s="30">
        <v>94</v>
      </c>
      <c r="BR13" s="30">
        <v>89</v>
      </c>
      <c r="BS13" s="30" t="s">
        <v>3201</v>
      </c>
      <c r="BT13" s="30" t="s">
        <v>3200</v>
      </c>
      <c r="BU13" s="30" t="s">
        <v>453</v>
      </c>
      <c r="BV13" s="30" t="s">
        <v>872</v>
      </c>
      <c r="BW13" s="30" t="s">
        <v>1558</v>
      </c>
      <c r="BX13" s="30" t="s">
        <v>929</v>
      </c>
      <c r="BY13" s="30" t="s">
        <v>1125</v>
      </c>
      <c r="BZ13" s="30" t="s">
        <v>453</v>
      </c>
      <c r="CA13" s="30" t="s">
        <v>453</v>
      </c>
      <c r="CB13" s="30" t="s">
        <v>453</v>
      </c>
      <c r="CC13" s="30" t="s">
        <v>1737</v>
      </c>
      <c r="CD13" s="29"/>
      <c r="CE13" s="29"/>
      <c r="CF13" s="29"/>
      <c r="CG13" s="29"/>
      <c r="CH13" s="29"/>
      <c r="CI13" s="29"/>
      <c r="CJ13" s="29"/>
      <c r="CK13" s="29"/>
      <c r="CL13" s="29"/>
      <c r="CM13" s="29"/>
      <c r="CN13" s="29"/>
      <c r="CO13" s="29"/>
      <c r="CP13" s="29"/>
      <c r="CQ13" s="29"/>
      <c r="CR13" s="29"/>
      <c r="CS13" s="29"/>
      <c r="CT13" s="29"/>
      <c r="CU13" s="29"/>
      <c r="CV13" s="29"/>
      <c r="CW13" s="29"/>
      <c r="CX13" s="29"/>
      <c r="CY13" s="29"/>
      <c r="CZ13" s="29"/>
      <c r="DA13" s="29"/>
      <c r="DB13" s="29"/>
      <c r="DC13" s="29"/>
      <c r="DD13" s="29"/>
      <c r="DE13" s="29"/>
      <c r="DF13" s="29"/>
      <c r="DG13" s="29"/>
      <c r="DH13" s="29"/>
      <c r="DI13" s="29"/>
      <c r="DJ13" s="29"/>
      <c r="DK13" s="29"/>
      <c r="DL13" s="29"/>
      <c r="DM13" s="29"/>
      <c r="DN13" s="29"/>
      <c r="DO13" s="29"/>
      <c r="DP13" s="29"/>
      <c r="DQ13" s="29"/>
      <c r="DR13" s="29"/>
      <c r="DS13" s="29"/>
      <c r="DT13" s="29"/>
      <c r="DU13" s="29"/>
      <c r="DV13" s="29"/>
      <c r="DW13" s="29"/>
      <c r="DX13" s="29"/>
      <c r="DY13" s="29"/>
      <c r="DZ13" s="29"/>
      <c r="EA13" s="29"/>
      <c r="EB13" s="29"/>
      <c r="EC13" s="29"/>
      <c r="ED13" s="29"/>
      <c r="EE13" s="29"/>
      <c r="EF13" s="29"/>
      <c r="EG13" s="29"/>
      <c r="EH13" s="29"/>
      <c r="EI13" s="29"/>
      <c r="EJ13" s="29"/>
      <c r="EK13" s="29"/>
      <c r="EL13" s="29"/>
      <c r="EM13" s="29"/>
      <c r="EN13" s="29"/>
      <c r="EO13" s="29"/>
      <c r="EP13" s="29"/>
      <c r="EQ13" s="29"/>
      <c r="ER13" s="29"/>
      <c r="ES13" s="29"/>
      <c r="ET13" s="29"/>
      <c r="EU13" s="29"/>
      <c r="EV13" s="29"/>
      <c r="EW13" s="29"/>
      <c r="EX13" s="29"/>
      <c r="EY13" s="29"/>
      <c r="EZ13" s="29"/>
      <c r="FA13" s="29"/>
      <c r="FB13" s="29"/>
      <c r="FC13" s="29"/>
      <c r="FD13" s="29"/>
      <c r="FE13" s="29"/>
      <c r="FF13" s="29"/>
      <c r="FG13" s="29"/>
      <c r="FH13" s="29"/>
      <c r="FI13" s="29"/>
      <c r="FJ13" s="29"/>
      <c r="FK13" s="29"/>
      <c r="FL13" s="29"/>
      <c r="FM13" s="29"/>
      <c r="FN13" s="29"/>
      <c r="FO13" s="29"/>
      <c r="FP13" s="29"/>
      <c r="FQ13" s="29"/>
      <c r="FR13" s="29"/>
      <c r="FS13" s="29"/>
      <c r="FT13" s="29"/>
      <c r="FU13" s="29"/>
      <c r="FV13" s="29"/>
      <c r="FW13" s="29"/>
      <c r="FX13" s="29"/>
      <c r="FY13" s="29"/>
      <c r="FZ13" s="29"/>
      <c r="GA13" s="29"/>
      <c r="GB13" s="29"/>
      <c r="GC13" s="29"/>
      <c r="GD13" s="29"/>
      <c r="GE13" s="29"/>
      <c r="GF13" s="29"/>
      <c r="GG13" s="29"/>
      <c r="GH13" s="29"/>
      <c r="GI13" s="29"/>
      <c r="GJ13" s="29"/>
      <c r="GK13" s="29"/>
      <c r="GL13" s="29"/>
      <c r="GM13" s="29"/>
      <c r="GN13" s="29"/>
      <c r="GO13" s="29"/>
      <c r="GP13" s="29"/>
      <c r="GQ13" s="29"/>
      <c r="GR13" s="29"/>
      <c r="GS13" s="29"/>
      <c r="GT13" s="29"/>
      <c r="GU13" s="29"/>
      <c r="GV13" s="29"/>
      <c r="GW13" s="29"/>
      <c r="GX13" s="29"/>
      <c r="GY13" s="29"/>
      <c r="GZ13" s="29"/>
      <c r="HA13" s="29"/>
      <c r="HB13" s="29"/>
      <c r="HC13" s="29"/>
      <c r="HD13" s="29"/>
      <c r="HE13" s="29"/>
      <c r="HF13" s="29"/>
      <c r="HG13" s="29"/>
      <c r="HH13" s="29"/>
      <c r="HI13" s="29"/>
      <c r="HJ13" s="29"/>
      <c r="HK13" s="29"/>
      <c r="HL13" s="29"/>
      <c r="HM13" s="29"/>
      <c r="HN13" s="29"/>
      <c r="HO13" s="29"/>
      <c r="HP13" s="29"/>
      <c r="HQ13" s="29"/>
      <c r="HR13" s="29"/>
      <c r="HS13" s="29"/>
      <c r="HT13" s="29"/>
      <c r="HU13" s="29"/>
      <c r="HV13" s="29"/>
      <c r="HW13" s="29"/>
      <c r="HX13" s="29"/>
      <c r="HY13" s="29"/>
      <c r="HZ13" s="29"/>
      <c r="IA13" s="29"/>
      <c r="IB13" s="29"/>
      <c r="IC13" s="29"/>
      <c r="ID13" s="29"/>
      <c r="IE13" s="29"/>
      <c r="IF13" s="29"/>
      <c r="IG13" s="29"/>
      <c r="IH13" s="29"/>
      <c r="II13" s="29"/>
      <c r="IJ13" s="29"/>
      <c r="IK13" s="29"/>
      <c r="IL13" s="29"/>
      <c r="IM13" s="29"/>
      <c r="IN13" s="29"/>
      <c r="IO13" s="29"/>
      <c r="IP13" s="29"/>
      <c r="IQ13" s="29"/>
      <c r="IR13" s="29"/>
      <c r="IS13" s="29"/>
      <c r="IT13" s="29"/>
      <c r="IU13" s="29"/>
      <c r="IV13" s="29"/>
      <c r="IW13" s="29"/>
      <c r="IX13" s="29"/>
      <c r="IY13" s="29"/>
      <c r="IZ13" s="29"/>
      <c r="JA13" s="29"/>
      <c r="JB13" s="29"/>
      <c r="JC13" s="29"/>
      <c r="JD13" s="29"/>
      <c r="JE13" s="29"/>
      <c r="JF13" s="29"/>
      <c r="JG13" s="29"/>
      <c r="JH13" s="29"/>
      <c r="JI13" s="29"/>
      <c r="JJ13" s="29"/>
      <c r="JK13" s="29"/>
      <c r="JL13" s="29"/>
      <c r="JM13" s="29"/>
      <c r="JN13" s="29"/>
      <c r="JO13" s="29"/>
      <c r="JP13" s="29"/>
      <c r="JQ13" s="29"/>
      <c r="JR13" s="29"/>
      <c r="JS13" s="29"/>
      <c r="JT13" s="29"/>
      <c r="JU13" s="29"/>
      <c r="JV13" s="29"/>
      <c r="JW13" s="29"/>
      <c r="JX13" s="29"/>
      <c r="JY13" s="29"/>
      <c r="JZ13" s="29"/>
      <c r="KA13" s="29"/>
      <c r="KB13" s="29"/>
      <c r="KC13" s="29"/>
      <c r="KD13" s="29"/>
      <c r="KE13" s="29"/>
      <c r="KF13" s="29"/>
      <c r="KG13" s="29"/>
      <c r="KH13" s="29"/>
      <c r="KI13" s="29"/>
      <c r="KJ13" s="29"/>
      <c r="KK13" s="29"/>
      <c r="KL13" s="29"/>
      <c r="KM13" s="29"/>
      <c r="KN13" s="29"/>
      <c r="KO13" s="29"/>
      <c r="KP13" s="29"/>
      <c r="KQ13" s="29"/>
      <c r="KR13" s="29"/>
      <c r="KS13" s="29"/>
      <c r="KT13" s="29"/>
      <c r="KU13" s="29"/>
      <c r="KV13" s="29"/>
      <c r="KW13" s="29"/>
      <c r="KX13" s="29"/>
      <c r="KY13" s="29"/>
      <c r="KZ13" s="29"/>
      <c r="LA13" s="29"/>
      <c r="LB13" s="29"/>
      <c r="LC13" s="29"/>
      <c r="LD13" s="29"/>
      <c r="LE13" s="29"/>
      <c r="LF13" s="29"/>
      <c r="LG13" s="29"/>
      <c r="LH13" s="29"/>
      <c r="LI13" s="29"/>
      <c r="LJ13" s="29"/>
      <c r="LK13" s="29"/>
      <c r="LL13" s="29"/>
      <c r="LM13" s="29"/>
      <c r="LN13" s="29"/>
      <c r="LO13" s="29"/>
      <c r="LP13" s="29"/>
      <c r="LQ13" s="29"/>
      <c r="LR13" s="29"/>
      <c r="LS13" s="29"/>
      <c r="LT13" s="29"/>
      <c r="LU13" s="29"/>
      <c r="LV13" s="29"/>
      <c r="LW13" s="29"/>
      <c r="LX13" s="29"/>
      <c r="LY13" s="29"/>
      <c r="LZ13" s="29"/>
      <c r="MA13" s="29"/>
      <c r="MB13" s="29"/>
      <c r="MC13" s="29"/>
      <c r="MD13" s="29"/>
      <c r="ME13" s="29"/>
      <c r="MF13" s="29"/>
      <c r="MG13" s="29"/>
      <c r="MH13" s="29"/>
      <c r="MI13" s="29"/>
      <c r="MJ13" s="29"/>
      <c r="MK13" s="29"/>
      <c r="ML13" s="29"/>
      <c r="MM13" s="29"/>
      <c r="MN13" s="29"/>
      <c r="MO13" s="29"/>
      <c r="MP13" s="29"/>
      <c r="MQ13" s="29"/>
      <c r="MR13" s="29"/>
      <c r="MS13" s="29"/>
      <c r="MT13" s="29"/>
      <c r="MU13" s="29"/>
      <c r="MV13" s="29"/>
      <c r="MW13" s="29"/>
      <c r="MX13" s="29"/>
      <c r="MY13" s="29"/>
      <c r="MZ13" s="29"/>
      <c r="NA13" s="29"/>
      <c r="NB13" s="29"/>
      <c r="NC13" s="29"/>
      <c r="ND13" s="29"/>
      <c r="NE13" s="29"/>
      <c r="NF13" s="29"/>
      <c r="NG13" s="29"/>
      <c r="NH13" s="29"/>
      <c r="NI13" s="29"/>
      <c r="NJ13" s="29"/>
      <c r="NK13" s="29"/>
      <c r="NL13" s="29"/>
      <c r="NM13" s="29"/>
      <c r="NN13" s="29"/>
      <c r="NO13" s="29"/>
      <c r="NP13" s="29"/>
      <c r="NQ13" s="29"/>
      <c r="NR13" s="29"/>
      <c r="NS13" s="29"/>
      <c r="NT13" s="29"/>
      <c r="NU13" s="29"/>
      <c r="NV13" s="29"/>
      <c r="NW13" s="29"/>
      <c r="NX13" s="29"/>
      <c r="NY13" s="29"/>
      <c r="NZ13" s="29"/>
      <c r="OA13" s="29"/>
      <c r="OB13" s="29"/>
      <c r="OC13" s="29"/>
      <c r="OD13" s="29"/>
      <c r="OE13" s="29"/>
      <c r="OF13" s="29"/>
      <c r="OG13" s="29"/>
      <c r="OH13" s="29"/>
      <c r="OI13" s="29"/>
      <c r="OJ13" s="29"/>
      <c r="OK13" s="29"/>
      <c r="OL13" s="29"/>
      <c r="OM13" s="29"/>
      <c r="ON13" s="29"/>
      <c r="OO13" s="29"/>
      <c r="OP13" s="29"/>
      <c r="OQ13" s="29"/>
      <c r="OR13" s="29"/>
      <c r="OS13" s="29"/>
      <c r="OT13" s="29"/>
      <c r="OU13" s="29"/>
      <c r="OV13" s="29"/>
      <c r="OW13" s="29"/>
      <c r="OX13" s="29"/>
      <c r="OY13" s="29"/>
      <c r="OZ13" s="29"/>
      <c r="PA13" s="29"/>
      <c r="PB13" s="29"/>
      <c r="PC13" s="29"/>
      <c r="PD13" s="29"/>
      <c r="PE13" s="29"/>
      <c r="PF13" s="29"/>
      <c r="PG13" s="29"/>
      <c r="PH13" s="29"/>
      <c r="PI13" s="29"/>
      <c r="PJ13" s="29"/>
      <c r="PK13" s="29"/>
      <c r="PL13" s="29"/>
      <c r="PM13" s="29"/>
      <c r="PN13" s="29"/>
      <c r="PO13" s="29"/>
      <c r="PP13" s="29"/>
      <c r="PQ13" s="29"/>
      <c r="PR13" s="29"/>
      <c r="PS13" s="29"/>
      <c r="PT13" s="29"/>
      <c r="PU13" s="29"/>
      <c r="PV13" s="29"/>
      <c r="PW13" s="29"/>
      <c r="PX13" s="29"/>
      <c r="PY13" s="29"/>
      <c r="PZ13" s="29"/>
      <c r="QA13" s="29"/>
      <c r="QB13" s="29"/>
      <c r="QC13" s="29"/>
      <c r="QD13" s="29"/>
      <c r="QE13" s="29"/>
      <c r="QF13" s="29"/>
      <c r="QG13" s="29"/>
      <c r="QH13" s="29"/>
      <c r="QI13" s="29"/>
      <c r="QJ13" s="29"/>
      <c r="QK13" s="29"/>
      <c r="QL13" s="29"/>
      <c r="QM13" s="29"/>
      <c r="QN13" s="29"/>
      <c r="QO13" s="29"/>
      <c r="QP13" s="29"/>
      <c r="QQ13" s="29"/>
      <c r="QR13" s="29"/>
      <c r="QS13" s="29"/>
      <c r="QT13" s="29"/>
      <c r="QU13" s="29"/>
      <c r="QV13" s="29"/>
      <c r="QW13" s="29"/>
      <c r="QX13" s="29"/>
      <c r="QY13" s="29"/>
      <c r="QZ13" s="29"/>
      <c r="RA13" s="29"/>
      <c r="RB13" s="29"/>
      <c r="RC13" s="29"/>
      <c r="RD13" s="29"/>
      <c r="RE13" s="29"/>
      <c r="RF13" s="29"/>
      <c r="RG13" s="29"/>
      <c r="RH13" s="29"/>
      <c r="RI13" s="29"/>
      <c r="RJ13" s="29"/>
      <c r="RK13" s="29"/>
      <c r="RL13" s="29"/>
      <c r="RM13" s="29"/>
      <c r="RN13" s="29"/>
      <c r="RO13" s="29"/>
      <c r="RP13" s="29"/>
      <c r="RQ13" s="29"/>
      <c r="RR13" s="29"/>
      <c r="RS13" s="29"/>
      <c r="RT13" s="29"/>
      <c r="RU13" s="29"/>
      <c r="RV13" s="29"/>
      <c r="RW13" s="29"/>
      <c r="RX13" s="29"/>
      <c r="RY13" s="29"/>
      <c r="RZ13" s="29"/>
      <c r="SA13" s="29"/>
      <c r="SB13" s="29"/>
      <c r="SC13" s="29"/>
      <c r="SD13" s="29"/>
      <c r="SE13" s="29"/>
      <c r="SF13" s="29"/>
      <c r="SG13" s="29"/>
      <c r="SH13" s="29"/>
      <c r="SI13" s="29"/>
      <c r="SJ13" s="29"/>
      <c r="SK13" s="29"/>
      <c r="SL13" s="29"/>
      <c r="SM13" s="29"/>
      <c r="SN13" s="29"/>
      <c r="SO13" s="29"/>
      <c r="SP13" s="29"/>
      <c r="SQ13" s="29"/>
      <c r="SR13" s="29"/>
      <c r="SS13" s="29"/>
      <c r="ST13" s="29"/>
      <c r="SU13" s="29"/>
      <c r="SV13" s="29"/>
      <c r="SW13" s="29"/>
      <c r="SX13" s="29"/>
      <c r="SY13" s="29"/>
      <c r="SZ13" s="29"/>
      <c r="TA13" s="29"/>
      <c r="TB13" s="29"/>
      <c r="TC13" s="29"/>
      <c r="TD13" s="29"/>
      <c r="TE13" s="29"/>
      <c r="TF13" s="29"/>
      <c r="TG13" s="29"/>
      <c r="TH13" s="29"/>
      <c r="TI13" s="29"/>
      <c r="TJ13" s="29"/>
      <c r="TK13" s="29"/>
      <c r="TL13" s="29"/>
      <c r="TM13" s="29"/>
      <c r="TN13" s="29"/>
      <c r="TO13" s="29"/>
      <c r="TP13" s="29"/>
      <c r="TQ13" s="29"/>
      <c r="TR13" s="29"/>
      <c r="TS13" s="29"/>
      <c r="TT13" s="29"/>
      <c r="TU13" s="29"/>
      <c r="TV13" s="29"/>
      <c r="TW13" s="29"/>
      <c r="TX13" s="29"/>
      <c r="TY13" s="29"/>
      <c r="TZ13" s="29"/>
      <c r="UA13" s="29"/>
      <c r="UB13" s="29"/>
      <c r="UC13" s="29"/>
      <c r="UD13" s="29"/>
      <c r="UE13" s="29"/>
      <c r="UF13" s="29"/>
      <c r="UG13" s="29"/>
      <c r="UH13" s="29"/>
      <c r="UI13" s="29"/>
      <c r="UJ13" s="29"/>
      <c r="UK13" s="29"/>
      <c r="UL13" s="29"/>
      <c r="UM13" s="29"/>
      <c r="UN13" s="105"/>
      <c r="UO13" s="105"/>
      <c r="UP13" s="105"/>
      <c r="UQ13" s="105"/>
      <c r="UR13" s="105"/>
      <c r="US13" s="105"/>
      <c r="UT13" s="105"/>
      <c r="UU13" s="105"/>
      <c r="UV13" s="105"/>
      <c r="UW13" s="105"/>
      <c r="UX13" s="105"/>
      <c r="UY13" s="105"/>
      <c r="UZ13" s="105"/>
      <c r="VA13" s="105"/>
      <c r="VB13" s="105"/>
      <c r="VC13" s="105"/>
      <c r="VD13" s="105"/>
      <c r="VE13" s="105"/>
      <c r="VF13" s="105"/>
      <c r="VG13" s="105"/>
      <c r="VH13" s="105"/>
      <c r="VI13" s="105"/>
      <c r="VJ13" s="105"/>
      <c r="VK13" s="105"/>
      <c r="VL13" s="105"/>
      <c r="VM13" s="105"/>
      <c r="VN13" s="105"/>
      <c r="VO13" s="105"/>
      <c r="VP13" s="105"/>
      <c r="VQ13" s="105"/>
      <c r="VR13" s="105"/>
      <c r="VS13" s="105"/>
      <c r="VT13" s="105"/>
      <c r="VU13" s="105"/>
      <c r="VV13" s="105"/>
      <c r="VW13" s="105"/>
      <c r="VX13" s="105"/>
      <c r="VY13" s="105"/>
      <c r="VZ13" s="105"/>
      <c r="WA13" s="105"/>
      <c r="WB13" s="105"/>
      <c r="WC13" s="105"/>
      <c r="WD13" s="105"/>
      <c r="WE13" s="105"/>
      <c r="WF13" s="105"/>
      <c r="WG13" s="105"/>
      <c r="WH13" s="105"/>
      <c r="WI13" s="105"/>
      <c r="WJ13" s="105"/>
      <c r="WK13" s="105"/>
      <c r="WL13" s="105"/>
      <c r="WM13" s="105"/>
      <c r="WN13" s="105"/>
      <c r="WO13" s="105"/>
      <c r="WP13" s="105"/>
      <c r="WQ13" s="105"/>
      <c r="WR13" s="105"/>
      <c r="WS13" s="105"/>
      <c r="WT13" s="105"/>
      <c r="WU13" s="105"/>
      <c r="WV13" s="105"/>
      <c r="WW13" s="105"/>
      <c r="WX13" s="105"/>
      <c r="WY13" s="105"/>
      <c r="WZ13" s="105"/>
      <c r="XA13" s="105"/>
      <c r="XB13" s="105"/>
      <c r="XC13" s="105"/>
      <c r="XD13" s="105"/>
      <c r="XE13" s="105"/>
      <c r="XF13" s="105"/>
      <c r="XG13" s="105"/>
      <c r="XH13" s="105"/>
      <c r="XI13" s="105"/>
      <c r="XJ13" s="105"/>
      <c r="XK13" s="105"/>
      <c r="XL13" s="105"/>
      <c r="XM13" s="105"/>
      <c r="XN13" s="105"/>
      <c r="XO13" s="105"/>
      <c r="XP13" s="105"/>
      <c r="XQ13" s="105"/>
      <c r="XR13" s="105"/>
      <c r="XS13" s="105"/>
      <c r="XT13" s="105"/>
      <c r="XU13" s="105"/>
      <c r="XV13" s="105"/>
      <c r="XW13" s="105"/>
      <c r="XX13" s="105"/>
      <c r="XY13" s="105"/>
      <c r="XZ13" s="105"/>
      <c r="YA13" s="105"/>
      <c r="YB13" s="105"/>
      <c r="YC13" s="105"/>
      <c r="YD13" s="105"/>
      <c r="YE13" s="105"/>
      <c r="YF13" s="105"/>
      <c r="YG13" s="105"/>
      <c r="YH13" s="105"/>
      <c r="YI13" s="105"/>
      <c r="YJ13" s="105"/>
      <c r="YK13" s="105"/>
      <c r="YL13" s="105"/>
      <c r="YM13" s="105"/>
      <c r="YN13" s="105"/>
      <c r="YO13" s="105"/>
      <c r="YP13" s="105"/>
      <c r="YQ13" s="105"/>
      <c r="YR13" s="105"/>
      <c r="YS13" s="105"/>
      <c r="YT13" s="105"/>
      <c r="YU13" s="105"/>
      <c r="YV13" s="105"/>
      <c r="YW13" s="105"/>
      <c r="YX13" s="105"/>
      <c r="YY13" s="105"/>
      <c r="YZ13" s="105"/>
      <c r="ZA13" s="105"/>
      <c r="ZB13" s="105"/>
      <c r="ZC13" s="105"/>
      <c r="ZD13" s="105"/>
      <c r="ZE13" s="105"/>
      <c r="ZF13" s="105"/>
      <c r="ZG13" s="105"/>
      <c r="ZH13" s="105"/>
      <c r="ZI13" s="105"/>
      <c r="ZJ13" s="105"/>
      <c r="ZK13" s="105"/>
      <c r="ZL13" s="105"/>
      <c r="ZM13" s="105"/>
      <c r="ZN13" s="105"/>
      <c r="ZO13" s="105"/>
      <c r="ZP13" s="105"/>
      <c r="ZQ13" s="105"/>
      <c r="ZR13" s="105"/>
      <c r="ZS13" s="105"/>
      <c r="ZT13" s="105"/>
      <c r="ZU13" s="105"/>
      <c r="ZV13" s="105"/>
      <c r="ZW13" s="105"/>
      <c r="ZX13" s="105"/>
      <c r="ZY13" s="105"/>
      <c r="ZZ13" s="105"/>
      <c r="AAA13" s="105"/>
      <c r="AAB13" s="105"/>
      <c r="AAC13" s="105"/>
      <c r="AAD13" s="105"/>
      <c r="AAE13" s="105"/>
      <c r="AAF13" s="105"/>
      <c r="AAG13" s="105"/>
      <c r="AAH13" s="105"/>
      <c r="AAI13" s="105"/>
      <c r="AAJ13" s="105"/>
      <c r="AAK13" s="105"/>
      <c r="AAL13" s="105"/>
      <c r="AAM13" s="105"/>
      <c r="AAN13" s="105"/>
      <c r="AAO13" s="105"/>
      <c r="AAP13" s="105"/>
      <c r="AAQ13" s="105"/>
      <c r="AAR13" s="105"/>
      <c r="AAS13" s="105"/>
      <c r="AAT13" s="105"/>
      <c r="AAU13" s="105"/>
      <c r="AAV13" s="105"/>
      <c r="AAW13" s="105"/>
      <c r="AAX13" s="105"/>
      <c r="AAY13" s="105"/>
      <c r="AAZ13" s="105"/>
      <c r="ABA13" s="105"/>
      <c r="ABB13" s="105"/>
      <c r="ABC13" s="105"/>
      <c r="ABD13" s="105"/>
      <c r="ABE13" s="105"/>
      <c r="ABF13" s="105"/>
      <c r="ABG13" s="105"/>
      <c r="ABH13" s="105"/>
      <c r="ABI13" s="105"/>
      <c r="ABJ13" s="105"/>
      <c r="ABK13" s="105"/>
      <c r="ABL13" s="105"/>
      <c r="ABM13" s="105"/>
      <c r="ABN13" s="105"/>
      <c r="ABO13" s="105"/>
      <c r="ABP13" s="105"/>
      <c r="ABQ13" s="105"/>
      <c r="ABR13" s="105"/>
      <c r="ABS13" s="105"/>
      <c r="ABT13" s="105"/>
      <c r="ABU13" s="105"/>
      <c r="ABV13" s="105"/>
      <c r="ABW13" s="105"/>
      <c r="ABX13" s="105"/>
      <c r="ABY13" s="105"/>
      <c r="ABZ13" s="105"/>
      <c r="ACA13" s="105"/>
      <c r="ACB13" s="105"/>
      <c r="ACC13" s="105"/>
      <c r="ACD13" s="105"/>
      <c r="ACE13" s="105"/>
      <c r="ACF13" s="105"/>
      <c r="ACG13" s="105"/>
      <c r="ACH13" s="105"/>
      <c r="ACI13" s="105"/>
      <c r="ACJ13" s="105"/>
      <c r="ACK13" s="105"/>
      <c r="ACL13" s="105"/>
      <c r="ACM13" s="105"/>
      <c r="ACN13" s="105"/>
      <c r="ACO13" s="105"/>
      <c r="ACP13" s="105"/>
      <c r="ACQ13" s="105"/>
      <c r="ACR13" s="105"/>
      <c r="ACS13" s="105"/>
      <c r="ACT13" s="105"/>
      <c r="ACU13" s="105"/>
      <c r="ACV13" s="105"/>
      <c r="ACW13" s="105"/>
      <c r="ACX13" s="105"/>
      <c r="ACY13" s="105"/>
      <c r="ACZ13" s="105"/>
      <c r="ADA13" s="105"/>
      <c r="ADB13" s="105"/>
      <c r="ADC13" s="105"/>
      <c r="ADD13" s="105"/>
      <c r="ADE13" s="105"/>
      <c r="ADF13" s="105"/>
      <c r="ADG13" s="105"/>
      <c r="ADH13" s="105"/>
      <c r="ADI13" s="105"/>
      <c r="ADJ13" s="105"/>
      <c r="ADK13" s="105"/>
      <c r="ADL13" s="105"/>
      <c r="ADM13" s="105"/>
      <c r="ADN13" s="105"/>
      <c r="ADO13" s="105"/>
      <c r="ADP13" s="105"/>
      <c r="ADQ13" s="105"/>
      <c r="ADR13" s="105"/>
      <c r="ADS13" s="105"/>
      <c r="ADT13" s="105"/>
      <c r="ADU13" s="105"/>
      <c r="ADV13" s="105"/>
      <c r="ADW13" s="105"/>
      <c r="ADX13" s="105"/>
      <c r="ADY13" s="105"/>
      <c r="ADZ13" s="105"/>
      <c r="AEA13" s="105"/>
      <c r="AEB13" s="105"/>
      <c r="AEC13" s="105"/>
      <c r="AED13" s="105"/>
      <c r="AEE13" s="105"/>
      <c r="AEF13" s="105"/>
      <c r="AEG13" s="105"/>
      <c r="AEH13" s="105"/>
      <c r="AEI13" s="105"/>
      <c r="AEJ13" s="105"/>
      <c r="AEK13" s="105"/>
      <c r="AEL13" s="105"/>
      <c r="AEM13" s="105"/>
      <c r="AEN13" s="105"/>
      <c r="AEO13" s="105"/>
      <c r="AEP13" s="105"/>
      <c r="AEQ13" s="105"/>
      <c r="AER13" s="105"/>
      <c r="AES13" s="105"/>
      <c r="AET13" s="105"/>
      <c r="AEU13" s="105"/>
      <c r="AEV13" s="105"/>
      <c r="AEW13" s="105"/>
      <c r="AEX13" s="105"/>
      <c r="AEY13" s="105"/>
      <c r="AEZ13" s="105"/>
      <c r="AFA13" s="105"/>
      <c r="AFB13" s="105"/>
      <c r="AFC13" s="105"/>
      <c r="AFD13" s="105"/>
      <c r="AFE13" s="105"/>
      <c r="AFF13" s="105"/>
      <c r="AFG13" s="105"/>
      <c r="AFH13" s="105"/>
      <c r="AFI13" s="105"/>
      <c r="AFJ13" s="105"/>
      <c r="AFK13" s="105"/>
      <c r="AFL13" s="105"/>
      <c r="AFM13" s="105"/>
      <c r="AFN13" s="105"/>
      <c r="AFO13" s="105"/>
      <c r="AFP13" s="105"/>
      <c r="AFQ13" s="105"/>
      <c r="AFR13" s="105"/>
      <c r="AFS13" s="105"/>
      <c r="AFT13" s="105"/>
      <c r="AFU13" s="105"/>
      <c r="AFV13" s="105"/>
      <c r="AFW13" s="105"/>
      <c r="AFX13" s="105"/>
      <c r="AFY13" s="105"/>
      <c r="AFZ13" s="105"/>
      <c r="AGA13" s="105"/>
      <c r="AGB13" s="105"/>
      <c r="AGC13" s="105"/>
      <c r="AGD13" s="105"/>
      <c r="AGE13" s="105"/>
      <c r="AGF13" s="105"/>
      <c r="AGG13" s="105"/>
      <c r="AGH13" s="105"/>
      <c r="AGI13" s="105"/>
      <c r="AGJ13" s="105"/>
      <c r="AGK13" s="105"/>
      <c r="AGL13" s="105"/>
      <c r="AGM13" s="105"/>
      <c r="AGN13" s="105"/>
      <c r="AGO13" s="105"/>
      <c r="AGP13" s="105"/>
      <c r="AGQ13" s="105"/>
      <c r="AGR13" s="105"/>
      <c r="AGS13" s="105"/>
      <c r="AGT13" s="105"/>
      <c r="AGU13" s="105"/>
      <c r="AGV13" s="105"/>
      <c r="AGW13" s="105"/>
      <c r="AGX13" s="105"/>
      <c r="AGY13" s="105"/>
      <c r="AGZ13" s="105"/>
      <c r="AHA13" s="105"/>
      <c r="AHB13" s="105"/>
      <c r="AHC13" s="105"/>
      <c r="AHD13" s="105"/>
      <c r="AHE13" s="105"/>
      <c r="AHF13" s="105"/>
      <c r="AHG13" s="105"/>
      <c r="AHH13" s="105"/>
      <c r="AHI13" s="105"/>
      <c r="AHJ13" s="105"/>
      <c r="AHK13" s="105"/>
      <c r="AHL13" s="105"/>
      <c r="AHM13" s="105"/>
      <c r="AHN13" s="105"/>
      <c r="AHO13" s="105"/>
      <c r="AHP13" s="105"/>
      <c r="AHQ13" s="105"/>
      <c r="AHR13" s="105"/>
      <c r="AHS13" s="105"/>
      <c r="AHT13" s="105"/>
      <c r="AHU13" s="105"/>
      <c r="AHV13" s="105"/>
      <c r="AHW13" s="105"/>
      <c r="AHX13" s="105"/>
      <c r="AHY13" s="105"/>
      <c r="AHZ13" s="105"/>
      <c r="AIA13" s="105"/>
      <c r="AIB13" s="105"/>
      <c r="AIC13" s="105"/>
      <c r="AID13" s="105"/>
      <c r="AIE13" s="105"/>
      <c r="AIF13" s="105"/>
      <c r="AIG13" s="105"/>
      <c r="AIH13" s="105"/>
      <c r="AII13" s="105"/>
      <c r="AIJ13" s="105"/>
      <c r="AIK13" s="105"/>
      <c r="AIL13" s="105"/>
      <c r="AIM13" s="105"/>
      <c r="AIN13" s="105"/>
      <c r="AIO13" s="105"/>
      <c r="AIP13" s="105"/>
      <c r="AIQ13" s="105"/>
      <c r="AIR13" s="105"/>
      <c r="AIS13" s="105"/>
      <c r="AIT13" s="105"/>
      <c r="AIU13" s="105"/>
      <c r="AIV13" s="105"/>
      <c r="AIW13" s="105"/>
      <c r="AIX13" s="105"/>
      <c r="AIY13" s="105"/>
      <c r="AIZ13" s="105"/>
      <c r="AJA13" s="105"/>
      <c r="AJB13" s="105"/>
      <c r="AJC13" s="105"/>
      <c r="AJD13" s="105"/>
      <c r="AJE13" s="105"/>
      <c r="AJF13" s="105"/>
      <c r="AJG13" s="105"/>
      <c r="AJH13" s="105"/>
      <c r="AJI13" s="105"/>
      <c r="AJJ13" s="105"/>
      <c r="AJK13" s="105"/>
      <c r="AJL13" s="105"/>
      <c r="AJM13" s="105"/>
      <c r="AJN13" s="105"/>
      <c r="AJO13" s="105"/>
      <c r="AJP13" s="105"/>
      <c r="AJQ13" s="105"/>
      <c r="AJR13" s="105"/>
      <c r="AJS13" s="105"/>
      <c r="AJT13" s="105"/>
      <c r="AJU13" s="105"/>
      <c r="AJV13" s="105"/>
      <c r="AJW13" s="105"/>
      <c r="AJX13" s="105"/>
      <c r="AJY13" s="105"/>
      <c r="AJZ13" s="105"/>
      <c r="AKA13" s="105"/>
      <c r="AKB13" s="105"/>
      <c r="AKC13" s="105"/>
      <c r="AKD13" s="105"/>
      <c r="AKE13" s="105"/>
      <c r="AKF13" s="105"/>
      <c r="AKG13" s="105"/>
      <c r="AKH13" s="105"/>
      <c r="AKI13" s="105"/>
      <c r="AKJ13" s="105"/>
      <c r="AKK13" s="105"/>
      <c r="AKL13" s="105"/>
      <c r="AKM13" s="105"/>
      <c r="AKN13" s="105"/>
      <c r="AKO13" s="105"/>
      <c r="AKP13" s="105"/>
      <c r="AKQ13" s="105"/>
      <c r="AKR13" s="105"/>
      <c r="AKS13" s="105"/>
      <c r="AKT13" s="105"/>
      <c r="AKU13" s="105"/>
      <c r="AKV13" s="105"/>
      <c r="AKW13" s="105"/>
      <c r="AKX13" s="105"/>
      <c r="AKY13" s="105"/>
      <c r="AKZ13" s="105"/>
      <c r="ALA13" s="105"/>
      <c r="ALB13" s="105"/>
      <c r="ALC13" s="105"/>
      <c r="ALD13" s="105"/>
      <c r="ALE13" s="105"/>
      <c r="ALF13" s="105"/>
      <c r="ALG13" s="105"/>
      <c r="ALH13" s="105"/>
      <c r="ALI13" s="105"/>
      <c r="ALJ13" s="105"/>
      <c r="ALK13" s="105"/>
      <c r="ALL13" s="105"/>
      <c r="ALM13" s="105"/>
      <c r="ALN13" s="105"/>
      <c r="ALO13" s="105"/>
      <c r="ALP13" s="105"/>
      <c r="ALQ13" s="105"/>
      <c r="ALR13" s="105"/>
      <c r="ALS13" s="105"/>
      <c r="ALT13" s="105"/>
      <c r="ALU13" s="105"/>
      <c r="ALV13" s="105"/>
      <c r="ALW13" s="105"/>
      <c r="ALX13" s="105"/>
      <c r="ALY13" s="105"/>
      <c r="ALZ13" s="105"/>
      <c r="AMA13" s="105"/>
      <c r="AMB13" s="105"/>
      <c r="AMC13" s="105"/>
      <c r="AMD13" s="105"/>
      <c r="AME13" s="105"/>
      <c r="AMF13" s="105"/>
      <c r="AMG13" s="105"/>
      <c r="AMH13" s="105"/>
      <c r="AMI13" s="105"/>
      <c r="AMJ13" s="105"/>
      <c r="AMK13" s="105"/>
      <c r="AML13" s="105"/>
      <c r="AMM13" s="105"/>
      <c r="AMN13" s="105"/>
      <c r="AMO13" s="105"/>
      <c r="AMP13" s="105"/>
      <c r="AMQ13" s="105"/>
      <c r="AMR13" s="105"/>
      <c r="AMS13" s="105"/>
      <c r="AMT13" s="105"/>
      <c r="AMU13" s="105"/>
      <c r="AMV13" s="105"/>
      <c r="AMW13" s="105"/>
      <c r="AMX13" s="105"/>
      <c r="AMY13" s="105"/>
      <c r="AMZ13" s="105"/>
      <c r="ANA13" s="105"/>
      <c r="ANB13" s="105"/>
      <c r="ANC13" s="105"/>
      <c r="AND13" s="105"/>
      <c r="ANE13" s="105"/>
      <c r="ANF13" s="105"/>
      <c r="ANG13" s="105"/>
      <c r="ANH13" s="105"/>
      <c r="ANI13" s="105"/>
      <c r="ANJ13" s="105"/>
      <c r="ANK13" s="105"/>
      <c r="ANL13" s="105"/>
      <c r="ANM13" s="105"/>
      <c r="ANN13" s="105"/>
      <c r="ANO13" s="105"/>
      <c r="ANP13" s="105"/>
      <c r="ANQ13" s="105"/>
      <c r="ANR13" s="105"/>
      <c r="ANS13" s="105"/>
      <c r="ANT13" s="105"/>
      <c r="ANU13" s="105"/>
      <c r="ANV13" s="105"/>
      <c r="ANW13" s="105"/>
      <c r="ANX13" s="105"/>
      <c r="ANY13" s="105"/>
      <c r="ANZ13" s="105"/>
      <c r="AOA13" s="105"/>
      <c r="AOB13" s="105"/>
      <c r="AOC13" s="105"/>
      <c r="AOD13" s="105"/>
      <c r="AOE13" s="105"/>
      <c r="AOF13" s="105"/>
      <c r="AOG13" s="105"/>
      <c r="AOH13" s="105"/>
      <c r="AOI13" s="105"/>
      <c r="AOJ13" s="105"/>
      <c r="AOK13" s="105"/>
      <c r="AOL13" s="105"/>
      <c r="AOM13" s="105"/>
      <c r="AON13" s="105"/>
      <c r="AOO13" s="105"/>
      <c r="AOP13" s="105"/>
      <c r="AOQ13" s="105"/>
      <c r="AOR13" s="105"/>
      <c r="AOS13" s="105"/>
      <c r="AOT13" s="105"/>
      <c r="AOU13" s="105"/>
      <c r="AOV13" s="105"/>
      <c r="AOW13" s="105"/>
      <c r="AOX13" s="105"/>
      <c r="AOY13" s="105"/>
      <c r="AOZ13" s="105"/>
      <c r="APA13" s="105"/>
      <c r="APB13" s="105"/>
      <c r="APC13" s="105"/>
      <c r="APD13" s="105"/>
      <c r="APE13" s="105"/>
      <c r="APF13" s="105"/>
      <c r="APG13" s="105"/>
      <c r="APH13" s="105"/>
      <c r="API13" s="105"/>
      <c r="APJ13" s="105"/>
      <c r="APK13" s="105"/>
      <c r="APL13" s="105"/>
      <c r="APM13" s="105"/>
      <c r="APN13" s="105"/>
      <c r="APO13" s="105"/>
      <c r="APP13" s="105"/>
      <c r="APQ13" s="105"/>
      <c r="APR13" s="105"/>
      <c r="APS13" s="105"/>
      <c r="APT13" s="105"/>
      <c r="APU13" s="105"/>
      <c r="APV13" s="105"/>
      <c r="APW13" s="105"/>
      <c r="APX13" s="105"/>
      <c r="APY13" s="105"/>
      <c r="APZ13" s="105"/>
      <c r="AQA13" s="105"/>
      <c r="AQB13" s="105"/>
      <c r="AQC13" s="105"/>
      <c r="AQD13" s="105"/>
      <c r="AQE13" s="105"/>
      <c r="AQF13" s="105"/>
      <c r="AQG13" s="105"/>
      <c r="AQH13" s="105"/>
      <c r="AQI13" s="105"/>
      <c r="AQJ13" s="105"/>
      <c r="AQK13" s="105"/>
      <c r="AQL13" s="105"/>
      <c r="AQM13" s="105"/>
      <c r="AQN13" s="105"/>
      <c r="AQO13" s="105"/>
      <c r="AQP13" s="105"/>
      <c r="AQQ13" s="105"/>
      <c r="AQR13" s="105"/>
      <c r="AQS13" s="105"/>
      <c r="AQT13" s="105"/>
      <c r="AQU13" s="105"/>
      <c r="AQV13" s="105"/>
      <c r="AQW13" s="105"/>
      <c r="AQX13" s="105"/>
      <c r="AQY13" s="105"/>
      <c r="AQZ13" s="105"/>
      <c r="ARA13" s="105"/>
      <c r="ARB13" s="105"/>
      <c r="ARC13" s="105"/>
      <c r="ARD13" s="105"/>
      <c r="ARE13" s="105"/>
      <c r="ARF13" s="105"/>
      <c r="ARG13" s="105"/>
      <c r="ARH13" s="105"/>
      <c r="ARI13" s="105"/>
      <c r="ARJ13" s="105"/>
      <c r="ARK13" s="105"/>
      <c r="ARL13" s="105"/>
      <c r="ARM13" s="105"/>
      <c r="ARN13" s="105"/>
      <c r="ARO13" s="105"/>
      <c r="ARP13" s="105"/>
      <c r="ARQ13" s="105"/>
      <c r="ARR13" s="105"/>
      <c r="ARS13" s="105"/>
      <c r="ART13" s="105"/>
      <c r="ARU13" s="105"/>
      <c r="ARV13" s="105"/>
      <c r="ARW13" s="105"/>
      <c r="ARX13" s="105"/>
      <c r="ARY13" s="105"/>
      <c r="ARZ13" s="105"/>
      <c r="ASA13" s="105"/>
      <c r="ASB13" s="105"/>
      <c r="ASC13" s="105"/>
      <c r="ASD13" s="105"/>
      <c r="ASE13" s="105"/>
      <c r="ASF13" s="105"/>
      <c r="ASG13" s="105"/>
      <c r="ASH13" s="105"/>
      <c r="ASI13" s="105"/>
      <c r="ASJ13" s="105"/>
      <c r="ASK13" s="105"/>
      <c r="ASL13" s="105"/>
      <c r="ASM13" s="105"/>
      <c r="ASN13" s="105"/>
      <c r="ASO13" s="105"/>
      <c r="ASP13" s="105"/>
      <c r="ASQ13" s="105"/>
      <c r="ASR13" s="105"/>
      <c r="ASS13" s="105"/>
      <c r="AST13" s="105"/>
      <c r="ASU13" s="105"/>
      <c r="ASV13" s="105"/>
      <c r="ASW13" s="105"/>
      <c r="ASX13" s="105"/>
      <c r="ASY13" s="105"/>
      <c r="ASZ13" s="105"/>
      <c r="ATA13" s="105"/>
      <c r="ATB13" s="105"/>
      <c r="ATC13" s="105"/>
      <c r="ATD13" s="105"/>
      <c r="ATE13" s="105"/>
      <c r="ATF13" s="105"/>
      <c r="ATG13" s="105"/>
      <c r="ATH13" s="105"/>
      <c r="ATI13" s="105"/>
      <c r="ATJ13" s="105"/>
      <c r="ATK13" s="105"/>
      <c r="ATL13" s="105"/>
      <c r="ATM13" s="105"/>
      <c r="ATN13" s="105"/>
      <c r="ATO13" s="105"/>
      <c r="ATP13" s="105"/>
      <c r="ATQ13" s="105"/>
      <c r="ATR13" s="105"/>
      <c r="ATS13" s="105"/>
      <c r="ATT13" s="105"/>
      <c r="ATU13" s="105"/>
      <c r="ATV13" s="105"/>
      <c r="ATW13" s="105"/>
      <c r="ATX13" s="105"/>
      <c r="ATY13" s="105"/>
      <c r="ATZ13" s="105"/>
      <c r="AUA13" s="105"/>
      <c r="AUB13" s="105"/>
      <c r="AUC13" s="105"/>
      <c r="AUD13" s="105"/>
      <c r="AUE13" s="105"/>
      <c r="AUF13" s="105"/>
      <c r="AUG13" s="105"/>
      <c r="AUH13" s="105"/>
      <c r="AUI13" s="105"/>
      <c r="AUJ13" s="105"/>
      <c r="AUK13" s="105"/>
      <c r="AUL13" s="105"/>
      <c r="AUM13" s="105"/>
      <c r="AUN13" s="105"/>
      <c r="AUO13" s="105"/>
      <c r="AUP13" s="105"/>
      <c r="AUQ13" s="105"/>
      <c r="AUR13" s="105"/>
      <c r="AUS13" s="105"/>
      <c r="AUT13" s="105"/>
      <c r="AUU13" s="105"/>
      <c r="AUV13" s="105"/>
      <c r="AUW13" s="105"/>
      <c r="AUX13" s="105"/>
      <c r="AUY13" s="105"/>
      <c r="AUZ13" s="105"/>
      <c r="AVA13" s="105"/>
      <c r="AVB13" s="105"/>
      <c r="AVC13" s="105"/>
      <c r="AVD13" s="105"/>
      <c r="AVE13" s="105"/>
      <c r="AVF13" s="105"/>
      <c r="AVG13" s="105"/>
      <c r="AVH13" s="105"/>
      <c r="AVI13" s="105"/>
      <c r="AVJ13" s="105"/>
      <c r="AVK13" s="105"/>
      <c r="AVL13" s="105"/>
      <c r="AVM13" s="105"/>
      <c r="AVN13" s="105"/>
      <c r="AVO13" s="105"/>
      <c r="AVP13" s="105"/>
      <c r="AVQ13" s="105"/>
      <c r="AVR13" s="105"/>
      <c r="AVS13" s="105"/>
      <c r="AVT13" s="105"/>
      <c r="AVU13" s="105"/>
      <c r="AVV13" s="105"/>
      <c r="AVW13" s="105"/>
      <c r="AVX13" s="105"/>
      <c r="AVY13" s="105"/>
      <c r="AVZ13" s="105"/>
      <c r="AWA13" s="105"/>
      <c r="AWB13" s="105"/>
      <c r="AWC13" s="105"/>
      <c r="AWD13" s="105"/>
      <c r="AWE13" s="105"/>
      <c r="AWF13" s="105"/>
      <c r="AWG13" s="105"/>
      <c r="AWH13" s="105"/>
      <c r="AWI13" s="105"/>
      <c r="AWJ13" s="105"/>
      <c r="AWK13" s="105"/>
      <c r="AWL13" s="105"/>
      <c r="AWM13" s="105"/>
      <c r="AWN13" s="105"/>
      <c r="AWO13" s="105"/>
      <c r="AWP13" s="105"/>
      <c r="AWQ13" s="105"/>
      <c r="AWR13" s="105"/>
      <c r="AWS13" s="105"/>
      <c r="AWT13" s="105"/>
      <c r="AWU13" s="105"/>
      <c r="AWV13" s="105"/>
      <c r="AWW13" s="105"/>
      <c r="AWX13" s="105"/>
      <c r="AWY13" s="105"/>
      <c r="AWZ13" s="105"/>
      <c r="AXA13" s="105"/>
      <c r="AXB13" s="105"/>
      <c r="AXC13" s="105"/>
      <c r="AXD13" s="105"/>
      <c r="AXE13" s="105"/>
      <c r="AXF13" s="105"/>
      <c r="AXG13" s="105"/>
      <c r="AXH13" s="105"/>
      <c r="AXI13" s="105"/>
      <c r="AXJ13" s="105"/>
      <c r="AXK13" s="105"/>
      <c r="AXL13" s="105"/>
      <c r="AXM13" s="105"/>
      <c r="AXN13" s="105"/>
      <c r="AXO13" s="105"/>
      <c r="AXP13" s="105"/>
      <c r="AXQ13" s="105"/>
      <c r="AXR13" s="105"/>
      <c r="AXS13" s="105"/>
      <c r="AXT13" s="105"/>
      <c r="AXU13" s="105"/>
      <c r="AXV13" s="105"/>
      <c r="AXW13" s="105"/>
      <c r="AXX13" s="105"/>
      <c r="AXY13" s="105"/>
      <c r="AXZ13" s="105"/>
      <c r="AYA13" s="105"/>
      <c r="AYB13" s="105"/>
      <c r="AYC13" s="105"/>
      <c r="AYD13" s="105"/>
      <c r="AYE13" s="105"/>
      <c r="AYF13" s="105"/>
      <c r="AYG13" s="105"/>
      <c r="AYH13" s="105"/>
      <c r="AYI13" s="105"/>
      <c r="AYJ13" s="105"/>
      <c r="AYK13" s="105"/>
      <c r="AYL13" s="105"/>
      <c r="AYM13" s="105"/>
      <c r="AYN13" s="105"/>
      <c r="AYO13" s="105"/>
      <c r="AYP13" s="105"/>
      <c r="AYQ13" s="105"/>
      <c r="AYR13" s="105"/>
      <c r="AYS13" s="105"/>
      <c r="AYT13" s="105"/>
      <c r="AYU13" s="105"/>
      <c r="AYV13" s="105"/>
      <c r="AYW13" s="105"/>
      <c r="AYX13" s="105"/>
      <c r="AYY13" s="105"/>
      <c r="AYZ13" s="105"/>
      <c r="AZA13" s="105"/>
      <c r="AZB13" s="105"/>
      <c r="AZC13" s="105"/>
      <c r="AZD13" s="105"/>
      <c r="AZE13" s="105"/>
      <c r="AZF13" s="105"/>
      <c r="AZG13" s="105"/>
      <c r="AZH13" s="105"/>
      <c r="AZI13" s="105"/>
      <c r="AZJ13" s="105"/>
      <c r="AZK13" s="105"/>
      <c r="AZL13" s="105"/>
      <c r="AZM13" s="105"/>
      <c r="AZN13" s="105"/>
      <c r="AZO13" s="105"/>
      <c r="AZP13" s="105"/>
      <c r="AZQ13" s="105"/>
      <c r="AZR13" s="105"/>
      <c r="AZS13" s="105"/>
      <c r="AZT13" s="105"/>
      <c r="AZU13" s="105"/>
      <c r="AZV13" s="105"/>
      <c r="AZW13" s="105"/>
      <c r="AZX13" s="105"/>
      <c r="AZY13" s="105"/>
      <c r="AZZ13" s="105"/>
      <c r="BAA13" s="105"/>
      <c r="BAB13" s="105"/>
      <c r="BAC13" s="105"/>
      <c r="BAD13" s="105"/>
      <c r="BAE13" s="105"/>
      <c r="BAF13" s="105"/>
      <c r="BAG13" s="105"/>
    </row>
    <row r="14" spans="1:1385" s="89" customFormat="1" ht="14" x14ac:dyDescent="0.2">
      <c r="A14" s="89" t="s">
        <v>5174</v>
      </c>
      <c r="B14" s="67">
        <v>291</v>
      </c>
      <c r="C14" s="67">
        <v>280</v>
      </c>
      <c r="D14" s="66">
        <v>45603957</v>
      </c>
      <c r="E14" s="67">
        <v>4256057</v>
      </c>
      <c r="F14" s="54" t="s">
        <v>757</v>
      </c>
      <c r="G14" s="50" t="s">
        <v>2273</v>
      </c>
      <c r="H14" s="97">
        <v>41340</v>
      </c>
      <c r="I14" s="66" t="s">
        <v>480</v>
      </c>
      <c r="J14" s="40" t="s">
        <v>563</v>
      </c>
      <c r="K14" s="68">
        <v>1</v>
      </c>
      <c r="L14" s="68">
        <v>0</v>
      </c>
      <c r="M14" s="42">
        <f t="shared" si="9"/>
        <v>1</v>
      </c>
      <c r="N14" s="30" t="s">
        <v>930</v>
      </c>
      <c r="O14" s="43" t="s">
        <v>807</v>
      </c>
      <c r="P14" s="50">
        <v>2</v>
      </c>
      <c r="Q14" s="67">
        <v>4</v>
      </c>
      <c r="R14" s="30" t="s">
        <v>1097</v>
      </c>
      <c r="S14" s="30" t="s">
        <v>453</v>
      </c>
      <c r="T14" s="45" t="s">
        <v>453</v>
      </c>
      <c r="U14" s="45" t="s">
        <v>453</v>
      </c>
      <c r="V14" s="42" t="s">
        <v>453</v>
      </c>
      <c r="W14" s="32" t="s">
        <v>453</v>
      </c>
      <c r="X14" s="32" t="s">
        <v>563</v>
      </c>
      <c r="Y14" s="31" t="s">
        <v>817</v>
      </c>
      <c r="Z14" s="30" t="s">
        <v>1098</v>
      </c>
      <c r="AA14" s="56" t="s">
        <v>807</v>
      </c>
      <c r="AB14" s="52">
        <v>41561</v>
      </c>
      <c r="AC14" s="80" t="s">
        <v>804</v>
      </c>
      <c r="AD14" s="145">
        <v>42305</v>
      </c>
      <c r="AE14" s="61">
        <f t="shared" si="12"/>
        <v>24.460273972602742</v>
      </c>
      <c r="AF14" s="32" t="s">
        <v>642</v>
      </c>
      <c r="AG14" s="42">
        <v>5</v>
      </c>
      <c r="AH14" s="32" t="s">
        <v>639</v>
      </c>
      <c r="AI14" s="68">
        <v>5</v>
      </c>
      <c r="AJ14" s="32" t="s">
        <v>639</v>
      </c>
      <c r="AK14" s="68">
        <v>5</v>
      </c>
      <c r="AL14" s="65" t="s">
        <v>453</v>
      </c>
      <c r="AM14" s="61" t="s">
        <v>453</v>
      </c>
      <c r="AN14" s="65" t="s">
        <v>453</v>
      </c>
      <c r="AO14" s="61" t="s">
        <v>453</v>
      </c>
      <c r="AP14" s="65" t="s">
        <v>453</v>
      </c>
      <c r="AQ14" s="61" t="s">
        <v>453</v>
      </c>
      <c r="AR14" s="61" t="s">
        <v>453</v>
      </c>
      <c r="AS14" s="61" t="s">
        <v>453</v>
      </c>
      <c r="AT14" s="61" t="s">
        <v>453</v>
      </c>
      <c r="AU14" s="61" t="s">
        <v>453</v>
      </c>
      <c r="AV14" s="61"/>
      <c r="AW14" s="61"/>
      <c r="AX14" s="61"/>
      <c r="AY14" s="61"/>
      <c r="AZ14" s="61"/>
      <c r="BA14" s="61"/>
      <c r="BB14" s="86" t="s">
        <v>3230</v>
      </c>
      <c r="BC14" s="32" t="s">
        <v>638</v>
      </c>
      <c r="BD14" s="68">
        <v>4</v>
      </c>
      <c r="BE14" s="67">
        <v>4</v>
      </c>
      <c r="BF14" s="30" t="s">
        <v>1097</v>
      </c>
      <c r="BG14" s="68">
        <v>1</v>
      </c>
      <c r="BH14" s="42" t="s">
        <v>453</v>
      </c>
      <c r="BI14" s="43" t="s">
        <v>807</v>
      </c>
      <c r="BJ14" s="40" t="s">
        <v>453</v>
      </c>
      <c r="BK14" s="40" t="s">
        <v>453</v>
      </c>
      <c r="BL14" s="40" t="s">
        <v>453</v>
      </c>
      <c r="BM14" s="40" t="s">
        <v>453</v>
      </c>
      <c r="BN14" s="31" t="s">
        <v>453</v>
      </c>
      <c r="BO14" s="31" t="s">
        <v>453</v>
      </c>
      <c r="BP14" s="30" t="s">
        <v>453</v>
      </c>
      <c r="BQ14" s="30" t="s">
        <v>453</v>
      </c>
      <c r="BR14" s="30" t="s">
        <v>453</v>
      </c>
      <c r="BS14" s="30" t="s">
        <v>3233</v>
      </c>
      <c r="BT14" s="30" t="s">
        <v>453</v>
      </c>
      <c r="BU14" s="30" t="s">
        <v>453</v>
      </c>
      <c r="BV14" s="30" t="s">
        <v>1099</v>
      </c>
      <c r="BW14" s="30" t="s">
        <v>1941</v>
      </c>
      <c r="BX14" s="30" t="s">
        <v>1100</v>
      </c>
      <c r="BY14" s="30" t="s">
        <v>453</v>
      </c>
      <c r="BZ14" s="30" t="s">
        <v>453</v>
      </c>
      <c r="CA14" s="30" t="s">
        <v>453</v>
      </c>
      <c r="CB14" s="30" t="s">
        <v>453</v>
      </c>
      <c r="CC14" s="30" t="s">
        <v>1771</v>
      </c>
      <c r="CD14" s="29"/>
      <c r="CE14" s="29"/>
      <c r="CF14" s="29"/>
      <c r="CG14" s="29"/>
      <c r="CH14" s="29"/>
      <c r="CI14" s="29"/>
      <c r="CJ14" s="29"/>
      <c r="CK14" s="29"/>
      <c r="CL14" s="29"/>
      <c r="CM14" s="29"/>
      <c r="CN14" s="29"/>
      <c r="CO14" s="29"/>
      <c r="CP14" s="29"/>
      <c r="CQ14" s="29"/>
      <c r="CR14" s="29"/>
      <c r="CS14" s="29"/>
      <c r="CT14" s="29"/>
      <c r="CU14" s="29"/>
      <c r="CV14" s="29"/>
      <c r="CW14" s="29"/>
      <c r="CX14" s="29"/>
      <c r="CY14" s="29"/>
      <c r="CZ14" s="29"/>
      <c r="DA14" s="29"/>
      <c r="DB14" s="29"/>
      <c r="DC14" s="29"/>
      <c r="DD14" s="29"/>
      <c r="DE14" s="29"/>
      <c r="DF14" s="29"/>
      <c r="DG14" s="29"/>
      <c r="DH14" s="29"/>
      <c r="DI14" s="29"/>
      <c r="DJ14" s="29"/>
      <c r="DK14" s="29"/>
      <c r="DL14" s="29"/>
      <c r="DM14" s="29"/>
      <c r="DN14" s="29"/>
      <c r="DO14" s="29"/>
      <c r="DP14" s="29"/>
      <c r="DQ14" s="29"/>
      <c r="DR14" s="29"/>
      <c r="DS14" s="29"/>
      <c r="DT14" s="29"/>
      <c r="DU14" s="29"/>
      <c r="DV14" s="29"/>
      <c r="DW14" s="29"/>
      <c r="DX14" s="29"/>
      <c r="DY14" s="29"/>
      <c r="DZ14" s="29"/>
      <c r="EA14" s="29"/>
      <c r="EB14" s="29"/>
      <c r="EC14" s="29"/>
      <c r="ED14" s="29"/>
      <c r="EE14" s="29"/>
      <c r="EF14" s="29"/>
      <c r="EG14" s="29"/>
      <c r="EH14" s="29"/>
      <c r="EI14" s="29"/>
      <c r="EJ14" s="29"/>
      <c r="EK14" s="29"/>
      <c r="EL14" s="29"/>
      <c r="EM14" s="29"/>
      <c r="EN14" s="29"/>
      <c r="EO14" s="29"/>
      <c r="EP14" s="29"/>
      <c r="EQ14" s="29"/>
      <c r="ER14" s="29"/>
      <c r="ES14" s="29"/>
      <c r="ET14" s="29"/>
      <c r="EU14" s="29"/>
      <c r="EV14" s="29"/>
      <c r="EW14" s="29"/>
      <c r="EX14" s="29"/>
      <c r="EY14" s="29"/>
      <c r="EZ14" s="29"/>
      <c r="FA14" s="29"/>
      <c r="FB14" s="29"/>
      <c r="FC14" s="29"/>
      <c r="FD14" s="29"/>
      <c r="FE14" s="29"/>
      <c r="FF14" s="29"/>
      <c r="FG14" s="29"/>
      <c r="FH14" s="29"/>
      <c r="FI14" s="29"/>
      <c r="FJ14" s="29"/>
      <c r="FK14" s="29"/>
      <c r="FL14" s="29"/>
      <c r="FM14" s="29"/>
      <c r="FN14" s="29"/>
      <c r="FO14" s="29"/>
      <c r="FP14" s="29"/>
      <c r="FQ14" s="29"/>
      <c r="FR14" s="29"/>
      <c r="FS14" s="29"/>
      <c r="FT14" s="29"/>
      <c r="FU14" s="29"/>
      <c r="FV14" s="29"/>
      <c r="FW14" s="29"/>
      <c r="FX14" s="29"/>
      <c r="FY14" s="29"/>
      <c r="FZ14" s="29"/>
      <c r="GA14" s="29"/>
      <c r="GB14" s="29"/>
      <c r="GC14" s="29"/>
      <c r="GD14" s="29"/>
      <c r="GE14" s="29"/>
      <c r="GF14" s="29"/>
      <c r="GG14" s="29"/>
      <c r="GH14" s="29"/>
      <c r="GI14" s="29"/>
      <c r="GJ14" s="29"/>
      <c r="GK14" s="29"/>
      <c r="GL14" s="29"/>
      <c r="GM14" s="29"/>
      <c r="GN14" s="29"/>
      <c r="GO14" s="29"/>
      <c r="GP14" s="29"/>
      <c r="GQ14" s="29"/>
      <c r="GR14" s="29"/>
      <c r="GS14" s="29"/>
      <c r="GT14" s="29"/>
      <c r="GU14" s="29"/>
      <c r="GV14" s="29"/>
      <c r="GW14" s="29"/>
      <c r="GX14" s="29"/>
      <c r="GY14" s="29"/>
      <c r="GZ14" s="29"/>
      <c r="HA14" s="29"/>
      <c r="HB14" s="29"/>
      <c r="HC14" s="29"/>
      <c r="HD14" s="29"/>
      <c r="HE14" s="29"/>
      <c r="HF14" s="29"/>
      <c r="HG14" s="29"/>
      <c r="HH14" s="29"/>
      <c r="HI14" s="29"/>
      <c r="HJ14" s="29"/>
      <c r="HK14" s="29"/>
      <c r="HL14" s="29"/>
      <c r="HM14" s="29"/>
      <c r="HN14" s="29"/>
      <c r="HO14" s="29"/>
      <c r="HP14" s="29"/>
      <c r="HQ14" s="29"/>
      <c r="HR14" s="29"/>
      <c r="HS14" s="29"/>
      <c r="HT14" s="29"/>
      <c r="HU14" s="29"/>
      <c r="HV14" s="29"/>
      <c r="HW14" s="29"/>
      <c r="HX14" s="29"/>
      <c r="HY14" s="29"/>
      <c r="HZ14" s="29"/>
      <c r="IA14" s="29"/>
      <c r="IB14" s="29"/>
      <c r="IC14" s="29"/>
      <c r="ID14" s="29"/>
      <c r="IE14" s="29"/>
      <c r="IF14" s="29"/>
      <c r="IG14" s="29"/>
      <c r="IH14" s="29"/>
      <c r="II14" s="29"/>
      <c r="IJ14" s="29"/>
      <c r="IK14" s="29"/>
      <c r="IL14" s="29"/>
      <c r="IM14" s="29"/>
      <c r="IN14" s="29"/>
      <c r="IO14" s="29"/>
      <c r="IP14" s="29"/>
      <c r="IQ14" s="29"/>
      <c r="IR14" s="29"/>
      <c r="IS14" s="29"/>
      <c r="IT14" s="29"/>
      <c r="IU14" s="29"/>
      <c r="IV14" s="29"/>
      <c r="IW14" s="29"/>
      <c r="IX14" s="29"/>
      <c r="IY14" s="29"/>
      <c r="IZ14" s="29"/>
      <c r="JA14" s="29"/>
      <c r="JB14" s="29"/>
      <c r="JC14" s="29"/>
      <c r="JD14" s="29"/>
      <c r="JE14" s="29"/>
      <c r="JF14" s="29"/>
      <c r="JG14" s="29"/>
      <c r="JH14" s="29"/>
      <c r="JI14" s="29"/>
      <c r="JJ14" s="29"/>
      <c r="JK14" s="29"/>
      <c r="JL14" s="29"/>
      <c r="JM14" s="29"/>
      <c r="JN14" s="29"/>
      <c r="JO14" s="29"/>
      <c r="JP14" s="29"/>
      <c r="JQ14" s="29"/>
      <c r="JR14" s="29"/>
      <c r="JS14" s="29"/>
      <c r="JT14" s="29"/>
      <c r="JU14" s="29"/>
      <c r="JV14" s="29"/>
      <c r="JW14" s="29"/>
      <c r="JX14" s="29"/>
      <c r="JY14" s="29"/>
      <c r="JZ14" s="29"/>
      <c r="KA14" s="29"/>
      <c r="KB14" s="29"/>
      <c r="KC14" s="29"/>
      <c r="KD14" s="29"/>
      <c r="KE14" s="29"/>
      <c r="KF14" s="29"/>
      <c r="KG14" s="29"/>
      <c r="KH14" s="29"/>
      <c r="KI14" s="29"/>
      <c r="KJ14" s="29"/>
      <c r="KK14" s="29"/>
      <c r="KL14" s="29"/>
      <c r="KM14" s="29"/>
      <c r="KN14" s="29"/>
      <c r="KO14" s="29"/>
      <c r="KP14" s="29"/>
      <c r="KQ14" s="29"/>
      <c r="KR14" s="29"/>
      <c r="KS14" s="29"/>
      <c r="KT14" s="29"/>
      <c r="KU14" s="29"/>
      <c r="KV14" s="29"/>
      <c r="KW14" s="29"/>
      <c r="KX14" s="29"/>
      <c r="KY14" s="29"/>
      <c r="KZ14" s="29"/>
      <c r="LA14" s="29"/>
      <c r="LB14" s="29"/>
      <c r="LC14" s="29"/>
      <c r="LD14" s="29"/>
      <c r="LE14" s="29"/>
      <c r="LF14" s="29"/>
      <c r="LG14" s="29"/>
      <c r="LH14" s="29"/>
      <c r="LI14" s="29"/>
      <c r="LJ14" s="29"/>
      <c r="LK14" s="29"/>
      <c r="LL14" s="29"/>
      <c r="LM14" s="29"/>
      <c r="LN14" s="29"/>
      <c r="LO14" s="29"/>
      <c r="LP14" s="29"/>
      <c r="LQ14" s="29"/>
      <c r="LR14" s="29"/>
      <c r="LS14" s="29"/>
      <c r="LT14" s="29"/>
      <c r="LU14" s="29"/>
      <c r="LV14" s="29"/>
      <c r="LW14" s="29"/>
      <c r="LX14" s="29"/>
      <c r="LY14" s="29"/>
      <c r="LZ14" s="29"/>
      <c r="MA14" s="29"/>
      <c r="MB14" s="29"/>
      <c r="MC14" s="29"/>
      <c r="MD14" s="29"/>
      <c r="ME14" s="29"/>
      <c r="MF14" s="29"/>
      <c r="MG14" s="29"/>
      <c r="MH14" s="29"/>
      <c r="MI14" s="29"/>
      <c r="MJ14" s="29"/>
      <c r="MK14" s="29"/>
      <c r="ML14" s="29"/>
      <c r="MM14" s="29"/>
      <c r="MN14" s="29"/>
      <c r="MO14" s="29"/>
      <c r="MP14" s="29"/>
      <c r="MQ14" s="29"/>
      <c r="MR14" s="29"/>
      <c r="MS14" s="29"/>
      <c r="MT14" s="29"/>
      <c r="MU14" s="29"/>
      <c r="MV14" s="29"/>
      <c r="MW14" s="29"/>
      <c r="MX14" s="29"/>
      <c r="MY14" s="29"/>
      <c r="MZ14" s="29"/>
      <c r="NA14" s="29"/>
      <c r="NB14" s="29"/>
      <c r="NC14" s="29"/>
      <c r="ND14" s="29"/>
      <c r="NE14" s="29"/>
      <c r="NF14" s="29"/>
      <c r="NG14" s="29"/>
      <c r="NH14" s="29"/>
      <c r="NI14" s="29"/>
      <c r="NJ14" s="29"/>
      <c r="NK14" s="29"/>
      <c r="NL14" s="29"/>
      <c r="NM14" s="29"/>
      <c r="NN14" s="29"/>
      <c r="NO14" s="29"/>
      <c r="NP14" s="29"/>
      <c r="NQ14" s="29"/>
      <c r="NR14" s="29"/>
      <c r="NS14" s="29"/>
      <c r="NT14" s="29"/>
      <c r="NU14" s="29"/>
      <c r="NV14" s="29"/>
      <c r="NW14" s="29"/>
      <c r="NX14" s="29"/>
      <c r="NY14" s="29"/>
      <c r="NZ14" s="29"/>
      <c r="OA14" s="29"/>
      <c r="OB14" s="29"/>
      <c r="OC14" s="29"/>
      <c r="OD14" s="29"/>
      <c r="OE14" s="29"/>
      <c r="OF14" s="29"/>
      <c r="OG14" s="29"/>
      <c r="OH14" s="29"/>
      <c r="OI14" s="29"/>
      <c r="OJ14" s="29"/>
      <c r="OK14" s="29"/>
      <c r="OL14" s="29"/>
      <c r="OM14" s="29"/>
      <c r="ON14" s="29"/>
      <c r="OO14" s="29"/>
      <c r="OP14" s="29"/>
      <c r="OQ14" s="29"/>
      <c r="OR14" s="29"/>
      <c r="OS14" s="29"/>
      <c r="OT14" s="29"/>
      <c r="OU14" s="29"/>
      <c r="OV14" s="29"/>
      <c r="OW14" s="29"/>
      <c r="OX14" s="29"/>
      <c r="OY14" s="29"/>
      <c r="OZ14" s="29"/>
      <c r="PA14" s="29"/>
      <c r="PB14" s="29"/>
      <c r="PC14" s="29"/>
      <c r="PD14" s="29"/>
      <c r="PE14" s="29"/>
      <c r="PF14" s="29"/>
      <c r="PG14" s="29"/>
      <c r="PH14" s="29"/>
      <c r="PI14" s="29"/>
      <c r="PJ14" s="29"/>
      <c r="PK14" s="29"/>
      <c r="PL14" s="29"/>
      <c r="PM14" s="29"/>
      <c r="PN14" s="29"/>
      <c r="PO14" s="29"/>
      <c r="PP14" s="29"/>
      <c r="PQ14" s="29"/>
      <c r="PR14" s="29"/>
      <c r="PS14" s="29"/>
      <c r="PT14" s="29"/>
      <c r="PU14" s="29"/>
      <c r="PV14" s="29"/>
      <c r="PW14" s="29"/>
      <c r="PX14" s="29"/>
      <c r="PY14" s="29"/>
      <c r="PZ14" s="29"/>
      <c r="QA14" s="29"/>
      <c r="QB14" s="29"/>
      <c r="QC14" s="29"/>
      <c r="QD14" s="29"/>
      <c r="QE14" s="29"/>
      <c r="QF14" s="29"/>
      <c r="QG14" s="29"/>
      <c r="QH14" s="29"/>
      <c r="QI14" s="29"/>
      <c r="QJ14" s="29"/>
      <c r="QK14" s="29"/>
      <c r="QL14" s="29"/>
      <c r="QM14" s="29"/>
      <c r="QN14" s="29"/>
      <c r="QO14" s="29"/>
      <c r="QP14" s="29"/>
      <c r="QQ14" s="29"/>
      <c r="QR14" s="29"/>
      <c r="QS14" s="29"/>
      <c r="QT14" s="29"/>
      <c r="QU14" s="29"/>
      <c r="QV14" s="29"/>
      <c r="QW14" s="29"/>
      <c r="QX14" s="29"/>
      <c r="QY14" s="29"/>
      <c r="QZ14" s="29"/>
      <c r="RA14" s="29"/>
      <c r="RB14" s="29"/>
      <c r="RC14" s="29"/>
      <c r="RD14" s="29"/>
      <c r="RE14" s="29"/>
      <c r="RF14" s="29"/>
      <c r="RG14" s="29"/>
      <c r="RH14" s="29"/>
      <c r="RI14" s="29"/>
      <c r="RJ14" s="29"/>
      <c r="RK14" s="29"/>
      <c r="RL14" s="29"/>
      <c r="RM14" s="29"/>
      <c r="RN14" s="29"/>
      <c r="RO14" s="29"/>
      <c r="RP14" s="29"/>
      <c r="RQ14" s="29"/>
      <c r="RR14" s="29"/>
      <c r="RS14" s="29"/>
      <c r="RT14" s="29"/>
      <c r="RU14" s="29"/>
      <c r="RV14" s="29"/>
      <c r="RW14" s="29"/>
      <c r="RX14" s="29"/>
      <c r="RY14" s="29"/>
      <c r="RZ14" s="29"/>
      <c r="SA14" s="29"/>
      <c r="SB14" s="29"/>
      <c r="SC14" s="29"/>
      <c r="SD14" s="29"/>
      <c r="SE14" s="29"/>
      <c r="SF14" s="29"/>
      <c r="SG14" s="29"/>
      <c r="SH14" s="29"/>
      <c r="SI14" s="29"/>
      <c r="SJ14" s="29"/>
      <c r="SK14" s="29"/>
      <c r="SL14" s="29"/>
      <c r="SM14" s="29"/>
      <c r="SN14" s="29"/>
      <c r="SO14" s="29"/>
      <c r="SP14" s="29"/>
      <c r="SQ14" s="29"/>
      <c r="SR14" s="29"/>
      <c r="SS14" s="29"/>
      <c r="ST14" s="29"/>
      <c r="SU14" s="29"/>
      <c r="SV14" s="29"/>
      <c r="SW14" s="29"/>
      <c r="SX14" s="29"/>
      <c r="SY14" s="29"/>
      <c r="SZ14" s="29"/>
      <c r="TA14" s="29"/>
      <c r="TB14" s="29"/>
      <c r="TC14" s="29"/>
      <c r="TD14" s="29"/>
      <c r="TE14" s="29"/>
      <c r="TF14" s="29"/>
      <c r="TG14" s="29"/>
      <c r="TH14" s="29"/>
      <c r="TI14" s="29"/>
      <c r="TJ14" s="29"/>
      <c r="TK14" s="29"/>
      <c r="TL14" s="29"/>
      <c r="TM14" s="29"/>
      <c r="TN14" s="29"/>
      <c r="TO14" s="29"/>
      <c r="TP14" s="29"/>
      <c r="TQ14" s="29"/>
      <c r="TR14" s="29"/>
      <c r="TS14" s="29"/>
      <c r="TT14" s="29"/>
      <c r="TU14" s="29"/>
      <c r="TV14" s="29"/>
      <c r="TW14" s="29"/>
      <c r="TX14" s="29"/>
      <c r="TY14" s="29"/>
      <c r="TZ14" s="29"/>
      <c r="UA14" s="29"/>
      <c r="UB14" s="29"/>
      <c r="UC14" s="29"/>
      <c r="UD14" s="29"/>
      <c r="UE14" s="29"/>
      <c r="UF14" s="29"/>
      <c r="UG14" s="29"/>
      <c r="UH14" s="29"/>
      <c r="UI14" s="29"/>
      <c r="UJ14" s="29"/>
      <c r="UK14" s="29"/>
      <c r="UL14" s="29"/>
      <c r="UM14" s="29"/>
      <c r="UN14" s="29"/>
      <c r="UO14" s="29"/>
      <c r="UP14" s="29"/>
      <c r="UQ14" s="29"/>
      <c r="UR14" s="29"/>
      <c r="US14" s="29"/>
      <c r="UT14" s="29"/>
      <c r="UU14" s="29"/>
      <c r="UV14" s="29"/>
      <c r="UW14" s="29"/>
      <c r="UX14" s="29"/>
      <c r="UY14" s="29"/>
      <c r="UZ14" s="29"/>
      <c r="VA14" s="29"/>
      <c r="VB14" s="29"/>
      <c r="VC14" s="29"/>
      <c r="VD14" s="29"/>
      <c r="VE14" s="29"/>
      <c r="VF14" s="29"/>
      <c r="VG14" s="29"/>
      <c r="VH14" s="29"/>
      <c r="VI14" s="29"/>
      <c r="VJ14" s="29"/>
      <c r="VK14" s="29"/>
      <c r="VL14" s="29"/>
      <c r="VM14" s="29"/>
      <c r="VN14" s="29"/>
      <c r="VO14" s="29"/>
      <c r="VP14" s="29"/>
      <c r="VQ14" s="29"/>
      <c r="VR14" s="29"/>
      <c r="VS14" s="29"/>
      <c r="VT14" s="29"/>
      <c r="VU14" s="29"/>
      <c r="VV14" s="29"/>
      <c r="VW14" s="29"/>
      <c r="VX14" s="29"/>
      <c r="VY14" s="29"/>
      <c r="VZ14" s="29"/>
      <c r="WA14" s="29"/>
      <c r="WB14" s="29"/>
      <c r="WC14" s="29"/>
      <c r="WD14" s="29"/>
      <c r="WE14" s="29"/>
      <c r="WF14" s="29"/>
      <c r="WG14" s="29"/>
      <c r="WH14" s="29"/>
      <c r="WI14" s="29"/>
      <c r="WJ14" s="29"/>
      <c r="WK14" s="29"/>
      <c r="WL14" s="29"/>
      <c r="WM14" s="29"/>
      <c r="WN14" s="29"/>
      <c r="WO14" s="29"/>
      <c r="WP14" s="29"/>
      <c r="WQ14" s="29"/>
      <c r="WR14" s="29"/>
      <c r="WS14" s="29"/>
      <c r="WT14" s="29"/>
      <c r="WU14" s="29"/>
      <c r="WV14" s="29"/>
      <c r="WW14" s="29"/>
      <c r="WX14" s="29"/>
      <c r="WY14" s="29"/>
      <c r="WZ14" s="29"/>
      <c r="XA14" s="29"/>
      <c r="XB14" s="29"/>
      <c r="XC14" s="29"/>
      <c r="XD14" s="29"/>
      <c r="XE14" s="29"/>
      <c r="XF14" s="29"/>
      <c r="XG14" s="29"/>
      <c r="XH14" s="29"/>
      <c r="XI14" s="29"/>
      <c r="XJ14" s="29"/>
      <c r="XK14" s="29"/>
      <c r="XL14" s="29"/>
      <c r="XM14" s="29"/>
      <c r="XN14" s="29"/>
      <c r="XO14" s="29"/>
      <c r="XP14" s="29"/>
      <c r="XQ14" s="29"/>
      <c r="XR14" s="29"/>
      <c r="XS14" s="29"/>
      <c r="XT14" s="29"/>
      <c r="XU14" s="29"/>
      <c r="XV14" s="29"/>
      <c r="XW14" s="29"/>
      <c r="XX14" s="29"/>
      <c r="XY14" s="29"/>
      <c r="XZ14" s="29"/>
      <c r="YA14" s="29"/>
      <c r="YB14" s="29"/>
      <c r="YC14" s="29"/>
      <c r="YD14" s="29"/>
      <c r="YE14" s="29"/>
      <c r="YF14" s="29"/>
      <c r="YG14" s="29"/>
      <c r="YH14" s="29"/>
      <c r="YI14" s="29"/>
      <c r="YJ14" s="29"/>
      <c r="YK14" s="29"/>
      <c r="YL14" s="29"/>
      <c r="YM14" s="29"/>
      <c r="YN14" s="29"/>
      <c r="YO14" s="29"/>
      <c r="YP14" s="29"/>
      <c r="YQ14" s="29"/>
      <c r="YR14" s="29"/>
      <c r="YS14" s="29"/>
      <c r="YT14" s="29"/>
      <c r="YU14" s="29"/>
      <c r="YV14" s="29"/>
      <c r="YW14" s="29"/>
      <c r="YX14" s="29"/>
      <c r="YY14" s="29"/>
      <c r="YZ14" s="29"/>
      <c r="ZA14" s="29"/>
      <c r="ZB14" s="29"/>
      <c r="ZC14" s="29"/>
      <c r="ZD14" s="29"/>
      <c r="ZE14" s="29"/>
      <c r="ZF14" s="29"/>
      <c r="ZG14" s="29"/>
      <c r="ZH14" s="29"/>
      <c r="ZI14" s="29"/>
      <c r="ZJ14" s="29"/>
      <c r="ZK14" s="29"/>
      <c r="ZL14" s="29"/>
      <c r="ZM14" s="29"/>
      <c r="ZN14" s="29"/>
      <c r="ZO14" s="29"/>
      <c r="ZP14" s="29"/>
      <c r="ZQ14" s="29"/>
      <c r="ZR14" s="29"/>
      <c r="ZS14" s="29"/>
      <c r="ZT14" s="29"/>
      <c r="ZU14" s="29"/>
      <c r="ZV14" s="29"/>
      <c r="ZW14" s="29"/>
      <c r="ZX14" s="29"/>
      <c r="ZY14" s="29"/>
      <c r="ZZ14" s="29"/>
      <c r="AAA14" s="29"/>
      <c r="AAB14" s="29"/>
      <c r="AAC14" s="29"/>
      <c r="AAD14" s="29"/>
      <c r="AAE14" s="29"/>
      <c r="AAF14" s="29"/>
      <c r="AAG14" s="29"/>
      <c r="AAH14" s="29"/>
      <c r="AAI14" s="29"/>
      <c r="AAJ14" s="29"/>
      <c r="AAK14" s="29"/>
      <c r="AAL14" s="29"/>
      <c r="AAM14" s="29"/>
      <c r="AAN14" s="29"/>
      <c r="AAO14" s="29"/>
      <c r="AAP14" s="29"/>
      <c r="AAQ14" s="29"/>
      <c r="AAR14" s="29"/>
      <c r="AAS14" s="29"/>
      <c r="AAT14" s="29"/>
      <c r="AAU14" s="29"/>
      <c r="AAV14" s="29"/>
      <c r="AAW14" s="29"/>
      <c r="AAX14" s="29"/>
      <c r="AAY14" s="29"/>
      <c r="AAZ14" s="29"/>
      <c r="ABA14" s="29"/>
      <c r="ABB14" s="29"/>
      <c r="ABC14" s="29"/>
      <c r="ABD14" s="29"/>
      <c r="ABE14" s="29"/>
      <c r="ABF14" s="29"/>
      <c r="ABG14" s="29"/>
      <c r="ABH14" s="29"/>
      <c r="ABI14" s="29"/>
      <c r="ABJ14" s="29"/>
      <c r="ABK14" s="29"/>
      <c r="ABL14" s="29"/>
      <c r="ABM14" s="29"/>
      <c r="ABN14" s="29"/>
      <c r="ABO14" s="29"/>
      <c r="ABP14" s="29"/>
      <c r="ABQ14" s="29"/>
      <c r="ABR14" s="29"/>
      <c r="ABS14" s="29"/>
      <c r="ABT14" s="29"/>
      <c r="ABU14" s="29"/>
      <c r="ABV14" s="29"/>
      <c r="ABW14" s="29"/>
      <c r="ABX14" s="29"/>
      <c r="ABY14" s="29"/>
      <c r="ABZ14" s="29"/>
      <c r="ACA14" s="29"/>
      <c r="ACB14" s="29"/>
      <c r="ACC14" s="29"/>
      <c r="ACD14" s="29"/>
      <c r="ACE14" s="29"/>
      <c r="ACF14" s="29"/>
      <c r="ACG14" s="29"/>
      <c r="ACH14" s="29"/>
      <c r="ACI14" s="29"/>
      <c r="ACJ14" s="29"/>
      <c r="ACK14" s="29"/>
      <c r="ACL14" s="29"/>
      <c r="ACM14" s="29"/>
      <c r="ACN14" s="29"/>
      <c r="ACO14" s="29"/>
      <c r="ACP14" s="29"/>
      <c r="ACQ14" s="29"/>
      <c r="ACR14" s="29"/>
      <c r="ACS14" s="29"/>
      <c r="ACT14" s="29"/>
      <c r="ACU14" s="29"/>
      <c r="ACV14" s="29"/>
      <c r="ACW14" s="29"/>
      <c r="ACX14" s="29"/>
      <c r="ACY14" s="29"/>
      <c r="ACZ14" s="29"/>
      <c r="ADA14" s="29"/>
      <c r="ADB14" s="29"/>
      <c r="ADC14" s="29"/>
      <c r="ADD14" s="29"/>
      <c r="ADE14" s="29"/>
      <c r="ADF14" s="29"/>
      <c r="ADG14" s="29"/>
      <c r="ADH14" s="29"/>
      <c r="ADI14" s="29"/>
      <c r="ADJ14" s="29"/>
      <c r="ADK14" s="29"/>
      <c r="ADL14" s="29"/>
      <c r="ADM14" s="29"/>
      <c r="ADN14" s="29"/>
      <c r="ADO14" s="29"/>
      <c r="ADP14" s="29"/>
      <c r="ADQ14" s="29"/>
      <c r="ADR14" s="29"/>
      <c r="ADS14" s="29"/>
      <c r="ADT14" s="29"/>
      <c r="ADU14" s="29"/>
      <c r="ADV14" s="29"/>
      <c r="ADW14" s="29"/>
      <c r="ADX14" s="29"/>
      <c r="ADY14" s="29"/>
      <c r="ADZ14" s="29"/>
      <c r="AEA14" s="29"/>
      <c r="AEB14" s="29"/>
      <c r="AEC14" s="29"/>
      <c r="AED14" s="29"/>
      <c r="AEE14" s="29"/>
      <c r="AEF14" s="29"/>
      <c r="AEG14" s="29"/>
      <c r="AEH14" s="29"/>
      <c r="AEI14" s="29"/>
      <c r="AEJ14" s="29"/>
      <c r="AEK14" s="29"/>
      <c r="AEL14" s="29"/>
      <c r="AEM14" s="29"/>
      <c r="AEN14" s="29"/>
      <c r="AEO14" s="29"/>
      <c r="AEP14" s="29"/>
      <c r="AEQ14" s="29"/>
      <c r="AER14" s="29"/>
      <c r="AES14" s="29"/>
      <c r="AET14" s="29"/>
      <c r="AEU14" s="29"/>
      <c r="AEV14" s="29"/>
      <c r="AEW14" s="29"/>
      <c r="AEX14" s="29"/>
      <c r="AEY14" s="29"/>
      <c r="AEZ14" s="29"/>
      <c r="AFA14" s="29"/>
      <c r="AFB14" s="29"/>
      <c r="AFC14" s="29"/>
      <c r="AFD14" s="29"/>
      <c r="AFE14" s="29"/>
      <c r="AFF14" s="29"/>
      <c r="AFG14" s="29"/>
      <c r="AFH14" s="29"/>
      <c r="AFI14" s="29"/>
      <c r="AFJ14" s="29"/>
      <c r="AFK14" s="29"/>
      <c r="AFL14" s="29"/>
      <c r="AFM14" s="29"/>
      <c r="AFN14" s="29"/>
      <c r="AFO14" s="29"/>
      <c r="AFP14" s="29"/>
      <c r="AFQ14" s="29"/>
      <c r="AFR14" s="29"/>
      <c r="AFS14" s="29"/>
      <c r="AFT14" s="29"/>
      <c r="AFU14" s="29"/>
      <c r="AFV14" s="29"/>
      <c r="AFW14" s="29"/>
      <c r="AFX14" s="29"/>
      <c r="AFY14" s="29"/>
      <c r="AFZ14" s="29"/>
      <c r="AGA14" s="29"/>
      <c r="AGB14" s="29"/>
      <c r="AGC14" s="29"/>
      <c r="AGD14" s="29"/>
      <c r="AGE14" s="29"/>
      <c r="AGF14" s="29"/>
      <c r="AGG14" s="29"/>
      <c r="AGH14" s="29"/>
      <c r="AGI14" s="29"/>
      <c r="AGJ14" s="29"/>
      <c r="AGK14" s="29"/>
      <c r="AGL14" s="29"/>
      <c r="AGM14" s="29"/>
      <c r="AGN14" s="29"/>
      <c r="AGO14" s="29"/>
      <c r="AGP14" s="29"/>
      <c r="AGQ14" s="29"/>
      <c r="AGR14" s="29"/>
      <c r="AGS14" s="29"/>
      <c r="AGT14" s="29"/>
      <c r="AGU14" s="29"/>
      <c r="AGV14" s="29"/>
      <c r="AGW14" s="29"/>
      <c r="AGX14" s="29"/>
      <c r="AGY14" s="29"/>
      <c r="AGZ14" s="29"/>
      <c r="AHA14" s="29"/>
      <c r="AHB14" s="29"/>
      <c r="AHC14" s="29"/>
      <c r="AHD14" s="29"/>
      <c r="AHE14" s="29"/>
      <c r="AHF14" s="29"/>
      <c r="AHG14" s="29"/>
      <c r="AHH14" s="29"/>
      <c r="AHI14" s="29"/>
      <c r="AHJ14" s="29"/>
      <c r="AHK14" s="29"/>
      <c r="AHL14" s="29"/>
      <c r="AHM14" s="29"/>
      <c r="AHN14" s="29"/>
      <c r="AHO14" s="29"/>
      <c r="AHP14" s="29"/>
      <c r="AHQ14" s="29"/>
      <c r="AHR14" s="29"/>
      <c r="AHS14" s="29"/>
      <c r="AHT14" s="29"/>
      <c r="AHU14" s="29"/>
      <c r="AHV14" s="29"/>
      <c r="AHW14" s="29"/>
      <c r="AHX14" s="29"/>
      <c r="AHY14" s="29"/>
      <c r="AHZ14" s="29"/>
      <c r="AIA14" s="29"/>
      <c r="AIB14" s="29"/>
      <c r="AIC14" s="29"/>
      <c r="AID14" s="29"/>
      <c r="AIE14" s="29"/>
      <c r="AIF14" s="29"/>
      <c r="AIG14" s="29"/>
      <c r="AIH14" s="29"/>
      <c r="AII14" s="29"/>
      <c r="AIJ14" s="29"/>
      <c r="AIK14" s="29"/>
      <c r="AIL14" s="29"/>
      <c r="AIM14" s="29"/>
      <c r="AIN14" s="29"/>
      <c r="AIO14" s="29"/>
      <c r="AIP14" s="29"/>
      <c r="AIQ14" s="29"/>
      <c r="AIR14" s="29"/>
      <c r="AIS14" s="29"/>
      <c r="AIT14" s="29"/>
      <c r="AIU14" s="29"/>
      <c r="AIV14" s="29"/>
      <c r="AIW14" s="29"/>
      <c r="AIX14" s="29"/>
      <c r="AIY14" s="29"/>
      <c r="AIZ14" s="29"/>
      <c r="AJA14" s="29"/>
      <c r="AJB14" s="29"/>
      <c r="AJC14" s="29"/>
      <c r="AJD14" s="29"/>
      <c r="AJE14" s="29"/>
      <c r="AJF14" s="29"/>
      <c r="AJG14" s="29"/>
      <c r="AJH14" s="29"/>
      <c r="AJI14" s="29"/>
      <c r="AJJ14" s="29"/>
      <c r="AJK14" s="29"/>
      <c r="AJL14" s="29"/>
      <c r="AJM14" s="29"/>
      <c r="AJN14" s="29"/>
      <c r="AJO14" s="29"/>
      <c r="AJP14" s="29"/>
      <c r="AJQ14" s="29"/>
      <c r="AJR14" s="29"/>
      <c r="AJS14" s="29"/>
      <c r="AJT14" s="29"/>
      <c r="AJU14" s="29"/>
      <c r="AJV14" s="29"/>
      <c r="AJW14" s="29"/>
      <c r="AJX14" s="29"/>
      <c r="AJY14" s="29"/>
      <c r="AJZ14" s="29"/>
      <c r="AKA14" s="29"/>
      <c r="AKB14" s="29"/>
      <c r="AKC14" s="29"/>
      <c r="AKD14" s="29"/>
      <c r="AKE14" s="29"/>
      <c r="AKF14" s="29"/>
      <c r="AKG14" s="29"/>
      <c r="AKH14" s="29"/>
      <c r="AKI14" s="29"/>
      <c r="AKJ14" s="29"/>
      <c r="AKK14" s="29"/>
      <c r="AKL14" s="29"/>
      <c r="AKM14" s="29"/>
      <c r="AKN14" s="29"/>
      <c r="AKO14" s="29"/>
      <c r="AKP14" s="29"/>
      <c r="AKQ14" s="29"/>
      <c r="AKR14" s="29"/>
      <c r="AKS14" s="29"/>
      <c r="AKT14" s="29"/>
      <c r="AKU14" s="29"/>
      <c r="AKV14" s="29"/>
      <c r="AKW14" s="29"/>
      <c r="AKX14" s="29"/>
      <c r="AKY14" s="29"/>
      <c r="AKZ14" s="29"/>
      <c r="ALA14" s="29"/>
      <c r="ALB14" s="29"/>
      <c r="ALC14" s="29"/>
      <c r="ALD14" s="29"/>
      <c r="ALE14" s="29"/>
      <c r="ALF14" s="29"/>
      <c r="ALG14" s="29"/>
      <c r="ALH14" s="29"/>
      <c r="ALI14" s="29"/>
      <c r="ALJ14" s="29"/>
      <c r="ALK14" s="29"/>
      <c r="ALL14" s="29"/>
      <c r="ALM14" s="29"/>
      <c r="ALN14" s="29"/>
      <c r="ALO14" s="29"/>
      <c r="ALP14" s="29"/>
      <c r="ALQ14" s="29"/>
      <c r="ALR14" s="29"/>
      <c r="ALS14" s="29"/>
      <c r="ALT14" s="29"/>
      <c r="ALU14" s="29"/>
      <c r="ALV14" s="29"/>
      <c r="ALW14" s="29"/>
      <c r="ALX14" s="29"/>
      <c r="ALY14" s="29"/>
      <c r="ALZ14" s="29"/>
      <c r="AMA14" s="29"/>
      <c r="AMB14" s="29"/>
      <c r="AMC14" s="29"/>
      <c r="AMD14" s="29"/>
      <c r="AME14" s="29"/>
      <c r="AMF14" s="29"/>
      <c r="AMG14" s="29"/>
      <c r="AMH14" s="29"/>
      <c r="AMI14" s="29"/>
      <c r="AMJ14" s="29"/>
      <c r="AMK14" s="29"/>
      <c r="AML14" s="29"/>
      <c r="AMM14" s="29"/>
      <c r="AMN14" s="29"/>
      <c r="AMO14" s="29"/>
      <c r="AMP14" s="29"/>
      <c r="AMQ14" s="29"/>
      <c r="AMR14" s="29"/>
      <c r="AMS14" s="29"/>
      <c r="AMT14" s="29"/>
      <c r="AMU14" s="29"/>
      <c r="AMV14" s="29"/>
      <c r="AMW14" s="29"/>
      <c r="AMX14" s="29"/>
      <c r="AMY14" s="29"/>
      <c r="AMZ14" s="29"/>
      <c r="ANA14" s="29"/>
      <c r="ANB14" s="29"/>
      <c r="ANC14" s="29"/>
      <c r="AND14" s="29"/>
      <c r="ANE14" s="29"/>
      <c r="ANF14" s="29"/>
      <c r="ANG14" s="29"/>
      <c r="ANH14" s="29"/>
      <c r="ANI14" s="29"/>
      <c r="ANJ14" s="29"/>
      <c r="ANK14" s="29"/>
      <c r="ANL14" s="29"/>
      <c r="ANM14" s="29"/>
      <c r="ANN14" s="29"/>
      <c r="ANO14" s="29"/>
      <c r="ANP14" s="29"/>
      <c r="ANQ14" s="29"/>
      <c r="ANR14" s="29"/>
      <c r="ANS14" s="29"/>
      <c r="ANT14" s="29"/>
      <c r="ANU14" s="29"/>
      <c r="ANV14" s="29"/>
      <c r="ANW14" s="29"/>
      <c r="ANX14" s="29"/>
      <c r="ANY14" s="29"/>
      <c r="ANZ14" s="29"/>
      <c r="AOA14" s="29"/>
      <c r="AOB14" s="29"/>
      <c r="AOC14" s="29"/>
      <c r="AOD14" s="29"/>
      <c r="AOE14" s="29"/>
      <c r="AOF14" s="29"/>
      <c r="AOG14" s="29"/>
      <c r="AOH14" s="29"/>
      <c r="AOI14" s="29"/>
      <c r="AOJ14" s="29"/>
      <c r="AOK14" s="29"/>
      <c r="AOL14" s="29"/>
      <c r="AOM14" s="29"/>
      <c r="AON14" s="29"/>
      <c r="AOO14" s="29"/>
      <c r="AOP14" s="29"/>
      <c r="AOQ14" s="29"/>
      <c r="AOR14" s="29"/>
      <c r="AOS14" s="29"/>
      <c r="AOT14" s="29"/>
      <c r="AOU14" s="29"/>
      <c r="AOV14" s="29"/>
      <c r="AOW14" s="29"/>
      <c r="AOX14" s="29"/>
      <c r="AOY14" s="29"/>
      <c r="AOZ14" s="29"/>
      <c r="APA14" s="29"/>
      <c r="APB14" s="29"/>
      <c r="APC14" s="29"/>
      <c r="APD14" s="29"/>
      <c r="APE14" s="29"/>
      <c r="APF14" s="29"/>
      <c r="APG14" s="29"/>
      <c r="APH14" s="29"/>
      <c r="API14" s="29"/>
      <c r="APJ14" s="29"/>
      <c r="APK14" s="29"/>
      <c r="APL14" s="29"/>
      <c r="APM14" s="29"/>
      <c r="APN14" s="29"/>
      <c r="APO14" s="29"/>
      <c r="APP14" s="29"/>
      <c r="APQ14" s="29"/>
      <c r="APR14" s="29"/>
      <c r="APS14" s="29"/>
      <c r="APT14" s="29"/>
      <c r="APU14" s="29"/>
      <c r="APV14" s="29"/>
      <c r="APW14" s="29"/>
      <c r="APX14" s="29"/>
      <c r="APY14" s="29"/>
      <c r="APZ14" s="29"/>
      <c r="AQA14" s="29"/>
      <c r="AQB14" s="29"/>
      <c r="AQC14" s="29"/>
      <c r="AQD14" s="29"/>
      <c r="AQE14" s="29"/>
      <c r="AQF14" s="29"/>
      <c r="AQG14" s="29"/>
      <c r="AQH14" s="29"/>
      <c r="AQI14" s="29"/>
      <c r="AQJ14" s="29"/>
      <c r="AQK14" s="29"/>
      <c r="AQL14" s="29"/>
      <c r="AQM14" s="29"/>
      <c r="AQN14" s="29"/>
      <c r="AQO14" s="29"/>
      <c r="AQP14" s="29"/>
      <c r="AQQ14" s="29"/>
      <c r="AQR14" s="29"/>
      <c r="AQS14" s="29"/>
      <c r="AQT14" s="29"/>
      <c r="AQU14" s="29"/>
      <c r="AQV14" s="29"/>
      <c r="AQW14" s="29"/>
      <c r="AQX14" s="29"/>
      <c r="AQY14" s="29"/>
      <c r="AQZ14" s="29"/>
      <c r="ARA14" s="29"/>
      <c r="ARB14" s="29"/>
      <c r="ARC14" s="29"/>
      <c r="ARD14" s="29"/>
      <c r="ARE14" s="29"/>
      <c r="ARF14" s="29"/>
      <c r="ARG14" s="29"/>
      <c r="ARH14" s="29"/>
      <c r="ARI14" s="29"/>
      <c r="ARJ14" s="29"/>
      <c r="ARK14" s="29"/>
      <c r="ARL14" s="29"/>
      <c r="ARM14" s="29"/>
      <c r="ARN14" s="29"/>
      <c r="ARO14" s="29"/>
      <c r="ARP14" s="29"/>
      <c r="ARQ14" s="29"/>
      <c r="ARR14" s="29"/>
      <c r="ARS14" s="29"/>
      <c r="ART14" s="29"/>
      <c r="ARU14" s="29"/>
      <c r="ARV14" s="29"/>
      <c r="ARW14" s="29"/>
      <c r="ARX14" s="29"/>
      <c r="ARY14" s="29"/>
      <c r="ARZ14" s="29"/>
      <c r="ASA14" s="29"/>
      <c r="ASB14" s="29"/>
      <c r="ASC14" s="29"/>
      <c r="ASD14" s="29"/>
      <c r="ASE14" s="29"/>
      <c r="ASF14" s="29"/>
      <c r="ASG14" s="29"/>
      <c r="ASH14" s="29"/>
      <c r="ASI14" s="29"/>
      <c r="ASJ14" s="29"/>
      <c r="ASK14" s="29"/>
      <c r="ASL14" s="29"/>
      <c r="ASM14" s="29"/>
      <c r="ASN14" s="29"/>
      <c r="ASO14" s="29"/>
      <c r="ASP14" s="29"/>
      <c r="ASQ14" s="29"/>
      <c r="ASR14" s="29"/>
      <c r="ASS14" s="29"/>
      <c r="AST14" s="29"/>
      <c r="ASU14" s="29"/>
      <c r="ASV14" s="29"/>
      <c r="ASW14" s="29"/>
      <c r="ASX14" s="29"/>
      <c r="ASY14" s="29"/>
      <c r="ASZ14" s="29"/>
      <c r="ATA14" s="29"/>
      <c r="ATB14" s="29"/>
      <c r="ATC14" s="29"/>
      <c r="ATD14" s="29"/>
      <c r="ATE14" s="29"/>
      <c r="ATF14" s="29"/>
      <c r="ATG14" s="29"/>
      <c r="ATH14" s="29"/>
      <c r="ATI14" s="29"/>
      <c r="ATJ14" s="29"/>
      <c r="ATK14" s="29"/>
      <c r="ATL14" s="29"/>
      <c r="ATM14" s="29"/>
      <c r="ATN14" s="29"/>
      <c r="ATO14" s="29"/>
      <c r="ATP14" s="29"/>
      <c r="ATQ14" s="29"/>
      <c r="ATR14" s="29"/>
      <c r="ATS14" s="29"/>
      <c r="ATT14" s="29"/>
      <c r="ATU14" s="29"/>
      <c r="ATV14" s="29"/>
      <c r="ATW14" s="29"/>
      <c r="ATX14" s="29"/>
      <c r="ATY14" s="29"/>
      <c r="ATZ14" s="29"/>
      <c r="AUA14" s="29"/>
      <c r="AUB14" s="29"/>
      <c r="AUC14" s="29"/>
      <c r="AUD14" s="29"/>
      <c r="AUE14" s="29"/>
      <c r="AUF14" s="29"/>
      <c r="AUG14" s="29"/>
      <c r="AUH14" s="29"/>
      <c r="AUI14" s="29"/>
      <c r="AUJ14" s="29"/>
      <c r="AUK14" s="29"/>
      <c r="AUL14" s="29"/>
      <c r="AUM14" s="29"/>
      <c r="AUN14" s="29"/>
      <c r="AUO14" s="29"/>
      <c r="AUP14" s="29"/>
      <c r="AUQ14" s="29"/>
      <c r="AUR14" s="29"/>
      <c r="AUS14" s="29"/>
      <c r="AUT14" s="29"/>
      <c r="AUU14" s="29"/>
      <c r="AUV14" s="29"/>
      <c r="AUW14" s="29"/>
      <c r="AUX14" s="29"/>
      <c r="AUY14" s="29"/>
      <c r="AUZ14" s="29"/>
      <c r="AVA14" s="29"/>
      <c r="AVB14" s="29"/>
      <c r="AVC14" s="29"/>
      <c r="AVD14" s="29"/>
      <c r="AVE14" s="29"/>
      <c r="AVF14" s="29"/>
      <c r="AVG14" s="29"/>
      <c r="AVH14" s="29"/>
      <c r="AVI14" s="29"/>
      <c r="AVJ14" s="29"/>
      <c r="AVK14" s="29"/>
      <c r="AVL14" s="29"/>
      <c r="AVM14" s="29"/>
      <c r="AVN14" s="29"/>
      <c r="AVO14" s="29"/>
      <c r="AVP14" s="29"/>
      <c r="AVQ14" s="29"/>
      <c r="AVR14" s="29"/>
      <c r="AVS14" s="29"/>
      <c r="AVT14" s="29"/>
      <c r="AVU14" s="29"/>
      <c r="AVV14" s="29"/>
      <c r="AVW14" s="29"/>
      <c r="AVX14" s="29"/>
      <c r="AVY14" s="29"/>
      <c r="AVZ14" s="29"/>
      <c r="AWA14" s="29"/>
      <c r="AWB14" s="29"/>
      <c r="AWC14" s="29"/>
      <c r="AWD14" s="29"/>
      <c r="AWE14" s="29"/>
      <c r="AWF14" s="29"/>
      <c r="AWG14" s="29"/>
      <c r="AWH14" s="29"/>
      <c r="AWI14" s="29"/>
      <c r="AWJ14" s="29"/>
      <c r="AWK14" s="29"/>
      <c r="AWL14" s="29"/>
      <c r="AWM14" s="29"/>
      <c r="AWN14" s="29"/>
      <c r="AWO14" s="29"/>
      <c r="AWP14" s="29"/>
      <c r="AWQ14" s="29"/>
      <c r="AWR14" s="29"/>
      <c r="AWS14" s="29"/>
      <c r="AWT14" s="29"/>
      <c r="AWU14" s="29"/>
      <c r="AWV14" s="29"/>
      <c r="AWW14" s="29"/>
      <c r="AWX14" s="29"/>
      <c r="AWY14" s="29"/>
      <c r="AWZ14" s="29"/>
      <c r="AXA14" s="29"/>
      <c r="AXB14" s="29"/>
      <c r="AXC14" s="29"/>
      <c r="AXD14" s="29"/>
      <c r="AXE14" s="29"/>
      <c r="AXF14" s="29"/>
      <c r="AXG14" s="29"/>
      <c r="AXH14" s="29"/>
      <c r="AXI14" s="29"/>
      <c r="AXJ14" s="29"/>
      <c r="AXK14" s="29"/>
      <c r="AXL14" s="29"/>
      <c r="AXM14" s="29"/>
      <c r="AXN14" s="29"/>
      <c r="AXO14" s="29"/>
      <c r="AXP14" s="29"/>
      <c r="AXQ14" s="29"/>
      <c r="AXR14" s="29"/>
      <c r="AXS14" s="29"/>
      <c r="AXT14" s="29"/>
      <c r="AXU14" s="29"/>
      <c r="AXV14" s="29"/>
      <c r="AXW14" s="29"/>
      <c r="AXX14" s="29"/>
      <c r="AXY14" s="29"/>
      <c r="AXZ14" s="29"/>
      <c r="AYA14" s="29"/>
      <c r="AYB14" s="29"/>
      <c r="AYC14" s="29"/>
      <c r="AYD14" s="29"/>
      <c r="AYE14" s="29"/>
      <c r="AYF14" s="29"/>
      <c r="AYG14" s="29"/>
      <c r="AYH14" s="29"/>
      <c r="AYI14" s="29"/>
      <c r="AYJ14" s="29"/>
      <c r="AYK14" s="29"/>
      <c r="AYL14" s="29"/>
      <c r="AYM14" s="29"/>
      <c r="AYN14" s="29"/>
      <c r="AYO14" s="29"/>
      <c r="AYP14" s="29"/>
      <c r="AYQ14" s="29"/>
      <c r="AYR14" s="29"/>
      <c r="AYS14" s="29"/>
      <c r="AYT14" s="29"/>
      <c r="AYU14" s="29"/>
      <c r="AYV14" s="29"/>
      <c r="AYW14" s="29"/>
      <c r="AYX14" s="29"/>
      <c r="AYY14" s="29"/>
      <c r="AYZ14" s="29"/>
      <c r="AZA14" s="29"/>
      <c r="AZB14" s="29"/>
      <c r="AZC14" s="29"/>
      <c r="AZD14" s="29"/>
      <c r="AZE14" s="29"/>
      <c r="AZF14" s="29"/>
      <c r="AZG14" s="29"/>
      <c r="AZH14" s="29"/>
      <c r="AZI14" s="29"/>
      <c r="AZJ14" s="29"/>
      <c r="AZK14" s="29"/>
      <c r="AZL14" s="29"/>
      <c r="AZM14" s="29"/>
      <c r="AZN14" s="29"/>
      <c r="AZO14" s="29"/>
      <c r="AZP14" s="29"/>
      <c r="AZQ14" s="29"/>
      <c r="AZR14" s="29"/>
      <c r="AZS14" s="29"/>
      <c r="AZT14" s="29"/>
      <c r="AZU14" s="29"/>
      <c r="AZV14" s="29"/>
      <c r="AZW14" s="29"/>
      <c r="AZX14" s="29"/>
      <c r="AZY14" s="29"/>
      <c r="AZZ14" s="29"/>
      <c r="BAA14" s="29"/>
      <c r="BAB14" s="29"/>
      <c r="BAC14" s="29"/>
      <c r="BAD14" s="29"/>
      <c r="BAE14" s="29"/>
      <c r="BAF14" s="29"/>
      <c r="BAG14" s="29"/>
    </row>
    <row r="15" spans="1:1385" s="30" customFormat="1" ht="14" x14ac:dyDescent="0.2">
      <c r="A15" s="30" t="s">
        <v>5191</v>
      </c>
      <c r="B15" s="67">
        <v>334</v>
      </c>
      <c r="C15" s="44" t="s">
        <v>4836</v>
      </c>
      <c r="D15" s="40">
        <v>45603957</v>
      </c>
      <c r="E15" s="44">
        <v>4256057</v>
      </c>
      <c r="F15" s="31" t="s">
        <v>757</v>
      </c>
      <c r="G15" s="30" t="s">
        <v>2273</v>
      </c>
      <c r="H15" s="94">
        <v>41340</v>
      </c>
      <c r="I15" s="40" t="s">
        <v>480</v>
      </c>
      <c r="J15" s="40" t="s">
        <v>563</v>
      </c>
      <c r="K15" s="42">
        <v>1</v>
      </c>
      <c r="L15" s="42">
        <v>0</v>
      </c>
      <c r="M15" s="42">
        <f t="shared" si="9"/>
        <v>1</v>
      </c>
      <c r="N15" s="30" t="s">
        <v>1583</v>
      </c>
      <c r="O15" s="56" t="s">
        <v>807</v>
      </c>
      <c r="P15" s="30">
        <v>2</v>
      </c>
      <c r="Q15" s="44">
        <v>4</v>
      </c>
      <c r="R15" s="30" t="s">
        <v>1584</v>
      </c>
      <c r="S15" s="74" t="s">
        <v>453</v>
      </c>
      <c r="T15" s="72" t="s">
        <v>453</v>
      </c>
      <c r="U15" s="72" t="s">
        <v>453</v>
      </c>
      <c r="V15" s="47" t="s">
        <v>453</v>
      </c>
      <c r="W15" s="72" t="s">
        <v>453</v>
      </c>
      <c r="X15" s="32" t="s">
        <v>563</v>
      </c>
      <c r="Y15" s="30" t="s">
        <v>817</v>
      </c>
      <c r="Z15" s="31" t="s">
        <v>1585</v>
      </c>
      <c r="AA15" s="56" t="s">
        <v>807</v>
      </c>
      <c r="AB15" s="45">
        <v>41827</v>
      </c>
      <c r="AC15" s="80" t="s">
        <v>804</v>
      </c>
      <c r="AD15" s="99">
        <v>42305</v>
      </c>
      <c r="AE15" s="61">
        <f t="shared" si="12"/>
        <v>15.715068493150685</v>
      </c>
      <c r="AF15" s="61" t="s">
        <v>638</v>
      </c>
      <c r="AG15" s="61">
        <v>4</v>
      </c>
      <c r="AH15" s="47" t="s">
        <v>638</v>
      </c>
      <c r="AI15" s="61">
        <v>4</v>
      </c>
      <c r="AJ15" s="32" t="s">
        <v>639</v>
      </c>
      <c r="AK15" s="68">
        <v>5</v>
      </c>
      <c r="AL15" s="61"/>
      <c r="AM15" s="61"/>
      <c r="AN15" s="61"/>
      <c r="AO15" s="61"/>
      <c r="AP15" s="61"/>
      <c r="AQ15" s="61"/>
      <c r="AR15" s="61"/>
      <c r="AS15" s="61"/>
      <c r="AT15" s="61"/>
      <c r="AU15" s="61"/>
      <c r="AV15" s="61"/>
      <c r="AW15" s="61"/>
      <c r="AX15" s="61"/>
      <c r="AY15" s="61"/>
      <c r="AZ15" s="61"/>
      <c r="BA15" s="61"/>
      <c r="BB15" s="86" t="s">
        <v>3231</v>
      </c>
      <c r="BC15" s="88" t="s">
        <v>639</v>
      </c>
      <c r="BD15" s="103">
        <v>5</v>
      </c>
      <c r="BE15" s="44">
        <v>2</v>
      </c>
      <c r="BF15" s="30" t="s">
        <v>933</v>
      </c>
      <c r="BG15" s="42">
        <v>1</v>
      </c>
      <c r="BH15" s="42" t="s">
        <v>453</v>
      </c>
      <c r="BI15" s="43" t="s">
        <v>804</v>
      </c>
      <c r="BJ15" s="70" t="s">
        <v>1586</v>
      </c>
      <c r="BK15" s="48" t="s">
        <v>453</v>
      </c>
      <c r="BL15" s="48" t="s">
        <v>453</v>
      </c>
      <c r="BM15" s="48" t="s">
        <v>453</v>
      </c>
      <c r="BN15" s="70" t="s">
        <v>1964</v>
      </c>
      <c r="BO15" s="70" t="s">
        <v>1587</v>
      </c>
      <c r="BP15" s="30" t="s">
        <v>453</v>
      </c>
      <c r="BQ15" s="30" t="s">
        <v>453</v>
      </c>
      <c r="BR15" s="30" t="s">
        <v>453</v>
      </c>
      <c r="BS15" s="30" t="s">
        <v>3234</v>
      </c>
      <c r="BT15" s="30" t="s">
        <v>3232</v>
      </c>
      <c r="BU15" s="30" t="s">
        <v>453</v>
      </c>
      <c r="BV15" s="30" t="s">
        <v>1099</v>
      </c>
      <c r="BW15" s="30" t="s">
        <v>1588</v>
      </c>
      <c r="BX15" s="30" t="s">
        <v>3235</v>
      </c>
      <c r="BY15" s="30" t="s">
        <v>453</v>
      </c>
      <c r="BZ15" s="30" t="s">
        <v>453</v>
      </c>
      <c r="CA15" s="30" t="s">
        <v>453</v>
      </c>
      <c r="CB15" s="30" t="s">
        <v>453</v>
      </c>
      <c r="CC15" s="30" t="s">
        <v>1771</v>
      </c>
      <c r="CD15" s="29"/>
      <c r="CE15" s="29"/>
      <c r="CF15" s="29"/>
      <c r="CG15" s="29"/>
      <c r="CH15" s="29"/>
      <c r="CI15" s="29"/>
      <c r="CJ15" s="29"/>
      <c r="CK15" s="29"/>
      <c r="CL15" s="29"/>
      <c r="CM15" s="29"/>
      <c r="CN15" s="29"/>
      <c r="CO15" s="29"/>
      <c r="CP15" s="29"/>
      <c r="CQ15" s="29"/>
      <c r="CR15" s="29"/>
      <c r="CS15" s="29"/>
      <c r="CT15" s="29"/>
      <c r="CU15" s="29"/>
      <c r="CV15" s="29"/>
      <c r="CW15" s="29"/>
      <c r="CX15" s="29"/>
      <c r="CY15" s="29"/>
      <c r="CZ15" s="29"/>
      <c r="DA15" s="29"/>
      <c r="DB15" s="29"/>
      <c r="DC15" s="29"/>
      <c r="DD15" s="29"/>
      <c r="DE15" s="29"/>
      <c r="DF15" s="29"/>
      <c r="DG15" s="29"/>
      <c r="DH15" s="29"/>
      <c r="DI15" s="29"/>
      <c r="DJ15" s="29"/>
      <c r="DK15" s="29"/>
      <c r="DL15" s="29"/>
      <c r="DM15" s="29"/>
      <c r="DN15" s="29"/>
      <c r="DO15" s="29"/>
      <c r="DP15" s="29"/>
      <c r="DQ15" s="29"/>
      <c r="DR15" s="29"/>
      <c r="DS15" s="29"/>
      <c r="DT15" s="29"/>
      <c r="DU15" s="29"/>
      <c r="DV15" s="29"/>
      <c r="DW15" s="29"/>
      <c r="DX15" s="29"/>
      <c r="DY15" s="29"/>
      <c r="DZ15" s="29"/>
      <c r="EA15" s="29"/>
      <c r="EB15" s="29"/>
      <c r="EC15" s="29"/>
      <c r="ED15" s="29"/>
      <c r="EE15" s="29"/>
      <c r="EF15" s="29"/>
      <c r="EG15" s="29"/>
      <c r="EH15" s="29"/>
      <c r="EI15" s="29"/>
      <c r="EJ15" s="29"/>
      <c r="EK15" s="29"/>
      <c r="EL15" s="29"/>
      <c r="EM15" s="29"/>
      <c r="EN15" s="29"/>
      <c r="EO15" s="29"/>
      <c r="EP15" s="29"/>
      <c r="EQ15" s="29"/>
      <c r="ER15" s="29"/>
      <c r="ES15" s="29"/>
      <c r="ET15" s="29"/>
      <c r="EU15" s="29"/>
      <c r="EV15" s="29"/>
      <c r="EW15" s="29"/>
      <c r="EX15" s="29"/>
      <c r="EY15" s="29"/>
      <c r="EZ15" s="29"/>
      <c r="FA15" s="29"/>
      <c r="FB15" s="29"/>
      <c r="FC15" s="29"/>
      <c r="FD15" s="29"/>
      <c r="FE15" s="29"/>
      <c r="FF15" s="29"/>
      <c r="FG15" s="29"/>
      <c r="FH15" s="29"/>
      <c r="FI15" s="29"/>
      <c r="FJ15" s="29"/>
      <c r="FK15" s="29"/>
      <c r="FL15" s="29"/>
      <c r="FM15" s="29"/>
      <c r="FN15" s="29"/>
      <c r="FO15" s="29"/>
      <c r="FP15" s="29"/>
      <c r="FQ15" s="29"/>
      <c r="FR15" s="29"/>
      <c r="FS15" s="29"/>
      <c r="FT15" s="29"/>
      <c r="FU15" s="29"/>
      <c r="FV15" s="29"/>
      <c r="FW15" s="29"/>
      <c r="FX15" s="29"/>
      <c r="FY15" s="29"/>
      <c r="FZ15" s="29"/>
      <c r="GA15" s="29"/>
      <c r="GB15" s="29"/>
      <c r="GC15" s="29"/>
      <c r="GD15" s="29"/>
      <c r="GE15" s="29"/>
      <c r="GF15" s="29"/>
      <c r="GG15" s="29"/>
      <c r="GH15" s="29"/>
      <c r="GI15" s="29"/>
      <c r="GJ15" s="29"/>
      <c r="GK15" s="29"/>
      <c r="GL15" s="29"/>
      <c r="GM15" s="29"/>
      <c r="GN15" s="29"/>
      <c r="GO15" s="29"/>
      <c r="GP15" s="29"/>
      <c r="GQ15" s="29"/>
      <c r="GR15" s="29"/>
      <c r="GS15" s="29"/>
      <c r="GT15" s="29"/>
      <c r="GU15" s="29"/>
      <c r="GV15" s="29"/>
      <c r="GW15" s="29"/>
      <c r="GX15" s="29"/>
      <c r="GY15" s="29"/>
      <c r="GZ15" s="29"/>
      <c r="HA15" s="29"/>
      <c r="HB15" s="29"/>
      <c r="HC15" s="29"/>
      <c r="HD15" s="29"/>
      <c r="HE15" s="29"/>
      <c r="HF15" s="29"/>
      <c r="HG15" s="29"/>
      <c r="HH15" s="29"/>
      <c r="HI15" s="29"/>
      <c r="HJ15" s="29"/>
      <c r="HK15" s="29"/>
      <c r="HL15" s="29"/>
      <c r="HM15" s="29"/>
      <c r="HN15" s="29"/>
      <c r="HO15" s="29"/>
      <c r="HP15" s="29"/>
      <c r="HQ15" s="29"/>
      <c r="HR15" s="29"/>
      <c r="HS15" s="29"/>
      <c r="HT15" s="29"/>
      <c r="HU15" s="29"/>
      <c r="HV15" s="29"/>
      <c r="HW15" s="29"/>
      <c r="HX15" s="29"/>
      <c r="HY15" s="29"/>
      <c r="HZ15" s="29"/>
      <c r="IA15" s="29"/>
      <c r="IB15" s="29"/>
      <c r="IC15" s="29"/>
      <c r="ID15" s="29"/>
      <c r="IE15" s="29"/>
      <c r="IF15" s="29"/>
      <c r="IG15" s="29"/>
      <c r="IH15" s="29"/>
      <c r="II15" s="29"/>
      <c r="IJ15" s="29"/>
      <c r="IK15" s="29"/>
      <c r="IL15" s="29"/>
      <c r="IM15" s="29"/>
      <c r="IN15" s="29"/>
      <c r="IO15" s="29"/>
      <c r="IP15" s="29"/>
      <c r="IQ15" s="29"/>
      <c r="IR15" s="29"/>
      <c r="IS15" s="29"/>
      <c r="IT15" s="29"/>
      <c r="IU15" s="29"/>
      <c r="IV15" s="29"/>
      <c r="IW15" s="29"/>
      <c r="IX15" s="29"/>
      <c r="IY15" s="29"/>
      <c r="IZ15" s="29"/>
      <c r="JA15" s="29"/>
      <c r="JB15" s="29"/>
      <c r="JC15" s="29"/>
      <c r="JD15" s="29"/>
      <c r="JE15" s="29"/>
      <c r="JF15" s="29"/>
      <c r="JG15" s="29"/>
      <c r="JH15" s="29"/>
      <c r="JI15" s="29"/>
      <c r="JJ15" s="29"/>
      <c r="JK15" s="29"/>
      <c r="JL15" s="29"/>
      <c r="JM15" s="29"/>
      <c r="JN15" s="29"/>
      <c r="JO15" s="29"/>
      <c r="JP15" s="29"/>
      <c r="JQ15" s="29"/>
      <c r="JR15" s="29"/>
      <c r="JS15" s="29"/>
      <c r="JT15" s="29"/>
      <c r="JU15" s="29"/>
      <c r="JV15" s="29"/>
      <c r="JW15" s="29"/>
      <c r="JX15" s="29"/>
      <c r="JY15" s="29"/>
      <c r="JZ15" s="29"/>
      <c r="KA15" s="29"/>
      <c r="KB15" s="29"/>
      <c r="KC15" s="29"/>
      <c r="KD15" s="29"/>
      <c r="KE15" s="29"/>
      <c r="KF15" s="29"/>
      <c r="KG15" s="29"/>
      <c r="KH15" s="29"/>
      <c r="KI15" s="29"/>
      <c r="KJ15" s="29"/>
      <c r="KK15" s="29"/>
      <c r="KL15" s="29"/>
      <c r="KM15" s="29"/>
      <c r="KN15" s="29"/>
      <c r="KO15" s="29"/>
      <c r="KP15" s="29"/>
      <c r="KQ15" s="29"/>
      <c r="KR15" s="29"/>
      <c r="KS15" s="29"/>
      <c r="KT15" s="29"/>
      <c r="KU15" s="29"/>
      <c r="KV15" s="29"/>
      <c r="KW15" s="29"/>
      <c r="KX15" s="29"/>
      <c r="KY15" s="29"/>
      <c r="KZ15" s="29"/>
      <c r="LA15" s="29"/>
      <c r="LB15" s="29"/>
      <c r="LC15" s="29"/>
      <c r="LD15" s="29"/>
      <c r="LE15" s="29"/>
      <c r="LF15" s="29"/>
      <c r="LG15" s="29"/>
      <c r="LH15" s="29"/>
      <c r="LI15" s="29"/>
      <c r="LJ15" s="29"/>
      <c r="LK15" s="29"/>
      <c r="LL15" s="29"/>
      <c r="LM15" s="29"/>
      <c r="LN15" s="29"/>
      <c r="LO15" s="29"/>
      <c r="LP15" s="29"/>
      <c r="LQ15" s="29"/>
      <c r="LR15" s="29"/>
      <c r="LS15" s="29"/>
      <c r="LT15" s="29"/>
      <c r="LU15" s="29"/>
      <c r="LV15" s="29"/>
      <c r="LW15" s="29"/>
      <c r="LX15" s="29"/>
      <c r="LY15" s="29"/>
      <c r="LZ15" s="29"/>
      <c r="MA15" s="29"/>
      <c r="MB15" s="29"/>
      <c r="MC15" s="29"/>
      <c r="MD15" s="29"/>
      <c r="ME15" s="29"/>
      <c r="MF15" s="29"/>
      <c r="MG15" s="29"/>
      <c r="MH15" s="29"/>
      <c r="MI15" s="29"/>
      <c r="MJ15" s="29"/>
      <c r="MK15" s="29"/>
      <c r="ML15" s="29"/>
      <c r="MM15" s="29"/>
      <c r="MN15" s="29"/>
      <c r="MO15" s="29"/>
      <c r="MP15" s="29"/>
      <c r="MQ15" s="29"/>
      <c r="MR15" s="29"/>
      <c r="MS15" s="29"/>
      <c r="MT15" s="29"/>
      <c r="MU15" s="29"/>
      <c r="MV15" s="29"/>
      <c r="MW15" s="29"/>
      <c r="MX15" s="29"/>
      <c r="MY15" s="29"/>
      <c r="MZ15" s="29"/>
      <c r="NA15" s="29"/>
      <c r="NB15" s="29"/>
      <c r="NC15" s="29"/>
      <c r="ND15" s="29"/>
      <c r="NE15" s="29"/>
      <c r="NF15" s="29"/>
      <c r="NG15" s="29"/>
      <c r="NH15" s="29"/>
      <c r="NI15" s="29"/>
      <c r="NJ15" s="29"/>
      <c r="NK15" s="29"/>
      <c r="NL15" s="29"/>
      <c r="NM15" s="29"/>
      <c r="NN15" s="29"/>
      <c r="NO15" s="29"/>
      <c r="NP15" s="29"/>
      <c r="NQ15" s="29"/>
      <c r="NR15" s="29"/>
      <c r="NS15" s="29"/>
      <c r="NT15" s="29"/>
      <c r="NU15" s="29"/>
      <c r="NV15" s="29"/>
      <c r="NW15" s="29"/>
      <c r="NX15" s="29"/>
      <c r="NY15" s="29"/>
      <c r="NZ15" s="29"/>
      <c r="OA15" s="29"/>
      <c r="OB15" s="29"/>
      <c r="OC15" s="29"/>
      <c r="OD15" s="29"/>
      <c r="OE15" s="29"/>
      <c r="OF15" s="29"/>
      <c r="OG15" s="29"/>
      <c r="OH15" s="29"/>
      <c r="OI15" s="29"/>
      <c r="OJ15" s="29"/>
      <c r="OK15" s="29"/>
      <c r="OL15" s="29"/>
      <c r="OM15" s="29"/>
      <c r="ON15" s="29"/>
      <c r="OO15" s="29"/>
      <c r="OP15" s="29"/>
      <c r="OQ15" s="29"/>
      <c r="OR15" s="29"/>
      <c r="OS15" s="29"/>
      <c r="OT15" s="29"/>
      <c r="OU15" s="29"/>
      <c r="OV15" s="29"/>
      <c r="OW15" s="29"/>
      <c r="OX15" s="29"/>
      <c r="OY15" s="29"/>
      <c r="OZ15" s="29"/>
      <c r="PA15" s="29"/>
      <c r="PB15" s="29"/>
      <c r="PC15" s="29"/>
      <c r="PD15" s="29"/>
      <c r="PE15" s="29"/>
      <c r="PF15" s="29"/>
      <c r="PG15" s="29"/>
      <c r="PH15" s="29"/>
      <c r="PI15" s="29"/>
      <c r="PJ15" s="29"/>
      <c r="PK15" s="29"/>
      <c r="PL15" s="29"/>
      <c r="PM15" s="29"/>
      <c r="PN15" s="29"/>
      <c r="PO15" s="29"/>
      <c r="PP15" s="29"/>
      <c r="PQ15" s="29"/>
      <c r="PR15" s="29"/>
      <c r="PS15" s="29"/>
      <c r="PT15" s="29"/>
      <c r="PU15" s="29"/>
      <c r="PV15" s="29"/>
      <c r="PW15" s="29"/>
      <c r="PX15" s="29"/>
      <c r="PY15" s="29"/>
      <c r="PZ15" s="29"/>
      <c r="QA15" s="29"/>
      <c r="QB15" s="29"/>
      <c r="QC15" s="29"/>
      <c r="QD15" s="29"/>
      <c r="QE15" s="29"/>
      <c r="QF15" s="29"/>
      <c r="QG15" s="29"/>
      <c r="QH15" s="29"/>
      <c r="QI15" s="29"/>
      <c r="QJ15" s="29"/>
      <c r="QK15" s="29"/>
      <c r="QL15" s="29"/>
      <c r="QM15" s="29"/>
      <c r="QN15" s="29"/>
      <c r="QO15" s="29"/>
      <c r="QP15" s="29"/>
      <c r="QQ15" s="29"/>
      <c r="QR15" s="29"/>
      <c r="QS15" s="29"/>
      <c r="QT15" s="29"/>
      <c r="QU15" s="29"/>
      <c r="QV15" s="29"/>
      <c r="QW15" s="29"/>
      <c r="QX15" s="29"/>
      <c r="QY15" s="29"/>
      <c r="QZ15" s="29"/>
      <c r="RA15" s="29"/>
      <c r="RB15" s="29"/>
      <c r="RC15" s="29"/>
      <c r="RD15" s="29"/>
      <c r="RE15" s="29"/>
      <c r="RF15" s="29"/>
      <c r="RG15" s="29"/>
      <c r="RH15" s="29"/>
      <c r="RI15" s="29"/>
      <c r="RJ15" s="29"/>
      <c r="RK15" s="29"/>
      <c r="RL15" s="29"/>
      <c r="RM15" s="29"/>
      <c r="RN15" s="29"/>
      <c r="RO15" s="29"/>
      <c r="RP15" s="29"/>
      <c r="RQ15" s="29"/>
      <c r="RR15" s="29"/>
      <c r="RS15" s="29"/>
      <c r="RT15" s="29"/>
      <c r="RU15" s="29"/>
      <c r="RV15" s="29"/>
      <c r="RW15" s="29"/>
      <c r="RX15" s="29"/>
      <c r="RY15" s="29"/>
      <c r="RZ15" s="29"/>
      <c r="SA15" s="29"/>
      <c r="SB15" s="29"/>
      <c r="SC15" s="29"/>
      <c r="SD15" s="29"/>
      <c r="SE15" s="29"/>
      <c r="SF15" s="29"/>
      <c r="SG15" s="29"/>
      <c r="SH15" s="29"/>
      <c r="SI15" s="29"/>
      <c r="SJ15" s="29"/>
      <c r="SK15" s="29"/>
      <c r="SL15" s="29"/>
      <c r="SM15" s="29"/>
      <c r="SN15" s="29"/>
      <c r="SO15" s="29"/>
      <c r="SP15" s="29"/>
      <c r="SQ15" s="29"/>
      <c r="SR15" s="29"/>
      <c r="SS15" s="29"/>
      <c r="ST15" s="29"/>
      <c r="SU15" s="29"/>
      <c r="SV15" s="29"/>
      <c r="SW15" s="29"/>
      <c r="SX15" s="29"/>
      <c r="SY15" s="29"/>
      <c r="SZ15" s="29"/>
      <c r="TA15" s="29"/>
      <c r="TB15" s="29"/>
      <c r="TC15" s="29"/>
      <c r="TD15" s="29"/>
      <c r="TE15" s="29"/>
      <c r="TF15" s="29"/>
      <c r="TG15" s="29"/>
      <c r="TH15" s="29"/>
      <c r="TI15" s="29"/>
      <c r="TJ15" s="29"/>
      <c r="TK15" s="29"/>
      <c r="TL15" s="29"/>
      <c r="TM15" s="29"/>
      <c r="TN15" s="29"/>
      <c r="TO15" s="29"/>
      <c r="TP15" s="29"/>
      <c r="TQ15" s="29"/>
      <c r="TR15" s="29"/>
      <c r="TS15" s="29"/>
      <c r="TT15" s="29"/>
      <c r="TU15" s="29"/>
      <c r="TV15" s="29"/>
      <c r="TW15" s="29"/>
      <c r="TX15" s="29"/>
      <c r="TY15" s="29"/>
      <c r="TZ15" s="29"/>
      <c r="UA15" s="29"/>
      <c r="UB15" s="29"/>
      <c r="UC15" s="29"/>
      <c r="UD15" s="29"/>
      <c r="UE15" s="29"/>
      <c r="UF15" s="29"/>
      <c r="UG15" s="29"/>
      <c r="UH15" s="29"/>
      <c r="UI15" s="29"/>
      <c r="UJ15" s="29"/>
      <c r="UK15" s="29"/>
      <c r="UL15" s="29"/>
      <c r="UM15" s="29"/>
      <c r="UN15" s="105"/>
      <c r="UO15" s="105"/>
      <c r="UP15" s="105"/>
      <c r="UQ15" s="105"/>
      <c r="UR15" s="105"/>
      <c r="US15" s="105"/>
      <c r="UT15" s="105"/>
      <c r="UU15" s="105"/>
      <c r="UV15" s="105"/>
      <c r="UW15" s="105"/>
      <c r="UX15" s="105"/>
      <c r="UY15" s="105"/>
      <c r="UZ15" s="105"/>
      <c r="VA15" s="105"/>
      <c r="VB15" s="105"/>
      <c r="VC15" s="105"/>
      <c r="VD15" s="105"/>
      <c r="VE15" s="105"/>
      <c r="VF15" s="105"/>
      <c r="VG15" s="105"/>
      <c r="VH15" s="105"/>
      <c r="VI15" s="105"/>
      <c r="VJ15" s="105"/>
      <c r="VK15" s="105"/>
      <c r="VL15" s="105"/>
      <c r="VM15" s="105"/>
      <c r="VN15" s="105"/>
      <c r="VO15" s="105"/>
      <c r="VP15" s="105"/>
      <c r="VQ15" s="105"/>
      <c r="VR15" s="105"/>
      <c r="VS15" s="105"/>
      <c r="VT15" s="105"/>
      <c r="VU15" s="105"/>
      <c r="VV15" s="105"/>
      <c r="VW15" s="105"/>
      <c r="VX15" s="105"/>
      <c r="VY15" s="105"/>
      <c r="VZ15" s="105"/>
      <c r="WA15" s="105"/>
      <c r="WB15" s="105"/>
      <c r="WC15" s="105"/>
      <c r="WD15" s="105"/>
      <c r="WE15" s="105"/>
      <c r="WF15" s="105"/>
      <c r="WG15" s="105"/>
      <c r="WH15" s="105"/>
      <c r="WI15" s="105"/>
      <c r="WJ15" s="105"/>
      <c r="WK15" s="105"/>
      <c r="WL15" s="105"/>
      <c r="WM15" s="105"/>
      <c r="WN15" s="105"/>
      <c r="WO15" s="105"/>
      <c r="WP15" s="105"/>
      <c r="WQ15" s="105"/>
      <c r="WR15" s="105"/>
      <c r="WS15" s="105"/>
      <c r="WT15" s="105"/>
      <c r="WU15" s="105"/>
      <c r="WV15" s="105"/>
      <c r="WW15" s="105"/>
      <c r="WX15" s="105"/>
      <c r="WY15" s="105"/>
      <c r="WZ15" s="105"/>
      <c r="XA15" s="105"/>
      <c r="XB15" s="105"/>
      <c r="XC15" s="105"/>
      <c r="XD15" s="105"/>
      <c r="XE15" s="105"/>
      <c r="XF15" s="105"/>
      <c r="XG15" s="105"/>
      <c r="XH15" s="105"/>
      <c r="XI15" s="105"/>
      <c r="XJ15" s="105"/>
      <c r="XK15" s="105"/>
      <c r="XL15" s="105"/>
      <c r="XM15" s="105"/>
      <c r="XN15" s="105"/>
      <c r="XO15" s="105"/>
      <c r="XP15" s="105"/>
      <c r="XQ15" s="105"/>
      <c r="XR15" s="105"/>
      <c r="XS15" s="105"/>
      <c r="XT15" s="105"/>
      <c r="XU15" s="105"/>
      <c r="XV15" s="105"/>
      <c r="XW15" s="105"/>
      <c r="XX15" s="105"/>
      <c r="XY15" s="105"/>
      <c r="XZ15" s="105"/>
      <c r="YA15" s="105"/>
      <c r="YB15" s="105"/>
      <c r="YC15" s="105"/>
      <c r="YD15" s="105"/>
      <c r="YE15" s="105"/>
      <c r="YF15" s="105"/>
      <c r="YG15" s="105"/>
      <c r="YH15" s="105"/>
      <c r="YI15" s="105"/>
      <c r="YJ15" s="105"/>
      <c r="YK15" s="105"/>
      <c r="YL15" s="105"/>
      <c r="YM15" s="105"/>
      <c r="YN15" s="105"/>
      <c r="YO15" s="105"/>
      <c r="YP15" s="105"/>
      <c r="YQ15" s="105"/>
      <c r="YR15" s="105"/>
      <c r="YS15" s="105"/>
      <c r="YT15" s="105"/>
      <c r="YU15" s="105"/>
      <c r="YV15" s="105"/>
      <c r="YW15" s="105"/>
      <c r="YX15" s="105"/>
      <c r="YY15" s="105"/>
      <c r="YZ15" s="105"/>
      <c r="ZA15" s="105"/>
      <c r="ZB15" s="105"/>
      <c r="ZC15" s="105"/>
      <c r="ZD15" s="105"/>
      <c r="ZE15" s="105"/>
      <c r="ZF15" s="105"/>
      <c r="ZG15" s="105"/>
      <c r="ZH15" s="105"/>
      <c r="ZI15" s="105"/>
      <c r="ZJ15" s="105"/>
      <c r="ZK15" s="105"/>
      <c r="ZL15" s="105"/>
      <c r="ZM15" s="105"/>
      <c r="ZN15" s="105"/>
      <c r="ZO15" s="105"/>
      <c r="ZP15" s="105"/>
      <c r="ZQ15" s="105"/>
      <c r="ZR15" s="105"/>
      <c r="ZS15" s="105"/>
      <c r="ZT15" s="105"/>
      <c r="ZU15" s="105"/>
      <c r="ZV15" s="105"/>
      <c r="ZW15" s="105"/>
      <c r="ZX15" s="105"/>
      <c r="ZY15" s="105"/>
      <c r="ZZ15" s="105"/>
      <c r="AAA15" s="105"/>
      <c r="AAB15" s="105"/>
      <c r="AAC15" s="105"/>
      <c r="AAD15" s="105"/>
      <c r="AAE15" s="105"/>
      <c r="AAF15" s="105"/>
      <c r="AAG15" s="105"/>
      <c r="AAH15" s="105"/>
      <c r="AAI15" s="105"/>
      <c r="AAJ15" s="105"/>
      <c r="AAK15" s="105"/>
      <c r="AAL15" s="105"/>
      <c r="AAM15" s="105"/>
      <c r="AAN15" s="105"/>
      <c r="AAO15" s="105"/>
      <c r="AAP15" s="105"/>
      <c r="AAQ15" s="105"/>
      <c r="AAR15" s="105"/>
      <c r="AAS15" s="105"/>
      <c r="AAT15" s="105"/>
      <c r="AAU15" s="105"/>
      <c r="AAV15" s="105"/>
      <c r="AAW15" s="105"/>
      <c r="AAX15" s="105"/>
      <c r="AAY15" s="105"/>
      <c r="AAZ15" s="105"/>
      <c r="ABA15" s="105"/>
      <c r="ABB15" s="105"/>
      <c r="ABC15" s="105"/>
      <c r="ABD15" s="105"/>
      <c r="ABE15" s="105"/>
      <c r="ABF15" s="105"/>
      <c r="ABG15" s="105"/>
      <c r="ABH15" s="105"/>
      <c r="ABI15" s="105"/>
      <c r="ABJ15" s="105"/>
      <c r="ABK15" s="105"/>
      <c r="ABL15" s="105"/>
      <c r="ABM15" s="105"/>
      <c r="ABN15" s="105"/>
      <c r="ABO15" s="105"/>
      <c r="ABP15" s="105"/>
      <c r="ABQ15" s="105"/>
      <c r="ABR15" s="105"/>
      <c r="ABS15" s="105"/>
      <c r="ABT15" s="105"/>
      <c r="ABU15" s="105"/>
      <c r="ABV15" s="105"/>
      <c r="ABW15" s="105"/>
      <c r="ABX15" s="105"/>
      <c r="ABY15" s="105"/>
      <c r="ABZ15" s="105"/>
      <c r="ACA15" s="105"/>
      <c r="ACB15" s="105"/>
      <c r="ACC15" s="105"/>
      <c r="ACD15" s="105"/>
      <c r="ACE15" s="105"/>
      <c r="ACF15" s="105"/>
      <c r="ACG15" s="105"/>
      <c r="ACH15" s="105"/>
      <c r="ACI15" s="105"/>
      <c r="ACJ15" s="105"/>
      <c r="ACK15" s="105"/>
      <c r="ACL15" s="105"/>
      <c r="ACM15" s="105"/>
      <c r="ACN15" s="105"/>
      <c r="ACO15" s="105"/>
      <c r="ACP15" s="105"/>
      <c r="ACQ15" s="105"/>
      <c r="ACR15" s="105"/>
      <c r="ACS15" s="105"/>
      <c r="ACT15" s="105"/>
      <c r="ACU15" s="105"/>
      <c r="ACV15" s="105"/>
      <c r="ACW15" s="105"/>
      <c r="ACX15" s="105"/>
      <c r="ACY15" s="105"/>
      <c r="ACZ15" s="105"/>
      <c r="ADA15" s="105"/>
      <c r="ADB15" s="105"/>
      <c r="ADC15" s="105"/>
      <c r="ADD15" s="105"/>
      <c r="ADE15" s="105"/>
      <c r="ADF15" s="105"/>
      <c r="ADG15" s="105"/>
      <c r="ADH15" s="105"/>
      <c r="ADI15" s="105"/>
      <c r="ADJ15" s="105"/>
      <c r="ADK15" s="105"/>
      <c r="ADL15" s="105"/>
      <c r="ADM15" s="105"/>
      <c r="ADN15" s="105"/>
      <c r="ADO15" s="105"/>
      <c r="ADP15" s="105"/>
      <c r="ADQ15" s="105"/>
      <c r="ADR15" s="105"/>
      <c r="ADS15" s="105"/>
      <c r="ADT15" s="105"/>
      <c r="ADU15" s="105"/>
      <c r="ADV15" s="105"/>
      <c r="ADW15" s="105"/>
      <c r="ADX15" s="105"/>
      <c r="ADY15" s="105"/>
      <c r="ADZ15" s="105"/>
      <c r="AEA15" s="105"/>
      <c r="AEB15" s="105"/>
      <c r="AEC15" s="105"/>
      <c r="AED15" s="105"/>
      <c r="AEE15" s="105"/>
      <c r="AEF15" s="105"/>
      <c r="AEG15" s="105"/>
      <c r="AEH15" s="105"/>
      <c r="AEI15" s="105"/>
      <c r="AEJ15" s="105"/>
      <c r="AEK15" s="105"/>
      <c r="AEL15" s="105"/>
      <c r="AEM15" s="105"/>
      <c r="AEN15" s="105"/>
      <c r="AEO15" s="105"/>
      <c r="AEP15" s="105"/>
      <c r="AEQ15" s="105"/>
      <c r="AER15" s="105"/>
      <c r="AES15" s="105"/>
      <c r="AET15" s="105"/>
      <c r="AEU15" s="105"/>
      <c r="AEV15" s="105"/>
      <c r="AEW15" s="105"/>
      <c r="AEX15" s="105"/>
      <c r="AEY15" s="105"/>
      <c r="AEZ15" s="105"/>
      <c r="AFA15" s="105"/>
      <c r="AFB15" s="105"/>
      <c r="AFC15" s="105"/>
      <c r="AFD15" s="105"/>
      <c r="AFE15" s="105"/>
      <c r="AFF15" s="105"/>
      <c r="AFG15" s="105"/>
      <c r="AFH15" s="105"/>
      <c r="AFI15" s="105"/>
      <c r="AFJ15" s="105"/>
      <c r="AFK15" s="105"/>
      <c r="AFL15" s="105"/>
      <c r="AFM15" s="105"/>
      <c r="AFN15" s="105"/>
      <c r="AFO15" s="105"/>
      <c r="AFP15" s="105"/>
      <c r="AFQ15" s="105"/>
      <c r="AFR15" s="105"/>
      <c r="AFS15" s="105"/>
      <c r="AFT15" s="105"/>
      <c r="AFU15" s="105"/>
      <c r="AFV15" s="105"/>
      <c r="AFW15" s="105"/>
      <c r="AFX15" s="105"/>
      <c r="AFY15" s="105"/>
      <c r="AFZ15" s="105"/>
      <c r="AGA15" s="105"/>
      <c r="AGB15" s="105"/>
      <c r="AGC15" s="105"/>
      <c r="AGD15" s="105"/>
      <c r="AGE15" s="105"/>
      <c r="AGF15" s="105"/>
      <c r="AGG15" s="105"/>
      <c r="AGH15" s="105"/>
      <c r="AGI15" s="105"/>
      <c r="AGJ15" s="105"/>
      <c r="AGK15" s="105"/>
      <c r="AGL15" s="105"/>
      <c r="AGM15" s="105"/>
      <c r="AGN15" s="105"/>
      <c r="AGO15" s="105"/>
      <c r="AGP15" s="105"/>
      <c r="AGQ15" s="105"/>
      <c r="AGR15" s="105"/>
      <c r="AGS15" s="105"/>
      <c r="AGT15" s="105"/>
      <c r="AGU15" s="105"/>
      <c r="AGV15" s="105"/>
      <c r="AGW15" s="105"/>
      <c r="AGX15" s="105"/>
      <c r="AGY15" s="105"/>
      <c r="AGZ15" s="105"/>
      <c r="AHA15" s="105"/>
      <c r="AHB15" s="105"/>
      <c r="AHC15" s="105"/>
      <c r="AHD15" s="105"/>
      <c r="AHE15" s="105"/>
      <c r="AHF15" s="105"/>
      <c r="AHG15" s="105"/>
      <c r="AHH15" s="105"/>
      <c r="AHI15" s="105"/>
      <c r="AHJ15" s="105"/>
      <c r="AHK15" s="105"/>
      <c r="AHL15" s="105"/>
      <c r="AHM15" s="105"/>
      <c r="AHN15" s="105"/>
      <c r="AHO15" s="105"/>
      <c r="AHP15" s="105"/>
      <c r="AHQ15" s="105"/>
      <c r="AHR15" s="105"/>
      <c r="AHS15" s="105"/>
      <c r="AHT15" s="105"/>
      <c r="AHU15" s="105"/>
      <c r="AHV15" s="105"/>
      <c r="AHW15" s="105"/>
      <c r="AHX15" s="105"/>
      <c r="AHY15" s="105"/>
      <c r="AHZ15" s="105"/>
      <c r="AIA15" s="105"/>
      <c r="AIB15" s="105"/>
      <c r="AIC15" s="105"/>
      <c r="AID15" s="105"/>
      <c r="AIE15" s="105"/>
      <c r="AIF15" s="105"/>
      <c r="AIG15" s="105"/>
      <c r="AIH15" s="105"/>
      <c r="AII15" s="105"/>
      <c r="AIJ15" s="105"/>
      <c r="AIK15" s="105"/>
      <c r="AIL15" s="105"/>
      <c r="AIM15" s="105"/>
      <c r="AIN15" s="105"/>
      <c r="AIO15" s="105"/>
      <c r="AIP15" s="105"/>
      <c r="AIQ15" s="105"/>
      <c r="AIR15" s="105"/>
      <c r="AIS15" s="105"/>
      <c r="AIT15" s="105"/>
      <c r="AIU15" s="105"/>
      <c r="AIV15" s="105"/>
      <c r="AIW15" s="105"/>
      <c r="AIX15" s="105"/>
      <c r="AIY15" s="105"/>
      <c r="AIZ15" s="105"/>
      <c r="AJA15" s="105"/>
      <c r="AJB15" s="105"/>
      <c r="AJC15" s="105"/>
      <c r="AJD15" s="105"/>
      <c r="AJE15" s="105"/>
      <c r="AJF15" s="105"/>
      <c r="AJG15" s="105"/>
      <c r="AJH15" s="105"/>
      <c r="AJI15" s="105"/>
      <c r="AJJ15" s="105"/>
      <c r="AJK15" s="105"/>
      <c r="AJL15" s="105"/>
      <c r="AJM15" s="105"/>
      <c r="AJN15" s="105"/>
      <c r="AJO15" s="105"/>
      <c r="AJP15" s="105"/>
      <c r="AJQ15" s="105"/>
      <c r="AJR15" s="105"/>
      <c r="AJS15" s="105"/>
      <c r="AJT15" s="105"/>
      <c r="AJU15" s="105"/>
      <c r="AJV15" s="105"/>
      <c r="AJW15" s="105"/>
      <c r="AJX15" s="105"/>
      <c r="AJY15" s="105"/>
      <c r="AJZ15" s="105"/>
      <c r="AKA15" s="105"/>
      <c r="AKB15" s="105"/>
      <c r="AKC15" s="105"/>
      <c r="AKD15" s="105"/>
      <c r="AKE15" s="105"/>
      <c r="AKF15" s="105"/>
      <c r="AKG15" s="105"/>
      <c r="AKH15" s="105"/>
      <c r="AKI15" s="105"/>
      <c r="AKJ15" s="105"/>
      <c r="AKK15" s="105"/>
      <c r="AKL15" s="105"/>
      <c r="AKM15" s="105"/>
      <c r="AKN15" s="105"/>
      <c r="AKO15" s="105"/>
      <c r="AKP15" s="105"/>
      <c r="AKQ15" s="105"/>
      <c r="AKR15" s="105"/>
      <c r="AKS15" s="105"/>
      <c r="AKT15" s="105"/>
      <c r="AKU15" s="105"/>
      <c r="AKV15" s="105"/>
      <c r="AKW15" s="105"/>
      <c r="AKX15" s="105"/>
      <c r="AKY15" s="105"/>
      <c r="AKZ15" s="105"/>
      <c r="ALA15" s="105"/>
      <c r="ALB15" s="105"/>
      <c r="ALC15" s="105"/>
      <c r="ALD15" s="105"/>
      <c r="ALE15" s="105"/>
      <c r="ALF15" s="105"/>
      <c r="ALG15" s="105"/>
      <c r="ALH15" s="105"/>
      <c r="ALI15" s="105"/>
      <c r="ALJ15" s="105"/>
      <c r="ALK15" s="105"/>
      <c r="ALL15" s="105"/>
      <c r="ALM15" s="105"/>
      <c r="ALN15" s="105"/>
      <c r="ALO15" s="105"/>
      <c r="ALP15" s="105"/>
      <c r="ALQ15" s="105"/>
      <c r="ALR15" s="105"/>
      <c r="ALS15" s="105"/>
      <c r="ALT15" s="105"/>
      <c r="ALU15" s="105"/>
      <c r="ALV15" s="105"/>
      <c r="ALW15" s="105"/>
      <c r="ALX15" s="105"/>
      <c r="ALY15" s="105"/>
      <c r="ALZ15" s="105"/>
      <c r="AMA15" s="105"/>
      <c r="AMB15" s="105"/>
      <c r="AMC15" s="105"/>
      <c r="AMD15" s="105"/>
      <c r="AME15" s="105"/>
      <c r="AMF15" s="105"/>
      <c r="AMG15" s="105"/>
      <c r="AMH15" s="105"/>
      <c r="AMI15" s="105"/>
      <c r="AMJ15" s="105"/>
      <c r="AMK15" s="105"/>
      <c r="AML15" s="105"/>
      <c r="AMM15" s="105"/>
      <c r="AMN15" s="105"/>
      <c r="AMO15" s="105"/>
      <c r="AMP15" s="105"/>
      <c r="AMQ15" s="105"/>
      <c r="AMR15" s="105"/>
      <c r="AMS15" s="105"/>
      <c r="AMT15" s="105"/>
      <c r="AMU15" s="105"/>
      <c r="AMV15" s="105"/>
      <c r="AMW15" s="105"/>
      <c r="AMX15" s="105"/>
      <c r="AMY15" s="105"/>
      <c r="AMZ15" s="105"/>
      <c r="ANA15" s="105"/>
      <c r="ANB15" s="105"/>
      <c r="ANC15" s="105"/>
      <c r="AND15" s="105"/>
      <c r="ANE15" s="105"/>
      <c r="ANF15" s="105"/>
      <c r="ANG15" s="105"/>
      <c r="ANH15" s="105"/>
      <c r="ANI15" s="105"/>
      <c r="ANJ15" s="105"/>
      <c r="ANK15" s="105"/>
      <c r="ANL15" s="105"/>
      <c r="ANM15" s="105"/>
      <c r="ANN15" s="105"/>
      <c r="ANO15" s="105"/>
      <c r="ANP15" s="105"/>
      <c r="ANQ15" s="105"/>
      <c r="ANR15" s="105"/>
      <c r="ANS15" s="105"/>
      <c r="ANT15" s="105"/>
      <c r="ANU15" s="105"/>
      <c r="ANV15" s="105"/>
      <c r="ANW15" s="105"/>
      <c r="ANX15" s="105"/>
      <c r="ANY15" s="105"/>
      <c r="ANZ15" s="105"/>
      <c r="AOA15" s="105"/>
      <c r="AOB15" s="105"/>
      <c r="AOC15" s="105"/>
      <c r="AOD15" s="105"/>
      <c r="AOE15" s="105"/>
      <c r="AOF15" s="105"/>
      <c r="AOG15" s="105"/>
      <c r="AOH15" s="105"/>
      <c r="AOI15" s="105"/>
      <c r="AOJ15" s="105"/>
      <c r="AOK15" s="105"/>
      <c r="AOL15" s="105"/>
      <c r="AOM15" s="105"/>
      <c r="AON15" s="105"/>
      <c r="AOO15" s="105"/>
      <c r="AOP15" s="105"/>
      <c r="AOQ15" s="105"/>
      <c r="AOR15" s="105"/>
      <c r="AOS15" s="105"/>
      <c r="AOT15" s="105"/>
      <c r="AOU15" s="105"/>
      <c r="AOV15" s="105"/>
      <c r="AOW15" s="105"/>
      <c r="AOX15" s="105"/>
      <c r="AOY15" s="105"/>
      <c r="AOZ15" s="105"/>
      <c r="APA15" s="105"/>
      <c r="APB15" s="105"/>
      <c r="APC15" s="105"/>
      <c r="APD15" s="105"/>
      <c r="APE15" s="105"/>
      <c r="APF15" s="105"/>
      <c r="APG15" s="105"/>
      <c r="APH15" s="105"/>
      <c r="API15" s="105"/>
      <c r="APJ15" s="105"/>
      <c r="APK15" s="105"/>
      <c r="APL15" s="105"/>
      <c r="APM15" s="105"/>
      <c r="APN15" s="105"/>
      <c r="APO15" s="105"/>
      <c r="APP15" s="105"/>
      <c r="APQ15" s="105"/>
      <c r="APR15" s="105"/>
      <c r="APS15" s="105"/>
      <c r="APT15" s="105"/>
      <c r="APU15" s="105"/>
      <c r="APV15" s="105"/>
      <c r="APW15" s="105"/>
      <c r="APX15" s="105"/>
      <c r="APY15" s="105"/>
      <c r="APZ15" s="105"/>
      <c r="AQA15" s="105"/>
      <c r="AQB15" s="105"/>
      <c r="AQC15" s="105"/>
      <c r="AQD15" s="105"/>
      <c r="AQE15" s="105"/>
      <c r="AQF15" s="105"/>
      <c r="AQG15" s="105"/>
      <c r="AQH15" s="105"/>
      <c r="AQI15" s="105"/>
      <c r="AQJ15" s="105"/>
      <c r="AQK15" s="105"/>
      <c r="AQL15" s="105"/>
      <c r="AQM15" s="105"/>
      <c r="AQN15" s="105"/>
      <c r="AQO15" s="105"/>
      <c r="AQP15" s="105"/>
      <c r="AQQ15" s="105"/>
      <c r="AQR15" s="105"/>
      <c r="AQS15" s="105"/>
      <c r="AQT15" s="105"/>
      <c r="AQU15" s="105"/>
      <c r="AQV15" s="105"/>
      <c r="AQW15" s="105"/>
      <c r="AQX15" s="105"/>
      <c r="AQY15" s="105"/>
      <c r="AQZ15" s="105"/>
      <c r="ARA15" s="105"/>
      <c r="ARB15" s="105"/>
      <c r="ARC15" s="105"/>
      <c r="ARD15" s="105"/>
      <c r="ARE15" s="105"/>
      <c r="ARF15" s="105"/>
      <c r="ARG15" s="105"/>
      <c r="ARH15" s="105"/>
      <c r="ARI15" s="105"/>
      <c r="ARJ15" s="105"/>
      <c r="ARK15" s="105"/>
      <c r="ARL15" s="105"/>
      <c r="ARM15" s="105"/>
      <c r="ARN15" s="105"/>
      <c r="ARO15" s="105"/>
      <c r="ARP15" s="105"/>
      <c r="ARQ15" s="105"/>
      <c r="ARR15" s="105"/>
      <c r="ARS15" s="105"/>
      <c r="ART15" s="105"/>
      <c r="ARU15" s="105"/>
      <c r="ARV15" s="105"/>
      <c r="ARW15" s="105"/>
      <c r="ARX15" s="105"/>
      <c r="ARY15" s="105"/>
      <c r="ARZ15" s="105"/>
      <c r="ASA15" s="105"/>
      <c r="ASB15" s="105"/>
      <c r="ASC15" s="105"/>
      <c r="ASD15" s="105"/>
      <c r="ASE15" s="105"/>
      <c r="ASF15" s="105"/>
      <c r="ASG15" s="105"/>
      <c r="ASH15" s="105"/>
      <c r="ASI15" s="105"/>
      <c r="ASJ15" s="105"/>
      <c r="ASK15" s="105"/>
      <c r="ASL15" s="105"/>
      <c r="ASM15" s="105"/>
      <c r="ASN15" s="105"/>
      <c r="ASO15" s="105"/>
      <c r="ASP15" s="105"/>
      <c r="ASQ15" s="105"/>
      <c r="ASR15" s="105"/>
      <c r="ASS15" s="105"/>
      <c r="AST15" s="105"/>
      <c r="ASU15" s="105"/>
      <c r="ASV15" s="105"/>
      <c r="ASW15" s="105"/>
      <c r="ASX15" s="105"/>
      <c r="ASY15" s="105"/>
      <c r="ASZ15" s="105"/>
      <c r="ATA15" s="105"/>
      <c r="ATB15" s="105"/>
      <c r="ATC15" s="105"/>
      <c r="ATD15" s="105"/>
      <c r="ATE15" s="105"/>
      <c r="ATF15" s="105"/>
      <c r="ATG15" s="105"/>
      <c r="ATH15" s="105"/>
      <c r="ATI15" s="105"/>
      <c r="ATJ15" s="105"/>
      <c r="ATK15" s="105"/>
      <c r="ATL15" s="105"/>
      <c r="ATM15" s="105"/>
      <c r="ATN15" s="105"/>
      <c r="ATO15" s="105"/>
      <c r="ATP15" s="105"/>
      <c r="ATQ15" s="105"/>
      <c r="ATR15" s="105"/>
      <c r="ATS15" s="105"/>
      <c r="ATT15" s="105"/>
      <c r="ATU15" s="105"/>
      <c r="ATV15" s="105"/>
      <c r="ATW15" s="105"/>
      <c r="ATX15" s="105"/>
      <c r="ATY15" s="105"/>
      <c r="ATZ15" s="105"/>
      <c r="AUA15" s="105"/>
      <c r="AUB15" s="105"/>
      <c r="AUC15" s="105"/>
      <c r="AUD15" s="105"/>
      <c r="AUE15" s="105"/>
      <c r="AUF15" s="105"/>
      <c r="AUG15" s="105"/>
      <c r="AUH15" s="105"/>
      <c r="AUI15" s="105"/>
      <c r="AUJ15" s="105"/>
      <c r="AUK15" s="105"/>
      <c r="AUL15" s="105"/>
      <c r="AUM15" s="105"/>
      <c r="AUN15" s="105"/>
      <c r="AUO15" s="105"/>
      <c r="AUP15" s="105"/>
      <c r="AUQ15" s="105"/>
      <c r="AUR15" s="105"/>
      <c r="AUS15" s="105"/>
      <c r="AUT15" s="105"/>
      <c r="AUU15" s="105"/>
      <c r="AUV15" s="105"/>
      <c r="AUW15" s="105"/>
      <c r="AUX15" s="105"/>
      <c r="AUY15" s="105"/>
      <c r="AUZ15" s="105"/>
      <c r="AVA15" s="105"/>
      <c r="AVB15" s="105"/>
      <c r="AVC15" s="105"/>
      <c r="AVD15" s="105"/>
      <c r="AVE15" s="105"/>
      <c r="AVF15" s="105"/>
      <c r="AVG15" s="105"/>
      <c r="AVH15" s="105"/>
      <c r="AVI15" s="105"/>
      <c r="AVJ15" s="105"/>
      <c r="AVK15" s="105"/>
      <c r="AVL15" s="105"/>
      <c r="AVM15" s="105"/>
      <c r="AVN15" s="105"/>
      <c r="AVO15" s="105"/>
      <c r="AVP15" s="105"/>
      <c r="AVQ15" s="105"/>
      <c r="AVR15" s="105"/>
      <c r="AVS15" s="105"/>
      <c r="AVT15" s="105"/>
      <c r="AVU15" s="105"/>
      <c r="AVV15" s="105"/>
      <c r="AVW15" s="105"/>
      <c r="AVX15" s="105"/>
      <c r="AVY15" s="105"/>
      <c r="AVZ15" s="105"/>
      <c r="AWA15" s="105"/>
      <c r="AWB15" s="105"/>
      <c r="AWC15" s="105"/>
      <c r="AWD15" s="105"/>
      <c r="AWE15" s="105"/>
      <c r="AWF15" s="105"/>
      <c r="AWG15" s="105"/>
      <c r="AWH15" s="105"/>
      <c r="AWI15" s="105"/>
      <c r="AWJ15" s="105"/>
      <c r="AWK15" s="105"/>
      <c r="AWL15" s="105"/>
      <c r="AWM15" s="105"/>
      <c r="AWN15" s="105"/>
      <c r="AWO15" s="105"/>
      <c r="AWP15" s="105"/>
      <c r="AWQ15" s="105"/>
      <c r="AWR15" s="105"/>
      <c r="AWS15" s="105"/>
      <c r="AWT15" s="105"/>
      <c r="AWU15" s="105"/>
      <c r="AWV15" s="105"/>
      <c r="AWW15" s="105"/>
      <c r="AWX15" s="105"/>
      <c r="AWY15" s="105"/>
      <c r="AWZ15" s="105"/>
      <c r="AXA15" s="105"/>
      <c r="AXB15" s="105"/>
      <c r="AXC15" s="105"/>
      <c r="AXD15" s="105"/>
      <c r="AXE15" s="105"/>
      <c r="AXF15" s="105"/>
      <c r="AXG15" s="105"/>
      <c r="AXH15" s="105"/>
      <c r="AXI15" s="105"/>
      <c r="AXJ15" s="105"/>
      <c r="AXK15" s="105"/>
      <c r="AXL15" s="105"/>
      <c r="AXM15" s="105"/>
      <c r="AXN15" s="105"/>
      <c r="AXO15" s="105"/>
      <c r="AXP15" s="105"/>
      <c r="AXQ15" s="105"/>
      <c r="AXR15" s="105"/>
      <c r="AXS15" s="105"/>
      <c r="AXT15" s="105"/>
      <c r="AXU15" s="105"/>
      <c r="AXV15" s="105"/>
      <c r="AXW15" s="105"/>
      <c r="AXX15" s="105"/>
      <c r="AXY15" s="105"/>
      <c r="AXZ15" s="105"/>
      <c r="AYA15" s="105"/>
      <c r="AYB15" s="105"/>
      <c r="AYC15" s="105"/>
      <c r="AYD15" s="105"/>
      <c r="AYE15" s="105"/>
      <c r="AYF15" s="105"/>
      <c r="AYG15" s="105"/>
      <c r="AYH15" s="105"/>
      <c r="AYI15" s="105"/>
      <c r="AYJ15" s="105"/>
      <c r="AYK15" s="105"/>
      <c r="AYL15" s="105"/>
      <c r="AYM15" s="105"/>
      <c r="AYN15" s="105"/>
      <c r="AYO15" s="105"/>
      <c r="AYP15" s="105"/>
      <c r="AYQ15" s="105"/>
      <c r="AYR15" s="105"/>
      <c r="AYS15" s="105"/>
      <c r="AYT15" s="105"/>
      <c r="AYU15" s="105"/>
      <c r="AYV15" s="105"/>
      <c r="AYW15" s="105"/>
      <c r="AYX15" s="105"/>
      <c r="AYY15" s="105"/>
      <c r="AYZ15" s="105"/>
      <c r="AZA15" s="105"/>
      <c r="AZB15" s="105"/>
      <c r="AZC15" s="105"/>
      <c r="AZD15" s="105"/>
      <c r="AZE15" s="105"/>
      <c r="AZF15" s="105"/>
      <c r="AZG15" s="105"/>
      <c r="AZH15" s="105"/>
      <c r="AZI15" s="105"/>
      <c r="AZJ15" s="105"/>
      <c r="AZK15" s="105"/>
      <c r="AZL15" s="105"/>
      <c r="AZM15" s="105"/>
      <c r="AZN15" s="105"/>
      <c r="AZO15" s="105"/>
      <c r="AZP15" s="105"/>
      <c r="AZQ15" s="105"/>
      <c r="AZR15" s="105"/>
      <c r="AZS15" s="105"/>
      <c r="AZT15" s="105"/>
      <c r="AZU15" s="105"/>
      <c r="AZV15" s="105"/>
      <c r="AZW15" s="105"/>
      <c r="AZX15" s="105"/>
      <c r="AZY15" s="105"/>
      <c r="AZZ15" s="105"/>
      <c r="BAA15" s="105"/>
      <c r="BAB15" s="105"/>
      <c r="BAC15" s="105"/>
      <c r="BAD15" s="105"/>
      <c r="BAE15" s="105"/>
      <c r="BAF15" s="105"/>
      <c r="BAG15" s="105"/>
    </row>
    <row r="16" spans="1:1385" s="30" customFormat="1" ht="14" x14ac:dyDescent="0.2">
      <c r="A16" s="141" t="s">
        <v>4520</v>
      </c>
      <c r="B16" s="67">
        <v>324</v>
      </c>
      <c r="C16" s="67">
        <v>309</v>
      </c>
      <c r="D16" s="66">
        <v>45107859</v>
      </c>
      <c r="E16" s="67">
        <v>2523435</v>
      </c>
      <c r="F16" s="31" t="s">
        <v>813</v>
      </c>
      <c r="G16" s="30" t="s">
        <v>549</v>
      </c>
      <c r="H16" s="97">
        <v>32508</v>
      </c>
      <c r="I16" s="40" t="s">
        <v>562</v>
      </c>
      <c r="J16" s="40" t="s">
        <v>563</v>
      </c>
      <c r="K16" s="68">
        <v>25</v>
      </c>
      <c r="L16" s="68">
        <v>18</v>
      </c>
      <c r="M16" s="42">
        <f>SUM(K16-L16)</f>
        <v>7</v>
      </c>
      <c r="N16" s="30" t="s">
        <v>594</v>
      </c>
      <c r="O16" s="43" t="s">
        <v>807</v>
      </c>
      <c r="P16" s="50">
        <v>2</v>
      </c>
      <c r="Q16" s="67">
        <v>3</v>
      </c>
      <c r="R16" s="30" t="s">
        <v>899</v>
      </c>
      <c r="S16" s="30" t="s">
        <v>900</v>
      </c>
      <c r="T16" s="52">
        <v>41766</v>
      </c>
      <c r="U16" s="52">
        <v>41774</v>
      </c>
      <c r="V16" s="68">
        <v>8</v>
      </c>
      <c r="W16" s="32" t="s">
        <v>453</v>
      </c>
      <c r="X16" s="32" t="s">
        <v>568</v>
      </c>
      <c r="Y16" s="30" t="s">
        <v>3387</v>
      </c>
      <c r="Z16" s="30" t="s">
        <v>1567</v>
      </c>
      <c r="AA16" s="56" t="s">
        <v>804</v>
      </c>
      <c r="AB16" s="45" t="s">
        <v>453</v>
      </c>
      <c r="AC16" s="80" t="s">
        <v>804</v>
      </c>
      <c r="AD16" s="145">
        <v>42936</v>
      </c>
      <c r="AE16" s="61" t="s">
        <v>453</v>
      </c>
      <c r="AF16" s="65" t="s">
        <v>453</v>
      </c>
      <c r="AG16" s="61" t="s">
        <v>453</v>
      </c>
      <c r="AH16" s="79" t="s">
        <v>453</v>
      </c>
      <c r="AI16" s="61" t="s">
        <v>453</v>
      </c>
      <c r="AJ16" s="65" t="s">
        <v>453</v>
      </c>
      <c r="AK16" s="61" t="s">
        <v>453</v>
      </c>
      <c r="AL16" s="65" t="s">
        <v>453</v>
      </c>
      <c r="AM16" s="61" t="s">
        <v>453</v>
      </c>
      <c r="AN16" s="65" t="s">
        <v>453</v>
      </c>
      <c r="AO16" s="61" t="s">
        <v>453</v>
      </c>
      <c r="AP16" s="65" t="s">
        <v>453</v>
      </c>
      <c r="AQ16" s="61" t="s">
        <v>453</v>
      </c>
      <c r="AR16" s="61" t="s">
        <v>453</v>
      </c>
      <c r="AS16" s="61" t="s">
        <v>453</v>
      </c>
      <c r="AT16" s="61" t="s">
        <v>453</v>
      </c>
      <c r="AU16" s="61" t="s">
        <v>453</v>
      </c>
      <c r="AV16" s="61"/>
      <c r="AW16" s="61"/>
      <c r="AX16" s="61"/>
      <c r="AY16" s="61"/>
      <c r="AZ16" s="61"/>
      <c r="BA16" s="61"/>
      <c r="BB16" s="86" t="s">
        <v>3390</v>
      </c>
      <c r="BC16" s="32" t="s">
        <v>926</v>
      </c>
      <c r="BD16" s="42" t="s">
        <v>926</v>
      </c>
      <c r="BE16" s="67">
        <v>3</v>
      </c>
      <c r="BF16" s="30" t="s">
        <v>899</v>
      </c>
      <c r="BG16" s="68">
        <v>1</v>
      </c>
      <c r="BH16" s="42" t="s">
        <v>453</v>
      </c>
      <c r="BI16" s="43" t="s">
        <v>807</v>
      </c>
      <c r="BJ16" s="48" t="s">
        <v>453</v>
      </c>
      <c r="BK16" s="48" t="s">
        <v>453</v>
      </c>
      <c r="BL16" s="48" t="s">
        <v>453</v>
      </c>
      <c r="BM16" s="48" t="s">
        <v>453</v>
      </c>
      <c r="BN16" s="70" t="s">
        <v>901</v>
      </c>
      <c r="BO16" s="70" t="s">
        <v>1961</v>
      </c>
      <c r="BP16" s="30">
        <v>77</v>
      </c>
      <c r="BQ16" s="30">
        <v>101</v>
      </c>
      <c r="BR16" s="30" t="s">
        <v>453</v>
      </c>
      <c r="BS16" s="30" t="s">
        <v>3388</v>
      </c>
      <c r="BT16" s="30" t="s">
        <v>453</v>
      </c>
      <c r="BU16" s="30" t="s">
        <v>453</v>
      </c>
      <c r="BV16" s="30" t="s">
        <v>858</v>
      </c>
      <c r="BW16" s="30" t="s">
        <v>453</v>
      </c>
      <c r="BX16" s="30" t="s">
        <v>1568</v>
      </c>
      <c r="BY16" s="30" t="s">
        <v>3389</v>
      </c>
      <c r="BZ16" s="30">
        <v>77</v>
      </c>
      <c r="CA16" s="30">
        <v>101</v>
      </c>
      <c r="CB16" s="30" t="s">
        <v>453</v>
      </c>
      <c r="CC16" s="30" t="s">
        <v>453</v>
      </c>
      <c r="CD16" s="29"/>
      <c r="CE16" s="29"/>
      <c r="CF16" s="29"/>
      <c r="CG16" s="29"/>
      <c r="CH16" s="29"/>
      <c r="CI16" s="29"/>
      <c r="CJ16" s="29"/>
      <c r="CK16" s="29"/>
      <c r="CL16" s="29"/>
      <c r="CM16" s="29"/>
      <c r="CN16" s="29"/>
      <c r="CO16" s="29"/>
      <c r="CP16" s="29"/>
      <c r="CQ16" s="29"/>
      <c r="CR16" s="29"/>
      <c r="CS16" s="29"/>
      <c r="CT16" s="29"/>
      <c r="CU16" s="29"/>
      <c r="CV16" s="29"/>
      <c r="CW16" s="29"/>
      <c r="CX16" s="29"/>
      <c r="CY16" s="29"/>
      <c r="CZ16" s="29"/>
      <c r="DA16" s="29"/>
      <c r="DB16" s="29"/>
      <c r="DC16" s="29"/>
      <c r="DD16" s="29"/>
      <c r="DE16" s="29"/>
      <c r="DF16" s="29"/>
      <c r="DG16" s="29"/>
      <c r="DH16" s="29"/>
      <c r="DI16" s="29"/>
      <c r="DJ16" s="29"/>
      <c r="DK16" s="29"/>
      <c r="DL16" s="29"/>
      <c r="DM16" s="29"/>
      <c r="DN16" s="29"/>
      <c r="DO16" s="29"/>
      <c r="DP16" s="29"/>
      <c r="DQ16" s="29"/>
      <c r="DR16" s="29"/>
      <c r="DS16" s="29"/>
      <c r="DT16" s="29"/>
      <c r="DU16" s="29"/>
      <c r="DV16" s="29"/>
      <c r="DW16" s="29"/>
      <c r="DX16" s="29"/>
      <c r="DY16" s="29"/>
      <c r="DZ16" s="29"/>
      <c r="EA16" s="29"/>
      <c r="EB16" s="29"/>
      <c r="EC16" s="29"/>
      <c r="ED16" s="29"/>
      <c r="EE16" s="29"/>
      <c r="EF16" s="29"/>
      <c r="EG16" s="29"/>
      <c r="EH16" s="29"/>
      <c r="EI16" s="29"/>
      <c r="EJ16" s="29"/>
      <c r="EK16" s="29"/>
      <c r="EL16" s="29"/>
      <c r="EM16" s="29"/>
      <c r="EN16" s="29"/>
      <c r="EO16" s="29"/>
      <c r="EP16" s="29"/>
      <c r="EQ16" s="29"/>
      <c r="ER16" s="29"/>
      <c r="ES16" s="29"/>
      <c r="ET16" s="29"/>
      <c r="EU16" s="29"/>
      <c r="EV16" s="29"/>
      <c r="EW16" s="29"/>
      <c r="EX16" s="29"/>
      <c r="EY16" s="29"/>
      <c r="EZ16" s="29"/>
      <c r="FA16" s="29"/>
      <c r="FB16" s="29"/>
      <c r="FC16" s="29"/>
      <c r="FD16" s="29"/>
      <c r="FE16" s="29"/>
      <c r="FF16" s="29"/>
      <c r="FG16" s="29"/>
      <c r="FH16" s="29"/>
      <c r="FI16" s="29"/>
      <c r="FJ16" s="29"/>
      <c r="FK16" s="29"/>
      <c r="FL16" s="29"/>
      <c r="FM16" s="29"/>
      <c r="FN16" s="29"/>
      <c r="FO16" s="29"/>
      <c r="FP16" s="29"/>
      <c r="FQ16" s="29"/>
      <c r="FR16" s="29"/>
      <c r="FS16" s="29"/>
      <c r="FT16" s="29"/>
      <c r="FU16" s="29"/>
      <c r="FV16" s="29"/>
      <c r="FW16" s="29"/>
      <c r="FX16" s="29"/>
      <c r="FY16" s="29"/>
      <c r="FZ16" s="29"/>
      <c r="GA16" s="29"/>
      <c r="GB16" s="29"/>
      <c r="GC16" s="29"/>
      <c r="GD16" s="29"/>
      <c r="GE16" s="29"/>
      <c r="GF16" s="29"/>
      <c r="GG16" s="29"/>
      <c r="GH16" s="29"/>
      <c r="GI16" s="29"/>
      <c r="GJ16" s="29"/>
      <c r="GK16" s="29"/>
      <c r="GL16" s="29"/>
      <c r="GM16" s="29"/>
      <c r="GN16" s="29"/>
      <c r="GO16" s="29"/>
      <c r="GP16" s="29"/>
      <c r="GQ16" s="29"/>
      <c r="GR16" s="29"/>
      <c r="GS16" s="29"/>
      <c r="GT16" s="29"/>
      <c r="GU16" s="29"/>
      <c r="GV16" s="29"/>
      <c r="GW16" s="29"/>
      <c r="GX16" s="29"/>
      <c r="GY16" s="29"/>
      <c r="GZ16" s="29"/>
      <c r="HA16" s="29"/>
      <c r="HB16" s="29"/>
      <c r="HC16" s="29"/>
      <c r="HD16" s="29"/>
      <c r="HE16" s="29"/>
      <c r="HF16" s="29"/>
      <c r="HG16" s="29"/>
      <c r="HH16" s="29"/>
      <c r="HI16" s="29"/>
      <c r="HJ16" s="29"/>
      <c r="HK16" s="29"/>
      <c r="HL16" s="29"/>
      <c r="HM16" s="29"/>
      <c r="HN16" s="29"/>
      <c r="HO16" s="29"/>
      <c r="HP16" s="29"/>
      <c r="HQ16" s="29"/>
      <c r="HR16" s="29"/>
      <c r="HS16" s="29"/>
      <c r="HT16" s="29"/>
      <c r="HU16" s="29"/>
      <c r="HV16" s="29"/>
      <c r="HW16" s="29"/>
      <c r="HX16" s="29"/>
      <c r="HY16" s="29"/>
      <c r="HZ16" s="29"/>
      <c r="IA16" s="29"/>
      <c r="IB16" s="29"/>
      <c r="IC16" s="29"/>
      <c r="ID16" s="29"/>
      <c r="IE16" s="29"/>
      <c r="IF16" s="29"/>
      <c r="IG16" s="29"/>
      <c r="IH16" s="29"/>
      <c r="II16" s="29"/>
      <c r="IJ16" s="29"/>
      <c r="IK16" s="29"/>
      <c r="IL16" s="29"/>
      <c r="IM16" s="29"/>
      <c r="IN16" s="29"/>
      <c r="IO16" s="29"/>
      <c r="IP16" s="29"/>
      <c r="IQ16" s="29"/>
      <c r="IR16" s="29"/>
      <c r="IS16" s="29"/>
      <c r="IT16" s="29"/>
      <c r="IU16" s="29"/>
      <c r="IV16" s="29"/>
      <c r="IW16" s="29"/>
      <c r="IX16" s="29"/>
      <c r="IY16" s="29"/>
      <c r="IZ16" s="29"/>
      <c r="JA16" s="29"/>
      <c r="JB16" s="29"/>
      <c r="JC16" s="29"/>
      <c r="JD16" s="29"/>
      <c r="JE16" s="29"/>
      <c r="JF16" s="29"/>
      <c r="JG16" s="29"/>
      <c r="JH16" s="29"/>
      <c r="JI16" s="29"/>
      <c r="JJ16" s="29"/>
      <c r="JK16" s="29"/>
      <c r="JL16" s="29"/>
      <c r="JM16" s="29"/>
      <c r="JN16" s="29"/>
      <c r="JO16" s="29"/>
      <c r="JP16" s="29"/>
      <c r="JQ16" s="29"/>
      <c r="JR16" s="29"/>
      <c r="JS16" s="29"/>
      <c r="JT16" s="29"/>
      <c r="JU16" s="29"/>
      <c r="JV16" s="29"/>
      <c r="JW16" s="29"/>
      <c r="JX16" s="29"/>
      <c r="JY16" s="29"/>
      <c r="JZ16" s="29"/>
      <c r="KA16" s="29"/>
      <c r="KB16" s="29"/>
      <c r="KC16" s="29"/>
      <c r="KD16" s="29"/>
      <c r="KE16" s="29"/>
      <c r="KF16" s="29"/>
      <c r="KG16" s="29"/>
      <c r="KH16" s="29"/>
      <c r="KI16" s="29"/>
      <c r="KJ16" s="29"/>
      <c r="KK16" s="29"/>
      <c r="KL16" s="29"/>
      <c r="KM16" s="29"/>
      <c r="KN16" s="29"/>
      <c r="KO16" s="29"/>
      <c r="KP16" s="29"/>
      <c r="KQ16" s="29"/>
      <c r="KR16" s="29"/>
      <c r="KS16" s="29"/>
      <c r="KT16" s="29"/>
      <c r="KU16" s="29"/>
      <c r="KV16" s="29"/>
      <c r="KW16" s="29"/>
      <c r="KX16" s="29"/>
      <c r="KY16" s="29"/>
      <c r="KZ16" s="29"/>
      <c r="LA16" s="29"/>
      <c r="LB16" s="29"/>
      <c r="LC16" s="29"/>
      <c r="LD16" s="29"/>
      <c r="LE16" s="29"/>
      <c r="LF16" s="29"/>
      <c r="LG16" s="29"/>
      <c r="LH16" s="29"/>
      <c r="LI16" s="29"/>
      <c r="LJ16" s="29"/>
      <c r="LK16" s="29"/>
      <c r="LL16" s="29"/>
      <c r="LM16" s="29"/>
      <c r="LN16" s="29"/>
      <c r="LO16" s="29"/>
      <c r="LP16" s="29"/>
      <c r="LQ16" s="29"/>
      <c r="LR16" s="29"/>
      <c r="LS16" s="29"/>
      <c r="LT16" s="29"/>
      <c r="LU16" s="29"/>
      <c r="LV16" s="29"/>
      <c r="LW16" s="29"/>
      <c r="LX16" s="29"/>
      <c r="LY16" s="29"/>
      <c r="LZ16" s="29"/>
      <c r="MA16" s="29"/>
      <c r="MB16" s="29"/>
      <c r="MC16" s="29"/>
      <c r="MD16" s="29"/>
      <c r="ME16" s="29"/>
      <c r="MF16" s="29"/>
      <c r="MG16" s="29"/>
      <c r="MH16" s="29"/>
      <c r="MI16" s="29"/>
      <c r="MJ16" s="29"/>
      <c r="MK16" s="29"/>
      <c r="ML16" s="29"/>
      <c r="MM16" s="29"/>
      <c r="MN16" s="29"/>
      <c r="MO16" s="29"/>
      <c r="MP16" s="29"/>
      <c r="MQ16" s="29"/>
      <c r="MR16" s="29"/>
      <c r="MS16" s="29"/>
      <c r="MT16" s="29"/>
      <c r="MU16" s="29"/>
      <c r="MV16" s="29"/>
      <c r="MW16" s="29"/>
      <c r="MX16" s="29"/>
      <c r="MY16" s="29"/>
      <c r="MZ16" s="29"/>
      <c r="NA16" s="29"/>
      <c r="NB16" s="29"/>
      <c r="NC16" s="29"/>
      <c r="ND16" s="29"/>
      <c r="NE16" s="29"/>
      <c r="NF16" s="29"/>
      <c r="NG16" s="29"/>
      <c r="NH16" s="29"/>
      <c r="NI16" s="29"/>
      <c r="NJ16" s="29"/>
      <c r="NK16" s="29"/>
      <c r="NL16" s="29"/>
      <c r="NM16" s="29"/>
      <c r="NN16" s="29"/>
      <c r="NO16" s="29"/>
      <c r="NP16" s="29"/>
      <c r="NQ16" s="29"/>
      <c r="NR16" s="29"/>
      <c r="NS16" s="29"/>
      <c r="NT16" s="29"/>
      <c r="NU16" s="29"/>
      <c r="NV16" s="29"/>
      <c r="NW16" s="29"/>
      <c r="NX16" s="29"/>
      <c r="NY16" s="29"/>
      <c r="NZ16" s="29"/>
      <c r="OA16" s="29"/>
      <c r="OB16" s="29"/>
      <c r="OC16" s="29"/>
      <c r="OD16" s="29"/>
      <c r="OE16" s="29"/>
      <c r="OF16" s="29"/>
      <c r="OG16" s="29"/>
      <c r="OH16" s="29"/>
      <c r="OI16" s="29"/>
      <c r="OJ16" s="29"/>
      <c r="OK16" s="29"/>
      <c r="OL16" s="29"/>
      <c r="OM16" s="29"/>
      <c r="ON16" s="29"/>
      <c r="OO16" s="29"/>
      <c r="OP16" s="29"/>
      <c r="OQ16" s="29"/>
      <c r="OR16" s="29"/>
      <c r="OS16" s="29"/>
      <c r="OT16" s="29"/>
      <c r="OU16" s="29"/>
      <c r="OV16" s="29"/>
      <c r="OW16" s="29"/>
      <c r="OX16" s="29"/>
      <c r="OY16" s="29"/>
      <c r="OZ16" s="29"/>
      <c r="PA16" s="29"/>
      <c r="PB16" s="29"/>
      <c r="PC16" s="29"/>
      <c r="PD16" s="29"/>
      <c r="PE16" s="29"/>
      <c r="PF16" s="29"/>
      <c r="PG16" s="29"/>
      <c r="PH16" s="29"/>
      <c r="PI16" s="29"/>
      <c r="PJ16" s="29"/>
      <c r="PK16" s="29"/>
      <c r="PL16" s="29"/>
      <c r="PM16" s="29"/>
      <c r="PN16" s="29"/>
      <c r="PO16" s="29"/>
      <c r="PP16" s="29"/>
      <c r="PQ16" s="29"/>
      <c r="PR16" s="29"/>
      <c r="PS16" s="29"/>
      <c r="PT16" s="29"/>
      <c r="PU16" s="29"/>
      <c r="PV16" s="29"/>
      <c r="PW16" s="29"/>
      <c r="PX16" s="29"/>
      <c r="PY16" s="29"/>
      <c r="PZ16" s="29"/>
      <c r="QA16" s="29"/>
      <c r="QB16" s="29"/>
      <c r="QC16" s="29"/>
      <c r="QD16" s="29"/>
      <c r="QE16" s="29"/>
      <c r="QF16" s="29"/>
      <c r="QG16" s="29"/>
      <c r="QH16" s="29"/>
      <c r="QI16" s="29"/>
      <c r="QJ16" s="29"/>
      <c r="QK16" s="29"/>
      <c r="QL16" s="29"/>
      <c r="QM16" s="29"/>
      <c r="QN16" s="29"/>
      <c r="QO16" s="29"/>
      <c r="QP16" s="29"/>
      <c r="QQ16" s="29"/>
      <c r="QR16" s="29"/>
      <c r="QS16" s="29"/>
      <c r="QT16" s="29"/>
      <c r="QU16" s="29"/>
      <c r="QV16" s="29"/>
      <c r="QW16" s="29"/>
      <c r="QX16" s="29"/>
      <c r="QY16" s="29"/>
      <c r="QZ16" s="29"/>
      <c r="RA16" s="29"/>
      <c r="RB16" s="29"/>
      <c r="RC16" s="29"/>
      <c r="RD16" s="29"/>
      <c r="RE16" s="29"/>
      <c r="RF16" s="29"/>
      <c r="RG16" s="29"/>
      <c r="RH16" s="29"/>
      <c r="RI16" s="29"/>
      <c r="RJ16" s="29"/>
      <c r="RK16" s="29"/>
      <c r="RL16" s="29"/>
      <c r="RM16" s="29"/>
      <c r="RN16" s="29"/>
      <c r="RO16" s="29"/>
      <c r="RP16" s="29"/>
      <c r="RQ16" s="29"/>
      <c r="RR16" s="29"/>
      <c r="RS16" s="29"/>
      <c r="RT16" s="29"/>
      <c r="RU16" s="29"/>
      <c r="RV16" s="29"/>
      <c r="RW16" s="29"/>
      <c r="RX16" s="29"/>
      <c r="RY16" s="29"/>
      <c r="RZ16" s="29"/>
      <c r="SA16" s="29"/>
      <c r="SB16" s="29"/>
      <c r="SC16" s="29"/>
      <c r="SD16" s="29"/>
      <c r="SE16" s="29"/>
      <c r="SF16" s="29"/>
      <c r="SG16" s="29"/>
      <c r="SH16" s="29"/>
      <c r="SI16" s="29"/>
      <c r="SJ16" s="29"/>
      <c r="SK16" s="29"/>
      <c r="SL16" s="29"/>
      <c r="SM16" s="29"/>
      <c r="SN16" s="29"/>
      <c r="SO16" s="29"/>
      <c r="SP16" s="29"/>
      <c r="SQ16" s="29"/>
      <c r="SR16" s="29"/>
      <c r="SS16" s="29"/>
      <c r="ST16" s="29"/>
      <c r="SU16" s="29"/>
      <c r="SV16" s="29"/>
      <c r="SW16" s="29"/>
      <c r="SX16" s="29"/>
      <c r="SY16" s="29"/>
      <c r="SZ16" s="29"/>
      <c r="TA16" s="29"/>
      <c r="TB16" s="29"/>
      <c r="TC16" s="29"/>
      <c r="TD16" s="29"/>
      <c r="TE16" s="29"/>
      <c r="TF16" s="29"/>
      <c r="TG16" s="29"/>
      <c r="TH16" s="29"/>
      <c r="TI16" s="29"/>
      <c r="TJ16" s="29"/>
      <c r="TK16" s="29"/>
      <c r="TL16" s="29"/>
      <c r="TM16" s="29"/>
      <c r="TN16" s="29"/>
      <c r="TO16" s="29"/>
      <c r="TP16" s="29"/>
      <c r="TQ16" s="29"/>
      <c r="TR16" s="29"/>
      <c r="TS16" s="29"/>
      <c r="TT16" s="29"/>
      <c r="TU16" s="29"/>
      <c r="TV16" s="29"/>
      <c r="TW16" s="29"/>
      <c r="TX16" s="29"/>
      <c r="TY16" s="29"/>
      <c r="TZ16" s="29"/>
      <c r="UA16" s="29"/>
      <c r="UB16" s="29"/>
      <c r="UC16" s="29"/>
      <c r="UD16" s="29"/>
      <c r="UE16" s="29"/>
      <c r="UF16" s="29"/>
      <c r="UG16" s="29"/>
      <c r="UH16" s="29"/>
      <c r="UI16" s="29"/>
      <c r="UJ16" s="29"/>
      <c r="UK16" s="29"/>
      <c r="UL16" s="29"/>
      <c r="UM16" s="29"/>
      <c r="UN16" s="105"/>
      <c r="UO16" s="105"/>
      <c r="UP16" s="105"/>
      <c r="UQ16" s="105"/>
      <c r="UR16" s="105"/>
      <c r="US16" s="105"/>
      <c r="UT16" s="105"/>
      <c r="UU16" s="105"/>
      <c r="UV16" s="105"/>
      <c r="UW16" s="105"/>
      <c r="UX16" s="105"/>
      <c r="UY16" s="105"/>
      <c r="UZ16" s="105"/>
      <c r="VA16" s="105"/>
      <c r="VB16" s="105"/>
      <c r="VC16" s="105"/>
      <c r="VD16" s="105"/>
      <c r="VE16" s="105"/>
      <c r="VF16" s="105"/>
      <c r="VG16" s="105"/>
      <c r="VH16" s="105"/>
      <c r="VI16" s="105"/>
      <c r="VJ16" s="105"/>
      <c r="VK16" s="105"/>
      <c r="VL16" s="105"/>
      <c r="VM16" s="105"/>
      <c r="VN16" s="105"/>
      <c r="VO16" s="105"/>
      <c r="VP16" s="105"/>
      <c r="VQ16" s="105"/>
      <c r="VR16" s="105"/>
      <c r="VS16" s="105"/>
      <c r="VT16" s="105"/>
      <c r="VU16" s="105"/>
      <c r="VV16" s="105"/>
      <c r="VW16" s="105"/>
      <c r="VX16" s="105"/>
      <c r="VY16" s="105"/>
      <c r="VZ16" s="105"/>
      <c r="WA16" s="105"/>
      <c r="WB16" s="105"/>
      <c r="WC16" s="105"/>
      <c r="WD16" s="105"/>
      <c r="WE16" s="105"/>
      <c r="WF16" s="105"/>
      <c r="WG16" s="105"/>
      <c r="WH16" s="105"/>
      <c r="WI16" s="105"/>
      <c r="WJ16" s="105"/>
      <c r="WK16" s="105"/>
      <c r="WL16" s="105"/>
      <c r="WM16" s="105"/>
      <c r="WN16" s="105"/>
      <c r="WO16" s="105"/>
      <c r="WP16" s="105"/>
      <c r="WQ16" s="105"/>
      <c r="WR16" s="105"/>
      <c r="WS16" s="105"/>
      <c r="WT16" s="105"/>
      <c r="WU16" s="105"/>
      <c r="WV16" s="105"/>
      <c r="WW16" s="105"/>
      <c r="WX16" s="105"/>
      <c r="WY16" s="105"/>
      <c r="WZ16" s="105"/>
      <c r="XA16" s="105"/>
      <c r="XB16" s="105"/>
      <c r="XC16" s="105"/>
      <c r="XD16" s="105"/>
      <c r="XE16" s="105"/>
      <c r="XF16" s="105"/>
      <c r="XG16" s="105"/>
      <c r="XH16" s="105"/>
      <c r="XI16" s="105"/>
      <c r="XJ16" s="105"/>
      <c r="XK16" s="105"/>
      <c r="XL16" s="105"/>
      <c r="XM16" s="105"/>
      <c r="XN16" s="105"/>
      <c r="XO16" s="105"/>
      <c r="XP16" s="105"/>
      <c r="XQ16" s="105"/>
      <c r="XR16" s="105"/>
      <c r="XS16" s="105"/>
      <c r="XT16" s="105"/>
      <c r="XU16" s="105"/>
      <c r="XV16" s="105"/>
      <c r="XW16" s="105"/>
      <c r="XX16" s="105"/>
      <c r="XY16" s="105"/>
      <c r="XZ16" s="105"/>
      <c r="YA16" s="105"/>
      <c r="YB16" s="105"/>
      <c r="YC16" s="105"/>
      <c r="YD16" s="105"/>
      <c r="YE16" s="105"/>
      <c r="YF16" s="105"/>
      <c r="YG16" s="105"/>
      <c r="YH16" s="105"/>
      <c r="YI16" s="105"/>
      <c r="YJ16" s="105"/>
      <c r="YK16" s="105"/>
      <c r="YL16" s="105"/>
      <c r="YM16" s="105"/>
      <c r="YN16" s="105"/>
      <c r="YO16" s="105"/>
      <c r="YP16" s="105"/>
      <c r="YQ16" s="105"/>
      <c r="YR16" s="105"/>
      <c r="YS16" s="105"/>
      <c r="YT16" s="105"/>
      <c r="YU16" s="105"/>
      <c r="YV16" s="105"/>
      <c r="YW16" s="105"/>
      <c r="YX16" s="105"/>
      <c r="YY16" s="105"/>
      <c r="YZ16" s="105"/>
      <c r="ZA16" s="105"/>
      <c r="ZB16" s="105"/>
      <c r="ZC16" s="105"/>
      <c r="ZD16" s="105"/>
      <c r="ZE16" s="105"/>
      <c r="ZF16" s="105"/>
      <c r="ZG16" s="105"/>
      <c r="ZH16" s="105"/>
      <c r="ZI16" s="105"/>
      <c r="ZJ16" s="105"/>
      <c r="ZK16" s="105"/>
      <c r="ZL16" s="105"/>
      <c r="ZM16" s="105"/>
      <c r="ZN16" s="105"/>
      <c r="ZO16" s="105"/>
      <c r="ZP16" s="105"/>
      <c r="ZQ16" s="105"/>
      <c r="ZR16" s="105"/>
      <c r="ZS16" s="105"/>
      <c r="ZT16" s="105"/>
      <c r="ZU16" s="105"/>
      <c r="ZV16" s="105"/>
      <c r="ZW16" s="105"/>
      <c r="ZX16" s="105"/>
      <c r="ZY16" s="105"/>
      <c r="ZZ16" s="105"/>
      <c r="AAA16" s="105"/>
      <c r="AAB16" s="105"/>
      <c r="AAC16" s="105"/>
      <c r="AAD16" s="105"/>
      <c r="AAE16" s="105"/>
      <c r="AAF16" s="105"/>
      <c r="AAG16" s="105"/>
      <c r="AAH16" s="105"/>
      <c r="AAI16" s="105"/>
      <c r="AAJ16" s="105"/>
      <c r="AAK16" s="105"/>
      <c r="AAL16" s="105"/>
      <c r="AAM16" s="105"/>
      <c r="AAN16" s="105"/>
      <c r="AAO16" s="105"/>
      <c r="AAP16" s="105"/>
      <c r="AAQ16" s="105"/>
      <c r="AAR16" s="105"/>
      <c r="AAS16" s="105"/>
      <c r="AAT16" s="105"/>
      <c r="AAU16" s="105"/>
      <c r="AAV16" s="105"/>
      <c r="AAW16" s="105"/>
      <c r="AAX16" s="105"/>
      <c r="AAY16" s="105"/>
      <c r="AAZ16" s="105"/>
      <c r="ABA16" s="105"/>
      <c r="ABB16" s="105"/>
      <c r="ABC16" s="105"/>
      <c r="ABD16" s="105"/>
      <c r="ABE16" s="105"/>
      <c r="ABF16" s="105"/>
      <c r="ABG16" s="105"/>
      <c r="ABH16" s="105"/>
      <c r="ABI16" s="105"/>
      <c r="ABJ16" s="105"/>
      <c r="ABK16" s="105"/>
      <c r="ABL16" s="105"/>
      <c r="ABM16" s="105"/>
      <c r="ABN16" s="105"/>
      <c r="ABO16" s="105"/>
      <c r="ABP16" s="105"/>
      <c r="ABQ16" s="105"/>
      <c r="ABR16" s="105"/>
      <c r="ABS16" s="105"/>
      <c r="ABT16" s="105"/>
      <c r="ABU16" s="105"/>
      <c r="ABV16" s="105"/>
      <c r="ABW16" s="105"/>
      <c r="ABX16" s="105"/>
      <c r="ABY16" s="105"/>
      <c r="ABZ16" s="105"/>
      <c r="ACA16" s="105"/>
      <c r="ACB16" s="105"/>
      <c r="ACC16" s="105"/>
      <c r="ACD16" s="105"/>
      <c r="ACE16" s="105"/>
      <c r="ACF16" s="105"/>
      <c r="ACG16" s="105"/>
      <c r="ACH16" s="105"/>
      <c r="ACI16" s="105"/>
      <c r="ACJ16" s="105"/>
      <c r="ACK16" s="105"/>
      <c r="ACL16" s="105"/>
      <c r="ACM16" s="105"/>
      <c r="ACN16" s="105"/>
      <c r="ACO16" s="105"/>
      <c r="ACP16" s="105"/>
      <c r="ACQ16" s="105"/>
      <c r="ACR16" s="105"/>
      <c r="ACS16" s="105"/>
      <c r="ACT16" s="105"/>
      <c r="ACU16" s="105"/>
      <c r="ACV16" s="105"/>
      <c r="ACW16" s="105"/>
      <c r="ACX16" s="105"/>
      <c r="ACY16" s="105"/>
      <c r="ACZ16" s="105"/>
      <c r="ADA16" s="105"/>
      <c r="ADB16" s="105"/>
      <c r="ADC16" s="105"/>
      <c r="ADD16" s="105"/>
      <c r="ADE16" s="105"/>
      <c r="ADF16" s="105"/>
      <c r="ADG16" s="105"/>
      <c r="ADH16" s="105"/>
      <c r="ADI16" s="105"/>
      <c r="ADJ16" s="105"/>
      <c r="ADK16" s="105"/>
      <c r="ADL16" s="105"/>
      <c r="ADM16" s="105"/>
      <c r="ADN16" s="105"/>
      <c r="ADO16" s="105"/>
      <c r="ADP16" s="105"/>
      <c r="ADQ16" s="105"/>
      <c r="ADR16" s="105"/>
      <c r="ADS16" s="105"/>
      <c r="ADT16" s="105"/>
      <c r="ADU16" s="105"/>
      <c r="ADV16" s="105"/>
      <c r="ADW16" s="105"/>
      <c r="ADX16" s="105"/>
      <c r="ADY16" s="105"/>
      <c r="ADZ16" s="105"/>
      <c r="AEA16" s="105"/>
      <c r="AEB16" s="105"/>
      <c r="AEC16" s="105"/>
      <c r="AED16" s="105"/>
      <c r="AEE16" s="105"/>
      <c r="AEF16" s="105"/>
      <c r="AEG16" s="105"/>
      <c r="AEH16" s="105"/>
      <c r="AEI16" s="105"/>
      <c r="AEJ16" s="105"/>
      <c r="AEK16" s="105"/>
      <c r="AEL16" s="105"/>
      <c r="AEM16" s="105"/>
      <c r="AEN16" s="105"/>
      <c r="AEO16" s="105"/>
      <c r="AEP16" s="105"/>
      <c r="AEQ16" s="105"/>
      <c r="AER16" s="105"/>
      <c r="AES16" s="105"/>
      <c r="AET16" s="105"/>
      <c r="AEU16" s="105"/>
      <c r="AEV16" s="105"/>
      <c r="AEW16" s="105"/>
      <c r="AEX16" s="105"/>
      <c r="AEY16" s="105"/>
      <c r="AEZ16" s="105"/>
      <c r="AFA16" s="105"/>
      <c r="AFB16" s="105"/>
      <c r="AFC16" s="105"/>
      <c r="AFD16" s="105"/>
      <c r="AFE16" s="105"/>
      <c r="AFF16" s="105"/>
      <c r="AFG16" s="105"/>
      <c r="AFH16" s="105"/>
      <c r="AFI16" s="105"/>
      <c r="AFJ16" s="105"/>
      <c r="AFK16" s="105"/>
      <c r="AFL16" s="105"/>
      <c r="AFM16" s="105"/>
      <c r="AFN16" s="105"/>
      <c r="AFO16" s="105"/>
      <c r="AFP16" s="105"/>
      <c r="AFQ16" s="105"/>
      <c r="AFR16" s="105"/>
      <c r="AFS16" s="105"/>
      <c r="AFT16" s="105"/>
      <c r="AFU16" s="105"/>
      <c r="AFV16" s="105"/>
      <c r="AFW16" s="105"/>
      <c r="AFX16" s="105"/>
      <c r="AFY16" s="105"/>
      <c r="AFZ16" s="105"/>
      <c r="AGA16" s="105"/>
      <c r="AGB16" s="105"/>
      <c r="AGC16" s="105"/>
      <c r="AGD16" s="105"/>
      <c r="AGE16" s="105"/>
      <c r="AGF16" s="105"/>
      <c r="AGG16" s="105"/>
      <c r="AGH16" s="105"/>
      <c r="AGI16" s="105"/>
      <c r="AGJ16" s="105"/>
      <c r="AGK16" s="105"/>
      <c r="AGL16" s="105"/>
      <c r="AGM16" s="105"/>
      <c r="AGN16" s="105"/>
      <c r="AGO16" s="105"/>
      <c r="AGP16" s="105"/>
      <c r="AGQ16" s="105"/>
      <c r="AGR16" s="105"/>
      <c r="AGS16" s="105"/>
      <c r="AGT16" s="105"/>
      <c r="AGU16" s="105"/>
      <c r="AGV16" s="105"/>
      <c r="AGW16" s="105"/>
      <c r="AGX16" s="105"/>
      <c r="AGY16" s="105"/>
      <c r="AGZ16" s="105"/>
      <c r="AHA16" s="105"/>
      <c r="AHB16" s="105"/>
      <c r="AHC16" s="105"/>
      <c r="AHD16" s="105"/>
      <c r="AHE16" s="105"/>
      <c r="AHF16" s="105"/>
      <c r="AHG16" s="105"/>
      <c r="AHH16" s="105"/>
      <c r="AHI16" s="105"/>
      <c r="AHJ16" s="105"/>
      <c r="AHK16" s="105"/>
      <c r="AHL16" s="105"/>
      <c r="AHM16" s="105"/>
      <c r="AHN16" s="105"/>
      <c r="AHO16" s="105"/>
      <c r="AHP16" s="105"/>
      <c r="AHQ16" s="105"/>
      <c r="AHR16" s="105"/>
      <c r="AHS16" s="105"/>
      <c r="AHT16" s="105"/>
      <c r="AHU16" s="105"/>
      <c r="AHV16" s="105"/>
      <c r="AHW16" s="105"/>
      <c r="AHX16" s="105"/>
      <c r="AHY16" s="105"/>
      <c r="AHZ16" s="105"/>
      <c r="AIA16" s="105"/>
      <c r="AIB16" s="105"/>
      <c r="AIC16" s="105"/>
      <c r="AID16" s="105"/>
      <c r="AIE16" s="105"/>
      <c r="AIF16" s="105"/>
      <c r="AIG16" s="105"/>
      <c r="AIH16" s="105"/>
      <c r="AII16" s="105"/>
      <c r="AIJ16" s="105"/>
      <c r="AIK16" s="105"/>
      <c r="AIL16" s="105"/>
      <c r="AIM16" s="105"/>
      <c r="AIN16" s="105"/>
      <c r="AIO16" s="105"/>
      <c r="AIP16" s="105"/>
      <c r="AIQ16" s="105"/>
      <c r="AIR16" s="105"/>
      <c r="AIS16" s="105"/>
      <c r="AIT16" s="105"/>
      <c r="AIU16" s="105"/>
      <c r="AIV16" s="105"/>
      <c r="AIW16" s="105"/>
      <c r="AIX16" s="105"/>
      <c r="AIY16" s="105"/>
      <c r="AIZ16" s="105"/>
      <c r="AJA16" s="105"/>
      <c r="AJB16" s="105"/>
      <c r="AJC16" s="105"/>
      <c r="AJD16" s="105"/>
      <c r="AJE16" s="105"/>
      <c r="AJF16" s="105"/>
      <c r="AJG16" s="105"/>
      <c r="AJH16" s="105"/>
      <c r="AJI16" s="105"/>
      <c r="AJJ16" s="105"/>
      <c r="AJK16" s="105"/>
      <c r="AJL16" s="105"/>
      <c r="AJM16" s="105"/>
      <c r="AJN16" s="105"/>
      <c r="AJO16" s="105"/>
      <c r="AJP16" s="105"/>
      <c r="AJQ16" s="105"/>
      <c r="AJR16" s="105"/>
      <c r="AJS16" s="105"/>
      <c r="AJT16" s="105"/>
      <c r="AJU16" s="105"/>
      <c r="AJV16" s="105"/>
      <c r="AJW16" s="105"/>
      <c r="AJX16" s="105"/>
      <c r="AJY16" s="105"/>
      <c r="AJZ16" s="105"/>
      <c r="AKA16" s="105"/>
      <c r="AKB16" s="105"/>
      <c r="AKC16" s="105"/>
      <c r="AKD16" s="105"/>
      <c r="AKE16" s="105"/>
      <c r="AKF16" s="105"/>
      <c r="AKG16" s="105"/>
      <c r="AKH16" s="105"/>
      <c r="AKI16" s="105"/>
      <c r="AKJ16" s="105"/>
      <c r="AKK16" s="105"/>
      <c r="AKL16" s="105"/>
      <c r="AKM16" s="105"/>
      <c r="AKN16" s="105"/>
      <c r="AKO16" s="105"/>
      <c r="AKP16" s="105"/>
      <c r="AKQ16" s="105"/>
      <c r="AKR16" s="105"/>
      <c r="AKS16" s="105"/>
      <c r="AKT16" s="105"/>
      <c r="AKU16" s="105"/>
      <c r="AKV16" s="105"/>
      <c r="AKW16" s="105"/>
      <c r="AKX16" s="105"/>
      <c r="AKY16" s="105"/>
      <c r="AKZ16" s="105"/>
      <c r="ALA16" s="105"/>
      <c r="ALB16" s="105"/>
      <c r="ALC16" s="105"/>
      <c r="ALD16" s="105"/>
      <c r="ALE16" s="105"/>
      <c r="ALF16" s="105"/>
      <c r="ALG16" s="105"/>
      <c r="ALH16" s="105"/>
      <c r="ALI16" s="105"/>
      <c r="ALJ16" s="105"/>
      <c r="ALK16" s="105"/>
      <c r="ALL16" s="105"/>
      <c r="ALM16" s="105"/>
      <c r="ALN16" s="105"/>
      <c r="ALO16" s="105"/>
      <c r="ALP16" s="105"/>
      <c r="ALQ16" s="105"/>
      <c r="ALR16" s="105"/>
      <c r="ALS16" s="105"/>
      <c r="ALT16" s="105"/>
      <c r="ALU16" s="105"/>
      <c r="ALV16" s="105"/>
      <c r="ALW16" s="105"/>
      <c r="ALX16" s="105"/>
      <c r="ALY16" s="105"/>
      <c r="ALZ16" s="105"/>
      <c r="AMA16" s="105"/>
      <c r="AMB16" s="105"/>
      <c r="AMC16" s="105"/>
      <c r="AMD16" s="105"/>
      <c r="AME16" s="105"/>
      <c r="AMF16" s="105"/>
      <c r="AMG16" s="105"/>
      <c r="AMH16" s="105"/>
      <c r="AMI16" s="105"/>
      <c r="AMJ16" s="105"/>
      <c r="AMK16" s="105"/>
      <c r="AML16" s="105"/>
      <c r="AMM16" s="105"/>
      <c r="AMN16" s="105"/>
      <c r="AMO16" s="105"/>
      <c r="AMP16" s="105"/>
      <c r="AMQ16" s="105"/>
      <c r="AMR16" s="105"/>
      <c r="AMS16" s="105"/>
      <c r="AMT16" s="105"/>
      <c r="AMU16" s="105"/>
      <c r="AMV16" s="105"/>
      <c r="AMW16" s="105"/>
      <c r="AMX16" s="105"/>
      <c r="AMY16" s="105"/>
      <c r="AMZ16" s="105"/>
      <c r="ANA16" s="105"/>
      <c r="ANB16" s="105"/>
      <c r="ANC16" s="105"/>
      <c r="AND16" s="105"/>
      <c r="ANE16" s="105"/>
      <c r="ANF16" s="105"/>
      <c r="ANG16" s="105"/>
      <c r="ANH16" s="105"/>
      <c r="ANI16" s="105"/>
      <c r="ANJ16" s="105"/>
      <c r="ANK16" s="105"/>
      <c r="ANL16" s="105"/>
      <c r="ANM16" s="105"/>
      <c r="ANN16" s="105"/>
      <c r="ANO16" s="105"/>
      <c r="ANP16" s="105"/>
      <c r="ANQ16" s="105"/>
      <c r="ANR16" s="105"/>
      <c r="ANS16" s="105"/>
      <c r="ANT16" s="105"/>
      <c r="ANU16" s="105"/>
      <c r="ANV16" s="105"/>
      <c r="ANW16" s="105"/>
      <c r="ANX16" s="105"/>
      <c r="ANY16" s="105"/>
      <c r="ANZ16" s="105"/>
      <c r="AOA16" s="105"/>
      <c r="AOB16" s="105"/>
      <c r="AOC16" s="105"/>
      <c r="AOD16" s="105"/>
      <c r="AOE16" s="105"/>
      <c r="AOF16" s="105"/>
      <c r="AOG16" s="105"/>
      <c r="AOH16" s="105"/>
      <c r="AOI16" s="105"/>
      <c r="AOJ16" s="105"/>
      <c r="AOK16" s="105"/>
      <c r="AOL16" s="105"/>
      <c r="AOM16" s="105"/>
      <c r="AON16" s="105"/>
      <c r="AOO16" s="105"/>
      <c r="AOP16" s="105"/>
      <c r="AOQ16" s="105"/>
      <c r="AOR16" s="105"/>
      <c r="AOS16" s="105"/>
      <c r="AOT16" s="105"/>
      <c r="AOU16" s="105"/>
      <c r="AOV16" s="105"/>
      <c r="AOW16" s="105"/>
      <c r="AOX16" s="105"/>
      <c r="AOY16" s="105"/>
      <c r="AOZ16" s="105"/>
      <c r="APA16" s="105"/>
      <c r="APB16" s="105"/>
      <c r="APC16" s="105"/>
      <c r="APD16" s="105"/>
      <c r="APE16" s="105"/>
      <c r="APF16" s="105"/>
      <c r="APG16" s="105"/>
      <c r="APH16" s="105"/>
      <c r="API16" s="105"/>
      <c r="APJ16" s="105"/>
      <c r="APK16" s="105"/>
      <c r="APL16" s="105"/>
      <c r="APM16" s="105"/>
      <c r="APN16" s="105"/>
      <c r="APO16" s="105"/>
      <c r="APP16" s="105"/>
      <c r="APQ16" s="105"/>
      <c r="APR16" s="105"/>
      <c r="APS16" s="105"/>
      <c r="APT16" s="105"/>
      <c r="APU16" s="105"/>
      <c r="APV16" s="105"/>
      <c r="APW16" s="105"/>
      <c r="APX16" s="105"/>
      <c r="APY16" s="105"/>
      <c r="APZ16" s="105"/>
      <c r="AQA16" s="105"/>
      <c r="AQB16" s="105"/>
      <c r="AQC16" s="105"/>
      <c r="AQD16" s="105"/>
      <c r="AQE16" s="105"/>
      <c r="AQF16" s="105"/>
      <c r="AQG16" s="105"/>
      <c r="AQH16" s="105"/>
      <c r="AQI16" s="105"/>
      <c r="AQJ16" s="105"/>
      <c r="AQK16" s="105"/>
      <c r="AQL16" s="105"/>
      <c r="AQM16" s="105"/>
      <c r="AQN16" s="105"/>
      <c r="AQO16" s="105"/>
      <c r="AQP16" s="105"/>
      <c r="AQQ16" s="105"/>
      <c r="AQR16" s="105"/>
      <c r="AQS16" s="105"/>
      <c r="AQT16" s="105"/>
      <c r="AQU16" s="105"/>
      <c r="AQV16" s="105"/>
      <c r="AQW16" s="105"/>
      <c r="AQX16" s="105"/>
      <c r="AQY16" s="105"/>
      <c r="AQZ16" s="105"/>
      <c r="ARA16" s="105"/>
      <c r="ARB16" s="105"/>
      <c r="ARC16" s="105"/>
      <c r="ARD16" s="105"/>
      <c r="ARE16" s="105"/>
      <c r="ARF16" s="105"/>
      <c r="ARG16" s="105"/>
      <c r="ARH16" s="105"/>
      <c r="ARI16" s="105"/>
      <c r="ARJ16" s="105"/>
      <c r="ARK16" s="105"/>
      <c r="ARL16" s="105"/>
      <c r="ARM16" s="105"/>
      <c r="ARN16" s="105"/>
      <c r="ARO16" s="105"/>
      <c r="ARP16" s="105"/>
      <c r="ARQ16" s="105"/>
      <c r="ARR16" s="105"/>
      <c r="ARS16" s="105"/>
      <c r="ART16" s="105"/>
      <c r="ARU16" s="105"/>
      <c r="ARV16" s="105"/>
      <c r="ARW16" s="105"/>
      <c r="ARX16" s="105"/>
      <c r="ARY16" s="105"/>
      <c r="ARZ16" s="105"/>
      <c r="ASA16" s="105"/>
      <c r="ASB16" s="105"/>
      <c r="ASC16" s="105"/>
      <c r="ASD16" s="105"/>
      <c r="ASE16" s="105"/>
      <c r="ASF16" s="105"/>
      <c r="ASG16" s="105"/>
      <c r="ASH16" s="105"/>
      <c r="ASI16" s="105"/>
      <c r="ASJ16" s="105"/>
      <c r="ASK16" s="105"/>
      <c r="ASL16" s="105"/>
      <c r="ASM16" s="105"/>
      <c r="ASN16" s="105"/>
      <c r="ASO16" s="105"/>
      <c r="ASP16" s="105"/>
      <c r="ASQ16" s="105"/>
      <c r="ASR16" s="105"/>
      <c r="ASS16" s="105"/>
      <c r="AST16" s="105"/>
      <c r="ASU16" s="105"/>
      <c r="ASV16" s="105"/>
      <c r="ASW16" s="105"/>
      <c r="ASX16" s="105"/>
      <c r="ASY16" s="105"/>
      <c r="ASZ16" s="105"/>
      <c r="ATA16" s="105"/>
      <c r="ATB16" s="105"/>
      <c r="ATC16" s="105"/>
      <c r="ATD16" s="105"/>
      <c r="ATE16" s="105"/>
      <c r="ATF16" s="105"/>
      <c r="ATG16" s="105"/>
      <c r="ATH16" s="105"/>
      <c r="ATI16" s="105"/>
      <c r="ATJ16" s="105"/>
      <c r="ATK16" s="105"/>
      <c r="ATL16" s="105"/>
      <c r="ATM16" s="105"/>
      <c r="ATN16" s="105"/>
      <c r="ATO16" s="105"/>
      <c r="ATP16" s="105"/>
      <c r="ATQ16" s="105"/>
      <c r="ATR16" s="105"/>
      <c r="ATS16" s="105"/>
      <c r="ATT16" s="105"/>
      <c r="ATU16" s="105"/>
      <c r="ATV16" s="105"/>
      <c r="ATW16" s="105"/>
      <c r="ATX16" s="105"/>
      <c r="ATY16" s="105"/>
      <c r="ATZ16" s="105"/>
      <c r="AUA16" s="105"/>
      <c r="AUB16" s="105"/>
      <c r="AUC16" s="105"/>
      <c r="AUD16" s="105"/>
      <c r="AUE16" s="105"/>
      <c r="AUF16" s="105"/>
      <c r="AUG16" s="105"/>
      <c r="AUH16" s="105"/>
      <c r="AUI16" s="105"/>
      <c r="AUJ16" s="105"/>
      <c r="AUK16" s="105"/>
      <c r="AUL16" s="105"/>
      <c r="AUM16" s="105"/>
      <c r="AUN16" s="105"/>
      <c r="AUO16" s="105"/>
      <c r="AUP16" s="105"/>
      <c r="AUQ16" s="105"/>
      <c r="AUR16" s="105"/>
      <c r="AUS16" s="105"/>
      <c r="AUT16" s="105"/>
      <c r="AUU16" s="105"/>
      <c r="AUV16" s="105"/>
      <c r="AUW16" s="105"/>
      <c r="AUX16" s="105"/>
      <c r="AUY16" s="105"/>
      <c r="AUZ16" s="105"/>
      <c r="AVA16" s="105"/>
      <c r="AVB16" s="105"/>
      <c r="AVC16" s="105"/>
      <c r="AVD16" s="105"/>
      <c r="AVE16" s="105"/>
      <c r="AVF16" s="105"/>
      <c r="AVG16" s="105"/>
      <c r="AVH16" s="105"/>
      <c r="AVI16" s="105"/>
      <c r="AVJ16" s="105"/>
      <c r="AVK16" s="105"/>
      <c r="AVL16" s="105"/>
      <c r="AVM16" s="105"/>
      <c r="AVN16" s="105"/>
      <c r="AVO16" s="105"/>
      <c r="AVP16" s="105"/>
      <c r="AVQ16" s="105"/>
      <c r="AVR16" s="105"/>
      <c r="AVS16" s="105"/>
      <c r="AVT16" s="105"/>
      <c r="AVU16" s="105"/>
      <c r="AVV16" s="105"/>
      <c r="AVW16" s="105"/>
      <c r="AVX16" s="105"/>
      <c r="AVY16" s="105"/>
      <c r="AVZ16" s="105"/>
      <c r="AWA16" s="105"/>
      <c r="AWB16" s="105"/>
      <c r="AWC16" s="105"/>
      <c r="AWD16" s="105"/>
      <c r="AWE16" s="105"/>
      <c r="AWF16" s="105"/>
      <c r="AWG16" s="105"/>
      <c r="AWH16" s="105"/>
      <c r="AWI16" s="105"/>
      <c r="AWJ16" s="105"/>
      <c r="AWK16" s="105"/>
      <c r="AWL16" s="105"/>
      <c r="AWM16" s="105"/>
      <c r="AWN16" s="105"/>
      <c r="AWO16" s="105"/>
      <c r="AWP16" s="105"/>
      <c r="AWQ16" s="105"/>
      <c r="AWR16" s="105"/>
      <c r="AWS16" s="105"/>
      <c r="AWT16" s="105"/>
      <c r="AWU16" s="105"/>
      <c r="AWV16" s="105"/>
      <c r="AWW16" s="105"/>
      <c r="AWX16" s="105"/>
      <c r="AWY16" s="105"/>
      <c r="AWZ16" s="105"/>
      <c r="AXA16" s="105"/>
      <c r="AXB16" s="105"/>
      <c r="AXC16" s="105"/>
      <c r="AXD16" s="105"/>
      <c r="AXE16" s="105"/>
      <c r="AXF16" s="105"/>
      <c r="AXG16" s="105"/>
      <c r="AXH16" s="105"/>
      <c r="AXI16" s="105"/>
      <c r="AXJ16" s="105"/>
      <c r="AXK16" s="105"/>
      <c r="AXL16" s="105"/>
      <c r="AXM16" s="105"/>
      <c r="AXN16" s="105"/>
      <c r="AXO16" s="105"/>
      <c r="AXP16" s="105"/>
      <c r="AXQ16" s="105"/>
      <c r="AXR16" s="105"/>
      <c r="AXS16" s="105"/>
      <c r="AXT16" s="105"/>
      <c r="AXU16" s="105"/>
      <c r="AXV16" s="105"/>
      <c r="AXW16" s="105"/>
      <c r="AXX16" s="105"/>
      <c r="AXY16" s="105"/>
      <c r="AXZ16" s="105"/>
      <c r="AYA16" s="105"/>
      <c r="AYB16" s="105"/>
      <c r="AYC16" s="105"/>
      <c r="AYD16" s="105"/>
      <c r="AYE16" s="105"/>
      <c r="AYF16" s="105"/>
      <c r="AYG16" s="105"/>
      <c r="AYH16" s="105"/>
      <c r="AYI16" s="105"/>
      <c r="AYJ16" s="105"/>
      <c r="AYK16" s="105"/>
      <c r="AYL16" s="105"/>
      <c r="AYM16" s="105"/>
      <c r="AYN16" s="105"/>
      <c r="AYO16" s="105"/>
      <c r="AYP16" s="105"/>
      <c r="AYQ16" s="105"/>
      <c r="AYR16" s="105"/>
      <c r="AYS16" s="105"/>
      <c r="AYT16" s="105"/>
      <c r="AYU16" s="105"/>
      <c r="AYV16" s="105"/>
      <c r="AYW16" s="105"/>
      <c r="AYX16" s="105"/>
      <c r="AYY16" s="105"/>
      <c r="AYZ16" s="105"/>
      <c r="AZA16" s="105"/>
      <c r="AZB16" s="105"/>
      <c r="AZC16" s="105"/>
      <c r="AZD16" s="105"/>
      <c r="AZE16" s="105"/>
      <c r="AZF16" s="105"/>
      <c r="AZG16" s="105"/>
      <c r="AZH16" s="105"/>
      <c r="AZI16" s="105"/>
      <c r="AZJ16" s="105"/>
      <c r="AZK16" s="105"/>
      <c r="AZL16" s="105"/>
      <c r="AZM16" s="105"/>
      <c r="AZN16" s="105"/>
      <c r="AZO16" s="105"/>
      <c r="AZP16" s="105"/>
      <c r="AZQ16" s="105"/>
      <c r="AZR16" s="105"/>
      <c r="AZS16" s="105"/>
      <c r="AZT16" s="105"/>
      <c r="AZU16" s="105"/>
      <c r="AZV16" s="105"/>
      <c r="AZW16" s="105"/>
      <c r="AZX16" s="105"/>
      <c r="AZY16" s="105"/>
      <c r="AZZ16" s="105"/>
      <c r="BAA16" s="105"/>
      <c r="BAB16" s="105"/>
      <c r="BAC16" s="105"/>
      <c r="BAD16" s="105"/>
      <c r="BAE16" s="105"/>
      <c r="BAF16" s="105"/>
      <c r="BAG16" s="105"/>
    </row>
    <row r="17" spans="1:1385" s="89" customFormat="1" ht="14" x14ac:dyDescent="0.2">
      <c r="A17" s="141" t="s">
        <v>4520</v>
      </c>
      <c r="B17" s="67">
        <v>361</v>
      </c>
      <c r="C17" s="137" t="s">
        <v>4841</v>
      </c>
      <c r="D17" s="109">
        <v>45107859</v>
      </c>
      <c r="E17" s="137">
        <v>2523435</v>
      </c>
      <c r="F17" s="121" t="s">
        <v>813</v>
      </c>
      <c r="G17" s="89" t="s">
        <v>549</v>
      </c>
      <c r="H17" s="138">
        <v>32508</v>
      </c>
      <c r="I17" s="109" t="s">
        <v>562</v>
      </c>
      <c r="J17" s="109" t="s">
        <v>563</v>
      </c>
      <c r="K17" s="123">
        <v>25</v>
      </c>
      <c r="L17" s="123">
        <v>18</v>
      </c>
      <c r="M17" s="123">
        <f>SUM(K17-L17)</f>
        <v>7</v>
      </c>
      <c r="N17" s="89" t="s">
        <v>594</v>
      </c>
      <c r="O17" s="129" t="s">
        <v>807</v>
      </c>
      <c r="P17" s="89">
        <v>2</v>
      </c>
      <c r="Q17" s="137">
        <v>3</v>
      </c>
      <c r="R17" s="89" t="s">
        <v>899</v>
      </c>
      <c r="S17" s="89" t="s">
        <v>453</v>
      </c>
      <c r="T17" s="128" t="s">
        <v>453</v>
      </c>
      <c r="U17" s="128">
        <v>41774</v>
      </c>
      <c r="V17" s="123">
        <v>8</v>
      </c>
      <c r="W17" s="128" t="s">
        <v>453</v>
      </c>
      <c r="X17" s="128" t="s">
        <v>564</v>
      </c>
      <c r="Y17" s="89" t="s">
        <v>817</v>
      </c>
      <c r="Z17" s="89" t="s">
        <v>3498</v>
      </c>
      <c r="AA17" s="129" t="s">
        <v>804</v>
      </c>
      <c r="AB17" s="139">
        <v>41927</v>
      </c>
      <c r="AC17" s="136" t="s">
        <v>804</v>
      </c>
      <c r="AD17" s="148">
        <v>41927</v>
      </c>
      <c r="AE17" s="133">
        <f>((AD17-AB17)/365*12)</f>
        <v>0</v>
      </c>
      <c r="AF17" s="133" t="s">
        <v>539</v>
      </c>
      <c r="AG17" s="133">
        <v>1</v>
      </c>
      <c r="AH17" s="133" t="s">
        <v>539</v>
      </c>
      <c r="AI17" s="133">
        <v>1</v>
      </c>
      <c r="AJ17" s="133" t="s">
        <v>539</v>
      </c>
      <c r="AK17" s="133">
        <v>1</v>
      </c>
      <c r="AL17" s="133" t="s">
        <v>539</v>
      </c>
      <c r="AM17" s="133">
        <v>1</v>
      </c>
      <c r="AN17" s="133" t="s">
        <v>539</v>
      </c>
      <c r="AO17" s="133">
        <v>1</v>
      </c>
      <c r="AP17" s="133"/>
      <c r="AQ17" s="133"/>
      <c r="AR17" s="133"/>
      <c r="AS17" s="133"/>
      <c r="AT17" s="133"/>
      <c r="AU17" s="133"/>
      <c r="AV17" s="133"/>
      <c r="AW17" s="133"/>
      <c r="AX17" s="133"/>
      <c r="AY17" s="133"/>
      <c r="AZ17" s="133"/>
      <c r="BA17" s="133"/>
      <c r="BB17" s="135" t="s">
        <v>487</v>
      </c>
      <c r="BC17" s="128" t="s">
        <v>539</v>
      </c>
      <c r="BD17" s="123">
        <v>1</v>
      </c>
      <c r="BE17" s="137">
        <v>3</v>
      </c>
      <c r="BF17" s="89" t="s">
        <v>899</v>
      </c>
      <c r="BG17" s="123" t="s">
        <v>453</v>
      </c>
      <c r="BH17" s="123" t="s">
        <v>453</v>
      </c>
      <c r="BI17" s="124" t="s">
        <v>804</v>
      </c>
      <c r="BJ17" s="115" t="s">
        <v>3499</v>
      </c>
      <c r="BK17" s="112" t="s">
        <v>453</v>
      </c>
      <c r="BL17" s="112" t="s">
        <v>453</v>
      </c>
      <c r="BM17" s="112" t="s">
        <v>453</v>
      </c>
      <c r="BN17" s="115" t="s">
        <v>2533</v>
      </c>
      <c r="BO17" s="115" t="s">
        <v>1961</v>
      </c>
      <c r="BP17" s="89">
        <v>77</v>
      </c>
      <c r="BQ17" s="89">
        <v>101</v>
      </c>
      <c r="BR17" s="89" t="s">
        <v>923</v>
      </c>
      <c r="BS17" s="89" t="s">
        <v>3388</v>
      </c>
      <c r="BT17" s="89" t="s">
        <v>453</v>
      </c>
      <c r="BU17" s="89" t="s">
        <v>453</v>
      </c>
      <c r="BV17" s="89" t="s">
        <v>858</v>
      </c>
      <c r="BW17" s="89" t="s">
        <v>2534</v>
      </c>
      <c r="BX17" s="89" t="s">
        <v>3496</v>
      </c>
      <c r="BY17" s="89" t="s">
        <v>3497</v>
      </c>
      <c r="BZ17" s="89">
        <v>74</v>
      </c>
      <c r="CA17" s="89">
        <v>83</v>
      </c>
      <c r="CB17" s="89">
        <v>76</v>
      </c>
      <c r="CC17" s="89" t="s">
        <v>1737</v>
      </c>
      <c r="CD17" s="29"/>
      <c r="CE17" s="29"/>
      <c r="CF17" s="29"/>
      <c r="CG17" s="29"/>
      <c r="CH17" s="29"/>
      <c r="CI17" s="29"/>
      <c r="CJ17" s="29"/>
      <c r="CK17" s="29"/>
      <c r="CL17" s="29"/>
      <c r="CM17" s="29"/>
      <c r="CN17" s="29"/>
      <c r="CO17" s="29"/>
      <c r="CP17" s="29"/>
      <c r="CQ17" s="29"/>
      <c r="CR17" s="29"/>
      <c r="CS17" s="29"/>
      <c r="CT17" s="29"/>
      <c r="CU17" s="29"/>
      <c r="CV17" s="29"/>
      <c r="CW17" s="29"/>
      <c r="CX17" s="29"/>
      <c r="CY17" s="29"/>
      <c r="CZ17" s="29"/>
      <c r="DA17" s="29"/>
      <c r="DB17" s="29"/>
      <c r="DC17" s="29"/>
      <c r="DD17" s="29"/>
      <c r="DE17" s="29"/>
      <c r="DF17" s="29"/>
      <c r="DG17" s="29"/>
      <c r="DH17" s="29"/>
      <c r="DI17" s="29"/>
      <c r="DJ17" s="29"/>
      <c r="DK17" s="29"/>
      <c r="DL17" s="29"/>
      <c r="DM17" s="29"/>
      <c r="DN17" s="29"/>
      <c r="DO17" s="29"/>
      <c r="DP17" s="29"/>
      <c r="DQ17" s="29"/>
      <c r="DR17" s="29"/>
      <c r="DS17" s="29"/>
      <c r="DT17" s="29"/>
      <c r="DU17" s="29"/>
      <c r="DV17" s="29"/>
      <c r="DW17" s="29"/>
      <c r="DX17" s="29"/>
      <c r="DY17" s="29"/>
      <c r="DZ17" s="29"/>
      <c r="EA17" s="29"/>
      <c r="EB17" s="29"/>
      <c r="EC17" s="29"/>
      <c r="ED17" s="29"/>
      <c r="EE17" s="29"/>
      <c r="EF17" s="29"/>
      <c r="EG17" s="29"/>
      <c r="EH17" s="29"/>
      <c r="EI17" s="29"/>
      <c r="EJ17" s="29"/>
      <c r="EK17" s="29"/>
      <c r="EL17" s="29"/>
      <c r="EM17" s="29"/>
      <c r="EN17" s="29"/>
      <c r="EO17" s="29"/>
      <c r="EP17" s="29"/>
      <c r="EQ17" s="29"/>
      <c r="ER17" s="29"/>
      <c r="ES17" s="29"/>
      <c r="ET17" s="29"/>
      <c r="EU17" s="29"/>
      <c r="EV17" s="29"/>
      <c r="EW17" s="29"/>
      <c r="EX17" s="29"/>
      <c r="EY17" s="29"/>
      <c r="EZ17" s="29"/>
      <c r="FA17" s="29"/>
      <c r="FB17" s="29"/>
      <c r="FC17" s="29"/>
      <c r="FD17" s="29"/>
      <c r="FE17" s="29"/>
      <c r="FF17" s="29"/>
      <c r="FG17" s="29"/>
      <c r="FH17" s="29"/>
      <c r="FI17" s="29"/>
      <c r="FJ17" s="29"/>
      <c r="FK17" s="29"/>
      <c r="FL17" s="29"/>
      <c r="FM17" s="29"/>
      <c r="FN17" s="29"/>
      <c r="FO17" s="29"/>
      <c r="FP17" s="29"/>
      <c r="FQ17" s="29"/>
      <c r="FR17" s="29"/>
      <c r="FS17" s="29"/>
      <c r="FT17" s="29"/>
      <c r="FU17" s="29"/>
      <c r="FV17" s="29"/>
      <c r="FW17" s="29"/>
      <c r="FX17" s="29"/>
      <c r="FY17" s="29"/>
      <c r="FZ17" s="29"/>
      <c r="GA17" s="29"/>
      <c r="GB17" s="29"/>
      <c r="GC17" s="29"/>
      <c r="GD17" s="29"/>
      <c r="GE17" s="29"/>
      <c r="GF17" s="29"/>
      <c r="GG17" s="29"/>
      <c r="GH17" s="29"/>
      <c r="GI17" s="29"/>
      <c r="GJ17" s="29"/>
      <c r="GK17" s="29"/>
      <c r="GL17" s="29"/>
      <c r="GM17" s="29"/>
      <c r="GN17" s="29"/>
      <c r="GO17" s="29"/>
      <c r="GP17" s="29"/>
      <c r="GQ17" s="29"/>
      <c r="GR17" s="29"/>
      <c r="GS17" s="29"/>
      <c r="GT17" s="29"/>
      <c r="GU17" s="29"/>
      <c r="GV17" s="29"/>
      <c r="GW17" s="29"/>
      <c r="GX17" s="29"/>
      <c r="GY17" s="29"/>
      <c r="GZ17" s="29"/>
      <c r="HA17" s="29"/>
      <c r="HB17" s="29"/>
      <c r="HC17" s="29"/>
      <c r="HD17" s="29"/>
      <c r="HE17" s="29"/>
      <c r="HF17" s="29"/>
      <c r="HG17" s="29"/>
      <c r="HH17" s="29"/>
      <c r="HI17" s="29"/>
      <c r="HJ17" s="29"/>
      <c r="HK17" s="29"/>
      <c r="HL17" s="29"/>
      <c r="HM17" s="29"/>
      <c r="HN17" s="29"/>
      <c r="HO17" s="29"/>
      <c r="HP17" s="29"/>
      <c r="HQ17" s="29"/>
      <c r="HR17" s="29"/>
      <c r="HS17" s="29"/>
      <c r="HT17" s="29"/>
      <c r="HU17" s="29"/>
      <c r="HV17" s="29"/>
      <c r="HW17" s="29"/>
      <c r="HX17" s="29"/>
      <c r="HY17" s="29"/>
      <c r="HZ17" s="29"/>
      <c r="IA17" s="29"/>
      <c r="IB17" s="29"/>
      <c r="IC17" s="29"/>
      <c r="ID17" s="29"/>
      <c r="IE17" s="29"/>
      <c r="IF17" s="29"/>
      <c r="IG17" s="29"/>
      <c r="IH17" s="29"/>
      <c r="II17" s="29"/>
      <c r="IJ17" s="29"/>
      <c r="IK17" s="29"/>
      <c r="IL17" s="29"/>
      <c r="IM17" s="29"/>
      <c r="IN17" s="29"/>
      <c r="IO17" s="29"/>
      <c r="IP17" s="29"/>
      <c r="IQ17" s="29"/>
      <c r="IR17" s="29"/>
      <c r="IS17" s="29"/>
      <c r="IT17" s="29"/>
      <c r="IU17" s="29"/>
      <c r="IV17" s="29"/>
      <c r="IW17" s="29"/>
      <c r="IX17" s="29"/>
      <c r="IY17" s="29"/>
      <c r="IZ17" s="29"/>
      <c r="JA17" s="29"/>
      <c r="JB17" s="29"/>
      <c r="JC17" s="29"/>
      <c r="JD17" s="29"/>
      <c r="JE17" s="29"/>
      <c r="JF17" s="29"/>
      <c r="JG17" s="29"/>
      <c r="JH17" s="29"/>
      <c r="JI17" s="29"/>
      <c r="JJ17" s="29"/>
      <c r="JK17" s="29"/>
      <c r="JL17" s="29"/>
      <c r="JM17" s="29"/>
      <c r="JN17" s="29"/>
      <c r="JO17" s="29"/>
      <c r="JP17" s="29"/>
      <c r="JQ17" s="29"/>
      <c r="JR17" s="29"/>
      <c r="JS17" s="29"/>
      <c r="JT17" s="29"/>
      <c r="JU17" s="29"/>
      <c r="JV17" s="29"/>
      <c r="JW17" s="29"/>
      <c r="JX17" s="29"/>
      <c r="JY17" s="29"/>
      <c r="JZ17" s="29"/>
      <c r="KA17" s="29"/>
      <c r="KB17" s="29"/>
      <c r="KC17" s="29"/>
      <c r="KD17" s="29"/>
      <c r="KE17" s="29"/>
      <c r="KF17" s="29"/>
      <c r="KG17" s="29"/>
      <c r="KH17" s="29"/>
      <c r="KI17" s="29"/>
      <c r="KJ17" s="29"/>
      <c r="KK17" s="29"/>
      <c r="KL17" s="29"/>
      <c r="KM17" s="29"/>
      <c r="KN17" s="29"/>
      <c r="KO17" s="29"/>
      <c r="KP17" s="29"/>
      <c r="KQ17" s="29"/>
      <c r="KR17" s="29"/>
      <c r="KS17" s="29"/>
      <c r="KT17" s="29"/>
      <c r="KU17" s="29"/>
      <c r="KV17" s="29"/>
      <c r="KW17" s="29"/>
      <c r="KX17" s="29"/>
      <c r="KY17" s="29"/>
      <c r="KZ17" s="29"/>
      <c r="LA17" s="29"/>
      <c r="LB17" s="29"/>
      <c r="LC17" s="29"/>
      <c r="LD17" s="29"/>
      <c r="LE17" s="29"/>
      <c r="LF17" s="29"/>
      <c r="LG17" s="29"/>
      <c r="LH17" s="29"/>
      <c r="LI17" s="29"/>
      <c r="LJ17" s="29"/>
      <c r="LK17" s="29"/>
      <c r="LL17" s="29"/>
      <c r="LM17" s="29"/>
      <c r="LN17" s="29"/>
      <c r="LO17" s="29"/>
      <c r="LP17" s="29"/>
      <c r="LQ17" s="29"/>
      <c r="LR17" s="29"/>
      <c r="LS17" s="29"/>
      <c r="LT17" s="29"/>
      <c r="LU17" s="29"/>
      <c r="LV17" s="29"/>
      <c r="LW17" s="29"/>
      <c r="LX17" s="29"/>
      <c r="LY17" s="29"/>
      <c r="LZ17" s="29"/>
      <c r="MA17" s="29"/>
      <c r="MB17" s="29"/>
      <c r="MC17" s="29"/>
      <c r="MD17" s="29"/>
      <c r="ME17" s="29"/>
      <c r="MF17" s="29"/>
      <c r="MG17" s="29"/>
      <c r="MH17" s="29"/>
      <c r="MI17" s="29"/>
      <c r="MJ17" s="29"/>
      <c r="MK17" s="29"/>
      <c r="ML17" s="29"/>
      <c r="MM17" s="29"/>
      <c r="MN17" s="29"/>
      <c r="MO17" s="29"/>
      <c r="MP17" s="29"/>
      <c r="MQ17" s="29"/>
      <c r="MR17" s="29"/>
      <c r="MS17" s="29"/>
      <c r="MT17" s="29"/>
      <c r="MU17" s="29"/>
      <c r="MV17" s="29"/>
      <c r="MW17" s="29"/>
      <c r="MX17" s="29"/>
      <c r="MY17" s="29"/>
      <c r="MZ17" s="29"/>
      <c r="NA17" s="29"/>
      <c r="NB17" s="29"/>
      <c r="NC17" s="29"/>
      <c r="ND17" s="29"/>
      <c r="NE17" s="29"/>
      <c r="NF17" s="29"/>
      <c r="NG17" s="29"/>
      <c r="NH17" s="29"/>
      <c r="NI17" s="29"/>
      <c r="NJ17" s="29"/>
      <c r="NK17" s="29"/>
      <c r="NL17" s="29"/>
      <c r="NM17" s="29"/>
      <c r="NN17" s="29"/>
      <c r="NO17" s="29"/>
      <c r="NP17" s="29"/>
      <c r="NQ17" s="29"/>
      <c r="NR17" s="29"/>
      <c r="NS17" s="29"/>
      <c r="NT17" s="29"/>
      <c r="NU17" s="29"/>
      <c r="NV17" s="29"/>
      <c r="NW17" s="29"/>
      <c r="NX17" s="29"/>
      <c r="NY17" s="29"/>
      <c r="NZ17" s="29"/>
      <c r="OA17" s="29"/>
      <c r="OB17" s="29"/>
      <c r="OC17" s="29"/>
      <c r="OD17" s="29"/>
      <c r="OE17" s="29"/>
      <c r="OF17" s="29"/>
      <c r="OG17" s="29"/>
      <c r="OH17" s="29"/>
      <c r="OI17" s="29"/>
      <c r="OJ17" s="29"/>
      <c r="OK17" s="29"/>
      <c r="OL17" s="29"/>
      <c r="OM17" s="29"/>
      <c r="ON17" s="29"/>
      <c r="OO17" s="29"/>
      <c r="OP17" s="29"/>
      <c r="OQ17" s="29"/>
      <c r="OR17" s="29"/>
      <c r="OS17" s="29"/>
      <c r="OT17" s="29"/>
      <c r="OU17" s="29"/>
      <c r="OV17" s="29"/>
      <c r="OW17" s="29"/>
      <c r="OX17" s="29"/>
      <c r="OY17" s="29"/>
      <c r="OZ17" s="29"/>
      <c r="PA17" s="29"/>
      <c r="PB17" s="29"/>
      <c r="PC17" s="29"/>
      <c r="PD17" s="29"/>
      <c r="PE17" s="29"/>
      <c r="PF17" s="29"/>
      <c r="PG17" s="29"/>
      <c r="PH17" s="29"/>
      <c r="PI17" s="29"/>
      <c r="PJ17" s="29"/>
      <c r="PK17" s="29"/>
      <c r="PL17" s="29"/>
      <c r="PM17" s="29"/>
      <c r="PN17" s="29"/>
      <c r="PO17" s="29"/>
      <c r="PP17" s="29"/>
      <c r="PQ17" s="29"/>
      <c r="PR17" s="29"/>
      <c r="PS17" s="29"/>
      <c r="PT17" s="29"/>
      <c r="PU17" s="29"/>
      <c r="PV17" s="29"/>
      <c r="PW17" s="29"/>
      <c r="PX17" s="29"/>
      <c r="PY17" s="29"/>
      <c r="PZ17" s="29"/>
      <c r="QA17" s="29"/>
      <c r="QB17" s="29"/>
      <c r="QC17" s="29"/>
      <c r="QD17" s="29"/>
      <c r="QE17" s="29"/>
      <c r="QF17" s="29"/>
      <c r="QG17" s="29"/>
      <c r="QH17" s="29"/>
      <c r="QI17" s="29"/>
      <c r="QJ17" s="29"/>
      <c r="QK17" s="29"/>
      <c r="QL17" s="29"/>
      <c r="QM17" s="29"/>
      <c r="QN17" s="29"/>
      <c r="QO17" s="29"/>
      <c r="QP17" s="29"/>
      <c r="QQ17" s="29"/>
      <c r="QR17" s="29"/>
      <c r="QS17" s="29"/>
      <c r="QT17" s="29"/>
      <c r="QU17" s="29"/>
      <c r="QV17" s="29"/>
      <c r="QW17" s="29"/>
      <c r="QX17" s="29"/>
      <c r="QY17" s="29"/>
      <c r="QZ17" s="29"/>
      <c r="RA17" s="29"/>
      <c r="RB17" s="29"/>
      <c r="RC17" s="29"/>
      <c r="RD17" s="29"/>
      <c r="RE17" s="29"/>
      <c r="RF17" s="29"/>
      <c r="RG17" s="29"/>
      <c r="RH17" s="29"/>
      <c r="RI17" s="29"/>
      <c r="RJ17" s="29"/>
      <c r="RK17" s="29"/>
      <c r="RL17" s="29"/>
      <c r="RM17" s="29"/>
      <c r="RN17" s="29"/>
      <c r="RO17" s="29"/>
      <c r="RP17" s="29"/>
      <c r="RQ17" s="29"/>
      <c r="RR17" s="29"/>
      <c r="RS17" s="29"/>
      <c r="RT17" s="29"/>
      <c r="RU17" s="29"/>
      <c r="RV17" s="29"/>
      <c r="RW17" s="29"/>
      <c r="RX17" s="29"/>
      <c r="RY17" s="29"/>
      <c r="RZ17" s="29"/>
      <c r="SA17" s="29"/>
      <c r="SB17" s="29"/>
      <c r="SC17" s="29"/>
      <c r="SD17" s="29"/>
      <c r="SE17" s="29"/>
      <c r="SF17" s="29"/>
      <c r="SG17" s="29"/>
      <c r="SH17" s="29"/>
      <c r="SI17" s="29"/>
      <c r="SJ17" s="29"/>
      <c r="SK17" s="29"/>
      <c r="SL17" s="29"/>
      <c r="SM17" s="29"/>
      <c r="SN17" s="29"/>
      <c r="SO17" s="29"/>
      <c r="SP17" s="29"/>
      <c r="SQ17" s="29"/>
      <c r="SR17" s="29"/>
      <c r="SS17" s="29"/>
      <c r="ST17" s="29"/>
      <c r="SU17" s="29"/>
      <c r="SV17" s="29"/>
      <c r="SW17" s="29"/>
      <c r="SX17" s="29"/>
      <c r="SY17" s="29"/>
      <c r="SZ17" s="29"/>
      <c r="TA17" s="29"/>
      <c r="TB17" s="29"/>
      <c r="TC17" s="29"/>
      <c r="TD17" s="29"/>
      <c r="TE17" s="29"/>
      <c r="TF17" s="29"/>
      <c r="TG17" s="29"/>
      <c r="TH17" s="29"/>
      <c r="TI17" s="29"/>
      <c r="TJ17" s="29"/>
      <c r="TK17" s="29"/>
      <c r="TL17" s="29"/>
      <c r="TM17" s="29"/>
      <c r="TN17" s="29"/>
      <c r="TO17" s="29"/>
      <c r="TP17" s="29"/>
      <c r="TQ17" s="29"/>
      <c r="TR17" s="29"/>
      <c r="TS17" s="29"/>
      <c r="TT17" s="29"/>
      <c r="TU17" s="29"/>
      <c r="TV17" s="29"/>
      <c r="TW17" s="29"/>
      <c r="TX17" s="29"/>
      <c r="TY17" s="29"/>
      <c r="TZ17" s="29"/>
      <c r="UA17" s="29"/>
      <c r="UB17" s="29"/>
      <c r="UC17" s="29"/>
      <c r="UD17" s="29"/>
      <c r="UE17" s="29"/>
      <c r="UF17" s="29"/>
      <c r="UG17" s="29"/>
      <c r="UH17" s="29"/>
      <c r="UI17" s="29"/>
      <c r="UJ17" s="29"/>
      <c r="UK17" s="29"/>
      <c r="UL17" s="29"/>
      <c r="UM17" s="29"/>
      <c r="UN17" s="29"/>
      <c r="UO17" s="29"/>
      <c r="UP17" s="29"/>
      <c r="UQ17" s="29"/>
      <c r="UR17" s="29"/>
      <c r="US17" s="29"/>
      <c r="UT17" s="29"/>
      <c r="UU17" s="29"/>
      <c r="UV17" s="29"/>
      <c r="UW17" s="29"/>
      <c r="UX17" s="29"/>
      <c r="UY17" s="29"/>
      <c r="UZ17" s="29"/>
      <c r="VA17" s="29"/>
      <c r="VB17" s="29"/>
      <c r="VC17" s="29"/>
      <c r="VD17" s="29"/>
      <c r="VE17" s="29"/>
      <c r="VF17" s="29"/>
      <c r="VG17" s="29"/>
      <c r="VH17" s="29"/>
      <c r="VI17" s="29"/>
      <c r="VJ17" s="29"/>
      <c r="VK17" s="29"/>
      <c r="VL17" s="29"/>
      <c r="VM17" s="29"/>
      <c r="VN17" s="29"/>
      <c r="VO17" s="29"/>
      <c r="VP17" s="29"/>
      <c r="VQ17" s="29"/>
      <c r="VR17" s="29"/>
      <c r="VS17" s="29"/>
      <c r="VT17" s="29"/>
      <c r="VU17" s="29"/>
      <c r="VV17" s="29"/>
      <c r="VW17" s="29"/>
      <c r="VX17" s="29"/>
      <c r="VY17" s="29"/>
      <c r="VZ17" s="29"/>
      <c r="WA17" s="29"/>
      <c r="WB17" s="29"/>
      <c r="WC17" s="29"/>
      <c r="WD17" s="29"/>
      <c r="WE17" s="29"/>
      <c r="WF17" s="29"/>
      <c r="WG17" s="29"/>
      <c r="WH17" s="29"/>
      <c r="WI17" s="29"/>
      <c r="WJ17" s="29"/>
      <c r="WK17" s="29"/>
      <c r="WL17" s="29"/>
      <c r="WM17" s="29"/>
      <c r="WN17" s="29"/>
      <c r="WO17" s="29"/>
      <c r="WP17" s="29"/>
      <c r="WQ17" s="29"/>
      <c r="WR17" s="29"/>
      <c r="WS17" s="29"/>
      <c r="WT17" s="29"/>
      <c r="WU17" s="29"/>
      <c r="WV17" s="29"/>
      <c r="WW17" s="29"/>
      <c r="WX17" s="29"/>
      <c r="WY17" s="29"/>
      <c r="WZ17" s="29"/>
      <c r="XA17" s="29"/>
      <c r="XB17" s="29"/>
      <c r="XC17" s="29"/>
      <c r="XD17" s="29"/>
      <c r="XE17" s="29"/>
      <c r="XF17" s="29"/>
      <c r="XG17" s="29"/>
      <c r="XH17" s="29"/>
      <c r="XI17" s="29"/>
      <c r="XJ17" s="29"/>
      <c r="XK17" s="29"/>
      <c r="XL17" s="29"/>
      <c r="XM17" s="29"/>
      <c r="XN17" s="29"/>
      <c r="XO17" s="29"/>
      <c r="XP17" s="29"/>
      <c r="XQ17" s="29"/>
      <c r="XR17" s="29"/>
      <c r="XS17" s="29"/>
      <c r="XT17" s="29"/>
      <c r="XU17" s="29"/>
      <c r="XV17" s="29"/>
      <c r="XW17" s="29"/>
      <c r="XX17" s="29"/>
      <c r="XY17" s="29"/>
      <c r="XZ17" s="29"/>
      <c r="YA17" s="29"/>
      <c r="YB17" s="29"/>
      <c r="YC17" s="29"/>
      <c r="YD17" s="29"/>
      <c r="YE17" s="29"/>
      <c r="YF17" s="29"/>
      <c r="YG17" s="29"/>
      <c r="YH17" s="29"/>
      <c r="YI17" s="29"/>
      <c r="YJ17" s="29"/>
      <c r="YK17" s="29"/>
      <c r="YL17" s="29"/>
      <c r="YM17" s="29"/>
      <c r="YN17" s="29"/>
      <c r="YO17" s="29"/>
      <c r="YP17" s="29"/>
      <c r="YQ17" s="29"/>
      <c r="YR17" s="29"/>
      <c r="YS17" s="29"/>
      <c r="YT17" s="29"/>
      <c r="YU17" s="29"/>
      <c r="YV17" s="29"/>
      <c r="YW17" s="29"/>
      <c r="YX17" s="29"/>
      <c r="YY17" s="29"/>
      <c r="YZ17" s="29"/>
      <c r="ZA17" s="29"/>
      <c r="ZB17" s="29"/>
      <c r="ZC17" s="29"/>
      <c r="ZD17" s="29"/>
      <c r="ZE17" s="29"/>
      <c r="ZF17" s="29"/>
      <c r="ZG17" s="29"/>
      <c r="ZH17" s="29"/>
      <c r="ZI17" s="29"/>
      <c r="ZJ17" s="29"/>
      <c r="ZK17" s="29"/>
      <c r="ZL17" s="29"/>
      <c r="ZM17" s="29"/>
      <c r="ZN17" s="29"/>
      <c r="ZO17" s="29"/>
      <c r="ZP17" s="29"/>
      <c r="ZQ17" s="29"/>
      <c r="ZR17" s="29"/>
      <c r="ZS17" s="29"/>
      <c r="ZT17" s="29"/>
      <c r="ZU17" s="29"/>
      <c r="ZV17" s="29"/>
      <c r="ZW17" s="29"/>
      <c r="ZX17" s="29"/>
      <c r="ZY17" s="29"/>
      <c r="ZZ17" s="29"/>
      <c r="AAA17" s="29"/>
      <c r="AAB17" s="29"/>
      <c r="AAC17" s="29"/>
      <c r="AAD17" s="29"/>
      <c r="AAE17" s="29"/>
      <c r="AAF17" s="29"/>
      <c r="AAG17" s="29"/>
      <c r="AAH17" s="29"/>
      <c r="AAI17" s="29"/>
      <c r="AAJ17" s="29"/>
      <c r="AAK17" s="29"/>
      <c r="AAL17" s="29"/>
      <c r="AAM17" s="29"/>
      <c r="AAN17" s="29"/>
      <c r="AAO17" s="29"/>
      <c r="AAP17" s="29"/>
      <c r="AAQ17" s="29"/>
      <c r="AAR17" s="29"/>
      <c r="AAS17" s="29"/>
      <c r="AAT17" s="29"/>
      <c r="AAU17" s="29"/>
      <c r="AAV17" s="29"/>
      <c r="AAW17" s="29"/>
      <c r="AAX17" s="29"/>
      <c r="AAY17" s="29"/>
      <c r="AAZ17" s="29"/>
      <c r="ABA17" s="29"/>
      <c r="ABB17" s="29"/>
      <c r="ABC17" s="29"/>
      <c r="ABD17" s="29"/>
      <c r="ABE17" s="29"/>
      <c r="ABF17" s="29"/>
      <c r="ABG17" s="29"/>
      <c r="ABH17" s="29"/>
      <c r="ABI17" s="29"/>
      <c r="ABJ17" s="29"/>
      <c r="ABK17" s="29"/>
      <c r="ABL17" s="29"/>
      <c r="ABM17" s="29"/>
      <c r="ABN17" s="29"/>
      <c r="ABO17" s="29"/>
      <c r="ABP17" s="29"/>
      <c r="ABQ17" s="29"/>
      <c r="ABR17" s="29"/>
      <c r="ABS17" s="29"/>
      <c r="ABT17" s="29"/>
      <c r="ABU17" s="29"/>
      <c r="ABV17" s="29"/>
      <c r="ABW17" s="29"/>
      <c r="ABX17" s="29"/>
      <c r="ABY17" s="29"/>
      <c r="ABZ17" s="29"/>
      <c r="ACA17" s="29"/>
      <c r="ACB17" s="29"/>
      <c r="ACC17" s="29"/>
      <c r="ACD17" s="29"/>
      <c r="ACE17" s="29"/>
      <c r="ACF17" s="29"/>
      <c r="ACG17" s="29"/>
      <c r="ACH17" s="29"/>
      <c r="ACI17" s="29"/>
      <c r="ACJ17" s="29"/>
      <c r="ACK17" s="29"/>
      <c r="ACL17" s="29"/>
      <c r="ACM17" s="29"/>
      <c r="ACN17" s="29"/>
      <c r="ACO17" s="29"/>
      <c r="ACP17" s="29"/>
      <c r="ACQ17" s="29"/>
      <c r="ACR17" s="29"/>
      <c r="ACS17" s="29"/>
      <c r="ACT17" s="29"/>
      <c r="ACU17" s="29"/>
      <c r="ACV17" s="29"/>
      <c r="ACW17" s="29"/>
      <c r="ACX17" s="29"/>
      <c r="ACY17" s="29"/>
      <c r="ACZ17" s="29"/>
      <c r="ADA17" s="29"/>
      <c r="ADB17" s="29"/>
      <c r="ADC17" s="29"/>
      <c r="ADD17" s="29"/>
      <c r="ADE17" s="29"/>
      <c r="ADF17" s="29"/>
      <c r="ADG17" s="29"/>
      <c r="ADH17" s="29"/>
      <c r="ADI17" s="29"/>
      <c r="ADJ17" s="29"/>
      <c r="ADK17" s="29"/>
      <c r="ADL17" s="29"/>
      <c r="ADM17" s="29"/>
      <c r="ADN17" s="29"/>
      <c r="ADO17" s="29"/>
      <c r="ADP17" s="29"/>
      <c r="ADQ17" s="29"/>
      <c r="ADR17" s="29"/>
      <c r="ADS17" s="29"/>
      <c r="ADT17" s="29"/>
      <c r="ADU17" s="29"/>
      <c r="ADV17" s="29"/>
      <c r="ADW17" s="29"/>
      <c r="ADX17" s="29"/>
      <c r="ADY17" s="29"/>
      <c r="ADZ17" s="29"/>
      <c r="AEA17" s="29"/>
      <c r="AEB17" s="29"/>
      <c r="AEC17" s="29"/>
      <c r="AED17" s="29"/>
      <c r="AEE17" s="29"/>
      <c r="AEF17" s="29"/>
      <c r="AEG17" s="29"/>
      <c r="AEH17" s="29"/>
      <c r="AEI17" s="29"/>
      <c r="AEJ17" s="29"/>
      <c r="AEK17" s="29"/>
      <c r="AEL17" s="29"/>
      <c r="AEM17" s="29"/>
      <c r="AEN17" s="29"/>
      <c r="AEO17" s="29"/>
      <c r="AEP17" s="29"/>
      <c r="AEQ17" s="29"/>
      <c r="AER17" s="29"/>
      <c r="AES17" s="29"/>
      <c r="AET17" s="29"/>
      <c r="AEU17" s="29"/>
      <c r="AEV17" s="29"/>
      <c r="AEW17" s="29"/>
      <c r="AEX17" s="29"/>
      <c r="AEY17" s="29"/>
      <c r="AEZ17" s="29"/>
      <c r="AFA17" s="29"/>
      <c r="AFB17" s="29"/>
      <c r="AFC17" s="29"/>
      <c r="AFD17" s="29"/>
      <c r="AFE17" s="29"/>
      <c r="AFF17" s="29"/>
      <c r="AFG17" s="29"/>
      <c r="AFH17" s="29"/>
      <c r="AFI17" s="29"/>
      <c r="AFJ17" s="29"/>
      <c r="AFK17" s="29"/>
      <c r="AFL17" s="29"/>
      <c r="AFM17" s="29"/>
      <c r="AFN17" s="29"/>
      <c r="AFO17" s="29"/>
      <c r="AFP17" s="29"/>
      <c r="AFQ17" s="29"/>
      <c r="AFR17" s="29"/>
      <c r="AFS17" s="29"/>
      <c r="AFT17" s="29"/>
      <c r="AFU17" s="29"/>
      <c r="AFV17" s="29"/>
      <c r="AFW17" s="29"/>
      <c r="AFX17" s="29"/>
      <c r="AFY17" s="29"/>
      <c r="AFZ17" s="29"/>
      <c r="AGA17" s="29"/>
      <c r="AGB17" s="29"/>
      <c r="AGC17" s="29"/>
      <c r="AGD17" s="29"/>
      <c r="AGE17" s="29"/>
      <c r="AGF17" s="29"/>
      <c r="AGG17" s="29"/>
      <c r="AGH17" s="29"/>
      <c r="AGI17" s="29"/>
      <c r="AGJ17" s="29"/>
      <c r="AGK17" s="29"/>
      <c r="AGL17" s="29"/>
      <c r="AGM17" s="29"/>
      <c r="AGN17" s="29"/>
      <c r="AGO17" s="29"/>
      <c r="AGP17" s="29"/>
      <c r="AGQ17" s="29"/>
      <c r="AGR17" s="29"/>
      <c r="AGS17" s="29"/>
      <c r="AGT17" s="29"/>
      <c r="AGU17" s="29"/>
      <c r="AGV17" s="29"/>
      <c r="AGW17" s="29"/>
      <c r="AGX17" s="29"/>
      <c r="AGY17" s="29"/>
      <c r="AGZ17" s="29"/>
      <c r="AHA17" s="29"/>
      <c r="AHB17" s="29"/>
      <c r="AHC17" s="29"/>
      <c r="AHD17" s="29"/>
      <c r="AHE17" s="29"/>
      <c r="AHF17" s="29"/>
      <c r="AHG17" s="29"/>
      <c r="AHH17" s="29"/>
      <c r="AHI17" s="29"/>
      <c r="AHJ17" s="29"/>
      <c r="AHK17" s="29"/>
      <c r="AHL17" s="29"/>
      <c r="AHM17" s="29"/>
      <c r="AHN17" s="29"/>
      <c r="AHO17" s="29"/>
      <c r="AHP17" s="29"/>
      <c r="AHQ17" s="29"/>
      <c r="AHR17" s="29"/>
      <c r="AHS17" s="29"/>
      <c r="AHT17" s="29"/>
      <c r="AHU17" s="29"/>
      <c r="AHV17" s="29"/>
      <c r="AHW17" s="29"/>
      <c r="AHX17" s="29"/>
      <c r="AHY17" s="29"/>
      <c r="AHZ17" s="29"/>
      <c r="AIA17" s="29"/>
      <c r="AIB17" s="29"/>
      <c r="AIC17" s="29"/>
      <c r="AID17" s="29"/>
      <c r="AIE17" s="29"/>
      <c r="AIF17" s="29"/>
      <c r="AIG17" s="29"/>
      <c r="AIH17" s="29"/>
      <c r="AII17" s="29"/>
      <c r="AIJ17" s="29"/>
      <c r="AIK17" s="29"/>
      <c r="AIL17" s="29"/>
      <c r="AIM17" s="29"/>
      <c r="AIN17" s="29"/>
      <c r="AIO17" s="29"/>
      <c r="AIP17" s="29"/>
      <c r="AIQ17" s="29"/>
      <c r="AIR17" s="29"/>
      <c r="AIS17" s="29"/>
      <c r="AIT17" s="29"/>
      <c r="AIU17" s="29"/>
      <c r="AIV17" s="29"/>
      <c r="AIW17" s="29"/>
      <c r="AIX17" s="29"/>
      <c r="AIY17" s="29"/>
      <c r="AIZ17" s="29"/>
      <c r="AJA17" s="29"/>
      <c r="AJB17" s="29"/>
      <c r="AJC17" s="29"/>
      <c r="AJD17" s="29"/>
      <c r="AJE17" s="29"/>
      <c r="AJF17" s="29"/>
      <c r="AJG17" s="29"/>
      <c r="AJH17" s="29"/>
      <c r="AJI17" s="29"/>
      <c r="AJJ17" s="29"/>
      <c r="AJK17" s="29"/>
      <c r="AJL17" s="29"/>
      <c r="AJM17" s="29"/>
      <c r="AJN17" s="29"/>
      <c r="AJO17" s="29"/>
      <c r="AJP17" s="29"/>
      <c r="AJQ17" s="29"/>
      <c r="AJR17" s="29"/>
      <c r="AJS17" s="29"/>
      <c r="AJT17" s="29"/>
      <c r="AJU17" s="29"/>
      <c r="AJV17" s="29"/>
      <c r="AJW17" s="29"/>
      <c r="AJX17" s="29"/>
      <c r="AJY17" s="29"/>
      <c r="AJZ17" s="29"/>
      <c r="AKA17" s="29"/>
      <c r="AKB17" s="29"/>
      <c r="AKC17" s="29"/>
      <c r="AKD17" s="29"/>
      <c r="AKE17" s="29"/>
      <c r="AKF17" s="29"/>
      <c r="AKG17" s="29"/>
      <c r="AKH17" s="29"/>
      <c r="AKI17" s="29"/>
      <c r="AKJ17" s="29"/>
      <c r="AKK17" s="29"/>
      <c r="AKL17" s="29"/>
      <c r="AKM17" s="29"/>
      <c r="AKN17" s="29"/>
      <c r="AKO17" s="29"/>
      <c r="AKP17" s="29"/>
      <c r="AKQ17" s="29"/>
      <c r="AKR17" s="29"/>
      <c r="AKS17" s="29"/>
      <c r="AKT17" s="29"/>
      <c r="AKU17" s="29"/>
      <c r="AKV17" s="29"/>
      <c r="AKW17" s="29"/>
      <c r="AKX17" s="29"/>
      <c r="AKY17" s="29"/>
      <c r="AKZ17" s="29"/>
      <c r="ALA17" s="29"/>
      <c r="ALB17" s="29"/>
      <c r="ALC17" s="29"/>
      <c r="ALD17" s="29"/>
      <c r="ALE17" s="29"/>
      <c r="ALF17" s="29"/>
      <c r="ALG17" s="29"/>
      <c r="ALH17" s="29"/>
      <c r="ALI17" s="29"/>
      <c r="ALJ17" s="29"/>
      <c r="ALK17" s="29"/>
      <c r="ALL17" s="29"/>
      <c r="ALM17" s="29"/>
      <c r="ALN17" s="29"/>
      <c r="ALO17" s="29"/>
      <c r="ALP17" s="29"/>
      <c r="ALQ17" s="29"/>
      <c r="ALR17" s="29"/>
      <c r="ALS17" s="29"/>
      <c r="ALT17" s="29"/>
      <c r="ALU17" s="29"/>
      <c r="ALV17" s="29"/>
      <c r="ALW17" s="29"/>
      <c r="ALX17" s="29"/>
      <c r="ALY17" s="29"/>
      <c r="ALZ17" s="29"/>
      <c r="AMA17" s="29"/>
      <c r="AMB17" s="29"/>
      <c r="AMC17" s="29"/>
      <c r="AMD17" s="29"/>
      <c r="AME17" s="29"/>
      <c r="AMF17" s="29"/>
      <c r="AMG17" s="29"/>
      <c r="AMH17" s="29"/>
      <c r="AMI17" s="29"/>
      <c r="AMJ17" s="29"/>
      <c r="AMK17" s="29"/>
      <c r="AML17" s="29"/>
      <c r="AMM17" s="29"/>
      <c r="AMN17" s="29"/>
      <c r="AMO17" s="29"/>
      <c r="AMP17" s="29"/>
      <c r="AMQ17" s="29"/>
      <c r="AMR17" s="29"/>
      <c r="AMS17" s="29"/>
      <c r="AMT17" s="29"/>
      <c r="AMU17" s="29"/>
      <c r="AMV17" s="29"/>
      <c r="AMW17" s="29"/>
      <c r="AMX17" s="29"/>
      <c r="AMY17" s="29"/>
      <c r="AMZ17" s="29"/>
      <c r="ANA17" s="29"/>
      <c r="ANB17" s="29"/>
      <c r="ANC17" s="29"/>
      <c r="AND17" s="29"/>
      <c r="ANE17" s="29"/>
      <c r="ANF17" s="29"/>
      <c r="ANG17" s="29"/>
      <c r="ANH17" s="29"/>
      <c r="ANI17" s="29"/>
      <c r="ANJ17" s="29"/>
      <c r="ANK17" s="29"/>
      <c r="ANL17" s="29"/>
      <c r="ANM17" s="29"/>
      <c r="ANN17" s="29"/>
      <c r="ANO17" s="29"/>
      <c r="ANP17" s="29"/>
      <c r="ANQ17" s="29"/>
      <c r="ANR17" s="29"/>
      <c r="ANS17" s="29"/>
      <c r="ANT17" s="29"/>
      <c r="ANU17" s="29"/>
      <c r="ANV17" s="29"/>
      <c r="ANW17" s="29"/>
      <c r="ANX17" s="29"/>
      <c r="ANY17" s="29"/>
      <c r="ANZ17" s="29"/>
      <c r="AOA17" s="29"/>
      <c r="AOB17" s="29"/>
      <c r="AOC17" s="29"/>
      <c r="AOD17" s="29"/>
      <c r="AOE17" s="29"/>
      <c r="AOF17" s="29"/>
      <c r="AOG17" s="29"/>
      <c r="AOH17" s="29"/>
      <c r="AOI17" s="29"/>
      <c r="AOJ17" s="29"/>
      <c r="AOK17" s="29"/>
      <c r="AOL17" s="29"/>
      <c r="AOM17" s="29"/>
      <c r="AON17" s="29"/>
      <c r="AOO17" s="29"/>
      <c r="AOP17" s="29"/>
      <c r="AOQ17" s="29"/>
      <c r="AOR17" s="29"/>
      <c r="AOS17" s="29"/>
      <c r="AOT17" s="29"/>
      <c r="AOU17" s="29"/>
      <c r="AOV17" s="29"/>
      <c r="AOW17" s="29"/>
      <c r="AOX17" s="29"/>
      <c r="AOY17" s="29"/>
      <c r="AOZ17" s="29"/>
      <c r="APA17" s="29"/>
      <c r="APB17" s="29"/>
      <c r="APC17" s="29"/>
      <c r="APD17" s="29"/>
      <c r="APE17" s="29"/>
      <c r="APF17" s="29"/>
      <c r="APG17" s="29"/>
      <c r="APH17" s="29"/>
      <c r="API17" s="29"/>
      <c r="APJ17" s="29"/>
      <c r="APK17" s="29"/>
      <c r="APL17" s="29"/>
      <c r="APM17" s="29"/>
      <c r="APN17" s="29"/>
      <c r="APO17" s="29"/>
      <c r="APP17" s="29"/>
      <c r="APQ17" s="29"/>
      <c r="APR17" s="29"/>
      <c r="APS17" s="29"/>
      <c r="APT17" s="29"/>
      <c r="APU17" s="29"/>
      <c r="APV17" s="29"/>
      <c r="APW17" s="29"/>
      <c r="APX17" s="29"/>
      <c r="APY17" s="29"/>
      <c r="APZ17" s="29"/>
      <c r="AQA17" s="29"/>
      <c r="AQB17" s="29"/>
      <c r="AQC17" s="29"/>
      <c r="AQD17" s="29"/>
      <c r="AQE17" s="29"/>
      <c r="AQF17" s="29"/>
      <c r="AQG17" s="29"/>
      <c r="AQH17" s="29"/>
      <c r="AQI17" s="29"/>
      <c r="AQJ17" s="29"/>
      <c r="AQK17" s="29"/>
      <c r="AQL17" s="29"/>
      <c r="AQM17" s="29"/>
      <c r="AQN17" s="29"/>
      <c r="AQO17" s="29"/>
      <c r="AQP17" s="29"/>
      <c r="AQQ17" s="29"/>
      <c r="AQR17" s="29"/>
      <c r="AQS17" s="29"/>
      <c r="AQT17" s="29"/>
      <c r="AQU17" s="29"/>
      <c r="AQV17" s="29"/>
      <c r="AQW17" s="29"/>
      <c r="AQX17" s="29"/>
      <c r="AQY17" s="29"/>
      <c r="AQZ17" s="29"/>
      <c r="ARA17" s="29"/>
      <c r="ARB17" s="29"/>
      <c r="ARC17" s="29"/>
      <c r="ARD17" s="29"/>
      <c r="ARE17" s="29"/>
      <c r="ARF17" s="29"/>
      <c r="ARG17" s="29"/>
      <c r="ARH17" s="29"/>
      <c r="ARI17" s="29"/>
      <c r="ARJ17" s="29"/>
      <c r="ARK17" s="29"/>
      <c r="ARL17" s="29"/>
      <c r="ARM17" s="29"/>
      <c r="ARN17" s="29"/>
      <c r="ARO17" s="29"/>
      <c r="ARP17" s="29"/>
      <c r="ARQ17" s="29"/>
      <c r="ARR17" s="29"/>
      <c r="ARS17" s="29"/>
      <c r="ART17" s="29"/>
      <c r="ARU17" s="29"/>
      <c r="ARV17" s="29"/>
      <c r="ARW17" s="29"/>
      <c r="ARX17" s="29"/>
      <c r="ARY17" s="29"/>
      <c r="ARZ17" s="29"/>
      <c r="ASA17" s="29"/>
      <c r="ASB17" s="29"/>
      <c r="ASC17" s="29"/>
      <c r="ASD17" s="29"/>
      <c r="ASE17" s="29"/>
      <c r="ASF17" s="29"/>
      <c r="ASG17" s="29"/>
      <c r="ASH17" s="29"/>
      <c r="ASI17" s="29"/>
      <c r="ASJ17" s="29"/>
      <c r="ASK17" s="29"/>
      <c r="ASL17" s="29"/>
      <c r="ASM17" s="29"/>
      <c r="ASN17" s="29"/>
      <c r="ASO17" s="29"/>
      <c r="ASP17" s="29"/>
      <c r="ASQ17" s="29"/>
      <c r="ASR17" s="29"/>
      <c r="ASS17" s="29"/>
      <c r="AST17" s="29"/>
      <c r="ASU17" s="29"/>
      <c r="ASV17" s="29"/>
      <c r="ASW17" s="29"/>
      <c r="ASX17" s="29"/>
      <c r="ASY17" s="29"/>
      <c r="ASZ17" s="29"/>
      <c r="ATA17" s="29"/>
      <c r="ATB17" s="29"/>
      <c r="ATC17" s="29"/>
      <c r="ATD17" s="29"/>
      <c r="ATE17" s="29"/>
      <c r="ATF17" s="29"/>
      <c r="ATG17" s="29"/>
      <c r="ATH17" s="29"/>
      <c r="ATI17" s="29"/>
      <c r="ATJ17" s="29"/>
      <c r="ATK17" s="29"/>
      <c r="ATL17" s="29"/>
      <c r="ATM17" s="29"/>
      <c r="ATN17" s="29"/>
      <c r="ATO17" s="29"/>
      <c r="ATP17" s="29"/>
      <c r="ATQ17" s="29"/>
      <c r="ATR17" s="29"/>
      <c r="ATS17" s="29"/>
      <c r="ATT17" s="29"/>
      <c r="ATU17" s="29"/>
      <c r="ATV17" s="29"/>
      <c r="ATW17" s="29"/>
      <c r="ATX17" s="29"/>
      <c r="ATY17" s="29"/>
      <c r="ATZ17" s="29"/>
      <c r="AUA17" s="29"/>
      <c r="AUB17" s="29"/>
      <c r="AUC17" s="29"/>
      <c r="AUD17" s="29"/>
      <c r="AUE17" s="29"/>
      <c r="AUF17" s="29"/>
      <c r="AUG17" s="29"/>
      <c r="AUH17" s="29"/>
      <c r="AUI17" s="29"/>
      <c r="AUJ17" s="29"/>
      <c r="AUK17" s="29"/>
      <c r="AUL17" s="29"/>
      <c r="AUM17" s="29"/>
      <c r="AUN17" s="29"/>
      <c r="AUO17" s="29"/>
      <c r="AUP17" s="29"/>
      <c r="AUQ17" s="29"/>
      <c r="AUR17" s="29"/>
      <c r="AUS17" s="29"/>
      <c r="AUT17" s="29"/>
      <c r="AUU17" s="29"/>
      <c r="AUV17" s="29"/>
      <c r="AUW17" s="29"/>
      <c r="AUX17" s="29"/>
      <c r="AUY17" s="29"/>
      <c r="AUZ17" s="29"/>
      <c r="AVA17" s="29"/>
      <c r="AVB17" s="29"/>
      <c r="AVC17" s="29"/>
      <c r="AVD17" s="29"/>
      <c r="AVE17" s="29"/>
      <c r="AVF17" s="29"/>
      <c r="AVG17" s="29"/>
      <c r="AVH17" s="29"/>
      <c r="AVI17" s="29"/>
      <c r="AVJ17" s="29"/>
      <c r="AVK17" s="29"/>
      <c r="AVL17" s="29"/>
      <c r="AVM17" s="29"/>
      <c r="AVN17" s="29"/>
      <c r="AVO17" s="29"/>
      <c r="AVP17" s="29"/>
      <c r="AVQ17" s="29"/>
      <c r="AVR17" s="29"/>
      <c r="AVS17" s="29"/>
      <c r="AVT17" s="29"/>
      <c r="AVU17" s="29"/>
      <c r="AVV17" s="29"/>
      <c r="AVW17" s="29"/>
      <c r="AVX17" s="29"/>
      <c r="AVY17" s="29"/>
      <c r="AVZ17" s="29"/>
      <c r="AWA17" s="29"/>
      <c r="AWB17" s="29"/>
      <c r="AWC17" s="29"/>
      <c r="AWD17" s="29"/>
      <c r="AWE17" s="29"/>
      <c r="AWF17" s="29"/>
      <c r="AWG17" s="29"/>
      <c r="AWH17" s="29"/>
      <c r="AWI17" s="29"/>
      <c r="AWJ17" s="29"/>
      <c r="AWK17" s="29"/>
      <c r="AWL17" s="29"/>
      <c r="AWM17" s="29"/>
      <c r="AWN17" s="29"/>
      <c r="AWO17" s="29"/>
      <c r="AWP17" s="29"/>
      <c r="AWQ17" s="29"/>
      <c r="AWR17" s="29"/>
      <c r="AWS17" s="29"/>
      <c r="AWT17" s="29"/>
      <c r="AWU17" s="29"/>
      <c r="AWV17" s="29"/>
      <c r="AWW17" s="29"/>
      <c r="AWX17" s="29"/>
      <c r="AWY17" s="29"/>
      <c r="AWZ17" s="29"/>
      <c r="AXA17" s="29"/>
      <c r="AXB17" s="29"/>
      <c r="AXC17" s="29"/>
      <c r="AXD17" s="29"/>
      <c r="AXE17" s="29"/>
      <c r="AXF17" s="29"/>
      <c r="AXG17" s="29"/>
      <c r="AXH17" s="29"/>
      <c r="AXI17" s="29"/>
      <c r="AXJ17" s="29"/>
      <c r="AXK17" s="29"/>
      <c r="AXL17" s="29"/>
      <c r="AXM17" s="29"/>
      <c r="AXN17" s="29"/>
      <c r="AXO17" s="29"/>
      <c r="AXP17" s="29"/>
      <c r="AXQ17" s="29"/>
      <c r="AXR17" s="29"/>
      <c r="AXS17" s="29"/>
      <c r="AXT17" s="29"/>
      <c r="AXU17" s="29"/>
      <c r="AXV17" s="29"/>
      <c r="AXW17" s="29"/>
      <c r="AXX17" s="29"/>
      <c r="AXY17" s="29"/>
      <c r="AXZ17" s="29"/>
      <c r="AYA17" s="29"/>
      <c r="AYB17" s="29"/>
      <c r="AYC17" s="29"/>
      <c r="AYD17" s="29"/>
      <c r="AYE17" s="29"/>
      <c r="AYF17" s="29"/>
      <c r="AYG17" s="29"/>
      <c r="AYH17" s="29"/>
      <c r="AYI17" s="29"/>
      <c r="AYJ17" s="29"/>
      <c r="AYK17" s="29"/>
      <c r="AYL17" s="29"/>
      <c r="AYM17" s="29"/>
      <c r="AYN17" s="29"/>
      <c r="AYO17" s="29"/>
      <c r="AYP17" s="29"/>
      <c r="AYQ17" s="29"/>
      <c r="AYR17" s="29"/>
      <c r="AYS17" s="29"/>
      <c r="AYT17" s="29"/>
      <c r="AYU17" s="29"/>
      <c r="AYV17" s="29"/>
      <c r="AYW17" s="29"/>
      <c r="AYX17" s="29"/>
      <c r="AYY17" s="29"/>
      <c r="AYZ17" s="29"/>
      <c r="AZA17" s="29"/>
      <c r="AZB17" s="29"/>
      <c r="AZC17" s="29"/>
      <c r="AZD17" s="29"/>
      <c r="AZE17" s="29"/>
      <c r="AZF17" s="29"/>
      <c r="AZG17" s="29"/>
      <c r="AZH17" s="29"/>
      <c r="AZI17" s="29"/>
      <c r="AZJ17" s="29"/>
      <c r="AZK17" s="29"/>
      <c r="AZL17" s="29"/>
      <c r="AZM17" s="29"/>
      <c r="AZN17" s="29"/>
      <c r="AZO17" s="29"/>
      <c r="AZP17" s="29"/>
      <c r="AZQ17" s="29"/>
      <c r="AZR17" s="29"/>
      <c r="AZS17" s="29"/>
      <c r="AZT17" s="29"/>
      <c r="AZU17" s="29"/>
      <c r="AZV17" s="29"/>
      <c r="AZW17" s="29"/>
      <c r="AZX17" s="29"/>
      <c r="AZY17" s="29"/>
      <c r="AZZ17" s="29"/>
      <c r="BAA17" s="29"/>
      <c r="BAB17" s="29"/>
      <c r="BAC17" s="29"/>
      <c r="BAD17" s="29"/>
      <c r="BAE17" s="29"/>
      <c r="BAF17" s="29"/>
      <c r="BAG17" s="29"/>
    </row>
    <row r="18" spans="1:1385" s="30" customFormat="1" ht="14" x14ac:dyDescent="0.2">
      <c r="A18" s="30" t="s">
        <v>5181</v>
      </c>
      <c r="B18" s="67">
        <v>308</v>
      </c>
      <c r="C18" s="67">
        <v>295</v>
      </c>
      <c r="D18" s="66">
        <v>39761144</v>
      </c>
      <c r="E18" s="67">
        <v>3611449</v>
      </c>
      <c r="F18" s="54" t="s">
        <v>769</v>
      </c>
      <c r="G18" s="50" t="s">
        <v>770</v>
      </c>
      <c r="H18" s="97">
        <v>40547</v>
      </c>
      <c r="I18" s="66" t="s">
        <v>480</v>
      </c>
      <c r="J18" s="40" t="s">
        <v>563</v>
      </c>
      <c r="K18" s="68">
        <v>2</v>
      </c>
      <c r="L18" s="68">
        <v>1</v>
      </c>
      <c r="M18" s="42">
        <f>SUM(K18-L18)</f>
        <v>1</v>
      </c>
      <c r="N18" s="30" t="s">
        <v>930</v>
      </c>
      <c r="O18" s="43" t="s">
        <v>807</v>
      </c>
      <c r="P18" s="50">
        <v>1</v>
      </c>
      <c r="Q18" s="67">
        <v>2</v>
      </c>
      <c r="R18" s="30" t="s">
        <v>837</v>
      </c>
      <c r="S18" s="30" t="s">
        <v>486</v>
      </c>
      <c r="T18" s="52">
        <v>41653</v>
      </c>
      <c r="U18" s="52">
        <v>41656</v>
      </c>
      <c r="V18" s="68">
        <v>3</v>
      </c>
      <c r="W18" s="32" t="s">
        <v>453</v>
      </c>
      <c r="X18" s="32" t="s">
        <v>563</v>
      </c>
      <c r="Y18" s="30" t="s">
        <v>817</v>
      </c>
      <c r="Z18" s="30" t="s">
        <v>3302</v>
      </c>
      <c r="AA18" s="56" t="s">
        <v>807</v>
      </c>
      <c r="AB18" s="52">
        <v>41656</v>
      </c>
      <c r="AC18" s="80" t="s">
        <v>804</v>
      </c>
      <c r="AD18" s="145">
        <v>43304</v>
      </c>
      <c r="AE18" s="61">
        <f>((AD18-AB18)/365*12)</f>
        <v>54.180821917808217</v>
      </c>
      <c r="AF18" s="32" t="s">
        <v>639</v>
      </c>
      <c r="AG18" s="68">
        <v>5</v>
      </c>
      <c r="AH18" s="32" t="s">
        <v>638</v>
      </c>
      <c r="AI18" s="68">
        <v>4</v>
      </c>
      <c r="AJ18" s="65" t="s">
        <v>638</v>
      </c>
      <c r="AK18" s="61">
        <v>4</v>
      </c>
      <c r="AL18" s="65" t="s">
        <v>638</v>
      </c>
      <c r="AM18" s="61">
        <v>4</v>
      </c>
      <c r="AN18" s="65" t="s">
        <v>638</v>
      </c>
      <c r="AO18" s="61">
        <v>4</v>
      </c>
      <c r="AP18" s="65" t="s">
        <v>206</v>
      </c>
      <c r="AQ18" s="61">
        <v>3</v>
      </c>
      <c r="AR18" s="61" t="s">
        <v>453</v>
      </c>
      <c r="AS18" s="61" t="s">
        <v>453</v>
      </c>
      <c r="AT18" s="61" t="s">
        <v>453</v>
      </c>
      <c r="AU18" s="61" t="s">
        <v>453</v>
      </c>
      <c r="AV18" s="61"/>
      <c r="AW18" s="61"/>
      <c r="AX18" s="61"/>
      <c r="AY18" s="61"/>
      <c r="AZ18" s="61"/>
      <c r="BA18" s="61"/>
      <c r="BB18" s="86" t="s">
        <v>3304</v>
      </c>
      <c r="BC18" s="32" t="s">
        <v>5469</v>
      </c>
      <c r="BD18" s="68"/>
      <c r="BE18" s="67">
        <v>4</v>
      </c>
      <c r="BF18" s="30" t="s">
        <v>3306</v>
      </c>
      <c r="BG18" s="68">
        <v>1</v>
      </c>
      <c r="BH18" s="68">
        <v>1</v>
      </c>
      <c r="BI18" s="43" t="s">
        <v>807</v>
      </c>
      <c r="BJ18" s="48" t="s">
        <v>453</v>
      </c>
      <c r="BK18" s="48" t="s">
        <v>453</v>
      </c>
      <c r="BL18" s="48" t="s">
        <v>453</v>
      </c>
      <c r="BM18" s="48" t="s">
        <v>453</v>
      </c>
      <c r="BN18" s="70" t="s">
        <v>2504</v>
      </c>
      <c r="BO18" s="70" t="s">
        <v>931</v>
      </c>
      <c r="BP18" s="30">
        <v>86</v>
      </c>
      <c r="BQ18" s="30" t="s">
        <v>453</v>
      </c>
      <c r="BR18" s="30" t="s">
        <v>453</v>
      </c>
      <c r="BS18" s="30" t="s">
        <v>3308</v>
      </c>
      <c r="BT18" s="30" t="s">
        <v>3309</v>
      </c>
      <c r="BU18" s="30" t="s">
        <v>453</v>
      </c>
      <c r="BV18" s="30" t="s">
        <v>1328</v>
      </c>
      <c r="BW18" s="30" t="s">
        <v>2103</v>
      </c>
      <c r="BX18" s="30" t="s">
        <v>3312</v>
      </c>
      <c r="BY18" s="30" t="s">
        <v>1556</v>
      </c>
      <c r="BZ18" s="30" t="s">
        <v>453</v>
      </c>
      <c r="CA18" s="30" t="s">
        <v>453</v>
      </c>
      <c r="CB18" s="30" t="s">
        <v>453</v>
      </c>
      <c r="CC18" s="30" t="s">
        <v>1737</v>
      </c>
      <c r="CD18" s="29"/>
      <c r="CE18" s="29"/>
      <c r="CF18" s="29"/>
      <c r="CG18" s="29"/>
      <c r="CH18" s="29"/>
      <c r="CI18" s="29"/>
      <c r="CJ18" s="29"/>
      <c r="CK18" s="29"/>
      <c r="CL18" s="29"/>
      <c r="CM18" s="29"/>
      <c r="CN18" s="29"/>
      <c r="CO18" s="29"/>
      <c r="CP18" s="29"/>
      <c r="CQ18" s="29"/>
      <c r="CR18" s="29"/>
      <c r="CS18" s="29"/>
      <c r="CT18" s="29"/>
      <c r="CU18" s="29"/>
      <c r="CV18" s="29"/>
      <c r="CW18" s="29"/>
      <c r="CX18" s="29"/>
      <c r="CY18" s="29"/>
      <c r="CZ18" s="29"/>
      <c r="DA18" s="29"/>
      <c r="DB18" s="29"/>
      <c r="DC18" s="29"/>
      <c r="DD18" s="29"/>
      <c r="DE18" s="29"/>
      <c r="DF18" s="29"/>
      <c r="DG18" s="29"/>
      <c r="DH18" s="29"/>
      <c r="DI18" s="29"/>
      <c r="DJ18" s="29"/>
      <c r="DK18" s="29"/>
      <c r="DL18" s="29"/>
      <c r="DM18" s="29"/>
      <c r="DN18" s="29"/>
      <c r="DO18" s="29"/>
      <c r="DP18" s="29"/>
      <c r="DQ18" s="29"/>
      <c r="DR18" s="29"/>
      <c r="DS18" s="29"/>
      <c r="DT18" s="29"/>
      <c r="DU18" s="29"/>
      <c r="DV18" s="29"/>
      <c r="DW18" s="29"/>
      <c r="DX18" s="29"/>
      <c r="DY18" s="29"/>
      <c r="DZ18" s="29"/>
      <c r="EA18" s="29"/>
      <c r="EB18" s="29"/>
      <c r="EC18" s="29"/>
      <c r="ED18" s="29"/>
      <c r="EE18" s="29"/>
      <c r="EF18" s="29"/>
      <c r="EG18" s="29"/>
      <c r="EH18" s="29"/>
      <c r="EI18" s="29"/>
      <c r="EJ18" s="29"/>
      <c r="EK18" s="29"/>
      <c r="EL18" s="29"/>
      <c r="EM18" s="29"/>
      <c r="EN18" s="29"/>
      <c r="EO18" s="29"/>
      <c r="EP18" s="29"/>
      <c r="EQ18" s="29"/>
      <c r="ER18" s="29"/>
      <c r="ES18" s="29"/>
      <c r="ET18" s="29"/>
      <c r="EU18" s="29"/>
      <c r="EV18" s="29"/>
      <c r="EW18" s="29"/>
      <c r="EX18" s="29"/>
      <c r="EY18" s="29"/>
      <c r="EZ18" s="29"/>
      <c r="FA18" s="29"/>
      <c r="FB18" s="29"/>
      <c r="FC18" s="29"/>
      <c r="FD18" s="29"/>
      <c r="FE18" s="29"/>
      <c r="FF18" s="29"/>
      <c r="FG18" s="29"/>
      <c r="FH18" s="29"/>
      <c r="FI18" s="29"/>
      <c r="FJ18" s="29"/>
      <c r="FK18" s="29"/>
      <c r="FL18" s="29"/>
      <c r="FM18" s="29"/>
      <c r="FN18" s="29"/>
      <c r="FO18" s="29"/>
      <c r="FP18" s="29"/>
      <c r="FQ18" s="29"/>
      <c r="FR18" s="29"/>
      <c r="FS18" s="29"/>
      <c r="FT18" s="29"/>
      <c r="FU18" s="29"/>
      <c r="FV18" s="29"/>
      <c r="FW18" s="29"/>
      <c r="FX18" s="29"/>
      <c r="FY18" s="29"/>
      <c r="FZ18" s="29"/>
      <c r="GA18" s="29"/>
      <c r="GB18" s="29"/>
      <c r="GC18" s="29"/>
      <c r="GD18" s="29"/>
      <c r="GE18" s="29"/>
      <c r="GF18" s="29"/>
      <c r="GG18" s="29"/>
      <c r="GH18" s="29"/>
      <c r="GI18" s="29"/>
      <c r="GJ18" s="29"/>
      <c r="GK18" s="29"/>
      <c r="GL18" s="29"/>
      <c r="GM18" s="29"/>
      <c r="GN18" s="29"/>
      <c r="GO18" s="29"/>
      <c r="GP18" s="29"/>
      <c r="GQ18" s="29"/>
      <c r="GR18" s="29"/>
      <c r="GS18" s="29"/>
      <c r="GT18" s="29"/>
      <c r="GU18" s="29"/>
      <c r="GV18" s="29"/>
      <c r="GW18" s="29"/>
      <c r="GX18" s="29"/>
      <c r="GY18" s="29"/>
      <c r="GZ18" s="29"/>
      <c r="HA18" s="29"/>
      <c r="HB18" s="29"/>
      <c r="HC18" s="29"/>
      <c r="HD18" s="29"/>
      <c r="HE18" s="29"/>
      <c r="HF18" s="29"/>
      <c r="HG18" s="29"/>
      <c r="HH18" s="29"/>
      <c r="HI18" s="29"/>
      <c r="HJ18" s="29"/>
      <c r="HK18" s="29"/>
      <c r="HL18" s="29"/>
      <c r="HM18" s="29"/>
      <c r="HN18" s="29"/>
      <c r="HO18" s="29"/>
      <c r="HP18" s="29"/>
      <c r="HQ18" s="29"/>
      <c r="HR18" s="29"/>
      <c r="HS18" s="29"/>
      <c r="HT18" s="29"/>
      <c r="HU18" s="29"/>
      <c r="HV18" s="29"/>
      <c r="HW18" s="29"/>
      <c r="HX18" s="29"/>
      <c r="HY18" s="29"/>
      <c r="HZ18" s="29"/>
      <c r="IA18" s="29"/>
      <c r="IB18" s="29"/>
      <c r="IC18" s="29"/>
      <c r="ID18" s="29"/>
      <c r="IE18" s="29"/>
      <c r="IF18" s="29"/>
      <c r="IG18" s="29"/>
      <c r="IH18" s="29"/>
      <c r="II18" s="29"/>
      <c r="IJ18" s="29"/>
      <c r="IK18" s="29"/>
      <c r="IL18" s="29"/>
      <c r="IM18" s="29"/>
      <c r="IN18" s="29"/>
      <c r="IO18" s="29"/>
      <c r="IP18" s="29"/>
      <c r="IQ18" s="29"/>
      <c r="IR18" s="29"/>
      <c r="IS18" s="29"/>
      <c r="IT18" s="29"/>
      <c r="IU18" s="29"/>
      <c r="IV18" s="29"/>
      <c r="IW18" s="29"/>
      <c r="IX18" s="29"/>
      <c r="IY18" s="29"/>
      <c r="IZ18" s="29"/>
      <c r="JA18" s="29"/>
      <c r="JB18" s="29"/>
      <c r="JC18" s="29"/>
      <c r="JD18" s="29"/>
      <c r="JE18" s="29"/>
      <c r="JF18" s="29"/>
      <c r="JG18" s="29"/>
      <c r="JH18" s="29"/>
      <c r="JI18" s="29"/>
      <c r="JJ18" s="29"/>
      <c r="JK18" s="29"/>
      <c r="JL18" s="29"/>
      <c r="JM18" s="29"/>
      <c r="JN18" s="29"/>
      <c r="JO18" s="29"/>
      <c r="JP18" s="29"/>
      <c r="JQ18" s="29"/>
      <c r="JR18" s="29"/>
      <c r="JS18" s="29"/>
      <c r="JT18" s="29"/>
      <c r="JU18" s="29"/>
      <c r="JV18" s="29"/>
      <c r="JW18" s="29"/>
      <c r="JX18" s="29"/>
      <c r="JY18" s="29"/>
      <c r="JZ18" s="29"/>
      <c r="KA18" s="29"/>
      <c r="KB18" s="29"/>
      <c r="KC18" s="29"/>
      <c r="KD18" s="29"/>
      <c r="KE18" s="29"/>
      <c r="KF18" s="29"/>
      <c r="KG18" s="29"/>
      <c r="KH18" s="29"/>
      <c r="KI18" s="29"/>
      <c r="KJ18" s="29"/>
      <c r="KK18" s="29"/>
      <c r="KL18" s="29"/>
      <c r="KM18" s="29"/>
      <c r="KN18" s="29"/>
      <c r="KO18" s="29"/>
      <c r="KP18" s="29"/>
      <c r="KQ18" s="29"/>
      <c r="KR18" s="29"/>
      <c r="KS18" s="29"/>
      <c r="KT18" s="29"/>
      <c r="KU18" s="29"/>
      <c r="KV18" s="29"/>
      <c r="KW18" s="29"/>
      <c r="KX18" s="29"/>
      <c r="KY18" s="29"/>
      <c r="KZ18" s="29"/>
      <c r="LA18" s="29"/>
      <c r="LB18" s="29"/>
      <c r="LC18" s="29"/>
      <c r="LD18" s="29"/>
      <c r="LE18" s="29"/>
      <c r="LF18" s="29"/>
      <c r="LG18" s="29"/>
      <c r="LH18" s="29"/>
      <c r="LI18" s="29"/>
      <c r="LJ18" s="29"/>
      <c r="LK18" s="29"/>
      <c r="LL18" s="29"/>
      <c r="LM18" s="29"/>
      <c r="LN18" s="29"/>
      <c r="LO18" s="29"/>
      <c r="LP18" s="29"/>
      <c r="LQ18" s="29"/>
      <c r="LR18" s="29"/>
      <c r="LS18" s="29"/>
      <c r="LT18" s="29"/>
      <c r="LU18" s="29"/>
      <c r="LV18" s="29"/>
      <c r="LW18" s="29"/>
      <c r="LX18" s="29"/>
      <c r="LY18" s="29"/>
      <c r="LZ18" s="29"/>
      <c r="MA18" s="29"/>
      <c r="MB18" s="29"/>
      <c r="MC18" s="29"/>
      <c r="MD18" s="29"/>
      <c r="ME18" s="29"/>
      <c r="MF18" s="29"/>
      <c r="MG18" s="29"/>
      <c r="MH18" s="29"/>
      <c r="MI18" s="29"/>
      <c r="MJ18" s="29"/>
      <c r="MK18" s="29"/>
      <c r="ML18" s="29"/>
      <c r="MM18" s="29"/>
      <c r="MN18" s="29"/>
      <c r="MO18" s="29"/>
      <c r="MP18" s="29"/>
      <c r="MQ18" s="29"/>
      <c r="MR18" s="29"/>
      <c r="MS18" s="29"/>
      <c r="MT18" s="29"/>
      <c r="MU18" s="29"/>
      <c r="MV18" s="29"/>
      <c r="MW18" s="29"/>
      <c r="MX18" s="29"/>
      <c r="MY18" s="29"/>
      <c r="MZ18" s="29"/>
      <c r="NA18" s="29"/>
      <c r="NB18" s="29"/>
      <c r="NC18" s="29"/>
      <c r="ND18" s="29"/>
      <c r="NE18" s="29"/>
      <c r="NF18" s="29"/>
      <c r="NG18" s="29"/>
      <c r="NH18" s="29"/>
      <c r="NI18" s="29"/>
      <c r="NJ18" s="29"/>
      <c r="NK18" s="29"/>
      <c r="NL18" s="29"/>
      <c r="NM18" s="29"/>
      <c r="NN18" s="29"/>
      <c r="NO18" s="29"/>
      <c r="NP18" s="29"/>
      <c r="NQ18" s="29"/>
      <c r="NR18" s="29"/>
      <c r="NS18" s="29"/>
      <c r="NT18" s="29"/>
      <c r="NU18" s="29"/>
      <c r="NV18" s="29"/>
      <c r="NW18" s="29"/>
      <c r="NX18" s="29"/>
      <c r="NY18" s="29"/>
      <c r="NZ18" s="29"/>
      <c r="OA18" s="29"/>
      <c r="OB18" s="29"/>
      <c r="OC18" s="29"/>
      <c r="OD18" s="29"/>
      <c r="OE18" s="29"/>
      <c r="OF18" s="29"/>
      <c r="OG18" s="29"/>
      <c r="OH18" s="29"/>
      <c r="OI18" s="29"/>
      <c r="OJ18" s="29"/>
      <c r="OK18" s="29"/>
      <c r="OL18" s="29"/>
      <c r="OM18" s="29"/>
      <c r="ON18" s="29"/>
      <c r="OO18" s="29"/>
      <c r="OP18" s="29"/>
      <c r="OQ18" s="29"/>
      <c r="OR18" s="29"/>
      <c r="OS18" s="29"/>
      <c r="OT18" s="29"/>
      <c r="OU18" s="29"/>
      <c r="OV18" s="29"/>
      <c r="OW18" s="29"/>
      <c r="OX18" s="29"/>
      <c r="OY18" s="29"/>
      <c r="OZ18" s="29"/>
      <c r="PA18" s="29"/>
      <c r="PB18" s="29"/>
      <c r="PC18" s="29"/>
      <c r="PD18" s="29"/>
      <c r="PE18" s="29"/>
      <c r="PF18" s="29"/>
      <c r="PG18" s="29"/>
      <c r="PH18" s="29"/>
      <c r="PI18" s="29"/>
      <c r="PJ18" s="29"/>
      <c r="PK18" s="29"/>
      <c r="PL18" s="29"/>
      <c r="PM18" s="29"/>
      <c r="PN18" s="29"/>
      <c r="PO18" s="29"/>
      <c r="PP18" s="29"/>
      <c r="PQ18" s="29"/>
      <c r="PR18" s="29"/>
      <c r="PS18" s="29"/>
      <c r="PT18" s="29"/>
      <c r="PU18" s="29"/>
      <c r="PV18" s="29"/>
      <c r="PW18" s="29"/>
      <c r="PX18" s="29"/>
      <c r="PY18" s="29"/>
      <c r="PZ18" s="29"/>
      <c r="QA18" s="29"/>
      <c r="QB18" s="29"/>
      <c r="QC18" s="29"/>
      <c r="QD18" s="29"/>
      <c r="QE18" s="29"/>
      <c r="QF18" s="29"/>
      <c r="QG18" s="29"/>
      <c r="QH18" s="29"/>
      <c r="QI18" s="29"/>
      <c r="QJ18" s="29"/>
      <c r="QK18" s="29"/>
      <c r="QL18" s="29"/>
      <c r="QM18" s="29"/>
      <c r="QN18" s="29"/>
      <c r="QO18" s="29"/>
      <c r="QP18" s="29"/>
      <c r="QQ18" s="29"/>
      <c r="QR18" s="29"/>
      <c r="QS18" s="29"/>
      <c r="QT18" s="29"/>
      <c r="QU18" s="29"/>
      <c r="QV18" s="29"/>
      <c r="QW18" s="29"/>
      <c r="QX18" s="29"/>
      <c r="QY18" s="29"/>
      <c r="QZ18" s="29"/>
      <c r="RA18" s="29"/>
      <c r="RB18" s="29"/>
      <c r="RC18" s="29"/>
      <c r="RD18" s="29"/>
      <c r="RE18" s="29"/>
      <c r="RF18" s="29"/>
      <c r="RG18" s="29"/>
      <c r="RH18" s="29"/>
      <c r="RI18" s="29"/>
      <c r="RJ18" s="29"/>
      <c r="RK18" s="29"/>
      <c r="RL18" s="29"/>
      <c r="RM18" s="29"/>
      <c r="RN18" s="29"/>
      <c r="RO18" s="29"/>
      <c r="RP18" s="29"/>
      <c r="RQ18" s="29"/>
      <c r="RR18" s="29"/>
      <c r="RS18" s="29"/>
      <c r="RT18" s="29"/>
      <c r="RU18" s="29"/>
      <c r="RV18" s="29"/>
      <c r="RW18" s="29"/>
      <c r="RX18" s="29"/>
      <c r="RY18" s="29"/>
      <c r="RZ18" s="29"/>
      <c r="SA18" s="29"/>
      <c r="SB18" s="29"/>
      <c r="SC18" s="29"/>
      <c r="SD18" s="29"/>
      <c r="SE18" s="29"/>
      <c r="SF18" s="29"/>
      <c r="SG18" s="29"/>
      <c r="SH18" s="29"/>
      <c r="SI18" s="29"/>
      <c r="SJ18" s="29"/>
      <c r="SK18" s="29"/>
      <c r="SL18" s="29"/>
      <c r="SM18" s="29"/>
      <c r="SN18" s="29"/>
      <c r="SO18" s="29"/>
      <c r="SP18" s="29"/>
      <c r="SQ18" s="29"/>
      <c r="SR18" s="29"/>
      <c r="SS18" s="29"/>
      <c r="ST18" s="29"/>
      <c r="SU18" s="29"/>
      <c r="SV18" s="29"/>
      <c r="SW18" s="29"/>
      <c r="SX18" s="29"/>
      <c r="SY18" s="29"/>
      <c r="SZ18" s="29"/>
      <c r="TA18" s="29"/>
      <c r="TB18" s="29"/>
      <c r="TC18" s="29"/>
      <c r="TD18" s="29"/>
      <c r="TE18" s="29"/>
      <c r="TF18" s="29"/>
      <c r="TG18" s="29"/>
      <c r="TH18" s="29"/>
      <c r="TI18" s="29"/>
      <c r="TJ18" s="29"/>
      <c r="TK18" s="29"/>
      <c r="TL18" s="29"/>
      <c r="TM18" s="29"/>
      <c r="TN18" s="29"/>
      <c r="TO18" s="29"/>
      <c r="TP18" s="29"/>
      <c r="TQ18" s="29"/>
      <c r="TR18" s="29"/>
      <c r="TS18" s="29"/>
      <c r="TT18" s="29"/>
      <c r="TU18" s="29"/>
      <c r="TV18" s="29"/>
      <c r="TW18" s="29"/>
      <c r="TX18" s="29"/>
      <c r="TY18" s="29"/>
      <c r="TZ18" s="29"/>
      <c r="UA18" s="29"/>
      <c r="UB18" s="29"/>
      <c r="UC18" s="29"/>
      <c r="UD18" s="29"/>
      <c r="UE18" s="29"/>
      <c r="UF18" s="29"/>
      <c r="UG18" s="29"/>
      <c r="UH18" s="29"/>
      <c r="UI18" s="29"/>
      <c r="UJ18" s="29"/>
      <c r="UK18" s="29"/>
      <c r="UL18" s="29"/>
      <c r="UM18" s="29"/>
      <c r="UN18" s="105"/>
      <c r="UO18" s="105"/>
      <c r="UP18" s="105"/>
      <c r="UQ18" s="105"/>
      <c r="UR18" s="105"/>
      <c r="US18" s="105"/>
      <c r="UT18" s="105"/>
      <c r="UU18" s="105"/>
      <c r="UV18" s="105"/>
      <c r="UW18" s="105"/>
      <c r="UX18" s="105"/>
      <c r="UY18" s="105"/>
      <c r="UZ18" s="105"/>
      <c r="VA18" s="105"/>
      <c r="VB18" s="105"/>
      <c r="VC18" s="105"/>
      <c r="VD18" s="105"/>
      <c r="VE18" s="105"/>
      <c r="VF18" s="105"/>
      <c r="VG18" s="105"/>
      <c r="VH18" s="105"/>
      <c r="VI18" s="105"/>
      <c r="VJ18" s="105"/>
      <c r="VK18" s="105"/>
      <c r="VL18" s="105"/>
      <c r="VM18" s="105"/>
      <c r="VN18" s="105"/>
      <c r="VO18" s="105"/>
      <c r="VP18" s="105"/>
      <c r="VQ18" s="105"/>
      <c r="VR18" s="105"/>
      <c r="VS18" s="105"/>
      <c r="VT18" s="105"/>
      <c r="VU18" s="105"/>
      <c r="VV18" s="105"/>
      <c r="VW18" s="105"/>
      <c r="VX18" s="105"/>
      <c r="VY18" s="105"/>
      <c r="VZ18" s="105"/>
      <c r="WA18" s="105"/>
      <c r="WB18" s="105"/>
      <c r="WC18" s="105"/>
      <c r="WD18" s="105"/>
      <c r="WE18" s="105"/>
      <c r="WF18" s="105"/>
      <c r="WG18" s="105"/>
      <c r="WH18" s="105"/>
      <c r="WI18" s="105"/>
      <c r="WJ18" s="105"/>
      <c r="WK18" s="105"/>
      <c r="WL18" s="105"/>
      <c r="WM18" s="105"/>
      <c r="WN18" s="105"/>
      <c r="WO18" s="105"/>
      <c r="WP18" s="105"/>
      <c r="WQ18" s="105"/>
      <c r="WR18" s="105"/>
      <c r="WS18" s="105"/>
      <c r="WT18" s="105"/>
      <c r="WU18" s="105"/>
      <c r="WV18" s="105"/>
      <c r="WW18" s="105"/>
      <c r="WX18" s="105"/>
      <c r="WY18" s="105"/>
      <c r="WZ18" s="105"/>
      <c r="XA18" s="105"/>
      <c r="XB18" s="105"/>
      <c r="XC18" s="105"/>
      <c r="XD18" s="105"/>
      <c r="XE18" s="105"/>
      <c r="XF18" s="105"/>
      <c r="XG18" s="105"/>
      <c r="XH18" s="105"/>
      <c r="XI18" s="105"/>
      <c r="XJ18" s="105"/>
      <c r="XK18" s="105"/>
      <c r="XL18" s="105"/>
      <c r="XM18" s="105"/>
      <c r="XN18" s="105"/>
      <c r="XO18" s="105"/>
      <c r="XP18" s="105"/>
      <c r="XQ18" s="105"/>
      <c r="XR18" s="105"/>
      <c r="XS18" s="105"/>
      <c r="XT18" s="105"/>
      <c r="XU18" s="105"/>
      <c r="XV18" s="105"/>
      <c r="XW18" s="105"/>
      <c r="XX18" s="105"/>
      <c r="XY18" s="105"/>
      <c r="XZ18" s="105"/>
      <c r="YA18" s="105"/>
      <c r="YB18" s="105"/>
      <c r="YC18" s="105"/>
      <c r="YD18" s="105"/>
      <c r="YE18" s="105"/>
      <c r="YF18" s="105"/>
      <c r="YG18" s="105"/>
      <c r="YH18" s="105"/>
      <c r="YI18" s="105"/>
      <c r="YJ18" s="105"/>
      <c r="YK18" s="105"/>
      <c r="YL18" s="105"/>
      <c r="YM18" s="105"/>
      <c r="YN18" s="105"/>
      <c r="YO18" s="105"/>
      <c r="YP18" s="105"/>
      <c r="YQ18" s="105"/>
      <c r="YR18" s="105"/>
      <c r="YS18" s="105"/>
      <c r="YT18" s="105"/>
      <c r="YU18" s="105"/>
      <c r="YV18" s="105"/>
      <c r="YW18" s="105"/>
      <c r="YX18" s="105"/>
      <c r="YY18" s="105"/>
      <c r="YZ18" s="105"/>
      <c r="ZA18" s="105"/>
      <c r="ZB18" s="105"/>
      <c r="ZC18" s="105"/>
      <c r="ZD18" s="105"/>
      <c r="ZE18" s="105"/>
      <c r="ZF18" s="105"/>
      <c r="ZG18" s="105"/>
      <c r="ZH18" s="105"/>
      <c r="ZI18" s="105"/>
      <c r="ZJ18" s="105"/>
      <c r="ZK18" s="105"/>
      <c r="ZL18" s="105"/>
      <c r="ZM18" s="105"/>
      <c r="ZN18" s="105"/>
      <c r="ZO18" s="105"/>
      <c r="ZP18" s="105"/>
      <c r="ZQ18" s="105"/>
      <c r="ZR18" s="105"/>
      <c r="ZS18" s="105"/>
      <c r="ZT18" s="105"/>
      <c r="ZU18" s="105"/>
      <c r="ZV18" s="105"/>
      <c r="ZW18" s="105"/>
      <c r="ZX18" s="105"/>
      <c r="ZY18" s="105"/>
      <c r="ZZ18" s="105"/>
      <c r="AAA18" s="105"/>
      <c r="AAB18" s="105"/>
      <c r="AAC18" s="105"/>
      <c r="AAD18" s="105"/>
      <c r="AAE18" s="105"/>
      <c r="AAF18" s="105"/>
      <c r="AAG18" s="105"/>
      <c r="AAH18" s="105"/>
      <c r="AAI18" s="105"/>
      <c r="AAJ18" s="105"/>
      <c r="AAK18" s="105"/>
      <c r="AAL18" s="105"/>
      <c r="AAM18" s="105"/>
      <c r="AAN18" s="105"/>
      <c r="AAO18" s="105"/>
      <c r="AAP18" s="105"/>
      <c r="AAQ18" s="105"/>
      <c r="AAR18" s="105"/>
      <c r="AAS18" s="105"/>
      <c r="AAT18" s="105"/>
      <c r="AAU18" s="105"/>
      <c r="AAV18" s="105"/>
      <c r="AAW18" s="105"/>
      <c r="AAX18" s="105"/>
      <c r="AAY18" s="105"/>
      <c r="AAZ18" s="105"/>
      <c r="ABA18" s="105"/>
      <c r="ABB18" s="105"/>
      <c r="ABC18" s="105"/>
      <c r="ABD18" s="105"/>
      <c r="ABE18" s="105"/>
      <c r="ABF18" s="105"/>
      <c r="ABG18" s="105"/>
      <c r="ABH18" s="105"/>
      <c r="ABI18" s="105"/>
      <c r="ABJ18" s="105"/>
      <c r="ABK18" s="105"/>
      <c r="ABL18" s="105"/>
      <c r="ABM18" s="105"/>
      <c r="ABN18" s="105"/>
      <c r="ABO18" s="105"/>
      <c r="ABP18" s="105"/>
      <c r="ABQ18" s="105"/>
      <c r="ABR18" s="105"/>
      <c r="ABS18" s="105"/>
      <c r="ABT18" s="105"/>
      <c r="ABU18" s="105"/>
      <c r="ABV18" s="105"/>
      <c r="ABW18" s="105"/>
      <c r="ABX18" s="105"/>
      <c r="ABY18" s="105"/>
      <c r="ABZ18" s="105"/>
      <c r="ACA18" s="105"/>
      <c r="ACB18" s="105"/>
      <c r="ACC18" s="105"/>
      <c r="ACD18" s="105"/>
      <c r="ACE18" s="105"/>
      <c r="ACF18" s="105"/>
      <c r="ACG18" s="105"/>
      <c r="ACH18" s="105"/>
      <c r="ACI18" s="105"/>
      <c r="ACJ18" s="105"/>
      <c r="ACK18" s="105"/>
      <c r="ACL18" s="105"/>
      <c r="ACM18" s="105"/>
      <c r="ACN18" s="105"/>
      <c r="ACO18" s="105"/>
      <c r="ACP18" s="105"/>
      <c r="ACQ18" s="105"/>
      <c r="ACR18" s="105"/>
      <c r="ACS18" s="105"/>
      <c r="ACT18" s="105"/>
      <c r="ACU18" s="105"/>
      <c r="ACV18" s="105"/>
      <c r="ACW18" s="105"/>
      <c r="ACX18" s="105"/>
      <c r="ACY18" s="105"/>
      <c r="ACZ18" s="105"/>
      <c r="ADA18" s="105"/>
      <c r="ADB18" s="105"/>
      <c r="ADC18" s="105"/>
      <c r="ADD18" s="105"/>
      <c r="ADE18" s="105"/>
      <c r="ADF18" s="105"/>
      <c r="ADG18" s="105"/>
      <c r="ADH18" s="105"/>
      <c r="ADI18" s="105"/>
      <c r="ADJ18" s="105"/>
      <c r="ADK18" s="105"/>
      <c r="ADL18" s="105"/>
      <c r="ADM18" s="105"/>
      <c r="ADN18" s="105"/>
      <c r="ADO18" s="105"/>
      <c r="ADP18" s="105"/>
      <c r="ADQ18" s="105"/>
      <c r="ADR18" s="105"/>
      <c r="ADS18" s="105"/>
      <c r="ADT18" s="105"/>
      <c r="ADU18" s="105"/>
      <c r="ADV18" s="105"/>
      <c r="ADW18" s="105"/>
      <c r="ADX18" s="105"/>
      <c r="ADY18" s="105"/>
      <c r="ADZ18" s="105"/>
      <c r="AEA18" s="105"/>
      <c r="AEB18" s="105"/>
      <c r="AEC18" s="105"/>
      <c r="AED18" s="105"/>
      <c r="AEE18" s="105"/>
      <c r="AEF18" s="105"/>
      <c r="AEG18" s="105"/>
      <c r="AEH18" s="105"/>
      <c r="AEI18" s="105"/>
      <c r="AEJ18" s="105"/>
      <c r="AEK18" s="105"/>
      <c r="AEL18" s="105"/>
      <c r="AEM18" s="105"/>
      <c r="AEN18" s="105"/>
      <c r="AEO18" s="105"/>
      <c r="AEP18" s="105"/>
      <c r="AEQ18" s="105"/>
      <c r="AER18" s="105"/>
      <c r="AES18" s="105"/>
      <c r="AET18" s="105"/>
      <c r="AEU18" s="105"/>
      <c r="AEV18" s="105"/>
      <c r="AEW18" s="105"/>
      <c r="AEX18" s="105"/>
      <c r="AEY18" s="105"/>
      <c r="AEZ18" s="105"/>
      <c r="AFA18" s="105"/>
      <c r="AFB18" s="105"/>
      <c r="AFC18" s="105"/>
      <c r="AFD18" s="105"/>
      <c r="AFE18" s="105"/>
      <c r="AFF18" s="105"/>
      <c r="AFG18" s="105"/>
      <c r="AFH18" s="105"/>
      <c r="AFI18" s="105"/>
      <c r="AFJ18" s="105"/>
      <c r="AFK18" s="105"/>
      <c r="AFL18" s="105"/>
      <c r="AFM18" s="105"/>
      <c r="AFN18" s="105"/>
      <c r="AFO18" s="105"/>
      <c r="AFP18" s="105"/>
      <c r="AFQ18" s="105"/>
      <c r="AFR18" s="105"/>
      <c r="AFS18" s="105"/>
      <c r="AFT18" s="105"/>
      <c r="AFU18" s="105"/>
      <c r="AFV18" s="105"/>
      <c r="AFW18" s="105"/>
      <c r="AFX18" s="105"/>
      <c r="AFY18" s="105"/>
      <c r="AFZ18" s="105"/>
      <c r="AGA18" s="105"/>
      <c r="AGB18" s="105"/>
      <c r="AGC18" s="105"/>
      <c r="AGD18" s="105"/>
      <c r="AGE18" s="105"/>
      <c r="AGF18" s="105"/>
      <c r="AGG18" s="105"/>
      <c r="AGH18" s="105"/>
      <c r="AGI18" s="105"/>
      <c r="AGJ18" s="105"/>
      <c r="AGK18" s="105"/>
      <c r="AGL18" s="105"/>
      <c r="AGM18" s="105"/>
      <c r="AGN18" s="105"/>
      <c r="AGO18" s="105"/>
      <c r="AGP18" s="105"/>
      <c r="AGQ18" s="105"/>
      <c r="AGR18" s="105"/>
      <c r="AGS18" s="105"/>
      <c r="AGT18" s="105"/>
      <c r="AGU18" s="105"/>
      <c r="AGV18" s="105"/>
      <c r="AGW18" s="105"/>
      <c r="AGX18" s="105"/>
      <c r="AGY18" s="105"/>
      <c r="AGZ18" s="105"/>
      <c r="AHA18" s="105"/>
      <c r="AHB18" s="105"/>
      <c r="AHC18" s="105"/>
      <c r="AHD18" s="105"/>
      <c r="AHE18" s="105"/>
      <c r="AHF18" s="105"/>
      <c r="AHG18" s="105"/>
      <c r="AHH18" s="105"/>
      <c r="AHI18" s="105"/>
      <c r="AHJ18" s="105"/>
      <c r="AHK18" s="105"/>
      <c r="AHL18" s="105"/>
      <c r="AHM18" s="105"/>
      <c r="AHN18" s="105"/>
      <c r="AHO18" s="105"/>
      <c r="AHP18" s="105"/>
      <c r="AHQ18" s="105"/>
      <c r="AHR18" s="105"/>
      <c r="AHS18" s="105"/>
      <c r="AHT18" s="105"/>
      <c r="AHU18" s="105"/>
      <c r="AHV18" s="105"/>
      <c r="AHW18" s="105"/>
      <c r="AHX18" s="105"/>
      <c r="AHY18" s="105"/>
      <c r="AHZ18" s="105"/>
      <c r="AIA18" s="105"/>
      <c r="AIB18" s="105"/>
      <c r="AIC18" s="105"/>
      <c r="AID18" s="105"/>
      <c r="AIE18" s="105"/>
      <c r="AIF18" s="105"/>
      <c r="AIG18" s="105"/>
      <c r="AIH18" s="105"/>
      <c r="AII18" s="105"/>
      <c r="AIJ18" s="105"/>
      <c r="AIK18" s="105"/>
      <c r="AIL18" s="105"/>
      <c r="AIM18" s="105"/>
      <c r="AIN18" s="105"/>
      <c r="AIO18" s="105"/>
      <c r="AIP18" s="105"/>
      <c r="AIQ18" s="105"/>
      <c r="AIR18" s="105"/>
      <c r="AIS18" s="105"/>
      <c r="AIT18" s="105"/>
      <c r="AIU18" s="105"/>
      <c r="AIV18" s="105"/>
      <c r="AIW18" s="105"/>
      <c r="AIX18" s="105"/>
      <c r="AIY18" s="105"/>
      <c r="AIZ18" s="105"/>
      <c r="AJA18" s="105"/>
      <c r="AJB18" s="105"/>
      <c r="AJC18" s="105"/>
      <c r="AJD18" s="105"/>
      <c r="AJE18" s="105"/>
      <c r="AJF18" s="105"/>
      <c r="AJG18" s="105"/>
      <c r="AJH18" s="105"/>
      <c r="AJI18" s="105"/>
      <c r="AJJ18" s="105"/>
      <c r="AJK18" s="105"/>
      <c r="AJL18" s="105"/>
      <c r="AJM18" s="105"/>
      <c r="AJN18" s="105"/>
      <c r="AJO18" s="105"/>
      <c r="AJP18" s="105"/>
      <c r="AJQ18" s="105"/>
      <c r="AJR18" s="105"/>
      <c r="AJS18" s="105"/>
      <c r="AJT18" s="105"/>
      <c r="AJU18" s="105"/>
      <c r="AJV18" s="105"/>
      <c r="AJW18" s="105"/>
      <c r="AJX18" s="105"/>
      <c r="AJY18" s="105"/>
      <c r="AJZ18" s="105"/>
      <c r="AKA18" s="105"/>
      <c r="AKB18" s="105"/>
      <c r="AKC18" s="105"/>
      <c r="AKD18" s="105"/>
      <c r="AKE18" s="105"/>
      <c r="AKF18" s="105"/>
      <c r="AKG18" s="105"/>
      <c r="AKH18" s="105"/>
      <c r="AKI18" s="105"/>
      <c r="AKJ18" s="105"/>
      <c r="AKK18" s="105"/>
      <c r="AKL18" s="105"/>
      <c r="AKM18" s="105"/>
      <c r="AKN18" s="105"/>
      <c r="AKO18" s="105"/>
      <c r="AKP18" s="105"/>
      <c r="AKQ18" s="105"/>
      <c r="AKR18" s="105"/>
      <c r="AKS18" s="105"/>
      <c r="AKT18" s="105"/>
      <c r="AKU18" s="105"/>
      <c r="AKV18" s="105"/>
      <c r="AKW18" s="105"/>
      <c r="AKX18" s="105"/>
      <c r="AKY18" s="105"/>
      <c r="AKZ18" s="105"/>
      <c r="ALA18" s="105"/>
      <c r="ALB18" s="105"/>
      <c r="ALC18" s="105"/>
      <c r="ALD18" s="105"/>
      <c r="ALE18" s="105"/>
      <c r="ALF18" s="105"/>
      <c r="ALG18" s="105"/>
      <c r="ALH18" s="105"/>
      <c r="ALI18" s="105"/>
      <c r="ALJ18" s="105"/>
      <c r="ALK18" s="105"/>
      <c r="ALL18" s="105"/>
      <c r="ALM18" s="105"/>
      <c r="ALN18" s="105"/>
      <c r="ALO18" s="105"/>
      <c r="ALP18" s="105"/>
      <c r="ALQ18" s="105"/>
      <c r="ALR18" s="105"/>
      <c r="ALS18" s="105"/>
      <c r="ALT18" s="105"/>
      <c r="ALU18" s="105"/>
      <c r="ALV18" s="105"/>
      <c r="ALW18" s="105"/>
      <c r="ALX18" s="105"/>
      <c r="ALY18" s="105"/>
      <c r="ALZ18" s="105"/>
      <c r="AMA18" s="105"/>
      <c r="AMB18" s="105"/>
      <c r="AMC18" s="105"/>
      <c r="AMD18" s="105"/>
      <c r="AME18" s="105"/>
      <c r="AMF18" s="105"/>
      <c r="AMG18" s="105"/>
      <c r="AMH18" s="105"/>
      <c r="AMI18" s="105"/>
      <c r="AMJ18" s="105"/>
      <c r="AMK18" s="105"/>
      <c r="AML18" s="105"/>
      <c r="AMM18" s="105"/>
      <c r="AMN18" s="105"/>
      <c r="AMO18" s="105"/>
      <c r="AMP18" s="105"/>
      <c r="AMQ18" s="105"/>
      <c r="AMR18" s="105"/>
      <c r="AMS18" s="105"/>
      <c r="AMT18" s="105"/>
      <c r="AMU18" s="105"/>
      <c r="AMV18" s="105"/>
      <c r="AMW18" s="105"/>
      <c r="AMX18" s="105"/>
      <c r="AMY18" s="105"/>
      <c r="AMZ18" s="105"/>
      <c r="ANA18" s="105"/>
      <c r="ANB18" s="105"/>
      <c r="ANC18" s="105"/>
      <c r="AND18" s="105"/>
      <c r="ANE18" s="105"/>
      <c r="ANF18" s="105"/>
      <c r="ANG18" s="105"/>
      <c r="ANH18" s="105"/>
      <c r="ANI18" s="105"/>
      <c r="ANJ18" s="105"/>
      <c r="ANK18" s="105"/>
      <c r="ANL18" s="105"/>
      <c r="ANM18" s="105"/>
      <c r="ANN18" s="105"/>
      <c r="ANO18" s="105"/>
      <c r="ANP18" s="105"/>
      <c r="ANQ18" s="105"/>
      <c r="ANR18" s="105"/>
      <c r="ANS18" s="105"/>
      <c r="ANT18" s="105"/>
      <c r="ANU18" s="105"/>
      <c r="ANV18" s="105"/>
      <c r="ANW18" s="105"/>
      <c r="ANX18" s="105"/>
      <c r="ANY18" s="105"/>
      <c r="ANZ18" s="105"/>
      <c r="AOA18" s="105"/>
      <c r="AOB18" s="105"/>
      <c r="AOC18" s="105"/>
      <c r="AOD18" s="105"/>
      <c r="AOE18" s="105"/>
      <c r="AOF18" s="105"/>
      <c r="AOG18" s="105"/>
      <c r="AOH18" s="105"/>
      <c r="AOI18" s="105"/>
      <c r="AOJ18" s="105"/>
      <c r="AOK18" s="105"/>
      <c r="AOL18" s="105"/>
      <c r="AOM18" s="105"/>
      <c r="AON18" s="105"/>
      <c r="AOO18" s="105"/>
      <c r="AOP18" s="105"/>
      <c r="AOQ18" s="105"/>
      <c r="AOR18" s="105"/>
      <c r="AOS18" s="105"/>
      <c r="AOT18" s="105"/>
      <c r="AOU18" s="105"/>
      <c r="AOV18" s="105"/>
      <c r="AOW18" s="105"/>
      <c r="AOX18" s="105"/>
      <c r="AOY18" s="105"/>
      <c r="AOZ18" s="105"/>
      <c r="APA18" s="105"/>
      <c r="APB18" s="105"/>
      <c r="APC18" s="105"/>
      <c r="APD18" s="105"/>
      <c r="APE18" s="105"/>
      <c r="APF18" s="105"/>
      <c r="APG18" s="105"/>
      <c r="APH18" s="105"/>
      <c r="API18" s="105"/>
      <c r="APJ18" s="105"/>
      <c r="APK18" s="105"/>
      <c r="APL18" s="105"/>
      <c r="APM18" s="105"/>
      <c r="APN18" s="105"/>
      <c r="APO18" s="105"/>
      <c r="APP18" s="105"/>
      <c r="APQ18" s="105"/>
      <c r="APR18" s="105"/>
      <c r="APS18" s="105"/>
      <c r="APT18" s="105"/>
      <c r="APU18" s="105"/>
      <c r="APV18" s="105"/>
      <c r="APW18" s="105"/>
      <c r="APX18" s="105"/>
      <c r="APY18" s="105"/>
      <c r="APZ18" s="105"/>
      <c r="AQA18" s="105"/>
      <c r="AQB18" s="105"/>
      <c r="AQC18" s="105"/>
      <c r="AQD18" s="105"/>
      <c r="AQE18" s="105"/>
      <c r="AQF18" s="105"/>
      <c r="AQG18" s="105"/>
      <c r="AQH18" s="105"/>
      <c r="AQI18" s="105"/>
      <c r="AQJ18" s="105"/>
      <c r="AQK18" s="105"/>
      <c r="AQL18" s="105"/>
      <c r="AQM18" s="105"/>
      <c r="AQN18" s="105"/>
      <c r="AQO18" s="105"/>
      <c r="AQP18" s="105"/>
      <c r="AQQ18" s="105"/>
      <c r="AQR18" s="105"/>
      <c r="AQS18" s="105"/>
      <c r="AQT18" s="105"/>
      <c r="AQU18" s="105"/>
      <c r="AQV18" s="105"/>
      <c r="AQW18" s="105"/>
      <c r="AQX18" s="105"/>
      <c r="AQY18" s="105"/>
      <c r="AQZ18" s="105"/>
      <c r="ARA18" s="105"/>
      <c r="ARB18" s="105"/>
      <c r="ARC18" s="105"/>
      <c r="ARD18" s="105"/>
      <c r="ARE18" s="105"/>
      <c r="ARF18" s="105"/>
      <c r="ARG18" s="105"/>
      <c r="ARH18" s="105"/>
      <c r="ARI18" s="105"/>
      <c r="ARJ18" s="105"/>
      <c r="ARK18" s="105"/>
      <c r="ARL18" s="105"/>
      <c r="ARM18" s="105"/>
      <c r="ARN18" s="105"/>
      <c r="ARO18" s="105"/>
      <c r="ARP18" s="105"/>
      <c r="ARQ18" s="105"/>
      <c r="ARR18" s="105"/>
      <c r="ARS18" s="105"/>
      <c r="ART18" s="105"/>
      <c r="ARU18" s="105"/>
      <c r="ARV18" s="105"/>
      <c r="ARW18" s="105"/>
      <c r="ARX18" s="105"/>
      <c r="ARY18" s="105"/>
      <c r="ARZ18" s="105"/>
      <c r="ASA18" s="105"/>
      <c r="ASB18" s="105"/>
      <c r="ASC18" s="105"/>
      <c r="ASD18" s="105"/>
      <c r="ASE18" s="105"/>
      <c r="ASF18" s="105"/>
      <c r="ASG18" s="105"/>
      <c r="ASH18" s="105"/>
      <c r="ASI18" s="105"/>
      <c r="ASJ18" s="105"/>
      <c r="ASK18" s="105"/>
      <c r="ASL18" s="105"/>
      <c r="ASM18" s="105"/>
      <c r="ASN18" s="105"/>
      <c r="ASO18" s="105"/>
      <c r="ASP18" s="105"/>
      <c r="ASQ18" s="105"/>
      <c r="ASR18" s="105"/>
      <c r="ASS18" s="105"/>
      <c r="AST18" s="105"/>
      <c r="ASU18" s="105"/>
      <c r="ASV18" s="105"/>
      <c r="ASW18" s="105"/>
      <c r="ASX18" s="105"/>
      <c r="ASY18" s="105"/>
      <c r="ASZ18" s="105"/>
      <c r="ATA18" s="105"/>
      <c r="ATB18" s="105"/>
      <c r="ATC18" s="105"/>
      <c r="ATD18" s="105"/>
      <c r="ATE18" s="105"/>
      <c r="ATF18" s="105"/>
      <c r="ATG18" s="105"/>
      <c r="ATH18" s="105"/>
      <c r="ATI18" s="105"/>
      <c r="ATJ18" s="105"/>
      <c r="ATK18" s="105"/>
      <c r="ATL18" s="105"/>
      <c r="ATM18" s="105"/>
      <c r="ATN18" s="105"/>
      <c r="ATO18" s="105"/>
      <c r="ATP18" s="105"/>
      <c r="ATQ18" s="105"/>
      <c r="ATR18" s="105"/>
      <c r="ATS18" s="105"/>
      <c r="ATT18" s="105"/>
      <c r="ATU18" s="105"/>
      <c r="ATV18" s="105"/>
      <c r="ATW18" s="105"/>
      <c r="ATX18" s="105"/>
      <c r="ATY18" s="105"/>
      <c r="ATZ18" s="105"/>
      <c r="AUA18" s="105"/>
      <c r="AUB18" s="105"/>
      <c r="AUC18" s="105"/>
      <c r="AUD18" s="105"/>
      <c r="AUE18" s="105"/>
      <c r="AUF18" s="105"/>
      <c r="AUG18" s="105"/>
      <c r="AUH18" s="105"/>
      <c r="AUI18" s="105"/>
      <c r="AUJ18" s="105"/>
      <c r="AUK18" s="105"/>
      <c r="AUL18" s="105"/>
      <c r="AUM18" s="105"/>
      <c r="AUN18" s="105"/>
      <c r="AUO18" s="105"/>
      <c r="AUP18" s="105"/>
      <c r="AUQ18" s="105"/>
      <c r="AUR18" s="105"/>
      <c r="AUS18" s="105"/>
      <c r="AUT18" s="105"/>
      <c r="AUU18" s="105"/>
      <c r="AUV18" s="105"/>
      <c r="AUW18" s="105"/>
      <c r="AUX18" s="105"/>
      <c r="AUY18" s="105"/>
      <c r="AUZ18" s="105"/>
      <c r="AVA18" s="105"/>
      <c r="AVB18" s="105"/>
      <c r="AVC18" s="105"/>
      <c r="AVD18" s="105"/>
      <c r="AVE18" s="105"/>
      <c r="AVF18" s="105"/>
      <c r="AVG18" s="105"/>
      <c r="AVH18" s="105"/>
      <c r="AVI18" s="105"/>
      <c r="AVJ18" s="105"/>
      <c r="AVK18" s="105"/>
      <c r="AVL18" s="105"/>
      <c r="AVM18" s="105"/>
      <c r="AVN18" s="105"/>
      <c r="AVO18" s="105"/>
      <c r="AVP18" s="105"/>
      <c r="AVQ18" s="105"/>
      <c r="AVR18" s="105"/>
      <c r="AVS18" s="105"/>
      <c r="AVT18" s="105"/>
      <c r="AVU18" s="105"/>
      <c r="AVV18" s="105"/>
      <c r="AVW18" s="105"/>
      <c r="AVX18" s="105"/>
      <c r="AVY18" s="105"/>
      <c r="AVZ18" s="105"/>
      <c r="AWA18" s="105"/>
      <c r="AWB18" s="105"/>
      <c r="AWC18" s="105"/>
      <c r="AWD18" s="105"/>
      <c r="AWE18" s="105"/>
      <c r="AWF18" s="105"/>
      <c r="AWG18" s="105"/>
      <c r="AWH18" s="105"/>
      <c r="AWI18" s="105"/>
      <c r="AWJ18" s="105"/>
      <c r="AWK18" s="105"/>
      <c r="AWL18" s="105"/>
      <c r="AWM18" s="105"/>
      <c r="AWN18" s="105"/>
      <c r="AWO18" s="105"/>
      <c r="AWP18" s="105"/>
      <c r="AWQ18" s="105"/>
      <c r="AWR18" s="105"/>
      <c r="AWS18" s="105"/>
      <c r="AWT18" s="105"/>
      <c r="AWU18" s="105"/>
      <c r="AWV18" s="105"/>
      <c r="AWW18" s="105"/>
      <c r="AWX18" s="105"/>
      <c r="AWY18" s="105"/>
      <c r="AWZ18" s="105"/>
      <c r="AXA18" s="105"/>
      <c r="AXB18" s="105"/>
      <c r="AXC18" s="105"/>
      <c r="AXD18" s="105"/>
      <c r="AXE18" s="105"/>
      <c r="AXF18" s="105"/>
      <c r="AXG18" s="105"/>
      <c r="AXH18" s="105"/>
      <c r="AXI18" s="105"/>
      <c r="AXJ18" s="105"/>
      <c r="AXK18" s="105"/>
      <c r="AXL18" s="105"/>
      <c r="AXM18" s="105"/>
      <c r="AXN18" s="105"/>
      <c r="AXO18" s="105"/>
      <c r="AXP18" s="105"/>
      <c r="AXQ18" s="105"/>
      <c r="AXR18" s="105"/>
      <c r="AXS18" s="105"/>
      <c r="AXT18" s="105"/>
      <c r="AXU18" s="105"/>
      <c r="AXV18" s="105"/>
      <c r="AXW18" s="105"/>
      <c r="AXX18" s="105"/>
      <c r="AXY18" s="105"/>
      <c r="AXZ18" s="105"/>
      <c r="AYA18" s="105"/>
      <c r="AYB18" s="105"/>
      <c r="AYC18" s="105"/>
      <c r="AYD18" s="105"/>
      <c r="AYE18" s="105"/>
      <c r="AYF18" s="105"/>
      <c r="AYG18" s="105"/>
      <c r="AYH18" s="105"/>
      <c r="AYI18" s="105"/>
      <c r="AYJ18" s="105"/>
      <c r="AYK18" s="105"/>
      <c r="AYL18" s="105"/>
      <c r="AYM18" s="105"/>
      <c r="AYN18" s="105"/>
      <c r="AYO18" s="105"/>
      <c r="AYP18" s="105"/>
      <c r="AYQ18" s="105"/>
      <c r="AYR18" s="105"/>
      <c r="AYS18" s="105"/>
      <c r="AYT18" s="105"/>
      <c r="AYU18" s="105"/>
      <c r="AYV18" s="105"/>
      <c r="AYW18" s="105"/>
      <c r="AYX18" s="105"/>
      <c r="AYY18" s="105"/>
      <c r="AYZ18" s="105"/>
      <c r="AZA18" s="105"/>
      <c r="AZB18" s="105"/>
      <c r="AZC18" s="105"/>
      <c r="AZD18" s="105"/>
      <c r="AZE18" s="105"/>
      <c r="AZF18" s="105"/>
      <c r="AZG18" s="105"/>
      <c r="AZH18" s="105"/>
      <c r="AZI18" s="105"/>
      <c r="AZJ18" s="105"/>
      <c r="AZK18" s="105"/>
      <c r="AZL18" s="105"/>
      <c r="AZM18" s="105"/>
      <c r="AZN18" s="105"/>
      <c r="AZO18" s="105"/>
      <c r="AZP18" s="105"/>
      <c r="AZQ18" s="105"/>
      <c r="AZR18" s="105"/>
      <c r="AZS18" s="105"/>
      <c r="AZT18" s="105"/>
      <c r="AZU18" s="105"/>
      <c r="AZV18" s="105"/>
      <c r="AZW18" s="105"/>
      <c r="AZX18" s="105"/>
      <c r="AZY18" s="105"/>
      <c r="AZZ18" s="105"/>
      <c r="BAA18" s="105"/>
      <c r="BAB18" s="105"/>
      <c r="BAC18" s="105"/>
      <c r="BAD18" s="105"/>
      <c r="BAE18" s="105"/>
      <c r="BAF18" s="105"/>
      <c r="BAG18" s="105"/>
    </row>
    <row r="19" spans="1:1385" s="89" customFormat="1" ht="14" x14ac:dyDescent="0.2">
      <c r="A19" s="89" t="s">
        <v>5197</v>
      </c>
      <c r="B19" s="67">
        <v>351</v>
      </c>
      <c r="C19" s="44" t="s">
        <v>4839</v>
      </c>
      <c r="D19" s="40">
        <v>45728956</v>
      </c>
      <c r="E19" s="44">
        <v>3611449</v>
      </c>
      <c r="F19" s="31" t="s">
        <v>769</v>
      </c>
      <c r="G19" s="30" t="s">
        <v>770</v>
      </c>
      <c r="H19" s="94">
        <v>40547</v>
      </c>
      <c r="I19" s="40" t="s">
        <v>480</v>
      </c>
      <c r="J19" s="40" t="s">
        <v>563</v>
      </c>
      <c r="K19" s="42">
        <v>3</v>
      </c>
      <c r="L19" s="42">
        <v>1</v>
      </c>
      <c r="M19" s="42">
        <f t="shared" ref="M19:M20" si="13">SUM(K19-L19)</f>
        <v>2</v>
      </c>
      <c r="N19" s="30" t="s">
        <v>593</v>
      </c>
      <c r="O19" s="56" t="s">
        <v>807</v>
      </c>
      <c r="P19" s="30">
        <v>1</v>
      </c>
      <c r="Q19" s="44">
        <v>2</v>
      </c>
      <c r="R19" s="30" t="s">
        <v>837</v>
      </c>
      <c r="S19" s="30" t="s">
        <v>453</v>
      </c>
      <c r="T19" s="32" t="s">
        <v>453</v>
      </c>
      <c r="U19" s="32" t="s">
        <v>453</v>
      </c>
      <c r="V19" s="42" t="s">
        <v>453</v>
      </c>
      <c r="W19" s="32" t="s">
        <v>453</v>
      </c>
      <c r="X19" s="32" t="s">
        <v>563</v>
      </c>
      <c r="Y19" s="30" t="s">
        <v>817</v>
      </c>
      <c r="Z19" s="30" t="s">
        <v>3303</v>
      </c>
      <c r="AA19" s="56" t="s">
        <v>807</v>
      </c>
      <c r="AB19" s="62">
        <v>41890</v>
      </c>
      <c r="AC19" s="82" t="s">
        <v>804</v>
      </c>
      <c r="AD19" s="147">
        <v>42380</v>
      </c>
      <c r="AE19" s="61">
        <f t="shared" ref="AE19:AE20" si="14">((AD19-AB19)/365*12)</f>
        <v>16.109589041095891</v>
      </c>
      <c r="AF19" s="61" t="s">
        <v>539</v>
      </c>
      <c r="AG19" s="61">
        <v>1</v>
      </c>
      <c r="AH19" s="32" t="s">
        <v>206</v>
      </c>
      <c r="AI19" s="42">
        <v>3</v>
      </c>
      <c r="AJ19" s="32" t="s">
        <v>206</v>
      </c>
      <c r="AK19" s="42">
        <v>3</v>
      </c>
      <c r="AL19" s="61"/>
      <c r="AM19" s="61"/>
      <c r="AN19" s="61"/>
      <c r="AO19" s="61"/>
      <c r="AP19" s="61"/>
      <c r="AQ19" s="61"/>
      <c r="AR19" s="61"/>
      <c r="AS19" s="61"/>
      <c r="AT19" s="61"/>
      <c r="AU19" s="61"/>
      <c r="AV19" s="61"/>
      <c r="AW19" s="61"/>
      <c r="AX19" s="61"/>
      <c r="AY19" s="61"/>
      <c r="AZ19" s="61"/>
      <c r="BA19" s="61"/>
      <c r="BB19" s="86" t="s">
        <v>3305</v>
      </c>
      <c r="BC19" s="32" t="s">
        <v>206</v>
      </c>
      <c r="BD19" s="42">
        <v>3</v>
      </c>
      <c r="BE19" s="44">
        <v>5</v>
      </c>
      <c r="BF19" s="30" t="s">
        <v>3307</v>
      </c>
      <c r="BG19" s="42">
        <v>1</v>
      </c>
      <c r="BH19" s="42">
        <v>0</v>
      </c>
      <c r="BI19" s="43" t="s">
        <v>804</v>
      </c>
      <c r="BJ19" s="70" t="s">
        <v>3302</v>
      </c>
      <c r="BK19" s="48" t="s">
        <v>453</v>
      </c>
      <c r="BL19" s="48" t="s">
        <v>453</v>
      </c>
      <c r="BM19" s="48" t="s">
        <v>453</v>
      </c>
      <c r="BN19" s="70" t="s">
        <v>2504</v>
      </c>
      <c r="BO19" s="70" t="s">
        <v>931</v>
      </c>
      <c r="BP19" s="30">
        <v>86</v>
      </c>
      <c r="BQ19" s="30" t="s">
        <v>453</v>
      </c>
      <c r="BR19" s="30" t="s">
        <v>453</v>
      </c>
      <c r="BS19" s="30" t="s">
        <v>3310</v>
      </c>
      <c r="BT19" s="30" t="s">
        <v>453</v>
      </c>
      <c r="BU19" s="30" t="s">
        <v>453</v>
      </c>
      <c r="BV19" s="30" t="s">
        <v>1328</v>
      </c>
      <c r="BW19" s="30" t="s">
        <v>3311</v>
      </c>
      <c r="BX19" s="30" t="s">
        <v>3313</v>
      </c>
      <c r="BY19" s="30" t="s">
        <v>1173</v>
      </c>
      <c r="BZ19" s="30" t="s">
        <v>453</v>
      </c>
      <c r="CA19" s="30" t="s">
        <v>453</v>
      </c>
      <c r="CB19" s="30" t="s">
        <v>453</v>
      </c>
      <c r="CC19" s="30" t="s">
        <v>1737</v>
      </c>
      <c r="CD19" s="29"/>
      <c r="CE19" s="29"/>
      <c r="CF19" s="29"/>
      <c r="CG19" s="29"/>
      <c r="CH19" s="29"/>
      <c r="CI19" s="29"/>
      <c r="CJ19" s="29"/>
      <c r="CK19" s="29"/>
      <c r="CL19" s="29"/>
      <c r="CM19" s="29"/>
      <c r="CN19" s="29"/>
      <c r="CO19" s="29"/>
      <c r="CP19" s="29"/>
      <c r="CQ19" s="29"/>
      <c r="CR19" s="29"/>
      <c r="CS19" s="29"/>
      <c r="CT19" s="29"/>
      <c r="CU19" s="29"/>
      <c r="CV19" s="29"/>
      <c r="CW19" s="29"/>
      <c r="CX19" s="29"/>
      <c r="CY19" s="29"/>
      <c r="CZ19" s="29"/>
      <c r="DA19" s="29"/>
      <c r="DB19" s="29"/>
      <c r="DC19" s="29"/>
      <c r="DD19" s="29"/>
      <c r="DE19" s="29"/>
      <c r="DF19" s="29"/>
      <c r="DG19" s="29"/>
      <c r="DH19" s="29"/>
      <c r="DI19" s="29"/>
      <c r="DJ19" s="29"/>
      <c r="DK19" s="29"/>
      <c r="DL19" s="29"/>
      <c r="DM19" s="29"/>
      <c r="DN19" s="29"/>
      <c r="DO19" s="29"/>
      <c r="DP19" s="29"/>
      <c r="DQ19" s="29"/>
      <c r="DR19" s="29"/>
      <c r="DS19" s="29"/>
      <c r="DT19" s="29"/>
      <c r="DU19" s="29"/>
      <c r="DV19" s="29"/>
      <c r="DW19" s="29"/>
      <c r="DX19" s="29"/>
      <c r="DY19" s="29"/>
      <c r="DZ19" s="29"/>
      <c r="EA19" s="29"/>
      <c r="EB19" s="29"/>
      <c r="EC19" s="29"/>
      <c r="ED19" s="29"/>
      <c r="EE19" s="29"/>
      <c r="EF19" s="29"/>
      <c r="EG19" s="29"/>
      <c r="EH19" s="29"/>
      <c r="EI19" s="29"/>
      <c r="EJ19" s="29"/>
      <c r="EK19" s="29"/>
      <c r="EL19" s="29"/>
      <c r="EM19" s="29"/>
      <c r="EN19" s="29"/>
      <c r="EO19" s="29"/>
      <c r="EP19" s="29"/>
      <c r="EQ19" s="29"/>
      <c r="ER19" s="29"/>
      <c r="ES19" s="29"/>
      <c r="ET19" s="29"/>
      <c r="EU19" s="29"/>
      <c r="EV19" s="29"/>
      <c r="EW19" s="29"/>
      <c r="EX19" s="29"/>
      <c r="EY19" s="29"/>
      <c r="EZ19" s="29"/>
      <c r="FA19" s="29"/>
      <c r="FB19" s="29"/>
      <c r="FC19" s="29"/>
      <c r="FD19" s="29"/>
      <c r="FE19" s="29"/>
      <c r="FF19" s="29"/>
      <c r="FG19" s="29"/>
      <c r="FH19" s="29"/>
      <c r="FI19" s="29"/>
      <c r="FJ19" s="29"/>
      <c r="FK19" s="29"/>
      <c r="FL19" s="29"/>
      <c r="FM19" s="29"/>
      <c r="FN19" s="29"/>
      <c r="FO19" s="29"/>
      <c r="FP19" s="29"/>
      <c r="FQ19" s="29"/>
      <c r="FR19" s="29"/>
      <c r="FS19" s="29"/>
      <c r="FT19" s="29"/>
      <c r="FU19" s="29"/>
      <c r="FV19" s="29"/>
      <c r="FW19" s="29"/>
      <c r="FX19" s="29"/>
      <c r="FY19" s="29"/>
      <c r="FZ19" s="29"/>
      <c r="GA19" s="29"/>
      <c r="GB19" s="29"/>
      <c r="GC19" s="29"/>
      <c r="GD19" s="29"/>
      <c r="GE19" s="29"/>
      <c r="GF19" s="29"/>
      <c r="GG19" s="29"/>
      <c r="GH19" s="29"/>
      <c r="GI19" s="29"/>
      <c r="GJ19" s="29"/>
      <c r="GK19" s="29"/>
      <c r="GL19" s="29"/>
      <c r="GM19" s="29"/>
      <c r="GN19" s="29"/>
      <c r="GO19" s="29"/>
      <c r="GP19" s="29"/>
      <c r="GQ19" s="29"/>
      <c r="GR19" s="29"/>
      <c r="GS19" s="29"/>
      <c r="GT19" s="29"/>
      <c r="GU19" s="29"/>
      <c r="GV19" s="29"/>
      <c r="GW19" s="29"/>
      <c r="GX19" s="29"/>
      <c r="GY19" s="29"/>
      <c r="GZ19" s="29"/>
      <c r="HA19" s="29"/>
      <c r="HB19" s="29"/>
      <c r="HC19" s="29"/>
      <c r="HD19" s="29"/>
      <c r="HE19" s="29"/>
      <c r="HF19" s="29"/>
      <c r="HG19" s="29"/>
      <c r="HH19" s="29"/>
      <c r="HI19" s="29"/>
      <c r="HJ19" s="29"/>
      <c r="HK19" s="29"/>
      <c r="HL19" s="29"/>
      <c r="HM19" s="29"/>
      <c r="HN19" s="29"/>
      <c r="HO19" s="29"/>
      <c r="HP19" s="29"/>
      <c r="HQ19" s="29"/>
      <c r="HR19" s="29"/>
      <c r="HS19" s="29"/>
      <c r="HT19" s="29"/>
      <c r="HU19" s="29"/>
      <c r="HV19" s="29"/>
      <c r="HW19" s="29"/>
      <c r="HX19" s="29"/>
      <c r="HY19" s="29"/>
      <c r="HZ19" s="29"/>
      <c r="IA19" s="29"/>
      <c r="IB19" s="29"/>
      <c r="IC19" s="29"/>
      <c r="ID19" s="29"/>
      <c r="IE19" s="29"/>
      <c r="IF19" s="29"/>
      <c r="IG19" s="29"/>
      <c r="IH19" s="29"/>
      <c r="II19" s="29"/>
      <c r="IJ19" s="29"/>
      <c r="IK19" s="29"/>
      <c r="IL19" s="29"/>
      <c r="IM19" s="29"/>
      <c r="IN19" s="29"/>
      <c r="IO19" s="29"/>
      <c r="IP19" s="29"/>
      <c r="IQ19" s="29"/>
      <c r="IR19" s="29"/>
      <c r="IS19" s="29"/>
      <c r="IT19" s="29"/>
      <c r="IU19" s="29"/>
      <c r="IV19" s="29"/>
      <c r="IW19" s="29"/>
      <c r="IX19" s="29"/>
      <c r="IY19" s="29"/>
      <c r="IZ19" s="29"/>
      <c r="JA19" s="29"/>
      <c r="JB19" s="29"/>
      <c r="JC19" s="29"/>
      <c r="JD19" s="29"/>
      <c r="JE19" s="29"/>
      <c r="JF19" s="29"/>
      <c r="JG19" s="29"/>
      <c r="JH19" s="29"/>
      <c r="JI19" s="29"/>
      <c r="JJ19" s="29"/>
      <c r="JK19" s="29"/>
      <c r="JL19" s="29"/>
      <c r="JM19" s="29"/>
      <c r="JN19" s="29"/>
      <c r="JO19" s="29"/>
      <c r="JP19" s="29"/>
      <c r="JQ19" s="29"/>
      <c r="JR19" s="29"/>
      <c r="JS19" s="29"/>
      <c r="JT19" s="29"/>
      <c r="JU19" s="29"/>
      <c r="JV19" s="29"/>
      <c r="JW19" s="29"/>
      <c r="JX19" s="29"/>
      <c r="JY19" s="29"/>
      <c r="JZ19" s="29"/>
      <c r="KA19" s="29"/>
      <c r="KB19" s="29"/>
      <c r="KC19" s="29"/>
      <c r="KD19" s="29"/>
      <c r="KE19" s="29"/>
      <c r="KF19" s="29"/>
      <c r="KG19" s="29"/>
      <c r="KH19" s="29"/>
      <c r="KI19" s="29"/>
      <c r="KJ19" s="29"/>
      <c r="KK19" s="29"/>
      <c r="KL19" s="29"/>
      <c r="KM19" s="29"/>
      <c r="KN19" s="29"/>
      <c r="KO19" s="29"/>
      <c r="KP19" s="29"/>
      <c r="KQ19" s="29"/>
      <c r="KR19" s="29"/>
      <c r="KS19" s="29"/>
      <c r="KT19" s="29"/>
      <c r="KU19" s="29"/>
      <c r="KV19" s="29"/>
      <c r="KW19" s="29"/>
      <c r="KX19" s="29"/>
      <c r="KY19" s="29"/>
      <c r="KZ19" s="29"/>
      <c r="LA19" s="29"/>
      <c r="LB19" s="29"/>
      <c r="LC19" s="29"/>
      <c r="LD19" s="29"/>
      <c r="LE19" s="29"/>
      <c r="LF19" s="29"/>
      <c r="LG19" s="29"/>
      <c r="LH19" s="29"/>
      <c r="LI19" s="29"/>
      <c r="LJ19" s="29"/>
      <c r="LK19" s="29"/>
      <c r="LL19" s="29"/>
      <c r="LM19" s="29"/>
      <c r="LN19" s="29"/>
      <c r="LO19" s="29"/>
      <c r="LP19" s="29"/>
      <c r="LQ19" s="29"/>
      <c r="LR19" s="29"/>
      <c r="LS19" s="29"/>
      <c r="LT19" s="29"/>
      <c r="LU19" s="29"/>
      <c r="LV19" s="29"/>
      <c r="LW19" s="29"/>
      <c r="LX19" s="29"/>
      <c r="LY19" s="29"/>
      <c r="LZ19" s="29"/>
      <c r="MA19" s="29"/>
      <c r="MB19" s="29"/>
      <c r="MC19" s="29"/>
      <c r="MD19" s="29"/>
      <c r="ME19" s="29"/>
      <c r="MF19" s="29"/>
      <c r="MG19" s="29"/>
      <c r="MH19" s="29"/>
      <c r="MI19" s="29"/>
      <c r="MJ19" s="29"/>
      <c r="MK19" s="29"/>
      <c r="ML19" s="29"/>
      <c r="MM19" s="29"/>
      <c r="MN19" s="29"/>
      <c r="MO19" s="29"/>
      <c r="MP19" s="29"/>
      <c r="MQ19" s="29"/>
      <c r="MR19" s="29"/>
      <c r="MS19" s="29"/>
      <c r="MT19" s="29"/>
      <c r="MU19" s="29"/>
      <c r="MV19" s="29"/>
      <c r="MW19" s="29"/>
      <c r="MX19" s="29"/>
      <c r="MY19" s="29"/>
      <c r="MZ19" s="29"/>
      <c r="NA19" s="29"/>
      <c r="NB19" s="29"/>
      <c r="NC19" s="29"/>
      <c r="ND19" s="29"/>
      <c r="NE19" s="29"/>
      <c r="NF19" s="29"/>
      <c r="NG19" s="29"/>
      <c r="NH19" s="29"/>
      <c r="NI19" s="29"/>
      <c r="NJ19" s="29"/>
      <c r="NK19" s="29"/>
      <c r="NL19" s="29"/>
      <c r="NM19" s="29"/>
      <c r="NN19" s="29"/>
      <c r="NO19" s="29"/>
      <c r="NP19" s="29"/>
      <c r="NQ19" s="29"/>
      <c r="NR19" s="29"/>
      <c r="NS19" s="29"/>
      <c r="NT19" s="29"/>
      <c r="NU19" s="29"/>
      <c r="NV19" s="29"/>
      <c r="NW19" s="29"/>
      <c r="NX19" s="29"/>
      <c r="NY19" s="29"/>
      <c r="NZ19" s="29"/>
      <c r="OA19" s="29"/>
      <c r="OB19" s="29"/>
      <c r="OC19" s="29"/>
      <c r="OD19" s="29"/>
      <c r="OE19" s="29"/>
      <c r="OF19" s="29"/>
      <c r="OG19" s="29"/>
      <c r="OH19" s="29"/>
      <c r="OI19" s="29"/>
      <c r="OJ19" s="29"/>
      <c r="OK19" s="29"/>
      <c r="OL19" s="29"/>
      <c r="OM19" s="29"/>
      <c r="ON19" s="29"/>
      <c r="OO19" s="29"/>
      <c r="OP19" s="29"/>
      <c r="OQ19" s="29"/>
      <c r="OR19" s="29"/>
      <c r="OS19" s="29"/>
      <c r="OT19" s="29"/>
      <c r="OU19" s="29"/>
      <c r="OV19" s="29"/>
      <c r="OW19" s="29"/>
      <c r="OX19" s="29"/>
      <c r="OY19" s="29"/>
      <c r="OZ19" s="29"/>
      <c r="PA19" s="29"/>
      <c r="PB19" s="29"/>
      <c r="PC19" s="29"/>
      <c r="PD19" s="29"/>
      <c r="PE19" s="29"/>
      <c r="PF19" s="29"/>
      <c r="PG19" s="29"/>
      <c r="PH19" s="29"/>
      <c r="PI19" s="29"/>
      <c r="PJ19" s="29"/>
      <c r="PK19" s="29"/>
      <c r="PL19" s="29"/>
      <c r="PM19" s="29"/>
      <c r="PN19" s="29"/>
      <c r="PO19" s="29"/>
      <c r="PP19" s="29"/>
      <c r="PQ19" s="29"/>
      <c r="PR19" s="29"/>
      <c r="PS19" s="29"/>
      <c r="PT19" s="29"/>
      <c r="PU19" s="29"/>
      <c r="PV19" s="29"/>
      <c r="PW19" s="29"/>
      <c r="PX19" s="29"/>
      <c r="PY19" s="29"/>
      <c r="PZ19" s="29"/>
      <c r="QA19" s="29"/>
      <c r="QB19" s="29"/>
      <c r="QC19" s="29"/>
      <c r="QD19" s="29"/>
      <c r="QE19" s="29"/>
      <c r="QF19" s="29"/>
      <c r="QG19" s="29"/>
      <c r="QH19" s="29"/>
      <c r="QI19" s="29"/>
      <c r="QJ19" s="29"/>
      <c r="QK19" s="29"/>
      <c r="QL19" s="29"/>
      <c r="QM19" s="29"/>
      <c r="QN19" s="29"/>
      <c r="QO19" s="29"/>
      <c r="QP19" s="29"/>
      <c r="QQ19" s="29"/>
      <c r="QR19" s="29"/>
      <c r="QS19" s="29"/>
      <c r="QT19" s="29"/>
      <c r="QU19" s="29"/>
      <c r="QV19" s="29"/>
      <c r="QW19" s="29"/>
      <c r="QX19" s="29"/>
      <c r="QY19" s="29"/>
      <c r="QZ19" s="29"/>
      <c r="RA19" s="29"/>
      <c r="RB19" s="29"/>
      <c r="RC19" s="29"/>
      <c r="RD19" s="29"/>
      <c r="RE19" s="29"/>
      <c r="RF19" s="29"/>
      <c r="RG19" s="29"/>
      <c r="RH19" s="29"/>
      <c r="RI19" s="29"/>
      <c r="RJ19" s="29"/>
      <c r="RK19" s="29"/>
      <c r="RL19" s="29"/>
      <c r="RM19" s="29"/>
      <c r="RN19" s="29"/>
      <c r="RO19" s="29"/>
      <c r="RP19" s="29"/>
      <c r="RQ19" s="29"/>
      <c r="RR19" s="29"/>
      <c r="RS19" s="29"/>
      <c r="RT19" s="29"/>
      <c r="RU19" s="29"/>
      <c r="RV19" s="29"/>
      <c r="RW19" s="29"/>
      <c r="RX19" s="29"/>
      <c r="RY19" s="29"/>
      <c r="RZ19" s="29"/>
      <c r="SA19" s="29"/>
      <c r="SB19" s="29"/>
      <c r="SC19" s="29"/>
      <c r="SD19" s="29"/>
      <c r="SE19" s="29"/>
      <c r="SF19" s="29"/>
      <c r="SG19" s="29"/>
      <c r="SH19" s="29"/>
      <c r="SI19" s="29"/>
      <c r="SJ19" s="29"/>
      <c r="SK19" s="29"/>
      <c r="SL19" s="29"/>
      <c r="SM19" s="29"/>
      <c r="SN19" s="29"/>
      <c r="SO19" s="29"/>
      <c r="SP19" s="29"/>
      <c r="SQ19" s="29"/>
      <c r="SR19" s="29"/>
      <c r="SS19" s="29"/>
      <c r="ST19" s="29"/>
      <c r="SU19" s="29"/>
      <c r="SV19" s="29"/>
      <c r="SW19" s="29"/>
      <c r="SX19" s="29"/>
      <c r="SY19" s="29"/>
      <c r="SZ19" s="29"/>
      <c r="TA19" s="29"/>
      <c r="TB19" s="29"/>
      <c r="TC19" s="29"/>
      <c r="TD19" s="29"/>
      <c r="TE19" s="29"/>
      <c r="TF19" s="29"/>
      <c r="TG19" s="29"/>
      <c r="TH19" s="29"/>
      <c r="TI19" s="29"/>
      <c r="TJ19" s="29"/>
      <c r="TK19" s="29"/>
      <c r="TL19" s="29"/>
      <c r="TM19" s="29"/>
      <c r="TN19" s="29"/>
      <c r="TO19" s="29"/>
      <c r="TP19" s="29"/>
      <c r="TQ19" s="29"/>
      <c r="TR19" s="29"/>
      <c r="TS19" s="29"/>
      <c r="TT19" s="29"/>
      <c r="TU19" s="29"/>
      <c r="TV19" s="29"/>
      <c r="TW19" s="29"/>
      <c r="TX19" s="29"/>
      <c r="TY19" s="29"/>
      <c r="TZ19" s="29"/>
      <c r="UA19" s="29"/>
      <c r="UB19" s="29"/>
      <c r="UC19" s="29"/>
      <c r="UD19" s="29"/>
      <c r="UE19" s="29"/>
      <c r="UF19" s="29"/>
      <c r="UG19" s="29"/>
      <c r="UH19" s="29"/>
      <c r="UI19" s="29"/>
      <c r="UJ19" s="29"/>
      <c r="UK19" s="29"/>
      <c r="UL19" s="29"/>
      <c r="UM19" s="29"/>
      <c r="UN19" s="29"/>
      <c r="UO19" s="29"/>
      <c r="UP19" s="29"/>
      <c r="UQ19" s="29"/>
      <c r="UR19" s="29"/>
      <c r="US19" s="29"/>
      <c r="UT19" s="29"/>
      <c r="UU19" s="29"/>
      <c r="UV19" s="29"/>
      <c r="UW19" s="29"/>
      <c r="UX19" s="29"/>
      <c r="UY19" s="29"/>
      <c r="UZ19" s="29"/>
      <c r="VA19" s="29"/>
      <c r="VB19" s="29"/>
      <c r="VC19" s="29"/>
      <c r="VD19" s="29"/>
      <c r="VE19" s="29"/>
      <c r="VF19" s="29"/>
      <c r="VG19" s="29"/>
      <c r="VH19" s="29"/>
      <c r="VI19" s="29"/>
      <c r="VJ19" s="29"/>
      <c r="VK19" s="29"/>
      <c r="VL19" s="29"/>
      <c r="VM19" s="29"/>
      <c r="VN19" s="29"/>
      <c r="VO19" s="29"/>
      <c r="VP19" s="29"/>
      <c r="VQ19" s="29"/>
      <c r="VR19" s="29"/>
      <c r="VS19" s="29"/>
      <c r="VT19" s="29"/>
      <c r="VU19" s="29"/>
      <c r="VV19" s="29"/>
      <c r="VW19" s="29"/>
      <c r="VX19" s="29"/>
      <c r="VY19" s="29"/>
      <c r="VZ19" s="29"/>
      <c r="WA19" s="29"/>
      <c r="WB19" s="29"/>
      <c r="WC19" s="29"/>
      <c r="WD19" s="29"/>
      <c r="WE19" s="29"/>
      <c r="WF19" s="29"/>
      <c r="WG19" s="29"/>
      <c r="WH19" s="29"/>
      <c r="WI19" s="29"/>
      <c r="WJ19" s="29"/>
      <c r="WK19" s="29"/>
      <c r="WL19" s="29"/>
      <c r="WM19" s="29"/>
      <c r="WN19" s="29"/>
      <c r="WO19" s="29"/>
      <c r="WP19" s="29"/>
      <c r="WQ19" s="29"/>
      <c r="WR19" s="29"/>
      <c r="WS19" s="29"/>
      <c r="WT19" s="29"/>
      <c r="WU19" s="29"/>
      <c r="WV19" s="29"/>
      <c r="WW19" s="29"/>
      <c r="WX19" s="29"/>
      <c r="WY19" s="29"/>
      <c r="WZ19" s="29"/>
      <c r="XA19" s="29"/>
      <c r="XB19" s="29"/>
      <c r="XC19" s="29"/>
      <c r="XD19" s="29"/>
      <c r="XE19" s="29"/>
      <c r="XF19" s="29"/>
      <c r="XG19" s="29"/>
      <c r="XH19" s="29"/>
      <c r="XI19" s="29"/>
      <c r="XJ19" s="29"/>
      <c r="XK19" s="29"/>
      <c r="XL19" s="29"/>
      <c r="XM19" s="29"/>
      <c r="XN19" s="29"/>
      <c r="XO19" s="29"/>
      <c r="XP19" s="29"/>
      <c r="XQ19" s="29"/>
      <c r="XR19" s="29"/>
      <c r="XS19" s="29"/>
      <c r="XT19" s="29"/>
      <c r="XU19" s="29"/>
      <c r="XV19" s="29"/>
      <c r="XW19" s="29"/>
      <c r="XX19" s="29"/>
      <c r="XY19" s="29"/>
      <c r="XZ19" s="29"/>
      <c r="YA19" s="29"/>
      <c r="YB19" s="29"/>
      <c r="YC19" s="29"/>
      <c r="YD19" s="29"/>
      <c r="YE19" s="29"/>
      <c r="YF19" s="29"/>
      <c r="YG19" s="29"/>
      <c r="YH19" s="29"/>
      <c r="YI19" s="29"/>
      <c r="YJ19" s="29"/>
      <c r="YK19" s="29"/>
      <c r="YL19" s="29"/>
      <c r="YM19" s="29"/>
      <c r="YN19" s="29"/>
      <c r="YO19" s="29"/>
      <c r="YP19" s="29"/>
      <c r="YQ19" s="29"/>
      <c r="YR19" s="29"/>
      <c r="YS19" s="29"/>
      <c r="YT19" s="29"/>
      <c r="YU19" s="29"/>
      <c r="YV19" s="29"/>
      <c r="YW19" s="29"/>
      <c r="YX19" s="29"/>
      <c r="YY19" s="29"/>
      <c r="YZ19" s="29"/>
      <c r="ZA19" s="29"/>
      <c r="ZB19" s="29"/>
      <c r="ZC19" s="29"/>
      <c r="ZD19" s="29"/>
      <c r="ZE19" s="29"/>
      <c r="ZF19" s="29"/>
      <c r="ZG19" s="29"/>
      <c r="ZH19" s="29"/>
      <c r="ZI19" s="29"/>
      <c r="ZJ19" s="29"/>
      <c r="ZK19" s="29"/>
      <c r="ZL19" s="29"/>
      <c r="ZM19" s="29"/>
      <c r="ZN19" s="29"/>
      <c r="ZO19" s="29"/>
      <c r="ZP19" s="29"/>
      <c r="ZQ19" s="29"/>
      <c r="ZR19" s="29"/>
      <c r="ZS19" s="29"/>
      <c r="ZT19" s="29"/>
      <c r="ZU19" s="29"/>
      <c r="ZV19" s="29"/>
      <c r="ZW19" s="29"/>
      <c r="ZX19" s="29"/>
      <c r="ZY19" s="29"/>
      <c r="ZZ19" s="29"/>
      <c r="AAA19" s="29"/>
      <c r="AAB19" s="29"/>
      <c r="AAC19" s="29"/>
      <c r="AAD19" s="29"/>
      <c r="AAE19" s="29"/>
      <c r="AAF19" s="29"/>
      <c r="AAG19" s="29"/>
      <c r="AAH19" s="29"/>
      <c r="AAI19" s="29"/>
      <c r="AAJ19" s="29"/>
      <c r="AAK19" s="29"/>
      <c r="AAL19" s="29"/>
      <c r="AAM19" s="29"/>
      <c r="AAN19" s="29"/>
      <c r="AAO19" s="29"/>
      <c r="AAP19" s="29"/>
      <c r="AAQ19" s="29"/>
      <c r="AAR19" s="29"/>
      <c r="AAS19" s="29"/>
      <c r="AAT19" s="29"/>
      <c r="AAU19" s="29"/>
      <c r="AAV19" s="29"/>
      <c r="AAW19" s="29"/>
      <c r="AAX19" s="29"/>
      <c r="AAY19" s="29"/>
      <c r="AAZ19" s="29"/>
      <c r="ABA19" s="29"/>
      <c r="ABB19" s="29"/>
      <c r="ABC19" s="29"/>
      <c r="ABD19" s="29"/>
      <c r="ABE19" s="29"/>
      <c r="ABF19" s="29"/>
      <c r="ABG19" s="29"/>
      <c r="ABH19" s="29"/>
      <c r="ABI19" s="29"/>
      <c r="ABJ19" s="29"/>
      <c r="ABK19" s="29"/>
      <c r="ABL19" s="29"/>
      <c r="ABM19" s="29"/>
      <c r="ABN19" s="29"/>
      <c r="ABO19" s="29"/>
      <c r="ABP19" s="29"/>
      <c r="ABQ19" s="29"/>
      <c r="ABR19" s="29"/>
      <c r="ABS19" s="29"/>
      <c r="ABT19" s="29"/>
      <c r="ABU19" s="29"/>
      <c r="ABV19" s="29"/>
      <c r="ABW19" s="29"/>
      <c r="ABX19" s="29"/>
      <c r="ABY19" s="29"/>
      <c r="ABZ19" s="29"/>
      <c r="ACA19" s="29"/>
      <c r="ACB19" s="29"/>
      <c r="ACC19" s="29"/>
      <c r="ACD19" s="29"/>
      <c r="ACE19" s="29"/>
      <c r="ACF19" s="29"/>
      <c r="ACG19" s="29"/>
      <c r="ACH19" s="29"/>
      <c r="ACI19" s="29"/>
      <c r="ACJ19" s="29"/>
      <c r="ACK19" s="29"/>
      <c r="ACL19" s="29"/>
      <c r="ACM19" s="29"/>
      <c r="ACN19" s="29"/>
      <c r="ACO19" s="29"/>
      <c r="ACP19" s="29"/>
      <c r="ACQ19" s="29"/>
      <c r="ACR19" s="29"/>
      <c r="ACS19" s="29"/>
      <c r="ACT19" s="29"/>
      <c r="ACU19" s="29"/>
      <c r="ACV19" s="29"/>
      <c r="ACW19" s="29"/>
      <c r="ACX19" s="29"/>
      <c r="ACY19" s="29"/>
      <c r="ACZ19" s="29"/>
      <c r="ADA19" s="29"/>
      <c r="ADB19" s="29"/>
      <c r="ADC19" s="29"/>
      <c r="ADD19" s="29"/>
      <c r="ADE19" s="29"/>
      <c r="ADF19" s="29"/>
      <c r="ADG19" s="29"/>
      <c r="ADH19" s="29"/>
      <c r="ADI19" s="29"/>
      <c r="ADJ19" s="29"/>
      <c r="ADK19" s="29"/>
      <c r="ADL19" s="29"/>
      <c r="ADM19" s="29"/>
      <c r="ADN19" s="29"/>
      <c r="ADO19" s="29"/>
      <c r="ADP19" s="29"/>
      <c r="ADQ19" s="29"/>
      <c r="ADR19" s="29"/>
      <c r="ADS19" s="29"/>
      <c r="ADT19" s="29"/>
      <c r="ADU19" s="29"/>
      <c r="ADV19" s="29"/>
      <c r="ADW19" s="29"/>
      <c r="ADX19" s="29"/>
      <c r="ADY19" s="29"/>
      <c r="ADZ19" s="29"/>
      <c r="AEA19" s="29"/>
      <c r="AEB19" s="29"/>
      <c r="AEC19" s="29"/>
      <c r="AED19" s="29"/>
      <c r="AEE19" s="29"/>
      <c r="AEF19" s="29"/>
      <c r="AEG19" s="29"/>
      <c r="AEH19" s="29"/>
      <c r="AEI19" s="29"/>
      <c r="AEJ19" s="29"/>
      <c r="AEK19" s="29"/>
      <c r="AEL19" s="29"/>
      <c r="AEM19" s="29"/>
      <c r="AEN19" s="29"/>
      <c r="AEO19" s="29"/>
      <c r="AEP19" s="29"/>
      <c r="AEQ19" s="29"/>
      <c r="AER19" s="29"/>
      <c r="AES19" s="29"/>
      <c r="AET19" s="29"/>
      <c r="AEU19" s="29"/>
      <c r="AEV19" s="29"/>
      <c r="AEW19" s="29"/>
      <c r="AEX19" s="29"/>
      <c r="AEY19" s="29"/>
      <c r="AEZ19" s="29"/>
      <c r="AFA19" s="29"/>
      <c r="AFB19" s="29"/>
      <c r="AFC19" s="29"/>
      <c r="AFD19" s="29"/>
      <c r="AFE19" s="29"/>
      <c r="AFF19" s="29"/>
      <c r="AFG19" s="29"/>
      <c r="AFH19" s="29"/>
      <c r="AFI19" s="29"/>
      <c r="AFJ19" s="29"/>
      <c r="AFK19" s="29"/>
      <c r="AFL19" s="29"/>
      <c r="AFM19" s="29"/>
      <c r="AFN19" s="29"/>
      <c r="AFO19" s="29"/>
      <c r="AFP19" s="29"/>
      <c r="AFQ19" s="29"/>
      <c r="AFR19" s="29"/>
      <c r="AFS19" s="29"/>
      <c r="AFT19" s="29"/>
      <c r="AFU19" s="29"/>
      <c r="AFV19" s="29"/>
      <c r="AFW19" s="29"/>
      <c r="AFX19" s="29"/>
      <c r="AFY19" s="29"/>
      <c r="AFZ19" s="29"/>
      <c r="AGA19" s="29"/>
      <c r="AGB19" s="29"/>
      <c r="AGC19" s="29"/>
      <c r="AGD19" s="29"/>
      <c r="AGE19" s="29"/>
      <c r="AGF19" s="29"/>
      <c r="AGG19" s="29"/>
      <c r="AGH19" s="29"/>
      <c r="AGI19" s="29"/>
      <c r="AGJ19" s="29"/>
      <c r="AGK19" s="29"/>
      <c r="AGL19" s="29"/>
      <c r="AGM19" s="29"/>
      <c r="AGN19" s="29"/>
      <c r="AGO19" s="29"/>
      <c r="AGP19" s="29"/>
      <c r="AGQ19" s="29"/>
      <c r="AGR19" s="29"/>
      <c r="AGS19" s="29"/>
      <c r="AGT19" s="29"/>
      <c r="AGU19" s="29"/>
      <c r="AGV19" s="29"/>
      <c r="AGW19" s="29"/>
      <c r="AGX19" s="29"/>
      <c r="AGY19" s="29"/>
      <c r="AGZ19" s="29"/>
      <c r="AHA19" s="29"/>
      <c r="AHB19" s="29"/>
      <c r="AHC19" s="29"/>
      <c r="AHD19" s="29"/>
      <c r="AHE19" s="29"/>
      <c r="AHF19" s="29"/>
      <c r="AHG19" s="29"/>
      <c r="AHH19" s="29"/>
      <c r="AHI19" s="29"/>
      <c r="AHJ19" s="29"/>
      <c r="AHK19" s="29"/>
      <c r="AHL19" s="29"/>
      <c r="AHM19" s="29"/>
      <c r="AHN19" s="29"/>
      <c r="AHO19" s="29"/>
      <c r="AHP19" s="29"/>
      <c r="AHQ19" s="29"/>
      <c r="AHR19" s="29"/>
      <c r="AHS19" s="29"/>
      <c r="AHT19" s="29"/>
      <c r="AHU19" s="29"/>
      <c r="AHV19" s="29"/>
      <c r="AHW19" s="29"/>
      <c r="AHX19" s="29"/>
      <c r="AHY19" s="29"/>
      <c r="AHZ19" s="29"/>
      <c r="AIA19" s="29"/>
      <c r="AIB19" s="29"/>
      <c r="AIC19" s="29"/>
      <c r="AID19" s="29"/>
      <c r="AIE19" s="29"/>
      <c r="AIF19" s="29"/>
      <c r="AIG19" s="29"/>
      <c r="AIH19" s="29"/>
      <c r="AII19" s="29"/>
      <c r="AIJ19" s="29"/>
      <c r="AIK19" s="29"/>
      <c r="AIL19" s="29"/>
      <c r="AIM19" s="29"/>
      <c r="AIN19" s="29"/>
      <c r="AIO19" s="29"/>
      <c r="AIP19" s="29"/>
      <c r="AIQ19" s="29"/>
      <c r="AIR19" s="29"/>
      <c r="AIS19" s="29"/>
      <c r="AIT19" s="29"/>
      <c r="AIU19" s="29"/>
      <c r="AIV19" s="29"/>
      <c r="AIW19" s="29"/>
      <c r="AIX19" s="29"/>
      <c r="AIY19" s="29"/>
      <c r="AIZ19" s="29"/>
      <c r="AJA19" s="29"/>
      <c r="AJB19" s="29"/>
      <c r="AJC19" s="29"/>
      <c r="AJD19" s="29"/>
      <c r="AJE19" s="29"/>
      <c r="AJF19" s="29"/>
      <c r="AJG19" s="29"/>
      <c r="AJH19" s="29"/>
      <c r="AJI19" s="29"/>
      <c r="AJJ19" s="29"/>
      <c r="AJK19" s="29"/>
      <c r="AJL19" s="29"/>
      <c r="AJM19" s="29"/>
      <c r="AJN19" s="29"/>
      <c r="AJO19" s="29"/>
      <c r="AJP19" s="29"/>
      <c r="AJQ19" s="29"/>
      <c r="AJR19" s="29"/>
      <c r="AJS19" s="29"/>
      <c r="AJT19" s="29"/>
      <c r="AJU19" s="29"/>
      <c r="AJV19" s="29"/>
      <c r="AJW19" s="29"/>
      <c r="AJX19" s="29"/>
      <c r="AJY19" s="29"/>
      <c r="AJZ19" s="29"/>
      <c r="AKA19" s="29"/>
      <c r="AKB19" s="29"/>
      <c r="AKC19" s="29"/>
      <c r="AKD19" s="29"/>
      <c r="AKE19" s="29"/>
      <c r="AKF19" s="29"/>
      <c r="AKG19" s="29"/>
      <c r="AKH19" s="29"/>
      <c r="AKI19" s="29"/>
      <c r="AKJ19" s="29"/>
      <c r="AKK19" s="29"/>
      <c r="AKL19" s="29"/>
      <c r="AKM19" s="29"/>
      <c r="AKN19" s="29"/>
      <c r="AKO19" s="29"/>
      <c r="AKP19" s="29"/>
      <c r="AKQ19" s="29"/>
      <c r="AKR19" s="29"/>
      <c r="AKS19" s="29"/>
      <c r="AKT19" s="29"/>
      <c r="AKU19" s="29"/>
      <c r="AKV19" s="29"/>
      <c r="AKW19" s="29"/>
      <c r="AKX19" s="29"/>
      <c r="AKY19" s="29"/>
      <c r="AKZ19" s="29"/>
      <c r="ALA19" s="29"/>
      <c r="ALB19" s="29"/>
      <c r="ALC19" s="29"/>
      <c r="ALD19" s="29"/>
      <c r="ALE19" s="29"/>
      <c r="ALF19" s="29"/>
      <c r="ALG19" s="29"/>
      <c r="ALH19" s="29"/>
      <c r="ALI19" s="29"/>
      <c r="ALJ19" s="29"/>
      <c r="ALK19" s="29"/>
      <c r="ALL19" s="29"/>
      <c r="ALM19" s="29"/>
      <c r="ALN19" s="29"/>
      <c r="ALO19" s="29"/>
      <c r="ALP19" s="29"/>
      <c r="ALQ19" s="29"/>
      <c r="ALR19" s="29"/>
      <c r="ALS19" s="29"/>
      <c r="ALT19" s="29"/>
      <c r="ALU19" s="29"/>
      <c r="ALV19" s="29"/>
      <c r="ALW19" s="29"/>
      <c r="ALX19" s="29"/>
      <c r="ALY19" s="29"/>
      <c r="ALZ19" s="29"/>
      <c r="AMA19" s="29"/>
      <c r="AMB19" s="29"/>
      <c r="AMC19" s="29"/>
      <c r="AMD19" s="29"/>
      <c r="AME19" s="29"/>
      <c r="AMF19" s="29"/>
      <c r="AMG19" s="29"/>
      <c r="AMH19" s="29"/>
      <c r="AMI19" s="29"/>
      <c r="AMJ19" s="29"/>
      <c r="AMK19" s="29"/>
      <c r="AML19" s="29"/>
      <c r="AMM19" s="29"/>
      <c r="AMN19" s="29"/>
      <c r="AMO19" s="29"/>
      <c r="AMP19" s="29"/>
      <c r="AMQ19" s="29"/>
      <c r="AMR19" s="29"/>
      <c r="AMS19" s="29"/>
      <c r="AMT19" s="29"/>
      <c r="AMU19" s="29"/>
      <c r="AMV19" s="29"/>
      <c r="AMW19" s="29"/>
      <c r="AMX19" s="29"/>
      <c r="AMY19" s="29"/>
      <c r="AMZ19" s="29"/>
      <c r="ANA19" s="29"/>
      <c r="ANB19" s="29"/>
      <c r="ANC19" s="29"/>
      <c r="AND19" s="29"/>
      <c r="ANE19" s="29"/>
      <c r="ANF19" s="29"/>
      <c r="ANG19" s="29"/>
      <c r="ANH19" s="29"/>
      <c r="ANI19" s="29"/>
      <c r="ANJ19" s="29"/>
      <c r="ANK19" s="29"/>
      <c r="ANL19" s="29"/>
      <c r="ANM19" s="29"/>
      <c r="ANN19" s="29"/>
      <c r="ANO19" s="29"/>
      <c r="ANP19" s="29"/>
      <c r="ANQ19" s="29"/>
      <c r="ANR19" s="29"/>
      <c r="ANS19" s="29"/>
      <c r="ANT19" s="29"/>
      <c r="ANU19" s="29"/>
      <c r="ANV19" s="29"/>
      <c r="ANW19" s="29"/>
      <c r="ANX19" s="29"/>
      <c r="ANY19" s="29"/>
      <c r="ANZ19" s="29"/>
      <c r="AOA19" s="29"/>
      <c r="AOB19" s="29"/>
      <c r="AOC19" s="29"/>
      <c r="AOD19" s="29"/>
      <c r="AOE19" s="29"/>
      <c r="AOF19" s="29"/>
      <c r="AOG19" s="29"/>
      <c r="AOH19" s="29"/>
      <c r="AOI19" s="29"/>
      <c r="AOJ19" s="29"/>
      <c r="AOK19" s="29"/>
      <c r="AOL19" s="29"/>
      <c r="AOM19" s="29"/>
      <c r="AON19" s="29"/>
      <c r="AOO19" s="29"/>
      <c r="AOP19" s="29"/>
      <c r="AOQ19" s="29"/>
      <c r="AOR19" s="29"/>
      <c r="AOS19" s="29"/>
      <c r="AOT19" s="29"/>
      <c r="AOU19" s="29"/>
      <c r="AOV19" s="29"/>
      <c r="AOW19" s="29"/>
      <c r="AOX19" s="29"/>
      <c r="AOY19" s="29"/>
      <c r="AOZ19" s="29"/>
      <c r="APA19" s="29"/>
      <c r="APB19" s="29"/>
      <c r="APC19" s="29"/>
      <c r="APD19" s="29"/>
      <c r="APE19" s="29"/>
      <c r="APF19" s="29"/>
      <c r="APG19" s="29"/>
      <c r="APH19" s="29"/>
      <c r="API19" s="29"/>
      <c r="APJ19" s="29"/>
      <c r="APK19" s="29"/>
      <c r="APL19" s="29"/>
      <c r="APM19" s="29"/>
      <c r="APN19" s="29"/>
      <c r="APO19" s="29"/>
      <c r="APP19" s="29"/>
      <c r="APQ19" s="29"/>
      <c r="APR19" s="29"/>
      <c r="APS19" s="29"/>
      <c r="APT19" s="29"/>
      <c r="APU19" s="29"/>
      <c r="APV19" s="29"/>
      <c r="APW19" s="29"/>
      <c r="APX19" s="29"/>
      <c r="APY19" s="29"/>
      <c r="APZ19" s="29"/>
      <c r="AQA19" s="29"/>
      <c r="AQB19" s="29"/>
      <c r="AQC19" s="29"/>
      <c r="AQD19" s="29"/>
      <c r="AQE19" s="29"/>
      <c r="AQF19" s="29"/>
      <c r="AQG19" s="29"/>
      <c r="AQH19" s="29"/>
      <c r="AQI19" s="29"/>
      <c r="AQJ19" s="29"/>
      <c r="AQK19" s="29"/>
      <c r="AQL19" s="29"/>
      <c r="AQM19" s="29"/>
      <c r="AQN19" s="29"/>
      <c r="AQO19" s="29"/>
      <c r="AQP19" s="29"/>
      <c r="AQQ19" s="29"/>
      <c r="AQR19" s="29"/>
      <c r="AQS19" s="29"/>
      <c r="AQT19" s="29"/>
      <c r="AQU19" s="29"/>
      <c r="AQV19" s="29"/>
      <c r="AQW19" s="29"/>
      <c r="AQX19" s="29"/>
      <c r="AQY19" s="29"/>
      <c r="AQZ19" s="29"/>
      <c r="ARA19" s="29"/>
      <c r="ARB19" s="29"/>
      <c r="ARC19" s="29"/>
      <c r="ARD19" s="29"/>
      <c r="ARE19" s="29"/>
      <c r="ARF19" s="29"/>
      <c r="ARG19" s="29"/>
      <c r="ARH19" s="29"/>
      <c r="ARI19" s="29"/>
      <c r="ARJ19" s="29"/>
      <c r="ARK19" s="29"/>
      <c r="ARL19" s="29"/>
      <c r="ARM19" s="29"/>
      <c r="ARN19" s="29"/>
      <c r="ARO19" s="29"/>
      <c r="ARP19" s="29"/>
      <c r="ARQ19" s="29"/>
      <c r="ARR19" s="29"/>
      <c r="ARS19" s="29"/>
      <c r="ART19" s="29"/>
      <c r="ARU19" s="29"/>
      <c r="ARV19" s="29"/>
      <c r="ARW19" s="29"/>
      <c r="ARX19" s="29"/>
      <c r="ARY19" s="29"/>
      <c r="ARZ19" s="29"/>
      <c r="ASA19" s="29"/>
      <c r="ASB19" s="29"/>
      <c r="ASC19" s="29"/>
      <c r="ASD19" s="29"/>
      <c r="ASE19" s="29"/>
      <c r="ASF19" s="29"/>
      <c r="ASG19" s="29"/>
      <c r="ASH19" s="29"/>
      <c r="ASI19" s="29"/>
      <c r="ASJ19" s="29"/>
      <c r="ASK19" s="29"/>
      <c r="ASL19" s="29"/>
      <c r="ASM19" s="29"/>
      <c r="ASN19" s="29"/>
      <c r="ASO19" s="29"/>
      <c r="ASP19" s="29"/>
      <c r="ASQ19" s="29"/>
      <c r="ASR19" s="29"/>
      <c r="ASS19" s="29"/>
      <c r="AST19" s="29"/>
      <c r="ASU19" s="29"/>
      <c r="ASV19" s="29"/>
      <c r="ASW19" s="29"/>
      <c r="ASX19" s="29"/>
      <c r="ASY19" s="29"/>
      <c r="ASZ19" s="29"/>
      <c r="ATA19" s="29"/>
      <c r="ATB19" s="29"/>
      <c r="ATC19" s="29"/>
      <c r="ATD19" s="29"/>
      <c r="ATE19" s="29"/>
      <c r="ATF19" s="29"/>
      <c r="ATG19" s="29"/>
      <c r="ATH19" s="29"/>
      <c r="ATI19" s="29"/>
      <c r="ATJ19" s="29"/>
      <c r="ATK19" s="29"/>
      <c r="ATL19" s="29"/>
      <c r="ATM19" s="29"/>
      <c r="ATN19" s="29"/>
      <c r="ATO19" s="29"/>
      <c r="ATP19" s="29"/>
      <c r="ATQ19" s="29"/>
      <c r="ATR19" s="29"/>
      <c r="ATS19" s="29"/>
      <c r="ATT19" s="29"/>
      <c r="ATU19" s="29"/>
      <c r="ATV19" s="29"/>
      <c r="ATW19" s="29"/>
      <c r="ATX19" s="29"/>
      <c r="ATY19" s="29"/>
      <c r="ATZ19" s="29"/>
      <c r="AUA19" s="29"/>
      <c r="AUB19" s="29"/>
      <c r="AUC19" s="29"/>
      <c r="AUD19" s="29"/>
      <c r="AUE19" s="29"/>
      <c r="AUF19" s="29"/>
      <c r="AUG19" s="29"/>
      <c r="AUH19" s="29"/>
      <c r="AUI19" s="29"/>
      <c r="AUJ19" s="29"/>
      <c r="AUK19" s="29"/>
      <c r="AUL19" s="29"/>
      <c r="AUM19" s="29"/>
      <c r="AUN19" s="29"/>
      <c r="AUO19" s="29"/>
      <c r="AUP19" s="29"/>
      <c r="AUQ19" s="29"/>
      <c r="AUR19" s="29"/>
      <c r="AUS19" s="29"/>
      <c r="AUT19" s="29"/>
      <c r="AUU19" s="29"/>
      <c r="AUV19" s="29"/>
      <c r="AUW19" s="29"/>
      <c r="AUX19" s="29"/>
      <c r="AUY19" s="29"/>
      <c r="AUZ19" s="29"/>
      <c r="AVA19" s="29"/>
      <c r="AVB19" s="29"/>
      <c r="AVC19" s="29"/>
      <c r="AVD19" s="29"/>
      <c r="AVE19" s="29"/>
      <c r="AVF19" s="29"/>
      <c r="AVG19" s="29"/>
      <c r="AVH19" s="29"/>
      <c r="AVI19" s="29"/>
      <c r="AVJ19" s="29"/>
      <c r="AVK19" s="29"/>
      <c r="AVL19" s="29"/>
      <c r="AVM19" s="29"/>
      <c r="AVN19" s="29"/>
      <c r="AVO19" s="29"/>
      <c r="AVP19" s="29"/>
      <c r="AVQ19" s="29"/>
      <c r="AVR19" s="29"/>
      <c r="AVS19" s="29"/>
      <c r="AVT19" s="29"/>
      <c r="AVU19" s="29"/>
      <c r="AVV19" s="29"/>
      <c r="AVW19" s="29"/>
      <c r="AVX19" s="29"/>
      <c r="AVY19" s="29"/>
      <c r="AVZ19" s="29"/>
      <c r="AWA19" s="29"/>
      <c r="AWB19" s="29"/>
      <c r="AWC19" s="29"/>
      <c r="AWD19" s="29"/>
      <c r="AWE19" s="29"/>
      <c r="AWF19" s="29"/>
      <c r="AWG19" s="29"/>
      <c r="AWH19" s="29"/>
      <c r="AWI19" s="29"/>
      <c r="AWJ19" s="29"/>
      <c r="AWK19" s="29"/>
      <c r="AWL19" s="29"/>
      <c r="AWM19" s="29"/>
      <c r="AWN19" s="29"/>
      <c r="AWO19" s="29"/>
      <c r="AWP19" s="29"/>
      <c r="AWQ19" s="29"/>
      <c r="AWR19" s="29"/>
      <c r="AWS19" s="29"/>
      <c r="AWT19" s="29"/>
      <c r="AWU19" s="29"/>
      <c r="AWV19" s="29"/>
      <c r="AWW19" s="29"/>
      <c r="AWX19" s="29"/>
      <c r="AWY19" s="29"/>
      <c r="AWZ19" s="29"/>
      <c r="AXA19" s="29"/>
      <c r="AXB19" s="29"/>
      <c r="AXC19" s="29"/>
      <c r="AXD19" s="29"/>
      <c r="AXE19" s="29"/>
      <c r="AXF19" s="29"/>
      <c r="AXG19" s="29"/>
      <c r="AXH19" s="29"/>
      <c r="AXI19" s="29"/>
      <c r="AXJ19" s="29"/>
      <c r="AXK19" s="29"/>
      <c r="AXL19" s="29"/>
      <c r="AXM19" s="29"/>
      <c r="AXN19" s="29"/>
      <c r="AXO19" s="29"/>
      <c r="AXP19" s="29"/>
      <c r="AXQ19" s="29"/>
      <c r="AXR19" s="29"/>
      <c r="AXS19" s="29"/>
      <c r="AXT19" s="29"/>
      <c r="AXU19" s="29"/>
      <c r="AXV19" s="29"/>
      <c r="AXW19" s="29"/>
      <c r="AXX19" s="29"/>
      <c r="AXY19" s="29"/>
      <c r="AXZ19" s="29"/>
      <c r="AYA19" s="29"/>
      <c r="AYB19" s="29"/>
      <c r="AYC19" s="29"/>
      <c r="AYD19" s="29"/>
      <c r="AYE19" s="29"/>
      <c r="AYF19" s="29"/>
      <c r="AYG19" s="29"/>
      <c r="AYH19" s="29"/>
      <c r="AYI19" s="29"/>
      <c r="AYJ19" s="29"/>
      <c r="AYK19" s="29"/>
      <c r="AYL19" s="29"/>
      <c r="AYM19" s="29"/>
      <c r="AYN19" s="29"/>
      <c r="AYO19" s="29"/>
      <c r="AYP19" s="29"/>
      <c r="AYQ19" s="29"/>
      <c r="AYR19" s="29"/>
      <c r="AYS19" s="29"/>
      <c r="AYT19" s="29"/>
      <c r="AYU19" s="29"/>
      <c r="AYV19" s="29"/>
      <c r="AYW19" s="29"/>
      <c r="AYX19" s="29"/>
      <c r="AYY19" s="29"/>
      <c r="AYZ19" s="29"/>
      <c r="AZA19" s="29"/>
      <c r="AZB19" s="29"/>
      <c r="AZC19" s="29"/>
      <c r="AZD19" s="29"/>
      <c r="AZE19" s="29"/>
      <c r="AZF19" s="29"/>
      <c r="AZG19" s="29"/>
      <c r="AZH19" s="29"/>
      <c r="AZI19" s="29"/>
      <c r="AZJ19" s="29"/>
      <c r="AZK19" s="29"/>
      <c r="AZL19" s="29"/>
      <c r="AZM19" s="29"/>
      <c r="AZN19" s="29"/>
      <c r="AZO19" s="29"/>
      <c r="AZP19" s="29"/>
      <c r="AZQ19" s="29"/>
      <c r="AZR19" s="29"/>
      <c r="AZS19" s="29"/>
      <c r="AZT19" s="29"/>
      <c r="AZU19" s="29"/>
      <c r="AZV19" s="29"/>
      <c r="AZW19" s="29"/>
      <c r="AZX19" s="29"/>
      <c r="AZY19" s="29"/>
      <c r="AZZ19" s="29"/>
      <c r="BAA19" s="29"/>
      <c r="BAB19" s="29"/>
      <c r="BAC19" s="29"/>
      <c r="BAD19" s="29"/>
      <c r="BAE19" s="29"/>
      <c r="BAF19" s="29"/>
      <c r="BAG19" s="29"/>
    </row>
    <row r="20" spans="1:1385" s="89" customFormat="1" ht="14" x14ac:dyDescent="0.2">
      <c r="A20" s="89" t="s">
        <v>4519</v>
      </c>
      <c r="B20" s="67">
        <v>342</v>
      </c>
      <c r="C20" s="44">
        <v>323</v>
      </c>
      <c r="D20" s="66">
        <v>85167016</v>
      </c>
      <c r="E20" s="67">
        <v>4537417</v>
      </c>
      <c r="F20" s="31" t="s">
        <v>1562</v>
      </c>
      <c r="G20" s="30" t="s">
        <v>1563</v>
      </c>
      <c r="H20" s="96">
        <v>31125</v>
      </c>
      <c r="I20" s="40" t="s">
        <v>480</v>
      </c>
      <c r="J20" s="40" t="s">
        <v>564</v>
      </c>
      <c r="K20" s="42">
        <v>28</v>
      </c>
      <c r="L20" s="42">
        <v>1</v>
      </c>
      <c r="M20" s="42">
        <f t="shared" si="13"/>
        <v>27</v>
      </c>
      <c r="N20" s="30" t="s">
        <v>604</v>
      </c>
      <c r="O20" s="43" t="s">
        <v>807</v>
      </c>
      <c r="P20" s="50">
        <v>3</v>
      </c>
      <c r="Q20" s="67">
        <v>1</v>
      </c>
      <c r="R20" s="30" t="s">
        <v>1171</v>
      </c>
      <c r="S20" s="30" t="s">
        <v>1606</v>
      </c>
      <c r="T20" s="52">
        <v>41857</v>
      </c>
      <c r="U20" s="52">
        <v>41862</v>
      </c>
      <c r="V20" s="68">
        <v>5</v>
      </c>
      <c r="W20" s="32" t="s">
        <v>453</v>
      </c>
      <c r="X20" s="32" t="s">
        <v>563</v>
      </c>
      <c r="Y20" s="30" t="s">
        <v>1193</v>
      </c>
      <c r="Z20" s="31" t="s">
        <v>1634</v>
      </c>
      <c r="AA20" s="56" t="s">
        <v>804</v>
      </c>
      <c r="AB20" s="62">
        <v>41878</v>
      </c>
      <c r="AC20" s="82" t="s">
        <v>804</v>
      </c>
      <c r="AD20" s="147">
        <v>43101</v>
      </c>
      <c r="AE20" s="61">
        <f t="shared" si="14"/>
        <v>40.208219178082189</v>
      </c>
      <c r="AF20" s="61" t="s">
        <v>539</v>
      </c>
      <c r="AG20" s="61">
        <v>1</v>
      </c>
      <c r="AH20" s="47" t="s">
        <v>539</v>
      </c>
      <c r="AI20" s="61">
        <v>1</v>
      </c>
      <c r="AJ20" s="61" t="s">
        <v>539</v>
      </c>
      <c r="AK20" s="61">
        <v>1</v>
      </c>
      <c r="AL20" s="61" t="s">
        <v>539</v>
      </c>
      <c r="AM20" s="61">
        <v>1</v>
      </c>
      <c r="AN20" s="61" t="s">
        <v>453</v>
      </c>
      <c r="AO20" s="61" t="s">
        <v>453</v>
      </c>
      <c r="AP20" s="61" t="s">
        <v>453</v>
      </c>
      <c r="AQ20" s="61" t="s">
        <v>453</v>
      </c>
      <c r="AR20" s="61" t="s">
        <v>453</v>
      </c>
      <c r="AS20" s="61" t="s">
        <v>453</v>
      </c>
      <c r="AT20" s="61" t="s">
        <v>453</v>
      </c>
      <c r="AU20" s="61" t="s">
        <v>453</v>
      </c>
      <c r="AV20" s="61"/>
      <c r="AW20" s="61"/>
      <c r="AX20" s="61"/>
      <c r="AY20" s="61"/>
      <c r="AZ20" s="61"/>
      <c r="BA20" s="61"/>
      <c r="BB20" s="86" t="s">
        <v>3484</v>
      </c>
      <c r="BC20" s="32" t="s">
        <v>539</v>
      </c>
      <c r="BD20" s="68">
        <v>1</v>
      </c>
      <c r="BE20" s="67">
        <v>1</v>
      </c>
      <c r="BF20" s="30" t="s">
        <v>1171</v>
      </c>
      <c r="BG20" s="68">
        <v>1</v>
      </c>
      <c r="BH20" s="68">
        <v>2</v>
      </c>
      <c r="BI20" s="43" t="s">
        <v>807</v>
      </c>
      <c r="BJ20" s="48" t="s">
        <v>453</v>
      </c>
      <c r="BK20" s="48" t="s">
        <v>3490</v>
      </c>
      <c r="BL20" s="48" t="s">
        <v>564</v>
      </c>
      <c r="BM20" s="48" t="s">
        <v>453</v>
      </c>
      <c r="BN20" s="70" t="s">
        <v>3488</v>
      </c>
      <c r="BO20" s="70" t="s">
        <v>3489</v>
      </c>
      <c r="BP20" s="30">
        <v>94</v>
      </c>
      <c r="BQ20" s="30">
        <v>96</v>
      </c>
      <c r="BR20" s="30">
        <v>95</v>
      </c>
      <c r="BS20" s="30" t="s">
        <v>3491</v>
      </c>
      <c r="BT20" s="30" t="s">
        <v>453</v>
      </c>
      <c r="BU20" s="30" t="s">
        <v>453</v>
      </c>
      <c r="BV20" s="30" t="s">
        <v>1008</v>
      </c>
      <c r="BW20" s="30" t="s">
        <v>3492</v>
      </c>
      <c r="BX20" s="30" t="s">
        <v>929</v>
      </c>
      <c r="BY20" s="30" t="s">
        <v>3493</v>
      </c>
      <c r="BZ20" s="30">
        <v>108</v>
      </c>
      <c r="CA20" s="30">
        <v>99</v>
      </c>
      <c r="CB20" s="30">
        <v>105</v>
      </c>
      <c r="CC20" s="30" t="s">
        <v>1737</v>
      </c>
      <c r="CD20" s="29"/>
      <c r="CE20" s="29"/>
      <c r="CF20" s="29"/>
      <c r="CG20" s="29"/>
      <c r="CH20" s="29"/>
      <c r="CI20" s="29"/>
      <c r="CJ20" s="29"/>
      <c r="CK20" s="29"/>
      <c r="CL20" s="29"/>
      <c r="CM20" s="29"/>
      <c r="CN20" s="29"/>
      <c r="CO20" s="29"/>
      <c r="CP20" s="29"/>
      <c r="CQ20" s="29"/>
      <c r="CR20" s="29"/>
      <c r="CS20" s="29"/>
      <c r="CT20" s="29"/>
      <c r="CU20" s="29"/>
      <c r="CV20" s="29"/>
      <c r="CW20" s="29"/>
      <c r="CX20" s="29"/>
      <c r="CY20" s="29"/>
      <c r="CZ20" s="29"/>
      <c r="DA20" s="29"/>
      <c r="DB20" s="29"/>
      <c r="DC20" s="29"/>
      <c r="DD20" s="29"/>
      <c r="DE20" s="29"/>
      <c r="DF20" s="29"/>
      <c r="DG20" s="29"/>
      <c r="DH20" s="29"/>
      <c r="DI20" s="29"/>
      <c r="DJ20" s="29"/>
      <c r="DK20" s="29"/>
      <c r="DL20" s="29"/>
      <c r="DM20" s="29"/>
      <c r="DN20" s="29"/>
      <c r="DO20" s="29"/>
      <c r="DP20" s="29"/>
      <c r="DQ20" s="29"/>
      <c r="DR20" s="29"/>
      <c r="DS20" s="29"/>
      <c r="DT20" s="29"/>
      <c r="DU20" s="29"/>
      <c r="DV20" s="29"/>
      <c r="DW20" s="29"/>
      <c r="DX20" s="29"/>
      <c r="DY20" s="29"/>
      <c r="DZ20" s="29"/>
      <c r="EA20" s="29"/>
      <c r="EB20" s="29"/>
      <c r="EC20" s="29"/>
      <c r="ED20" s="29"/>
      <c r="EE20" s="29"/>
      <c r="EF20" s="29"/>
      <c r="EG20" s="29"/>
      <c r="EH20" s="29"/>
      <c r="EI20" s="29"/>
      <c r="EJ20" s="29"/>
      <c r="EK20" s="29"/>
      <c r="EL20" s="29"/>
      <c r="EM20" s="29"/>
      <c r="EN20" s="29"/>
      <c r="EO20" s="29"/>
      <c r="EP20" s="29"/>
      <c r="EQ20" s="29"/>
      <c r="ER20" s="29"/>
      <c r="ES20" s="29"/>
      <c r="ET20" s="29"/>
      <c r="EU20" s="29"/>
      <c r="EV20" s="29"/>
      <c r="EW20" s="29"/>
      <c r="EX20" s="29"/>
      <c r="EY20" s="29"/>
      <c r="EZ20" s="29"/>
      <c r="FA20" s="29"/>
      <c r="FB20" s="29"/>
      <c r="FC20" s="29"/>
      <c r="FD20" s="29"/>
      <c r="FE20" s="29"/>
      <c r="FF20" s="29"/>
      <c r="FG20" s="29"/>
      <c r="FH20" s="29"/>
      <c r="FI20" s="29"/>
      <c r="FJ20" s="29"/>
      <c r="FK20" s="29"/>
      <c r="FL20" s="29"/>
      <c r="FM20" s="29"/>
      <c r="FN20" s="29"/>
      <c r="FO20" s="29"/>
      <c r="FP20" s="29"/>
      <c r="FQ20" s="29"/>
      <c r="FR20" s="29"/>
      <c r="FS20" s="29"/>
      <c r="FT20" s="29"/>
      <c r="FU20" s="29"/>
      <c r="FV20" s="29"/>
      <c r="FW20" s="29"/>
      <c r="FX20" s="29"/>
      <c r="FY20" s="29"/>
      <c r="FZ20" s="29"/>
      <c r="GA20" s="29"/>
      <c r="GB20" s="29"/>
      <c r="GC20" s="29"/>
      <c r="GD20" s="29"/>
      <c r="GE20" s="29"/>
      <c r="GF20" s="29"/>
      <c r="GG20" s="29"/>
      <c r="GH20" s="29"/>
      <c r="GI20" s="29"/>
      <c r="GJ20" s="29"/>
      <c r="GK20" s="29"/>
      <c r="GL20" s="29"/>
      <c r="GM20" s="29"/>
      <c r="GN20" s="29"/>
      <c r="GO20" s="29"/>
      <c r="GP20" s="29"/>
      <c r="GQ20" s="29"/>
      <c r="GR20" s="29"/>
      <c r="GS20" s="29"/>
      <c r="GT20" s="29"/>
      <c r="GU20" s="29"/>
      <c r="GV20" s="29"/>
      <c r="GW20" s="29"/>
      <c r="GX20" s="29"/>
      <c r="GY20" s="29"/>
      <c r="GZ20" s="29"/>
      <c r="HA20" s="29"/>
      <c r="HB20" s="29"/>
      <c r="HC20" s="29"/>
      <c r="HD20" s="29"/>
      <c r="HE20" s="29"/>
      <c r="HF20" s="29"/>
      <c r="HG20" s="29"/>
      <c r="HH20" s="29"/>
      <c r="HI20" s="29"/>
      <c r="HJ20" s="29"/>
      <c r="HK20" s="29"/>
      <c r="HL20" s="29"/>
      <c r="HM20" s="29"/>
      <c r="HN20" s="29"/>
      <c r="HO20" s="29"/>
      <c r="HP20" s="29"/>
      <c r="HQ20" s="29"/>
      <c r="HR20" s="29"/>
      <c r="HS20" s="29"/>
      <c r="HT20" s="29"/>
      <c r="HU20" s="29"/>
      <c r="HV20" s="29"/>
      <c r="HW20" s="29"/>
      <c r="HX20" s="29"/>
      <c r="HY20" s="29"/>
      <c r="HZ20" s="29"/>
      <c r="IA20" s="29"/>
      <c r="IB20" s="29"/>
      <c r="IC20" s="29"/>
      <c r="ID20" s="29"/>
      <c r="IE20" s="29"/>
      <c r="IF20" s="29"/>
      <c r="IG20" s="29"/>
      <c r="IH20" s="29"/>
      <c r="II20" s="29"/>
      <c r="IJ20" s="29"/>
      <c r="IK20" s="29"/>
      <c r="IL20" s="29"/>
      <c r="IM20" s="29"/>
      <c r="IN20" s="29"/>
      <c r="IO20" s="29"/>
      <c r="IP20" s="29"/>
      <c r="IQ20" s="29"/>
      <c r="IR20" s="29"/>
      <c r="IS20" s="29"/>
      <c r="IT20" s="29"/>
      <c r="IU20" s="29"/>
      <c r="IV20" s="29"/>
      <c r="IW20" s="29"/>
      <c r="IX20" s="29"/>
      <c r="IY20" s="29"/>
      <c r="IZ20" s="29"/>
      <c r="JA20" s="29"/>
      <c r="JB20" s="29"/>
      <c r="JC20" s="29"/>
      <c r="JD20" s="29"/>
      <c r="JE20" s="29"/>
      <c r="JF20" s="29"/>
      <c r="JG20" s="29"/>
      <c r="JH20" s="29"/>
      <c r="JI20" s="29"/>
      <c r="JJ20" s="29"/>
      <c r="JK20" s="29"/>
      <c r="JL20" s="29"/>
      <c r="JM20" s="29"/>
      <c r="JN20" s="29"/>
      <c r="JO20" s="29"/>
      <c r="JP20" s="29"/>
      <c r="JQ20" s="29"/>
      <c r="JR20" s="29"/>
      <c r="JS20" s="29"/>
      <c r="JT20" s="29"/>
      <c r="JU20" s="29"/>
      <c r="JV20" s="29"/>
      <c r="JW20" s="29"/>
      <c r="JX20" s="29"/>
      <c r="JY20" s="29"/>
      <c r="JZ20" s="29"/>
      <c r="KA20" s="29"/>
      <c r="KB20" s="29"/>
      <c r="KC20" s="29"/>
      <c r="KD20" s="29"/>
      <c r="KE20" s="29"/>
      <c r="KF20" s="29"/>
      <c r="KG20" s="29"/>
      <c r="KH20" s="29"/>
      <c r="KI20" s="29"/>
      <c r="KJ20" s="29"/>
      <c r="KK20" s="29"/>
      <c r="KL20" s="29"/>
      <c r="KM20" s="29"/>
      <c r="KN20" s="29"/>
      <c r="KO20" s="29"/>
      <c r="KP20" s="29"/>
      <c r="KQ20" s="29"/>
      <c r="KR20" s="29"/>
      <c r="KS20" s="29"/>
      <c r="KT20" s="29"/>
      <c r="KU20" s="29"/>
      <c r="KV20" s="29"/>
      <c r="KW20" s="29"/>
      <c r="KX20" s="29"/>
      <c r="KY20" s="29"/>
      <c r="KZ20" s="29"/>
      <c r="LA20" s="29"/>
      <c r="LB20" s="29"/>
      <c r="LC20" s="29"/>
      <c r="LD20" s="29"/>
      <c r="LE20" s="29"/>
      <c r="LF20" s="29"/>
      <c r="LG20" s="29"/>
      <c r="LH20" s="29"/>
      <c r="LI20" s="29"/>
      <c r="LJ20" s="29"/>
      <c r="LK20" s="29"/>
      <c r="LL20" s="29"/>
      <c r="LM20" s="29"/>
      <c r="LN20" s="29"/>
      <c r="LO20" s="29"/>
      <c r="LP20" s="29"/>
      <c r="LQ20" s="29"/>
      <c r="LR20" s="29"/>
      <c r="LS20" s="29"/>
      <c r="LT20" s="29"/>
      <c r="LU20" s="29"/>
      <c r="LV20" s="29"/>
      <c r="LW20" s="29"/>
      <c r="LX20" s="29"/>
      <c r="LY20" s="29"/>
      <c r="LZ20" s="29"/>
      <c r="MA20" s="29"/>
      <c r="MB20" s="29"/>
      <c r="MC20" s="29"/>
      <c r="MD20" s="29"/>
      <c r="ME20" s="29"/>
      <c r="MF20" s="29"/>
      <c r="MG20" s="29"/>
      <c r="MH20" s="29"/>
      <c r="MI20" s="29"/>
      <c r="MJ20" s="29"/>
      <c r="MK20" s="29"/>
      <c r="ML20" s="29"/>
      <c r="MM20" s="29"/>
      <c r="MN20" s="29"/>
      <c r="MO20" s="29"/>
      <c r="MP20" s="29"/>
      <c r="MQ20" s="29"/>
      <c r="MR20" s="29"/>
      <c r="MS20" s="29"/>
      <c r="MT20" s="29"/>
      <c r="MU20" s="29"/>
      <c r="MV20" s="29"/>
      <c r="MW20" s="29"/>
      <c r="MX20" s="29"/>
      <c r="MY20" s="29"/>
      <c r="MZ20" s="29"/>
      <c r="NA20" s="29"/>
      <c r="NB20" s="29"/>
      <c r="NC20" s="29"/>
      <c r="ND20" s="29"/>
      <c r="NE20" s="29"/>
      <c r="NF20" s="29"/>
      <c r="NG20" s="29"/>
      <c r="NH20" s="29"/>
      <c r="NI20" s="29"/>
      <c r="NJ20" s="29"/>
      <c r="NK20" s="29"/>
      <c r="NL20" s="29"/>
      <c r="NM20" s="29"/>
      <c r="NN20" s="29"/>
      <c r="NO20" s="29"/>
      <c r="NP20" s="29"/>
      <c r="NQ20" s="29"/>
      <c r="NR20" s="29"/>
      <c r="NS20" s="29"/>
      <c r="NT20" s="29"/>
      <c r="NU20" s="29"/>
      <c r="NV20" s="29"/>
      <c r="NW20" s="29"/>
      <c r="NX20" s="29"/>
      <c r="NY20" s="29"/>
      <c r="NZ20" s="29"/>
      <c r="OA20" s="29"/>
      <c r="OB20" s="29"/>
      <c r="OC20" s="29"/>
      <c r="OD20" s="29"/>
      <c r="OE20" s="29"/>
      <c r="OF20" s="29"/>
      <c r="OG20" s="29"/>
      <c r="OH20" s="29"/>
      <c r="OI20" s="29"/>
      <c r="OJ20" s="29"/>
      <c r="OK20" s="29"/>
      <c r="OL20" s="29"/>
      <c r="OM20" s="29"/>
      <c r="ON20" s="29"/>
      <c r="OO20" s="29"/>
      <c r="OP20" s="29"/>
      <c r="OQ20" s="29"/>
      <c r="OR20" s="29"/>
      <c r="OS20" s="29"/>
      <c r="OT20" s="29"/>
      <c r="OU20" s="29"/>
      <c r="OV20" s="29"/>
      <c r="OW20" s="29"/>
      <c r="OX20" s="29"/>
      <c r="OY20" s="29"/>
      <c r="OZ20" s="29"/>
      <c r="PA20" s="29"/>
      <c r="PB20" s="29"/>
      <c r="PC20" s="29"/>
      <c r="PD20" s="29"/>
      <c r="PE20" s="29"/>
      <c r="PF20" s="29"/>
      <c r="PG20" s="29"/>
      <c r="PH20" s="29"/>
      <c r="PI20" s="29"/>
      <c r="PJ20" s="29"/>
      <c r="PK20" s="29"/>
      <c r="PL20" s="29"/>
      <c r="PM20" s="29"/>
      <c r="PN20" s="29"/>
      <c r="PO20" s="29"/>
      <c r="PP20" s="29"/>
      <c r="PQ20" s="29"/>
      <c r="PR20" s="29"/>
      <c r="PS20" s="29"/>
      <c r="PT20" s="29"/>
      <c r="PU20" s="29"/>
      <c r="PV20" s="29"/>
      <c r="PW20" s="29"/>
      <c r="PX20" s="29"/>
      <c r="PY20" s="29"/>
      <c r="PZ20" s="29"/>
      <c r="QA20" s="29"/>
      <c r="QB20" s="29"/>
      <c r="QC20" s="29"/>
      <c r="QD20" s="29"/>
      <c r="QE20" s="29"/>
      <c r="QF20" s="29"/>
      <c r="QG20" s="29"/>
      <c r="QH20" s="29"/>
      <c r="QI20" s="29"/>
      <c r="QJ20" s="29"/>
      <c r="QK20" s="29"/>
      <c r="QL20" s="29"/>
      <c r="QM20" s="29"/>
      <c r="QN20" s="29"/>
      <c r="QO20" s="29"/>
      <c r="QP20" s="29"/>
      <c r="QQ20" s="29"/>
      <c r="QR20" s="29"/>
      <c r="QS20" s="29"/>
      <c r="QT20" s="29"/>
      <c r="QU20" s="29"/>
      <c r="QV20" s="29"/>
      <c r="QW20" s="29"/>
      <c r="QX20" s="29"/>
      <c r="QY20" s="29"/>
      <c r="QZ20" s="29"/>
      <c r="RA20" s="29"/>
      <c r="RB20" s="29"/>
      <c r="RC20" s="29"/>
      <c r="RD20" s="29"/>
      <c r="RE20" s="29"/>
      <c r="RF20" s="29"/>
      <c r="RG20" s="29"/>
      <c r="RH20" s="29"/>
      <c r="RI20" s="29"/>
      <c r="RJ20" s="29"/>
      <c r="RK20" s="29"/>
      <c r="RL20" s="29"/>
      <c r="RM20" s="29"/>
      <c r="RN20" s="29"/>
      <c r="RO20" s="29"/>
      <c r="RP20" s="29"/>
      <c r="RQ20" s="29"/>
      <c r="RR20" s="29"/>
      <c r="RS20" s="29"/>
      <c r="RT20" s="29"/>
      <c r="RU20" s="29"/>
      <c r="RV20" s="29"/>
      <c r="RW20" s="29"/>
      <c r="RX20" s="29"/>
      <c r="RY20" s="29"/>
      <c r="RZ20" s="29"/>
      <c r="SA20" s="29"/>
      <c r="SB20" s="29"/>
      <c r="SC20" s="29"/>
      <c r="SD20" s="29"/>
      <c r="SE20" s="29"/>
      <c r="SF20" s="29"/>
      <c r="SG20" s="29"/>
      <c r="SH20" s="29"/>
      <c r="SI20" s="29"/>
      <c r="SJ20" s="29"/>
      <c r="SK20" s="29"/>
      <c r="SL20" s="29"/>
      <c r="SM20" s="29"/>
      <c r="SN20" s="29"/>
      <c r="SO20" s="29"/>
      <c r="SP20" s="29"/>
      <c r="SQ20" s="29"/>
      <c r="SR20" s="29"/>
      <c r="SS20" s="29"/>
      <c r="ST20" s="29"/>
      <c r="SU20" s="29"/>
      <c r="SV20" s="29"/>
      <c r="SW20" s="29"/>
      <c r="SX20" s="29"/>
      <c r="SY20" s="29"/>
      <c r="SZ20" s="29"/>
      <c r="TA20" s="29"/>
      <c r="TB20" s="29"/>
      <c r="TC20" s="29"/>
      <c r="TD20" s="29"/>
      <c r="TE20" s="29"/>
      <c r="TF20" s="29"/>
      <c r="TG20" s="29"/>
      <c r="TH20" s="29"/>
      <c r="TI20" s="29"/>
      <c r="TJ20" s="29"/>
      <c r="TK20" s="29"/>
      <c r="TL20" s="29"/>
      <c r="TM20" s="29"/>
      <c r="TN20" s="29"/>
      <c r="TO20" s="29"/>
      <c r="TP20" s="29"/>
      <c r="TQ20" s="29"/>
      <c r="TR20" s="29"/>
      <c r="TS20" s="29"/>
      <c r="TT20" s="29"/>
      <c r="TU20" s="29"/>
      <c r="TV20" s="29"/>
      <c r="TW20" s="29"/>
      <c r="TX20" s="29"/>
      <c r="TY20" s="29"/>
      <c r="TZ20" s="29"/>
      <c r="UA20" s="29"/>
      <c r="UB20" s="29"/>
      <c r="UC20" s="29"/>
      <c r="UD20" s="29"/>
      <c r="UE20" s="29"/>
      <c r="UF20" s="29"/>
      <c r="UG20" s="29"/>
      <c r="UH20" s="29"/>
      <c r="UI20" s="29"/>
      <c r="UJ20" s="29"/>
      <c r="UK20" s="29"/>
      <c r="UL20" s="29"/>
      <c r="UM20" s="29"/>
      <c r="UN20" s="29"/>
      <c r="UO20" s="29"/>
      <c r="UP20" s="29"/>
      <c r="UQ20" s="29"/>
      <c r="UR20" s="29"/>
      <c r="US20" s="29"/>
      <c r="UT20" s="29"/>
      <c r="UU20" s="29"/>
      <c r="UV20" s="29"/>
      <c r="UW20" s="29"/>
      <c r="UX20" s="29"/>
      <c r="UY20" s="29"/>
      <c r="UZ20" s="29"/>
      <c r="VA20" s="29"/>
      <c r="VB20" s="29"/>
      <c r="VC20" s="29"/>
      <c r="VD20" s="29"/>
      <c r="VE20" s="29"/>
      <c r="VF20" s="29"/>
      <c r="VG20" s="29"/>
      <c r="VH20" s="29"/>
      <c r="VI20" s="29"/>
      <c r="VJ20" s="29"/>
      <c r="VK20" s="29"/>
      <c r="VL20" s="29"/>
      <c r="VM20" s="29"/>
      <c r="VN20" s="29"/>
      <c r="VO20" s="29"/>
      <c r="VP20" s="29"/>
      <c r="VQ20" s="29"/>
      <c r="VR20" s="29"/>
      <c r="VS20" s="29"/>
      <c r="VT20" s="29"/>
      <c r="VU20" s="29"/>
      <c r="VV20" s="29"/>
      <c r="VW20" s="29"/>
      <c r="VX20" s="29"/>
      <c r="VY20" s="29"/>
      <c r="VZ20" s="29"/>
      <c r="WA20" s="29"/>
      <c r="WB20" s="29"/>
      <c r="WC20" s="29"/>
      <c r="WD20" s="29"/>
      <c r="WE20" s="29"/>
      <c r="WF20" s="29"/>
      <c r="WG20" s="29"/>
      <c r="WH20" s="29"/>
      <c r="WI20" s="29"/>
      <c r="WJ20" s="29"/>
      <c r="WK20" s="29"/>
      <c r="WL20" s="29"/>
      <c r="WM20" s="29"/>
      <c r="WN20" s="29"/>
      <c r="WO20" s="29"/>
      <c r="WP20" s="29"/>
      <c r="WQ20" s="29"/>
      <c r="WR20" s="29"/>
      <c r="WS20" s="29"/>
      <c r="WT20" s="29"/>
      <c r="WU20" s="29"/>
      <c r="WV20" s="29"/>
      <c r="WW20" s="29"/>
      <c r="WX20" s="29"/>
      <c r="WY20" s="29"/>
      <c r="WZ20" s="29"/>
      <c r="XA20" s="29"/>
      <c r="XB20" s="29"/>
      <c r="XC20" s="29"/>
      <c r="XD20" s="29"/>
      <c r="XE20" s="29"/>
      <c r="XF20" s="29"/>
      <c r="XG20" s="29"/>
      <c r="XH20" s="29"/>
      <c r="XI20" s="29"/>
      <c r="XJ20" s="29"/>
      <c r="XK20" s="29"/>
      <c r="XL20" s="29"/>
      <c r="XM20" s="29"/>
      <c r="XN20" s="29"/>
      <c r="XO20" s="29"/>
      <c r="XP20" s="29"/>
      <c r="XQ20" s="29"/>
      <c r="XR20" s="29"/>
      <c r="XS20" s="29"/>
      <c r="XT20" s="29"/>
      <c r="XU20" s="29"/>
      <c r="XV20" s="29"/>
      <c r="XW20" s="29"/>
      <c r="XX20" s="29"/>
      <c r="XY20" s="29"/>
      <c r="XZ20" s="29"/>
      <c r="YA20" s="29"/>
      <c r="YB20" s="29"/>
      <c r="YC20" s="29"/>
      <c r="YD20" s="29"/>
      <c r="YE20" s="29"/>
      <c r="YF20" s="29"/>
      <c r="YG20" s="29"/>
      <c r="YH20" s="29"/>
      <c r="YI20" s="29"/>
      <c r="YJ20" s="29"/>
      <c r="YK20" s="29"/>
      <c r="YL20" s="29"/>
      <c r="YM20" s="29"/>
      <c r="YN20" s="29"/>
      <c r="YO20" s="29"/>
      <c r="YP20" s="29"/>
      <c r="YQ20" s="29"/>
      <c r="YR20" s="29"/>
      <c r="YS20" s="29"/>
      <c r="YT20" s="29"/>
      <c r="YU20" s="29"/>
      <c r="YV20" s="29"/>
      <c r="YW20" s="29"/>
      <c r="YX20" s="29"/>
      <c r="YY20" s="29"/>
      <c r="YZ20" s="29"/>
      <c r="ZA20" s="29"/>
      <c r="ZB20" s="29"/>
      <c r="ZC20" s="29"/>
      <c r="ZD20" s="29"/>
      <c r="ZE20" s="29"/>
      <c r="ZF20" s="29"/>
      <c r="ZG20" s="29"/>
      <c r="ZH20" s="29"/>
      <c r="ZI20" s="29"/>
      <c r="ZJ20" s="29"/>
      <c r="ZK20" s="29"/>
      <c r="ZL20" s="29"/>
      <c r="ZM20" s="29"/>
      <c r="ZN20" s="29"/>
      <c r="ZO20" s="29"/>
      <c r="ZP20" s="29"/>
      <c r="ZQ20" s="29"/>
      <c r="ZR20" s="29"/>
      <c r="ZS20" s="29"/>
      <c r="ZT20" s="29"/>
      <c r="ZU20" s="29"/>
      <c r="ZV20" s="29"/>
      <c r="ZW20" s="29"/>
      <c r="ZX20" s="29"/>
      <c r="ZY20" s="29"/>
      <c r="ZZ20" s="29"/>
      <c r="AAA20" s="29"/>
      <c r="AAB20" s="29"/>
      <c r="AAC20" s="29"/>
      <c r="AAD20" s="29"/>
      <c r="AAE20" s="29"/>
      <c r="AAF20" s="29"/>
      <c r="AAG20" s="29"/>
      <c r="AAH20" s="29"/>
      <c r="AAI20" s="29"/>
      <c r="AAJ20" s="29"/>
      <c r="AAK20" s="29"/>
      <c r="AAL20" s="29"/>
      <c r="AAM20" s="29"/>
      <c r="AAN20" s="29"/>
      <c r="AAO20" s="29"/>
      <c r="AAP20" s="29"/>
      <c r="AAQ20" s="29"/>
      <c r="AAR20" s="29"/>
      <c r="AAS20" s="29"/>
      <c r="AAT20" s="29"/>
      <c r="AAU20" s="29"/>
      <c r="AAV20" s="29"/>
      <c r="AAW20" s="29"/>
      <c r="AAX20" s="29"/>
      <c r="AAY20" s="29"/>
      <c r="AAZ20" s="29"/>
      <c r="ABA20" s="29"/>
      <c r="ABB20" s="29"/>
      <c r="ABC20" s="29"/>
      <c r="ABD20" s="29"/>
      <c r="ABE20" s="29"/>
      <c r="ABF20" s="29"/>
      <c r="ABG20" s="29"/>
      <c r="ABH20" s="29"/>
      <c r="ABI20" s="29"/>
      <c r="ABJ20" s="29"/>
      <c r="ABK20" s="29"/>
      <c r="ABL20" s="29"/>
      <c r="ABM20" s="29"/>
      <c r="ABN20" s="29"/>
      <c r="ABO20" s="29"/>
      <c r="ABP20" s="29"/>
      <c r="ABQ20" s="29"/>
      <c r="ABR20" s="29"/>
      <c r="ABS20" s="29"/>
      <c r="ABT20" s="29"/>
      <c r="ABU20" s="29"/>
      <c r="ABV20" s="29"/>
      <c r="ABW20" s="29"/>
      <c r="ABX20" s="29"/>
      <c r="ABY20" s="29"/>
      <c r="ABZ20" s="29"/>
      <c r="ACA20" s="29"/>
      <c r="ACB20" s="29"/>
      <c r="ACC20" s="29"/>
      <c r="ACD20" s="29"/>
      <c r="ACE20" s="29"/>
      <c r="ACF20" s="29"/>
      <c r="ACG20" s="29"/>
      <c r="ACH20" s="29"/>
      <c r="ACI20" s="29"/>
      <c r="ACJ20" s="29"/>
      <c r="ACK20" s="29"/>
      <c r="ACL20" s="29"/>
      <c r="ACM20" s="29"/>
      <c r="ACN20" s="29"/>
      <c r="ACO20" s="29"/>
      <c r="ACP20" s="29"/>
      <c r="ACQ20" s="29"/>
      <c r="ACR20" s="29"/>
      <c r="ACS20" s="29"/>
      <c r="ACT20" s="29"/>
      <c r="ACU20" s="29"/>
      <c r="ACV20" s="29"/>
      <c r="ACW20" s="29"/>
      <c r="ACX20" s="29"/>
      <c r="ACY20" s="29"/>
      <c r="ACZ20" s="29"/>
      <c r="ADA20" s="29"/>
      <c r="ADB20" s="29"/>
      <c r="ADC20" s="29"/>
      <c r="ADD20" s="29"/>
      <c r="ADE20" s="29"/>
      <c r="ADF20" s="29"/>
      <c r="ADG20" s="29"/>
      <c r="ADH20" s="29"/>
      <c r="ADI20" s="29"/>
      <c r="ADJ20" s="29"/>
      <c r="ADK20" s="29"/>
      <c r="ADL20" s="29"/>
      <c r="ADM20" s="29"/>
      <c r="ADN20" s="29"/>
      <c r="ADO20" s="29"/>
      <c r="ADP20" s="29"/>
      <c r="ADQ20" s="29"/>
      <c r="ADR20" s="29"/>
      <c r="ADS20" s="29"/>
      <c r="ADT20" s="29"/>
      <c r="ADU20" s="29"/>
      <c r="ADV20" s="29"/>
      <c r="ADW20" s="29"/>
      <c r="ADX20" s="29"/>
      <c r="ADY20" s="29"/>
      <c r="ADZ20" s="29"/>
      <c r="AEA20" s="29"/>
      <c r="AEB20" s="29"/>
      <c r="AEC20" s="29"/>
      <c r="AED20" s="29"/>
      <c r="AEE20" s="29"/>
      <c r="AEF20" s="29"/>
      <c r="AEG20" s="29"/>
      <c r="AEH20" s="29"/>
      <c r="AEI20" s="29"/>
      <c r="AEJ20" s="29"/>
      <c r="AEK20" s="29"/>
      <c r="AEL20" s="29"/>
      <c r="AEM20" s="29"/>
      <c r="AEN20" s="29"/>
      <c r="AEO20" s="29"/>
      <c r="AEP20" s="29"/>
      <c r="AEQ20" s="29"/>
      <c r="AER20" s="29"/>
      <c r="AES20" s="29"/>
      <c r="AET20" s="29"/>
      <c r="AEU20" s="29"/>
      <c r="AEV20" s="29"/>
      <c r="AEW20" s="29"/>
      <c r="AEX20" s="29"/>
      <c r="AEY20" s="29"/>
      <c r="AEZ20" s="29"/>
      <c r="AFA20" s="29"/>
      <c r="AFB20" s="29"/>
      <c r="AFC20" s="29"/>
      <c r="AFD20" s="29"/>
      <c r="AFE20" s="29"/>
      <c r="AFF20" s="29"/>
      <c r="AFG20" s="29"/>
      <c r="AFH20" s="29"/>
      <c r="AFI20" s="29"/>
      <c r="AFJ20" s="29"/>
      <c r="AFK20" s="29"/>
      <c r="AFL20" s="29"/>
      <c r="AFM20" s="29"/>
      <c r="AFN20" s="29"/>
      <c r="AFO20" s="29"/>
      <c r="AFP20" s="29"/>
      <c r="AFQ20" s="29"/>
      <c r="AFR20" s="29"/>
      <c r="AFS20" s="29"/>
      <c r="AFT20" s="29"/>
      <c r="AFU20" s="29"/>
      <c r="AFV20" s="29"/>
      <c r="AFW20" s="29"/>
      <c r="AFX20" s="29"/>
      <c r="AFY20" s="29"/>
      <c r="AFZ20" s="29"/>
      <c r="AGA20" s="29"/>
      <c r="AGB20" s="29"/>
      <c r="AGC20" s="29"/>
      <c r="AGD20" s="29"/>
      <c r="AGE20" s="29"/>
      <c r="AGF20" s="29"/>
      <c r="AGG20" s="29"/>
      <c r="AGH20" s="29"/>
      <c r="AGI20" s="29"/>
      <c r="AGJ20" s="29"/>
      <c r="AGK20" s="29"/>
      <c r="AGL20" s="29"/>
      <c r="AGM20" s="29"/>
      <c r="AGN20" s="29"/>
      <c r="AGO20" s="29"/>
      <c r="AGP20" s="29"/>
      <c r="AGQ20" s="29"/>
      <c r="AGR20" s="29"/>
      <c r="AGS20" s="29"/>
      <c r="AGT20" s="29"/>
      <c r="AGU20" s="29"/>
      <c r="AGV20" s="29"/>
      <c r="AGW20" s="29"/>
      <c r="AGX20" s="29"/>
      <c r="AGY20" s="29"/>
      <c r="AGZ20" s="29"/>
      <c r="AHA20" s="29"/>
      <c r="AHB20" s="29"/>
      <c r="AHC20" s="29"/>
      <c r="AHD20" s="29"/>
      <c r="AHE20" s="29"/>
      <c r="AHF20" s="29"/>
      <c r="AHG20" s="29"/>
      <c r="AHH20" s="29"/>
      <c r="AHI20" s="29"/>
      <c r="AHJ20" s="29"/>
      <c r="AHK20" s="29"/>
      <c r="AHL20" s="29"/>
      <c r="AHM20" s="29"/>
      <c r="AHN20" s="29"/>
      <c r="AHO20" s="29"/>
      <c r="AHP20" s="29"/>
      <c r="AHQ20" s="29"/>
      <c r="AHR20" s="29"/>
      <c r="AHS20" s="29"/>
      <c r="AHT20" s="29"/>
      <c r="AHU20" s="29"/>
      <c r="AHV20" s="29"/>
      <c r="AHW20" s="29"/>
      <c r="AHX20" s="29"/>
      <c r="AHY20" s="29"/>
      <c r="AHZ20" s="29"/>
      <c r="AIA20" s="29"/>
      <c r="AIB20" s="29"/>
      <c r="AIC20" s="29"/>
      <c r="AID20" s="29"/>
      <c r="AIE20" s="29"/>
      <c r="AIF20" s="29"/>
      <c r="AIG20" s="29"/>
      <c r="AIH20" s="29"/>
      <c r="AII20" s="29"/>
      <c r="AIJ20" s="29"/>
      <c r="AIK20" s="29"/>
      <c r="AIL20" s="29"/>
      <c r="AIM20" s="29"/>
      <c r="AIN20" s="29"/>
      <c r="AIO20" s="29"/>
      <c r="AIP20" s="29"/>
      <c r="AIQ20" s="29"/>
      <c r="AIR20" s="29"/>
      <c r="AIS20" s="29"/>
      <c r="AIT20" s="29"/>
      <c r="AIU20" s="29"/>
      <c r="AIV20" s="29"/>
      <c r="AIW20" s="29"/>
      <c r="AIX20" s="29"/>
      <c r="AIY20" s="29"/>
      <c r="AIZ20" s="29"/>
      <c r="AJA20" s="29"/>
      <c r="AJB20" s="29"/>
      <c r="AJC20" s="29"/>
      <c r="AJD20" s="29"/>
      <c r="AJE20" s="29"/>
      <c r="AJF20" s="29"/>
      <c r="AJG20" s="29"/>
      <c r="AJH20" s="29"/>
      <c r="AJI20" s="29"/>
      <c r="AJJ20" s="29"/>
      <c r="AJK20" s="29"/>
      <c r="AJL20" s="29"/>
      <c r="AJM20" s="29"/>
      <c r="AJN20" s="29"/>
      <c r="AJO20" s="29"/>
      <c r="AJP20" s="29"/>
      <c r="AJQ20" s="29"/>
      <c r="AJR20" s="29"/>
      <c r="AJS20" s="29"/>
      <c r="AJT20" s="29"/>
      <c r="AJU20" s="29"/>
      <c r="AJV20" s="29"/>
      <c r="AJW20" s="29"/>
      <c r="AJX20" s="29"/>
      <c r="AJY20" s="29"/>
      <c r="AJZ20" s="29"/>
      <c r="AKA20" s="29"/>
      <c r="AKB20" s="29"/>
      <c r="AKC20" s="29"/>
      <c r="AKD20" s="29"/>
      <c r="AKE20" s="29"/>
      <c r="AKF20" s="29"/>
      <c r="AKG20" s="29"/>
      <c r="AKH20" s="29"/>
      <c r="AKI20" s="29"/>
      <c r="AKJ20" s="29"/>
      <c r="AKK20" s="29"/>
      <c r="AKL20" s="29"/>
      <c r="AKM20" s="29"/>
      <c r="AKN20" s="29"/>
      <c r="AKO20" s="29"/>
      <c r="AKP20" s="29"/>
      <c r="AKQ20" s="29"/>
      <c r="AKR20" s="29"/>
      <c r="AKS20" s="29"/>
      <c r="AKT20" s="29"/>
      <c r="AKU20" s="29"/>
      <c r="AKV20" s="29"/>
      <c r="AKW20" s="29"/>
      <c r="AKX20" s="29"/>
      <c r="AKY20" s="29"/>
      <c r="AKZ20" s="29"/>
      <c r="ALA20" s="29"/>
      <c r="ALB20" s="29"/>
      <c r="ALC20" s="29"/>
      <c r="ALD20" s="29"/>
      <c r="ALE20" s="29"/>
      <c r="ALF20" s="29"/>
      <c r="ALG20" s="29"/>
      <c r="ALH20" s="29"/>
      <c r="ALI20" s="29"/>
      <c r="ALJ20" s="29"/>
      <c r="ALK20" s="29"/>
      <c r="ALL20" s="29"/>
      <c r="ALM20" s="29"/>
      <c r="ALN20" s="29"/>
      <c r="ALO20" s="29"/>
      <c r="ALP20" s="29"/>
      <c r="ALQ20" s="29"/>
      <c r="ALR20" s="29"/>
      <c r="ALS20" s="29"/>
      <c r="ALT20" s="29"/>
      <c r="ALU20" s="29"/>
      <c r="ALV20" s="29"/>
      <c r="ALW20" s="29"/>
      <c r="ALX20" s="29"/>
      <c r="ALY20" s="29"/>
      <c r="ALZ20" s="29"/>
      <c r="AMA20" s="29"/>
      <c r="AMB20" s="29"/>
      <c r="AMC20" s="29"/>
      <c r="AMD20" s="29"/>
      <c r="AME20" s="29"/>
      <c r="AMF20" s="29"/>
      <c r="AMG20" s="29"/>
      <c r="AMH20" s="29"/>
      <c r="AMI20" s="29"/>
      <c r="AMJ20" s="29"/>
      <c r="AMK20" s="29"/>
      <c r="AML20" s="29"/>
      <c r="AMM20" s="29"/>
      <c r="AMN20" s="29"/>
      <c r="AMO20" s="29"/>
      <c r="AMP20" s="29"/>
      <c r="AMQ20" s="29"/>
      <c r="AMR20" s="29"/>
      <c r="AMS20" s="29"/>
      <c r="AMT20" s="29"/>
      <c r="AMU20" s="29"/>
      <c r="AMV20" s="29"/>
      <c r="AMW20" s="29"/>
      <c r="AMX20" s="29"/>
      <c r="AMY20" s="29"/>
      <c r="AMZ20" s="29"/>
      <c r="ANA20" s="29"/>
      <c r="ANB20" s="29"/>
      <c r="ANC20" s="29"/>
      <c r="AND20" s="29"/>
      <c r="ANE20" s="29"/>
      <c r="ANF20" s="29"/>
      <c r="ANG20" s="29"/>
      <c r="ANH20" s="29"/>
      <c r="ANI20" s="29"/>
      <c r="ANJ20" s="29"/>
      <c r="ANK20" s="29"/>
      <c r="ANL20" s="29"/>
      <c r="ANM20" s="29"/>
      <c r="ANN20" s="29"/>
      <c r="ANO20" s="29"/>
      <c r="ANP20" s="29"/>
      <c r="ANQ20" s="29"/>
      <c r="ANR20" s="29"/>
      <c r="ANS20" s="29"/>
      <c r="ANT20" s="29"/>
      <c r="ANU20" s="29"/>
      <c r="ANV20" s="29"/>
      <c r="ANW20" s="29"/>
      <c r="ANX20" s="29"/>
      <c r="ANY20" s="29"/>
      <c r="ANZ20" s="29"/>
      <c r="AOA20" s="29"/>
      <c r="AOB20" s="29"/>
      <c r="AOC20" s="29"/>
      <c r="AOD20" s="29"/>
      <c r="AOE20" s="29"/>
      <c r="AOF20" s="29"/>
      <c r="AOG20" s="29"/>
      <c r="AOH20" s="29"/>
      <c r="AOI20" s="29"/>
      <c r="AOJ20" s="29"/>
      <c r="AOK20" s="29"/>
      <c r="AOL20" s="29"/>
      <c r="AOM20" s="29"/>
      <c r="AON20" s="29"/>
      <c r="AOO20" s="29"/>
      <c r="AOP20" s="29"/>
      <c r="AOQ20" s="29"/>
      <c r="AOR20" s="29"/>
      <c r="AOS20" s="29"/>
      <c r="AOT20" s="29"/>
      <c r="AOU20" s="29"/>
      <c r="AOV20" s="29"/>
      <c r="AOW20" s="29"/>
      <c r="AOX20" s="29"/>
      <c r="AOY20" s="29"/>
      <c r="AOZ20" s="29"/>
      <c r="APA20" s="29"/>
      <c r="APB20" s="29"/>
      <c r="APC20" s="29"/>
      <c r="APD20" s="29"/>
      <c r="APE20" s="29"/>
      <c r="APF20" s="29"/>
      <c r="APG20" s="29"/>
      <c r="APH20" s="29"/>
      <c r="API20" s="29"/>
      <c r="APJ20" s="29"/>
      <c r="APK20" s="29"/>
      <c r="APL20" s="29"/>
      <c r="APM20" s="29"/>
      <c r="APN20" s="29"/>
      <c r="APO20" s="29"/>
      <c r="APP20" s="29"/>
      <c r="APQ20" s="29"/>
      <c r="APR20" s="29"/>
      <c r="APS20" s="29"/>
      <c r="APT20" s="29"/>
      <c r="APU20" s="29"/>
      <c r="APV20" s="29"/>
      <c r="APW20" s="29"/>
      <c r="APX20" s="29"/>
      <c r="APY20" s="29"/>
      <c r="APZ20" s="29"/>
      <c r="AQA20" s="29"/>
      <c r="AQB20" s="29"/>
      <c r="AQC20" s="29"/>
      <c r="AQD20" s="29"/>
      <c r="AQE20" s="29"/>
      <c r="AQF20" s="29"/>
      <c r="AQG20" s="29"/>
      <c r="AQH20" s="29"/>
      <c r="AQI20" s="29"/>
      <c r="AQJ20" s="29"/>
      <c r="AQK20" s="29"/>
      <c r="AQL20" s="29"/>
      <c r="AQM20" s="29"/>
      <c r="AQN20" s="29"/>
      <c r="AQO20" s="29"/>
      <c r="AQP20" s="29"/>
      <c r="AQQ20" s="29"/>
      <c r="AQR20" s="29"/>
      <c r="AQS20" s="29"/>
      <c r="AQT20" s="29"/>
      <c r="AQU20" s="29"/>
      <c r="AQV20" s="29"/>
      <c r="AQW20" s="29"/>
      <c r="AQX20" s="29"/>
      <c r="AQY20" s="29"/>
      <c r="AQZ20" s="29"/>
      <c r="ARA20" s="29"/>
      <c r="ARB20" s="29"/>
      <c r="ARC20" s="29"/>
      <c r="ARD20" s="29"/>
      <c r="ARE20" s="29"/>
      <c r="ARF20" s="29"/>
      <c r="ARG20" s="29"/>
      <c r="ARH20" s="29"/>
      <c r="ARI20" s="29"/>
      <c r="ARJ20" s="29"/>
      <c r="ARK20" s="29"/>
      <c r="ARL20" s="29"/>
      <c r="ARM20" s="29"/>
      <c r="ARN20" s="29"/>
      <c r="ARO20" s="29"/>
      <c r="ARP20" s="29"/>
      <c r="ARQ20" s="29"/>
      <c r="ARR20" s="29"/>
      <c r="ARS20" s="29"/>
      <c r="ART20" s="29"/>
      <c r="ARU20" s="29"/>
      <c r="ARV20" s="29"/>
      <c r="ARW20" s="29"/>
      <c r="ARX20" s="29"/>
      <c r="ARY20" s="29"/>
      <c r="ARZ20" s="29"/>
      <c r="ASA20" s="29"/>
      <c r="ASB20" s="29"/>
      <c r="ASC20" s="29"/>
      <c r="ASD20" s="29"/>
      <c r="ASE20" s="29"/>
      <c r="ASF20" s="29"/>
      <c r="ASG20" s="29"/>
      <c r="ASH20" s="29"/>
      <c r="ASI20" s="29"/>
      <c r="ASJ20" s="29"/>
      <c r="ASK20" s="29"/>
      <c r="ASL20" s="29"/>
      <c r="ASM20" s="29"/>
      <c r="ASN20" s="29"/>
      <c r="ASO20" s="29"/>
      <c r="ASP20" s="29"/>
      <c r="ASQ20" s="29"/>
      <c r="ASR20" s="29"/>
      <c r="ASS20" s="29"/>
      <c r="AST20" s="29"/>
      <c r="ASU20" s="29"/>
      <c r="ASV20" s="29"/>
      <c r="ASW20" s="29"/>
      <c r="ASX20" s="29"/>
      <c r="ASY20" s="29"/>
      <c r="ASZ20" s="29"/>
      <c r="ATA20" s="29"/>
      <c r="ATB20" s="29"/>
      <c r="ATC20" s="29"/>
      <c r="ATD20" s="29"/>
      <c r="ATE20" s="29"/>
      <c r="ATF20" s="29"/>
      <c r="ATG20" s="29"/>
      <c r="ATH20" s="29"/>
      <c r="ATI20" s="29"/>
      <c r="ATJ20" s="29"/>
      <c r="ATK20" s="29"/>
      <c r="ATL20" s="29"/>
      <c r="ATM20" s="29"/>
      <c r="ATN20" s="29"/>
      <c r="ATO20" s="29"/>
      <c r="ATP20" s="29"/>
      <c r="ATQ20" s="29"/>
      <c r="ATR20" s="29"/>
      <c r="ATS20" s="29"/>
      <c r="ATT20" s="29"/>
      <c r="ATU20" s="29"/>
      <c r="ATV20" s="29"/>
      <c r="ATW20" s="29"/>
      <c r="ATX20" s="29"/>
      <c r="ATY20" s="29"/>
      <c r="ATZ20" s="29"/>
      <c r="AUA20" s="29"/>
      <c r="AUB20" s="29"/>
      <c r="AUC20" s="29"/>
      <c r="AUD20" s="29"/>
      <c r="AUE20" s="29"/>
      <c r="AUF20" s="29"/>
      <c r="AUG20" s="29"/>
      <c r="AUH20" s="29"/>
      <c r="AUI20" s="29"/>
      <c r="AUJ20" s="29"/>
      <c r="AUK20" s="29"/>
      <c r="AUL20" s="29"/>
      <c r="AUM20" s="29"/>
      <c r="AUN20" s="29"/>
      <c r="AUO20" s="29"/>
      <c r="AUP20" s="29"/>
      <c r="AUQ20" s="29"/>
      <c r="AUR20" s="29"/>
      <c r="AUS20" s="29"/>
      <c r="AUT20" s="29"/>
      <c r="AUU20" s="29"/>
      <c r="AUV20" s="29"/>
      <c r="AUW20" s="29"/>
      <c r="AUX20" s="29"/>
      <c r="AUY20" s="29"/>
      <c r="AUZ20" s="29"/>
      <c r="AVA20" s="29"/>
      <c r="AVB20" s="29"/>
      <c r="AVC20" s="29"/>
      <c r="AVD20" s="29"/>
      <c r="AVE20" s="29"/>
      <c r="AVF20" s="29"/>
      <c r="AVG20" s="29"/>
      <c r="AVH20" s="29"/>
      <c r="AVI20" s="29"/>
      <c r="AVJ20" s="29"/>
      <c r="AVK20" s="29"/>
      <c r="AVL20" s="29"/>
      <c r="AVM20" s="29"/>
      <c r="AVN20" s="29"/>
      <c r="AVO20" s="29"/>
      <c r="AVP20" s="29"/>
      <c r="AVQ20" s="29"/>
      <c r="AVR20" s="29"/>
      <c r="AVS20" s="29"/>
      <c r="AVT20" s="29"/>
      <c r="AVU20" s="29"/>
      <c r="AVV20" s="29"/>
      <c r="AVW20" s="29"/>
      <c r="AVX20" s="29"/>
      <c r="AVY20" s="29"/>
      <c r="AVZ20" s="29"/>
      <c r="AWA20" s="29"/>
      <c r="AWB20" s="29"/>
      <c r="AWC20" s="29"/>
      <c r="AWD20" s="29"/>
      <c r="AWE20" s="29"/>
      <c r="AWF20" s="29"/>
      <c r="AWG20" s="29"/>
      <c r="AWH20" s="29"/>
      <c r="AWI20" s="29"/>
      <c r="AWJ20" s="29"/>
      <c r="AWK20" s="29"/>
      <c r="AWL20" s="29"/>
      <c r="AWM20" s="29"/>
      <c r="AWN20" s="29"/>
      <c r="AWO20" s="29"/>
      <c r="AWP20" s="29"/>
      <c r="AWQ20" s="29"/>
      <c r="AWR20" s="29"/>
      <c r="AWS20" s="29"/>
      <c r="AWT20" s="29"/>
      <c r="AWU20" s="29"/>
      <c r="AWV20" s="29"/>
      <c r="AWW20" s="29"/>
      <c r="AWX20" s="29"/>
      <c r="AWY20" s="29"/>
      <c r="AWZ20" s="29"/>
      <c r="AXA20" s="29"/>
      <c r="AXB20" s="29"/>
      <c r="AXC20" s="29"/>
      <c r="AXD20" s="29"/>
      <c r="AXE20" s="29"/>
      <c r="AXF20" s="29"/>
      <c r="AXG20" s="29"/>
      <c r="AXH20" s="29"/>
      <c r="AXI20" s="29"/>
      <c r="AXJ20" s="29"/>
      <c r="AXK20" s="29"/>
      <c r="AXL20" s="29"/>
      <c r="AXM20" s="29"/>
      <c r="AXN20" s="29"/>
      <c r="AXO20" s="29"/>
      <c r="AXP20" s="29"/>
      <c r="AXQ20" s="29"/>
      <c r="AXR20" s="29"/>
      <c r="AXS20" s="29"/>
      <c r="AXT20" s="29"/>
      <c r="AXU20" s="29"/>
      <c r="AXV20" s="29"/>
      <c r="AXW20" s="29"/>
      <c r="AXX20" s="29"/>
      <c r="AXY20" s="29"/>
      <c r="AXZ20" s="29"/>
      <c r="AYA20" s="29"/>
      <c r="AYB20" s="29"/>
      <c r="AYC20" s="29"/>
      <c r="AYD20" s="29"/>
      <c r="AYE20" s="29"/>
      <c r="AYF20" s="29"/>
      <c r="AYG20" s="29"/>
      <c r="AYH20" s="29"/>
      <c r="AYI20" s="29"/>
      <c r="AYJ20" s="29"/>
      <c r="AYK20" s="29"/>
      <c r="AYL20" s="29"/>
      <c r="AYM20" s="29"/>
      <c r="AYN20" s="29"/>
      <c r="AYO20" s="29"/>
      <c r="AYP20" s="29"/>
      <c r="AYQ20" s="29"/>
      <c r="AYR20" s="29"/>
      <c r="AYS20" s="29"/>
      <c r="AYT20" s="29"/>
      <c r="AYU20" s="29"/>
      <c r="AYV20" s="29"/>
      <c r="AYW20" s="29"/>
      <c r="AYX20" s="29"/>
      <c r="AYY20" s="29"/>
      <c r="AYZ20" s="29"/>
      <c r="AZA20" s="29"/>
      <c r="AZB20" s="29"/>
      <c r="AZC20" s="29"/>
      <c r="AZD20" s="29"/>
      <c r="AZE20" s="29"/>
      <c r="AZF20" s="29"/>
      <c r="AZG20" s="29"/>
      <c r="AZH20" s="29"/>
      <c r="AZI20" s="29"/>
      <c r="AZJ20" s="29"/>
      <c r="AZK20" s="29"/>
      <c r="AZL20" s="29"/>
      <c r="AZM20" s="29"/>
      <c r="AZN20" s="29"/>
      <c r="AZO20" s="29"/>
      <c r="AZP20" s="29"/>
      <c r="AZQ20" s="29"/>
      <c r="AZR20" s="29"/>
      <c r="AZS20" s="29"/>
      <c r="AZT20" s="29"/>
      <c r="AZU20" s="29"/>
      <c r="AZV20" s="29"/>
      <c r="AZW20" s="29"/>
      <c r="AZX20" s="29"/>
      <c r="AZY20" s="29"/>
      <c r="AZZ20" s="29"/>
      <c r="BAA20" s="29"/>
      <c r="BAB20" s="29"/>
      <c r="BAC20" s="29"/>
      <c r="BAD20" s="29"/>
      <c r="BAE20" s="29"/>
      <c r="BAF20" s="29"/>
      <c r="BAG20" s="29"/>
    </row>
    <row r="21" spans="1:1385" s="89" customFormat="1" ht="14" x14ac:dyDescent="0.2">
      <c r="A21" s="89" t="s">
        <v>4519</v>
      </c>
      <c r="B21" s="67">
        <v>360</v>
      </c>
      <c r="C21" s="44" t="s">
        <v>4840</v>
      </c>
      <c r="D21" s="66">
        <v>85167016</v>
      </c>
      <c r="E21" s="67">
        <v>4537417</v>
      </c>
      <c r="F21" s="31" t="s">
        <v>1562</v>
      </c>
      <c r="G21" s="30" t="s">
        <v>1563</v>
      </c>
      <c r="H21" s="97">
        <v>31125</v>
      </c>
      <c r="I21" s="40" t="s">
        <v>480</v>
      </c>
      <c r="J21" s="40" t="s">
        <v>564</v>
      </c>
      <c r="K21" s="68">
        <v>28</v>
      </c>
      <c r="L21" s="68">
        <v>1</v>
      </c>
      <c r="M21" s="42">
        <f>SUM(K21-L21)</f>
        <v>27</v>
      </c>
      <c r="N21" s="30" t="s">
        <v>604</v>
      </c>
      <c r="O21" s="43" t="s">
        <v>807</v>
      </c>
      <c r="P21" s="50">
        <v>3</v>
      </c>
      <c r="Q21" s="67">
        <v>1</v>
      </c>
      <c r="R21" s="30" t="s">
        <v>1171</v>
      </c>
      <c r="S21" s="30" t="s">
        <v>453</v>
      </c>
      <c r="T21" s="32" t="s">
        <v>453</v>
      </c>
      <c r="U21" s="32" t="s">
        <v>453</v>
      </c>
      <c r="V21" s="42" t="s">
        <v>453</v>
      </c>
      <c r="W21" s="32" t="s">
        <v>453</v>
      </c>
      <c r="X21" s="32" t="s">
        <v>1652</v>
      </c>
      <c r="Y21" s="30" t="s">
        <v>817</v>
      </c>
      <c r="Z21" s="30" t="s">
        <v>1658</v>
      </c>
      <c r="AA21" s="56" t="s">
        <v>804</v>
      </c>
      <c r="AB21" s="45">
        <v>41927</v>
      </c>
      <c r="AC21" s="80" t="s">
        <v>804</v>
      </c>
      <c r="AD21" s="99">
        <v>42951</v>
      </c>
      <c r="AE21" s="61">
        <f>((AD21-AB21)/365*12)</f>
        <v>33.665753424657538</v>
      </c>
      <c r="AF21" s="61" t="s">
        <v>539</v>
      </c>
      <c r="AG21" s="61">
        <v>1</v>
      </c>
      <c r="AH21" s="47" t="s">
        <v>539</v>
      </c>
      <c r="AI21" s="61">
        <v>1</v>
      </c>
      <c r="AJ21" s="61" t="s">
        <v>539</v>
      </c>
      <c r="AK21" s="61">
        <v>1</v>
      </c>
      <c r="AL21" s="61" t="s">
        <v>539</v>
      </c>
      <c r="AM21" s="61">
        <v>1</v>
      </c>
      <c r="AN21" s="61" t="s">
        <v>539</v>
      </c>
      <c r="AO21" s="61">
        <v>1</v>
      </c>
      <c r="AP21" s="61"/>
      <c r="AQ21" s="61"/>
      <c r="AR21" s="61"/>
      <c r="AS21" s="61"/>
      <c r="AT21" s="61"/>
      <c r="AU21" s="61"/>
      <c r="AV21" s="61"/>
      <c r="AW21" s="61"/>
      <c r="AX21" s="61"/>
      <c r="AY21" s="61"/>
      <c r="AZ21" s="61"/>
      <c r="BA21" s="61"/>
      <c r="BB21" s="86" t="s">
        <v>3485</v>
      </c>
      <c r="BC21" s="32" t="s">
        <v>539</v>
      </c>
      <c r="BD21" s="42">
        <v>1</v>
      </c>
      <c r="BE21" s="44">
        <v>1</v>
      </c>
      <c r="BF21" s="30" t="s">
        <v>3486</v>
      </c>
      <c r="BG21" s="42" t="s">
        <v>453</v>
      </c>
      <c r="BH21" s="42" t="s">
        <v>453</v>
      </c>
      <c r="BI21" s="43" t="s">
        <v>804</v>
      </c>
      <c r="BJ21" s="70" t="s">
        <v>3487</v>
      </c>
      <c r="BK21" s="48" t="s">
        <v>3490</v>
      </c>
      <c r="BL21" s="48" t="s">
        <v>564</v>
      </c>
      <c r="BM21" s="48" t="s">
        <v>453</v>
      </c>
      <c r="BN21" s="70" t="s">
        <v>3488</v>
      </c>
      <c r="BO21" s="70" t="s">
        <v>3489</v>
      </c>
      <c r="BP21" s="30">
        <v>94</v>
      </c>
      <c r="BQ21" s="30">
        <v>96</v>
      </c>
      <c r="BR21" s="30">
        <v>95</v>
      </c>
      <c r="BS21" s="30" t="s">
        <v>3491</v>
      </c>
      <c r="BT21" s="30" t="s">
        <v>453</v>
      </c>
      <c r="BU21" s="30" t="s">
        <v>453</v>
      </c>
      <c r="BV21" s="30" t="s">
        <v>1008</v>
      </c>
      <c r="BW21" s="40" t="s">
        <v>453</v>
      </c>
      <c r="BX21" s="30" t="s">
        <v>929</v>
      </c>
      <c r="BY21" s="30" t="s">
        <v>3493</v>
      </c>
      <c r="BZ21" s="30">
        <v>108</v>
      </c>
      <c r="CA21" s="30">
        <v>99</v>
      </c>
      <c r="CB21" s="30">
        <v>105</v>
      </c>
      <c r="CC21" s="30" t="s">
        <v>1737</v>
      </c>
      <c r="CD21" s="29"/>
      <c r="CE21" s="29"/>
      <c r="CF21" s="29"/>
      <c r="CG21" s="29"/>
      <c r="CH21" s="29"/>
      <c r="CI21" s="29"/>
      <c r="CJ21" s="29"/>
      <c r="CK21" s="29"/>
      <c r="CL21" s="29"/>
      <c r="CM21" s="29"/>
      <c r="CN21" s="29"/>
      <c r="CO21" s="29"/>
      <c r="CP21" s="29"/>
      <c r="CQ21" s="29"/>
      <c r="CR21" s="29"/>
      <c r="CS21" s="29"/>
      <c r="CT21" s="29"/>
      <c r="CU21" s="29"/>
      <c r="CV21" s="29"/>
      <c r="CW21" s="29"/>
      <c r="CX21" s="29"/>
      <c r="CY21" s="29"/>
      <c r="CZ21" s="29"/>
      <c r="DA21" s="29"/>
      <c r="DB21" s="29"/>
      <c r="DC21" s="29"/>
      <c r="DD21" s="29"/>
      <c r="DE21" s="29"/>
      <c r="DF21" s="29"/>
      <c r="DG21" s="29"/>
      <c r="DH21" s="29"/>
      <c r="DI21" s="29"/>
      <c r="DJ21" s="29"/>
      <c r="DK21" s="29"/>
      <c r="DL21" s="29"/>
      <c r="DM21" s="29"/>
      <c r="DN21" s="29"/>
      <c r="DO21" s="29"/>
      <c r="DP21" s="29"/>
      <c r="DQ21" s="29"/>
      <c r="DR21" s="29"/>
      <c r="DS21" s="29"/>
      <c r="DT21" s="29"/>
      <c r="DU21" s="29"/>
      <c r="DV21" s="29"/>
      <c r="DW21" s="29"/>
      <c r="DX21" s="29"/>
      <c r="DY21" s="29"/>
      <c r="DZ21" s="29"/>
      <c r="EA21" s="29"/>
      <c r="EB21" s="29"/>
      <c r="EC21" s="29"/>
      <c r="ED21" s="29"/>
      <c r="EE21" s="29"/>
      <c r="EF21" s="29"/>
      <c r="EG21" s="29"/>
      <c r="EH21" s="29"/>
      <c r="EI21" s="29"/>
      <c r="EJ21" s="29"/>
      <c r="EK21" s="29"/>
      <c r="EL21" s="29"/>
      <c r="EM21" s="29"/>
      <c r="EN21" s="29"/>
      <c r="EO21" s="29"/>
      <c r="EP21" s="29"/>
      <c r="EQ21" s="29"/>
      <c r="ER21" s="29"/>
      <c r="ES21" s="29"/>
      <c r="ET21" s="29"/>
      <c r="EU21" s="29"/>
      <c r="EV21" s="29"/>
      <c r="EW21" s="29"/>
      <c r="EX21" s="29"/>
      <c r="EY21" s="29"/>
      <c r="EZ21" s="29"/>
      <c r="FA21" s="29"/>
      <c r="FB21" s="29"/>
      <c r="FC21" s="29"/>
      <c r="FD21" s="29"/>
      <c r="FE21" s="29"/>
      <c r="FF21" s="29"/>
      <c r="FG21" s="29"/>
      <c r="FH21" s="29"/>
      <c r="FI21" s="29"/>
      <c r="FJ21" s="29"/>
      <c r="FK21" s="29"/>
      <c r="FL21" s="29"/>
      <c r="FM21" s="29"/>
      <c r="FN21" s="29"/>
      <c r="FO21" s="29"/>
      <c r="FP21" s="29"/>
      <c r="FQ21" s="29"/>
      <c r="FR21" s="29"/>
      <c r="FS21" s="29"/>
      <c r="FT21" s="29"/>
      <c r="FU21" s="29"/>
      <c r="FV21" s="29"/>
      <c r="FW21" s="29"/>
      <c r="FX21" s="29"/>
      <c r="FY21" s="29"/>
      <c r="FZ21" s="29"/>
      <c r="GA21" s="29"/>
      <c r="GB21" s="29"/>
      <c r="GC21" s="29"/>
      <c r="GD21" s="29"/>
      <c r="GE21" s="29"/>
      <c r="GF21" s="29"/>
      <c r="GG21" s="29"/>
      <c r="GH21" s="29"/>
      <c r="GI21" s="29"/>
      <c r="GJ21" s="29"/>
      <c r="GK21" s="29"/>
      <c r="GL21" s="29"/>
      <c r="GM21" s="29"/>
      <c r="GN21" s="29"/>
      <c r="GO21" s="29"/>
      <c r="GP21" s="29"/>
      <c r="GQ21" s="29"/>
      <c r="GR21" s="29"/>
      <c r="GS21" s="29"/>
      <c r="GT21" s="29"/>
      <c r="GU21" s="29"/>
      <c r="GV21" s="29"/>
      <c r="GW21" s="29"/>
      <c r="GX21" s="29"/>
      <c r="GY21" s="29"/>
      <c r="GZ21" s="29"/>
      <c r="HA21" s="29"/>
      <c r="HB21" s="29"/>
      <c r="HC21" s="29"/>
      <c r="HD21" s="29"/>
      <c r="HE21" s="29"/>
      <c r="HF21" s="29"/>
      <c r="HG21" s="29"/>
      <c r="HH21" s="29"/>
      <c r="HI21" s="29"/>
      <c r="HJ21" s="29"/>
      <c r="HK21" s="29"/>
      <c r="HL21" s="29"/>
      <c r="HM21" s="29"/>
      <c r="HN21" s="29"/>
      <c r="HO21" s="29"/>
      <c r="HP21" s="29"/>
      <c r="HQ21" s="29"/>
      <c r="HR21" s="29"/>
      <c r="HS21" s="29"/>
      <c r="HT21" s="29"/>
      <c r="HU21" s="29"/>
      <c r="HV21" s="29"/>
      <c r="HW21" s="29"/>
      <c r="HX21" s="29"/>
      <c r="HY21" s="29"/>
      <c r="HZ21" s="29"/>
      <c r="IA21" s="29"/>
      <c r="IB21" s="29"/>
      <c r="IC21" s="29"/>
      <c r="ID21" s="29"/>
      <c r="IE21" s="29"/>
      <c r="IF21" s="29"/>
      <c r="IG21" s="29"/>
      <c r="IH21" s="29"/>
      <c r="II21" s="29"/>
      <c r="IJ21" s="29"/>
      <c r="IK21" s="29"/>
      <c r="IL21" s="29"/>
      <c r="IM21" s="29"/>
      <c r="IN21" s="29"/>
      <c r="IO21" s="29"/>
      <c r="IP21" s="29"/>
      <c r="IQ21" s="29"/>
      <c r="IR21" s="29"/>
      <c r="IS21" s="29"/>
      <c r="IT21" s="29"/>
      <c r="IU21" s="29"/>
      <c r="IV21" s="29"/>
      <c r="IW21" s="29"/>
      <c r="IX21" s="29"/>
      <c r="IY21" s="29"/>
      <c r="IZ21" s="29"/>
      <c r="JA21" s="29"/>
      <c r="JB21" s="29"/>
      <c r="JC21" s="29"/>
      <c r="JD21" s="29"/>
      <c r="JE21" s="29"/>
      <c r="JF21" s="29"/>
      <c r="JG21" s="29"/>
      <c r="JH21" s="29"/>
      <c r="JI21" s="29"/>
      <c r="JJ21" s="29"/>
      <c r="JK21" s="29"/>
      <c r="JL21" s="29"/>
      <c r="JM21" s="29"/>
      <c r="JN21" s="29"/>
      <c r="JO21" s="29"/>
      <c r="JP21" s="29"/>
      <c r="JQ21" s="29"/>
      <c r="JR21" s="29"/>
      <c r="JS21" s="29"/>
      <c r="JT21" s="29"/>
      <c r="JU21" s="29"/>
      <c r="JV21" s="29"/>
      <c r="JW21" s="29"/>
      <c r="JX21" s="29"/>
      <c r="JY21" s="29"/>
      <c r="JZ21" s="29"/>
      <c r="KA21" s="29"/>
      <c r="KB21" s="29"/>
      <c r="KC21" s="29"/>
      <c r="KD21" s="29"/>
      <c r="KE21" s="29"/>
      <c r="KF21" s="29"/>
      <c r="KG21" s="29"/>
      <c r="KH21" s="29"/>
      <c r="KI21" s="29"/>
      <c r="KJ21" s="29"/>
      <c r="KK21" s="29"/>
      <c r="KL21" s="29"/>
      <c r="KM21" s="29"/>
      <c r="KN21" s="29"/>
      <c r="KO21" s="29"/>
      <c r="KP21" s="29"/>
      <c r="KQ21" s="29"/>
      <c r="KR21" s="29"/>
      <c r="KS21" s="29"/>
      <c r="KT21" s="29"/>
      <c r="KU21" s="29"/>
      <c r="KV21" s="29"/>
      <c r="KW21" s="29"/>
      <c r="KX21" s="29"/>
      <c r="KY21" s="29"/>
      <c r="KZ21" s="29"/>
      <c r="LA21" s="29"/>
      <c r="LB21" s="29"/>
      <c r="LC21" s="29"/>
      <c r="LD21" s="29"/>
      <c r="LE21" s="29"/>
      <c r="LF21" s="29"/>
      <c r="LG21" s="29"/>
      <c r="LH21" s="29"/>
      <c r="LI21" s="29"/>
      <c r="LJ21" s="29"/>
      <c r="LK21" s="29"/>
      <c r="LL21" s="29"/>
      <c r="LM21" s="29"/>
      <c r="LN21" s="29"/>
      <c r="LO21" s="29"/>
      <c r="LP21" s="29"/>
      <c r="LQ21" s="29"/>
      <c r="LR21" s="29"/>
      <c r="LS21" s="29"/>
      <c r="LT21" s="29"/>
      <c r="LU21" s="29"/>
      <c r="LV21" s="29"/>
      <c r="LW21" s="29"/>
      <c r="LX21" s="29"/>
      <c r="LY21" s="29"/>
      <c r="LZ21" s="29"/>
      <c r="MA21" s="29"/>
      <c r="MB21" s="29"/>
      <c r="MC21" s="29"/>
      <c r="MD21" s="29"/>
      <c r="ME21" s="29"/>
      <c r="MF21" s="29"/>
      <c r="MG21" s="29"/>
      <c r="MH21" s="29"/>
      <c r="MI21" s="29"/>
      <c r="MJ21" s="29"/>
      <c r="MK21" s="29"/>
      <c r="ML21" s="29"/>
      <c r="MM21" s="29"/>
      <c r="MN21" s="29"/>
      <c r="MO21" s="29"/>
      <c r="MP21" s="29"/>
      <c r="MQ21" s="29"/>
      <c r="MR21" s="29"/>
      <c r="MS21" s="29"/>
      <c r="MT21" s="29"/>
      <c r="MU21" s="29"/>
      <c r="MV21" s="29"/>
      <c r="MW21" s="29"/>
      <c r="MX21" s="29"/>
      <c r="MY21" s="29"/>
      <c r="MZ21" s="29"/>
      <c r="NA21" s="29"/>
      <c r="NB21" s="29"/>
      <c r="NC21" s="29"/>
      <c r="ND21" s="29"/>
      <c r="NE21" s="29"/>
      <c r="NF21" s="29"/>
      <c r="NG21" s="29"/>
      <c r="NH21" s="29"/>
      <c r="NI21" s="29"/>
      <c r="NJ21" s="29"/>
      <c r="NK21" s="29"/>
      <c r="NL21" s="29"/>
      <c r="NM21" s="29"/>
      <c r="NN21" s="29"/>
      <c r="NO21" s="29"/>
      <c r="NP21" s="29"/>
      <c r="NQ21" s="29"/>
      <c r="NR21" s="29"/>
      <c r="NS21" s="29"/>
      <c r="NT21" s="29"/>
      <c r="NU21" s="29"/>
      <c r="NV21" s="29"/>
      <c r="NW21" s="29"/>
      <c r="NX21" s="29"/>
      <c r="NY21" s="29"/>
      <c r="NZ21" s="29"/>
      <c r="OA21" s="29"/>
      <c r="OB21" s="29"/>
      <c r="OC21" s="29"/>
      <c r="OD21" s="29"/>
      <c r="OE21" s="29"/>
      <c r="OF21" s="29"/>
      <c r="OG21" s="29"/>
      <c r="OH21" s="29"/>
      <c r="OI21" s="29"/>
      <c r="OJ21" s="29"/>
      <c r="OK21" s="29"/>
      <c r="OL21" s="29"/>
      <c r="OM21" s="29"/>
      <c r="ON21" s="29"/>
      <c r="OO21" s="29"/>
      <c r="OP21" s="29"/>
      <c r="OQ21" s="29"/>
      <c r="OR21" s="29"/>
      <c r="OS21" s="29"/>
      <c r="OT21" s="29"/>
      <c r="OU21" s="29"/>
      <c r="OV21" s="29"/>
      <c r="OW21" s="29"/>
      <c r="OX21" s="29"/>
      <c r="OY21" s="29"/>
      <c r="OZ21" s="29"/>
      <c r="PA21" s="29"/>
      <c r="PB21" s="29"/>
      <c r="PC21" s="29"/>
      <c r="PD21" s="29"/>
      <c r="PE21" s="29"/>
      <c r="PF21" s="29"/>
      <c r="PG21" s="29"/>
      <c r="PH21" s="29"/>
      <c r="PI21" s="29"/>
      <c r="PJ21" s="29"/>
      <c r="PK21" s="29"/>
      <c r="PL21" s="29"/>
      <c r="PM21" s="29"/>
      <c r="PN21" s="29"/>
      <c r="PO21" s="29"/>
      <c r="PP21" s="29"/>
      <c r="PQ21" s="29"/>
      <c r="PR21" s="29"/>
      <c r="PS21" s="29"/>
      <c r="PT21" s="29"/>
      <c r="PU21" s="29"/>
      <c r="PV21" s="29"/>
      <c r="PW21" s="29"/>
      <c r="PX21" s="29"/>
      <c r="PY21" s="29"/>
      <c r="PZ21" s="29"/>
      <c r="QA21" s="29"/>
      <c r="QB21" s="29"/>
      <c r="QC21" s="29"/>
      <c r="QD21" s="29"/>
      <c r="QE21" s="29"/>
      <c r="QF21" s="29"/>
      <c r="QG21" s="29"/>
      <c r="QH21" s="29"/>
      <c r="QI21" s="29"/>
      <c r="QJ21" s="29"/>
      <c r="QK21" s="29"/>
      <c r="QL21" s="29"/>
      <c r="QM21" s="29"/>
      <c r="QN21" s="29"/>
      <c r="QO21" s="29"/>
      <c r="QP21" s="29"/>
      <c r="QQ21" s="29"/>
      <c r="QR21" s="29"/>
      <c r="QS21" s="29"/>
      <c r="QT21" s="29"/>
      <c r="QU21" s="29"/>
      <c r="QV21" s="29"/>
      <c r="QW21" s="29"/>
      <c r="QX21" s="29"/>
      <c r="QY21" s="29"/>
      <c r="QZ21" s="29"/>
      <c r="RA21" s="29"/>
      <c r="RB21" s="29"/>
      <c r="RC21" s="29"/>
      <c r="RD21" s="29"/>
      <c r="RE21" s="29"/>
      <c r="RF21" s="29"/>
      <c r="RG21" s="29"/>
      <c r="RH21" s="29"/>
      <c r="RI21" s="29"/>
      <c r="RJ21" s="29"/>
      <c r="RK21" s="29"/>
      <c r="RL21" s="29"/>
      <c r="RM21" s="29"/>
      <c r="RN21" s="29"/>
      <c r="RO21" s="29"/>
      <c r="RP21" s="29"/>
      <c r="RQ21" s="29"/>
      <c r="RR21" s="29"/>
      <c r="RS21" s="29"/>
      <c r="RT21" s="29"/>
      <c r="RU21" s="29"/>
      <c r="RV21" s="29"/>
      <c r="RW21" s="29"/>
      <c r="RX21" s="29"/>
      <c r="RY21" s="29"/>
      <c r="RZ21" s="29"/>
      <c r="SA21" s="29"/>
      <c r="SB21" s="29"/>
      <c r="SC21" s="29"/>
      <c r="SD21" s="29"/>
      <c r="SE21" s="29"/>
      <c r="SF21" s="29"/>
      <c r="SG21" s="29"/>
      <c r="SH21" s="29"/>
      <c r="SI21" s="29"/>
      <c r="SJ21" s="29"/>
      <c r="SK21" s="29"/>
      <c r="SL21" s="29"/>
      <c r="SM21" s="29"/>
      <c r="SN21" s="29"/>
      <c r="SO21" s="29"/>
      <c r="SP21" s="29"/>
      <c r="SQ21" s="29"/>
      <c r="SR21" s="29"/>
      <c r="SS21" s="29"/>
      <c r="ST21" s="29"/>
      <c r="SU21" s="29"/>
      <c r="SV21" s="29"/>
      <c r="SW21" s="29"/>
      <c r="SX21" s="29"/>
      <c r="SY21" s="29"/>
      <c r="SZ21" s="29"/>
      <c r="TA21" s="29"/>
      <c r="TB21" s="29"/>
      <c r="TC21" s="29"/>
      <c r="TD21" s="29"/>
      <c r="TE21" s="29"/>
      <c r="TF21" s="29"/>
      <c r="TG21" s="29"/>
      <c r="TH21" s="29"/>
      <c r="TI21" s="29"/>
      <c r="TJ21" s="29"/>
      <c r="TK21" s="29"/>
      <c r="TL21" s="29"/>
      <c r="TM21" s="29"/>
      <c r="TN21" s="29"/>
      <c r="TO21" s="29"/>
      <c r="TP21" s="29"/>
      <c r="TQ21" s="29"/>
      <c r="TR21" s="29"/>
      <c r="TS21" s="29"/>
      <c r="TT21" s="29"/>
      <c r="TU21" s="29"/>
      <c r="TV21" s="29"/>
      <c r="TW21" s="29"/>
      <c r="TX21" s="29"/>
      <c r="TY21" s="29"/>
      <c r="TZ21" s="29"/>
      <c r="UA21" s="29"/>
      <c r="UB21" s="29"/>
      <c r="UC21" s="29"/>
      <c r="UD21" s="29"/>
      <c r="UE21" s="29"/>
      <c r="UF21" s="29"/>
      <c r="UG21" s="29"/>
      <c r="UH21" s="29"/>
      <c r="UI21" s="29"/>
      <c r="UJ21" s="29"/>
      <c r="UK21" s="29"/>
      <c r="UL21" s="29"/>
      <c r="UM21" s="29"/>
      <c r="UN21" s="29"/>
      <c r="UO21" s="29"/>
      <c r="UP21" s="29"/>
      <c r="UQ21" s="29"/>
      <c r="UR21" s="29"/>
      <c r="US21" s="29"/>
      <c r="UT21" s="29"/>
      <c r="UU21" s="29"/>
      <c r="UV21" s="29"/>
      <c r="UW21" s="29"/>
      <c r="UX21" s="29"/>
      <c r="UY21" s="29"/>
      <c r="UZ21" s="29"/>
      <c r="VA21" s="29"/>
      <c r="VB21" s="29"/>
      <c r="VC21" s="29"/>
      <c r="VD21" s="29"/>
      <c r="VE21" s="29"/>
      <c r="VF21" s="29"/>
      <c r="VG21" s="29"/>
      <c r="VH21" s="29"/>
      <c r="VI21" s="29"/>
      <c r="VJ21" s="29"/>
      <c r="VK21" s="29"/>
      <c r="VL21" s="29"/>
      <c r="VM21" s="29"/>
      <c r="VN21" s="29"/>
      <c r="VO21" s="29"/>
      <c r="VP21" s="29"/>
      <c r="VQ21" s="29"/>
      <c r="VR21" s="29"/>
      <c r="VS21" s="29"/>
      <c r="VT21" s="29"/>
      <c r="VU21" s="29"/>
      <c r="VV21" s="29"/>
      <c r="VW21" s="29"/>
      <c r="VX21" s="29"/>
      <c r="VY21" s="29"/>
      <c r="VZ21" s="29"/>
      <c r="WA21" s="29"/>
      <c r="WB21" s="29"/>
      <c r="WC21" s="29"/>
      <c r="WD21" s="29"/>
      <c r="WE21" s="29"/>
      <c r="WF21" s="29"/>
      <c r="WG21" s="29"/>
      <c r="WH21" s="29"/>
      <c r="WI21" s="29"/>
      <c r="WJ21" s="29"/>
      <c r="WK21" s="29"/>
      <c r="WL21" s="29"/>
      <c r="WM21" s="29"/>
      <c r="WN21" s="29"/>
      <c r="WO21" s="29"/>
      <c r="WP21" s="29"/>
      <c r="WQ21" s="29"/>
      <c r="WR21" s="29"/>
      <c r="WS21" s="29"/>
      <c r="WT21" s="29"/>
      <c r="WU21" s="29"/>
      <c r="WV21" s="29"/>
      <c r="WW21" s="29"/>
      <c r="WX21" s="29"/>
      <c r="WY21" s="29"/>
      <c r="WZ21" s="29"/>
      <c r="XA21" s="29"/>
      <c r="XB21" s="29"/>
      <c r="XC21" s="29"/>
      <c r="XD21" s="29"/>
      <c r="XE21" s="29"/>
      <c r="XF21" s="29"/>
      <c r="XG21" s="29"/>
      <c r="XH21" s="29"/>
      <c r="XI21" s="29"/>
      <c r="XJ21" s="29"/>
      <c r="XK21" s="29"/>
      <c r="XL21" s="29"/>
      <c r="XM21" s="29"/>
      <c r="XN21" s="29"/>
      <c r="XO21" s="29"/>
      <c r="XP21" s="29"/>
      <c r="XQ21" s="29"/>
      <c r="XR21" s="29"/>
      <c r="XS21" s="29"/>
      <c r="XT21" s="29"/>
      <c r="XU21" s="29"/>
      <c r="XV21" s="29"/>
      <c r="XW21" s="29"/>
      <c r="XX21" s="29"/>
      <c r="XY21" s="29"/>
      <c r="XZ21" s="29"/>
      <c r="YA21" s="29"/>
      <c r="YB21" s="29"/>
      <c r="YC21" s="29"/>
      <c r="YD21" s="29"/>
      <c r="YE21" s="29"/>
      <c r="YF21" s="29"/>
      <c r="YG21" s="29"/>
      <c r="YH21" s="29"/>
      <c r="YI21" s="29"/>
      <c r="YJ21" s="29"/>
      <c r="YK21" s="29"/>
      <c r="YL21" s="29"/>
      <c r="YM21" s="29"/>
      <c r="YN21" s="29"/>
      <c r="YO21" s="29"/>
      <c r="YP21" s="29"/>
      <c r="YQ21" s="29"/>
      <c r="YR21" s="29"/>
      <c r="YS21" s="29"/>
      <c r="YT21" s="29"/>
      <c r="YU21" s="29"/>
      <c r="YV21" s="29"/>
      <c r="YW21" s="29"/>
      <c r="YX21" s="29"/>
      <c r="YY21" s="29"/>
      <c r="YZ21" s="29"/>
      <c r="ZA21" s="29"/>
      <c r="ZB21" s="29"/>
      <c r="ZC21" s="29"/>
      <c r="ZD21" s="29"/>
      <c r="ZE21" s="29"/>
      <c r="ZF21" s="29"/>
      <c r="ZG21" s="29"/>
      <c r="ZH21" s="29"/>
      <c r="ZI21" s="29"/>
      <c r="ZJ21" s="29"/>
      <c r="ZK21" s="29"/>
      <c r="ZL21" s="29"/>
      <c r="ZM21" s="29"/>
      <c r="ZN21" s="29"/>
      <c r="ZO21" s="29"/>
      <c r="ZP21" s="29"/>
      <c r="ZQ21" s="29"/>
      <c r="ZR21" s="29"/>
      <c r="ZS21" s="29"/>
      <c r="ZT21" s="29"/>
      <c r="ZU21" s="29"/>
      <c r="ZV21" s="29"/>
      <c r="ZW21" s="29"/>
      <c r="ZX21" s="29"/>
      <c r="ZY21" s="29"/>
      <c r="ZZ21" s="29"/>
      <c r="AAA21" s="29"/>
      <c r="AAB21" s="29"/>
      <c r="AAC21" s="29"/>
      <c r="AAD21" s="29"/>
      <c r="AAE21" s="29"/>
      <c r="AAF21" s="29"/>
      <c r="AAG21" s="29"/>
      <c r="AAH21" s="29"/>
      <c r="AAI21" s="29"/>
      <c r="AAJ21" s="29"/>
      <c r="AAK21" s="29"/>
      <c r="AAL21" s="29"/>
      <c r="AAM21" s="29"/>
      <c r="AAN21" s="29"/>
      <c r="AAO21" s="29"/>
      <c r="AAP21" s="29"/>
      <c r="AAQ21" s="29"/>
      <c r="AAR21" s="29"/>
      <c r="AAS21" s="29"/>
      <c r="AAT21" s="29"/>
      <c r="AAU21" s="29"/>
      <c r="AAV21" s="29"/>
      <c r="AAW21" s="29"/>
      <c r="AAX21" s="29"/>
      <c r="AAY21" s="29"/>
      <c r="AAZ21" s="29"/>
      <c r="ABA21" s="29"/>
      <c r="ABB21" s="29"/>
      <c r="ABC21" s="29"/>
      <c r="ABD21" s="29"/>
      <c r="ABE21" s="29"/>
      <c r="ABF21" s="29"/>
      <c r="ABG21" s="29"/>
      <c r="ABH21" s="29"/>
      <c r="ABI21" s="29"/>
      <c r="ABJ21" s="29"/>
      <c r="ABK21" s="29"/>
      <c r="ABL21" s="29"/>
      <c r="ABM21" s="29"/>
      <c r="ABN21" s="29"/>
      <c r="ABO21" s="29"/>
      <c r="ABP21" s="29"/>
      <c r="ABQ21" s="29"/>
      <c r="ABR21" s="29"/>
      <c r="ABS21" s="29"/>
      <c r="ABT21" s="29"/>
      <c r="ABU21" s="29"/>
      <c r="ABV21" s="29"/>
      <c r="ABW21" s="29"/>
      <c r="ABX21" s="29"/>
      <c r="ABY21" s="29"/>
      <c r="ABZ21" s="29"/>
      <c r="ACA21" s="29"/>
      <c r="ACB21" s="29"/>
      <c r="ACC21" s="29"/>
      <c r="ACD21" s="29"/>
      <c r="ACE21" s="29"/>
      <c r="ACF21" s="29"/>
      <c r="ACG21" s="29"/>
      <c r="ACH21" s="29"/>
      <c r="ACI21" s="29"/>
      <c r="ACJ21" s="29"/>
      <c r="ACK21" s="29"/>
      <c r="ACL21" s="29"/>
      <c r="ACM21" s="29"/>
      <c r="ACN21" s="29"/>
      <c r="ACO21" s="29"/>
      <c r="ACP21" s="29"/>
      <c r="ACQ21" s="29"/>
      <c r="ACR21" s="29"/>
      <c r="ACS21" s="29"/>
      <c r="ACT21" s="29"/>
      <c r="ACU21" s="29"/>
      <c r="ACV21" s="29"/>
      <c r="ACW21" s="29"/>
      <c r="ACX21" s="29"/>
      <c r="ACY21" s="29"/>
      <c r="ACZ21" s="29"/>
      <c r="ADA21" s="29"/>
      <c r="ADB21" s="29"/>
      <c r="ADC21" s="29"/>
      <c r="ADD21" s="29"/>
      <c r="ADE21" s="29"/>
      <c r="ADF21" s="29"/>
      <c r="ADG21" s="29"/>
      <c r="ADH21" s="29"/>
      <c r="ADI21" s="29"/>
      <c r="ADJ21" s="29"/>
      <c r="ADK21" s="29"/>
      <c r="ADL21" s="29"/>
      <c r="ADM21" s="29"/>
      <c r="ADN21" s="29"/>
      <c r="ADO21" s="29"/>
      <c r="ADP21" s="29"/>
      <c r="ADQ21" s="29"/>
      <c r="ADR21" s="29"/>
      <c r="ADS21" s="29"/>
      <c r="ADT21" s="29"/>
      <c r="ADU21" s="29"/>
      <c r="ADV21" s="29"/>
      <c r="ADW21" s="29"/>
      <c r="ADX21" s="29"/>
      <c r="ADY21" s="29"/>
      <c r="ADZ21" s="29"/>
      <c r="AEA21" s="29"/>
      <c r="AEB21" s="29"/>
      <c r="AEC21" s="29"/>
      <c r="AED21" s="29"/>
      <c r="AEE21" s="29"/>
      <c r="AEF21" s="29"/>
      <c r="AEG21" s="29"/>
      <c r="AEH21" s="29"/>
      <c r="AEI21" s="29"/>
      <c r="AEJ21" s="29"/>
      <c r="AEK21" s="29"/>
      <c r="AEL21" s="29"/>
      <c r="AEM21" s="29"/>
      <c r="AEN21" s="29"/>
      <c r="AEO21" s="29"/>
      <c r="AEP21" s="29"/>
      <c r="AEQ21" s="29"/>
      <c r="AER21" s="29"/>
      <c r="AES21" s="29"/>
      <c r="AET21" s="29"/>
      <c r="AEU21" s="29"/>
      <c r="AEV21" s="29"/>
      <c r="AEW21" s="29"/>
      <c r="AEX21" s="29"/>
      <c r="AEY21" s="29"/>
      <c r="AEZ21" s="29"/>
      <c r="AFA21" s="29"/>
      <c r="AFB21" s="29"/>
      <c r="AFC21" s="29"/>
      <c r="AFD21" s="29"/>
      <c r="AFE21" s="29"/>
      <c r="AFF21" s="29"/>
      <c r="AFG21" s="29"/>
      <c r="AFH21" s="29"/>
      <c r="AFI21" s="29"/>
      <c r="AFJ21" s="29"/>
      <c r="AFK21" s="29"/>
      <c r="AFL21" s="29"/>
      <c r="AFM21" s="29"/>
      <c r="AFN21" s="29"/>
      <c r="AFO21" s="29"/>
      <c r="AFP21" s="29"/>
      <c r="AFQ21" s="29"/>
      <c r="AFR21" s="29"/>
      <c r="AFS21" s="29"/>
      <c r="AFT21" s="29"/>
      <c r="AFU21" s="29"/>
      <c r="AFV21" s="29"/>
      <c r="AFW21" s="29"/>
      <c r="AFX21" s="29"/>
      <c r="AFY21" s="29"/>
      <c r="AFZ21" s="29"/>
      <c r="AGA21" s="29"/>
      <c r="AGB21" s="29"/>
      <c r="AGC21" s="29"/>
      <c r="AGD21" s="29"/>
      <c r="AGE21" s="29"/>
      <c r="AGF21" s="29"/>
      <c r="AGG21" s="29"/>
      <c r="AGH21" s="29"/>
      <c r="AGI21" s="29"/>
      <c r="AGJ21" s="29"/>
      <c r="AGK21" s="29"/>
      <c r="AGL21" s="29"/>
      <c r="AGM21" s="29"/>
      <c r="AGN21" s="29"/>
      <c r="AGO21" s="29"/>
      <c r="AGP21" s="29"/>
      <c r="AGQ21" s="29"/>
      <c r="AGR21" s="29"/>
      <c r="AGS21" s="29"/>
      <c r="AGT21" s="29"/>
      <c r="AGU21" s="29"/>
      <c r="AGV21" s="29"/>
      <c r="AGW21" s="29"/>
      <c r="AGX21" s="29"/>
      <c r="AGY21" s="29"/>
      <c r="AGZ21" s="29"/>
      <c r="AHA21" s="29"/>
      <c r="AHB21" s="29"/>
      <c r="AHC21" s="29"/>
      <c r="AHD21" s="29"/>
      <c r="AHE21" s="29"/>
      <c r="AHF21" s="29"/>
      <c r="AHG21" s="29"/>
      <c r="AHH21" s="29"/>
      <c r="AHI21" s="29"/>
      <c r="AHJ21" s="29"/>
      <c r="AHK21" s="29"/>
      <c r="AHL21" s="29"/>
      <c r="AHM21" s="29"/>
      <c r="AHN21" s="29"/>
      <c r="AHO21" s="29"/>
      <c r="AHP21" s="29"/>
      <c r="AHQ21" s="29"/>
      <c r="AHR21" s="29"/>
      <c r="AHS21" s="29"/>
      <c r="AHT21" s="29"/>
      <c r="AHU21" s="29"/>
      <c r="AHV21" s="29"/>
      <c r="AHW21" s="29"/>
      <c r="AHX21" s="29"/>
      <c r="AHY21" s="29"/>
      <c r="AHZ21" s="29"/>
      <c r="AIA21" s="29"/>
      <c r="AIB21" s="29"/>
      <c r="AIC21" s="29"/>
      <c r="AID21" s="29"/>
      <c r="AIE21" s="29"/>
      <c r="AIF21" s="29"/>
      <c r="AIG21" s="29"/>
      <c r="AIH21" s="29"/>
      <c r="AII21" s="29"/>
      <c r="AIJ21" s="29"/>
      <c r="AIK21" s="29"/>
      <c r="AIL21" s="29"/>
      <c r="AIM21" s="29"/>
      <c r="AIN21" s="29"/>
      <c r="AIO21" s="29"/>
      <c r="AIP21" s="29"/>
      <c r="AIQ21" s="29"/>
      <c r="AIR21" s="29"/>
      <c r="AIS21" s="29"/>
      <c r="AIT21" s="29"/>
      <c r="AIU21" s="29"/>
      <c r="AIV21" s="29"/>
      <c r="AIW21" s="29"/>
      <c r="AIX21" s="29"/>
      <c r="AIY21" s="29"/>
      <c r="AIZ21" s="29"/>
      <c r="AJA21" s="29"/>
      <c r="AJB21" s="29"/>
      <c r="AJC21" s="29"/>
      <c r="AJD21" s="29"/>
      <c r="AJE21" s="29"/>
      <c r="AJF21" s="29"/>
      <c r="AJG21" s="29"/>
      <c r="AJH21" s="29"/>
      <c r="AJI21" s="29"/>
      <c r="AJJ21" s="29"/>
      <c r="AJK21" s="29"/>
      <c r="AJL21" s="29"/>
      <c r="AJM21" s="29"/>
      <c r="AJN21" s="29"/>
      <c r="AJO21" s="29"/>
      <c r="AJP21" s="29"/>
      <c r="AJQ21" s="29"/>
      <c r="AJR21" s="29"/>
      <c r="AJS21" s="29"/>
      <c r="AJT21" s="29"/>
      <c r="AJU21" s="29"/>
      <c r="AJV21" s="29"/>
      <c r="AJW21" s="29"/>
      <c r="AJX21" s="29"/>
      <c r="AJY21" s="29"/>
      <c r="AJZ21" s="29"/>
      <c r="AKA21" s="29"/>
      <c r="AKB21" s="29"/>
      <c r="AKC21" s="29"/>
      <c r="AKD21" s="29"/>
      <c r="AKE21" s="29"/>
      <c r="AKF21" s="29"/>
      <c r="AKG21" s="29"/>
      <c r="AKH21" s="29"/>
      <c r="AKI21" s="29"/>
      <c r="AKJ21" s="29"/>
      <c r="AKK21" s="29"/>
      <c r="AKL21" s="29"/>
      <c r="AKM21" s="29"/>
      <c r="AKN21" s="29"/>
      <c r="AKO21" s="29"/>
      <c r="AKP21" s="29"/>
      <c r="AKQ21" s="29"/>
      <c r="AKR21" s="29"/>
      <c r="AKS21" s="29"/>
      <c r="AKT21" s="29"/>
      <c r="AKU21" s="29"/>
      <c r="AKV21" s="29"/>
      <c r="AKW21" s="29"/>
      <c r="AKX21" s="29"/>
      <c r="AKY21" s="29"/>
      <c r="AKZ21" s="29"/>
      <c r="ALA21" s="29"/>
      <c r="ALB21" s="29"/>
      <c r="ALC21" s="29"/>
      <c r="ALD21" s="29"/>
      <c r="ALE21" s="29"/>
      <c r="ALF21" s="29"/>
      <c r="ALG21" s="29"/>
      <c r="ALH21" s="29"/>
      <c r="ALI21" s="29"/>
      <c r="ALJ21" s="29"/>
      <c r="ALK21" s="29"/>
      <c r="ALL21" s="29"/>
      <c r="ALM21" s="29"/>
      <c r="ALN21" s="29"/>
      <c r="ALO21" s="29"/>
      <c r="ALP21" s="29"/>
      <c r="ALQ21" s="29"/>
      <c r="ALR21" s="29"/>
      <c r="ALS21" s="29"/>
      <c r="ALT21" s="29"/>
      <c r="ALU21" s="29"/>
      <c r="ALV21" s="29"/>
      <c r="ALW21" s="29"/>
      <c r="ALX21" s="29"/>
      <c r="ALY21" s="29"/>
      <c r="ALZ21" s="29"/>
      <c r="AMA21" s="29"/>
      <c r="AMB21" s="29"/>
      <c r="AMC21" s="29"/>
      <c r="AMD21" s="29"/>
      <c r="AME21" s="29"/>
      <c r="AMF21" s="29"/>
      <c r="AMG21" s="29"/>
      <c r="AMH21" s="29"/>
      <c r="AMI21" s="29"/>
      <c r="AMJ21" s="29"/>
      <c r="AMK21" s="29"/>
      <c r="AML21" s="29"/>
      <c r="AMM21" s="29"/>
      <c r="AMN21" s="29"/>
      <c r="AMO21" s="29"/>
      <c r="AMP21" s="29"/>
      <c r="AMQ21" s="29"/>
      <c r="AMR21" s="29"/>
      <c r="AMS21" s="29"/>
      <c r="AMT21" s="29"/>
      <c r="AMU21" s="29"/>
      <c r="AMV21" s="29"/>
      <c r="AMW21" s="29"/>
      <c r="AMX21" s="29"/>
      <c r="AMY21" s="29"/>
      <c r="AMZ21" s="29"/>
      <c r="ANA21" s="29"/>
      <c r="ANB21" s="29"/>
      <c r="ANC21" s="29"/>
      <c r="AND21" s="29"/>
      <c r="ANE21" s="29"/>
      <c r="ANF21" s="29"/>
      <c r="ANG21" s="29"/>
      <c r="ANH21" s="29"/>
      <c r="ANI21" s="29"/>
      <c r="ANJ21" s="29"/>
      <c r="ANK21" s="29"/>
      <c r="ANL21" s="29"/>
      <c r="ANM21" s="29"/>
      <c r="ANN21" s="29"/>
      <c r="ANO21" s="29"/>
      <c r="ANP21" s="29"/>
      <c r="ANQ21" s="29"/>
      <c r="ANR21" s="29"/>
      <c r="ANS21" s="29"/>
      <c r="ANT21" s="29"/>
      <c r="ANU21" s="29"/>
      <c r="ANV21" s="29"/>
      <c r="ANW21" s="29"/>
      <c r="ANX21" s="29"/>
      <c r="ANY21" s="29"/>
      <c r="ANZ21" s="29"/>
      <c r="AOA21" s="29"/>
      <c r="AOB21" s="29"/>
      <c r="AOC21" s="29"/>
      <c r="AOD21" s="29"/>
      <c r="AOE21" s="29"/>
      <c r="AOF21" s="29"/>
      <c r="AOG21" s="29"/>
      <c r="AOH21" s="29"/>
      <c r="AOI21" s="29"/>
      <c r="AOJ21" s="29"/>
      <c r="AOK21" s="29"/>
      <c r="AOL21" s="29"/>
      <c r="AOM21" s="29"/>
      <c r="AON21" s="29"/>
      <c r="AOO21" s="29"/>
      <c r="AOP21" s="29"/>
      <c r="AOQ21" s="29"/>
      <c r="AOR21" s="29"/>
      <c r="AOS21" s="29"/>
      <c r="AOT21" s="29"/>
      <c r="AOU21" s="29"/>
      <c r="AOV21" s="29"/>
      <c r="AOW21" s="29"/>
      <c r="AOX21" s="29"/>
      <c r="AOY21" s="29"/>
      <c r="AOZ21" s="29"/>
      <c r="APA21" s="29"/>
      <c r="APB21" s="29"/>
      <c r="APC21" s="29"/>
      <c r="APD21" s="29"/>
      <c r="APE21" s="29"/>
      <c r="APF21" s="29"/>
      <c r="APG21" s="29"/>
      <c r="APH21" s="29"/>
      <c r="API21" s="29"/>
      <c r="APJ21" s="29"/>
      <c r="APK21" s="29"/>
      <c r="APL21" s="29"/>
      <c r="APM21" s="29"/>
      <c r="APN21" s="29"/>
      <c r="APO21" s="29"/>
      <c r="APP21" s="29"/>
      <c r="APQ21" s="29"/>
      <c r="APR21" s="29"/>
      <c r="APS21" s="29"/>
      <c r="APT21" s="29"/>
      <c r="APU21" s="29"/>
      <c r="APV21" s="29"/>
      <c r="APW21" s="29"/>
      <c r="APX21" s="29"/>
      <c r="APY21" s="29"/>
      <c r="APZ21" s="29"/>
      <c r="AQA21" s="29"/>
      <c r="AQB21" s="29"/>
      <c r="AQC21" s="29"/>
      <c r="AQD21" s="29"/>
      <c r="AQE21" s="29"/>
      <c r="AQF21" s="29"/>
      <c r="AQG21" s="29"/>
      <c r="AQH21" s="29"/>
      <c r="AQI21" s="29"/>
      <c r="AQJ21" s="29"/>
      <c r="AQK21" s="29"/>
      <c r="AQL21" s="29"/>
      <c r="AQM21" s="29"/>
      <c r="AQN21" s="29"/>
      <c r="AQO21" s="29"/>
      <c r="AQP21" s="29"/>
      <c r="AQQ21" s="29"/>
      <c r="AQR21" s="29"/>
      <c r="AQS21" s="29"/>
      <c r="AQT21" s="29"/>
      <c r="AQU21" s="29"/>
      <c r="AQV21" s="29"/>
      <c r="AQW21" s="29"/>
      <c r="AQX21" s="29"/>
      <c r="AQY21" s="29"/>
      <c r="AQZ21" s="29"/>
      <c r="ARA21" s="29"/>
      <c r="ARB21" s="29"/>
      <c r="ARC21" s="29"/>
      <c r="ARD21" s="29"/>
      <c r="ARE21" s="29"/>
      <c r="ARF21" s="29"/>
      <c r="ARG21" s="29"/>
      <c r="ARH21" s="29"/>
      <c r="ARI21" s="29"/>
      <c r="ARJ21" s="29"/>
      <c r="ARK21" s="29"/>
      <c r="ARL21" s="29"/>
      <c r="ARM21" s="29"/>
      <c r="ARN21" s="29"/>
      <c r="ARO21" s="29"/>
      <c r="ARP21" s="29"/>
      <c r="ARQ21" s="29"/>
      <c r="ARR21" s="29"/>
      <c r="ARS21" s="29"/>
      <c r="ART21" s="29"/>
      <c r="ARU21" s="29"/>
      <c r="ARV21" s="29"/>
      <c r="ARW21" s="29"/>
      <c r="ARX21" s="29"/>
      <c r="ARY21" s="29"/>
      <c r="ARZ21" s="29"/>
      <c r="ASA21" s="29"/>
      <c r="ASB21" s="29"/>
      <c r="ASC21" s="29"/>
      <c r="ASD21" s="29"/>
      <c r="ASE21" s="29"/>
      <c r="ASF21" s="29"/>
      <c r="ASG21" s="29"/>
      <c r="ASH21" s="29"/>
      <c r="ASI21" s="29"/>
      <c r="ASJ21" s="29"/>
      <c r="ASK21" s="29"/>
      <c r="ASL21" s="29"/>
      <c r="ASM21" s="29"/>
      <c r="ASN21" s="29"/>
      <c r="ASO21" s="29"/>
      <c r="ASP21" s="29"/>
      <c r="ASQ21" s="29"/>
      <c r="ASR21" s="29"/>
      <c r="ASS21" s="29"/>
      <c r="AST21" s="29"/>
      <c r="ASU21" s="29"/>
      <c r="ASV21" s="29"/>
      <c r="ASW21" s="29"/>
      <c r="ASX21" s="29"/>
      <c r="ASY21" s="29"/>
      <c r="ASZ21" s="29"/>
      <c r="ATA21" s="29"/>
      <c r="ATB21" s="29"/>
      <c r="ATC21" s="29"/>
      <c r="ATD21" s="29"/>
      <c r="ATE21" s="29"/>
      <c r="ATF21" s="29"/>
      <c r="ATG21" s="29"/>
      <c r="ATH21" s="29"/>
      <c r="ATI21" s="29"/>
      <c r="ATJ21" s="29"/>
      <c r="ATK21" s="29"/>
      <c r="ATL21" s="29"/>
      <c r="ATM21" s="29"/>
      <c r="ATN21" s="29"/>
      <c r="ATO21" s="29"/>
      <c r="ATP21" s="29"/>
      <c r="ATQ21" s="29"/>
      <c r="ATR21" s="29"/>
      <c r="ATS21" s="29"/>
      <c r="ATT21" s="29"/>
      <c r="ATU21" s="29"/>
      <c r="ATV21" s="29"/>
      <c r="ATW21" s="29"/>
      <c r="ATX21" s="29"/>
      <c r="ATY21" s="29"/>
      <c r="ATZ21" s="29"/>
      <c r="AUA21" s="29"/>
      <c r="AUB21" s="29"/>
      <c r="AUC21" s="29"/>
      <c r="AUD21" s="29"/>
      <c r="AUE21" s="29"/>
      <c r="AUF21" s="29"/>
      <c r="AUG21" s="29"/>
      <c r="AUH21" s="29"/>
      <c r="AUI21" s="29"/>
      <c r="AUJ21" s="29"/>
      <c r="AUK21" s="29"/>
      <c r="AUL21" s="29"/>
      <c r="AUM21" s="29"/>
      <c r="AUN21" s="29"/>
      <c r="AUO21" s="29"/>
      <c r="AUP21" s="29"/>
      <c r="AUQ21" s="29"/>
      <c r="AUR21" s="29"/>
      <c r="AUS21" s="29"/>
      <c r="AUT21" s="29"/>
      <c r="AUU21" s="29"/>
      <c r="AUV21" s="29"/>
      <c r="AUW21" s="29"/>
      <c r="AUX21" s="29"/>
      <c r="AUY21" s="29"/>
      <c r="AUZ21" s="29"/>
      <c r="AVA21" s="29"/>
      <c r="AVB21" s="29"/>
      <c r="AVC21" s="29"/>
      <c r="AVD21" s="29"/>
      <c r="AVE21" s="29"/>
      <c r="AVF21" s="29"/>
      <c r="AVG21" s="29"/>
      <c r="AVH21" s="29"/>
      <c r="AVI21" s="29"/>
      <c r="AVJ21" s="29"/>
      <c r="AVK21" s="29"/>
      <c r="AVL21" s="29"/>
      <c r="AVM21" s="29"/>
      <c r="AVN21" s="29"/>
      <c r="AVO21" s="29"/>
      <c r="AVP21" s="29"/>
      <c r="AVQ21" s="29"/>
      <c r="AVR21" s="29"/>
      <c r="AVS21" s="29"/>
      <c r="AVT21" s="29"/>
      <c r="AVU21" s="29"/>
      <c r="AVV21" s="29"/>
      <c r="AVW21" s="29"/>
      <c r="AVX21" s="29"/>
      <c r="AVY21" s="29"/>
      <c r="AVZ21" s="29"/>
      <c r="AWA21" s="29"/>
      <c r="AWB21" s="29"/>
      <c r="AWC21" s="29"/>
      <c r="AWD21" s="29"/>
      <c r="AWE21" s="29"/>
      <c r="AWF21" s="29"/>
      <c r="AWG21" s="29"/>
      <c r="AWH21" s="29"/>
      <c r="AWI21" s="29"/>
      <c r="AWJ21" s="29"/>
      <c r="AWK21" s="29"/>
      <c r="AWL21" s="29"/>
      <c r="AWM21" s="29"/>
      <c r="AWN21" s="29"/>
      <c r="AWO21" s="29"/>
      <c r="AWP21" s="29"/>
      <c r="AWQ21" s="29"/>
      <c r="AWR21" s="29"/>
      <c r="AWS21" s="29"/>
      <c r="AWT21" s="29"/>
      <c r="AWU21" s="29"/>
      <c r="AWV21" s="29"/>
      <c r="AWW21" s="29"/>
      <c r="AWX21" s="29"/>
      <c r="AWY21" s="29"/>
      <c r="AWZ21" s="29"/>
      <c r="AXA21" s="29"/>
      <c r="AXB21" s="29"/>
      <c r="AXC21" s="29"/>
      <c r="AXD21" s="29"/>
      <c r="AXE21" s="29"/>
      <c r="AXF21" s="29"/>
      <c r="AXG21" s="29"/>
      <c r="AXH21" s="29"/>
      <c r="AXI21" s="29"/>
      <c r="AXJ21" s="29"/>
      <c r="AXK21" s="29"/>
      <c r="AXL21" s="29"/>
      <c r="AXM21" s="29"/>
      <c r="AXN21" s="29"/>
      <c r="AXO21" s="29"/>
      <c r="AXP21" s="29"/>
      <c r="AXQ21" s="29"/>
      <c r="AXR21" s="29"/>
      <c r="AXS21" s="29"/>
      <c r="AXT21" s="29"/>
      <c r="AXU21" s="29"/>
      <c r="AXV21" s="29"/>
      <c r="AXW21" s="29"/>
      <c r="AXX21" s="29"/>
      <c r="AXY21" s="29"/>
      <c r="AXZ21" s="29"/>
      <c r="AYA21" s="29"/>
      <c r="AYB21" s="29"/>
      <c r="AYC21" s="29"/>
      <c r="AYD21" s="29"/>
      <c r="AYE21" s="29"/>
      <c r="AYF21" s="29"/>
      <c r="AYG21" s="29"/>
      <c r="AYH21" s="29"/>
      <c r="AYI21" s="29"/>
      <c r="AYJ21" s="29"/>
      <c r="AYK21" s="29"/>
      <c r="AYL21" s="29"/>
      <c r="AYM21" s="29"/>
      <c r="AYN21" s="29"/>
      <c r="AYO21" s="29"/>
      <c r="AYP21" s="29"/>
      <c r="AYQ21" s="29"/>
      <c r="AYR21" s="29"/>
      <c r="AYS21" s="29"/>
      <c r="AYT21" s="29"/>
      <c r="AYU21" s="29"/>
      <c r="AYV21" s="29"/>
      <c r="AYW21" s="29"/>
      <c r="AYX21" s="29"/>
      <c r="AYY21" s="29"/>
      <c r="AYZ21" s="29"/>
      <c r="AZA21" s="29"/>
      <c r="AZB21" s="29"/>
      <c r="AZC21" s="29"/>
      <c r="AZD21" s="29"/>
      <c r="AZE21" s="29"/>
      <c r="AZF21" s="29"/>
      <c r="AZG21" s="29"/>
      <c r="AZH21" s="29"/>
      <c r="AZI21" s="29"/>
      <c r="AZJ21" s="29"/>
      <c r="AZK21" s="29"/>
      <c r="AZL21" s="29"/>
      <c r="AZM21" s="29"/>
      <c r="AZN21" s="29"/>
      <c r="AZO21" s="29"/>
      <c r="AZP21" s="29"/>
      <c r="AZQ21" s="29"/>
      <c r="AZR21" s="29"/>
      <c r="AZS21" s="29"/>
      <c r="AZT21" s="29"/>
      <c r="AZU21" s="29"/>
      <c r="AZV21" s="29"/>
      <c r="AZW21" s="29"/>
      <c r="AZX21" s="29"/>
      <c r="AZY21" s="29"/>
      <c r="AZZ21" s="29"/>
      <c r="BAA21" s="29"/>
      <c r="BAB21" s="29"/>
      <c r="BAC21" s="29"/>
      <c r="BAD21" s="29"/>
      <c r="BAE21" s="29"/>
      <c r="BAF21" s="29"/>
      <c r="BAG21" s="29"/>
    </row>
    <row r="22" spans="1:1385" s="30" customFormat="1" ht="14" x14ac:dyDescent="0.2">
      <c r="A22" s="30" t="s">
        <v>4521</v>
      </c>
      <c r="B22" s="67">
        <v>340</v>
      </c>
      <c r="C22" s="44">
        <v>321</v>
      </c>
      <c r="D22" s="66">
        <v>45685369</v>
      </c>
      <c r="E22" s="67">
        <v>4362001</v>
      </c>
      <c r="F22" s="31" t="s">
        <v>1561</v>
      </c>
      <c r="G22" s="30" t="s">
        <v>301</v>
      </c>
      <c r="H22" s="98">
        <v>28136</v>
      </c>
      <c r="I22" s="40" t="s">
        <v>480</v>
      </c>
      <c r="J22" s="40" t="s">
        <v>563</v>
      </c>
      <c r="K22" s="42">
        <v>37</v>
      </c>
      <c r="L22" s="42">
        <v>14</v>
      </c>
      <c r="M22" s="42">
        <f t="shared" ref="M22" si="15">SUM(K22-L22)</f>
        <v>23</v>
      </c>
      <c r="N22" s="30" t="s">
        <v>612</v>
      </c>
      <c r="O22" s="43" t="s">
        <v>807</v>
      </c>
      <c r="P22" s="30">
        <v>3</v>
      </c>
      <c r="Q22" s="67">
        <v>3</v>
      </c>
      <c r="R22" s="30" t="s">
        <v>1601</v>
      </c>
      <c r="S22" s="30" t="s">
        <v>1594</v>
      </c>
      <c r="T22" s="45">
        <v>41850</v>
      </c>
      <c r="U22" s="45">
        <v>41857</v>
      </c>
      <c r="V22" s="42">
        <v>7</v>
      </c>
      <c r="W22" s="32" t="s">
        <v>453</v>
      </c>
      <c r="X22" s="32" t="s">
        <v>563</v>
      </c>
      <c r="Y22" s="30" t="s">
        <v>1088</v>
      </c>
      <c r="Z22" s="31" t="s">
        <v>3433</v>
      </c>
      <c r="AA22" s="56" t="s">
        <v>804</v>
      </c>
      <c r="AB22" s="45">
        <v>41898</v>
      </c>
      <c r="AC22" s="80" t="s">
        <v>807</v>
      </c>
      <c r="AD22" s="99">
        <v>42767</v>
      </c>
      <c r="AE22" s="61">
        <f t="shared" ref="AE22" si="16">((AD22-AB22)/365*12)</f>
        <v>28.56986301369863</v>
      </c>
      <c r="AF22" s="32" t="s">
        <v>539</v>
      </c>
      <c r="AG22" s="68">
        <v>1</v>
      </c>
      <c r="AH22" s="32" t="s">
        <v>539</v>
      </c>
      <c r="AI22" s="68">
        <v>1</v>
      </c>
      <c r="AJ22" s="61" t="s">
        <v>640</v>
      </c>
      <c r="AK22" s="61">
        <v>3</v>
      </c>
      <c r="AL22" s="88" t="s">
        <v>561</v>
      </c>
      <c r="AM22" s="103">
        <v>3</v>
      </c>
      <c r="AN22" s="61"/>
      <c r="AO22" s="61"/>
      <c r="AP22" s="61"/>
      <c r="AQ22" s="61"/>
      <c r="AR22" s="61"/>
      <c r="AS22" s="61"/>
      <c r="AT22" s="61"/>
      <c r="AU22" s="61"/>
      <c r="AV22" s="61"/>
      <c r="AW22" s="61"/>
      <c r="AX22" s="61"/>
      <c r="AY22" s="61"/>
      <c r="AZ22" s="61"/>
      <c r="BA22" s="61"/>
      <c r="BB22" s="86" t="s">
        <v>3434</v>
      </c>
      <c r="BC22" s="32" t="s">
        <v>640</v>
      </c>
      <c r="BD22" s="42">
        <v>3</v>
      </c>
      <c r="BE22" s="67">
        <v>3</v>
      </c>
      <c r="BF22" s="30" t="s">
        <v>3435</v>
      </c>
      <c r="BG22" s="42" t="s">
        <v>453</v>
      </c>
      <c r="BH22" s="42" t="s">
        <v>453</v>
      </c>
      <c r="BI22" s="43" t="s">
        <v>807</v>
      </c>
      <c r="BJ22" s="48" t="s">
        <v>453</v>
      </c>
      <c r="BK22" s="48" t="s">
        <v>453</v>
      </c>
      <c r="BL22" s="48" t="s">
        <v>453</v>
      </c>
      <c r="BM22" s="48" t="s">
        <v>453</v>
      </c>
      <c r="BN22" s="70" t="s">
        <v>1602</v>
      </c>
      <c r="BO22" s="70" t="s">
        <v>2094</v>
      </c>
      <c r="BP22" s="30">
        <v>89</v>
      </c>
      <c r="BQ22" s="30">
        <v>106</v>
      </c>
      <c r="BR22" s="30">
        <v>98</v>
      </c>
      <c r="BS22" s="30" t="s">
        <v>3436</v>
      </c>
      <c r="BT22" s="30" t="s">
        <v>3437</v>
      </c>
      <c r="BU22" s="30" t="s">
        <v>453</v>
      </c>
      <c r="BV22" s="30" t="s">
        <v>872</v>
      </c>
      <c r="BW22" s="30" t="s">
        <v>3438</v>
      </c>
      <c r="BX22" s="30" t="s">
        <v>3439</v>
      </c>
      <c r="BY22" s="30" t="s">
        <v>3440</v>
      </c>
      <c r="BZ22" s="30">
        <v>83</v>
      </c>
      <c r="CA22" s="30">
        <v>103</v>
      </c>
      <c r="CB22" s="30">
        <v>81</v>
      </c>
      <c r="CC22" s="30" t="s">
        <v>1737</v>
      </c>
      <c r="CD22" s="29"/>
      <c r="CE22" s="29"/>
      <c r="CF22" s="29"/>
      <c r="CG22" s="29"/>
      <c r="CH22" s="29"/>
      <c r="CI22" s="29"/>
      <c r="CJ22" s="29"/>
      <c r="CK22" s="29"/>
      <c r="CL22" s="29"/>
      <c r="CM22" s="29"/>
      <c r="CN22" s="29"/>
      <c r="CO22" s="29"/>
      <c r="CP22" s="29"/>
      <c r="CQ22" s="29"/>
      <c r="CR22" s="29"/>
      <c r="CS22" s="29"/>
      <c r="CT22" s="29"/>
      <c r="CU22" s="29"/>
      <c r="CV22" s="29"/>
      <c r="CW22" s="29"/>
      <c r="CX22" s="29"/>
      <c r="CY22" s="29"/>
      <c r="CZ22" s="29"/>
      <c r="DA22" s="29"/>
      <c r="DB22" s="29"/>
      <c r="DC22" s="29"/>
      <c r="DD22" s="29"/>
      <c r="DE22" s="29"/>
      <c r="DF22" s="29"/>
      <c r="DG22" s="29"/>
      <c r="DH22" s="29"/>
      <c r="DI22" s="29"/>
      <c r="DJ22" s="29"/>
      <c r="DK22" s="29"/>
      <c r="DL22" s="29"/>
      <c r="DM22" s="29"/>
      <c r="DN22" s="29"/>
      <c r="DO22" s="29"/>
      <c r="DP22" s="29"/>
      <c r="DQ22" s="29"/>
      <c r="DR22" s="29"/>
      <c r="DS22" s="29"/>
      <c r="DT22" s="29"/>
      <c r="DU22" s="29"/>
      <c r="DV22" s="29"/>
      <c r="DW22" s="29"/>
      <c r="DX22" s="29"/>
      <c r="DY22" s="29"/>
      <c r="DZ22" s="29"/>
      <c r="EA22" s="29"/>
      <c r="EB22" s="29"/>
      <c r="EC22" s="29"/>
      <c r="ED22" s="29"/>
      <c r="EE22" s="29"/>
      <c r="EF22" s="29"/>
      <c r="EG22" s="29"/>
      <c r="EH22" s="29"/>
      <c r="EI22" s="29"/>
      <c r="EJ22" s="29"/>
      <c r="EK22" s="29"/>
      <c r="EL22" s="29"/>
      <c r="EM22" s="29"/>
      <c r="EN22" s="29"/>
      <c r="EO22" s="29"/>
      <c r="EP22" s="29"/>
      <c r="EQ22" s="29"/>
      <c r="ER22" s="29"/>
      <c r="ES22" s="29"/>
      <c r="ET22" s="29"/>
      <c r="EU22" s="29"/>
      <c r="EV22" s="29"/>
      <c r="EW22" s="29"/>
      <c r="EX22" s="29"/>
      <c r="EY22" s="29"/>
      <c r="EZ22" s="29"/>
      <c r="FA22" s="29"/>
      <c r="FB22" s="29"/>
      <c r="FC22" s="29"/>
      <c r="FD22" s="29"/>
      <c r="FE22" s="29"/>
      <c r="FF22" s="29"/>
      <c r="FG22" s="29"/>
      <c r="FH22" s="29"/>
      <c r="FI22" s="29"/>
      <c r="FJ22" s="29"/>
      <c r="FK22" s="29"/>
      <c r="FL22" s="29"/>
      <c r="FM22" s="29"/>
      <c r="FN22" s="29"/>
      <c r="FO22" s="29"/>
      <c r="FP22" s="29"/>
      <c r="FQ22" s="29"/>
      <c r="FR22" s="29"/>
      <c r="FS22" s="29"/>
      <c r="FT22" s="29"/>
      <c r="FU22" s="29"/>
      <c r="FV22" s="29"/>
      <c r="FW22" s="29"/>
      <c r="FX22" s="29"/>
      <c r="FY22" s="29"/>
      <c r="FZ22" s="29"/>
      <c r="GA22" s="29"/>
      <c r="GB22" s="29"/>
      <c r="GC22" s="29"/>
      <c r="GD22" s="29"/>
      <c r="GE22" s="29"/>
      <c r="GF22" s="29"/>
      <c r="GG22" s="29"/>
      <c r="GH22" s="29"/>
      <c r="GI22" s="29"/>
      <c r="GJ22" s="29"/>
      <c r="GK22" s="29"/>
      <c r="GL22" s="29"/>
      <c r="GM22" s="29"/>
      <c r="GN22" s="29"/>
      <c r="GO22" s="29"/>
      <c r="GP22" s="29"/>
      <c r="GQ22" s="29"/>
      <c r="GR22" s="29"/>
      <c r="GS22" s="29"/>
      <c r="GT22" s="29"/>
      <c r="GU22" s="29"/>
      <c r="GV22" s="29"/>
      <c r="GW22" s="29"/>
      <c r="GX22" s="29"/>
      <c r="GY22" s="29"/>
      <c r="GZ22" s="29"/>
      <c r="HA22" s="29"/>
      <c r="HB22" s="29"/>
      <c r="HC22" s="29"/>
      <c r="HD22" s="29"/>
      <c r="HE22" s="29"/>
      <c r="HF22" s="29"/>
      <c r="HG22" s="29"/>
      <c r="HH22" s="29"/>
      <c r="HI22" s="29"/>
      <c r="HJ22" s="29"/>
      <c r="HK22" s="29"/>
      <c r="HL22" s="29"/>
      <c r="HM22" s="29"/>
      <c r="HN22" s="29"/>
      <c r="HO22" s="29"/>
      <c r="HP22" s="29"/>
      <c r="HQ22" s="29"/>
      <c r="HR22" s="29"/>
      <c r="HS22" s="29"/>
      <c r="HT22" s="29"/>
      <c r="HU22" s="29"/>
      <c r="HV22" s="29"/>
      <c r="HW22" s="29"/>
      <c r="HX22" s="29"/>
      <c r="HY22" s="29"/>
      <c r="HZ22" s="29"/>
      <c r="IA22" s="29"/>
      <c r="IB22" s="29"/>
      <c r="IC22" s="29"/>
      <c r="ID22" s="29"/>
      <c r="IE22" s="29"/>
      <c r="IF22" s="29"/>
      <c r="IG22" s="29"/>
      <c r="IH22" s="29"/>
      <c r="II22" s="29"/>
      <c r="IJ22" s="29"/>
      <c r="IK22" s="29"/>
      <c r="IL22" s="29"/>
      <c r="IM22" s="29"/>
      <c r="IN22" s="29"/>
      <c r="IO22" s="29"/>
      <c r="IP22" s="29"/>
      <c r="IQ22" s="29"/>
      <c r="IR22" s="29"/>
      <c r="IS22" s="29"/>
      <c r="IT22" s="29"/>
      <c r="IU22" s="29"/>
      <c r="IV22" s="29"/>
      <c r="IW22" s="29"/>
      <c r="IX22" s="29"/>
      <c r="IY22" s="29"/>
      <c r="IZ22" s="29"/>
      <c r="JA22" s="29"/>
      <c r="JB22" s="29"/>
      <c r="JC22" s="29"/>
      <c r="JD22" s="29"/>
      <c r="JE22" s="29"/>
      <c r="JF22" s="29"/>
      <c r="JG22" s="29"/>
      <c r="JH22" s="29"/>
      <c r="JI22" s="29"/>
      <c r="JJ22" s="29"/>
      <c r="JK22" s="29"/>
      <c r="JL22" s="29"/>
      <c r="JM22" s="29"/>
      <c r="JN22" s="29"/>
      <c r="JO22" s="29"/>
      <c r="JP22" s="29"/>
      <c r="JQ22" s="29"/>
      <c r="JR22" s="29"/>
      <c r="JS22" s="29"/>
      <c r="JT22" s="29"/>
      <c r="JU22" s="29"/>
      <c r="JV22" s="29"/>
      <c r="JW22" s="29"/>
      <c r="JX22" s="29"/>
      <c r="JY22" s="29"/>
      <c r="JZ22" s="29"/>
      <c r="KA22" s="29"/>
      <c r="KB22" s="29"/>
      <c r="KC22" s="29"/>
      <c r="KD22" s="29"/>
      <c r="KE22" s="29"/>
      <c r="KF22" s="29"/>
      <c r="KG22" s="29"/>
      <c r="KH22" s="29"/>
      <c r="KI22" s="29"/>
      <c r="KJ22" s="29"/>
      <c r="KK22" s="29"/>
      <c r="KL22" s="29"/>
      <c r="KM22" s="29"/>
      <c r="KN22" s="29"/>
      <c r="KO22" s="29"/>
      <c r="KP22" s="29"/>
      <c r="KQ22" s="29"/>
      <c r="KR22" s="29"/>
      <c r="KS22" s="29"/>
      <c r="KT22" s="29"/>
      <c r="KU22" s="29"/>
      <c r="KV22" s="29"/>
      <c r="KW22" s="29"/>
      <c r="KX22" s="29"/>
      <c r="KY22" s="29"/>
      <c r="KZ22" s="29"/>
      <c r="LA22" s="29"/>
      <c r="LB22" s="29"/>
      <c r="LC22" s="29"/>
      <c r="LD22" s="29"/>
      <c r="LE22" s="29"/>
      <c r="LF22" s="29"/>
      <c r="LG22" s="29"/>
      <c r="LH22" s="29"/>
      <c r="LI22" s="29"/>
      <c r="LJ22" s="29"/>
      <c r="LK22" s="29"/>
      <c r="LL22" s="29"/>
      <c r="LM22" s="29"/>
      <c r="LN22" s="29"/>
      <c r="LO22" s="29"/>
      <c r="LP22" s="29"/>
      <c r="LQ22" s="29"/>
      <c r="LR22" s="29"/>
      <c r="LS22" s="29"/>
      <c r="LT22" s="29"/>
      <c r="LU22" s="29"/>
      <c r="LV22" s="29"/>
      <c r="LW22" s="29"/>
      <c r="LX22" s="29"/>
      <c r="LY22" s="29"/>
      <c r="LZ22" s="29"/>
      <c r="MA22" s="29"/>
      <c r="MB22" s="29"/>
      <c r="MC22" s="29"/>
      <c r="MD22" s="29"/>
      <c r="ME22" s="29"/>
      <c r="MF22" s="29"/>
      <c r="MG22" s="29"/>
      <c r="MH22" s="29"/>
      <c r="MI22" s="29"/>
      <c r="MJ22" s="29"/>
      <c r="MK22" s="29"/>
      <c r="ML22" s="29"/>
      <c r="MM22" s="29"/>
      <c r="MN22" s="29"/>
      <c r="MO22" s="29"/>
      <c r="MP22" s="29"/>
      <c r="MQ22" s="29"/>
      <c r="MR22" s="29"/>
      <c r="MS22" s="29"/>
      <c r="MT22" s="29"/>
      <c r="MU22" s="29"/>
      <c r="MV22" s="29"/>
      <c r="MW22" s="29"/>
      <c r="MX22" s="29"/>
      <c r="MY22" s="29"/>
      <c r="MZ22" s="29"/>
      <c r="NA22" s="29"/>
      <c r="NB22" s="29"/>
      <c r="NC22" s="29"/>
      <c r="ND22" s="29"/>
      <c r="NE22" s="29"/>
      <c r="NF22" s="29"/>
      <c r="NG22" s="29"/>
      <c r="NH22" s="29"/>
      <c r="NI22" s="29"/>
      <c r="NJ22" s="29"/>
      <c r="NK22" s="29"/>
      <c r="NL22" s="29"/>
      <c r="NM22" s="29"/>
      <c r="NN22" s="29"/>
      <c r="NO22" s="29"/>
      <c r="NP22" s="29"/>
      <c r="NQ22" s="29"/>
      <c r="NR22" s="29"/>
      <c r="NS22" s="29"/>
      <c r="NT22" s="29"/>
      <c r="NU22" s="29"/>
      <c r="NV22" s="29"/>
      <c r="NW22" s="29"/>
      <c r="NX22" s="29"/>
      <c r="NY22" s="29"/>
      <c r="NZ22" s="29"/>
      <c r="OA22" s="29"/>
      <c r="OB22" s="29"/>
      <c r="OC22" s="29"/>
      <c r="OD22" s="29"/>
      <c r="OE22" s="29"/>
      <c r="OF22" s="29"/>
      <c r="OG22" s="29"/>
      <c r="OH22" s="29"/>
      <c r="OI22" s="29"/>
      <c r="OJ22" s="29"/>
      <c r="OK22" s="29"/>
      <c r="OL22" s="29"/>
      <c r="OM22" s="29"/>
      <c r="ON22" s="29"/>
      <c r="OO22" s="29"/>
      <c r="OP22" s="29"/>
      <c r="OQ22" s="29"/>
      <c r="OR22" s="29"/>
      <c r="OS22" s="29"/>
      <c r="OT22" s="29"/>
      <c r="OU22" s="29"/>
      <c r="OV22" s="29"/>
      <c r="OW22" s="29"/>
      <c r="OX22" s="29"/>
      <c r="OY22" s="29"/>
      <c r="OZ22" s="29"/>
      <c r="PA22" s="29"/>
      <c r="PB22" s="29"/>
      <c r="PC22" s="29"/>
      <c r="PD22" s="29"/>
      <c r="PE22" s="29"/>
      <c r="PF22" s="29"/>
      <c r="PG22" s="29"/>
      <c r="PH22" s="29"/>
      <c r="PI22" s="29"/>
      <c r="PJ22" s="29"/>
      <c r="PK22" s="29"/>
      <c r="PL22" s="29"/>
      <c r="PM22" s="29"/>
      <c r="PN22" s="29"/>
      <c r="PO22" s="29"/>
      <c r="PP22" s="29"/>
      <c r="PQ22" s="29"/>
      <c r="PR22" s="29"/>
      <c r="PS22" s="29"/>
      <c r="PT22" s="29"/>
      <c r="PU22" s="29"/>
      <c r="PV22" s="29"/>
      <c r="PW22" s="29"/>
      <c r="PX22" s="29"/>
      <c r="PY22" s="29"/>
      <c r="PZ22" s="29"/>
      <c r="QA22" s="29"/>
      <c r="QB22" s="29"/>
      <c r="QC22" s="29"/>
      <c r="QD22" s="29"/>
      <c r="QE22" s="29"/>
      <c r="QF22" s="29"/>
      <c r="QG22" s="29"/>
      <c r="QH22" s="29"/>
      <c r="QI22" s="29"/>
      <c r="QJ22" s="29"/>
      <c r="QK22" s="29"/>
      <c r="QL22" s="29"/>
      <c r="QM22" s="29"/>
      <c r="QN22" s="29"/>
      <c r="QO22" s="29"/>
      <c r="QP22" s="29"/>
      <c r="QQ22" s="29"/>
      <c r="QR22" s="29"/>
      <c r="QS22" s="29"/>
      <c r="QT22" s="29"/>
      <c r="QU22" s="29"/>
      <c r="QV22" s="29"/>
      <c r="QW22" s="29"/>
      <c r="QX22" s="29"/>
      <c r="QY22" s="29"/>
      <c r="QZ22" s="29"/>
      <c r="RA22" s="29"/>
      <c r="RB22" s="29"/>
      <c r="RC22" s="29"/>
      <c r="RD22" s="29"/>
      <c r="RE22" s="29"/>
      <c r="RF22" s="29"/>
      <c r="RG22" s="29"/>
      <c r="RH22" s="29"/>
      <c r="RI22" s="29"/>
      <c r="RJ22" s="29"/>
      <c r="RK22" s="29"/>
      <c r="RL22" s="29"/>
      <c r="RM22" s="29"/>
      <c r="RN22" s="29"/>
      <c r="RO22" s="29"/>
      <c r="RP22" s="29"/>
      <c r="RQ22" s="29"/>
      <c r="RR22" s="29"/>
      <c r="RS22" s="29"/>
      <c r="RT22" s="29"/>
      <c r="RU22" s="29"/>
      <c r="RV22" s="29"/>
      <c r="RW22" s="29"/>
      <c r="RX22" s="29"/>
      <c r="RY22" s="29"/>
      <c r="RZ22" s="29"/>
      <c r="SA22" s="29"/>
      <c r="SB22" s="29"/>
      <c r="SC22" s="29"/>
      <c r="SD22" s="29"/>
      <c r="SE22" s="29"/>
      <c r="SF22" s="29"/>
      <c r="SG22" s="29"/>
      <c r="SH22" s="29"/>
      <c r="SI22" s="29"/>
      <c r="SJ22" s="29"/>
      <c r="SK22" s="29"/>
      <c r="SL22" s="29"/>
      <c r="SM22" s="29"/>
      <c r="SN22" s="29"/>
      <c r="SO22" s="29"/>
      <c r="SP22" s="29"/>
      <c r="SQ22" s="29"/>
      <c r="SR22" s="29"/>
      <c r="SS22" s="29"/>
      <c r="ST22" s="29"/>
      <c r="SU22" s="29"/>
      <c r="SV22" s="29"/>
      <c r="SW22" s="29"/>
      <c r="SX22" s="29"/>
      <c r="SY22" s="29"/>
      <c r="SZ22" s="29"/>
      <c r="TA22" s="29"/>
      <c r="TB22" s="29"/>
      <c r="TC22" s="29"/>
      <c r="TD22" s="29"/>
      <c r="TE22" s="29"/>
      <c r="TF22" s="29"/>
      <c r="TG22" s="29"/>
      <c r="TH22" s="29"/>
      <c r="TI22" s="29"/>
      <c r="TJ22" s="29"/>
      <c r="TK22" s="29"/>
      <c r="TL22" s="29"/>
      <c r="TM22" s="29"/>
      <c r="TN22" s="29"/>
      <c r="TO22" s="29"/>
      <c r="TP22" s="29"/>
      <c r="TQ22" s="29"/>
      <c r="TR22" s="29"/>
      <c r="TS22" s="29"/>
      <c r="TT22" s="29"/>
      <c r="TU22" s="29"/>
      <c r="TV22" s="29"/>
      <c r="TW22" s="29"/>
      <c r="TX22" s="29"/>
      <c r="TY22" s="29"/>
      <c r="TZ22" s="29"/>
      <c r="UA22" s="29"/>
      <c r="UB22" s="29"/>
      <c r="UC22" s="29"/>
      <c r="UD22" s="29"/>
      <c r="UE22" s="29"/>
      <c r="UF22" s="29"/>
      <c r="UG22" s="29"/>
      <c r="UH22" s="29"/>
      <c r="UI22" s="29"/>
      <c r="UJ22" s="29"/>
      <c r="UK22" s="29"/>
      <c r="UL22" s="29"/>
      <c r="UM22" s="29"/>
      <c r="UN22" s="29"/>
      <c r="UO22" s="29"/>
      <c r="UP22" s="29"/>
      <c r="UQ22" s="29"/>
      <c r="UR22" s="29"/>
      <c r="US22" s="29"/>
      <c r="UT22" s="29"/>
      <c r="UU22" s="29"/>
      <c r="UV22" s="29"/>
      <c r="UW22" s="29"/>
      <c r="UX22" s="29"/>
      <c r="UY22" s="29"/>
      <c r="UZ22" s="29"/>
      <c r="VA22" s="29"/>
      <c r="VB22" s="29"/>
      <c r="VC22" s="29"/>
      <c r="VD22" s="29"/>
      <c r="VE22" s="29"/>
      <c r="VF22" s="29"/>
      <c r="VG22" s="29"/>
      <c r="VH22" s="29"/>
      <c r="VI22" s="29"/>
      <c r="VJ22" s="29"/>
      <c r="VK22" s="29"/>
      <c r="VL22" s="29"/>
      <c r="VM22" s="29"/>
      <c r="VN22" s="29"/>
      <c r="VO22" s="29"/>
      <c r="VP22" s="29"/>
      <c r="VQ22" s="29"/>
      <c r="VR22" s="29"/>
      <c r="VS22" s="29"/>
      <c r="VT22" s="29"/>
      <c r="VU22" s="29"/>
      <c r="VV22" s="29"/>
      <c r="VW22" s="29"/>
      <c r="VX22" s="29"/>
      <c r="VY22" s="29"/>
      <c r="VZ22" s="29"/>
      <c r="WA22" s="29"/>
      <c r="WB22" s="29"/>
      <c r="WC22" s="29"/>
      <c r="WD22" s="29"/>
      <c r="WE22" s="29"/>
      <c r="WF22" s="29"/>
      <c r="WG22" s="29"/>
      <c r="WH22" s="29"/>
      <c r="WI22" s="29"/>
      <c r="WJ22" s="29"/>
      <c r="WK22" s="29"/>
      <c r="WL22" s="29"/>
      <c r="WM22" s="29"/>
      <c r="WN22" s="29"/>
      <c r="WO22" s="29"/>
      <c r="WP22" s="29"/>
      <c r="WQ22" s="29"/>
      <c r="WR22" s="29"/>
      <c r="WS22" s="29"/>
      <c r="WT22" s="29"/>
      <c r="WU22" s="29"/>
      <c r="WV22" s="29"/>
      <c r="WW22" s="29"/>
      <c r="WX22" s="29"/>
      <c r="WY22" s="29"/>
      <c r="WZ22" s="29"/>
      <c r="XA22" s="29"/>
      <c r="XB22" s="29"/>
      <c r="XC22" s="29"/>
      <c r="XD22" s="29"/>
      <c r="XE22" s="29"/>
      <c r="XF22" s="29"/>
      <c r="XG22" s="29"/>
      <c r="XH22" s="29"/>
      <c r="XI22" s="29"/>
      <c r="XJ22" s="29"/>
      <c r="XK22" s="29"/>
      <c r="XL22" s="29"/>
      <c r="XM22" s="29"/>
      <c r="XN22" s="29"/>
      <c r="XO22" s="29"/>
      <c r="XP22" s="29"/>
      <c r="XQ22" s="29"/>
      <c r="XR22" s="29"/>
      <c r="XS22" s="29"/>
      <c r="XT22" s="105"/>
      <c r="XU22" s="105"/>
      <c r="XV22" s="105"/>
      <c r="XW22" s="105"/>
      <c r="XX22" s="105"/>
      <c r="XY22" s="105"/>
      <c r="XZ22" s="105"/>
      <c r="YA22" s="105"/>
      <c r="YB22" s="105"/>
      <c r="YC22" s="105"/>
      <c r="YD22" s="105"/>
      <c r="YE22" s="105"/>
      <c r="YF22" s="105"/>
      <c r="YG22" s="105"/>
      <c r="YH22" s="105"/>
      <c r="YI22" s="105"/>
      <c r="YJ22" s="105"/>
      <c r="YK22" s="105"/>
      <c r="YL22" s="105"/>
      <c r="YM22" s="105"/>
      <c r="YN22" s="105"/>
      <c r="YO22" s="105"/>
      <c r="YP22" s="105"/>
      <c r="YQ22" s="105"/>
      <c r="YR22" s="105"/>
      <c r="YS22" s="105"/>
      <c r="YT22" s="105"/>
      <c r="YU22" s="105"/>
      <c r="YV22" s="105"/>
      <c r="YW22" s="105"/>
      <c r="YX22" s="105"/>
      <c r="YY22" s="105"/>
      <c r="YZ22" s="105"/>
      <c r="ZA22" s="105"/>
      <c r="ZB22" s="105"/>
      <c r="ZC22" s="105"/>
      <c r="ZD22" s="105"/>
      <c r="ZE22" s="105"/>
      <c r="ZF22" s="105"/>
      <c r="ZG22" s="105"/>
      <c r="ZH22" s="105"/>
      <c r="ZI22" s="105"/>
      <c r="ZJ22" s="105"/>
      <c r="ZK22" s="105"/>
      <c r="ZL22" s="105"/>
      <c r="ZM22" s="105"/>
      <c r="ZN22" s="105"/>
      <c r="ZO22" s="105"/>
      <c r="ZP22" s="105"/>
      <c r="ZQ22" s="105"/>
      <c r="ZR22" s="105"/>
      <c r="ZS22" s="105"/>
      <c r="ZT22" s="105"/>
      <c r="ZU22" s="105"/>
      <c r="ZV22" s="105"/>
      <c r="ZW22" s="105"/>
      <c r="ZX22" s="105"/>
      <c r="ZY22" s="105"/>
      <c r="ZZ22" s="105"/>
      <c r="AAA22" s="105"/>
      <c r="AAB22" s="105"/>
      <c r="AAC22" s="105"/>
      <c r="AAD22" s="105"/>
      <c r="AAE22" s="105"/>
      <c r="AAF22" s="105"/>
      <c r="AAG22" s="105"/>
      <c r="AAH22" s="105"/>
      <c r="AAI22" s="105"/>
      <c r="AAJ22" s="105"/>
      <c r="AAK22" s="105"/>
      <c r="AAL22" s="105"/>
      <c r="AAM22" s="105"/>
      <c r="AAN22" s="105"/>
      <c r="AAO22" s="105"/>
      <c r="AAP22" s="105"/>
      <c r="AAQ22" s="105"/>
      <c r="AAR22" s="105"/>
      <c r="AAS22" s="105"/>
      <c r="AAT22" s="105"/>
      <c r="AAU22" s="105"/>
      <c r="AAV22" s="105"/>
      <c r="AAW22" s="105"/>
      <c r="AAX22" s="105"/>
      <c r="AAY22" s="105"/>
      <c r="AAZ22" s="105"/>
      <c r="ABA22" s="105"/>
      <c r="ABB22" s="105"/>
      <c r="ABC22" s="105"/>
      <c r="ABD22" s="105"/>
      <c r="ABE22" s="105"/>
      <c r="ABF22" s="105"/>
      <c r="ABG22" s="105"/>
      <c r="ABH22" s="105"/>
      <c r="ABI22" s="105"/>
      <c r="ABJ22" s="105"/>
      <c r="ABK22" s="105"/>
      <c r="ABL22" s="105"/>
      <c r="ABM22" s="105"/>
      <c r="ABN22" s="105"/>
      <c r="ABO22" s="105"/>
      <c r="ABP22" s="105"/>
      <c r="ABQ22" s="105"/>
      <c r="ABR22" s="105"/>
      <c r="ABS22" s="105"/>
      <c r="ABT22" s="105"/>
      <c r="ABU22" s="105"/>
      <c r="ABV22" s="105"/>
      <c r="ABW22" s="105"/>
      <c r="ABX22" s="105"/>
      <c r="ABY22" s="105"/>
      <c r="ABZ22" s="105"/>
      <c r="ACA22" s="105"/>
      <c r="ACB22" s="105"/>
      <c r="ACC22" s="105"/>
      <c r="ACD22" s="105"/>
      <c r="ACE22" s="105"/>
      <c r="ACF22" s="105"/>
      <c r="ACG22" s="105"/>
      <c r="ACH22" s="105"/>
      <c r="ACI22" s="105"/>
      <c r="ACJ22" s="105"/>
      <c r="ACK22" s="105"/>
      <c r="ACL22" s="105"/>
      <c r="ACM22" s="105"/>
      <c r="ACN22" s="105"/>
      <c r="ACO22" s="105"/>
      <c r="ACP22" s="105"/>
      <c r="ACQ22" s="105"/>
      <c r="ACR22" s="105"/>
      <c r="ACS22" s="105"/>
      <c r="ACT22" s="105"/>
      <c r="ACU22" s="105"/>
      <c r="ACV22" s="105"/>
      <c r="ACW22" s="105"/>
      <c r="ACX22" s="105"/>
      <c r="ACY22" s="105"/>
      <c r="ACZ22" s="105"/>
      <c r="ADA22" s="105"/>
      <c r="ADB22" s="105"/>
      <c r="ADC22" s="105"/>
      <c r="ADD22" s="105"/>
      <c r="ADE22" s="105"/>
      <c r="ADF22" s="105"/>
      <c r="ADG22" s="105"/>
      <c r="ADH22" s="105"/>
      <c r="ADI22" s="105"/>
      <c r="ADJ22" s="105"/>
      <c r="ADK22" s="105"/>
      <c r="ADL22" s="105"/>
      <c r="ADM22" s="105"/>
      <c r="ADN22" s="105"/>
      <c r="ADO22" s="105"/>
      <c r="ADP22" s="105"/>
      <c r="ADQ22" s="105"/>
      <c r="ADR22" s="105"/>
      <c r="ADS22" s="105"/>
      <c r="ADT22" s="105"/>
      <c r="ADU22" s="105"/>
      <c r="ADV22" s="105"/>
      <c r="ADW22" s="105"/>
      <c r="ADX22" s="105"/>
      <c r="ADY22" s="105"/>
      <c r="ADZ22" s="105"/>
      <c r="AEA22" s="105"/>
      <c r="AEB22" s="105"/>
      <c r="AEC22" s="105"/>
      <c r="AED22" s="105"/>
      <c r="AEE22" s="105"/>
      <c r="AEF22" s="105"/>
      <c r="AEG22" s="105"/>
      <c r="AEH22" s="105"/>
      <c r="AEI22" s="105"/>
      <c r="AEJ22" s="105"/>
      <c r="AEK22" s="105"/>
      <c r="AEL22" s="105"/>
      <c r="AEM22" s="105"/>
      <c r="AEN22" s="105"/>
      <c r="AEO22" s="105"/>
      <c r="AEP22" s="105"/>
      <c r="AEQ22" s="105"/>
      <c r="AER22" s="105"/>
      <c r="AES22" s="105"/>
      <c r="AET22" s="105"/>
      <c r="AEU22" s="105"/>
      <c r="AEV22" s="105"/>
      <c r="AEW22" s="105"/>
      <c r="AEX22" s="105"/>
      <c r="AEY22" s="105"/>
      <c r="AEZ22" s="105"/>
      <c r="AFA22" s="105"/>
      <c r="AFB22" s="105"/>
      <c r="AFC22" s="105"/>
      <c r="AFD22" s="105"/>
      <c r="AFE22" s="105"/>
      <c r="AFF22" s="105"/>
      <c r="AFG22" s="105"/>
      <c r="AFH22" s="105"/>
      <c r="AFI22" s="105"/>
      <c r="AFJ22" s="105"/>
      <c r="AFK22" s="105"/>
      <c r="AFL22" s="105"/>
      <c r="AFM22" s="105"/>
      <c r="AFN22" s="105"/>
      <c r="AFO22" s="105"/>
      <c r="AFP22" s="105"/>
      <c r="AFQ22" s="105"/>
      <c r="AFR22" s="105"/>
      <c r="AFS22" s="105"/>
      <c r="AFT22" s="105"/>
      <c r="AFU22" s="105"/>
      <c r="AFV22" s="105"/>
      <c r="AFW22" s="105"/>
      <c r="AFX22" s="105"/>
      <c r="AFY22" s="105"/>
      <c r="AFZ22" s="105"/>
      <c r="AGA22" s="105"/>
      <c r="AGB22" s="105"/>
      <c r="AGC22" s="105"/>
      <c r="AGD22" s="105"/>
      <c r="AGE22" s="105"/>
      <c r="AGF22" s="105"/>
      <c r="AGG22" s="105"/>
      <c r="AGH22" s="105"/>
      <c r="AGI22" s="105"/>
      <c r="AGJ22" s="105"/>
      <c r="AGK22" s="105"/>
      <c r="AGL22" s="105"/>
      <c r="AGM22" s="105"/>
      <c r="AGN22" s="105"/>
      <c r="AGO22" s="105"/>
      <c r="AGP22" s="105"/>
      <c r="AGQ22" s="105"/>
      <c r="AGR22" s="105"/>
      <c r="AGS22" s="105"/>
      <c r="AGT22" s="105"/>
      <c r="AGU22" s="105"/>
      <c r="AGV22" s="105"/>
      <c r="AGW22" s="105"/>
      <c r="AGX22" s="105"/>
      <c r="AGY22" s="105"/>
      <c r="AGZ22" s="105"/>
      <c r="AHA22" s="105"/>
      <c r="AHB22" s="105"/>
      <c r="AHC22" s="105"/>
      <c r="AHD22" s="105"/>
      <c r="AHE22" s="105"/>
      <c r="AHF22" s="105"/>
      <c r="AHG22" s="105"/>
      <c r="AHH22" s="105"/>
      <c r="AHI22" s="105"/>
      <c r="AHJ22" s="105"/>
      <c r="AHK22" s="105"/>
      <c r="AHL22" s="105"/>
      <c r="AHM22" s="105"/>
      <c r="AHN22" s="105"/>
      <c r="AHO22" s="105"/>
      <c r="AHP22" s="105"/>
      <c r="AHQ22" s="105"/>
      <c r="AHR22" s="105"/>
      <c r="AHS22" s="105"/>
      <c r="AHT22" s="105"/>
      <c r="AHU22" s="105"/>
      <c r="AHV22" s="105"/>
      <c r="AHW22" s="105"/>
      <c r="AHX22" s="105"/>
      <c r="AHY22" s="105"/>
      <c r="AHZ22" s="105"/>
      <c r="AIA22" s="105"/>
      <c r="AIB22" s="105"/>
      <c r="AIC22" s="105"/>
      <c r="AID22" s="105"/>
      <c r="AIE22" s="105"/>
      <c r="AIF22" s="105"/>
      <c r="AIG22" s="105"/>
      <c r="AIH22" s="105"/>
      <c r="AII22" s="105"/>
      <c r="AIJ22" s="105"/>
      <c r="AIK22" s="105"/>
      <c r="AIL22" s="105"/>
      <c r="AIM22" s="105"/>
      <c r="AIN22" s="105"/>
      <c r="AIO22" s="105"/>
      <c r="AIP22" s="105"/>
      <c r="AIQ22" s="105"/>
      <c r="AIR22" s="105"/>
      <c r="AIS22" s="105"/>
      <c r="AIT22" s="105"/>
      <c r="AIU22" s="105"/>
      <c r="AIV22" s="105"/>
      <c r="AIW22" s="105"/>
      <c r="AIX22" s="105"/>
      <c r="AIY22" s="105"/>
      <c r="AIZ22" s="105"/>
      <c r="AJA22" s="105"/>
      <c r="AJB22" s="105"/>
      <c r="AJC22" s="105"/>
      <c r="AJD22" s="105"/>
      <c r="AJE22" s="105"/>
      <c r="AJF22" s="105"/>
      <c r="AJG22" s="105"/>
      <c r="AJH22" s="105"/>
      <c r="AJI22" s="105"/>
      <c r="AJJ22" s="105"/>
      <c r="AJK22" s="105"/>
      <c r="AJL22" s="105"/>
      <c r="AJM22" s="105"/>
      <c r="AJN22" s="105"/>
      <c r="AJO22" s="105"/>
      <c r="AJP22" s="105"/>
      <c r="AJQ22" s="105"/>
      <c r="AJR22" s="105"/>
      <c r="AJS22" s="105"/>
      <c r="AJT22" s="105"/>
      <c r="AJU22" s="105"/>
      <c r="AJV22" s="105"/>
      <c r="AJW22" s="105"/>
      <c r="AJX22" s="105"/>
      <c r="AJY22" s="105"/>
      <c r="AJZ22" s="105"/>
      <c r="AKA22" s="105"/>
      <c r="AKB22" s="105"/>
      <c r="AKC22" s="105"/>
      <c r="AKD22" s="105"/>
      <c r="AKE22" s="105"/>
      <c r="AKF22" s="105"/>
      <c r="AKG22" s="105"/>
      <c r="AKH22" s="105"/>
      <c r="AKI22" s="105"/>
      <c r="AKJ22" s="105"/>
      <c r="AKK22" s="105"/>
      <c r="AKL22" s="105"/>
      <c r="AKM22" s="105"/>
      <c r="AKN22" s="105"/>
      <c r="AKO22" s="105"/>
      <c r="AKP22" s="105"/>
      <c r="AKQ22" s="105"/>
      <c r="AKR22" s="105"/>
      <c r="AKS22" s="105"/>
      <c r="AKT22" s="105"/>
      <c r="AKU22" s="105"/>
      <c r="AKV22" s="105"/>
      <c r="AKW22" s="105"/>
      <c r="AKX22" s="105"/>
      <c r="AKY22" s="105"/>
      <c r="AKZ22" s="105"/>
      <c r="ALA22" s="105"/>
      <c r="ALB22" s="105"/>
      <c r="ALC22" s="105"/>
      <c r="ALD22" s="105"/>
      <c r="ALE22" s="105"/>
      <c r="ALF22" s="105"/>
      <c r="ALG22" s="105"/>
      <c r="ALH22" s="105"/>
      <c r="ALI22" s="105"/>
      <c r="ALJ22" s="105"/>
      <c r="ALK22" s="105"/>
      <c r="ALL22" s="105"/>
      <c r="ALM22" s="105"/>
      <c r="ALN22" s="105"/>
      <c r="ALO22" s="105"/>
      <c r="ALP22" s="105"/>
      <c r="ALQ22" s="105"/>
      <c r="ALR22" s="105"/>
      <c r="ALS22" s="105"/>
      <c r="ALT22" s="105"/>
      <c r="ALU22" s="105"/>
      <c r="ALV22" s="105"/>
      <c r="ALW22" s="105"/>
      <c r="ALX22" s="105"/>
      <c r="ALY22" s="105"/>
      <c r="ALZ22" s="105"/>
      <c r="AMA22" s="105"/>
      <c r="AMB22" s="105"/>
      <c r="AMC22" s="105"/>
      <c r="AMD22" s="105"/>
      <c r="AME22" s="105"/>
      <c r="AMF22" s="105"/>
      <c r="AMG22" s="105"/>
      <c r="AMH22" s="105"/>
      <c r="AMI22" s="105"/>
      <c r="AMJ22" s="105"/>
      <c r="AMK22" s="105"/>
      <c r="AML22" s="105"/>
      <c r="AMM22" s="105"/>
      <c r="AMN22" s="105"/>
      <c r="AMO22" s="105"/>
      <c r="AMP22" s="105"/>
      <c r="AMQ22" s="105"/>
      <c r="AMR22" s="105"/>
      <c r="AMS22" s="105"/>
      <c r="AMT22" s="105"/>
      <c r="AMU22" s="105"/>
      <c r="AMV22" s="105"/>
      <c r="AMW22" s="105"/>
      <c r="AMX22" s="105"/>
      <c r="AMY22" s="105"/>
      <c r="AMZ22" s="105"/>
      <c r="ANA22" s="105"/>
      <c r="ANB22" s="105"/>
      <c r="ANC22" s="105"/>
      <c r="AND22" s="105"/>
      <c r="ANE22" s="105"/>
      <c r="ANF22" s="105"/>
      <c r="ANG22" s="105"/>
      <c r="ANH22" s="105"/>
      <c r="ANI22" s="105"/>
      <c r="ANJ22" s="105"/>
      <c r="ANK22" s="105"/>
      <c r="ANL22" s="105"/>
      <c r="ANM22" s="105"/>
      <c r="ANN22" s="105"/>
      <c r="ANO22" s="105"/>
      <c r="ANP22" s="105"/>
      <c r="ANQ22" s="105"/>
      <c r="ANR22" s="105"/>
      <c r="ANS22" s="105"/>
      <c r="ANT22" s="105"/>
      <c r="ANU22" s="105"/>
      <c r="ANV22" s="105"/>
      <c r="ANW22" s="105"/>
      <c r="ANX22" s="105"/>
      <c r="ANY22" s="105"/>
      <c r="ANZ22" s="105"/>
      <c r="AOA22" s="105"/>
      <c r="AOB22" s="105"/>
      <c r="AOC22" s="105"/>
      <c r="AOD22" s="105"/>
      <c r="AOE22" s="105"/>
      <c r="AOF22" s="105"/>
      <c r="AOG22" s="105"/>
      <c r="AOH22" s="105"/>
      <c r="AOI22" s="105"/>
      <c r="AOJ22" s="105"/>
      <c r="AOK22" s="105"/>
      <c r="AOL22" s="105"/>
      <c r="AOM22" s="105"/>
      <c r="AON22" s="105"/>
      <c r="AOO22" s="105"/>
      <c r="AOP22" s="105"/>
      <c r="AOQ22" s="105"/>
      <c r="AOR22" s="105"/>
      <c r="AOS22" s="105"/>
      <c r="AOT22" s="105"/>
      <c r="AOU22" s="105"/>
      <c r="AOV22" s="105"/>
      <c r="AOW22" s="105"/>
      <c r="AOX22" s="105"/>
      <c r="AOY22" s="105"/>
      <c r="AOZ22" s="105"/>
      <c r="APA22" s="105"/>
      <c r="APB22" s="105"/>
      <c r="APC22" s="105"/>
      <c r="APD22" s="105"/>
      <c r="APE22" s="105"/>
      <c r="APF22" s="105"/>
      <c r="APG22" s="105"/>
      <c r="APH22" s="105"/>
      <c r="API22" s="105"/>
      <c r="APJ22" s="105"/>
      <c r="APK22" s="105"/>
      <c r="APL22" s="105"/>
      <c r="APM22" s="105"/>
      <c r="APN22" s="105"/>
      <c r="APO22" s="105"/>
      <c r="APP22" s="105"/>
      <c r="APQ22" s="105"/>
      <c r="APR22" s="105"/>
      <c r="APS22" s="105"/>
      <c r="APT22" s="105"/>
      <c r="APU22" s="105"/>
      <c r="APV22" s="105"/>
      <c r="APW22" s="105"/>
      <c r="APX22" s="105"/>
      <c r="APY22" s="105"/>
      <c r="APZ22" s="105"/>
      <c r="AQA22" s="105"/>
      <c r="AQB22" s="105"/>
      <c r="AQC22" s="105"/>
      <c r="AQD22" s="105"/>
      <c r="AQE22" s="105"/>
      <c r="AQF22" s="105"/>
      <c r="AQG22" s="105"/>
      <c r="AQH22" s="105"/>
      <c r="AQI22" s="105"/>
      <c r="AQJ22" s="105"/>
      <c r="AQK22" s="105"/>
      <c r="AQL22" s="105"/>
      <c r="AQM22" s="105"/>
      <c r="AQN22" s="105"/>
      <c r="AQO22" s="105"/>
      <c r="AQP22" s="105"/>
      <c r="AQQ22" s="105"/>
      <c r="AQR22" s="105"/>
      <c r="AQS22" s="105"/>
      <c r="AQT22" s="105"/>
      <c r="AQU22" s="105"/>
      <c r="AQV22" s="105"/>
      <c r="AQW22" s="105"/>
      <c r="AQX22" s="105"/>
      <c r="AQY22" s="105"/>
      <c r="AQZ22" s="105"/>
      <c r="ARA22" s="105"/>
      <c r="ARB22" s="105"/>
      <c r="ARC22" s="105"/>
      <c r="ARD22" s="105"/>
      <c r="ARE22" s="105"/>
      <c r="ARF22" s="105"/>
      <c r="ARG22" s="105"/>
      <c r="ARH22" s="105"/>
      <c r="ARI22" s="105"/>
      <c r="ARJ22" s="105"/>
      <c r="ARK22" s="105"/>
      <c r="ARL22" s="105"/>
      <c r="ARM22" s="105"/>
      <c r="ARN22" s="105"/>
      <c r="ARO22" s="105"/>
      <c r="ARP22" s="105"/>
      <c r="ARQ22" s="105"/>
      <c r="ARR22" s="105"/>
      <c r="ARS22" s="105"/>
      <c r="ART22" s="105"/>
      <c r="ARU22" s="105"/>
      <c r="ARV22" s="105"/>
      <c r="ARW22" s="105"/>
      <c r="ARX22" s="105"/>
      <c r="ARY22" s="105"/>
      <c r="ARZ22" s="105"/>
      <c r="ASA22" s="105"/>
      <c r="ASB22" s="105"/>
      <c r="ASC22" s="105"/>
      <c r="ASD22" s="105"/>
      <c r="ASE22" s="105"/>
      <c r="ASF22" s="105"/>
      <c r="ASG22" s="105"/>
      <c r="ASH22" s="105"/>
      <c r="ASI22" s="105"/>
      <c r="ASJ22" s="105"/>
      <c r="ASK22" s="105"/>
      <c r="ASL22" s="105"/>
      <c r="ASM22" s="105"/>
      <c r="ASN22" s="105"/>
      <c r="ASO22" s="105"/>
      <c r="ASP22" s="105"/>
      <c r="ASQ22" s="105"/>
      <c r="ASR22" s="105"/>
      <c r="ASS22" s="105"/>
      <c r="AST22" s="105"/>
      <c r="ASU22" s="105"/>
      <c r="ASV22" s="105"/>
      <c r="ASW22" s="105"/>
      <c r="ASX22" s="105"/>
      <c r="ASY22" s="105"/>
      <c r="ASZ22" s="105"/>
      <c r="ATA22" s="105"/>
      <c r="ATB22" s="105"/>
      <c r="ATC22" s="105"/>
      <c r="ATD22" s="105"/>
      <c r="ATE22" s="105"/>
      <c r="ATF22" s="105"/>
      <c r="ATG22" s="105"/>
      <c r="ATH22" s="105"/>
      <c r="ATI22" s="105"/>
      <c r="ATJ22" s="105"/>
      <c r="ATK22" s="105"/>
      <c r="ATL22" s="105"/>
      <c r="ATM22" s="105"/>
      <c r="ATN22" s="105"/>
      <c r="ATO22" s="105"/>
      <c r="ATP22" s="105"/>
      <c r="ATQ22" s="105"/>
      <c r="ATR22" s="105"/>
      <c r="ATS22" s="105"/>
      <c r="ATT22" s="105"/>
      <c r="ATU22" s="105"/>
      <c r="ATV22" s="105"/>
      <c r="ATW22" s="105"/>
      <c r="ATX22" s="105"/>
      <c r="ATY22" s="105"/>
      <c r="ATZ22" s="105"/>
      <c r="AUA22" s="105"/>
      <c r="AUB22" s="105"/>
      <c r="AUC22" s="105"/>
      <c r="AUD22" s="105"/>
      <c r="AUE22" s="105"/>
      <c r="AUF22" s="105"/>
      <c r="AUG22" s="105"/>
      <c r="AUH22" s="105"/>
      <c r="AUI22" s="105"/>
      <c r="AUJ22" s="105"/>
      <c r="AUK22" s="105"/>
      <c r="AUL22" s="105"/>
      <c r="AUM22" s="105"/>
      <c r="AUN22" s="105"/>
      <c r="AUO22" s="105"/>
      <c r="AUP22" s="105"/>
      <c r="AUQ22" s="105"/>
      <c r="AUR22" s="105"/>
      <c r="AUS22" s="105"/>
      <c r="AUT22" s="105"/>
      <c r="AUU22" s="105"/>
      <c r="AUV22" s="105"/>
      <c r="AUW22" s="105"/>
      <c r="AUX22" s="105"/>
      <c r="AUY22" s="105"/>
      <c r="AUZ22" s="105"/>
      <c r="AVA22" s="105"/>
      <c r="AVB22" s="105"/>
      <c r="AVC22" s="105"/>
      <c r="AVD22" s="105"/>
      <c r="AVE22" s="105"/>
      <c r="AVF22" s="105"/>
      <c r="AVG22" s="105"/>
      <c r="AVH22" s="105"/>
      <c r="AVI22" s="105"/>
      <c r="AVJ22" s="105"/>
      <c r="AVK22" s="105"/>
      <c r="AVL22" s="105"/>
      <c r="AVM22" s="105"/>
      <c r="AVN22" s="105"/>
      <c r="AVO22" s="105"/>
      <c r="AVP22" s="105"/>
      <c r="AVQ22" s="105"/>
      <c r="AVR22" s="105"/>
      <c r="AVS22" s="105"/>
      <c r="AVT22" s="105"/>
      <c r="AVU22" s="105"/>
      <c r="AVV22" s="105"/>
      <c r="AVW22" s="105"/>
      <c r="AVX22" s="105"/>
      <c r="AVY22" s="105"/>
      <c r="AVZ22" s="105"/>
      <c r="AWA22" s="105"/>
      <c r="AWB22" s="105"/>
      <c r="AWC22" s="105"/>
      <c r="AWD22" s="105"/>
      <c r="AWE22" s="105"/>
      <c r="AWF22" s="105"/>
      <c r="AWG22" s="105"/>
      <c r="AWH22" s="105"/>
      <c r="AWI22" s="105"/>
      <c r="AWJ22" s="105"/>
      <c r="AWK22" s="105"/>
      <c r="AWL22" s="105"/>
      <c r="AWM22" s="105"/>
      <c r="AWN22" s="105"/>
      <c r="AWO22" s="105"/>
      <c r="AWP22" s="105"/>
      <c r="AWQ22" s="105"/>
      <c r="AWR22" s="105"/>
      <c r="AWS22" s="105"/>
      <c r="AWT22" s="105"/>
      <c r="AWU22" s="105"/>
      <c r="AWV22" s="105"/>
      <c r="AWW22" s="105"/>
      <c r="AWX22" s="105"/>
      <c r="AWY22" s="105"/>
      <c r="AWZ22" s="105"/>
      <c r="AXA22" s="105"/>
      <c r="AXB22" s="105"/>
      <c r="AXC22" s="105"/>
      <c r="AXD22" s="105"/>
      <c r="AXE22" s="105"/>
      <c r="AXF22" s="105"/>
      <c r="AXG22" s="105"/>
      <c r="AXH22" s="105"/>
      <c r="AXI22" s="105"/>
      <c r="AXJ22" s="105"/>
      <c r="AXK22" s="105"/>
      <c r="AXL22" s="105"/>
      <c r="AXM22" s="105"/>
      <c r="AXN22" s="105"/>
      <c r="AXO22" s="105"/>
      <c r="AXP22" s="105"/>
      <c r="AXQ22" s="105"/>
      <c r="AXR22" s="105"/>
      <c r="AXS22" s="105"/>
      <c r="AXT22" s="105"/>
      <c r="AXU22" s="105"/>
      <c r="AXV22" s="105"/>
      <c r="AXW22" s="105"/>
      <c r="AXX22" s="105"/>
      <c r="AXY22" s="105"/>
      <c r="AXZ22" s="105"/>
      <c r="AYA22" s="105"/>
      <c r="AYB22" s="105"/>
      <c r="AYC22" s="105"/>
      <c r="AYD22" s="105"/>
      <c r="AYE22" s="105"/>
      <c r="AYF22" s="105"/>
      <c r="AYG22" s="105"/>
      <c r="AYH22" s="105"/>
      <c r="AYI22" s="105"/>
      <c r="AYJ22" s="105"/>
      <c r="AYK22" s="105"/>
      <c r="AYL22" s="105"/>
      <c r="AYM22" s="105"/>
      <c r="AYN22" s="105"/>
      <c r="AYO22" s="105"/>
      <c r="AYP22" s="105"/>
      <c r="AYQ22" s="105"/>
      <c r="AYR22" s="105"/>
      <c r="AYS22" s="105"/>
      <c r="AYT22" s="105"/>
      <c r="AYU22" s="105"/>
      <c r="AYV22" s="105"/>
      <c r="AYW22" s="105"/>
      <c r="AYX22" s="105"/>
      <c r="AYY22" s="105"/>
      <c r="AYZ22" s="105"/>
      <c r="AZA22" s="105"/>
      <c r="AZB22" s="105"/>
      <c r="AZC22" s="105"/>
      <c r="AZD22" s="105"/>
      <c r="AZE22" s="105"/>
      <c r="AZF22" s="105"/>
      <c r="AZG22" s="105"/>
      <c r="AZH22" s="105"/>
      <c r="AZI22" s="105"/>
      <c r="AZJ22" s="105"/>
      <c r="AZK22" s="105"/>
      <c r="AZL22" s="105"/>
      <c r="AZM22" s="105"/>
      <c r="AZN22" s="105"/>
      <c r="AZO22" s="105"/>
      <c r="AZP22" s="105"/>
      <c r="AZQ22" s="105"/>
      <c r="AZR22" s="105"/>
      <c r="AZS22" s="105"/>
      <c r="AZT22" s="105"/>
      <c r="AZU22" s="105"/>
      <c r="AZV22" s="105"/>
      <c r="AZW22" s="105"/>
      <c r="AZX22" s="105"/>
      <c r="AZY22" s="105"/>
      <c r="AZZ22" s="105"/>
      <c r="BAA22" s="105"/>
      <c r="BAB22" s="105"/>
      <c r="BAC22" s="105"/>
      <c r="BAD22" s="105"/>
      <c r="BAE22" s="105"/>
      <c r="BAF22" s="105"/>
      <c r="BAG22" s="105"/>
    </row>
    <row r="23" spans="1:1385" s="89" customFormat="1" ht="14" x14ac:dyDescent="0.2">
      <c r="A23" s="89" t="s">
        <v>4521</v>
      </c>
      <c r="B23" s="67">
        <v>372</v>
      </c>
      <c r="C23" s="44" t="s">
        <v>4844</v>
      </c>
      <c r="D23" s="40">
        <v>45685369</v>
      </c>
      <c r="E23" s="44">
        <v>4362001</v>
      </c>
      <c r="F23" s="31" t="s">
        <v>1561</v>
      </c>
      <c r="G23" s="30" t="s">
        <v>301</v>
      </c>
      <c r="H23" s="94">
        <v>28136</v>
      </c>
      <c r="I23" s="40" t="s">
        <v>480</v>
      </c>
      <c r="J23" s="40" t="s">
        <v>563</v>
      </c>
      <c r="K23" s="42">
        <v>37</v>
      </c>
      <c r="L23" s="42">
        <v>14</v>
      </c>
      <c r="M23" s="42">
        <f>SUM(K23-L23)</f>
        <v>23</v>
      </c>
      <c r="N23" s="30" t="s">
        <v>612</v>
      </c>
      <c r="O23" s="56" t="s">
        <v>807</v>
      </c>
      <c r="P23" s="30" t="s">
        <v>453</v>
      </c>
      <c r="Q23" s="44">
        <v>3</v>
      </c>
      <c r="R23" s="30" t="s">
        <v>3511</v>
      </c>
      <c r="S23" s="30" t="s">
        <v>4782</v>
      </c>
      <c r="T23" s="32" t="s">
        <v>453</v>
      </c>
      <c r="U23" s="32" t="s">
        <v>453</v>
      </c>
      <c r="V23" s="42" t="s">
        <v>453</v>
      </c>
      <c r="W23" s="32" t="s">
        <v>453</v>
      </c>
      <c r="X23" s="32" t="s">
        <v>563</v>
      </c>
      <c r="Y23" s="30" t="s">
        <v>904</v>
      </c>
      <c r="Z23" s="30" t="s">
        <v>1671</v>
      </c>
      <c r="AA23" s="56" t="s">
        <v>804</v>
      </c>
      <c r="AB23" s="45">
        <v>41955</v>
      </c>
      <c r="AC23" s="80" t="s">
        <v>804</v>
      </c>
      <c r="AD23" s="99">
        <v>42767</v>
      </c>
      <c r="AE23" s="61">
        <f>((AD23-AB23)/365*12)</f>
        <v>26.695890410958906</v>
      </c>
      <c r="AF23" s="61" t="s">
        <v>539</v>
      </c>
      <c r="AG23" s="61">
        <v>1</v>
      </c>
      <c r="AH23" s="61" t="s">
        <v>539</v>
      </c>
      <c r="AI23" s="61">
        <v>1</v>
      </c>
      <c r="AJ23" s="42" t="s">
        <v>640</v>
      </c>
      <c r="AK23" s="42">
        <v>3</v>
      </c>
      <c r="AL23" s="42" t="s">
        <v>640</v>
      </c>
      <c r="AM23" s="42">
        <v>3</v>
      </c>
      <c r="AN23" s="42"/>
      <c r="AO23" s="42"/>
      <c r="AP23" s="42"/>
      <c r="AQ23" s="42"/>
      <c r="AR23" s="42"/>
      <c r="AS23" s="42"/>
      <c r="AT23" s="42"/>
      <c r="AU23" s="42"/>
      <c r="AV23" s="42"/>
      <c r="AW23" s="42"/>
      <c r="AX23" s="42"/>
      <c r="AY23" s="42"/>
      <c r="AZ23" s="42"/>
      <c r="BA23" s="42"/>
      <c r="BB23" s="49" t="s">
        <v>3512</v>
      </c>
      <c r="BC23" s="32" t="s">
        <v>640</v>
      </c>
      <c r="BD23" s="42">
        <v>3</v>
      </c>
      <c r="BE23" s="44">
        <v>3</v>
      </c>
      <c r="BF23" s="30" t="s">
        <v>3513</v>
      </c>
      <c r="BG23" s="42" t="s">
        <v>453</v>
      </c>
      <c r="BH23" s="42" t="s">
        <v>453</v>
      </c>
      <c r="BI23" s="43" t="s">
        <v>804</v>
      </c>
      <c r="BJ23" s="31" t="s">
        <v>3514</v>
      </c>
      <c r="BK23" s="40" t="s">
        <v>453</v>
      </c>
      <c r="BL23" s="40" t="s">
        <v>453</v>
      </c>
      <c r="BM23" s="40" t="s">
        <v>453</v>
      </c>
      <c r="BN23" s="31" t="s">
        <v>3515</v>
      </c>
      <c r="BO23" s="70" t="s">
        <v>3516</v>
      </c>
      <c r="BP23" s="30">
        <v>89</v>
      </c>
      <c r="BQ23" s="30">
        <v>106</v>
      </c>
      <c r="BR23" s="30">
        <v>98</v>
      </c>
      <c r="BS23" s="30" t="s">
        <v>3517</v>
      </c>
      <c r="BT23" s="30" t="s">
        <v>3518</v>
      </c>
      <c r="BU23" s="30" t="s">
        <v>453</v>
      </c>
      <c r="BV23" s="30" t="s">
        <v>1008</v>
      </c>
      <c r="BW23" s="30" t="s">
        <v>453</v>
      </c>
      <c r="BX23" s="30" t="s">
        <v>3519</v>
      </c>
      <c r="BY23" s="30" t="s">
        <v>3520</v>
      </c>
      <c r="BZ23" s="30">
        <v>83</v>
      </c>
      <c r="CA23" s="30">
        <v>103</v>
      </c>
      <c r="CB23" s="30">
        <v>94</v>
      </c>
      <c r="CC23" s="30" t="s">
        <v>1737</v>
      </c>
      <c r="CD23" s="29"/>
      <c r="CE23" s="29"/>
      <c r="CF23" s="29"/>
      <c r="CG23" s="29"/>
      <c r="CH23" s="29"/>
      <c r="CI23" s="29"/>
      <c r="CJ23" s="29"/>
      <c r="CK23" s="29"/>
      <c r="CL23" s="29"/>
      <c r="CM23" s="29"/>
      <c r="CN23" s="29"/>
      <c r="CO23" s="29"/>
      <c r="CP23" s="29"/>
      <c r="CQ23" s="29"/>
      <c r="CR23" s="29"/>
      <c r="CS23" s="29"/>
      <c r="CT23" s="29"/>
      <c r="CU23" s="29"/>
      <c r="CV23" s="29"/>
      <c r="CW23" s="29"/>
      <c r="CX23" s="29"/>
      <c r="CY23" s="29"/>
      <c r="CZ23" s="29"/>
      <c r="DA23" s="29"/>
      <c r="DB23" s="29"/>
      <c r="DC23" s="29"/>
      <c r="DD23" s="29"/>
      <c r="DE23" s="29"/>
      <c r="DF23" s="29"/>
      <c r="DG23" s="29"/>
      <c r="DH23" s="29"/>
      <c r="DI23" s="29"/>
      <c r="DJ23" s="29"/>
      <c r="DK23" s="29"/>
      <c r="DL23" s="29"/>
      <c r="DM23" s="29"/>
      <c r="DN23" s="29"/>
      <c r="DO23" s="29"/>
      <c r="DP23" s="29"/>
      <c r="DQ23" s="29"/>
      <c r="DR23" s="29"/>
      <c r="DS23" s="29"/>
      <c r="DT23" s="29"/>
      <c r="DU23" s="29"/>
      <c r="DV23" s="29"/>
      <c r="DW23" s="29"/>
      <c r="DX23" s="29"/>
      <c r="DY23" s="29"/>
      <c r="DZ23" s="29"/>
      <c r="EA23" s="29"/>
      <c r="EB23" s="29"/>
      <c r="EC23" s="29"/>
      <c r="ED23" s="29"/>
      <c r="EE23" s="29"/>
      <c r="EF23" s="29"/>
      <c r="EG23" s="29"/>
      <c r="EH23" s="29"/>
      <c r="EI23" s="29"/>
      <c r="EJ23" s="29"/>
      <c r="EK23" s="29"/>
      <c r="EL23" s="29"/>
      <c r="EM23" s="29"/>
      <c r="EN23" s="29"/>
      <c r="EO23" s="29"/>
      <c r="EP23" s="29"/>
      <c r="EQ23" s="29"/>
      <c r="ER23" s="29"/>
      <c r="ES23" s="29"/>
      <c r="ET23" s="29"/>
      <c r="EU23" s="29"/>
      <c r="EV23" s="29"/>
      <c r="EW23" s="29"/>
      <c r="EX23" s="29"/>
      <c r="EY23" s="29"/>
      <c r="EZ23" s="29"/>
      <c r="FA23" s="29"/>
      <c r="FB23" s="29"/>
      <c r="FC23" s="29"/>
      <c r="FD23" s="29"/>
      <c r="FE23" s="29"/>
      <c r="FF23" s="29"/>
      <c r="FG23" s="29"/>
      <c r="FH23" s="29"/>
      <c r="FI23" s="29"/>
      <c r="FJ23" s="29"/>
      <c r="FK23" s="29"/>
      <c r="FL23" s="29"/>
      <c r="FM23" s="29"/>
      <c r="FN23" s="29"/>
      <c r="FO23" s="29"/>
      <c r="FP23" s="29"/>
      <c r="FQ23" s="29"/>
      <c r="FR23" s="29"/>
      <c r="FS23" s="29"/>
      <c r="FT23" s="29"/>
      <c r="FU23" s="29"/>
      <c r="FV23" s="29"/>
      <c r="FW23" s="29"/>
      <c r="FX23" s="29"/>
      <c r="FY23" s="29"/>
      <c r="FZ23" s="29"/>
      <c r="GA23" s="29"/>
      <c r="GB23" s="29"/>
      <c r="GC23" s="29"/>
      <c r="GD23" s="29"/>
      <c r="GE23" s="29"/>
      <c r="GF23" s="29"/>
      <c r="GG23" s="29"/>
      <c r="GH23" s="29"/>
      <c r="GI23" s="29"/>
      <c r="GJ23" s="29"/>
      <c r="GK23" s="29"/>
      <c r="GL23" s="29"/>
      <c r="GM23" s="29"/>
      <c r="GN23" s="29"/>
      <c r="GO23" s="29"/>
      <c r="GP23" s="29"/>
      <c r="GQ23" s="29"/>
      <c r="GR23" s="29"/>
      <c r="GS23" s="29"/>
      <c r="GT23" s="29"/>
      <c r="GU23" s="29"/>
      <c r="GV23" s="29"/>
      <c r="GW23" s="29"/>
      <c r="GX23" s="29"/>
      <c r="GY23" s="29"/>
      <c r="GZ23" s="29"/>
      <c r="HA23" s="29"/>
      <c r="HB23" s="29"/>
      <c r="HC23" s="29"/>
      <c r="HD23" s="29"/>
      <c r="HE23" s="29"/>
      <c r="HF23" s="29"/>
      <c r="HG23" s="29"/>
      <c r="HH23" s="29"/>
      <c r="HI23" s="29"/>
      <c r="HJ23" s="29"/>
      <c r="HK23" s="29"/>
      <c r="HL23" s="29"/>
      <c r="HM23" s="29"/>
      <c r="HN23" s="29"/>
      <c r="HO23" s="29"/>
      <c r="HP23" s="29"/>
      <c r="HQ23" s="29"/>
      <c r="HR23" s="29"/>
      <c r="HS23" s="29"/>
      <c r="HT23" s="29"/>
      <c r="HU23" s="29"/>
      <c r="HV23" s="29"/>
      <c r="HW23" s="29"/>
      <c r="HX23" s="29"/>
      <c r="HY23" s="29"/>
      <c r="HZ23" s="29"/>
      <c r="IA23" s="29"/>
      <c r="IB23" s="29"/>
      <c r="IC23" s="29"/>
      <c r="ID23" s="29"/>
      <c r="IE23" s="29"/>
      <c r="IF23" s="29"/>
      <c r="IG23" s="29"/>
      <c r="IH23" s="29"/>
      <c r="II23" s="29"/>
      <c r="IJ23" s="29"/>
      <c r="IK23" s="29"/>
      <c r="IL23" s="29"/>
      <c r="IM23" s="29"/>
      <c r="IN23" s="29"/>
      <c r="IO23" s="29"/>
      <c r="IP23" s="29"/>
      <c r="IQ23" s="29"/>
      <c r="IR23" s="29"/>
      <c r="IS23" s="29"/>
      <c r="IT23" s="29"/>
      <c r="IU23" s="29"/>
      <c r="IV23" s="29"/>
      <c r="IW23" s="29"/>
      <c r="IX23" s="29"/>
      <c r="IY23" s="29"/>
      <c r="IZ23" s="29"/>
      <c r="JA23" s="29"/>
      <c r="JB23" s="29"/>
      <c r="JC23" s="29"/>
      <c r="JD23" s="29"/>
      <c r="JE23" s="29"/>
      <c r="JF23" s="29"/>
      <c r="JG23" s="29"/>
      <c r="JH23" s="29"/>
      <c r="JI23" s="29"/>
      <c r="JJ23" s="29"/>
      <c r="JK23" s="29"/>
      <c r="JL23" s="29"/>
      <c r="JM23" s="29"/>
      <c r="JN23" s="29"/>
      <c r="JO23" s="29"/>
      <c r="JP23" s="29"/>
      <c r="JQ23" s="29"/>
      <c r="JR23" s="29"/>
      <c r="JS23" s="29"/>
      <c r="JT23" s="29"/>
      <c r="JU23" s="29"/>
      <c r="JV23" s="29"/>
      <c r="JW23" s="29"/>
      <c r="JX23" s="29"/>
      <c r="JY23" s="29"/>
      <c r="JZ23" s="29"/>
      <c r="KA23" s="29"/>
      <c r="KB23" s="29"/>
      <c r="KC23" s="29"/>
      <c r="KD23" s="29"/>
      <c r="KE23" s="29"/>
      <c r="KF23" s="29"/>
      <c r="KG23" s="29"/>
      <c r="KH23" s="29"/>
      <c r="KI23" s="29"/>
      <c r="KJ23" s="29"/>
      <c r="KK23" s="29"/>
      <c r="KL23" s="29"/>
      <c r="KM23" s="29"/>
      <c r="KN23" s="29"/>
      <c r="KO23" s="29"/>
      <c r="KP23" s="29"/>
      <c r="KQ23" s="29"/>
      <c r="KR23" s="29"/>
      <c r="KS23" s="29"/>
      <c r="KT23" s="29"/>
      <c r="KU23" s="29"/>
      <c r="KV23" s="29"/>
      <c r="KW23" s="29"/>
      <c r="KX23" s="29"/>
      <c r="KY23" s="29"/>
      <c r="KZ23" s="29"/>
      <c r="LA23" s="29"/>
      <c r="LB23" s="29"/>
      <c r="LC23" s="29"/>
      <c r="LD23" s="29"/>
      <c r="LE23" s="29"/>
      <c r="LF23" s="29"/>
      <c r="LG23" s="29"/>
      <c r="LH23" s="29"/>
      <c r="LI23" s="29"/>
      <c r="LJ23" s="29"/>
      <c r="LK23" s="29"/>
      <c r="LL23" s="29"/>
      <c r="LM23" s="29"/>
      <c r="LN23" s="29"/>
      <c r="LO23" s="29"/>
      <c r="LP23" s="29"/>
      <c r="LQ23" s="29"/>
      <c r="LR23" s="29"/>
      <c r="LS23" s="29"/>
      <c r="LT23" s="29"/>
      <c r="LU23" s="29"/>
      <c r="LV23" s="29"/>
      <c r="LW23" s="29"/>
      <c r="LX23" s="29"/>
      <c r="LY23" s="29"/>
      <c r="LZ23" s="29"/>
      <c r="MA23" s="29"/>
      <c r="MB23" s="29"/>
      <c r="MC23" s="29"/>
      <c r="MD23" s="29"/>
      <c r="ME23" s="29"/>
      <c r="MF23" s="29"/>
      <c r="MG23" s="29"/>
      <c r="MH23" s="29"/>
      <c r="MI23" s="29"/>
      <c r="MJ23" s="29"/>
      <c r="MK23" s="29"/>
      <c r="ML23" s="29"/>
      <c r="MM23" s="29"/>
      <c r="MN23" s="29"/>
      <c r="MO23" s="29"/>
      <c r="MP23" s="29"/>
      <c r="MQ23" s="29"/>
      <c r="MR23" s="29"/>
      <c r="MS23" s="29"/>
      <c r="MT23" s="29"/>
      <c r="MU23" s="29"/>
      <c r="MV23" s="29"/>
      <c r="MW23" s="29"/>
      <c r="MX23" s="29"/>
      <c r="MY23" s="29"/>
      <c r="MZ23" s="29"/>
      <c r="NA23" s="29"/>
      <c r="NB23" s="29"/>
      <c r="NC23" s="29"/>
      <c r="ND23" s="29"/>
      <c r="NE23" s="29"/>
      <c r="NF23" s="29"/>
      <c r="NG23" s="29"/>
      <c r="NH23" s="29"/>
      <c r="NI23" s="29"/>
      <c r="NJ23" s="29"/>
      <c r="NK23" s="29"/>
      <c r="NL23" s="29"/>
      <c r="NM23" s="29"/>
      <c r="NN23" s="29"/>
      <c r="NO23" s="29"/>
      <c r="NP23" s="29"/>
      <c r="NQ23" s="29"/>
      <c r="NR23" s="29"/>
      <c r="NS23" s="29"/>
      <c r="NT23" s="29"/>
      <c r="NU23" s="29"/>
      <c r="NV23" s="29"/>
      <c r="NW23" s="29"/>
      <c r="NX23" s="29"/>
      <c r="NY23" s="29"/>
      <c r="NZ23" s="29"/>
      <c r="OA23" s="29"/>
      <c r="OB23" s="29"/>
      <c r="OC23" s="29"/>
      <c r="OD23" s="29"/>
      <c r="OE23" s="29"/>
      <c r="OF23" s="29"/>
      <c r="OG23" s="29"/>
      <c r="OH23" s="29"/>
      <c r="OI23" s="29"/>
      <c r="OJ23" s="29"/>
      <c r="OK23" s="29"/>
      <c r="OL23" s="29"/>
      <c r="OM23" s="29"/>
      <c r="ON23" s="29"/>
      <c r="OO23" s="29"/>
      <c r="OP23" s="29"/>
      <c r="OQ23" s="29"/>
      <c r="OR23" s="29"/>
      <c r="OS23" s="29"/>
      <c r="OT23" s="29"/>
      <c r="OU23" s="29"/>
      <c r="OV23" s="29"/>
      <c r="OW23" s="29"/>
      <c r="OX23" s="29"/>
      <c r="OY23" s="29"/>
      <c r="OZ23" s="29"/>
      <c r="PA23" s="29"/>
      <c r="PB23" s="29"/>
      <c r="PC23" s="29"/>
      <c r="PD23" s="29"/>
      <c r="PE23" s="29"/>
      <c r="PF23" s="29"/>
      <c r="PG23" s="29"/>
      <c r="PH23" s="29"/>
      <c r="PI23" s="29"/>
      <c r="PJ23" s="29"/>
      <c r="PK23" s="29"/>
      <c r="PL23" s="29"/>
      <c r="PM23" s="29"/>
      <c r="PN23" s="29"/>
      <c r="PO23" s="29"/>
      <c r="PP23" s="29"/>
      <c r="PQ23" s="29"/>
      <c r="PR23" s="29"/>
      <c r="PS23" s="29"/>
      <c r="PT23" s="29"/>
      <c r="PU23" s="29"/>
      <c r="PV23" s="29"/>
      <c r="PW23" s="29"/>
      <c r="PX23" s="29"/>
      <c r="PY23" s="29"/>
      <c r="PZ23" s="29"/>
      <c r="QA23" s="29"/>
      <c r="QB23" s="29"/>
      <c r="QC23" s="29"/>
      <c r="QD23" s="29"/>
      <c r="QE23" s="29"/>
      <c r="QF23" s="29"/>
      <c r="QG23" s="29"/>
      <c r="QH23" s="29"/>
      <c r="QI23" s="29"/>
      <c r="QJ23" s="29"/>
      <c r="QK23" s="29"/>
      <c r="QL23" s="29"/>
      <c r="QM23" s="29"/>
      <c r="QN23" s="29"/>
      <c r="QO23" s="29"/>
      <c r="QP23" s="29"/>
      <c r="QQ23" s="29"/>
      <c r="QR23" s="29"/>
      <c r="QS23" s="29"/>
      <c r="QT23" s="29"/>
      <c r="QU23" s="29"/>
      <c r="QV23" s="29"/>
      <c r="QW23" s="29"/>
      <c r="QX23" s="29"/>
      <c r="QY23" s="29"/>
      <c r="QZ23" s="29"/>
      <c r="RA23" s="29"/>
      <c r="RB23" s="29"/>
      <c r="RC23" s="29"/>
      <c r="RD23" s="29"/>
      <c r="RE23" s="29"/>
      <c r="RF23" s="29"/>
      <c r="RG23" s="29"/>
      <c r="RH23" s="29"/>
      <c r="RI23" s="29"/>
      <c r="RJ23" s="29"/>
      <c r="RK23" s="29"/>
      <c r="RL23" s="29"/>
      <c r="RM23" s="29"/>
      <c r="RN23" s="29"/>
      <c r="RO23" s="29"/>
      <c r="RP23" s="29"/>
      <c r="RQ23" s="29"/>
      <c r="RR23" s="29"/>
      <c r="RS23" s="29"/>
      <c r="RT23" s="29"/>
      <c r="RU23" s="29"/>
      <c r="RV23" s="29"/>
      <c r="RW23" s="29"/>
      <c r="RX23" s="29"/>
      <c r="RY23" s="29"/>
      <c r="RZ23" s="29"/>
      <c r="SA23" s="29"/>
      <c r="SB23" s="29"/>
      <c r="SC23" s="29"/>
      <c r="SD23" s="29"/>
      <c r="SE23" s="29"/>
      <c r="SF23" s="29"/>
      <c r="SG23" s="29"/>
      <c r="SH23" s="29"/>
      <c r="SI23" s="29"/>
      <c r="SJ23" s="29"/>
      <c r="SK23" s="29"/>
      <c r="SL23" s="29"/>
      <c r="SM23" s="29"/>
      <c r="SN23" s="29"/>
      <c r="SO23" s="29"/>
      <c r="SP23" s="29"/>
      <c r="SQ23" s="29"/>
      <c r="SR23" s="29"/>
      <c r="SS23" s="29"/>
      <c r="ST23" s="29"/>
      <c r="SU23" s="29"/>
      <c r="SV23" s="29"/>
      <c r="SW23" s="29"/>
      <c r="SX23" s="29"/>
      <c r="SY23" s="29"/>
      <c r="SZ23" s="29"/>
      <c r="TA23" s="29"/>
      <c r="TB23" s="29"/>
      <c r="TC23" s="29"/>
      <c r="TD23" s="29"/>
      <c r="TE23" s="29"/>
      <c r="TF23" s="29"/>
      <c r="TG23" s="29"/>
      <c r="TH23" s="29"/>
      <c r="TI23" s="29"/>
      <c r="TJ23" s="29"/>
      <c r="TK23" s="29"/>
      <c r="TL23" s="29"/>
      <c r="TM23" s="29"/>
      <c r="TN23" s="29"/>
      <c r="TO23" s="29"/>
      <c r="TP23" s="29"/>
      <c r="TQ23" s="29"/>
      <c r="TR23" s="29"/>
      <c r="TS23" s="29"/>
      <c r="TT23" s="29"/>
      <c r="TU23" s="29"/>
      <c r="TV23" s="29"/>
      <c r="TW23" s="29"/>
      <c r="TX23" s="29"/>
      <c r="TY23" s="29"/>
      <c r="TZ23" s="29"/>
      <c r="UA23" s="29"/>
      <c r="UB23" s="29"/>
      <c r="UC23" s="29"/>
      <c r="UD23" s="29"/>
      <c r="UE23" s="29"/>
      <c r="UF23" s="29"/>
      <c r="UG23" s="29"/>
      <c r="UH23" s="29"/>
      <c r="UI23" s="29"/>
      <c r="UJ23" s="29"/>
      <c r="UK23" s="29"/>
      <c r="UL23" s="29"/>
      <c r="UM23" s="29"/>
      <c r="UN23" s="29"/>
      <c r="UO23" s="29"/>
      <c r="UP23" s="29"/>
      <c r="UQ23" s="29"/>
      <c r="UR23" s="29"/>
      <c r="US23" s="29"/>
      <c r="UT23" s="29"/>
      <c r="UU23" s="29"/>
      <c r="UV23" s="29"/>
      <c r="UW23" s="29"/>
      <c r="UX23" s="29"/>
      <c r="UY23" s="29"/>
      <c r="UZ23" s="29"/>
      <c r="VA23" s="29"/>
      <c r="VB23" s="29"/>
      <c r="VC23" s="29"/>
      <c r="VD23" s="29"/>
      <c r="VE23" s="29"/>
      <c r="VF23" s="29"/>
      <c r="VG23" s="29"/>
      <c r="VH23" s="29"/>
      <c r="VI23" s="29"/>
      <c r="VJ23" s="29"/>
      <c r="VK23" s="29"/>
      <c r="VL23" s="29"/>
      <c r="VM23" s="29"/>
      <c r="VN23" s="29"/>
      <c r="VO23" s="29"/>
      <c r="VP23" s="29"/>
      <c r="VQ23" s="29"/>
      <c r="VR23" s="29"/>
      <c r="VS23" s="29"/>
      <c r="VT23" s="29"/>
      <c r="VU23" s="29"/>
      <c r="VV23" s="29"/>
      <c r="VW23" s="29"/>
      <c r="VX23" s="29"/>
      <c r="VY23" s="29"/>
      <c r="VZ23" s="29"/>
      <c r="WA23" s="29"/>
      <c r="WB23" s="29"/>
      <c r="WC23" s="29"/>
      <c r="WD23" s="29"/>
      <c r="WE23" s="29"/>
      <c r="WF23" s="29"/>
      <c r="WG23" s="29"/>
      <c r="WH23" s="29"/>
      <c r="WI23" s="29"/>
      <c r="WJ23" s="29"/>
      <c r="WK23" s="29"/>
      <c r="WL23" s="29"/>
      <c r="WM23" s="29"/>
      <c r="WN23" s="29"/>
      <c r="WO23" s="29"/>
      <c r="WP23" s="29"/>
      <c r="WQ23" s="29"/>
      <c r="WR23" s="29"/>
      <c r="WS23" s="29"/>
      <c r="WT23" s="29"/>
      <c r="WU23" s="29"/>
      <c r="WV23" s="29"/>
      <c r="WW23" s="29"/>
      <c r="WX23" s="29"/>
      <c r="WY23" s="29"/>
      <c r="WZ23" s="29"/>
      <c r="XA23" s="29"/>
      <c r="XB23" s="29"/>
      <c r="XC23" s="29"/>
      <c r="XD23" s="29"/>
      <c r="XE23" s="29"/>
      <c r="XF23" s="29"/>
      <c r="XG23" s="29"/>
      <c r="XH23" s="29"/>
      <c r="XI23" s="29"/>
      <c r="XJ23" s="29"/>
      <c r="XK23" s="29"/>
      <c r="XL23" s="29"/>
      <c r="XM23" s="29"/>
      <c r="XN23" s="29"/>
      <c r="XO23" s="29"/>
      <c r="XP23" s="29"/>
      <c r="XQ23" s="29"/>
      <c r="XR23" s="29"/>
      <c r="XS23" s="29"/>
      <c r="XT23" s="29"/>
      <c r="XU23" s="29"/>
      <c r="XV23" s="29"/>
      <c r="XW23" s="29"/>
      <c r="XX23" s="29"/>
      <c r="XY23" s="29"/>
      <c r="XZ23" s="29"/>
      <c r="YA23" s="29"/>
      <c r="YB23" s="29"/>
      <c r="YC23" s="29"/>
      <c r="YD23" s="29"/>
      <c r="YE23" s="29"/>
      <c r="YF23" s="29"/>
      <c r="YG23" s="29"/>
      <c r="YH23" s="29"/>
      <c r="YI23" s="29"/>
      <c r="YJ23" s="29"/>
      <c r="YK23" s="29"/>
      <c r="YL23" s="29"/>
      <c r="YM23" s="29"/>
      <c r="YN23" s="29"/>
      <c r="YO23" s="29"/>
      <c r="YP23" s="29"/>
      <c r="YQ23" s="29"/>
      <c r="YR23" s="29"/>
      <c r="YS23" s="29"/>
      <c r="YT23" s="29"/>
      <c r="YU23" s="29"/>
      <c r="YV23" s="29"/>
      <c r="YW23" s="29"/>
      <c r="YX23" s="29"/>
      <c r="YY23" s="29"/>
      <c r="YZ23" s="29"/>
      <c r="ZA23" s="29"/>
      <c r="ZB23" s="29"/>
      <c r="ZC23" s="29"/>
      <c r="ZD23" s="29"/>
      <c r="ZE23" s="29"/>
      <c r="ZF23" s="29"/>
      <c r="ZG23" s="29"/>
      <c r="ZH23" s="29"/>
      <c r="ZI23" s="29"/>
      <c r="ZJ23" s="29"/>
      <c r="ZK23" s="29"/>
      <c r="ZL23" s="29"/>
      <c r="ZM23" s="29"/>
      <c r="ZN23" s="29"/>
      <c r="ZO23" s="29"/>
      <c r="ZP23" s="29"/>
      <c r="ZQ23" s="29"/>
      <c r="ZR23" s="29"/>
      <c r="ZS23" s="29"/>
      <c r="ZT23" s="29"/>
      <c r="ZU23" s="29"/>
      <c r="ZV23" s="29"/>
      <c r="ZW23" s="29"/>
      <c r="ZX23" s="29"/>
      <c r="ZY23" s="29"/>
      <c r="ZZ23" s="29"/>
      <c r="AAA23" s="29"/>
      <c r="AAB23" s="29"/>
      <c r="AAC23" s="29"/>
      <c r="AAD23" s="29"/>
      <c r="AAE23" s="29"/>
      <c r="AAF23" s="29"/>
      <c r="AAG23" s="29"/>
      <c r="AAH23" s="29"/>
      <c r="AAI23" s="29"/>
      <c r="AAJ23" s="29"/>
      <c r="AAK23" s="29"/>
      <c r="AAL23" s="29"/>
      <c r="AAM23" s="29"/>
      <c r="AAN23" s="29"/>
      <c r="AAO23" s="29"/>
      <c r="AAP23" s="29"/>
      <c r="AAQ23" s="29"/>
      <c r="AAR23" s="29"/>
      <c r="AAS23" s="29"/>
      <c r="AAT23" s="29"/>
      <c r="AAU23" s="29"/>
      <c r="AAV23" s="29"/>
      <c r="AAW23" s="29"/>
      <c r="AAX23" s="29"/>
      <c r="AAY23" s="29"/>
      <c r="AAZ23" s="29"/>
      <c r="ABA23" s="29"/>
      <c r="ABB23" s="29"/>
      <c r="ABC23" s="29"/>
      <c r="ABD23" s="29"/>
      <c r="ABE23" s="29"/>
      <c r="ABF23" s="29"/>
      <c r="ABG23" s="29"/>
      <c r="ABH23" s="29"/>
      <c r="ABI23" s="29"/>
      <c r="ABJ23" s="29"/>
      <c r="ABK23" s="29"/>
      <c r="ABL23" s="29"/>
      <c r="ABM23" s="29"/>
      <c r="ABN23" s="29"/>
      <c r="ABO23" s="29"/>
      <c r="ABP23" s="29"/>
      <c r="ABQ23" s="29"/>
      <c r="ABR23" s="29"/>
      <c r="ABS23" s="29"/>
      <c r="ABT23" s="29"/>
      <c r="ABU23" s="29"/>
      <c r="ABV23" s="29"/>
      <c r="ABW23" s="29"/>
      <c r="ABX23" s="29"/>
      <c r="ABY23" s="29"/>
      <c r="ABZ23" s="29"/>
      <c r="ACA23" s="29"/>
      <c r="ACB23" s="29"/>
      <c r="ACC23" s="29"/>
      <c r="ACD23" s="29"/>
      <c r="ACE23" s="29"/>
      <c r="ACF23" s="29"/>
      <c r="ACG23" s="29"/>
      <c r="ACH23" s="29"/>
      <c r="ACI23" s="29"/>
      <c r="ACJ23" s="29"/>
      <c r="ACK23" s="29"/>
      <c r="ACL23" s="29"/>
      <c r="ACM23" s="29"/>
      <c r="ACN23" s="29"/>
      <c r="ACO23" s="29"/>
      <c r="ACP23" s="29"/>
      <c r="ACQ23" s="29"/>
      <c r="ACR23" s="29"/>
      <c r="ACS23" s="29"/>
      <c r="ACT23" s="29"/>
      <c r="ACU23" s="29"/>
      <c r="ACV23" s="29"/>
      <c r="ACW23" s="29"/>
      <c r="ACX23" s="29"/>
      <c r="ACY23" s="29"/>
      <c r="ACZ23" s="29"/>
      <c r="ADA23" s="29"/>
      <c r="ADB23" s="29"/>
      <c r="ADC23" s="29"/>
      <c r="ADD23" s="29"/>
      <c r="ADE23" s="29"/>
      <c r="ADF23" s="29"/>
      <c r="ADG23" s="29"/>
      <c r="ADH23" s="29"/>
      <c r="ADI23" s="29"/>
      <c r="ADJ23" s="29"/>
      <c r="ADK23" s="29"/>
      <c r="ADL23" s="29"/>
      <c r="ADM23" s="29"/>
      <c r="ADN23" s="29"/>
      <c r="ADO23" s="29"/>
      <c r="ADP23" s="29"/>
      <c r="ADQ23" s="29"/>
      <c r="ADR23" s="29"/>
      <c r="ADS23" s="29"/>
      <c r="ADT23" s="29"/>
      <c r="ADU23" s="29"/>
      <c r="ADV23" s="29"/>
      <c r="ADW23" s="29"/>
      <c r="ADX23" s="29"/>
      <c r="ADY23" s="29"/>
      <c r="ADZ23" s="29"/>
      <c r="AEA23" s="29"/>
      <c r="AEB23" s="29"/>
      <c r="AEC23" s="29"/>
      <c r="AED23" s="29"/>
      <c r="AEE23" s="29"/>
      <c r="AEF23" s="29"/>
      <c r="AEG23" s="29"/>
      <c r="AEH23" s="29"/>
      <c r="AEI23" s="29"/>
      <c r="AEJ23" s="29"/>
      <c r="AEK23" s="29"/>
      <c r="AEL23" s="29"/>
      <c r="AEM23" s="29"/>
      <c r="AEN23" s="29"/>
      <c r="AEO23" s="29"/>
      <c r="AEP23" s="29"/>
      <c r="AEQ23" s="29"/>
      <c r="AER23" s="29"/>
      <c r="AES23" s="29"/>
      <c r="AET23" s="29"/>
      <c r="AEU23" s="29"/>
      <c r="AEV23" s="29"/>
      <c r="AEW23" s="29"/>
      <c r="AEX23" s="29"/>
      <c r="AEY23" s="29"/>
      <c r="AEZ23" s="29"/>
      <c r="AFA23" s="29"/>
      <c r="AFB23" s="29"/>
      <c r="AFC23" s="29"/>
      <c r="AFD23" s="29"/>
      <c r="AFE23" s="29"/>
      <c r="AFF23" s="29"/>
      <c r="AFG23" s="29"/>
      <c r="AFH23" s="29"/>
      <c r="AFI23" s="29"/>
      <c r="AFJ23" s="29"/>
      <c r="AFK23" s="29"/>
      <c r="AFL23" s="29"/>
      <c r="AFM23" s="29"/>
      <c r="AFN23" s="29"/>
      <c r="AFO23" s="29"/>
      <c r="AFP23" s="29"/>
      <c r="AFQ23" s="29"/>
      <c r="AFR23" s="29"/>
      <c r="AFS23" s="29"/>
      <c r="AFT23" s="29"/>
      <c r="AFU23" s="29"/>
      <c r="AFV23" s="29"/>
      <c r="AFW23" s="29"/>
      <c r="AFX23" s="29"/>
      <c r="AFY23" s="29"/>
      <c r="AFZ23" s="29"/>
      <c r="AGA23" s="29"/>
      <c r="AGB23" s="29"/>
      <c r="AGC23" s="29"/>
      <c r="AGD23" s="29"/>
      <c r="AGE23" s="29"/>
      <c r="AGF23" s="29"/>
      <c r="AGG23" s="29"/>
      <c r="AGH23" s="29"/>
      <c r="AGI23" s="29"/>
      <c r="AGJ23" s="29"/>
      <c r="AGK23" s="29"/>
      <c r="AGL23" s="29"/>
      <c r="AGM23" s="29"/>
      <c r="AGN23" s="29"/>
      <c r="AGO23" s="29"/>
      <c r="AGP23" s="29"/>
      <c r="AGQ23" s="29"/>
      <c r="AGR23" s="29"/>
      <c r="AGS23" s="29"/>
      <c r="AGT23" s="29"/>
      <c r="AGU23" s="29"/>
      <c r="AGV23" s="29"/>
      <c r="AGW23" s="29"/>
      <c r="AGX23" s="29"/>
      <c r="AGY23" s="29"/>
      <c r="AGZ23" s="29"/>
      <c r="AHA23" s="29"/>
      <c r="AHB23" s="29"/>
      <c r="AHC23" s="29"/>
      <c r="AHD23" s="29"/>
      <c r="AHE23" s="29"/>
      <c r="AHF23" s="29"/>
      <c r="AHG23" s="29"/>
      <c r="AHH23" s="29"/>
      <c r="AHI23" s="29"/>
      <c r="AHJ23" s="29"/>
      <c r="AHK23" s="29"/>
      <c r="AHL23" s="29"/>
      <c r="AHM23" s="29"/>
      <c r="AHN23" s="29"/>
      <c r="AHO23" s="29"/>
      <c r="AHP23" s="29"/>
      <c r="AHQ23" s="29"/>
      <c r="AHR23" s="29"/>
      <c r="AHS23" s="29"/>
      <c r="AHT23" s="29"/>
      <c r="AHU23" s="29"/>
      <c r="AHV23" s="29"/>
      <c r="AHW23" s="29"/>
      <c r="AHX23" s="29"/>
      <c r="AHY23" s="29"/>
      <c r="AHZ23" s="29"/>
      <c r="AIA23" s="29"/>
      <c r="AIB23" s="29"/>
      <c r="AIC23" s="29"/>
      <c r="AID23" s="29"/>
      <c r="AIE23" s="29"/>
      <c r="AIF23" s="29"/>
      <c r="AIG23" s="29"/>
      <c r="AIH23" s="29"/>
      <c r="AII23" s="29"/>
      <c r="AIJ23" s="29"/>
      <c r="AIK23" s="29"/>
      <c r="AIL23" s="29"/>
      <c r="AIM23" s="29"/>
      <c r="AIN23" s="29"/>
      <c r="AIO23" s="29"/>
      <c r="AIP23" s="29"/>
      <c r="AIQ23" s="29"/>
      <c r="AIR23" s="29"/>
      <c r="AIS23" s="29"/>
      <c r="AIT23" s="29"/>
      <c r="AIU23" s="29"/>
      <c r="AIV23" s="29"/>
      <c r="AIW23" s="29"/>
      <c r="AIX23" s="29"/>
      <c r="AIY23" s="29"/>
      <c r="AIZ23" s="29"/>
      <c r="AJA23" s="29"/>
      <c r="AJB23" s="29"/>
      <c r="AJC23" s="29"/>
      <c r="AJD23" s="29"/>
      <c r="AJE23" s="29"/>
      <c r="AJF23" s="29"/>
      <c r="AJG23" s="29"/>
      <c r="AJH23" s="29"/>
      <c r="AJI23" s="29"/>
      <c r="AJJ23" s="29"/>
      <c r="AJK23" s="29"/>
      <c r="AJL23" s="29"/>
      <c r="AJM23" s="29"/>
      <c r="AJN23" s="29"/>
      <c r="AJO23" s="29"/>
      <c r="AJP23" s="29"/>
      <c r="AJQ23" s="29"/>
      <c r="AJR23" s="29"/>
      <c r="AJS23" s="29"/>
      <c r="AJT23" s="29"/>
      <c r="AJU23" s="29"/>
      <c r="AJV23" s="29"/>
      <c r="AJW23" s="29"/>
      <c r="AJX23" s="29"/>
      <c r="AJY23" s="29"/>
      <c r="AJZ23" s="29"/>
      <c r="AKA23" s="29"/>
      <c r="AKB23" s="29"/>
      <c r="AKC23" s="29"/>
      <c r="AKD23" s="29"/>
      <c r="AKE23" s="29"/>
      <c r="AKF23" s="29"/>
      <c r="AKG23" s="29"/>
      <c r="AKH23" s="29"/>
      <c r="AKI23" s="29"/>
      <c r="AKJ23" s="29"/>
      <c r="AKK23" s="29"/>
      <c r="AKL23" s="29"/>
      <c r="AKM23" s="29"/>
      <c r="AKN23" s="29"/>
      <c r="AKO23" s="29"/>
      <c r="AKP23" s="29"/>
      <c r="AKQ23" s="29"/>
      <c r="AKR23" s="29"/>
      <c r="AKS23" s="29"/>
      <c r="AKT23" s="29"/>
      <c r="AKU23" s="29"/>
      <c r="AKV23" s="29"/>
      <c r="AKW23" s="29"/>
      <c r="AKX23" s="29"/>
      <c r="AKY23" s="29"/>
      <c r="AKZ23" s="29"/>
      <c r="ALA23" s="29"/>
      <c r="ALB23" s="29"/>
      <c r="ALC23" s="29"/>
      <c r="ALD23" s="29"/>
      <c r="ALE23" s="29"/>
      <c r="ALF23" s="29"/>
      <c r="ALG23" s="29"/>
      <c r="ALH23" s="29"/>
      <c r="ALI23" s="29"/>
      <c r="ALJ23" s="29"/>
      <c r="ALK23" s="29"/>
      <c r="ALL23" s="29"/>
      <c r="ALM23" s="29"/>
      <c r="ALN23" s="29"/>
      <c r="ALO23" s="29"/>
      <c r="ALP23" s="29"/>
      <c r="ALQ23" s="29"/>
      <c r="ALR23" s="29"/>
      <c r="ALS23" s="29"/>
      <c r="ALT23" s="29"/>
      <c r="ALU23" s="29"/>
      <c r="ALV23" s="29"/>
      <c r="ALW23" s="29"/>
      <c r="ALX23" s="29"/>
      <c r="ALY23" s="29"/>
      <c r="ALZ23" s="29"/>
      <c r="AMA23" s="29"/>
      <c r="AMB23" s="29"/>
      <c r="AMC23" s="29"/>
      <c r="AMD23" s="29"/>
      <c r="AME23" s="29"/>
      <c r="AMF23" s="29"/>
      <c r="AMG23" s="29"/>
      <c r="AMH23" s="29"/>
      <c r="AMI23" s="29"/>
      <c r="AMJ23" s="29"/>
      <c r="AMK23" s="29"/>
      <c r="AML23" s="29"/>
      <c r="AMM23" s="29"/>
      <c r="AMN23" s="29"/>
      <c r="AMO23" s="29"/>
      <c r="AMP23" s="29"/>
      <c r="AMQ23" s="29"/>
      <c r="AMR23" s="29"/>
      <c r="AMS23" s="29"/>
      <c r="AMT23" s="29"/>
      <c r="AMU23" s="29"/>
      <c r="AMV23" s="29"/>
      <c r="AMW23" s="29"/>
      <c r="AMX23" s="29"/>
      <c r="AMY23" s="29"/>
      <c r="AMZ23" s="29"/>
      <c r="ANA23" s="29"/>
      <c r="ANB23" s="29"/>
      <c r="ANC23" s="29"/>
      <c r="AND23" s="29"/>
      <c r="ANE23" s="29"/>
      <c r="ANF23" s="29"/>
      <c r="ANG23" s="29"/>
      <c r="ANH23" s="29"/>
      <c r="ANI23" s="29"/>
      <c r="ANJ23" s="29"/>
      <c r="ANK23" s="29"/>
      <c r="ANL23" s="29"/>
      <c r="ANM23" s="29"/>
      <c r="ANN23" s="29"/>
      <c r="ANO23" s="29"/>
      <c r="ANP23" s="29"/>
      <c r="ANQ23" s="29"/>
      <c r="ANR23" s="29"/>
      <c r="ANS23" s="29"/>
      <c r="ANT23" s="29"/>
      <c r="ANU23" s="29"/>
      <c r="ANV23" s="29"/>
      <c r="ANW23" s="29"/>
      <c r="ANX23" s="29"/>
      <c r="ANY23" s="29"/>
      <c r="ANZ23" s="29"/>
      <c r="AOA23" s="29"/>
      <c r="AOB23" s="29"/>
      <c r="AOC23" s="29"/>
      <c r="AOD23" s="29"/>
      <c r="AOE23" s="29"/>
      <c r="AOF23" s="29"/>
      <c r="AOG23" s="29"/>
      <c r="AOH23" s="29"/>
      <c r="AOI23" s="29"/>
      <c r="AOJ23" s="29"/>
      <c r="AOK23" s="29"/>
      <c r="AOL23" s="29"/>
      <c r="AOM23" s="29"/>
      <c r="AON23" s="29"/>
      <c r="AOO23" s="29"/>
      <c r="AOP23" s="29"/>
      <c r="AOQ23" s="29"/>
      <c r="AOR23" s="29"/>
      <c r="AOS23" s="29"/>
      <c r="AOT23" s="29"/>
      <c r="AOU23" s="29"/>
      <c r="AOV23" s="29"/>
      <c r="AOW23" s="29"/>
      <c r="AOX23" s="29"/>
      <c r="AOY23" s="29"/>
      <c r="AOZ23" s="29"/>
      <c r="APA23" s="29"/>
      <c r="APB23" s="29"/>
      <c r="APC23" s="29"/>
      <c r="APD23" s="29"/>
      <c r="APE23" s="29"/>
      <c r="APF23" s="29"/>
      <c r="APG23" s="29"/>
      <c r="APH23" s="29"/>
      <c r="API23" s="29"/>
      <c r="APJ23" s="29"/>
      <c r="APK23" s="29"/>
      <c r="APL23" s="29"/>
      <c r="APM23" s="29"/>
      <c r="APN23" s="29"/>
      <c r="APO23" s="29"/>
      <c r="APP23" s="29"/>
      <c r="APQ23" s="29"/>
      <c r="APR23" s="29"/>
      <c r="APS23" s="29"/>
      <c r="APT23" s="29"/>
      <c r="APU23" s="29"/>
      <c r="APV23" s="29"/>
      <c r="APW23" s="29"/>
      <c r="APX23" s="29"/>
      <c r="APY23" s="29"/>
      <c r="APZ23" s="29"/>
      <c r="AQA23" s="29"/>
      <c r="AQB23" s="29"/>
      <c r="AQC23" s="29"/>
      <c r="AQD23" s="29"/>
      <c r="AQE23" s="29"/>
      <c r="AQF23" s="29"/>
      <c r="AQG23" s="29"/>
      <c r="AQH23" s="29"/>
      <c r="AQI23" s="29"/>
      <c r="AQJ23" s="29"/>
      <c r="AQK23" s="29"/>
      <c r="AQL23" s="29"/>
      <c r="AQM23" s="29"/>
      <c r="AQN23" s="29"/>
      <c r="AQO23" s="29"/>
      <c r="AQP23" s="29"/>
      <c r="AQQ23" s="29"/>
      <c r="AQR23" s="29"/>
      <c r="AQS23" s="29"/>
      <c r="AQT23" s="29"/>
      <c r="AQU23" s="29"/>
      <c r="AQV23" s="29"/>
      <c r="AQW23" s="29"/>
      <c r="AQX23" s="29"/>
      <c r="AQY23" s="29"/>
      <c r="AQZ23" s="29"/>
      <c r="ARA23" s="29"/>
      <c r="ARB23" s="29"/>
      <c r="ARC23" s="29"/>
      <c r="ARD23" s="29"/>
      <c r="ARE23" s="29"/>
      <c r="ARF23" s="29"/>
      <c r="ARG23" s="29"/>
      <c r="ARH23" s="29"/>
      <c r="ARI23" s="29"/>
      <c r="ARJ23" s="29"/>
      <c r="ARK23" s="29"/>
      <c r="ARL23" s="29"/>
      <c r="ARM23" s="29"/>
      <c r="ARN23" s="29"/>
      <c r="ARO23" s="29"/>
      <c r="ARP23" s="29"/>
      <c r="ARQ23" s="29"/>
      <c r="ARR23" s="29"/>
      <c r="ARS23" s="29"/>
      <c r="ART23" s="29"/>
      <c r="ARU23" s="29"/>
      <c r="ARV23" s="29"/>
      <c r="ARW23" s="29"/>
      <c r="ARX23" s="29"/>
      <c r="ARY23" s="29"/>
      <c r="ARZ23" s="29"/>
      <c r="ASA23" s="29"/>
      <c r="ASB23" s="29"/>
      <c r="ASC23" s="29"/>
      <c r="ASD23" s="29"/>
      <c r="ASE23" s="29"/>
      <c r="ASF23" s="29"/>
      <c r="ASG23" s="29"/>
      <c r="ASH23" s="29"/>
      <c r="ASI23" s="29"/>
      <c r="ASJ23" s="29"/>
      <c r="ASK23" s="29"/>
      <c r="ASL23" s="29"/>
      <c r="ASM23" s="29"/>
      <c r="ASN23" s="29"/>
      <c r="ASO23" s="29"/>
      <c r="ASP23" s="29"/>
      <c r="ASQ23" s="29"/>
      <c r="ASR23" s="29"/>
      <c r="ASS23" s="29"/>
      <c r="AST23" s="29"/>
      <c r="ASU23" s="29"/>
      <c r="ASV23" s="29"/>
      <c r="ASW23" s="29"/>
      <c r="ASX23" s="29"/>
      <c r="ASY23" s="29"/>
      <c r="ASZ23" s="29"/>
      <c r="ATA23" s="29"/>
      <c r="ATB23" s="29"/>
      <c r="ATC23" s="29"/>
      <c r="ATD23" s="29"/>
      <c r="ATE23" s="29"/>
      <c r="ATF23" s="29"/>
      <c r="ATG23" s="29"/>
      <c r="ATH23" s="29"/>
      <c r="ATI23" s="29"/>
      <c r="ATJ23" s="29"/>
      <c r="ATK23" s="29"/>
      <c r="ATL23" s="29"/>
      <c r="ATM23" s="29"/>
      <c r="ATN23" s="29"/>
      <c r="ATO23" s="29"/>
      <c r="ATP23" s="29"/>
      <c r="ATQ23" s="29"/>
      <c r="ATR23" s="29"/>
      <c r="ATS23" s="29"/>
      <c r="ATT23" s="29"/>
      <c r="ATU23" s="29"/>
      <c r="ATV23" s="29"/>
      <c r="ATW23" s="29"/>
      <c r="ATX23" s="29"/>
      <c r="ATY23" s="29"/>
      <c r="ATZ23" s="29"/>
      <c r="AUA23" s="29"/>
      <c r="AUB23" s="29"/>
      <c r="AUC23" s="29"/>
      <c r="AUD23" s="29"/>
      <c r="AUE23" s="29"/>
      <c r="AUF23" s="29"/>
      <c r="AUG23" s="29"/>
      <c r="AUH23" s="29"/>
      <c r="AUI23" s="29"/>
      <c r="AUJ23" s="29"/>
      <c r="AUK23" s="29"/>
      <c r="AUL23" s="29"/>
      <c r="AUM23" s="29"/>
      <c r="AUN23" s="29"/>
      <c r="AUO23" s="29"/>
      <c r="AUP23" s="29"/>
      <c r="AUQ23" s="29"/>
      <c r="AUR23" s="29"/>
      <c r="AUS23" s="29"/>
      <c r="AUT23" s="29"/>
      <c r="AUU23" s="29"/>
      <c r="AUV23" s="29"/>
      <c r="AUW23" s="29"/>
      <c r="AUX23" s="29"/>
      <c r="AUY23" s="29"/>
      <c r="AUZ23" s="29"/>
      <c r="AVA23" s="29"/>
      <c r="AVB23" s="29"/>
      <c r="AVC23" s="29"/>
      <c r="AVD23" s="29"/>
      <c r="AVE23" s="29"/>
      <c r="AVF23" s="29"/>
      <c r="AVG23" s="29"/>
      <c r="AVH23" s="29"/>
      <c r="AVI23" s="29"/>
      <c r="AVJ23" s="29"/>
      <c r="AVK23" s="29"/>
      <c r="AVL23" s="29"/>
      <c r="AVM23" s="29"/>
      <c r="AVN23" s="29"/>
      <c r="AVO23" s="29"/>
      <c r="AVP23" s="29"/>
      <c r="AVQ23" s="29"/>
      <c r="AVR23" s="29"/>
      <c r="AVS23" s="29"/>
      <c r="AVT23" s="29"/>
      <c r="AVU23" s="29"/>
      <c r="AVV23" s="29"/>
      <c r="AVW23" s="29"/>
      <c r="AVX23" s="29"/>
      <c r="AVY23" s="29"/>
      <c r="AVZ23" s="29"/>
      <c r="AWA23" s="29"/>
      <c r="AWB23" s="29"/>
      <c r="AWC23" s="29"/>
      <c r="AWD23" s="29"/>
      <c r="AWE23" s="29"/>
      <c r="AWF23" s="29"/>
      <c r="AWG23" s="29"/>
      <c r="AWH23" s="29"/>
      <c r="AWI23" s="29"/>
      <c r="AWJ23" s="29"/>
      <c r="AWK23" s="29"/>
      <c r="AWL23" s="29"/>
      <c r="AWM23" s="29"/>
      <c r="AWN23" s="29"/>
      <c r="AWO23" s="29"/>
      <c r="AWP23" s="29"/>
      <c r="AWQ23" s="29"/>
      <c r="AWR23" s="29"/>
      <c r="AWS23" s="29"/>
      <c r="AWT23" s="29"/>
      <c r="AWU23" s="29"/>
      <c r="AWV23" s="29"/>
      <c r="AWW23" s="29"/>
      <c r="AWX23" s="29"/>
      <c r="AWY23" s="29"/>
      <c r="AWZ23" s="29"/>
      <c r="AXA23" s="29"/>
      <c r="AXB23" s="29"/>
      <c r="AXC23" s="29"/>
      <c r="AXD23" s="29"/>
      <c r="AXE23" s="29"/>
      <c r="AXF23" s="29"/>
      <c r="AXG23" s="29"/>
      <c r="AXH23" s="29"/>
      <c r="AXI23" s="29"/>
      <c r="AXJ23" s="29"/>
      <c r="AXK23" s="29"/>
      <c r="AXL23" s="29"/>
      <c r="AXM23" s="29"/>
      <c r="AXN23" s="29"/>
      <c r="AXO23" s="29"/>
      <c r="AXP23" s="29"/>
      <c r="AXQ23" s="29"/>
      <c r="AXR23" s="29"/>
      <c r="AXS23" s="29"/>
      <c r="AXT23" s="29"/>
      <c r="AXU23" s="29"/>
      <c r="AXV23" s="29"/>
      <c r="AXW23" s="29"/>
      <c r="AXX23" s="29"/>
      <c r="AXY23" s="29"/>
      <c r="AXZ23" s="29"/>
      <c r="AYA23" s="29"/>
      <c r="AYB23" s="29"/>
      <c r="AYC23" s="29"/>
      <c r="AYD23" s="29"/>
      <c r="AYE23" s="29"/>
      <c r="AYF23" s="29"/>
      <c r="AYG23" s="29"/>
      <c r="AYH23" s="29"/>
      <c r="AYI23" s="29"/>
      <c r="AYJ23" s="29"/>
      <c r="AYK23" s="29"/>
      <c r="AYL23" s="29"/>
      <c r="AYM23" s="29"/>
      <c r="AYN23" s="29"/>
      <c r="AYO23" s="29"/>
      <c r="AYP23" s="29"/>
      <c r="AYQ23" s="29"/>
      <c r="AYR23" s="29"/>
      <c r="AYS23" s="29"/>
      <c r="AYT23" s="29"/>
      <c r="AYU23" s="29"/>
      <c r="AYV23" s="29"/>
      <c r="AYW23" s="29"/>
      <c r="AYX23" s="29"/>
      <c r="AYY23" s="29"/>
      <c r="AYZ23" s="29"/>
      <c r="AZA23" s="29"/>
      <c r="AZB23" s="29"/>
      <c r="AZC23" s="29"/>
      <c r="AZD23" s="29"/>
      <c r="AZE23" s="29"/>
      <c r="AZF23" s="29"/>
      <c r="AZG23" s="29"/>
      <c r="AZH23" s="29"/>
      <c r="AZI23" s="29"/>
      <c r="AZJ23" s="29"/>
      <c r="AZK23" s="29"/>
      <c r="AZL23" s="29"/>
      <c r="AZM23" s="29"/>
      <c r="AZN23" s="29"/>
      <c r="AZO23" s="29"/>
      <c r="AZP23" s="29"/>
      <c r="AZQ23" s="29"/>
      <c r="AZR23" s="29"/>
      <c r="AZS23" s="29"/>
      <c r="AZT23" s="29"/>
      <c r="AZU23" s="29"/>
      <c r="AZV23" s="29"/>
      <c r="AZW23" s="29"/>
      <c r="AZX23" s="29"/>
      <c r="AZY23" s="29"/>
      <c r="AZZ23" s="29"/>
      <c r="BAA23" s="29"/>
      <c r="BAB23" s="29"/>
      <c r="BAC23" s="29"/>
      <c r="BAD23" s="29"/>
      <c r="BAE23" s="29"/>
      <c r="BAF23" s="29"/>
      <c r="BAG23" s="29"/>
    </row>
    <row r="24" spans="1:1385" s="89" customFormat="1" ht="14" x14ac:dyDescent="0.2">
      <c r="A24" s="141" t="s">
        <v>4958</v>
      </c>
      <c r="B24" s="67">
        <v>254</v>
      </c>
      <c r="C24" s="67">
        <v>245</v>
      </c>
      <c r="D24" s="66">
        <v>38529123</v>
      </c>
      <c r="E24" s="67">
        <v>2761000</v>
      </c>
      <c r="F24" s="54" t="s">
        <v>724</v>
      </c>
      <c r="G24" s="50" t="s">
        <v>364</v>
      </c>
      <c r="H24" s="97">
        <v>32112</v>
      </c>
      <c r="I24" s="66" t="s">
        <v>562</v>
      </c>
      <c r="J24" s="40" t="s">
        <v>563</v>
      </c>
      <c r="K24" s="68">
        <v>25</v>
      </c>
      <c r="L24" s="68">
        <v>5</v>
      </c>
      <c r="M24" s="42">
        <f t="shared" ref="M24" si="17">SUM(K24-L24)</f>
        <v>20</v>
      </c>
      <c r="N24" s="30" t="s">
        <v>612</v>
      </c>
      <c r="O24" s="43" t="s">
        <v>807</v>
      </c>
      <c r="P24" s="50">
        <v>2</v>
      </c>
      <c r="Q24" s="44">
        <v>3</v>
      </c>
      <c r="R24" s="30" t="s">
        <v>1009</v>
      </c>
      <c r="S24" s="30" t="s">
        <v>478</v>
      </c>
      <c r="T24" s="52">
        <v>41423</v>
      </c>
      <c r="U24" s="52">
        <v>41427</v>
      </c>
      <c r="V24" s="68">
        <v>4</v>
      </c>
      <c r="W24" s="32" t="s">
        <v>1010</v>
      </c>
      <c r="X24" s="32" t="s">
        <v>564</v>
      </c>
      <c r="Y24" s="30" t="s">
        <v>817</v>
      </c>
      <c r="Z24" s="30" t="s">
        <v>1011</v>
      </c>
      <c r="AA24" s="56" t="s">
        <v>804</v>
      </c>
      <c r="AB24" s="52">
        <v>41500</v>
      </c>
      <c r="AC24" s="80" t="s">
        <v>804</v>
      </c>
      <c r="AD24" s="145">
        <v>43362</v>
      </c>
      <c r="AE24" s="61">
        <f t="shared" ref="AE24" si="18">((AD24-AB24)/365*12)</f>
        <v>61.216438356164389</v>
      </c>
      <c r="AF24" s="32" t="s">
        <v>638</v>
      </c>
      <c r="AG24" s="68">
        <v>4</v>
      </c>
      <c r="AH24" s="79" t="s">
        <v>638</v>
      </c>
      <c r="AI24" s="61">
        <v>4</v>
      </c>
      <c r="AJ24" s="32" t="s">
        <v>639</v>
      </c>
      <c r="AK24" s="68">
        <v>5</v>
      </c>
      <c r="AL24" s="65" t="s">
        <v>639</v>
      </c>
      <c r="AM24" s="61">
        <v>5</v>
      </c>
      <c r="AN24" s="65" t="s">
        <v>639</v>
      </c>
      <c r="AO24" s="61">
        <v>5</v>
      </c>
      <c r="AP24" s="65" t="s">
        <v>639</v>
      </c>
      <c r="AQ24" s="61">
        <v>5</v>
      </c>
      <c r="AR24" s="65" t="s">
        <v>639</v>
      </c>
      <c r="AS24" s="61">
        <v>5</v>
      </c>
      <c r="AT24" s="61" t="s">
        <v>453</v>
      </c>
      <c r="AU24" s="61" t="s">
        <v>453</v>
      </c>
      <c r="AV24" s="61"/>
      <c r="AW24" s="61"/>
      <c r="AX24" s="61"/>
      <c r="AY24" s="61"/>
      <c r="AZ24" s="61"/>
      <c r="BA24" s="61"/>
      <c r="BB24" s="86" t="s">
        <v>3164</v>
      </c>
      <c r="BC24" s="32" t="s">
        <v>639</v>
      </c>
      <c r="BD24" s="68">
        <v>5</v>
      </c>
      <c r="BE24" s="67">
        <v>3</v>
      </c>
      <c r="BF24" s="30" t="s">
        <v>3167</v>
      </c>
      <c r="BG24" s="68">
        <v>1</v>
      </c>
      <c r="BH24" s="68">
        <v>0</v>
      </c>
      <c r="BI24" s="43" t="s">
        <v>807</v>
      </c>
      <c r="BJ24" s="40" t="s">
        <v>453</v>
      </c>
      <c r="BK24" s="40" t="s">
        <v>564</v>
      </c>
      <c r="BL24" s="40" t="s">
        <v>564</v>
      </c>
      <c r="BM24" s="31" t="s">
        <v>1925</v>
      </c>
      <c r="BN24" s="31" t="s">
        <v>453</v>
      </c>
      <c r="BO24" s="31" t="s">
        <v>1012</v>
      </c>
      <c r="BP24" s="30">
        <v>72</v>
      </c>
      <c r="BQ24" s="30">
        <v>72</v>
      </c>
      <c r="BR24" s="30">
        <v>70</v>
      </c>
      <c r="BS24" s="30" t="s">
        <v>2588</v>
      </c>
      <c r="BT24" s="30" t="s">
        <v>453</v>
      </c>
      <c r="BU24" s="30" t="s">
        <v>453</v>
      </c>
      <c r="BV24" s="30" t="s">
        <v>872</v>
      </c>
      <c r="BW24" s="30" t="s">
        <v>2457</v>
      </c>
      <c r="BX24" s="30" t="s">
        <v>1013</v>
      </c>
      <c r="BY24" s="30" t="s">
        <v>1086</v>
      </c>
      <c r="BZ24" s="30" t="s">
        <v>453</v>
      </c>
      <c r="CA24" s="30" t="s">
        <v>453</v>
      </c>
      <c r="CB24" s="30" t="s">
        <v>453</v>
      </c>
      <c r="CC24" s="30" t="s">
        <v>1771</v>
      </c>
      <c r="CD24" s="29"/>
      <c r="CE24" s="29"/>
      <c r="CF24" s="29"/>
      <c r="CG24" s="29"/>
      <c r="CH24" s="29"/>
      <c r="CI24" s="29"/>
      <c r="CJ24" s="29"/>
      <c r="CK24" s="29"/>
      <c r="CL24" s="29"/>
      <c r="CM24" s="29"/>
      <c r="CN24" s="29"/>
      <c r="CO24" s="29"/>
      <c r="CP24" s="29"/>
      <c r="CQ24" s="29"/>
      <c r="CR24" s="29"/>
      <c r="CS24" s="29"/>
      <c r="CT24" s="29"/>
      <c r="CU24" s="29"/>
      <c r="CV24" s="29"/>
      <c r="CW24" s="29"/>
      <c r="CX24" s="29"/>
      <c r="CY24" s="29"/>
      <c r="CZ24" s="29"/>
      <c r="DA24" s="29"/>
      <c r="DB24" s="29"/>
      <c r="DC24" s="29"/>
      <c r="DD24" s="29"/>
      <c r="DE24" s="29"/>
      <c r="DF24" s="29"/>
      <c r="DG24" s="29"/>
      <c r="DH24" s="29"/>
      <c r="DI24" s="29"/>
      <c r="DJ24" s="29"/>
      <c r="DK24" s="29"/>
      <c r="DL24" s="29"/>
      <c r="DM24" s="29"/>
      <c r="DN24" s="29"/>
      <c r="DO24" s="29"/>
      <c r="DP24" s="29"/>
      <c r="DQ24" s="29"/>
      <c r="DR24" s="29"/>
      <c r="DS24" s="29"/>
      <c r="DT24" s="29"/>
      <c r="DU24" s="29"/>
      <c r="DV24" s="29"/>
      <c r="DW24" s="29"/>
      <c r="DX24" s="29"/>
      <c r="DY24" s="29"/>
      <c r="DZ24" s="29"/>
      <c r="EA24" s="29"/>
      <c r="EB24" s="29"/>
      <c r="EC24" s="29"/>
      <c r="ED24" s="29"/>
      <c r="EE24" s="29"/>
      <c r="EF24" s="29"/>
      <c r="EG24" s="29"/>
      <c r="EH24" s="29"/>
      <c r="EI24" s="29"/>
      <c r="EJ24" s="29"/>
      <c r="EK24" s="29"/>
      <c r="EL24" s="29"/>
      <c r="EM24" s="29"/>
      <c r="EN24" s="29"/>
      <c r="EO24" s="29"/>
      <c r="EP24" s="29"/>
      <c r="EQ24" s="29"/>
      <c r="ER24" s="29"/>
      <c r="ES24" s="29"/>
      <c r="ET24" s="29"/>
      <c r="EU24" s="29"/>
      <c r="EV24" s="29"/>
      <c r="EW24" s="29"/>
      <c r="EX24" s="29"/>
      <c r="EY24" s="29"/>
      <c r="EZ24" s="29"/>
      <c r="FA24" s="29"/>
      <c r="FB24" s="29"/>
      <c r="FC24" s="29"/>
      <c r="FD24" s="29"/>
      <c r="FE24" s="29"/>
      <c r="FF24" s="29"/>
      <c r="FG24" s="29"/>
      <c r="FH24" s="29"/>
      <c r="FI24" s="29"/>
      <c r="FJ24" s="29"/>
      <c r="FK24" s="29"/>
      <c r="FL24" s="29"/>
      <c r="FM24" s="29"/>
      <c r="FN24" s="29"/>
      <c r="FO24" s="29"/>
      <c r="FP24" s="29"/>
      <c r="FQ24" s="29"/>
      <c r="FR24" s="29"/>
      <c r="FS24" s="29"/>
      <c r="FT24" s="29"/>
      <c r="FU24" s="29"/>
      <c r="FV24" s="29"/>
      <c r="FW24" s="29"/>
      <c r="FX24" s="29"/>
      <c r="FY24" s="29"/>
      <c r="FZ24" s="29"/>
      <c r="GA24" s="29"/>
      <c r="GB24" s="29"/>
      <c r="GC24" s="29"/>
      <c r="GD24" s="29"/>
      <c r="GE24" s="29"/>
      <c r="GF24" s="29"/>
      <c r="GG24" s="29"/>
      <c r="GH24" s="29"/>
      <c r="GI24" s="29"/>
      <c r="GJ24" s="29"/>
      <c r="GK24" s="29"/>
      <c r="GL24" s="29"/>
      <c r="GM24" s="29"/>
      <c r="GN24" s="29"/>
      <c r="GO24" s="29"/>
      <c r="GP24" s="29"/>
      <c r="GQ24" s="29"/>
      <c r="GR24" s="29"/>
      <c r="GS24" s="29"/>
      <c r="GT24" s="29"/>
      <c r="GU24" s="29"/>
      <c r="GV24" s="29"/>
      <c r="GW24" s="29"/>
      <c r="GX24" s="29"/>
      <c r="GY24" s="29"/>
      <c r="GZ24" s="29"/>
      <c r="HA24" s="29"/>
      <c r="HB24" s="29"/>
      <c r="HC24" s="29"/>
      <c r="HD24" s="29"/>
      <c r="HE24" s="29"/>
      <c r="HF24" s="29"/>
      <c r="HG24" s="29"/>
      <c r="HH24" s="29"/>
      <c r="HI24" s="29"/>
      <c r="HJ24" s="29"/>
      <c r="HK24" s="29"/>
      <c r="HL24" s="29"/>
      <c r="HM24" s="29"/>
      <c r="HN24" s="29"/>
      <c r="HO24" s="29"/>
      <c r="HP24" s="29"/>
      <c r="HQ24" s="29"/>
      <c r="HR24" s="29"/>
      <c r="HS24" s="29"/>
      <c r="HT24" s="29"/>
      <c r="HU24" s="29"/>
      <c r="HV24" s="29"/>
      <c r="HW24" s="29"/>
      <c r="HX24" s="29"/>
      <c r="HY24" s="29"/>
      <c r="HZ24" s="29"/>
      <c r="IA24" s="29"/>
      <c r="IB24" s="29"/>
      <c r="IC24" s="29"/>
      <c r="ID24" s="29"/>
      <c r="IE24" s="29"/>
      <c r="IF24" s="29"/>
      <c r="IG24" s="29"/>
      <c r="IH24" s="29"/>
      <c r="II24" s="29"/>
      <c r="IJ24" s="29"/>
      <c r="IK24" s="29"/>
      <c r="IL24" s="29"/>
      <c r="IM24" s="29"/>
      <c r="IN24" s="29"/>
      <c r="IO24" s="29"/>
      <c r="IP24" s="29"/>
      <c r="IQ24" s="29"/>
      <c r="IR24" s="29"/>
      <c r="IS24" s="29"/>
      <c r="IT24" s="29"/>
      <c r="IU24" s="29"/>
      <c r="IV24" s="29"/>
      <c r="IW24" s="29"/>
      <c r="IX24" s="29"/>
      <c r="IY24" s="29"/>
      <c r="IZ24" s="29"/>
      <c r="JA24" s="29"/>
      <c r="JB24" s="29"/>
      <c r="JC24" s="29"/>
      <c r="JD24" s="29"/>
      <c r="JE24" s="29"/>
      <c r="JF24" s="29"/>
      <c r="JG24" s="29"/>
      <c r="JH24" s="29"/>
      <c r="JI24" s="29"/>
      <c r="JJ24" s="29"/>
      <c r="JK24" s="29"/>
      <c r="JL24" s="29"/>
      <c r="JM24" s="29"/>
      <c r="JN24" s="29"/>
      <c r="JO24" s="29"/>
      <c r="JP24" s="29"/>
      <c r="JQ24" s="29"/>
      <c r="JR24" s="29"/>
      <c r="JS24" s="29"/>
      <c r="JT24" s="29"/>
      <c r="JU24" s="29"/>
      <c r="JV24" s="29"/>
      <c r="JW24" s="29"/>
      <c r="JX24" s="29"/>
      <c r="JY24" s="29"/>
      <c r="JZ24" s="29"/>
      <c r="KA24" s="29"/>
      <c r="KB24" s="29"/>
      <c r="KC24" s="29"/>
      <c r="KD24" s="29"/>
      <c r="KE24" s="29"/>
      <c r="KF24" s="29"/>
      <c r="KG24" s="29"/>
      <c r="KH24" s="29"/>
      <c r="KI24" s="29"/>
      <c r="KJ24" s="29"/>
      <c r="KK24" s="29"/>
      <c r="KL24" s="29"/>
      <c r="KM24" s="29"/>
      <c r="KN24" s="29"/>
      <c r="KO24" s="29"/>
      <c r="KP24" s="29"/>
      <c r="KQ24" s="29"/>
      <c r="KR24" s="29"/>
      <c r="KS24" s="29"/>
      <c r="KT24" s="29"/>
      <c r="KU24" s="29"/>
      <c r="KV24" s="29"/>
      <c r="KW24" s="29"/>
      <c r="KX24" s="29"/>
      <c r="KY24" s="29"/>
      <c r="KZ24" s="29"/>
      <c r="LA24" s="29"/>
      <c r="LB24" s="29"/>
      <c r="LC24" s="29"/>
      <c r="LD24" s="29"/>
      <c r="LE24" s="29"/>
      <c r="LF24" s="29"/>
      <c r="LG24" s="29"/>
      <c r="LH24" s="29"/>
      <c r="LI24" s="29"/>
      <c r="LJ24" s="29"/>
      <c r="LK24" s="29"/>
      <c r="LL24" s="29"/>
      <c r="LM24" s="29"/>
      <c r="LN24" s="29"/>
      <c r="LO24" s="29"/>
      <c r="LP24" s="29"/>
      <c r="LQ24" s="29"/>
      <c r="LR24" s="29"/>
      <c r="LS24" s="29"/>
      <c r="LT24" s="29"/>
      <c r="LU24" s="29"/>
      <c r="LV24" s="29"/>
      <c r="LW24" s="29"/>
      <c r="LX24" s="29"/>
      <c r="LY24" s="29"/>
      <c r="LZ24" s="29"/>
      <c r="MA24" s="29"/>
      <c r="MB24" s="29"/>
      <c r="MC24" s="29"/>
      <c r="MD24" s="29"/>
      <c r="ME24" s="29"/>
      <c r="MF24" s="29"/>
      <c r="MG24" s="29"/>
      <c r="MH24" s="29"/>
      <c r="MI24" s="29"/>
      <c r="MJ24" s="29"/>
      <c r="MK24" s="29"/>
      <c r="ML24" s="29"/>
      <c r="MM24" s="29"/>
      <c r="MN24" s="29"/>
      <c r="MO24" s="29"/>
      <c r="MP24" s="29"/>
      <c r="MQ24" s="29"/>
      <c r="MR24" s="29"/>
      <c r="MS24" s="29"/>
      <c r="MT24" s="29"/>
      <c r="MU24" s="29"/>
      <c r="MV24" s="29"/>
      <c r="MW24" s="29"/>
      <c r="MX24" s="29"/>
      <c r="MY24" s="29"/>
      <c r="MZ24" s="29"/>
      <c r="NA24" s="29"/>
      <c r="NB24" s="29"/>
      <c r="NC24" s="29"/>
      <c r="ND24" s="29"/>
      <c r="NE24" s="29"/>
      <c r="NF24" s="29"/>
      <c r="NG24" s="29"/>
      <c r="NH24" s="29"/>
      <c r="NI24" s="29"/>
      <c r="NJ24" s="29"/>
      <c r="NK24" s="29"/>
      <c r="NL24" s="29"/>
      <c r="NM24" s="29"/>
      <c r="NN24" s="29"/>
      <c r="NO24" s="29"/>
      <c r="NP24" s="29"/>
      <c r="NQ24" s="29"/>
      <c r="NR24" s="29"/>
      <c r="NS24" s="29"/>
      <c r="NT24" s="29"/>
      <c r="NU24" s="29"/>
      <c r="NV24" s="29"/>
      <c r="NW24" s="29"/>
      <c r="NX24" s="29"/>
      <c r="NY24" s="29"/>
      <c r="NZ24" s="29"/>
      <c r="OA24" s="29"/>
      <c r="OB24" s="29"/>
      <c r="OC24" s="29"/>
      <c r="OD24" s="29"/>
      <c r="OE24" s="29"/>
      <c r="OF24" s="29"/>
      <c r="OG24" s="29"/>
      <c r="OH24" s="29"/>
      <c r="OI24" s="29"/>
      <c r="OJ24" s="29"/>
      <c r="OK24" s="29"/>
      <c r="OL24" s="29"/>
      <c r="OM24" s="29"/>
      <c r="ON24" s="29"/>
      <c r="OO24" s="29"/>
      <c r="OP24" s="29"/>
      <c r="OQ24" s="29"/>
      <c r="OR24" s="29"/>
      <c r="OS24" s="29"/>
      <c r="OT24" s="29"/>
      <c r="OU24" s="29"/>
      <c r="OV24" s="29"/>
      <c r="OW24" s="29"/>
      <c r="OX24" s="29"/>
      <c r="OY24" s="29"/>
      <c r="OZ24" s="29"/>
      <c r="PA24" s="29"/>
      <c r="PB24" s="29"/>
      <c r="PC24" s="29"/>
      <c r="PD24" s="29"/>
      <c r="PE24" s="29"/>
      <c r="PF24" s="29"/>
      <c r="PG24" s="29"/>
      <c r="PH24" s="29"/>
      <c r="PI24" s="29"/>
      <c r="PJ24" s="29"/>
      <c r="PK24" s="29"/>
      <c r="PL24" s="29"/>
      <c r="PM24" s="29"/>
      <c r="PN24" s="29"/>
      <c r="PO24" s="29"/>
      <c r="PP24" s="29"/>
      <c r="PQ24" s="29"/>
      <c r="PR24" s="29"/>
      <c r="PS24" s="29"/>
      <c r="PT24" s="29"/>
      <c r="PU24" s="29"/>
      <c r="PV24" s="29"/>
      <c r="PW24" s="29"/>
      <c r="PX24" s="29"/>
      <c r="PY24" s="29"/>
      <c r="PZ24" s="29"/>
      <c r="QA24" s="29"/>
      <c r="QB24" s="29"/>
      <c r="QC24" s="29"/>
      <c r="QD24" s="29"/>
      <c r="QE24" s="29"/>
      <c r="QF24" s="29"/>
      <c r="QG24" s="29"/>
      <c r="QH24" s="29"/>
      <c r="QI24" s="29"/>
      <c r="QJ24" s="29"/>
      <c r="QK24" s="29"/>
      <c r="QL24" s="29"/>
      <c r="QM24" s="29"/>
      <c r="QN24" s="29"/>
      <c r="QO24" s="29"/>
      <c r="QP24" s="29"/>
      <c r="QQ24" s="29"/>
      <c r="QR24" s="29"/>
      <c r="QS24" s="29"/>
      <c r="QT24" s="29"/>
      <c r="QU24" s="29"/>
      <c r="QV24" s="29"/>
      <c r="QW24" s="29"/>
      <c r="QX24" s="29"/>
      <c r="QY24" s="29"/>
      <c r="QZ24" s="29"/>
      <c r="RA24" s="29"/>
      <c r="RB24" s="29"/>
      <c r="RC24" s="29"/>
      <c r="RD24" s="29"/>
      <c r="RE24" s="29"/>
      <c r="RF24" s="29"/>
      <c r="RG24" s="29"/>
      <c r="RH24" s="29"/>
      <c r="RI24" s="29"/>
      <c r="RJ24" s="29"/>
      <c r="RK24" s="29"/>
      <c r="RL24" s="29"/>
      <c r="RM24" s="29"/>
      <c r="RN24" s="29"/>
      <c r="RO24" s="29"/>
      <c r="RP24" s="29"/>
      <c r="RQ24" s="29"/>
      <c r="RR24" s="29"/>
      <c r="RS24" s="29"/>
      <c r="RT24" s="29"/>
      <c r="RU24" s="29"/>
      <c r="RV24" s="29"/>
      <c r="RW24" s="29"/>
      <c r="RX24" s="29"/>
      <c r="RY24" s="29"/>
      <c r="RZ24" s="29"/>
      <c r="SA24" s="29"/>
      <c r="SB24" s="29"/>
      <c r="SC24" s="29"/>
      <c r="SD24" s="29"/>
      <c r="SE24" s="29"/>
      <c r="SF24" s="29"/>
      <c r="SG24" s="29"/>
      <c r="SH24" s="29"/>
      <c r="SI24" s="29"/>
      <c r="SJ24" s="29"/>
      <c r="SK24" s="29"/>
      <c r="SL24" s="29"/>
      <c r="SM24" s="29"/>
      <c r="SN24" s="29"/>
      <c r="SO24" s="29"/>
      <c r="SP24" s="29"/>
      <c r="SQ24" s="29"/>
      <c r="SR24" s="29"/>
      <c r="SS24" s="29"/>
      <c r="ST24" s="29"/>
      <c r="SU24" s="29"/>
      <c r="SV24" s="29"/>
      <c r="SW24" s="29"/>
      <c r="SX24" s="29"/>
      <c r="SY24" s="29"/>
      <c r="SZ24" s="29"/>
      <c r="TA24" s="29"/>
      <c r="TB24" s="29"/>
      <c r="TC24" s="29"/>
      <c r="TD24" s="29"/>
      <c r="TE24" s="29"/>
      <c r="TF24" s="29"/>
      <c r="TG24" s="29"/>
      <c r="TH24" s="29"/>
      <c r="TI24" s="29"/>
      <c r="TJ24" s="29"/>
      <c r="TK24" s="29"/>
      <c r="TL24" s="29"/>
      <c r="TM24" s="29"/>
      <c r="TN24" s="29"/>
      <c r="TO24" s="29"/>
      <c r="TP24" s="29"/>
      <c r="TQ24" s="29"/>
      <c r="TR24" s="29"/>
      <c r="TS24" s="29"/>
      <c r="TT24" s="29"/>
      <c r="TU24" s="29"/>
      <c r="TV24" s="29"/>
      <c r="TW24" s="29"/>
      <c r="TX24" s="29"/>
      <c r="TY24" s="29"/>
      <c r="TZ24" s="29"/>
      <c r="UA24" s="29"/>
      <c r="UB24" s="29"/>
      <c r="UC24" s="29"/>
      <c r="UD24" s="29"/>
      <c r="UE24" s="29"/>
      <c r="UF24" s="29"/>
      <c r="UG24" s="29"/>
      <c r="UH24" s="29"/>
      <c r="UI24" s="29"/>
      <c r="UJ24" s="29"/>
      <c r="UK24" s="29"/>
      <c r="UL24" s="29"/>
      <c r="UM24" s="29"/>
      <c r="UN24" s="29"/>
      <c r="UO24" s="29"/>
      <c r="UP24" s="29"/>
      <c r="UQ24" s="29"/>
      <c r="UR24" s="29"/>
      <c r="US24" s="29"/>
      <c r="UT24" s="29"/>
      <c r="UU24" s="29"/>
      <c r="UV24" s="29"/>
      <c r="UW24" s="29"/>
      <c r="UX24" s="29"/>
      <c r="UY24" s="29"/>
      <c r="UZ24" s="29"/>
      <c r="VA24" s="29"/>
      <c r="VB24" s="29"/>
      <c r="VC24" s="29"/>
      <c r="VD24" s="29"/>
      <c r="VE24" s="29"/>
      <c r="VF24" s="29"/>
      <c r="VG24" s="29"/>
      <c r="VH24" s="29"/>
      <c r="VI24" s="29"/>
      <c r="VJ24" s="29"/>
      <c r="VK24" s="29"/>
      <c r="VL24" s="29"/>
      <c r="VM24" s="29"/>
      <c r="VN24" s="29"/>
      <c r="VO24" s="29"/>
      <c r="VP24" s="29"/>
      <c r="VQ24" s="29"/>
      <c r="VR24" s="29"/>
      <c r="VS24" s="29"/>
      <c r="VT24" s="29"/>
      <c r="VU24" s="29"/>
      <c r="VV24" s="29"/>
      <c r="VW24" s="29"/>
      <c r="VX24" s="29"/>
      <c r="VY24" s="29"/>
      <c r="VZ24" s="29"/>
      <c r="WA24" s="29"/>
      <c r="WB24" s="29"/>
      <c r="WC24" s="29"/>
      <c r="WD24" s="29"/>
      <c r="WE24" s="29"/>
      <c r="WF24" s="29"/>
      <c r="WG24" s="29"/>
      <c r="WH24" s="29"/>
      <c r="WI24" s="29"/>
      <c r="WJ24" s="29"/>
      <c r="WK24" s="29"/>
      <c r="WL24" s="29"/>
      <c r="WM24" s="29"/>
      <c r="WN24" s="29"/>
      <c r="WO24" s="29"/>
      <c r="WP24" s="29"/>
      <c r="WQ24" s="29"/>
      <c r="WR24" s="29"/>
      <c r="WS24" s="29"/>
      <c r="WT24" s="29"/>
      <c r="WU24" s="29"/>
      <c r="WV24" s="29"/>
      <c r="WW24" s="29"/>
      <c r="WX24" s="29"/>
      <c r="WY24" s="29"/>
      <c r="WZ24" s="29"/>
      <c r="XA24" s="29"/>
      <c r="XB24" s="29"/>
      <c r="XC24" s="29"/>
      <c r="XD24" s="29"/>
      <c r="XE24" s="29"/>
      <c r="XF24" s="29"/>
      <c r="XG24" s="29"/>
      <c r="XH24" s="29"/>
      <c r="XI24" s="29"/>
      <c r="XJ24" s="29"/>
      <c r="XK24" s="29"/>
      <c r="XL24" s="29"/>
      <c r="XM24" s="29"/>
      <c r="XN24" s="29"/>
      <c r="XO24" s="29"/>
      <c r="XP24" s="29"/>
      <c r="XQ24" s="29"/>
      <c r="XR24" s="29"/>
      <c r="XS24" s="29"/>
      <c r="XT24" s="29"/>
      <c r="XU24" s="29"/>
      <c r="XV24" s="29"/>
      <c r="XW24" s="29"/>
      <c r="XX24" s="29"/>
      <c r="XY24" s="29"/>
      <c r="XZ24" s="29"/>
      <c r="YA24" s="29"/>
      <c r="YB24" s="29"/>
      <c r="YC24" s="29"/>
      <c r="YD24" s="29"/>
      <c r="YE24" s="29"/>
      <c r="YF24" s="29"/>
      <c r="YG24" s="29"/>
      <c r="YH24" s="29"/>
      <c r="YI24" s="29"/>
      <c r="YJ24" s="29"/>
      <c r="YK24" s="29"/>
      <c r="YL24" s="29"/>
      <c r="YM24" s="29"/>
      <c r="YN24" s="29"/>
      <c r="YO24" s="29"/>
      <c r="YP24" s="29"/>
      <c r="YQ24" s="29"/>
      <c r="YR24" s="29"/>
      <c r="YS24" s="29"/>
      <c r="YT24" s="29"/>
      <c r="YU24" s="29"/>
      <c r="YV24" s="29"/>
      <c r="YW24" s="29"/>
      <c r="YX24" s="29"/>
      <c r="YY24" s="29"/>
      <c r="YZ24" s="29"/>
      <c r="ZA24" s="29"/>
      <c r="ZB24" s="29"/>
      <c r="ZC24" s="29"/>
      <c r="ZD24" s="29"/>
      <c r="ZE24" s="29"/>
      <c r="ZF24" s="29"/>
      <c r="ZG24" s="29"/>
      <c r="ZH24" s="29"/>
      <c r="ZI24" s="29"/>
      <c r="ZJ24" s="29"/>
      <c r="ZK24" s="29"/>
      <c r="ZL24" s="29"/>
      <c r="ZM24" s="29"/>
      <c r="ZN24" s="29"/>
      <c r="ZO24" s="29"/>
      <c r="ZP24" s="29"/>
      <c r="ZQ24" s="29"/>
      <c r="ZR24" s="29"/>
      <c r="ZS24" s="29"/>
      <c r="ZT24" s="29"/>
      <c r="ZU24" s="29"/>
      <c r="ZV24" s="29"/>
      <c r="ZW24" s="29"/>
      <c r="ZX24" s="29"/>
      <c r="ZY24" s="29"/>
      <c r="ZZ24" s="29"/>
      <c r="AAA24" s="29"/>
      <c r="AAB24" s="29"/>
      <c r="AAC24" s="29"/>
      <c r="AAD24" s="29"/>
      <c r="AAE24" s="29"/>
      <c r="AAF24" s="29"/>
      <c r="AAG24" s="29"/>
      <c r="AAH24" s="29"/>
      <c r="AAI24" s="29"/>
      <c r="AAJ24" s="29"/>
      <c r="AAK24" s="29"/>
      <c r="AAL24" s="29"/>
      <c r="AAM24" s="29"/>
      <c r="AAN24" s="29"/>
      <c r="AAO24" s="29"/>
      <c r="AAP24" s="29"/>
      <c r="AAQ24" s="29"/>
      <c r="AAR24" s="29"/>
      <c r="AAS24" s="29"/>
      <c r="AAT24" s="29"/>
      <c r="AAU24" s="29"/>
      <c r="AAV24" s="29"/>
      <c r="AAW24" s="29"/>
      <c r="AAX24" s="29"/>
      <c r="AAY24" s="29"/>
      <c r="AAZ24" s="29"/>
      <c r="ABA24" s="29"/>
      <c r="ABB24" s="29"/>
      <c r="ABC24" s="29"/>
      <c r="ABD24" s="29"/>
      <c r="ABE24" s="29"/>
      <c r="ABF24" s="29"/>
      <c r="ABG24" s="29"/>
      <c r="ABH24" s="29"/>
      <c r="ABI24" s="29"/>
      <c r="ABJ24" s="29"/>
      <c r="ABK24" s="29"/>
      <c r="ABL24" s="29"/>
      <c r="ABM24" s="29"/>
      <c r="ABN24" s="29"/>
      <c r="ABO24" s="29"/>
      <c r="ABP24" s="29"/>
      <c r="ABQ24" s="29"/>
      <c r="ABR24" s="29"/>
      <c r="ABS24" s="29"/>
      <c r="ABT24" s="29"/>
      <c r="ABU24" s="29"/>
      <c r="ABV24" s="29"/>
      <c r="ABW24" s="29"/>
      <c r="ABX24" s="29"/>
      <c r="ABY24" s="29"/>
      <c r="ABZ24" s="29"/>
      <c r="ACA24" s="29"/>
      <c r="ACB24" s="29"/>
      <c r="ACC24" s="29"/>
      <c r="ACD24" s="29"/>
      <c r="ACE24" s="29"/>
      <c r="ACF24" s="29"/>
      <c r="ACG24" s="29"/>
      <c r="ACH24" s="29"/>
      <c r="ACI24" s="29"/>
      <c r="ACJ24" s="29"/>
      <c r="ACK24" s="29"/>
      <c r="ACL24" s="29"/>
      <c r="ACM24" s="29"/>
      <c r="ACN24" s="29"/>
      <c r="ACO24" s="29"/>
      <c r="ACP24" s="29"/>
      <c r="ACQ24" s="29"/>
      <c r="ACR24" s="29"/>
      <c r="ACS24" s="29"/>
      <c r="ACT24" s="29"/>
      <c r="ACU24" s="29"/>
      <c r="ACV24" s="29"/>
      <c r="ACW24" s="29"/>
      <c r="ACX24" s="29"/>
      <c r="ACY24" s="29"/>
      <c r="ACZ24" s="29"/>
      <c r="ADA24" s="29"/>
      <c r="ADB24" s="29"/>
      <c r="ADC24" s="29"/>
      <c r="ADD24" s="29"/>
      <c r="ADE24" s="29"/>
      <c r="ADF24" s="29"/>
      <c r="ADG24" s="29"/>
      <c r="ADH24" s="29"/>
      <c r="ADI24" s="29"/>
      <c r="ADJ24" s="29"/>
      <c r="ADK24" s="29"/>
      <c r="ADL24" s="29"/>
      <c r="ADM24" s="29"/>
      <c r="ADN24" s="29"/>
      <c r="ADO24" s="29"/>
      <c r="ADP24" s="29"/>
      <c r="ADQ24" s="29"/>
      <c r="ADR24" s="29"/>
      <c r="ADS24" s="29"/>
      <c r="ADT24" s="29"/>
      <c r="ADU24" s="29"/>
      <c r="ADV24" s="29"/>
      <c r="ADW24" s="29"/>
      <c r="ADX24" s="29"/>
      <c r="ADY24" s="29"/>
      <c r="ADZ24" s="29"/>
      <c r="AEA24" s="29"/>
      <c r="AEB24" s="29"/>
      <c r="AEC24" s="29"/>
      <c r="AED24" s="29"/>
      <c r="AEE24" s="29"/>
      <c r="AEF24" s="29"/>
      <c r="AEG24" s="29"/>
      <c r="AEH24" s="29"/>
      <c r="AEI24" s="29"/>
      <c r="AEJ24" s="29"/>
      <c r="AEK24" s="29"/>
      <c r="AEL24" s="29"/>
      <c r="AEM24" s="29"/>
      <c r="AEN24" s="29"/>
      <c r="AEO24" s="29"/>
      <c r="AEP24" s="29"/>
      <c r="AEQ24" s="29"/>
      <c r="AER24" s="29"/>
      <c r="AES24" s="29"/>
      <c r="AET24" s="29"/>
      <c r="AEU24" s="29"/>
      <c r="AEV24" s="29"/>
      <c r="AEW24" s="29"/>
      <c r="AEX24" s="29"/>
      <c r="AEY24" s="29"/>
      <c r="AEZ24" s="29"/>
      <c r="AFA24" s="29"/>
      <c r="AFB24" s="29"/>
      <c r="AFC24" s="29"/>
      <c r="AFD24" s="29"/>
      <c r="AFE24" s="29"/>
      <c r="AFF24" s="29"/>
      <c r="AFG24" s="29"/>
      <c r="AFH24" s="29"/>
      <c r="AFI24" s="29"/>
      <c r="AFJ24" s="29"/>
      <c r="AFK24" s="29"/>
      <c r="AFL24" s="29"/>
      <c r="AFM24" s="29"/>
      <c r="AFN24" s="29"/>
      <c r="AFO24" s="29"/>
      <c r="AFP24" s="29"/>
      <c r="AFQ24" s="29"/>
      <c r="AFR24" s="29"/>
      <c r="AFS24" s="29"/>
      <c r="AFT24" s="29"/>
      <c r="AFU24" s="29"/>
      <c r="AFV24" s="29"/>
      <c r="AFW24" s="29"/>
      <c r="AFX24" s="29"/>
      <c r="AFY24" s="29"/>
      <c r="AFZ24" s="29"/>
      <c r="AGA24" s="29"/>
      <c r="AGB24" s="29"/>
      <c r="AGC24" s="29"/>
      <c r="AGD24" s="29"/>
      <c r="AGE24" s="29"/>
      <c r="AGF24" s="29"/>
      <c r="AGG24" s="29"/>
      <c r="AGH24" s="29"/>
      <c r="AGI24" s="29"/>
      <c r="AGJ24" s="29"/>
      <c r="AGK24" s="29"/>
      <c r="AGL24" s="29"/>
      <c r="AGM24" s="29"/>
      <c r="AGN24" s="29"/>
      <c r="AGO24" s="29"/>
      <c r="AGP24" s="29"/>
      <c r="AGQ24" s="29"/>
      <c r="AGR24" s="29"/>
      <c r="AGS24" s="29"/>
      <c r="AGT24" s="29"/>
      <c r="AGU24" s="29"/>
      <c r="AGV24" s="29"/>
      <c r="AGW24" s="29"/>
      <c r="AGX24" s="29"/>
      <c r="AGY24" s="29"/>
      <c r="AGZ24" s="29"/>
      <c r="AHA24" s="29"/>
      <c r="AHB24" s="29"/>
      <c r="AHC24" s="29"/>
      <c r="AHD24" s="29"/>
      <c r="AHE24" s="29"/>
      <c r="AHF24" s="29"/>
      <c r="AHG24" s="29"/>
      <c r="AHH24" s="29"/>
      <c r="AHI24" s="29"/>
      <c r="AHJ24" s="29"/>
      <c r="AHK24" s="29"/>
      <c r="AHL24" s="29"/>
      <c r="AHM24" s="29"/>
      <c r="AHN24" s="29"/>
      <c r="AHO24" s="29"/>
      <c r="AHP24" s="29"/>
      <c r="AHQ24" s="29"/>
      <c r="AHR24" s="29"/>
      <c r="AHS24" s="29"/>
      <c r="AHT24" s="29"/>
      <c r="AHU24" s="29"/>
      <c r="AHV24" s="29"/>
      <c r="AHW24" s="29"/>
      <c r="AHX24" s="29"/>
      <c r="AHY24" s="29"/>
      <c r="AHZ24" s="29"/>
      <c r="AIA24" s="29"/>
      <c r="AIB24" s="29"/>
      <c r="AIC24" s="29"/>
      <c r="AID24" s="29"/>
      <c r="AIE24" s="29"/>
      <c r="AIF24" s="29"/>
      <c r="AIG24" s="29"/>
      <c r="AIH24" s="29"/>
      <c r="AII24" s="29"/>
      <c r="AIJ24" s="29"/>
      <c r="AIK24" s="29"/>
      <c r="AIL24" s="29"/>
      <c r="AIM24" s="29"/>
      <c r="AIN24" s="29"/>
      <c r="AIO24" s="29"/>
      <c r="AIP24" s="29"/>
      <c r="AIQ24" s="29"/>
      <c r="AIR24" s="29"/>
      <c r="AIS24" s="29"/>
      <c r="AIT24" s="29"/>
      <c r="AIU24" s="29"/>
      <c r="AIV24" s="29"/>
      <c r="AIW24" s="29"/>
      <c r="AIX24" s="29"/>
      <c r="AIY24" s="29"/>
      <c r="AIZ24" s="29"/>
      <c r="AJA24" s="29"/>
      <c r="AJB24" s="29"/>
      <c r="AJC24" s="29"/>
      <c r="AJD24" s="29"/>
      <c r="AJE24" s="29"/>
      <c r="AJF24" s="29"/>
      <c r="AJG24" s="29"/>
      <c r="AJH24" s="29"/>
      <c r="AJI24" s="29"/>
      <c r="AJJ24" s="29"/>
      <c r="AJK24" s="29"/>
      <c r="AJL24" s="29"/>
      <c r="AJM24" s="29"/>
      <c r="AJN24" s="29"/>
      <c r="AJO24" s="29"/>
      <c r="AJP24" s="29"/>
      <c r="AJQ24" s="29"/>
      <c r="AJR24" s="29"/>
      <c r="AJS24" s="29"/>
      <c r="AJT24" s="29"/>
      <c r="AJU24" s="29"/>
      <c r="AJV24" s="29"/>
      <c r="AJW24" s="29"/>
      <c r="AJX24" s="29"/>
      <c r="AJY24" s="29"/>
      <c r="AJZ24" s="29"/>
      <c r="AKA24" s="29"/>
      <c r="AKB24" s="29"/>
      <c r="AKC24" s="29"/>
      <c r="AKD24" s="29"/>
      <c r="AKE24" s="29"/>
      <c r="AKF24" s="29"/>
      <c r="AKG24" s="29"/>
      <c r="AKH24" s="29"/>
      <c r="AKI24" s="29"/>
      <c r="AKJ24" s="29"/>
      <c r="AKK24" s="29"/>
      <c r="AKL24" s="29"/>
      <c r="AKM24" s="29"/>
      <c r="AKN24" s="29"/>
      <c r="AKO24" s="29"/>
      <c r="AKP24" s="29"/>
      <c r="AKQ24" s="29"/>
      <c r="AKR24" s="29"/>
      <c r="AKS24" s="29"/>
      <c r="AKT24" s="29"/>
      <c r="AKU24" s="29"/>
      <c r="AKV24" s="29"/>
      <c r="AKW24" s="29"/>
      <c r="AKX24" s="29"/>
      <c r="AKY24" s="29"/>
      <c r="AKZ24" s="29"/>
      <c r="ALA24" s="29"/>
      <c r="ALB24" s="29"/>
      <c r="ALC24" s="29"/>
      <c r="ALD24" s="29"/>
      <c r="ALE24" s="29"/>
      <c r="ALF24" s="29"/>
      <c r="ALG24" s="29"/>
      <c r="ALH24" s="29"/>
      <c r="ALI24" s="29"/>
      <c r="ALJ24" s="29"/>
      <c r="ALK24" s="29"/>
      <c r="ALL24" s="29"/>
      <c r="ALM24" s="29"/>
      <c r="ALN24" s="29"/>
      <c r="ALO24" s="29"/>
      <c r="ALP24" s="29"/>
      <c r="ALQ24" s="29"/>
      <c r="ALR24" s="29"/>
      <c r="ALS24" s="29"/>
      <c r="ALT24" s="29"/>
      <c r="ALU24" s="29"/>
      <c r="ALV24" s="29"/>
      <c r="ALW24" s="29"/>
      <c r="ALX24" s="29"/>
      <c r="ALY24" s="29"/>
      <c r="ALZ24" s="29"/>
      <c r="AMA24" s="29"/>
      <c r="AMB24" s="29"/>
      <c r="AMC24" s="29"/>
      <c r="AMD24" s="29"/>
      <c r="AME24" s="29"/>
      <c r="AMF24" s="29"/>
      <c r="AMG24" s="29"/>
      <c r="AMH24" s="29"/>
      <c r="AMI24" s="29"/>
      <c r="AMJ24" s="29"/>
      <c r="AMK24" s="29"/>
      <c r="AML24" s="29"/>
      <c r="AMM24" s="29"/>
      <c r="AMN24" s="29"/>
      <c r="AMO24" s="29"/>
      <c r="AMP24" s="29"/>
      <c r="AMQ24" s="29"/>
      <c r="AMR24" s="29"/>
      <c r="AMS24" s="29"/>
      <c r="AMT24" s="29"/>
      <c r="AMU24" s="29"/>
      <c r="AMV24" s="29"/>
      <c r="AMW24" s="29"/>
      <c r="AMX24" s="29"/>
      <c r="AMY24" s="29"/>
      <c r="AMZ24" s="29"/>
      <c r="ANA24" s="29"/>
      <c r="ANB24" s="29"/>
      <c r="ANC24" s="29"/>
      <c r="AND24" s="29"/>
      <c r="ANE24" s="29"/>
      <c r="ANF24" s="29"/>
      <c r="ANG24" s="29"/>
      <c r="ANH24" s="29"/>
      <c r="ANI24" s="29"/>
      <c r="ANJ24" s="29"/>
      <c r="ANK24" s="29"/>
      <c r="ANL24" s="29"/>
      <c r="ANM24" s="29"/>
      <c r="ANN24" s="29"/>
      <c r="ANO24" s="29"/>
      <c r="ANP24" s="29"/>
      <c r="ANQ24" s="29"/>
      <c r="ANR24" s="29"/>
      <c r="ANS24" s="29"/>
      <c r="ANT24" s="29"/>
      <c r="ANU24" s="29"/>
      <c r="ANV24" s="29"/>
      <c r="ANW24" s="29"/>
      <c r="ANX24" s="29"/>
      <c r="ANY24" s="29"/>
      <c r="ANZ24" s="29"/>
      <c r="AOA24" s="29"/>
      <c r="AOB24" s="29"/>
      <c r="AOC24" s="29"/>
      <c r="AOD24" s="29"/>
      <c r="AOE24" s="29"/>
      <c r="AOF24" s="29"/>
      <c r="AOG24" s="29"/>
      <c r="AOH24" s="29"/>
      <c r="AOI24" s="29"/>
      <c r="AOJ24" s="29"/>
      <c r="AOK24" s="29"/>
      <c r="AOL24" s="29"/>
      <c r="AOM24" s="29"/>
      <c r="AON24" s="29"/>
      <c r="AOO24" s="29"/>
      <c r="AOP24" s="29"/>
      <c r="AOQ24" s="29"/>
      <c r="AOR24" s="29"/>
      <c r="AOS24" s="29"/>
      <c r="AOT24" s="29"/>
      <c r="AOU24" s="29"/>
      <c r="AOV24" s="29"/>
      <c r="AOW24" s="29"/>
      <c r="AOX24" s="29"/>
      <c r="AOY24" s="29"/>
      <c r="AOZ24" s="29"/>
      <c r="APA24" s="29"/>
      <c r="APB24" s="29"/>
      <c r="APC24" s="29"/>
      <c r="APD24" s="29"/>
      <c r="APE24" s="29"/>
      <c r="APF24" s="29"/>
      <c r="APG24" s="29"/>
      <c r="APH24" s="29"/>
      <c r="API24" s="29"/>
      <c r="APJ24" s="29"/>
      <c r="APK24" s="29"/>
      <c r="APL24" s="29"/>
      <c r="APM24" s="29"/>
      <c r="APN24" s="29"/>
      <c r="APO24" s="29"/>
      <c r="APP24" s="29"/>
      <c r="APQ24" s="29"/>
      <c r="APR24" s="29"/>
      <c r="APS24" s="29"/>
      <c r="APT24" s="29"/>
      <c r="APU24" s="29"/>
      <c r="APV24" s="29"/>
      <c r="APW24" s="29"/>
      <c r="APX24" s="29"/>
      <c r="APY24" s="29"/>
      <c r="APZ24" s="29"/>
      <c r="AQA24" s="29"/>
      <c r="AQB24" s="29"/>
      <c r="AQC24" s="29"/>
      <c r="AQD24" s="29"/>
      <c r="AQE24" s="29"/>
      <c r="AQF24" s="29"/>
      <c r="AQG24" s="29"/>
      <c r="AQH24" s="29"/>
      <c r="AQI24" s="29"/>
      <c r="AQJ24" s="29"/>
      <c r="AQK24" s="29"/>
      <c r="AQL24" s="29"/>
      <c r="AQM24" s="29"/>
      <c r="AQN24" s="29"/>
      <c r="AQO24" s="29"/>
      <c r="AQP24" s="29"/>
      <c r="AQQ24" s="29"/>
      <c r="AQR24" s="29"/>
      <c r="AQS24" s="29"/>
      <c r="AQT24" s="29"/>
      <c r="AQU24" s="29"/>
      <c r="AQV24" s="29"/>
      <c r="AQW24" s="29"/>
      <c r="AQX24" s="29"/>
      <c r="AQY24" s="29"/>
      <c r="AQZ24" s="29"/>
      <c r="ARA24" s="29"/>
      <c r="ARB24" s="29"/>
      <c r="ARC24" s="29"/>
      <c r="ARD24" s="29"/>
      <c r="ARE24" s="29"/>
      <c r="ARF24" s="29"/>
      <c r="ARG24" s="29"/>
      <c r="ARH24" s="29"/>
      <c r="ARI24" s="29"/>
      <c r="ARJ24" s="29"/>
      <c r="ARK24" s="29"/>
      <c r="ARL24" s="29"/>
      <c r="ARM24" s="29"/>
      <c r="ARN24" s="29"/>
      <c r="ARO24" s="29"/>
      <c r="ARP24" s="29"/>
      <c r="ARQ24" s="29"/>
      <c r="ARR24" s="29"/>
      <c r="ARS24" s="29"/>
      <c r="ART24" s="29"/>
      <c r="ARU24" s="29"/>
      <c r="ARV24" s="29"/>
      <c r="ARW24" s="29"/>
      <c r="ARX24" s="29"/>
      <c r="ARY24" s="29"/>
      <c r="ARZ24" s="29"/>
      <c r="ASA24" s="29"/>
      <c r="ASB24" s="29"/>
      <c r="ASC24" s="29"/>
      <c r="ASD24" s="29"/>
      <c r="ASE24" s="29"/>
      <c r="ASF24" s="29"/>
      <c r="ASG24" s="29"/>
      <c r="ASH24" s="29"/>
      <c r="ASI24" s="29"/>
      <c r="ASJ24" s="29"/>
      <c r="ASK24" s="29"/>
      <c r="ASL24" s="29"/>
      <c r="ASM24" s="29"/>
      <c r="ASN24" s="29"/>
      <c r="ASO24" s="29"/>
      <c r="ASP24" s="29"/>
      <c r="ASQ24" s="29"/>
      <c r="ASR24" s="29"/>
      <c r="ASS24" s="29"/>
      <c r="AST24" s="29"/>
      <c r="ASU24" s="29"/>
      <c r="ASV24" s="29"/>
      <c r="ASW24" s="29"/>
      <c r="ASX24" s="29"/>
      <c r="ASY24" s="29"/>
      <c r="ASZ24" s="29"/>
      <c r="ATA24" s="29"/>
      <c r="ATB24" s="29"/>
      <c r="ATC24" s="29"/>
      <c r="ATD24" s="29"/>
      <c r="ATE24" s="29"/>
      <c r="ATF24" s="29"/>
      <c r="ATG24" s="29"/>
      <c r="ATH24" s="29"/>
      <c r="ATI24" s="29"/>
      <c r="ATJ24" s="29"/>
      <c r="ATK24" s="29"/>
      <c r="ATL24" s="29"/>
      <c r="ATM24" s="29"/>
      <c r="ATN24" s="29"/>
      <c r="ATO24" s="29"/>
      <c r="ATP24" s="29"/>
      <c r="ATQ24" s="29"/>
      <c r="ATR24" s="29"/>
      <c r="ATS24" s="29"/>
      <c r="ATT24" s="29"/>
      <c r="ATU24" s="29"/>
      <c r="ATV24" s="29"/>
      <c r="ATW24" s="29"/>
      <c r="ATX24" s="29"/>
      <c r="ATY24" s="29"/>
      <c r="ATZ24" s="29"/>
      <c r="AUA24" s="29"/>
      <c r="AUB24" s="29"/>
      <c r="AUC24" s="29"/>
      <c r="AUD24" s="29"/>
      <c r="AUE24" s="29"/>
      <c r="AUF24" s="29"/>
      <c r="AUG24" s="29"/>
      <c r="AUH24" s="29"/>
      <c r="AUI24" s="29"/>
      <c r="AUJ24" s="29"/>
      <c r="AUK24" s="29"/>
      <c r="AUL24" s="29"/>
      <c r="AUM24" s="29"/>
      <c r="AUN24" s="29"/>
      <c r="AUO24" s="29"/>
      <c r="AUP24" s="29"/>
      <c r="AUQ24" s="29"/>
      <c r="AUR24" s="29"/>
      <c r="AUS24" s="29"/>
      <c r="AUT24" s="29"/>
      <c r="AUU24" s="29"/>
      <c r="AUV24" s="29"/>
      <c r="AUW24" s="29"/>
      <c r="AUX24" s="29"/>
      <c r="AUY24" s="29"/>
      <c r="AUZ24" s="29"/>
      <c r="AVA24" s="29"/>
      <c r="AVB24" s="29"/>
      <c r="AVC24" s="29"/>
      <c r="AVD24" s="29"/>
      <c r="AVE24" s="29"/>
      <c r="AVF24" s="29"/>
      <c r="AVG24" s="29"/>
      <c r="AVH24" s="29"/>
      <c r="AVI24" s="29"/>
      <c r="AVJ24" s="29"/>
      <c r="AVK24" s="29"/>
      <c r="AVL24" s="29"/>
      <c r="AVM24" s="29"/>
      <c r="AVN24" s="29"/>
      <c r="AVO24" s="29"/>
      <c r="AVP24" s="29"/>
      <c r="AVQ24" s="29"/>
      <c r="AVR24" s="29"/>
      <c r="AVS24" s="29"/>
      <c r="AVT24" s="29"/>
      <c r="AVU24" s="29"/>
      <c r="AVV24" s="29"/>
      <c r="AVW24" s="29"/>
      <c r="AVX24" s="29"/>
      <c r="AVY24" s="29"/>
      <c r="AVZ24" s="29"/>
      <c r="AWA24" s="29"/>
      <c r="AWB24" s="29"/>
      <c r="AWC24" s="29"/>
      <c r="AWD24" s="29"/>
      <c r="AWE24" s="29"/>
      <c r="AWF24" s="29"/>
      <c r="AWG24" s="29"/>
      <c r="AWH24" s="29"/>
      <c r="AWI24" s="29"/>
      <c r="AWJ24" s="29"/>
      <c r="AWK24" s="29"/>
      <c r="AWL24" s="29"/>
      <c r="AWM24" s="29"/>
      <c r="AWN24" s="29"/>
      <c r="AWO24" s="29"/>
      <c r="AWP24" s="29"/>
      <c r="AWQ24" s="29"/>
      <c r="AWR24" s="29"/>
      <c r="AWS24" s="29"/>
      <c r="AWT24" s="29"/>
      <c r="AWU24" s="29"/>
      <c r="AWV24" s="29"/>
      <c r="AWW24" s="29"/>
      <c r="AWX24" s="29"/>
      <c r="AWY24" s="29"/>
      <c r="AWZ24" s="29"/>
      <c r="AXA24" s="29"/>
      <c r="AXB24" s="29"/>
      <c r="AXC24" s="29"/>
      <c r="AXD24" s="29"/>
      <c r="AXE24" s="29"/>
      <c r="AXF24" s="29"/>
      <c r="AXG24" s="29"/>
      <c r="AXH24" s="29"/>
      <c r="AXI24" s="29"/>
      <c r="AXJ24" s="29"/>
      <c r="AXK24" s="29"/>
      <c r="AXL24" s="29"/>
      <c r="AXM24" s="29"/>
      <c r="AXN24" s="29"/>
      <c r="AXO24" s="29"/>
      <c r="AXP24" s="29"/>
      <c r="AXQ24" s="29"/>
      <c r="AXR24" s="29"/>
      <c r="AXS24" s="29"/>
      <c r="AXT24" s="29"/>
      <c r="AXU24" s="29"/>
      <c r="AXV24" s="29"/>
      <c r="AXW24" s="29"/>
      <c r="AXX24" s="29"/>
      <c r="AXY24" s="29"/>
      <c r="AXZ24" s="29"/>
      <c r="AYA24" s="29"/>
      <c r="AYB24" s="29"/>
      <c r="AYC24" s="29"/>
      <c r="AYD24" s="29"/>
      <c r="AYE24" s="29"/>
      <c r="AYF24" s="29"/>
      <c r="AYG24" s="29"/>
      <c r="AYH24" s="29"/>
      <c r="AYI24" s="29"/>
      <c r="AYJ24" s="29"/>
      <c r="AYK24" s="29"/>
      <c r="AYL24" s="29"/>
      <c r="AYM24" s="29"/>
      <c r="AYN24" s="29"/>
      <c r="AYO24" s="29"/>
      <c r="AYP24" s="29"/>
      <c r="AYQ24" s="29"/>
      <c r="AYR24" s="29"/>
      <c r="AYS24" s="29"/>
      <c r="AYT24" s="29"/>
      <c r="AYU24" s="29"/>
      <c r="AYV24" s="29"/>
      <c r="AYW24" s="29"/>
      <c r="AYX24" s="29"/>
      <c r="AYY24" s="29"/>
      <c r="AYZ24" s="29"/>
      <c r="AZA24" s="29"/>
      <c r="AZB24" s="29"/>
      <c r="AZC24" s="29"/>
      <c r="AZD24" s="29"/>
      <c r="AZE24" s="29"/>
      <c r="AZF24" s="29"/>
      <c r="AZG24" s="29"/>
      <c r="AZH24" s="29"/>
      <c r="AZI24" s="29"/>
      <c r="AZJ24" s="29"/>
      <c r="AZK24" s="29"/>
      <c r="AZL24" s="29"/>
      <c r="AZM24" s="29"/>
      <c r="AZN24" s="29"/>
      <c r="AZO24" s="29"/>
      <c r="AZP24" s="29"/>
      <c r="AZQ24" s="29"/>
      <c r="AZR24" s="29"/>
      <c r="AZS24" s="29"/>
      <c r="AZT24" s="29"/>
      <c r="AZU24" s="29"/>
      <c r="AZV24" s="29"/>
      <c r="AZW24" s="29"/>
      <c r="AZX24" s="29"/>
      <c r="AZY24" s="29"/>
      <c r="AZZ24" s="29"/>
      <c r="BAA24" s="29"/>
      <c r="BAB24" s="29"/>
      <c r="BAC24" s="29"/>
      <c r="BAD24" s="29"/>
      <c r="BAE24" s="29"/>
      <c r="BAF24" s="29"/>
      <c r="BAG24" s="29"/>
    </row>
    <row r="25" spans="1:1385" s="89" customFormat="1" ht="14" x14ac:dyDescent="0.2">
      <c r="A25" s="141" t="s">
        <v>4958</v>
      </c>
      <c r="B25" s="67">
        <v>376</v>
      </c>
      <c r="C25" s="44" t="s">
        <v>4846</v>
      </c>
      <c r="D25" s="40">
        <v>38529123</v>
      </c>
      <c r="E25" s="44">
        <v>2761000</v>
      </c>
      <c r="F25" s="31" t="s">
        <v>724</v>
      </c>
      <c r="G25" s="30" t="s">
        <v>364</v>
      </c>
      <c r="H25" s="94">
        <v>32112</v>
      </c>
      <c r="I25" s="40" t="s">
        <v>562</v>
      </c>
      <c r="J25" s="40" t="s">
        <v>563</v>
      </c>
      <c r="K25" s="42">
        <v>27</v>
      </c>
      <c r="L25" s="42">
        <v>5</v>
      </c>
      <c r="M25" s="42">
        <f>SUM(K25-L25)</f>
        <v>22</v>
      </c>
      <c r="N25" s="30" t="s">
        <v>612</v>
      </c>
      <c r="O25" s="56" t="s">
        <v>807</v>
      </c>
      <c r="P25" s="30">
        <v>2</v>
      </c>
      <c r="Q25" s="44">
        <v>3</v>
      </c>
      <c r="R25" s="30" t="s">
        <v>1009</v>
      </c>
      <c r="S25" s="30" t="s">
        <v>1589</v>
      </c>
      <c r="T25" s="32">
        <v>41969</v>
      </c>
      <c r="U25" s="32">
        <v>41977</v>
      </c>
      <c r="V25" s="42">
        <f>SUM(U25-T25)</f>
        <v>8</v>
      </c>
      <c r="W25" s="32" t="s">
        <v>453</v>
      </c>
      <c r="X25" s="32" t="s">
        <v>564</v>
      </c>
      <c r="Y25" s="30" t="s">
        <v>817</v>
      </c>
      <c r="Z25" s="30" t="s">
        <v>1685</v>
      </c>
      <c r="AA25" s="56" t="s">
        <v>804</v>
      </c>
      <c r="AB25" s="45">
        <v>42017</v>
      </c>
      <c r="AC25" s="80" t="s">
        <v>804</v>
      </c>
      <c r="AD25" s="99">
        <v>43362</v>
      </c>
      <c r="AE25" s="61">
        <f>((AD25-AB25)/365*12)</f>
        <v>44.219178082191782</v>
      </c>
      <c r="AF25" s="32" t="s">
        <v>638</v>
      </c>
      <c r="AG25" s="42">
        <v>4</v>
      </c>
      <c r="AH25" s="32" t="s">
        <v>638</v>
      </c>
      <c r="AI25" s="42">
        <v>4</v>
      </c>
      <c r="AJ25" s="32" t="s">
        <v>638</v>
      </c>
      <c r="AK25" s="42">
        <v>4</v>
      </c>
      <c r="AL25" s="32" t="s">
        <v>638</v>
      </c>
      <c r="AM25" s="42">
        <v>4</v>
      </c>
      <c r="AN25" s="32"/>
      <c r="AO25" s="42"/>
      <c r="AP25" s="32"/>
      <c r="AQ25" s="42"/>
      <c r="AR25" s="42"/>
      <c r="AS25" s="42"/>
      <c r="AT25" s="42"/>
      <c r="AU25" s="42"/>
      <c r="AV25" s="42"/>
      <c r="AW25" s="42"/>
      <c r="AX25" s="42"/>
      <c r="AY25" s="42"/>
      <c r="AZ25" s="42"/>
      <c r="BA25" s="42"/>
      <c r="BB25" s="49" t="s">
        <v>3165</v>
      </c>
      <c r="BC25" s="32" t="s">
        <v>638</v>
      </c>
      <c r="BD25" s="42">
        <v>4</v>
      </c>
      <c r="BE25" s="44">
        <v>3</v>
      </c>
      <c r="BF25" s="30" t="s">
        <v>3166</v>
      </c>
      <c r="BG25" s="42">
        <v>1</v>
      </c>
      <c r="BH25" s="42">
        <v>0</v>
      </c>
      <c r="BI25" s="43" t="s">
        <v>804</v>
      </c>
      <c r="BJ25" s="31" t="s">
        <v>3168</v>
      </c>
      <c r="BK25" s="40" t="s">
        <v>564</v>
      </c>
      <c r="BL25" s="40" t="s">
        <v>564</v>
      </c>
      <c r="BM25" s="40" t="s">
        <v>3169</v>
      </c>
      <c r="BN25" s="31" t="s">
        <v>453</v>
      </c>
      <c r="BO25" s="31" t="s">
        <v>1012</v>
      </c>
      <c r="BP25" s="30">
        <v>72</v>
      </c>
      <c r="BQ25" s="30">
        <v>72</v>
      </c>
      <c r="BR25" s="30">
        <v>70</v>
      </c>
      <c r="BS25" s="30" t="s">
        <v>2588</v>
      </c>
      <c r="BT25" s="30" t="s">
        <v>453</v>
      </c>
      <c r="BU25" s="30" t="s">
        <v>453</v>
      </c>
      <c r="BV25" s="30" t="s">
        <v>872</v>
      </c>
      <c r="BW25" s="30" t="s">
        <v>3170</v>
      </c>
      <c r="BX25" s="30" t="s">
        <v>3171</v>
      </c>
      <c r="BY25" s="30" t="s">
        <v>3172</v>
      </c>
      <c r="BZ25" s="30" t="s">
        <v>453</v>
      </c>
      <c r="CA25" s="30" t="s">
        <v>453</v>
      </c>
      <c r="CB25" s="30" t="s">
        <v>453</v>
      </c>
      <c r="CC25" s="30" t="s">
        <v>1737</v>
      </c>
      <c r="CD25" s="29"/>
      <c r="CE25" s="29"/>
      <c r="CF25" s="29"/>
      <c r="CG25" s="29"/>
      <c r="CH25" s="29"/>
      <c r="CI25" s="29"/>
      <c r="CJ25" s="29"/>
      <c r="CK25" s="29"/>
      <c r="CL25" s="29"/>
      <c r="CM25" s="29"/>
      <c r="CN25" s="29"/>
      <c r="CO25" s="29"/>
      <c r="CP25" s="29"/>
      <c r="CQ25" s="29"/>
      <c r="CR25" s="29"/>
      <c r="CS25" s="29"/>
      <c r="CT25" s="29"/>
      <c r="CU25" s="29"/>
      <c r="CV25" s="29"/>
      <c r="CW25" s="29"/>
      <c r="CX25" s="29"/>
      <c r="CY25" s="29"/>
      <c r="CZ25" s="29"/>
      <c r="DA25" s="29"/>
      <c r="DB25" s="29"/>
      <c r="DC25" s="29"/>
      <c r="DD25" s="29"/>
      <c r="DE25" s="29"/>
      <c r="DF25" s="29"/>
      <c r="DG25" s="29"/>
      <c r="DH25" s="29"/>
      <c r="DI25" s="29"/>
      <c r="DJ25" s="29"/>
      <c r="DK25" s="29"/>
      <c r="DL25" s="29"/>
      <c r="DM25" s="29"/>
      <c r="DN25" s="29"/>
      <c r="DO25" s="29"/>
      <c r="DP25" s="29"/>
      <c r="DQ25" s="29"/>
      <c r="DR25" s="29"/>
      <c r="DS25" s="29"/>
      <c r="DT25" s="29"/>
      <c r="DU25" s="29"/>
      <c r="DV25" s="29"/>
      <c r="DW25" s="29"/>
      <c r="DX25" s="29"/>
      <c r="DY25" s="29"/>
      <c r="DZ25" s="29"/>
      <c r="EA25" s="29"/>
      <c r="EB25" s="29"/>
      <c r="EC25" s="29"/>
      <c r="ED25" s="29"/>
      <c r="EE25" s="29"/>
      <c r="EF25" s="29"/>
      <c r="EG25" s="29"/>
      <c r="EH25" s="29"/>
      <c r="EI25" s="29"/>
      <c r="EJ25" s="29"/>
      <c r="EK25" s="29"/>
      <c r="EL25" s="29"/>
      <c r="EM25" s="29"/>
      <c r="EN25" s="29"/>
      <c r="EO25" s="29"/>
      <c r="EP25" s="29"/>
      <c r="EQ25" s="29"/>
      <c r="ER25" s="29"/>
      <c r="ES25" s="29"/>
      <c r="ET25" s="29"/>
      <c r="EU25" s="29"/>
      <c r="EV25" s="29"/>
      <c r="EW25" s="29"/>
      <c r="EX25" s="29"/>
      <c r="EY25" s="29"/>
      <c r="EZ25" s="29"/>
      <c r="FA25" s="29"/>
      <c r="FB25" s="29"/>
      <c r="FC25" s="29"/>
      <c r="FD25" s="29"/>
      <c r="FE25" s="29"/>
      <c r="FF25" s="29"/>
      <c r="FG25" s="29"/>
      <c r="FH25" s="29"/>
      <c r="FI25" s="29"/>
      <c r="FJ25" s="29"/>
      <c r="FK25" s="29"/>
      <c r="FL25" s="29"/>
      <c r="FM25" s="29"/>
      <c r="FN25" s="29"/>
      <c r="FO25" s="29"/>
      <c r="FP25" s="29"/>
      <c r="FQ25" s="29"/>
      <c r="FR25" s="29"/>
      <c r="FS25" s="29"/>
      <c r="FT25" s="29"/>
      <c r="FU25" s="29"/>
      <c r="FV25" s="29"/>
      <c r="FW25" s="29"/>
      <c r="FX25" s="29"/>
      <c r="FY25" s="29"/>
      <c r="FZ25" s="29"/>
      <c r="GA25" s="29"/>
      <c r="GB25" s="29"/>
      <c r="GC25" s="29"/>
      <c r="GD25" s="29"/>
      <c r="GE25" s="29"/>
      <c r="GF25" s="29"/>
      <c r="GG25" s="29"/>
      <c r="GH25" s="29"/>
      <c r="GI25" s="29"/>
      <c r="GJ25" s="29"/>
      <c r="GK25" s="29"/>
      <c r="GL25" s="29"/>
      <c r="GM25" s="29"/>
      <c r="GN25" s="29"/>
      <c r="GO25" s="29"/>
      <c r="GP25" s="29"/>
      <c r="GQ25" s="29"/>
      <c r="GR25" s="29"/>
      <c r="GS25" s="29"/>
      <c r="GT25" s="29"/>
      <c r="GU25" s="29"/>
      <c r="GV25" s="29"/>
      <c r="GW25" s="29"/>
      <c r="GX25" s="29"/>
      <c r="GY25" s="29"/>
      <c r="GZ25" s="29"/>
      <c r="HA25" s="29"/>
      <c r="HB25" s="29"/>
      <c r="HC25" s="29"/>
      <c r="HD25" s="29"/>
      <c r="HE25" s="29"/>
      <c r="HF25" s="29"/>
      <c r="HG25" s="29"/>
      <c r="HH25" s="29"/>
      <c r="HI25" s="29"/>
      <c r="HJ25" s="29"/>
      <c r="HK25" s="29"/>
      <c r="HL25" s="29"/>
      <c r="HM25" s="29"/>
      <c r="HN25" s="29"/>
      <c r="HO25" s="29"/>
      <c r="HP25" s="29"/>
      <c r="HQ25" s="29"/>
      <c r="HR25" s="29"/>
      <c r="HS25" s="29"/>
      <c r="HT25" s="29"/>
      <c r="HU25" s="29"/>
      <c r="HV25" s="29"/>
      <c r="HW25" s="29"/>
      <c r="HX25" s="29"/>
      <c r="HY25" s="29"/>
      <c r="HZ25" s="29"/>
      <c r="IA25" s="29"/>
      <c r="IB25" s="29"/>
      <c r="IC25" s="29"/>
      <c r="ID25" s="29"/>
      <c r="IE25" s="29"/>
      <c r="IF25" s="29"/>
      <c r="IG25" s="29"/>
      <c r="IH25" s="29"/>
      <c r="II25" s="29"/>
      <c r="IJ25" s="29"/>
      <c r="IK25" s="29"/>
      <c r="IL25" s="29"/>
      <c r="IM25" s="29"/>
      <c r="IN25" s="29"/>
      <c r="IO25" s="29"/>
      <c r="IP25" s="29"/>
      <c r="IQ25" s="29"/>
      <c r="IR25" s="29"/>
      <c r="IS25" s="29"/>
      <c r="IT25" s="29"/>
      <c r="IU25" s="29"/>
      <c r="IV25" s="29"/>
      <c r="IW25" s="29"/>
      <c r="IX25" s="29"/>
      <c r="IY25" s="29"/>
      <c r="IZ25" s="29"/>
      <c r="JA25" s="29"/>
      <c r="JB25" s="29"/>
      <c r="JC25" s="29"/>
      <c r="JD25" s="29"/>
      <c r="JE25" s="29"/>
      <c r="JF25" s="29"/>
      <c r="JG25" s="29"/>
      <c r="JH25" s="29"/>
      <c r="JI25" s="29"/>
      <c r="JJ25" s="29"/>
      <c r="JK25" s="29"/>
      <c r="JL25" s="29"/>
      <c r="JM25" s="29"/>
      <c r="JN25" s="29"/>
      <c r="JO25" s="29"/>
      <c r="JP25" s="29"/>
      <c r="JQ25" s="29"/>
      <c r="JR25" s="29"/>
      <c r="JS25" s="29"/>
      <c r="JT25" s="29"/>
      <c r="JU25" s="29"/>
      <c r="JV25" s="29"/>
      <c r="JW25" s="29"/>
      <c r="JX25" s="29"/>
      <c r="JY25" s="29"/>
      <c r="JZ25" s="29"/>
      <c r="KA25" s="29"/>
      <c r="KB25" s="29"/>
      <c r="KC25" s="29"/>
      <c r="KD25" s="29"/>
      <c r="KE25" s="29"/>
      <c r="KF25" s="29"/>
      <c r="KG25" s="29"/>
      <c r="KH25" s="29"/>
      <c r="KI25" s="29"/>
      <c r="KJ25" s="29"/>
      <c r="KK25" s="29"/>
      <c r="KL25" s="29"/>
      <c r="KM25" s="29"/>
      <c r="KN25" s="29"/>
      <c r="KO25" s="29"/>
      <c r="KP25" s="29"/>
      <c r="KQ25" s="29"/>
      <c r="KR25" s="29"/>
      <c r="KS25" s="29"/>
      <c r="KT25" s="29"/>
      <c r="KU25" s="29"/>
      <c r="KV25" s="29"/>
      <c r="KW25" s="29"/>
      <c r="KX25" s="29"/>
      <c r="KY25" s="29"/>
      <c r="KZ25" s="29"/>
      <c r="LA25" s="29"/>
      <c r="LB25" s="29"/>
      <c r="LC25" s="29"/>
      <c r="LD25" s="29"/>
      <c r="LE25" s="29"/>
      <c r="LF25" s="29"/>
      <c r="LG25" s="29"/>
      <c r="LH25" s="29"/>
      <c r="LI25" s="29"/>
      <c r="LJ25" s="29"/>
      <c r="LK25" s="29"/>
      <c r="LL25" s="29"/>
      <c r="LM25" s="29"/>
      <c r="LN25" s="29"/>
      <c r="LO25" s="29"/>
      <c r="LP25" s="29"/>
      <c r="LQ25" s="29"/>
      <c r="LR25" s="29"/>
      <c r="LS25" s="29"/>
      <c r="LT25" s="29"/>
      <c r="LU25" s="29"/>
      <c r="LV25" s="29"/>
      <c r="LW25" s="29"/>
      <c r="LX25" s="29"/>
      <c r="LY25" s="29"/>
      <c r="LZ25" s="29"/>
      <c r="MA25" s="29"/>
      <c r="MB25" s="29"/>
      <c r="MC25" s="29"/>
      <c r="MD25" s="29"/>
      <c r="ME25" s="29"/>
      <c r="MF25" s="29"/>
      <c r="MG25" s="29"/>
      <c r="MH25" s="29"/>
      <c r="MI25" s="29"/>
      <c r="MJ25" s="29"/>
      <c r="MK25" s="29"/>
      <c r="ML25" s="29"/>
      <c r="MM25" s="29"/>
      <c r="MN25" s="29"/>
      <c r="MO25" s="29"/>
      <c r="MP25" s="29"/>
      <c r="MQ25" s="29"/>
      <c r="MR25" s="29"/>
      <c r="MS25" s="29"/>
      <c r="MT25" s="29"/>
      <c r="MU25" s="29"/>
      <c r="MV25" s="29"/>
      <c r="MW25" s="29"/>
      <c r="MX25" s="29"/>
      <c r="MY25" s="29"/>
      <c r="MZ25" s="29"/>
      <c r="NA25" s="29"/>
      <c r="NB25" s="29"/>
      <c r="NC25" s="29"/>
      <c r="ND25" s="29"/>
      <c r="NE25" s="29"/>
      <c r="NF25" s="29"/>
      <c r="NG25" s="29"/>
      <c r="NH25" s="29"/>
      <c r="NI25" s="29"/>
      <c r="NJ25" s="29"/>
      <c r="NK25" s="29"/>
      <c r="NL25" s="29"/>
      <c r="NM25" s="29"/>
      <c r="NN25" s="29"/>
      <c r="NO25" s="29"/>
      <c r="NP25" s="29"/>
      <c r="NQ25" s="29"/>
      <c r="NR25" s="29"/>
      <c r="NS25" s="29"/>
      <c r="NT25" s="29"/>
      <c r="NU25" s="29"/>
      <c r="NV25" s="29"/>
      <c r="NW25" s="29"/>
      <c r="NX25" s="29"/>
      <c r="NY25" s="29"/>
      <c r="NZ25" s="29"/>
      <c r="OA25" s="29"/>
      <c r="OB25" s="29"/>
      <c r="OC25" s="29"/>
      <c r="OD25" s="29"/>
      <c r="OE25" s="29"/>
      <c r="OF25" s="29"/>
      <c r="OG25" s="29"/>
      <c r="OH25" s="29"/>
      <c r="OI25" s="29"/>
      <c r="OJ25" s="29"/>
      <c r="OK25" s="29"/>
      <c r="OL25" s="29"/>
      <c r="OM25" s="29"/>
      <c r="ON25" s="29"/>
      <c r="OO25" s="29"/>
      <c r="OP25" s="29"/>
      <c r="OQ25" s="29"/>
      <c r="OR25" s="29"/>
      <c r="OS25" s="29"/>
      <c r="OT25" s="29"/>
      <c r="OU25" s="29"/>
      <c r="OV25" s="29"/>
      <c r="OW25" s="29"/>
      <c r="OX25" s="29"/>
      <c r="OY25" s="29"/>
      <c r="OZ25" s="29"/>
      <c r="PA25" s="29"/>
      <c r="PB25" s="29"/>
      <c r="PC25" s="29"/>
      <c r="PD25" s="29"/>
      <c r="PE25" s="29"/>
      <c r="PF25" s="29"/>
      <c r="PG25" s="29"/>
      <c r="PH25" s="29"/>
      <c r="PI25" s="29"/>
      <c r="PJ25" s="29"/>
      <c r="PK25" s="29"/>
      <c r="PL25" s="29"/>
      <c r="PM25" s="29"/>
      <c r="PN25" s="29"/>
      <c r="PO25" s="29"/>
      <c r="PP25" s="29"/>
      <c r="PQ25" s="29"/>
      <c r="PR25" s="29"/>
      <c r="PS25" s="29"/>
      <c r="PT25" s="29"/>
      <c r="PU25" s="29"/>
      <c r="PV25" s="29"/>
      <c r="PW25" s="29"/>
      <c r="PX25" s="29"/>
      <c r="PY25" s="29"/>
      <c r="PZ25" s="29"/>
      <c r="QA25" s="29"/>
      <c r="QB25" s="29"/>
      <c r="QC25" s="29"/>
      <c r="QD25" s="29"/>
      <c r="QE25" s="29"/>
      <c r="QF25" s="29"/>
      <c r="QG25" s="29"/>
      <c r="QH25" s="29"/>
      <c r="QI25" s="29"/>
      <c r="QJ25" s="29"/>
      <c r="QK25" s="29"/>
      <c r="QL25" s="29"/>
      <c r="QM25" s="29"/>
      <c r="QN25" s="29"/>
      <c r="QO25" s="29"/>
      <c r="QP25" s="29"/>
      <c r="QQ25" s="29"/>
      <c r="QR25" s="29"/>
      <c r="QS25" s="29"/>
      <c r="QT25" s="29"/>
      <c r="QU25" s="29"/>
      <c r="QV25" s="29"/>
      <c r="QW25" s="29"/>
      <c r="QX25" s="29"/>
      <c r="QY25" s="29"/>
      <c r="QZ25" s="29"/>
      <c r="RA25" s="29"/>
      <c r="RB25" s="29"/>
      <c r="RC25" s="29"/>
      <c r="RD25" s="29"/>
      <c r="RE25" s="29"/>
      <c r="RF25" s="29"/>
      <c r="RG25" s="29"/>
      <c r="RH25" s="29"/>
      <c r="RI25" s="29"/>
      <c r="RJ25" s="29"/>
      <c r="RK25" s="29"/>
      <c r="RL25" s="29"/>
      <c r="RM25" s="29"/>
      <c r="RN25" s="29"/>
      <c r="RO25" s="29"/>
      <c r="RP25" s="29"/>
      <c r="RQ25" s="29"/>
      <c r="RR25" s="29"/>
      <c r="RS25" s="29"/>
      <c r="RT25" s="29"/>
      <c r="RU25" s="29"/>
      <c r="RV25" s="29"/>
      <c r="RW25" s="29"/>
      <c r="RX25" s="29"/>
      <c r="RY25" s="29"/>
      <c r="RZ25" s="29"/>
      <c r="SA25" s="29"/>
      <c r="SB25" s="29"/>
      <c r="SC25" s="29"/>
      <c r="SD25" s="29"/>
      <c r="SE25" s="29"/>
      <c r="SF25" s="29"/>
      <c r="SG25" s="29"/>
      <c r="SH25" s="29"/>
      <c r="SI25" s="29"/>
      <c r="SJ25" s="29"/>
      <c r="SK25" s="29"/>
      <c r="SL25" s="29"/>
      <c r="SM25" s="29"/>
      <c r="SN25" s="29"/>
      <c r="SO25" s="29"/>
      <c r="SP25" s="29"/>
      <c r="SQ25" s="29"/>
      <c r="SR25" s="29"/>
      <c r="SS25" s="29"/>
      <c r="ST25" s="29"/>
      <c r="SU25" s="29"/>
      <c r="SV25" s="29"/>
      <c r="SW25" s="29"/>
      <c r="SX25" s="29"/>
      <c r="SY25" s="29"/>
      <c r="SZ25" s="29"/>
      <c r="TA25" s="29"/>
      <c r="TB25" s="29"/>
      <c r="TC25" s="29"/>
      <c r="TD25" s="29"/>
      <c r="TE25" s="29"/>
      <c r="TF25" s="29"/>
      <c r="TG25" s="29"/>
      <c r="TH25" s="29"/>
      <c r="TI25" s="29"/>
      <c r="TJ25" s="29"/>
      <c r="TK25" s="29"/>
      <c r="TL25" s="29"/>
      <c r="TM25" s="29"/>
      <c r="TN25" s="29"/>
      <c r="TO25" s="29"/>
      <c r="TP25" s="29"/>
      <c r="TQ25" s="29"/>
      <c r="TR25" s="29"/>
      <c r="TS25" s="29"/>
      <c r="TT25" s="29"/>
      <c r="TU25" s="29"/>
      <c r="TV25" s="29"/>
      <c r="TW25" s="29"/>
      <c r="TX25" s="29"/>
      <c r="TY25" s="29"/>
      <c r="TZ25" s="29"/>
      <c r="UA25" s="29"/>
      <c r="UB25" s="29"/>
      <c r="UC25" s="29"/>
      <c r="UD25" s="29"/>
      <c r="UE25" s="29"/>
      <c r="UF25" s="29"/>
      <c r="UG25" s="29"/>
      <c r="UH25" s="29"/>
      <c r="UI25" s="29"/>
      <c r="UJ25" s="29"/>
      <c r="UK25" s="29"/>
      <c r="UL25" s="29"/>
      <c r="UM25" s="29"/>
      <c r="UN25" s="105"/>
      <c r="UO25" s="105"/>
      <c r="UP25" s="105"/>
      <c r="UQ25" s="105"/>
      <c r="UR25" s="105"/>
      <c r="US25" s="105"/>
      <c r="UT25" s="105"/>
      <c r="UU25" s="105"/>
      <c r="UV25" s="105"/>
      <c r="UW25" s="105"/>
      <c r="UX25" s="105"/>
      <c r="UY25" s="105"/>
      <c r="UZ25" s="105"/>
      <c r="VA25" s="105"/>
      <c r="VB25" s="105"/>
      <c r="VC25" s="105"/>
      <c r="VD25" s="105"/>
      <c r="VE25" s="105"/>
      <c r="VF25" s="105"/>
      <c r="VG25" s="105"/>
      <c r="VH25" s="105"/>
      <c r="VI25" s="105"/>
      <c r="VJ25" s="105"/>
      <c r="VK25" s="105"/>
      <c r="VL25" s="105"/>
      <c r="VM25" s="105"/>
      <c r="VN25" s="105"/>
      <c r="VO25" s="105"/>
      <c r="VP25" s="105"/>
      <c r="VQ25" s="105"/>
      <c r="VR25" s="105"/>
      <c r="VS25" s="105"/>
      <c r="VT25" s="105"/>
      <c r="VU25" s="105"/>
      <c r="VV25" s="105"/>
      <c r="VW25" s="105"/>
      <c r="VX25" s="105"/>
      <c r="VY25" s="105"/>
      <c r="VZ25" s="105"/>
      <c r="WA25" s="105"/>
      <c r="WB25" s="105"/>
      <c r="WC25" s="105"/>
      <c r="WD25" s="105"/>
      <c r="WE25" s="105"/>
      <c r="WF25" s="105"/>
      <c r="WG25" s="105"/>
      <c r="WH25" s="105"/>
      <c r="WI25" s="105"/>
      <c r="WJ25" s="105"/>
      <c r="WK25" s="105"/>
      <c r="WL25" s="105"/>
      <c r="WM25" s="105"/>
      <c r="WN25" s="105"/>
      <c r="WO25" s="105"/>
      <c r="WP25" s="105"/>
      <c r="WQ25" s="105"/>
      <c r="WR25" s="105"/>
      <c r="WS25" s="105"/>
      <c r="WT25" s="105"/>
      <c r="WU25" s="105"/>
      <c r="WV25" s="105"/>
      <c r="WW25" s="105"/>
      <c r="WX25" s="105"/>
      <c r="WY25" s="105"/>
      <c r="WZ25" s="105"/>
      <c r="XA25" s="105"/>
      <c r="XB25" s="105"/>
      <c r="XC25" s="105"/>
      <c r="XD25" s="105"/>
      <c r="XE25" s="105"/>
      <c r="XF25" s="105"/>
      <c r="XG25" s="105"/>
      <c r="XH25" s="105"/>
      <c r="XI25" s="105"/>
      <c r="XJ25" s="105"/>
      <c r="XK25" s="105"/>
      <c r="XL25" s="105"/>
      <c r="XM25" s="105"/>
      <c r="XN25" s="105"/>
      <c r="XO25" s="105"/>
      <c r="XP25" s="105"/>
      <c r="XQ25" s="105"/>
      <c r="XR25" s="105"/>
      <c r="XS25" s="105"/>
      <c r="XT25" s="29"/>
      <c r="XU25" s="29"/>
      <c r="XV25" s="29"/>
      <c r="XW25" s="29"/>
      <c r="XX25" s="29"/>
      <c r="XY25" s="29"/>
      <c r="XZ25" s="29"/>
      <c r="YA25" s="29"/>
      <c r="YB25" s="29"/>
      <c r="YC25" s="29"/>
      <c r="YD25" s="29"/>
      <c r="YE25" s="29"/>
      <c r="YF25" s="29"/>
      <c r="YG25" s="29"/>
      <c r="YH25" s="29"/>
      <c r="YI25" s="29"/>
      <c r="YJ25" s="29"/>
      <c r="YK25" s="29"/>
      <c r="YL25" s="29"/>
      <c r="YM25" s="29"/>
      <c r="YN25" s="29"/>
      <c r="YO25" s="29"/>
      <c r="YP25" s="29"/>
      <c r="YQ25" s="29"/>
      <c r="YR25" s="29"/>
      <c r="YS25" s="29"/>
      <c r="YT25" s="29"/>
      <c r="YU25" s="29"/>
      <c r="YV25" s="29"/>
      <c r="YW25" s="29"/>
      <c r="YX25" s="29"/>
      <c r="YY25" s="29"/>
      <c r="YZ25" s="29"/>
      <c r="ZA25" s="29"/>
      <c r="ZB25" s="29"/>
      <c r="ZC25" s="29"/>
      <c r="ZD25" s="29"/>
      <c r="ZE25" s="29"/>
      <c r="ZF25" s="29"/>
      <c r="ZG25" s="29"/>
      <c r="ZH25" s="29"/>
      <c r="ZI25" s="29"/>
      <c r="ZJ25" s="29"/>
      <c r="ZK25" s="29"/>
      <c r="ZL25" s="29"/>
      <c r="ZM25" s="29"/>
      <c r="ZN25" s="29"/>
      <c r="ZO25" s="29"/>
      <c r="ZP25" s="29"/>
      <c r="ZQ25" s="29"/>
      <c r="ZR25" s="29"/>
      <c r="ZS25" s="29"/>
      <c r="ZT25" s="29"/>
      <c r="ZU25" s="29"/>
      <c r="ZV25" s="29"/>
      <c r="ZW25" s="29"/>
      <c r="ZX25" s="29"/>
      <c r="ZY25" s="29"/>
      <c r="ZZ25" s="29"/>
      <c r="AAA25" s="29"/>
      <c r="AAB25" s="29"/>
      <c r="AAC25" s="29"/>
      <c r="AAD25" s="29"/>
      <c r="AAE25" s="29"/>
      <c r="AAF25" s="29"/>
      <c r="AAG25" s="29"/>
      <c r="AAH25" s="29"/>
      <c r="AAI25" s="29"/>
      <c r="AAJ25" s="29"/>
      <c r="AAK25" s="29"/>
      <c r="AAL25" s="29"/>
      <c r="AAM25" s="29"/>
      <c r="AAN25" s="29"/>
      <c r="AAO25" s="29"/>
      <c r="AAP25" s="29"/>
      <c r="AAQ25" s="29"/>
      <c r="AAR25" s="29"/>
      <c r="AAS25" s="29"/>
      <c r="AAT25" s="29"/>
      <c r="AAU25" s="29"/>
      <c r="AAV25" s="29"/>
      <c r="AAW25" s="29"/>
      <c r="AAX25" s="29"/>
      <c r="AAY25" s="29"/>
      <c r="AAZ25" s="29"/>
      <c r="ABA25" s="29"/>
      <c r="ABB25" s="29"/>
      <c r="ABC25" s="29"/>
      <c r="ABD25" s="29"/>
      <c r="ABE25" s="29"/>
      <c r="ABF25" s="29"/>
      <c r="ABG25" s="29"/>
      <c r="ABH25" s="29"/>
      <c r="ABI25" s="29"/>
      <c r="ABJ25" s="29"/>
      <c r="ABK25" s="29"/>
      <c r="ABL25" s="29"/>
      <c r="ABM25" s="29"/>
      <c r="ABN25" s="29"/>
      <c r="ABO25" s="29"/>
      <c r="ABP25" s="29"/>
      <c r="ABQ25" s="29"/>
      <c r="ABR25" s="29"/>
      <c r="ABS25" s="29"/>
      <c r="ABT25" s="29"/>
      <c r="ABU25" s="29"/>
      <c r="ABV25" s="29"/>
      <c r="ABW25" s="29"/>
      <c r="ABX25" s="29"/>
      <c r="ABY25" s="29"/>
      <c r="ABZ25" s="29"/>
      <c r="ACA25" s="29"/>
      <c r="ACB25" s="29"/>
      <c r="ACC25" s="29"/>
      <c r="ACD25" s="29"/>
      <c r="ACE25" s="29"/>
      <c r="ACF25" s="29"/>
      <c r="ACG25" s="29"/>
      <c r="ACH25" s="29"/>
      <c r="ACI25" s="29"/>
      <c r="ACJ25" s="29"/>
      <c r="ACK25" s="29"/>
      <c r="ACL25" s="29"/>
      <c r="ACM25" s="29"/>
      <c r="ACN25" s="29"/>
      <c r="ACO25" s="29"/>
      <c r="ACP25" s="29"/>
      <c r="ACQ25" s="29"/>
      <c r="ACR25" s="29"/>
      <c r="ACS25" s="29"/>
      <c r="ACT25" s="29"/>
      <c r="ACU25" s="29"/>
      <c r="ACV25" s="29"/>
      <c r="ACW25" s="29"/>
      <c r="ACX25" s="29"/>
      <c r="ACY25" s="29"/>
      <c r="ACZ25" s="29"/>
      <c r="ADA25" s="29"/>
      <c r="ADB25" s="29"/>
      <c r="ADC25" s="29"/>
      <c r="ADD25" s="29"/>
      <c r="ADE25" s="29"/>
      <c r="ADF25" s="29"/>
      <c r="ADG25" s="29"/>
      <c r="ADH25" s="29"/>
      <c r="ADI25" s="29"/>
      <c r="ADJ25" s="29"/>
      <c r="ADK25" s="29"/>
      <c r="ADL25" s="29"/>
      <c r="ADM25" s="29"/>
      <c r="ADN25" s="29"/>
      <c r="ADO25" s="29"/>
      <c r="ADP25" s="29"/>
      <c r="ADQ25" s="29"/>
      <c r="ADR25" s="29"/>
      <c r="ADS25" s="29"/>
      <c r="ADT25" s="29"/>
      <c r="ADU25" s="29"/>
      <c r="ADV25" s="29"/>
      <c r="ADW25" s="29"/>
      <c r="ADX25" s="29"/>
      <c r="ADY25" s="29"/>
      <c r="ADZ25" s="29"/>
      <c r="AEA25" s="29"/>
      <c r="AEB25" s="29"/>
      <c r="AEC25" s="29"/>
      <c r="AED25" s="29"/>
      <c r="AEE25" s="29"/>
      <c r="AEF25" s="29"/>
      <c r="AEG25" s="29"/>
      <c r="AEH25" s="29"/>
      <c r="AEI25" s="29"/>
      <c r="AEJ25" s="29"/>
      <c r="AEK25" s="29"/>
      <c r="AEL25" s="29"/>
      <c r="AEM25" s="29"/>
      <c r="AEN25" s="29"/>
      <c r="AEO25" s="29"/>
      <c r="AEP25" s="29"/>
      <c r="AEQ25" s="29"/>
      <c r="AER25" s="29"/>
      <c r="AES25" s="29"/>
      <c r="AET25" s="29"/>
      <c r="AEU25" s="29"/>
      <c r="AEV25" s="29"/>
      <c r="AEW25" s="29"/>
      <c r="AEX25" s="29"/>
      <c r="AEY25" s="29"/>
      <c r="AEZ25" s="29"/>
      <c r="AFA25" s="29"/>
      <c r="AFB25" s="29"/>
      <c r="AFC25" s="29"/>
      <c r="AFD25" s="29"/>
      <c r="AFE25" s="29"/>
      <c r="AFF25" s="29"/>
      <c r="AFG25" s="29"/>
      <c r="AFH25" s="29"/>
      <c r="AFI25" s="29"/>
      <c r="AFJ25" s="29"/>
      <c r="AFK25" s="29"/>
      <c r="AFL25" s="29"/>
      <c r="AFM25" s="29"/>
      <c r="AFN25" s="29"/>
      <c r="AFO25" s="29"/>
      <c r="AFP25" s="29"/>
      <c r="AFQ25" s="29"/>
      <c r="AFR25" s="29"/>
      <c r="AFS25" s="29"/>
      <c r="AFT25" s="29"/>
      <c r="AFU25" s="29"/>
      <c r="AFV25" s="29"/>
      <c r="AFW25" s="29"/>
      <c r="AFX25" s="29"/>
      <c r="AFY25" s="29"/>
      <c r="AFZ25" s="29"/>
      <c r="AGA25" s="29"/>
      <c r="AGB25" s="29"/>
      <c r="AGC25" s="29"/>
      <c r="AGD25" s="29"/>
      <c r="AGE25" s="29"/>
      <c r="AGF25" s="29"/>
      <c r="AGG25" s="29"/>
      <c r="AGH25" s="29"/>
      <c r="AGI25" s="29"/>
      <c r="AGJ25" s="29"/>
      <c r="AGK25" s="29"/>
      <c r="AGL25" s="29"/>
      <c r="AGM25" s="29"/>
      <c r="AGN25" s="29"/>
      <c r="AGO25" s="29"/>
      <c r="AGP25" s="29"/>
      <c r="AGQ25" s="29"/>
      <c r="AGR25" s="29"/>
      <c r="AGS25" s="29"/>
      <c r="AGT25" s="29"/>
      <c r="AGU25" s="29"/>
      <c r="AGV25" s="29"/>
      <c r="AGW25" s="29"/>
      <c r="AGX25" s="29"/>
      <c r="AGY25" s="29"/>
      <c r="AGZ25" s="29"/>
      <c r="AHA25" s="29"/>
      <c r="AHB25" s="29"/>
      <c r="AHC25" s="29"/>
      <c r="AHD25" s="29"/>
      <c r="AHE25" s="29"/>
      <c r="AHF25" s="29"/>
      <c r="AHG25" s="29"/>
      <c r="AHH25" s="29"/>
      <c r="AHI25" s="29"/>
      <c r="AHJ25" s="29"/>
      <c r="AHK25" s="29"/>
      <c r="AHL25" s="29"/>
      <c r="AHM25" s="29"/>
      <c r="AHN25" s="29"/>
      <c r="AHO25" s="29"/>
      <c r="AHP25" s="29"/>
      <c r="AHQ25" s="29"/>
      <c r="AHR25" s="29"/>
      <c r="AHS25" s="29"/>
      <c r="AHT25" s="29"/>
      <c r="AHU25" s="29"/>
      <c r="AHV25" s="29"/>
      <c r="AHW25" s="29"/>
      <c r="AHX25" s="29"/>
      <c r="AHY25" s="29"/>
      <c r="AHZ25" s="29"/>
      <c r="AIA25" s="29"/>
      <c r="AIB25" s="29"/>
      <c r="AIC25" s="29"/>
      <c r="AID25" s="29"/>
      <c r="AIE25" s="29"/>
      <c r="AIF25" s="29"/>
      <c r="AIG25" s="29"/>
      <c r="AIH25" s="29"/>
      <c r="AII25" s="29"/>
      <c r="AIJ25" s="29"/>
      <c r="AIK25" s="29"/>
      <c r="AIL25" s="29"/>
      <c r="AIM25" s="29"/>
      <c r="AIN25" s="29"/>
      <c r="AIO25" s="29"/>
      <c r="AIP25" s="29"/>
      <c r="AIQ25" s="29"/>
      <c r="AIR25" s="29"/>
      <c r="AIS25" s="29"/>
      <c r="AIT25" s="29"/>
      <c r="AIU25" s="29"/>
      <c r="AIV25" s="29"/>
      <c r="AIW25" s="29"/>
      <c r="AIX25" s="29"/>
      <c r="AIY25" s="29"/>
      <c r="AIZ25" s="29"/>
      <c r="AJA25" s="29"/>
      <c r="AJB25" s="29"/>
      <c r="AJC25" s="29"/>
      <c r="AJD25" s="29"/>
      <c r="AJE25" s="29"/>
      <c r="AJF25" s="29"/>
      <c r="AJG25" s="29"/>
      <c r="AJH25" s="29"/>
      <c r="AJI25" s="29"/>
      <c r="AJJ25" s="29"/>
      <c r="AJK25" s="29"/>
      <c r="AJL25" s="29"/>
      <c r="AJM25" s="29"/>
      <c r="AJN25" s="29"/>
      <c r="AJO25" s="29"/>
      <c r="AJP25" s="29"/>
      <c r="AJQ25" s="29"/>
      <c r="AJR25" s="29"/>
      <c r="AJS25" s="29"/>
      <c r="AJT25" s="29"/>
      <c r="AJU25" s="29"/>
      <c r="AJV25" s="29"/>
      <c r="AJW25" s="29"/>
      <c r="AJX25" s="29"/>
      <c r="AJY25" s="29"/>
      <c r="AJZ25" s="29"/>
      <c r="AKA25" s="29"/>
      <c r="AKB25" s="29"/>
      <c r="AKC25" s="29"/>
      <c r="AKD25" s="29"/>
      <c r="AKE25" s="29"/>
      <c r="AKF25" s="29"/>
      <c r="AKG25" s="29"/>
      <c r="AKH25" s="29"/>
      <c r="AKI25" s="29"/>
      <c r="AKJ25" s="29"/>
      <c r="AKK25" s="29"/>
      <c r="AKL25" s="29"/>
      <c r="AKM25" s="29"/>
      <c r="AKN25" s="29"/>
      <c r="AKO25" s="29"/>
      <c r="AKP25" s="29"/>
      <c r="AKQ25" s="29"/>
      <c r="AKR25" s="29"/>
      <c r="AKS25" s="29"/>
      <c r="AKT25" s="29"/>
      <c r="AKU25" s="29"/>
      <c r="AKV25" s="29"/>
      <c r="AKW25" s="29"/>
      <c r="AKX25" s="29"/>
      <c r="AKY25" s="29"/>
      <c r="AKZ25" s="29"/>
      <c r="ALA25" s="29"/>
      <c r="ALB25" s="29"/>
      <c r="ALC25" s="29"/>
      <c r="ALD25" s="29"/>
      <c r="ALE25" s="29"/>
      <c r="ALF25" s="29"/>
      <c r="ALG25" s="29"/>
      <c r="ALH25" s="29"/>
      <c r="ALI25" s="29"/>
      <c r="ALJ25" s="29"/>
      <c r="ALK25" s="29"/>
      <c r="ALL25" s="29"/>
      <c r="ALM25" s="29"/>
      <c r="ALN25" s="29"/>
      <c r="ALO25" s="29"/>
      <c r="ALP25" s="29"/>
      <c r="ALQ25" s="29"/>
      <c r="ALR25" s="29"/>
      <c r="ALS25" s="29"/>
      <c r="ALT25" s="29"/>
      <c r="ALU25" s="29"/>
      <c r="ALV25" s="29"/>
      <c r="ALW25" s="29"/>
      <c r="ALX25" s="29"/>
      <c r="ALY25" s="29"/>
      <c r="ALZ25" s="29"/>
      <c r="AMA25" s="29"/>
      <c r="AMB25" s="29"/>
      <c r="AMC25" s="29"/>
      <c r="AMD25" s="29"/>
      <c r="AME25" s="29"/>
      <c r="AMF25" s="29"/>
      <c r="AMG25" s="29"/>
      <c r="AMH25" s="29"/>
      <c r="AMI25" s="29"/>
      <c r="AMJ25" s="29"/>
      <c r="AMK25" s="29"/>
      <c r="AML25" s="29"/>
      <c r="AMM25" s="29"/>
      <c r="AMN25" s="29"/>
      <c r="AMO25" s="29"/>
      <c r="AMP25" s="29"/>
      <c r="AMQ25" s="29"/>
      <c r="AMR25" s="29"/>
      <c r="AMS25" s="29"/>
      <c r="AMT25" s="29"/>
      <c r="AMU25" s="29"/>
      <c r="AMV25" s="29"/>
      <c r="AMW25" s="29"/>
      <c r="AMX25" s="29"/>
      <c r="AMY25" s="29"/>
      <c r="AMZ25" s="29"/>
      <c r="ANA25" s="29"/>
      <c r="ANB25" s="29"/>
      <c r="ANC25" s="29"/>
      <c r="AND25" s="29"/>
      <c r="ANE25" s="29"/>
      <c r="ANF25" s="29"/>
      <c r="ANG25" s="29"/>
      <c r="ANH25" s="29"/>
      <c r="ANI25" s="29"/>
      <c r="ANJ25" s="29"/>
      <c r="ANK25" s="29"/>
      <c r="ANL25" s="29"/>
      <c r="ANM25" s="29"/>
      <c r="ANN25" s="29"/>
      <c r="ANO25" s="29"/>
      <c r="ANP25" s="29"/>
      <c r="ANQ25" s="29"/>
      <c r="ANR25" s="29"/>
      <c r="ANS25" s="29"/>
      <c r="ANT25" s="29"/>
      <c r="ANU25" s="29"/>
      <c r="ANV25" s="29"/>
      <c r="ANW25" s="29"/>
      <c r="ANX25" s="29"/>
      <c r="ANY25" s="29"/>
      <c r="ANZ25" s="29"/>
      <c r="AOA25" s="29"/>
      <c r="AOB25" s="29"/>
      <c r="AOC25" s="29"/>
      <c r="AOD25" s="29"/>
      <c r="AOE25" s="29"/>
      <c r="AOF25" s="29"/>
      <c r="AOG25" s="29"/>
      <c r="AOH25" s="29"/>
      <c r="AOI25" s="29"/>
      <c r="AOJ25" s="29"/>
      <c r="AOK25" s="29"/>
      <c r="AOL25" s="29"/>
      <c r="AOM25" s="29"/>
      <c r="AON25" s="29"/>
      <c r="AOO25" s="29"/>
      <c r="AOP25" s="29"/>
      <c r="AOQ25" s="29"/>
      <c r="AOR25" s="29"/>
      <c r="AOS25" s="29"/>
      <c r="AOT25" s="29"/>
      <c r="AOU25" s="29"/>
      <c r="AOV25" s="29"/>
      <c r="AOW25" s="29"/>
      <c r="AOX25" s="29"/>
      <c r="AOY25" s="29"/>
      <c r="AOZ25" s="29"/>
      <c r="APA25" s="29"/>
      <c r="APB25" s="29"/>
      <c r="APC25" s="29"/>
      <c r="APD25" s="29"/>
      <c r="APE25" s="29"/>
      <c r="APF25" s="29"/>
      <c r="APG25" s="29"/>
      <c r="APH25" s="29"/>
      <c r="API25" s="29"/>
      <c r="APJ25" s="29"/>
      <c r="APK25" s="29"/>
      <c r="APL25" s="29"/>
      <c r="APM25" s="29"/>
      <c r="APN25" s="29"/>
      <c r="APO25" s="29"/>
      <c r="APP25" s="29"/>
      <c r="APQ25" s="29"/>
      <c r="APR25" s="29"/>
      <c r="APS25" s="29"/>
      <c r="APT25" s="29"/>
      <c r="APU25" s="29"/>
      <c r="APV25" s="29"/>
      <c r="APW25" s="29"/>
      <c r="APX25" s="29"/>
      <c r="APY25" s="29"/>
      <c r="APZ25" s="29"/>
      <c r="AQA25" s="29"/>
      <c r="AQB25" s="29"/>
      <c r="AQC25" s="29"/>
      <c r="AQD25" s="29"/>
      <c r="AQE25" s="29"/>
      <c r="AQF25" s="29"/>
      <c r="AQG25" s="29"/>
      <c r="AQH25" s="29"/>
      <c r="AQI25" s="29"/>
      <c r="AQJ25" s="29"/>
      <c r="AQK25" s="29"/>
      <c r="AQL25" s="29"/>
      <c r="AQM25" s="29"/>
      <c r="AQN25" s="29"/>
      <c r="AQO25" s="29"/>
      <c r="AQP25" s="29"/>
      <c r="AQQ25" s="29"/>
      <c r="AQR25" s="29"/>
      <c r="AQS25" s="29"/>
      <c r="AQT25" s="29"/>
      <c r="AQU25" s="29"/>
      <c r="AQV25" s="29"/>
      <c r="AQW25" s="29"/>
      <c r="AQX25" s="29"/>
      <c r="AQY25" s="29"/>
      <c r="AQZ25" s="29"/>
      <c r="ARA25" s="29"/>
      <c r="ARB25" s="29"/>
      <c r="ARC25" s="29"/>
      <c r="ARD25" s="29"/>
      <c r="ARE25" s="29"/>
      <c r="ARF25" s="29"/>
      <c r="ARG25" s="29"/>
      <c r="ARH25" s="29"/>
      <c r="ARI25" s="29"/>
      <c r="ARJ25" s="29"/>
      <c r="ARK25" s="29"/>
      <c r="ARL25" s="29"/>
      <c r="ARM25" s="29"/>
      <c r="ARN25" s="29"/>
      <c r="ARO25" s="29"/>
      <c r="ARP25" s="29"/>
      <c r="ARQ25" s="29"/>
      <c r="ARR25" s="29"/>
      <c r="ARS25" s="29"/>
      <c r="ART25" s="29"/>
      <c r="ARU25" s="29"/>
      <c r="ARV25" s="29"/>
      <c r="ARW25" s="29"/>
      <c r="ARX25" s="29"/>
      <c r="ARY25" s="29"/>
      <c r="ARZ25" s="29"/>
      <c r="ASA25" s="29"/>
      <c r="ASB25" s="29"/>
      <c r="ASC25" s="29"/>
      <c r="ASD25" s="29"/>
      <c r="ASE25" s="29"/>
      <c r="ASF25" s="29"/>
      <c r="ASG25" s="29"/>
      <c r="ASH25" s="29"/>
      <c r="ASI25" s="29"/>
      <c r="ASJ25" s="29"/>
      <c r="ASK25" s="29"/>
      <c r="ASL25" s="29"/>
      <c r="ASM25" s="29"/>
      <c r="ASN25" s="29"/>
      <c r="ASO25" s="29"/>
      <c r="ASP25" s="29"/>
      <c r="ASQ25" s="29"/>
      <c r="ASR25" s="29"/>
      <c r="ASS25" s="29"/>
      <c r="AST25" s="29"/>
      <c r="ASU25" s="29"/>
      <c r="ASV25" s="29"/>
      <c r="ASW25" s="29"/>
      <c r="ASX25" s="29"/>
      <c r="ASY25" s="29"/>
      <c r="ASZ25" s="29"/>
      <c r="ATA25" s="29"/>
      <c r="ATB25" s="29"/>
      <c r="ATC25" s="29"/>
      <c r="ATD25" s="29"/>
      <c r="ATE25" s="29"/>
      <c r="ATF25" s="29"/>
      <c r="ATG25" s="29"/>
      <c r="ATH25" s="29"/>
      <c r="ATI25" s="29"/>
      <c r="ATJ25" s="29"/>
      <c r="ATK25" s="29"/>
      <c r="ATL25" s="29"/>
      <c r="ATM25" s="29"/>
      <c r="ATN25" s="29"/>
      <c r="ATO25" s="29"/>
      <c r="ATP25" s="29"/>
      <c r="ATQ25" s="29"/>
      <c r="ATR25" s="29"/>
      <c r="ATS25" s="29"/>
      <c r="ATT25" s="29"/>
      <c r="ATU25" s="29"/>
      <c r="ATV25" s="29"/>
      <c r="ATW25" s="29"/>
      <c r="ATX25" s="29"/>
      <c r="ATY25" s="29"/>
      <c r="ATZ25" s="29"/>
      <c r="AUA25" s="29"/>
      <c r="AUB25" s="29"/>
      <c r="AUC25" s="29"/>
      <c r="AUD25" s="29"/>
      <c r="AUE25" s="29"/>
      <c r="AUF25" s="29"/>
      <c r="AUG25" s="29"/>
      <c r="AUH25" s="29"/>
      <c r="AUI25" s="29"/>
      <c r="AUJ25" s="29"/>
      <c r="AUK25" s="29"/>
      <c r="AUL25" s="29"/>
      <c r="AUM25" s="29"/>
      <c r="AUN25" s="29"/>
      <c r="AUO25" s="29"/>
      <c r="AUP25" s="29"/>
      <c r="AUQ25" s="29"/>
      <c r="AUR25" s="29"/>
      <c r="AUS25" s="29"/>
      <c r="AUT25" s="29"/>
      <c r="AUU25" s="29"/>
      <c r="AUV25" s="29"/>
      <c r="AUW25" s="29"/>
      <c r="AUX25" s="29"/>
      <c r="AUY25" s="29"/>
      <c r="AUZ25" s="29"/>
      <c r="AVA25" s="29"/>
      <c r="AVB25" s="29"/>
      <c r="AVC25" s="29"/>
      <c r="AVD25" s="29"/>
      <c r="AVE25" s="29"/>
      <c r="AVF25" s="29"/>
      <c r="AVG25" s="29"/>
      <c r="AVH25" s="29"/>
      <c r="AVI25" s="29"/>
      <c r="AVJ25" s="29"/>
      <c r="AVK25" s="29"/>
      <c r="AVL25" s="29"/>
      <c r="AVM25" s="29"/>
      <c r="AVN25" s="29"/>
      <c r="AVO25" s="29"/>
      <c r="AVP25" s="29"/>
      <c r="AVQ25" s="29"/>
      <c r="AVR25" s="29"/>
      <c r="AVS25" s="29"/>
      <c r="AVT25" s="29"/>
      <c r="AVU25" s="29"/>
      <c r="AVV25" s="29"/>
      <c r="AVW25" s="29"/>
      <c r="AVX25" s="29"/>
      <c r="AVY25" s="29"/>
      <c r="AVZ25" s="29"/>
      <c r="AWA25" s="29"/>
      <c r="AWB25" s="29"/>
      <c r="AWC25" s="29"/>
      <c r="AWD25" s="29"/>
      <c r="AWE25" s="29"/>
      <c r="AWF25" s="29"/>
      <c r="AWG25" s="29"/>
      <c r="AWH25" s="29"/>
      <c r="AWI25" s="29"/>
      <c r="AWJ25" s="29"/>
      <c r="AWK25" s="29"/>
      <c r="AWL25" s="29"/>
      <c r="AWM25" s="29"/>
      <c r="AWN25" s="29"/>
      <c r="AWO25" s="29"/>
      <c r="AWP25" s="29"/>
      <c r="AWQ25" s="29"/>
      <c r="AWR25" s="29"/>
      <c r="AWS25" s="29"/>
      <c r="AWT25" s="29"/>
      <c r="AWU25" s="29"/>
      <c r="AWV25" s="29"/>
      <c r="AWW25" s="29"/>
      <c r="AWX25" s="29"/>
      <c r="AWY25" s="29"/>
      <c r="AWZ25" s="29"/>
      <c r="AXA25" s="29"/>
      <c r="AXB25" s="29"/>
      <c r="AXC25" s="29"/>
      <c r="AXD25" s="29"/>
      <c r="AXE25" s="29"/>
      <c r="AXF25" s="29"/>
      <c r="AXG25" s="29"/>
      <c r="AXH25" s="29"/>
      <c r="AXI25" s="29"/>
      <c r="AXJ25" s="29"/>
      <c r="AXK25" s="29"/>
      <c r="AXL25" s="29"/>
      <c r="AXM25" s="29"/>
      <c r="AXN25" s="29"/>
      <c r="AXO25" s="29"/>
      <c r="AXP25" s="29"/>
      <c r="AXQ25" s="29"/>
      <c r="AXR25" s="29"/>
      <c r="AXS25" s="29"/>
      <c r="AXT25" s="29"/>
      <c r="AXU25" s="29"/>
      <c r="AXV25" s="29"/>
      <c r="AXW25" s="29"/>
      <c r="AXX25" s="29"/>
      <c r="AXY25" s="29"/>
      <c r="AXZ25" s="29"/>
      <c r="AYA25" s="29"/>
      <c r="AYB25" s="29"/>
      <c r="AYC25" s="29"/>
      <c r="AYD25" s="29"/>
      <c r="AYE25" s="29"/>
      <c r="AYF25" s="29"/>
      <c r="AYG25" s="29"/>
      <c r="AYH25" s="29"/>
      <c r="AYI25" s="29"/>
      <c r="AYJ25" s="29"/>
      <c r="AYK25" s="29"/>
      <c r="AYL25" s="29"/>
      <c r="AYM25" s="29"/>
      <c r="AYN25" s="29"/>
      <c r="AYO25" s="29"/>
      <c r="AYP25" s="29"/>
      <c r="AYQ25" s="29"/>
      <c r="AYR25" s="29"/>
      <c r="AYS25" s="29"/>
      <c r="AYT25" s="29"/>
      <c r="AYU25" s="29"/>
      <c r="AYV25" s="29"/>
      <c r="AYW25" s="29"/>
      <c r="AYX25" s="29"/>
      <c r="AYY25" s="29"/>
      <c r="AYZ25" s="29"/>
      <c r="AZA25" s="29"/>
      <c r="AZB25" s="29"/>
      <c r="AZC25" s="29"/>
      <c r="AZD25" s="29"/>
      <c r="AZE25" s="29"/>
      <c r="AZF25" s="29"/>
      <c r="AZG25" s="29"/>
      <c r="AZH25" s="29"/>
      <c r="AZI25" s="29"/>
      <c r="AZJ25" s="29"/>
      <c r="AZK25" s="29"/>
      <c r="AZL25" s="29"/>
      <c r="AZM25" s="29"/>
      <c r="AZN25" s="29"/>
      <c r="AZO25" s="29"/>
      <c r="AZP25" s="29"/>
      <c r="AZQ25" s="29"/>
      <c r="AZR25" s="29"/>
      <c r="AZS25" s="29"/>
      <c r="AZT25" s="29"/>
      <c r="AZU25" s="29"/>
      <c r="AZV25" s="29"/>
      <c r="AZW25" s="29"/>
      <c r="AZX25" s="29"/>
      <c r="AZY25" s="29"/>
      <c r="AZZ25" s="29"/>
      <c r="BAA25" s="29"/>
      <c r="BAB25" s="29"/>
      <c r="BAC25" s="29"/>
      <c r="BAD25" s="29"/>
      <c r="BAE25" s="29"/>
      <c r="BAF25" s="29"/>
      <c r="BAG25" s="29"/>
    </row>
    <row r="26" spans="1:1385" s="30" customFormat="1" ht="14" x14ac:dyDescent="0.2">
      <c r="A26" s="30" t="s">
        <v>4565</v>
      </c>
      <c r="B26" s="67">
        <v>379</v>
      </c>
      <c r="C26" s="44" t="s">
        <v>3694</v>
      </c>
      <c r="D26" s="40">
        <v>34269232</v>
      </c>
      <c r="E26" s="44">
        <v>265862</v>
      </c>
      <c r="F26" s="31" t="s">
        <v>1683</v>
      </c>
      <c r="G26" s="30" t="s">
        <v>1684</v>
      </c>
      <c r="H26" s="94">
        <v>29450</v>
      </c>
      <c r="I26" s="40" t="s">
        <v>562</v>
      </c>
      <c r="J26" s="40" t="s">
        <v>563</v>
      </c>
      <c r="K26" s="42">
        <v>34</v>
      </c>
      <c r="L26" s="42">
        <v>13</v>
      </c>
      <c r="M26" s="42">
        <f>SUM(K26-L26)</f>
        <v>21</v>
      </c>
      <c r="N26" s="30" t="s">
        <v>595</v>
      </c>
      <c r="O26" s="56" t="s">
        <v>804</v>
      </c>
      <c r="P26" s="30">
        <v>9</v>
      </c>
      <c r="Q26" s="44">
        <v>3</v>
      </c>
      <c r="R26" s="30" t="s">
        <v>3695</v>
      </c>
      <c r="S26" s="30" t="s">
        <v>1589</v>
      </c>
      <c r="T26" s="32">
        <v>42011</v>
      </c>
      <c r="U26" s="32">
        <v>42017</v>
      </c>
      <c r="V26" s="42">
        <f>SUM(U26-T26)</f>
        <v>6</v>
      </c>
      <c r="W26" s="32" t="s">
        <v>453</v>
      </c>
      <c r="X26" s="32" t="s">
        <v>563</v>
      </c>
      <c r="Y26" s="30" t="s">
        <v>976</v>
      </c>
      <c r="Z26" s="30" t="s">
        <v>1166</v>
      </c>
      <c r="AA26" s="56" t="s">
        <v>804</v>
      </c>
      <c r="AB26" s="45">
        <v>42060</v>
      </c>
      <c r="AC26" s="80" t="s">
        <v>804</v>
      </c>
      <c r="AD26" s="99">
        <v>43378</v>
      </c>
      <c r="AE26" s="61">
        <f>((AD26-AB26)/365*12)</f>
        <v>43.331506849315069</v>
      </c>
      <c r="AF26" s="51" t="s">
        <v>539</v>
      </c>
      <c r="AG26" s="42">
        <v>1</v>
      </c>
      <c r="AH26" s="51" t="s">
        <v>539</v>
      </c>
      <c r="AI26" s="42">
        <v>1</v>
      </c>
      <c r="AJ26" s="32" t="s">
        <v>561</v>
      </c>
      <c r="AK26" s="42">
        <v>3</v>
      </c>
      <c r="AL26" s="88" t="s">
        <v>561</v>
      </c>
      <c r="AM26" s="103">
        <v>3</v>
      </c>
      <c r="AN26" s="88" t="s">
        <v>637</v>
      </c>
      <c r="AO26" s="103">
        <v>1</v>
      </c>
      <c r="AP26" s="32" t="s">
        <v>637</v>
      </c>
      <c r="AQ26" s="42">
        <v>1</v>
      </c>
      <c r="AR26" s="42"/>
      <c r="AS26" s="42"/>
      <c r="AT26" s="42"/>
      <c r="AU26" s="42"/>
      <c r="AV26" s="42"/>
      <c r="AW26" s="42"/>
      <c r="AX26" s="42"/>
      <c r="AY26" s="42"/>
      <c r="AZ26" s="42"/>
      <c r="BA26" s="42"/>
      <c r="BB26" s="49" t="s">
        <v>3696</v>
      </c>
      <c r="BC26" s="32" t="s">
        <v>638</v>
      </c>
      <c r="BD26" s="42">
        <v>4</v>
      </c>
      <c r="BE26" s="44">
        <v>3</v>
      </c>
      <c r="BF26" s="30" t="s">
        <v>3697</v>
      </c>
      <c r="BG26" s="42">
        <v>1</v>
      </c>
      <c r="BH26" s="42">
        <v>2</v>
      </c>
      <c r="BI26" s="43" t="s">
        <v>804</v>
      </c>
      <c r="BJ26" s="31" t="s">
        <v>3698</v>
      </c>
      <c r="BK26" s="40" t="s">
        <v>564</v>
      </c>
      <c r="BL26" s="40" t="s">
        <v>564</v>
      </c>
      <c r="BM26" s="40" t="s">
        <v>453</v>
      </c>
      <c r="BN26" s="31" t="s">
        <v>453</v>
      </c>
      <c r="BO26" s="31" t="s">
        <v>3699</v>
      </c>
      <c r="BP26" s="30">
        <v>99</v>
      </c>
      <c r="BQ26" s="30">
        <v>115</v>
      </c>
      <c r="BR26" s="30">
        <v>107</v>
      </c>
      <c r="BS26" s="30" t="s">
        <v>3700</v>
      </c>
      <c r="BT26" s="30" t="s">
        <v>3701</v>
      </c>
      <c r="BU26" s="30" t="s">
        <v>453</v>
      </c>
      <c r="BV26" s="30" t="s">
        <v>872</v>
      </c>
      <c r="BW26" s="30" t="s">
        <v>3702</v>
      </c>
      <c r="BX26" s="30" t="s">
        <v>3703</v>
      </c>
      <c r="BY26" s="30" t="s">
        <v>3704</v>
      </c>
      <c r="BZ26" s="30">
        <v>93</v>
      </c>
      <c r="CA26" s="30">
        <v>109</v>
      </c>
      <c r="CB26" s="30">
        <v>101</v>
      </c>
      <c r="CC26" s="30" t="s">
        <v>1737</v>
      </c>
      <c r="CD26" s="29"/>
      <c r="CE26" s="29"/>
      <c r="CF26" s="29"/>
      <c r="CG26" s="29"/>
      <c r="CH26" s="29"/>
      <c r="CI26" s="29"/>
      <c r="CJ26" s="29"/>
      <c r="CK26" s="29"/>
      <c r="CL26" s="29"/>
      <c r="CM26" s="29"/>
      <c r="CN26" s="29"/>
      <c r="CO26" s="29"/>
      <c r="CP26" s="29"/>
      <c r="CQ26" s="29"/>
      <c r="CR26" s="29"/>
      <c r="CS26" s="29"/>
      <c r="CT26" s="29"/>
      <c r="CU26" s="29"/>
      <c r="CV26" s="29"/>
      <c r="CW26" s="29"/>
      <c r="CX26" s="29"/>
      <c r="CY26" s="29"/>
      <c r="CZ26" s="29"/>
      <c r="DA26" s="29"/>
      <c r="DB26" s="29"/>
      <c r="DC26" s="29"/>
      <c r="DD26" s="29"/>
      <c r="DE26" s="29"/>
      <c r="DF26" s="29"/>
      <c r="DG26" s="29"/>
      <c r="DH26" s="29"/>
      <c r="DI26" s="29"/>
      <c r="DJ26" s="29"/>
      <c r="DK26" s="29"/>
      <c r="DL26" s="29"/>
      <c r="DM26" s="29"/>
      <c r="DN26" s="29"/>
      <c r="DO26" s="29"/>
      <c r="DP26" s="29"/>
      <c r="DQ26" s="29"/>
      <c r="DR26" s="29"/>
      <c r="DS26" s="29"/>
      <c r="DT26" s="29"/>
      <c r="DU26" s="29"/>
      <c r="DV26" s="29"/>
      <c r="DW26" s="29"/>
      <c r="DX26" s="29"/>
      <c r="DY26" s="29"/>
      <c r="DZ26" s="29"/>
      <c r="EA26" s="29"/>
      <c r="EB26" s="29"/>
      <c r="EC26" s="29"/>
      <c r="ED26" s="29"/>
      <c r="EE26" s="29"/>
      <c r="EF26" s="29"/>
      <c r="EG26" s="29"/>
      <c r="EH26" s="29"/>
      <c r="EI26" s="29"/>
      <c r="EJ26" s="29"/>
      <c r="EK26" s="29"/>
      <c r="EL26" s="29"/>
      <c r="EM26" s="29"/>
      <c r="EN26" s="29"/>
      <c r="EO26" s="29"/>
      <c r="EP26" s="29"/>
      <c r="EQ26" s="29"/>
      <c r="ER26" s="29"/>
      <c r="ES26" s="29"/>
      <c r="ET26" s="29"/>
      <c r="EU26" s="29"/>
      <c r="EV26" s="29"/>
      <c r="EW26" s="29"/>
      <c r="EX26" s="29"/>
      <c r="EY26" s="29"/>
      <c r="EZ26" s="29"/>
      <c r="FA26" s="29"/>
      <c r="FB26" s="29"/>
      <c r="FC26" s="29"/>
      <c r="FD26" s="29"/>
      <c r="FE26" s="29"/>
      <c r="FF26" s="29"/>
      <c r="FG26" s="29"/>
      <c r="FH26" s="29"/>
      <c r="FI26" s="29"/>
      <c r="FJ26" s="29"/>
      <c r="FK26" s="29"/>
      <c r="FL26" s="29"/>
      <c r="FM26" s="29"/>
      <c r="FN26" s="29"/>
      <c r="FO26" s="29"/>
      <c r="FP26" s="29"/>
      <c r="FQ26" s="29"/>
      <c r="FR26" s="29"/>
      <c r="FS26" s="29"/>
      <c r="FT26" s="29"/>
      <c r="FU26" s="29"/>
      <c r="FV26" s="29"/>
      <c r="FW26" s="29"/>
      <c r="FX26" s="29"/>
      <c r="FY26" s="29"/>
      <c r="FZ26" s="29"/>
      <c r="GA26" s="29"/>
      <c r="GB26" s="29"/>
      <c r="GC26" s="29"/>
      <c r="GD26" s="29"/>
      <c r="GE26" s="29"/>
      <c r="GF26" s="29"/>
      <c r="GG26" s="29"/>
      <c r="GH26" s="29"/>
      <c r="GI26" s="29"/>
      <c r="GJ26" s="29"/>
      <c r="GK26" s="29"/>
      <c r="GL26" s="29"/>
      <c r="GM26" s="29"/>
      <c r="GN26" s="29"/>
      <c r="GO26" s="29"/>
      <c r="GP26" s="29"/>
      <c r="GQ26" s="29"/>
      <c r="GR26" s="29"/>
      <c r="GS26" s="29"/>
      <c r="GT26" s="29"/>
      <c r="GU26" s="29"/>
      <c r="GV26" s="29"/>
      <c r="GW26" s="29"/>
      <c r="GX26" s="29"/>
      <c r="GY26" s="29"/>
      <c r="GZ26" s="29"/>
      <c r="HA26" s="29"/>
      <c r="HB26" s="29"/>
      <c r="HC26" s="29"/>
      <c r="HD26" s="29"/>
      <c r="HE26" s="29"/>
      <c r="HF26" s="29"/>
      <c r="HG26" s="29"/>
      <c r="HH26" s="29"/>
      <c r="HI26" s="29"/>
      <c r="HJ26" s="29"/>
      <c r="HK26" s="29"/>
      <c r="HL26" s="29"/>
      <c r="HM26" s="29"/>
      <c r="HN26" s="29"/>
      <c r="HO26" s="29"/>
      <c r="HP26" s="29"/>
      <c r="HQ26" s="29"/>
      <c r="HR26" s="29"/>
      <c r="HS26" s="29"/>
      <c r="HT26" s="29"/>
      <c r="HU26" s="29"/>
      <c r="HV26" s="29"/>
      <c r="HW26" s="29"/>
      <c r="HX26" s="29"/>
      <c r="HY26" s="29"/>
      <c r="HZ26" s="29"/>
      <c r="IA26" s="29"/>
      <c r="IB26" s="29"/>
      <c r="IC26" s="29"/>
      <c r="ID26" s="29"/>
      <c r="IE26" s="29"/>
      <c r="IF26" s="29"/>
      <c r="IG26" s="29"/>
      <c r="IH26" s="29"/>
      <c r="II26" s="29"/>
      <c r="IJ26" s="29"/>
      <c r="IK26" s="29"/>
      <c r="IL26" s="29"/>
      <c r="IM26" s="29"/>
      <c r="IN26" s="29"/>
      <c r="IO26" s="29"/>
      <c r="IP26" s="29"/>
      <c r="IQ26" s="29"/>
      <c r="IR26" s="29"/>
      <c r="IS26" s="29"/>
      <c r="IT26" s="29"/>
      <c r="IU26" s="29"/>
      <c r="IV26" s="29"/>
      <c r="IW26" s="29"/>
      <c r="IX26" s="29"/>
      <c r="IY26" s="29"/>
      <c r="IZ26" s="29"/>
      <c r="JA26" s="29"/>
      <c r="JB26" s="29"/>
      <c r="JC26" s="29"/>
      <c r="JD26" s="29"/>
      <c r="JE26" s="29"/>
      <c r="JF26" s="29"/>
      <c r="JG26" s="29"/>
      <c r="JH26" s="29"/>
      <c r="JI26" s="29"/>
      <c r="JJ26" s="29"/>
      <c r="JK26" s="29"/>
      <c r="JL26" s="29"/>
      <c r="JM26" s="29"/>
      <c r="JN26" s="29"/>
      <c r="JO26" s="29"/>
      <c r="JP26" s="29"/>
      <c r="JQ26" s="29"/>
      <c r="JR26" s="29"/>
      <c r="JS26" s="29"/>
      <c r="JT26" s="29"/>
      <c r="JU26" s="29"/>
      <c r="JV26" s="29"/>
      <c r="JW26" s="29"/>
      <c r="JX26" s="29"/>
      <c r="JY26" s="29"/>
      <c r="JZ26" s="29"/>
      <c r="KA26" s="29"/>
      <c r="KB26" s="29"/>
      <c r="KC26" s="29"/>
      <c r="KD26" s="29"/>
      <c r="KE26" s="29"/>
      <c r="KF26" s="29"/>
      <c r="KG26" s="29"/>
      <c r="KH26" s="29"/>
      <c r="KI26" s="29"/>
      <c r="KJ26" s="29"/>
      <c r="KK26" s="29"/>
      <c r="KL26" s="29"/>
      <c r="KM26" s="29"/>
      <c r="KN26" s="29"/>
      <c r="KO26" s="29"/>
      <c r="KP26" s="29"/>
      <c r="KQ26" s="29"/>
      <c r="KR26" s="29"/>
      <c r="KS26" s="29"/>
      <c r="KT26" s="29"/>
      <c r="KU26" s="29"/>
      <c r="KV26" s="29"/>
      <c r="KW26" s="29"/>
      <c r="KX26" s="29"/>
      <c r="KY26" s="29"/>
      <c r="KZ26" s="29"/>
      <c r="LA26" s="29"/>
      <c r="LB26" s="29"/>
      <c r="LC26" s="29"/>
      <c r="LD26" s="29"/>
      <c r="LE26" s="29"/>
      <c r="LF26" s="29"/>
      <c r="LG26" s="29"/>
      <c r="LH26" s="29"/>
      <c r="LI26" s="29"/>
      <c r="LJ26" s="29"/>
      <c r="LK26" s="29"/>
      <c r="LL26" s="29"/>
      <c r="LM26" s="29"/>
      <c r="LN26" s="29"/>
      <c r="LO26" s="29"/>
      <c r="LP26" s="29"/>
      <c r="LQ26" s="29"/>
      <c r="LR26" s="29"/>
      <c r="LS26" s="29"/>
      <c r="LT26" s="29"/>
      <c r="LU26" s="29"/>
      <c r="LV26" s="29"/>
      <c r="LW26" s="29"/>
      <c r="LX26" s="29"/>
      <c r="LY26" s="29"/>
      <c r="LZ26" s="29"/>
      <c r="MA26" s="29"/>
      <c r="MB26" s="29"/>
      <c r="MC26" s="29"/>
      <c r="MD26" s="29"/>
      <c r="ME26" s="29"/>
      <c r="MF26" s="29"/>
      <c r="MG26" s="29"/>
      <c r="MH26" s="29"/>
      <c r="MI26" s="29"/>
      <c r="MJ26" s="29"/>
      <c r="MK26" s="29"/>
      <c r="ML26" s="29"/>
      <c r="MM26" s="29"/>
      <c r="MN26" s="29"/>
      <c r="MO26" s="29"/>
      <c r="MP26" s="29"/>
      <c r="MQ26" s="29"/>
      <c r="MR26" s="29"/>
      <c r="MS26" s="29"/>
      <c r="MT26" s="29"/>
      <c r="MU26" s="29"/>
      <c r="MV26" s="29"/>
      <c r="MW26" s="29"/>
      <c r="MX26" s="29"/>
      <c r="MY26" s="29"/>
      <c r="MZ26" s="29"/>
      <c r="NA26" s="29"/>
      <c r="NB26" s="29"/>
      <c r="NC26" s="29"/>
      <c r="ND26" s="29"/>
      <c r="NE26" s="29"/>
      <c r="NF26" s="29"/>
      <c r="NG26" s="29"/>
      <c r="NH26" s="29"/>
      <c r="NI26" s="29"/>
      <c r="NJ26" s="29"/>
      <c r="NK26" s="29"/>
      <c r="NL26" s="29"/>
      <c r="NM26" s="29"/>
      <c r="NN26" s="29"/>
      <c r="NO26" s="29"/>
      <c r="NP26" s="29"/>
      <c r="NQ26" s="29"/>
      <c r="NR26" s="29"/>
      <c r="NS26" s="29"/>
      <c r="NT26" s="29"/>
      <c r="NU26" s="29"/>
      <c r="NV26" s="29"/>
      <c r="NW26" s="29"/>
      <c r="NX26" s="29"/>
      <c r="NY26" s="29"/>
      <c r="NZ26" s="29"/>
      <c r="OA26" s="29"/>
      <c r="OB26" s="29"/>
      <c r="OC26" s="29"/>
      <c r="OD26" s="29"/>
      <c r="OE26" s="29"/>
      <c r="OF26" s="29"/>
      <c r="OG26" s="29"/>
      <c r="OH26" s="29"/>
      <c r="OI26" s="29"/>
      <c r="OJ26" s="29"/>
      <c r="OK26" s="29"/>
      <c r="OL26" s="29"/>
      <c r="OM26" s="29"/>
      <c r="ON26" s="29"/>
      <c r="OO26" s="29"/>
      <c r="OP26" s="29"/>
      <c r="OQ26" s="29"/>
      <c r="OR26" s="29"/>
      <c r="OS26" s="29"/>
      <c r="OT26" s="29"/>
      <c r="OU26" s="29"/>
      <c r="OV26" s="29"/>
      <c r="OW26" s="29"/>
      <c r="OX26" s="29"/>
      <c r="OY26" s="29"/>
      <c r="OZ26" s="29"/>
      <c r="PA26" s="29"/>
      <c r="PB26" s="29"/>
      <c r="PC26" s="29"/>
      <c r="PD26" s="29"/>
      <c r="PE26" s="29"/>
      <c r="PF26" s="29"/>
      <c r="PG26" s="29"/>
      <c r="PH26" s="29"/>
      <c r="PI26" s="29"/>
      <c r="PJ26" s="29"/>
      <c r="PK26" s="29"/>
      <c r="PL26" s="29"/>
      <c r="PM26" s="29"/>
      <c r="PN26" s="29"/>
      <c r="PO26" s="29"/>
      <c r="PP26" s="29"/>
      <c r="PQ26" s="29"/>
      <c r="PR26" s="29"/>
      <c r="PS26" s="29"/>
      <c r="PT26" s="29"/>
      <c r="PU26" s="29"/>
      <c r="PV26" s="29"/>
      <c r="PW26" s="29"/>
      <c r="PX26" s="29"/>
      <c r="PY26" s="29"/>
      <c r="PZ26" s="29"/>
      <c r="QA26" s="29"/>
      <c r="QB26" s="29"/>
      <c r="QC26" s="29"/>
      <c r="QD26" s="29"/>
      <c r="QE26" s="29"/>
      <c r="QF26" s="29"/>
      <c r="QG26" s="29"/>
      <c r="QH26" s="29"/>
      <c r="QI26" s="29"/>
      <c r="QJ26" s="29"/>
      <c r="QK26" s="29"/>
      <c r="QL26" s="29"/>
      <c r="QM26" s="29"/>
      <c r="QN26" s="29"/>
      <c r="QO26" s="29"/>
      <c r="QP26" s="29"/>
      <c r="QQ26" s="29"/>
      <c r="QR26" s="29"/>
      <c r="QS26" s="29"/>
      <c r="QT26" s="29"/>
      <c r="QU26" s="29"/>
      <c r="QV26" s="29"/>
      <c r="QW26" s="29"/>
      <c r="QX26" s="29"/>
      <c r="QY26" s="29"/>
      <c r="QZ26" s="29"/>
      <c r="RA26" s="29"/>
      <c r="RB26" s="29"/>
      <c r="RC26" s="29"/>
      <c r="RD26" s="29"/>
      <c r="RE26" s="29"/>
      <c r="RF26" s="29"/>
      <c r="RG26" s="29"/>
      <c r="RH26" s="29"/>
      <c r="RI26" s="29"/>
      <c r="RJ26" s="29"/>
      <c r="RK26" s="29"/>
      <c r="RL26" s="29"/>
      <c r="RM26" s="29"/>
      <c r="RN26" s="29"/>
      <c r="RO26" s="29"/>
      <c r="RP26" s="29"/>
      <c r="RQ26" s="29"/>
      <c r="RR26" s="29"/>
      <c r="RS26" s="29"/>
      <c r="RT26" s="29"/>
      <c r="RU26" s="29"/>
      <c r="RV26" s="29"/>
      <c r="RW26" s="29"/>
      <c r="RX26" s="29"/>
      <c r="RY26" s="29"/>
      <c r="RZ26" s="29"/>
      <c r="SA26" s="29"/>
      <c r="SB26" s="29"/>
      <c r="SC26" s="29"/>
      <c r="SD26" s="29"/>
      <c r="SE26" s="29"/>
      <c r="SF26" s="29"/>
      <c r="SG26" s="29"/>
      <c r="SH26" s="29"/>
      <c r="SI26" s="29"/>
      <c r="SJ26" s="29"/>
      <c r="SK26" s="29"/>
      <c r="SL26" s="29"/>
      <c r="SM26" s="29"/>
      <c r="SN26" s="29"/>
      <c r="SO26" s="29"/>
      <c r="SP26" s="29"/>
      <c r="SQ26" s="29"/>
      <c r="SR26" s="29"/>
      <c r="SS26" s="29"/>
      <c r="ST26" s="29"/>
      <c r="SU26" s="29"/>
      <c r="SV26" s="29"/>
      <c r="SW26" s="29"/>
      <c r="SX26" s="29"/>
      <c r="SY26" s="29"/>
      <c r="SZ26" s="29"/>
      <c r="TA26" s="29"/>
      <c r="TB26" s="29"/>
      <c r="TC26" s="29"/>
      <c r="TD26" s="29"/>
      <c r="TE26" s="29"/>
      <c r="TF26" s="29"/>
      <c r="TG26" s="29"/>
      <c r="TH26" s="29"/>
      <c r="TI26" s="29"/>
      <c r="TJ26" s="29"/>
      <c r="TK26" s="29"/>
      <c r="TL26" s="29"/>
      <c r="TM26" s="29"/>
      <c r="TN26" s="29"/>
      <c r="TO26" s="29"/>
      <c r="TP26" s="29"/>
      <c r="TQ26" s="29"/>
      <c r="TR26" s="29"/>
      <c r="TS26" s="29"/>
      <c r="TT26" s="29"/>
      <c r="TU26" s="29"/>
      <c r="TV26" s="29"/>
      <c r="TW26" s="29"/>
      <c r="TX26" s="29"/>
      <c r="TY26" s="29"/>
      <c r="TZ26" s="29"/>
      <c r="UA26" s="29"/>
      <c r="UB26" s="29"/>
      <c r="UC26" s="29"/>
      <c r="UD26" s="29"/>
      <c r="UE26" s="29"/>
      <c r="UF26" s="29"/>
      <c r="UG26" s="29"/>
      <c r="UH26" s="29"/>
      <c r="UI26" s="29"/>
      <c r="UJ26" s="29"/>
      <c r="UK26" s="29"/>
      <c r="UL26" s="29"/>
      <c r="UM26" s="29"/>
      <c r="UN26" s="29"/>
      <c r="UO26" s="29"/>
      <c r="UP26" s="29"/>
      <c r="UQ26" s="29"/>
      <c r="UR26" s="29"/>
      <c r="US26" s="29"/>
      <c r="UT26" s="29"/>
      <c r="UU26" s="29"/>
      <c r="UV26" s="29"/>
      <c r="UW26" s="29"/>
      <c r="UX26" s="29"/>
      <c r="UY26" s="29"/>
      <c r="UZ26" s="29"/>
      <c r="VA26" s="29"/>
      <c r="VB26" s="29"/>
      <c r="VC26" s="29"/>
      <c r="VD26" s="29"/>
      <c r="VE26" s="29"/>
      <c r="VF26" s="29"/>
      <c r="VG26" s="29"/>
      <c r="VH26" s="29"/>
      <c r="VI26" s="29"/>
      <c r="VJ26" s="29"/>
      <c r="VK26" s="29"/>
      <c r="VL26" s="29"/>
      <c r="VM26" s="29"/>
      <c r="VN26" s="29"/>
      <c r="VO26" s="29"/>
      <c r="VP26" s="29"/>
      <c r="VQ26" s="29"/>
      <c r="VR26" s="29"/>
      <c r="VS26" s="29"/>
      <c r="VT26" s="29"/>
      <c r="VU26" s="29"/>
      <c r="VV26" s="29"/>
      <c r="VW26" s="29"/>
      <c r="VX26" s="29"/>
      <c r="VY26" s="29"/>
      <c r="VZ26" s="29"/>
      <c r="WA26" s="29"/>
      <c r="WB26" s="29"/>
      <c r="WC26" s="29"/>
      <c r="WD26" s="29"/>
      <c r="WE26" s="29"/>
      <c r="WF26" s="29"/>
      <c r="WG26" s="29"/>
      <c r="WH26" s="29"/>
      <c r="WI26" s="29"/>
      <c r="WJ26" s="29"/>
      <c r="WK26" s="29"/>
      <c r="WL26" s="29"/>
      <c r="WM26" s="29"/>
      <c r="WN26" s="29"/>
      <c r="WO26" s="29"/>
      <c r="WP26" s="29"/>
      <c r="WQ26" s="29"/>
      <c r="WR26" s="29"/>
      <c r="WS26" s="29"/>
      <c r="WT26" s="29"/>
      <c r="WU26" s="29"/>
      <c r="WV26" s="29"/>
      <c r="WW26" s="29"/>
      <c r="WX26" s="29"/>
      <c r="WY26" s="29"/>
      <c r="WZ26" s="29"/>
      <c r="XA26" s="29"/>
      <c r="XB26" s="29"/>
      <c r="XC26" s="29"/>
      <c r="XD26" s="29"/>
      <c r="XE26" s="29"/>
      <c r="XF26" s="29"/>
      <c r="XG26" s="29"/>
      <c r="XH26" s="29"/>
      <c r="XI26" s="29"/>
      <c r="XJ26" s="29"/>
      <c r="XK26" s="29"/>
      <c r="XL26" s="29"/>
      <c r="XM26" s="29"/>
      <c r="XN26" s="29"/>
      <c r="XO26" s="29"/>
      <c r="XP26" s="29"/>
      <c r="XQ26" s="29"/>
      <c r="XR26" s="29"/>
      <c r="XS26" s="29"/>
      <c r="XT26" s="105"/>
      <c r="XU26" s="105"/>
      <c r="XV26" s="105"/>
      <c r="XW26" s="105"/>
      <c r="XX26" s="105"/>
      <c r="XY26" s="105"/>
      <c r="XZ26" s="105"/>
      <c r="YA26" s="105"/>
      <c r="YB26" s="105"/>
      <c r="YC26" s="105"/>
      <c r="YD26" s="105"/>
      <c r="YE26" s="105"/>
      <c r="YF26" s="105"/>
      <c r="YG26" s="105"/>
      <c r="YH26" s="105"/>
      <c r="YI26" s="105"/>
      <c r="YJ26" s="105"/>
      <c r="YK26" s="105"/>
      <c r="YL26" s="105"/>
      <c r="YM26" s="105"/>
      <c r="YN26" s="105"/>
      <c r="YO26" s="105"/>
      <c r="YP26" s="105"/>
      <c r="YQ26" s="105"/>
      <c r="YR26" s="105"/>
      <c r="YS26" s="105"/>
      <c r="YT26" s="105"/>
      <c r="YU26" s="105"/>
      <c r="YV26" s="105"/>
      <c r="YW26" s="105"/>
      <c r="YX26" s="105"/>
      <c r="YY26" s="105"/>
      <c r="YZ26" s="105"/>
      <c r="ZA26" s="105"/>
      <c r="ZB26" s="105"/>
      <c r="ZC26" s="105"/>
      <c r="ZD26" s="105"/>
      <c r="ZE26" s="105"/>
      <c r="ZF26" s="105"/>
      <c r="ZG26" s="105"/>
      <c r="ZH26" s="105"/>
      <c r="ZI26" s="105"/>
      <c r="ZJ26" s="105"/>
      <c r="ZK26" s="105"/>
      <c r="ZL26" s="105"/>
      <c r="ZM26" s="105"/>
      <c r="ZN26" s="105"/>
      <c r="ZO26" s="105"/>
      <c r="ZP26" s="105"/>
      <c r="ZQ26" s="105"/>
      <c r="ZR26" s="105"/>
      <c r="ZS26" s="105"/>
      <c r="ZT26" s="105"/>
      <c r="ZU26" s="105"/>
      <c r="ZV26" s="105"/>
      <c r="ZW26" s="105"/>
      <c r="ZX26" s="105"/>
      <c r="ZY26" s="105"/>
      <c r="ZZ26" s="105"/>
      <c r="AAA26" s="105"/>
      <c r="AAB26" s="105"/>
      <c r="AAC26" s="105"/>
      <c r="AAD26" s="105"/>
      <c r="AAE26" s="105"/>
      <c r="AAF26" s="105"/>
      <c r="AAG26" s="105"/>
      <c r="AAH26" s="105"/>
      <c r="AAI26" s="105"/>
      <c r="AAJ26" s="105"/>
      <c r="AAK26" s="105"/>
      <c r="AAL26" s="105"/>
      <c r="AAM26" s="105"/>
      <c r="AAN26" s="105"/>
      <c r="AAO26" s="105"/>
      <c r="AAP26" s="105"/>
      <c r="AAQ26" s="105"/>
      <c r="AAR26" s="105"/>
      <c r="AAS26" s="105"/>
      <c r="AAT26" s="105"/>
      <c r="AAU26" s="105"/>
      <c r="AAV26" s="105"/>
      <c r="AAW26" s="105"/>
      <c r="AAX26" s="105"/>
      <c r="AAY26" s="105"/>
      <c r="AAZ26" s="105"/>
      <c r="ABA26" s="105"/>
      <c r="ABB26" s="105"/>
      <c r="ABC26" s="105"/>
      <c r="ABD26" s="105"/>
      <c r="ABE26" s="105"/>
      <c r="ABF26" s="105"/>
      <c r="ABG26" s="105"/>
      <c r="ABH26" s="105"/>
      <c r="ABI26" s="105"/>
      <c r="ABJ26" s="105"/>
      <c r="ABK26" s="105"/>
      <c r="ABL26" s="105"/>
      <c r="ABM26" s="105"/>
      <c r="ABN26" s="105"/>
      <c r="ABO26" s="105"/>
      <c r="ABP26" s="105"/>
      <c r="ABQ26" s="105"/>
      <c r="ABR26" s="105"/>
      <c r="ABS26" s="105"/>
      <c r="ABT26" s="105"/>
      <c r="ABU26" s="105"/>
      <c r="ABV26" s="105"/>
      <c r="ABW26" s="105"/>
      <c r="ABX26" s="105"/>
      <c r="ABY26" s="105"/>
      <c r="ABZ26" s="105"/>
      <c r="ACA26" s="105"/>
      <c r="ACB26" s="105"/>
      <c r="ACC26" s="105"/>
      <c r="ACD26" s="105"/>
      <c r="ACE26" s="105"/>
      <c r="ACF26" s="105"/>
      <c r="ACG26" s="105"/>
      <c r="ACH26" s="105"/>
      <c r="ACI26" s="105"/>
      <c r="ACJ26" s="105"/>
      <c r="ACK26" s="105"/>
      <c r="ACL26" s="105"/>
      <c r="ACM26" s="105"/>
      <c r="ACN26" s="105"/>
      <c r="ACO26" s="105"/>
      <c r="ACP26" s="105"/>
      <c r="ACQ26" s="105"/>
      <c r="ACR26" s="105"/>
      <c r="ACS26" s="105"/>
      <c r="ACT26" s="105"/>
      <c r="ACU26" s="105"/>
      <c r="ACV26" s="105"/>
      <c r="ACW26" s="105"/>
      <c r="ACX26" s="105"/>
      <c r="ACY26" s="105"/>
      <c r="ACZ26" s="105"/>
      <c r="ADA26" s="105"/>
      <c r="ADB26" s="105"/>
      <c r="ADC26" s="105"/>
      <c r="ADD26" s="105"/>
      <c r="ADE26" s="105"/>
      <c r="ADF26" s="105"/>
      <c r="ADG26" s="105"/>
      <c r="ADH26" s="105"/>
      <c r="ADI26" s="105"/>
      <c r="ADJ26" s="105"/>
      <c r="ADK26" s="105"/>
      <c r="ADL26" s="105"/>
      <c r="ADM26" s="105"/>
      <c r="ADN26" s="105"/>
      <c r="ADO26" s="105"/>
      <c r="ADP26" s="105"/>
      <c r="ADQ26" s="105"/>
      <c r="ADR26" s="105"/>
      <c r="ADS26" s="105"/>
      <c r="ADT26" s="105"/>
      <c r="ADU26" s="105"/>
      <c r="ADV26" s="105"/>
      <c r="ADW26" s="105"/>
      <c r="ADX26" s="105"/>
      <c r="ADY26" s="105"/>
      <c r="ADZ26" s="105"/>
      <c r="AEA26" s="105"/>
      <c r="AEB26" s="105"/>
      <c r="AEC26" s="105"/>
      <c r="AED26" s="105"/>
      <c r="AEE26" s="105"/>
      <c r="AEF26" s="105"/>
      <c r="AEG26" s="105"/>
      <c r="AEH26" s="105"/>
      <c r="AEI26" s="105"/>
      <c r="AEJ26" s="105"/>
      <c r="AEK26" s="105"/>
      <c r="AEL26" s="105"/>
      <c r="AEM26" s="105"/>
      <c r="AEN26" s="105"/>
      <c r="AEO26" s="105"/>
      <c r="AEP26" s="105"/>
      <c r="AEQ26" s="105"/>
      <c r="AER26" s="105"/>
      <c r="AES26" s="105"/>
      <c r="AET26" s="105"/>
      <c r="AEU26" s="105"/>
      <c r="AEV26" s="105"/>
      <c r="AEW26" s="105"/>
      <c r="AEX26" s="105"/>
      <c r="AEY26" s="105"/>
      <c r="AEZ26" s="105"/>
      <c r="AFA26" s="105"/>
      <c r="AFB26" s="105"/>
      <c r="AFC26" s="105"/>
      <c r="AFD26" s="105"/>
      <c r="AFE26" s="105"/>
      <c r="AFF26" s="105"/>
      <c r="AFG26" s="105"/>
      <c r="AFH26" s="105"/>
      <c r="AFI26" s="105"/>
      <c r="AFJ26" s="105"/>
      <c r="AFK26" s="105"/>
      <c r="AFL26" s="105"/>
      <c r="AFM26" s="105"/>
      <c r="AFN26" s="105"/>
      <c r="AFO26" s="105"/>
      <c r="AFP26" s="105"/>
      <c r="AFQ26" s="105"/>
      <c r="AFR26" s="105"/>
      <c r="AFS26" s="105"/>
      <c r="AFT26" s="105"/>
      <c r="AFU26" s="105"/>
      <c r="AFV26" s="105"/>
      <c r="AFW26" s="105"/>
      <c r="AFX26" s="105"/>
      <c r="AFY26" s="105"/>
      <c r="AFZ26" s="105"/>
      <c r="AGA26" s="105"/>
      <c r="AGB26" s="105"/>
      <c r="AGC26" s="105"/>
      <c r="AGD26" s="105"/>
      <c r="AGE26" s="105"/>
      <c r="AGF26" s="105"/>
      <c r="AGG26" s="105"/>
      <c r="AGH26" s="105"/>
      <c r="AGI26" s="105"/>
      <c r="AGJ26" s="105"/>
      <c r="AGK26" s="105"/>
      <c r="AGL26" s="105"/>
      <c r="AGM26" s="105"/>
      <c r="AGN26" s="105"/>
      <c r="AGO26" s="105"/>
      <c r="AGP26" s="105"/>
      <c r="AGQ26" s="105"/>
      <c r="AGR26" s="105"/>
      <c r="AGS26" s="105"/>
      <c r="AGT26" s="105"/>
      <c r="AGU26" s="105"/>
      <c r="AGV26" s="105"/>
      <c r="AGW26" s="105"/>
      <c r="AGX26" s="105"/>
      <c r="AGY26" s="105"/>
      <c r="AGZ26" s="105"/>
      <c r="AHA26" s="105"/>
      <c r="AHB26" s="105"/>
      <c r="AHC26" s="105"/>
      <c r="AHD26" s="105"/>
      <c r="AHE26" s="105"/>
      <c r="AHF26" s="105"/>
      <c r="AHG26" s="105"/>
      <c r="AHH26" s="105"/>
      <c r="AHI26" s="105"/>
      <c r="AHJ26" s="105"/>
      <c r="AHK26" s="105"/>
      <c r="AHL26" s="105"/>
      <c r="AHM26" s="105"/>
      <c r="AHN26" s="105"/>
      <c r="AHO26" s="105"/>
      <c r="AHP26" s="105"/>
      <c r="AHQ26" s="105"/>
      <c r="AHR26" s="105"/>
      <c r="AHS26" s="105"/>
      <c r="AHT26" s="105"/>
      <c r="AHU26" s="105"/>
      <c r="AHV26" s="105"/>
      <c r="AHW26" s="105"/>
      <c r="AHX26" s="105"/>
      <c r="AHY26" s="105"/>
      <c r="AHZ26" s="105"/>
      <c r="AIA26" s="105"/>
      <c r="AIB26" s="105"/>
      <c r="AIC26" s="105"/>
      <c r="AID26" s="105"/>
      <c r="AIE26" s="105"/>
      <c r="AIF26" s="105"/>
      <c r="AIG26" s="105"/>
      <c r="AIH26" s="105"/>
      <c r="AII26" s="105"/>
      <c r="AIJ26" s="105"/>
      <c r="AIK26" s="105"/>
      <c r="AIL26" s="105"/>
      <c r="AIM26" s="105"/>
      <c r="AIN26" s="105"/>
      <c r="AIO26" s="105"/>
      <c r="AIP26" s="105"/>
      <c r="AIQ26" s="105"/>
      <c r="AIR26" s="105"/>
      <c r="AIS26" s="105"/>
      <c r="AIT26" s="105"/>
      <c r="AIU26" s="105"/>
      <c r="AIV26" s="105"/>
      <c r="AIW26" s="105"/>
      <c r="AIX26" s="105"/>
      <c r="AIY26" s="105"/>
      <c r="AIZ26" s="105"/>
      <c r="AJA26" s="105"/>
      <c r="AJB26" s="105"/>
      <c r="AJC26" s="105"/>
      <c r="AJD26" s="105"/>
      <c r="AJE26" s="105"/>
      <c r="AJF26" s="105"/>
      <c r="AJG26" s="105"/>
      <c r="AJH26" s="105"/>
      <c r="AJI26" s="105"/>
      <c r="AJJ26" s="105"/>
      <c r="AJK26" s="105"/>
      <c r="AJL26" s="105"/>
      <c r="AJM26" s="105"/>
      <c r="AJN26" s="105"/>
      <c r="AJO26" s="105"/>
      <c r="AJP26" s="105"/>
      <c r="AJQ26" s="105"/>
      <c r="AJR26" s="105"/>
      <c r="AJS26" s="105"/>
      <c r="AJT26" s="105"/>
      <c r="AJU26" s="105"/>
      <c r="AJV26" s="105"/>
      <c r="AJW26" s="105"/>
      <c r="AJX26" s="105"/>
      <c r="AJY26" s="105"/>
      <c r="AJZ26" s="105"/>
      <c r="AKA26" s="105"/>
      <c r="AKB26" s="105"/>
      <c r="AKC26" s="105"/>
      <c r="AKD26" s="105"/>
      <c r="AKE26" s="105"/>
      <c r="AKF26" s="105"/>
      <c r="AKG26" s="105"/>
      <c r="AKH26" s="105"/>
      <c r="AKI26" s="105"/>
      <c r="AKJ26" s="105"/>
      <c r="AKK26" s="105"/>
      <c r="AKL26" s="105"/>
      <c r="AKM26" s="105"/>
      <c r="AKN26" s="105"/>
      <c r="AKO26" s="105"/>
      <c r="AKP26" s="105"/>
      <c r="AKQ26" s="105"/>
      <c r="AKR26" s="105"/>
      <c r="AKS26" s="105"/>
      <c r="AKT26" s="105"/>
      <c r="AKU26" s="105"/>
      <c r="AKV26" s="105"/>
      <c r="AKW26" s="105"/>
      <c r="AKX26" s="105"/>
      <c r="AKY26" s="105"/>
      <c r="AKZ26" s="105"/>
      <c r="ALA26" s="105"/>
      <c r="ALB26" s="105"/>
      <c r="ALC26" s="105"/>
      <c r="ALD26" s="105"/>
      <c r="ALE26" s="105"/>
      <c r="ALF26" s="105"/>
      <c r="ALG26" s="105"/>
      <c r="ALH26" s="105"/>
      <c r="ALI26" s="105"/>
      <c r="ALJ26" s="105"/>
      <c r="ALK26" s="105"/>
      <c r="ALL26" s="105"/>
      <c r="ALM26" s="105"/>
      <c r="ALN26" s="105"/>
      <c r="ALO26" s="105"/>
      <c r="ALP26" s="105"/>
      <c r="ALQ26" s="105"/>
      <c r="ALR26" s="105"/>
      <c r="ALS26" s="105"/>
      <c r="ALT26" s="105"/>
      <c r="ALU26" s="105"/>
      <c r="ALV26" s="105"/>
      <c r="ALW26" s="105"/>
      <c r="ALX26" s="105"/>
      <c r="ALY26" s="105"/>
      <c r="ALZ26" s="105"/>
      <c r="AMA26" s="105"/>
      <c r="AMB26" s="105"/>
      <c r="AMC26" s="105"/>
      <c r="AMD26" s="105"/>
      <c r="AME26" s="105"/>
      <c r="AMF26" s="105"/>
      <c r="AMG26" s="105"/>
      <c r="AMH26" s="105"/>
      <c r="AMI26" s="105"/>
      <c r="AMJ26" s="105"/>
      <c r="AMK26" s="105"/>
      <c r="AML26" s="105"/>
      <c r="AMM26" s="105"/>
      <c r="AMN26" s="105"/>
      <c r="AMO26" s="105"/>
      <c r="AMP26" s="105"/>
      <c r="AMQ26" s="105"/>
      <c r="AMR26" s="105"/>
      <c r="AMS26" s="105"/>
      <c r="AMT26" s="105"/>
      <c r="AMU26" s="105"/>
      <c r="AMV26" s="105"/>
      <c r="AMW26" s="105"/>
      <c r="AMX26" s="105"/>
      <c r="AMY26" s="105"/>
      <c r="AMZ26" s="105"/>
      <c r="ANA26" s="105"/>
      <c r="ANB26" s="105"/>
      <c r="ANC26" s="105"/>
      <c r="AND26" s="105"/>
      <c r="ANE26" s="105"/>
      <c r="ANF26" s="105"/>
      <c r="ANG26" s="105"/>
      <c r="ANH26" s="105"/>
      <c r="ANI26" s="105"/>
      <c r="ANJ26" s="105"/>
      <c r="ANK26" s="105"/>
      <c r="ANL26" s="105"/>
      <c r="ANM26" s="105"/>
      <c r="ANN26" s="105"/>
      <c r="ANO26" s="105"/>
      <c r="ANP26" s="105"/>
      <c r="ANQ26" s="105"/>
      <c r="ANR26" s="105"/>
      <c r="ANS26" s="105"/>
      <c r="ANT26" s="105"/>
      <c r="ANU26" s="105"/>
      <c r="ANV26" s="105"/>
      <c r="ANW26" s="105"/>
      <c r="ANX26" s="105"/>
      <c r="ANY26" s="105"/>
      <c r="ANZ26" s="105"/>
      <c r="AOA26" s="105"/>
      <c r="AOB26" s="105"/>
      <c r="AOC26" s="105"/>
      <c r="AOD26" s="105"/>
      <c r="AOE26" s="105"/>
      <c r="AOF26" s="105"/>
      <c r="AOG26" s="105"/>
      <c r="AOH26" s="105"/>
      <c r="AOI26" s="105"/>
      <c r="AOJ26" s="105"/>
      <c r="AOK26" s="105"/>
      <c r="AOL26" s="105"/>
      <c r="AOM26" s="105"/>
      <c r="AON26" s="105"/>
      <c r="AOO26" s="105"/>
      <c r="AOP26" s="105"/>
      <c r="AOQ26" s="105"/>
      <c r="AOR26" s="105"/>
      <c r="AOS26" s="105"/>
      <c r="AOT26" s="105"/>
      <c r="AOU26" s="105"/>
      <c r="AOV26" s="105"/>
      <c r="AOW26" s="105"/>
      <c r="AOX26" s="105"/>
      <c r="AOY26" s="105"/>
      <c r="AOZ26" s="105"/>
      <c r="APA26" s="105"/>
      <c r="APB26" s="105"/>
      <c r="APC26" s="105"/>
      <c r="APD26" s="105"/>
      <c r="APE26" s="105"/>
      <c r="APF26" s="105"/>
      <c r="APG26" s="105"/>
      <c r="APH26" s="105"/>
      <c r="API26" s="105"/>
      <c r="APJ26" s="105"/>
      <c r="APK26" s="105"/>
      <c r="APL26" s="105"/>
      <c r="APM26" s="105"/>
      <c r="APN26" s="105"/>
      <c r="APO26" s="105"/>
      <c r="APP26" s="105"/>
      <c r="APQ26" s="105"/>
      <c r="APR26" s="105"/>
      <c r="APS26" s="105"/>
      <c r="APT26" s="105"/>
      <c r="APU26" s="105"/>
      <c r="APV26" s="105"/>
      <c r="APW26" s="105"/>
      <c r="APX26" s="105"/>
      <c r="APY26" s="105"/>
      <c r="APZ26" s="105"/>
      <c r="AQA26" s="105"/>
      <c r="AQB26" s="105"/>
      <c r="AQC26" s="105"/>
      <c r="AQD26" s="105"/>
      <c r="AQE26" s="105"/>
      <c r="AQF26" s="105"/>
      <c r="AQG26" s="105"/>
      <c r="AQH26" s="105"/>
      <c r="AQI26" s="105"/>
      <c r="AQJ26" s="105"/>
      <c r="AQK26" s="105"/>
      <c r="AQL26" s="105"/>
      <c r="AQM26" s="105"/>
      <c r="AQN26" s="105"/>
      <c r="AQO26" s="105"/>
      <c r="AQP26" s="105"/>
      <c r="AQQ26" s="105"/>
      <c r="AQR26" s="105"/>
      <c r="AQS26" s="105"/>
      <c r="AQT26" s="105"/>
      <c r="AQU26" s="105"/>
      <c r="AQV26" s="105"/>
      <c r="AQW26" s="105"/>
      <c r="AQX26" s="105"/>
      <c r="AQY26" s="105"/>
      <c r="AQZ26" s="105"/>
      <c r="ARA26" s="105"/>
      <c r="ARB26" s="105"/>
      <c r="ARC26" s="105"/>
      <c r="ARD26" s="105"/>
      <c r="ARE26" s="105"/>
      <c r="ARF26" s="105"/>
      <c r="ARG26" s="105"/>
      <c r="ARH26" s="105"/>
      <c r="ARI26" s="105"/>
      <c r="ARJ26" s="105"/>
      <c r="ARK26" s="105"/>
      <c r="ARL26" s="105"/>
      <c r="ARM26" s="105"/>
      <c r="ARN26" s="105"/>
      <c r="ARO26" s="105"/>
      <c r="ARP26" s="105"/>
      <c r="ARQ26" s="105"/>
      <c r="ARR26" s="105"/>
      <c r="ARS26" s="105"/>
      <c r="ART26" s="105"/>
      <c r="ARU26" s="105"/>
      <c r="ARV26" s="105"/>
      <c r="ARW26" s="105"/>
      <c r="ARX26" s="105"/>
      <c r="ARY26" s="105"/>
      <c r="ARZ26" s="105"/>
      <c r="ASA26" s="105"/>
      <c r="ASB26" s="105"/>
      <c r="ASC26" s="105"/>
      <c r="ASD26" s="105"/>
      <c r="ASE26" s="105"/>
      <c r="ASF26" s="105"/>
      <c r="ASG26" s="105"/>
      <c r="ASH26" s="105"/>
      <c r="ASI26" s="105"/>
      <c r="ASJ26" s="105"/>
      <c r="ASK26" s="105"/>
      <c r="ASL26" s="105"/>
      <c r="ASM26" s="105"/>
      <c r="ASN26" s="105"/>
      <c r="ASO26" s="105"/>
      <c r="ASP26" s="105"/>
      <c r="ASQ26" s="105"/>
      <c r="ASR26" s="105"/>
      <c r="ASS26" s="105"/>
      <c r="AST26" s="105"/>
      <c r="ASU26" s="105"/>
      <c r="ASV26" s="105"/>
      <c r="ASW26" s="105"/>
      <c r="ASX26" s="105"/>
      <c r="ASY26" s="105"/>
      <c r="ASZ26" s="105"/>
      <c r="ATA26" s="105"/>
      <c r="ATB26" s="105"/>
      <c r="ATC26" s="105"/>
      <c r="ATD26" s="105"/>
      <c r="ATE26" s="105"/>
      <c r="ATF26" s="105"/>
      <c r="ATG26" s="105"/>
      <c r="ATH26" s="105"/>
      <c r="ATI26" s="105"/>
      <c r="ATJ26" s="105"/>
      <c r="ATK26" s="105"/>
      <c r="ATL26" s="105"/>
      <c r="ATM26" s="105"/>
      <c r="ATN26" s="105"/>
      <c r="ATO26" s="105"/>
      <c r="ATP26" s="105"/>
      <c r="ATQ26" s="105"/>
      <c r="ATR26" s="105"/>
      <c r="ATS26" s="105"/>
      <c r="ATT26" s="105"/>
      <c r="ATU26" s="105"/>
      <c r="ATV26" s="105"/>
      <c r="ATW26" s="105"/>
      <c r="ATX26" s="105"/>
      <c r="ATY26" s="105"/>
      <c r="ATZ26" s="105"/>
      <c r="AUA26" s="105"/>
      <c r="AUB26" s="105"/>
      <c r="AUC26" s="105"/>
      <c r="AUD26" s="105"/>
      <c r="AUE26" s="105"/>
      <c r="AUF26" s="105"/>
      <c r="AUG26" s="105"/>
      <c r="AUH26" s="105"/>
      <c r="AUI26" s="105"/>
      <c r="AUJ26" s="105"/>
      <c r="AUK26" s="105"/>
      <c r="AUL26" s="105"/>
      <c r="AUM26" s="105"/>
      <c r="AUN26" s="105"/>
      <c r="AUO26" s="105"/>
      <c r="AUP26" s="105"/>
      <c r="AUQ26" s="105"/>
      <c r="AUR26" s="105"/>
      <c r="AUS26" s="105"/>
      <c r="AUT26" s="105"/>
      <c r="AUU26" s="105"/>
      <c r="AUV26" s="105"/>
      <c r="AUW26" s="105"/>
      <c r="AUX26" s="105"/>
      <c r="AUY26" s="105"/>
      <c r="AUZ26" s="105"/>
      <c r="AVA26" s="105"/>
      <c r="AVB26" s="105"/>
      <c r="AVC26" s="105"/>
      <c r="AVD26" s="105"/>
      <c r="AVE26" s="105"/>
      <c r="AVF26" s="105"/>
      <c r="AVG26" s="105"/>
      <c r="AVH26" s="105"/>
      <c r="AVI26" s="105"/>
      <c r="AVJ26" s="105"/>
      <c r="AVK26" s="105"/>
      <c r="AVL26" s="105"/>
      <c r="AVM26" s="105"/>
      <c r="AVN26" s="105"/>
      <c r="AVO26" s="105"/>
      <c r="AVP26" s="105"/>
      <c r="AVQ26" s="105"/>
      <c r="AVR26" s="105"/>
      <c r="AVS26" s="105"/>
      <c r="AVT26" s="105"/>
      <c r="AVU26" s="105"/>
      <c r="AVV26" s="105"/>
      <c r="AVW26" s="105"/>
      <c r="AVX26" s="105"/>
      <c r="AVY26" s="105"/>
      <c r="AVZ26" s="105"/>
      <c r="AWA26" s="105"/>
      <c r="AWB26" s="105"/>
      <c r="AWC26" s="105"/>
      <c r="AWD26" s="105"/>
      <c r="AWE26" s="105"/>
      <c r="AWF26" s="105"/>
      <c r="AWG26" s="105"/>
      <c r="AWH26" s="105"/>
      <c r="AWI26" s="105"/>
      <c r="AWJ26" s="105"/>
      <c r="AWK26" s="105"/>
      <c r="AWL26" s="105"/>
      <c r="AWM26" s="105"/>
      <c r="AWN26" s="105"/>
      <c r="AWO26" s="105"/>
      <c r="AWP26" s="105"/>
      <c r="AWQ26" s="105"/>
      <c r="AWR26" s="105"/>
      <c r="AWS26" s="105"/>
      <c r="AWT26" s="105"/>
      <c r="AWU26" s="105"/>
      <c r="AWV26" s="105"/>
      <c r="AWW26" s="105"/>
      <c r="AWX26" s="105"/>
      <c r="AWY26" s="105"/>
      <c r="AWZ26" s="105"/>
      <c r="AXA26" s="105"/>
      <c r="AXB26" s="105"/>
      <c r="AXC26" s="105"/>
      <c r="AXD26" s="105"/>
      <c r="AXE26" s="105"/>
      <c r="AXF26" s="105"/>
      <c r="AXG26" s="105"/>
      <c r="AXH26" s="105"/>
      <c r="AXI26" s="105"/>
      <c r="AXJ26" s="105"/>
      <c r="AXK26" s="105"/>
      <c r="AXL26" s="105"/>
      <c r="AXM26" s="105"/>
      <c r="AXN26" s="105"/>
      <c r="AXO26" s="105"/>
      <c r="AXP26" s="105"/>
      <c r="AXQ26" s="105"/>
      <c r="AXR26" s="105"/>
      <c r="AXS26" s="105"/>
      <c r="AXT26" s="105"/>
      <c r="AXU26" s="105"/>
      <c r="AXV26" s="105"/>
      <c r="AXW26" s="105"/>
      <c r="AXX26" s="105"/>
      <c r="AXY26" s="105"/>
      <c r="AXZ26" s="105"/>
      <c r="AYA26" s="105"/>
      <c r="AYB26" s="105"/>
      <c r="AYC26" s="105"/>
      <c r="AYD26" s="105"/>
      <c r="AYE26" s="105"/>
      <c r="AYF26" s="105"/>
      <c r="AYG26" s="105"/>
      <c r="AYH26" s="105"/>
      <c r="AYI26" s="105"/>
      <c r="AYJ26" s="105"/>
      <c r="AYK26" s="105"/>
      <c r="AYL26" s="105"/>
      <c r="AYM26" s="105"/>
      <c r="AYN26" s="105"/>
      <c r="AYO26" s="105"/>
      <c r="AYP26" s="105"/>
      <c r="AYQ26" s="105"/>
      <c r="AYR26" s="105"/>
      <c r="AYS26" s="105"/>
      <c r="AYT26" s="105"/>
      <c r="AYU26" s="105"/>
      <c r="AYV26" s="105"/>
      <c r="AYW26" s="105"/>
      <c r="AYX26" s="105"/>
      <c r="AYY26" s="105"/>
      <c r="AYZ26" s="105"/>
      <c r="AZA26" s="105"/>
      <c r="AZB26" s="105"/>
      <c r="AZC26" s="105"/>
      <c r="AZD26" s="105"/>
      <c r="AZE26" s="105"/>
      <c r="AZF26" s="105"/>
      <c r="AZG26" s="105"/>
      <c r="AZH26" s="105"/>
      <c r="AZI26" s="105"/>
      <c r="AZJ26" s="105"/>
      <c r="AZK26" s="105"/>
      <c r="AZL26" s="105"/>
      <c r="AZM26" s="105"/>
      <c r="AZN26" s="105"/>
      <c r="AZO26" s="105"/>
      <c r="AZP26" s="105"/>
      <c r="AZQ26" s="105"/>
      <c r="AZR26" s="105"/>
      <c r="AZS26" s="105"/>
      <c r="AZT26" s="105"/>
      <c r="AZU26" s="105"/>
      <c r="AZV26" s="105"/>
      <c r="AZW26" s="105"/>
      <c r="AZX26" s="105"/>
      <c r="AZY26" s="105"/>
      <c r="AZZ26" s="105"/>
      <c r="BAA26" s="105"/>
      <c r="BAB26" s="105"/>
      <c r="BAC26" s="105"/>
      <c r="BAD26" s="105"/>
      <c r="BAE26" s="105"/>
      <c r="BAF26" s="105"/>
      <c r="BAG26" s="105"/>
    </row>
    <row r="27" spans="1:1385" s="89" customFormat="1" ht="14" x14ac:dyDescent="0.2">
      <c r="A27" s="89" t="s">
        <v>4565</v>
      </c>
      <c r="B27" s="44">
        <v>127</v>
      </c>
      <c r="C27" s="44">
        <v>122</v>
      </c>
      <c r="D27" s="40">
        <v>34269232</v>
      </c>
      <c r="E27" s="44">
        <v>265862</v>
      </c>
      <c r="F27" s="30" t="s">
        <v>4</v>
      </c>
      <c r="G27" s="30" t="s">
        <v>5</v>
      </c>
      <c r="H27" s="96">
        <v>29450</v>
      </c>
      <c r="I27" s="40" t="s">
        <v>146</v>
      </c>
      <c r="J27" s="40" t="s">
        <v>563</v>
      </c>
      <c r="K27" s="42">
        <v>29</v>
      </c>
      <c r="L27" s="55">
        <v>13</v>
      </c>
      <c r="M27" s="42">
        <f t="shared" ref="M27" si="19">SUM(K27-L27)</f>
        <v>16</v>
      </c>
      <c r="N27" s="30" t="s">
        <v>595</v>
      </c>
      <c r="O27" s="43" t="s">
        <v>804</v>
      </c>
      <c r="P27" s="30">
        <v>9</v>
      </c>
      <c r="Q27" s="44">
        <v>2</v>
      </c>
      <c r="R27" s="30" t="s">
        <v>2317</v>
      </c>
      <c r="S27" s="30" t="s">
        <v>70</v>
      </c>
      <c r="T27" s="45">
        <v>40408</v>
      </c>
      <c r="U27" s="45">
        <v>40415</v>
      </c>
      <c r="V27" s="42">
        <v>7</v>
      </c>
      <c r="W27" s="32" t="s">
        <v>453</v>
      </c>
      <c r="X27" s="32" t="s">
        <v>564</v>
      </c>
      <c r="Y27" s="63" t="s">
        <v>1149</v>
      </c>
      <c r="Z27" s="30" t="s">
        <v>1510</v>
      </c>
      <c r="AA27" s="56" t="s">
        <v>804</v>
      </c>
      <c r="AB27" s="45">
        <v>40415</v>
      </c>
      <c r="AC27" s="80" t="s">
        <v>804</v>
      </c>
      <c r="AD27" s="99">
        <v>43374</v>
      </c>
      <c r="AE27" s="47">
        <f>((AD27-AB27)/365)*12</f>
        <v>97.282191780821904</v>
      </c>
      <c r="AF27" s="46" t="s">
        <v>645</v>
      </c>
      <c r="AG27" s="47">
        <v>5</v>
      </c>
      <c r="AH27" s="46" t="s">
        <v>645</v>
      </c>
      <c r="AI27" s="47">
        <v>5</v>
      </c>
      <c r="AJ27" s="46" t="s">
        <v>645</v>
      </c>
      <c r="AK27" s="47">
        <v>5</v>
      </c>
      <c r="AL27" s="46" t="s">
        <v>645</v>
      </c>
      <c r="AM27" s="47">
        <v>5</v>
      </c>
      <c r="AN27" s="46" t="s">
        <v>645</v>
      </c>
      <c r="AO27" s="47">
        <v>5</v>
      </c>
      <c r="AP27" s="46" t="s">
        <v>645</v>
      </c>
      <c r="AQ27" s="47">
        <v>5</v>
      </c>
      <c r="AR27" s="46" t="s">
        <v>645</v>
      </c>
      <c r="AS27" s="47">
        <v>5</v>
      </c>
      <c r="AT27" s="47" t="s">
        <v>453</v>
      </c>
      <c r="AU27" s="47" t="s">
        <v>453</v>
      </c>
      <c r="AV27" s="47" t="s">
        <v>453</v>
      </c>
      <c r="AW27" s="47" t="s">
        <v>453</v>
      </c>
      <c r="AX27" s="47" t="s">
        <v>453</v>
      </c>
      <c r="AY27" s="47" t="s">
        <v>453</v>
      </c>
      <c r="AZ27" s="47"/>
      <c r="BA27" s="47"/>
      <c r="BB27" s="85" t="s">
        <v>2755</v>
      </c>
      <c r="BC27" s="48" t="s">
        <v>638</v>
      </c>
      <c r="BD27" s="48">
        <v>4</v>
      </c>
      <c r="BE27" s="44">
        <v>3</v>
      </c>
      <c r="BF27" s="30" t="s">
        <v>2756</v>
      </c>
      <c r="BG27" s="55">
        <v>1</v>
      </c>
      <c r="BH27" s="55">
        <v>2</v>
      </c>
      <c r="BI27" s="43" t="s">
        <v>807</v>
      </c>
      <c r="BJ27" s="40" t="s">
        <v>453</v>
      </c>
      <c r="BK27" s="40" t="s">
        <v>564</v>
      </c>
      <c r="BL27" s="40" t="s">
        <v>564</v>
      </c>
      <c r="BM27" s="40" t="s">
        <v>453</v>
      </c>
      <c r="BN27" s="31" t="s">
        <v>1290</v>
      </c>
      <c r="BO27" s="31" t="s">
        <v>2011</v>
      </c>
      <c r="BP27" s="30">
        <v>85</v>
      </c>
      <c r="BQ27" s="30">
        <v>119</v>
      </c>
      <c r="BR27" s="30" t="s">
        <v>923</v>
      </c>
      <c r="BS27" s="30" t="s">
        <v>2757</v>
      </c>
      <c r="BT27" s="30" t="s">
        <v>2758</v>
      </c>
      <c r="BU27" s="30" t="s">
        <v>453</v>
      </c>
      <c r="BV27" s="30" t="s">
        <v>872</v>
      </c>
      <c r="BW27" s="30" t="s">
        <v>2285</v>
      </c>
      <c r="BX27" s="30" t="s">
        <v>1511</v>
      </c>
      <c r="BY27" s="30" t="s">
        <v>1125</v>
      </c>
      <c r="BZ27" s="30" t="s">
        <v>453</v>
      </c>
      <c r="CA27" s="30" t="s">
        <v>453</v>
      </c>
      <c r="CB27" s="30" t="s">
        <v>453</v>
      </c>
      <c r="CC27" s="30" t="s">
        <v>1771</v>
      </c>
      <c r="CD27" s="29"/>
      <c r="CE27" s="29"/>
      <c r="CF27" s="29"/>
      <c r="CG27" s="29"/>
      <c r="CH27" s="29"/>
      <c r="CI27" s="29"/>
      <c r="CJ27" s="29"/>
      <c r="CK27" s="29"/>
      <c r="CL27" s="29"/>
      <c r="CM27" s="29"/>
      <c r="CN27" s="29"/>
      <c r="CO27" s="29"/>
      <c r="CP27" s="29"/>
      <c r="CQ27" s="29"/>
      <c r="CR27" s="29"/>
      <c r="CS27" s="29"/>
      <c r="CT27" s="29"/>
      <c r="CU27" s="29"/>
      <c r="CV27" s="29"/>
      <c r="CW27" s="29"/>
      <c r="CX27" s="29"/>
      <c r="CY27" s="29"/>
      <c r="CZ27" s="29"/>
      <c r="DA27" s="29"/>
      <c r="DB27" s="29"/>
      <c r="DC27" s="29"/>
      <c r="DD27" s="29"/>
      <c r="DE27" s="29"/>
      <c r="DF27" s="29"/>
      <c r="DG27" s="29"/>
      <c r="DH27" s="29"/>
      <c r="DI27" s="29"/>
      <c r="DJ27" s="29"/>
      <c r="DK27" s="29"/>
      <c r="DL27" s="29"/>
      <c r="DM27" s="29"/>
      <c r="DN27" s="29"/>
      <c r="DO27" s="29"/>
      <c r="DP27" s="29"/>
      <c r="DQ27" s="29"/>
      <c r="DR27" s="29"/>
      <c r="DS27" s="29"/>
      <c r="DT27" s="29"/>
      <c r="DU27" s="29"/>
      <c r="DV27" s="29"/>
      <c r="DW27" s="29"/>
      <c r="DX27" s="29"/>
      <c r="DY27" s="29"/>
      <c r="DZ27" s="29"/>
      <c r="EA27" s="29"/>
      <c r="EB27" s="29"/>
      <c r="EC27" s="29"/>
      <c r="ED27" s="29"/>
      <c r="EE27" s="29"/>
      <c r="EF27" s="29"/>
      <c r="EG27" s="29"/>
      <c r="EH27" s="29"/>
      <c r="EI27" s="29"/>
      <c r="EJ27" s="29"/>
      <c r="EK27" s="29"/>
      <c r="EL27" s="29"/>
      <c r="EM27" s="29"/>
      <c r="EN27" s="29"/>
      <c r="EO27" s="29"/>
      <c r="EP27" s="29"/>
      <c r="EQ27" s="29"/>
      <c r="ER27" s="29"/>
      <c r="ES27" s="29"/>
      <c r="ET27" s="29"/>
      <c r="EU27" s="29"/>
      <c r="EV27" s="29"/>
      <c r="EW27" s="29"/>
      <c r="EX27" s="29"/>
      <c r="EY27" s="29"/>
      <c r="EZ27" s="29"/>
      <c r="FA27" s="29"/>
      <c r="FB27" s="29"/>
      <c r="FC27" s="29"/>
      <c r="FD27" s="29"/>
      <c r="FE27" s="29"/>
      <c r="FF27" s="29"/>
      <c r="FG27" s="29"/>
      <c r="FH27" s="29"/>
      <c r="FI27" s="29"/>
      <c r="FJ27" s="29"/>
      <c r="FK27" s="29"/>
      <c r="FL27" s="29"/>
      <c r="FM27" s="29"/>
      <c r="FN27" s="29"/>
      <c r="FO27" s="29"/>
      <c r="FP27" s="29"/>
      <c r="FQ27" s="29"/>
      <c r="FR27" s="29"/>
      <c r="FS27" s="29"/>
      <c r="FT27" s="29"/>
      <c r="FU27" s="29"/>
      <c r="FV27" s="29"/>
      <c r="FW27" s="29"/>
      <c r="FX27" s="29"/>
      <c r="FY27" s="29"/>
      <c r="FZ27" s="29"/>
      <c r="GA27" s="29"/>
      <c r="GB27" s="29"/>
      <c r="GC27" s="29"/>
      <c r="GD27" s="29"/>
      <c r="GE27" s="29"/>
      <c r="GF27" s="29"/>
      <c r="GG27" s="29"/>
      <c r="GH27" s="29"/>
      <c r="GI27" s="29"/>
      <c r="GJ27" s="29"/>
      <c r="GK27" s="29"/>
      <c r="GL27" s="29"/>
      <c r="GM27" s="29"/>
      <c r="GN27" s="29"/>
      <c r="GO27" s="29"/>
      <c r="GP27" s="29"/>
      <c r="GQ27" s="29"/>
      <c r="GR27" s="29"/>
      <c r="GS27" s="29"/>
      <c r="GT27" s="29"/>
      <c r="GU27" s="29"/>
      <c r="GV27" s="29"/>
      <c r="GW27" s="29"/>
      <c r="GX27" s="29"/>
      <c r="GY27" s="29"/>
      <c r="GZ27" s="29"/>
      <c r="HA27" s="29"/>
      <c r="HB27" s="29"/>
      <c r="HC27" s="29"/>
      <c r="HD27" s="29"/>
      <c r="HE27" s="29"/>
      <c r="HF27" s="29"/>
      <c r="HG27" s="29"/>
      <c r="HH27" s="29"/>
      <c r="HI27" s="29"/>
      <c r="HJ27" s="29"/>
      <c r="HK27" s="29"/>
      <c r="HL27" s="29"/>
      <c r="HM27" s="29"/>
      <c r="HN27" s="29"/>
      <c r="HO27" s="29"/>
      <c r="HP27" s="29"/>
      <c r="HQ27" s="29"/>
      <c r="HR27" s="29"/>
      <c r="HS27" s="29"/>
      <c r="HT27" s="29"/>
      <c r="HU27" s="29"/>
      <c r="HV27" s="29"/>
      <c r="HW27" s="29"/>
      <c r="HX27" s="29"/>
      <c r="HY27" s="29"/>
      <c r="HZ27" s="29"/>
      <c r="IA27" s="29"/>
      <c r="IB27" s="29"/>
      <c r="IC27" s="29"/>
      <c r="ID27" s="29"/>
      <c r="IE27" s="29"/>
      <c r="IF27" s="29"/>
      <c r="IG27" s="29"/>
      <c r="IH27" s="29"/>
      <c r="II27" s="29"/>
      <c r="IJ27" s="29"/>
      <c r="IK27" s="29"/>
      <c r="IL27" s="29"/>
      <c r="IM27" s="29"/>
      <c r="IN27" s="29"/>
      <c r="IO27" s="29"/>
      <c r="IP27" s="29"/>
      <c r="IQ27" s="29"/>
      <c r="IR27" s="29"/>
      <c r="IS27" s="29"/>
      <c r="IT27" s="29"/>
      <c r="IU27" s="29"/>
      <c r="IV27" s="29"/>
      <c r="IW27" s="29"/>
      <c r="IX27" s="29"/>
      <c r="IY27" s="29"/>
      <c r="IZ27" s="29"/>
      <c r="JA27" s="29"/>
      <c r="JB27" s="29"/>
      <c r="JC27" s="29"/>
      <c r="JD27" s="29"/>
      <c r="JE27" s="29"/>
      <c r="JF27" s="29"/>
      <c r="JG27" s="29"/>
      <c r="JH27" s="29"/>
      <c r="JI27" s="29"/>
      <c r="JJ27" s="29"/>
      <c r="JK27" s="29"/>
      <c r="JL27" s="29"/>
      <c r="JM27" s="29"/>
      <c r="JN27" s="29"/>
      <c r="JO27" s="29"/>
      <c r="JP27" s="29"/>
      <c r="JQ27" s="29"/>
      <c r="JR27" s="29"/>
      <c r="JS27" s="29"/>
      <c r="JT27" s="29"/>
      <c r="JU27" s="29"/>
      <c r="JV27" s="29"/>
      <c r="JW27" s="29"/>
      <c r="JX27" s="29"/>
      <c r="JY27" s="29"/>
      <c r="JZ27" s="29"/>
      <c r="KA27" s="29"/>
      <c r="KB27" s="29"/>
      <c r="KC27" s="29"/>
      <c r="KD27" s="29"/>
      <c r="KE27" s="29"/>
      <c r="KF27" s="29"/>
      <c r="KG27" s="29"/>
      <c r="KH27" s="29"/>
      <c r="KI27" s="29"/>
      <c r="KJ27" s="29"/>
      <c r="KK27" s="29"/>
      <c r="KL27" s="29"/>
      <c r="KM27" s="29"/>
      <c r="KN27" s="29"/>
      <c r="KO27" s="29"/>
      <c r="KP27" s="29"/>
      <c r="KQ27" s="29"/>
      <c r="KR27" s="29"/>
      <c r="KS27" s="29"/>
      <c r="KT27" s="29"/>
      <c r="KU27" s="29"/>
      <c r="KV27" s="29"/>
      <c r="KW27" s="29"/>
      <c r="KX27" s="29"/>
      <c r="KY27" s="29"/>
      <c r="KZ27" s="29"/>
      <c r="LA27" s="29"/>
      <c r="LB27" s="29"/>
      <c r="LC27" s="29"/>
      <c r="LD27" s="29"/>
      <c r="LE27" s="29"/>
      <c r="LF27" s="29"/>
      <c r="LG27" s="29"/>
      <c r="LH27" s="29"/>
      <c r="LI27" s="29"/>
      <c r="LJ27" s="29"/>
      <c r="LK27" s="29"/>
      <c r="LL27" s="29"/>
      <c r="LM27" s="29"/>
      <c r="LN27" s="29"/>
      <c r="LO27" s="29"/>
      <c r="LP27" s="29"/>
      <c r="LQ27" s="29"/>
      <c r="LR27" s="29"/>
      <c r="LS27" s="29"/>
      <c r="LT27" s="29"/>
      <c r="LU27" s="29"/>
      <c r="LV27" s="29"/>
      <c r="LW27" s="29"/>
      <c r="LX27" s="29"/>
      <c r="LY27" s="29"/>
      <c r="LZ27" s="29"/>
      <c r="MA27" s="29"/>
      <c r="MB27" s="29"/>
      <c r="MC27" s="29"/>
      <c r="MD27" s="29"/>
      <c r="ME27" s="29"/>
      <c r="MF27" s="29"/>
      <c r="MG27" s="29"/>
      <c r="MH27" s="29"/>
      <c r="MI27" s="29"/>
      <c r="MJ27" s="29"/>
      <c r="MK27" s="29"/>
      <c r="ML27" s="29"/>
      <c r="MM27" s="29"/>
      <c r="MN27" s="29"/>
      <c r="MO27" s="29"/>
      <c r="MP27" s="29"/>
      <c r="MQ27" s="29"/>
      <c r="MR27" s="29"/>
      <c r="MS27" s="29"/>
      <c r="MT27" s="29"/>
      <c r="MU27" s="29"/>
      <c r="MV27" s="29"/>
      <c r="MW27" s="29"/>
      <c r="MX27" s="29"/>
      <c r="MY27" s="29"/>
      <c r="MZ27" s="29"/>
      <c r="NA27" s="29"/>
      <c r="NB27" s="29"/>
      <c r="NC27" s="29"/>
      <c r="ND27" s="29"/>
      <c r="NE27" s="29"/>
      <c r="NF27" s="29"/>
      <c r="NG27" s="29"/>
      <c r="NH27" s="29"/>
      <c r="NI27" s="29"/>
      <c r="NJ27" s="29"/>
      <c r="NK27" s="29"/>
      <c r="NL27" s="29"/>
      <c r="NM27" s="29"/>
      <c r="NN27" s="29"/>
      <c r="NO27" s="29"/>
      <c r="NP27" s="29"/>
      <c r="NQ27" s="29"/>
      <c r="NR27" s="29"/>
      <c r="NS27" s="29"/>
      <c r="NT27" s="29"/>
      <c r="NU27" s="29"/>
      <c r="NV27" s="29"/>
      <c r="NW27" s="29"/>
      <c r="NX27" s="29"/>
      <c r="NY27" s="29"/>
      <c r="NZ27" s="29"/>
      <c r="OA27" s="29"/>
      <c r="OB27" s="29"/>
      <c r="OC27" s="29"/>
      <c r="OD27" s="29"/>
      <c r="OE27" s="29"/>
      <c r="OF27" s="29"/>
      <c r="OG27" s="29"/>
      <c r="OH27" s="29"/>
      <c r="OI27" s="29"/>
      <c r="OJ27" s="29"/>
      <c r="OK27" s="29"/>
      <c r="OL27" s="29"/>
      <c r="OM27" s="29"/>
      <c r="ON27" s="29"/>
      <c r="OO27" s="29"/>
      <c r="OP27" s="29"/>
      <c r="OQ27" s="29"/>
      <c r="OR27" s="29"/>
      <c r="OS27" s="29"/>
      <c r="OT27" s="29"/>
      <c r="OU27" s="29"/>
      <c r="OV27" s="29"/>
      <c r="OW27" s="29"/>
      <c r="OX27" s="29"/>
      <c r="OY27" s="29"/>
      <c r="OZ27" s="29"/>
      <c r="PA27" s="29"/>
      <c r="PB27" s="29"/>
      <c r="PC27" s="29"/>
      <c r="PD27" s="29"/>
      <c r="PE27" s="29"/>
      <c r="PF27" s="29"/>
      <c r="PG27" s="29"/>
      <c r="PH27" s="29"/>
      <c r="PI27" s="29"/>
      <c r="PJ27" s="29"/>
      <c r="PK27" s="29"/>
      <c r="PL27" s="29"/>
      <c r="PM27" s="29"/>
      <c r="PN27" s="29"/>
      <c r="PO27" s="29"/>
      <c r="PP27" s="29"/>
      <c r="PQ27" s="29"/>
      <c r="PR27" s="29"/>
      <c r="PS27" s="29"/>
      <c r="PT27" s="29"/>
      <c r="PU27" s="29"/>
      <c r="PV27" s="29"/>
      <c r="PW27" s="29"/>
      <c r="PX27" s="29"/>
      <c r="PY27" s="29"/>
      <c r="PZ27" s="29"/>
      <c r="QA27" s="29"/>
      <c r="QB27" s="29"/>
      <c r="QC27" s="29"/>
      <c r="QD27" s="29"/>
      <c r="QE27" s="29"/>
      <c r="QF27" s="29"/>
      <c r="QG27" s="29"/>
      <c r="QH27" s="29"/>
      <c r="QI27" s="29"/>
      <c r="QJ27" s="29"/>
      <c r="QK27" s="29"/>
      <c r="QL27" s="29"/>
      <c r="QM27" s="29"/>
      <c r="QN27" s="29"/>
      <c r="QO27" s="29"/>
      <c r="QP27" s="29"/>
      <c r="QQ27" s="29"/>
      <c r="QR27" s="29"/>
      <c r="QS27" s="29"/>
      <c r="QT27" s="29"/>
      <c r="QU27" s="29"/>
      <c r="QV27" s="29"/>
      <c r="QW27" s="29"/>
      <c r="QX27" s="29"/>
      <c r="QY27" s="29"/>
      <c r="QZ27" s="29"/>
      <c r="RA27" s="29"/>
      <c r="RB27" s="29"/>
      <c r="RC27" s="29"/>
      <c r="RD27" s="29"/>
      <c r="RE27" s="29"/>
      <c r="RF27" s="29"/>
      <c r="RG27" s="29"/>
      <c r="RH27" s="29"/>
      <c r="RI27" s="29"/>
      <c r="RJ27" s="29"/>
      <c r="RK27" s="29"/>
      <c r="RL27" s="29"/>
      <c r="RM27" s="29"/>
      <c r="RN27" s="29"/>
      <c r="RO27" s="29"/>
      <c r="RP27" s="29"/>
      <c r="RQ27" s="29"/>
      <c r="RR27" s="29"/>
      <c r="RS27" s="29"/>
      <c r="RT27" s="29"/>
      <c r="RU27" s="29"/>
      <c r="RV27" s="29"/>
      <c r="RW27" s="29"/>
      <c r="RX27" s="29"/>
      <c r="RY27" s="29"/>
      <c r="RZ27" s="29"/>
      <c r="SA27" s="29"/>
      <c r="SB27" s="29"/>
      <c r="SC27" s="29"/>
      <c r="SD27" s="29"/>
      <c r="SE27" s="29"/>
      <c r="SF27" s="29"/>
      <c r="SG27" s="29"/>
      <c r="SH27" s="29"/>
      <c r="SI27" s="29"/>
      <c r="SJ27" s="29"/>
      <c r="SK27" s="29"/>
      <c r="SL27" s="29"/>
      <c r="SM27" s="29"/>
      <c r="SN27" s="29"/>
      <c r="SO27" s="29"/>
      <c r="SP27" s="29"/>
      <c r="SQ27" s="29"/>
      <c r="SR27" s="29"/>
      <c r="SS27" s="29"/>
      <c r="ST27" s="29"/>
      <c r="SU27" s="29"/>
      <c r="SV27" s="29"/>
      <c r="SW27" s="29"/>
      <c r="SX27" s="29"/>
      <c r="SY27" s="29"/>
      <c r="SZ27" s="29"/>
      <c r="TA27" s="29"/>
      <c r="TB27" s="29"/>
      <c r="TC27" s="29"/>
      <c r="TD27" s="29"/>
      <c r="TE27" s="29"/>
      <c r="TF27" s="29"/>
      <c r="TG27" s="29"/>
      <c r="TH27" s="29"/>
      <c r="TI27" s="29"/>
      <c r="TJ27" s="29"/>
      <c r="TK27" s="29"/>
      <c r="TL27" s="29"/>
      <c r="TM27" s="29"/>
      <c r="TN27" s="29"/>
      <c r="TO27" s="29"/>
      <c r="TP27" s="29"/>
      <c r="TQ27" s="29"/>
      <c r="TR27" s="29"/>
      <c r="TS27" s="29"/>
      <c r="TT27" s="29"/>
      <c r="TU27" s="29"/>
      <c r="TV27" s="29"/>
      <c r="TW27" s="29"/>
      <c r="TX27" s="29"/>
      <c r="TY27" s="29"/>
      <c r="TZ27" s="29"/>
      <c r="UA27" s="29"/>
      <c r="UB27" s="29"/>
      <c r="UC27" s="29"/>
      <c r="UD27" s="29"/>
      <c r="UE27" s="29"/>
      <c r="UF27" s="29"/>
      <c r="UG27" s="29"/>
      <c r="UH27" s="29"/>
      <c r="UI27" s="29"/>
      <c r="UJ27" s="29"/>
      <c r="UK27" s="29"/>
      <c r="UL27" s="29"/>
      <c r="UM27" s="29"/>
      <c r="UN27" s="29"/>
      <c r="UO27" s="29"/>
      <c r="UP27" s="29"/>
      <c r="UQ27" s="29"/>
      <c r="UR27" s="29"/>
      <c r="US27" s="29"/>
      <c r="UT27" s="29"/>
      <c r="UU27" s="29"/>
      <c r="UV27" s="29"/>
      <c r="UW27" s="29"/>
      <c r="UX27" s="29"/>
      <c r="UY27" s="29"/>
      <c r="UZ27" s="29"/>
      <c r="VA27" s="29"/>
      <c r="VB27" s="29"/>
      <c r="VC27" s="29"/>
      <c r="VD27" s="29"/>
      <c r="VE27" s="29"/>
      <c r="VF27" s="29"/>
      <c r="VG27" s="29"/>
      <c r="VH27" s="29"/>
      <c r="VI27" s="29"/>
      <c r="VJ27" s="29"/>
      <c r="VK27" s="29"/>
      <c r="VL27" s="29"/>
      <c r="VM27" s="29"/>
      <c r="VN27" s="29"/>
      <c r="VO27" s="29"/>
      <c r="VP27" s="29"/>
      <c r="VQ27" s="29"/>
      <c r="VR27" s="29"/>
      <c r="VS27" s="29"/>
      <c r="VT27" s="29"/>
      <c r="VU27" s="29"/>
      <c r="VV27" s="29"/>
      <c r="VW27" s="29"/>
      <c r="VX27" s="29"/>
      <c r="VY27" s="29"/>
      <c r="VZ27" s="29"/>
      <c r="WA27" s="29"/>
      <c r="WB27" s="29"/>
      <c r="WC27" s="29"/>
      <c r="WD27" s="29"/>
      <c r="WE27" s="29"/>
      <c r="WF27" s="29"/>
      <c r="WG27" s="29"/>
      <c r="WH27" s="29"/>
      <c r="WI27" s="29"/>
      <c r="WJ27" s="29"/>
      <c r="WK27" s="29"/>
      <c r="WL27" s="29"/>
      <c r="WM27" s="29"/>
      <c r="WN27" s="29"/>
      <c r="WO27" s="29"/>
      <c r="WP27" s="29"/>
      <c r="WQ27" s="29"/>
      <c r="WR27" s="29"/>
      <c r="WS27" s="29"/>
      <c r="WT27" s="29"/>
      <c r="WU27" s="29"/>
      <c r="WV27" s="29"/>
      <c r="WW27" s="29"/>
      <c r="WX27" s="29"/>
      <c r="WY27" s="29"/>
      <c r="WZ27" s="29"/>
      <c r="XA27" s="29"/>
      <c r="XB27" s="29"/>
      <c r="XC27" s="29"/>
      <c r="XD27" s="29"/>
      <c r="XE27" s="29"/>
      <c r="XF27" s="29"/>
      <c r="XG27" s="29"/>
      <c r="XH27" s="29"/>
      <c r="XI27" s="29"/>
      <c r="XJ27" s="29"/>
      <c r="XK27" s="29"/>
      <c r="XL27" s="29"/>
      <c r="XM27" s="29"/>
      <c r="XN27" s="29"/>
      <c r="XO27" s="29"/>
      <c r="XP27" s="29"/>
      <c r="XQ27" s="29"/>
      <c r="XR27" s="29"/>
      <c r="XS27" s="29"/>
      <c r="XT27" s="29"/>
      <c r="XU27" s="29"/>
      <c r="XV27" s="29"/>
      <c r="XW27" s="29"/>
      <c r="XX27" s="29"/>
      <c r="XY27" s="29"/>
      <c r="XZ27" s="29"/>
      <c r="YA27" s="29"/>
      <c r="YB27" s="29"/>
      <c r="YC27" s="29"/>
      <c r="YD27" s="29"/>
      <c r="YE27" s="29"/>
      <c r="YF27" s="29"/>
      <c r="YG27" s="29"/>
      <c r="YH27" s="29"/>
      <c r="YI27" s="29"/>
      <c r="YJ27" s="29"/>
      <c r="YK27" s="29"/>
      <c r="YL27" s="29"/>
      <c r="YM27" s="29"/>
      <c r="YN27" s="29"/>
      <c r="YO27" s="29"/>
      <c r="YP27" s="29"/>
      <c r="YQ27" s="29"/>
      <c r="YR27" s="29"/>
      <c r="YS27" s="29"/>
      <c r="YT27" s="29"/>
      <c r="YU27" s="29"/>
      <c r="YV27" s="29"/>
      <c r="YW27" s="29"/>
      <c r="YX27" s="29"/>
      <c r="YY27" s="29"/>
      <c r="YZ27" s="29"/>
      <c r="ZA27" s="29"/>
      <c r="ZB27" s="29"/>
      <c r="ZC27" s="29"/>
      <c r="ZD27" s="29"/>
      <c r="ZE27" s="29"/>
      <c r="ZF27" s="29"/>
      <c r="ZG27" s="29"/>
      <c r="ZH27" s="29"/>
      <c r="ZI27" s="29"/>
      <c r="ZJ27" s="29"/>
      <c r="ZK27" s="29"/>
      <c r="ZL27" s="29"/>
      <c r="ZM27" s="29"/>
      <c r="ZN27" s="29"/>
      <c r="ZO27" s="29"/>
      <c r="ZP27" s="29"/>
      <c r="ZQ27" s="29"/>
      <c r="ZR27" s="29"/>
      <c r="ZS27" s="29"/>
      <c r="ZT27" s="29"/>
      <c r="ZU27" s="29"/>
      <c r="ZV27" s="29"/>
      <c r="ZW27" s="29"/>
      <c r="ZX27" s="29"/>
      <c r="ZY27" s="29"/>
      <c r="ZZ27" s="29"/>
      <c r="AAA27" s="29"/>
      <c r="AAB27" s="29"/>
      <c r="AAC27" s="29"/>
      <c r="AAD27" s="29"/>
      <c r="AAE27" s="29"/>
      <c r="AAF27" s="29"/>
      <c r="AAG27" s="29"/>
      <c r="AAH27" s="29"/>
      <c r="AAI27" s="29"/>
      <c r="AAJ27" s="29"/>
      <c r="AAK27" s="29"/>
      <c r="AAL27" s="29"/>
      <c r="AAM27" s="29"/>
      <c r="AAN27" s="29"/>
      <c r="AAO27" s="29"/>
      <c r="AAP27" s="29"/>
      <c r="AAQ27" s="29"/>
      <c r="AAR27" s="29"/>
      <c r="AAS27" s="29"/>
      <c r="AAT27" s="29"/>
      <c r="AAU27" s="29"/>
      <c r="AAV27" s="29"/>
      <c r="AAW27" s="29"/>
      <c r="AAX27" s="29"/>
      <c r="AAY27" s="29"/>
      <c r="AAZ27" s="29"/>
      <c r="ABA27" s="29"/>
      <c r="ABB27" s="29"/>
      <c r="ABC27" s="29"/>
      <c r="ABD27" s="29"/>
      <c r="ABE27" s="29"/>
      <c r="ABF27" s="29"/>
      <c r="ABG27" s="29"/>
      <c r="ABH27" s="29"/>
      <c r="ABI27" s="29"/>
      <c r="ABJ27" s="29"/>
      <c r="ABK27" s="29"/>
      <c r="ABL27" s="29"/>
      <c r="ABM27" s="29"/>
      <c r="ABN27" s="29"/>
      <c r="ABO27" s="29"/>
      <c r="ABP27" s="29"/>
      <c r="ABQ27" s="29"/>
      <c r="ABR27" s="29"/>
      <c r="ABS27" s="29"/>
      <c r="ABT27" s="29"/>
      <c r="ABU27" s="29"/>
      <c r="ABV27" s="29"/>
      <c r="ABW27" s="29"/>
      <c r="ABX27" s="29"/>
      <c r="ABY27" s="29"/>
      <c r="ABZ27" s="29"/>
      <c r="ACA27" s="29"/>
      <c r="ACB27" s="29"/>
      <c r="ACC27" s="29"/>
      <c r="ACD27" s="29"/>
      <c r="ACE27" s="29"/>
      <c r="ACF27" s="29"/>
      <c r="ACG27" s="29"/>
      <c r="ACH27" s="29"/>
      <c r="ACI27" s="29"/>
      <c r="ACJ27" s="29"/>
      <c r="ACK27" s="29"/>
      <c r="ACL27" s="29"/>
      <c r="ACM27" s="29"/>
      <c r="ACN27" s="29"/>
      <c r="ACO27" s="29"/>
      <c r="ACP27" s="29"/>
      <c r="ACQ27" s="29"/>
      <c r="ACR27" s="29"/>
      <c r="ACS27" s="29"/>
      <c r="ACT27" s="29"/>
      <c r="ACU27" s="29"/>
      <c r="ACV27" s="29"/>
      <c r="ACW27" s="29"/>
      <c r="ACX27" s="29"/>
      <c r="ACY27" s="29"/>
      <c r="ACZ27" s="29"/>
      <c r="ADA27" s="29"/>
      <c r="ADB27" s="29"/>
      <c r="ADC27" s="29"/>
      <c r="ADD27" s="29"/>
      <c r="ADE27" s="29"/>
      <c r="ADF27" s="29"/>
      <c r="ADG27" s="29"/>
      <c r="ADH27" s="29"/>
      <c r="ADI27" s="29"/>
      <c r="ADJ27" s="29"/>
      <c r="ADK27" s="29"/>
      <c r="ADL27" s="29"/>
      <c r="ADM27" s="29"/>
      <c r="ADN27" s="29"/>
      <c r="ADO27" s="29"/>
      <c r="ADP27" s="29"/>
      <c r="ADQ27" s="29"/>
      <c r="ADR27" s="29"/>
      <c r="ADS27" s="29"/>
      <c r="ADT27" s="29"/>
      <c r="ADU27" s="29"/>
      <c r="ADV27" s="29"/>
      <c r="ADW27" s="29"/>
      <c r="ADX27" s="29"/>
      <c r="ADY27" s="29"/>
      <c r="ADZ27" s="29"/>
      <c r="AEA27" s="29"/>
      <c r="AEB27" s="29"/>
      <c r="AEC27" s="29"/>
      <c r="AED27" s="29"/>
      <c r="AEE27" s="29"/>
      <c r="AEF27" s="29"/>
      <c r="AEG27" s="29"/>
      <c r="AEH27" s="29"/>
      <c r="AEI27" s="29"/>
      <c r="AEJ27" s="29"/>
      <c r="AEK27" s="29"/>
      <c r="AEL27" s="29"/>
      <c r="AEM27" s="29"/>
      <c r="AEN27" s="29"/>
      <c r="AEO27" s="29"/>
      <c r="AEP27" s="29"/>
      <c r="AEQ27" s="29"/>
      <c r="AER27" s="29"/>
      <c r="AES27" s="29"/>
      <c r="AET27" s="29"/>
      <c r="AEU27" s="29"/>
      <c r="AEV27" s="29"/>
      <c r="AEW27" s="29"/>
      <c r="AEX27" s="29"/>
      <c r="AEY27" s="29"/>
      <c r="AEZ27" s="29"/>
      <c r="AFA27" s="29"/>
      <c r="AFB27" s="29"/>
      <c r="AFC27" s="29"/>
      <c r="AFD27" s="29"/>
      <c r="AFE27" s="29"/>
      <c r="AFF27" s="29"/>
      <c r="AFG27" s="29"/>
      <c r="AFH27" s="29"/>
      <c r="AFI27" s="29"/>
      <c r="AFJ27" s="29"/>
      <c r="AFK27" s="29"/>
      <c r="AFL27" s="29"/>
      <c r="AFM27" s="29"/>
      <c r="AFN27" s="29"/>
      <c r="AFO27" s="29"/>
      <c r="AFP27" s="29"/>
      <c r="AFQ27" s="29"/>
      <c r="AFR27" s="29"/>
      <c r="AFS27" s="29"/>
      <c r="AFT27" s="29"/>
      <c r="AFU27" s="29"/>
      <c r="AFV27" s="29"/>
      <c r="AFW27" s="29"/>
      <c r="AFX27" s="29"/>
      <c r="AFY27" s="29"/>
      <c r="AFZ27" s="29"/>
      <c r="AGA27" s="29"/>
      <c r="AGB27" s="29"/>
      <c r="AGC27" s="29"/>
      <c r="AGD27" s="29"/>
      <c r="AGE27" s="29"/>
      <c r="AGF27" s="29"/>
      <c r="AGG27" s="29"/>
      <c r="AGH27" s="29"/>
      <c r="AGI27" s="29"/>
      <c r="AGJ27" s="29"/>
      <c r="AGK27" s="29"/>
      <c r="AGL27" s="29"/>
      <c r="AGM27" s="29"/>
      <c r="AGN27" s="29"/>
      <c r="AGO27" s="29"/>
      <c r="AGP27" s="29"/>
      <c r="AGQ27" s="29"/>
      <c r="AGR27" s="29"/>
      <c r="AGS27" s="29"/>
      <c r="AGT27" s="29"/>
      <c r="AGU27" s="29"/>
      <c r="AGV27" s="29"/>
      <c r="AGW27" s="29"/>
      <c r="AGX27" s="29"/>
      <c r="AGY27" s="29"/>
      <c r="AGZ27" s="29"/>
      <c r="AHA27" s="29"/>
      <c r="AHB27" s="29"/>
      <c r="AHC27" s="29"/>
      <c r="AHD27" s="29"/>
      <c r="AHE27" s="29"/>
      <c r="AHF27" s="29"/>
      <c r="AHG27" s="29"/>
      <c r="AHH27" s="29"/>
      <c r="AHI27" s="29"/>
      <c r="AHJ27" s="29"/>
      <c r="AHK27" s="29"/>
      <c r="AHL27" s="29"/>
      <c r="AHM27" s="29"/>
      <c r="AHN27" s="29"/>
      <c r="AHO27" s="29"/>
      <c r="AHP27" s="29"/>
      <c r="AHQ27" s="29"/>
      <c r="AHR27" s="29"/>
      <c r="AHS27" s="29"/>
      <c r="AHT27" s="29"/>
      <c r="AHU27" s="29"/>
      <c r="AHV27" s="29"/>
      <c r="AHW27" s="29"/>
      <c r="AHX27" s="29"/>
      <c r="AHY27" s="29"/>
      <c r="AHZ27" s="29"/>
      <c r="AIA27" s="29"/>
      <c r="AIB27" s="29"/>
      <c r="AIC27" s="29"/>
      <c r="AID27" s="29"/>
      <c r="AIE27" s="29"/>
      <c r="AIF27" s="29"/>
      <c r="AIG27" s="29"/>
      <c r="AIH27" s="29"/>
      <c r="AII27" s="29"/>
      <c r="AIJ27" s="29"/>
      <c r="AIK27" s="29"/>
      <c r="AIL27" s="29"/>
      <c r="AIM27" s="29"/>
      <c r="AIN27" s="29"/>
      <c r="AIO27" s="29"/>
      <c r="AIP27" s="29"/>
      <c r="AIQ27" s="29"/>
      <c r="AIR27" s="29"/>
      <c r="AIS27" s="29"/>
      <c r="AIT27" s="29"/>
      <c r="AIU27" s="29"/>
      <c r="AIV27" s="29"/>
      <c r="AIW27" s="29"/>
      <c r="AIX27" s="29"/>
      <c r="AIY27" s="29"/>
      <c r="AIZ27" s="29"/>
      <c r="AJA27" s="29"/>
      <c r="AJB27" s="29"/>
      <c r="AJC27" s="29"/>
      <c r="AJD27" s="29"/>
      <c r="AJE27" s="29"/>
      <c r="AJF27" s="29"/>
      <c r="AJG27" s="29"/>
      <c r="AJH27" s="29"/>
      <c r="AJI27" s="29"/>
      <c r="AJJ27" s="29"/>
      <c r="AJK27" s="29"/>
      <c r="AJL27" s="29"/>
      <c r="AJM27" s="29"/>
      <c r="AJN27" s="29"/>
      <c r="AJO27" s="29"/>
      <c r="AJP27" s="29"/>
      <c r="AJQ27" s="29"/>
      <c r="AJR27" s="29"/>
      <c r="AJS27" s="29"/>
      <c r="AJT27" s="29"/>
      <c r="AJU27" s="29"/>
      <c r="AJV27" s="29"/>
      <c r="AJW27" s="29"/>
      <c r="AJX27" s="29"/>
      <c r="AJY27" s="29"/>
      <c r="AJZ27" s="29"/>
      <c r="AKA27" s="29"/>
      <c r="AKB27" s="29"/>
      <c r="AKC27" s="29"/>
      <c r="AKD27" s="29"/>
      <c r="AKE27" s="29"/>
      <c r="AKF27" s="29"/>
      <c r="AKG27" s="29"/>
      <c r="AKH27" s="29"/>
      <c r="AKI27" s="29"/>
      <c r="AKJ27" s="29"/>
      <c r="AKK27" s="29"/>
      <c r="AKL27" s="29"/>
      <c r="AKM27" s="29"/>
      <c r="AKN27" s="29"/>
      <c r="AKO27" s="29"/>
      <c r="AKP27" s="29"/>
      <c r="AKQ27" s="29"/>
      <c r="AKR27" s="29"/>
      <c r="AKS27" s="29"/>
      <c r="AKT27" s="29"/>
      <c r="AKU27" s="29"/>
      <c r="AKV27" s="29"/>
      <c r="AKW27" s="29"/>
      <c r="AKX27" s="29"/>
      <c r="AKY27" s="29"/>
      <c r="AKZ27" s="29"/>
      <c r="ALA27" s="29"/>
      <c r="ALB27" s="29"/>
      <c r="ALC27" s="29"/>
      <c r="ALD27" s="29"/>
      <c r="ALE27" s="29"/>
      <c r="ALF27" s="29"/>
      <c r="ALG27" s="29"/>
      <c r="ALH27" s="29"/>
      <c r="ALI27" s="29"/>
      <c r="ALJ27" s="29"/>
      <c r="ALK27" s="29"/>
      <c r="ALL27" s="29"/>
      <c r="ALM27" s="29"/>
      <c r="ALN27" s="29"/>
      <c r="ALO27" s="29"/>
      <c r="ALP27" s="29"/>
      <c r="ALQ27" s="29"/>
      <c r="ALR27" s="29"/>
      <c r="ALS27" s="29"/>
      <c r="ALT27" s="29"/>
      <c r="ALU27" s="29"/>
      <c r="ALV27" s="29"/>
      <c r="ALW27" s="29"/>
      <c r="ALX27" s="29"/>
      <c r="ALY27" s="29"/>
      <c r="ALZ27" s="29"/>
      <c r="AMA27" s="29"/>
      <c r="AMB27" s="29"/>
      <c r="AMC27" s="29"/>
      <c r="AMD27" s="29"/>
      <c r="AME27" s="29"/>
      <c r="AMF27" s="29"/>
      <c r="AMG27" s="29"/>
      <c r="AMH27" s="29"/>
      <c r="AMI27" s="29"/>
      <c r="AMJ27" s="29"/>
      <c r="AMK27" s="29"/>
      <c r="AML27" s="29"/>
      <c r="AMM27" s="29"/>
      <c r="AMN27" s="29"/>
      <c r="AMO27" s="29"/>
      <c r="AMP27" s="29"/>
      <c r="AMQ27" s="29"/>
      <c r="AMR27" s="29"/>
      <c r="AMS27" s="29"/>
      <c r="AMT27" s="29"/>
      <c r="AMU27" s="29"/>
      <c r="AMV27" s="29"/>
      <c r="AMW27" s="29"/>
      <c r="AMX27" s="29"/>
      <c r="AMY27" s="29"/>
      <c r="AMZ27" s="29"/>
      <c r="ANA27" s="29"/>
      <c r="ANB27" s="29"/>
      <c r="ANC27" s="29"/>
      <c r="AND27" s="29"/>
      <c r="ANE27" s="29"/>
      <c r="ANF27" s="29"/>
      <c r="ANG27" s="29"/>
      <c r="ANH27" s="29"/>
      <c r="ANI27" s="29"/>
      <c r="ANJ27" s="29"/>
      <c r="ANK27" s="29"/>
      <c r="ANL27" s="29"/>
      <c r="ANM27" s="29"/>
      <c r="ANN27" s="29"/>
      <c r="ANO27" s="29"/>
      <c r="ANP27" s="29"/>
      <c r="ANQ27" s="29"/>
      <c r="ANR27" s="29"/>
      <c r="ANS27" s="29"/>
      <c r="ANT27" s="29"/>
      <c r="ANU27" s="29"/>
      <c r="ANV27" s="29"/>
      <c r="ANW27" s="29"/>
      <c r="ANX27" s="29"/>
      <c r="ANY27" s="29"/>
      <c r="ANZ27" s="29"/>
      <c r="AOA27" s="29"/>
      <c r="AOB27" s="29"/>
      <c r="AOC27" s="29"/>
      <c r="AOD27" s="29"/>
      <c r="AOE27" s="29"/>
      <c r="AOF27" s="29"/>
      <c r="AOG27" s="29"/>
      <c r="AOH27" s="29"/>
      <c r="AOI27" s="29"/>
      <c r="AOJ27" s="29"/>
      <c r="AOK27" s="29"/>
      <c r="AOL27" s="29"/>
      <c r="AOM27" s="29"/>
      <c r="AON27" s="29"/>
      <c r="AOO27" s="29"/>
      <c r="AOP27" s="29"/>
      <c r="AOQ27" s="29"/>
      <c r="AOR27" s="29"/>
      <c r="AOS27" s="29"/>
      <c r="AOT27" s="29"/>
      <c r="AOU27" s="29"/>
      <c r="AOV27" s="29"/>
      <c r="AOW27" s="29"/>
      <c r="AOX27" s="29"/>
      <c r="AOY27" s="29"/>
      <c r="AOZ27" s="29"/>
      <c r="APA27" s="29"/>
      <c r="APB27" s="29"/>
      <c r="APC27" s="29"/>
      <c r="APD27" s="29"/>
      <c r="APE27" s="29"/>
      <c r="APF27" s="29"/>
      <c r="APG27" s="29"/>
      <c r="APH27" s="29"/>
      <c r="API27" s="29"/>
      <c r="APJ27" s="29"/>
      <c r="APK27" s="29"/>
      <c r="APL27" s="29"/>
      <c r="APM27" s="29"/>
      <c r="APN27" s="29"/>
      <c r="APO27" s="29"/>
      <c r="APP27" s="29"/>
      <c r="APQ27" s="29"/>
      <c r="APR27" s="29"/>
      <c r="APS27" s="29"/>
      <c r="APT27" s="29"/>
      <c r="APU27" s="29"/>
      <c r="APV27" s="29"/>
      <c r="APW27" s="29"/>
      <c r="APX27" s="29"/>
      <c r="APY27" s="29"/>
      <c r="APZ27" s="29"/>
      <c r="AQA27" s="29"/>
      <c r="AQB27" s="29"/>
      <c r="AQC27" s="29"/>
      <c r="AQD27" s="29"/>
      <c r="AQE27" s="29"/>
      <c r="AQF27" s="29"/>
      <c r="AQG27" s="29"/>
      <c r="AQH27" s="29"/>
      <c r="AQI27" s="29"/>
      <c r="AQJ27" s="29"/>
      <c r="AQK27" s="29"/>
      <c r="AQL27" s="29"/>
      <c r="AQM27" s="29"/>
      <c r="AQN27" s="29"/>
      <c r="AQO27" s="29"/>
      <c r="AQP27" s="29"/>
      <c r="AQQ27" s="29"/>
      <c r="AQR27" s="29"/>
      <c r="AQS27" s="29"/>
      <c r="AQT27" s="29"/>
      <c r="AQU27" s="29"/>
      <c r="AQV27" s="29"/>
      <c r="AQW27" s="29"/>
      <c r="AQX27" s="29"/>
      <c r="AQY27" s="29"/>
      <c r="AQZ27" s="29"/>
      <c r="ARA27" s="29"/>
      <c r="ARB27" s="29"/>
      <c r="ARC27" s="29"/>
      <c r="ARD27" s="29"/>
      <c r="ARE27" s="29"/>
      <c r="ARF27" s="29"/>
      <c r="ARG27" s="29"/>
      <c r="ARH27" s="29"/>
      <c r="ARI27" s="29"/>
      <c r="ARJ27" s="29"/>
      <c r="ARK27" s="29"/>
      <c r="ARL27" s="29"/>
      <c r="ARM27" s="29"/>
      <c r="ARN27" s="29"/>
      <c r="ARO27" s="29"/>
      <c r="ARP27" s="29"/>
      <c r="ARQ27" s="29"/>
      <c r="ARR27" s="29"/>
      <c r="ARS27" s="29"/>
      <c r="ART27" s="29"/>
      <c r="ARU27" s="29"/>
      <c r="ARV27" s="29"/>
      <c r="ARW27" s="29"/>
      <c r="ARX27" s="29"/>
      <c r="ARY27" s="29"/>
      <c r="ARZ27" s="29"/>
      <c r="ASA27" s="29"/>
      <c r="ASB27" s="29"/>
      <c r="ASC27" s="29"/>
      <c r="ASD27" s="29"/>
      <c r="ASE27" s="29"/>
      <c r="ASF27" s="29"/>
      <c r="ASG27" s="29"/>
      <c r="ASH27" s="29"/>
      <c r="ASI27" s="29"/>
      <c r="ASJ27" s="29"/>
      <c r="ASK27" s="29"/>
      <c r="ASL27" s="29"/>
      <c r="ASM27" s="29"/>
      <c r="ASN27" s="29"/>
      <c r="ASO27" s="29"/>
      <c r="ASP27" s="29"/>
      <c r="ASQ27" s="29"/>
      <c r="ASR27" s="29"/>
      <c r="ASS27" s="29"/>
      <c r="AST27" s="29"/>
      <c r="ASU27" s="29"/>
      <c r="ASV27" s="29"/>
      <c r="ASW27" s="29"/>
      <c r="ASX27" s="29"/>
      <c r="ASY27" s="29"/>
      <c r="ASZ27" s="29"/>
      <c r="ATA27" s="29"/>
      <c r="ATB27" s="29"/>
      <c r="ATC27" s="29"/>
      <c r="ATD27" s="29"/>
      <c r="ATE27" s="29"/>
      <c r="ATF27" s="29"/>
      <c r="ATG27" s="29"/>
      <c r="ATH27" s="29"/>
      <c r="ATI27" s="29"/>
      <c r="ATJ27" s="29"/>
      <c r="ATK27" s="29"/>
      <c r="ATL27" s="29"/>
      <c r="ATM27" s="29"/>
      <c r="ATN27" s="29"/>
      <c r="ATO27" s="29"/>
      <c r="ATP27" s="29"/>
      <c r="ATQ27" s="29"/>
      <c r="ATR27" s="29"/>
      <c r="ATS27" s="29"/>
      <c r="ATT27" s="29"/>
      <c r="ATU27" s="29"/>
      <c r="ATV27" s="29"/>
      <c r="ATW27" s="29"/>
      <c r="ATX27" s="29"/>
      <c r="ATY27" s="29"/>
      <c r="ATZ27" s="29"/>
      <c r="AUA27" s="29"/>
      <c r="AUB27" s="29"/>
      <c r="AUC27" s="29"/>
      <c r="AUD27" s="29"/>
      <c r="AUE27" s="29"/>
      <c r="AUF27" s="29"/>
      <c r="AUG27" s="29"/>
      <c r="AUH27" s="29"/>
      <c r="AUI27" s="29"/>
      <c r="AUJ27" s="29"/>
      <c r="AUK27" s="29"/>
      <c r="AUL27" s="29"/>
      <c r="AUM27" s="29"/>
      <c r="AUN27" s="29"/>
      <c r="AUO27" s="29"/>
      <c r="AUP27" s="29"/>
      <c r="AUQ27" s="29"/>
      <c r="AUR27" s="29"/>
      <c r="AUS27" s="29"/>
      <c r="AUT27" s="29"/>
      <c r="AUU27" s="29"/>
      <c r="AUV27" s="29"/>
      <c r="AUW27" s="29"/>
      <c r="AUX27" s="29"/>
      <c r="AUY27" s="29"/>
      <c r="AUZ27" s="29"/>
      <c r="AVA27" s="29"/>
      <c r="AVB27" s="29"/>
      <c r="AVC27" s="29"/>
      <c r="AVD27" s="29"/>
      <c r="AVE27" s="29"/>
      <c r="AVF27" s="29"/>
      <c r="AVG27" s="29"/>
      <c r="AVH27" s="29"/>
      <c r="AVI27" s="29"/>
      <c r="AVJ27" s="29"/>
      <c r="AVK27" s="29"/>
      <c r="AVL27" s="29"/>
      <c r="AVM27" s="29"/>
      <c r="AVN27" s="29"/>
      <c r="AVO27" s="29"/>
      <c r="AVP27" s="29"/>
      <c r="AVQ27" s="29"/>
      <c r="AVR27" s="29"/>
      <c r="AVS27" s="29"/>
      <c r="AVT27" s="29"/>
      <c r="AVU27" s="29"/>
      <c r="AVV27" s="29"/>
      <c r="AVW27" s="29"/>
      <c r="AVX27" s="29"/>
      <c r="AVY27" s="29"/>
      <c r="AVZ27" s="29"/>
      <c r="AWA27" s="29"/>
      <c r="AWB27" s="29"/>
      <c r="AWC27" s="29"/>
      <c r="AWD27" s="29"/>
      <c r="AWE27" s="29"/>
      <c r="AWF27" s="29"/>
      <c r="AWG27" s="29"/>
      <c r="AWH27" s="29"/>
      <c r="AWI27" s="29"/>
      <c r="AWJ27" s="29"/>
      <c r="AWK27" s="29"/>
      <c r="AWL27" s="29"/>
      <c r="AWM27" s="29"/>
      <c r="AWN27" s="29"/>
      <c r="AWO27" s="29"/>
      <c r="AWP27" s="29"/>
      <c r="AWQ27" s="29"/>
      <c r="AWR27" s="29"/>
      <c r="AWS27" s="29"/>
      <c r="AWT27" s="29"/>
      <c r="AWU27" s="29"/>
      <c r="AWV27" s="29"/>
      <c r="AWW27" s="29"/>
      <c r="AWX27" s="29"/>
      <c r="AWY27" s="29"/>
      <c r="AWZ27" s="29"/>
      <c r="AXA27" s="29"/>
      <c r="AXB27" s="29"/>
      <c r="AXC27" s="29"/>
      <c r="AXD27" s="29"/>
      <c r="AXE27" s="29"/>
      <c r="AXF27" s="29"/>
      <c r="AXG27" s="29"/>
      <c r="AXH27" s="29"/>
      <c r="AXI27" s="29"/>
      <c r="AXJ27" s="29"/>
      <c r="AXK27" s="29"/>
      <c r="AXL27" s="29"/>
      <c r="AXM27" s="29"/>
      <c r="AXN27" s="29"/>
      <c r="AXO27" s="29"/>
      <c r="AXP27" s="29"/>
      <c r="AXQ27" s="29"/>
      <c r="AXR27" s="29"/>
      <c r="AXS27" s="29"/>
      <c r="AXT27" s="29"/>
      <c r="AXU27" s="29"/>
      <c r="AXV27" s="29"/>
      <c r="AXW27" s="29"/>
      <c r="AXX27" s="29"/>
      <c r="AXY27" s="29"/>
      <c r="AXZ27" s="29"/>
      <c r="AYA27" s="29"/>
      <c r="AYB27" s="29"/>
      <c r="AYC27" s="29"/>
      <c r="AYD27" s="29"/>
      <c r="AYE27" s="29"/>
      <c r="AYF27" s="29"/>
      <c r="AYG27" s="29"/>
      <c r="AYH27" s="29"/>
      <c r="AYI27" s="29"/>
      <c r="AYJ27" s="29"/>
      <c r="AYK27" s="29"/>
      <c r="AYL27" s="29"/>
      <c r="AYM27" s="29"/>
      <c r="AYN27" s="29"/>
      <c r="AYO27" s="29"/>
      <c r="AYP27" s="29"/>
      <c r="AYQ27" s="29"/>
      <c r="AYR27" s="29"/>
      <c r="AYS27" s="29"/>
      <c r="AYT27" s="29"/>
      <c r="AYU27" s="29"/>
      <c r="AYV27" s="29"/>
      <c r="AYW27" s="29"/>
      <c r="AYX27" s="29"/>
      <c r="AYY27" s="29"/>
      <c r="AYZ27" s="29"/>
      <c r="AZA27" s="29"/>
      <c r="AZB27" s="29"/>
      <c r="AZC27" s="29"/>
      <c r="AZD27" s="29"/>
      <c r="AZE27" s="29"/>
      <c r="AZF27" s="29"/>
      <c r="AZG27" s="29"/>
      <c r="AZH27" s="29"/>
      <c r="AZI27" s="29"/>
      <c r="AZJ27" s="29"/>
      <c r="AZK27" s="29"/>
      <c r="AZL27" s="29"/>
      <c r="AZM27" s="29"/>
      <c r="AZN27" s="29"/>
      <c r="AZO27" s="29"/>
      <c r="AZP27" s="29"/>
      <c r="AZQ27" s="29"/>
      <c r="AZR27" s="29"/>
      <c r="AZS27" s="29"/>
      <c r="AZT27" s="29"/>
      <c r="AZU27" s="29"/>
      <c r="AZV27" s="29"/>
      <c r="AZW27" s="29"/>
      <c r="AZX27" s="29"/>
      <c r="AZY27" s="29"/>
      <c r="AZZ27" s="29"/>
      <c r="BAA27" s="29"/>
      <c r="BAB27" s="29"/>
      <c r="BAC27" s="29"/>
      <c r="BAD27" s="29"/>
      <c r="BAE27" s="29"/>
      <c r="BAF27" s="29"/>
      <c r="BAG27" s="29"/>
    </row>
    <row r="28" spans="1:1385" s="30" customFormat="1" ht="14" x14ac:dyDescent="0.2">
      <c r="A28" s="89" t="s">
        <v>5000</v>
      </c>
      <c r="B28" s="67">
        <v>336</v>
      </c>
      <c r="C28" s="44">
        <f>C27+1</f>
        <v>123</v>
      </c>
      <c r="D28" s="40">
        <v>38321927</v>
      </c>
      <c r="E28" s="44">
        <v>4587386</v>
      </c>
      <c r="F28" s="31" t="s">
        <v>1384</v>
      </c>
      <c r="G28" s="30" t="s">
        <v>1385</v>
      </c>
      <c r="H28" s="94">
        <v>35364</v>
      </c>
      <c r="I28" s="40" t="s">
        <v>562</v>
      </c>
      <c r="J28" s="40" t="s">
        <v>1592</v>
      </c>
      <c r="K28" s="42">
        <v>17</v>
      </c>
      <c r="L28" s="42">
        <v>16</v>
      </c>
      <c r="M28" s="42">
        <f>SUM(K28-L28)</f>
        <v>1</v>
      </c>
      <c r="N28" s="30" t="s">
        <v>594</v>
      </c>
      <c r="O28" s="56" t="s">
        <v>807</v>
      </c>
      <c r="P28" s="30">
        <v>2</v>
      </c>
      <c r="Q28" s="44">
        <v>2</v>
      </c>
      <c r="R28" s="30" t="s">
        <v>853</v>
      </c>
      <c r="S28" s="74" t="s">
        <v>895</v>
      </c>
      <c r="T28" s="72">
        <v>41828</v>
      </c>
      <c r="U28" s="72">
        <v>41835</v>
      </c>
      <c r="V28" s="47">
        <v>7</v>
      </c>
      <c r="W28" s="72" t="s">
        <v>453</v>
      </c>
      <c r="X28" s="32" t="s">
        <v>563</v>
      </c>
      <c r="Y28" s="30" t="s">
        <v>817</v>
      </c>
      <c r="Z28" s="31" t="s">
        <v>4778</v>
      </c>
      <c r="AA28" s="56" t="s">
        <v>807</v>
      </c>
      <c r="AB28" s="45">
        <v>41877</v>
      </c>
      <c r="AC28" s="80" t="s">
        <v>804</v>
      </c>
      <c r="AD28" s="99">
        <v>42164</v>
      </c>
      <c r="AE28" s="61">
        <f>((AD28-AB28)/365*12)</f>
        <v>9.4356164383561634</v>
      </c>
      <c r="AF28" s="61" t="s">
        <v>539</v>
      </c>
      <c r="AG28" s="61">
        <v>1</v>
      </c>
      <c r="AH28" s="47" t="s">
        <v>638</v>
      </c>
      <c r="AI28" s="61">
        <v>4</v>
      </c>
      <c r="AJ28" s="61" t="s">
        <v>453</v>
      </c>
      <c r="AK28" s="61" t="s">
        <v>453</v>
      </c>
      <c r="AL28" s="61" t="s">
        <v>453</v>
      </c>
      <c r="AM28" s="61" t="s">
        <v>453</v>
      </c>
      <c r="AN28" s="61" t="s">
        <v>453</v>
      </c>
      <c r="AO28" s="61" t="s">
        <v>453</v>
      </c>
      <c r="AP28" s="61" t="s">
        <v>453</v>
      </c>
      <c r="AQ28" s="61" t="s">
        <v>453</v>
      </c>
      <c r="AR28" s="61" t="s">
        <v>453</v>
      </c>
      <c r="AS28" s="61" t="s">
        <v>453</v>
      </c>
      <c r="AT28" s="61" t="s">
        <v>453</v>
      </c>
      <c r="AU28" s="61" t="s">
        <v>453</v>
      </c>
      <c r="AV28" s="61"/>
      <c r="AW28" s="61"/>
      <c r="AX28" s="61"/>
      <c r="AY28" s="61"/>
      <c r="AZ28" s="61"/>
      <c r="BA28" s="61"/>
      <c r="BB28" s="86" t="s">
        <v>3472</v>
      </c>
      <c r="BC28" s="32" t="s">
        <v>638</v>
      </c>
      <c r="BD28" s="42">
        <v>4</v>
      </c>
      <c r="BE28" s="44">
        <v>2</v>
      </c>
      <c r="BF28" s="30" t="s">
        <v>853</v>
      </c>
      <c r="BG28" s="42">
        <v>1</v>
      </c>
      <c r="BH28" s="42">
        <v>1</v>
      </c>
      <c r="BI28" s="43" t="s">
        <v>807</v>
      </c>
      <c r="BJ28" s="48" t="s">
        <v>453</v>
      </c>
      <c r="BK28" s="48" t="s">
        <v>453</v>
      </c>
      <c r="BL28" s="48" t="s">
        <v>453</v>
      </c>
      <c r="BM28" s="48" t="s">
        <v>453</v>
      </c>
      <c r="BN28" s="70" t="s">
        <v>3476</v>
      </c>
      <c r="BO28" s="70" t="s">
        <v>1969</v>
      </c>
      <c r="BP28" s="30">
        <v>87</v>
      </c>
      <c r="BQ28" s="30">
        <v>77</v>
      </c>
      <c r="BR28" s="30">
        <v>80</v>
      </c>
      <c r="BS28" s="30" t="s">
        <v>3477</v>
      </c>
      <c r="BT28" s="30" t="s">
        <v>3478</v>
      </c>
      <c r="BU28" s="30" t="s">
        <v>453</v>
      </c>
      <c r="BV28" s="30" t="s">
        <v>1008</v>
      </c>
      <c r="BW28" s="30" t="s">
        <v>3480</v>
      </c>
      <c r="BX28" s="30" t="s">
        <v>3312</v>
      </c>
      <c r="BY28" s="30" t="s">
        <v>3482</v>
      </c>
      <c r="BZ28" s="30">
        <v>89</v>
      </c>
      <c r="CA28" s="30">
        <v>87</v>
      </c>
      <c r="CB28" s="30">
        <v>87</v>
      </c>
      <c r="CC28" s="30" t="s">
        <v>1737</v>
      </c>
      <c r="CD28" s="29"/>
      <c r="CE28" s="29"/>
      <c r="CF28" s="29"/>
      <c r="CG28" s="29"/>
      <c r="CH28" s="29"/>
      <c r="CI28" s="29"/>
      <c r="CJ28" s="29"/>
      <c r="CK28" s="29"/>
      <c r="CL28" s="29"/>
      <c r="CM28" s="29"/>
      <c r="CN28" s="29"/>
      <c r="CO28" s="29"/>
      <c r="CP28" s="29"/>
      <c r="CQ28" s="29"/>
      <c r="CR28" s="29"/>
      <c r="CS28" s="29"/>
      <c r="CT28" s="29"/>
      <c r="CU28" s="29"/>
      <c r="CV28" s="29"/>
      <c r="CW28" s="29"/>
      <c r="CX28" s="29"/>
      <c r="CY28" s="29"/>
      <c r="CZ28" s="29"/>
      <c r="DA28" s="29"/>
      <c r="DB28" s="29"/>
      <c r="DC28" s="29"/>
      <c r="DD28" s="29"/>
      <c r="DE28" s="29"/>
      <c r="DF28" s="29"/>
      <c r="DG28" s="29"/>
      <c r="DH28" s="29"/>
      <c r="DI28" s="29"/>
      <c r="DJ28" s="29"/>
      <c r="DK28" s="29"/>
      <c r="DL28" s="29"/>
      <c r="DM28" s="29"/>
      <c r="DN28" s="29"/>
      <c r="DO28" s="29"/>
      <c r="DP28" s="29"/>
      <c r="DQ28" s="29"/>
      <c r="DR28" s="29"/>
      <c r="DS28" s="29"/>
      <c r="DT28" s="29"/>
      <c r="DU28" s="29"/>
      <c r="DV28" s="29"/>
      <c r="DW28" s="29"/>
      <c r="DX28" s="29"/>
      <c r="DY28" s="29"/>
      <c r="DZ28" s="29"/>
      <c r="EA28" s="29"/>
      <c r="EB28" s="29"/>
      <c r="EC28" s="29"/>
      <c r="ED28" s="29"/>
      <c r="EE28" s="29"/>
      <c r="EF28" s="29"/>
      <c r="EG28" s="29"/>
      <c r="EH28" s="29"/>
      <c r="EI28" s="29"/>
      <c r="EJ28" s="29"/>
      <c r="EK28" s="29"/>
      <c r="EL28" s="29"/>
      <c r="EM28" s="29"/>
      <c r="EN28" s="29"/>
      <c r="EO28" s="29"/>
      <c r="EP28" s="29"/>
      <c r="EQ28" s="29"/>
      <c r="ER28" s="29"/>
      <c r="ES28" s="29"/>
      <c r="ET28" s="29"/>
      <c r="EU28" s="29"/>
      <c r="EV28" s="29"/>
      <c r="EW28" s="29"/>
      <c r="EX28" s="29"/>
      <c r="EY28" s="29"/>
      <c r="EZ28" s="29"/>
      <c r="FA28" s="29"/>
      <c r="FB28" s="29"/>
      <c r="FC28" s="29"/>
      <c r="FD28" s="29"/>
      <c r="FE28" s="29"/>
      <c r="FF28" s="29"/>
      <c r="FG28" s="29"/>
      <c r="FH28" s="29"/>
      <c r="FI28" s="29"/>
      <c r="FJ28" s="29"/>
      <c r="FK28" s="29"/>
      <c r="FL28" s="29"/>
      <c r="FM28" s="29"/>
      <c r="FN28" s="29"/>
      <c r="FO28" s="29"/>
      <c r="FP28" s="29"/>
      <c r="FQ28" s="29"/>
      <c r="FR28" s="29"/>
      <c r="FS28" s="29"/>
      <c r="FT28" s="29"/>
      <c r="FU28" s="29"/>
      <c r="FV28" s="29"/>
      <c r="FW28" s="29"/>
      <c r="FX28" s="29"/>
      <c r="FY28" s="29"/>
      <c r="FZ28" s="29"/>
      <c r="GA28" s="29"/>
      <c r="GB28" s="29"/>
      <c r="GC28" s="29"/>
      <c r="GD28" s="29"/>
      <c r="GE28" s="29"/>
      <c r="GF28" s="29"/>
      <c r="GG28" s="29"/>
      <c r="GH28" s="29"/>
      <c r="GI28" s="29"/>
      <c r="GJ28" s="29"/>
      <c r="GK28" s="29"/>
      <c r="GL28" s="29"/>
      <c r="GM28" s="29"/>
      <c r="GN28" s="29"/>
      <c r="GO28" s="29"/>
      <c r="GP28" s="29"/>
      <c r="GQ28" s="29"/>
      <c r="GR28" s="29"/>
      <c r="GS28" s="29"/>
      <c r="GT28" s="29"/>
      <c r="GU28" s="29"/>
      <c r="GV28" s="29"/>
      <c r="GW28" s="29"/>
      <c r="GX28" s="29"/>
      <c r="GY28" s="29"/>
      <c r="GZ28" s="29"/>
      <c r="HA28" s="29"/>
      <c r="HB28" s="29"/>
      <c r="HC28" s="29"/>
      <c r="HD28" s="29"/>
      <c r="HE28" s="29"/>
      <c r="HF28" s="29"/>
      <c r="HG28" s="29"/>
      <c r="HH28" s="29"/>
      <c r="HI28" s="29"/>
      <c r="HJ28" s="29"/>
      <c r="HK28" s="29"/>
      <c r="HL28" s="29"/>
      <c r="HM28" s="29"/>
      <c r="HN28" s="29"/>
      <c r="HO28" s="29"/>
      <c r="HP28" s="29"/>
      <c r="HQ28" s="29"/>
      <c r="HR28" s="29"/>
      <c r="HS28" s="29"/>
      <c r="HT28" s="29"/>
      <c r="HU28" s="29"/>
      <c r="HV28" s="29"/>
      <c r="HW28" s="29"/>
      <c r="HX28" s="29"/>
      <c r="HY28" s="29"/>
      <c r="HZ28" s="29"/>
      <c r="IA28" s="29"/>
      <c r="IB28" s="29"/>
      <c r="IC28" s="29"/>
      <c r="ID28" s="29"/>
      <c r="IE28" s="29"/>
      <c r="IF28" s="29"/>
      <c r="IG28" s="29"/>
      <c r="IH28" s="29"/>
      <c r="II28" s="29"/>
      <c r="IJ28" s="29"/>
      <c r="IK28" s="29"/>
      <c r="IL28" s="29"/>
      <c r="IM28" s="29"/>
      <c r="IN28" s="29"/>
      <c r="IO28" s="29"/>
      <c r="IP28" s="29"/>
      <c r="IQ28" s="29"/>
      <c r="IR28" s="29"/>
      <c r="IS28" s="29"/>
      <c r="IT28" s="29"/>
      <c r="IU28" s="29"/>
      <c r="IV28" s="29"/>
      <c r="IW28" s="29"/>
      <c r="IX28" s="29"/>
      <c r="IY28" s="29"/>
      <c r="IZ28" s="29"/>
      <c r="JA28" s="29"/>
      <c r="JB28" s="29"/>
      <c r="JC28" s="29"/>
      <c r="JD28" s="29"/>
      <c r="JE28" s="29"/>
      <c r="JF28" s="29"/>
      <c r="JG28" s="29"/>
      <c r="JH28" s="29"/>
      <c r="JI28" s="29"/>
      <c r="JJ28" s="29"/>
      <c r="JK28" s="29"/>
      <c r="JL28" s="29"/>
      <c r="JM28" s="29"/>
      <c r="JN28" s="29"/>
      <c r="JO28" s="29"/>
      <c r="JP28" s="29"/>
      <c r="JQ28" s="29"/>
      <c r="JR28" s="29"/>
      <c r="JS28" s="29"/>
      <c r="JT28" s="29"/>
      <c r="JU28" s="29"/>
      <c r="JV28" s="29"/>
      <c r="JW28" s="29"/>
      <c r="JX28" s="29"/>
      <c r="JY28" s="29"/>
      <c r="JZ28" s="29"/>
      <c r="KA28" s="29"/>
      <c r="KB28" s="29"/>
      <c r="KC28" s="29"/>
      <c r="KD28" s="29"/>
      <c r="KE28" s="29"/>
      <c r="KF28" s="29"/>
      <c r="KG28" s="29"/>
      <c r="KH28" s="29"/>
      <c r="KI28" s="29"/>
      <c r="KJ28" s="29"/>
      <c r="KK28" s="29"/>
      <c r="KL28" s="29"/>
      <c r="KM28" s="29"/>
      <c r="KN28" s="29"/>
      <c r="KO28" s="29"/>
      <c r="KP28" s="29"/>
      <c r="KQ28" s="29"/>
      <c r="KR28" s="29"/>
      <c r="KS28" s="29"/>
      <c r="KT28" s="29"/>
      <c r="KU28" s="29"/>
      <c r="KV28" s="29"/>
      <c r="KW28" s="29"/>
      <c r="KX28" s="29"/>
      <c r="KY28" s="29"/>
      <c r="KZ28" s="29"/>
      <c r="LA28" s="29"/>
      <c r="LB28" s="29"/>
      <c r="LC28" s="29"/>
      <c r="LD28" s="29"/>
      <c r="LE28" s="29"/>
      <c r="LF28" s="29"/>
      <c r="LG28" s="29"/>
      <c r="LH28" s="29"/>
      <c r="LI28" s="29"/>
      <c r="LJ28" s="29"/>
      <c r="LK28" s="29"/>
      <c r="LL28" s="29"/>
      <c r="LM28" s="29"/>
      <c r="LN28" s="29"/>
      <c r="LO28" s="29"/>
      <c r="LP28" s="29"/>
      <c r="LQ28" s="29"/>
      <c r="LR28" s="29"/>
      <c r="LS28" s="29"/>
      <c r="LT28" s="29"/>
      <c r="LU28" s="29"/>
      <c r="LV28" s="29"/>
      <c r="LW28" s="29"/>
      <c r="LX28" s="29"/>
      <c r="LY28" s="29"/>
      <c r="LZ28" s="29"/>
      <c r="MA28" s="29"/>
      <c r="MB28" s="29"/>
      <c r="MC28" s="29"/>
      <c r="MD28" s="29"/>
      <c r="ME28" s="29"/>
      <c r="MF28" s="29"/>
      <c r="MG28" s="29"/>
      <c r="MH28" s="29"/>
      <c r="MI28" s="29"/>
      <c r="MJ28" s="29"/>
      <c r="MK28" s="29"/>
      <c r="ML28" s="29"/>
      <c r="MM28" s="29"/>
      <c r="MN28" s="29"/>
      <c r="MO28" s="29"/>
      <c r="MP28" s="29"/>
      <c r="MQ28" s="29"/>
      <c r="MR28" s="29"/>
      <c r="MS28" s="29"/>
      <c r="MT28" s="29"/>
      <c r="MU28" s="29"/>
      <c r="MV28" s="29"/>
      <c r="MW28" s="29"/>
      <c r="MX28" s="29"/>
      <c r="MY28" s="29"/>
      <c r="MZ28" s="29"/>
      <c r="NA28" s="29"/>
      <c r="NB28" s="29"/>
      <c r="NC28" s="29"/>
      <c r="ND28" s="29"/>
      <c r="NE28" s="29"/>
      <c r="NF28" s="29"/>
      <c r="NG28" s="29"/>
      <c r="NH28" s="29"/>
      <c r="NI28" s="29"/>
      <c r="NJ28" s="29"/>
      <c r="NK28" s="29"/>
      <c r="NL28" s="29"/>
      <c r="NM28" s="29"/>
      <c r="NN28" s="29"/>
      <c r="NO28" s="29"/>
      <c r="NP28" s="29"/>
      <c r="NQ28" s="29"/>
      <c r="NR28" s="29"/>
      <c r="NS28" s="29"/>
      <c r="NT28" s="29"/>
      <c r="NU28" s="29"/>
      <c r="NV28" s="29"/>
      <c r="NW28" s="29"/>
      <c r="NX28" s="29"/>
      <c r="NY28" s="29"/>
      <c r="NZ28" s="29"/>
      <c r="OA28" s="29"/>
      <c r="OB28" s="29"/>
      <c r="OC28" s="29"/>
      <c r="OD28" s="29"/>
      <c r="OE28" s="29"/>
      <c r="OF28" s="29"/>
      <c r="OG28" s="29"/>
      <c r="OH28" s="29"/>
      <c r="OI28" s="29"/>
      <c r="OJ28" s="29"/>
      <c r="OK28" s="29"/>
      <c r="OL28" s="29"/>
      <c r="OM28" s="29"/>
      <c r="ON28" s="29"/>
      <c r="OO28" s="29"/>
      <c r="OP28" s="29"/>
      <c r="OQ28" s="29"/>
      <c r="OR28" s="29"/>
      <c r="OS28" s="29"/>
      <c r="OT28" s="29"/>
      <c r="OU28" s="29"/>
      <c r="OV28" s="29"/>
      <c r="OW28" s="29"/>
      <c r="OX28" s="29"/>
      <c r="OY28" s="29"/>
      <c r="OZ28" s="29"/>
      <c r="PA28" s="29"/>
      <c r="PB28" s="29"/>
      <c r="PC28" s="29"/>
      <c r="PD28" s="29"/>
      <c r="PE28" s="29"/>
      <c r="PF28" s="29"/>
      <c r="PG28" s="29"/>
      <c r="PH28" s="29"/>
      <c r="PI28" s="29"/>
      <c r="PJ28" s="29"/>
      <c r="PK28" s="29"/>
      <c r="PL28" s="29"/>
      <c r="PM28" s="29"/>
      <c r="PN28" s="29"/>
      <c r="PO28" s="29"/>
      <c r="PP28" s="29"/>
      <c r="PQ28" s="29"/>
      <c r="PR28" s="29"/>
      <c r="PS28" s="29"/>
      <c r="PT28" s="29"/>
      <c r="PU28" s="29"/>
      <c r="PV28" s="29"/>
      <c r="PW28" s="29"/>
      <c r="PX28" s="29"/>
      <c r="PY28" s="29"/>
      <c r="PZ28" s="29"/>
      <c r="QA28" s="29"/>
      <c r="QB28" s="29"/>
      <c r="QC28" s="29"/>
      <c r="QD28" s="29"/>
      <c r="QE28" s="29"/>
      <c r="QF28" s="29"/>
      <c r="QG28" s="29"/>
      <c r="QH28" s="29"/>
      <c r="QI28" s="29"/>
      <c r="QJ28" s="29"/>
      <c r="QK28" s="29"/>
      <c r="QL28" s="29"/>
      <c r="QM28" s="29"/>
      <c r="QN28" s="29"/>
      <c r="QO28" s="29"/>
      <c r="QP28" s="29"/>
      <c r="QQ28" s="29"/>
      <c r="QR28" s="29"/>
      <c r="QS28" s="29"/>
      <c r="QT28" s="29"/>
      <c r="QU28" s="29"/>
      <c r="QV28" s="29"/>
      <c r="QW28" s="29"/>
      <c r="QX28" s="29"/>
      <c r="QY28" s="29"/>
      <c r="QZ28" s="29"/>
      <c r="RA28" s="29"/>
      <c r="RB28" s="29"/>
      <c r="RC28" s="29"/>
      <c r="RD28" s="29"/>
      <c r="RE28" s="29"/>
      <c r="RF28" s="29"/>
      <c r="RG28" s="29"/>
      <c r="RH28" s="29"/>
      <c r="RI28" s="29"/>
      <c r="RJ28" s="29"/>
      <c r="RK28" s="29"/>
      <c r="RL28" s="29"/>
      <c r="RM28" s="29"/>
      <c r="RN28" s="29"/>
      <c r="RO28" s="29"/>
      <c r="RP28" s="29"/>
      <c r="RQ28" s="29"/>
      <c r="RR28" s="29"/>
      <c r="RS28" s="29"/>
      <c r="RT28" s="29"/>
      <c r="RU28" s="29"/>
      <c r="RV28" s="29"/>
      <c r="RW28" s="29"/>
      <c r="RX28" s="29"/>
      <c r="RY28" s="29"/>
      <c r="RZ28" s="29"/>
      <c r="SA28" s="29"/>
      <c r="SB28" s="29"/>
      <c r="SC28" s="29"/>
      <c r="SD28" s="29"/>
      <c r="SE28" s="29"/>
      <c r="SF28" s="29"/>
      <c r="SG28" s="29"/>
      <c r="SH28" s="29"/>
      <c r="SI28" s="29"/>
      <c r="SJ28" s="29"/>
      <c r="SK28" s="29"/>
      <c r="SL28" s="29"/>
      <c r="SM28" s="29"/>
      <c r="SN28" s="29"/>
      <c r="SO28" s="29"/>
      <c r="SP28" s="29"/>
      <c r="SQ28" s="29"/>
      <c r="SR28" s="29"/>
      <c r="SS28" s="29"/>
      <c r="ST28" s="29"/>
      <c r="SU28" s="29"/>
      <c r="SV28" s="29"/>
      <c r="SW28" s="29"/>
      <c r="SX28" s="29"/>
      <c r="SY28" s="29"/>
      <c r="SZ28" s="29"/>
      <c r="TA28" s="29"/>
      <c r="TB28" s="29"/>
      <c r="TC28" s="29"/>
      <c r="TD28" s="29"/>
      <c r="TE28" s="29"/>
      <c r="TF28" s="29"/>
      <c r="TG28" s="29"/>
      <c r="TH28" s="29"/>
      <c r="TI28" s="29"/>
      <c r="TJ28" s="29"/>
      <c r="TK28" s="29"/>
      <c r="TL28" s="29"/>
      <c r="TM28" s="29"/>
      <c r="TN28" s="29"/>
      <c r="TO28" s="29"/>
      <c r="TP28" s="29"/>
      <c r="TQ28" s="29"/>
      <c r="TR28" s="29"/>
      <c r="TS28" s="29"/>
      <c r="TT28" s="29"/>
      <c r="TU28" s="29"/>
      <c r="TV28" s="29"/>
      <c r="TW28" s="29"/>
      <c r="TX28" s="29"/>
      <c r="TY28" s="29"/>
      <c r="TZ28" s="29"/>
      <c r="UA28" s="29"/>
      <c r="UB28" s="29"/>
      <c r="UC28" s="29"/>
      <c r="UD28" s="29"/>
      <c r="UE28" s="29"/>
      <c r="UF28" s="29"/>
      <c r="UG28" s="29"/>
      <c r="UH28" s="29"/>
      <c r="UI28" s="29"/>
      <c r="UJ28" s="29"/>
      <c r="UK28" s="29"/>
      <c r="UL28" s="29"/>
      <c r="UM28" s="29"/>
      <c r="UN28" s="29"/>
      <c r="UO28" s="29"/>
      <c r="UP28" s="29"/>
      <c r="UQ28" s="29"/>
      <c r="UR28" s="29"/>
      <c r="US28" s="29"/>
      <c r="UT28" s="29"/>
      <c r="UU28" s="29"/>
      <c r="UV28" s="29"/>
      <c r="UW28" s="29"/>
      <c r="UX28" s="29"/>
      <c r="UY28" s="29"/>
      <c r="UZ28" s="29"/>
      <c r="VA28" s="29"/>
      <c r="VB28" s="29"/>
      <c r="VC28" s="29"/>
      <c r="VD28" s="29"/>
      <c r="VE28" s="29"/>
      <c r="VF28" s="29"/>
      <c r="VG28" s="29"/>
      <c r="VH28" s="29"/>
      <c r="VI28" s="29"/>
      <c r="VJ28" s="29"/>
      <c r="VK28" s="29"/>
      <c r="VL28" s="29"/>
      <c r="VM28" s="29"/>
      <c r="VN28" s="29"/>
      <c r="VO28" s="29"/>
      <c r="VP28" s="29"/>
      <c r="VQ28" s="29"/>
      <c r="VR28" s="29"/>
      <c r="VS28" s="29"/>
      <c r="VT28" s="29"/>
      <c r="VU28" s="29"/>
      <c r="VV28" s="29"/>
      <c r="VW28" s="29"/>
      <c r="VX28" s="29"/>
      <c r="VY28" s="29"/>
      <c r="VZ28" s="29"/>
      <c r="WA28" s="29"/>
      <c r="WB28" s="29"/>
      <c r="WC28" s="29"/>
      <c r="WD28" s="29"/>
      <c r="WE28" s="29"/>
      <c r="WF28" s="29"/>
      <c r="WG28" s="29"/>
      <c r="WH28" s="29"/>
      <c r="WI28" s="29"/>
      <c r="WJ28" s="29"/>
      <c r="WK28" s="29"/>
      <c r="WL28" s="29"/>
      <c r="WM28" s="29"/>
      <c r="WN28" s="29"/>
      <c r="WO28" s="29"/>
      <c r="WP28" s="29"/>
      <c r="WQ28" s="29"/>
      <c r="WR28" s="29"/>
      <c r="WS28" s="29"/>
      <c r="WT28" s="29"/>
      <c r="WU28" s="29"/>
      <c r="WV28" s="29"/>
      <c r="WW28" s="29"/>
      <c r="WX28" s="29"/>
      <c r="WY28" s="29"/>
      <c r="WZ28" s="29"/>
      <c r="XA28" s="29"/>
      <c r="XB28" s="29"/>
      <c r="XC28" s="29"/>
      <c r="XD28" s="29"/>
      <c r="XE28" s="29"/>
      <c r="XF28" s="29"/>
      <c r="XG28" s="29"/>
      <c r="XH28" s="29"/>
      <c r="XI28" s="29"/>
      <c r="XJ28" s="29"/>
      <c r="XK28" s="29"/>
      <c r="XL28" s="29"/>
      <c r="XM28" s="29"/>
      <c r="XN28" s="29"/>
      <c r="XO28" s="29"/>
      <c r="XP28" s="29"/>
      <c r="XQ28" s="29"/>
      <c r="XR28" s="29"/>
      <c r="XS28" s="29"/>
      <c r="XT28" s="105"/>
      <c r="XU28" s="105"/>
      <c r="XV28" s="105"/>
      <c r="XW28" s="105"/>
      <c r="XX28" s="105"/>
      <c r="XY28" s="105"/>
      <c r="XZ28" s="105"/>
      <c r="YA28" s="105"/>
      <c r="YB28" s="105"/>
      <c r="YC28" s="105"/>
      <c r="YD28" s="105"/>
      <c r="YE28" s="105"/>
      <c r="YF28" s="105"/>
      <c r="YG28" s="105"/>
      <c r="YH28" s="105"/>
      <c r="YI28" s="105"/>
      <c r="YJ28" s="105"/>
      <c r="YK28" s="105"/>
      <c r="YL28" s="105"/>
      <c r="YM28" s="105"/>
      <c r="YN28" s="105"/>
      <c r="YO28" s="105"/>
      <c r="YP28" s="105"/>
      <c r="YQ28" s="105"/>
      <c r="YR28" s="105"/>
      <c r="YS28" s="105"/>
      <c r="YT28" s="105"/>
      <c r="YU28" s="105"/>
      <c r="YV28" s="105"/>
      <c r="YW28" s="105"/>
      <c r="YX28" s="105"/>
      <c r="YY28" s="105"/>
      <c r="YZ28" s="105"/>
      <c r="ZA28" s="105"/>
      <c r="ZB28" s="105"/>
      <c r="ZC28" s="105"/>
      <c r="ZD28" s="105"/>
      <c r="ZE28" s="105"/>
      <c r="ZF28" s="105"/>
      <c r="ZG28" s="105"/>
      <c r="ZH28" s="105"/>
      <c r="ZI28" s="105"/>
      <c r="ZJ28" s="105"/>
      <c r="ZK28" s="105"/>
      <c r="ZL28" s="105"/>
      <c r="ZM28" s="105"/>
      <c r="ZN28" s="105"/>
      <c r="ZO28" s="105"/>
      <c r="ZP28" s="105"/>
      <c r="ZQ28" s="105"/>
      <c r="ZR28" s="105"/>
      <c r="ZS28" s="105"/>
      <c r="ZT28" s="105"/>
      <c r="ZU28" s="105"/>
      <c r="ZV28" s="105"/>
      <c r="ZW28" s="105"/>
      <c r="ZX28" s="105"/>
      <c r="ZY28" s="105"/>
      <c r="ZZ28" s="105"/>
      <c r="AAA28" s="105"/>
      <c r="AAB28" s="105"/>
      <c r="AAC28" s="105"/>
      <c r="AAD28" s="105"/>
      <c r="AAE28" s="105"/>
      <c r="AAF28" s="105"/>
      <c r="AAG28" s="105"/>
      <c r="AAH28" s="105"/>
      <c r="AAI28" s="105"/>
      <c r="AAJ28" s="105"/>
      <c r="AAK28" s="105"/>
      <c r="AAL28" s="105"/>
      <c r="AAM28" s="105"/>
      <c r="AAN28" s="105"/>
      <c r="AAO28" s="105"/>
      <c r="AAP28" s="105"/>
      <c r="AAQ28" s="105"/>
      <c r="AAR28" s="105"/>
      <c r="AAS28" s="105"/>
      <c r="AAT28" s="105"/>
      <c r="AAU28" s="105"/>
      <c r="AAV28" s="105"/>
      <c r="AAW28" s="105"/>
      <c r="AAX28" s="105"/>
      <c r="AAY28" s="105"/>
      <c r="AAZ28" s="105"/>
      <c r="ABA28" s="105"/>
      <c r="ABB28" s="105"/>
      <c r="ABC28" s="105"/>
      <c r="ABD28" s="105"/>
      <c r="ABE28" s="105"/>
      <c r="ABF28" s="105"/>
      <c r="ABG28" s="105"/>
      <c r="ABH28" s="105"/>
      <c r="ABI28" s="105"/>
      <c r="ABJ28" s="105"/>
      <c r="ABK28" s="105"/>
      <c r="ABL28" s="105"/>
      <c r="ABM28" s="105"/>
      <c r="ABN28" s="105"/>
      <c r="ABO28" s="105"/>
      <c r="ABP28" s="105"/>
      <c r="ABQ28" s="105"/>
      <c r="ABR28" s="105"/>
      <c r="ABS28" s="105"/>
      <c r="ABT28" s="105"/>
      <c r="ABU28" s="105"/>
      <c r="ABV28" s="105"/>
      <c r="ABW28" s="105"/>
      <c r="ABX28" s="105"/>
      <c r="ABY28" s="105"/>
      <c r="ABZ28" s="105"/>
      <c r="ACA28" s="105"/>
      <c r="ACB28" s="105"/>
      <c r="ACC28" s="105"/>
      <c r="ACD28" s="105"/>
      <c r="ACE28" s="105"/>
      <c r="ACF28" s="105"/>
      <c r="ACG28" s="105"/>
      <c r="ACH28" s="105"/>
      <c r="ACI28" s="105"/>
      <c r="ACJ28" s="105"/>
      <c r="ACK28" s="105"/>
      <c r="ACL28" s="105"/>
      <c r="ACM28" s="105"/>
      <c r="ACN28" s="105"/>
      <c r="ACO28" s="105"/>
      <c r="ACP28" s="105"/>
      <c r="ACQ28" s="105"/>
      <c r="ACR28" s="105"/>
      <c r="ACS28" s="105"/>
      <c r="ACT28" s="105"/>
      <c r="ACU28" s="105"/>
      <c r="ACV28" s="105"/>
      <c r="ACW28" s="105"/>
      <c r="ACX28" s="105"/>
      <c r="ACY28" s="105"/>
      <c r="ACZ28" s="105"/>
      <c r="ADA28" s="105"/>
      <c r="ADB28" s="105"/>
      <c r="ADC28" s="105"/>
      <c r="ADD28" s="105"/>
      <c r="ADE28" s="105"/>
      <c r="ADF28" s="105"/>
      <c r="ADG28" s="105"/>
      <c r="ADH28" s="105"/>
      <c r="ADI28" s="105"/>
      <c r="ADJ28" s="105"/>
      <c r="ADK28" s="105"/>
      <c r="ADL28" s="105"/>
      <c r="ADM28" s="105"/>
      <c r="ADN28" s="105"/>
      <c r="ADO28" s="105"/>
      <c r="ADP28" s="105"/>
      <c r="ADQ28" s="105"/>
      <c r="ADR28" s="105"/>
      <c r="ADS28" s="105"/>
      <c r="ADT28" s="105"/>
      <c r="ADU28" s="105"/>
      <c r="ADV28" s="105"/>
      <c r="ADW28" s="105"/>
      <c r="ADX28" s="105"/>
      <c r="ADY28" s="105"/>
      <c r="ADZ28" s="105"/>
      <c r="AEA28" s="105"/>
      <c r="AEB28" s="105"/>
      <c r="AEC28" s="105"/>
      <c r="AED28" s="105"/>
      <c r="AEE28" s="105"/>
      <c r="AEF28" s="105"/>
      <c r="AEG28" s="105"/>
      <c r="AEH28" s="105"/>
      <c r="AEI28" s="105"/>
      <c r="AEJ28" s="105"/>
      <c r="AEK28" s="105"/>
      <c r="AEL28" s="105"/>
      <c r="AEM28" s="105"/>
      <c r="AEN28" s="105"/>
      <c r="AEO28" s="105"/>
      <c r="AEP28" s="105"/>
      <c r="AEQ28" s="105"/>
      <c r="AER28" s="105"/>
      <c r="AES28" s="105"/>
      <c r="AET28" s="105"/>
      <c r="AEU28" s="105"/>
      <c r="AEV28" s="105"/>
      <c r="AEW28" s="105"/>
      <c r="AEX28" s="105"/>
      <c r="AEY28" s="105"/>
      <c r="AEZ28" s="105"/>
      <c r="AFA28" s="105"/>
      <c r="AFB28" s="105"/>
      <c r="AFC28" s="105"/>
      <c r="AFD28" s="105"/>
      <c r="AFE28" s="105"/>
      <c r="AFF28" s="105"/>
      <c r="AFG28" s="105"/>
      <c r="AFH28" s="105"/>
      <c r="AFI28" s="105"/>
      <c r="AFJ28" s="105"/>
      <c r="AFK28" s="105"/>
      <c r="AFL28" s="105"/>
      <c r="AFM28" s="105"/>
      <c r="AFN28" s="105"/>
      <c r="AFO28" s="105"/>
      <c r="AFP28" s="105"/>
      <c r="AFQ28" s="105"/>
      <c r="AFR28" s="105"/>
      <c r="AFS28" s="105"/>
      <c r="AFT28" s="105"/>
      <c r="AFU28" s="105"/>
      <c r="AFV28" s="105"/>
      <c r="AFW28" s="105"/>
      <c r="AFX28" s="105"/>
      <c r="AFY28" s="105"/>
      <c r="AFZ28" s="105"/>
      <c r="AGA28" s="105"/>
      <c r="AGB28" s="105"/>
      <c r="AGC28" s="105"/>
      <c r="AGD28" s="105"/>
      <c r="AGE28" s="105"/>
      <c r="AGF28" s="105"/>
      <c r="AGG28" s="105"/>
      <c r="AGH28" s="105"/>
      <c r="AGI28" s="105"/>
      <c r="AGJ28" s="105"/>
      <c r="AGK28" s="105"/>
      <c r="AGL28" s="105"/>
      <c r="AGM28" s="105"/>
      <c r="AGN28" s="105"/>
      <c r="AGO28" s="105"/>
      <c r="AGP28" s="105"/>
      <c r="AGQ28" s="105"/>
      <c r="AGR28" s="105"/>
      <c r="AGS28" s="105"/>
      <c r="AGT28" s="105"/>
      <c r="AGU28" s="105"/>
      <c r="AGV28" s="105"/>
      <c r="AGW28" s="105"/>
      <c r="AGX28" s="105"/>
      <c r="AGY28" s="105"/>
      <c r="AGZ28" s="105"/>
      <c r="AHA28" s="105"/>
      <c r="AHB28" s="105"/>
      <c r="AHC28" s="105"/>
      <c r="AHD28" s="105"/>
      <c r="AHE28" s="105"/>
      <c r="AHF28" s="105"/>
      <c r="AHG28" s="105"/>
      <c r="AHH28" s="105"/>
      <c r="AHI28" s="105"/>
      <c r="AHJ28" s="105"/>
      <c r="AHK28" s="105"/>
      <c r="AHL28" s="105"/>
      <c r="AHM28" s="105"/>
      <c r="AHN28" s="105"/>
      <c r="AHO28" s="105"/>
      <c r="AHP28" s="105"/>
      <c r="AHQ28" s="105"/>
      <c r="AHR28" s="105"/>
      <c r="AHS28" s="105"/>
      <c r="AHT28" s="105"/>
      <c r="AHU28" s="105"/>
      <c r="AHV28" s="105"/>
      <c r="AHW28" s="105"/>
      <c r="AHX28" s="105"/>
      <c r="AHY28" s="105"/>
      <c r="AHZ28" s="105"/>
      <c r="AIA28" s="105"/>
      <c r="AIB28" s="105"/>
      <c r="AIC28" s="105"/>
      <c r="AID28" s="105"/>
      <c r="AIE28" s="105"/>
      <c r="AIF28" s="105"/>
      <c r="AIG28" s="105"/>
      <c r="AIH28" s="105"/>
      <c r="AII28" s="105"/>
      <c r="AIJ28" s="105"/>
      <c r="AIK28" s="105"/>
      <c r="AIL28" s="105"/>
      <c r="AIM28" s="105"/>
      <c r="AIN28" s="105"/>
      <c r="AIO28" s="105"/>
      <c r="AIP28" s="105"/>
      <c r="AIQ28" s="105"/>
      <c r="AIR28" s="105"/>
      <c r="AIS28" s="105"/>
      <c r="AIT28" s="105"/>
      <c r="AIU28" s="105"/>
      <c r="AIV28" s="105"/>
      <c r="AIW28" s="105"/>
      <c r="AIX28" s="105"/>
      <c r="AIY28" s="105"/>
      <c r="AIZ28" s="105"/>
      <c r="AJA28" s="105"/>
      <c r="AJB28" s="105"/>
      <c r="AJC28" s="105"/>
      <c r="AJD28" s="105"/>
      <c r="AJE28" s="105"/>
      <c r="AJF28" s="105"/>
      <c r="AJG28" s="105"/>
      <c r="AJH28" s="105"/>
      <c r="AJI28" s="105"/>
      <c r="AJJ28" s="105"/>
      <c r="AJK28" s="105"/>
      <c r="AJL28" s="105"/>
      <c r="AJM28" s="105"/>
      <c r="AJN28" s="105"/>
      <c r="AJO28" s="105"/>
      <c r="AJP28" s="105"/>
      <c r="AJQ28" s="105"/>
      <c r="AJR28" s="105"/>
      <c r="AJS28" s="105"/>
      <c r="AJT28" s="105"/>
      <c r="AJU28" s="105"/>
      <c r="AJV28" s="105"/>
      <c r="AJW28" s="105"/>
      <c r="AJX28" s="105"/>
      <c r="AJY28" s="105"/>
      <c r="AJZ28" s="105"/>
      <c r="AKA28" s="105"/>
      <c r="AKB28" s="105"/>
      <c r="AKC28" s="105"/>
      <c r="AKD28" s="105"/>
      <c r="AKE28" s="105"/>
      <c r="AKF28" s="105"/>
      <c r="AKG28" s="105"/>
      <c r="AKH28" s="105"/>
      <c r="AKI28" s="105"/>
      <c r="AKJ28" s="105"/>
      <c r="AKK28" s="105"/>
      <c r="AKL28" s="105"/>
      <c r="AKM28" s="105"/>
      <c r="AKN28" s="105"/>
      <c r="AKO28" s="105"/>
      <c r="AKP28" s="105"/>
      <c r="AKQ28" s="105"/>
      <c r="AKR28" s="105"/>
      <c r="AKS28" s="105"/>
      <c r="AKT28" s="105"/>
      <c r="AKU28" s="105"/>
      <c r="AKV28" s="105"/>
      <c r="AKW28" s="105"/>
      <c r="AKX28" s="105"/>
      <c r="AKY28" s="105"/>
      <c r="AKZ28" s="105"/>
      <c r="ALA28" s="105"/>
      <c r="ALB28" s="105"/>
      <c r="ALC28" s="105"/>
      <c r="ALD28" s="105"/>
      <c r="ALE28" s="105"/>
      <c r="ALF28" s="105"/>
      <c r="ALG28" s="105"/>
      <c r="ALH28" s="105"/>
      <c r="ALI28" s="105"/>
      <c r="ALJ28" s="105"/>
      <c r="ALK28" s="105"/>
      <c r="ALL28" s="105"/>
      <c r="ALM28" s="105"/>
      <c r="ALN28" s="105"/>
      <c r="ALO28" s="105"/>
      <c r="ALP28" s="105"/>
      <c r="ALQ28" s="105"/>
      <c r="ALR28" s="105"/>
      <c r="ALS28" s="105"/>
      <c r="ALT28" s="105"/>
      <c r="ALU28" s="105"/>
      <c r="ALV28" s="105"/>
      <c r="ALW28" s="105"/>
      <c r="ALX28" s="105"/>
      <c r="ALY28" s="105"/>
      <c r="ALZ28" s="105"/>
      <c r="AMA28" s="105"/>
      <c r="AMB28" s="105"/>
      <c r="AMC28" s="105"/>
      <c r="AMD28" s="105"/>
      <c r="AME28" s="105"/>
      <c r="AMF28" s="105"/>
      <c r="AMG28" s="105"/>
      <c r="AMH28" s="105"/>
      <c r="AMI28" s="105"/>
      <c r="AMJ28" s="105"/>
      <c r="AMK28" s="105"/>
      <c r="AML28" s="105"/>
      <c r="AMM28" s="105"/>
      <c r="AMN28" s="105"/>
      <c r="AMO28" s="105"/>
      <c r="AMP28" s="105"/>
      <c r="AMQ28" s="105"/>
      <c r="AMR28" s="105"/>
      <c r="AMS28" s="105"/>
      <c r="AMT28" s="105"/>
      <c r="AMU28" s="105"/>
      <c r="AMV28" s="105"/>
      <c r="AMW28" s="105"/>
      <c r="AMX28" s="105"/>
      <c r="AMY28" s="105"/>
      <c r="AMZ28" s="105"/>
      <c r="ANA28" s="105"/>
      <c r="ANB28" s="105"/>
      <c r="ANC28" s="105"/>
      <c r="AND28" s="105"/>
      <c r="ANE28" s="105"/>
      <c r="ANF28" s="105"/>
      <c r="ANG28" s="105"/>
      <c r="ANH28" s="105"/>
      <c r="ANI28" s="105"/>
      <c r="ANJ28" s="105"/>
      <c r="ANK28" s="105"/>
      <c r="ANL28" s="105"/>
      <c r="ANM28" s="105"/>
      <c r="ANN28" s="105"/>
      <c r="ANO28" s="105"/>
      <c r="ANP28" s="105"/>
      <c r="ANQ28" s="105"/>
      <c r="ANR28" s="105"/>
      <c r="ANS28" s="105"/>
      <c r="ANT28" s="105"/>
      <c r="ANU28" s="105"/>
      <c r="ANV28" s="105"/>
      <c r="ANW28" s="105"/>
      <c r="ANX28" s="105"/>
      <c r="ANY28" s="105"/>
      <c r="ANZ28" s="105"/>
      <c r="AOA28" s="105"/>
      <c r="AOB28" s="105"/>
      <c r="AOC28" s="105"/>
      <c r="AOD28" s="105"/>
      <c r="AOE28" s="105"/>
      <c r="AOF28" s="105"/>
      <c r="AOG28" s="105"/>
      <c r="AOH28" s="105"/>
      <c r="AOI28" s="105"/>
      <c r="AOJ28" s="105"/>
      <c r="AOK28" s="105"/>
      <c r="AOL28" s="105"/>
      <c r="AOM28" s="105"/>
      <c r="AON28" s="105"/>
      <c r="AOO28" s="105"/>
      <c r="AOP28" s="105"/>
      <c r="AOQ28" s="105"/>
      <c r="AOR28" s="105"/>
      <c r="AOS28" s="105"/>
      <c r="AOT28" s="105"/>
      <c r="AOU28" s="105"/>
      <c r="AOV28" s="105"/>
      <c r="AOW28" s="105"/>
      <c r="AOX28" s="105"/>
      <c r="AOY28" s="105"/>
      <c r="AOZ28" s="105"/>
      <c r="APA28" s="105"/>
      <c r="APB28" s="105"/>
      <c r="APC28" s="105"/>
      <c r="APD28" s="105"/>
      <c r="APE28" s="105"/>
      <c r="APF28" s="105"/>
      <c r="APG28" s="105"/>
      <c r="APH28" s="105"/>
      <c r="API28" s="105"/>
      <c r="APJ28" s="105"/>
      <c r="APK28" s="105"/>
      <c r="APL28" s="105"/>
      <c r="APM28" s="105"/>
      <c r="APN28" s="105"/>
      <c r="APO28" s="105"/>
      <c r="APP28" s="105"/>
      <c r="APQ28" s="105"/>
      <c r="APR28" s="105"/>
      <c r="APS28" s="105"/>
      <c r="APT28" s="105"/>
      <c r="APU28" s="105"/>
      <c r="APV28" s="105"/>
      <c r="APW28" s="105"/>
      <c r="APX28" s="105"/>
      <c r="APY28" s="105"/>
      <c r="APZ28" s="105"/>
      <c r="AQA28" s="105"/>
      <c r="AQB28" s="105"/>
      <c r="AQC28" s="105"/>
      <c r="AQD28" s="105"/>
      <c r="AQE28" s="105"/>
      <c r="AQF28" s="105"/>
      <c r="AQG28" s="105"/>
      <c r="AQH28" s="105"/>
      <c r="AQI28" s="105"/>
      <c r="AQJ28" s="105"/>
      <c r="AQK28" s="105"/>
      <c r="AQL28" s="105"/>
      <c r="AQM28" s="105"/>
      <c r="AQN28" s="105"/>
      <c r="AQO28" s="105"/>
      <c r="AQP28" s="105"/>
      <c r="AQQ28" s="105"/>
      <c r="AQR28" s="105"/>
      <c r="AQS28" s="105"/>
      <c r="AQT28" s="105"/>
      <c r="AQU28" s="105"/>
      <c r="AQV28" s="105"/>
      <c r="AQW28" s="105"/>
      <c r="AQX28" s="105"/>
      <c r="AQY28" s="105"/>
      <c r="AQZ28" s="105"/>
      <c r="ARA28" s="105"/>
      <c r="ARB28" s="105"/>
      <c r="ARC28" s="105"/>
      <c r="ARD28" s="105"/>
      <c r="ARE28" s="105"/>
      <c r="ARF28" s="105"/>
      <c r="ARG28" s="105"/>
      <c r="ARH28" s="105"/>
      <c r="ARI28" s="105"/>
      <c r="ARJ28" s="105"/>
      <c r="ARK28" s="105"/>
      <c r="ARL28" s="105"/>
      <c r="ARM28" s="105"/>
      <c r="ARN28" s="105"/>
      <c r="ARO28" s="105"/>
      <c r="ARP28" s="105"/>
      <c r="ARQ28" s="105"/>
      <c r="ARR28" s="105"/>
      <c r="ARS28" s="105"/>
      <c r="ART28" s="105"/>
      <c r="ARU28" s="105"/>
      <c r="ARV28" s="105"/>
      <c r="ARW28" s="105"/>
      <c r="ARX28" s="105"/>
      <c r="ARY28" s="105"/>
      <c r="ARZ28" s="105"/>
      <c r="ASA28" s="105"/>
      <c r="ASB28" s="105"/>
      <c r="ASC28" s="105"/>
      <c r="ASD28" s="105"/>
      <c r="ASE28" s="105"/>
      <c r="ASF28" s="105"/>
      <c r="ASG28" s="105"/>
      <c r="ASH28" s="105"/>
      <c r="ASI28" s="105"/>
      <c r="ASJ28" s="105"/>
      <c r="ASK28" s="105"/>
      <c r="ASL28" s="105"/>
      <c r="ASM28" s="105"/>
      <c r="ASN28" s="105"/>
      <c r="ASO28" s="105"/>
      <c r="ASP28" s="105"/>
      <c r="ASQ28" s="105"/>
      <c r="ASR28" s="105"/>
      <c r="ASS28" s="105"/>
      <c r="AST28" s="105"/>
      <c r="ASU28" s="105"/>
      <c r="ASV28" s="105"/>
      <c r="ASW28" s="105"/>
      <c r="ASX28" s="105"/>
      <c r="ASY28" s="105"/>
      <c r="ASZ28" s="105"/>
      <c r="ATA28" s="105"/>
      <c r="ATB28" s="105"/>
      <c r="ATC28" s="105"/>
      <c r="ATD28" s="105"/>
      <c r="ATE28" s="105"/>
      <c r="ATF28" s="105"/>
      <c r="ATG28" s="105"/>
      <c r="ATH28" s="105"/>
      <c r="ATI28" s="105"/>
      <c r="ATJ28" s="105"/>
      <c r="ATK28" s="105"/>
      <c r="ATL28" s="105"/>
      <c r="ATM28" s="105"/>
      <c r="ATN28" s="105"/>
      <c r="ATO28" s="105"/>
      <c r="ATP28" s="105"/>
      <c r="ATQ28" s="105"/>
      <c r="ATR28" s="105"/>
      <c r="ATS28" s="105"/>
      <c r="ATT28" s="105"/>
      <c r="ATU28" s="105"/>
      <c r="ATV28" s="105"/>
      <c r="ATW28" s="105"/>
      <c r="ATX28" s="105"/>
      <c r="ATY28" s="105"/>
      <c r="ATZ28" s="105"/>
      <c r="AUA28" s="105"/>
      <c r="AUB28" s="105"/>
      <c r="AUC28" s="105"/>
      <c r="AUD28" s="105"/>
      <c r="AUE28" s="105"/>
      <c r="AUF28" s="105"/>
      <c r="AUG28" s="105"/>
      <c r="AUH28" s="105"/>
      <c r="AUI28" s="105"/>
      <c r="AUJ28" s="105"/>
      <c r="AUK28" s="105"/>
      <c r="AUL28" s="105"/>
      <c r="AUM28" s="105"/>
      <c r="AUN28" s="105"/>
      <c r="AUO28" s="105"/>
      <c r="AUP28" s="105"/>
      <c r="AUQ28" s="105"/>
      <c r="AUR28" s="105"/>
      <c r="AUS28" s="105"/>
      <c r="AUT28" s="105"/>
      <c r="AUU28" s="105"/>
      <c r="AUV28" s="105"/>
      <c r="AUW28" s="105"/>
      <c r="AUX28" s="105"/>
      <c r="AUY28" s="105"/>
      <c r="AUZ28" s="105"/>
      <c r="AVA28" s="105"/>
      <c r="AVB28" s="105"/>
      <c r="AVC28" s="105"/>
      <c r="AVD28" s="105"/>
      <c r="AVE28" s="105"/>
      <c r="AVF28" s="105"/>
      <c r="AVG28" s="105"/>
      <c r="AVH28" s="105"/>
      <c r="AVI28" s="105"/>
      <c r="AVJ28" s="105"/>
      <c r="AVK28" s="105"/>
      <c r="AVL28" s="105"/>
      <c r="AVM28" s="105"/>
      <c r="AVN28" s="105"/>
      <c r="AVO28" s="105"/>
      <c r="AVP28" s="105"/>
      <c r="AVQ28" s="105"/>
      <c r="AVR28" s="105"/>
      <c r="AVS28" s="105"/>
      <c r="AVT28" s="105"/>
      <c r="AVU28" s="105"/>
      <c r="AVV28" s="105"/>
      <c r="AVW28" s="105"/>
      <c r="AVX28" s="105"/>
      <c r="AVY28" s="105"/>
      <c r="AVZ28" s="105"/>
      <c r="AWA28" s="105"/>
      <c r="AWB28" s="105"/>
      <c r="AWC28" s="105"/>
      <c r="AWD28" s="105"/>
      <c r="AWE28" s="105"/>
      <c r="AWF28" s="105"/>
      <c r="AWG28" s="105"/>
      <c r="AWH28" s="105"/>
      <c r="AWI28" s="105"/>
      <c r="AWJ28" s="105"/>
      <c r="AWK28" s="105"/>
      <c r="AWL28" s="105"/>
      <c r="AWM28" s="105"/>
      <c r="AWN28" s="105"/>
      <c r="AWO28" s="105"/>
      <c r="AWP28" s="105"/>
      <c r="AWQ28" s="105"/>
      <c r="AWR28" s="105"/>
      <c r="AWS28" s="105"/>
      <c r="AWT28" s="105"/>
      <c r="AWU28" s="105"/>
      <c r="AWV28" s="105"/>
      <c r="AWW28" s="105"/>
      <c r="AWX28" s="105"/>
      <c r="AWY28" s="105"/>
      <c r="AWZ28" s="105"/>
      <c r="AXA28" s="105"/>
      <c r="AXB28" s="105"/>
      <c r="AXC28" s="105"/>
      <c r="AXD28" s="105"/>
      <c r="AXE28" s="105"/>
      <c r="AXF28" s="105"/>
      <c r="AXG28" s="105"/>
      <c r="AXH28" s="105"/>
      <c r="AXI28" s="105"/>
      <c r="AXJ28" s="105"/>
      <c r="AXK28" s="105"/>
      <c r="AXL28" s="105"/>
      <c r="AXM28" s="105"/>
      <c r="AXN28" s="105"/>
      <c r="AXO28" s="105"/>
      <c r="AXP28" s="105"/>
      <c r="AXQ28" s="105"/>
      <c r="AXR28" s="105"/>
      <c r="AXS28" s="105"/>
      <c r="AXT28" s="105"/>
      <c r="AXU28" s="105"/>
      <c r="AXV28" s="105"/>
      <c r="AXW28" s="105"/>
      <c r="AXX28" s="105"/>
      <c r="AXY28" s="105"/>
      <c r="AXZ28" s="105"/>
      <c r="AYA28" s="105"/>
      <c r="AYB28" s="105"/>
      <c r="AYC28" s="105"/>
      <c r="AYD28" s="105"/>
      <c r="AYE28" s="105"/>
      <c r="AYF28" s="105"/>
      <c r="AYG28" s="105"/>
      <c r="AYH28" s="105"/>
      <c r="AYI28" s="105"/>
      <c r="AYJ28" s="105"/>
      <c r="AYK28" s="105"/>
      <c r="AYL28" s="105"/>
      <c r="AYM28" s="105"/>
      <c r="AYN28" s="105"/>
      <c r="AYO28" s="105"/>
      <c r="AYP28" s="105"/>
      <c r="AYQ28" s="105"/>
      <c r="AYR28" s="105"/>
      <c r="AYS28" s="105"/>
      <c r="AYT28" s="105"/>
      <c r="AYU28" s="105"/>
      <c r="AYV28" s="105"/>
      <c r="AYW28" s="105"/>
      <c r="AYX28" s="105"/>
      <c r="AYY28" s="105"/>
      <c r="AYZ28" s="105"/>
      <c r="AZA28" s="105"/>
      <c r="AZB28" s="105"/>
      <c r="AZC28" s="105"/>
      <c r="AZD28" s="105"/>
      <c r="AZE28" s="105"/>
      <c r="AZF28" s="105"/>
      <c r="AZG28" s="105"/>
      <c r="AZH28" s="105"/>
      <c r="AZI28" s="105"/>
      <c r="AZJ28" s="105"/>
      <c r="AZK28" s="105"/>
      <c r="AZL28" s="105"/>
      <c r="AZM28" s="105"/>
      <c r="AZN28" s="105"/>
      <c r="AZO28" s="105"/>
      <c r="AZP28" s="105"/>
      <c r="AZQ28" s="105"/>
      <c r="AZR28" s="105"/>
      <c r="AZS28" s="105"/>
      <c r="AZT28" s="105"/>
      <c r="AZU28" s="105"/>
      <c r="AZV28" s="105"/>
      <c r="AZW28" s="105"/>
      <c r="AZX28" s="105"/>
      <c r="AZY28" s="105"/>
      <c r="AZZ28" s="105"/>
      <c r="BAA28" s="105"/>
      <c r="BAB28" s="105"/>
      <c r="BAC28" s="105"/>
      <c r="BAD28" s="105"/>
      <c r="BAE28" s="105"/>
      <c r="BAF28" s="105"/>
      <c r="BAG28" s="105"/>
    </row>
    <row r="29" spans="1:1385" s="89" customFormat="1" ht="14" x14ac:dyDescent="0.2">
      <c r="A29" s="89" t="s">
        <v>5000</v>
      </c>
      <c r="B29" s="67">
        <v>393</v>
      </c>
      <c r="C29" s="44" t="s">
        <v>4849</v>
      </c>
      <c r="D29" s="40">
        <v>38321927</v>
      </c>
      <c r="E29" s="44">
        <v>4587386</v>
      </c>
      <c r="F29" s="31" t="s">
        <v>1384</v>
      </c>
      <c r="G29" s="30" t="s">
        <v>1385</v>
      </c>
      <c r="H29" s="94">
        <v>35425</v>
      </c>
      <c r="I29" s="40" t="s">
        <v>562</v>
      </c>
      <c r="J29" s="40" t="s">
        <v>563</v>
      </c>
      <c r="K29" s="42">
        <v>18</v>
      </c>
      <c r="L29" s="42">
        <v>16</v>
      </c>
      <c r="M29" s="42">
        <f>SUM(K29-L29)</f>
        <v>2</v>
      </c>
      <c r="N29" s="30" t="s">
        <v>594</v>
      </c>
      <c r="O29" s="56" t="s">
        <v>807</v>
      </c>
      <c r="P29" s="30">
        <v>2</v>
      </c>
      <c r="Q29" s="44">
        <v>3</v>
      </c>
      <c r="R29" s="30" t="s">
        <v>3474</v>
      </c>
      <c r="S29" s="30" t="s">
        <v>895</v>
      </c>
      <c r="T29" s="32">
        <v>42109</v>
      </c>
      <c r="U29" s="32">
        <v>42114</v>
      </c>
      <c r="V29" s="42">
        <f>SUM(U29-T29)</f>
        <v>5</v>
      </c>
      <c r="W29" s="32" t="s">
        <v>453</v>
      </c>
      <c r="X29" s="32" t="s">
        <v>563</v>
      </c>
      <c r="Y29" s="30" t="s">
        <v>827</v>
      </c>
      <c r="Z29" s="30" t="s">
        <v>550</v>
      </c>
      <c r="AA29" s="56" t="s">
        <v>804</v>
      </c>
      <c r="AB29" s="45">
        <v>42164</v>
      </c>
      <c r="AC29" s="80" t="s">
        <v>804</v>
      </c>
      <c r="AD29" s="99">
        <v>43340</v>
      </c>
      <c r="AE29" s="61">
        <f>((AD29-AB29)/365*12)</f>
        <v>38.663013698630138</v>
      </c>
      <c r="AF29" s="32" t="s">
        <v>539</v>
      </c>
      <c r="AG29" s="42">
        <v>1</v>
      </c>
      <c r="AH29" s="32" t="s">
        <v>539</v>
      </c>
      <c r="AI29" s="42">
        <v>1</v>
      </c>
      <c r="AJ29" s="32" t="s">
        <v>539</v>
      </c>
      <c r="AK29" s="42">
        <v>1</v>
      </c>
      <c r="AL29" s="32" t="s">
        <v>643</v>
      </c>
      <c r="AM29" s="42">
        <v>2</v>
      </c>
      <c r="AN29" s="32" t="s">
        <v>638</v>
      </c>
      <c r="AO29" s="42">
        <v>4</v>
      </c>
      <c r="AP29" s="32"/>
      <c r="AQ29" s="42"/>
      <c r="AR29" s="42"/>
      <c r="AS29" s="42"/>
      <c r="AT29" s="42"/>
      <c r="AU29" s="42"/>
      <c r="AV29" s="42"/>
      <c r="AW29" s="42"/>
      <c r="AX29" s="42"/>
      <c r="AY29" s="42"/>
      <c r="AZ29" s="42"/>
      <c r="BA29" s="42"/>
      <c r="BB29" s="49" t="s">
        <v>3473</v>
      </c>
      <c r="BC29" s="32" t="s">
        <v>539</v>
      </c>
      <c r="BD29" s="42">
        <v>1</v>
      </c>
      <c r="BE29" s="44">
        <v>3</v>
      </c>
      <c r="BF29" s="30" t="s">
        <v>973</v>
      </c>
      <c r="BG29" s="42">
        <v>1</v>
      </c>
      <c r="BH29" s="42">
        <v>1</v>
      </c>
      <c r="BI29" s="43" t="s">
        <v>804</v>
      </c>
      <c r="BJ29" s="31" t="s">
        <v>3475</v>
      </c>
      <c r="BK29" s="40" t="s">
        <v>453</v>
      </c>
      <c r="BL29" s="40" t="s">
        <v>453</v>
      </c>
      <c r="BM29" s="40" t="s">
        <v>453</v>
      </c>
      <c r="BN29" s="31" t="s">
        <v>3476</v>
      </c>
      <c r="BO29" s="31" t="s">
        <v>1969</v>
      </c>
      <c r="BP29" s="30">
        <v>87</v>
      </c>
      <c r="BQ29" s="30">
        <v>77</v>
      </c>
      <c r="BR29" s="30">
        <v>80</v>
      </c>
      <c r="BS29" s="30" t="s">
        <v>3479</v>
      </c>
      <c r="BT29" s="30" t="s">
        <v>453</v>
      </c>
      <c r="BU29" s="30" t="s">
        <v>453</v>
      </c>
      <c r="BV29" s="30" t="s">
        <v>1008</v>
      </c>
      <c r="BW29" s="30" t="s">
        <v>3481</v>
      </c>
      <c r="BX29" s="30" t="s">
        <v>929</v>
      </c>
      <c r="BY29" s="30" t="s">
        <v>3483</v>
      </c>
      <c r="BZ29" s="30">
        <v>95</v>
      </c>
      <c r="CA29" s="30">
        <v>94</v>
      </c>
      <c r="CB29" s="30">
        <v>94</v>
      </c>
      <c r="CC29" s="30" t="s">
        <v>1737</v>
      </c>
      <c r="CD29" s="29"/>
      <c r="CE29" s="29"/>
      <c r="CF29" s="29"/>
      <c r="CG29" s="29"/>
      <c r="CH29" s="29"/>
      <c r="CI29" s="29"/>
      <c r="CJ29" s="29"/>
      <c r="CK29" s="29"/>
      <c r="CL29" s="29"/>
      <c r="CM29" s="29"/>
      <c r="CN29" s="29"/>
      <c r="CO29" s="29"/>
      <c r="CP29" s="29"/>
      <c r="CQ29" s="29"/>
      <c r="CR29" s="29"/>
      <c r="CS29" s="29"/>
      <c r="CT29" s="29"/>
      <c r="CU29" s="29"/>
      <c r="CV29" s="29"/>
      <c r="CW29" s="29"/>
      <c r="CX29" s="29"/>
      <c r="CY29" s="29"/>
      <c r="CZ29" s="29"/>
      <c r="DA29" s="29"/>
      <c r="DB29" s="29"/>
      <c r="DC29" s="29"/>
      <c r="DD29" s="29"/>
      <c r="DE29" s="29"/>
      <c r="DF29" s="29"/>
      <c r="DG29" s="29"/>
      <c r="DH29" s="29"/>
      <c r="DI29" s="29"/>
      <c r="DJ29" s="29"/>
      <c r="DK29" s="29"/>
      <c r="DL29" s="29"/>
      <c r="DM29" s="29"/>
      <c r="DN29" s="29"/>
      <c r="DO29" s="29"/>
      <c r="DP29" s="29"/>
      <c r="DQ29" s="29"/>
      <c r="DR29" s="29"/>
      <c r="DS29" s="29"/>
      <c r="DT29" s="29"/>
      <c r="DU29" s="29"/>
      <c r="DV29" s="29"/>
      <c r="DW29" s="29"/>
      <c r="DX29" s="29"/>
      <c r="DY29" s="29"/>
      <c r="DZ29" s="29"/>
      <c r="EA29" s="29"/>
      <c r="EB29" s="29"/>
      <c r="EC29" s="29"/>
      <c r="ED29" s="29"/>
      <c r="EE29" s="29"/>
      <c r="EF29" s="29"/>
      <c r="EG29" s="29"/>
      <c r="EH29" s="29"/>
      <c r="EI29" s="29"/>
      <c r="EJ29" s="29"/>
      <c r="EK29" s="29"/>
      <c r="EL29" s="29"/>
      <c r="EM29" s="29"/>
      <c r="EN29" s="29"/>
      <c r="EO29" s="29"/>
      <c r="EP29" s="29"/>
      <c r="EQ29" s="29"/>
      <c r="ER29" s="29"/>
      <c r="ES29" s="29"/>
      <c r="ET29" s="29"/>
      <c r="EU29" s="29"/>
      <c r="EV29" s="29"/>
      <c r="EW29" s="29"/>
      <c r="EX29" s="29"/>
      <c r="EY29" s="29"/>
      <c r="EZ29" s="29"/>
      <c r="FA29" s="29"/>
      <c r="FB29" s="29"/>
      <c r="FC29" s="29"/>
      <c r="FD29" s="29"/>
      <c r="FE29" s="29"/>
      <c r="FF29" s="29"/>
      <c r="FG29" s="29"/>
      <c r="FH29" s="29"/>
      <c r="FI29" s="29"/>
      <c r="FJ29" s="29"/>
      <c r="FK29" s="29"/>
      <c r="FL29" s="29"/>
      <c r="FM29" s="29"/>
      <c r="FN29" s="29"/>
      <c r="FO29" s="29"/>
      <c r="FP29" s="29"/>
      <c r="FQ29" s="29"/>
      <c r="FR29" s="29"/>
      <c r="FS29" s="29"/>
      <c r="FT29" s="29"/>
      <c r="FU29" s="29"/>
      <c r="FV29" s="29"/>
      <c r="FW29" s="29"/>
      <c r="FX29" s="29"/>
      <c r="FY29" s="29"/>
      <c r="FZ29" s="29"/>
      <c r="GA29" s="29"/>
      <c r="GB29" s="29"/>
      <c r="GC29" s="29"/>
      <c r="GD29" s="29"/>
      <c r="GE29" s="29"/>
      <c r="GF29" s="29"/>
      <c r="GG29" s="29"/>
      <c r="GH29" s="29"/>
      <c r="GI29" s="29"/>
      <c r="GJ29" s="29"/>
      <c r="GK29" s="29"/>
      <c r="GL29" s="29"/>
      <c r="GM29" s="29"/>
      <c r="GN29" s="29"/>
      <c r="GO29" s="29"/>
      <c r="GP29" s="29"/>
      <c r="GQ29" s="29"/>
      <c r="GR29" s="29"/>
      <c r="GS29" s="29"/>
      <c r="GT29" s="29"/>
      <c r="GU29" s="29"/>
      <c r="GV29" s="29"/>
      <c r="GW29" s="29"/>
      <c r="GX29" s="29"/>
      <c r="GY29" s="29"/>
      <c r="GZ29" s="29"/>
      <c r="HA29" s="29"/>
      <c r="HB29" s="29"/>
      <c r="HC29" s="29"/>
      <c r="HD29" s="29"/>
      <c r="HE29" s="29"/>
      <c r="HF29" s="29"/>
      <c r="HG29" s="29"/>
      <c r="HH29" s="29"/>
      <c r="HI29" s="29"/>
      <c r="HJ29" s="29"/>
      <c r="HK29" s="29"/>
      <c r="HL29" s="29"/>
      <c r="HM29" s="29"/>
      <c r="HN29" s="29"/>
      <c r="HO29" s="29"/>
      <c r="HP29" s="29"/>
      <c r="HQ29" s="29"/>
      <c r="HR29" s="29"/>
      <c r="HS29" s="29"/>
      <c r="HT29" s="29"/>
      <c r="HU29" s="29"/>
      <c r="HV29" s="29"/>
      <c r="HW29" s="29"/>
      <c r="HX29" s="29"/>
      <c r="HY29" s="29"/>
      <c r="HZ29" s="29"/>
      <c r="IA29" s="29"/>
      <c r="IB29" s="29"/>
      <c r="IC29" s="29"/>
      <c r="ID29" s="29"/>
      <c r="IE29" s="29"/>
      <c r="IF29" s="29"/>
      <c r="IG29" s="29"/>
      <c r="IH29" s="29"/>
      <c r="II29" s="29"/>
      <c r="IJ29" s="29"/>
      <c r="IK29" s="29"/>
      <c r="IL29" s="29"/>
      <c r="IM29" s="29"/>
      <c r="IN29" s="29"/>
      <c r="IO29" s="29"/>
      <c r="IP29" s="29"/>
      <c r="IQ29" s="29"/>
      <c r="IR29" s="29"/>
      <c r="IS29" s="29"/>
      <c r="IT29" s="29"/>
      <c r="IU29" s="29"/>
      <c r="IV29" s="29"/>
      <c r="IW29" s="29"/>
      <c r="IX29" s="29"/>
      <c r="IY29" s="29"/>
      <c r="IZ29" s="29"/>
      <c r="JA29" s="29"/>
      <c r="JB29" s="29"/>
      <c r="JC29" s="29"/>
      <c r="JD29" s="29"/>
      <c r="JE29" s="29"/>
      <c r="JF29" s="29"/>
      <c r="JG29" s="29"/>
      <c r="JH29" s="29"/>
      <c r="JI29" s="29"/>
      <c r="JJ29" s="29"/>
      <c r="JK29" s="29"/>
      <c r="JL29" s="29"/>
      <c r="JM29" s="29"/>
      <c r="JN29" s="29"/>
      <c r="JO29" s="29"/>
      <c r="JP29" s="29"/>
      <c r="JQ29" s="29"/>
      <c r="JR29" s="29"/>
      <c r="JS29" s="29"/>
      <c r="JT29" s="29"/>
      <c r="JU29" s="29"/>
      <c r="JV29" s="29"/>
      <c r="JW29" s="29"/>
      <c r="JX29" s="29"/>
      <c r="JY29" s="29"/>
      <c r="JZ29" s="29"/>
      <c r="KA29" s="29"/>
      <c r="KB29" s="29"/>
      <c r="KC29" s="29"/>
      <c r="KD29" s="29"/>
      <c r="KE29" s="29"/>
      <c r="KF29" s="29"/>
      <c r="KG29" s="29"/>
      <c r="KH29" s="29"/>
      <c r="KI29" s="29"/>
      <c r="KJ29" s="29"/>
      <c r="KK29" s="29"/>
      <c r="KL29" s="29"/>
      <c r="KM29" s="29"/>
      <c r="KN29" s="29"/>
      <c r="KO29" s="29"/>
      <c r="KP29" s="29"/>
      <c r="KQ29" s="29"/>
      <c r="KR29" s="29"/>
      <c r="KS29" s="29"/>
      <c r="KT29" s="29"/>
      <c r="KU29" s="29"/>
      <c r="KV29" s="29"/>
      <c r="KW29" s="29"/>
      <c r="KX29" s="29"/>
      <c r="KY29" s="29"/>
      <c r="KZ29" s="29"/>
      <c r="LA29" s="29"/>
      <c r="LB29" s="29"/>
      <c r="LC29" s="29"/>
      <c r="LD29" s="29"/>
      <c r="LE29" s="29"/>
      <c r="LF29" s="29"/>
      <c r="LG29" s="29"/>
      <c r="LH29" s="29"/>
      <c r="LI29" s="29"/>
      <c r="LJ29" s="29"/>
      <c r="LK29" s="29"/>
      <c r="LL29" s="29"/>
      <c r="LM29" s="29"/>
      <c r="LN29" s="29"/>
      <c r="LO29" s="29"/>
      <c r="LP29" s="29"/>
      <c r="LQ29" s="29"/>
      <c r="LR29" s="29"/>
      <c r="LS29" s="29"/>
      <c r="LT29" s="29"/>
      <c r="LU29" s="29"/>
      <c r="LV29" s="29"/>
      <c r="LW29" s="29"/>
      <c r="LX29" s="29"/>
      <c r="LY29" s="29"/>
      <c r="LZ29" s="29"/>
      <c r="MA29" s="29"/>
      <c r="MB29" s="29"/>
      <c r="MC29" s="29"/>
      <c r="MD29" s="29"/>
      <c r="ME29" s="29"/>
      <c r="MF29" s="29"/>
      <c r="MG29" s="29"/>
      <c r="MH29" s="29"/>
      <c r="MI29" s="29"/>
      <c r="MJ29" s="29"/>
      <c r="MK29" s="29"/>
      <c r="ML29" s="29"/>
      <c r="MM29" s="29"/>
      <c r="MN29" s="29"/>
      <c r="MO29" s="29"/>
      <c r="MP29" s="29"/>
      <c r="MQ29" s="29"/>
      <c r="MR29" s="29"/>
      <c r="MS29" s="29"/>
      <c r="MT29" s="29"/>
      <c r="MU29" s="29"/>
      <c r="MV29" s="29"/>
      <c r="MW29" s="29"/>
      <c r="MX29" s="29"/>
      <c r="MY29" s="29"/>
      <c r="MZ29" s="29"/>
      <c r="NA29" s="29"/>
      <c r="NB29" s="29"/>
      <c r="NC29" s="29"/>
      <c r="ND29" s="29"/>
      <c r="NE29" s="29"/>
      <c r="NF29" s="29"/>
      <c r="NG29" s="29"/>
      <c r="NH29" s="29"/>
      <c r="NI29" s="29"/>
      <c r="NJ29" s="29"/>
      <c r="NK29" s="29"/>
      <c r="NL29" s="29"/>
      <c r="NM29" s="29"/>
      <c r="NN29" s="29"/>
      <c r="NO29" s="29"/>
      <c r="NP29" s="29"/>
      <c r="NQ29" s="29"/>
      <c r="NR29" s="29"/>
      <c r="NS29" s="29"/>
      <c r="NT29" s="29"/>
      <c r="NU29" s="29"/>
      <c r="NV29" s="29"/>
      <c r="NW29" s="29"/>
      <c r="NX29" s="29"/>
      <c r="NY29" s="29"/>
      <c r="NZ29" s="29"/>
      <c r="OA29" s="29"/>
      <c r="OB29" s="29"/>
      <c r="OC29" s="29"/>
      <c r="OD29" s="29"/>
      <c r="OE29" s="29"/>
      <c r="OF29" s="29"/>
      <c r="OG29" s="29"/>
      <c r="OH29" s="29"/>
      <c r="OI29" s="29"/>
      <c r="OJ29" s="29"/>
      <c r="OK29" s="29"/>
      <c r="OL29" s="29"/>
      <c r="OM29" s="29"/>
      <c r="ON29" s="29"/>
      <c r="OO29" s="29"/>
      <c r="OP29" s="29"/>
      <c r="OQ29" s="29"/>
      <c r="OR29" s="29"/>
      <c r="OS29" s="29"/>
      <c r="OT29" s="29"/>
      <c r="OU29" s="29"/>
      <c r="OV29" s="29"/>
      <c r="OW29" s="29"/>
      <c r="OX29" s="29"/>
      <c r="OY29" s="29"/>
      <c r="OZ29" s="29"/>
      <c r="PA29" s="29"/>
      <c r="PB29" s="29"/>
      <c r="PC29" s="29"/>
      <c r="PD29" s="29"/>
      <c r="PE29" s="29"/>
      <c r="PF29" s="29"/>
      <c r="PG29" s="29"/>
      <c r="PH29" s="29"/>
      <c r="PI29" s="29"/>
      <c r="PJ29" s="29"/>
      <c r="PK29" s="29"/>
      <c r="PL29" s="29"/>
      <c r="PM29" s="29"/>
      <c r="PN29" s="29"/>
      <c r="PO29" s="29"/>
      <c r="PP29" s="29"/>
      <c r="PQ29" s="29"/>
      <c r="PR29" s="29"/>
      <c r="PS29" s="29"/>
      <c r="PT29" s="29"/>
      <c r="PU29" s="29"/>
      <c r="PV29" s="29"/>
      <c r="PW29" s="29"/>
      <c r="PX29" s="29"/>
      <c r="PY29" s="29"/>
      <c r="PZ29" s="29"/>
      <c r="QA29" s="29"/>
      <c r="QB29" s="29"/>
      <c r="QC29" s="29"/>
      <c r="QD29" s="29"/>
      <c r="QE29" s="29"/>
      <c r="QF29" s="29"/>
      <c r="QG29" s="29"/>
      <c r="QH29" s="29"/>
      <c r="QI29" s="29"/>
      <c r="QJ29" s="29"/>
      <c r="QK29" s="29"/>
      <c r="QL29" s="29"/>
      <c r="QM29" s="29"/>
      <c r="QN29" s="29"/>
      <c r="QO29" s="29"/>
      <c r="QP29" s="29"/>
      <c r="QQ29" s="29"/>
      <c r="QR29" s="29"/>
      <c r="QS29" s="29"/>
      <c r="QT29" s="29"/>
      <c r="QU29" s="29"/>
      <c r="QV29" s="29"/>
      <c r="QW29" s="29"/>
      <c r="QX29" s="29"/>
      <c r="QY29" s="29"/>
      <c r="QZ29" s="29"/>
      <c r="RA29" s="29"/>
      <c r="RB29" s="29"/>
      <c r="RC29" s="29"/>
      <c r="RD29" s="29"/>
      <c r="RE29" s="29"/>
      <c r="RF29" s="29"/>
      <c r="RG29" s="29"/>
      <c r="RH29" s="29"/>
      <c r="RI29" s="29"/>
      <c r="RJ29" s="29"/>
      <c r="RK29" s="29"/>
      <c r="RL29" s="29"/>
      <c r="RM29" s="29"/>
      <c r="RN29" s="29"/>
      <c r="RO29" s="29"/>
      <c r="RP29" s="29"/>
      <c r="RQ29" s="29"/>
      <c r="RR29" s="29"/>
      <c r="RS29" s="29"/>
      <c r="RT29" s="29"/>
      <c r="RU29" s="29"/>
      <c r="RV29" s="29"/>
      <c r="RW29" s="29"/>
      <c r="RX29" s="29"/>
      <c r="RY29" s="29"/>
      <c r="RZ29" s="29"/>
      <c r="SA29" s="29"/>
      <c r="SB29" s="29"/>
      <c r="SC29" s="29"/>
      <c r="SD29" s="29"/>
      <c r="SE29" s="29"/>
      <c r="SF29" s="29"/>
      <c r="SG29" s="29"/>
      <c r="SH29" s="29"/>
      <c r="SI29" s="29"/>
      <c r="SJ29" s="29"/>
      <c r="SK29" s="29"/>
      <c r="SL29" s="29"/>
      <c r="SM29" s="29"/>
      <c r="SN29" s="29"/>
      <c r="SO29" s="29"/>
      <c r="SP29" s="29"/>
      <c r="SQ29" s="29"/>
      <c r="SR29" s="29"/>
      <c r="SS29" s="29"/>
      <c r="ST29" s="29"/>
      <c r="SU29" s="29"/>
      <c r="SV29" s="29"/>
      <c r="SW29" s="29"/>
      <c r="SX29" s="29"/>
      <c r="SY29" s="29"/>
      <c r="SZ29" s="29"/>
      <c r="TA29" s="29"/>
      <c r="TB29" s="29"/>
      <c r="TC29" s="29"/>
      <c r="TD29" s="29"/>
      <c r="TE29" s="29"/>
      <c r="TF29" s="29"/>
      <c r="TG29" s="29"/>
      <c r="TH29" s="29"/>
      <c r="TI29" s="29"/>
      <c r="TJ29" s="29"/>
      <c r="TK29" s="29"/>
      <c r="TL29" s="29"/>
      <c r="TM29" s="29"/>
      <c r="TN29" s="29"/>
      <c r="TO29" s="29"/>
      <c r="TP29" s="29"/>
      <c r="TQ29" s="29"/>
      <c r="TR29" s="29"/>
      <c r="TS29" s="29"/>
      <c r="TT29" s="29"/>
      <c r="TU29" s="29"/>
      <c r="TV29" s="29"/>
      <c r="TW29" s="29"/>
      <c r="TX29" s="29"/>
      <c r="TY29" s="29"/>
      <c r="TZ29" s="29"/>
      <c r="UA29" s="29"/>
      <c r="UB29" s="29"/>
      <c r="UC29" s="29"/>
      <c r="UD29" s="29"/>
      <c r="UE29" s="29"/>
      <c r="UF29" s="29"/>
      <c r="UG29" s="29"/>
      <c r="UH29" s="29"/>
      <c r="UI29" s="29"/>
      <c r="UJ29" s="29"/>
      <c r="UK29" s="29"/>
      <c r="UL29" s="29"/>
      <c r="UM29" s="29"/>
      <c r="UN29" s="29"/>
      <c r="UO29" s="29"/>
      <c r="UP29" s="29"/>
      <c r="UQ29" s="29"/>
      <c r="UR29" s="29"/>
      <c r="US29" s="29"/>
      <c r="UT29" s="29"/>
      <c r="UU29" s="29"/>
      <c r="UV29" s="29"/>
      <c r="UW29" s="29"/>
      <c r="UX29" s="29"/>
      <c r="UY29" s="29"/>
      <c r="UZ29" s="29"/>
      <c r="VA29" s="29"/>
      <c r="VB29" s="29"/>
      <c r="VC29" s="29"/>
      <c r="VD29" s="29"/>
      <c r="VE29" s="29"/>
      <c r="VF29" s="29"/>
      <c r="VG29" s="29"/>
      <c r="VH29" s="29"/>
      <c r="VI29" s="29"/>
      <c r="VJ29" s="29"/>
      <c r="VK29" s="29"/>
      <c r="VL29" s="29"/>
      <c r="VM29" s="29"/>
      <c r="VN29" s="29"/>
      <c r="VO29" s="29"/>
      <c r="VP29" s="29"/>
      <c r="VQ29" s="29"/>
      <c r="VR29" s="29"/>
      <c r="VS29" s="29"/>
      <c r="VT29" s="29"/>
      <c r="VU29" s="29"/>
      <c r="VV29" s="29"/>
      <c r="VW29" s="29"/>
      <c r="VX29" s="29"/>
      <c r="VY29" s="29"/>
      <c r="VZ29" s="29"/>
      <c r="WA29" s="29"/>
      <c r="WB29" s="29"/>
      <c r="WC29" s="29"/>
      <c r="WD29" s="29"/>
      <c r="WE29" s="29"/>
      <c r="WF29" s="29"/>
      <c r="WG29" s="29"/>
      <c r="WH29" s="29"/>
      <c r="WI29" s="29"/>
      <c r="WJ29" s="29"/>
      <c r="WK29" s="29"/>
      <c r="WL29" s="29"/>
      <c r="WM29" s="29"/>
      <c r="WN29" s="29"/>
      <c r="WO29" s="29"/>
      <c r="WP29" s="29"/>
      <c r="WQ29" s="29"/>
      <c r="WR29" s="29"/>
      <c r="WS29" s="29"/>
      <c r="WT29" s="29"/>
      <c r="WU29" s="29"/>
      <c r="WV29" s="29"/>
      <c r="WW29" s="29"/>
      <c r="WX29" s="29"/>
      <c r="WY29" s="29"/>
      <c r="WZ29" s="29"/>
      <c r="XA29" s="29"/>
      <c r="XB29" s="29"/>
      <c r="XC29" s="29"/>
      <c r="XD29" s="29"/>
      <c r="XE29" s="29"/>
      <c r="XF29" s="29"/>
      <c r="XG29" s="29"/>
      <c r="XH29" s="29"/>
      <c r="XI29" s="29"/>
      <c r="XJ29" s="29"/>
      <c r="XK29" s="29"/>
      <c r="XL29" s="29"/>
      <c r="XM29" s="29"/>
      <c r="XN29" s="29"/>
      <c r="XO29" s="29"/>
      <c r="XP29" s="29"/>
      <c r="XQ29" s="29"/>
      <c r="XR29" s="29"/>
      <c r="XS29" s="29"/>
      <c r="XT29" s="29"/>
      <c r="XU29" s="29"/>
      <c r="XV29" s="29"/>
      <c r="XW29" s="29"/>
      <c r="XX29" s="29"/>
      <c r="XY29" s="29"/>
      <c r="XZ29" s="29"/>
      <c r="YA29" s="29"/>
      <c r="YB29" s="29"/>
      <c r="YC29" s="29"/>
      <c r="YD29" s="29"/>
      <c r="YE29" s="29"/>
      <c r="YF29" s="29"/>
      <c r="YG29" s="29"/>
      <c r="YH29" s="29"/>
      <c r="YI29" s="29"/>
      <c r="YJ29" s="29"/>
      <c r="YK29" s="29"/>
      <c r="YL29" s="29"/>
      <c r="YM29" s="29"/>
      <c r="YN29" s="29"/>
      <c r="YO29" s="29"/>
      <c r="YP29" s="29"/>
      <c r="YQ29" s="29"/>
      <c r="YR29" s="29"/>
      <c r="YS29" s="29"/>
      <c r="YT29" s="29"/>
      <c r="YU29" s="29"/>
      <c r="YV29" s="29"/>
      <c r="YW29" s="29"/>
      <c r="YX29" s="29"/>
      <c r="YY29" s="29"/>
      <c r="YZ29" s="29"/>
      <c r="ZA29" s="29"/>
      <c r="ZB29" s="29"/>
      <c r="ZC29" s="29"/>
      <c r="ZD29" s="29"/>
      <c r="ZE29" s="29"/>
      <c r="ZF29" s="29"/>
      <c r="ZG29" s="29"/>
      <c r="ZH29" s="29"/>
      <c r="ZI29" s="29"/>
      <c r="ZJ29" s="29"/>
      <c r="ZK29" s="29"/>
      <c r="ZL29" s="29"/>
      <c r="ZM29" s="29"/>
      <c r="ZN29" s="29"/>
      <c r="ZO29" s="29"/>
      <c r="ZP29" s="29"/>
      <c r="ZQ29" s="29"/>
      <c r="ZR29" s="29"/>
      <c r="ZS29" s="29"/>
      <c r="ZT29" s="29"/>
      <c r="ZU29" s="29"/>
      <c r="ZV29" s="29"/>
      <c r="ZW29" s="29"/>
      <c r="ZX29" s="29"/>
      <c r="ZY29" s="29"/>
      <c r="ZZ29" s="29"/>
      <c r="AAA29" s="29"/>
      <c r="AAB29" s="29"/>
      <c r="AAC29" s="29"/>
      <c r="AAD29" s="29"/>
      <c r="AAE29" s="29"/>
      <c r="AAF29" s="29"/>
      <c r="AAG29" s="29"/>
      <c r="AAH29" s="29"/>
      <c r="AAI29" s="29"/>
      <c r="AAJ29" s="29"/>
      <c r="AAK29" s="29"/>
      <c r="AAL29" s="29"/>
      <c r="AAM29" s="29"/>
      <c r="AAN29" s="29"/>
      <c r="AAO29" s="29"/>
      <c r="AAP29" s="29"/>
      <c r="AAQ29" s="29"/>
      <c r="AAR29" s="29"/>
      <c r="AAS29" s="29"/>
      <c r="AAT29" s="29"/>
      <c r="AAU29" s="29"/>
      <c r="AAV29" s="29"/>
      <c r="AAW29" s="29"/>
      <c r="AAX29" s="29"/>
      <c r="AAY29" s="29"/>
      <c r="AAZ29" s="29"/>
      <c r="ABA29" s="29"/>
      <c r="ABB29" s="29"/>
      <c r="ABC29" s="29"/>
      <c r="ABD29" s="29"/>
      <c r="ABE29" s="29"/>
      <c r="ABF29" s="29"/>
      <c r="ABG29" s="29"/>
      <c r="ABH29" s="29"/>
      <c r="ABI29" s="29"/>
      <c r="ABJ29" s="29"/>
      <c r="ABK29" s="29"/>
      <c r="ABL29" s="29"/>
      <c r="ABM29" s="29"/>
      <c r="ABN29" s="29"/>
      <c r="ABO29" s="29"/>
      <c r="ABP29" s="29"/>
      <c r="ABQ29" s="29"/>
      <c r="ABR29" s="29"/>
      <c r="ABS29" s="29"/>
      <c r="ABT29" s="29"/>
      <c r="ABU29" s="29"/>
      <c r="ABV29" s="29"/>
      <c r="ABW29" s="29"/>
      <c r="ABX29" s="29"/>
      <c r="ABY29" s="29"/>
      <c r="ABZ29" s="29"/>
      <c r="ACA29" s="29"/>
      <c r="ACB29" s="29"/>
      <c r="ACC29" s="29"/>
      <c r="ACD29" s="29"/>
      <c r="ACE29" s="29"/>
      <c r="ACF29" s="29"/>
      <c r="ACG29" s="29"/>
      <c r="ACH29" s="29"/>
      <c r="ACI29" s="29"/>
      <c r="ACJ29" s="29"/>
      <c r="ACK29" s="29"/>
      <c r="ACL29" s="29"/>
      <c r="ACM29" s="29"/>
      <c r="ACN29" s="29"/>
      <c r="ACO29" s="29"/>
      <c r="ACP29" s="29"/>
      <c r="ACQ29" s="29"/>
      <c r="ACR29" s="29"/>
      <c r="ACS29" s="29"/>
      <c r="ACT29" s="29"/>
      <c r="ACU29" s="29"/>
      <c r="ACV29" s="29"/>
      <c r="ACW29" s="29"/>
      <c r="ACX29" s="29"/>
      <c r="ACY29" s="29"/>
      <c r="ACZ29" s="29"/>
      <c r="ADA29" s="29"/>
      <c r="ADB29" s="29"/>
      <c r="ADC29" s="29"/>
      <c r="ADD29" s="29"/>
      <c r="ADE29" s="29"/>
      <c r="ADF29" s="29"/>
      <c r="ADG29" s="29"/>
      <c r="ADH29" s="29"/>
      <c r="ADI29" s="29"/>
      <c r="ADJ29" s="29"/>
      <c r="ADK29" s="29"/>
      <c r="ADL29" s="29"/>
      <c r="ADM29" s="29"/>
      <c r="ADN29" s="29"/>
      <c r="ADO29" s="29"/>
      <c r="ADP29" s="29"/>
      <c r="ADQ29" s="29"/>
      <c r="ADR29" s="29"/>
      <c r="ADS29" s="29"/>
      <c r="ADT29" s="29"/>
      <c r="ADU29" s="29"/>
      <c r="ADV29" s="29"/>
      <c r="ADW29" s="29"/>
      <c r="ADX29" s="29"/>
      <c r="ADY29" s="29"/>
      <c r="ADZ29" s="29"/>
      <c r="AEA29" s="29"/>
      <c r="AEB29" s="29"/>
      <c r="AEC29" s="29"/>
      <c r="AED29" s="29"/>
      <c r="AEE29" s="29"/>
      <c r="AEF29" s="29"/>
      <c r="AEG29" s="29"/>
      <c r="AEH29" s="29"/>
      <c r="AEI29" s="29"/>
      <c r="AEJ29" s="29"/>
      <c r="AEK29" s="29"/>
      <c r="AEL29" s="29"/>
      <c r="AEM29" s="29"/>
      <c r="AEN29" s="29"/>
      <c r="AEO29" s="29"/>
      <c r="AEP29" s="29"/>
      <c r="AEQ29" s="29"/>
      <c r="AER29" s="29"/>
      <c r="AES29" s="29"/>
      <c r="AET29" s="29"/>
      <c r="AEU29" s="29"/>
      <c r="AEV29" s="29"/>
      <c r="AEW29" s="29"/>
      <c r="AEX29" s="29"/>
      <c r="AEY29" s="29"/>
      <c r="AEZ29" s="29"/>
      <c r="AFA29" s="29"/>
      <c r="AFB29" s="29"/>
      <c r="AFC29" s="29"/>
      <c r="AFD29" s="29"/>
      <c r="AFE29" s="29"/>
      <c r="AFF29" s="29"/>
      <c r="AFG29" s="29"/>
      <c r="AFH29" s="29"/>
      <c r="AFI29" s="29"/>
      <c r="AFJ29" s="29"/>
      <c r="AFK29" s="29"/>
      <c r="AFL29" s="29"/>
      <c r="AFM29" s="29"/>
      <c r="AFN29" s="29"/>
      <c r="AFO29" s="29"/>
      <c r="AFP29" s="29"/>
      <c r="AFQ29" s="29"/>
      <c r="AFR29" s="29"/>
      <c r="AFS29" s="29"/>
      <c r="AFT29" s="29"/>
      <c r="AFU29" s="29"/>
      <c r="AFV29" s="29"/>
      <c r="AFW29" s="29"/>
      <c r="AFX29" s="29"/>
      <c r="AFY29" s="29"/>
      <c r="AFZ29" s="29"/>
      <c r="AGA29" s="29"/>
      <c r="AGB29" s="29"/>
      <c r="AGC29" s="29"/>
      <c r="AGD29" s="29"/>
      <c r="AGE29" s="29"/>
      <c r="AGF29" s="29"/>
      <c r="AGG29" s="29"/>
      <c r="AGH29" s="29"/>
      <c r="AGI29" s="29"/>
      <c r="AGJ29" s="29"/>
      <c r="AGK29" s="29"/>
      <c r="AGL29" s="29"/>
      <c r="AGM29" s="29"/>
      <c r="AGN29" s="29"/>
      <c r="AGO29" s="29"/>
      <c r="AGP29" s="29"/>
      <c r="AGQ29" s="29"/>
      <c r="AGR29" s="29"/>
      <c r="AGS29" s="29"/>
      <c r="AGT29" s="29"/>
      <c r="AGU29" s="29"/>
      <c r="AGV29" s="29"/>
      <c r="AGW29" s="29"/>
      <c r="AGX29" s="29"/>
      <c r="AGY29" s="29"/>
      <c r="AGZ29" s="29"/>
      <c r="AHA29" s="29"/>
      <c r="AHB29" s="29"/>
      <c r="AHC29" s="29"/>
      <c r="AHD29" s="29"/>
      <c r="AHE29" s="29"/>
      <c r="AHF29" s="29"/>
      <c r="AHG29" s="29"/>
      <c r="AHH29" s="29"/>
      <c r="AHI29" s="29"/>
      <c r="AHJ29" s="29"/>
      <c r="AHK29" s="29"/>
      <c r="AHL29" s="29"/>
      <c r="AHM29" s="29"/>
      <c r="AHN29" s="29"/>
      <c r="AHO29" s="29"/>
      <c r="AHP29" s="29"/>
      <c r="AHQ29" s="29"/>
      <c r="AHR29" s="29"/>
      <c r="AHS29" s="29"/>
      <c r="AHT29" s="29"/>
      <c r="AHU29" s="29"/>
      <c r="AHV29" s="29"/>
      <c r="AHW29" s="29"/>
      <c r="AHX29" s="29"/>
      <c r="AHY29" s="29"/>
      <c r="AHZ29" s="29"/>
      <c r="AIA29" s="29"/>
      <c r="AIB29" s="29"/>
      <c r="AIC29" s="29"/>
      <c r="AID29" s="29"/>
      <c r="AIE29" s="29"/>
      <c r="AIF29" s="29"/>
      <c r="AIG29" s="29"/>
      <c r="AIH29" s="29"/>
      <c r="AII29" s="29"/>
      <c r="AIJ29" s="29"/>
      <c r="AIK29" s="29"/>
      <c r="AIL29" s="29"/>
      <c r="AIM29" s="29"/>
      <c r="AIN29" s="29"/>
      <c r="AIO29" s="29"/>
      <c r="AIP29" s="29"/>
      <c r="AIQ29" s="29"/>
      <c r="AIR29" s="29"/>
      <c r="AIS29" s="29"/>
      <c r="AIT29" s="29"/>
      <c r="AIU29" s="29"/>
      <c r="AIV29" s="29"/>
      <c r="AIW29" s="29"/>
      <c r="AIX29" s="29"/>
      <c r="AIY29" s="29"/>
      <c r="AIZ29" s="29"/>
      <c r="AJA29" s="29"/>
      <c r="AJB29" s="29"/>
      <c r="AJC29" s="29"/>
      <c r="AJD29" s="29"/>
      <c r="AJE29" s="29"/>
      <c r="AJF29" s="29"/>
      <c r="AJG29" s="29"/>
      <c r="AJH29" s="29"/>
      <c r="AJI29" s="29"/>
      <c r="AJJ29" s="29"/>
      <c r="AJK29" s="29"/>
      <c r="AJL29" s="29"/>
      <c r="AJM29" s="29"/>
      <c r="AJN29" s="29"/>
      <c r="AJO29" s="29"/>
      <c r="AJP29" s="29"/>
      <c r="AJQ29" s="29"/>
      <c r="AJR29" s="29"/>
      <c r="AJS29" s="29"/>
      <c r="AJT29" s="29"/>
      <c r="AJU29" s="29"/>
      <c r="AJV29" s="29"/>
      <c r="AJW29" s="29"/>
      <c r="AJX29" s="29"/>
      <c r="AJY29" s="29"/>
      <c r="AJZ29" s="29"/>
      <c r="AKA29" s="29"/>
      <c r="AKB29" s="29"/>
      <c r="AKC29" s="29"/>
      <c r="AKD29" s="29"/>
      <c r="AKE29" s="29"/>
      <c r="AKF29" s="29"/>
      <c r="AKG29" s="29"/>
      <c r="AKH29" s="29"/>
      <c r="AKI29" s="29"/>
      <c r="AKJ29" s="29"/>
      <c r="AKK29" s="29"/>
      <c r="AKL29" s="29"/>
      <c r="AKM29" s="29"/>
      <c r="AKN29" s="29"/>
      <c r="AKO29" s="29"/>
      <c r="AKP29" s="29"/>
      <c r="AKQ29" s="29"/>
      <c r="AKR29" s="29"/>
      <c r="AKS29" s="29"/>
      <c r="AKT29" s="29"/>
      <c r="AKU29" s="29"/>
      <c r="AKV29" s="29"/>
      <c r="AKW29" s="29"/>
      <c r="AKX29" s="29"/>
      <c r="AKY29" s="29"/>
      <c r="AKZ29" s="29"/>
      <c r="ALA29" s="29"/>
      <c r="ALB29" s="29"/>
      <c r="ALC29" s="29"/>
      <c r="ALD29" s="29"/>
      <c r="ALE29" s="29"/>
      <c r="ALF29" s="29"/>
      <c r="ALG29" s="29"/>
      <c r="ALH29" s="29"/>
      <c r="ALI29" s="29"/>
      <c r="ALJ29" s="29"/>
      <c r="ALK29" s="29"/>
      <c r="ALL29" s="29"/>
      <c r="ALM29" s="29"/>
      <c r="ALN29" s="29"/>
      <c r="ALO29" s="29"/>
      <c r="ALP29" s="29"/>
      <c r="ALQ29" s="29"/>
      <c r="ALR29" s="29"/>
      <c r="ALS29" s="29"/>
      <c r="ALT29" s="29"/>
      <c r="ALU29" s="29"/>
      <c r="ALV29" s="29"/>
      <c r="ALW29" s="29"/>
      <c r="ALX29" s="29"/>
      <c r="ALY29" s="29"/>
      <c r="ALZ29" s="29"/>
      <c r="AMA29" s="29"/>
      <c r="AMB29" s="29"/>
      <c r="AMC29" s="29"/>
      <c r="AMD29" s="29"/>
      <c r="AME29" s="29"/>
      <c r="AMF29" s="29"/>
      <c r="AMG29" s="29"/>
      <c r="AMH29" s="29"/>
      <c r="AMI29" s="29"/>
      <c r="AMJ29" s="29"/>
      <c r="AMK29" s="29"/>
      <c r="AML29" s="29"/>
      <c r="AMM29" s="29"/>
      <c r="AMN29" s="29"/>
      <c r="AMO29" s="29"/>
      <c r="AMP29" s="29"/>
      <c r="AMQ29" s="29"/>
      <c r="AMR29" s="29"/>
      <c r="AMS29" s="29"/>
      <c r="AMT29" s="29"/>
      <c r="AMU29" s="29"/>
      <c r="AMV29" s="29"/>
      <c r="AMW29" s="29"/>
      <c r="AMX29" s="29"/>
      <c r="AMY29" s="29"/>
      <c r="AMZ29" s="29"/>
      <c r="ANA29" s="29"/>
      <c r="ANB29" s="29"/>
      <c r="ANC29" s="29"/>
      <c r="AND29" s="29"/>
      <c r="ANE29" s="29"/>
      <c r="ANF29" s="29"/>
      <c r="ANG29" s="29"/>
      <c r="ANH29" s="29"/>
      <c r="ANI29" s="29"/>
      <c r="ANJ29" s="29"/>
      <c r="ANK29" s="29"/>
      <c r="ANL29" s="29"/>
      <c r="ANM29" s="29"/>
      <c r="ANN29" s="29"/>
      <c r="ANO29" s="29"/>
      <c r="ANP29" s="29"/>
      <c r="ANQ29" s="29"/>
      <c r="ANR29" s="29"/>
      <c r="ANS29" s="29"/>
      <c r="ANT29" s="29"/>
      <c r="ANU29" s="29"/>
      <c r="ANV29" s="29"/>
      <c r="ANW29" s="29"/>
      <c r="ANX29" s="29"/>
      <c r="ANY29" s="29"/>
      <c r="ANZ29" s="29"/>
      <c r="AOA29" s="29"/>
      <c r="AOB29" s="29"/>
      <c r="AOC29" s="29"/>
      <c r="AOD29" s="29"/>
      <c r="AOE29" s="29"/>
      <c r="AOF29" s="29"/>
      <c r="AOG29" s="29"/>
      <c r="AOH29" s="29"/>
      <c r="AOI29" s="29"/>
      <c r="AOJ29" s="29"/>
      <c r="AOK29" s="29"/>
      <c r="AOL29" s="29"/>
      <c r="AOM29" s="29"/>
      <c r="AON29" s="29"/>
      <c r="AOO29" s="29"/>
      <c r="AOP29" s="29"/>
      <c r="AOQ29" s="29"/>
      <c r="AOR29" s="29"/>
      <c r="AOS29" s="29"/>
      <c r="AOT29" s="29"/>
      <c r="AOU29" s="29"/>
      <c r="AOV29" s="29"/>
      <c r="AOW29" s="29"/>
      <c r="AOX29" s="29"/>
      <c r="AOY29" s="29"/>
      <c r="AOZ29" s="29"/>
      <c r="APA29" s="29"/>
      <c r="APB29" s="29"/>
      <c r="APC29" s="29"/>
      <c r="APD29" s="29"/>
      <c r="APE29" s="29"/>
      <c r="APF29" s="29"/>
      <c r="APG29" s="29"/>
      <c r="APH29" s="29"/>
      <c r="API29" s="29"/>
      <c r="APJ29" s="29"/>
      <c r="APK29" s="29"/>
      <c r="APL29" s="29"/>
      <c r="APM29" s="29"/>
      <c r="APN29" s="29"/>
      <c r="APO29" s="29"/>
      <c r="APP29" s="29"/>
      <c r="APQ29" s="29"/>
      <c r="APR29" s="29"/>
      <c r="APS29" s="29"/>
      <c r="APT29" s="29"/>
      <c r="APU29" s="29"/>
      <c r="APV29" s="29"/>
      <c r="APW29" s="29"/>
      <c r="APX29" s="29"/>
      <c r="APY29" s="29"/>
      <c r="APZ29" s="29"/>
      <c r="AQA29" s="29"/>
      <c r="AQB29" s="29"/>
      <c r="AQC29" s="29"/>
      <c r="AQD29" s="29"/>
      <c r="AQE29" s="29"/>
      <c r="AQF29" s="29"/>
      <c r="AQG29" s="29"/>
      <c r="AQH29" s="29"/>
      <c r="AQI29" s="29"/>
      <c r="AQJ29" s="29"/>
      <c r="AQK29" s="29"/>
      <c r="AQL29" s="29"/>
      <c r="AQM29" s="29"/>
      <c r="AQN29" s="29"/>
      <c r="AQO29" s="29"/>
      <c r="AQP29" s="29"/>
      <c r="AQQ29" s="29"/>
      <c r="AQR29" s="29"/>
      <c r="AQS29" s="29"/>
      <c r="AQT29" s="29"/>
      <c r="AQU29" s="29"/>
      <c r="AQV29" s="29"/>
      <c r="AQW29" s="29"/>
      <c r="AQX29" s="29"/>
      <c r="AQY29" s="29"/>
      <c r="AQZ29" s="29"/>
      <c r="ARA29" s="29"/>
      <c r="ARB29" s="29"/>
      <c r="ARC29" s="29"/>
      <c r="ARD29" s="29"/>
      <c r="ARE29" s="29"/>
      <c r="ARF29" s="29"/>
      <c r="ARG29" s="29"/>
      <c r="ARH29" s="29"/>
      <c r="ARI29" s="29"/>
      <c r="ARJ29" s="29"/>
      <c r="ARK29" s="29"/>
      <c r="ARL29" s="29"/>
      <c r="ARM29" s="29"/>
      <c r="ARN29" s="29"/>
      <c r="ARO29" s="29"/>
      <c r="ARP29" s="29"/>
      <c r="ARQ29" s="29"/>
      <c r="ARR29" s="29"/>
      <c r="ARS29" s="29"/>
      <c r="ART29" s="29"/>
      <c r="ARU29" s="29"/>
      <c r="ARV29" s="29"/>
      <c r="ARW29" s="29"/>
      <c r="ARX29" s="29"/>
      <c r="ARY29" s="29"/>
      <c r="ARZ29" s="29"/>
      <c r="ASA29" s="29"/>
      <c r="ASB29" s="29"/>
      <c r="ASC29" s="29"/>
      <c r="ASD29" s="29"/>
      <c r="ASE29" s="29"/>
      <c r="ASF29" s="29"/>
      <c r="ASG29" s="29"/>
      <c r="ASH29" s="29"/>
      <c r="ASI29" s="29"/>
      <c r="ASJ29" s="29"/>
      <c r="ASK29" s="29"/>
      <c r="ASL29" s="29"/>
      <c r="ASM29" s="29"/>
      <c r="ASN29" s="29"/>
      <c r="ASO29" s="29"/>
      <c r="ASP29" s="29"/>
      <c r="ASQ29" s="29"/>
      <c r="ASR29" s="29"/>
      <c r="ASS29" s="29"/>
      <c r="AST29" s="29"/>
      <c r="ASU29" s="29"/>
      <c r="ASV29" s="29"/>
      <c r="ASW29" s="29"/>
      <c r="ASX29" s="29"/>
      <c r="ASY29" s="29"/>
      <c r="ASZ29" s="29"/>
      <c r="ATA29" s="29"/>
      <c r="ATB29" s="29"/>
      <c r="ATC29" s="29"/>
      <c r="ATD29" s="29"/>
      <c r="ATE29" s="29"/>
      <c r="ATF29" s="29"/>
      <c r="ATG29" s="29"/>
      <c r="ATH29" s="29"/>
      <c r="ATI29" s="29"/>
      <c r="ATJ29" s="29"/>
      <c r="ATK29" s="29"/>
      <c r="ATL29" s="29"/>
      <c r="ATM29" s="29"/>
      <c r="ATN29" s="29"/>
      <c r="ATO29" s="29"/>
      <c r="ATP29" s="29"/>
      <c r="ATQ29" s="29"/>
      <c r="ATR29" s="29"/>
      <c r="ATS29" s="29"/>
      <c r="ATT29" s="29"/>
      <c r="ATU29" s="29"/>
      <c r="ATV29" s="29"/>
      <c r="ATW29" s="29"/>
      <c r="ATX29" s="29"/>
      <c r="ATY29" s="29"/>
      <c r="ATZ29" s="29"/>
      <c r="AUA29" s="29"/>
      <c r="AUB29" s="29"/>
      <c r="AUC29" s="29"/>
      <c r="AUD29" s="29"/>
      <c r="AUE29" s="29"/>
      <c r="AUF29" s="29"/>
      <c r="AUG29" s="29"/>
      <c r="AUH29" s="29"/>
      <c r="AUI29" s="29"/>
      <c r="AUJ29" s="29"/>
      <c r="AUK29" s="29"/>
      <c r="AUL29" s="29"/>
      <c r="AUM29" s="29"/>
      <c r="AUN29" s="29"/>
      <c r="AUO29" s="29"/>
      <c r="AUP29" s="29"/>
      <c r="AUQ29" s="29"/>
      <c r="AUR29" s="29"/>
      <c r="AUS29" s="29"/>
      <c r="AUT29" s="29"/>
      <c r="AUU29" s="29"/>
      <c r="AUV29" s="29"/>
      <c r="AUW29" s="29"/>
      <c r="AUX29" s="29"/>
      <c r="AUY29" s="29"/>
      <c r="AUZ29" s="29"/>
      <c r="AVA29" s="29"/>
      <c r="AVB29" s="29"/>
      <c r="AVC29" s="29"/>
      <c r="AVD29" s="29"/>
      <c r="AVE29" s="29"/>
      <c r="AVF29" s="29"/>
      <c r="AVG29" s="29"/>
      <c r="AVH29" s="29"/>
      <c r="AVI29" s="29"/>
      <c r="AVJ29" s="29"/>
      <c r="AVK29" s="29"/>
      <c r="AVL29" s="29"/>
      <c r="AVM29" s="29"/>
      <c r="AVN29" s="29"/>
      <c r="AVO29" s="29"/>
      <c r="AVP29" s="29"/>
      <c r="AVQ29" s="29"/>
      <c r="AVR29" s="29"/>
      <c r="AVS29" s="29"/>
      <c r="AVT29" s="29"/>
      <c r="AVU29" s="29"/>
      <c r="AVV29" s="29"/>
      <c r="AVW29" s="29"/>
      <c r="AVX29" s="29"/>
      <c r="AVY29" s="29"/>
      <c r="AVZ29" s="29"/>
      <c r="AWA29" s="29"/>
      <c r="AWB29" s="29"/>
      <c r="AWC29" s="29"/>
      <c r="AWD29" s="29"/>
      <c r="AWE29" s="29"/>
      <c r="AWF29" s="29"/>
      <c r="AWG29" s="29"/>
      <c r="AWH29" s="29"/>
      <c r="AWI29" s="29"/>
      <c r="AWJ29" s="29"/>
      <c r="AWK29" s="29"/>
      <c r="AWL29" s="29"/>
      <c r="AWM29" s="29"/>
      <c r="AWN29" s="29"/>
      <c r="AWO29" s="29"/>
      <c r="AWP29" s="29"/>
      <c r="AWQ29" s="29"/>
      <c r="AWR29" s="29"/>
      <c r="AWS29" s="29"/>
      <c r="AWT29" s="29"/>
      <c r="AWU29" s="29"/>
      <c r="AWV29" s="29"/>
      <c r="AWW29" s="29"/>
      <c r="AWX29" s="29"/>
      <c r="AWY29" s="29"/>
      <c r="AWZ29" s="29"/>
      <c r="AXA29" s="29"/>
      <c r="AXB29" s="29"/>
      <c r="AXC29" s="29"/>
      <c r="AXD29" s="29"/>
      <c r="AXE29" s="29"/>
      <c r="AXF29" s="29"/>
      <c r="AXG29" s="29"/>
      <c r="AXH29" s="29"/>
      <c r="AXI29" s="29"/>
      <c r="AXJ29" s="29"/>
      <c r="AXK29" s="29"/>
      <c r="AXL29" s="29"/>
      <c r="AXM29" s="29"/>
      <c r="AXN29" s="29"/>
      <c r="AXO29" s="29"/>
      <c r="AXP29" s="29"/>
      <c r="AXQ29" s="29"/>
      <c r="AXR29" s="29"/>
      <c r="AXS29" s="29"/>
      <c r="AXT29" s="29"/>
      <c r="AXU29" s="29"/>
      <c r="AXV29" s="29"/>
      <c r="AXW29" s="29"/>
      <c r="AXX29" s="29"/>
      <c r="AXY29" s="29"/>
      <c r="AXZ29" s="29"/>
      <c r="AYA29" s="29"/>
      <c r="AYB29" s="29"/>
      <c r="AYC29" s="29"/>
      <c r="AYD29" s="29"/>
      <c r="AYE29" s="29"/>
      <c r="AYF29" s="29"/>
      <c r="AYG29" s="29"/>
      <c r="AYH29" s="29"/>
      <c r="AYI29" s="29"/>
      <c r="AYJ29" s="29"/>
      <c r="AYK29" s="29"/>
      <c r="AYL29" s="29"/>
      <c r="AYM29" s="29"/>
      <c r="AYN29" s="29"/>
      <c r="AYO29" s="29"/>
      <c r="AYP29" s="29"/>
      <c r="AYQ29" s="29"/>
      <c r="AYR29" s="29"/>
      <c r="AYS29" s="29"/>
      <c r="AYT29" s="29"/>
      <c r="AYU29" s="29"/>
      <c r="AYV29" s="29"/>
      <c r="AYW29" s="29"/>
      <c r="AYX29" s="29"/>
      <c r="AYY29" s="29"/>
      <c r="AYZ29" s="29"/>
      <c r="AZA29" s="29"/>
      <c r="AZB29" s="29"/>
      <c r="AZC29" s="29"/>
      <c r="AZD29" s="29"/>
      <c r="AZE29" s="29"/>
      <c r="AZF29" s="29"/>
      <c r="AZG29" s="29"/>
      <c r="AZH29" s="29"/>
      <c r="AZI29" s="29"/>
      <c r="AZJ29" s="29"/>
      <c r="AZK29" s="29"/>
      <c r="AZL29" s="29"/>
      <c r="AZM29" s="29"/>
      <c r="AZN29" s="29"/>
      <c r="AZO29" s="29"/>
      <c r="AZP29" s="29"/>
      <c r="AZQ29" s="29"/>
      <c r="AZR29" s="29"/>
      <c r="AZS29" s="29"/>
      <c r="AZT29" s="29"/>
      <c r="AZU29" s="29"/>
      <c r="AZV29" s="29"/>
      <c r="AZW29" s="29"/>
      <c r="AZX29" s="29"/>
      <c r="AZY29" s="29"/>
      <c r="AZZ29" s="29"/>
      <c r="BAA29" s="29"/>
      <c r="BAB29" s="29"/>
      <c r="BAC29" s="29"/>
      <c r="BAD29" s="29"/>
      <c r="BAE29" s="29"/>
      <c r="BAF29" s="29"/>
      <c r="BAG29" s="29"/>
    </row>
    <row r="30" spans="1:1385" s="89" customFormat="1" ht="14" x14ac:dyDescent="0.2">
      <c r="A30" s="89" t="s">
        <v>4623</v>
      </c>
      <c r="B30" s="67">
        <v>408</v>
      </c>
      <c r="C30" s="44">
        <v>375</v>
      </c>
      <c r="D30" s="40">
        <v>45905034</v>
      </c>
      <c r="E30" s="44">
        <v>5623904</v>
      </c>
      <c r="F30" s="31" t="s">
        <v>1711</v>
      </c>
      <c r="G30" s="30" t="s">
        <v>1712</v>
      </c>
      <c r="H30" s="94">
        <v>32570</v>
      </c>
      <c r="I30" s="40" t="s">
        <v>480</v>
      </c>
      <c r="J30" s="40" t="s">
        <v>563</v>
      </c>
      <c r="K30" s="42">
        <v>26</v>
      </c>
      <c r="L30" s="42">
        <v>3</v>
      </c>
      <c r="M30" s="42">
        <f t="shared" ref="M30" si="20">SUM(K30-L30)</f>
        <v>23</v>
      </c>
      <c r="N30" s="30" t="s">
        <v>1605</v>
      </c>
      <c r="O30" s="56" t="s">
        <v>807</v>
      </c>
      <c r="P30" s="30">
        <v>2</v>
      </c>
      <c r="Q30" s="44">
        <v>3</v>
      </c>
      <c r="R30" s="30" t="s">
        <v>3787</v>
      </c>
      <c r="S30" s="30" t="s">
        <v>453</v>
      </c>
      <c r="T30" s="32" t="s">
        <v>453</v>
      </c>
      <c r="U30" s="32" t="s">
        <v>453</v>
      </c>
      <c r="V30" s="42" t="s">
        <v>453</v>
      </c>
      <c r="W30" s="32" t="s">
        <v>453</v>
      </c>
      <c r="X30" s="32" t="s">
        <v>563</v>
      </c>
      <c r="Y30" s="30" t="s">
        <v>827</v>
      </c>
      <c r="Z30" s="30" t="s">
        <v>550</v>
      </c>
      <c r="AA30" s="56" t="s">
        <v>804</v>
      </c>
      <c r="AB30" s="45">
        <v>42172</v>
      </c>
      <c r="AC30" s="80" t="s">
        <v>804</v>
      </c>
      <c r="AD30" s="99">
        <v>42626</v>
      </c>
      <c r="AE30" s="61">
        <f t="shared" ref="AE30" si="21">((AD30-AB30)/365*12)</f>
        <v>14.926027397260274</v>
      </c>
      <c r="AF30" s="32" t="s">
        <v>539</v>
      </c>
      <c r="AG30" s="42">
        <v>1</v>
      </c>
      <c r="AH30" s="32" t="s">
        <v>539</v>
      </c>
      <c r="AI30" s="42">
        <v>1</v>
      </c>
      <c r="AJ30" s="32" t="s">
        <v>539</v>
      </c>
      <c r="AK30" s="42">
        <v>1</v>
      </c>
      <c r="AL30" s="32" t="s">
        <v>539</v>
      </c>
      <c r="AM30" s="42">
        <v>1</v>
      </c>
      <c r="AN30" s="32" t="s">
        <v>453</v>
      </c>
      <c r="AO30" s="42" t="s">
        <v>453</v>
      </c>
      <c r="AP30" s="32" t="s">
        <v>453</v>
      </c>
      <c r="AQ30" s="42" t="s">
        <v>453</v>
      </c>
      <c r="AR30" s="42" t="s">
        <v>453</v>
      </c>
      <c r="AS30" s="42" t="s">
        <v>453</v>
      </c>
      <c r="AT30" s="42" t="s">
        <v>453</v>
      </c>
      <c r="AU30" s="42" t="s">
        <v>453</v>
      </c>
      <c r="AV30" s="42" t="s">
        <v>453</v>
      </c>
      <c r="AW30" s="42" t="s">
        <v>453</v>
      </c>
      <c r="AX30" s="42" t="s">
        <v>453</v>
      </c>
      <c r="AY30" s="42" t="s">
        <v>453</v>
      </c>
      <c r="AZ30" s="42"/>
      <c r="BA30" s="42"/>
      <c r="BB30" s="49" t="s">
        <v>3789</v>
      </c>
      <c r="BC30" s="32" t="s">
        <v>638</v>
      </c>
      <c r="BD30" s="42">
        <v>4</v>
      </c>
      <c r="BE30" s="44">
        <v>3</v>
      </c>
      <c r="BF30" s="30" t="s">
        <v>3790</v>
      </c>
      <c r="BG30" s="42">
        <v>1</v>
      </c>
      <c r="BH30" s="42">
        <v>1</v>
      </c>
      <c r="BI30" s="43" t="s">
        <v>807</v>
      </c>
      <c r="BJ30" s="40" t="s">
        <v>453</v>
      </c>
      <c r="BK30" s="40" t="s">
        <v>453</v>
      </c>
      <c r="BL30" s="40" t="s">
        <v>453</v>
      </c>
      <c r="BM30" s="40" t="s">
        <v>453</v>
      </c>
      <c r="BN30" s="31" t="s">
        <v>453</v>
      </c>
      <c r="BO30" s="31" t="s">
        <v>3791</v>
      </c>
      <c r="BP30" s="30">
        <v>95</v>
      </c>
      <c r="BQ30" s="30">
        <v>109</v>
      </c>
      <c r="BR30" s="30">
        <v>102</v>
      </c>
      <c r="BS30" s="30" t="s">
        <v>3792</v>
      </c>
      <c r="BT30" s="30" t="s">
        <v>453</v>
      </c>
      <c r="BU30" s="30" t="s">
        <v>453</v>
      </c>
      <c r="BV30" s="30" t="s">
        <v>872</v>
      </c>
      <c r="BW30" s="30" t="s">
        <v>3793</v>
      </c>
      <c r="BX30" s="30" t="s">
        <v>3613</v>
      </c>
      <c r="BY30" s="30" t="s">
        <v>3794</v>
      </c>
      <c r="BZ30" s="30">
        <v>98</v>
      </c>
      <c r="CA30" s="30">
        <v>124</v>
      </c>
      <c r="CB30" s="30">
        <v>111</v>
      </c>
      <c r="CC30" s="30" t="s">
        <v>1737</v>
      </c>
      <c r="CD30" s="29"/>
      <c r="CE30" s="29"/>
      <c r="CF30" s="29"/>
      <c r="CG30" s="29"/>
      <c r="CH30" s="29"/>
      <c r="CI30" s="29"/>
      <c r="CJ30" s="29"/>
      <c r="CK30" s="29"/>
      <c r="CL30" s="29"/>
      <c r="CM30" s="29"/>
      <c r="CN30" s="29"/>
      <c r="CO30" s="29"/>
      <c r="CP30" s="29"/>
      <c r="CQ30" s="29"/>
      <c r="CR30" s="29"/>
      <c r="CS30" s="29"/>
      <c r="CT30" s="29"/>
      <c r="CU30" s="29"/>
      <c r="CV30" s="29"/>
      <c r="CW30" s="29"/>
      <c r="CX30" s="29"/>
      <c r="CY30" s="29"/>
      <c r="CZ30" s="29"/>
      <c r="DA30" s="29"/>
      <c r="DB30" s="29"/>
      <c r="DC30" s="29"/>
      <c r="DD30" s="29"/>
      <c r="DE30" s="29"/>
      <c r="DF30" s="29"/>
      <c r="DG30" s="29"/>
      <c r="DH30" s="29"/>
      <c r="DI30" s="29"/>
      <c r="DJ30" s="29"/>
      <c r="DK30" s="29"/>
      <c r="DL30" s="29"/>
      <c r="DM30" s="29"/>
      <c r="DN30" s="29"/>
      <c r="DO30" s="29"/>
      <c r="DP30" s="29"/>
      <c r="DQ30" s="29"/>
      <c r="DR30" s="29"/>
      <c r="DS30" s="29"/>
      <c r="DT30" s="29"/>
      <c r="DU30" s="29"/>
      <c r="DV30" s="29"/>
      <c r="DW30" s="29"/>
      <c r="DX30" s="29"/>
      <c r="DY30" s="29"/>
      <c r="DZ30" s="29"/>
      <c r="EA30" s="29"/>
      <c r="EB30" s="29"/>
      <c r="EC30" s="29"/>
      <c r="ED30" s="29"/>
      <c r="EE30" s="29"/>
      <c r="EF30" s="29"/>
      <c r="EG30" s="29"/>
      <c r="EH30" s="29"/>
      <c r="EI30" s="29"/>
      <c r="EJ30" s="29"/>
      <c r="EK30" s="29"/>
      <c r="EL30" s="29"/>
      <c r="EM30" s="29"/>
      <c r="EN30" s="29"/>
      <c r="EO30" s="29"/>
      <c r="EP30" s="29"/>
      <c r="EQ30" s="29"/>
      <c r="ER30" s="29"/>
      <c r="ES30" s="29"/>
      <c r="ET30" s="29"/>
      <c r="EU30" s="29"/>
      <c r="EV30" s="29"/>
      <c r="EW30" s="29"/>
      <c r="EX30" s="29"/>
      <c r="EY30" s="29"/>
      <c r="EZ30" s="29"/>
      <c r="FA30" s="29"/>
      <c r="FB30" s="29"/>
      <c r="FC30" s="29"/>
      <c r="FD30" s="29"/>
      <c r="FE30" s="29"/>
      <c r="FF30" s="29"/>
      <c r="FG30" s="29"/>
      <c r="FH30" s="29"/>
      <c r="FI30" s="29"/>
      <c r="FJ30" s="29"/>
      <c r="FK30" s="29"/>
      <c r="FL30" s="29"/>
      <c r="FM30" s="29"/>
      <c r="FN30" s="29"/>
      <c r="FO30" s="29"/>
      <c r="FP30" s="29"/>
      <c r="FQ30" s="29"/>
      <c r="FR30" s="29"/>
      <c r="FS30" s="29"/>
      <c r="FT30" s="29"/>
      <c r="FU30" s="29"/>
      <c r="FV30" s="29"/>
      <c r="FW30" s="29"/>
      <c r="FX30" s="29"/>
      <c r="FY30" s="29"/>
      <c r="FZ30" s="29"/>
      <c r="GA30" s="29"/>
      <c r="GB30" s="29"/>
      <c r="GC30" s="29"/>
      <c r="GD30" s="29"/>
      <c r="GE30" s="29"/>
      <c r="GF30" s="29"/>
      <c r="GG30" s="29"/>
      <c r="GH30" s="29"/>
      <c r="GI30" s="29"/>
      <c r="GJ30" s="29"/>
      <c r="GK30" s="29"/>
      <c r="GL30" s="29"/>
      <c r="GM30" s="29"/>
      <c r="GN30" s="29"/>
      <c r="GO30" s="29"/>
      <c r="GP30" s="29"/>
      <c r="GQ30" s="29"/>
      <c r="GR30" s="29"/>
      <c r="GS30" s="29"/>
      <c r="GT30" s="29"/>
      <c r="GU30" s="29"/>
      <c r="GV30" s="29"/>
      <c r="GW30" s="29"/>
      <c r="GX30" s="29"/>
      <c r="GY30" s="29"/>
      <c r="GZ30" s="29"/>
      <c r="HA30" s="29"/>
      <c r="HB30" s="29"/>
      <c r="HC30" s="29"/>
      <c r="HD30" s="29"/>
      <c r="HE30" s="29"/>
      <c r="HF30" s="29"/>
      <c r="HG30" s="29"/>
      <c r="HH30" s="29"/>
      <c r="HI30" s="29"/>
      <c r="HJ30" s="29"/>
      <c r="HK30" s="29"/>
      <c r="HL30" s="29"/>
      <c r="HM30" s="29"/>
      <c r="HN30" s="29"/>
      <c r="HO30" s="29"/>
      <c r="HP30" s="29"/>
      <c r="HQ30" s="29"/>
      <c r="HR30" s="29"/>
      <c r="HS30" s="29"/>
      <c r="HT30" s="29"/>
      <c r="HU30" s="29"/>
      <c r="HV30" s="29"/>
      <c r="HW30" s="29"/>
      <c r="HX30" s="29"/>
      <c r="HY30" s="29"/>
      <c r="HZ30" s="29"/>
      <c r="IA30" s="29"/>
      <c r="IB30" s="29"/>
      <c r="IC30" s="29"/>
      <c r="ID30" s="29"/>
      <c r="IE30" s="29"/>
      <c r="IF30" s="29"/>
      <c r="IG30" s="29"/>
      <c r="IH30" s="29"/>
      <c r="II30" s="29"/>
      <c r="IJ30" s="29"/>
      <c r="IK30" s="29"/>
      <c r="IL30" s="29"/>
      <c r="IM30" s="29"/>
      <c r="IN30" s="29"/>
      <c r="IO30" s="29"/>
      <c r="IP30" s="29"/>
      <c r="IQ30" s="29"/>
      <c r="IR30" s="29"/>
      <c r="IS30" s="29"/>
      <c r="IT30" s="29"/>
      <c r="IU30" s="29"/>
      <c r="IV30" s="29"/>
      <c r="IW30" s="29"/>
      <c r="IX30" s="29"/>
      <c r="IY30" s="29"/>
      <c r="IZ30" s="29"/>
      <c r="JA30" s="29"/>
      <c r="JB30" s="29"/>
      <c r="JC30" s="29"/>
      <c r="JD30" s="29"/>
      <c r="JE30" s="29"/>
      <c r="JF30" s="29"/>
      <c r="JG30" s="29"/>
      <c r="JH30" s="29"/>
      <c r="JI30" s="29"/>
      <c r="JJ30" s="29"/>
      <c r="JK30" s="29"/>
      <c r="JL30" s="29"/>
      <c r="JM30" s="29"/>
      <c r="JN30" s="29"/>
      <c r="JO30" s="29"/>
      <c r="JP30" s="29"/>
      <c r="JQ30" s="29"/>
      <c r="JR30" s="29"/>
      <c r="JS30" s="29"/>
      <c r="JT30" s="29"/>
      <c r="JU30" s="29"/>
      <c r="JV30" s="29"/>
      <c r="JW30" s="29"/>
      <c r="JX30" s="29"/>
      <c r="JY30" s="29"/>
      <c r="JZ30" s="29"/>
      <c r="KA30" s="29"/>
      <c r="KB30" s="29"/>
      <c r="KC30" s="29"/>
      <c r="KD30" s="29"/>
      <c r="KE30" s="29"/>
      <c r="KF30" s="29"/>
      <c r="KG30" s="29"/>
      <c r="KH30" s="29"/>
      <c r="KI30" s="29"/>
      <c r="KJ30" s="29"/>
      <c r="KK30" s="29"/>
      <c r="KL30" s="29"/>
      <c r="KM30" s="29"/>
      <c r="KN30" s="29"/>
      <c r="KO30" s="29"/>
      <c r="KP30" s="29"/>
      <c r="KQ30" s="29"/>
      <c r="KR30" s="29"/>
      <c r="KS30" s="29"/>
      <c r="KT30" s="29"/>
      <c r="KU30" s="29"/>
      <c r="KV30" s="29"/>
      <c r="KW30" s="29"/>
      <c r="KX30" s="29"/>
      <c r="KY30" s="29"/>
      <c r="KZ30" s="29"/>
      <c r="LA30" s="29"/>
      <c r="LB30" s="29"/>
      <c r="LC30" s="29"/>
      <c r="LD30" s="29"/>
      <c r="LE30" s="29"/>
      <c r="LF30" s="29"/>
      <c r="LG30" s="29"/>
      <c r="LH30" s="29"/>
      <c r="LI30" s="29"/>
      <c r="LJ30" s="29"/>
      <c r="LK30" s="29"/>
      <c r="LL30" s="29"/>
      <c r="LM30" s="29"/>
      <c r="LN30" s="29"/>
      <c r="LO30" s="29"/>
      <c r="LP30" s="29"/>
      <c r="LQ30" s="29"/>
      <c r="LR30" s="29"/>
      <c r="LS30" s="29"/>
      <c r="LT30" s="29"/>
      <c r="LU30" s="29"/>
      <c r="LV30" s="29"/>
      <c r="LW30" s="29"/>
      <c r="LX30" s="29"/>
      <c r="LY30" s="29"/>
      <c r="LZ30" s="29"/>
      <c r="MA30" s="29"/>
      <c r="MB30" s="29"/>
      <c r="MC30" s="29"/>
      <c r="MD30" s="29"/>
      <c r="ME30" s="29"/>
      <c r="MF30" s="29"/>
      <c r="MG30" s="29"/>
      <c r="MH30" s="29"/>
      <c r="MI30" s="29"/>
      <c r="MJ30" s="29"/>
      <c r="MK30" s="29"/>
      <c r="ML30" s="29"/>
      <c r="MM30" s="29"/>
      <c r="MN30" s="29"/>
      <c r="MO30" s="29"/>
      <c r="MP30" s="29"/>
      <c r="MQ30" s="29"/>
      <c r="MR30" s="29"/>
      <c r="MS30" s="29"/>
      <c r="MT30" s="29"/>
      <c r="MU30" s="29"/>
      <c r="MV30" s="29"/>
      <c r="MW30" s="29"/>
      <c r="MX30" s="29"/>
      <c r="MY30" s="29"/>
      <c r="MZ30" s="29"/>
      <c r="NA30" s="29"/>
      <c r="NB30" s="29"/>
      <c r="NC30" s="29"/>
      <c r="ND30" s="29"/>
      <c r="NE30" s="29"/>
      <c r="NF30" s="29"/>
      <c r="NG30" s="29"/>
      <c r="NH30" s="29"/>
      <c r="NI30" s="29"/>
      <c r="NJ30" s="29"/>
      <c r="NK30" s="29"/>
      <c r="NL30" s="29"/>
      <c r="NM30" s="29"/>
      <c r="NN30" s="29"/>
      <c r="NO30" s="29"/>
      <c r="NP30" s="29"/>
      <c r="NQ30" s="29"/>
      <c r="NR30" s="29"/>
      <c r="NS30" s="29"/>
      <c r="NT30" s="29"/>
      <c r="NU30" s="29"/>
      <c r="NV30" s="29"/>
      <c r="NW30" s="29"/>
      <c r="NX30" s="29"/>
      <c r="NY30" s="29"/>
      <c r="NZ30" s="29"/>
      <c r="OA30" s="29"/>
      <c r="OB30" s="29"/>
      <c r="OC30" s="29"/>
      <c r="OD30" s="29"/>
      <c r="OE30" s="29"/>
      <c r="OF30" s="29"/>
      <c r="OG30" s="29"/>
      <c r="OH30" s="29"/>
      <c r="OI30" s="29"/>
      <c r="OJ30" s="29"/>
      <c r="OK30" s="29"/>
      <c r="OL30" s="29"/>
      <c r="OM30" s="29"/>
      <c r="ON30" s="29"/>
      <c r="OO30" s="29"/>
      <c r="OP30" s="29"/>
      <c r="OQ30" s="29"/>
      <c r="OR30" s="29"/>
      <c r="OS30" s="29"/>
      <c r="OT30" s="29"/>
      <c r="OU30" s="29"/>
      <c r="OV30" s="29"/>
      <c r="OW30" s="29"/>
      <c r="OX30" s="29"/>
      <c r="OY30" s="29"/>
      <c r="OZ30" s="29"/>
      <c r="PA30" s="29"/>
      <c r="PB30" s="29"/>
      <c r="PC30" s="29"/>
      <c r="PD30" s="29"/>
      <c r="PE30" s="29"/>
      <c r="PF30" s="29"/>
      <c r="PG30" s="29"/>
      <c r="PH30" s="29"/>
      <c r="PI30" s="29"/>
      <c r="PJ30" s="29"/>
      <c r="PK30" s="29"/>
      <c r="PL30" s="29"/>
      <c r="PM30" s="29"/>
      <c r="PN30" s="29"/>
      <c r="PO30" s="29"/>
      <c r="PP30" s="29"/>
      <c r="PQ30" s="29"/>
      <c r="PR30" s="29"/>
      <c r="PS30" s="29"/>
      <c r="PT30" s="29"/>
      <c r="PU30" s="29"/>
      <c r="PV30" s="29"/>
      <c r="PW30" s="29"/>
      <c r="PX30" s="29"/>
      <c r="PY30" s="29"/>
      <c r="PZ30" s="29"/>
      <c r="QA30" s="29"/>
      <c r="QB30" s="29"/>
      <c r="QC30" s="29"/>
      <c r="QD30" s="29"/>
      <c r="QE30" s="29"/>
      <c r="QF30" s="29"/>
      <c r="QG30" s="29"/>
      <c r="QH30" s="29"/>
      <c r="QI30" s="29"/>
      <c r="QJ30" s="29"/>
      <c r="QK30" s="29"/>
      <c r="QL30" s="29"/>
      <c r="QM30" s="29"/>
      <c r="QN30" s="29"/>
      <c r="QO30" s="29"/>
      <c r="QP30" s="29"/>
      <c r="QQ30" s="29"/>
      <c r="QR30" s="29"/>
      <c r="QS30" s="29"/>
      <c r="QT30" s="29"/>
      <c r="QU30" s="29"/>
      <c r="QV30" s="29"/>
      <c r="QW30" s="29"/>
      <c r="QX30" s="29"/>
      <c r="QY30" s="29"/>
      <c r="QZ30" s="29"/>
      <c r="RA30" s="29"/>
      <c r="RB30" s="29"/>
      <c r="RC30" s="29"/>
      <c r="RD30" s="29"/>
      <c r="RE30" s="29"/>
      <c r="RF30" s="29"/>
      <c r="RG30" s="29"/>
      <c r="RH30" s="29"/>
      <c r="RI30" s="29"/>
      <c r="RJ30" s="29"/>
      <c r="RK30" s="29"/>
      <c r="RL30" s="29"/>
      <c r="RM30" s="29"/>
      <c r="RN30" s="29"/>
      <c r="RO30" s="29"/>
      <c r="RP30" s="29"/>
      <c r="RQ30" s="29"/>
      <c r="RR30" s="29"/>
      <c r="RS30" s="29"/>
      <c r="RT30" s="29"/>
      <c r="RU30" s="29"/>
      <c r="RV30" s="29"/>
      <c r="RW30" s="29"/>
      <c r="RX30" s="29"/>
      <c r="RY30" s="29"/>
      <c r="RZ30" s="29"/>
      <c r="SA30" s="29"/>
      <c r="SB30" s="29"/>
      <c r="SC30" s="29"/>
      <c r="SD30" s="29"/>
      <c r="SE30" s="29"/>
      <c r="SF30" s="29"/>
      <c r="SG30" s="29"/>
      <c r="SH30" s="29"/>
      <c r="SI30" s="29"/>
      <c r="SJ30" s="29"/>
      <c r="SK30" s="29"/>
      <c r="SL30" s="29"/>
      <c r="SM30" s="29"/>
      <c r="SN30" s="29"/>
      <c r="SO30" s="29"/>
      <c r="SP30" s="29"/>
      <c r="SQ30" s="29"/>
      <c r="SR30" s="29"/>
      <c r="SS30" s="29"/>
      <c r="ST30" s="29"/>
      <c r="SU30" s="29"/>
      <c r="SV30" s="29"/>
      <c r="SW30" s="29"/>
      <c r="SX30" s="29"/>
      <c r="SY30" s="29"/>
      <c r="SZ30" s="29"/>
      <c r="TA30" s="29"/>
      <c r="TB30" s="29"/>
      <c r="TC30" s="29"/>
      <c r="TD30" s="29"/>
      <c r="TE30" s="29"/>
      <c r="TF30" s="29"/>
      <c r="TG30" s="29"/>
      <c r="TH30" s="29"/>
      <c r="TI30" s="29"/>
      <c r="TJ30" s="29"/>
      <c r="TK30" s="29"/>
      <c r="TL30" s="29"/>
      <c r="TM30" s="29"/>
      <c r="TN30" s="29"/>
      <c r="TO30" s="29"/>
      <c r="TP30" s="29"/>
      <c r="TQ30" s="29"/>
      <c r="TR30" s="29"/>
      <c r="TS30" s="29"/>
      <c r="TT30" s="29"/>
      <c r="TU30" s="29"/>
      <c r="TV30" s="29"/>
      <c r="TW30" s="29"/>
      <c r="TX30" s="29"/>
      <c r="TY30" s="29"/>
      <c r="TZ30" s="29"/>
      <c r="UA30" s="29"/>
      <c r="UB30" s="29"/>
      <c r="UC30" s="29"/>
      <c r="UD30" s="29"/>
      <c r="UE30" s="29"/>
      <c r="UF30" s="29"/>
      <c r="UG30" s="29"/>
      <c r="UH30" s="29"/>
      <c r="UI30" s="29"/>
      <c r="UJ30" s="29"/>
      <c r="UK30" s="29"/>
      <c r="UL30" s="29"/>
      <c r="UM30" s="29"/>
      <c r="UN30" s="29"/>
      <c r="UO30" s="29"/>
      <c r="UP30" s="29"/>
      <c r="UQ30" s="29"/>
      <c r="UR30" s="29"/>
      <c r="US30" s="29"/>
      <c r="UT30" s="29"/>
      <c r="UU30" s="29"/>
      <c r="UV30" s="29"/>
      <c r="UW30" s="29"/>
      <c r="UX30" s="29"/>
      <c r="UY30" s="29"/>
      <c r="UZ30" s="29"/>
      <c r="VA30" s="29"/>
      <c r="VB30" s="29"/>
      <c r="VC30" s="29"/>
      <c r="VD30" s="29"/>
      <c r="VE30" s="29"/>
      <c r="VF30" s="29"/>
      <c r="VG30" s="29"/>
      <c r="VH30" s="29"/>
      <c r="VI30" s="29"/>
      <c r="VJ30" s="29"/>
      <c r="VK30" s="29"/>
      <c r="VL30" s="29"/>
      <c r="VM30" s="29"/>
      <c r="VN30" s="29"/>
      <c r="VO30" s="29"/>
      <c r="VP30" s="29"/>
      <c r="VQ30" s="29"/>
      <c r="VR30" s="29"/>
      <c r="VS30" s="29"/>
      <c r="VT30" s="29"/>
      <c r="VU30" s="29"/>
      <c r="VV30" s="29"/>
      <c r="VW30" s="29"/>
      <c r="VX30" s="29"/>
      <c r="VY30" s="29"/>
      <c r="VZ30" s="29"/>
      <c r="WA30" s="29"/>
      <c r="WB30" s="29"/>
      <c r="WC30" s="29"/>
      <c r="WD30" s="29"/>
      <c r="WE30" s="29"/>
      <c r="WF30" s="29"/>
      <c r="WG30" s="29"/>
      <c r="WH30" s="29"/>
      <c r="WI30" s="29"/>
      <c r="WJ30" s="29"/>
      <c r="WK30" s="29"/>
      <c r="WL30" s="29"/>
      <c r="WM30" s="29"/>
      <c r="WN30" s="29"/>
      <c r="WO30" s="29"/>
      <c r="WP30" s="29"/>
      <c r="WQ30" s="29"/>
      <c r="WR30" s="29"/>
      <c r="WS30" s="29"/>
      <c r="WT30" s="29"/>
      <c r="WU30" s="29"/>
      <c r="WV30" s="29"/>
      <c r="WW30" s="29"/>
      <c r="WX30" s="29"/>
      <c r="WY30" s="29"/>
      <c r="WZ30" s="29"/>
      <c r="XA30" s="29"/>
      <c r="XB30" s="29"/>
      <c r="XC30" s="29"/>
      <c r="XD30" s="29"/>
      <c r="XE30" s="29"/>
      <c r="XF30" s="29"/>
      <c r="XG30" s="29"/>
      <c r="XH30" s="29"/>
      <c r="XI30" s="29"/>
      <c r="XJ30" s="29"/>
      <c r="XK30" s="29"/>
      <c r="XL30" s="29"/>
      <c r="XM30" s="29"/>
      <c r="XN30" s="29"/>
      <c r="XO30" s="29"/>
      <c r="XP30" s="29"/>
      <c r="XQ30" s="29"/>
      <c r="XR30" s="29"/>
      <c r="XS30" s="29"/>
      <c r="XT30" s="29"/>
      <c r="XU30" s="29"/>
      <c r="XV30" s="29"/>
      <c r="XW30" s="29"/>
      <c r="XX30" s="29"/>
      <c r="XY30" s="29"/>
      <c r="XZ30" s="29"/>
      <c r="YA30" s="29"/>
      <c r="YB30" s="29"/>
      <c r="YC30" s="29"/>
      <c r="YD30" s="29"/>
      <c r="YE30" s="29"/>
      <c r="YF30" s="29"/>
      <c r="YG30" s="29"/>
      <c r="YH30" s="29"/>
      <c r="YI30" s="29"/>
      <c r="YJ30" s="29"/>
      <c r="YK30" s="29"/>
      <c r="YL30" s="29"/>
      <c r="YM30" s="29"/>
      <c r="YN30" s="29"/>
      <c r="YO30" s="29"/>
      <c r="YP30" s="29"/>
      <c r="YQ30" s="29"/>
      <c r="YR30" s="29"/>
      <c r="YS30" s="29"/>
      <c r="YT30" s="29"/>
      <c r="YU30" s="29"/>
      <c r="YV30" s="29"/>
      <c r="YW30" s="29"/>
      <c r="YX30" s="29"/>
      <c r="YY30" s="29"/>
      <c r="YZ30" s="29"/>
      <c r="ZA30" s="29"/>
      <c r="ZB30" s="29"/>
      <c r="ZC30" s="29"/>
      <c r="ZD30" s="29"/>
      <c r="ZE30" s="29"/>
      <c r="ZF30" s="29"/>
      <c r="ZG30" s="29"/>
      <c r="ZH30" s="29"/>
      <c r="ZI30" s="29"/>
      <c r="ZJ30" s="29"/>
      <c r="ZK30" s="29"/>
      <c r="ZL30" s="29"/>
      <c r="ZM30" s="29"/>
      <c r="ZN30" s="29"/>
      <c r="ZO30" s="29"/>
      <c r="ZP30" s="29"/>
      <c r="ZQ30" s="29"/>
      <c r="ZR30" s="29"/>
      <c r="ZS30" s="29"/>
      <c r="ZT30" s="29"/>
      <c r="ZU30" s="29"/>
      <c r="ZV30" s="29"/>
      <c r="ZW30" s="29"/>
      <c r="ZX30" s="29"/>
      <c r="ZY30" s="29"/>
      <c r="ZZ30" s="29"/>
      <c r="AAA30" s="29"/>
      <c r="AAB30" s="29"/>
      <c r="AAC30" s="29"/>
      <c r="AAD30" s="29"/>
      <c r="AAE30" s="29"/>
      <c r="AAF30" s="29"/>
      <c r="AAG30" s="29"/>
      <c r="AAH30" s="29"/>
      <c r="AAI30" s="29"/>
      <c r="AAJ30" s="29"/>
      <c r="AAK30" s="29"/>
      <c r="AAL30" s="29"/>
      <c r="AAM30" s="29"/>
      <c r="AAN30" s="29"/>
      <c r="AAO30" s="29"/>
      <c r="AAP30" s="29"/>
      <c r="AAQ30" s="29"/>
      <c r="AAR30" s="29"/>
      <c r="AAS30" s="29"/>
      <c r="AAT30" s="29"/>
      <c r="AAU30" s="29"/>
      <c r="AAV30" s="29"/>
      <c r="AAW30" s="29"/>
      <c r="AAX30" s="29"/>
      <c r="AAY30" s="29"/>
      <c r="AAZ30" s="29"/>
      <c r="ABA30" s="29"/>
      <c r="ABB30" s="29"/>
      <c r="ABC30" s="29"/>
      <c r="ABD30" s="29"/>
      <c r="ABE30" s="29"/>
      <c r="ABF30" s="29"/>
      <c r="ABG30" s="29"/>
      <c r="ABH30" s="29"/>
      <c r="ABI30" s="29"/>
      <c r="ABJ30" s="29"/>
      <c r="ABK30" s="29"/>
      <c r="ABL30" s="29"/>
      <c r="ABM30" s="29"/>
      <c r="ABN30" s="29"/>
      <c r="ABO30" s="29"/>
      <c r="ABP30" s="29"/>
      <c r="ABQ30" s="29"/>
      <c r="ABR30" s="29"/>
      <c r="ABS30" s="29"/>
      <c r="ABT30" s="29"/>
      <c r="ABU30" s="29"/>
      <c r="ABV30" s="29"/>
      <c r="ABW30" s="29"/>
      <c r="ABX30" s="29"/>
      <c r="ABY30" s="29"/>
      <c r="ABZ30" s="29"/>
      <c r="ACA30" s="29"/>
      <c r="ACB30" s="29"/>
      <c r="ACC30" s="29"/>
      <c r="ACD30" s="29"/>
      <c r="ACE30" s="29"/>
      <c r="ACF30" s="29"/>
      <c r="ACG30" s="29"/>
      <c r="ACH30" s="29"/>
      <c r="ACI30" s="29"/>
      <c r="ACJ30" s="29"/>
      <c r="ACK30" s="29"/>
      <c r="ACL30" s="29"/>
      <c r="ACM30" s="29"/>
      <c r="ACN30" s="29"/>
      <c r="ACO30" s="29"/>
      <c r="ACP30" s="29"/>
      <c r="ACQ30" s="29"/>
      <c r="ACR30" s="29"/>
      <c r="ACS30" s="29"/>
      <c r="ACT30" s="29"/>
      <c r="ACU30" s="29"/>
      <c r="ACV30" s="29"/>
      <c r="ACW30" s="29"/>
      <c r="ACX30" s="29"/>
      <c r="ACY30" s="29"/>
      <c r="ACZ30" s="29"/>
      <c r="ADA30" s="29"/>
      <c r="ADB30" s="29"/>
      <c r="ADC30" s="29"/>
      <c r="ADD30" s="29"/>
      <c r="ADE30" s="29"/>
      <c r="ADF30" s="29"/>
      <c r="ADG30" s="29"/>
      <c r="ADH30" s="29"/>
      <c r="ADI30" s="29"/>
      <c r="ADJ30" s="29"/>
      <c r="ADK30" s="29"/>
      <c r="ADL30" s="29"/>
      <c r="ADM30" s="29"/>
      <c r="ADN30" s="29"/>
      <c r="ADO30" s="29"/>
      <c r="ADP30" s="29"/>
      <c r="ADQ30" s="29"/>
      <c r="ADR30" s="29"/>
      <c r="ADS30" s="29"/>
      <c r="ADT30" s="29"/>
      <c r="ADU30" s="29"/>
      <c r="ADV30" s="29"/>
      <c r="ADW30" s="29"/>
      <c r="ADX30" s="29"/>
      <c r="ADY30" s="29"/>
      <c r="ADZ30" s="29"/>
      <c r="AEA30" s="29"/>
      <c r="AEB30" s="29"/>
      <c r="AEC30" s="29"/>
      <c r="AED30" s="29"/>
      <c r="AEE30" s="29"/>
      <c r="AEF30" s="29"/>
      <c r="AEG30" s="29"/>
      <c r="AEH30" s="29"/>
      <c r="AEI30" s="29"/>
      <c r="AEJ30" s="29"/>
      <c r="AEK30" s="29"/>
      <c r="AEL30" s="29"/>
      <c r="AEM30" s="29"/>
      <c r="AEN30" s="29"/>
      <c r="AEO30" s="29"/>
      <c r="AEP30" s="29"/>
      <c r="AEQ30" s="29"/>
      <c r="AER30" s="29"/>
      <c r="AES30" s="29"/>
      <c r="AET30" s="29"/>
      <c r="AEU30" s="29"/>
      <c r="AEV30" s="29"/>
      <c r="AEW30" s="29"/>
      <c r="AEX30" s="29"/>
      <c r="AEY30" s="29"/>
      <c r="AEZ30" s="29"/>
      <c r="AFA30" s="29"/>
      <c r="AFB30" s="29"/>
      <c r="AFC30" s="29"/>
      <c r="AFD30" s="29"/>
      <c r="AFE30" s="29"/>
      <c r="AFF30" s="29"/>
      <c r="AFG30" s="29"/>
      <c r="AFH30" s="29"/>
      <c r="AFI30" s="29"/>
      <c r="AFJ30" s="29"/>
      <c r="AFK30" s="29"/>
      <c r="AFL30" s="29"/>
      <c r="AFM30" s="29"/>
      <c r="AFN30" s="29"/>
      <c r="AFO30" s="29"/>
      <c r="AFP30" s="29"/>
      <c r="AFQ30" s="29"/>
      <c r="AFR30" s="29"/>
      <c r="AFS30" s="29"/>
      <c r="AFT30" s="29"/>
      <c r="AFU30" s="29"/>
      <c r="AFV30" s="29"/>
      <c r="AFW30" s="29"/>
      <c r="AFX30" s="29"/>
      <c r="AFY30" s="29"/>
      <c r="AFZ30" s="29"/>
      <c r="AGA30" s="29"/>
      <c r="AGB30" s="29"/>
      <c r="AGC30" s="29"/>
      <c r="AGD30" s="29"/>
      <c r="AGE30" s="29"/>
      <c r="AGF30" s="29"/>
      <c r="AGG30" s="29"/>
      <c r="AGH30" s="29"/>
      <c r="AGI30" s="29"/>
      <c r="AGJ30" s="29"/>
      <c r="AGK30" s="29"/>
      <c r="AGL30" s="29"/>
      <c r="AGM30" s="29"/>
      <c r="AGN30" s="29"/>
      <c r="AGO30" s="29"/>
      <c r="AGP30" s="29"/>
      <c r="AGQ30" s="29"/>
      <c r="AGR30" s="29"/>
      <c r="AGS30" s="29"/>
      <c r="AGT30" s="29"/>
      <c r="AGU30" s="29"/>
      <c r="AGV30" s="29"/>
      <c r="AGW30" s="29"/>
      <c r="AGX30" s="29"/>
      <c r="AGY30" s="29"/>
      <c r="AGZ30" s="29"/>
      <c r="AHA30" s="29"/>
      <c r="AHB30" s="29"/>
      <c r="AHC30" s="29"/>
      <c r="AHD30" s="29"/>
      <c r="AHE30" s="29"/>
      <c r="AHF30" s="29"/>
      <c r="AHG30" s="29"/>
      <c r="AHH30" s="29"/>
      <c r="AHI30" s="29"/>
      <c r="AHJ30" s="29"/>
      <c r="AHK30" s="29"/>
      <c r="AHL30" s="29"/>
      <c r="AHM30" s="29"/>
      <c r="AHN30" s="29"/>
      <c r="AHO30" s="29"/>
      <c r="AHP30" s="29"/>
      <c r="AHQ30" s="29"/>
      <c r="AHR30" s="29"/>
      <c r="AHS30" s="29"/>
      <c r="AHT30" s="29"/>
      <c r="AHU30" s="29"/>
      <c r="AHV30" s="29"/>
      <c r="AHW30" s="29"/>
      <c r="AHX30" s="29"/>
      <c r="AHY30" s="29"/>
      <c r="AHZ30" s="29"/>
      <c r="AIA30" s="29"/>
      <c r="AIB30" s="29"/>
      <c r="AIC30" s="29"/>
      <c r="AID30" s="29"/>
      <c r="AIE30" s="29"/>
      <c r="AIF30" s="29"/>
      <c r="AIG30" s="29"/>
      <c r="AIH30" s="29"/>
      <c r="AII30" s="29"/>
      <c r="AIJ30" s="29"/>
      <c r="AIK30" s="29"/>
      <c r="AIL30" s="29"/>
      <c r="AIM30" s="29"/>
      <c r="AIN30" s="29"/>
      <c r="AIO30" s="29"/>
      <c r="AIP30" s="29"/>
      <c r="AIQ30" s="29"/>
      <c r="AIR30" s="29"/>
      <c r="AIS30" s="29"/>
      <c r="AIT30" s="29"/>
      <c r="AIU30" s="29"/>
      <c r="AIV30" s="29"/>
      <c r="AIW30" s="29"/>
      <c r="AIX30" s="29"/>
      <c r="AIY30" s="29"/>
      <c r="AIZ30" s="29"/>
      <c r="AJA30" s="29"/>
      <c r="AJB30" s="29"/>
      <c r="AJC30" s="29"/>
      <c r="AJD30" s="29"/>
      <c r="AJE30" s="29"/>
      <c r="AJF30" s="29"/>
      <c r="AJG30" s="29"/>
      <c r="AJH30" s="29"/>
      <c r="AJI30" s="29"/>
      <c r="AJJ30" s="29"/>
      <c r="AJK30" s="29"/>
      <c r="AJL30" s="29"/>
      <c r="AJM30" s="29"/>
      <c r="AJN30" s="29"/>
      <c r="AJO30" s="29"/>
      <c r="AJP30" s="29"/>
      <c r="AJQ30" s="29"/>
      <c r="AJR30" s="29"/>
      <c r="AJS30" s="29"/>
      <c r="AJT30" s="29"/>
      <c r="AJU30" s="29"/>
      <c r="AJV30" s="29"/>
      <c r="AJW30" s="29"/>
      <c r="AJX30" s="29"/>
      <c r="AJY30" s="29"/>
      <c r="AJZ30" s="29"/>
      <c r="AKA30" s="29"/>
      <c r="AKB30" s="29"/>
      <c r="AKC30" s="29"/>
      <c r="AKD30" s="29"/>
      <c r="AKE30" s="29"/>
      <c r="AKF30" s="29"/>
      <c r="AKG30" s="29"/>
      <c r="AKH30" s="29"/>
      <c r="AKI30" s="29"/>
      <c r="AKJ30" s="29"/>
      <c r="AKK30" s="29"/>
      <c r="AKL30" s="29"/>
      <c r="AKM30" s="29"/>
      <c r="AKN30" s="29"/>
      <c r="AKO30" s="29"/>
      <c r="AKP30" s="29"/>
      <c r="AKQ30" s="29"/>
      <c r="AKR30" s="29"/>
      <c r="AKS30" s="29"/>
      <c r="AKT30" s="29"/>
      <c r="AKU30" s="29"/>
      <c r="AKV30" s="29"/>
      <c r="AKW30" s="29"/>
      <c r="AKX30" s="29"/>
      <c r="AKY30" s="29"/>
      <c r="AKZ30" s="29"/>
      <c r="ALA30" s="29"/>
      <c r="ALB30" s="29"/>
      <c r="ALC30" s="29"/>
      <c r="ALD30" s="29"/>
      <c r="ALE30" s="29"/>
      <c r="ALF30" s="29"/>
      <c r="ALG30" s="29"/>
      <c r="ALH30" s="29"/>
      <c r="ALI30" s="29"/>
      <c r="ALJ30" s="29"/>
      <c r="ALK30" s="29"/>
      <c r="ALL30" s="29"/>
      <c r="ALM30" s="29"/>
      <c r="ALN30" s="29"/>
      <c r="ALO30" s="29"/>
      <c r="ALP30" s="29"/>
      <c r="ALQ30" s="29"/>
      <c r="ALR30" s="29"/>
      <c r="ALS30" s="29"/>
      <c r="ALT30" s="29"/>
      <c r="ALU30" s="29"/>
      <c r="ALV30" s="29"/>
      <c r="ALW30" s="29"/>
      <c r="ALX30" s="29"/>
      <c r="ALY30" s="29"/>
      <c r="ALZ30" s="29"/>
      <c r="AMA30" s="29"/>
      <c r="AMB30" s="29"/>
      <c r="AMC30" s="29"/>
      <c r="AMD30" s="29"/>
      <c r="AME30" s="29"/>
      <c r="AMF30" s="29"/>
      <c r="AMG30" s="29"/>
      <c r="AMH30" s="29"/>
      <c r="AMI30" s="29"/>
      <c r="AMJ30" s="29"/>
      <c r="AMK30" s="29"/>
      <c r="AML30" s="29"/>
      <c r="AMM30" s="29"/>
      <c r="AMN30" s="29"/>
      <c r="AMO30" s="29"/>
      <c r="AMP30" s="29"/>
      <c r="AMQ30" s="29"/>
      <c r="AMR30" s="29"/>
      <c r="AMS30" s="29"/>
      <c r="AMT30" s="29"/>
      <c r="AMU30" s="29"/>
      <c r="AMV30" s="29"/>
      <c r="AMW30" s="29"/>
      <c r="AMX30" s="29"/>
      <c r="AMY30" s="29"/>
      <c r="AMZ30" s="29"/>
      <c r="ANA30" s="29"/>
      <c r="ANB30" s="29"/>
      <c r="ANC30" s="29"/>
      <c r="AND30" s="29"/>
      <c r="ANE30" s="29"/>
      <c r="ANF30" s="29"/>
      <c r="ANG30" s="29"/>
      <c r="ANH30" s="29"/>
      <c r="ANI30" s="29"/>
      <c r="ANJ30" s="29"/>
      <c r="ANK30" s="29"/>
      <c r="ANL30" s="29"/>
      <c r="ANM30" s="29"/>
      <c r="ANN30" s="29"/>
      <c r="ANO30" s="29"/>
      <c r="ANP30" s="29"/>
      <c r="ANQ30" s="29"/>
      <c r="ANR30" s="29"/>
      <c r="ANS30" s="29"/>
      <c r="ANT30" s="29"/>
      <c r="ANU30" s="29"/>
      <c r="ANV30" s="29"/>
      <c r="ANW30" s="29"/>
      <c r="ANX30" s="29"/>
      <c r="ANY30" s="29"/>
      <c r="ANZ30" s="29"/>
      <c r="AOA30" s="29"/>
      <c r="AOB30" s="29"/>
      <c r="AOC30" s="29"/>
      <c r="AOD30" s="29"/>
      <c r="AOE30" s="29"/>
      <c r="AOF30" s="29"/>
      <c r="AOG30" s="29"/>
      <c r="AOH30" s="29"/>
      <c r="AOI30" s="29"/>
      <c r="AOJ30" s="29"/>
      <c r="AOK30" s="29"/>
      <c r="AOL30" s="29"/>
      <c r="AOM30" s="29"/>
      <c r="AON30" s="29"/>
      <c r="AOO30" s="29"/>
      <c r="AOP30" s="29"/>
      <c r="AOQ30" s="29"/>
      <c r="AOR30" s="29"/>
      <c r="AOS30" s="29"/>
      <c r="AOT30" s="29"/>
      <c r="AOU30" s="29"/>
      <c r="AOV30" s="29"/>
      <c r="AOW30" s="29"/>
      <c r="AOX30" s="29"/>
      <c r="AOY30" s="29"/>
      <c r="AOZ30" s="29"/>
      <c r="APA30" s="29"/>
      <c r="APB30" s="29"/>
      <c r="APC30" s="29"/>
      <c r="APD30" s="29"/>
      <c r="APE30" s="29"/>
      <c r="APF30" s="29"/>
      <c r="APG30" s="29"/>
      <c r="APH30" s="29"/>
      <c r="API30" s="29"/>
      <c r="APJ30" s="29"/>
      <c r="APK30" s="29"/>
      <c r="APL30" s="29"/>
      <c r="APM30" s="29"/>
      <c r="APN30" s="29"/>
      <c r="APO30" s="29"/>
      <c r="APP30" s="29"/>
      <c r="APQ30" s="29"/>
      <c r="APR30" s="29"/>
      <c r="APS30" s="29"/>
      <c r="APT30" s="29"/>
      <c r="APU30" s="29"/>
      <c r="APV30" s="29"/>
      <c r="APW30" s="29"/>
      <c r="APX30" s="29"/>
      <c r="APY30" s="29"/>
      <c r="APZ30" s="29"/>
      <c r="AQA30" s="29"/>
      <c r="AQB30" s="29"/>
      <c r="AQC30" s="29"/>
      <c r="AQD30" s="29"/>
      <c r="AQE30" s="29"/>
      <c r="AQF30" s="29"/>
      <c r="AQG30" s="29"/>
      <c r="AQH30" s="29"/>
      <c r="AQI30" s="29"/>
      <c r="AQJ30" s="29"/>
      <c r="AQK30" s="29"/>
      <c r="AQL30" s="29"/>
      <c r="AQM30" s="29"/>
      <c r="AQN30" s="29"/>
      <c r="AQO30" s="29"/>
      <c r="AQP30" s="29"/>
      <c r="AQQ30" s="29"/>
      <c r="AQR30" s="29"/>
      <c r="AQS30" s="29"/>
      <c r="AQT30" s="29"/>
      <c r="AQU30" s="29"/>
      <c r="AQV30" s="29"/>
      <c r="AQW30" s="29"/>
      <c r="AQX30" s="29"/>
      <c r="AQY30" s="29"/>
      <c r="AQZ30" s="29"/>
      <c r="ARA30" s="29"/>
      <c r="ARB30" s="29"/>
      <c r="ARC30" s="29"/>
      <c r="ARD30" s="29"/>
      <c r="ARE30" s="29"/>
      <c r="ARF30" s="29"/>
      <c r="ARG30" s="29"/>
      <c r="ARH30" s="29"/>
      <c r="ARI30" s="29"/>
      <c r="ARJ30" s="29"/>
      <c r="ARK30" s="29"/>
      <c r="ARL30" s="29"/>
      <c r="ARM30" s="29"/>
      <c r="ARN30" s="29"/>
      <c r="ARO30" s="29"/>
      <c r="ARP30" s="29"/>
      <c r="ARQ30" s="29"/>
      <c r="ARR30" s="29"/>
      <c r="ARS30" s="29"/>
      <c r="ART30" s="29"/>
      <c r="ARU30" s="29"/>
      <c r="ARV30" s="29"/>
      <c r="ARW30" s="29"/>
      <c r="ARX30" s="29"/>
      <c r="ARY30" s="29"/>
      <c r="ARZ30" s="29"/>
      <c r="ASA30" s="29"/>
      <c r="ASB30" s="29"/>
      <c r="ASC30" s="29"/>
      <c r="ASD30" s="29"/>
      <c r="ASE30" s="29"/>
      <c r="ASF30" s="29"/>
      <c r="ASG30" s="29"/>
      <c r="ASH30" s="29"/>
      <c r="ASI30" s="29"/>
      <c r="ASJ30" s="29"/>
      <c r="ASK30" s="29"/>
      <c r="ASL30" s="29"/>
      <c r="ASM30" s="29"/>
      <c r="ASN30" s="29"/>
      <c r="ASO30" s="29"/>
      <c r="ASP30" s="29"/>
      <c r="ASQ30" s="29"/>
      <c r="ASR30" s="29"/>
      <c r="ASS30" s="29"/>
      <c r="AST30" s="29"/>
      <c r="ASU30" s="29"/>
      <c r="ASV30" s="29"/>
      <c r="ASW30" s="29"/>
      <c r="ASX30" s="29"/>
      <c r="ASY30" s="29"/>
      <c r="ASZ30" s="29"/>
      <c r="ATA30" s="29"/>
      <c r="ATB30" s="29"/>
      <c r="ATC30" s="29"/>
      <c r="ATD30" s="29"/>
      <c r="ATE30" s="29"/>
      <c r="ATF30" s="29"/>
      <c r="ATG30" s="29"/>
      <c r="ATH30" s="29"/>
      <c r="ATI30" s="29"/>
      <c r="ATJ30" s="29"/>
      <c r="ATK30" s="29"/>
      <c r="ATL30" s="29"/>
      <c r="ATM30" s="29"/>
      <c r="ATN30" s="29"/>
      <c r="ATO30" s="29"/>
      <c r="ATP30" s="29"/>
      <c r="ATQ30" s="29"/>
      <c r="ATR30" s="29"/>
      <c r="ATS30" s="29"/>
      <c r="ATT30" s="29"/>
      <c r="ATU30" s="29"/>
      <c r="ATV30" s="29"/>
      <c r="ATW30" s="29"/>
      <c r="ATX30" s="29"/>
      <c r="ATY30" s="29"/>
      <c r="ATZ30" s="29"/>
      <c r="AUA30" s="29"/>
      <c r="AUB30" s="29"/>
      <c r="AUC30" s="29"/>
      <c r="AUD30" s="29"/>
      <c r="AUE30" s="29"/>
      <c r="AUF30" s="29"/>
      <c r="AUG30" s="29"/>
      <c r="AUH30" s="29"/>
      <c r="AUI30" s="29"/>
      <c r="AUJ30" s="29"/>
      <c r="AUK30" s="29"/>
      <c r="AUL30" s="29"/>
      <c r="AUM30" s="29"/>
      <c r="AUN30" s="29"/>
      <c r="AUO30" s="29"/>
      <c r="AUP30" s="29"/>
      <c r="AUQ30" s="29"/>
      <c r="AUR30" s="29"/>
      <c r="AUS30" s="29"/>
      <c r="AUT30" s="29"/>
      <c r="AUU30" s="29"/>
      <c r="AUV30" s="29"/>
      <c r="AUW30" s="29"/>
      <c r="AUX30" s="29"/>
      <c r="AUY30" s="29"/>
      <c r="AUZ30" s="29"/>
      <c r="AVA30" s="29"/>
      <c r="AVB30" s="29"/>
      <c r="AVC30" s="29"/>
      <c r="AVD30" s="29"/>
      <c r="AVE30" s="29"/>
      <c r="AVF30" s="29"/>
      <c r="AVG30" s="29"/>
      <c r="AVH30" s="29"/>
      <c r="AVI30" s="29"/>
      <c r="AVJ30" s="29"/>
      <c r="AVK30" s="29"/>
      <c r="AVL30" s="29"/>
      <c r="AVM30" s="29"/>
      <c r="AVN30" s="29"/>
      <c r="AVO30" s="29"/>
      <c r="AVP30" s="29"/>
      <c r="AVQ30" s="29"/>
      <c r="AVR30" s="29"/>
      <c r="AVS30" s="29"/>
      <c r="AVT30" s="29"/>
      <c r="AVU30" s="29"/>
      <c r="AVV30" s="29"/>
      <c r="AVW30" s="29"/>
      <c r="AVX30" s="29"/>
      <c r="AVY30" s="29"/>
      <c r="AVZ30" s="29"/>
      <c r="AWA30" s="29"/>
      <c r="AWB30" s="29"/>
      <c r="AWC30" s="29"/>
      <c r="AWD30" s="29"/>
      <c r="AWE30" s="29"/>
      <c r="AWF30" s="29"/>
      <c r="AWG30" s="29"/>
      <c r="AWH30" s="29"/>
      <c r="AWI30" s="29"/>
      <c r="AWJ30" s="29"/>
      <c r="AWK30" s="29"/>
      <c r="AWL30" s="29"/>
      <c r="AWM30" s="29"/>
      <c r="AWN30" s="29"/>
      <c r="AWO30" s="29"/>
      <c r="AWP30" s="29"/>
      <c r="AWQ30" s="29"/>
      <c r="AWR30" s="29"/>
      <c r="AWS30" s="29"/>
      <c r="AWT30" s="29"/>
      <c r="AWU30" s="29"/>
      <c r="AWV30" s="29"/>
      <c r="AWW30" s="29"/>
      <c r="AWX30" s="29"/>
      <c r="AWY30" s="29"/>
      <c r="AWZ30" s="29"/>
      <c r="AXA30" s="29"/>
      <c r="AXB30" s="29"/>
      <c r="AXC30" s="29"/>
      <c r="AXD30" s="29"/>
      <c r="AXE30" s="29"/>
      <c r="AXF30" s="29"/>
      <c r="AXG30" s="29"/>
      <c r="AXH30" s="29"/>
      <c r="AXI30" s="29"/>
      <c r="AXJ30" s="29"/>
      <c r="AXK30" s="29"/>
      <c r="AXL30" s="29"/>
      <c r="AXM30" s="29"/>
      <c r="AXN30" s="29"/>
      <c r="AXO30" s="29"/>
      <c r="AXP30" s="29"/>
      <c r="AXQ30" s="29"/>
      <c r="AXR30" s="29"/>
      <c r="AXS30" s="29"/>
      <c r="AXT30" s="29"/>
      <c r="AXU30" s="29"/>
      <c r="AXV30" s="29"/>
      <c r="AXW30" s="29"/>
      <c r="AXX30" s="29"/>
      <c r="AXY30" s="29"/>
      <c r="AXZ30" s="29"/>
      <c r="AYA30" s="29"/>
      <c r="AYB30" s="29"/>
      <c r="AYC30" s="29"/>
      <c r="AYD30" s="29"/>
      <c r="AYE30" s="29"/>
      <c r="AYF30" s="29"/>
      <c r="AYG30" s="29"/>
      <c r="AYH30" s="29"/>
      <c r="AYI30" s="29"/>
      <c r="AYJ30" s="29"/>
      <c r="AYK30" s="29"/>
      <c r="AYL30" s="29"/>
      <c r="AYM30" s="29"/>
      <c r="AYN30" s="29"/>
      <c r="AYO30" s="29"/>
      <c r="AYP30" s="29"/>
      <c r="AYQ30" s="29"/>
      <c r="AYR30" s="29"/>
      <c r="AYS30" s="29"/>
      <c r="AYT30" s="29"/>
      <c r="AYU30" s="29"/>
      <c r="AYV30" s="29"/>
      <c r="AYW30" s="29"/>
      <c r="AYX30" s="29"/>
      <c r="AYY30" s="29"/>
      <c r="AYZ30" s="29"/>
      <c r="AZA30" s="29"/>
      <c r="AZB30" s="29"/>
      <c r="AZC30" s="29"/>
      <c r="AZD30" s="29"/>
      <c r="AZE30" s="29"/>
      <c r="AZF30" s="29"/>
      <c r="AZG30" s="29"/>
      <c r="AZH30" s="29"/>
      <c r="AZI30" s="29"/>
      <c r="AZJ30" s="29"/>
      <c r="AZK30" s="29"/>
      <c r="AZL30" s="29"/>
      <c r="AZM30" s="29"/>
      <c r="AZN30" s="29"/>
      <c r="AZO30" s="29"/>
      <c r="AZP30" s="29"/>
      <c r="AZQ30" s="29"/>
      <c r="AZR30" s="29"/>
      <c r="AZS30" s="29"/>
      <c r="AZT30" s="29"/>
      <c r="AZU30" s="29"/>
      <c r="AZV30" s="29"/>
      <c r="AZW30" s="29"/>
      <c r="AZX30" s="29"/>
      <c r="AZY30" s="29"/>
      <c r="AZZ30" s="29"/>
      <c r="BAA30" s="29"/>
      <c r="BAB30" s="29"/>
      <c r="BAC30" s="29"/>
      <c r="BAD30" s="29"/>
      <c r="BAE30" s="29"/>
      <c r="BAF30" s="29"/>
      <c r="BAG30" s="29"/>
    </row>
    <row r="31" spans="1:1385" s="89" customFormat="1" ht="14" x14ac:dyDescent="0.2">
      <c r="A31" s="89" t="s">
        <v>5005</v>
      </c>
      <c r="B31" s="67">
        <v>438</v>
      </c>
      <c r="C31" s="44" t="s">
        <v>4854</v>
      </c>
      <c r="D31" s="40">
        <v>45905034</v>
      </c>
      <c r="E31" s="44">
        <v>5623904</v>
      </c>
      <c r="F31" s="31" t="s">
        <v>1711</v>
      </c>
      <c r="G31" s="30" t="s">
        <v>1712</v>
      </c>
      <c r="H31" s="94">
        <v>32570</v>
      </c>
      <c r="I31" s="40" t="s">
        <v>480</v>
      </c>
      <c r="J31" s="40" t="s">
        <v>563</v>
      </c>
      <c r="K31" s="42">
        <v>27</v>
      </c>
      <c r="L31" s="42">
        <v>3</v>
      </c>
      <c r="M31" s="42">
        <f>SUM(K31-L31)</f>
        <v>24</v>
      </c>
      <c r="N31" s="30" t="s">
        <v>1605</v>
      </c>
      <c r="O31" s="56" t="s">
        <v>807</v>
      </c>
      <c r="P31" s="30">
        <v>2</v>
      </c>
      <c r="Q31" s="44"/>
      <c r="R31" s="30" t="s">
        <v>3787</v>
      </c>
      <c r="S31" s="30" t="s">
        <v>913</v>
      </c>
      <c r="T31" s="32">
        <v>42338</v>
      </c>
      <c r="U31" s="32">
        <v>42712</v>
      </c>
      <c r="V31" s="42">
        <f>SUM(U31-T31)</f>
        <v>374</v>
      </c>
      <c r="W31" s="32" t="s">
        <v>453</v>
      </c>
      <c r="X31" s="32" t="s">
        <v>563</v>
      </c>
      <c r="Y31" s="30" t="s">
        <v>817</v>
      </c>
      <c r="Z31" s="30" t="s">
        <v>3788</v>
      </c>
      <c r="AA31" s="56" t="s">
        <v>804</v>
      </c>
      <c r="AB31" s="45">
        <v>42454</v>
      </c>
      <c r="AC31" s="80" t="s">
        <v>804</v>
      </c>
      <c r="AD31" s="99">
        <v>42626</v>
      </c>
      <c r="AE31" s="61">
        <f>((AD31-AB31)/365*12)</f>
        <v>5.6547945205479451</v>
      </c>
      <c r="AF31" s="32" t="s">
        <v>539</v>
      </c>
      <c r="AG31" s="42">
        <v>1</v>
      </c>
      <c r="AH31" s="32" t="s">
        <v>539</v>
      </c>
      <c r="AI31" s="42">
        <v>1</v>
      </c>
      <c r="AJ31" s="32"/>
      <c r="AK31" s="42"/>
      <c r="AL31" s="42"/>
      <c r="AM31" s="42"/>
      <c r="AN31" s="32"/>
      <c r="AO31" s="42"/>
      <c r="AP31" s="32"/>
      <c r="AQ31" s="42"/>
      <c r="AR31" s="42"/>
      <c r="AS31" s="42"/>
      <c r="AT31" s="42"/>
      <c r="AU31" s="42"/>
      <c r="AV31" s="42"/>
      <c r="AW31" s="42"/>
      <c r="AX31" s="42"/>
      <c r="AY31" s="42"/>
      <c r="AZ31" s="42"/>
      <c r="BA31" s="42"/>
      <c r="BB31" s="49" t="s">
        <v>929</v>
      </c>
      <c r="BC31" s="32" t="s">
        <v>539</v>
      </c>
      <c r="BD31" s="42">
        <v>1</v>
      </c>
      <c r="BE31" s="44">
        <v>3</v>
      </c>
      <c r="BF31" s="30" t="s">
        <v>3790</v>
      </c>
      <c r="BG31" s="42">
        <v>1</v>
      </c>
      <c r="BH31" s="42">
        <v>1</v>
      </c>
      <c r="BI31" s="43" t="s">
        <v>804</v>
      </c>
      <c r="BJ31" s="31" t="s">
        <v>615</v>
      </c>
      <c r="BK31" s="40" t="s">
        <v>453</v>
      </c>
      <c r="BL31" s="40" t="s">
        <v>453</v>
      </c>
      <c r="BM31" s="40" t="s">
        <v>453</v>
      </c>
      <c r="BN31" s="31" t="s">
        <v>453</v>
      </c>
      <c r="BO31" s="31" t="s">
        <v>3791</v>
      </c>
      <c r="BP31" s="30">
        <v>95</v>
      </c>
      <c r="BQ31" s="30">
        <v>109</v>
      </c>
      <c r="BR31" s="30">
        <v>102</v>
      </c>
      <c r="BS31" s="30" t="s">
        <v>3792</v>
      </c>
      <c r="BT31" s="30" t="s">
        <v>453</v>
      </c>
      <c r="BU31" s="30" t="s">
        <v>453</v>
      </c>
      <c r="BV31" s="30" t="s">
        <v>872</v>
      </c>
      <c r="BW31" s="30" t="s">
        <v>3793</v>
      </c>
      <c r="BX31" s="30" t="s">
        <v>929</v>
      </c>
      <c r="BY31" s="30" t="s">
        <v>4158</v>
      </c>
      <c r="BZ31" s="30">
        <v>98</v>
      </c>
      <c r="CA31" s="30">
        <v>116</v>
      </c>
      <c r="CB31" s="30">
        <v>107</v>
      </c>
      <c r="CC31" s="30" t="s">
        <v>1737</v>
      </c>
      <c r="CD31" s="29"/>
      <c r="CE31" s="29"/>
      <c r="CF31" s="29"/>
      <c r="CG31" s="29"/>
      <c r="CH31" s="29"/>
      <c r="CI31" s="29"/>
      <c r="CJ31" s="29"/>
      <c r="CK31" s="29"/>
      <c r="CL31" s="29"/>
      <c r="CM31" s="29"/>
      <c r="CN31" s="29"/>
      <c r="CO31" s="29"/>
      <c r="CP31" s="29"/>
      <c r="CQ31" s="29"/>
      <c r="CR31" s="29"/>
      <c r="CS31" s="29"/>
      <c r="CT31" s="29"/>
      <c r="CU31" s="29"/>
      <c r="CV31" s="29"/>
      <c r="CW31" s="29"/>
      <c r="CX31" s="29"/>
      <c r="CY31" s="29"/>
      <c r="CZ31" s="29"/>
      <c r="DA31" s="29"/>
      <c r="DB31" s="29"/>
      <c r="DC31" s="29"/>
      <c r="DD31" s="29"/>
      <c r="DE31" s="29"/>
      <c r="DF31" s="29"/>
      <c r="DG31" s="29"/>
      <c r="DH31" s="29"/>
      <c r="DI31" s="29"/>
      <c r="DJ31" s="29"/>
      <c r="DK31" s="29"/>
      <c r="DL31" s="29"/>
      <c r="DM31" s="29"/>
      <c r="DN31" s="29"/>
      <c r="DO31" s="29"/>
      <c r="DP31" s="29"/>
      <c r="DQ31" s="29"/>
      <c r="DR31" s="29"/>
      <c r="DS31" s="29"/>
      <c r="DT31" s="29"/>
      <c r="DU31" s="29"/>
      <c r="DV31" s="29"/>
      <c r="DW31" s="29"/>
      <c r="DX31" s="29"/>
      <c r="DY31" s="29"/>
      <c r="DZ31" s="29"/>
      <c r="EA31" s="29"/>
      <c r="EB31" s="29"/>
      <c r="EC31" s="29"/>
      <c r="ED31" s="29"/>
      <c r="EE31" s="29"/>
      <c r="EF31" s="29"/>
      <c r="EG31" s="29"/>
      <c r="EH31" s="29"/>
      <c r="EI31" s="29"/>
      <c r="EJ31" s="29"/>
      <c r="EK31" s="29"/>
      <c r="EL31" s="29"/>
      <c r="EM31" s="29"/>
      <c r="EN31" s="29"/>
      <c r="EO31" s="29"/>
      <c r="EP31" s="29"/>
      <c r="EQ31" s="29"/>
      <c r="ER31" s="29"/>
      <c r="ES31" s="29"/>
      <c r="ET31" s="29"/>
      <c r="EU31" s="29"/>
      <c r="EV31" s="29"/>
      <c r="EW31" s="29"/>
      <c r="EX31" s="29"/>
      <c r="EY31" s="29"/>
      <c r="EZ31" s="29"/>
      <c r="FA31" s="29"/>
      <c r="FB31" s="29"/>
      <c r="FC31" s="29"/>
      <c r="FD31" s="29"/>
      <c r="FE31" s="29"/>
      <c r="FF31" s="29"/>
      <c r="FG31" s="29"/>
      <c r="FH31" s="29"/>
      <c r="FI31" s="29"/>
      <c r="FJ31" s="29"/>
      <c r="FK31" s="29"/>
      <c r="FL31" s="29"/>
      <c r="FM31" s="29"/>
      <c r="FN31" s="29"/>
      <c r="FO31" s="29"/>
      <c r="FP31" s="29"/>
      <c r="FQ31" s="29"/>
      <c r="FR31" s="29"/>
      <c r="FS31" s="29"/>
      <c r="FT31" s="29"/>
      <c r="FU31" s="29"/>
      <c r="FV31" s="29"/>
      <c r="FW31" s="29"/>
      <c r="FX31" s="29"/>
      <c r="FY31" s="29"/>
      <c r="FZ31" s="29"/>
      <c r="GA31" s="29"/>
      <c r="GB31" s="29"/>
      <c r="GC31" s="29"/>
      <c r="GD31" s="29"/>
      <c r="GE31" s="29"/>
      <c r="GF31" s="29"/>
      <c r="GG31" s="29"/>
      <c r="GH31" s="29"/>
      <c r="GI31" s="29"/>
      <c r="GJ31" s="29"/>
      <c r="GK31" s="29"/>
      <c r="GL31" s="29"/>
      <c r="GM31" s="29"/>
      <c r="GN31" s="29"/>
      <c r="GO31" s="29"/>
      <c r="GP31" s="29"/>
      <c r="GQ31" s="29"/>
      <c r="GR31" s="29"/>
      <c r="GS31" s="29"/>
      <c r="GT31" s="29"/>
      <c r="GU31" s="29"/>
      <c r="GV31" s="29"/>
      <c r="GW31" s="29"/>
      <c r="GX31" s="29"/>
      <c r="GY31" s="29"/>
      <c r="GZ31" s="29"/>
      <c r="HA31" s="29"/>
      <c r="HB31" s="29"/>
      <c r="HC31" s="29"/>
      <c r="HD31" s="29"/>
      <c r="HE31" s="29"/>
      <c r="HF31" s="29"/>
      <c r="HG31" s="29"/>
      <c r="HH31" s="29"/>
      <c r="HI31" s="29"/>
      <c r="HJ31" s="29"/>
      <c r="HK31" s="29"/>
      <c r="HL31" s="29"/>
      <c r="HM31" s="29"/>
      <c r="HN31" s="29"/>
      <c r="HO31" s="29"/>
      <c r="HP31" s="29"/>
      <c r="HQ31" s="29"/>
      <c r="HR31" s="29"/>
      <c r="HS31" s="29"/>
      <c r="HT31" s="29"/>
      <c r="HU31" s="29"/>
      <c r="HV31" s="29"/>
      <c r="HW31" s="29"/>
      <c r="HX31" s="29"/>
      <c r="HY31" s="29"/>
      <c r="HZ31" s="29"/>
      <c r="IA31" s="29"/>
      <c r="IB31" s="29"/>
      <c r="IC31" s="29"/>
      <c r="ID31" s="29"/>
      <c r="IE31" s="29"/>
      <c r="IF31" s="29"/>
      <c r="IG31" s="29"/>
      <c r="IH31" s="29"/>
      <c r="II31" s="29"/>
      <c r="IJ31" s="29"/>
      <c r="IK31" s="29"/>
      <c r="IL31" s="29"/>
      <c r="IM31" s="29"/>
      <c r="IN31" s="29"/>
      <c r="IO31" s="29"/>
      <c r="IP31" s="29"/>
      <c r="IQ31" s="29"/>
      <c r="IR31" s="29"/>
      <c r="IS31" s="29"/>
      <c r="IT31" s="29"/>
      <c r="IU31" s="29"/>
      <c r="IV31" s="29"/>
      <c r="IW31" s="29"/>
      <c r="IX31" s="29"/>
      <c r="IY31" s="29"/>
      <c r="IZ31" s="29"/>
      <c r="JA31" s="29"/>
      <c r="JB31" s="29"/>
      <c r="JC31" s="29"/>
      <c r="JD31" s="29"/>
      <c r="JE31" s="29"/>
      <c r="JF31" s="29"/>
      <c r="JG31" s="29"/>
      <c r="JH31" s="29"/>
      <c r="JI31" s="29"/>
      <c r="JJ31" s="29"/>
      <c r="JK31" s="29"/>
      <c r="JL31" s="29"/>
      <c r="JM31" s="29"/>
      <c r="JN31" s="29"/>
      <c r="JO31" s="29"/>
      <c r="JP31" s="29"/>
      <c r="JQ31" s="29"/>
      <c r="JR31" s="29"/>
      <c r="JS31" s="29"/>
      <c r="JT31" s="29"/>
      <c r="JU31" s="29"/>
      <c r="JV31" s="29"/>
      <c r="JW31" s="29"/>
      <c r="JX31" s="29"/>
      <c r="JY31" s="29"/>
      <c r="JZ31" s="29"/>
      <c r="KA31" s="29"/>
      <c r="KB31" s="29"/>
      <c r="KC31" s="29"/>
      <c r="KD31" s="29"/>
      <c r="KE31" s="29"/>
      <c r="KF31" s="29"/>
      <c r="KG31" s="29"/>
      <c r="KH31" s="29"/>
      <c r="KI31" s="29"/>
      <c r="KJ31" s="29"/>
      <c r="KK31" s="29"/>
      <c r="KL31" s="29"/>
      <c r="KM31" s="29"/>
      <c r="KN31" s="29"/>
      <c r="KO31" s="29"/>
      <c r="KP31" s="29"/>
      <c r="KQ31" s="29"/>
      <c r="KR31" s="29"/>
      <c r="KS31" s="29"/>
      <c r="KT31" s="29"/>
      <c r="KU31" s="29"/>
      <c r="KV31" s="29"/>
      <c r="KW31" s="29"/>
      <c r="KX31" s="29"/>
      <c r="KY31" s="29"/>
      <c r="KZ31" s="29"/>
      <c r="LA31" s="29"/>
      <c r="LB31" s="29"/>
      <c r="LC31" s="29"/>
      <c r="LD31" s="29"/>
      <c r="LE31" s="29"/>
      <c r="LF31" s="29"/>
      <c r="LG31" s="29"/>
      <c r="LH31" s="29"/>
      <c r="LI31" s="29"/>
      <c r="LJ31" s="29"/>
      <c r="LK31" s="29"/>
      <c r="LL31" s="29"/>
      <c r="LM31" s="29"/>
      <c r="LN31" s="29"/>
      <c r="LO31" s="29"/>
      <c r="LP31" s="29"/>
      <c r="LQ31" s="29"/>
      <c r="LR31" s="29"/>
      <c r="LS31" s="29"/>
      <c r="LT31" s="29"/>
      <c r="LU31" s="29"/>
      <c r="LV31" s="29"/>
      <c r="LW31" s="29"/>
      <c r="LX31" s="29"/>
      <c r="LY31" s="29"/>
      <c r="LZ31" s="29"/>
      <c r="MA31" s="29"/>
      <c r="MB31" s="29"/>
      <c r="MC31" s="29"/>
      <c r="MD31" s="29"/>
      <c r="ME31" s="29"/>
      <c r="MF31" s="29"/>
      <c r="MG31" s="29"/>
      <c r="MH31" s="29"/>
      <c r="MI31" s="29"/>
      <c r="MJ31" s="29"/>
      <c r="MK31" s="29"/>
      <c r="ML31" s="29"/>
      <c r="MM31" s="29"/>
      <c r="MN31" s="29"/>
      <c r="MO31" s="29"/>
      <c r="MP31" s="29"/>
      <c r="MQ31" s="29"/>
      <c r="MR31" s="29"/>
      <c r="MS31" s="29"/>
      <c r="MT31" s="29"/>
      <c r="MU31" s="29"/>
      <c r="MV31" s="29"/>
      <c r="MW31" s="29"/>
      <c r="MX31" s="29"/>
      <c r="MY31" s="29"/>
      <c r="MZ31" s="29"/>
      <c r="NA31" s="29"/>
      <c r="NB31" s="29"/>
      <c r="NC31" s="29"/>
      <c r="ND31" s="29"/>
      <c r="NE31" s="29"/>
      <c r="NF31" s="29"/>
      <c r="NG31" s="29"/>
      <c r="NH31" s="29"/>
      <c r="NI31" s="29"/>
      <c r="NJ31" s="29"/>
      <c r="NK31" s="29"/>
      <c r="NL31" s="29"/>
      <c r="NM31" s="29"/>
      <c r="NN31" s="29"/>
      <c r="NO31" s="29"/>
      <c r="NP31" s="29"/>
      <c r="NQ31" s="29"/>
      <c r="NR31" s="29"/>
      <c r="NS31" s="29"/>
      <c r="NT31" s="29"/>
      <c r="NU31" s="29"/>
      <c r="NV31" s="29"/>
      <c r="NW31" s="29"/>
      <c r="NX31" s="29"/>
      <c r="NY31" s="29"/>
      <c r="NZ31" s="29"/>
      <c r="OA31" s="29"/>
      <c r="OB31" s="29"/>
      <c r="OC31" s="29"/>
      <c r="OD31" s="29"/>
      <c r="OE31" s="29"/>
      <c r="OF31" s="29"/>
      <c r="OG31" s="29"/>
      <c r="OH31" s="29"/>
      <c r="OI31" s="29"/>
      <c r="OJ31" s="29"/>
      <c r="OK31" s="29"/>
      <c r="OL31" s="29"/>
      <c r="OM31" s="29"/>
      <c r="ON31" s="29"/>
      <c r="OO31" s="29"/>
      <c r="OP31" s="29"/>
      <c r="OQ31" s="29"/>
      <c r="OR31" s="29"/>
      <c r="OS31" s="29"/>
      <c r="OT31" s="29"/>
      <c r="OU31" s="29"/>
      <c r="OV31" s="29"/>
      <c r="OW31" s="29"/>
      <c r="OX31" s="29"/>
      <c r="OY31" s="29"/>
      <c r="OZ31" s="29"/>
      <c r="PA31" s="29"/>
      <c r="PB31" s="29"/>
      <c r="PC31" s="29"/>
      <c r="PD31" s="29"/>
      <c r="PE31" s="29"/>
      <c r="PF31" s="29"/>
      <c r="PG31" s="29"/>
      <c r="PH31" s="29"/>
      <c r="PI31" s="29"/>
      <c r="PJ31" s="29"/>
      <c r="PK31" s="29"/>
      <c r="PL31" s="29"/>
      <c r="PM31" s="29"/>
      <c r="PN31" s="29"/>
      <c r="PO31" s="29"/>
      <c r="PP31" s="29"/>
      <c r="PQ31" s="29"/>
      <c r="PR31" s="29"/>
      <c r="PS31" s="29"/>
      <c r="PT31" s="29"/>
      <c r="PU31" s="29"/>
      <c r="PV31" s="29"/>
      <c r="PW31" s="29"/>
      <c r="PX31" s="29"/>
      <c r="PY31" s="29"/>
      <c r="PZ31" s="29"/>
      <c r="QA31" s="29"/>
      <c r="QB31" s="29"/>
      <c r="QC31" s="29"/>
      <c r="QD31" s="29"/>
      <c r="QE31" s="29"/>
      <c r="QF31" s="29"/>
      <c r="QG31" s="29"/>
      <c r="QH31" s="29"/>
      <c r="QI31" s="29"/>
      <c r="QJ31" s="29"/>
      <c r="QK31" s="29"/>
      <c r="QL31" s="29"/>
      <c r="QM31" s="29"/>
      <c r="QN31" s="29"/>
      <c r="QO31" s="29"/>
      <c r="QP31" s="29"/>
      <c r="QQ31" s="29"/>
      <c r="QR31" s="29"/>
      <c r="QS31" s="29"/>
      <c r="QT31" s="29"/>
      <c r="QU31" s="29"/>
      <c r="QV31" s="29"/>
      <c r="QW31" s="29"/>
      <c r="QX31" s="29"/>
      <c r="QY31" s="29"/>
      <c r="QZ31" s="29"/>
      <c r="RA31" s="29"/>
      <c r="RB31" s="29"/>
      <c r="RC31" s="29"/>
      <c r="RD31" s="29"/>
      <c r="RE31" s="29"/>
      <c r="RF31" s="29"/>
      <c r="RG31" s="29"/>
      <c r="RH31" s="29"/>
      <c r="RI31" s="29"/>
      <c r="RJ31" s="29"/>
      <c r="RK31" s="29"/>
      <c r="RL31" s="29"/>
      <c r="RM31" s="29"/>
      <c r="RN31" s="29"/>
      <c r="RO31" s="29"/>
      <c r="RP31" s="29"/>
      <c r="RQ31" s="29"/>
      <c r="RR31" s="29"/>
      <c r="RS31" s="29"/>
      <c r="RT31" s="29"/>
      <c r="RU31" s="29"/>
      <c r="RV31" s="29"/>
      <c r="RW31" s="29"/>
      <c r="RX31" s="29"/>
      <c r="RY31" s="29"/>
      <c r="RZ31" s="29"/>
      <c r="SA31" s="29"/>
      <c r="SB31" s="29"/>
      <c r="SC31" s="29"/>
      <c r="SD31" s="29"/>
      <c r="SE31" s="29"/>
      <c r="SF31" s="29"/>
      <c r="SG31" s="29"/>
      <c r="SH31" s="29"/>
      <c r="SI31" s="29"/>
      <c r="SJ31" s="29"/>
      <c r="SK31" s="29"/>
      <c r="SL31" s="29"/>
      <c r="SM31" s="29"/>
      <c r="SN31" s="29"/>
      <c r="SO31" s="29"/>
      <c r="SP31" s="29"/>
      <c r="SQ31" s="29"/>
      <c r="SR31" s="29"/>
      <c r="SS31" s="29"/>
      <c r="ST31" s="29"/>
      <c r="SU31" s="29"/>
      <c r="SV31" s="29"/>
      <c r="SW31" s="29"/>
      <c r="SX31" s="29"/>
      <c r="SY31" s="29"/>
      <c r="SZ31" s="29"/>
      <c r="TA31" s="29"/>
      <c r="TB31" s="29"/>
      <c r="TC31" s="29"/>
      <c r="TD31" s="29"/>
      <c r="TE31" s="29"/>
      <c r="TF31" s="29"/>
      <c r="TG31" s="29"/>
      <c r="TH31" s="29"/>
      <c r="TI31" s="29"/>
      <c r="TJ31" s="29"/>
      <c r="TK31" s="29"/>
      <c r="TL31" s="29"/>
      <c r="TM31" s="29"/>
      <c r="TN31" s="29"/>
      <c r="TO31" s="29"/>
      <c r="TP31" s="29"/>
      <c r="TQ31" s="29"/>
      <c r="TR31" s="29"/>
      <c r="TS31" s="29"/>
      <c r="TT31" s="29"/>
      <c r="TU31" s="29"/>
      <c r="TV31" s="29"/>
      <c r="TW31" s="29"/>
      <c r="TX31" s="29"/>
      <c r="TY31" s="29"/>
      <c r="TZ31" s="29"/>
      <c r="UA31" s="29"/>
      <c r="UB31" s="29"/>
      <c r="UC31" s="29"/>
      <c r="UD31" s="29"/>
      <c r="UE31" s="29"/>
      <c r="UF31" s="29"/>
      <c r="UG31" s="29"/>
      <c r="UH31" s="29"/>
      <c r="UI31" s="29"/>
      <c r="UJ31" s="29"/>
      <c r="UK31" s="29"/>
      <c r="UL31" s="29"/>
      <c r="UM31" s="29"/>
      <c r="UN31" s="29"/>
      <c r="UO31" s="29"/>
      <c r="UP31" s="29"/>
      <c r="UQ31" s="29"/>
      <c r="UR31" s="29"/>
      <c r="US31" s="29"/>
      <c r="UT31" s="29"/>
      <c r="UU31" s="29"/>
      <c r="UV31" s="29"/>
      <c r="UW31" s="29"/>
      <c r="UX31" s="29"/>
      <c r="UY31" s="29"/>
      <c r="UZ31" s="29"/>
      <c r="VA31" s="29"/>
      <c r="VB31" s="29"/>
      <c r="VC31" s="29"/>
      <c r="VD31" s="29"/>
      <c r="VE31" s="29"/>
      <c r="VF31" s="29"/>
      <c r="VG31" s="29"/>
      <c r="VH31" s="29"/>
      <c r="VI31" s="29"/>
      <c r="VJ31" s="29"/>
      <c r="VK31" s="29"/>
      <c r="VL31" s="29"/>
      <c r="VM31" s="29"/>
      <c r="VN31" s="29"/>
      <c r="VO31" s="29"/>
      <c r="VP31" s="29"/>
      <c r="VQ31" s="29"/>
      <c r="VR31" s="29"/>
      <c r="VS31" s="29"/>
      <c r="VT31" s="29"/>
      <c r="VU31" s="29"/>
      <c r="VV31" s="29"/>
      <c r="VW31" s="29"/>
      <c r="VX31" s="29"/>
      <c r="VY31" s="29"/>
      <c r="VZ31" s="29"/>
      <c r="WA31" s="29"/>
      <c r="WB31" s="29"/>
      <c r="WC31" s="29"/>
      <c r="WD31" s="29"/>
      <c r="WE31" s="29"/>
      <c r="WF31" s="29"/>
      <c r="WG31" s="29"/>
      <c r="WH31" s="29"/>
      <c r="WI31" s="29"/>
      <c r="WJ31" s="29"/>
      <c r="WK31" s="29"/>
      <c r="WL31" s="29"/>
      <c r="WM31" s="29"/>
      <c r="WN31" s="29"/>
      <c r="WO31" s="29"/>
      <c r="WP31" s="29"/>
      <c r="WQ31" s="29"/>
      <c r="WR31" s="29"/>
      <c r="WS31" s="29"/>
      <c r="WT31" s="29"/>
      <c r="WU31" s="29"/>
      <c r="WV31" s="29"/>
      <c r="WW31" s="29"/>
      <c r="WX31" s="29"/>
      <c r="WY31" s="29"/>
      <c r="WZ31" s="29"/>
      <c r="XA31" s="29"/>
      <c r="XB31" s="29"/>
      <c r="XC31" s="29"/>
      <c r="XD31" s="29"/>
      <c r="XE31" s="29"/>
      <c r="XF31" s="29"/>
      <c r="XG31" s="29"/>
      <c r="XH31" s="29"/>
      <c r="XI31" s="29"/>
      <c r="XJ31" s="29"/>
      <c r="XK31" s="29"/>
      <c r="XL31" s="29"/>
      <c r="XM31" s="29"/>
      <c r="XN31" s="29"/>
      <c r="XO31" s="29"/>
      <c r="XP31" s="29"/>
      <c r="XQ31" s="29"/>
      <c r="XR31" s="29"/>
      <c r="XS31" s="29"/>
      <c r="XT31" s="29"/>
      <c r="XU31" s="29"/>
      <c r="XV31" s="29"/>
      <c r="XW31" s="29"/>
      <c r="XX31" s="29"/>
      <c r="XY31" s="29"/>
      <c r="XZ31" s="29"/>
      <c r="YA31" s="29"/>
      <c r="YB31" s="29"/>
      <c r="YC31" s="29"/>
      <c r="YD31" s="29"/>
      <c r="YE31" s="29"/>
      <c r="YF31" s="29"/>
      <c r="YG31" s="29"/>
      <c r="YH31" s="29"/>
      <c r="YI31" s="29"/>
      <c r="YJ31" s="29"/>
      <c r="YK31" s="29"/>
      <c r="YL31" s="29"/>
      <c r="YM31" s="29"/>
      <c r="YN31" s="29"/>
      <c r="YO31" s="29"/>
      <c r="YP31" s="29"/>
      <c r="YQ31" s="29"/>
      <c r="YR31" s="29"/>
      <c r="YS31" s="29"/>
      <c r="YT31" s="29"/>
      <c r="YU31" s="29"/>
      <c r="YV31" s="29"/>
      <c r="YW31" s="29"/>
      <c r="YX31" s="29"/>
      <c r="YY31" s="29"/>
      <c r="YZ31" s="29"/>
      <c r="ZA31" s="29"/>
      <c r="ZB31" s="29"/>
      <c r="ZC31" s="29"/>
      <c r="ZD31" s="29"/>
      <c r="ZE31" s="29"/>
      <c r="ZF31" s="29"/>
      <c r="ZG31" s="29"/>
      <c r="ZH31" s="29"/>
      <c r="ZI31" s="29"/>
      <c r="ZJ31" s="29"/>
      <c r="ZK31" s="29"/>
      <c r="ZL31" s="29"/>
      <c r="ZM31" s="29"/>
      <c r="ZN31" s="29"/>
      <c r="ZO31" s="29"/>
      <c r="ZP31" s="29"/>
      <c r="ZQ31" s="29"/>
      <c r="ZR31" s="29"/>
      <c r="ZS31" s="29"/>
      <c r="ZT31" s="29"/>
      <c r="ZU31" s="29"/>
      <c r="ZV31" s="29"/>
      <c r="ZW31" s="29"/>
      <c r="ZX31" s="29"/>
      <c r="ZY31" s="29"/>
      <c r="ZZ31" s="29"/>
      <c r="AAA31" s="29"/>
      <c r="AAB31" s="29"/>
      <c r="AAC31" s="29"/>
      <c r="AAD31" s="29"/>
      <c r="AAE31" s="29"/>
      <c r="AAF31" s="29"/>
      <c r="AAG31" s="29"/>
      <c r="AAH31" s="29"/>
      <c r="AAI31" s="29"/>
      <c r="AAJ31" s="29"/>
      <c r="AAK31" s="29"/>
      <c r="AAL31" s="29"/>
      <c r="AAM31" s="29"/>
      <c r="AAN31" s="29"/>
      <c r="AAO31" s="29"/>
      <c r="AAP31" s="29"/>
      <c r="AAQ31" s="29"/>
      <c r="AAR31" s="29"/>
      <c r="AAS31" s="29"/>
      <c r="AAT31" s="29"/>
      <c r="AAU31" s="29"/>
      <c r="AAV31" s="29"/>
      <c r="AAW31" s="29"/>
      <c r="AAX31" s="29"/>
      <c r="AAY31" s="29"/>
      <c r="AAZ31" s="29"/>
      <c r="ABA31" s="29"/>
      <c r="ABB31" s="29"/>
      <c r="ABC31" s="29"/>
      <c r="ABD31" s="29"/>
      <c r="ABE31" s="29"/>
      <c r="ABF31" s="29"/>
      <c r="ABG31" s="29"/>
      <c r="ABH31" s="29"/>
      <c r="ABI31" s="29"/>
      <c r="ABJ31" s="29"/>
      <c r="ABK31" s="29"/>
      <c r="ABL31" s="29"/>
      <c r="ABM31" s="29"/>
      <c r="ABN31" s="29"/>
      <c r="ABO31" s="29"/>
      <c r="ABP31" s="29"/>
      <c r="ABQ31" s="29"/>
      <c r="ABR31" s="29"/>
      <c r="ABS31" s="29"/>
      <c r="ABT31" s="29"/>
      <c r="ABU31" s="29"/>
      <c r="ABV31" s="29"/>
      <c r="ABW31" s="29"/>
      <c r="ABX31" s="29"/>
      <c r="ABY31" s="29"/>
      <c r="ABZ31" s="29"/>
      <c r="ACA31" s="29"/>
      <c r="ACB31" s="29"/>
      <c r="ACC31" s="29"/>
      <c r="ACD31" s="29"/>
      <c r="ACE31" s="29"/>
      <c r="ACF31" s="29"/>
      <c r="ACG31" s="29"/>
      <c r="ACH31" s="29"/>
      <c r="ACI31" s="29"/>
      <c r="ACJ31" s="29"/>
      <c r="ACK31" s="29"/>
      <c r="ACL31" s="29"/>
      <c r="ACM31" s="29"/>
      <c r="ACN31" s="29"/>
      <c r="ACO31" s="29"/>
      <c r="ACP31" s="29"/>
      <c r="ACQ31" s="29"/>
      <c r="ACR31" s="29"/>
      <c r="ACS31" s="29"/>
      <c r="ACT31" s="29"/>
      <c r="ACU31" s="29"/>
      <c r="ACV31" s="29"/>
      <c r="ACW31" s="29"/>
      <c r="ACX31" s="29"/>
      <c r="ACY31" s="29"/>
      <c r="ACZ31" s="29"/>
      <c r="ADA31" s="29"/>
      <c r="ADB31" s="29"/>
      <c r="ADC31" s="29"/>
      <c r="ADD31" s="29"/>
      <c r="ADE31" s="29"/>
      <c r="ADF31" s="29"/>
      <c r="ADG31" s="29"/>
      <c r="ADH31" s="29"/>
      <c r="ADI31" s="29"/>
      <c r="ADJ31" s="29"/>
      <c r="ADK31" s="29"/>
      <c r="ADL31" s="29"/>
      <c r="ADM31" s="29"/>
      <c r="ADN31" s="29"/>
      <c r="ADO31" s="29"/>
      <c r="ADP31" s="29"/>
      <c r="ADQ31" s="29"/>
      <c r="ADR31" s="29"/>
      <c r="ADS31" s="29"/>
      <c r="ADT31" s="29"/>
      <c r="ADU31" s="29"/>
      <c r="ADV31" s="29"/>
      <c r="ADW31" s="29"/>
      <c r="ADX31" s="29"/>
      <c r="ADY31" s="29"/>
      <c r="ADZ31" s="29"/>
      <c r="AEA31" s="29"/>
      <c r="AEB31" s="29"/>
      <c r="AEC31" s="29"/>
      <c r="AED31" s="29"/>
      <c r="AEE31" s="29"/>
      <c r="AEF31" s="29"/>
      <c r="AEG31" s="29"/>
      <c r="AEH31" s="29"/>
      <c r="AEI31" s="29"/>
      <c r="AEJ31" s="29"/>
      <c r="AEK31" s="29"/>
      <c r="AEL31" s="29"/>
      <c r="AEM31" s="29"/>
      <c r="AEN31" s="29"/>
      <c r="AEO31" s="29"/>
      <c r="AEP31" s="29"/>
      <c r="AEQ31" s="29"/>
      <c r="AER31" s="29"/>
      <c r="AES31" s="29"/>
      <c r="AET31" s="29"/>
      <c r="AEU31" s="29"/>
      <c r="AEV31" s="29"/>
      <c r="AEW31" s="29"/>
      <c r="AEX31" s="29"/>
      <c r="AEY31" s="29"/>
      <c r="AEZ31" s="29"/>
      <c r="AFA31" s="29"/>
      <c r="AFB31" s="29"/>
      <c r="AFC31" s="29"/>
      <c r="AFD31" s="29"/>
      <c r="AFE31" s="29"/>
      <c r="AFF31" s="29"/>
      <c r="AFG31" s="29"/>
      <c r="AFH31" s="29"/>
      <c r="AFI31" s="29"/>
      <c r="AFJ31" s="29"/>
      <c r="AFK31" s="29"/>
      <c r="AFL31" s="29"/>
      <c r="AFM31" s="29"/>
      <c r="AFN31" s="29"/>
      <c r="AFO31" s="29"/>
      <c r="AFP31" s="29"/>
      <c r="AFQ31" s="29"/>
      <c r="AFR31" s="29"/>
      <c r="AFS31" s="29"/>
      <c r="AFT31" s="29"/>
      <c r="AFU31" s="29"/>
      <c r="AFV31" s="29"/>
      <c r="AFW31" s="29"/>
      <c r="AFX31" s="29"/>
      <c r="AFY31" s="29"/>
      <c r="AFZ31" s="29"/>
      <c r="AGA31" s="29"/>
      <c r="AGB31" s="29"/>
      <c r="AGC31" s="29"/>
      <c r="AGD31" s="29"/>
      <c r="AGE31" s="29"/>
      <c r="AGF31" s="29"/>
      <c r="AGG31" s="29"/>
      <c r="AGH31" s="29"/>
      <c r="AGI31" s="29"/>
      <c r="AGJ31" s="29"/>
      <c r="AGK31" s="29"/>
      <c r="AGL31" s="29"/>
      <c r="AGM31" s="29"/>
      <c r="AGN31" s="29"/>
      <c r="AGO31" s="29"/>
      <c r="AGP31" s="29"/>
      <c r="AGQ31" s="29"/>
      <c r="AGR31" s="29"/>
      <c r="AGS31" s="29"/>
      <c r="AGT31" s="29"/>
      <c r="AGU31" s="29"/>
      <c r="AGV31" s="29"/>
      <c r="AGW31" s="29"/>
      <c r="AGX31" s="29"/>
      <c r="AGY31" s="29"/>
      <c r="AGZ31" s="29"/>
      <c r="AHA31" s="29"/>
      <c r="AHB31" s="29"/>
      <c r="AHC31" s="29"/>
      <c r="AHD31" s="29"/>
      <c r="AHE31" s="29"/>
      <c r="AHF31" s="29"/>
      <c r="AHG31" s="29"/>
      <c r="AHH31" s="29"/>
      <c r="AHI31" s="29"/>
      <c r="AHJ31" s="29"/>
      <c r="AHK31" s="29"/>
      <c r="AHL31" s="29"/>
      <c r="AHM31" s="29"/>
      <c r="AHN31" s="29"/>
      <c r="AHO31" s="29"/>
      <c r="AHP31" s="29"/>
      <c r="AHQ31" s="29"/>
      <c r="AHR31" s="29"/>
      <c r="AHS31" s="29"/>
      <c r="AHT31" s="29"/>
      <c r="AHU31" s="29"/>
      <c r="AHV31" s="29"/>
      <c r="AHW31" s="29"/>
      <c r="AHX31" s="29"/>
      <c r="AHY31" s="29"/>
      <c r="AHZ31" s="29"/>
      <c r="AIA31" s="29"/>
      <c r="AIB31" s="29"/>
      <c r="AIC31" s="29"/>
      <c r="AID31" s="29"/>
      <c r="AIE31" s="29"/>
      <c r="AIF31" s="29"/>
      <c r="AIG31" s="29"/>
      <c r="AIH31" s="29"/>
      <c r="AII31" s="29"/>
      <c r="AIJ31" s="29"/>
      <c r="AIK31" s="29"/>
      <c r="AIL31" s="29"/>
      <c r="AIM31" s="29"/>
      <c r="AIN31" s="29"/>
      <c r="AIO31" s="29"/>
      <c r="AIP31" s="29"/>
      <c r="AIQ31" s="29"/>
      <c r="AIR31" s="29"/>
      <c r="AIS31" s="29"/>
      <c r="AIT31" s="29"/>
      <c r="AIU31" s="29"/>
      <c r="AIV31" s="29"/>
      <c r="AIW31" s="29"/>
      <c r="AIX31" s="29"/>
      <c r="AIY31" s="29"/>
      <c r="AIZ31" s="29"/>
      <c r="AJA31" s="29"/>
      <c r="AJB31" s="29"/>
      <c r="AJC31" s="29"/>
      <c r="AJD31" s="29"/>
      <c r="AJE31" s="29"/>
      <c r="AJF31" s="29"/>
      <c r="AJG31" s="29"/>
      <c r="AJH31" s="29"/>
      <c r="AJI31" s="29"/>
      <c r="AJJ31" s="29"/>
      <c r="AJK31" s="29"/>
      <c r="AJL31" s="29"/>
      <c r="AJM31" s="29"/>
      <c r="AJN31" s="29"/>
      <c r="AJO31" s="29"/>
      <c r="AJP31" s="29"/>
      <c r="AJQ31" s="29"/>
      <c r="AJR31" s="29"/>
      <c r="AJS31" s="29"/>
      <c r="AJT31" s="29"/>
      <c r="AJU31" s="29"/>
      <c r="AJV31" s="29"/>
      <c r="AJW31" s="29"/>
      <c r="AJX31" s="29"/>
      <c r="AJY31" s="29"/>
      <c r="AJZ31" s="29"/>
      <c r="AKA31" s="29"/>
      <c r="AKB31" s="29"/>
      <c r="AKC31" s="29"/>
      <c r="AKD31" s="29"/>
      <c r="AKE31" s="29"/>
      <c r="AKF31" s="29"/>
      <c r="AKG31" s="29"/>
      <c r="AKH31" s="29"/>
      <c r="AKI31" s="29"/>
      <c r="AKJ31" s="29"/>
      <c r="AKK31" s="29"/>
      <c r="AKL31" s="29"/>
      <c r="AKM31" s="29"/>
      <c r="AKN31" s="29"/>
      <c r="AKO31" s="29"/>
      <c r="AKP31" s="29"/>
      <c r="AKQ31" s="29"/>
      <c r="AKR31" s="29"/>
      <c r="AKS31" s="29"/>
      <c r="AKT31" s="29"/>
      <c r="AKU31" s="29"/>
      <c r="AKV31" s="29"/>
      <c r="AKW31" s="29"/>
      <c r="AKX31" s="29"/>
      <c r="AKY31" s="29"/>
      <c r="AKZ31" s="29"/>
      <c r="ALA31" s="29"/>
      <c r="ALB31" s="29"/>
      <c r="ALC31" s="29"/>
      <c r="ALD31" s="29"/>
      <c r="ALE31" s="29"/>
      <c r="ALF31" s="29"/>
      <c r="ALG31" s="29"/>
      <c r="ALH31" s="29"/>
      <c r="ALI31" s="29"/>
      <c r="ALJ31" s="29"/>
      <c r="ALK31" s="29"/>
      <c r="ALL31" s="29"/>
      <c r="ALM31" s="29"/>
      <c r="ALN31" s="29"/>
      <c r="ALO31" s="29"/>
      <c r="ALP31" s="29"/>
      <c r="ALQ31" s="29"/>
      <c r="ALR31" s="29"/>
      <c r="ALS31" s="29"/>
      <c r="ALT31" s="29"/>
      <c r="ALU31" s="29"/>
      <c r="ALV31" s="29"/>
      <c r="ALW31" s="29"/>
      <c r="ALX31" s="29"/>
      <c r="ALY31" s="29"/>
      <c r="ALZ31" s="29"/>
      <c r="AMA31" s="29"/>
      <c r="AMB31" s="29"/>
      <c r="AMC31" s="29"/>
      <c r="AMD31" s="29"/>
      <c r="AME31" s="29"/>
      <c r="AMF31" s="29"/>
      <c r="AMG31" s="29"/>
      <c r="AMH31" s="29"/>
      <c r="AMI31" s="29"/>
      <c r="AMJ31" s="29"/>
      <c r="AMK31" s="29"/>
      <c r="AML31" s="29"/>
      <c r="AMM31" s="29"/>
      <c r="AMN31" s="29"/>
      <c r="AMO31" s="29"/>
      <c r="AMP31" s="29"/>
      <c r="AMQ31" s="29"/>
      <c r="AMR31" s="29"/>
      <c r="AMS31" s="29"/>
      <c r="AMT31" s="29"/>
      <c r="AMU31" s="29"/>
      <c r="AMV31" s="29"/>
      <c r="AMW31" s="29"/>
      <c r="AMX31" s="29"/>
      <c r="AMY31" s="29"/>
      <c r="AMZ31" s="29"/>
      <c r="ANA31" s="29"/>
      <c r="ANB31" s="29"/>
      <c r="ANC31" s="29"/>
      <c r="AND31" s="29"/>
      <c r="ANE31" s="29"/>
      <c r="ANF31" s="29"/>
      <c r="ANG31" s="29"/>
      <c r="ANH31" s="29"/>
      <c r="ANI31" s="29"/>
      <c r="ANJ31" s="29"/>
      <c r="ANK31" s="29"/>
      <c r="ANL31" s="29"/>
      <c r="ANM31" s="29"/>
      <c r="ANN31" s="29"/>
      <c r="ANO31" s="29"/>
      <c r="ANP31" s="29"/>
      <c r="ANQ31" s="29"/>
      <c r="ANR31" s="29"/>
      <c r="ANS31" s="29"/>
      <c r="ANT31" s="29"/>
      <c r="ANU31" s="29"/>
      <c r="ANV31" s="29"/>
      <c r="ANW31" s="29"/>
      <c r="ANX31" s="29"/>
      <c r="ANY31" s="29"/>
      <c r="ANZ31" s="29"/>
      <c r="AOA31" s="29"/>
      <c r="AOB31" s="29"/>
      <c r="AOC31" s="29"/>
      <c r="AOD31" s="29"/>
      <c r="AOE31" s="29"/>
      <c r="AOF31" s="29"/>
      <c r="AOG31" s="29"/>
      <c r="AOH31" s="29"/>
      <c r="AOI31" s="29"/>
      <c r="AOJ31" s="29"/>
      <c r="AOK31" s="29"/>
      <c r="AOL31" s="29"/>
      <c r="AOM31" s="29"/>
      <c r="AON31" s="29"/>
      <c r="AOO31" s="29"/>
      <c r="AOP31" s="29"/>
      <c r="AOQ31" s="29"/>
      <c r="AOR31" s="29"/>
      <c r="AOS31" s="29"/>
      <c r="AOT31" s="29"/>
      <c r="AOU31" s="29"/>
      <c r="AOV31" s="29"/>
      <c r="AOW31" s="29"/>
      <c r="AOX31" s="29"/>
      <c r="AOY31" s="29"/>
      <c r="AOZ31" s="29"/>
      <c r="APA31" s="29"/>
      <c r="APB31" s="29"/>
      <c r="APC31" s="29"/>
      <c r="APD31" s="29"/>
      <c r="APE31" s="29"/>
      <c r="APF31" s="29"/>
      <c r="APG31" s="29"/>
      <c r="APH31" s="29"/>
      <c r="API31" s="29"/>
      <c r="APJ31" s="29"/>
      <c r="APK31" s="29"/>
      <c r="APL31" s="29"/>
      <c r="APM31" s="29"/>
      <c r="APN31" s="29"/>
      <c r="APO31" s="29"/>
      <c r="APP31" s="29"/>
      <c r="APQ31" s="29"/>
      <c r="APR31" s="29"/>
      <c r="APS31" s="29"/>
      <c r="APT31" s="29"/>
      <c r="APU31" s="29"/>
      <c r="APV31" s="29"/>
      <c r="APW31" s="29"/>
      <c r="APX31" s="29"/>
      <c r="APY31" s="29"/>
      <c r="APZ31" s="29"/>
      <c r="AQA31" s="29"/>
      <c r="AQB31" s="29"/>
      <c r="AQC31" s="29"/>
      <c r="AQD31" s="29"/>
      <c r="AQE31" s="29"/>
      <c r="AQF31" s="29"/>
      <c r="AQG31" s="29"/>
      <c r="AQH31" s="29"/>
      <c r="AQI31" s="29"/>
      <c r="AQJ31" s="29"/>
      <c r="AQK31" s="29"/>
      <c r="AQL31" s="29"/>
      <c r="AQM31" s="29"/>
      <c r="AQN31" s="29"/>
      <c r="AQO31" s="29"/>
      <c r="AQP31" s="29"/>
      <c r="AQQ31" s="29"/>
      <c r="AQR31" s="29"/>
      <c r="AQS31" s="29"/>
      <c r="AQT31" s="29"/>
      <c r="AQU31" s="29"/>
      <c r="AQV31" s="29"/>
      <c r="AQW31" s="29"/>
      <c r="AQX31" s="29"/>
      <c r="AQY31" s="29"/>
      <c r="AQZ31" s="29"/>
      <c r="ARA31" s="29"/>
      <c r="ARB31" s="29"/>
      <c r="ARC31" s="29"/>
      <c r="ARD31" s="29"/>
      <c r="ARE31" s="29"/>
      <c r="ARF31" s="29"/>
      <c r="ARG31" s="29"/>
      <c r="ARH31" s="29"/>
      <c r="ARI31" s="29"/>
      <c r="ARJ31" s="29"/>
      <c r="ARK31" s="29"/>
      <c r="ARL31" s="29"/>
      <c r="ARM31" s="29"/>
      <c r="ARN31" s="29"/>
      <c r="ARO31" s="29"/>
      <c r="ARP31" s="29"/>
      <c r="ARQ31" s="29"/>
      <c r="ARR31" s="29"/>
      <c r="ARS31" s="29"/>
      <c r="ART31" s="29"/>
      <c r="ARU31" s="29"/>
      <c r="ARV31" s="29"/>
      <c r="ARW31" s="29"/>
      <c r="ARX31" s="29"/>
      <c r="ARY31" s="29"/>
      <c r="ARZ31" s="29"/>
      <c r="ASA31" s="29"/>
      <c r="ASB31" s="29"/>
      <c r="ASC31" s="29"/>
      <c r="ASD31" s="29"/>
      <c r="ASE31" s="29"/>
      <c r="ASF31" s="29"/>
      <c r="ASG31" s="29"/>
      <c r="ASH31" s="29"/>
      <c r="ASI31" s="29"/>
      <c r="ASJ31" s="29"/>
      <c r="ASK31" s="29"/>
      <c r="ASL31" s="29"/>
      <c r="ASM31" s="29"/>
      <c r="ASN31" s="29"/>
      <c r="ASO31" s="29"/>
      <c r="ASP31" s="29"/>
      <c r="ASQ31" s="29"/>
      <c r="ASR31" s="29"/>
      <c r="ASS31" s="29"/>
      <c r="AST31" s="29"/>
      <c r="ASU31" s="29"/>
      <c r="ASV31" s="29"/>
      <c r="ASW31" s="29"/>
      <c r="ASX31" s="29"/>
      <c r="ASY31" s="29"/>
      <c r="ASZ31" s="29"/>
      <c r="ATA31" s="29"/>
      <c r="ATB31" s="29"/>
      <c r="ATC31" s="29"/>
      <c r="ATD31" s="29"/>
      <c r="ATE31" s="29"/>
      <c r="ATF31" s="29"/>
      <c r="ATG31" s="29"/>
      <c r="ATH31" s="29"/>
      <c r="ATI31" s="29"/>
      <c r="ATJ31" s="29"/>
      <c r="ATK31" s="29"/>
      <c r="ATL31" s="29"/>
      <c r="ATM31" s="29"/>
      <c r="ATN31" s="29"/>
      <c r="ATO31" s="29"/>
      <c r="ATP31" s="29"/>
      <c r="ATQ31" s="29"/>
      <c r="ATR31" s="29"/>
      <c r="ATS31" s="29"/>
      <c r="ATT31" s="29"/>
      <c r="ATU31" s="29"/>
      <c r="ATV31" s="29"/>
      <c r="ATW31" s="29"/>
      <c r="ATX31" s="29"/>
      <c r="ATY31" s="29"/>
      <c r="ATZ31" s="29"/>
      <c r="AUA31" s="29"/>
      <c r="AUB31" s="29"/>
      <c r="AUC31" s="29"/>
      <c r="AUD31" s="29"/>
      <c r="AUE31" s="29"/>
      <c r="AUF31" s="29"/>
      <c r="AUG31" s="29"/>
      <c r="AUH31" s="29"/>
      <c r="AUI31" s="29"/>
      <c r="AUJ31" s="29"/>
      <c r="AUK31" s="29"/>
      <c r="AUL31" s="29"/>
      <c r="AUM31" s="29"/>
      <c r="AUN31" s="29"/>
      <c r="AUO31" s="29"/>
      <c r="AUP31" s="29"/>
      <c r="AUQ31" s="29"/>
      <c r="AUR31" s="29"/>
      <c r="AUS31" s="29"/>
      <c r="AUT31" s="29"/>
      <c r="AUU31" s="29"/>
      <c r="AUV31" s="29"/>
      <c r="AUW31" s="29"/>
      <c r="AUX31" s="29"/>
      <c r="AUY31" s="29"/>
      <c r="AUZ31" s="29"/>
      <c r="AVA31" s="29"/>
      <c r="AVB31" s="29"/>
      <c r="AVC31" s="29"/>
      <c r="AVD31" s="29"/>
      <c r="AVE31" s="29"/>
      <c r="AVF31" s="29"/>
      <c r="AVG31" s="29"/>
      <c r="AVH31" s="29"/>
      <c r="AVI31" s="29"/>
      <c r="AVJ31" s="29"/>
      <c r="AVK31" s="29"/>
      <c r="AVL31" s="29"/>
      <c r="AVM31" s="29"/>
      <c r="AVN31" s="29"/>
      <c r="AVO31" s="29"/>
      <c r="AVP31" s="29"/>
      <c r="AVQ31" s="29"/>
      <c r="AVR31" s="29"/>
      <c r="AVS31" s="29"/>
      <c r="AVT31" s="29"/>
      <c r="AVU31" s="29"/>
      <c r="AVV31" s="29"/>
      <c r="AVW31" s="29"/>
      <c r="AVX31" s="29"/>
      <c r="AVY31" s="29"/>
      <c r="AVZ31" s="29"/>
      <c r="AWA31" s="29"/>
      <c r="AWB31" s="29"/>
      <c r="AWC31" s="29"/>
      <c r="AWD31" s="29"/>
      <c r="AWE31" s="29"/>
      <c r="AWF31" s="29"/>
      <c r="AWG31" s="29"/>
      <c r="AWH31" s="29"/>
      <c r="AWI31" s="29"/>
      <c r="AWJ31" s="29"/>
      <c r="AWK31" s="29"/>
      <c r="AWL31" s="29"/>
      <c r="AWM31" s="29"/>
      <c r="AWN31" s="29"/>
      <c r="AWO31" s="29"/>
      <c r="AWP31" s="29"/>
      <c r="AWQ31" s="29"/>
      <c r="AWR31" s="29"/>
      <c r="AWS31" s="29"/>
      <c r="AWT31" s="29"/>
      <c r="AWU31" s="29"/>
      <c r="AWV31" s="29"/>
      <c r="AWW31" s="29"/>
      <c r="AWX31" s="29"/>
      <c r="AWY31" s="29"/>
      <c r="AWZ31" s="29"/>
      <c r="AXA31" s="29"/>
      <c r="AXB31" s="29"/>
      <c r="AXC31" s="29"/>
      <c r="AXD31" s="29"/>
      <c r="AXE31" s="29"/>
      <c r="AXF31" s="29"/>
      <c r="AXG31" s="29"/>
      <c r="AXH31" s="29"/>
      <c r="AXI31" s="29"/>
      <c r="AXJ31" s="29"/>
      <c r="AXK31" s="29"/>
      <c r="AXL31" s="29"/>
      <c r="AXM31" s="29"/>
      <c r="AXN31" s="29"/>
      <c r="AXO31" s="29"/>
      <c r="AXP31" s="29"/>
      <c r="AXQ31" s="29"/>
      <c r="AXR31" s="29"/>
      <c r="AXS31" s="29"/>
      <c r="AXT31" s="29"/>
      <c r="AXU31" s="29"/>
      <c r="AXV31" s="29"/>
      <c r="AXW31" s="29"/>
      <c r="AXX31" s="29"/>
      <c r="AXY31" s="29"/>
      <c r="AXZ31" s="29"/>
      <c r="AYA31" s="29"/>
      <c r="AYB31" s="29"/>
      <c r="AYC31" s="29"/>
      <c r="AYD31" s="29"/>
      <c r="AYE31" s="29"/>
      <c r="AYF31" s="29"/>
      <c r="AYG31" s="29"/>
      <c r="AYH31" s="29"/>
      <c r="AYI31" s="29"/>
      <c r="AYJ31" s="29"/>
      <c r="AYK31" s="29"/>
      <c r="AYL31" s="29"/>
      <c r="AYM31" s="29"/>
      <c r="AYN31" s="29"/>
      <c r="AYO31" s="29"/>
      <c r="AYP31" s="29"/>
      <c r="AYQ31" s="29"/>
      <c r="AYR31" s="29"/>
      <c r="AYS31" s="29"/>
      <c r="AYT31" s="29"/>
      <c r="AYU31" s="29"/>
      <c r="AYV31" s="29"/>
      <c r="AYW31" s="29"/>
      <c r="AYX31" s="29"/>
      <c r="AYY31" s="29"/>
      <c r="AYZ31" s="29"/>
      <c r="AZA31" s="29"/>
      <c r="AZB31" s="29"/>
      <c r="AZC31" s="29"/>
      <c r="AZD31" s="29"/>
      <c r="AZE31" s="29"/>
      <c r="AZF31" s="29"/>
      <c r="AZG31" s="29"/>
      <c r="AZH31" s="29"/>
      <c r="AZI31" s="29"/>
      <c r="AZJ31" s="29"/>
      <c r="AZK31" s="29"/>
      <c r="AZL31" s="29"/>
      <c r="AZM31" s="29"/>
      <c r="AZN31" s="29"/>
      <c r="AZO31" s="29"/>
      <c r="AZP31" s="29"/>
      <c r="AZQ31" s="29"/>
      <c r="AZR31" s="29"/>
      <c r="AZS31" s="29"/>
      <c r="AZT31" s="29"/>
      <c r="AZU31" s="29"/>
      <c r="AZV31" s="29"/>
      <c r="AZW31" s="29"/>
      <c r="AZX31" s="29"/>
      <c r="AZY31" s="29"/>
      <c r="AZZ31" s="29"/>
      <c r="BAA31" s="29"/>
      <c r="BAB31" s="29"/>
      <c r="BAC31" s="29"/>
      <c r="BAD31" s="29"/>
      <c r="BAE31" s="29"/>
      <c r="BAF31" s="29"/>
      <c r="BAG31" s="29"/>
    </row>
    <row r="32" spans="1:1385" s="89" customFormat="1" ht="13" customHeight="1" x14ac:dyDescent="0.2">
      <c r="A32" s="89" t="s">
        <v>4531</v>
      </c>
      <c r="B32" s="67">
        <v>431</v>
      </c>
      <c r="C32" s="44">
        <v>396</v>
      </c>
      <c r="D32" s="40">
        <v>39174571</v>
      </c>
      <c r="E32" s="44">
        <v>3139455</v>
      </c>
      <c r="F32" s="31" t="s">
        <v>2614</v>
      </c>
      <c r="G32" s="30" t="s">
        <v>2615</v>
      </c>
      <c r="H32" s="94">
        <v>33335</v>
      </c>
      <c r="I32" s="40" t="s">
        <v>562</v>
      </c>
      <c r="J32" s="40" t="s">
        <v>564</v>
      </c>
      <c r="K32" s="42">
        <v>24</v>
      </c>
      <c r="L32" s="42">
        <v>16</v>
      </c>
      <c r="M32" s="42">
        <f>SUM(K32-L32)</f>
        <v>8</v>
      </c>
      <c r="N32" s="30" t="s">
        <v>594</v>
      </c>
      <c r="O32" s="56" t="s">
        <v>807</v>
      </c>
      <c r="P32" s="30">
        <v>2</v>
      </c>
      <c r="Q32" s="44">
        <v>1</v>
      </c>
      <c r="R32" s="30" t="s">
        <v>822</v>
      </c>
      <c r="S32" s="30" t="s">
        <v>913</v>
      </c>
      <c r="T32" s="32">
        <v>42310</v>
      </c>
      <c r="U32" s="32">
        <v>42318</v>
      </c>
      <c r="V32" s="42">
        <f>SUM(U32-T32)</f>
        <v>8</v>
      </c>
      <c r="W32" s="32" t="s">
        <v>453</v>
      </c>
      <c r="X32" s="32" t="s">
        <v>563</v>
      </c>
      <c r="Y32" s="30" t="s">
        <v>817</v>
      </c>
      <c r="Z32" s="30" t="s">
        <v>3563</v>
      </c>
      <c r="AA32" s="56" t="s">
        <v>804</v>
      </c>
      <c r="AB32" s="45">
        <v>42401</v>
      </c>
      <c r="AC32" s="80" t="s">
        <v>804</v>
      </c>
      <c r="AD32" s="99">
        <v>42472</v>
      </c>
      <c r="AE32" s="61">
        <f>((AD32-AB32)/365*12)</f>
        <v>2.3342465753424659</v>
      </c>
      <c r="AF32" s="32" t="s">
        <v>539</v>
      </c>
      <c r="AG32" s="42">
        <v>1</v>
      </c>
      <c r="AH32" s="32" t="s">
        <v>644</v>
      </c>
      <c r="AI32" s="42">
        <v>4</v>
      </c>
      <c r="AJ32" s="32"/>
      <c r="AK32" s="42"/>
      <c r="AL32" s="32"/>
      <c r="AM32" s="42"/>
      <c r="AN32" s="32"/>
      <c r="AO32" s="42"/>
      <c r="AP32" s="32"/>
      <c r="AQ32" s="42"/>
      <c r="AR32" s="42"/>
      <c r="AS32" s="42"/>
      <c r="AT32" s="42"/>
      <c r="AU32" s="42"/>
      <c r="AV32" s="42"/>
      <c r="AW32" s="42"/>
      <c r="AX32" s="42"/>
      <c r="AY32" s="42"/>
      <c r="AZ32" s="42"/>
      <c r="BA32" s="42"/>
      <c r="BB32" s="49" t="s">
        <v>3564</v>
      </c>
      <c r="BC32" s="32" t="s">
        <v>644</v>
      </c>
      <c r="BD32" s="42">
        <v>4</v>
      </c>
      <c r="BE32" s="44">
        <v>1</v>
      </c>
      <c r="BF32" s="30" t="s">
        <v>3565</v>
      </c>
      <c r="BG32" s="42">
        <v>1</v>
      </c>
      <c r="BH32" s="42" t="s">
        <v>453</v>
      </c>
      <c r="BI32" s="43" t="s">
        <v>807</v>
      </c>
      <c r="BJ32" s="40" t="s">
        <v>453</v>
      </c>
      <c r="BK32" s="40" t="s">
        <v>3566</v>
      </c>
      <c r="BL32" s="40" t="s">
        <v>568</v>
      </c>
      <c r="BM32" s="40" t="s">
        <v>453</v>
      </c>
      <c r="BN32" s="31" t="s">
        <v>3567</v>
      </c>
      <c r="BO32" s="31" t="s">
        <v>3568</v>
      </c>
      <c r="BP32" s="30">
        <v>88</v>
      </c>
      <c r="BQ32" s="30">
        <v>93</v>
      </c>
      <c r="BR32" s="30">
        <v>89</v>
      </c>
      <c r="BS32" s="30" t="s">
        <v>3569</v>
      </c>
      <c r="BT32" s="30" t="s">
        <v>3570</v>
      </c>
      <c r="BU32" s="30" t="s">
        <v>453</v>
      </c>
      <c r="BV32" s="30" t="s">
        <v>872</v>
      </c>
      <c r="BW32" s="30" t="s">
        <v>3571</v>
      </c>
      <c r="BX32" s="30" t="s">
        <v>1332</v>
      </c>
      <c r="BY32" s="30" t="s">
        <v>4009</v>
      </c>
      <c r="BZ32" s="30" t="s">
        <v>453</v>
      </c>
      <c r="CA32" s="30" t="s">
        <v>453</v>
      </c>
      <c r="CB32" s="30" t="s">
        <v>453</v>
      </c>
      <c r="CC32" s="30" t="s">
        <v>1737</v>
      </c>
      <c r="CD32" s="29"/>
      <c r="CE32" s="29"/>
      <c r="CF32" s="29"/>
      <c r="CG32" s="29"/>
      <c r="CH32" s="29"/>
      <c r="CI32" s="29"/>
      <c r="CJ32" s="29"/>
      <c r="CK32" s="29"/>
      <c r="CL32" s="29"/>
      <c r="CM32" s="29"/>
      <c r="CN32" s="29"/>
      <c r="CO32" s="29"/>
      <c r="CP32" s="29"/>
      <c r="CQ32" s="29"/>
      <c r="CR32" s="29"/>
      <c r="CS32" s="29"/>
      <c r="CT32" s="29"/>
      <c r="CU32" s="29"/>
      <c r="CV32" s="29"/>
      <c r="CW32" s="29"/>
      <c r="CX32" s="29"/>
      <c r="CY32" s="29"/>
      <c r="CZ32" s="29"/>
      <c r="DA32" s="29"/>
      <c r="DB32" s="29"/>
      <c r="DC32" s="29"/>
      <c r="DD32" s="29"/>
      <c r="DE32" s="29"/>
      <c r="DF32" s="29"/>
      <c r="DG32" s="29"/>
      <c r="DH32" s="29"/>
      <c r="DI32" s="29"/>
      <c r="DJ32" s="29"/>
      <c r="DK32" s="29"/>
      <c r="DL32" s="29"/>
      <c r="DM32" s="29"/>
      <c r="DN32" s="29"/>
      <c r="DO32" s="29"/>
      <c r="DP32" s="29"/>
      <c r="DQ32" s="29"/>
      <c r="DR32" s="29"/>
      <c r="DS32" s="29"/>
      <c r="DT32" s="29"/>
      <c r="DU32" s="29"/>
      <c r="DV32" s="29"/>
      <c r="DW32" s="29"/>
      <c r="DX32" s="29"/>
      <c r="DY32" s="29"/>
      <c r="DZ32" s="29"/>
      <c r="EA32" s="29"/>
      <c r="EB32" s="29"/>
      <c r="EC32" s="29"/>
      <c r="ED32" s="29"/>
      <c r="EE32" s="29"/>
      <c r="EF32" s="29"/>
      <c r="EG32" s="29"/>
      <c r="EH32" s="29"/>
      <c r="EI32" s="29"/>
      <c r="EJ32" s="29"/>
      <c r="EK32" s="29"/>
      <c r="EL32" s="29"/>
      <c r="EM32" s="29"/>
      <c r="EN32" s="29"/>
      <c r="EO32" s="29"/>
      <c r="EP32" s="29"/>
      <c r="EQ32" s="29"/>
      <c r="ER32" s="29"/>
      <c r="ES32" s="29"/>
      <c r="ET32" s="29"/>
      <c r="EU32" s="29"/>
      <c r="EV32" s="29"/>
      <c r="EW32" s="29"/>
      <c r="EX32" s="29"/>
      <c r="EY32" s="29"/>
      <c r="EZ32" s="29"/>
      <c r="FA32" s="29"/>
      <c r="FB32" s="29"/>
      <c r="FC32" s="29"/>
      <c r="FD32" s="29"/>
      <c r="FE32" s="29"/>
      <c r="FF32" s="29"/>
      <c r="FG32" s="29"/>
      <c r="FH32" s="29"/>
      <c r="FI32" s="29"/>
      <c r="FJ32" s="29"/>
      <c r="FK32" s="29"/>
      <c r="FL32" s="29"/>
      <c r="FM32" s="29"/>
      <c r="FN32" s="29"/>
      <c r="FO32" s="29"/>
      <c r="FP32" s="29"/>
      <c r="FQ32" s="29"/>
      <c r="FR32" s="29"/>
      <c r="FS32" s="29"/>
      <c r="FT32" s="29"/>
      <c r="FU32" s="29"/>
      <c r="FV32" s="29"/>
      <c r="FW32" s="29"/>
      <c r="FX32" s="29"/>
      <c r="FY32" s="29"/>
      <c r="FZ32" s="29"/>
      <c r="GA32" s="29"/>
      <c r="GB32" s="29"/>
      <c r="GC32" s="29"/>
      <c r="GD32" s="29"/>
      <c r="GE32" s="29"/>
      <c r="GF32" s="29"/>
      <c r="GG32" s="29"/>
      <c r="GH32" s="29"/>
      <c r="GI32" s="29"/>
      <c r="GJ32" s="29"/>
      <c r="GK32" s="29"/>
      <c r="GL32" s="29"/>
      <c r="GM32" s="29"/>
      <c r="GN32" s="29"/>
      <c r="GO32" s="29"/>
      <c r="GP32" s="29"/>
      <c r="GQ32" s="29"/>
      <c r="GR32" s="29"/>
      <c r="GS32" s="29"/>
      <c r="GT32" s="29"/>
      <c r="GU32" s="29"/>
      <c r="GV32" s="29"/>
      <c r="GW32" s="29"/>
      <c r="GX32" s="29"/>
      <c r="GY32" s="29"/>
      <c r="GZ32" s="29"/>
      <c r="HA32" s="29"/>
      <c r="HB32" s="29"/>
      <c r="HC32" s="29"/>
      <c r="HD32" s="29"/>
      <c r="HE32" s="29"/>
      <c r="HF32" s="29"/>
      <c r="HG32" s="29"/>
      <c r="HH32" s="29"/>
      <c r="HI32" s="29"/>
      <c r="HJ32" s="29"/>
      <c r="HK32" s="29"/>
      <c r="HL32" s="29"/>
      <c r="HM32" s="29"/>
      <c r="HN32" s="29"/>
      <c r="HO32" s="29"/>
      <c r="HP32" s="29"/>
      <c r="HQ32" s="29"/>
      <c r="HR32" s="29"/>
      <c r="HS32" s="29"/>
      <c r="HT32" s="29"/>
      <c r="HU32" s="29"/>
      <c r="HV32" s="29"/>
      <c r="HW32" s="29"/>
      <c r="HX32" s="29"/>
      <c r="HY32" s="29"/>
      <c r="HZ32" s="29"/>
      <c r="IA32" s="29"/>
      <c r="IB32" s="29"/>
      <c r="IC32" s="29"/>
      <c r="ID32" s="29"/>
      <c r="IE32" s="29"/>
      <c r="IF32" s="29"/>
      <c r="IG32" s="29"/>
      <c r="IH32" s="29"/>
      <c r="II32" s="29"/>
      <c r="IJ32" s="29"/>
      <c r="IK32" s="29"/>
      <c r="IL32" s="29"/>
      <c r="IM32" s="29"/>
      <c r="IN32" s="29"/>
      <c r="IO32" s="29"/>
      <c r="IP32" s="29"/>
      <c r="IQ32" s="29"/>
      <c r="IR32" s="29"/>
      <c r="IS32" s="29"/>
      <c r="IT32" s="29"/>
      <c r="IU32" s="29"/>
      <c r="IV32" s="29"/>
      <c r="IW32" s="29"/>
      <c r="IX32" s="29"/>
      <c r="IY32" s="29"/>
      <c r="IZ32" s="29"/>
      <c r="JA32" s="29"/>
      <c r="JB32" s="29"/>
      <c r="JC32" s="29"/>
      <c r="JD32" s="29"/>
      <c r="JE32" s="29"/>
      <c r="JF32" s="29"/>
      <c r="JG32" s="29"/>
      <c r="JH32" s="29"/>
      <c r="JI32" s="29"/>
      <c r="JJ32" s="29"/>
      <c r="JK32" s="29"/>
      <c r="JL32" s="29"/>
      <c r="JM32" s="29"/>
      <c r="JN32" s="29"/>
      <c r="JO32" s="29"/>
      <c r="JP32" s="29"/>
      <c r="JQ32" s="29"/>
      <c r="JR32" s="29"/>
      <c r="JS32" s="29"/>
      <c r="JT32" s="29"/>
      <c r="JU32" s="29"/>
      <c r="JV32" s="29"/>
      <c r="JW32" s="29"/>
      <c r="JX32" s="29"/>
      <c r="JY32" s="29"/>
      <c r="JZ32" s="29"/>
      <c r="KA32" s="29"/>
      <c r="KB32" s="29"/>
      <c r="KC32" s="29"/>
      <c r="KD32" s="29"/>
      <c r="KE32" s="29"/>
      <c r="KF32" s="29"/>
      <c r="KG32" s="29"/>
      <c r="KH32" s="29"/>
      <c r="KI32" s="29"/>
      <c r="KJ32" s="29"/>
      <c r="KK32" s="29"/>
      <c r="KL32" s="29"/>
      <c r="KM32" s="29"/>
      <c r="KN32" s="29"/>
      <c r="KO32" s="29"/>
      <c r="KP32" s="29"/>
      <c r="KQ32" s="29"/>
      <c r="KR32" s="29"/>
      <c r="KS32" s="29"/>
      <c r="KT32" s="29"/>
      <c r="KU32" s="29"/>
      <c r="KV32" s="29"/>
      <c r="KW32" s="29"/>
      <c r="KX32" s="29"/>
      <c r="KY32" s="29"/>
      <c r="KZ32" s="29"/>
      <c r="LA32" s="29"/>
      <c r="LB32" s="29"/>
      <c r="LC32" s="29"/>
      <c r="LD32" s="29"/>
      <c r="LE32" s="29"/>
      <c r="LF32" s="29"/>
      <c r="LG32" s="29"/>
      <c r="LH32" s="29"/>
      <c r="LI32" s="29"/>
      <c r="LJ32" s="29"/>
      <c r="LK32" s="29"/>
      <c r="LL32" s="29"/>
      <c r="LM32" s="29"/>
      <c r="LN32" s="29"/>
      <c r="LO32" s="29"/>
      <c r="LP32" s="29"/>
      <c r="LQ32" s="29"/>
      <c r="LR32" s="29"/>
      <c r="LS32" s="29"/>
      <c r="LT32" s="29"/>
      <c r="LU32" s="29"/>
      <c r="LV32" s="29"/>
      <c r="LW32" s="29"/>
      <c r="LX32" s="29"/>
      <c r="LY32" s="29"/>
      <c r="LZ32" s="29"/>
      <c r="MA32" s="29"/>
      <c r="MB32" s="29"/>
      <c r="MC32" s="29"/>
      <c r="MD32" s="29"/>
      <c r="ME32" s="29"/>
      <c r="MF32" s="29"/>
      <c r="MG32" s="29"/>
      <c r="MH32" s="29"/>
      <c r="MI32" s="29"/>
      <c r="MJ32" s="29"/>
      <c r="MK32" s="29"/>
      <c r="ML32" s="29"/>
      <c r="MM32" s="29"/>
      <c r="MN32" s="29"/>
      <c r="MO32" s="29"/>
      <c r="MP32" s="29"/>
      <c r="MQ32" s="29"/>
      <c r="MR32" s="29"/>
      <c r="MS32" s="29"/>
      <c r="MT32" s="29"/>
      <c r="MU32" s="29"/>
      <c r="MV32" s="29"/>
      <c r="MW32" s="29"/>
      <c r="MX32" s="29"/>
      <c r="MY32" s="29"/>
      <c r="MZ32" s="29"/>
      <c r="NA32" s="29"/>
      <c r="NB32" s="29"/>
      <c r="NC32" s="29"/>
      <c r="ND32" s="29"/>
      <c r="NE32" s="29"/>
      <c r="NF32" s="29"/>
      <c r="NG32" s="29"/>
      <c r="NH32" s="29"/>
      <c r="NI32" s="29"/>
      <c r="NJ32" s="29"/>
      <c r="NK32" s="29"/>
      <c r="NL32" s="29"/>
      <c r="NM32" s="29"/>
      <c r="NN32" s="29"/>
      <c r="NO32" s="29"/>
      <c r="NP32" s="29"/>
      <c r="NQ32" s="29"/>
      <c r="NR32" s="29"/>
      <c r="NS32" s="29"/>
      <c r="NT32" s="29"/>
      <c r="NU32" s="29"/>
      <c r="NV32" s="29"/>
      <c r="NW32" s="29"/>
      <c r="NX32" s="29"/>
      <c r="NY32" s="29"/>
      <c r="NZ32" s="29"/>
      <c r="OA32" s="29"/>
      <c r="OB32" s="29"/>
      <c r="OC32" s="29"/>
      <c r="OD32" s="29"/>
      <c r="OE32" s="29"/>
      <c r="OF32" s="29"/>
      <c r="OG32" s="29"/>
      <c r="OH32" s="29"/>
      <c r="OI32" s="29"/>
      <c r="OJ32" s="29"/>
      <c r="OK32" s="29"/>
      <c r="OL32" s="29"/>
      <c r="OM32" s="29"/>
      <c r="ON32" s="29"/>
      <c r="OO32" s="29"/>
      <c r="OP32" s="29"/>
      <c r="OQ32" s="29"/>
      <c r="OR32" s="29"/>
      <c r="OS32" s="29"/>
      <c r="OT32" s="29"/>
      <c r="OU32" s="29"/>
      <c r="OV32" s="29"/>
      <c r="OW32" s="29"/>
      <c r="OX32" s="29"/>
      <c r="OY32" s="29"/>
      <c r="OZ32" s="29"/>
      <c r="PA32" s="29"/>
      <c r="PB32" s="29"/>
      <c r="PC32" s="29"/>
      <c r="PD32" s="29"/>
      <c r="PE32" s="29"/>
      <c r="PF32" s="29"/>
      <c r="PG32" s="29"/>
      <c r="PH32" s="29"/>
      <c r="PI32" s="29"/>
      <c r="PJ32" s="29"/>
      <c r="PK32" s="29"/>
      <c r="PL32" s="29"/>
      <c r="PM32" s="29"/>
      <c r="PN32" s="29"/>
      <c r="PO32" s="29"/>
      <c r="PP32" s="29"/>
      <c r="PQ32" s="29"/>
      <c r="PR32" s="29"/>
      <c r="PS32" s="29"/>
      <c r="PT32" s="29"/>
      <c r="PU32" s="29"/>
      <c r="PV32" s="29"/>
      <c r="PW32" s="29"/>
      <c r="PX32" s="29"/>
      <c r="PY32" s="29"/>
      <c r="PZ32" s="29"/>
      <c r="QA32" s="29"/>
      <c r="QB32" s="29"/>
      <c r="QC32" s="29"/>
      <c r="QD32" s="29"/>
      <c r="QE32" s="29"/>
      <c r="QF32" s="29"/>
      <c r="QG32" s="29"/>
      <c r="QH32" s="29"/>
      <c r="QI32" s="29"/>
      <c r="QJ32" s="29"/>
      <c r="QK32" s="29"/>
      <c r="QL32" s="29"/>
      <c r="QM32" s="29"/>
      <c r="QN32" s="29"/>
      <c r="QO32" s="29"/>
      <c r="QP32" s="29"/>
      <c r="QQ32" s="29"/>
      <c r="QR32" s="29"/>
      <c r="QS32" s="29"/>
      <c r="QT32" s="29"/>
      <c r="QU32" s="29"/>
      <c r="QV32" s="29"/>
      <c r="QW32" s="29"/>
      <c r="QX32" s="29"/>
      <c r="QY32" s="29"/>
      <c r="QZ32" s="29"/>
      <c r="RA32" s="29"/>
      <c r="RB32" s="29"/>
      <c r="RC32" s="29"/>
      <c r="RD32" s="29"/>
      <c r="RE32" s="29"/>
      <c r="RF32" s="29"/>
      <c r="RG32" s="29"/>
      <c r="RH32" s="29"/>
      <c r="RI32" s="29"/>
      <c r="RJ32" s="29"/>
      <c r="RK32" s="29"/>
      <c r="RL32" s="29"/>
      <c r="RM32" s="29"/>
      <c r="RN32" s="29"/>
      <c r="RO32" s="29"/>
      <c r="RP32" s="29"/>
      <c r="RQ32" s="29"/>
      <c r="RR32" s="29"/>
      <c r="RS32" s="29"/>
      <c r="RT32" s="29"/>
      <c r="RU32" s="29"/>
      <c r="RV32" s="29"/>
      <c r="RW32" s="29"/>
      <c r="RX32" s="29"/>
      <c r="RY32" s="29"/>
      <c r="RZ32" s="29"/>
      <c r="SA32" s="29"/>
      <c r="SB32" s="29"/>
      <c r="SC32" s="29"/>
      <c r="SD32" s="29"/>
      <c r="SE32" s="29"/>
      <c r="SF32" s="29"/>
      <c r="SG32" s="29"/>
      <c r="SH32" s="29"/>
      <c r="SI32" s="29"/>
      <c r="SJ32" s="29"/>
      <c r="SK32" s="29"/>
      <c r="SL32" s="29"/>
      <c r="SM32" s="29"/>
      <c r="SN32" s="29"/>
      <c r="SO32" s="29"/>
      <c r="SP32" s="29"/>
      <c r="SQ32" s="29"/>
      <c r="SR32" s="29"/>
      <c r="SS32" s="29"/>
      <c r="ST32" s="29"/>
      <c r="SU32" s="29"/>
      <c r="SV32" s="29"/>
      <c r="SW32" s="29"/>
      <c r="SX32" s="29"/>
      <c r="SY32" s="29"/>
      <c r="SZ32" s="29"/>
      <c r="TA32" s="29"/>
      <c r="TB32" s="29"/>
      <c r="TC32" s="29"/>
      <c r="TD32" s="29"/>
      <c r="TE32" s="29"/>
      <c r="TF32" s="29"/>
      <c r="TG32" s="29"/>
      <c r="TH32" s="29"/>
      <c r="TI32" s="29"/>
      <c r="TJ32" s="29"/>
      <c r="TK32" s="29"/>
      <c r="TL32" s="29"/>
      <c r="TM32" s="29"/>
      <c r="TN32" s="29"/>
      <c r="TO32" s="29"/>
      <c r="TP32" s="29"/>
      <c r="TQ32" s="29"/>
      <c r="TR32" s="29"/>
      <c r="TS32" s="29"/>
      <c r="TT32" s="29"/>
      <c r="TU32" s="29"/>
      <c r="TV32" s="29"/>
      <c r="TW32" s="29"/>
      <c r="TX32" s="29"/>
      <c r="TY32" s="29"/>
      <c r="TZ32" s="29"/>
      <c r="UA32" s="29"/>
      <c r="UB32" s="29"/>
      <c r="UC32" s="29"/>
      <c r="UD32" s="29"/>
      <c r="UE32" s="29"/>
      <c r="UF32" s="29"/>
      <c r="UG32" s="29"/>
      <c r="UH32" s="29"/>
      <c r="UI32" s="29"/>
      <c r="UJ32" s="29"/>
      <c r="UK32" s="29"/>
      <c r="UL32" s="29"/>
      <c r="UM32" s="29"/>
      <c r="UN32" s="29"/>
      <c r="UO32" s="29"/>
      <c r="UP32" s="29"/>
      <c r="UQ32" s="29"/>
      <c r="UR32" s="29"/>
      <c r="US32" s="29"/>
      <c r="UT32" s="29"/>
      <c r="UU32" s="29"/>
      <c r="UV32" s="29"/>
      <c r="UW32" s="29"/>
      <c r="UX32" s="29"/>
      <c r="UY32" s="29"/>
      <c r="UZ32" s="29"/>
      <c r="VA32" s="29"/>
      <c r="VB32" s="29"/>
      <c r="VC32" s="29"/>
      <c r="VD32" s="29"/>
      <c r="VE32" s="29"/>
      <c r="VF32" s="29"/>
      <c r="VG32" s="29"/>
      <c r="VH32" s="29"/>
      <c r="VI32" s="29"/>
      <c r="VJ32" s="29"/>
      <c r="VK32" s="29"/>
      <c r="VL32" s="29"/>
      <c r="VM32" s="29"/>
      <c r="VN32" s="29"/>
      <c r="VO32" s="29"/>
      <c r="VP32" s="29"/>
      <c r="VQ32" s="29"/>
      <c r="VR32" s="29"/>
      <c r="VS32" s="29"/>
      <c r="VT32" s="29"/>
      <c r="VU32" s="29"/>
      <c r="VV32" s="29"/>
      <c r="VW32" s="29"/>
      <c r="VX32" s="29"/>
      <c r="VY32" s="29"/>
      <c r="VZ32" s="29"/>
      <c r="WA32" s="29"/>
      <c r="WB32" s="29"/>
      <c r="WC32" s="29"/>
      <c r="WD32" s="29"/>
      <c r="WE32" s="29"/>
      <c r="WF32" s="29"/>
      <c r="WG32" s="29"/>
      <c r="WH32" s="29"/>
      <c r="WI32" s="29"/>
      <c r="WJ32" s="29"/>
      <c r="WK32" s="29"/>
      <c r="WL32" s="29"/>
      <c r="WM32" s="29"/>
      <c r="WN32" s="29"/>
      <c r="WO32" s="29"/>
      <c r="WP32" s="29"/>
      <c r="WQ32" s="29"/>
      <c r="WR32" s="29"/>
      <c r="WS32" s="29"/>
      <c r="WT32" s="29"/>
      <c r="WU32" s="29"/>
      <c r="WV32" s="29"/>
      <c r="WW32" s="29"/>
      <c r="WX32" s="29"/>
      <c r="WY32" s="29"/>
      <c r="WZ32" s="29"/>
      <c r="XA32" s="29"/>
      <c r="XB32" s="29"/>
      <c r="XC32" s="29"/>
      <c r="XD32" s="29"/>
      <c r="XE32" s="29"/>
      <c r="XF32" s="29"/>
      <c r="XG32" s="29"/>
      <c r="XH32" s="29"/>
      <c r="XI32" s="29"/>
      <c r="XJ32" s="29"/>
      <c r="XK32" s="29"/>
      <c r="XL32" s="29"/>
      <c r="XM32" s="29"/>
      <c r="XN32" s="29"/>
      <c r="XO32" s="29"/>
      <c r="XP32" s="29"/>
      <c r="XQ32" s="29"/>
      <c r="XR32" s="29"/>
      <c r="XS32" s="29"/>
      <c r="XT32" s="29"/>
      <c r="XU32" s="29"/>
      <c r="XV32" s="29"/>
      <c r="XW32" s="29"/>
      <c r="XX32" s="29"/>
      <c r="XY32" s="29"/>
      <c r="XZ32" s="29"/>
      <c r="YA32" s="29"/>
      <c r="YB32" s="29"/>
      <c r="YC32" s="29"/>
      <c r="YD32" s="29"/>
      <c r="YE32" s="29"/>
      <c r="YF32" s="29"/>
      <c r="YG32" s="29"/>
      <c r="YH32" s="29"/>
      <c r="YI32" s="29"/>
      <c r="YJ32" s="29"/>
      <c r="YK32" s="29"/>
      <c r="YL32" s="29"/>
      <c r="YM32" s="29"/>
      <c r="YN32" s="29"/>
      <c r="YO32" s="29"/>
      <c r="YP32" s="29"/>
      <c r="YQ32" s="29"/>
      <c r="YR32" s="29"/>
      <c r="YS32" s="29"/>
      <c r="YT32" s="29"/>
      <c r="YU32" s="29"/>
      <c r="YV32" s="29"/>
      <c r="YW32" s="29"/>
      <c r="YX32" s="29"/>
      <c r="YY32" s="29"/>
      <c r="YZ32" s="29"/>
      <c r="ZA32" s="29"/>
      <c r="ZB32" s="29"/>
      <c r="ZC32" s="29"/>
      <c r="ZD32" s="29"/>
      <c r="ZE32" s="29"/>
      <c r="ZF32" s="29"/>
      <c r="ZG32" s="29"/>
      <c r="ZH32" s="29"/>
      <c r="ZI32" s="29"/>
      <c r="ZJ32" s="29"/>
      <c r="ZK32" s="29"/>
      <c r="ZL32" s="29"/>
      <c r="ZM32" s="29"/>
      <c r="ZN32" s="29"/>
      <c r="ZO32" s="29"/>
      <c r="ZP32" s="29"/>
      <c r="ZQ32" s="29"/>
      <c r="ZR32" s="29"/>
      <c r="ZS32" s="29"/>
      <c r="ZT32" s="29"/>
      <c r="ZU32" s="29"/>
      <c r="ZV32" s="29"/>
      <c r="ZW32" s="29"/>
      <c r="ZX32" s="29"/>
      <c r="ZY32" s="29"/>
      <c r="ZZ32" s="29"/>
      <c r="AAA32" s="29"/>
      <c r="AAB32" s="29"/>
      <c r="AAC32" s="29"/>
      <c r="AAD32" s="29"/>
      <c r="AAE32" s="29"/>
      <c r="AAF32" s="29"/>
      <c r="AAG32" s="29"/>
      <c r="AAH32" s="29"/>
      <c r="AAI32" s="29"/>
      <c r="AAJ32" s="29"/>
      <c r="AAK32" s="29"/>
      <c r="AAL32" s="29"/>
      <c r="AAM32" s="29"/>
      <c r="AAN32" s="29"/>
      <c r="AAO32" s="29"/>
      <c r="AAP32" s="29"/>
      <c r="AAQ32" s="29"/>
      <c r="AAR32" s="29"/>
      <c r="AAS32" s="29"/>
      <c r="AAT32" s="29"/>
      <c r="AAU32" s="29"/>
      <c r="AAV32" s="29"/>
      <c r="AAW32" s="29"/>
      <c r="AAX32" s="29"/>
      <c r="AAY32" s="29"/>
      <c r="AAZ32" s="29"/>
      <c r="ABA32" s="29"/>
      <c r="ABB32" s="29"/>
      <c r="ABC32" s="29"/>
      <c r="ABD32" s="29"/>
      <c r="ABE32" s="29"/>
      <c r="ABF32" s="29"/>
      <c r="ABG32" s="29"/>
      <c r="ABH32" s="29"/>
      <c r="ABI32" s="29"/>
      <c r="ABJ32" s="29"/>
      <c r="ABK32" s="29"/>
      <c r="ABL32" s="29"/>
      <c r="ABM32" s="29"/>
      <c r="ABN32" s="29"/>
      <c r="ABO32" s="29"/>
      <c r="ABP32" s="29"/>
      <c r="ABQ32" s="29"/>
      <c r="ABR32" s="29"/>
      <c r="ABS32" s="29"/>
      <c r="ABT32" s="29"/>
      <c r="ABU32" s="29"/>
      <c r="ABV32" s="29"/>
      <c r="ABW32" s="29"/>
      <c r="ABX32" s="29"/>
      <c r="ABY32" s="29"/>
      <c r="ABZ32" s="29"/>
      <c r="ACA32" s="29"/>
      <c r="ACB32" s="29"/>
      <c r="ACC32" s="29"/>
      <c r="ACD32" s="29"/>
      <c r="ACE32" s="29"/>
      <c r="ACF32" s="29"/>
      <c r="ACG32" s="29"/>
      <c r="ACH32" s="29"/>
      <c r="ACI32" s="29"/>
      <c r="ACJ32" s="29"/>
      <c r="ACK32" s="29"/>
      <c r="ACL32" s="29"/>
      <c r="ACM32" s="29"/>
      <c r="ACN32" s="29"/>
      <c r="ACO32" s="29"/>
      <c r="ACP32" s="29"/>
      <c r="ACQ32" s="29"/>
      <c r="ACR32" s="29"/>
      <c r="ACS32" s="29"/>
      <c r="ACT32" s="29"/>
      <c r="ACU32" s="29"/>
      <c r="ACV32" s="29"/>
      <c r="ACW32" s="29"/>
      <c r="ACX32" s="29"/>
      <c r="ACY32" s="29"/>
      <c r="ACZ32" s="29"/>
      <c r="ADA32" s="29"/>
      <c r="ADB32" s="29"/>
      <c r="ADC32" s="29"/>
      <c r="ADD32" s="29"/>
      <c r="ADE32" s="29"/>
      <c r="ADF32" s="29"/>
      <c r="ADG32" s="29"/>
      <c r="ADH32" s="29"/>
      <c r="ADI32" s="29"/>
      <c r="ADJ32" s="29"/>
      <c r="ADK32" s="29"/>
      <c r="ADL32" s="29"/>
      <c r="ADM32" s="29"/>
      <c r="ADN32" s="29"/>
      <c r="ADO32" s="29"/>
      <c r="ADP32" s="29"/>
      <c r="ADQ32" s="29"/>
      <c r="ADR32" s="29"/>
      <c r="ADS32" s="29"/>
      <c r="ADT32" s="29"/>
      <c r="ADU32" s="29"/>
      <c r="ADV32" s="29"/>
      <c r="ADW32" s="29"/>
      <c r="ADX32" s="29"/>
      <c r="ADY32" s="29"/>
      <c r="ADZ32" s="29"/>
      <c r="AEA32" s="29"/>
      <c r="AEB32" s="29"/>
      <c r="AEC32" s="29"/>
      <c r="AED32" s="29"/>
      <c r="AEE32" s="29"/>
      <c r="AEF32" s="29"/>
      <c r="AEG32" s="29"/>
      <c r="AEH32" s="29"/>
      <c r="AEI32" s="29"/>
      <c r="AEJ32" s="29"/>
      <c r="AEK32" s="29"/>
      <c r="AEL32" s="29"/>
      <c r="AEM32" s="29"/>
      <c r="AEN32" s="29"/>
      <c r="AEO32" s="29"/>
      <c r="AEP32" s="29"/>
      <c r="AEQ32" s="29"/>
      <c r="AER32" s="29"/>
      <c r="AES32" s="29"/>
      <c r="AET32" s="29"/>
      <c r="AEU32" s="29"/>
      <c r="AEV32" s="29"/>
      <c r="AEW32" s="29"/>
      <c r="AEX32" s="29"/>
      <c r="AEY32" s="29"/>
      <c r="AEZ32" s="29"/>
      <c r="AFA32" s="29"/>
      <c r="AFB32" s="29"/>
      <c r="AFC32" s="29"/>
      <c r="AFD32" s="29"/>
      <c r="AFE32" s="29"/>
      <c r="AFF32" s="29"/>
      <c r="AFG32" s="29"/>
      <c r="AFH32" s="29"/>
      <c r="AFI32" s="29"/>
      <c r="AFJ32" s="29"/>
      <c r="AFK32" s="29"/>
      <c r="AFL32" s="29"/>
      <c r="AFM32" s="29"/>
      <c r="AFN32" s="29"/>
      <c r="AFO32" s="29"/>
      <c r="AFP32" s="29"/>
      <c r="AFQ32" s="29"/>
      <c r="AFR32" s="29"/>
      <c r="AFS32" s="29"/>
      <c r="AFT32" s="29"/>
      <c r="AFU32" s="29"/>
      <c r="AFV32" s="29"/>
      <c r="AFW32" s="29"/>
      <c r="AFX32" s="29"/>
      <c r="AFY32" s="29"/>
      <c r="AFZ32" s="29"/>
      <c r="AGA32" s="29"/>
      <c r="AGB32" s="29"/>
      <c r="AGC32" s="29"/>
      <c r="AGD32" s="29"/>
      <c r="AGE32" s="29"/>
      <c r="AGF32" s="29"/>
      <c r="AGG32" s="29"/>
      <c r="AGH32" s="29"/>
      <c r="AGI32" s="29"/>
      <c r="AGJ32" s="29"/>
      <c r="AGK32" s="29"/>
      <c r="AGL32" s="29"/>
      <c r="AGM32" s="29"/>
      <c r="AGN32" s="29"/>
      <c r="AGO32" s="29"/>
      <c r="AGP32" s="29"/>
      <c r="AGQ32" s="29"/>
      <c r="AGR32" s="29"/>
      <c r="AGS32" s="29"/>
      <c r="AGT32" s="29"/>
      <c r="AGU32" s="29"/>
      <c r="AGV32" s="29"/>
      <c r="AGW32" s="29"/>
      <c r="AGX32" s="29"/>
      <c r="AGY32" s="29"/>
      <c r="AGZ32" s="29"/>
      <c r="AHA32" s="29"/>
      <c r="AHB32" s="29"/>
      <c r="AHC32" s="29"/>
      <c r="AHD32" s="29"/>
      <c r="AHE32" s="29"/>
      <c r="AHF32" s="29"/>
      <c r="AHG32" s="29"/>
      <c r="AHH32" s="29"/>
      <c r="AHI32" s="29"/>
      <c r="AHJ32" s="29"/>
      <c r="AHK32" s="29"/>
      <c r="AHL32" s="29"/>
      <c r="AHM32" s="29"/>
      <c r="AHN32" s="29"/>
      <c r="AHO32" s="29"/>
      <c r="AHP32" s="29"/>
      <c r="AHQ32" s="29"/>
      <c r="AHR32" s="29"/>
      <c r="AHS32" s="29"/>
      <c r="AHT32" s="29"/>
      <c r="AHU32" s="29"/>
      <c r="AHV32" s="29"/>
      <c r="AHW32" s="29"/>
      <c r="AHX32" s="29"/>
      <c r="AHY32" s="29"/>
      <c r="AHZ32" s="29"/>
      <c r="AIA32" s="29"/>
      <c r="AIB32" s="29"/>
      <c r="AIC32" s="29"/>
      <c r="AID32" s="29"/>
      <c r="AIE32" s="29"/>
      <c r="AIF32" s="29"/>
      <c r="AIG32" s="29"/>
      <c r="AIH32" s="29"/>
      <c r="AII32" s="29"/>
      <c r="AIJ32" s="29"/>
      <c r="AIK32" s="29"/>
      <c r="AIL32" s="29"/>
      <c r="AIM32" s="29"/>
      <c r="AIN32" s="29"/>
      <c r="AIO32" s="29"/>
      <c r="AIP32" s="29"/>
      <c r="AIQ32" s="29"/>
      <c r="AIR32" s="29"/>
      <c r="AIS32" s="29"/>
      <c r="AIT32" s="29"/>
      <c r="AIU32" s="29"/>
      <c r="AIV32" s="29"/>
      <c r="AIW32" s="29"/>
      <c r="AIX32" s="29"/>
      <c r="AIY32" s="29"/>
      <c r="AIZ32" s="29"/>
      <c r="AJA32" s="29"/>
      <c r="AJB32" s="29"/>
      <c r="AJC32" s="29"/>
      <c r="AJD32" s="29"/>
      <c r="AJE32" s="29"/>
      <c r="AJF32" s="29"/>
      <c r="AJG32" s="29"/>
      <c r="AJH32" s="29"/>
      <c r="AJI32" s="29"/>
      <c r="AJJ32" s="29"/>
      <c r="AJK32" s="29"/>
      <c r="AJL32" s="29"/>
      <c r="AJM32" s="29"/>
      <c r="AJN32" s="29"/>
      <c r="AJO32" s="29"/>
      <c r="AJP32" s="29"/>
      <c r="AJQ32" s="29"/>
      <c r="AJR32" s="29"/>
      <c r="AJS32" s="29"/>
      <c r="AJT32" s="29"/>
      <c r="AJU32" s="29"/>
      <c r="AJV32" s="29"/>
      <c r="AJW32" s="29"/>
      <c r="AJX32" s="29"/>
      <c r="AJY32" s="29"/>
      <c r="AJZ32" s="29"/>
      <c r="AKA32" s="29"/>
      <c r="AKB32" s="29"/>
      <c r="AKC32" s="29"/>
      <c r="AKD32" s="29"/>
      <c r="AKE32" s="29"/>
      <c r="AKF32" s="29"/>
      <c r="AKG32" s="29"/>
      <c r="AKH32" s="29"/>
      <c r="AKI32" s="29"/>
      <c r="AKJ32" s="29"/>
      <c r="AKK32" s="29"/>
      <c r="AKL32" s="29"/>
      <c r="AKM32" s="29"/>
      <c r="AKN32" s="29"/>
      <c r="AKO32" s="29"/>
      <c r="AKP32" s="29"/>
      <c r="AKQ32" s="29"/>
      <c r="AKR32" s="29"/>
      <c r="AKS32" s="29"/>
      <c r="AKT32" s="29"/>
      <c r="AKU32" s="29"/>
      <c r="AKV32" s="29"/>
      <c r="AKW32" s="29"/>
      <c r="AKX32" s="29"/>
      <c r="AKY32" s="29"/>
      <c r="AKZ32" s="29"/>
      <c r="ALA32" s="29"/>
      <c r="ALB32" s="29"/>
      <c r="ALC32" s="29"/>
      <c r="ALD32" s="29"/>
      <c r="ALE32" s="29"/>
      <c r="ALF32" s="29"/>
      <c r="ALG32" s="29"/>
      <c r="ALH32" s="29"/>
      <c r="ALI32" s="29"/>
      <c r="ALJ32" s="29"/>
      <c r="ALK32" s="29"/>
      <c r="ALL32" s="29"/>
      <c r="ALM32" s="29"/>
      <c r="ALN32" s="29"/>
      <c r="ALO32" s="29"/>
      <c r="ALP32" s="29"/>
      <c r="ALQ32" s="29"/>
      <c r="ALR32" s="29"/>
      <c r="ALS32" s="29"/>
      <c r="ALT32" s="29"/>
      <c r="ALU32" s="29"/>
      <c r="ALV32" s="29"/>
      <c r="ALW32" s="29"/>
      <c r="ALX32" s="29"/>
      <c r="ALY32" s="29"/>
      <c r="ALZ32" s="29"/>
      <c r="AMA32" s="29"/>
      <c r="AMB32" s="29"/>
      <c r="AMC32" s="29"/>
      <c r="AMD32" s="29"/>
      <c r="AME32" s="29"/>
      <c r="AMF32" s="29"/>
      <c r="AMG32" s="29"/>
      <c r="AMH32" s="29"/>
      <c r="AMI32" s="29"/>
      <c r="AMJ32" s="29"/>
      <c r="AMK32" s="29"/>
      <c r="AML32" s="29"/>
      <c r="AMM32" s="29"/>
      <c r="AMN32" s="29"/>
      <c r="AMO32" s="29"/>
      <c r="AMP32" s="29"/>
      <c r="AMQ32" s="29"/>
      <c r="AMR32" s="29"/>
      <c r="AMS32" s="29"/>
      <c r="AMT32" s="29"/>
      <c r="AMU32" s="29"/>
      <c r="AMV32" s="29"/>
      <c r="AMW32" s="29"/>
      <c r="AMX32" s="29"/>
      <c r="AMY32" s="29"/>
      <c r="AMZ32" s="29"/>
      <c r="ANA32" s="29"/>
      <c r="ANB32" s="29"/>
      <c r="ANC32" s="29"/>
      <c r="AND32" s="29"/>
      <c r="ANE32" s="29"/>
      <c r="ANF32" s="29"/>
      <c r="ANG32" s="29"/>
      <c r="ANH32" s="29"/>
      <c r="ANI32" s="29"/>
      <c r="ANJ32" s="29"/>
      <c r="ANK32" s="29"/>
      <c r="ANL32" s="29"/>
      <c r="ANM32" s="29"/>
      <c r="ANN32" s="29"/>
      <c r="ANO32" s="29"/>
      <c r="ANP32" s="29"/>
      <c r="ANQ32" s="29"/>
      <c r="ANR32" s="29"/>
      <c r="ANS32" s="29"/>
      <c r="ANT32" s="29"/>
      <c r="ANU32" s="29"/>
      <c r="ANV32" s="29"/>
      <c r="ANW32" s="29"/>
      <c r="ANX32" s="29"/>
      <c r="ANY32" s="29"/>
      <c r="ANZ32" s="29"/>
      <c r="AOA32" s="29"/>
      <c r="AOB32" s="29"/>
      <c r="AOC32" s="29"/>
      <c r="AOD32" s="29"/>
      <c r="AOE32" s="29"/>
      <c r="AOF32" s="29"/>
      <c r="AOG32" s="29"/>
      <c r="AOH32" s="29"/>
      <c r="AOI32" s="29"/>
      <c r="AOJ32" s="29"/>
      <c r="AOK32" s="29"/>
      <c r="AOL32" s="29"/>
      <c r="AOM32" s="29"/>
      <c r="AON32" s="29"/>
      <c r="AOO32" s="29"/>
      <c r="AOP32" s="29"/>
      <c r="AOQ32" s="29"/>
      <c r="AOR32" s="29"/>
      <c r="AOS32" s="29"/>
      <c r="AOT32" s="29"/>
      <c r="AOU32" s="29"/>
      <c r="AOV32" s="29"/>
      <c r="AOW32" s="29"/>
      <c r="AOX32" s="29"/>
      <c r="AOY32" s="29"/>
      <c r="AOZ32" s="29"/>
      <c r="APA32" s="29"/>
      <c r="APB32" s="29"/>
      <c r="APC32" s="29"/>
      <c r="APD32" s="29"/>
      <c r="APE32" s="29"/>
      <c r="APF32" s="29"/>
      <c r="APG32" s="29"/>
      <c r="APH32" s="29"/>
      <c r="API32" s="29"/>
      <c r="APJ32" s="29"/>
      <c r="APK32" s="29"/>
      <c r="APL32" s="29"/>
      <c r="APM32" s="29"/>
      <c r="APN32" s="29"/>
      <c r="APO32" s="29"/>
      <c r="APP32" s="29"/>
      <c r="APQ32" s="29"/>
      <c r="APR32" s="29"/>
      <c r="APS32" s="29"/>
      <c r="APT32" s="29"/>
      <c r="APU32" s="29"/>
      <c r="APV32" s="29"/>
      <c r="APW32" s="29"/>
      <c r="APX32" s="29"/>
      <c r="APY32" s="29"/>
      <c r="APZ32" s="29"/>
      <c r="AQA32" s="29"/>
      <c r="AQB32" s="29"/>
      <c r="AQC32" s="29"/>
      <c r="AQD32" s="29"/>
      <c r="AQE32" s="29"/>
      <c r="AQF32" s="29"/>
      <c r="AQG32" s="29"/>
      <c r="AQH32" s="29"/>
      <c r="AQI32" s="29"/>
      <c r="AQJ32" s="29"/>
      <c r="AQK32" s="29"/>
      <c r="AQL32" s="29"/>
      <c r="AQM32" s="29"/>
      <c r="AQN32" s="29"/>
      <c r="AQO32" s="29"/>
      <c r="AQP32" s="29"/>
      <c r="AQQ32" s="29"/>
      <c r="AQR32" s="29"/>
      <c r="AQS32" s="29"/>
      <c r="AQT32" s="29"/>
      <c r="AQU32" s="29"/>
      <c r="AQV32" s="29"/>
      <c r="AQW32" s="29"/>
      <c r="AQX32" s="29"/>
      <c r="AQY32" s="29"/>
      <c r="AQZ32" s="29"/>
      <c r="ARA32" s="29"/>
      <c r="ARB32" s="29"/>
      <c r="ARC32" s="29"/>
      <c r="ARD32" s="29"/>
      <c r="ARE32" s="29"/>
      <c r="ARF32" s="29"/>
      <c r="ARG32" s="29"/>
      <c r="ARH32" s="29"/>
      <c r="ARI32" s="29"/>
      <c r="ARJ32" s="29"/>
      <c r="ARK32" s="29"/>
      <c r="ARL32" s="29"/>
      <c r="ARM32" s="29"/>
      <c r="ARN32" s="29"/>
      <c r="ARO32" s="29"/>
      <c r="ARP32" s="29"/>
      <c r="ARQ32" s="29"/>
      <c r="ARR32" s="29"/>
      <c r="ARS32" s="29"/>
      <c r="ART32" s="29"/>
      <c r="ARU32" s="29"/>
      <c r="ARV32" s="29"/>
      <c r="ARW32" s="29"/>
      <c r="ARX32" s="29"/>
      <c r="ARY32" s="29"/>
      <c r="ARZ32" s="29"/>
      <c r="ASA32" s="29"/>
      <c r="ASB32" s="29"/>
      <c r="ASC32" s="29"/>
      <c r="ASD32" s="29"/>
      <c r="ASE32" s="29"/>
      <c r="ASF32" s="29"/>
      <c r="ASG32" s="29"/>
      <c r="ASH32" s="29"/>
      <c r="ASI32" s="29"/>
      <c r="ASJ32" s="29"/>
      <c r="ASK32" s="29"/>
      <c r="ASL32" s="29"/>
      <c r="ASM32" s="29"/>
      <c r="ASN32" s="29"/>
      <c r="ASO32" s="29"/>
      <c r="ASP32" s="29"/>
      <c r="ASQ32" s="29"/>
      <c r="ASR32" s="29"/>
      <c r="ASS32" s="29"/>
      <c r="AST32" s="29"/>
      <c r="ASU32" s="29"/>
      <c r="ASV32" s="29"/>
      <c r="ASW32" s="29"/>
      <c r="ASX32" s="29"/>
      <c r="ASY32" s="29"/>
      <c r="ASZ32" s="29"/>
      <c r="ATA32" s="29"/>
      <c r="ATB32" s="29"/>
      <c r="ATC32" s="29"/>
      <c r="ATD32" s="29"/>
      <c r="ATE32" s="29"/>
      <c r="ATF32" s="29"/>
      <c r="ATG32" s="29"/>
      <c r="ATH32" s="29"/>
      <c r="ATI32" s="29"/>
      <c r="ATJ32" s="29"/>
      <c r="ATK32" s="29"/>
      <c r="ATL32" s="29"/>
      <c r="ATM32" s="29"/>
      <c r="ATN32" s="29"/>
      <c r="ATO32" s="29"/>
      <c r="ATP32" s="29"/>
      <c r="ATQ32" s="29"/>
      <c r="ATR32" s="29"/>
      <c r="ATS32" s="29"/>
      <c r="ATT32" s="29"/>
      <c r="ATU32" s="29"/>
      <c r="ATV32" s="29"/>
      <c r="ATW32" s="29"/>
      <c r="ATX32" s="29"/>
      <c r="ATY32" s="29"/>
      <c r="ATZ32" s="29"/>
      <c r="AUA32" s="29"/>
      <c r="AUB32" s="29"/>
      <c r="AUC32" s="29"/>
      <c r="AUD32" s="29"/>
      <c r="AUE32" s="29"/>
      <c r="AUF32" s="29"/>
      <c r="AUG32" s="29"/>
      <c r="AUH32" s="29"/>
      <c r="AUI32" s="29"/>
      <c r="AUJ32" s="29"/>
      <c r="AUK32" s="29"/>
      <c r="AUL32" s="29"/>
      <c r="AUM32" s="29"/>
      <c r="AUN32" s="29"/>
      <c r="AUO32" s="29"/>
      <c r="AUP32" s="29"/>
      <c r="AUQ32" s="29"/>
      <c r="AUR32" s="29"/>
      <c r="AUS32" s="29"/>
      <c r="AUT32" s="29"/>
      <c r="AUU32" s="29"/>
      <c r="AUV32" s="29"/>
      <c r="AUW32" s="29"/>
      <c r="AUX32" s="29"/>
      <c r="AUY32" s="29"/>
      <c r="AUZ32" s="29"/>
      <c r="AVA32" s="29"/>
      <c r="AVB32" s="29"/>
      <c r="AVC32" s="29"/>
      <c r="AVD32" s="29"/>
      <c r="AVE32" s="29"/>
      <c r="AVF32" s="29"/>
      <c r="AVG32" s="29"/>
      <c r="AVH32" s="29"/>
      <c r="AVI32" s="29"/>
      <c r="AVJ32" s="29"/>
      <c r="AVK32" s="29"/>
      <c r="AVL32" s="29"/>
      <c r="AVM32" s="29"/>
      <c r="AVN32" s="29"/>
      <c r="AVO32" s="29"/>
      <c r="AVP32" s="29"/>
      <c r="AVQ32" s="29"/>
      <c r="AVR32" s="29"/>
      <c r="AVS32" s="29"/>
      <c r="AVT32" s="29"/>
      <c r="AVU32" s="29"/>
      <c r="AVV32" s="29"/>
      <c r="AVW32" s="29"/>
      <c r="AVX32" s="29"/>
      <c r="AVY32" s="29"/>
      <c r="AVZ32" s="29"/>
      <c r="AWA32" s="29"/>
      <c r="AWB32" s="29"/>
      <c r="AWC32" s="29"/>
      <c r="AWD32" s="29"/>
      <c r="AWE32" s="29"/>
      <c r="AWF32" s="29"/>
      <c r="AWG32" s="29"/>
      <c r="AWH32" s="29"/>
      <c r="AWI32" s="29"/>
      <c r="AWJ32" s="29"/>
      <c r="AWK32" s="29"/>
      <c r="AWL32" s="29"/>
      <c r="AWM32" s="29"/>
      <c r="AWN32" s="29"/>
      <c r="AWO32" s="29"/>
      <c r="AWP32" s="29"/>
      <c r="AWQ32" s="29"/>
      <c r="AWR32" s="29"/>
      <c r="AWS32" s="29"/>
      <c r="AWT32" s="29"/>
      <c r="AWU32" s="29"/>
      <c r="AWV32" s="29"/>
      <c r="AWW32" s="29"/>
      <c r="AWX32" s="29"/>
      <c r="AWY32" s="29"/>
      <c r="AWZ32" s="29"/>
      <c r="AXA32" s="29"/>
      <c r="AXB32" s="29"/>
      <c r="AXC32" s="29"/>
      <c r="AXD32" s="29"/>
      <c r="AXE32" s="29"/>
      <c r="AXF32" s="29"/>
      <c r="AXG32" s="29"/>
      <c r="AXH32" s="29"/>
      <c r="AXI32" s="29"/>
      <c r="AXJ32" s="29"/>
      <c r="AXK32" s="29"/>
      <c r="AXL32" s="29"/>
      <c r="AXM32" s="29"/>
      <c r="AXN32" s="29"/>
      <c r="AXO32" s="29"/>
      <c r="AXP32" s="29"/>
      <c r="AXQ32" s="29"/>
      <c r="AXR32" s="29"/>
      <c r="AXS32" s="29"/>
      <c r="AXT32" s="29"/>
      <c r="AXU32" s="29"/>
      <c r="AXV32" s="29"/>
      <c r="AXW32" s="29"/>
      <c r="AXX32" s="29"/>
      <c r="AXY32" s="29"/>
      <c r="AXZ32" s="29"/>
      <c r="AYA32" s="29"/>
      <c r="AYB32" s="29"/>
      <c r="AYC32" s="29"/>
      <c r="AYD32" s="29"/>
      <c r="AYE32" s="29"/>
      <c r="AYF32" s="29"/>
      <c r="AYG32" s="29"/>
      <c r="AYH32" s="29"/>
      <c r="AYI32" s="29"/>
      <c r="AYJ32" s="29"/>
      <c r="AYK32" s="29"/>
      <c r="AYL32" s="29"/>
      <c r="AYM32" s="29"/>
      <c r="AYN32" s="29"/>
      <c r="AYO32" s="29"/>
      <c r="AYP32" s="29"/>
      <c r="AYQ32" s="29"/>
      <c r="AYR32" s="29"/>
      <c r="AYS32" s="29"/>
      <c r="AYT32" s="29"/>
      <c r="AYU32" s="29"/>
      <c r="AYV32" s="29"/>
      <c r="AYW32" s="29"/>
      <c r="AYX32" s="29"/>
      <c r="AYY32" s="29"/>
      <c r="AYZ32" s="29"/>
      <c r="AZA32" s="29"/>
      <c r="AZB32" s="29"/>
      <c r="AZC32" s="29"/>
      <c r="AZD32" s="29"/>
      <c r="AZE32" s="29"/>
      <c r="AZF32" s="29"/>
      <c r="AZG32" s="29"/>
      <c r="AZH32" s="29"/>
      <c r="AZI32" s="29"/>
      <c r="AZJ32" s="29"/>
      <c r="AZK32" s="29"/>
      <c r="AZL32" s="29"/>
      <c r="AZM32" s="29"/>
      <c r="AZN32" s="29"/>
      <c r="AZO32" s="29"/>
      <c r="AZP32" s="29"/>
      <c r="AZQ32" s="29"/>
      <c r="AZR32" s="29"/>
      <c r="AZS32" s="29"/>
      <c r="AZT32" s="29"/>
      <c r="AZU32" s="29"/>
      <c r="AZV32" s="29"/>
      <c r="AZW32" s="29"/>
      <c r="AZX32" s="29"/>
      <c r="AZY32" s="29"/>
      <c r="AZZ32" s="29"/>
      <c r="BAA32" s="29"/>
      <c r="BAB32" s="29"/>
      <c r="BAC32" s="29"/>
      <c r="BAD32" s="29"/>
      <c r="BAE32" s="29"/>
      <c r="BAF32" s="29"/>
      <c r="BAG32" s="29"/>
    </row>
    <row r="33" spans="1:1385" s="89" customFormat="1" ht="14" customHeight="1" x14ac:dyDescent="0.2">
      <c r="A33" s="89" t="s">
        <v>4531</v>
      </c>
      <c r="B33" s="67">
        <v>446</v>
      </c>
      <c r="C33" s="44" t="s">
        <v>4855</v>
      </c>
      <c r="D33" s="40">
        <v>39174571</v>
      </c>
      <c r="E33" s="44">
        <v>3139455</v>
      </c>
      <c r="F33" s="31" t="s">
        <v>2614</v>
      </c>
      <c r="G33" s="30" t="s">
        <v>2615</v>
      </c>
      <c r="H33" s="94">
        <v>33335</v>
      </c>
      <c r="I33" s="40" t="s">
        <v>562</v>
      </c>
      <c r="J33" s="40" t="s">
        <v>564</v>
      </c>
      <c r="K33" s="42">
        <v>24</v>
      </c>
      <c r="L33" s="42">
        <v>16</v>
      </c>
      <c r="M33" s="42">
        <f>SUM(K33-L33)</f>
        <v>8</v>
      </c>
      <c r="N33" s="30" t="s">
        <v>594</v>
      </c>
      <c r="O33" s="56" t="s">
        <v>807</v>
      </c>
      <c r="P33" s="92">
        <v>2</v>
      </c>
      <c r="Q33" s="92">
        <v>1</v>
      </c>
      <c r="R33" s="30" t="s">
        <v>822</v>
      </c>
      <c r="S33" s="30" t="s">
        <v>453</v>
      </c>
      <c r="T33" s="32" t="s">
        <v>453</v>
      </c>
      <c r="U33" s="32" t="s">
        <v>453</v>
      </c>
      <c r="V33" s="42" t="s">
        <v>453</v>
      </c>
      <c r="W33" s="32" t="s">
        <v>453</v>
      </c>
      <c r="X33" s="32" t="s">
        <v>563</v>
      </c>
      <c r="Y33" s="30" t="s">
        <v>904</v>
      </c>
      <c r="Z33" s="30" t="s">
        <v>1671</v>
      </c>
      <c r="AA33" s="56" t="s">
        <v>804</v>
      </c>
      <c r="AB33" s="45">
        <v>42401</v>
      </c>
      <c r="AC33" s="80" t="s">
        <v>804</v>
      </c>
      <c r="AD33" s="99">
        <v>42745</v>
      </c>
      <c r="AE33" s="61">
        <f>((AD33-AB33)/365*12)</f>
        <v>11.30958904109589</v>
      </c>
      <c r="AF33" s="32" t="s">
        <v>539</v>
      </c>
      <c r="AG33" s="42">
        <v>1</v>
      </c>
      <c r="AH33" s="32" t="s">
        <v>638</v>
      </c>
      <c r="AI33" s="42">
        <v>4</v>
      </c>
      <c r="AJ33" s="32" t="s">
        <v>638</v>
      </c>
      <c r="AK33" s="42">
        <v>4</v>
      </c>
      <c r="AL33" s="32"/>
      <c r="AM33" s="42"/>
      <c r="AN33" s="32"/>
      <c r="AO33" s="42"/>
      <c r="AP33" s="32"/>
      <c r="AQ33" s="42"/>
      <c r="AR33" s="42"/>
      <c r="AS33" s="42"/>
      <c r="AT33" s="42"/>
      <c r="AU33" s="42"/>
      <c r="AV33" s="42"/>
      <c r="AW33" s="42"/>
      <c r="AX33" s="42"/>
      <c r="AY33" s="42"/>
      <c r="AZ33" s="42"/>
      <c r="BA33" s="42"/>
      <c r="BB33" s="49" t="s">
        <v>1332</v>
      </c>
      <c r="BC33" s="32" t="s">
        <v>638</v>
      </c>
      <c r="BD33" s="42">
        <v>4</v>
      </c>
      <c r="BE33" s="92">
        <v>2</v>
      </c>
      <c r="BF33" s="30" t="s">
        <v>4086</v>
      </c>
      <c r="BG33" s="42">
        <v>1</v>
      </c>
      <c r="BH33" s="42" t="s">
        <v>453</v>
      </c>
      <c r="BI33" s="43" t="s">
        <v>807</v>
      </c>
      <c r="BJ33" s="40" t="s">
        <v>453</v>
      </c>
      <c r="BK33" s="40" t="s">
        <v>3566</v>
      </c>
      <c r="BL33" s="40" t="s">
        <v>568</v>
      </c>
      <c r="BM33" s="40" t="s">
        <v>453</v>
      </c>
      <c r="BN33" s="31" t="s">
        <v>3567</v>
      </c>
      <c r="BO33" s="31" t="s">
        <v>3568</v>
      </c>
      <c r="BP33" s="30">
        <v>88</v>
      </c>
      <c r="BQ33" s="30">
        <v>93</v>
      </c>
      <c r="BR33" s="30">
        <v>89</v>
      </c>
      <c r="BS33" s="30" t="s">
        <v>3569</v>
      </c>
      <c r="BT33" s="30" t="s">
        <v>3570</v>
      </c>
      <c r="BU33" s="30" t="s">
        <v>453</v>
      </c>
      <c r="BV33" s="30" t="s">
        <v>872</v>
      </c>
      <c r="BW33" s="30" t="s">
        <v>3571</v>
      </c>
      <c r="BX33" s="30" t="s">
        <v>929</v>
      </c>
      <c r="BY33" s="30" t="s">
        <v>1630</v>
      </c>
      <c r="BZ33" s="30" t="s">
        <v>453</v>
      </c>
      <c r="CA33" s="30" t="s">
        <v>453</v>
      </c>
      <c r="CB33" s="30" t="s">
        <v>453</v>
      </c>
      <c r="CC33" s="30" t="s">
        <v>1737</v>
      </c>
      <c r="CD33" s="29"/>
      <c r="CE33" s="29"/>
      <c r="CF33" s="29"/>
      <c r="CG33" s="29"/>
      <c r="CH33" s="29"/>
      <c r="CI33" s="29"/>
      <c r="CJ33" s="29"/>
      <c r="CK33" s="29"/>
      <c r="CL33" s="29"/>
      <c r="CM33" s="29"/>
      <c r="CN33" s="29"/>
      <c r="CO33" s="29"/>
      <c r="CP33" s="29"/>
      <c r="CQ33" s="29"/>
      <c r="CR33" s="29"/>
      <c r="CS33" s="29"/>
      <c r="CT33" s="29"/>
      <c r="CU33" s="29"/>
      <c r="CV33" s="29"/>
      <c r="CW33" s="29"/>
      <c r="CX33" s="29"/>
      <c r="CY33" s="29"/>
      <c r="CZ33" s="29"/>
      <c r="DA33" s="29"/>
      <c r="DB33" s="29"/>
      <c r="DC33" s="29"/>
      <c r="DD33" s="29"/>
      <c r="DE33" s="29"/>
      <c r="DF33" s="29"/>
      <c r="DG33" s="29"/>
      <c r="DH33" s="29"/>
      <c r="DI33" s="29"/>
      <c r="DJ33" s="29"/>
      <c r="DK33" s="29"/>
      <c r="DL33" s="29"/>
      <c r="DM33" s="29"/>
      <c r="DN33" s="29"/>
      <c r="DO33" s="29"/>
      <c r="DP33" s="29"/>
      <c r="DQ33" s="29"/>
      <c r="DR33" s="29"/>
      <c r="DS33" s="29"/>
      <c r="DT33" s="29"/>
      <c r="DU33" s="29"/>
      <c r="DV33" s="29"/>
      <c r="DW33" s="29"/>
      <c r="DX33" s="29"/>
      <c r="DY33" s="29"/>
      <c r="DZ33" s="29"/>
      <c r="EA33" s="29"/>
      <c r="EB33" s="29"/>
      <c r="EC33" s="29"/>
      <c r="ED33" s="29"/>
      <c r="EE33" s="29"/>
      <c r="EF33" s="29"/>
      <c r="EG33" s="29"/>
      <c r="EH33" s="29"/>
      <c r="EI33" s="29"/>
      <c r="EJ33" s="29"/>
      <c r="EK33" s="29"/>
      <c r="EL33" s="29"/>
      <c r="EM33" s="29"/>
      <c r="EN33" s="29"/>
      <c r="EO33" s="29"/>
      <c r="EP33" s="29"/>
      <c r="EQ33" s="29"/>
      <c r="ER33" s="29"/>
      <c r="ES33" s="29"/>
      <c r="ET33" s="29"/>
      <c r="EU33" s="29"/>
      <c r="EV33" s="29"/>
      <c r="EW33" s="29"/>
      <c r="EX33" s="29"/>
      <c r="EY33" s="29"/>
      <c r="EZ33" s="29"/>
      <c r="FA33" s="29"/>
      <c r="FB33" s="29"/>
      <c r="FC33" s="29"/>
      <c r="FD33" s="29"/>
      <c r="FE33" s="29"/>
      <c r="FF33" s="29"/>
      <c r="FG33" s="29"/>
      <c r="FH33" s="29"/>
      <c r="FI33" s="29"/>
      <c r="FJ33" s="29"/>
      <c r="FK33" s="29"/>
      <c r="FL33" s="29"/>
      <c r="FM33" s="29"/>
      <c r="FN33" s="29"/>
      <c r="FO33" s="29"/>
      <c r="FP33" s="29"/>
      <c r="FQ33" s="29"/>
      <c r="FR33" s="29"/>
      <c r="FS33" s="29"/>
      <c r="FT33" s="29"/>
      <c r="FU33" s="29"/>
      <c r="FV33" s="29"/>
      <c r="FW33" s="29"/>
      <c r="FX33" s="29"/>
      <c r="FY33" s="29"/>
      <c r="FZ33" s="29"/>
      <c r="GA33" s="29"/>
      <c r="GB33" s="29"/>
      <c r="GC33" s="29"/>
      <c r="GD33" s="29"/>
      <c r="GE33" s="29"/>
      <c r="GF33" s="29"/>
      <c r="GG33" s="29"/>
      <c r="GH33" s="29"/>
      <c r="GI33" s="29"/>
      <c r="GJ33" s="29"/>
      <c r="GK33" s="29"/>
      <c r="GL33" s="29"/>
      <c r="GM33" s="29"/>
      <c r="GN33" s="29"/>
      <c r="GO33" s="29"/>
      <c r="GP33" s="29"/>
      <c r="GQ33" s="29"/>
      <c r="GR33" s="29"/>
      <c r="GS33" s="29"/>
      <c r="GT33" s="29"/>
      <c r="GU33" s="29"/>
      <c r="GV33" s="29"/>
      <c r="GW33" s="29"/>
      <c r="GX33" s="29"/>
      <c r="GY33" s="29"/>
      <c r="GZ33" s="29"/>
      <c r="HA33" s="29"/>
      <c r="HB33" s="29"/>
      <c r="HC33" s="29"/>
      <c r="HD33" s="29"/>
      <c r="HE33" s="29"/>
      <c r="HF33" s="29"/>
      <c r="HG33" s="29"/>
      <c r="HH33" s="29"/>
      <c r="HI33" s="29"/>
      <c r="HJ33" s="29"/>
      <c r="HK33" s="29"/>
      <c r="HL33" s="29"/>
      <c r="HM33" s="29"/>
      <c r="HN33" s="29"/>
      <c r="HO33" s="29"/>
      <c r="HP33" s="29"/>
      <c r="HQ33" s="29"/>
      <c r="HR33" s="29"/>
      <c r="HS33" s="29"/>
      <c r="HT33" s="29"/>
      <c r="HU33" s="29"/>
      <c r="HV33" s="29"/>
      <c r="HW33" s="29"/>
      <c r="HX33" s="29"/>
      <c r="HY33" s="29"/>
      <c r="HZ33" s="29"/>
      <c r="IA33" s="29"/>
      <c r="IB33" s="29"/>
      <c r="IC33" s="29"/>
      <c r="ID33" s="29"/>
      <c r="IE33" s="29"/>
      <c r="IF33" s="29"/>
      <c r="IG33" s="29"/>
      <c r="IH33" s="29"/>
      <c r="II33" s="29"/>
      <c r="IJ33" s="29"/>
      <c r="IK33" s="29"/>
      <c r="IL33" s="29"/>
      <c r="IM33" s="29"/>
      <c r="IN33" s="29"/>
      <c r="IO33" s="29"/>
      <c r="IP33" s="29"/>
      <c r="IQ33" s="29"/>
      <c r="IR33" s="29"/>
      <c r="IS33" s="29"/>
      <c r="IT33" s="29"/>
      <c r="IU33" s="29"/>
      <c r="IV33" s="29"/>
      <c r="IW33" s="29"/>
      <c r="IX33" s="29"/>
      <c r="IY33" s="29"/>
      <c r="IZ33" s="29"/>
      <c r="JA33" s="29"/>
      <c r="JB33" s="29"/>
      <c r="JC33" s="29"/>
      <c r="JD33" s="29"/>
      <c r="JE33" s="29"/>
      <c r="JF33" s="29"/>
      <c r="JG33" s="29"/>
      <c r="JH33" s="29"/>
      <c r="JI33" s="29"/>
      <c r="JJ33" s="29"/>
      <c r="JK33" s="29"/>
      <c r="JL33" s="29"/>
      <c r="JM33" s="29"/>
      <c r="JN33" s="29"/>
      <c r="JO33" s="29"/>
      <c r="JP33" s="29"/>
      <c r="JQ33" s="29"/>
      <c r="JR33" s="29"/>
      <c r="JS33" s="29"/>
      <c r="JT33" s="29"/>
      <c r="JU33" s="29"/>
      <c r="JV33" s="29"/>
      <c r="JW33" s="29"/>
      <c r="JX33" s="29"/>
      <c r="JY33" s="29"/>
      <c r="JZ33" s="29"/>
      <c r="KA33" s="29"/>
      <c r="KB33" s="29"/>
      <c r="KC33" s="29"/>
      <c r="KD33" s="29"/>
      <c r="KE33" s="29"/>
      <c r="KF33" s="29"/>
      <c r="KG33" s="29"/>
      <c r="KH33" s="29"/>
      <c r="KI33" s="29"/>
      <c r="KJ33" s="29"/>
      <c r="KK33" s="29"/>
      <c r="KL33" s="29"/>
      <c r="KM33" s="29"/>
      <c r="KN33" s="29"/>
      <c r="KO33" s="29"/>
      <c r="KP33" s="29"/>
      <c r="KQ33" s="29"/>
      <c r="KR33" s="29"/>
      <c r="KS33" s="29"/>
      <c r="KT33" s="29"/>
      <c r="KU33" s="29"/>
      <c r="KV33" s="29"/>
      <c r="KW33" s="29"/>
      <c r="KX33" s="29"/>
      <c r="KY33" s="29"/>
      <c r="KZ33" s="29"/>
      <c r="LA33" s="29"/>
      <c r="LB33" s="29"/>
      <c r="LC33" s="29"/>
      <c r="LD33" s="29"/>
      <c r="LE33" s="29"/>
      <c r="LF33" s="29"/>
      <c r="LG33" s="29"/>
      <c r="LH33" s="29"/>
      <c r="LI33" s="29"/>
      <c r="LJ33" s="29"/>
      <c r="LK33" s="29"/>
      <c r="LL33" s="29"/>
      <c r="LM33" s="29"/>
      <c r="LN33" s="29"/>
      <c r="LO33" s="29"/>
      <c r="LP33" s="29"/>
      <c r="LQ33" s="29"/>
      <c r="LR33" s="29"/>
      <c r="LS33" s="29"/>
      <c r="LT33" s="29"/>
      <c r="LU33" s="29"/>
      <c r="LV33" s="29"/>
      <c r="LW33" s="29"/>
      <c r="LX33" s="29"/>
      <c r="LY33" s="29"/>
      <c r="LZ33" s="29"/>
      <c r="MA33" s="29"/>
      <c r="MB33" s="29"/>
      <c r="MC33" s="29"/>
      <c r="MD33" s="29"/>
      <c r="ME33" s="29"/>
      <c r="MF33" s="29"/>
      <c r="MG33" s="29"/>
      <c r="MH33" s="29"/>
      <c r="MI33" s="29"/>
      <c r="MJ33" s="29"/>
      <c r="MK33" s="29"/>
      <c r="ML33" s="29"/>
      <c r="MM33" s="29"/>
      <c r="MN33" s="29"/>
      <c r="MO33" s="29"/>
      <c r="MP33" s="29"/>
      <c r="MQ33" s="29"/>
      <c r="MR33" s="29"/>
      <c r="MS33" s="29"/>
      <c r="MT33" s="29"/>
      <c r="MU33" s="29"/>
      <c r="MV33" s="29"/>
      <c r="MW33" s="29"/>
      <c r="MX33" s="29"/>
      <c r="MY33" s="29"/>
      <c r="MZ33" s="29"/>
      <c r="NA33" s="29"/>
      <c r="NB33" s="29"/>
      <c r="NC33" s="29"/>
      <c r="ND33" s="29"/>
      <c r="NE33" s="29"/>
      <c r="NF33" s="29"/>
      <c r="NG33" s="29"/>
      <c r="NH33" s="29"/>
      <c r="NI33" s="29"/>
      <c r="NJ33" s="29"/>
      <c r="NK33" s="29"/>
      <c r="NL33" s="29"/>
      <c r="NM33" s="29"/>
      <c r="NN33" s="29"/>
      <c r="NO33" s="29"/>
      <c r="NP33" s="29"/>
      <c r="NQ33" s="29"/>
      <c r="NR33" s="29"/>
      <c r="NS33" s="29"/>
      <c r="NT33" s="29"/>
      <c r="NU33" s="29"/>
      <c r="NV33" s="29"/>
      <c r="NW33" s="29"/>
      <c r="NX33" s="29"/>
      <c r="NY33" s="29"/>
      <c r="NZ33" s="29"/>
      <c r="OA33" s="29"/>
      <c r="OB33" s="29"/>
      <c r="OC33" s="29"/>
      <c r="OD33" s="29"/>
      <c r="OE33" s="29"/>
      <c r="OF33" s="29"/>
      <c r="OG33" s="29"/>
      <c r="OH33" s="29"/>
      <c r="OI33" s="29"/>
      <c r="OJ33" s="29"/>
      <c r="OK33" s="29"/>
      <c r="OL33" s="29"/>
      <c r="OM33" s="29"/>
      <c r="ON33" s="29"/>
      <c r="OO33" s="29"/>
      <c r="OP33" s="29"/>
      <c r="OQ33" s="29"/>
      <c r="OR33" s="29"/>
      <c r="OS33" s="29"/>
      <c r="OT33" s="29"/>
      <c r="OU33" s="29"/>
      <c r="OV33" s="29"/>
      <c r="OW33" s="29"/>
      <c r="OX33" s="29"/>
      <c r="OY33" s="29"/>
      <c r="OZ33" s="29"/>
      <c r="PA33" s="29"/>
      <c r="PB33" s="29"/>
      <c r="PC33" s="29"/>
      <c r="PD33" s="29"/>
      <c r="PE33" s="29"/>
      <c r="PF33" s="29"/>
      <c r="PG33" s="29"/>
      <c r="PH33" s="29"/>
      <c r="PI33" s="29"/>
      <c r="PJ33" s="29"/>
      <c r="PK33" s="29"/>
      <c r="PL33" s="29"/>
      <c r="PM33" s="29"/>
      <c r="PN33" s="29"/>
      <c r="PO33" s="29"/>
      <c r="PP33" s="29"/>
      <c r="PQ33" s="29"/>
      <c r="PR33" s="29"/>
      <c r="PS33" s="29"/>
      <c r="PT33" s="29"/>
      <c r="PU33" s="29"/>
      <c r="PV33" s="29"/>
      <c r="PW33" s="29"/>
      <c r="PX33" s="29"/>
      <c r="PY33" s="29"/>
      <c r="PZ33" s="29"/>
      <c r="QA33" s="29"/>
      <c r="QB33" s="29"/>
      <c r="QC33" s="29"/>
      <c r="QD33" s="29"/>
      <c r="QE33" s="29"/>
      <c r="QF33" s="29"/>
      <c r="QG33" s="29"/>
      <c r="QH33" s="29"/>
      <c r="QI33" s="29"/>
      <c r="QJ33" s="29"/>
      <c r="QK33" s="29"/>
      <c r="QL33" s="29"/>
      <c r="QM33" s="29"/>
      <c r="QN33" s="29"/>
      <c r="QO33" s="29"/>
      <c r="QP33" s="29"/>
      <c r="QQ33" s="29"/>
      <c r="QR33" s="29"/>
      <c r="QS33" s="29"/>
      <c r="QT33" s="29"/>
      <c r="QU33" s="29"/>
      <c r="QV33" s="29"/>
      <c r="QW33" s="29"/>
      <c r="QX33" s="29"/>
      <c r="QY33" s="29"/>
      <c r="QZ33" s="29"/>
      <c r="RA33" s="29"/>
      <c r="RB33" s="29"/>
      <c r="RC33" s="29"/>
      <c r="RD33" s="29"/>
      <c r="RE33" s="29"/>
      <c r="RF33" s="29"/>
      <c r="RG33" s="29"/>
      <c r="RH33" s="29"/>
      <c r="RI33" s="29"/>
      <c r="RJ33" s="29"/>
      <c r="RK33" s="29"/>
      <c r="RL33" s="29"/>
      <c r="RM33" s="29"/>
      <c r="RN33" s="29"/>
      <c r="RO33" s="29"/>
      <c r="RP33" s="29"/>
      <c r="RQ33" s="29"/>
      <c r="RR33" s="29"/>
      <c r="RS33" s="29"/>
      <c r="RT33" s="29"/>
      <c r="RU33" s="29"/>
      <c r="RV33" s="29"/>
      <c r="RW33" s="29"/>
      <c r="RX33" s="29"/>
      <c r="RY33" s="29"/>
      <c r="RZ33" s="29"/>
      <c r="SA33" s="29"/>
      <c r="SB33" s="29"/>
      <c r="SC33" s="29"/>
      <c r="SD33" s="29"/>
      <c r="SE33" s="29"/>
      <c r="SF33" s="29"/>
      <c r="SG33" s="29"/>
      <c r="SH33" s="29"/>
      <c r="SI33" s="29"/>
      <c r="SJ33" s="29"/>
      <c r="SK33" s="29"/>
      <c r="SL33" s="29"/>
      <c r="SM33" s="29"/>
      <c r="SN33" s="29"/>
      <c r="SO33" s="29"/>
      <c r="SP33" s="29"/>
      <c r="SQ33" s="29"/>
      <c r="SR33" s="29"/>
      <c r="SS33" s="29"/>
      <c r="ST33" s="29"/>
      <c r="SU33" s="29"/>
      <c r="SV33" s="29"/>
      <c r="SW33" s="29"/>
      <c r="SX33" s="29"/>
      <c r="SY33" s="29"/>
      <c r="SZ33" s="29"/>
      <c r="TA33" s="29"/>
      <c r="TB33" s="29"/>
      <c r="TC33" s="29"/>
      <c r="TD33" s="29"/>
      <c r="TE33" s="29"/>
      <c r="TF33" s="29"/>
      <c r="TG33" s="29"/>
      <c r="TH33" s="29"/>
      <c r="TI33" s="29"/>
      <c r="TJ33" s="29"/>
      <c r="TK33" s="29"/>
      <c r="TL33" s="29"/>
      <c r="TM33" s="29"/>
      <c r="TN33" s="29"/>
      <c r="TO33" s="29"/>
      <c r="TP33" s="29"/>
      <c r="TQ33" s="29"/>
      <c r="TR33" s="29"/>
      <c r="TS33" s="29"/>
      <c r="TT33" s="29"/>
      <c r="TU33" s="29"/>
      <c r="TV33" s="29"/>
      <c r="TW33" s="29"/>
      <c r="TX33" s="29"/>
      <c r="TY33" s="29"/>
      <c r="TZ33" s="29"/>
      <c r="UA33" s="29"/>
      <c r="UB33" s="29"/>
      <c r="UC33" s="29"/>
      <c r="UD33" s="29"/>
      <c r="UE33" s="29"/>
      <c r="UF33" s="29"/>
      <c r="UG33" s="29"/>
      <c r="UH33" s="29"/>
      <c r="UI33" s="29"/>
      <c r="UJ33" s="29"/>
      <c r="UK33" s="29"/>
      <c r="UL33" s="29"/>
      <c r="UM33" s="29"/>
      <c r="UN33" s="29"/>
      <c r="UO33" s="29"/>
      <c r="UP33" s="29"/>
      <c r="UQ33" s="29"/>
      <c r="UR33" s="29"/>
      <c r="US33" s="29"/>
      <c r="UT33" s="29"/>
      <c r="UU33" s="29"/>
      <c r="UV33" s="29"/>
      <c r="UW33" s="29"/>
      <c r="UX33" s="29"/>
      <c r="UY33" s="29"/>
      <c r="UZ33" s="29"/>
      <c r="VA33" s="29"/>
      <c r="VB33" s="29"/>
      <c r="VC33" s="29"/>
      <c r="VD33" s="29"/>
      <c r="VE33" s="29"/>
      <c r="VF33" s="29"/>
      <c r="VG33" s="29"/>
      <c r="VH33" s="29"/>
      <c r="VI33" s="29"/>
      <c r="VJ33" s="29"/>
      <c r="VK33" s="29"/>
      <c r="VL33" s="29"/>
      <c r="VM33" s="29"/>
      <c r="VN33" s="29"/>
      <c r="VO33" s="29"/>
      <c r="VP33" s="29"/>
      <c r="VQ33" s="29"/>
      <c r="VR33" s="29"/>
      <c r="VS33" s="29"/>
      <c r="VT33" s="29"/>
      <c r="VU33" s="29"/>
      <c r="VV33" s="29"/>
      <c r="VW33" s="29"/>
      <c r="VX33" s="29"/>
      <c r="VY33" s="29"/>
      <c r="VZ33" s="29"/>
      <c r="WA33" s="29"/>
      <c r="WB33" s="29"/>
      <c r="WC33" s="29"/>
      <c r="WD33" s="29"/>
      <c r="WE33" s="29"/>
      <c r="WF33" s="29"/>
      <c r="WG33" s="29"/>
      <c r="WH33" s="29"/>
      <c r="WI33" s="29"/>
      <c r="WJ33" s="29"/>
      <c r="WK33" s="29"/>
      <c r="WL33" s="29"/>
      <c r="WM33" s="29"/>
      <c r="WN33" s="29"/>
      <c r="WO33" s="29"/>
      <c r="WP33" s="29"/>
      <c r="WQ33" s="29"/>
      <c r="WR33" s="29"/>
      <c r="WS33" s="29"/>
      <c r="WT33" s="29"/>
      <c r="WU33" s="29"/>
      <c r="WV33" s="29"/>
      <c r="WW33" s="29"/>
      <c r="WX33" s="29"/>
      <c r="WY33" s="29"/>
      <c r="WZ33" s="29"/>
      <c r="XA33" s="29"/>
      <c r="XB33" s="29"/>
      <c r="XC33" s="29"/>
      <c r="XD33" s="29"/>
      <c r="XE33" s="29"/>
      <c r="XF33" s="29"/>
      <c r="XG33" s="29"/>
      <c r="XH33" s="29"/>
      <c r="XI33" s="29"/>
      <c r="XJ33" s="29"/>
      <c r="XK33" s="29"/>
      <c r="XL33" s="29"/>
      <c r="XM33" s="29"/>
      <c r="XN33" s="29"/>
      <c r="XO33" s="29"/>
      <c r="XP33" s="29"/>
      <c r="XQ33" s="29"/>
      <c r="XR33" s="29"/>
      <c r="XS33" s="29"/>
      <c r="XT33" s="29"/>
      <c r="XU33" s="29"/>
      <c r="XV33" s="29"/>
      <c r="XW33" s="29"/>
      <c r="XX33" s="29"/>
      <c r="XY33" s="29"/>
      <c r="XZ33" s="29"/>
      <c r="YA33" s="29"/>
      <c r="YB33" s="29"/>
      <c r="YC33" s="29"/>
      <c r="YD33" s="29"/>
      <c r="YE33" s="29"/>
      <c r="YF33" s="29"/>
      <c r="YG33" s="29"/>
      <c r="YH33" s="29"/>
      <c r="YI33" s="29"/>
      <c r="YJ33" s="29"/>
      <c r="YK33" s="29"/>
      <c r="YL33" s="29"/>
      <c r="YM33" s="29"/>
      <c r="YN33" s="29"/>
      <c r="YO33" s="29"/>
      <c r="YP33" s="29"/>
      <c r="YQ33" s="29"/>
      <c r="YR33" s="29"/>
      <c r="YS33" s="29"/>
      <c r="YT33" s="29"/>
      <c r="YU33" s="29"/>
      <c r="YV33" s="29"/>
      <c r="YW33" s="29"/>
      <c r="YX33" s="29"/>
      <c r="YY33" s="29"/>
      <c r="YZ33" s="29"/>
      <c r="ZA33" s="29"/>
      <c r="ZB33" s="29"/>
      <c r="ZC33" s="29"/>
      <c r="ZD33" s="29"/>
      <c r="ZE33" s="29"/>
      <c r="ZF33" s="29"/>
      <c r="ZG33" s="29"/>
      <c r="ZH33" s="29"/>
      <c r="ZI33" s="29"/>
      <c r="ZJ33" s="29"/>
      <c r="ZK33" s="29"/>
      <c r="ZL33" s="29"/>
      <c r="ZM33" s="29"/>
      <c r="ZN33" s="29"/>
      <c r="ZO33" s="29"/>
      <c r="ZP33" s="29"/>
      <c r="ZQ33" s="29"/>
      <c r="ZR33" s="29"/>
      <c r="ZS33" s="29"/>
      <c r="ZT33" s="29"/>
      <c r="ZU33" s="29"/>
      <c r="ZV33" s="29"/>
      <c r="ZW33" s="29"/>
      <c r="ZX33" s="29"/>
      <c r="ZY33" s="29"/>
      <c r="ZZ33" s="29"/>
      <c r="AAA33" s="29"/>
      <c r="AAB33" s="29"/>
      <c r="AAC33" s="29"/>
      <c r="AAD33" s="29"/>
      <c r="AAE33" s="29"/>
      <c r="AAF33" s="29"/>
      <c r="AAG33" s="29"/>
      <c r="AAH33" s="29"/>
      <c r="AAI33" s="29"/>
      <c r="AAJ33" s="29"/>
      <c r="AAK33" s="29"/>
      <c r="AAL33" s="29"/>
      <c r="AAM33" s="29"/>
      <c r="AAN33" s="29"/>
      <c r="AAO33" s="29"/>
      <c r="AAP33" s="29"/>
      <c r="AAQ33" s="29"/>
      <c r="AAR33" s="29"/>
      <c r="AAS33" s="29"/>
      <c r="AAT33" s="29"/>
      <c r="AAU33" s="29"/>
      <c r="AAV33" s="29"/>
      <c r="AAW33" s="29"/>
      <c r="AAX33" s="29"/>
      <c r="AAY33" s="29"/>
      <c r="AAZ33" s="29"/>
      <c r="ABA33" s="29"/>
      <c r="ABB33" s="29"/>
      <c r="ABC33" s="29"/>
      <c r="ABD33" s="29"/>
      <c r="ABE33" s="29"/>
      <c r="ABF33" s="29"/>
      <c r="ABG33" s="29"/>
      <c r="ABH33" s="29"/>
      <c r="ABI33" s="29"/>
      <c r="ABJ33" s="29"/>
      <c r="ABK33" s="29"/>
      <c r="ABL33" s="29"/>
      <c r="ABM33" s="29"/>
      <c r="ABN33" s="29"/>
      <c r="ABO33" s="29"/>
      <c r="ABP33" s="29"/>
      <c r="ABQ33" s="29"/>
      <c r="ABR33" s="29"/>
      <c r="ABS33" s="29"/>
      <c r="ABT33" s="29"/>
      <c r="ABU33" s="29"/>
      <c r="ABV33" s="29"/>
      <c r="ABW33" s="29"/>
      <c r="ABX33" s="29"/>
      <c r="ABY33" s="29"/>
      <c r="ABZ33" s="29"/>
      <c r="ACA33" s="29"/>
      <c r="ACB33" s="29"/>
      <c r="ACC33" s="29"/>
      <c r="ACD33" s="29"/>
      <c r="ACE33" s="29"/>
      <c r="ACF33" s="29"/>
      <c r="ACG33" s="29"/>
      <c r="ACH33" s="29"/>
      <c r="ACI33" s="29"/>
      <c r="ACJ33" s="29"/>
      <c r="ACK33" s="29"/>
      <c r="ACL33" s="29"/>
      <c r="ACM33" s="29"/>
      <c r="ACN33" s="29"/>
      <c r="ACO33" s="29"/>
      <c r="ACP33" s="29"/>
      <c r="ACQ33" s="29"/>
      <c r="ACR33" s="29"/>
      <c r="ACS33" s="29"/>
      <c r="ACT33" s="29"/>
      <c r="ACU33" s="29"/>
      <c r="ACV33" s="29"/>
      <c r="ACW33" s="29"/>
      <c r="ACX33" s="29"/>
      <c r="ACY33" s="29"/>
      <c r="ACZ33" s="29"/>
      <c r="ADA33" s="29"/>
      <c r="ADB33" s="29"/>
      <c r="ADC33" s="29"/>
      <c r="ADD33" s="29"/>
      <c r="ADE33" s="29"/>
      <c r="ADF33" s="29"/>
      <c r="ADG33" s="29"/>
      <c r="ADH33" s="29"/>
      <c r="ADI33" s="29"/>
      <c r="ADJ33" s="29"/>
      <c r="ADK33" s="29"/>
      <c r="ADL33" s="29"/>
      <c r="ADM33" s="29"/>
      <c r="ADN33" s="29"/>
      <c r="ADO33" s="29"/>
      <c r="ADP33" s="29"/>
      <c r="ADQ33" s="29"/>
      <c r="ADR33" s="29"/>
      <c r="ADS33" s="29"/>
      <c r="ADT33" s="29"/>
      <c r="ADU33" s="29"/>
      <c r="ADV33" s="29"/>
      <c r="ADW33" s="29"/>
      <c r="ADX33" s="29"/>
      <c r="ADY33" s="29"/>
      <c r="ADZ33" s="29"/>
      <c r="AEA33" s="29"/>
      <c r="AEB33" s="29"/>
      <c r="AEC33" s="29"/>
      <c r="AED33" s="29"/>
      <c r="AEE33" s="29"/>
      <c r="AEF33" s="29"/>
      <c r="AEG33" s="29"/>
      <c r="AEH33" s="29"/>
      <c r="AEI33" s="29"/>
      <c r="AEJ33" s="29"/>
      <c r="AEK33" s="29"/>
      <c r="AEL33" s="29"/>
      <c r="AEM33" s="29"/>
      <c r="AEN33" s="29"/>
      <c r="AEO33" s="29"/>
      <c r="AEP33" s="29"/>
      <c r="AEQ33" s="29"/>
      <c r="AER33" s="29"/>
      <c r="AES33" s="29"/>
      <c r="AET33" s="29"/>
      <c r="AEU33" s="29"/>
      <c r="AEV33" s="29"/>
      <c r="AEW33" s="29"/>
      <c r="AEX33" s="29"/>
      <c r="AEY33" s="29"/>
      <c r="AEZ33" s="29"/>
      <c r="AFA33" s="29"/>
      <c r="AFB33" s="29"/>
      <c r="AFC33" s="29"/>
      <c r="AFD33" s="29"/>
      <c r="AFE33" s="29"/>
      <c r="AFF33" s="29"/>
      <c r="AFG33" s="29"/>
      <c r="AFH33" s="29"/>
      <c r="AFI33" s="29"/>
      <c r="AFJ33" s="29"/>
      <c r="AFK33" s="29"/>
      <c r="AFL33" s="29"/>
      <c r="AFM33" s="29"/>
      <c r="AFN33" s="29"/>
      <c r="AFO33" s="29"/>
      <c r="AFP33" s="29"/>
      <c r="AFQ33" s="29"/>
      <c r="AFR33" s="29"/>
      <c r="AFS33" s="29"/>
      <c r="AFT33" s="29"/>
      <c r="AFU33" s="29"/>
      <c r="AFV33" s="29"/>
      <c r="AFW33" s="29"/>
      <c r="AFX33" s="29"/>
      <c r="AFY33" s="29"/>
      <c r="AFZ33" s="29"/>
      <c r="AGA33" s="29"/>
      <c r="AGB33" s="29"/>
      <c r="AGC33" s="29"/>
      <c r="AGD33" s="29"/>
      <c r="AGE33" s="29"/>
      <c r="AGF33" s="29"/>
      <c r="AGG33" s="29"/>
      <c r="AGH33" s="29"/>
      <c r="AGI33" s="29"/>
      <c r="AGJ33" s="29"/>
      <c r="AGK33" s="29"/>
      <c r="AGL33" s="29"/>
      <c r="AGM33" s="29"/>
      <c r="AGN33" s="29"/>
      <c r="AGO33" s="29"/>
      <c r="AGP33" s="29"/>
      <c r="AGQ33" s="29"/>
      <c r="AGR33" s="29"/>
      <c r="AGS33" s="29"/>
      <c r="AGT33" s="29"/>
      <c r="AGU33" s="29"/>
      <c r="AGV33" s="29"/>
      <c r="AGW33" s="29"/>
      <c r="AGX33" s="29"/>
      <c r="AGY33" s="29"/>
      <c r="AGZ33" s="29"/>
      <c r="AHA33" s="29"/>
      <c r="AHB33" s="29"/>
      <c r="AHC33" s="29"/>
      <c r="AHD33" s="29"/>
      <c r="AHE33" s="29"/>
      <c r="AHF33" s="29"/>
      <c r="AHG33" s="29"/>
      <c r="AHH33" s="29"/>
      <c r="AHI33" s="29"/>
      <c r="AHJ33" s="29"/>
      <c r="AHK33" s="29"/>
      <c r="AHL33" s="29"/>
      <c r="AHM33" s="29"/>
      <c r="AHN33" s="29"/>
      <c r="AHO33" s="29"/>
      <c r="AHP33" s="29"/>
      <c r="AHQ33" s="29"/>
      <c r="AHR33" s="29"/>
      <c r="AHS33" s="29"/>
      <c r="AHT33" s="29"/>
      <c r="AHU33" s="29"/>
      <c r="AHV33" s="29"/>
      <c r="AHW33" s="29"/>
      <c r="AHX33" s="29"/>
      <c r="AHY33" s="29"/>
      <c r="AHZ33" s="29"/>
      <c r="AIA33" s="29"/>
      <c r="AIB33" s="29"/>
      <c r="AIC33" s="29"/>
      <c r="AID33" s="29"/>
      <c r="AIE33" s="29"/>
      <c r="AIF33" s="29"/>
      <c r="AIG33" s="29"/>
      <c r="AIH33" s="29"/>
      <c r="AII33" s="29"/>
      <c r="AIJ33" s="29"/>
      <c r="AIK33" s="29"/>
      <c r="AIL33" s="29"/>
      <c r="AIM33" s="29"/>
      <c r="AIN33" s="29"/>
      <c r="AIO33" s="29"/>
      <c r="AIP33" s="29"/>
      <c r="AIQ33" s="29"/>
      <c r="AIR33" s="29"/>
      <c r="AIS33" s="29"/>
      <c r="AIT33" s="29"/>
      <c r="AIU33" s="29"/>
      <c r="AIV33" s="29"/>
      <c r="AIW33" s="29"/>
      <c r="AIX33" s="29"/>
      <c r="AIY33" s="29"/>
      <c r="AIZ33" s="29"/>
      <c r="AJA33" s="29"/>
      <c r="AJB33" s="29"/>
      <c r="AJC33" s="29"/>
      <c r="AJD33" s="29"/>
      <c r="AJE33" s="29"/>
      <c r="AJF33" s="29"/>
      <c r="AJG33" s="29"/>
      <c r="AJH33" s="29"/>
      <c r="AJI33" s="29"/>
      <c r="AJJ33" s="29"/>
      <c r="AJK33" s="29"/>
      <c r="AJL33" s="29"/>
      <c r="AJM33" s="29"/>
      <c r="AJN33" s="29"/>
      <c r="AJO33" s="29"/>
      <c r="AJP33" s="29"/>
      <c r="AJQ33" s="29"/>
      <c r="AJR33" s="29"/>
      <c r="AJS33" s="29"/>
      <c r="AJT33" s="29"/>
      <c r="AJU33" s="29"/>
      <c r="AJV33" s="29"/>
      <c r="AJW33" s="29"/>
      <c r="AJX33" s="29"/>
      <c r="AJY33" s="29"/>
      <c r="AJZ33" s="29"/>
      <c r="AKA33" s="29"/>
      <c r="AKB33" s="29"/>
      <c r="AKC33" s="29"/>
      <c r="AKD33" s="29"/>
      <c r="AKE33" s="29"/>
      <c r="AKF33" s="29"/>
      <c r="AKG33" s="29"/>
      <c r="AKH33" s="29"/>
      <c r="AKI33" s="29"/>
      <c r="AKJ33" s="29"/>
      <c r="AKK33" s="29"/>
      <c r="AKL33" s="29"/>
      <c r="AKM33" s="29"/>
      <c r="AKN33" s="29"/>
      <c r="AKO33" s="29"/>
      <c r="AKP33" s="29"/>
      <c r="AKQ33" s="29"/>
      <c r="AKR33" s="29"/>
      <c r="AKS33" s="29"/>
      <c r="AKT33" s="29"/>
      <c r="AKU33" s="29"/>
      <c r="AKV33" s="29"/>
      <c r="AKW33" s="29"/>
      <c r="AKX33" s="29"/>
      <c r="AKY33" s="29"/>
      <c r="AKZ33" s="29"/>
      <c r="ALA33" s="29"/>
      <c r="ALB33" s="29"/>
      <c r="ALC33" s="29"/>
      <c r="ALD33" s="29"/>
      <c r="ALE33" s="29"/>
      <c r="ALF33" s="29"/>
      <c r="ALG33" s="29"/>
      <c r="ALH33" s="29"/>
      <c r="ALI33" s="29"/>
      <c r="ALJ33" s="29"/>
      <c r="ALK33" s="29"/>
      <c r="ALL33" s="29"/>
      <c r="ALM33" s="29"/>
      <c r="ALN33" s="29"/>
      <c r="ALO33" s="29"/>
      <c r="ALP33" s="29"/>
      <c r="ALQ33" s="29"/>
      <c r="ALR33" s="29"/>
      <c r="ALS33" s="29"/>
      <c r="ALT33" s="29"/>
      <c r="ALU33" s="29"/>
      <c r="ALV33" s="29"/>
      <c r="ALW33" s="29"/>
      <c r="ALX33" s="29"/>
      <c r="ALY33" s="29"/>
      <c r="ALZ33" s="29"/>
      <c r="AMA33" s="29"/>
      <c r="AMB33" s="29"/>
      <c r="AMC33" s="29"/>
      <c r="AMD33" s="29"/>
      <c r="AME33" s="29"/>
      <c r="AMF33" s="29"/>
      <c r="AMG33" s="29"/>
      <c r="AMH33" s="29"/>
      <c r="AMI33" s="29"/>
      <c r="AMJ33" s="29"/>
      <c r="AMK33" s="29"/>
      <c r="AML33" s="29"/>
      <c r="AMM33" s="29"/>
      <c r="AMN33" s="29"/>
      <c r="AMO33" s="29"/>
      <c r="AMP33" s="29"/>
      <c r="AMQ33" s="29"/>
      <c r="AMR33" s="29"/>
      <c r="AMS33" s="29"/>
      <c r="AMT33" s="29"/>
      <c r="AMU33" s="29"/>
      <c r="AMV33" s="29"/>
      <c r="AMW33" s="29"/>
      <c r="AMX33" s="29"/>
      <c r="AMY33" s="29"/>
      <c r="AMZ33" s="29"/>
      <c r="ANA33" s="29"/>
      <c r="ANB33" s="29"/>
      <c r="ANC33" s="29"/>
      <c r="AND33" s="29"/>
      <c r="ANE33" s="29"/>
      <c r="ANF33" s="29"/>
      <c r="ANG33" s="29"/>
      <c r="ANH33" s="29"/>
      <c r="ANI33" s="29"/>
      <c r="ANJ33" s="29"/>
      <c r="ANK33" s="29"/>
      <c r="ANL33" s="29"/>
      <c r="ANM33" s="29"/>
      <c r="ANN33" s="29"/>
      <c r="ANO33" s="29"/>
      <c r="ANP33" s="29"/>
      <c r="ANQ33" s="29"/>
      <c r="ANR33" s="29"/>
      <c r="ANS33" s="29"/>
      <c r="ANT33" s="29"/>
      <c r="ANU33" s="29"/>
      <c r="ANV33" s="29"/>
      <c r="ANW33" s="29"/>
      <c r="ANX33" s="29"/>
      <c r="ANY33" s="29"/>
      <c r="ANZ33" s="29"/>
      <c r="AOA33" s="29"/>
      <c r="AOB33" s="29"/>
      <c r="AOC33" s="29"/>
      <c r="AOD33" s="29"/>
      <c r="AOE33" s="29"/>
      <c r="AOF33" s="29"/>
      <c r="AOG33" s="29"/>
      <c r="AOH33" s="29"/>
      <c r="AOI33" s="29"/>
      <c r="AOJ33" s="29"/>
      <c r="AOK33" s="29"/>
      <c r="AOL33" s="29"/>
      <c r="AOM33" s="29"/>
      <c r="AON33" s="29"/>
      <c r="AOO33" s="29"/>
      <c r="AOP33" s="29"/>
      <c r="AOQ33" s="29"/>
      <c r="AOR33" s="29"/>
      <c r="AOS33" s="29"/>
      <c r="AOT33" s="29"/>
      <c r="AOU33" s="29"/>
      <c r="AOV33" s="29"/>
      <c r="AOW33" s="29"/>
      <c r="AOX33" s="29"/>
      <c r="AOY33" s="29"/>
      <c r="AOZ33" s="29"/>
      <c r="APA33" s="29"/>
      <c r="APB33" s="29"/>
      <c r="APC33" s="29"/>
      <c r="APD33" s="29"/>
      <c r="APE33" s="29"/>
      <c r="APF33" s="29"/>
      <c r="APG33" s="29"/>
      <c r="APH33" s="29"/>
      <c r="API33" s="29"/>
      <c r="APJ33" s="29"/>
      <c r="APK33" s="29"/>
      <c r="APL33" s="29"/>
      <c r="APM33" s="29"/>
      <c r="APN33" s="29"/>
      <c r="APO33" s="29"/>
      <c r="APP33" s="29"/>
      <c r="APQ33" s="29"/>
      <c r="APR33" s="29"/>
      <c r="APS33" s="29"/>
      <c r="APT33" s="29"/>
      <c r="APU33" s="29"/>
      <c r="APV33" s="29"/>
      <c r="APW33" s="29"/>
      <c r="APX33" s="29"/>
      <c r="APY33" s="29"/>
      <c r="APZ33" s="29"/>
      <c r="AQA33" s="29"/>
      <c r="AQB33" s="29"/>
      <c r="AQC33" s="29"/>
      <c r="AQD33" s="29"/>
      <c r="AQE33" s="29"/>
      <c r="AQF33" s="29"/>
      <c r="AQG33" s="29"/>
      <c r="AQH33" s="29"/>
      <c r="AQI33" s="29"/>
      <c r="AQJ33" s="29"/>
      <c r="AQK33" s="29"/>
      <c r="AQL33" s="29"/>
      <c r="AQM33" s="29"/>
      <c r="AQN33" s="29"/>
      <c r="AQO33" s="29"/>
      <c r="AQP33" s="29"/>
      <c r="AQQ33" s="29"/>
      <c r="AQR33" s="29"/>
      <c r="AQS33" s="29"/>
      <c r="AQT33" s="29"/>
      <c r="AQU33" s="29"/>
      <c r="AQV33" s="29"/>
      <c r="AQW33" s="29"/>
      <c r="AQX33" s="29"/>
      <c r="AQY33" s="29"/>
      <c r="AQZ33" s="29"/>
      <c r="ARA33" s="29"/>
      <c r="ARB33" s="29"/>
      <c r="ARC33" s="29"/>
      <c r="ARD33" s="29"/>
      <c r="ARE33" s="29"/>
      <c r="ARF33" s="29"/>
      <c r="ARG33" s="29"/>
      <c r="ARH33" s="29"/>
      <c r="ARI33" s="29"/>
      <c r="ARJ33" s="29"/>
      <c r="ARK33" s="29"/>
      <c r="ARL33" s="29"/>
      <c r="ARM33" s="29"/>
      <c r="ARN33" s="29"/>
      <c r="ARO33" s="29"/>
      <c r="ARP33" s="29"/>
      <c r="ARQ33" s="29"/>
      <c r="ARR33" s="29"/>
      <c r="ARS33" s="29"/>
      <c r="ART33" s="29"/>
      <c r="ARU33" s="29"/>
      <c r="ARV33" s="29"/>
      <c r="ARW33" s="29"/>
      <c r="ARX33" s="29"/>
      <c r="ARY33" s="29"/>
      <c r="ARZ33" s="29"/>
      <c r="ASA33" s="29"/>
      <c r="ASB33" s="29"/>
      <c r="ASC33" s="29"/>
      <c r="ASD33" s="29"/>
      <c r="ASE33" s="29"/>
      <c r="ASF33" s="29"/>
      <c r="ASG33" s="29"/>
      <c r="ASH33" s="29"/>
      <c r="ASI33" s="29"/>
      <c r="ASJ33" s="29"/>
      <c r="ASK33" s="29"/>
      <c r="ASL33" s="29"/>
      <c r="ASM33" s="29"/>
      <c r="ASN33" s="29"/>
      <c r="ASO33" s="29"/>
      <c r="ASP33" s="29"/>
      <c r="ASQ33" s="29"/>
      <c r="ASR33" s="29"/>
      <c r="ASS33" s="29"/>
      <c r="AST33" s="29"/>
      <c r="ASU33" s="29"/>
      <c r="ASV33" s="29"/>
      <c r="ASW33" s="29"/>
      <c r="ASX33" s="29"/>
      <c r="ASY33" s="29"/>
      <c r="ASZ33" s="29"/>
      <c r="ATA33" s="29"/>
      <c r="ATB33" s="29"/>
      <c r="ATC33" s="29"/>
      <c r="ATD33" s="29"/>
      <c r="ATE33" s="29"/>
      <c r="ATF33" s="29"/>
      <c r="ATG33" s="29"/>
      <c r="ATH33" s="29"/>
      <c r="ATI33" s="29"/>
      <c r="ATJ33" s="29"/>
      <c r="ATK33" s="29"/>
      <c r="ATL33" s="29"/>
      <c r="ATM33" s="29"/>
      <c r="ATN33" s="29"/>
      <c r="ATO33" s="29"/>
      <c r="ATP33" s="29"/>
      <c r="ATQ33" s="29"/>
      <c r="ATR33" s="29"/>
      <c r="ATS33" s="29"/>
      <c r="ATT33" s="29"/>
      <c r="ATU33" s="29"/>
      <c r="ATV33" s="29"/>
      <c r="ATW33" s="29"/>
      <c r="ATX33" s="29"/>
      <c r="ATY33" s="29"/>
      <c r="ATZ33" s="29"/>
      <c r="AUA33" s="29"/>
      <c r="AUB33" s="29"/>
      <c r="AUC33" s="29"/>
      <c r="AUD33" s="29"/>
      <c r="AUE33" s="29"/>
      <c r="AUF33" s="29"/>
      <c r="AUG33" s="29"/>
      <c r="AUH33" s="29"/>
      <c r="AUI33" s="29"/>
      <c r="AUJ33" s="29"/>
      <c r="AUK33" s="29"/>
      <c r="AUL33" s="29"/>
      <c r="AUM33" s="29"/>
      <c r="AUN33" s="29"/>
      <c r="AUO33" s="29"/>
      <c r="AUP33" s="29"/>
      <c r="AUQ33" s="29"/>
      <c r="AUR33" s="29"/>
      <c r="AUS33" s="29"/>
      <c r="AUT33" s="29"/>
      <c r="AUU33" s="29"/>
      <c r="AUV33" s="29"/>
      <c r="AUW33" s="29"/>
      <c r="AUX33" s="29"/>
      <c r="AUY33" s="29"/>
      <c r="AUZ33" s="29"/>
      <c r="AVA33" s="29"/>
      <c r="AVB33" s="29"/>
      <c r="AVC33" s="29"/>
      <c r="AVD33" s="29"/>
      <c r="AVE33" s="29"/>
      <c r="AVF33" s="29"/>
      <c r="AVG33" s="29"/>
      <c r="AVH33" s="29"/>
      <c r="AVI33" s="29"/>
      <c r="AVJ33" s="29"/>
      <c r="AVK33" s="29"/>
      <c r="AVL33" s="29"/>
      <c r="AVM33" s="29"/>
      <c r="AVN33" s="29"/>
      <c r="AVO33" s="29"/>
      <c r="AVP33" s="29"/>
      <c r="AVQ33" s="29"/>
      <c r="AVR33" s="29"/>
      <c r="AVS33" s="29"/>
      <c r="AVT33" s="29"/>
      <c r="AVU33" s="29"/>
      <c r="AVV33" s="29"/>
      <c r="AVW33" s="29"/>
      <c r="AVX33" s="29"/>
      <c r="AVY33" s="29"/>
      <c r="AVZ33" s="29"/>
      <c r="AWA33" s="29"/>
      <c r="AWB33" s="29"/>
      <c r="AWC33" s="29"/>
      <c r="AWD33" s="29"/>
      <c r="AWE33" s="29"/>
      <c r="AWF33" s="29"/>
      <c r="AWG33" s="29"/>
      <c r="AWH33" s="29"/>
      <c r="AWI33" s="29"/>
      <c r="AWJ33" s="29"/>
      <c r="AWK33" s="29"/>
      <c r="AWL33" s="29"/>
      <c r="AWM33" s="29"/>
      <c r="AWN33" s="29"/>
      <c r="AWO33" s="29"/>
      <c r="AWP33" s="29"/>
      <c r="AWQ33" s="29"/>
      <c r="AWR33" s="29"/>
      <c r="AWS33" s="29"/>
      <c r="AWT33" s="29"/>
      <c r="AWU33" s="29"/>
      <c r="AWV33" s="29"/>
      <c r="AWW33" s="29"/>
      <c r="AWX33" s="29"/>
      <c r="AWY33" s="29"/>
      <c r="AWZ33" s="29"/>
      <c r="AXA33" s="29"/>
      <c r="AXB33" s="29"/>
      <c r="AXC33" s="29"/>
      <c r="AXD33" s="29"/>
      <c r="AXE33" s="29"/>
      <c r="AXF33" s="29"/>
      <c r="AXG33" s="29"/>
      <c r="AXH33" s="29"/>
      <c r="AXI33" s="29"/>
      <c r="AXJ33" s="29"/>
      <c r="AXK33" s="29"/>
      <c r="AXL33" s="29"/>
      <c r="AXM33" s="29"/>
      <c r="AXN33" s="29"/>
      <c r="AXO33" s="29"/>
      <c r="AXP33" s="29"/>
      <c r="AXQ33" s="29"/>
      <c r="AXR33" s="29"/>
      <c r="AXS33" s="29"/>
      <c r="AXT33" s="29"/>
      <c r="AXU33" s="29"/>
      <c r="AXV33" s="29"/>
      <c r="AXW33" s="29"/>
      <c r="AXX33" s="29"/>
      <c r="AXY33" s="29"/>
      <c r="AXZ33" s="29"/>
      <c r="AYA33" s="29"/>
      <c r="AYB33" s="29"/>
      <c r="AYC33" s="29"/>
      <c r="AYD33" s="29"/>
      <c r="AYE33" s="29"/>
      <c r="AYF33" s="29"/>
      <c r="AYG33" s="29"/>
      <c r="AYH33" s="29"/>
      <c r="AYI33" s="29"/>
      <c r="AYJ33" s="29"/>
      <c r="AYK33" s="29"/>
      <c r="AYL33" s="29"/>
      <c r="AYM33" s="29"/>
      <c r="AYN33" s="29"/>
      <c r="AYO33" s="29"/>
      <c r="AYP33" s="29"/>
      <c r="AYQ33" s="29"/>
      <c r="AYR33" s="29"/>
      <c r="AYS33" s="29"/>
      <c r="AYT33" s="29"/>
      <c r="AYU33" s="29"/>
      <c r="AYV33" s="29"/>
      <c r="AYW33" s="29"/>
      <c r="AYX33" s="29"/>
      <c r="AYY33" s="29"/>
      <c r="AYZ33" s="29"/>
      <c r="AZA33" s="29"/>
      <c r="AZB33" s="29"/>
      <c r="AZC33" s="29"/>
      <c r="AZD33" s="29"/>
      <c r="AZE33" s="29"/>
      <c r="AZF33" s="29"/>
      <c r="AZG33" s="29"/>
      <c r="AZH33" s="29"/>
      <c r="AZI33" s="29"/>
      <c r="AZJ33" s="29"/>
      <c r="AZK33" s="29"/>
      <c r="AZL33" s="29"/>
      <c r="AZM33" s="29"/>
      <c r="AZN33" s="29"/>
      <c r="AZO33" s="29"/>
      <c r="AZP33" s="29"/>
      <c r="AZQ33" s="29"/>
      <c r="AZR33" s="29"/>
      <c r="AZS33" s="29"/>
      <c r="AZT33" s="29"/>
      <c r="AZU33" s="29"/>
      <c r="AZV33" s="29"/>
      <c r="AZW33" s="29"/>
      <c r="AZX33" s="29"/>
      <c r="AZY33" s="29"/>
      <c r="AZZ33" s="29"/>
      <c r="BAA33" s="29"/>
      <c r="BAB33" s="29"/>
      <c r="BAC33" s="29"/>
      <c r="BAD33" s="29"/>
      <c r="BAE33" s="29"/>
      <c r="BAF33" s="29"/>
      <c r="BAG33" s="29"/>
    </row>
    <row r="34" spans="1:1385" s="29" customFormat="1" ht="13" customHeight="1" x14ac:dyDescent="0.2">
      <c r="A34" s="89" t="s">
        <v>5241</v>
      </c>
      <c r="B34" s="67">
        <v>471</v>
      </c>
      <c r="C34" s="44">
        <v>431</v>
      </c>
      <c r="D34" s="40">
        <v>34081657</v>
      </c>
      <c r="E34" s="44">
        <v>3956388</v>
      </c>
      <c r="F34" s="31" t="s">
        <v>4120</v>
      </c>
      <c r="G34" s="30" t="s">
        <v>4121</v>
      </c>
      <c r="H34" s="94">
        <v>23971</v>
      </c>
      <c r="I34" s="40" t="s">
        <v>562</v>
      </c>
      <c r="J34" s="40" t="s">
        <v>902</v>
      </c>
      <c r="K34" s="42">
        <v>50</v>
      </c>
      <c r="L34" s="42">
        <v>2</v>
      </c>
      <c r="M34" s="42">
        <f t="shared" ref="M34:M35" si="22">SUM(K34-L34)</f>
        <v>48</v>
      </c>
      <c r="N34" s="30" t="s">
        <v>1605</v>
      </c>
      <c r="O34" s="56" t="s">
        <v>804</v>
      </c>
      <c r="P34" s="92">
        <v>1</v>
      </c>
      <c r="Q34" s="92">
        <v>4</v>
      </c>
      <c r="R34" s="30" t="s">
        <v>4141</v>
      </c>
      <c r="S34" s="30" t="s">
        <v>453</v>
      </c>
      <c r="T34" s="32" t="s">
        <v>453</v>
      </c>
      <c r="U34" s="32" t="s">
        <v>453</v>
      </c>
      <c r="V34" s="42" t="s">
        <v>453</v>
      </c>
      <c r="W34" s="32" t="s">
        <v>453</v>
      </c>
      <c r="X34" s="32" t="s">
        <v>564</v>
      </c>
      <c r="Y34" s="30" t="s">
        <v>817</v>
      </c>
      <c r="Z34" s="30" t="s">
        <v>4142</v>
      </c>
      <c r="AA34" s="56" t="s">
        <v>804</v>
      </c>
      <c r="AB34" s="45">
        <v>42590</v>
      </c>
      <c r="AC34" s="80" t="s">
        <v>807</v>
      </c>
      <c r="AD34" s="99">
        <v>42682</v>
      </c>
      <c r="AE34" s="42">
        <f t="shared" ref="AE34:AE36" si="23">((AD34-AB34)/365*12)</f>
        <v>3.0246575342465754</v>
      </c>
      <c r="AF34" s="32" t="s">
        <v>539</v>
      </c>
      <c r="AG34" s="42">
        <v>1</v>
      </c>
      <c r="AH34" s="32" t="s">
        <v>638</v>
      </c>
      <c r="AI34" s="42">
        <v>4</v>
      </c>
      <c r="AJ34" s="32"/>
      <c r="AK34" s="42"/>
      <c r="AL34" s="32"/>
      <c r="AM34" s="42"/>
      <c r="AN34" s="32"/>
      <c r="AO34" s="42"/>
      <c r="AP34" s="32"/>
      <c r="AQ34" s="42"/>
      <c r="AR34" s="42"/>
      <c r="AS34" s="42"/>
      <c r="AT34" s="42"/>
      <c r="AU34" s="42"/>
      <c r="AV34" s="42"/>
      <c r="AW34" s="42"/>
      <c r="AX34" s="42"/>
      <c r="AY34" s="42"/>
      <c r="AZ34" s="42"/>
      <c r="BA34" s="42"/>
      <c r="BB34" s="49" t="s">
        <v>1332</v>
      </c>
      <c r="BC34" s="32" t="s">
        <v>638</v>
      </c>
      <c r="BD34" s="42">
        <v>4</v>
      </c>
      <c r="BE34" s="44">
        <v>4</v>
      </c>
      <c r="BF34" s="30" t="s">
        <v>4141</v>
      </c>
      <c r="BG34" s="42">
        <v>1</v>
      </c>
      <c r="BH34" s="42">
        <v>1</v>
      </c>
      <c r="BI34" s="43" t="s">
        <v>807</v>
      </c>
      <c r="BJ34" s="40" t="s">
        <v>453</v>
      </c>
      <c r="BK34" s="40" t="s">
        <v>564</v>
      </c>
      <c r="BL34" s="40" t="s">
        <v>563</v>
      </c>
      <c r="BM34" s="40" t="s">
        <v>453</v>
      </c>
      <c r="BN34" s="102" t="s">
        <v>4143</v>
      </c>
      <c r="BO34" s="31" t="s">
        <v>4144</v>
      </c>
      <c r="BP34" s="30">
        <v>70</v>
      </c>
      <c r="BQ34" s="30" t="s">
        <v>453</v>
      </c>
      <c r="BR34" s="30" t="s">
        <v>453</v>
      </c>
      <c r="BS34" s="100" t="s">
        <v>4145</v>
      </c>
      <c r="BT34" s="30" t="s">
        <v>4146</v>
      </c>
      <c r="BU34" s="30" t="s">
        <v>453</v>
      </c>
      <c r="BV34" s="30" t="s">
        <v>781</v>
      </c>
      <c r="BW34" s="100" t="s">
        <v>4147</v>
      </c>
      <c r="BX34" s="30" t="s">
        <v>1332</v>
      </c>
      <c r="BY34" s="30" t="s">
        <v>4252</v>
      </c>
      <c r="BZ34" s="30">
        <v>55</v>
      </c>
      <c r="CA34" s="30">
        <v>62</v>
      </c>
      <c r="CB34" s="30">
        <v>55</v>
      </c>
      <c r="CC34" s="30" t="s">
        <v>1737</v>
      </c>
    </row>
    <row r="35" spans="1:1385" s="29" customFormat="1" ht="14" x14ac:dyDescent="0.2">
      <c r="A35" s="89" t="s">
        <v>5295</v>
      </c>
      <c r="B35" s="67">
        <v>480</v>
      </c>
      <c r="C35" s="44" t="s">
        <v>5294</v>
      </c>
      <c r="D35" s="40">
        <v>61038676</v>
      </c>
      <c r="E35" s="44">
        <v>3956388</v>
      </c>
      <c r="F35" s="31" t="s">
        <v>4120</v>
      </c>
      <c r="G35" s="30" t="s">
        <v>4121</v>
      </c>
      <c r="H35" s="94">
        <v>23971</v>
      </c>
      <c r="I35" s="40" t="s">
        <v>562</v>
      </c>
      <c r="J35" s="40" t="s">
        <v>563</v>
      </c>
      <c r="K35" s="42">
        <v>50</v>
      </c>
      <c r="L35" s="42">
        <v>2</v>
      </c>
      <c r="M35" s="42">
        <f t="shared" si="22"/>
        <v>48</v>
      </c>
      <c r="N35" s="30" t="s">
        <v>1605</v>
      </c>
      <c r="O35" s="56" t="s">
        <v>804</v>
      </c>
      <c r="P35" s="30">
        <v>3</v>
      </c>
      <c r="Q35" s="44">
        <v>4</v>
      </c>
      <c r="R35" s="30" t="s">
        <v>4213</v>
      </c>
      <c r="S35" s="30" t="s">
        <v>453</v>
      </c>
      <c r="T35" s="32" t="s">
        <v>453</v>
      </c>
      <c r="U35" s="32" t="s">
        <v>453</v>
      </c>
      <c r="V35" s="42" t="s">
        <v>453</v>
      </c>
      <c r="W35" s="32" t="s">
        <v>453</v>
      </c>
      <c r="X35" s="32" t="s">
        <v>472</v>
      </c>
      <c r="Y35" s="30" t="s">
        <v>904</v>
      </c>
      <c r="Z35" s="30" t="s">
        <v>1687</v>
      </c>
      <c r="AA35" s="56" t="s">
        <v>804</v>
      </c>
      <c r="AB35" s="45">
        <v>42646</v>
      </c>
      <c r="AC35" s="80" t="s">
        <v>804</v>
      </c>
      <c r="AD35" s="99">
        <v>42873</v>
      </c>
      <c r="AE35" s="61">
        <f t="shared" si="23"/>
        <v>7.463013698630137</v>
      </c>
      <c r="AF35" s="32" t="s">
        <v>539</v>
      </c>
      <c r="AG35" s="42">
        <v>1</v>
      </c>
      <c r="AH35" s="32" t="s">
        <v>638</v>
      </c>
      <c r="AI35" s="42">
        <v>4</v>
      </c>
      <c r="AJ35" s="32"/>
      <c r="AK35" s="42"/>
      <c r="AL35" s="32"/>
      <c r="AM35" s="42"/>
      <c r="AN35" s="32"/>
      <c r="AO35" s="42"/>
      <c r="AP35" s="32"/>
      <c r="AQ35" s="42"/>
      <c r="AR35" s="42"/>
      <c r="AS35" s="42"/>
      <c r="AT35" s="42"/>
      <c r="AU35" s="42"/>
      <c r="AV35" s="42"/>
      <c r="AW35" s="42"/>
      <c r="AX35" s="42"/>
      <c r="AY35" s="42"/>
      <c r="AZ35" s="42"/>
      <c r="BA35" s="42"/>
      <c r="BB35" s="49" t="s">
        <v>1332</v>
      </c>
      <c r="BC35" s="32" t="s">
        <v>638</v>
      </c>
      <c r="BD35" s="42">
        <v>4</v>
      </c>
      <c r="BE35" s="44">
        <v>4</v>
      </c>
      <c r="BF35" s="30" t="s">
        <v>4213</v>
      </c>
      <c r="BG35" s="42" t="s">
        <v>453</v>
      </c>
      <c r="BH35" s="42" t="s">
        <v>453</v>
      </c>
      <c r="BI35" s="43" t="s">
        <v>804</v>
      </c>
      <c r="BJ35" s="31" t="s">
        <v>4142</v>
      </c>
      <c r="BK35" s="40" t="s">
        <v>564</v>
      </c>
      <c r="BL35" s="40" t="s">
        <v>400</v>
      </c>
      <c r="BM35" s="40" t="s">
        <v>453</v>
      </c>
      <c r="BN35" s="31" t="s">
        <v>4214</v>
      </c>
      <c r="BO35" s="31" t="s">
        <v>4215</v>
      </c>
      <c r="BP35" s="30">
        <v>70</v>
      </c>
      <c r="BQ35" s="30" t="s">
        <v>453</v>
      </c>
      <c r="BR35" s="30" t="s">
        <v>453</v>
      </c>
      <c r="BS35" s="30" t="s">
        <v>4216</v>
      </c>
      <c r="BT35" s="30" t="s">
        <v>4217</v>
      </c>
      <c r="BU35" s="30" t="s">
        <v>453</v>
      </c>
      <c r="BV35" s="30" t="s">
        <v>1003</v>
      </c>
      <c r="BW35" s="30" t="s">
        <v>453</v>
      </c>
      <c r="BX35" s="30" t="s">
        <v>1332</v>
      </c>
      <c r="BY35" s="30" t="s">
        <v>4218</v>
      </c>
      <c r="BZ35" s="30">
        <v>55</v>
      </c>
      <c r="CA35" s="30">
        <v>62</v>
      </c>
      <c r="CB35" s="30">
        <v>55</v>
      </c>
      <c r="CC35" s="30" t="s">
        <v>1737</v>
      </c>
    </row>
    <row r="36" spans="1:1385" s="89" customFormat="1" ht="14" x14ac:dyDescent="0.2">
      <c r="A36" s="89" t="s">
        <v>4534</v>
      </c>
      <c r="B36" s="67">
        <v>484</v>
      </c>
      <c r="C36" s="44">
        <v>440</v>
      </c>
      <c r="D36" s="40">
        <v>46045081</v>
      </c>
      <c r="E36" s="44">
        <v>5861023</v>
      </c>
      <c r="F36" s="31" t="s">
        <v>4163</v>
      </c>
      <c r="G36" s="30" t="s">
        <v>4164</v>
      </c>
      <c r="H36" s="94">
        <v>35549</v>
      </c>
      <c r="I36" s="40" t="s">
        <v>562</v>
      </c>
      <c r="J36" s="40" t="s">
        <v>564</v>
      </c>
      <c r="K36" s="42">
        <v>19</v>
      </c>
      <c r="L36" s="42">
        <v>14</v>
      </c>
      <c r="M36" s="42">
        <f>SUM(K36-L36)</f>
        <v>5</v>
      </c>
      <c r="N36" s="30" t="s">
        <v>1605</v>
      </c>
      <c r="O36" s="56" t="s">
        <v>807</v>
      </c>
      <c r="P36" s="30">
        <v>6</v>
      </c>
      <c r="Q36" s="44">
        <v>3</v>
      </c>
      <c r="R36" s="30" t="s">
        <v>4302</v>
      </c>
      <c r="S36" s="30" t="s">
        <v>895</v>
      </c>
      <c r="T36" s="32">
        <v>42653</v>
      </c>
      <c r="U36" s="32">
        <v>42660</v>
      </c>
      <c r="V36" s="42">
        <f>SUM(U36-T36)</f>
        <v>7</v>
      </c>
      <c r="W36" s="32" t="s">
        <v>453</v>
      </c>
      <c r="X36" s="32" t="s">
        <v>563</v>
      </c>
      <c r="Y36" s="30" t="s">
        <v>817</v>
      </c>
      <c r="Z36" s="30" t="s">
        <v>4167</v>
      </c>
      <c r="AA36" s="56" t="s">
        <v>804</v>
      </c>
      <c r="AB36" s="45">
        <v>42681</v>
      </c>
      <c r="AC36" s="80" t="s">
        <v>807</v>
      </c>
      <c r="AD36" s="99">
        <v>43264</v>
      </c>
      <c r="AE36" s="61">
        <f t="shared" si="23"/>
        <v>19.167123287671231</v>
      </c>
      <c r="AF36" s="32" t="s">
        <v>539</v>
      </c>
      <c r="AG36" s="42">
        <v>1</v>
      </c>
      <c r="AH36" s="32" t="s">
        <v>539</v>
      </c>
      <c r="AI36" s="42">
        <v>1</v>
      </c>
      <c r="AJ36" s="32" t="s">
        <v>539</v>
      </c>
      <c r="AK36" s="42">
        <v>1</v>
      </c>
      <c r="AL36" s="32" t="s">
        <v>539</v>
      </c>
      <c r="AM36" s="42">
        <v>1</v>
      </c>
      <c r="AN36" s="32"/>
      <c r="AO36" s="42"/>
      <c r="AP36" s="32"/>
      <c r="AQ36" s="42"/>
      <c r="AR36" s="42"/>
      <c r="AS36" s="42"/>
      <c r="AT36" s="42"/>
      <c r="AU36" s="42"/>
      <c r="AV36" s="42"/>
      <c r="AW36" s="42"/>
      <c r="AX36" s="42"/>
      <c r="AY36" s="42"/>
      <c r="AZ36" s="42"/>
      <c r="BA36" s="42"/>
      <c r="BB36" s="49" t="s">
        <v>929</v>
      </c>
      <c r="BC36" s="32" t="s">
        <v>539</v>
      </c>
      <c r="BD36" s="42">
        <v>1</v>
      </c>
      <c r="BE36" s="44">
        <v>2</v>
      </c>
      <c r="BF36" s="30" t="s">
        <v>4303</v>
      </c>
      <c r="BG36" s="42">
        <v>1</v>
      </c>
      <c r="BH36" s="42">
        <v>0</v>
      </c>
      <c r="BI36" s="43" t="s">
        <v>807</v>
      </c>
      <c r="BJ36" s="40" t="s">
        <v>453</v>
      </c>
      <c r="BK36" s="40" t="s">
        <v>564</v>
      </c>
      <c r="BL36" s="40" t="s">
        <v>564</v>
      </c>
      <c r="BM36" s="40" t="s">
        <v>453</v>
      </c>
      <c r="BN36" s="31" t="s">
        <v>4304</v>
      </c>
      <c r="BO36" s="31" t="s">
        <v>4305</v>
      </c>
      <c r="BP36" s="30">
        <v>89</v>
      </c>
      <c r="BQ36" s="30">
        <v>75</v>
      </c>
      <c r="BR36" s="30">
        <v>80</v>
      </c>
      <c r="BS36" s="30" t="s">
        <v>4306</v>
      </c>
      <c r="BT36" s="30" t="s">
        <v>4307</v>
      </c>
      <c r="BU36" s="30" t="s">
        <v>453</v>
      </c>
      <c r="BV36" s="30" t="s">
        <v>872</v>
      </c>
      <c r="BW36" s="30" t="s">
        <v>4308</v>
      </c>
      <c r="BX36" s="30" t="s">
        <v>929</v>
      </c>
      <c r="BY36" s="30" t="s">
        <v>4309</v>
      </c>
      <c r="BZ36" s="30">
        <v>99</v>
      </c>
      <c r="CA36" s="30">
        <v>103</v>
      </c>
      <c r="CB36" s="30">
        <v>101</v>
      </c>
      <c r="CC36" s="30" t="s">
        <v>1737</v>
      </c>
      <c r="CD36" s="29"/>
      <c r="CE36" s="29"/>
      <c r="CF36" s="29"/>
      <c r="CG36" s="29"/>
      <c r="CH36" s="29"/>
      <c r="CI36" s="29"/>
      <c r="CJ36" s="29"/>
      <c r="CK36" s="29"/>
      <c r="CL36" s="29"/>
      <c r="CM36" s="29"/>
      <c r="CN36" s="29"/>
      <c r="CO36" s="29"/>
      <c r="CP36" s="29"/>
      <c r="CQ36" s="29"/>
      <c r="CR36" s="29"/>
      <c r="CS36" s="29"/>
      <c r="CT36" s="29"/>
      <c r="CU36" s="29"/>
      <c r="CV36" s="29"/>
      <c r="CW36" s="29"/>
      <c r="CX36" s="29"/>
      <c r="CY36" s="29"/>
      <c r="CZ36" s="29"/>
      <c r="DA36" s="29"/>
      <c r="DB36" s="29"/>
      <c r="DC36" s="29"/>
      <c r="DD36" s="29"/>
      <c r="DE36" s="29"/>
      <c r="DF36" s="29"/>
      <c r="DG36" s="29"/>
      <c r="DH36" s="29"/>
      <c r="DI36" s="29"/>
      <c r="DJ36" s="29"/>
      <c r="DK36" s="29"/>
      <c r="DL36" s="29"/>
      <c r="DM36" s="29"/>
      <c r="DN36" s="29"/>
      <c r="DO36" s="29"/>
      <c r="DP36" s="29"/>
      <c r="DQ36" s="29"/>
      <c r="DR36" s="29"/>
      <c r="DS36" s="29"/>
      <c r="DT36" s="29"/>
      <c r="DU36" s="29"/>
      <c r="DV36" s="29"/>
      <c r="DW36" s="29"/>
      <c r="DX36" s="29"/>
      <c r="DY36" s="29"/>
      <c r="DZ36" s="29"/>
      <c r="EA36" s="29"/>
      <c r="EB36" s="29"/>
      <c r="EC36" s="29"/>
      <c r="ED36" s="29"/>
      <c r="EE36" s="29"/>
      <c r="EF36" s="29"/>
      <c r="EG36" s="29"/>
      <c r="EH36" s="29"/>
      <c r="EI36" s="29"/>
      <c r="EJ36" s="29"/>
      <c r="EK36" s="29"/>
      <c r="EL36" s="29"/>
      <c r="EM36" s="29"/>
      <c r="EN36" s="29"/>
      <c r="EO36" s="29"/>
      <c r="EP36" s="29"/>
      <c r="EQ36" s="29"/>
      <c r="ER36" s="29"/>
      <c r="ES36" s="29"/>
      <c r="ET36" s="29"/>
      <c r="EU36" s="29"/>
      <c r="EV36" s="29"/>
      <c r="EW36" s="29"/>
      <c r="EX36" s="29"/>
      <c r="EY36" s="29"/>
      <c r="EZ36" s="29"/>
      <c r="FA36" s="29"/>
      <c r="FB36" s="29"/>
      <c r="FC36" s="29"/>
      <c r="FD36" s="29"/>
      <c r="FE36" s="29"/>
      <c r="FF36" s="29"/>
      <c r="FG36" s="29"/>
      <c r="FH36" s="29"/>
      <c r="FI36" s="29"/>
      <c r="FJ36" s="29"/>
      <c r="FK36" s="29"/>
      <c r="FL36" s="29"/>
      <c r="FM36" s="29"/>
      <c r="FN36" s="29"/>
      <c r="FO36" s="29"/>
      <c r="FP36" s="29"/>
      <c r="FQ36" s="29"/>
      <c r="FR36" s="29"/>
      <c r="FS36" s="29"/>
      <c r="FT36" s="29"/>
      <c r="FU36" s="29"/>
      <c r="FV36" s="29"/>
      <c r="FW36" s="29"/>
      <c r="FX36" s="29"/>
      <c r="FY36" s="29"/>
      <c r="FZ36" s="29"/>
      <c r="GA36" s="29"/>
      <c r="GB36" s="29"/>
      <c r="GC36" s="29"/>
      <c r="GD36" s="29"/>
      <c r="GE36" s="29"/>
      <c r="GF36" s="29"/>
      <c r="GG36" s="29"/>
      <c r="GH36" s="29"/>
      <c r="GI36" s="29"/>
      <c r="GJ36" s="29"/>
      <c r="GK36" s="29"/>
      <c r="GL36" s="29"/>
      <c r="GM36" s="29"/>
      <c r="GN36" s="29"/>
      <c r="GO36" s="29"/>
      <c r="GP36" s="29"/>
      <c r="GQ36" s="29"/>
      <c r="GR36" s="29"/>
      <c r="GS36" s="29"/>
      <c r="GT36" s="29"/>
      <c r="GU36" s="29"/>
      <c r="GV36" s="29"/>
      <c r="GW36" s="29"/>
      <c r="GX36" s="29"/>
      <c r="GY36" s="29"/>
      <c r="GZ36" s="29"/>
      <c r="HA36" s="29"/>
      <c r="HB36" s="29"/>
      <c r="HC36" s="29"/>
      <c r="HD36" s="29"/>
      <c r="HE36" s="29"/>
      <c r="HF36" s="29"/>
      <c r="HG36" s="29"/>
      <c r="HH36" s="29"/>
      <c r="HI36" s="29"/>
      <c r="HJ36" s="29"/>
      <c r="HK36" s="29"/>
      <c r="HL36" s="29"/>
      <c r="HM36" s="29"/>
      <c r="HN36" s="29"/>
      <c r="HO36" s="29"/>
      <c r="HP36" s="29"/>
      <c r="HQ36" s="29"/>
      <c r="HR36" s="29"/>
      <c r="HS36" s="29"/>
      <c r="HT36" s="29"/>
      <c r="HU36" s="29"/>
      <c r="HV36" s="29"/>
      <c r="HW36" s="29"/>
      <c r="HX36" s="29"/>
      <c r="HY36" s="29"/>
      <c r="HZ36" s="29"/>
      <c r="IA36" s="29"/>
      <c r="IB36" s="29"/>
      <c r="IC36" s="29"/>
      <c r="ID36" s="29"/>
      <c r="IE36" s="29"/>
      <c r="IF36" s="29"/>
      <c r="IG36" s="29"/>
      <c r="IH36" s="29"/>
      <c r="II36" s="29"/>
      <c r="IJ36" s="29"/>
      <c r="IK36" s="29"/>
      <c r="IL36" s="29"/>
      <c r="IM36" s="29"/>
      <c r="IN36" s="29"/>
      <c r="IO36" s="29"/>
      <c r="IP36" s="29"/>
      <c r="IQ36" s="29"/>
      <c r="IR36" s="29"/>
      <c r="IS36" s="29"/>
      <c r="IT36" s="29"/>
      <c r="IU36" s="29"/>
      <c r="IV36" s="29"/>
      <c r="IW36" s="29"/>
      <c r="IX36" s="29"/>
      <c r="IY36" s="29"/>
      <c r="IZ36" s="29"/>
      <c r="JA36" s="29"/>
      <c r="JB36" s="29"/>
      <c r="JC36" s="29"/>
      <c r="JD36" s="29"/>
      <c r="JE36" s="29"/>
      <c r="JF36" s="29"/>
      <c r="JG36" s="29"/>
      <c r="JH36" s="29"/>
      <c r="JI36" s="29"/>
      <c r="JJ36" s="29"/>
      <c r="JK36" s="29"/>
      <c r="JL36" s="29"/>
      <c r="JM36" s="29"/>
      <c r="JN36" s="29"/>
      <c r="JO36" s="29"/>
      <c r="JP36" s="29"/>
      <c r="JQ36" s="29"/>
      <c r="JR36" s="29"/>
      <c r="JS36" s="29"/>
      <c r="JT36" s="29"/>
      <c r="JU36" s="29"/>
      <c r="JV36" s="29"/>
      <c r="JW36" s="29"/>
      <c r="JX36" s="29"/>
      <c r="JY36" s="29"/>
      <c r="JZ36" s="29"/>
      <c r="KA36" s="29"/>
      <c r="KB36" s="29"/>
      <c r="KC36" s="29"/>
      <c r="KD36" s="29"/>
      <c r="KE36" s="29"/>
      <c r="KF36" s="29"/>
      <c r="KG36" s="29"/>
      <c r="KH36" s="29"/>
      <c r="KI36" s="29"/>
      <c r="KJ36" s="29"/>
      <c r="KK36" s="29"/>
      <c r="KL36" s="29"/>
      <c r="KM36" s="29"/>
      <c r="KN36" s="29"/>
      <c r="KO36" s="29"/>
      <c r="KP36" s="29"/>
      <c r="KQ36" s="29"/>
      <c r="KR36" s="29"/>
      <c r="KS36" s="29"/>
      <c r="KT36" s="29"/>
      <c r="KU36" s="29"/>
      <c r="KV36" s="29"/>
      <c r="KW36" s="29"/>
      <c r="KX36" s="29"/>
      <c r="KY36" s="29"/>
      <c r="KZ36" s="29"/>
      <c r="LA36" s="29"/>
      <c r="LB36" s="29"/>
      <c r="LC36" s="29"/>
      <c r="LD36" s="29"/>
      <c r="LE36" s="29"/>
      <c r="LF36" s="29"/>
      <c r="LG36" s="29"/>
      <c r="LH36" s="29"/>
      <c r="LI36" s="29"/>
      <c r="LJ36" s="29"/>
      <c r="LK36" s="29"/>
      <c r="LL36" s="29"/>
      <c r="LM36" s="29"/>
      <c r="LN36" s="29"/>
      <c r="LO36" s="29"/>
      <c r="LP36" s="29"/>
      <c r="LQ36" s="29"/>
      <c r="LR36" s="29"/>
      <c r="LS36" s="29"/>
      <c r="LT36" s="29"/>
      <c r="LU36" s="29"/>
      <c r="LV36" s="29"/>
      <c r="LW36" s="29"/>
      <c r="LX36" s="29"/>
      <c r="LY36" s="29"/>
      <c r="LZ36" s="29"/>
      <c r="MA36" s="29"/>
      <c r="MB36" s="29"/>
      <c r="MC36" s="29"/>
      <c r="MD36" s="29"/>
      <c r="ME36" s="29"/>
      <c r="MF36" s="29"/>
      <c r="MG36" s="29"/>
      <c r="MH36" s="29"/>
      <c r="MI36" s="29"/>
      <c r="MJ36" s="29"/>
      <c r="MK36" s="29"/>
      <c r="ML36" s="29"/>
      <c r="MM36" s="29"/>
      <c r="MN36" s="29"/>
      <c r="MO36" s="29"/>
      <c r="MP36" s="29"/>
      <c r="MQ36" s="29"/>
      <c r="MR36" s="29"/>
      <c r="MS36" s="29"/>
      <c r="MT36" s="29"/>
      <c r="MU36" s="29"/>
      <c r="MV36" s="29"/>
      <c r="MW36" s="29"/>
      <c r="MX36" s="29"/>
      <c r="MY36" s="29"/>
      <c r="MZ36" s="29"/>
      <c r="NA36" s="29"/>
      <c r="NB36" s="29"/>
      <c r="NC36" s="29"/>
      <c r="ND36" s="29"/>
      <c r="NE36" s="29"/>
      <c r="NF36" s="29"/>
      <c r="NG36" s="29"/>
      <c r="NH36" s="29"/>
      <c r="NI36" s="29"/>
      <c r="NJ36" s="29"/>
      <c r="NK36" s="29"/>
      <c r="NL36" s="29"/>
      <c r="NM36" s="29"/>
      <c r="NN36" s="29"/>
      <c r="NO36" s="29"/>
      <c r="NP36" s="29"/>
      <c r="NQ36" s="29"/>
      <c r="NR36" s="29"/>
      <c r="NS36" s="29"/>
      <c r="NT36" s="29"/>
      <c r="NU36" s="29"/>
      <c r="NV36" s="29"/>
      <c r="NW36" s="29"/>
      <c r="NX36" s="29"/>
      <c r="NY36" s="29"/>
      <c r="NZ36" s="29"/>
      <c r="OA36" s="29"/>
      <c r="OB36" s="29"/>
      <c r="OC36" s="29"/>
      <c r="OD36" s="29"/>
      <c r="OE36" s="29"/>
      <c r="OF36" s="29"/>
      <c r="OG36" s="29"/>
      <c r="OH36" s="29"/>
      <c r="OI36" s="29"/>
      <c r="OJ36" s="29"/>
      <c r="OK36" s="29"/>
      <c r="OL36" s="29"/>
      <c r="OM36" s="29"/>
      <c r="ON36" s="29"/>
      <c r="OO36" s="29"/>
      <c r="OP36" s="29"/>
      <c r="OQ36" s="29"/>
      <c r="OR36" s="29"/>
      <c r="OS36" s="29"/>
      <c r="OT36" s="29"/>
      <c r="OU36" s="29"/>
      <c r="OV36" s="29"/>
      <c r="OW36" s="29"/>
      <c r="OX36" s="29"/>
      <c r="OY36" s="29"/>
      <c r="OZ36" s="29"/>
      <c r="PA36" s="29"/>
      <c r="PB36" s="29"/>
      <c r="PC36" s="29"/>
      <c r="PD36" s="29"/>
      <c r="PE36" s="29"/>
      <c r="PF36" s="29"/>
      <c r="PG36" s="29"/>
      <c r="PH36" s="29"/>
      <c r="PI36" s="29"/>
      <c r="PJ36" s="29"/>
      <c r="PK36" s="29"/>
      <c r="PL36" s="29"/>
      <c r="PM36" s="29"/>
      <c r="PN36" s="29"/>
      <c r="PO36" s="29"/>
      <c r="PP36" s="29"/>
      <c r="PQ36" s="29"/>
      <c r="PR36" s="29"/>
      <c r="PS36" s="29"/>
      <c r="PT36" s="29"/>
      <c r="PU36" s="29"/>
      <c r="PV36" s="29"/>
      <c r="PW36" s="29"/>
      <c r="PX36" s="29"/>
      <c r="PY36" s="29"/>
      <c r="PZ36" s="29"/>
      <c r="QA36" s="29"/>
      <c r="QB36" s="29"/>
      <c r="QC36" s="29"/>
      <c r="QD36" s="29"/>
      <c r="QE36" s="29"/>
      <c r="QF36" s="29"/>
      <c r="QG36" s="29"/>
      <c r="QH36" s="29"/>
      <c r="QI36" s="29"/>
      <c r="QJ36" s="29"/>
      <c r="QK36" s="29"/>
      <c r="QL36" s="29"/>
      <c r="QM36" s="29"/>
      <c r="QN36" s="29"/>
      <c r="QO36" s="29"/>
      <c r="QP36" s="29"/>
      <c r="QQ36" s="29"/>
      <c r="QR36" s="29"/>
      <c r="QS36" s="29"/>
      <c r="QT36" s="29"/>
      <c r="QU36" s="29"/>
      <c r="QV36" s="29"/>
      <c r="QW36" s="29"/>
      <c r="QX36" s="29"/>
      <c r="QY36" s="29"/>
      <c r="QZ36" s="29"/>
      <c r="RA36" s="29"/>
      <c r="RB36" s="29"/>
      <c r="RC36" s="29"/>
      <c r="RD36" s="29"/>
      <c r="RE36" s="29"/>
      <c r="RF36" s="29"/>
      <c r="RG36" s="29"/>
      <c r="RH36" s="29"/>
      <c r="RI36" s="29"/>
      <c r="RJ36" s="29"/>
      <c r="RK36" s="29"/>
      <c r="RL36" s="29"/>
      <c r="RM36" s="29"/>
      <c r="RN36" s="29"/>
      <c r="RO36" s="29"/>
      <c r="RP36" s="29"/>
      <c r="RQ36" s="29"/>
      <c r="RR36" s="29"/>
      <c r="RS36" s="29"/>
      <c r="RT36" s="29"/>
      <c r="RU36" s="29"/>
      <c r="RV36" s="29"/>
      <c r="RW36" s="29"/>
      <c r="RX36" s="29"/>
      <c r="RY36" s="29"/>
      <c r="RZ36" s="29"/>
      <c r="SA36" s="29"/>
      <c r="SB36" s="29"/>
      <c r="SC36" s="29"/>
      <c r="SD36" s="29"/>
      <c r="SE36" s="29"/>
      <c r="SF36" s="29"/>
      <c r="SG36" s="29"/>
      <c r="SH36" s="29"/>
      <c r="SI36" s="29"/>
      <c r="SJ36" s="29"/>
      <c r="SK36" s="29"/>
      <c r="SL36" s="29"/>
      <c r="SM36" s="29"/>
      <c r="SN36" s="29"/>
      <c r="SO36" s="29"/>
      <c r="SP36" s="29"/>
      <c r="SQ36" s="29"/>
      <c r="SR36" s="29"/>
      <c r="SS36" s="29"/>
      <c r="ST36" s="29"/>
      <c r="SU36" s="29"/>
      <c r="SV36" s="29"/>
      <c r="SW36" s="29"/>
      <c r="SX36" s="29"/>
      <c r="SY36" s="29"/>
      <c r="SZ36" s="29"/>
      <c r="TA36" s="29"/>
      <c r="TB36" s="29"/>
      <c r="TC36" s="29"/>
      <c r="TD36" s="29"/>
      <c r="TE36" s="29"/>
      <c r="TF36" s="29"/>
      <c r="TG36" s="29"/>
      <c r="TH36" s="29"/>
      <c r="TI36" s="29"/>
      <c r="TJ36" s="29"/>
      <c r="TK36" s="29"/>
      <c r="TL36" s="29"/>
      <c r="TM36" s="29"/>
      <c r="TN36" s="29"/>
      <c r="TO36" s="29"/>
      <c r="TP36" s="29"/>
      <c r="TQ36" s="29"/>
      <c r="TR36" s="29"/>
      <c r="TS36" s="29"/>
      <c r="TT36" s="29"/>
      <c r="TU36" s="29"/>
      <c r="TV36" s="29"/>
      <c r="TW36" s="29"/>
      <c r="TX36" s="29"/>
      <c r="TY36" s="29"/>
      <c r="TZ36" s="29"/>
      <c r="UA36" s="29"/>
      <c r="UB36" s="29"/>
      <c r="UC36" s="29"/>
      <c r="UD36" s="29"/>
      <c r="UE36" s="29"/>
      <c r="UF36" s="29"/>
      <c r="UG36" s="29"/>
      <c r="UH36" s="29"/>
      <c r="UI36" s="29"/>
      <c r="UJ36" s="29"/>
      <c r="UK36" s="29"/>
      <c r="UL36" s="29"/>
      <c r="UM36" s="29"/>
      <c r="UN36" s="29"/>
      <c r="UO36" s="29"/>
      <c r="UP36" s="29"/>
      <c r="UQ36" s="29"/>
      <c r="UR36" s="29"/>
      <c r="US36" s="29"/>
      <c r="UT36" s="29"/>
      <c r="UU36" s="29"/>
      <c r="UV36" s="29"/>
      <c r="UW36" s="29"/>
      <c r="UX36" s="29"/>
      <c r="UY36" s="29"/>
      <c r="UZ36" s="29"/>
      <c r="VA36" s="29"/>
      <c r="VB36" s="29"/>
      <c r="VC36" s="29"/>
      <c r="VD36" s="29"/>
      <c r="VE36" s="29"/>
      <c r="VF36" s="29"/>
      <c r="VG36" s="29"/>
      <c r="VH36" s="29"/>
      <c r="VI36" s="29"/>
      <c r="VJ36" s="29"/>
      <c r="VK36" s="29"/>
      <c r="VL36" s="29"/>
      <c r="VM36" s="29"/>
      <c r="VN36" s="29"/>
      <c r="VO36" s="29"/>
      <c r="VP36" s="29"/>
      <c r="VQ36" s="29"/>
      <c r="VR36" s="29"/>
      <c r="VS36" s="29"/>
      <c r="VT36" s="29"/>
      <c r="VU36" s="29"/>
      <c r="VV36" s="29"/>
      <c r="VW36" s="29"/>
      <c r="VX36" s="29"/>
      <c r="VY36" s="29"/>
      <c r="VZ36" s="29"/>
      <c r="WA36" s="29"/>
      <c r="WB36" s="29"/>
      <c r="WC36" s="29"/>
      <c r="WD36" s="29"/>
      <c r="WE36" s="29"/>
      <c r="WF36" s="29"/>
      <c r="WG36" s="29"/>
      <c r="WH36" s="29"/>
      <c r="WI36" s="29"/>
      <c r="WJ36" s="29"/>
      <c r="WK36" s="29"/>
      <c r="WL36" s="29"/>
      <c r="WM36" s="29"/>
      <c r="WN36" s="29"/>
      <c r="WO36" s="29"/>
      <c r="WP36" s="29"/>
      <c r="WQ36" s="29"/>
      <c r="WR36" s="29"/>
      <c r="WS36" s="29"/>
      <c r="WT36" s="29"/>
      <c r="WU36" s="29"/>
      <c r="WV36" s="29"/>
      <c r="WW36" s="29"/>
      <c r="WX36" s="29"/>
      <c r="WY36" s="29"/>
      <c r="WZ36" s="29"/>
      <c r="XA36" s="29"/>
      <c r="XB36" s="29"/>
      <c r="XC36" s="29"/>
      <c r="XD36" s="29"/>
      <c r="XE36" s="29"/>
      <c r="XF36" s="29"/>
      <c r="XG36" s="29"/>
      <c r="XH36" s="29"/>
      <c r="XI36" s="29"/>
      <c r="XJ36" s="29"/>
      <c r="XK36" s="29"/>
      <c r="XL36" s="29"/>
      <c r="XM36" s="29"/>
      <c r="XN36" s="29"/>
      <c r="XO36" s="29"/>
      <c r="XP36" s="29"/>
      <c r="XQ36" s="29"/>
      <c r="XR36" s="29"/>
      <c r="XS36" s="29"/>
      <c r="XT36" s="29"/>
      <c r="XU36" s="29"/>
      <c r="XV36" s="29"/>
      <c r="XW36" s="29"/>
      <c r="XX36" s="29"/>
      <c r="XY36" s="29"/>
      <c r="XZ36" s="29"/>
      <c r="YA36" s="29"/>
      <c r="YB36" s="29"/>
      <c r="YC36" s="29"/>
      <c r="YD36" s="29"/>
      <c r="YE36" s="29"/>
      <c r="YF36" s="29"/>
      <c r="YG36" s="29"/>
      <c r="YH36" s="29"/>
      <c r="YI36" s="29"/>
      <c r="YJ36" s="29"/>
      <c r="YK36" s="29"/>
      <c r="YL36" s="29"/>
      <c r="YM36" s="29"/>
      <c r="YN36" s="29"/>
      <c r="YO36" s="29"/>
      <c r="YP36" s="29"/>
      <c r="YQ36" s="29"/>
      <c r="YR36" s="29"/>
      <c r="YS36" s="29"/>
      <c r="YT36" s="29"/>
      <c r="YU36" s="29"/>
      <c r="YV36" s="29"/>
      <c r="YW36" s="29"/>
      <c r="YX36" s="29"/>
      <c r="YY36" s="29"/>
      <c r="YZ36" s="29"/>
      <c r="ZA36" s="29"/>
      <c r="ZB36" s="29"/>
      <c r="ZC36" s="29"/>
      <c r="ZD36" s="29"/>
      <c r="ZE36" s="29"/>
      <c r="ZF36" s="29"/>
      <c r="ZG36" s="29"/>
      <c r="ZH36" s="29"/>
      <c r="ZI36" s="29"/>
      <c r="ZJ36" s="29"/>
      <c r="ZK36" s="29"/>
      <c r="ZL36" s="29"/>
      <c r="ZM36" s="29"/>
      <c r="ZN36" s="29"/>
      <c r="ZO36" s="29"/>
      <c r="ZP36" s="29"/>
      <c r="ZQ36" s="29"/>
      <c r="ZR36" s="29"/>
      <c r="ZS36" s="29"/>
      <c r="ZT36" s="29"/>
      <c r="ZU36" s="29"/>
      <c r="ZV36" s="29"/>
      <c r="ZW36" s="29"/>
      <c r="ZX36" s="29"/>
      <c r="ZY36" s="29"/>
      <c r="ZZ36" s="29"/>
      <c r="AAA36" s="29"/>
      <c r="AAB36" s="29"/>
      <c r="AAC36" s="29"/>
      <c r="AAD36" s="29"/>
      <c r="AAE36" s="29"/>
      <c r="AAF36" s="29"/>
      <c r="AAG36" s="29"/>
      <c r="AAH36" s="29"/>
      <c r="AAI36" s="29"/>
      <c r="AAJ36" s="29"/>
      <c r="AAK36" s="29"/>
      <c r="AAL36" s="29"/>
      <c r="AAM36" s="29"/>
      <c r="AAN36" s="29"/>
      <c r="AAO36" s="29"/>
      <c r="AAP36" s="29"/>
      <c r="AAQ36" s="29"/>
      <c r="AAR36" s="29"/>
      <c r="AAS36" s="29"/>
      <c r="AAT36" s="29"/>
      <c r="AAU36" s="29"/>
      <c r="AAV36" s="29"/>
      <c r="AAW36" s="29"/>
      <c r="AAX36" s="29"/>
      <c r="AAY36" s="29"/>
      <c r="AAZ36" s="29"/>
      <c r="ABA36" s="29"/>
      <c r="ABB36" s="29"/>
      <c r="ABC36" s="29"/>
      <c r="ABD36" s="29"/>
      <c r="ABE36" s="29"/>
      <c r="ABF36" s="29"/>
      <c r="ABG36" s="29"/>
      <c r="ABH36" s="29"/>
      <c r="ABI36" s="29"/>
      <c r="ABJ36" s="29"/>
      <c r="ABK36" s="29"/>
      <c r="ABL36" s="29"/>
      <c r="ABM36" s="29"/>
      <c r="ABN36" s="29"/>
      <c r="ABO36" s="29"/>
      <c r="ABP36" s="29"/>
      <c r="ABQ36" s="29"/>
      <c r="ABR36" s="29"/>
      <c r="ABS36" s="29"/>
      <c r="ABT36" s="29"/>
      <c r="ABU36" s="29"/>
      <c r="ABV36" s="29"/>
      <c r="ABW36" s="29"/>
      <c r="ABX36" s="29"/>
      <c r="ABY36" s="29"/>
      <c r="ABZ36" s="29"/>
      <c r="ACA36" s="29"/>
      <c r="ACB36" s="29"/>
      <c r="ACC36" s="29"/>
      <c r="ACD36" s="29"/>
      <c r="ACE36" s="29"/>
      <c r="ACF36" s="29"/>
      <c r="ACG36" s="29"/>
      <c r="ACH36" s="29"/>
      <c r="ACI36" s="29"/>
      <c r="ACJ36" s="29"/>
      <c r="ACK36" s="29"/>
      <c r="ACL36" s="29"/>
      <c r="ACM36" s="29"/>
      <c r="ACN36" s="29"/>
      <c r="ACO36" s="29"/>
      <c r="ACP36" s="29"/>
      <c r="ACQ36" s="29"/>
      <c r="ACR36" s="29"/>
      <c r="ACS36" s="29"/>
      <c r="ACT36" s="29"/>
      <c r="ACU36" s="29"/>
      <c r="ACV36" s="29"/>
      <c r="ACW36" s="29"/>
      <c r="ACX36" s="29"/>
      <c r="ACY36" s="29"/>
      <c r="ACZ36" s="29"/>
      <c r="ADA36" s="29"/>
      <c r="ADB36" s="29"/>
      <c r="ADC36" s="29"/>
      <c r="ADD36" s="29"/>
      <c r="ADE36" s="29"/>
      <c r="ADF36" s="29"/>
      <c r="ADG36" s="29"/>
      <c r="ADH36" s="29"/>
      <c r="ADI36" s="29"/>
      <c r="ADJ36" s="29"/>
      <c r="ADK36" s="29"/>
      <c r="ADL36" s="29"/>
      <c r="ADM36" s="29"/>
      <c r="ADN36" s="29"/>
      <c r="ADO36" s="29"/>
      <c r="ADP36" s="29"/>
      <c r="ADQ36" s="29"/>
      <c r="ADR36" s="29"/>
      <c r="ADS36" s="29"/>
      <c r="ADT36" s="29"/>
      <c r="ADU36" s="29"/>
      <c r="ADV36" s="29"/>
      <c r="ADW36" s="29"/>
      <c r="ADX36" s="29"/>
      <c r="ADY36" s="29"/>
      <c r="ADZ36" s="29"/>
      <c r="AEA36" s="29"/>
      <c r="AEB36" s="29"/>
      <c r="AEC36" s="29"/>
      <c r="AED36" s="29"/>
      <c r="AEE36" s="29"/>
      <c r="AEF36" s="29"/>
      <c r="AEG36" s="29"/>
      <c r="AEH36" s="29"/>
      <c r="AEI36" s="29"/>
      <c r="AEJ36" s="29"/>
      <c r="AEK36" s="29"/>
      <c r="AEL36" s="29"/>
      <c r="AEM36" s="29"/>
      <c r="AEN36" s="29"/>
      <c r="AEO36" s="29"/>
      <c r="AEP36" s="29"/>
      <c r="AEQ36" s="29"/>
      <c r="AER36" s="29"/>
      <c r="AES36" s="29"/>
      <c r="AET36" s="29"/>
      <c r="AEU36" s="29"/>
      <c r="AEV36" s="29"/>
      <c r="AEW36" s="29"/>
      <c r="AEX36" s="29"/>
      <c r="AEY36" s="29"/>
      <c r="AEZ36" s="29"/>
      <c r="AFA36" s="29"/>
      <c r="AFB36" s="29"/>
      <c r="AFC36" s="29"/>
      <c r="AFD36" s="29"/>
      <c r="AFE36" s="29"/>
      <c r="AFF36" s="29"/>
      <c r="AFG36" s="29"/>
      <c r="AFH36" s="29"/>
      <c r="AFI36" s="29"/>
      <c r="AFJ36" s="29"/>
      <c r="AFK36" s="29"/>
      <c r="AFL36" s="29"/>
      <c r="AFM36" s="29"/>
      <c r="AFN36" s="29"/>
      <c r="AFO36" s="29"/>
      <c r="AFP36" s="29"/>
      <c r="AFQ36" s="29"/>
      <c r="AFR36" s="29"/>
      <c r="AFS36" s="29"/>
      <c r="AFT36" s="29"/>
      <c r="AFU36" s="29"/>
      <c r="AFV36" s="29"/>
      <c r="AFW36" s="29"/>
      <c r="AFX36" s="29"/>
      <c r="AFY36" s="29"/>
      <c r="AFZ36" s="29"/>
      <c r="AGA36" s="29"/>
      <c r="AGB36" s="29"/>
      <c r="AGC36" s="29"/>
      <c r="AGD36" s="29"/>
      <c r="AGE36" s="29"/>
      <c r="AGF36" s="29"/>
      <c r="AGG36" s="29"/>
      <c r="AGH36" s="29"/>
      <c r="AGI36" s="29"/>
      <c r="AGJ36" s="29"/>
      <c r="AGK36" s="29"/>
      <c r="AGL36" s="29"/>
      <c r="AGM36" s="29"/>
      <c r="AGN36" s="29"/>
      <c r="AGO36" s="29"/>
      <c r="AGP36" s="29"/>
      <c r="AGQ36" s="29"/>
      <c r="AGR36" s="29"/>
      <c r="AGS36" s="29"/>
      <c r="AGT36" s="29"/>
      <c r="AGU36" s="29"/>
      <c r="AGV36" s="29"/>
      <c r="AGW36" s="29"/>
      <c r="AGX36" s="29"/>
      <c r="AGY36" s="29"/>
      <c r="AGZ36" s="29"/>
      <c r="AHA36" s="29"/>
      <c r="AHB36" s="29"/>
      <c r="AHC36" s="29"/>
      <c r="AHD36" s="29"/>
      <c r="AHE36" s="29"/>
      <c r="AHF36" s="29"/>
      <c r="AHG36" s="29"/>
      <c r="AHH36" s="29"/>
      <c r="AHI36" s="29"/>
      <c r="AHJ36" s="29"/>
      <c r="AHK36" s="29"/>
      <c r="AHL36" s="29"/>
      <c r="AHM36" s="29"/>
      <c r="AHN36" s="29"/>
      <c r="AHO36" s="29"/>
      <c r="AHP36" s="29"/>
      <c r="AHQ36" s="29"/>
      <c r="AHR36" s="29"/>
      <c r="AHS36" s="29"/>
      <c r="AHT36" s="29"/>
      <c r="AHU36" s="29"/>
      <c r="AHV36" s="29"/>
      <c r="AHW36" s="29"/>
      <c r="AHX36" s="29"/>
      <c r="AHY36" s="29"/>
      <c r="AHZ36" s="29"/>
      <c r="AIA36" s="29"/>
      <c r="AIB36" s="29"/>
      <c r="AIC36" s="29"/>
      <c r="AID36" s="29"/>
      <c r="AIE36" s="29"/>
      <c r="AIF36" s="29"/>
      <c r="AIG36" s="29"/>
      <c r="AIH36" s="29"/>
      <c r="AII36" s="29"/>
      <c r="AIJ36" s="29"/>
      <c r="AIK36" s="29"/>
      <c r="AIL36" s="29"/>
      <c r="AIM36" s="29"/>
      <c r="AIN36" s="29"/>
      <c r="AIO36" s="29"/>
      <c r="AIP36" s="29"/>
      <c r="AIQ36" s="29"/>
      <c r="AIR36" s="29"/>
      <c r="AIS36" s="29"/>
      <c r="AIT36" s="29"/>
      <c r="AIU36" s="29"/>
      <c r="AIV36" s="29"/>
      <c r="AIW36" s="29"/>
      <c r="AIX36" s="29"/>
      <c r="AIY36" s="29"/>
      <c r="AIZ36" s="29"/>
      <c r="AJA36" s="29"/>
      <c r="AJB36" s="29"/>
      <c r="AJC36" s="29"/>
      <c r="AJD36" s="29"/>
      <c r="AJE36" s="29"/>
      <c r="AJF36" s="29"/>
      <c r="AJG36" s="29"/>
      <c r="AJH36" s="29"/>
      <c r="AJI36" s="29"/>
      <c r="AJJ36" s="29"/>
      <c r="AJK36" s="29"/>
      <c r="AJL36" s="29"/>
      <c r="AJM36" s="29"/>
      <c r="AJN36" s="29"/>
      <c r="AJO36" s="29"/>
      <c r="AJP36" s="29"/>
      <c r="AJQ36" s="29"/>
      <c r="AJR36" s="29"/>
      <c r="AJS36" s="29"/>
      <c r="AJT36" s="29"/>
      <c r="AJU36" s="29"/>
      <c r="AJV36" s="29"/>
      <c r="AJW36" s="29"/>
      <c r="AJX36" s="29"/>
      <c r="AJY36" s="29"/>
      <c r="AJZ36" s="29"/>
      <c r="AKA36" s="29"/>
      <c r="AKB36" s="29"/>
      <c r="AKC36" s="29"/>
      <c r="AKD36" s="29"/>
      <c r="AKE36" s="29"/>
      <c r="AKF36" s="29"/>
      <c r="AKG36" s="29"/>
      <c r="AKH36" s="29"/>
      <c r="AKI36" s="29"/>
      <c r="AKJ36" s="29"/>
      <c r="AKK36" s="29"/>
      <c r="AKL36" s="29"/>
      <c r="AKM36" s="29"/>
      <c r="AKN36" s="29"/>
      <c r="AKO36" s="29"/>
      <c r="AKP36" s="29"/>
      <c r="AKQ36" s="29"/>
      <c r="AKR36" s="29"/>
      <c r="AKS36" s="29"/>
      <c r="AKT36" s="29"/>
      <c r="AKU36" s="29"/>
      <c r="AKV36" s="29"/>
      <c r="AKW36" s="29"/>
      <c r="AKX36" s="29"/>
      <c r="AKY36" s="29"/>
      <c r="AKZ36" s="29"/>
      <c r="ALA36" s="29"/>
      <c r="ALB36" s="29"/>
      <c r="ALC36" s="29"/>
      <c r="ALD36" s="29"/>
      <c r="ALE36" s="29"/>
      <c r="ALF36" s="29"/>
      <c r="ALG36" s="29"/>
      <c r="ALH36" s="29"/>
      <c r="ALI36" s="29"/>
      <c r="ALJ36" s="29"/>
      <c r="ALK36" s="29"/>
      <c r="ALL36" s="29"/>
      <c r="ALM36" s="29"/>
      <c r="ALN36" s="29"/>
      <c r="ALO36" s="29"/>
      <c r="ALP36" s="29"/>
      <c r="ALQ36" s="29"/>
      <c r="ALR36" s="29"/>
      <c r="ALS36" s="29"/>
      <c r="ALT36" s="29"/>
      <c r="ALU36" s="29"/>
      <c r="ALV36" s="29"/>
      <c r="ALW36" s="29"/>
      <c r="ALX36" s="29"/>
      <c r="ALY36" s="29"/>
      <c r="ALZ36" s="29"/>
      <c r="AMA36" s="29"/>
      <c r="AMB36" s="29"/>
      <c r="AMC36" s="29"/>
      <c r="AMD36" s="29"/>
      <c r="AME36" s="29"/>
      <c r="AMF36" s="29"/>
      <c r="AMG36" s="29"/>
      <c r="AMH36" s="29"/>
      <c r="AMI36" s="29"/>
      <c r="AMJ36" s="29"/>
      <c r="AMK36" s="29"/>
      <c r="AML36" s="29"/>
      <c r="AMM36" s="29"/>
      <c r="AMN36" s="29"/>
      <c r="AMO36" s="29"/>
      <c r="AMP36" s="29"/>
      <c r="AMQ36" s="29"/>
      <c r="AMR36" s="29"/>
      <c r="AMS36" s="29"/>
      <c r="AMT36" s="29"/>
      <c r="AMU36" s="29"/>
      <c r="AMV36" s="29"/>
      <c r="AMW36" s="29"/>
      <c r="AMX36" s="29"/>
      <c r="AMY36" s="29"/>
      <c r="AMZ36" s="29"/>
      <c r="ANA36" s="29"/>
      <c r="ANB36" s="29"/>
      <c r="ANC36" s="29"/>
      <c r="AND36" s="29"/>
      <c r="ANE36" s="29"/>
      <c r="ANF36" s="29"/>
      <c r="ANG36" s="29"/>
      <c r="ANH36" s="29"/>
      <c r="ANI36" s="29"/>
      <c r="ANJ36" s="29"/>
      <c r="ANK36" s="29"/>
      <c r="ANL36" s="29"/>
      <c r="ANM36" s="29"/>
      <c r="ANN36" s="29"/>
      <c r="ANO36" s="29"/>
      <c r="ANP36" s="29"/>
      <c r="ANQ36" s="29"/>
      <c r="ANR36" s="29"/>
      <c r="ANS36" s="29"/>
      <c r="ANT36" s="29"/>
      <c r="ANU36" s="29"/>
      <c r="ANV36" s="29"/>
      <c r="ANW36" s="29"/>
      <c r="ANX36" s="29"/>
      <c r="ANY36" s="29"/>
      <c r="ANZ36" s="29"/>
      <c r="AOA36" s="29"/>
      <c r="AOB36" s="29"/>
      <c r="AOC36" s="29"/>
      <c r="AOD36" s="29"/>
      <c r="AOE36" s="29"/>
      <c r="AOF36" s="29"/>
      <c r="AOG36" s="29"/>
      <c r="AOH36" s="29"/>
      <c r="AOI36" s="29"/>
      <c r="AOJ36" s="29"/>
      <c r="AOK36" s="29"/>
      <c r="AOL36" s="29"/>
      <c r="AOM36" s="29"/>
      <c r="AON36" s="29"/>
      <c r="AOO36" s="29"/>
      <c r="AOP36" s="29"/>
      <c r="AOQ36" s="29"/>
      <c r="AOR36" s="29"/>
      <c r="AOS36" s="29"/>
      <c r="AOT36" s="29"/>
      <c r="AOU36" s="29"/>
      <c r="AOV36" s="29"/>
      <c r="AOW36" s="29"/>
      <c r="AOX36" s="29"/>
      <c r="AOY36" s="29"/>
      <c r="AOZ36" s="29"/>
      <c r="APA36" s="29"/>
      <c r="APB36" s="29"/>
      <c r="APC36" s="29"/>
      <c r="APD36" s="29"/>
      <c r="APE36" s="29"/>
      <c r="APF36" s="29"/>
      <c r="APG36" s="29"/>
      <c r="APH36" s="29"/>
      <c r="API36" s="29"/>
      <c r="APJ36" s="29"/>
      <c r="APK36" s="29"/>
      <c r="APL36" s="29"/>
      <c r="APM36" s="29"/>
      <c r="APN36" s="29"/>
      <c r="APO36" s="29"/>
      <c r="APP36" s="29"/>
      <c r="APQ36" s="29"/>
      <c r="APR36" s="29"/>
      <c r="APS36" s="29"/>
      <c r="APT36" s="29"/>
      <c r="APU36" s="29"/>
      <c r="APV36" s="29"/>
      <c r="APW36" s="29"/>
      <c r="APX36" s="29"/>
      <c r="APY36" s="29"/>
      <c r="APZ36" s="29"/>
      <c r="AQA36" s="29"/>
      <c r="AQB36" s="29"/>
      <c r="AQC36" s="29"/>
      <c r="AQD36" s="29"/>
      <c r="AQE36" s="29"/>
      <c r="AQF36" s="29"/>
      <c r="AQG36" s="29"/>
      <c r="AQH36" s="29"/>
      <c r="AQI36" s="29"/>
      <c r="AQJ36" s="29"/>
      <c r="AQK36" s="29"/>
      <c r="AQL36" s="29"/>
      <c r="AQM36" s="29"/>
      <c r="AQN36" s="29"/>
      <c r="AQO36" s="29"/>
      <c r="AQP36" s="29"/>
      <c r="AQQ36" s="29"/>
      <c r="AQR36" s="29"/>
      <c r="AQS36" s="29"/>
      <c r="AQT36" s="29"/>
      <c r="AQU36" s="29"/>
      <c r="AQV36" s="29"/>
      <c r="AQW36" s="29"/>
      <c r="AQX36" s="29"/>
      <c r="AQY36" s="29"/>
      <c r="AQZ36" s="29"/>
      <c r="ARA36" s="29"/>
      <c r="ARB36" s="29"/>
      <c r="ARC36" s="29"/>
      <c r="ARD36" s="29"/>
      <c r="ARE36" s="29"/>
      <c r="ARF36" s="29"/>
      <c r="ARG36" s="29"/>
      <c r="ARH36" s="29"/>
      <c r="ARI36" s="29"/>
      <c r="ARJ36" s="29"/>
      <c r="ARK36" s="29"/>
      <c r="ARL36" s="29"/>
      <c r="ARM36" s="29"/>
      <c r="ARN36" s="29"/>
      <c r="ARO36" s="29"/>
      <c r="ARP36" s="29"/>
      <c r="ARQ36" s="29"/>
      <c r="ARR36" s="29"/>
      <c r="ARS36" s="29"/>
      <c r="ART36" s="29"/>
      <c r="ARU36" s="29"/>
      <c r="ARV36" s="29"/>
      <c r="ARW36" s="29"/>
      <c r="ARX36" s="29"/>
      <c r="ARY36" s="29"/>
      <c r="ARZ36" s="29"/>
      <c r="ASA36" s="29"/>
      <c r="ASB36" s="29"/>
      <c r="ASC36" s="29"/>
      <c r="ASD36" s="29"/>
      <c r="ASE36" s="29"/>
      <c r="ASF36" s="29"/>
      <c r="ASG36" s="29"/>
      <c r="ASH36" s="29"/>
      <c r="ASI36" s="29"/>
      <c r="ASJ36" s="29"/>
      <c r="ASK36" s="29"/>
      <c r="ASL36" s="29"/>
      <c r="ASM36" s="29"/>
      <c r="ASN36" s="29"/>
      <c r="ASO36" s="29"/>
      <c r="ASP36" s="29"/>
      <c r="ASQ36" s="29"/>
      <c r="ASR36" s="29"/>
      <c r="ASS36" s="29"/>
      <c r="AST36" s="29"/>
      <c r="ASU36" s="29"/>
      <c r="ASV36" s="29"/>
      <c r="ASW36" s="29"/>
      <c r="ASX36" s="29"/>
      <c r="ASY36" s="29"/>
      <c r="ASZ36" s="29"/>
      <c r="ATA36" s="29"/>
      <c r="ATB36" s="29"/>
      <c r="ATC36" s="29"/>
      <c r="ATD36" s="29"/>
      <c r="ATE36" s="29"/>
      <c r="ATF36" s="29"/>
      <c r="ATG36" s="29"/>
      <c r="ATH36" s="29"/>
      <c r="ATI36" s="29"/>
      <c r="ATJ36" s="29"/>
      <c r="ATK36" s="29"/>
      <c r="ATL36" s="29"/>
      <c r="ATM36" s="29"/>
      <c r="ATN36" s="29"/>
      <c r="ATO36" s="29"/>
      <c r="ATP36" s="29"/>
      <c r="ATQ36" s="29"/>
      <c r="ATR36" s="29"/>
      <c r="ATS36" s="29"/>
      <c r="ATT36" s="29"/>
      <c r="ATU36" s="29"/>
      <c r="ATV36" s="29"/>
      <c r="ATW36" s="29"/>
      <c r="ATX36" s="29"/>
      <c r="ATY36" s="29"/>
      <c r="ATZ36" s="29"/>
      <c r="AUA36" s="29"/>
      <c r="AUB36" s="29"/>
      <c r="AUC36" s="29"/>
      <c r="AUD36" s="29"/>
      <c r="AUE36" s="29"/>
      <c r="AUF36" s="29"/>
      <c r="AUG36" s="29"/>
      <c r="AUH36" s="29"/>
      <c r="AUI36" s="29"/>
      <c r="AUJ36" s="29"/>
      <c r="AUK36" s="29"/>
      <c r="AUL36" s="29"/>
      <c r="AUM36" s="29"/>
      <c r="AUN36" s="29"/>
      <c r="AUO36" s="29"/>
      <c r="AUP36" s="29"/>
      <c r="AUQ36" s="29"/>
      <c r="AUR36" s="29"/>
      <c r="AUS36" s="29"/>
      <c r="AUT36" s="29"/>
      <c r="AUU36" s="29"/>
      <c r="AUV36" s="29"/>
      <c r="AUW36" s="29"/>
      <c r="AUX36" s="29"/>
      <c r="AUY36" s="29"/>
      <c r="AUZ36" s="29"/>
      <c r="AVA36" s="29"/>
      <c r="AVB36" s="29"/>
      <c r="AVC36" s="29"/>
      <c r="AVD36" s="29"/>
      <c r="AVE36" s="29"/>
      <c r="AVF36" s="29"/>
      <c r="AVG36" s="29"/>
      <c r="AVH36" s="29"/>
      <c r="AVI36" s="29"/>
      <c r="AVJ36" s="29"/>
      <c r="AVK36" s="29"/>
      <c r="AVL36" s="29"/>
      <c r="AVM36" s="29"/>
      <c r="AVN36" s="29"/>
      <c r="AVO36" s="29"/>
      <c r="AVP36" s="29"/>
      <c r="AVQ36" s="29"/>
      <c r="AVR36" s="29"/>
      <c r="AVS36" s="29"/>
      <c r="AVT36" s="29"/>
      <c r="AVU36" s="29"/>
      <c r="AVV36" s="29"/>
      <c r="AVW36" s="29"/>
      <c r="AVX36" s="29"/>
      <c r="AVY36" s="29"/>
      <c r="AVZ36" s="29"/>
      <c r="AWA36" s="29"/>
      <c r="AWB36" s="29"/>
      <c r="AWC36" s="29"/>
      <c r="AWD36" s="29"/>
      <c r="AWE36" s="29"/>
      <c r="AWF36" s="29"/>
      <c r="AWG36" s="29"/>
      <c r="AWH36" s="29"/>
      <c r="AWI36" s="29"/>
      <c r="AWJ36" s="29"/>
      <c r="AWK36" s="29"/>
      <c r="AWL36" s="29"/>
      <c r="AWM36" s="29"/>
      <c r="AWN36" s="29"/>
      <c r="AWO36" s="29"/>
      <c r="AWP36" s="29"/>
      <c r="AWQ36" s="29"/>
      <c r="AWR36" s="29"/>
      <c r="AWS36" s="29"/>
      <c r="AWT36" s="29"/>
      <c r="AWU36" s="29"/>
      <c r="AWV36" s="29"/>
      <c r="AWW36" s="29"/>
      <c r="AWX36" s="29"/>
      <c r="AWY36" s="29"/>
      <c r="AWZ36" s="29"/>
      <c r="AXA36" s="29"/>
      <c r="AXB36" s="29"/>
      <c r="AXC36" s="29"/>
      <c r="AXD36" s="29"/>
      <c r="AXE36" s="29"/>
      <c r="AXF36" s="29"/>
      <c r="AXG36" s="29"/>
      <c r="AXH36" s="29"/>
      <c r="AXI36" s="29"/>
      <c r="AXJ36" s="29"/>
      <c r="AXK36" s="29"/>
      <c r="AXL36" s="29"/>
      <c r="AXM36" s="29"/>
      <c r="AXN36" s="29"/>
      <c r="AXO36" s="29"/>
      <c r="AXP36" s="29"/>
      <c r="AXQ36" s="29"/>
      <c r="AXR36" s="29"/>
      <c r="AXS36" s="29"/>
      <c r="AXT36" s="29"/>
      <c r="AXU36" s="29"/>
      <c r="AXV36" s="29"/>
      <c r="AXW36" s="29"/>
      <c r="AXX36" s="29"/>
      <c r="AXY36" s="29"/>
      <c r="AXZ36" s="29"/>
      <c r="AYA36" s="29"/>
      <c r="AYB36" s="29"/>
      <c r="AYC36" s="29"/>
      <c r="AYD36" s="29"/>
      <c r="AYE36" s="29"/>
      <c r="AYF36" s="29"/>
      <c r="AYG36" s="29"/>
      <c r="AYH36" s="29"/>
      <c r="AYI36" s="29"/>
      <c r="AYJ36" s="29"/>
      <c r="AYK36" s="29"/>
      <c r="AYL36" s="29"/>
      <c r="AYM36" s="29"/>
      <c r="AYN36" s="29"/>
      <c r="AYO36" s="29"/>
      <c r="AYP36" s="29"/>
      <c r="AYQ36" s="29"/>
      <c r="AYR36" s="29"/>
      <c r="AYS36" s="29"/>
      <c r="AYT36" s="29"/>
      <c r="AYU36" s="29"/>
      <c r="AYV36" s="29"/>
      <c r="AYW36" s="29"/>
      <c r="AYX36" s="29"/>
      <c r="AYY36" s="29"/>
      <c r="AYZ36" s="29"/>
      <c r="AZA36" s="29"/>
      <c r="AZB36" s="29"/>
      <c r="AZC36" s="29"/>
      <c r="AZD36" s="29"/>
      <c r="AZE36" s="29"/>
      <c r="AZF36" s="29"/>
      <c r="AZG36" s="29"/>
      <c r="AZH36" s="29"/>
      <c r="AZI36" s="29"/>
      <c r="AZJ36" s="29"/>
      <c r="AZK36" s="29"/>
      <c r="AZL36" s="29"/>
      <c r="AZM36" s="29"/>
      <c r="AZN36" s="29"/>
      <c r="AZO36" s="29"/>
      <c r="AZP36" s="29"/>
      <c r="AZQ36" s="29"/>
      <c r="AZR36" s="29"/>
      <c r="AZS36" s="29"/>
      <c r="AZT36" s="29"/>
      <c r="AZU36" s="29"/>
      <c r="AZV36" s="29"/>
      <c r="AZW36" s="29"/>
      <c r="AZX36" s="29"/>
      <c r="AZY36" s="29"/>
      <c r="AZZ36" s="29"/>
      <c r="BAA36" s="29"/>
      <c r="BAB36" s="29"/>
      <c r="BAC36" s="29"/>
      <c r="BAD36" s="29"/>
      <c r="BAE36" s="29"/>
      <c r="BAF36" s="29"/>
      <c r="BAG36" s="29"/>
    </row>
    <row r="37" spans="1:1385" s="89" customFormat="1" ht="14" x14ac:dyDescent="0.2">
      <c r="A37" s="89" t="s">
        <v>4534</v>
      </c>
      <c r="B37" s="67">
        <v>495</v>
      </c>
      <c r="C37" s="44" t="s">
        <v>4301</v>
      </c>
      <c r="D37" s="40">
        <v>46045081</v>
      </c>
      <c r="E37" s="44">
        <v>5861023</v>
      </c>
      <c r="F37" s="31" t="s">
        <v>4163</v>
      </c>
      <c r="G37" s="30" t="s">
        <v>4164</v>
      </c>
      <c r="H37" s="94">
        <v>35549</v>
      </c>
      <c r="I37" s="40" t="s">
        <v>562</v>
      </c>
      <c r="J37" s="40" t="s">
        <v>564</v>
      </c>
      <c r="K37" s="42">
        <v>19</v>
      </c>
      <c r="L37" s="42">
        <v>14</v>
      </c>
      <c r="M37" s="42">
        <f>SUM(K37-L37)</f>
        <v>5</v>
      </c>
      <c r="N37" s="30" t="s">
        <v>1605</v>
      </c>
      <c r="O37" s="56" t="s">
        <v>807</v>
      </c>
      <c r="P37" s="30">
        <v>6</v>
      </c>
      <c r="Q37" s="44">
        <v>3</v>
      </c>
      <c r="R37" s="30" t="s">
        <v>4302</v>
      </c>
      <c r="S37" s="30" t="s">
        <v>453</v>
      </c>
      <c r="T37" s="32" t="s">
        <v>453</v>
      </c>
      <c r="U37" s="32" t="s">
        <v>453</v>
      </c>
      <c r="V37" s="42" t="s">
        <v>453</v>
      </c>
      <c r="W37" s="32" t="s">
        <v>453</v>
      </c>
      <c r="X37" s="32" t="s">
        <v>1652</v>
      </c>
      <c r="Y37" s="30" t="s">
        <v>904</v>
      </c>
      <c r="Z37" s="30" t="s">
        <v>4171</v>
      </c>
      <c r="AA37" s="56" t="s">
        <v>804</v>
      </c>
      <c r="AB37" s="45">
        <v>42720</v>
      </c>
      <c r="AC37" s="80" t="s">
        <v>804</v>
      </c>
      <c r="AD37" s="99">
        <v>42878</v>
      </c>
      <c r="AE37" s="61">
        <f>((AD37-AB37)/365*12)</f>
        <v>5.1945205479452055</v>
      </c>
      <c r="AF37" s="32" t="s">
        <v>539</v>
      </c>
      <c r="AG37" s="42">
        <v>1</v>
      </c>
      <c r="AH37" s="32" t="s">
        <v>539</v>
      </c>
      <c r="AI37" s="42">
        <v>1</v>
      </c>
      <c r="AJ37" s="32"/>
      <c r="AK37" s="42"/>
      <c r="AL37" s="32"/>
      <c r="AM37" s="42"/>
      <c r="AN37" s="32"/>
      <c r="AO37" s="42"/>
      <c r="AP37" s="32"/>
      <c r="AQ37" s="42"/>
      <c r="AR37" s="42"/>
      <c r="AS37" s="42"/>
      <c r="AT37" s="42"/>
      <c r="AU37" s="42"/>
      <c r="AV37" s="42"/>
      <c r="AW37" s="42"/>
      <c r="AX37" s="42"/>
      <c r="AY37" s="42"/>
      <c r="AZ37" s="42"/>
      <c r="BA37" s="42"/>
      <c r="BB37" s="49" t="s">
        <v>929</v>
      </c>
      <c r="BC37" s="32" t="s">
        <v>539</v>
      </c>
      <c r="BD37" s="42">
        <v>1</v>
      </c>
      <c r="BE37" s="44">
        <v>2</v>
      </c>
      <c r="BF37" s="30" t="s">
        <v>4303</v>
      </c>
      <c r="BG37" s="42" t="s">
        <v>453</v>
      </c>
      <c r="BH37" s="32" t="s">
        <v>453</v>
      </c>
      <c r="BI37" s="43" t="s">
        <v>804</v>
      </c>
      <c r="BJ37" s="31" t="s">
        <v>4167</v>
      </c>
      <c r="BK37" s="40" t="s">
        <v>564</v>
      </c>
      <c r="BL37" s="40" t="s">
        <v>564</v>
      </c>
      <c r="BM37" s="40" t="s">
        <v>453</v>
      </c>
      <c r="BN37" s="31" t="s">
        <v>4304</v>
      </c>
      <c r="BO37" s="31" t="s">
        <v>4305</v>
      </c>
      <c r="BP37" s="30">
        <v>89</v>
      </c>
      <c r="BQ37" s="30">
        <v>75</v>
      </c>
      <c r="BR37" s="30">
        <v>80</v>
      </c>
      <c r="BS37" s="30" t="s">
        <v>4306</v>
      </c>
      <c r="BT37" s="30" t="s">
        <v>4307</v>
      </c>
      <c r="BU37" s="30" t="s">
        <v>453</v>
      </c>
      <c r="BV37" s="30" t="s">
        <v>872</v>
      </c>
      <c r="BW37" s="30" t="s">
        <v>4308</v>
      </c>
      <c r="BX37" s="30" t="s">
        <v>929</v>
      </c>
      <c r="BY37" s="30" t="s">
        <v>4309</v>
      </c>
      <c r="BZ37" s="30">
        <v>99</v>
      </c>
      <c r="CA37" s="30">
        <v>103</v>
      </c>
      <c r="CB37" s="30">
        <v>101</v>
      </c>
      <c r="CC37" s="30" t="s">
        <v>1737</v>
      </c>
      <c r="CD37" s="29"/>
      <c r="CE37" s="29"/>
      <c r="CF37" s="29"/>
      <c r="CG37" s="29"/>
      <c r="CH37" s="29"/>
      <c r="CI37" s="29"/>
      <c r="CJ37" s="29"/>
      <c r="CK37" s="29"/>
      <c r="CL37" s="29"/>
      <c r="CM37" s="29"/>
      <c r="CN37" s="29"/>
      <c r="CO37" s="29"/>
      <c r="CP37" s="29"/>
      <c r="CQ37" s="29"/>
      <c r="CR37" s="29"/>
      <c r="CS37" s="29"/>
      <c r="CT37" s="29"/>
      <c r="CU37" s="29"/>
      <c r="CV37" s="29"/>
      <c r="CW37" s="29"/>
      <c r="CX37" s="29"/>
      <c r="CY37" s="29"/>
      <c r="CZ37" s="29"/>
      <c r="DA37" s="29"/>
      <c r="DB37" s="29"/>
      <c r="DC37" s="29"/>
      <c r="DD37" s="29"/>
      <c r="DE37" s="29"/>
      <c r="DF37" s="29"/>
      <c r="DG37" s="29"/>
      <c r="DH37" s="29"/>
      <c r="DI37" s="29"/>
      <c r="DJ37" s="29"/>
      <c r="DK37" s="29"/>
      <c r="DL37" s="29"/>
      <c r="DM37" s="29"/>
      <c r="DN37" s="29"/>
      <c r="DO37" s="29"/>
      <c r="DP37" s="29"/>
      <c r="DQ37" s="29"/>
      <c r="DR37" s="29"/>
      <c r="DS37" s="29"/>
      <c r="DT37" s="29"/>
      <c r="DU37" s="29"/>
      <c r="DV37" s="29"/>
      <c r="DW37" s="29"/>
      <c r="DX37" s="29"/>
      <c r="DY37" s="29"/>
      <c r="DZ37" s="29"/>
      <c r="EA37" s="29"/>
      <c r="EB37" s="29"/>
      <c r="EC37" s="29"/>
      <c r="ED37" s="29"/>
      <c r="EE37" s="29"/>
      <c r="EF37" s="29"/>
      <c r="EG37" s="29"/>
      <c r="EH37" s="29"/>
      <c r="EI37" s="29"/>
      <c r="EJ37" s="29"/>
      <c r="EK37" s="29"/>
      <c r="EL37" s="29"/>
      <c r="EM37" s="29"/>
      <c r="EN37" s="29"/>
      <c r="EO37" s="29"/>
      <c r="EP37" s="29"/>
      <c r="EQ37" s="29"/>
      <c r="ER37" s="29"/>
      <c r="ES37" s="29"/>
      <c r="ET37" s="29"/>
      <c r="EU37" s="29"/>
      <c r="EV37" s="29"/>
      <c r="EW37" s="29"/>
      <c r="EX37" s="29"/>
      <c r="EY37" s="29"/>
      <c r="EZ37" s="29"/>
      <c r="FA37" s="29"/>
      <c r="FB37" s="29"/>
      <c r="FC37" s="29"/>
      <c r="FD37" s="29"/>
      <c r="FE37" s="29"/>
      <c r="FF37" s="29"/>
      <c r="FG37" s="29"/>
      <c r="FH37" s="29"/>
      <c r="FI37" s="29"/>
      <c r="FJ37" s="29"/>
      <c r="FK37" s="29"/>
      <c r="FL37" s="29"/>
      <c r="FM37" s="29"/>
      <c r="FN37" s="29"/>
      <c r="FO37" s="29"/>
      <c r="FP37" s="29"/>
      <c r="FQ37" s="29"/>
      <c r="FR37" s="29"/>
      <c r="FS37" s="29"/>
      <c r="FT37" s="29"/>
      <c r="FU37" s="29"/>
      <c r="FV37" s="29"/>
      <c r="FW37" s="29"/>
      <c r="FX37" s="29"/>
      <c r="FY37" s="29"/>
      <c r="FZ37" s="29"/>
      <c r="GA37" s="29"/>
      <c r="GB37" s="29"/>
      <c r="GC37" s="29"/>
      <c r="GD37" s="29"/>
      <c r="GE37" s="29"/>
      <c r="GF37" s="29"/>
      <c r="GG37" s="29"/>
      <c r="GH37" s="29"/>
      <c r="GI37" s="29"/>
      <c r="GJ37" s="29"/>
      <c r="GK37" s="29"/>
      <c r="GL37" s="29"/>
      <c r="GM37" s="29"/>
      <c r="GN37" s="29"/>
      <c r="GO37" s="29"/>
      <c r="GP37" s="29"/>
      <c r="GQ37" s="29"/>
      <c r="GR37" s="29"/>
      <c r="GS37" s="29"/>
      <c r="GT37" s="29"/>
      <c r="GU37" s="29"/>
      <c r="GV37" s="29"/>
      <c r="GW37" s="29"/>
      <c r="GX37" s="29"/>
      <c r="GY37" s="29"/>
      <c r="GZ37" s="29"/>
      <c r="HA37" s="29"/>
      <c r="HB37" s="29"/>
      <c r="HC37" s="29"/>
      <c r="HD37" s="29"/>
      <c r="HE37" s="29"/>
      <c r="HF37" s="29"/>
      <c r="HG37" s="29"/>
      <c r="HH37" s="29"/>
      <c r="HI37" s="29"/>
      <c r="HJ37" s="29"/>
      <c r="HK37" s="29"/>
      <c r="HL37" s="29"/>
      <c r="HM37" s="29"/>
      <c r="HN37" s="29"/>
      <c r="HO37" s="29"/>
      <c r="HP37" s="29"/>
      <c r="HQ37" s="29"/>
      <c r="HR37" s="29"/>
      <c r="HS37" s="29"/>
      <c r="HT37" s="29"/>
      <c r="HU37" s="29"/>
      <c r="HV37" s="29"/>
      <c r="HW37" s="29"/>
      <c r="HX37" s="29"/>
      <c r="HY37" s="29"/>
      <c r="HZ37" s="29"/>
      <c r="IA37" s="29"/>
      <c r="IB37" s="29"/>
      <c r="IC37" s="29"/>
      <c r="ID37" s="29"/>
      <c r="IE37" s="29"/>
      <c r="IF37" s="29"/>
      <c r="IG37" s="29"/>
      <c r="IH37" s="29"/>
      <c r="II37" s="29"/>
      <c r="IJ37" s="29"/>
      <c r="IK37" s="29"/>
      <c r="IL37" s="29"/>
      <c r="IM37" s="29"/>
      <c r="IN37" s="29"/>
      <c r="IO37" s="29"/>
      <c r="IP37" s="29"/>
      <c r="IQ37" s="29"/>
      <c r="IR37" s="29"/>
      <c r="IS37" s="29"/>
      <c r="IT37" s="29"/>
      <c r="IU37" s="29"/>
      <c r="IV37" s="29"/>
      <c r="IW37" s="29"/>
      <c r="IX37" s="29"/>
      <c r="IY37" s="29"/>
      <c r="IZ37" s="29"/>
      <c r="JA37" s="29"/>
      <c r="JB37" s="29"/>
      <c r="JC37" s="29"/>
      <c r="JD37" s="29"/>
      <c r="JE37" s="29"/>
      <c r="JF37" s="29"/>
      <c r="JG37" s="29"/>
      <c r="JH37" s="29"/>
      <c r="JI37" s="29"/>
      <c r="JJ37" s="29"/>
      <c r="JK37" s="29"/>
      <c r="JL37" s="29"/>
      <c r="JM37" s="29"/>
      <c r="JN37" s="29"/>
      <c r="JO37" s="29"/>
      <c r="JP37" s="29"/>
      <c r="JQ37" s="29"/>
      <c r="JR37" s="29"/>
      <c r="JS37" s="29"/>
      <c r="JT37" s="29"/>
      <c r="JU37" s="29"/>
      <c r="JV37" s="29"/>
      <c r="JW37" s="29"/>
      <c r="JX37" s="29"/>
      <c r="JY37" s="29"/>
      <c r="JZ37" s="29"/>
      <c r="KA37" s="29"/>
      <c r="KB37" s="29"/>
      <c r="KC37" s="29"/>
      <c r="KD37" s="29"/>
      <c r="KE37" s="29"/>
      <c r="KF37" s="29"/>
      <c r="KG37" s="29"/>
      <c r="KH37" s="29"/>
      <c r="KI37" s="29"/>
      <c r="KJ37" s="29"/>
      <c r="KK37" s="29"/>
      <c r="KL37" s="29"/>
      <c r="KM37" s="29"/>
      <c r="KN37" s="29"/>
      <c r="KO37" s="29"/>
      <c r="KP37" s="29"/>
      <c r="KQ37" s="29"/>
      <c r="KR37" s="29"/>
      <c r="KS37" s="29"/>
      <c r="KT37" s="29"/>
      <c r="KU37" s="29"/>
      <c r="KV37" s="29"/>
      <c r="KW37" s="29"/>
      <c r="KX37" s="29"/>
      <c r="KY37" s="29"/>
      <c r="KZ37" s="29"/>
      <c r="LA37" s="29"/>
      <c r="LB37" s="29"/>
      <c r="LC37" s="29"/>
      <c r="LD37" s="29"/>
      <c r="LE37" s="29"/>
      <c r="LF37" s="29"/>
      <c r="LG37" s="29"/>
      <c r="LH37" s="29"/>
      <c r="LI37" s="29"/>
      <c r="LJ37" s="29"/>
      <c r="LK37" s="29"/>
      <c r="LL37" s="29"/>
      <c r="LM37" s="29"/>
      <c r="LN37" s="29"/>
      <c r="LO37" s="29"/>
      <c r="LP37" s="29"/>
      <c r="LQ37" s="29"/>
      <c r="LR37" s="29"/>
      <c r="LS37" s="29"/>
      <c r="LT37" s="29"/>
      <c r="LU37" s="29"/>
      <c r="LV37" s="29"/>
      <c r="LW37" s="29"/>
      <c r="LX37" s="29"/>
      <c r="LY37" s="29"/>
      <c r="LZ37" s="29"/>
      <c r="MA37" s="29"/>
      <c r="MB37" s="29"/>
      <c r="MC37" s="29"/>
      <c r="MD37" s="29"/>
      <c r="ME37" s="29"/>
      <c r="MF37" s="29"/>
      <c r="MG37" s="29"/>
      <c r="MH37" s="29"/>
      <c r="MI37" s="29"/>
      <c r="MJ37" s="29"/>
      <c r="MK37" s="29"/>
      <c r="ML37" s="29"/>
      <c r="MM37" s="29"/>
      <c r="MN37" s="29"/>
      <c r="MO37" s="29"/>
      <c r="MP37" s="29"/>
      <c r="MQ37" s="29"/>
      <c r="MR37" s="29"/>
      <c r="MS37" s="29"/>
      <c r="MT37" s="29"/>
      <c r="MU37" s="29"/>
      <c r="MV37" s="29"/>
      <c r="MW37" s="29"/>
      <c r="MX37" s="29"/>
      <c r="MY37" s="29"/>
      <c r="MZ37" s="29"/>
      <c r="NA37" s="29"/>
      <c r="NB37" s="29"/>
      <c r="NC37" s="29"/>
      <c r="ND37" s="29"/>
      <c r="NE37" s="29"/>
      <c r="NF37" s="29"/>
      <c r="NG37" s="29"/>
      <c r="NH37" s="29"/>
      <c r="NI37" s="29"/>
      <c r="NJ37" s="29"/>
      <c r="NK37" s="29"/>
      <c r="NL37" s="29"/>
      <c r="NM37" s="29"/>
      <c r="NN37" s="29"/>
      <c r="NO37" s="29"/>
      <c r="NP37" s="29"/>
      <c r="NQ37" s="29"/>
      <c r="NR37" s="29"/>
      <c r="NS37" s="29"/>
      <c r="NT37" s="29"/>
      <c r="NU37" s="29"/>
      <c r="NV37" s="29"/>
      <c r="NW37" s="29"/>
      <c r="NX37" s="29"/>
      <c r="NY37" s="29"/>
      <c r="NZ37" s="29"/>
      <c r="OA37" s="29"/>
      <c r="OB37" s="29"/>
      <c r="OC37" s="29"/>
      <c r="OD37" s="29"/>
      <c r="OE37" s="29"/>
      <c r="OF37" s="29"/>
      <c r="OG37" s="29"/>
      <c r="OH37" s="29"/>
      <c r="OI37" s="29"/>
      <c r="OJ37" s="29"/>
      <c r="OK37" s="29"/>
      <c r="OL37" s="29"/>
      <c r="OM37" s="29"/>
      <c r="ON37" s="29"/>
      <c r="OO37" s="29"/>
      <c r="OP37" s="29"/>
      <c r="OQ37" s="29"/>
      <c r="OR37" s="29"/>
      <c r="OS37" s="29"/>
      <c r="OT37" s="29"/>
      <c r="OU37" s="29"/>
      <c r="OV37" s="29"/>
      <c r="OW37" s="29"/>
      <c r="OX37" s="29"/>
      <c r="OY37" s="29"/>
      <c r="OZ37" s="29"/>
      <c r="PA37" s="29"/>
      <c r="PB37" s="29"/>
      <c r="PC37" s="29"/>
      <c r="PD37" s="29"/>
      <c r="PE37" s="29"/>
      <c r="PF37" s="29"/>
      <c r="PG37" s="29"/>
      <c r="PH37" s="29"/>
      <c r="PI37" s="29"/>
      <c r="PJ37" s="29"/>
      <c r="PK37" s="29"/>
      <c r="PL37" s="29"/>
      <c r="PM37" s="29"/>
      <c r="PN37" s="29"/>
      <c r="PO37" s="29"/>
      <c r="PP37" s="29"/>
      <c r="PQ37" s="29"/>
      <c r="PR37" s="29"/>
      <c r="PS37" s="29"/>
      <c r="PT37" s="29"/>
      <c r="PU37" s="29"/>
      <c r="PV37" s="29"/>
      <c r="PW37" s="29"/>
      <c r="PX37" s="29"/>
      <c r="PY37" s="29"/>
      <c r="PZ37" s="29"/>
      <c r="QA37" s="29"/>
      <c r="QB37" s="29"/>
      <c r="QC37" s="29"/>
      <c r="QD37" s="29"/>
      <c r="QE37" s="29"/>
      <c r="QF37" s="29"/>
      <c r="QG37" s="29"/>
      <c r="QH37" s="29"/>
      <c r="QI37" s="29"/>
      <c r="QJ37" s="29"/>
      <c r="QK37" s="29"/>
      <c r="QL37" s="29"/>
      <c r="QM37" s="29"/>
      <c r="QN37" s="29"/>
      <c r="QO37" s="29"/>
      <c r="QP37" s="29"/>
      <c r="QQ37" s="29"/>
      <c r="QR37" s="29"/>
      <c r="QS37" s="29"/>
      <c r="QT37" s="29"/>
      <c r="QU37" s="29"/>
      <c r="QV37" s="29"/>
      <c r="QW37" s="29"/>
      <c r="QX37" s="29"/>
      <c r="QY37" s="29"/>
      <c r="QZ37" s="29"/>
      <c r="RA37" s="29"/>
      <c r="RB37" s="29"/>
      <c r="RC37" s="29"/>
      <c r="RD37" s="29"/>
      <c r="RE37" s="29"/>
      <c r="RF37" s="29"/>
      <c r="RG37" s="29"/>
      <c r="RH37" s="29"/>
      <c r="RI37" s="29"/>
      <c r="RJ37" s="29"/>
      <c r="RK37" s="29"/>
      <c r="RL37" s="29"/>
      <c r="RM37" s="29"/>
      <c r="RN37" s="29"/>
      <c r="RO37" s="29"/>
      <c r="RP37" s="29"/>
      <c r="RQ37" s="29"/>
      <c r="RR37" s="29"/>
      <c r="RS37" s="29"/>
      <c r="RT37" s="29"/>
      <c r="RU37" s="29"/>
      <c r="RV37" s="29"/>
      <c r="RW37" s="29"/>
      <c r="RX37" s="29"/>
      <c r="RY37" s="29"/>
      <c r="RZ37" s="29"/>
      <c r="SA37" s="29"/>
      <c r="SB37" s="29"/>
      <c r="SC37" s="29"/>
      <c r="SD37" s="29"/>
      <c r="SE37" s="29"/>
      <c r="SF37" s="29"/>
      <c r="SG37" s="29"/>
      <c r="SH37" s="29"/>
      <c r="SI37" s="29"/>
      <c r="SJ37" s="29"/>
      <c r="SK37" s="29"/>
      <c r="SL37" s="29"/>
      <c r="SM37" s="29"/>
      <c r="SN37" s="29"/>
      <c r="SO37" s="29"/>
      <c r="SP37" s="29"/>
      <c r="SQ37" s="29"/>
      <c r="SR37" s="29"/>
      <c r="SS37" s="29"/>
      <c r="ST37" s="29"/>
      <c r="SU37" s="29"/>
      <c r="SV37" s="29"/>
      <c r="SW37" s="29"/>
      <c r="SX37" s="29"/>
      <c r="SY37" s="29"/>
      <c r="SZ37" s="29"/>
      <c r="TA37" s="29"/>
      <c r="TB37" s="29"/>
      <c r="TC37" s="29"/>
      <c r="TD37" s="29"/>
      <c r="TE37" s="29"/>
      <c r="TF37" s="29"/>
      <c r="TG37" s="29"/>
      <c r="TH37" s="29"/>
      <c r="TI37" s="29"/>
      <c r="TJ37" s="29"/>
      <c r="TK37" s="29"/>
      <c r="TL37" s="29"/>
      <c r="TM37" s="29"/>
      <c r="TN37" s="29"/>
      <c r="TO37" s="29"/>
      <c r="TP37" s="29"/>
      <c r="TQ37" s="29"/>
      <c r="TR37" s="29"/>
      <c r="TS37" s="29"/>
      <c r="TT37" s="29"/>
      <c r="TU37" s="29"/>
      <c r="TV37" s="29"/>
      <c r="TW37" s="29"/>
      <c r="TX37" s="29"/>
      <c r="TY37" s="29"/>
      <c r="TZ37" s="29"/>
      <c r="UA37" s="29"/>
      <c r="UB37" s="29"/>
      <c r="UC37" s="29"/>
      <c r="UD37" s="29"/>
      <c r="UE37" s="29"/>
      <c r="UF37" s="29"/>
      <c r="UG37" s="29"/>
      <c r="UH37" s="29"/>
      <c r="UI37" s="29"/>
      <c r="UJ37" s="29"/>
      <c r="UK37" s="29"/>
      <c r="UL37" s="29"/>
      <c r="UM37" s="29"/>
      <c r="UN37" s="29"/>
      <c r="UO37" s="29"/>
      <c r="UP37" s="29"/>
      <c r="UQ37" s="29"/>
      <c r="UR37" s="29"/>
      <c r="US37" s="29"/>
      <c r="UT37" s="29"/>
      <c r="UU37" s="29"/>
      <c r="UV37" s="29"/>
      <c r="UW37" s="29"/>
      <c r="UX37" s="29"/>
      <c r="UY37" s="29"/>
      <c r="UZ37" s="29"/>
      <c r="VA37" s="29"/>
      <c r="VB37" s="29"/>
      <c r="VC37" s="29"/>
      <c r="VD37" s="29"/>
      <c r="VE37" s="29"/>
      <c r="VF37" s="29"/>
      <c r="VG37" s="29"/>
      <c r="VH37" s="29"/>
      <c r="VI37" s="29"/>
      <c r="VJ37" s="29"/>
      <c r="VK37" s="29"/>
      <c r="VL37" s="29"/>
      <c r="VM37" s="29"/>
      <c r="VN37" s="29"/>
      <c r="VO37" s="29"/>
      <c r="VP37" s="29"/>
      <c r="VQ37" s="29"/>
      <c r="VR37" s="29"/>
      <c r="VS37" s="29"/>
      <c r="VT37" s="29"/>
      <c r="VU37" s="29"/>
      <c r="VV37" s="29"/>
      <c r="VW37" s="29"/>
      <c r="VX37" s="29"/>
      <c r="VY37" s="29"/>
      <c r="VZ37" s="29"/>
      <c r="WA37" s="29"/>
      <c r="WB37" s="29"/>
      <c r="WC37" s="29"/>
      <c r="WD37" s="29"/>
      <c r="WE37" s="29"/>
      <c r="WF37" s="29"/>
      <c r="WG37" s="29"/>
      <c r="WH37" s="29"/>
      <c r="WI37" s="29"/>
      <c r="WJ37" s="29"/>
      <c r="WK37" s="29"/>
      <c r="WL37" s="29"/>
      <c r="WM37" s="29"/>
      <c r="WN37" s="29"/>
      <c r="WO37" s="29"/>
      <c r="WP37" s="29"/>
      <c r="WQ37" s="29"/>
      <c r="WR37" s="29"/>
      <c r="WS37" s="29"/>
      <c r="WT37" s="29"/>
      <c r="WU37" s="29"/>
      <c r="WV37" s="29"/>
      <c r="WW37" s="29"/>
      <c r="WX37" s="29"/>
      <c r="WY37" s="29"/>
      <c r="WZ37" s="29"/>
      <c r="XA37" s="29"/>
      <c r="XB37" s="29"/>
      <c r="XC37" s="29"/>
      <c r="XD37" s="29"/>
      <c r="XE37" s="29"/>
      <c r="XF37" s="29"/>
      <c r="XG37" s="29"/>
      <c r="XH37" s="29"/>
      <c r="XI37" s="29"/>
      <c r="XJ37" s="29"/>
      <c r="XK37" s="29"/>
      <c r="XL37" s="29"/>
      <c r="XM37" s="29"/>
      <c r="XN37" s="29"/>
      <c r="XO37" s="29"/>
      <c r="XP37" s="29"/>
      <c r="XQ37" s="29"/>
      <c r="XR37" s="29"/>
      <c r="XS37" s="29"/>
      <c r="XT37" s="29"/>
      <c r="XU37" s="29"/>
      <c r="XV37" s="29"/>
      <c r="XW37" s="29"/>
      <c r="XX37" s="29"/>
      <c r="XY37" s="29"/>
      <c r="XZ37" s="29"/>
      <c r="YA37" s="29"/>
      <c r="YB37" s="29"/>
      <c r="YC37" s="29"/>
      <c r="YD37" s="29"/>
      <c r="YE37" s="29"/>
      <c r="YF37" s="29"/>
      <c r="YG37" s="29"/>
      <c r="YH37" s="29"/>
      <c r="YI37" s="29"/>
      <c r="YJ37" s="29"/>
      <c r="YK37" s="29"/>
      <c r="YL37" s="29"/>
      <c r="YM37" s="29"/>
      <c r="YN37" s="29"/>
      <c r="YO37" s="29"/>
      <c r="YP37" s="29"/>
      <c r="YQ37" s="29"/>
      <c r="YR37" s="29"/>
      <c r="YS37" s="29"/>
      <c r="YT37" s="29"/>
      <c r="YU37" s="29"/>
      <c r="YV37" s="29"/>
      <c r="YW37" s="29"/>
      <c r="YX37" s="29"/>
      <c r="YY37" s="29"/>
      <c r="YZ37" s="29"/>
      <c r="ZA37" s="29"/>
      <c r="ZB37" s="29"/>
      <c r="ZC37" s="29"/>
      <c r="ZD37" s="29"/>
      <c r="ZE37" s="29"/>
      <c r="ZF37" s="29"/>
      <c r="ZG37" s="29"/>
      <c r="ZH37" s="29"/>
      <c r="ZI37" s="29"/>
      <c r="ZJ37" s="29"/>
      <c r="ZK37" s="29"/>
      <c r="ZL37" s="29"/>
      <c r="ZM37" s="29"/>
      <c r="ZN37" s="29"/>
      <c r="ZO37" s="29"/>
      <c r="ZP37" s="29"/>
      <c r="ZQ37" s="29"/>
      <c r="ZR37" s="29"/>
      <c r="ZS37" s="29"/>
      <c r="ZT37" s="29"/>
      <c r="ZU37" s="29"/>
      <c r="ZV37" s="29"/>
      <c r="ZW37" s="29"/>
      <c r="ZX37" s="29"/>
      <c r="ZY37" s="29"/>
      <c r="ZZ37" s="29"/>
      <c r="AAA37" s="29"/>
      <c r="AAB37" s="29"/>
      <c r="AAC37" s="29"/>
      <c r="AAD37" s="29"/>
      <c r="AAE37" s="29"/>
      <c r="AAF37" s="29"/>
      <c r="AAG37" s="29"/>
      <c r="AAH37" s="29"/>
      <c r="AAI37" s="29"/>
      <c r="AAJ37" s="29"/>
      <c r="AAK37" s="29"/>
      <c r="AAL37" s="29"/>
      <c r="AAM37" s="29"/>
      <c r="AAN37" s="29"/>
      <c r="AAO37" s="29"/>
      <c r="AAP37" s="29"/>
      <c r="AAQ37" s="29"/>
      <c r="AAR37" s="29"/>
      <c r="AAS37" s="29"/>
      <c r="AAT37" s="29"/>
      <c r="AAU37" s="29"/>
      <c r="AAV37" s="29"/>
      <c r="AAW37" s="29"/>
      <c r="AAX37" s="29"/>
      <c r="AAY37" s="29"/>
      <c r="AAZ37" s="29"/>
      <c r="ABA37" s="29"/>
      <c r="ABB37" s="29"/>
      <c r="ABC37" s="29"/>
      <c r="ABD37" s="29"/>
      <c r="ABE37" s="29"/>
      <c r="ABF37" s="29"/>
      <c r="ABG37" s="29"/>
      <c r="ABH37" s="29"/>
      <c r="ABI37" s="29"/>
      <c r="ABJ37" s="29"/>
      <c r="ABK37" s="29"/>
      <c r="ABL37" s="29"/>
      <c r="ABM37" s="29"/>
      <c r="ABN37" s="29"/>
      <c r="ABO37" s="29"/>
      <c r="ABP37" s="29"/>
      <c r="ABQ37" s="29"/>
      <c r="ABR37" s="29"/>
      <c r="ABS37" s="29"/>
      <c r="ABT37" s="29"/>
      <c r="ABU37" s="29"/>
      <c r="ABV37" s="29"/>
      <c r="ABW37" s="29"/>
      <c r="ABX37" s="29"/>
      <c r="ABY37" s="29"/>
      <c r="ABZ37" s="29"/>
      <c r="ACA37" s="29"/>
      <c r="ACB37" s="29"/>
      <c r="ACC37" s="29"/>
      <c r="ACD37" s="29"/>
      <c r="ACE37" s="29"/>
      <c r="ACF37" s="29"/>
      <c r="ACG37" s="29"/>
      <c r="ACH37" s="29"/>
      <c r="ACI37" s="29"/>
      <c r="ACJ37" s="29"/>
      <c r="ACK37" s="29"/>
      <c r="ACL37" s="29"/>
      <c r="ACM37" s="29"/>
      <c r="ACN37" s="29"/>
      <c r="ACO37" s="29"/>
      <c r="ACP37" s="29"/>
      <c r="ACQ37" s="29"/>
      <c r="ACR37" s="29"/>
      <c r="ACS37" s="29"/>
      <c r="ACT37" s="29"/>
      <c r="ACU37" s="29"/>
      <c r="ACV37" s="29"/>
      <c r="ACW37" s="29"/>
      <c r="ACX37" s="29"/>
      <c r="ACY37" s="29"/>
      <c r="ACZ37" s="29"/>
      <c r="ADA37" s="29"/>
      <c r="ADB37" s="29"/>
      <c r="ADC37" s="29"/>
      <c r="ADD37" s="29"/>
      <c r="ADE37" s="29"/>
      <c r="ADF37" s="29"/>
      <c r="ADG37" s="29"/>
      <c r="ADH37" s="29"/>
      <c r="ADI37" s="29"/>
      <c r="ADJ37" s="29"/>
      <c r="ADK37" s="29"/>
      <c r="ADL37" s="29"/>
      <c r="ADM37" s="29"/>
      <c r="ADN37" s="29"/>
      <c r="ADO37" s="29"/>
      <c r="ADP37" s="29"/>
      <c r="ADQ37" s="29"/>
      <c r="ADR37" s="29"/>
      <c r="ADS37" s="29"/>
      <c r="ADT37" s="29"/>
      <c r="ADU37" s="29"/>
      <c r="ADV37" s="29"/>
      <c r="ADW37" s="29"/>
      <c r="ADX37" s="29"/>
      <c r="ADY37" s="29"/>
      <c r="ADZ37" s="29"/>
      <c r="AEA37" s="29"/>
      <c r="AEB37" s="29"/>
      <c r="AEC37" s="29"/>
      <c r="AED37" s="29"/>
      <c r="AEE37" s="29"/>
      <c r="AEF37" s="29"/>
      <c r="AEG37" s="29"/>
      <c r="AEH37" s="29"/>
      <c r="AEI37" s="29"/>
      <c r="AEJ37" s="29"/>
      <c r="AEK37" s="29"/>
      <c r="AEL37" s="29"/>
      <c r="AEM37" s="29"/>
      <c r="AEN37" s="29"/>
      <c r="AEO37" s="29"/>
      <c r="AEP37" s="29"/>
      <c r="AEQ37" s="29"/>
      <c r="AER37" s="29"/>
      <c r="AES37" s="29"/>
      <c r="AET37" s="29"/>
      <c r="AEU37" s="29"/>
      <c r="AEV37" s="29"/>
      <c r="AEW37" s="29"/>
      <c r="AEX37" s="29"/>
      <c r="AEY37" s="29"/>
      <c r="AEZ37" s="29"/>
      <c r="AFA37" s="29"/>
      <c r="AFB37" s="29"/>
      <c r="AFC37" s="29"/>
      <c r="AFD37" s="29"/>
      <c r="AFE37" s="29"/>
      <c r="AFF37" s="29"/>
      <c r="AFG37" s="29"/>
      <c r="AFH37" s="29"/>
      <c r="AFI37" s="29"/>
      <c r="AFJ37" s="29"/>
      <c r="AFK37" s="29"/>
      <c r="AFL37" s="29"/>
      <c r="AFM37" s="29"/>
      <c r="AFN37" s="29"/>
      <c r="AFO37" s="29"/>
      <c r="AFP37" s="29"/>
      <c r="AFQ37" s="29"/>
      <c r="AFR37" s="29"/>
      <c r="AFS37" s="29"/>
      <c r="AFT37" s="29"/>
      <c r="AFU37" s="29"/>
      <c r="AFV37" s="29"/>
      <c r="AFW37" s="29"/>
      <c r="AFX37" s="29"/>
      <c r="AFY37" s="29"/>
      <c r="AFZ37" s="29"/>
      <c r="AGA37" s="29"/>
      <c r="AGB37" s="29"/>
      <c r="AGC37" s="29"/>
      <c r="AGD37" s="29"/>
      <c r="AGE37" s="29"/>
      <c r="AGF37" s="29"/>
      <c r="AGG37" s="29"/>
      <c r="AGH37" s="29"/>
      <c r="AGI37" s="29"/>
      <c r="AGJ37" s="29"/>
      <c r="AGK37" s="29"/>
      <c r="AGL37" s="29"/>
      <c r="AGM37" s="29"/>
      <c r="AGN37" s="29"/>
      <c r="AGO37" s="29"/>
      <c r="AGP37" s="29"/>
      <c r="AGQ37" s="29"/>
      <c r="AGR37" s="29"/>
      <c r="AGS37" s="29"/>
      <c r="AGT37" s="29"/>
      <c r="AGU37" s="29"/>
      <c r="AGV37" s="29"/>
      <c r="AGW37" s="29"/>
      <c r="AGX37" s="29"/>
      <c r="AGY37" s="29"/>
      <c r="AGZ37" s="29"/>
      <c r="AHA37" s="29"/>
      <c r="AHB37" s="29"/>
      <c r="AHC37" s="29"/>
      <c r="AHD37" s="29"/>
      <c r="AHE37" s="29"/>
      <c r="AHF37" s="29"/>
      <c r="AHG37" s="29"/>
      <c r="AHH37" s="29"/>
      <c r="AHI37" s="29"/>
      <c r="AHJ37" s="29"/>
      <c r="AHK37" s="29"/>
      <c r="AHL37" s="29"/>
      <c r="AHM37" s="29"/>
      <c r="AHN37" s="29"/>
      <c r="AHO37" s="29"/>
      <c r="AHP37" s="29"/>
      <c r="AHQ37" s="29"/>
      <c r="AHR37" s="29"/>
      <c r="AHS37" s="29"/>
      <c r="AHT37" s="29"/>
      <c r="AHU37" s="29"/>
      <c r="AHV37" s="29"/>
      <c r="AHW37" s="29"/>
      <c r="AHX37" s="29"/>
      <c r="AHY37" s="29"/>
      <c r="AHZ37" s="29"/>
      <c r="AIA37" s="29"/>
      <c r="AIB37" s="29"/>
      <c r="AIC37" s="29"/>
      <c r="AID37" s="29"/>
      <c r="AIE37" s="29"/>
      <c r="AIF37" s="29"/>
      <c r="AIG37" s="29"/>
      <c r="AIH37" s="29"/>
      <c r="AII37" s="29"/>
      <c r="AIJ37" s="29"/>
      <c r="AIK37" s="29"/>
      <c r="AIL37" s="29"/>
      <c r="AIM37" s="29"/>
      <c r="AIN37" s="29"/>
      <c r="AIO37" s="29"/>
      <c r="AIP37" s="29"/>
      <c r="AIQ37" s="29"/>
      <c r="AIR37" s="29"/>
      <c r="AIS37" s="29"/>
      <c r="AIT37" s="29"/>
      <c r="AIU37" s="29"/>
      <c r="AIV37" s="29"/>
      <c r="AIW37" s="29"/>
      <c r="AIX37" s="29"/>
      <c r="AIY37" s="29"/>
      <c r="AIZ37" s="29"/>
      <c r="AJA37" s="29"/>
      <c r="AJB37" s="29"/>
      <c r="AJC37" s="29"/>
      <c r="AJD37" s="29"/>
      <c r="AJE37" s="29"/>
      <c r="AJF37" s="29"/>
      <c r="AJG37" s="29"/>
      <c r="AJH37" s="29"/>
      <c r="AJI37" s="29"/>
      <c r="AJJ37" s="29"/>
      <c r="AJK37" s="29"/>
      <c r="AJL37" s="29"/>
      <c r="AJM37" s="29"/>
      <c r="AJN37" s="29"/>
      <c r="AJO37" s="29"/>
      <c r="AJP37" s="29"/>
      <c r="AJQ37" s="29"/>
      <c r="AJR37" s="29"/>
      <c r="AJS37" s="29"/>
      <c r="AJT37" s="29"/>
      <c r="AJU37" s="29"/>
      <c r="AJV37" s="29"/>
      <c r="AJW37" s="29"/>
      <c r="AJX37" s="29"/>
      <c r="AJY37" s="29"/>
      <c r="AJZ37" s="29"/>
      <c r="AKA37" s="29"/>
      <c r="AKB37" s="29"/>
      <c r="AKC37" s="29"/>
      <c r="AKD37" s="29"/>
      <c r="AKE37" s="29"/>
      <c r="AKF37" s="29"/>
      <c r="AKG37" s="29"/>
      <c r="AKH37" s="29"/>
      <c r="AKI37" s="29"/>
      <c r="AKJ37" s="29"/>
      <c r="AKK37" s="29"/>
      <c r="AKL37" s="29"/>
      <c r="AKM37" s="29"/>
      <c r="AKN37" s="29"/>
      <c r="AKO37" s="29"/>
      <c r="AKP37" s="29"/>
      <c r="AKQ37" s="29"/>
      <c r="AKR37" s="29"/>
      <c r="AKS37" s="29"/>
      <c r="AKT37" s="29"/>
      <c r="AKU37" s="29"/>
      <c r="AKV37" s="29"/>
      <c r="AKW37" s="29"/>
      <c r="AKX37" s="29"/>
      <c r="AKY37" s="29"/>
      <c r="AKZ37" s="29"/>
      <c r="ALA37" s="29"/>
      <c r="ALB37" s="29"/>
      <c r="ALC37" s="29"/>
      <c r="ALD37" s="29"/>
      <c r="ALE37" s="29"/>
      <c r="ALF37" s="29"/>
      <c r="ALG37" s="29"/>
      <c r="ALH37" s="29"/>
      <c r="ALI37" s="29"/>
      <c r="ALJ37" s="29"/>
      <c r="ALK37" s="29"/>
      <c r="ALL37" s="29"/>
      <c r="ALM37" s="29"/>
      <c r="ALN37" s="29"/>
      <c r="ALO37" s="29"/>
      <c r="ALP37" s="29"/>
      <c r="ALQ37" s="29"/>
      <c r="ALR37" s="29"/>
      <c r="ALS37" s="29"/>
      <c r="ALT37" s="29"/>
      <c r="ALU37" s="29"/>
      <c r="ALV37" s="29"/>
      <c r="ALW37" s="29"/>
      <c r="ALX37" s="29"/>
      <c r="ALY37" s="29"/>
      <c r="ALZ37" s="29"/>
      <c r="AMA37" s="29"/>
      <c r="AMB37" s="29"/>
      <c r="AMC37" s="29"/>
      <c r="AMD37" s="29"/>
      <c r="AME37" s="29"/>
      <c r="AMF37" s="29"/>
      <c r="AMG37" s="29"/>
      <c r="AMH37" s="29"/>
      <c r="AMI37" s="29"/>
      <c r="AMJ37" s="29"/>
      <c r="AMK37" s="29"/>
      <c r="AML37" s="29"/>
      <c r="AMM37" s="29"/>
      <c r="AMN37" s="29"/>
      <c r="AMO37" s="29"/>
      <c r="AMP37" s="29"/>
      <c r="AMQ37" s="29"/>
      <c r="AMR37" s="29"/>
      <c r="AMS37" s="29"/>
      <c r="AMT37" s="29"/>
      <c r="AMU37" s="29"/>
      <c r="AMV37" s="29"/>
      <c r="AMW37" s="29"/>
      <c r="AMX37" s="29"/>
      <c r="AMY37" s="29"/>
      <c r="AMZ37" s="29"/>
      <c r="ANA37" s="29"/>
      <c r="ANB37" s="29"/>
      <c r="ANC37" s="29"/>
      <c r="AND37" s="29"/>
      <c r="ANE37" s="29"/>
      <c r="ANF37" s="29"/>
      <c r="ANG37" s="29"/>
      <c r="ANH37" s="29"/>
      <c r="ANI37" s="29"/>
      <c r="ANJ37" s="29"/>
      <c r="ANK37" s="29"/>
      <c r="ANL37" s="29"/>
      <c r="ANM37" s="29"/>
      <c r="ANN37" s="29"/>
      <c r="ANO37" s="29"/>
      <c r="ANP37" s="29"/>
      <c r="ANQ37" s="29"/>
      <c r="ANR37" s="29"/>
      <c r="ANS37" s="29"/>
      <c r="ANT37" s="29"/>
      <c r="ANU37" s="29"/>
      <c r="ANV37" s="29"/>
      <c r="ANW37" s="29"/>
      <c r="ANX37" s="29"/>
      <c r="ANY37" s="29"/>
      <c r="ANZ37" s="29"/>
      <c r="AOA37" s="29"/>
      <c r="AOB37" s="29"/>
      <c r="AOC37" s="29"/>
      <c r="AOD37" s="29"/>
      <c r="AOE37" s="29"/>
      <c r="AOF37" s="29"/>
      <c r="AOG37" s="29"/>
      <c r="AOH37" s="29"/>
      <c r="AOI37" s="29"/>
      <c r="AOJ37" s="29"/>
      <c r="AOK37" s="29"/>
      <c r="AOL37" s="29"/>
      <c r="AOM37" s="29"/>
      <c r="AON37" s="29"/>
      <c r="AOO37" s="29"/>
      <c r="AOP37" s="29"/>
      <c r="AOQ37" s="29"/>
      <c r="AOR37" s="29"/>
      <c r="AOS37" s="29"/>
      <c r="AOT37" s="29"/>
      <c r="AOU37" s="29"/>
      <c r="AOV37" s="29"/>
      <c r="AOW37" s="29"/>
      <c r="AOX37" s="29"/>
      <c r="AOY37" s="29"/>
      <c r="AOZ37" s="29"/>
      <c r="APA37" s="29"/>
      <c r="APB37" s="29"/>
      <c r="APC37" s="29"/>
      <c r="APD37" s="29"/>
      <c r="APE37" s="29"/>
      <c r="APF37" s="29"/>
      <c r="APG37" s="29"/>
      <c r="APH37" s="29"/>
      <c r="API37" s="29"/>
      <c r="APJ37" s="29"/>
      <c r="APK37" s="29"/>
      <c r="APL37" s="29"/>
      <c r="APM37" s="29"/>
      <c r="APN37" s="29"/>
      <c r="APO37" s="29"/>
      <c r="APP37" s="29"/>
      <c r="APQ37" s="29"/>
      <c r="APR37" s="29"/>
      <c r="APS37" s="29"/>
      <c r="APT37" s="29"/>
      <c r="APU37" s="29"/>
      <c r="APV37" s="29"/>
      <c r="APW37" s="29"/>
      <c r="APX37" s="29"/>
      <c r="APY37" s="29"/>
      <c r="APZ37" s="29"/>
      <c r="AQA37" s="29"/>
      <c r="AQB37" s="29"/>
      <c r="AQC37" s="29"/>
      <c r="AQD37" s="29"/>
      <c r="AQE37" s="29"/>
      <c r="AQF37" s="29"/>
      <c r="AQG37" s="29"/>
      <c r="AQH37" s="29"/>
      <c r="AQI37" s="29"/>
      <c r="AQJ37" s="29"/>
      <c r="AQK37" s="29"/>
      <c r="AQL37" s="29"/>
      <c r="AQM37" s="29"/>
      <c r="AQN37" s="29"/>
      <c r="AQO37" s="29"/>
      <c r="AQP37" s="29"/>
      <c r="AQQ37" s="29"/>
      <c r="AQR37" s="29"/>
      <c r="AQS37" s="29"/>
      <c r="AQT37" s="29"/>
      <c r="AQU37" s="29"/>
      <c r="AQV37" s="29"/>
      <c r="AQW37" s="29"/>
      <c r="AQX37" s="29"/>
      <c r="AQY37" s="29"/>
      <c r="AQZ37" s="29"/>
      <c r="ARA37" s="29"/>
      <c r="ARB37" s="29"/>
      <c r="ARC37" s="29"/>
      <c r="ARD37" s="29"/>
      <c r="ARE37" s="29"/>
      <c r="ARF37" s="29"/>
      <c r="ARG37" s="29"/>
      <c r="ARH37" s="29"/>
      <c r="ARI37" s="29"/>
      <c r="ARJ37" s="29"/>
      <c r="ARK37" s="29"/>
      <c r="ARL37" s="29"/>
      <c r="ARM37" s="29"/>
      <c r="ARN37" s="29"/>
      <c r="ARO37" s="29"/>
      <c r="ARP37" s="29"/>
      <c r="ARQ37" s="29"/>
      <c r="ARR37" s="29"/>
      <c r="ARS37" s="29"/>
      <c r="ART37" s="29"/>
      <c r="ARU37" s="29"/>
      <c r="ARV37" s="29"/>
      <c r="ARW37" s="29"/>
      <c r="ARX37" s="29"/>
      <c r="ARY37" s="29"/>
      <c r="ARZ37" s="29"/>
      <c r="ASA37" s="29"/>
      <c r="ASB37" s="29"/>
      <c r="ASC37" s="29"/>
      <c r="ASD37" s="29"/>
      <c r="ASE37" s="29"/>
      <c r="ASF37" s="29"/>
      <c r="ASG37" s="29"/>
      <c r="ASH37" s="29"/>
      <c r="ASI37" s="29"/>
      <c r="ASJ37" s="29"/>
      <c r="ASK37" s="29"/>
      <c r="ASL37" s="29"/>
      <c r="ASM37" s="29"/>
      <c r="ASN37" s="29"/>
      <c r="ASO37" s="29"/>
      <c r="ASP37" s="29"/>
      <c r="ASQ37" s="29"/>
      <c r="ASR37" s="29"/>
      <c r="ASS37" s="29"/>
      <c r="AST37" s="29"/>
      <c r="ASU37" s="29"/>
      <c r="ASV37" s="29"/>
      <c r="ASW37" s="29"/>
      <c r="ASX37" s="29"/>
      <c r="ASY37" s="29"/>
      <c r="ASZ37" s="29"/>
      <c r="ATA37" s="29"/>
      <c r="ATB37" s="29"/>
      <c r="ATC37" s="29"/>
      <c r="ATD37" s="29"/>
      <c r="ATE37" s="29"/>
      <c r="ATF37" s="29"/>
      <c r="ATG37" s="29"/>
      <c r="ATH37" s="29"/>
      <c r="ATI37" s="29"/>
      <c r="ATJ37" s="29"/>
      <c r="ATK37" s="29"/>
      <c r="ATL37" s="29"/>
      <c r="ATM37" s="29"/>
      <c r="ATN37" s="29"/>
      <c r="ATO37" s="29"/>
      <c r="ATP37" s="29"/>
      <c r="ATQ37" s="29"/>
      <c r="ATR37" s="29"/>
      <c r="ATS37" s="29"/>
      <c r="ATT37" s="29"/>
      <c r="ATU37" s="29"/>
      <c r="ATV37" s="29"/>
      <c r="ATW37" s="29"/>
      <c r="ATX37" s="29"/>
      <c r="ATY37" s="29"/>
      <c r="ATZ37" s="29"/>
      <c r="AUA37" s="29"/>
      <c r="AUB37" s="29"/>
      <c r="AUC37" s="29"/>
      <c r="AUD37" s="29"/>
      <c r="AUE37" s="29"/>
      <c r="AUF37" s="29"/>
      <c r="AUG37" s="29"/>
      <c r="AUH37" s="29"/>
      <c r="AUI37" s="29"/>
      <c r="AUJ37" s="29"/>
      <c r="AUK37" s="29"/>
      <c r="AUL37" s="29"/>
      <c r="AUM37" s="29"/>
      <c r="AUN37" s="29"/>
      <c r="AUO37" s="29"/>
      <c r="AUP37" s="29"/>
      <c r="AUQ37" s="29"/>
      <c r="AUR37" s="29"/>
      <c r="AUS37" s="29"/>
      <c r="AUT37" s="29"/>
      <c r="AUU37" s="29"/>
      <c r="AUV37" s="29"/>
      <c r="AUW37" s="29"/>
      <c r="AUX37" s="29"/>
      <c r="AUY37" s="29"/>
      <c r="AUZ37" s="29"/>
      <c r="AVA37" s="29"/>
      <c r="AVB37" s="29"/>
      <c r="AVC37" s="29"/>
      <c r="AVD37" s="29"/>
      <c r="AVE37" s="29"/>
      <c r="AVF37" s="29"/>
      <c r="AVG37" s="29"/>
      <c r="AVH37" s="29"/>
      <c r="AVI37" s="29"/>
      <c r="AVJ37" s="29"/>
      <c r="AVK37" s="29"/>
      <c r="AVL37" s="29"/>
      <c r="AVM37" s="29"/>
      <c r="AVN37" s="29"/>
      <c r="AVO37" s="29"/>
      <c r="AVP37" s="29"/>
      <c r="AVQ37" s="29"/>
      <c r="AVR37" s="29"/>
      <c r="AVS37" s="29"/>
      <c r="AVT37" s="29"/>
      <c r="AVU37" s="29"/>
      <c r="AVV37" s="29"/>
      <c r="AVW37" s="29"/>
      <c r="AVX37" s="29"/>
      <c r="AVY37" s="29"/>
      <c r="AVZ37" s="29"/>
      <c r="AWA37" s="29"/>
      <c r="AWB37" s="29"/>
      <c r="AWC37" s="29"/>
      <c r="AWD37" s="29"/>
      <c r="AWE37" s="29"/>
      <c r="AWF37" s="29"/>
      <c r="AWG37" s="29"/>
      <c r="AWH37" s="29"/>
      <c r="AWI37" s="29"/>
      <c r="AWJ37" s="29"/>
      <c r="AWK37" s="29"/>
      <c r="AWL37" s="29"/>
      <c r="AWM37" s="29"/>
      <c r="AWN37" s="29"/>
      <c r="AWO37" s="29"/>
      <c r="AWP37" s="29"/>
      <c r="AWQ37" s="29"/>
      <c r="AWR37" s="29"/>
      <c r="AWS37" s="29"/>
      <c r="AWT37" s="29"/>
      <c r="AWU37" s="29"/>
      <c r="AWV37" s="29"/>
      <c r="AWW37" s="29"/>
      <c r="AWX37" s="29"/>
      <c r="AWY37" s="29"/>
      <c r="AWZ37" s="29"/>
      <c r="AXA37" s="29"/>
      <c r="AXB37" s="29"/>
      <c r="AXC37" s="29"/>
      <c r="AXD37" s="29"/>
      <c r="AXE37" s="29"/>
      <c r="AXF37" s="29"/>
      <c r="AXG37" s="29"/>
      <c r="AXH37" s="29"/>
      <c r="AXI37" s="29"/>
      <c r="AXJ37" s="29"/>
      <c r="AXK37" s="29"/>
      <c r="AXL37" s="29"/>
      <c r="AXM37" s="29"/>
      <c r="AXN37" s="29"/>
      <c r="AXO37" s="29"/>
      <c r="AXP37" s="29"/>
      <c r="AXQ37" s="29"/>
      <c r="AXR37" s="29"/>
      <c r="AXS37" s="29"/>
      <c r="AXT37" s="29"/>
      <c r="AXU37" s="29"/>
      <c r="AXV37" s="29"/>
      <c r="AXW37" s="29"/>
      <c r="AXX37" s="29"/>
      <c r="AXY37" s="29"/>
      <c r="AXZ37" s="29"/>
      <c r="AYA37" s="29"/>
      <c r="AYB37" s="29"/>
      <c r="AYC37" s="29"/>
      <c r="AYD37" s="29"/>
      <c r="AYE37" s="29"/>
      <c r="AYF37" s="29"/>
      <c r="AYG37" s="29"/>
      <c r="AYH37" s="29"/>
      <c r="AYI37" s="29"/>
      <c r="AYJ37" s="29"/>
      <c r="AYK37" s="29"/>
      <c r="AYL37" s="29"/>
      <c r="AYM37" s="29"/>
      <c r="AYN37" s="29"/>
      <c r="AYO37" s="29"/>
      <c r="AYP37" s="29"/>
      <c r="AYQ37" s="29"/>
      <c r="AYR37" s="29"/>
      <c r="AYS37" s="29"/>
      <c r="AYT37" s="29"/>
      <c r="AYU37" s="29"/>
      <c r="AYV37" s="29"/>
      <c r="AYW37" s="29"/>
      <c r="AYX37" s="29"/>
      <c r="AYY37" s="29"/>
      <c r="AYZ37" s="29"/>
      <c r="AZA37" s="29"/>
      <c r="AZB37" s="29"/>
      <c r="AZC37" s="29"/>
      <c r="AZD37" s="29"/>
      <c r="AZE37" s="29"/>
      <c r="AZF37" s="29"/>
      <c r="AZG37" s="29"/>
      <c r="AZH37" s="29"/>
      <c r="AZI37" s="29"/>
      <c r="AZJ37" s="29"/>
      <c r="AZK37" s="29"/>
      <c r="AZL37" s="29"/>
      <c r="AZM37" s="29"/>
      <c r="AZN37" s="29"/>
      <c r="AZO37" s="29"/>
      <c r="AZP37" s="29"/>
      <c r="AZQ37" s="29"/>
      <c r="AZR37" s="29"/>
      <c r="AZS37" s="29"/>
      <c r="AZT37" s="29"/>
      <c r="AZU37" s="29"/>
      <c r="AZV37" s="29"/>
      <c r="AZW37" s="29"/>
      <c r="AZX37" s="29"/>
      <c r="AZY37" s="29"/>
      <c r="AZZ37" s="29"/>
      <c r="BAA37" s="29"/>
      <c r="BAB37" s="29"/>
      <c r="BAC37" s="29"/>
      <c r="BAD37" s="29"/>
      <c r="BAE37" s="29"/>
      <c r="BAF37" s="29"/>
      <c r="BAG37" s="29"/>
    </row>
    <row r="38" spans="1:1385" s="89" customFormat="1" ht="14" x14ac:dyDescent="0.2">
      <c r="A38" s="89" t="s">
        <v>4867</v>
      </c>
      <c r="B38" s="44">
        <v>43</v>
      </c>
      <c r="C38" s="44">
        <v>43</v>
      </c>
      <c r="D38" s="57">
        <v>34532901</v>
      </c>
      <c r="E38" s="41">
        <v>1914071</v>
      </c>
      <c r="F38" s="31" t="s">
        <v>300</v>
      </c>
      <c r="G38" s="30" t="s">
        <v>301</v>
      </c>
      <c r="H38" s="94">
        <v>25986</v>
      </c>
      <c r="I38" s="40" t="s">
        <v>128</v>
      </c>
      <c r="J38" s="40" t="s">
        <v>563</v>
      </c>
      <c r="K38" s="42">
        <f>(AB38-H38)/365.25</f>
        <v>36.28747433264887</v>
      </c>
      <c r="L38" s="55">
        <v>29</v>
      </c>
      <c r="M38" s="42">
        <f t="shared" ref="M38" si="24">SUM(K38-L38)</f>
        <v>7.2874743326488698</v>
      </c>
      <c r="N38" s="30" t="s">
        <v>17</v>
      </c>
      <c r="O38" s="43" t="s">
        <v>807</v>
      </c>
      <c r="P38" s="30" t="s">
        <v>453</v>
      </c>
      <c r="Q38" s="44">
        <v>2</v>
      </c>
      <c r="R38" s="30" t="s">
        <v>863</v>
      </c>
      <c r="S38" s="30" t="s">
        <v>302</v>
      </c>
      <c r="T38" s="45">
        <v>39231</v>
      </c>
      <c r="U38" s="45">
        <v>39240</v>
      </c>
      <c r="V38" s="42">
        <v>9</v>
      </c>
      <c r="W38" s="32" t="s">
        <v>453</v>
      </c>
      <c r="X38" s="32" t="s">
        <v>563</v>
      </c>
      <c r="Y38" s="30" t="s">
        <v>615</v>
      </c>
      <c r="Z38" s="30" t="s">
        <v>550</v>
      </c>
      <c r="AA38" s="56" t="s">
        <v>804</v>
      </c>
      <c r="AB38" s="45">
        <v>39240</v>
      </c>
      <c r="AC38" s="80" t="s">
        <v>807</v>
      </c>
      <c r="AD38" s="99">
        <v>43342</v>
      </c>
      <c r="AE38" s="47">
        <f>((AD38-AB38)/365)*12</f>
        <v>134.86027397260276</v>
      </c>
      <c r="AF38" s="46" t="s">
        <v>539</v>
      </c>
      <c r="AG38" s="47">
        <v>1</v>
      </c>
      <c r="AH38" s="46" t="s">
        <v>539</v>
      </c>
      <c r="AI38" s="47">
        <v>1</v>
      </c>
      <c r="AJ38" s="46" t="s">
        <v>539</v>
      </c>
      <c r="AK38" s="47">
        <v>1</v>
      </c>
      <c r="AL38" s="46" t="s">
        <v>539</v>
      </c>
      <c r="AM38" s="47">
        <v>1</v>
      </c>
      <c r="AN38" s="46" t="s">
        <v>539</v>
      </c>
      <c r="AO38" s="47">
        <v>1</v>
      </c>
      <c r="AP38" s="46" t="s">
        <v>640</v>
      </c>
      <c r="AQ38" s="47">
        <v>3</v>
      </c>
      <c r="AR38" s="47" t="s">
        <v>640</v>
      </c>
      <c r="AS38" s="47">
        <v>4</v>
      </c>
      <c r="AT38" s="47" t="s">
        <v>638</v>
      </c>
      <c r="AU38" s="47">
        <v>4</v>
      </c>
      <c r="AV38" s="47" t="s">
        <v>638</v>
      </c>
      <c r="AW38" s="47">
        <v>4</v>
      </c>
      <c r="AX38" s="47"/>
      <c r="AY38" s="47"/>
      <c r="AZ38" s="47"/>
      <c r="BA38" s="47"/>
      <c r="BB38" s="85" t="s">
        <v>5449</v>
      </c>
      <c r="BC38" s="48" t="s">
        <v>638</v>
      </c>
      <c r="BD38" s="48">
        <v>4</v>
      </c>
      <c r="BE38" s="44">
        <v>1</v>
      </c>
      <c r="BF38" s="30" t="s">
        <v>890</v>
      </c>
      <c r="BG38" s="55">
        <v>1</v>
      </c>
      <c r="BH38" s="55">
        <v>0</v>
      </c>
      <c r="BI38" s="43" t="s">
        <v>807</v>
      </c>
      <c r="BJ38" s="40" t="s">
        <v>453</v>
      </c>
      <c r="BK38" s="40" t="s">
        <v>564</v>
      </c>
      <c r="BL38" s="40" t="s">
        <v>564</v>
      </c>
      <c r="BM38" s="40" t="s">
        <v>453</v>
      </c>
      <c r="BN38" s="31" t="s">
        <v>453</v>
      </c>
      <c r="BO38" s="31" t="s">
        <v>848</v>
      </c>
      <c r="BP38" s="30">
        <v>82</v>
      </c>
      <c r="BQ38" s="30">
        <v>109</v>
      </c>
      <c r="BR38" s="30">
        <v>95</v>
      </c>
      <c r="BS38" s="30" t="s">
        <v>1798</v>
      </c>
      <c r="BT38" s="30" t="s">
        <v>1847</v>
      </c>
      <c r="BU38" s="30" t="s">
        <v>453</v>
      </c>
      <c r="BV38" s="30" t="s">
        <v>872</v>
      </c>
      <c r="BW38" s="30" t="s">
        <v>2103</v>
      </c>
      <c r="BX38" s="30" t="s">
        <v>1553</v>
      </c>
      <c r="BY38" s="30" t="s">
        <v>1125</v>
      </c>
      <c r="BZ38" s="30" t="s">
        <v>453</v>
      </c>
      <c r="CA38" s="30" t="s">
        <v>453</v>
      </c>
      <c r="CB38" s="30" t="s">
        <v>453</v>
      </c>
      <c r="CC38" s="30" t="s">
        <v>1737</v>
      </c>
      <c r="CD38" s="29"/>
      <c r="CE38" s="29"/>
      <c r="CF38" s="29"/>
      <c r="CG38" s="29"/>
      <c r="CH38" s="29"/>
      <c r="CI38" s="29"/>
      <c r="CJ38" s="29"/>
      <c r="CK38" s="29"/>
      <c r="CL38" s="29"/>
      <c r="CM38" s="29"/>
      <c r="CN38" s="29"/>
      <c r="CO38" s="29"/>
      <c r="CP38" s="29"/>
      <c r="CQ38" s="29"/>
      <c r="CR38" s="29"/>
      <c r="CS38" s="29"/>
      <c r="CT38" s="29"/>
      <c r="CU38" s="29"/>
      <c r="CV38" s="29"/>
      <c r="CW38" s="29"/>
      <c r="CX38" s="29"/>
      <c r="CY38" s="29"/>
      <c r="CZ38" s="29"/>
      <c r="DA38" s="29"/>
      <c r="DB38" s="29"/>
      <c r="DC38" s="29"/>
      <c r="DD38" s="29"/>
      <c r="DE38" s="29"/>
      <c r="DF38" s="29"/>
      <c r="DG38" s="29"/>
      <c r="DH38" s="29"/>
      <c r="DI38" s="29"/>
      <c r="DJ38" s="29"/>
      <c r="DK38" s="29"/>
      <c r="DL38" s="29"/>
      <c r="DM38" s="29"/>
      <c r="DN38" s="29"/>
      <c r="DO38" s="29"/>
      <c r="DP38" s="29"/>
      <c r="DQ38" s="29"/>
      <c r="DR38" s="29"/>
      <c r="DS38" s="29"/>
      <c r="DT38" s="29"/>
      <c r="DU38" s="29"/>
      <c r="DV38" s="29"/>
      <c r="DW38" s="29"/>
      <c r="DX38" s="29"/>
      <c r="DY38" s="29"/>
      <c r="DZ38" s="29"/>
      <c r="EA38" s="29"/>
      <c r="EB38" s="29"/>
      <c r="EC38" s="29"/>
      <c r="ED38" s="29"/>
      <c r="EE38" s="29"/>
      <c r="EF38" s="29"/>
      <c r="EG38" s="29"/>
      <c r="EH38" s="29"/>
      <c r="EI38" s="29"/>
      <c r="EJ38" s="29"/>
      <c r="EK38" s="29"/>
      <c r="EL38" s="29"/>
      <c r="EM38" s="29"/>
      <c r="EN38" s="29"/>
      <c r="EO38" s="29"/>
      <c r="EP38" s="29"/>
      <c r="EQ38" s="29"/>
      <c r="ER38" s="29"/>
      <c r="ES38" s="29"/>
      <c r="ET38" s="29"/>
      <c r="EU38" s="29"/>
      <c r="EV38" s="29"/>
      <c r="EW38" s="29"/>
      <c r="EX38" s="29"/>
      <c r="EY38" s="29"/>
      <c r="EZ38" s="29"/>
      <c r="FA38" s="29"/>
      <c r="FB38" s="29"/>
      <c r="FC38" s="29"/>
      <c r="FD38" s="29"/>
      <c r="FE38" s="29"/>
      <c r="FF38" s="29"/>
      <c r="FG38" s="29"/>
      <c r="FH38" s="29"/>
      <c r="FI38" s="29"/>
      <c r="FJ38" s="29"/>
      <c r="FK38" s="29"/>
      <c r="FL38" s="29"/>
      <c r="FM38" s="29"/>
      <c r="FN38" s="29"/>
      <c r="FO38" s="29"/>
      <c r="FP38" s="29"/>
      <c r="FQ38" s="29"/>
      <c r="FR38" s="29"/>
      <c r="FS38" s="29"/>
      <c r="FT38" s="29"/>
      <c r="FU38" s="29"/>
      <c r="FV38" s="29"/>
      <c r="FW38" s="29"/>
      <c r="FX38" s="29"/>
      <c r="FY38" s="29"/>
      <c r="FZ38" s="29"/>
      <c r="GA38" s="29"/>
      <c r="GB38" s="29"/>
      <c r="GC38" s="29"/>
      <c r="GD38" s="29"/>
      <c r="GE38" s="29"/>
      <c r="GF38" s="29"/>
      <c r="GG38" s="29"/>
      <c r="GH38" s="29"/>
      <c r="GI38" s="29"/>
      <c r="GJ38" s="29"/>
      <c r="GK38" s="29"/>
      <c r="GL38" s="29"/>
      <c r="GM38" s="29"/>
      <c r="GN38" s="29"/>
      <c r="GO38" s="29"/>
      <c r="GP38" s="29"/>
      <c r="GQ38" s="29"/>
      <c r="GR38" s="29"/>
      <c r="GS38" s="29"/>
      <c r="GT38" s="29"/>
      <c r="GU38" s="29"/>
      <c r="GV38" s="29"/>
      <c r="GW38" s="29"/>
      <c r="GX38" s="29"/>
      <c r="GY38" s="29"/>
      <c r="GZ38" s="29"/>
      <c r="HA38" s="29"/>
      <c r="HB38" s="29"/>
      <c r="HC38" s="29"/>
      <c r="HD38" s="29"/>
      <c r="HE38" s="29"/>
      <c r="HF38" s="29"/>
      <c r="HG38" s="29"/>
      <c r="HH38" s="29"/>
      <c r="HI38" s="29"/>
      <c r="HJ38" s="29"/>
      <c r="HK38" s="29"/>
      <c r="HL38" s="29"/>
      <c r="HM38" s="29"/>
      <c r="HN38" s="29"/>
      <c r="HO38" s="29"/>
      <c r="HP38" s="29"/>
      <c r="HQ38" s="29"/>
      <c r="HR38" s="29"/>
      <c r="HS38" s="29"/>
      <c r="HT38" s="29"/>
      <c r="HU38" s="29"/>
      <c r="HV38" s="29"/>
      <c r="HW38" s="29"/>
      <c r="HX38" s="29"/>
      <c r="HY38" s="29"/>
      <c r="HZ38" s="29"/>
      <c r="IA38" s="29"/>
      <c r="IB38" s="29"/>
      <c r="IC38" s="29"/>
      <c r="ID38" s="29"/>
      <c r="IE38" s="29"/>
      <c r="IF38" s="29"/>
      <c r="IG38" s="29"/>
      <c r="IH38" s="29"/>
      <c r="II38" s="29"/>
      <c r="IJ38" s="29"/>
      <c r="IK38" s="29"/>
      <c r="IL38" s="29"/>
      <c r="IM38" s="29"/>
      <c r="IN38" s="29"/>
      <c r="IO38" s="29"/>
      <c r="IP38" s="29"/>
      <c r="IQ38" s="29"/>
      <c r="IR38" s="29"/>
      <c r="IS38" s="29"/>
      <c r="IT38" s="29"/>
      <c r="IU38" s="29"/>
      <c r="IV38" s="29"/>
      <c r="IW38" s="29"/>
      <c r="IX38" s="29"/>
      <c r="IY38" s="29"/>
      <c r="IZ38" s="29"/>
      <c r="JA38" s="29"/>
      <c r="JB38" s="29"/>
      <c r="JC38" s="29"/>
      <c r="JD38" s="29"/>
      <c r="JE38" s="29"/>
      <c r="JF38" s="29"/>
      <c r="JG38" s="29"/>
      <c r="JH38" s="29"/>
      <c r="JI38" s="29"/>
      <c r="JJ38" s="29"/>
      <c r="JK38" s="29"/>
      <c r="JL38" s="29"/>
      <c r="JM38" s="29"/>
      <c r="JN38" s="29"/>
      <c r="JO38" s="29"/>
      <c r="JP38" s="29"/>
      <c r="JQ38" s="29"/>
      <c r="JR38" s="29"/>
      <c r="JS38" s="29"/>
      <c r="JT38" s="29"/>
      <c r="JU38" s="29"/>
      <c r="JV38" s="29"/>
      <c r="JW38" s="29"/>
      <c r="JX38" s="29"/>
      <c r="JY38" s="29"/>
      <c r="JZ38" s="29"/>
      <c r="KA38" s="29"/>
      <c r="KB38" s="29"/>
      <c r="KC38" s="29"/>
      <c r="KD38" s="29"/>
      <c r="KE38" s="29"/>
      <c r="KF38" s="29"/>
      <c r="KG38" s="29"/>
      <c r="KH38" s="29"/>
      <c r="KI38" s="29"/>
      <c r="KJ38" s="29"/>
      <c r="KK38" s="29"/>
      <c r="KL38" s="29"/>
      <c r="KM38" s="29"/>
      <c r="KN38" s="29"/>
      <c r="KO38" s="29"/>
      <c r="KP38" s="29"/>
      <c r="KQ38" s="29"/>
      <c r="KR38" s="29"/>
      <c r="KS38" s="29"/>
      <c r="KT38" s="29"/>
      <c r="KU38" s="29"/>
      <c r="KV38" s="29"/>
      <c r="KW38" s="29"/>
      <c r="KX38" s="29"/>
      <c r="KY38" s="29"/>
      <c r="KZ38" s="29"/>
      <c r="LA38" s="29"/>
      <c r="LB38" s="29"/>
      <c r="LC38" s="29"/>
      <c r="LD38" s="29"/>
      <c r="LE38" s="29"/>
      <c r="LF38" s="29"/>
      <c r="LG38" s="29"/>
      <c r="LH38" s="29"/>
      <c r="LI38" s="29"/>
      <c r="LJ38" s="29"/>
      <c r="LK38" s="29"/>
      <c r="LL38" s="29"/>
      <c r="LM38" s="29"/>
      <c r="LN38" s="29"/>
      <c r="LO38" s="29"/>
      <c r="LP38" s="29"/>
      <c r="LQ38" s="29"/>
      <c r="LR38" s="29"/>
      <c r="LS38" s="29"/>
      <c r="LT38" s="29"/>
      <c r="LU38" s="29"/>
      <c r="LV38" s="29"/>
      <c r="LW38" s="29"/>
      <c r="LX38" s="29"/>
      <c r="LY38" s="29"/>
      <c r="LZ38" s="29"/>
      <c r="MA38" s="29"/>
      <c r="MB38" s="29"/>
      <c r="MC38" s="29"/>
      <c r="MD38" s="29"/>
      <c r="ME38" s="29"/>
      <c r="MF38" s="29"/>
      <c r="MG38" s="29"/>
      <c r="MH38" s="29"/>
      <c r="MI38" s="29"/>
      <c r="MJ38" s="29"/>
      <c r="MK38" s="29"/>
      <c r="ML38" s="29"/>
      <c r="MM38" s="29"/>
      <c r="MN38" s="29"/>
      <c r="MO38" s="29"/>
      <c r="MP38" s="29"/>
      <c r="MQ38" s="29"/>
      <c r="MR38" s="29"/>
      <c r="MS38" s="29"/>
      <c r="MT38" s="29"/>
      <c r="MU38" s="29"/>
      <c r="MV38" s="29"/>
      <c r="MW38" s="29"/>
      <c r="MX38" s="29"/>
      <c r="MY38" s="29"/>
      <c r="MZ38" s="29"/>
      <c r="NA38" s="29"/>
      <c r="NB38" s="29"/>
      <c r="NC38" s="29"/>
      <c r="ND38" s="29"/>
      <c r="NE38" s="29"/>
      <c r="NF38" s="29"/>
      <c r="NG38" s="29"/>
      <c r="NH38" s="29"/>
      <c r="NI38" s="29"/>
      <c r="NJ38" s="29"/>
      <c r="NK38" s="29"/>
      <c r="NL38" s="29"/>
      <c r="NM38" s="29"/>
      <c r="NN38" s="29"/>
      <c r="NO38" s="29"/>
      <c r="NP38" s="29"/>
      <c r="NQ38" s="29"/>
      <c r="NR38" s="29"/>
      <c r="NS38" s="29"/>
      <c r="NT38" s="29"/>
      <c r="NU38" s="29"/>
      <c r="NV38" s="29"/>
      <c r="NW38" s="29"/>
      <c r="NX38" s="29"/>
      <c r="NY38" s="29"/>
      <c r="NZ38" s="29"/>
      <c r="OA38" s="29"/>
      <c r="OB38" s="29"/>
      <c r="OC38" s="29"/>
      <c r="OD38" s="29"/>
      <c r="OE38" s="29"/>
      <c r="OF38" s="29"/>
      <c r="OG38" s="29"/>
      <c r="OH38" s="29"/>
      <c r="OI38" s="29"/>
      <c r="OJ38" s="29"/>
      <c r="OK38" s="29"/>
      <c r="OL38" s="29"/>
      <c r="OM38" s="29"/>
      <c r="ON38" s="29"/>
      <c r="OO38" s="29"/>
      <c r="OP38" s="29"/>
      <c r="OQ38" s="29"/>
      <c r="OR38" s="29"/>
      <c r="OS38" s="29"/>
      <c r="OT38" s="29"/>
      <c r="OU38" s="29"/>
      <c r="OV38" s="29"/>
      <c r="OW38" s="29"/>
      <c r="OX38" s="29"/>
      <c r="OY38" s="29"/>
      <c r="OZ38" s="29"/>
      <c r="PA38" s="29"/>
      <c r="PB38" s="29"/>
      <c r="PC38" s="29"/>
      <c r="PD38" s="29"/>
      <c r="PE38" s="29"/>
      <c r="PF38" s="29"/>
      <c r="PG38" s="29"/>
      <c r="PH38" s="29"/>
      <c r="PI38" s="29"/>
      <c r="PJ38" s="29"/>
      <c r="PK38" s="29"/>
      <c r="PL38" s="29"/>
      <c r="PM38" s="29"/>
      <c r="PN38" s="29"/>
      <c r="PO38" s="29"/>
      <c r="PP38" s="29"/>
      <c r="PQ38" s="29"/>
      <c r="PR38" s="29"/>
      <c r="PS38" s="29"/>
      <c r="PT38" s="29"/>
      <c r="PU38" s="29"/>
      <c r="PV38" s="29"/>
      <c r="PW38" s="29"/>
      <c r="PX38" s="29"/>
      <c r="PY38" s="29"/>
      <c r="PZ38" s="29"/>
      <c r="QA38" s="29"/>
      <c r="QB38" s="29"/>
      <c r="QC38" s="29"/>
      <c r="QD38" s="29"/>
      <c r="QE38" s="29"/>
      <c r="QF38" s="29"/>
      <c r="QG38" s="29"/>
      <c r="QH38" s="29"/>
      <c r="QI38" s="29"/>
      <c r="QJ38" s="29"/>
      <c r="QK38" s="29"/>
      <c r="QL38" s="29"/>
      <c r="QM38" s="29"/>
      <c r="QN38" s="29"/>
      <c r="QO38" s="29"/>
      <c r="QP38" s="29"/>
      <c r="QQ38" s="29"/>
      <c r="QR38" s="29"/>
      <c r="QS38" s="29"/>
      <c r="QT38" s="29"/>
      <c r="QU38" s="29"/>
      <c r="QV38" s="29"/>
      <c r="QW38" s="29"/>
      <c r="QX38" s="29"/>
      <c r="QY38" s="29"/>
      <c r="QZ38" s="29"/>
      <c r="RA38" s="29"/>
      <c r="RB38" s="29"/>
      <c r="RC38" s="29"/>
      <c r="RD38" s="29"/>
      <c r="RE38" s="29"/>
      <c r="RF38" s="29"/>
      <c r="RG38" s="29"/>
      <c r="RH38" s="29"/>
      <c r="RI38" s="29"/>
      <c r="RJ38" s="29"/>
      <c r="RK38" s="29"/>
      <c r="RL38" s="29"/>
      <c r="RM38" s="29"/>
      <c r="RN38" s="29"/>
      <c r="RO38" s="29"/>
      <c r="RP38" s="29"/>
      <c r="RQ38" s="29"/>
      <c r="RR38" s="29"/>
      <c r="RS38" s="29"/>
      <c r="RT38" s="29"/>
      <c r="RU38" s="29"/>
      <c r="RV38" s="29"/>
      <c r="RW38" s="29"/>
      <c r="RX38" s="29"/>
      <c r="RY38" s="29"/>
      <c r="RZ38" s="29"/>
      <c r="SA38" s="29"/>
      <c r="SB38" s="29"/>
      <c r="SC38" s="29"/>
      <c r="SD38" s="29"/>
      <c r="SE38" s="29"/>
      <c r="SF38" s="29"/>
      <c r="SG38" s="29"/>
      <c r="SH38" s="29"/>
      <c r="SI38" s="29"/>
      <c r="SJ38" s="29"/>
      <c r="SK38" s="29"/>
      <c r="SL38" s="29"/>
      <c r="SM38" s="29"/>
      <c r="SN38" s="29"/>
      <c r="SO38" s="29"/>
      <c r="SP38" s="29"/>
      <c r="SQ38" s="29"/>
      <c r="SR38" s="29"/>
      <c r="SS38" s="29"/>
      <c r="ST38" s="29"/>
      <c r="SU38" s="29"/>
      <c r="SV38" s="29"/>
      <c r="SW38" s="29"/>
      <c r="SX38" s="29"/>
      <c r="SY38" s="29"/>
      <c r="SZ38" s="29"/>
      <c r="TA38" s="29"/>
      <c r="TB38" s="29"/>
      <c r="TC38" s="29"/>
      <c r="TD38" s="29"/>
      <c r="TE38" s="29"/>
      <c r="TF38" s="29"/>
      <c r="TG38" s="29"/>
      <c r="TH38" s="29"/>
      <c r="TI38" s="29"/>
      <c r="TJ38" s="29"/>
      <c r="TK38" s="29"/>
      <c r="TL38" s="29"/>
      <c r="TM38" s="29"/>
      <c r="TN38" s="29"/>
      <c r="TO38" s="29"/>
      <c r="TP38" s="29"/>
      <c r="TQ38" s="29"/>
      <c r="TR38" s="29"/>
      <c r="TS38" s="29"/>
      <c r="TT38" s="29"/>
      <c r="TU38" s="29"/>
      <c r="TV38" s="29"/>
      <c r="TW38" s="29"/>
      <c r="TX38" s="29"/>
      <c r="TY38" s="29"/>
      <c r="TZ38" s="29"/>
      <c r="UA38" s="29"/>
      <c r="UB38" s="29"/>
      <c r="UC38" s="29"/>
      <c r="UD38" s="29"/>
      <c r="UE38" s="29"/>
      <c r="UF38" s="29"/>
      <c r="UG38" s="29"/>
      <c r="UH38" s="29"/>
      <c r="UI38" s="29"/>
      <c r="UJ38" s="29"/>
      <c r="UK38" s="29"/>
      <c r="UL38" s="29"/>
      <c r="UM38" s="29"/>
      <c r="UN38" s="29"/>
      <c r="UO38" s="29"/>
      <c r="UP38" s="29"/>
      <c r="UQ38" s="29"/>
      <c r="UR38" s="29"/>
      <c r="US38" s="29"/>
      <c r="UT38" s="29"/>
      <c r="UU38" s="29"/>
      <c r="UV38" s="29"/>
      <c r="UW38" s="29"/>
      <c r="UX38" s="29"/>
      <c r="UY38" s="29"/>
      <c r="UZ38" s="29"/>
      <c r="VA38" s="29"/>
      <c r="VB38" s="29"/>
      <c r="VC38" s="29"/>
      <c r="VD38" s="29"/>
      <c r="VE38" s="29"/>
      <c r="VF38" s="29"/>
      <c r="VG38" s="29"/>
      <c r="VH38" s="29"/>
      <c r="VI38" s="29"/>
      <c r="VJ38" s="29"/>
      <c r="VK38" s="29"/>
      <c r="VL38" s="29"/>
      <c r="VM38" s="29"/>
      <c r="VN38" s="29"/>
      <c r="VO38" s="29"/>
      <c r="VP38" s="29"/>
      <c r="VQ38" s="29"/>
      <c r="VR38" s="29"/>
      <c r="VS38" s="29"/>
      <c r="VT38" s="29"/>
      <c r="VU38" s="29"/>
      <c r="VV38" s="29"/>
      <c r="VW38" s="29"/>
      <c r="VX38" s="29"/>
      <c r="VY38" s="29"/>
      <c r="VZ38" s="29"/>
      <c r="WA38" s="29"/>
      <c r="WB38" s="29"/>
      <c r="WC38" s="29"/>
      <c r="WD38" s="29"/>
      <c r="WE38" s="29"/>
      <c r="WF38" s="29"/>
      <c r="WG38" s="29"/>
      <c r="WH38" s="29"/>
      <c r="WI38" s="29"/>
      <c r="WJ38" s="29"/>
      <c r="WK38" s="29"/>
      <c r="WL38" s="29"/>
      <c r="WM38" s="29"/>
      <c r="WN38" s="29"/>
      <c r="WO38" s="29"/>
      <c r="WP38" s="29"/>
      <c r="WQ38" s="29"/>
      <c r="WR38" s="29"/>
      <c r="WS38" s="29"/>
      <c r="WT38" s="29"/>
      <c r="WU38" s="29"/>
      <c r="WV38" s="29"/>
      <c r="WW38" s="29"/>
      <c r="WX38" s="29"/>
      <c r="WY38" s="29"/>
      <c r="WZ38" s="29"/>
      <c r="XA38" s="29"/>
      <c r="XB38" s="29"/>
      <c r="XC38" s="29"/>
      <c r="XD38" s="29"/>
      <c r="XE38" s="29"/>
      <c r="XF38" s="29"/>
      <c r="XG38" s="29"/>
      <c r="XH38" s="29"/>
      <c r="XI38" s="29"/>
      <c r="XJ38" s="29"/>
      <c r="XK38" s="29"/>
      <c r="XL38" s="29"/>
      <c r="XM38" s="29"/>
      <c r="XN38" s="29"/>
      <c r="XO38" s="29"/>
      <c r="XP38" s="29"/>
      <c r="XQ38" s="29"/>
      <c r="XR38" s="29"/>
      <c r="XS38" s="29"/>
      <c r="XT38" s="29"/>
      <c r="XU38" s="29"/>
      <c r="XV38" s="29"/>
      <c r="XW38" s="29"/>
      <c r="XX38" s="29"/>
      <c r="XY38" s="29"/>
      <c r="XZ38" s="29"/>
      <c r="YA38" s="29"/>
      <c r="YB38" s="29"/>
      <c r="YC38" s="29"/>
      <c r="YD38" s="29"/>
      <c r="YE38" s="29"/>
      <c r="YF38" s="29"/>
      <c r="YG38" s="29"/>
      <c r="YH38" s="29"/>
      <c r="YI38" s="29"/>
      <c r="YJ38" s="29"/>
      <c r="YK38" s="29"/>
      <c r="YL38" s="29"/>
      <c r="YM38" s="29"/>
      <c r="YN38" s="29"/>
      <c r="YO38" s="29"/>
      <c r="YP38" s="29"/>
      <c r="YQ38" s="29"/>
      <c r="YR38" s="29"/>
      <c r="YS38" s="29"/>
      <c r="YT38" s="29"/>
      <c r="YU38" s="29"/>
      <c r="YV38" s="29"/>
      <c r="YW38" s="29"/>
      <c r="YX38" s="29"/>
      <c r="YY38" s="29"/>
      <c r="YZ38" s="29"/>
      <c r="ZA38" s="29"/>
      <c r="ZB38" s="29"/>
      <c r="ZC38" s="29"/>
      <c r="ZD38" s="29"/>
      <c r="ZE38" s="29"/>
      <c r="ZF38" s="29"/>
      <c r="ZG38" s="29"/>
      <c r="ZH38" s="29"/>
      <c r="ZI38" s="29"/>
      <c r="ZJ38" s="29"/>
      <c r="ZK38" s="29"/>
      <c r="ZL38" s="29"/>
      <c r="ZM38" s="29"/>
      <c r="ZN38" s="29"/>
      <c r="ZO38" s="29"/>
      <c r="ZP38" s="29"/>
      <c r="ZQ38" s="29"/>
      <c r="ZR38" s="29"/>
      <c r="ZS38" s="29"/>
      <c r="ZT38" s="29"/>
      <c r="ZU38" s="29"/>
      <c r="ZV38" s="29"/>
      <c r="ZW38" s="29"/>
      <c r="ZX38" s="29"/>
      <c r="ZY38" s="29"/>
      <c r="ZZ38" s="29"/>
      <c r="AAA38" s="29"/>
      <c r="AAB38" s="29"/>
      <c r="AAC38" s="29"/>
      <c r="AAD38" s="29"/>
      <c r="AAE38" s="29"/>
      <c r="AAF38" s="29"/>
      <c r="AAG38" s="29"/>
      <c r="AAH38" s="29"/>
      <c r="AAI38" s="29"/>
      <c r="AAJ38" s="29"/>
      <c r="AAK38" s="29"/>
      <c r="AAL38" s="29"/>
      <c r="AAM38" s="29"/>
      <c r="AAN38" s="29"/>
      <c r="AAO38" s="29"/>
      <c r="AAP38" s="29"/>
      <c r="AAQ38" s="29"/>
      <c r="AAR38" s="29"/>
      <c r="AAS38" s="29"/>
      <c r="AAT38" s="29"/>
      <c r="AAU38" s="29"/>
      <c r="AAV38" s="29"/>
      <c r="AAW38" s="29"/>
      <c r="AAX38" s="29"/>
      <c r="AAY38" s="29"/>
      <c r="AAZ38" s="29"/>
      <c r="ABA38" s="29"/>
      <c r="ABB38" s="29"/>
      <c r="ABC38" s="29"/>
      <c r="ABD38" s="29"/>
      <c r="ABE38" s="29"/>
      <c r="ABF38" s="29"/>
      <c r="ABG38" s="29"/>
      <c r="ABH38" s="29"/>
      <c r="ABI38" s="29"/>
      <c r="ABJ38" s="29"/>
      <c r="ABK38" s="29"/>
      <c r="ABL38" s="29"/>
      <c r="ABM38" s="29"/>
      <c r="ABN38" s="29"/>
      <c r="ABO38" s="29"/>
      <c r="ABP38" s="29"/>
      <c r="ABQ38" s="29"/>
      <c r="ABR38" s="29"/>
      <c r="ABS38" s="29"/>
      <c r="ABT38" s="29"/>
      <c r="ABU38" s="29"/>
      <c r="ABV38" s="29"/>
      <c r="ABW38" s="29"/>
      <c r="ABX38" s="29"/>
      <c r="ABY38" s="29"/>
      <c r="ABZ38" s="29"/>
      <c r="ACA38" s="29"/>
      <c r="ACB38" s="29"/>
      <c r="ACC38" s="29"/>
      <c r="ACD38" s="29"/>
      <c r="ACE38" s="29"/>
      <c r="ACF38" s="29"/>
      <c r="ACG38" s="29"/>
      <c r="ACH38" s="29"/>
      <c r="ACI38" s="29"/>
      <c r="ACJ38" s="29"/>
      <c r="ACK38" s="29"/>
      <c r="ACL38" s="29"/>
      <c r="ACM38" s="29"/>
      <c r="ACN38" s="29"/>
      <c r="ACO38" s="29"/>
      <c r="ACP38" s="29"/>
      <c r="ACQ38" s="29"/>
      <c r="ACR38" s="29"/>
      <c r="ACS38" s="29"/>
      <c r="ACT38" s="29"/>
      <c r="ACU38" s="29"/>
      <c r="ACV38" s="29"/>
      <c r="ACW38" s="29"/>
      <c r="ACX38" s="29"/>
      <c r="ACY38" s="29"/>
      <c r="ACZ38" s="29"/>
      <c r="ADA38" s="29"/>
      <c r="ADB38" s="29"/>
      <c r="ADC38" s="29"/>
      <c r="ADD38" s="29"/>
      <c r="ADE38" s="29"/>
      <c r="ADF38" s="29"/>
      <c r="ADG38" s="29"/>
      <c r="ADH38" s="29"/>
      <c r="ADI38" s="29"/>
      <c r="ADJ38" s="29"/>
      <c r="ADK38" s="29"/>
      <c r="ADL38" s="29"/>
      <c r="ADM38" s="29"/>
      <c r="ADN38" s="29"/>
      <c r="ADO38" s="29"/>
      <c r="ADP38" s="29"/>
      <c r="ADQ38" s="29"/>
      <c r="ADR38" s="29"/>
      <c r="ADS38" s="29"/>
      <c r="ADT38" s="29"/>
      <c r="ADU38" s="29"/>
      <c r="ADV38" s="29"/>
      <c r="ADW38" s="29"/>
      <c r="ADX38" s="29"/>
      <c r="ADY38" s="29"/>
      <c r="ADZ38" s="29"/>
      <c r="AEA38" s="29"/>
      <c r="AEB38" s="29"/>
      <c r="AEC38" s="29"/>
      <c r="AED38" s="29"/>
      <c r="AEE38" s="29"/>
      <c r="AEF38" s="29"/>
      <c r="AEG38" s="29"/>
      <c r="AEH38" s="29"/>
      <c r="AEI38" s="29"/>
      <c r="AEJ38" s="29"/>
      <c r="AEK38" s="29"/>
      <c r="AEL38" s="29"/>
      <c r="AEM38" s="29"/>
      <c r="AEN38" s="29"/>
      <c r="AEO38" s="29"/>
      <c r="AEP38" s="29"/>
      <c r="AEQ38" s="29"/>
      <c r="AER38" s="29"/>
      <c r="AES38" s="29"/>
      <c r="AET38" s="29"/>
      <c r="AEU38" s="29"/>
      <c r="AEV38" s="29"/>
      <c r="AEW38" s="29"/>
      <c r="AEX38" s="29"/>
      <c r="AEY38" s="29"/>
      <c r="AEZ38" s="29"/>
      <c r="AFA38" s="29"/>
      <c r="AFB38" s="29"/>
      <c r="AFC38" s="29"/>
      <c r="AFD38" s="29"/>
      <c r="AFE38" s="29"/>
      <c r="AFF38" s="29"/>
      <c r="AFG38" s="29"/>
      <c r="AFH38" s="29"/>
      <c r="AFI38" s="29"/>
      <c r="AFJ38" s="29"/>
      <c r="AFK38" s="29"/>
      <c r="AFL38" s="29"/>
      <c r="AFM38" s="29"/>
      <c r="AFN38" s="29"/>
      <c r="AFO38" s="29"/>
      <c r="AFP38" s="29"/>
      <c r="AFQ38" s="29"/>
      <c r="AFR38" s="29"/>
      <c r="AFS38" s="29"/>
      <c r="AFT38" s="29"/>
      <c r="AFU38" s="29"/>
      <c r="AFV38" s="29"/>
      <c r="AFW38" s="29"/>
      <c r="AFX38" s="29"/>
      <c r="AFY38" s="29"/>
      <c r="AFZ38" s="29"/>
      <c r="AGA38" s="29"/>
      <c r="AGB38" s="29"/>
      <c r="AGC38" s="29"/>
      <c r="AGD38" s="29"/>
      <c r="AGE38" s="29"/>
      <c r="AGF38" s="29"/>
      <c r="AGG38" s="29"/>
      <c r="AGH38" s="29"/>
      <c r="AGI38" s="29"/>
      <c r="AGJ38" s="29"/>
      <c r="AGK38" s="29"/>
      <c r="AGL38" s="29"/>
      <c r="AGM38" s="29"/>
      <c r="AGN38" s="29"/>
      <c r="AGO38" s="29"/>
      <c r="AGP38" s="29"/>
      <c r="AGQ38" s="29"/>
      <c r="AGR38" s="29"/>
      <c r="AGS38" s="29"/>
      <c r="AGT38" s="29"/>
      <c r="AGU38" s="29"/>
      <c r="AGV38" s="29"/>
      <c r="AGW38" s="29"/>
      <c r="AGX38" s="29"/>
      <c r="AGY38" s="29"/>
      <c r="AGZ38" s="29"/>
      <c r="AHA38" s="29"/>
      <c r="AHB38" s="29"/>
      <c r="AHC38" s="29"/>
      <c r="AHD38" s="29"/>
      <c r="AHE38" s="29"/>
      <c r="AHF38" s="29"/>
      <c r="AHG38" s="29"/>
      <c r="AHH38" s="29"/>
      <c r="AHI38" s="29"/>
      <c r="AHJ38" s="29"/>
      <c r="AHK38" s="29"/>
      <c r="AHL38" s="29"/>
      <c r="AHM38" s="29"/>
      <c r="AHN38" s="29"/>
      <c r="AHO38" s="29"/>
      <c r="AHP38" s="29"/>
      <c r="AHQ38" s="29"/>
      <c r="AHR38" s="29"/>
      <c r="AHS38" s="29"/>
      <c r="AHT38" s="29"/>
      <c r="AHU38" s="29"/>
      <c r="AHV38" s="29"/>
      <c r="AHW38" s="29"/>
      <c r="AHX38" s="29"/>
      <c r="AHY38" s="29"/>
      <c r="AHZ38" s="29"/>
      <c r="AIA38" s="29"/>
      <c r="AIB38" s="29"/>
      <c r="AIC38" s="29"/>
      <c r="AID38" s="29"/>
      <c r="AIE38" s="29"/>
      <c r="AIF38" s="29"/>
      <c r="AIG38" s="29"/>
      <c r="AIH38" s="29"/>
      <c r="AII38" s="29"/>
      <c r="AIJ38" s="29"/>
      <c r="AIK38" s="29"/>
      <c r="AIL38" s="29"/>
      <c r="AIM38" s="29"/>
      <c r="AIN38" s="29"/>
      <c r="AIO38" s="29"/>
      <c r="AIP38" s="29"/>
      <c r="AIQ38" s="29"/>
      <c r="AIR38" s="29"/>
      <c r="AIS38" s="29"/>
      <c r="AIT38" s="29"/>
      <c r="AIU38" s="29"/>
      <c r="AIV38" s="29"/>
      <c r="AIW38" s="29"/>
      <c r="AIX38" s="29"/>
      <c r="AIY38" s="29"/>
      <c r="AIZ38" s="29"/>
      <c r="AJA38" s="29"/>
      <c r="AJB38" s="29"/>
      <c r="AJC38" s="29"/>
      <c r="AJD38" s="29"/>
      <c r="AJE38" s="29"/>
      <c r="AJF38" s="29"/>
      <c r="AJG38" s="29"/>
      <c r="AJH38" s="29"/>
      <c r="AJI38" s="29"/>
      <c r="AJJ38" s="29"/>
      <c r="AJK38" s="29"/>
      <c r="AJL38" s="29"/>
      <c r="AJM38" s="29"/>
      <c r="AJN38" s="29"/>
      <c r="AJO38" s="29"/>
      <c r="AJP38" s="29"/>
      <c r="AJQ38" s="29"/>
      <c r="AJR38" s="29"/>
      <c r="AJS38" s="29"/>
      <c r="AJT38" s="29"/>
      <c r="AJU38" s="29"/>
      <c r="AJV38" s="29"/>
      <c r="AJW38" s="29"/>
      <c r="AJX38" s="29"/>
      <c r="AJY38" s="29"/>
      <c r="AJZ38" s="29"/>
      <c r="AKA38" s="29"/>
      <c r="AKB38" s="29"/>
      <c r="AKC38" s="29"/>
      <c r="AKD38" s="29"/>
      <c r="AKE38" s="29"/>
      <c r="AKF38" s="29"/>
      <c r="AKG38" s="29"/>
      <c r="AKH38" s="29"/>
      <c r="AKI38" s="29"/>
      <c r="AKJ38" s="29"/>
      <c r="AKK38" s="29"/>
      <c r="AKL38" s="29"/>
      <c r="AKM38" s="29"/>
      <c r="AKN38" s="29"/>
      <c r="AKO38" s="29"/>
      <c r="AKP38" s="29"/>
      <c r="AKQ38" s="29"/>
      <c r="AKR38" s="29"/>
      <c r="AKS38" s="29"/>
      <c r="AKT38" s="29"/>
      <c r="AKU38" s="29"/>
      <c r="AKV38" s="29"/>
      <c r="AKW38" s="29"/>
      <c r="AKX38" s="29"/>
      <c r="AKY38" s="29"/>
      <c r="AKZ38" s="29"/>
      <c r="ALA38" s="29"/>
      <c r="ALB38" s="29"/>
      <c r="ALC38" s="29"/>
      <c r="ALD38" s="29"/>
      <c r="ALE38" s="29"/>
      <c r="ALF38" s="29"/>
      <c r="ALG38" s="29"/>
      <c r="ALH38" s="29"/>
      <c r="ALI38" s="29"/>
      <c r="ALJ38" s="29"/>
      <c r="ALK38" s="29"/>
      <c r="ALL38" s="29"/>
      <c r="ALM38" s="29"/>
      <c r="ALN38" s="29"/>
      <c r="ALO38" s="29"/>
      <c r="ALP38" s="29"/>
      <c r="ALQ38" s="29"/>
      <c r="ALR38" s="29"/>
      <c r="ALS38" s="29"/>
      <c r="ALT38" s="29"/>
      <c r="ALU38" s="29"/>
      <c r="ALV38" s="29"/>
      <c r="ALW38" s="29"/>
      <c r="ALX38" s="29"/>
      <c r="ALY38" s="29"/>
      <c r="ALZ38" s="29"/>
      <c r="AMA38" s="29"/>
      <c r="AMB38" s="29"/>
      <c r="AMC38" s="29"/>
      <c r="AMD38" s="29"/>
      <c r="AME38" s="29"/>
      <c r="AMF38" s="29"/>
      <c r="AMG38" s="29"/>
      <c r="AMH38" s="29"/>
      <c r="AMI38" s="29"/>
      <c r="AMJ38" s="29"/>
      <c r="AMK38" s="29"/>
      <c r="AML38" s="29"/>
      <c r="AMM38" s="29"/>
      <c r="AMN38" s="29"/>
      <c r="AMO38" s="29"/>
      <c r="AMP38" s="29"/>
      <c r="AMQ38" s="29"/>
      <c r="AMR38" s="29"/>
      <c r="AMS38" s="29"/>
      <c r="AMT38" s="29"/>
      <c r="AMU38" s="29"/>
      <c r="AMV38" s="29"/>
      <c r="AMW38" s="29"/>
      <c r="AMX38" s="29"/>
      <c r="AMY38" s="29"/>
      <c r="AMZ38" s="29"/>
      <c r="ANA38" s="29"/>
      <c r="ANB38" s="29"/>
      <c r="ANC38" s="29"/>
      <c r="AND38" s="29"/>
      <c r="ANE38" s="29"/>
      <c r="ANF38" s="29"/>
      <c r="ANG38" s="29"/>
      <c r="ANH38" s="29"/>
      <c r="ANI38" s="29"/>
      <c r="ANJ38" s="29"/>
      <c r="ANK38" s="29"/>
      <c r="ANL38" s="29"/>
      <c r="ANM38" s="29"/>
      <c r="ANN38" s="29"/>
      <c r="ANO38" s="29"/>
      <c r="ANP38" s="29"/>
      <c r="ANQ38" s="29"/>
      <c r="ANR38" s="29"/>
      <c r="ANS38" s="29"/>
      <c r="ANT38" s="29"/>
      <c r="ANU38" s="29"/>
      <c r="ANV38" s="29"/>
      <c r="ANW38" s="29"/>
      <c r="ANX38" s="29"/>
      <c r="ANY38" s="29"/>
      <c r="ANZ38" s="29"/>
      <c r="AOA38" s="29"/>
      <c r="AOB38" s="29"/>
      <c r="AOC38" s="29"/>
      <c r="AOD38" s="29"/>
      <c r="AOE38" s="29"/>
      <c r="AOF38" s="29"/>
      <c r="AOG38" s="29"/>
      <c r="AOH38" s="29"/>
      <c r="AOI38" s="29"/>
      <c r="AOJ38" s="29"/>
      <c r="AOK38" s="29"/>
      <c r="AOL38" s="29"/>
      <c r="AOM38" s="29"/>
      <c r="AON38" s="29"/>
      <c r="AOO38" s="29"/>
      <c r="AOP38" s="29"/>
      <c r="AOQ38" s="29"/>
      <c r="AOR38" s="29"/>
      <c r="AOS38" s="29"/>
      <c r="AOT38" s="29"/>
      <c r="AOU38" s="29"/>
      <c r="AOV38" s="29"/>
      <c r="AOW38" s="29"/>
      <c r="AOX38" s="29"/>
      <c r="AOY38" s="29"/>
      <c r="AOZ38" s="29"/>
      <c r="APA38" s="29"/>
      <c r="APB38" s="29"/>
      <c r="APC38" s="29"/>
      <c r="APD38" s="29"/>
      <c r="APE38" s="29"/>
      <c r="APF38" s="29"/>
      <c r="APG38" s="29"/>
      <c r="APH38" s="29"/>
      <c r="API38" s="29"/>
      <c r="APJ38" s="29"/>
      <c r="APK38" s="29"/>
      <c r="APL38" s="29"/>
      <c r="APM38" s="29"/>
      <c r="APN38" s="29"/>
      <c r="APO38" s="29"/>
      <c r="APP38" s="29"/>
      <c r="APQ38" s="29"/>
      <c r="APR38" s="29"/>
      <c r="APS38" s="29"/>
      <c r="APT38" s="29"/>
      <c r="APU38" s="29"/>
      <c r="APV38" s="29"/>
      <c r="APW38" s="29"/>
      <c r="APX38" s="29"/>
      <c r="APY38" s="29"/>
      <c r="APZ38" s="29"/>
      <c r="AQA38" s="29"/>
      <c r="AQB38" s="29"/>
      <c r="AQC38" s="29"/>
      <c r="AQD38" s="29"/>
      <c r="AQE38" s="29"/>
      <c r="AQF38" s="29"/>
      <c r="AQG38" s="29"/>
      <c r="AQH38" s="29"/>
      <c r="AQI38" s="29"/>
      <c r="AQJ38" s="29"/>
      <c r="AQK38" s="29"/>
      <c r="AQL38" s="29"/>
      <c r="AQM38" s="29"/>
      <c r="AQN38" s="29"/>
      <c r="AQO38" s="29"/>
      <c r="AQP38" s="29"/>
      <c r="AQQ38" s="29"/>
      <c r="AQR38" s="29"/>
      <c r="AQS38" s="29"/>
      <c r="AQT38" s="29"/>
      <c r="AQU38" s="29"/>
      <c r="AQV38" s="29"/>
      <c r="AQW38" s="29"/>
      <c r="AQX38" s="29"/>
      <c r="AQY38" s="29"/>
      <c r="AQZ38" s="29"/>
      <c r="ARA38" s="29"/>
      <c r="ARB38" s="29"/>
      <c r="ARC38" s="29"/>
      <c r="ARD38" s="29"/>
      <c r="ARE38" s="29"/>
      <c r="ARF38" s="29"/>
      <c r="ARG38" s="29"/>
      <c r="ARH38" s="29"/>
      <c r="ARI38" s="29"/>
      <c r="ARJ38" s="29"/>
      <c r="ARK38" s="29"/>
      <c r="ARL38" s="29"/>
      <c r="ARM38" s="29"/>
      <c r="ARN38" s="29"/>
      <c r="ARO38" s="29"/>
      <c r="ARP38" s="29"/>
      <c r="ARQ38" s="29"/>
      <c r="ARR38" s="29"/>
      <c r="ARS38" s="29"/>
      <c r="ART38" s="29"/>
      <c r="ARU38" s="29"/>
      <c r="ARV38" s="29"/>
      <c r="ARW38" s="29"/>
      <c r="ARX38" s="29"/>
      <c r="ARY38" s="29"/>
      <c r="ARZ38" s="29"/>
      <c r="ASA38" s="29"/>
      <c r="ASB38" s="29"/>
      <c r="ASC38" s="29"/>
      <c r="ASD38" s="29"/>
      <c r="ASE38" s="29"/>
      <c r="ASF38" s="29"/>
      <c r="ASG38" s="29"/>
      <c r="ASH38" s="29"/>
      <c r="ASI38" s="29"/>
      <c r="ASJ38" s="29"/>
      <c r="ASK38" s="29"/>
      <c r="ASL38" s="29"/>
      <c r="ASM38" s="29"/>
      <c r="ASN38" s="29"/>
      <c r="ASO38" s="29"/>
      <c r="ASP38" s="29"/>
      <c r="ASQ38" s="29"/>
      <c r="ASR38" s="29"/>
      <c r="ASS38" s="29"/>
      <c r="AST38" s="29"/>
      <c r="ASU38" s="29"/>
      <c r="ASV38" s="29"/>
      <c r="ASW38" s="29"/>
      <c r="ASX38" s="29"/>
      <c r="ASY38" s="29"/>
      <c r="ASZ38" s="29"/>
      <c r="ATA38" s="29"/>
      <c r="ATB38" s="29"/>
      <c r="ATC38" s="29"/>
      <c r="ATD38" s="29"/>
      <c r="ATE38" s="29"/>
      <c r="ATF38" s="29"/>
      <c r="ATG38" s="29"/>
      <c r="ATH38" s="29"/>
      <c r="ATI38" s="29"/>
      <c r="ATJ38" s="29"/>
      <c r="ATK38" s="29"/>
      <c r="ATL38" s="29"/>
      <c r="ATM38" s="29"/>
      <c r="ATN38" s="29"/>
      <c r="ATO38" s="29"/>
      <c r="ATP38" s="29"/>
      <c r="ATQ38" s="29"/>
      <c r="ATR38" s="29"/>
      <c r="ATS38" s="29"/>
      <c r="ATT38" s="29"/>
      <c r="ATU38" s="29"/>
      <c r="ATV38" s="29"/>
      <c r="ATW38" s="29"/>
      <c r="ATX38" s="29"/>
      <c r="ATY38" s="29"/>
      <c r="ATZ38" s="29"/>
      <c r="AUA38" s="29"/>
      <c r="AUB38" s="29"/>
      <c r="AUC38" s="29"/>
      <c r="AUD38" s="29"/>
      <c r="AUE38" s="29"/>
      <c r="AUF38" s="29"/>
      <c r="AUG38" s="29"/>
      <c r="AUH38" s="29"/>
      <c r="AUI38" s="29"/>
      <c r="AUJ38" s="29"/>
      <c r="AUK38" s="29"/>
      <c r="AUL38" s="29"/>
      <c r="AUM38" s="29"/>
      <c r="AUN38" s="29"/>
      <c r="AUO38" s="29"/>
      <c r="AUP38" s="29"/>
      <c r="AUQ38" s="29"/>
      <c r="AUR38" s="29"/>
      <c r="AUS38" s="29"/>
      <c r="AUT38" s="29"/>
      <c r="AUU38" s="29"/>
      <c r="AUV38" s="29"/>
      <c r="AUW38" s="29"/>
      <c r="AUX38" s="29"/>
      <c r="AUY38" s="29"/>
      <c r="AUZ38" s="29"/>
      <c r="AVA38" s="29"/>
      <c r="AVB38" s="29"/>
      <c r="AVC38" s="29"/>
      <c r="AVD38" s="29"/>
      <c r="AVE38" s="29"/>
      <c r="AVF38" s="29"/>
      <c r="AVG38" s="29"/>
      <c r="AVH38" s="29"/>
      <c r="AVI38" s="29"/>
      <c r="AVJ38" s="29"/>
      <c r="AVK38" s="29"/>
      <c r="AVL38" s="29"/>
      <c r="AVM38" s="29"/>
      <c r="AVN38" s="29"/>
      <c r="AVO38" s="29"/>
      <c r="AVP38" s="29"/>
      <c r="AVQ38" s="29"/>
      <c r="AVR38" s="29"/>
      <c r="AVS38" s="29"/>
      <c r="AVT38" s="29"/>
      <c r="AVU38" s="29"/>
      <c r="AVV38" s="29"/>
      <c r="AVW38" s="29"/>
      <c r="AVX38" s="29"/>
      <c r="AVY38" s="29"/>
      <c r="AVZ38" s="29"/>
      <c r="AWA38" s="29"/>
      <c r="AWB38" s="29"/>
      <c r="AWC38" s="29"/>
      <c r="AWD38" s="29"/>
      <c r="AWE38" s="29"/>
      <c r="AWF38" s="29"/>
      <c r="AWG38" s="29"/>
      <c r="AWH38" s="29"/>
      <c r="AWI38" s="29"/>
      <c r="AWJ38" s="29"/>
      <c r="AWK38" s="29"/>
      <c r="AWL38" s="29"/>
      <c r="AWM38" s="29"/>
      <c r="AWN38" s="29"/>
      <c r="AWO38" s="29"/>
      <c r="AWP38" s="29"/>
      <c r="AWQ38" s="29"/>
      <c r="AWR38" s="29"/>
      <c r="AWS38" s="29"/>
      <c r="AWT38" s="29"/>
      <c r="AWU38" s="29"/>
      <c r="AWV38" s="29"/>
      <c r="AWW38" s="29"/>
      <c r="AWX38" s="29"/>
      <c r="AWY38" s="29"/>
      <c r="AWZ38" s="29"/>
      <c r="AXA38" s="29"/>
      <c r="AXB38" s="29"/>
      <c r="AXC38" s="29"/>
      <c r="AXD38" s="29"/>
      <c r="AXE38" s="29"/>
      <c r="AXF38" s="29"/>
      <c r="AXG38" s="29"/>
      <c r="AXH38" s="29"/>
      <c r="AXI38" s="29"/>
      <c r="AXJ38" s="29"/>
      <c r="AXK38" s="29"/>
      <c r="AXL38" s="29"/>
      <c r="AXM38" s="29"/>
      <c r="AXN38" s="29"/>
      <c r="AXO38" s="29"/>
      <c r="AXP38" s="29"/>
      <c r="AXQ38" s="29"/>
      <c r="AXR38" s="29"/>
      <c r="AXS38" s="29"/>
      <c r="AXT38" s="29"/>
      <c r="AXU38" s="29"/>
      <c r="AXV38" s="29"/>
      <c r="AXW38" s="29"/>
      <c r="AXX38" s="29"/>
      <c r="AXY38" s="29"/>
      <c r="AXZ38" s="29"/>
      <c r="AYA38" s="29"/>
      <c r="AYB38" s="29"/>
      <c r="AYC38" s="29"/>
      <c r="AYD38" s="29"/>
      <c r="AYE38" s="29"/>
      <c r="AYF38" s="29"/>
      <c r="AYG38" s="29"/>
      <c r="AYH38" s="29"/>
      <c r="AYI38" s="29"/>
      <c r="AYJ38" s="29"/>
      <c r="AYK38" s="29"/>
      <c r="AYL38" s="29"/>
      <c r="AYM38" s="29"/>
      <c r="AYN38" s="29"/>
      <c r="AYO38" s="29"/>
      <c r="AYP38" s="29"/>
      <c r="AYQ38" s="29"/>
      <c r="AYR38" s="29"/>
      <c r="AYS38" s="29"/>
      <c r="AYT38" s="29"/>
      <c r="AYU38" s="29"/>
      <c r="AYV38" s="29"/>
      <c r="AYW38" s="29"/>
      <c r="AYX38" s="29"/>
      <c r="AYY38" s="29"/>
      <c r="AYZ38" s="29"/>
      <c r="AZA38" s="29"/>
      <c r="AZB38" s="29"/>
      <c r="AZC38" s="29"/>
      <c r="AZD38" s="29"/>
      <c r="AZE38" s="29"/>
      <c r="AZF38" s="29"/>
      <c r="AZG38" s="29"/>
      <c r="AZH38" s="29"/>
      <c r="AZI38" s="29"/>
      <c r="AZJ38" s="29"/>
      <c r="AZK38" s="29"/>
      <c r="AZL38" s="29"/>
      <c r="AZM38" s="29"/>
      <c r="AZN38" s="29"/>
      <c r="AZO38" s="29"/>
      <c r="AZP38" s="29"/>
      <c r="AZQ38" s="29"/>
      <c r="AZR38" s="29"/>
      <c r="AZS38" s="29"/>
      <c r="AZT38" s="29"/>
      <c r="AZU38" s="29"/>
      <c r="AZV38" s="29"/>
      <c r="AZW38" s="29"/>
      <c r="AZX38" s="29"/>
      <c r="AZY38" s="29"/>
      <c r="AZZ38" s="29"/>
      <c r="BAA38" s="29"/>
      <c r="BAB38" s="29"/>
      <c r="BAC38" s="29"/>
      <c r="BAD38" s="29"/>
      <c r="BAE38" s="29"/>
      <c r="BAF38" s="29"/>
      <c r="BAG38" s="29"/>
    </row>
    <row r="39" spans="1:1385" s="89" customFormat="1" ht="14" x14ac:dyDescent="0.2">
      <c r="A39" s="89" t="s">
        <v>4867</v>
      </c>
      <c r="B39" s="67">
        <v>481</v>
      </c>
      <c r="C39" s="44" t="s">
        <v>4765</v>
      </c>
      <c r="D39" s="40">
        <v>34532901</v>
      </c>
      <c r="E39" s="44">
        <v>1914071</v>
      </c>
      <c r="F39" s="121" t="s">
        <v>300</v>
      </c>
      <c r="G39" s="89" t="s">
        <v>301</v>
      </c>
      <c r="H39" s="94">
        <v>25986</v>
      </c>
      <c r="I39" s="40" t="s">
        <v>480</v>
      </c>
      <c r="J39" s="40" t="s">
        <v>563</v>
      </c>
      <c r="K39" s="42">
        <v>45</v>
      </c>
      <c r="L39" s="42">
        <v>29</v>
      </c>
      <c r="M39" s="42">
        <f>SUM(K39-L39)</f>
        <v>16</v>
      </c>
      <c r="N39" s="30" t="s">
        <v>612</v>
      </c>
      <c r="O39" s="56" t="s">
        <v>807</v>
      </c>
      <c r="P39" s="30">
        <v>8</v>
      </c>
      <c r="Q39" s="44">
        <v>1</v>
      </c>
      <c r="R39" s="30" t="s">
        <v>890</v>
      </c>
      <c r="S39" s="30" t="s">
        <v>935</v>
      </c>
      <c r="T39" s="32">
        <v>42646</v>
      </c>
      <c r="U39" s="32">
        <v>42664</v>
      </c>
      <c r="V39" s="42">
        <f>SUM(U39-T39)</f>
        <v>18</v>
      </c>
      <c r="W39" s="32" t="s">
        <v>453</v>
      </c>
      <c r="X39" s="32" t="s">
        <v>563</v>
      </c>
      <c r="Y39" s="30" t="s">
        <v>817</v>
      </c>
      <c r="Z39" s="30" t="s">
        <v>4169</v>
      </c>
      <c r="AA39" s="56" t="s">
        <v>804</v>
      </c>
      <c r="AB39" s="45">
        <v>42713</v>
      </c>
      <c r="AC39" s="80" t="s">
        <v>804</v>
      </c>
      <c r="AD39" s="99">
        <v>43342</v>
      </c>
      <c r="AE39" s="61">
        <f>((AD39-AB39)/365*12)</f>
        <v>20.67945205479452</v>
      </c>
      <c r="AF39" s="32" t="s">
        <v>638</v>
      </c>
      <c r="AG39" s="42">
        <v>4</v>
      </c>
      <c r="AH39" s="32" t="s">
        <v>638</v>
      </c>
      <c r="AI39" s="42">
        <v>4</v>
      </c>
      <c r="AJ39" s="32" t="s">
        <v>638</v>
      </c>
      <c r="AK39" s="42">
        <v>4</v>
      </c>
      <c r="AL39" s="32"/>
      <c r="AM39" s="42"/>
      <c r="AN39" s="32"/>
      <c r="AO39" s="42"/>
      <c r="AP39" s="32"/>
      <c r="AQ39" s="42"/>
      <c r="AR39" s="42"/>
      <c r="AS39" s="42"/>
      <c r="AT39" s="42"/>
      <c r="AU39" s="42"/>
      <c r="AV39" s="42"/>
      <c r="AW39" s="42"/>
      <c r="AX39" s="42"/>
      <c r="AY39" s="42"/>
      <c r="AZ39" s="42"/>
      <c r="BA39" s="42"/>
      <c r="BB39" s="49" t="s">
        <v>5441</v>
      </c>
      <c r="BC39" s="32" t="s">
        <v>206</v>
      </c>
      <c r="BD39" s="42">
        <v>3</v>
      </c>
      <c r="BE39" s="44">
        <v>3</v>
      </c>
      <c r="BF39" s="30" t="s">
        <v>4331</v>
      </c>
      <c r="BG39" s="42" t="s">
        <v>453</v>
      </c>
      <c r="BH39" s="32" t="s">
        <v>453</v>
      </c>
      <c r="BI39" s="43" t="s">
        <v>804</v>
      </c>
      <c r="BJ39" s="31" t="s">
        <v>3468</v>
      </c>
      <c r="BK39" s="40" t="s">
        <v>564</v>
      </c>
      <c r="BL39" s="40" t="s">
        <v>564</v>
      </c>
      <c r="BM39" s="40" t="s">
        <v>453</v>
      </c>
      <c r="BN39" s="31" t="s">
        <v>4332</v>
      </c>
      <c r="BO39" s="31" t="s">
        <v>4333</v>
      </c>
      <c r="BP39" s="30">
        <v>100</v>
      </c>
      <c r="BQ39" s="30">
        <v>107</v>
      </c>
      <c r="BR39" s="30">
        <v>105</v>
      </c>
      <c r="BS39" s="30" t="s">
        <v>4334</v>
      </c>
      <c r="BT39" s="30" t="s">
        <v>453</v>
      </c>
      <c r="BU39" s="30" t="s">
        <v>453</v>
      </c>
      <c r="BV39" s="30" t="s">
        <v>1243</v>
      </c>
      <c r="BW39" s="30" t="s">
        <v>4335</v>
      </c>
      <c r="BX39" s="30" t="s">
        <v>1348</v>
      </c>
      <c r="BY39" s="30" t="s">
        <v>3992</v>
      </c>
      <c r="BZ39" s="30"/>
      <c r="CA39" s="30"/>
      <c r="CB39" s="30"/>
      <c r="CC39" s="30" t="s">
        <v>1737</v>
      </c>
      <c r="CD39" s="29"/>
      <c r="CE39" s="29"/>
      <c r="CF39" s="29"/>
      <c r="CG39" s="29"/>
      <c r="CH39" s="29"/>
      <c r="CI39" s="29"/>
      <c r="CJ39" s="29"/>
      <c r="CK39" s="29"/>
      <c r="CL39" s="29"/>
      <c r="CM39" s="29"/>
      <c r="CN39" s="29"/>
      <c r="CO39" s="29"/>
      <c r="CP39" s="29"/>
      <c r="CQ39" s="29"/>
      <c r="CR39" s="29"/>
      <c r="CS39" s="29"/>
      <c r="CT39" s="29"/>
      <c r="CU39" s="29"/>
      <c r="CV39" s="29"/>
      <c r="CW39" s="29"/>
      <c r="CX39" s="29"/>
      <c r="CY39" s="29"/>
      <c r="CZ39" s="29"/>
      <c r="DA39" s="29"/>
      <c r="DB39" s="29"/>
      <c r="DC39" s="29"/>
      <c r="DD39" s="29"/>
      <c r="DE39" s="29"/>
      <c r="DF39" s="29"/>
      <c r="DG39" s="29"/>
      <c r="DH39" s="29"/>
      <c r="DI39" s="29"/>
      <c r="DJ39" s="29"/>
      <c r="DK39" s="29"/>
      <c r="DL39" s="29"/>
      <c r="DM39" s="29"/>
      <c r="DN39" s="29"/>
      <c r="DO39" s="29"/>
      <c r="DP39" s="29"/>
      <c r="DQ39" s="29"/>
      <c r="DR39" s="29"/>
      <c r="DS39" s="29"/>
      <c r="DT39" s="29"/>
      <c r="DU39" s="29"/>
      <c r="DV39" s="29"/>
      <c r="DW39" s="29"/>
      <c r="DX39" s="29"/>
      <c r="DY39" s="29"/>
      <c r="DZ39" s="29"/>
      <c r="EA39" s="29"/>
      <c r="EB39" s="29"/>
      <c r="EC39" s="29"/>
      <c r="ED39" s="29"/>
      <c r="EE39" s="29"/>
      <c r="EF39" s="29"/>
      <c r="EG39" s="29"/>
      <c r="EH39" s="29"/>
      <c r="EI39" s="29"/>
      <c r="EJ39" s="29"/>
      <c r="EK39" s="29"/>
      <c r="EL39" s="29"/>
      <c r="EM39" s="29"/>
      <c r="EN39" s="29"/>
      <c r="EO39" s="29"/>
      <c r="EP39" s="29"/>
      <c r="EQ39" s="29"/>
      <c r="ER39" s="29"/>
      <c r="ES39" s="29"/>
      <c r="ET39" s="29"/>
      <c r="EU39" s="29"/>
      <c r="EV39" s="29"/>
      <c r="EW39" s="29"/>
      <c r="EX39" s="29"/>
      <c r="EY39" s="29"/>
      <c r="EZ39" s="29"/>
      <c r="FA39" s="29"/>
      <c r="FB39" s="29"/>
      <c r="FC39" s="29"/>
      <c r="FD39" s="29"/>
      <c r="FE39" s="29"/>
      <c r="FF39" s="29"/>
      <c r="FG39" s="29"/>
      <c r="FH39" s="29"/>
      <c r="FI39" s="29"/>
      <c r="FJ39" s="29"/>
      <c r="FK39" s="29"/>
      <c r="FL39" s="29"/>
      <c r="FM39" s="29"/>
      <c r="FN39" s="29"/>
      <c r="FO39" s="29"/>
      <c r="FP39" s="29"/>
      <c r="FQ39" s="29"/>
      <c r="FR39" s="29"/>
      <c r="FS39" s="29"/>
      <c r="FT39" s="29"/>
      <c r="FU39" s="29"/>
      <c r="FV39" s="29"/>
      <c r="FW39" s="29"/>
      <c r="FX39" s="29"/>
      <c r="FY39" s="29"/>
      <c r="FZ39" s="29"/>
      <c r="GA39" s="29"/>
      <c r="GB39" s="29"/>
      <c r="GC39" s="29"/>
      <c r="GD39" s="29"/>
      <c r="GE39" s="29"/>
      <c r="GF39" s="29"/>
      <c r="GG39" s="29"/>
      <c r="GH39" s="29"/>
      <c r="GI39" s="29"/>
      <c r="GJ39" s="29"/>
      <c r="GK39" s="29"/>
      <c r="GL39" s="29"/>
      <c r="GM39" s="29"/>
      <c r="GN39" s="29"/>
      <c r="GO39" s="29"/>
      <c r="GP39" s="29"/>
      <c r="GQ39" s="29"/>
      <c r="GR39" s="29"/>
      <c r="GS39" s="29"/>
      <c r="GT39" s="29"/>
      <c r="GU39" s="29"/>
      <c r="GV39" s="29"/>
      <c r="GW39" s="29"/>
      <c r="GX39" s="29"/>
      <c r="GY39" s="29"/>
      <c r="GZ39" s="29"/>
      <c r="HA39" s="29"/>
      <c r="HB39" s="29"/>
      <c r="HC39" s="29"/>
      <c r="HD39" s="29"/>
      <c r="HE39" s="29"/>
      <c r="HF39" s="29"/>
      <c r="HG39" s="29"/>
      <c r="HH39" s="29"/>
      <c r="HI39" s="29"/>
      <c r="HJ39" s="29"/>
      <c r="HK39" s="29"/>
      <c r="HL39" s="29"/>
      <c r="HM39" s="29"/>
      <c r="HN39" s="29"/>
      <c r="HO39" s="29"/>
      <c r="HP39" s="29"/>
      <c r="HQ39" s="29"/>
      <c r="HR39" s="29"/>
      <c r="HS39" s="29"/>
      <c r="HT39" s="29"/>
      <c r="HU39" s="29"/>
      <c r="HV39" s="29"/>
      <c r="HW39" s="29"/>
      <c r="HX39" s="29"/>
      <c r="HY39" s="29"/>
      <c r="HZ39" s="29"/>
      <c r="IA39" s="29"/>
      <c r="IB39" s="29"/>
      <c r="IC39" s="29"/>
      <c r="ID39" s="29"/>
      <c r="IE39" s="29"/>
      <c r="IF39" s="29"/>
      <c r="IG39" s="29"/>
      <c r="IH39" s="29"/>
      <c r="II39" s="29"/>
      <c r="IJ39" s="29"/>
      <c r="IK39" s="29"/>
      <c r="IL39" s="29"/>
      <c r="IM39" s="29"/>
      <c r="IN39" s="29"/>
      <c r="IO39" s="29"/>
      <c r="IP39" s="29"/>
      <c r="IQ39" s="29"/>
      <c r="IR39" s="29"/>
      <c r="IS39" s="29"/>
      <c r="IT39" s="29"/>
      <c r="IU39" s="29"/>
      <c r="IV39" s="29"/>
      <c r="IW39" s="29"/>
      <c r="IX39" s="29"/>
      <c r="IY39" s="29"/>
      <c r="IZ39" s="29"/>
      <c r="JA39" s="29"/>
      <c r="JB39" s="29"/>
      <c r="JC39" s="29"/>
      <c r="JD39" s="29"/>
      <c r="JE39" s="29"/>
      <c r="JF39" s="29"/>
      <c r="JG39" s="29"/>
      <c r="JH39" s="29"/>
      <c r="JI39" s="29"/>
      <c r="JJ39" s="29"/>
      <c r="JK39" s="29"/>
      <c r="JL39" s="29"/>
      <c r="JM39" s="29"/>
      <c r="JN39" s="29"/>
      <c r="JO39" s="29"/>
      <c r="JP39" s="29"/>
      <c r="JQ39" s="29"/>
      <c r="JR39" s="29"/>
      <c r="JS39" s="29"/>
      <c r="JT39" s="29"/>
      <c r="JU39" s="29"/>
      <c r="JV39" s="29"/>
      <c r="JW39" s="29"/>
      <c r="JX39" s="29"/>
      <c r="JY39" s="29"/>
      <c r="JZ39" s="29"/>
      <c r="KA39" s="29"/>
      <c r="KB39" s="29"/>
      <c r="KC39" s="29"/>
      <c r="KD39" s="29"/>
      <c r="KE39" s="29"/>
      <c r="KF39" s="29"/>
      <c r="KG39" s="29"/>
      <c r="KH39" s="29"/>
      <c r="KI39" s="29"/>
      <c r="KJ39" s="29"/>
      <c r="KK39" s="29"/>
      <c r="KL39" s="29"/>
      <c r="KM39" s="29"/>
      <c r="KN39" s="29"/>
      <c r="KO39" s="29"/>
      <c r="KP39" s="29"/>
      <c r="KQ39" s="29"/>
      <c r="KR39" s="29"/>
      <c r="KS39" s="29"/>
      <c r="KT39" s="29"/>
      <c r="KU39" s="29"/>
      <c r="KV39" s="29"/>
      <c r="KW39" s="29"/>
      <c r="KX39" s="29"/>
      <c r="KY39" s="29"/>
      <c r="KZ39" s="29"/>
      <c r="LA39" s="29"/>
      <c r="LB39" s="29"/>
      <c r="LC39" s="29"/>
      <c r="LD39" s="29"/>
      <c r="LE39" s="29"/>
      <c r="LF39" s="29"/>
      <c r="LG39" s="29"/>
      <c r="LH39" s="29"/>
      <c r="LI39" s="29"/>
      <c r="LJ39" s="29"/>
      <c r="LK39" s="29"/>
      <c r="LL39" s="29"/>
      <c r="LM39" s="29"/>
      <c r="LN39" s="29"/>
      <c r="LO39" s="29"/>
      <c r="LP39" s="29"/>
      <c r="LQ39" s="29"/>
      <c r="LR39" s="29"/>
      <c r="LS39" s="29"/>
      <c r="LT39" s="29"/>
      <c r="LU39" s="29"/>
      <c r="LV39" s="29"/>
      <c r="LW39" s="29"/>
      <c r="LX39" s="29"/>
      <c r="LY39" s="29"/>
      <c r="LZ39" s="29"/>
      <c r="MA39" s="29"/>
      <c r="MB39" s="29"/>
      <c r="MC39" s="29"/>
      <c r="MD39" s="29"/>
      <c r="ME39" s="29"/>
      <c r="MF39" s="29"/>
      <c r="MG39" s="29"/>
      <c r="MH39" s="29"/>
      <c r="MI39" s="29"/>
      <c r="MJ39" s="29"/>
      <c r="MK39" s="29"/>
      <c r="ML39" s="29"/>
      <c r="MM39" s="29"/>
      <c r="MN39" s="29"/>
      <c r="MO39" s="29"/>
      <c r="MP39" s="29"/>
      <c r="MQ39" s="29"/>
      <c r="MR39" s="29"/>
      <c r="MS39" s="29"/>
      <c r="MT39" s="29"/>
      <c r="MU39" s="29"/>
      <c r="MV39" s="29"/>
      <c r="MW39" s="29"/>
      <c r="MX39" s="29"/>
      <c r="MY39" s="29"/>
      <c r="MZ39" s="29"/>
      <c r="NA39" s="29"/>
      <c r="NB39" s="29"/>
      <c r="NC39" s="29"/>
      <c r="ND39" s="29"/>
      <c r="NE39" s="29"/>
      <c r="NF39" s="29"/>
      <c r="NG39" s="29"/>
      <c r="NH39" s="29"/>
      <c r="NI39" s="29"/>
      <c r="NJ39" s="29"/>
      <c r="NK39" s="29"/>
      <c r="NL39" s="29"/>
      <c r="NM39" s="29"/>
      <c r="NN39" s="29"/>
      <c r="NO39" s="29"/>
      <c r="NP39" s="29"/>
      <c r="NQ39" s="29"/>
      <c r="NR39" s="29"/>
      <c r="NS39" s="29"/>
      <c r="NT39" s="29"/>
      <c r="NU39" s="29"/>
      <c r="NV39" s="29"/>
      <c r="NW39" s="29"/>
      <c r="NX39" s="29"/>
      <c r="NY39" s="29"/>
      <c r="NZ39" s="29"/>
      <c r="OA39" s="29"/>
      <c r="OB39" s="29"/>
      <c r="OC39" s="29"/>
      <c r="OD39" s="29"/>
      <c r="OE39" s="29"/>
      <c r="OF39" s="29"/>
      <c r="OG39" s="29"/>
      <c r="OH39" s="29"/>
      <c r="OI39" s="29"/>
      <c r="OJ39" s="29"/>
      <c r="OK39" s="29"/>
      <c r="OL39" s="29"/>
      <c r="OM39" s="29"/>
      <c r="ON39" s="29"/>
      <c r="OO39" s="29"/>
      <c r="OP39" s="29"/>
      <c r="OQ39" s="29"/>
      <c r="OR39" s="29"/>
      <c r="OS39" s="29"/>
      <c r="OT39" s="29"/>
      <c r="OU39" s="29"/>
      <c r="OV39" s="29"/>
      <c r="OW39" s="29"/>
      <c r="OX39" s="29"/>
      <c r="OY39" s="29"/>
      <c r="OZ39" s="29"/>
      <c r="PA39" s="29"/>
      <c r="PB39" s="29"/>
      <c r="PC39" s="29"/>
      <c r="PD39" s="29"/>
      <c r="PE39" s="29"/>
      <c r="PF39" s="29"/>
      <c r="PG39" s="29"/>
      <c r="PH39" s="29"/>
      <c r="PI39" s="29"/>
      <c r="PJ39" s="29"/>
      <c r="PK39" s="29"/>
      <c r="PL39" s="29"/>
      <c r="PM39" s="29"/>
      <c r="PN39" s="29"/>
      <c r="PO39" s="29"/>
      <c r="PP39" s="29"/>
      <c r="PQ39" s="29"/>
      <c r="PR39" s="29"/>
      <c r="PS39" s="29"/>
      <c r="PT39" s="29"/>
      <c r="PU39" s="29"/>
      <c r="PV39" s="29"/>
      <c r="PW39" s="29"/>
      <c r="PX39" s="29"/>
      <c r="PY39" s="29"/>
      <c r="PZ39" s="29"/>
      <c r="QA39" s="29"/>
      <c r="QB39" s="29"/>
      <c r="QC39" s="29"/>
      <c r="QD39" s="29"/>
      <c r="QE39" s="29"/>
      <c r="QF39" s="29"/>
      <c r="QG39" s="29"/>
      <c r="QH39" s="29"/>
      <c r="QI39" s="29"/>
      <c r="QJ39" s="29"/>
      <c r="QK39" s="29"/>
      <c r="QL39" s="29"/>
      <c r="QM39" s="29"/>
      <c r="QN39" s="29"/>
      <c r="QO39" s="29"/>
      <c r="QP39" s="29"/>
      <c r="QQ39" s="29"/>
      <c r="QR39" s="29"/>
      <c r="QS39" s="29"/>
      <c r="QT39" s="29"/>
      <c r="QU39" s="29"/>
      <c r="QV39" s="29"/>
      <c r="QW39" s="29"/>
      <c r="QX39" s="29"/>
      <c r="QY39" s="29"/>
      <c r="QZ39" s="29"/>
      <c r="RA39" s="29"/>
      <c r="RB39" s="29"/>
      <c r="RC39" s="29"/>
      <c r="RD39" s="29"/>
      <c r="RE39" s="29"/>
      <c r="RF39" s="29"/>
      <c r="RG39" s="29"/>
      <c r="RH39" s="29"/>
      <c r="RI39" s="29"/>
      <c r="RJ39" s="29"/>
      <c r="RK39" s="29"/>
      <c r="RL39" s="29"/>
      <c r="RM39" s="29"/>
      <c r="RN39" s="29"/>
      <c r="RO39" s="29"/>
      <c r="RP39" s="29"/>
      <c r="RQ39" s="29"/>
      <c r="RR39" s="29"/>
      <c r="RS39" s="29"/>
      <c r="RT39" s="29"/>
      <c r="RU39" s="29"/>
      <c r="RV39" s="29"/>
      <c r="RW39" s="29"/>
      <c r="RX39" s="29"/>
      <c r="RY39" s="29"/>
      <c r="RZ39" s="29"/>
      <c r="SA39" s="29"/>
      <c r="SB39" s="29"/>
      <c r="SC39" s="29"/>
      <c r="SD39" s="29"/>
      <c r="SE39" s="29"/>
      <c r="SF39" s="29"/>
      <c r="SG39" s="29"/>
      <c r="SH39" s="29"/>
      <c r="SI39" s="29"/>
      <c r="SJ39" s="29"/>
      <c r="SK39" s="29"/>
      <c r="SL39" s="29"/>
      <c r="SM39" s="29"/>
      <c r="SN39" s="29"/>
      <c r="SO39" s="29"/>
      <c r="SP39" s="29"/>
      <c r="SQ39" s="29"/>
      <c r="SR39" s="29"/>
      <c r="SS39" s="29"/>
      <c r="ST39" s="29"/>
      <c r="SU39" s="29"/>
      <c r="SV39" s="29"/>
      <c r="SW39" s="29"/>
      <c r="SX39" s="29"/>
      <c r="SY39" s="29"/>
      <c r="SZ39" s="29"/>
      <c r="TA39" s="29"/>
      <c r="TB39" s="29"/>
      <c r="TC39" s="29"/>
      <c r="TD39" s="29"/>
      <c r="TE39" s="29"/>
      <c r="TF39" s="29"/>
      <c r="TG39" s="29"/>
      <c r="TH39" s="29"/>
      <c r="TI39" s="29"/>
      <c r="TJ39" s="29"/>
      <c r="TK39" s="29"/>
      <c r="TL39" s="29"/>
      <c r="TM39" s="29"/>
      <c r="TN39" s="29"/>
      <c r="TO39" s="29"/>
      <c r="TP39" s="29"/>
      <c r="TQ39" s="29"/>
      <c r="TR39" s="29"/>
      <c r="TS39" s="29"/>
      <c r="TT39" s="29"/>
      <c r="TU39" s="29"/>
      <c r="TV39" s="29"/>
      <c r="TW39" s="29"/>
      <c r="TX39" s="29"/>
      <c r="TY39" s="29"/>
      <c r="TZ39" s="29"/>
      <c r="UA39" s="29"/>
      <c r="UB39" s="29"/>
      <c r="UC39" s="29"/>
      <c r="UD39" s="29"/>
      <c r="UE39" s="29"/>
      <c r="UF39" s="29"/>
      <c r="UG39" s="29"/>
      <c r="UH39" s="29"/>
      <c r="UI39" s="29"/>
      <c r="UJ39" s="29"/>
      <c r="UK39" s="29"/>
      <c r="UL39" s="29"/>
      <c r="UM39" s="29"/>
      <c r="UN39" s="29"/>
      <c r="UO39" s="29"/>
      <c r="UP39" s="29"/>
      <c r="UQ39" s="29"/>
      <c r="UR39" s="29"/>
      <c r="US39" s="29"/>
      <c r="UT39" s="29"/>
      <c r="UU39" s="29"/>
      <c r="UV39" s="29"/>
      <c r="UW39" s="29"/>
      <c r="UX39" s="29"/>
      <c r="UY39" s="29"/>
      <c r="UZ39" s="29"/>
      <c r="VA39" s="29"/>
      <c r="VB39" s="29"/>
      <c r="VC39" s="29"/>
      <c r="VD39" s="29"/>
      <c r="VE39" s="29"/>
      <c r="VF39" s="29"/>
      <c r="VG39" s="29"/>
      <c r="VH39" s="29"/>
      <c r="VI39" s="29"/>
      <c r="VJ39" s="29"/>
      <c r="VK39" s="29"/>
      <c r="VL39" s="29"/>
      <c r="VM39" s="29"/>
      <c r="VN39" s="29"/>
      <c r="VO39" s="29"/>
      <c r="VP39" s="29"/>
      <c r="VQ39" s="29"/>
      <c r="VR39" s="29"/>
      <c r="VS39" s="29"/>
      <c r="VT39" s="29"/>
      <c r="VU39" s="29"/>
      <c r="VV39" s="29"/>
      <c r="VW39" s="29"/>
      <c r="VX39" s="29"/>
      <c r="VY39" s="29"/>
      <c r="VZ39" s="29"/>
      <c r="WA39" s="29"/>
      <c r="WB39" s="29"/>
      <c r="WC39" s="29"/>
      <c r="WD39" s="29"/>
      <c r="WE39" s="29"/>
      <c r="WF39" s="29"/>
      <c r="WG39" s="29"/>
      <c r="WH39" s="29"/>
      <c r="WI39" s="29"/>
      <c r="WJ39" s="29"/>
      <c r="WK39" s="29"/>
      <c r="WL39" s="29"/>
      <c r="WM39" s="29"/>
      <c r="WN39" s="29"/>
      <c r="WO39" s="29"/>
      <c r="WP39" s="29"/>
      <c r="WQ39" s="29"/>
      <c r="WR39" s="29"/>
      <c r="WS39" s="29"/>
      <c r="WT39" s="29"/>
      <c r="WU39" s="29"/>
      <c r="WV39" s="29"/>
      <c r="WW39" s="29"/>
      <c r="WX39" s="29"/>
      <c r="WY39" s="29"/>
      <c r="WZ39" s="29"/>
      <c r="XA39" s="29"/>
      <c r="XB39" s="29"/>
      <c r="XC39" s="29"/>
      <c r="XD39" s="29"/>
      <c r="XE39" s="29"/>
      <c r="XF39" s="29"/>
      <c r="XG39" s="29"/>
      <c r="XH39" s="29"/>
      <c r="XI39" s="29"/>
      <c r="XJ39" s="29"/>
      <c r="XK39" s="29"/>
      <c r="XL39" s="29"/>
      <c r="XM39" s="29"/>
      <c r="XN39" s="29"/>
      <c r="XO39" s="29"/>
      <c r="XP39" s="29"/>
      <c r="XQ39" s="29"/>
      <c r="XR39" s="29"/>
      <c r="XS39" s="29"/>
      <c r="XT39" s="29"/>
      <c r="XU39" s="29"/>
      <c r="XV39" s="29"/>
      <c r="XW39" s="29"/>
      <c r="XX39" s="29"/>
      <c r="XY39" s="29"/>
      <c r="XZ39" s="29"/>
      <c r="YA39" s="29"/>
      <c r="YB39" s="29"/>
      <c r="YC39" s="29"/>
      <c r="YD39" s="29"/>
      <c r="YE39" s="29"/>
      <c r="YF39" s="29"/>
      <c r="YG39" s="29"/>
      <c r="YH39" s="29"/>
      <c r="YI39" s="29"/>
      <c r="YJ39" s="29"/>
      <c r="YK39" s="29"/>
      <c r="YL39" s="29"/>
      <c r="YM39" s="29"/>
      <c r="YN39" s="29"/>
      <c r="YO39" s="29"/>
      <c r="YP39" s="29"/>
      <c r="YQ39" s="29"/>
      <c r="YR39" s="29"/>
      <c r="YS39" s="29"/>
      <c r="YT39" s="29"/>
      <c r="YU39" s="29"/>
      <c r="YV39" s="29"/>
      <c r="YW39" s="29"/>
      <c r="YX39" s="29"/>
      <c r="YY39" s="29"/>
      <c r="YZ39" s="29"/>
      <c r="ZA39" s="29"/>
      <c r="ZB39" s="29"/>
      <c r="ZC39" s="29"/>
      <c r="ZD39" s="29"/>
      <c r="ZE39" s="29"/>
      <c r="ZF39" s="29"/>
      <c r="ZG39" s="29"/>
      <c r="ZH39" s="29"/>
      <c r="ZI39" s="29"/>
      <c r="ZJ39" s="29"/>
      <c r="ZK39" s="29"/>
      <c r="ZL39" s="29"/>
      <c r="ZM39" s="29"/>
      <c r="ZN39" s="29"/>
      <c r="ZO39" s="29"/>
      <c r="ZP39" s="29"/>
      <c r="ZQ39" s="29"/>
      <c r="ZR39" s="29"/>
      <c r="ZS39" s="29"/>
      <c r="ZT39" s="29"/>
      <c r="ZU39" s="29"/>
      <c r="ZV39" s="29"/>
      <c r="ZW39" s="29"/>
      <c r="ZX39" s="29"/>
      <c r="ZY39" s="29"/>
      <c r="ZZ39" s="29"/>
      <c r="AAA39" s="29"/>
      <c r="AAB39" s="29"/>
      <c r="AAC39" s="29"/>
      <c r="AAD39" s="29"/>
      <c r="AAE39" s="29"/>
      <c r="AAF39" s="29"/>
      <c r="AAG39" s="29"/>
      <c r="AAH39" s="29"/>
      <c r="AAI39" s="29"/>
      <c r="AAJ39" s="29"/>
      <c r="AAK39" s="29"/>
      <c r="AAL39" s="29"/>
      <c r="AAM39" s="29"/>
      <c r="AAN39" s="29"/>
      <c r="AAO39" s="29"/>
      <c r="AAP39" s="29"/>
      <c r="AAQ39" s="29"/>
      <c r="AAR39" s="29"/>
      <c r="AAS39" s="29"/>
      <c r="AAT39" s="29"/>
      <c r="AAU39" s="29"/>
      <c r="AAV39" s="29"/>
      <c r="AAW39" s="29"/>
      <c r="AAX39" s="29"/>
      <c r="AAY39" s="29"/>
      <c r="AAZ39" s="29"/>
      <c r="ABA39" s="29"/>
      <c r="ABB39" s="29"/>
      <c r="ABC39" s="29"/>
      <c r="ABD39" s="29"/>
      <c r="ABE39" s="29"/>
      <c r="ABF39" s="29"/>
      <c r="ABG39" s="29"/>
      <c r="ABH39" s="29"/>
      <c r="ABI39" s="29"/>
      <c r="ABJ39" s="29"/>
      <c r="ABK39" s="29"/>
      <c r="ABL39" s="29"/>
      <c r="ABM39" s="29"/>
      <c r="ABN39" s="29"/>
      <c r="ABO39" s="29"/>
      <c r="ABP39" s="29"/>
      <c r="ABQ39" s="29"/>
      <c r="ABR39" s="29"/>
      <c r="ABS39" s="29"/>
      <c r="ABT39" s="29"/>
      <c r="ABU39" s="29"/>
      <c r="ABV39" s="29"/>
      <c r="ABW39" s="29"/>
      <c r="ABX39" s="29"/>
      <c r="ABY39" s="29"/>
      <c r="ABZ39" s="29"/>
      <c r="ACA39" s="29"/>
      <c r="ACB39" s="29"/>
      <c r="ACC39" s="29"/>
      <c r="ACD39" s="29"/>
      <c r="ACE39" s="29"/>
      <c r="ACF39" s="29"/>
      <c r="ACG39" s="29"/>
      <c r="ACH39" s="29"/>
      <c r="ACI39" s="29"/>
      <c r="ACJ39" s="29"/>
      <c r="ACK39" s="29"/>
      <c r="ACL39" s="29"/>
      <c r="ACM39" s="29"/>
      <c r="ACN39" s="29"/>
      <c r="ACO39" s="29"/>
      <c r="ACP39" s="29"/>
      <c r="ACQ39" s="29"/>
      <c r="ACR39" s="29"/>
      <c r="ACS39" s="29"/>
      <c r="ACT39" s="29"/>
      <c r="ACU39" s="29"/>
      <c r="ACV39" s="29"/>
      <c r="ACW39" s="29"/>
      <c r="ACX39" s="29"/>
      <c r="ACY39" s="29"/>
      <c r="ACZ39" s="29"/>
      <c r="ADA39" s="29"/>
      <c r="ADB39" s="29"/>
      <c r="ADC39" s="29"/>
      <c r="ADD39" s="29"/>
      <c r="ADE39" s="29"/>
      <c r="ADF39" s="29"/>
      <c r="ADG39" s="29"/>
      <c r="ADH39" s="29"/>
      <c r="ADI39" s="29"/>
      <c r="ADJ39" s="29"/>
      <c r="ADK39" s="29"/>
      <c r="ADL39" s="29"/>
      <c r="ADM39" s="29"/>
      <c r="ADN39" s="29"/>
      <c r="ADO39" s="29"/>
      <c r="ADP39" s="29"/>
      <c r="ADQ39" s="29"/>
      <c r="ADR39" s="29"/>
      <c r="ADS39" s="29"/>
      <c r="ADT39" s="29"/>
      <c r="ADU39" s="29"/>
      <c r="ADV39" s="29"/>
      <c r="ADW39" s="29"/>
      <c r="ADX39" s="29"/>
      <c r="ADY39" s="29"/>
      <c r="ADZ39" s="29"/>
      <c r="AEA39" s="29"/>
      <c r="AEB39" s="29"/>
      <c r="AEC39" s="29"/>
      <c r="AED39" s="29"/>
      <c r="AEE39" s="29"/>
      <c r="AEF39" s="29"/>
      <c r="AEG39" s="29"/>
      <c r="AEH39" s="29"/>
      <c r="AEI39" s="29"/>
      <c r="AEJ39" s="29"/>
      <c r="AEK39" s="29"/>
      <c r="AEL39" s="29"/>
      <c r="AEM39" s="29"/>
      <c r="AEN39" s="29"/>
      <c r="AEO39" s="29"/>
      <c r="AEP39" s="29"/>
      <c r="AEQ39" s="29"/>
      <c r="AER39" s="29"/>
      <c r="AES39" s="29"/>
      <c r="AET39" s="29"/>
      <c r="AEU39" s="29"/>
      <c r="AEV39" s="29"/>
      <c r="AEW39" s="29"/>
      <c r="AEX39" s="29"/>
      <c r="AEY39" s="29"/>
      <c r="AEZ39" s="29"/>
      <c r="AFA39" s="29"/>
      <c r="AFB39" s="29"/>
      <c r="AFC39" s="29"/>
      <c r="AFD39" s="29"/>
      <c r="AFE39" s="29"/>
      <c r="AFF39" s="29"/>
      <c r="AFG39" s="29"/>
      <c r="AFH39" s="29"/>
      <c r="AFI39" s="29"/>
      <c r="AFJ39" s="29"/>
      <c r="AFK39" s="29"/>
      <c r="AFL39" s="29"/>
      <c r="AFM39" s="29"/>
      <c r="AFN39" s="29"/>
      <c r="AFO39" s="29"/>
      <c r="AFP39" s="29"/>
      <c r="AFQ39" s="29"/>
      <c r="AFR39" s="29"/>
      <c r="AFS39" s="29"/>
      <c r="AFT39" s="29"/>
      <c r="AFU39" s="29"/>
      <c r="AFV39" s="29"/>
      <c r="AFW39" s="29"/>
      <c r="AFX39" s="29"/>
      <c r="AFY39" s="29"/>
      <c r="AFZ39" s="29"/>
      <c r="AGA39" s="29"/>
      <c r="AGB39" s="29"/>
      <c r="AGC39" s="29"/>
      <c r="AGD39" s="29"/>
      <c r="AGE39" s="29"/>
      <c r="AGF39" s="29"/>
      <c r="AGG39" s="29"/>
      <c r="AGH39" s="29"/>
      <c r="AGI39" s="29"/>
      <c r="AGJ39" s="29"/>
      <c r="AGK39" s="29"/>
      <c r="AGL39" s="29"/>
      <c r="AGM39" s="29"/>
      <c r="AGN39" s="29"/>
      <c r="AGO39" s="29"/>
      <c r="AGP39" s="29"/>
      <c r="AGQ39" s="29"/>
      <c r="AGR39" s="29"/>
      <c r="AGS39" s="29"/>
      <c r="AGT39" s="29"/>
      <c r="AGU39" s="29"/>
      <c r="AGV39" s="29"/>
      <c r="AGW39" s="29"/>
      <c r="AGX39" s="29"/>
      <c r="AGY39" s="29"/>
      <c r="AGZ39" s="29"/>
      <c r="AHA39" s="29"/>
      <c r="AHB39" s="29"/>
      <c r="AHC39" s="29"/>
      <c r="AHD39" s="29"/>
      <c r="AHE39" s="29"/>
      <c r="AHF39" s="29"/>
      <c r="AHG39" s="29"/>
      <c r="AHH39" s="29"/>
      <c r="AHI39" s="29"/>
      <c r="AHJ39" s="29"/>
      <c r="AHK39" s="29"/>
      <c r="AHL39" s="29"/>
      <c r="AHM39" s="29"/>
      <c r="AHN39" s="29"/>
      <c r="AHO39" s="29"/>
      <c r="AHP39" s="29"/>
      <c r="AHQ39" s="29"/>
      <c r="AHR39" s="29"/>
      <c r="AHS39" s="29"/>
      <c r="AHT39" s="29"/>
      <c r="AHU39" s="29"/>
      <c r="AHV39" s="29"/>
      <c r="AHW39" s="29"/>
      <c r="AHX39" s="29"/>
      <c r="AHY39" s="29"/>
      <c r="AHZ39" s="29"/>
      <c r="AIA39" s="29"/>
      <c r="AIB39" s="29"/>
      <c r="AIC39" s="29"/>
      <c r="AID39" s="29"/>
      <c r="AIE39" s="29"/>
      <c r="AIF39" s="29"/>
      <c r="AIG39" s="29"/>
      <c r="AIH39" s="29"/>
      <c r="AII39" s="29"/>
      <c r="AIJ39" s="29"/>
      <c r="AIK39" s="29"/>
      <c r="AIL39" s="29"/>
      <c r="AIM39" s="29"/>
      <c r="AIN39" s="29"/>
      <c r="AIO39" s="29"/>
      <c r="AIP39" s="29"/>
      <c r="AIQ39" s="29"/>
      <c r="AIR39" s="29"/>
      <c r="AIS39" s="29"/>
      <c r="AIT39" s="29"/>
      <c r="AIU39" s="29"/>
      <c r="AIV39" s="29"/>
      <c r="AIW39" s="29"/>
      <c r="AIX39" s="29"/>
      <c r="AIY39" s="29"/>
      <c r="AIZ39" s="29"/>
      <c r="AJA39" s="29"/>
      <c r="AJB39" s="29"/>
      <c r="AJC39" s="29"/>
      <c r="AJD39" s="29"/>
      <c r="AJE39" s="29"/>
      <c r="AJF39" s="29"/>
      <c r="AJG39" s="29"/>
      <c r="AJH39" s="29"/>
      <c r="AJI39" s="29"/>
      <c r="AJJ39" s="29"/>
      <c r="AJK39" s="29"/>
      <c r="AJL39" s="29"/>
      <c r="AJM39" s="29"/>
      <c r="AJN39" s="29"/>
      <c r="AJO39" s="29"/>
      <c r="AJP39" s="29"/>
      <c r="AJQ39" s="29"/>
      <c r="AJR39" s="29"/>
      <c r="AJS39" s="29"/>
      <c r="AJT39" s="29"/>
      <c r="AJU39" s="29"/>
      <c r="AJV39" s="29"/>
      <c r="AJW39" s="29"/>
      <c r="AJX39" s="29"/>
      <c r="AJY39" s="29"/>
      <c r="AJZ39" s="29"/>
      <c r="AKA39" s="29"/>
      <c r="AKB39" s="29"/>
      <c r="AKC39" s="29"/>
      <c r="AKD39" s="29"/>
      <c r="AKE39" s="29"/>
      <c r="AKF39" s="29"/>
      <c r="AKG39" s="29"/>
      <c r="AKH39" s="29"/>
      <c r="AKI39" s="29"/>
      <c r="AKJ39" s="29"/>
      <c r="AKK39" s="29"/>
      <c r="AKL39" s="29"/>
      <c r="AKM39" s="29"/>
      <c r="AKN39" s="29"/>
      <c r="AKO39" s="29"/>
      <c r="AKP39" s="29"/>
      <c r="AKQ39" s="29"/>
      <c r="AKR39" s="29"/>
      <c r="AKS39" s="29"/>
      <c r="AKT39" s="29"/>
      <c r="AKU39" s="29"/>
      <c r="AKV39" s="29"/>
      <c r="AKW39" s="29"/>
      <c r="AKX39" s="29"/>
      <c r="AKY39" s="29"/>
      <c r="AKZ39" s="29"/>
      <c r="ALA39" s="29"/>
      <c r="ALB39" s="29"/>
      <c r="ALC39" s="29"/>
      <c r="ALD39" s="29"/>
      <c r="ALE39" s="29"/>
      <c r="ALF39" s="29"/>
      <c r="ALG39" s="29"/>
      <c r="ALH39" s="29"/>
      <c r="ALI39" s="29"/>
      <c r="ALJ39" s="29"/>
      <c r="ALK39" s="29"/>
      <c r="ALL39" s="29"/>
      <c r="ALM39" s="29"/>
      <c r="ALN39" s="29"/>
      <c r="ALO39" s="29"/>
      <c r="ALP39" s="29"/>
      <c r="ALQ39" s="29"/>
      <c r="ALR39" s="29"/>
      <c r="ALS39" s="29"/>
      <c r="ALT39" s="29"/>
      <c r="ALU39" s="29"/>
      <c r="ALV39" s="29"/>
      <c r="ALW39" s="29"/>
      <c r="ALX39" s="29"/>
      <c r="ALY39" s="29"/>
      <c r="ALZ39" s="29"/>
      <c r="AMA39" s="29"/>
      <c r="AMB39" s="29"/>
      <c r="AMC39" s="29"/>
      <c r="AMD39" s="29"/>
      <c r="AME39" s="29"/>
      <c r="AMF39" s="29"/>
      <c r="AMG39" s="29"/>
      <c r="AMH39" s="29"/>
      <c r="AMI39" s="29"/>
      <c r="AMJ39" s="29"/>
      <c r="AMK39" s="29"/>
      <c r="AML39" s="29"/>
      <c r="AMM39" s="29"/>
      <c r="AMN39" s="29"/>
      <c r="AMO39" s="29"/>
      <c r="AMP39" s="29"/>
      <c r="AMQ39" s="29"/>
      <c r="AMR39" s="29"/>
      <c r="AMS39" s="29"/>
      <c r="AMT39" s="29"/>
      <c r="AMU39" s="29"/>
      <c r="AMV39" s="29"/>
      <c r="AMW39" s="29"/>
      <c r="AMX39" s="29"/>
      <c r="AMY39" s="29"/>
      <c r="AMZ39" s="29"/>
      <c r="ANA39" s="29"/>
      <c r="ANB39" s="29"/>
      <c r="ANC39" s="29"/>
      <c r="AND39" s="29"/>
      <c r="ANE39" s="29"/>
      <c r="ANF39" s="29"/>
      <c r="ANG39" s="29"/>
      <c r="ANH39" s="29"/>
      <c r="ANI39" s="29"/>
      <c r="ANJ39" s="29"/>
      <c r="ANK39" s="29"/>
      <c r="ANL39" s="29"/>
      <c r="ANM39" s="29"/>
      <c r="ANN39" s="29"/>
      <c r="ANO39" s="29"/>
      <c r="ANP39" s="29"/>
      <c r="ANQ39" s="29"/>
      <c r="ANR39" s="29"/>
      <c r="ANS39" s="29"/>
      <c r="ANT39" s="29"/>
      <c r="ANU39" s="29"/>
      <c r="ANV39" s="29"/>
      <c r="ANW39" s="29"/>
      <c r="ANX39" s="29"/>
      <c r="ANY39" s="29"/>
      <c r="ANZ39" s="29"/>
      <c r="AOA39" s="29"/>
      <c r="AOB39" s="29"/>
      <c r="AOC39" s="29"/>
      <c r="AOD39" s="29"/>
      <c r="AOE39" s="29"/>
      <c r="AOF39" s="29"/>
      <c r="AOG39" s="29"/>
      <c r="AOH39" s="29"/>
      <c r="AOI39" s="29"/>
      <c r="AOJ39" s="29"/>
      <c r="AOK39" s="29"/>
      <c r="AOL39" s="29"/>
      <c r="AOM39" s="29"/>
      <c r="AON39" s="29"/>
      <c r="AOO39" s="29"/>
      <c r="AOP39" s="29"/>
      <c r="AOQ39" s="29"/>
      <c r="AOR39" s="29"/>
      <c r="AOS39" s="29"/>
      <c r="AOT39" s="29"/>
      <c r="AOU39" s="29"/>
      <c r="AOV39" s="29"/>
      <c r="AOW39" s="29"/>
      <c r="AOX39" s="29"/>
      <c r="AOY39" s="29"/>
      <c r="AOZ39" s="29"/>
      <c r="APA39" s="29"/>
      <c r="APB39" s="29"/>
      <c r="APC39" s="29"/>
      <c r="APD39" s="29"/>
      <c r="APE39" s="29"/>
      <c r="APF39" s="29"/>
      <c r="APG39" s="29"/>
      <c r="APH39" s="29"/>
      <c r="API39" s="29"/>
      <c r="APJ39" s="29"/>
      <c r="APK39" s="29"/>
      <c r="APL39" s="29"/>
      <c r="APM39" s="29"/>
      <c r="APN39" s="29"/>
      <c r="APO39" s="29"/>
      <c r="APP39" s="29"/>
      <c r="APQ39" s="29"/>
      <c r="APR39" s="29"/>
      <c r="APS39" s="29"/>
      <c r="APT39" s="29"/>
      <c r="APU39" s="29"/>
      <c r="APV39" s="29"/>
      <c r="APW39" s="29"/>
      <c r="APX39" s="29"/>
      <c r="APY39" s="29"/>
      <c r="APZ39" s="29"/>
      <c r="AQA39" s="29"/>
      <c r="AQB39" s="29"/>
      <c r="AQC39" s="29"/>
      <c r="AQD39" s="29"/>
      <c r="AQE39" s="29"/>
      <c r="AQF39" s="29"/>
      <c r="AQG39" s="29"/>
      <c r="AQH39" s="29"/>
      <c r="AQI39" s="29"/>
      <c r="AQJ39" s="29"/>
      <c r="AQK39" s="29"/>
      <c r="AQL39" s="29"/>
      <c r="AQM39" s="29"/>
      <c r="AQN39" s="29"/>
      <c r="AQO39" s="29"/>
      <c r="AQP39" s="29"/>
      <c r="AQQ39" s="29"/>
      <c r="AQR39" s="29"/>
      <c r="AQS39" s="29"/>
      <c r="AQT39" s="29"/>
      <c r="AQU39" s="29"/>
      <c r="AQV39" s="29"/>
      <c r="AQW39" s="29"/>
      <c r="AQX39" s="29"/>
      <c r="AQY39" s="29"/>
      <c r="AQZ39" s="29"/>
      <c r="ARA39" s="29"/>
      <c r="ARB39" s="29"/>
      <c r="ARC39" s="29"/>
      <c r="ARD39" s="29"/>
      <c r="ARE39" s="29"/>
      <c r="ARF39" s="29"/>
      <c r="ARG39" s="29"/>
      <c r="ARH39" s="29"/>
      <c r="ARI39" s="29"/>
      <c r="ARJ39" s="29"/>
      <c r="ARK39" s="29"/>
      <c r="ARL39" s="29"/>
      <c r="ARM39" s="29"/>
      <c r="ARN39" s="29"/>
      <c r="ARO39" s="29"/>
      <c r="ARP39" s="29"/>
      <c r="ARQ39" s="29"/>
      <c r="ARR39" s="29"/>
      <c r="ARS39" s="29"/>
      <c r="ART39" s="29"/>
      <c r="ARU39" s="29"/>
      <c r="ARV39" s="29"/>
      <c r="ARW39" s="29"/>
      <c r="ARX39" s="29"/>
      <c r="ARY39" s="29"/>
      <c r="ARZ39" s="29"/>
      <c r="ASA39" s="29"/>
      <c r="ASB39" s="29"/>
      <c r="ASC39" s="29"/>
      <c r="ASD39" s="29"/>
      <c r="ASE39" s="29"/>
      <c r="ASF39" s="29"/>
      <c r="ASG39" s="29"/>
      <c r="ASH39" s="29"/>
      <c r="ASI39" s="29"/>
      <c r="ASJ39" s="29"/>
      <c r="ASK39" s="29"/>
      <c r="ASL39" s="29"/>
      <c r="ASM39" s="29"/>
      <c r="ASN39" s="29"/>
      <c r="ASO39" s="29"/>
      <c r="ASP39" s="29"/>
      <c r="ASQ39" s="29"/>
      <c r="ASR39" s="29"/>
      <c r="ASS39" s="29"/>
      <c r="AST39" s="29"/>
      <c r="ASU39" s="29"/>
      <c r="ASV39" s="29"/>
      <c r="ASW39" s="29"/>
      <c r="ASX39" s="29"/>
      <c r="ASY39" s="29"/>
      <c r="ASZ39" s="29"/>
      <c r="ATA39" s="29"/>
      <c r="ATB39" s="29"/>
      <c r="ATC39" s="29"/>
      <c r="ATD39" s="29"/>
      <c r="ATE39" s="29"/>
      <c r="ATF39" s="29"/>
      <c r="ATG39" s="29"/>
      <c r="ATH39" s="29"/>
      <c r="ATI39" s="29"/>
      <c r="ATJ39" s="29"/>
      <c r="ATK39" s="29"/>
      <c r="ATL39" s="29"/>
      <c r="ATM39" s="29"/>
      <c r="ATN39" s="29"/>
      <c r="ATO39" s="29"/>
      <c r="ATP39" s="29"/>
      <c r="ATQ39" s="29"/>
      <c r="ATR39" s="29"/>
      <c r="ATS39" s="29"/>
      <c r="ATT39" s="29"/>
      <c r="ATU39" s="29"/>
      <c r="ATV39" s="29"/>
      <c r="ATW39" s="29"/>
      <c r="ATX39" s="29"/>
      <c r="ATY39" s="29"/>
      <c r="ATZ39" s="29"/>
      <c r="AUA39" s="29"/>
      <c r="AUB39" s="29"/>
      <c r="AUC39" s="29"/>
      <c r="AUD39" s="29"/>
      <c r="AUE39" s="29"/>
      <c r="AUF39" s="29"/>
      <c r="AUG39" s="29"/>
      <c r="AUH39" s="29"/>
      <c r="AUI39" s="29"/>
      <c r="AUJ39" s="29"/>
      <c r="AUK39" s="29"/>
      <c r="AUL39" s="29"/>
      <c r="AUM39" s="29"/>
      <c r="AUN39" s="29"/>
      <c r="AUO39" s="29"/>
      <c r="AUP39" s="29"/>
      <c r="AUQ39" s="29"/>
      <c r="AUR39" s="29"/>
      <c r="AUS39" s="29"/>
      <c r="AUT39" s="29"/>
      <c r="AUU39" s="29"/>
      <c r="AUV39" s="29"/>
      <c r="AUW39" s="29"/>
      <c r="AUX39" s="29"/>
      <c r="AUY39" s="29"/>
      <c r="AUZ39" s="29"/>
      <c r="AVA39" s="29"/>
      <c r="AVB39" s="29"/>
      <c r="AVC39" s="29"/>
      <c r="AVD39" s="29"/>
      <c r="AVE39" s="29"/>
      <c r="AVF39" s="29"/>
      <c r="AVG39" s="29"/>
      <c r="AVH39" s="29"/>
      <c r="AVI39" s="29"/>
      <c r="AVJ39" s="29"/>
      <c r="AVK39" s="29"/>
      <c r="AVL39" s="29"/>
      <c r="AVM39" s="29"/>
      <c r="AVN39" s="29"/>
      <c r="AVO39" s="29"/>
      <c r="AVP39" s="29"/>
      <c r="AVQ39" s="29"/>
      <c r="AVR39" s="29"/>
      <c r="AVS39" s="29"/>
      <c r="AVT39" s="29"/>
      <c r="AVU39" s="29"/>
      <c r="AVV39" s="29"/>
      <c r="AVW39" s="29"/>
      <c r="AVX39" s="29"/>
      <c r="AVY39" s="29"/>
      <c r="AVZ39" s="29"/>
      <c r="AWA39" s="29"/>
      <c r="AWB39" s="29"/>
      <c r="AWC39" s="29"/>
      <c r="AWD39" s="29"/>
      <c r="AWE39" s="29"/>
      <c r="AWF39" s="29"/>
      <c r="AWG39" s="29"/>
      <c r="AWH39" s="29"/>
      <c r="AWI39" s="29"/>
      <c r="AWJ39" s="29"/>
      <c r="AWK39" s="29"/>
      <c r="AWL39" s="29"/>
      <c r="AWM39" s="29"/>
      <c r="AWN39" s="29"/>
      <c r="AWO39" s="29"/>
      <c r="AWP39" s="29"/>
      <c r="AWQ39" s="29"/>
      <c r="AWR39" s="29"/>
      <c r="AWS39" s="29"/>
      <c r="AWT39" s="29"/>
      <c r="AWU39" s="29"/>
      <c r="AWV39" s="29"/>
      <c r="AWW39" s="29"/>
      <c r="AWX39" s="29"/>
      <c r="AWY39" s="29"/>
      <c r="AWZ39" s="29"/>
      <c r="AXA39" s="29"/>
      <c r="AXB39" s="29"/>
      <c r="AXC39" s="29"/>
      <c r="AXD39" s="29"/>
      <c r="AXE39" s="29"/>
      <c r="AXF39" s="29"/>
      <c r="AXG39" s="29"/>
      <c r="AXH39" s="29"/>
      <c r="AXI39" s="29"/>
      <c r="AXJ39" s="29"/>
      <c r="AXK39" s="29"/>
      <c r="AXL39" s="29"/>
      <c r="AXM39" s="29"/>
      <c r="AXN39" s="29"/>
      <c r="AXO39" s="29"/>
      <c r="AXP39" s="29"/>
      <c r="AXQ39" s="29"/>
      <c r="AXR39" s="29"/>
      <c r="AXS39" s="29"/>
      <c r="AXT39" s="29"/>
      <c r="AXU39" s="29"/>
      <c r="AXV39" s="29"/>
      <c r="AXW39" s="29"/>
      <c r="AXX39" s="29"/>
      <c r="AXY39" s="29"/>
      <c r="AXZ39" s="29"/>
      <c r="AYA39" s="29"/>
      <c r="AYB39" s="29"/>
      <c r="AYC39" s="29"/>
      <c r="AYD39" s="29"/>
      <c r="AYE39" s="29"/>
      <c r="AYF39" s="29"/>
      <c r="AYG39" s="29"/>
      <c r="AYH39" s="29"/>
      <c r="AYI39" s="29"/>
      <c r="AYJ39" s="29"/>
      <c r="AYK39" s="29"/>
      <c r="AYL39" s="29"/>
      <c r="AYM39" s="29"/>
      <c r="AYN39" s="29"/>
      <c r="AYO39" s="29"/>
      <c r="AYP39" s="29"/>
      <c r="AYQ39" s="29"/>
      <c r="AYR39" s="29"/>
      <c r="AYS39" s="29"/>
      <c r="AYT39" s="29"/>
      <c r="AYU39" s="29"/>
      <c r="AYV39" s="29"/>
      <c r="AYW39" s="29"/>
      <c r="AYX39" s="29"/>
      <c r="AYY39" s="29"/>
      <c r="AYZ39" s="29"/>
      <c r="AZA39" s="29"/>
      <c r="AZB39" s="29"/>
      <c r="AZC39" s="29"/>
      <c r="AZD39" s="29"/>
      <c r="AZE39" s="29"/>
      <c r="AZF39" s="29"/>
      <c r="AZG39" s="29"/>
      <c r="AZH39" s="29"/>
      <c r="AZI39" s="29"/>
      <c r="AZJ39" s="29"/>
      <c r="AZK39" s="29"/>
      <c r="AZL39" s="29"/>
      <c r="AZM39" s="29"/>
      <c r="AZN39" s="29"/>
      <c r="AZO39" s="29"/>
      <c r="AZP39" s="29"/>
      <c r="AZQ39" s="29"/>
      <c r="AZR39" s="29"/>
      <c r="AZS39" s="29"/>
      <c r="AZT39" s="29"/>
      <c r="AZU39" s="29"/>
      <c r="AZV39" s="29"/>
      <c r="AZW39" s="29"/>
      <c r="AZX39" s="29"/>
      <c r="AZY39" s="29"/>
      <c r="AZZ39" s="29"/>
      <c r="BAA39" s="29"/>
      <c r="BAB39" s="29"/>
      <c r="BAC39" s="29"/>
      <c r="BAD39" s="29"/>
      <c r="BAE39" s="29"/>
      <c r="BAF39" s="29"/>
      <c r="BAG39" s="29"/>
    </row>
    <row r="40" spans="1:1385" s="89" customFormat="1" ht="14" x14ac:dyDescent="0.2">
      <c r="A40" s="89" t="s">
        <v>4614</v>
      </c>
      <c r="B40" s="67">
        <v>507</v>
      </c>
      <c r="C40" s="44">
        <v>460</v>
      </c>
      <c r="D40" s="40">
        <v>40271498</v>
      </c>
      <c r="E40" s="44">
        <v>3642136</v>
      </c>
      <c r="F40" s="31" t="s">
        <v>1661</v>
      </c>
      <c r="G40" s="30" t="s">
        <v>4239</v>
      </c>
      <c r="H40" s="94">
        <v>28818</v>
      </c>
      <c r="I40" s="40" t="s">
        <v>562</v>
      </c>
      <c r="J40" s="40" t="s">
        <v>563</v>
      </c>
      <c r="K40" s="42">
        <v>37</v>
      </c>
      <c r="L40" s="42">
        <v>14</v>
      </c>
      <c r="M40" s="42">
        <f>SUM(K40-L40)</f>
        <v>23</v>
      </c>
      <c r="N40" s="30" t="s">
        <v>1605</v>
      </c>
      <c r="O40" s="56" t="s">
        <v>804</v>
      </c>
      <c r="P40" s="30">
        <v>6</v>
      </c>
      <c r="Q40" s="44">
        <v>3</v>
      </c>
      <c r="R40" s="30" t="s">
        <v>4558</v>
      </c>
      <c r="S40" s="30" t="s">
        <v>935</v>
      </c>
      <c r="T40" s="32">
        <v>42821</v>
      </c>
      <c r="U40" s="32">
        <v>42837</v>
      </c>
      <c r="V40" s="42">
        <f>SUM(U40-T40)</f>
        <v>16</v>
      </c>
      <c r="W40" s="32" t="s">
        <v>453</v>
      </c>
      <c r="X40" s="32" t="s">
        <v>564</v>
      </c>
      <c r="Y40" s="30" t="s">
        <v>817</v>
      </c>
      <c r="Z40" s="30" t="s">
        <v>4436</v>
      </c>
      <c r="AA40" s="56" t="s">
        <v>804</v>
      </c>
      <c r="AB40" s="45">
        <v>42856</v>
      </c>
      <c r="AC40" s="80" t="s">
        <v>804</v>
      </c>
      <c r="AD40" s="99">
        <v>43171</v>
      </c>
      <c r="AE40" s="61">
        <f>((AD40-AB40)/365*12)</f>
        <v>10.356164383561644</v>
      </c>
      <c r="AF40" s="32" t="s">
        <v>539</v>
      </c>
      <c r="AG40" s="42">
        <v>1</v>
      </c>
      <c r="AH40" s="32" t="s">
        <v>539</v>
      </c>
      <c r="AI40" s="42">
        <v>1</v>
      </c>
      <c r="AJ40" s="32" t="s">
        <v>640</v>
      </c>
      <c r="AK40" s="42">
        <v>3</v>
      </c>
      <c r="AL40" s="32"/>
      <c r="AM40" s="42"/>
      <c r="AN40" s="32"/>
      <c r="AO40" s="42"/>
      <c r="AP40" s="32"/>
      <c r="AQ40" s="42"/>
      <c r="AR40" s="42"/>
      <c r="AS40" s="42"/>
      <c r="AT40" s="42"/>
      <c r="AU40" s="42"/>
      <c r="AV40" s="42"/>
      <c r="AW40" s="42"/>
      <c r="AX40" s="42"/>
      <c r="AY40" s="42"/>
      <c r="AZ40" s="42"/>
      <c r="BA40" s="42"/>
      <c r="BB40" s="49" t="s">
        <v>929</v>
      </c>
      <c r="BC40" s="32" t="s">
        <v>539</v>
      </c>
      <c r="BD40" s="42">
        <v>1</v>
      </c>
      <c r="BE40" s="44">
        <v>3</v>
      </c>
      <c r="BF40" s="30" t="s">
        <v>4559</v>
      </c>
      <c r="BG40" s="42">
        <v>0</v>
      </c>
      <c r="BH40" s="42">
        <v>0</v>
      </c>
      <c r="BI40" s="43" t="s">
        <v>807</v>
      </c>
      <c r="BJ40" s="40" t="s">
        <v>453</v>
      </c>
      <c r="BK40" s="40" t="s">
        <v>453</v>
      </c>
      <c r="BL40" s="40" t="s">
        <v>453</v>
      </c>
      <c r="BM40" s="40" t="s">
        <v>453</v>
      </c>
      <c r="BN40" s="31" t="s">
        <v>453</v>
      </c>
      <c r="BO40" s="31" t="s">
        <v>4560</v>
      </c>
      <c r="BP40" s="30">
        <v>95</v>
      </c>
      <c r="BQ40" s="30">
        <v>80</v>
      </c>
      <c r="BR40" s="30">
        <v>86</v>
      </c>
      <c r="BS40" s="30" t="s">
        <v>4561</v>
      </c>
      <c r="BT40" s="30" t="s">
        <v>4562</v>
      </c>
      <c r="BU40" s="30" t="s">
        <v>453</v>
      </c>
      <c r="BV40" s="30" t="s">
        <v>1008</v>
      </c>
      <c r="BW40" s="30" t="s">
        <v>4563</v>
      </c>
      <c r="BX40" s="30" t="s">
        <v>4564</v>
      </c>
      <c r="BY40" s="30" t="s">
        <v>4429</v>
      </c>
      <c r="BZ40" s="30"/>
      <c r="CA40" s="30"/>
      <c r="CB40" s="30"/>
      <c r="CC40" s="30" t="s">
        <v>1737</v>
      </c>
      <c r="CD40" s="29"/>
      <c r="CE40" s="29"/>
      <c r="CF40" s="29"/>
      <c r="CG40" s="29"/>
      <c r="CH40" s="29"/>
      <c r="CI40" s="29"/>
      <c r="CJ40" s="29"/>
      <c r="CK40" s="29"/>
      <c r="CL40" s="29"/>
      <c r="CM40" s="29"/>
      <c r="CN40" s="29"/>
      <c r="CO40" s="29"/>
      <c r="CP40" s="29"/>
      <c r="CQ40" s="29"/>
      <c r="CR40" s="29"/>
      <c r="CS40" s="29"/>
      <c r="CT40" s="29"/>
      <c r="CU40" s="29"/>
      <c r="CV40" s="29"/>
      <c r="CW40" s="29"/>
      <c r="CX40" s="29"/>
      <c r="CY40" s="29"/>
      <c r="CZ40" s="29"/>
      <c r="DA40" s="29"/>
      <c r="DB40" s="29"/>
      <c r="DC40" s="29"/>
      <c r="DD40" s="29"/>
      <c r="DE40" s="29"/>
      <c r="DF40" s="29"/>
      <c r="DG40" s="29"/>
      <c r="DH40" s="29"/>
      <c r="DI40" s="29"/>
      <c r="DJ40" s="29"/>
      <c r="DK40" s="29"/>
      <c r="DL40" s="29"/>
      <c r="DM40" s="29"/>
      <c r="DN40" s="29"/>
      <c r="DO40" s="29"/>
      <c r="DP40" s="29"/>
      <c r="DQ40" s="29"/>
      <c r="DR40" s="29"/>
      <c r="DS40" s="29"/>
      <c r="DT40" s="29"/>
      <c r="DU40" s="29"/>
      <c r="DV40" s="29"/>
      <c r="DW40" s="29"/>
      <c r="DX40" s="29"/>
      <c r="DY40" s="29"/>
      <c r="DZ40" s="29"/>
      <c r="EA40" s="29"/>
      <c r="EB40" s="29"/>
      <c r="EC40" s="29"/>
      <c r="ED40" s="29"/>
      <c r="EE40" s="29"/>
      <c r="EF40" s="29"/>
      <c r="EG40" s="29"/>
      <c r="EH40" s="29"/>
      <c r="EI40" s="29"/>
      <c r="EJ40" s="29"/>
      <c r="EK40" s="29"/>
      <c r="EL40" s="29"/>
      <c r="EM40" s="29"/>
      <c r="EN40" s="29"/>
      <c r="EO40" s="29"/>
      <c r="EP40" s="29"/>
      <c r="EQ40" s="29"/>
      <c r="ER40" s="29"/>
      <c r="ES40" s="29"/>
      <c r="ET40" s="29"/>
      <c r="EU40" s="29"/>
      <c r="EV40" s="29"/>
      <c r="EW40" s="29"/>
      <c r="EX40" s="29"/>
      <c r="EY40" s="29"/>
      <c r="EZ40" s="29"/>
      <c r="FA40" s="29"/>
      <c r="FB40" s="29"/>
      <c r="FC40" s="29"/>
      <c r="FD40" s="29"/>
      <c r="FE40" s="29"/>
      <c r="FF40" s="29"/>
      <c r="FG40" s="29"/>
      <c r="FH40" s="29"/>
      <c r="FI40" s="29"/>
      <c r="FJ40" s="29"/>
      <c r="FK40" s="29"/>
      <c r="FL40" s="29"/>
      <c r="FM40" s="29"/>
      <c r="FN40" s="29"/>
      <c r="FO40" s="29"/>
      <c r="FP40" s="29"/>
      <c r="FQ40" s="29"/>
      <c r="FR40" s="29"/>
      <c r="FS40" s="29"/>
      <c r="FT40" s="29"/>
      <c r="FU40" s="29"/>
      <c r="FV40" s="29"/>
      <c r="FW40" s="29"/>
      <c r="FX40" s="29"/>
      <c r="FY40" s="29"/>
      <c r="FZ40" s="29"/>
      <c r="GA40" s="29"/>
      <c r="GB40" s="29"/>
      <c r="GC40" s="29"/>
      <c r="GD40" s="29"/>
      <c r="GE40" s="29"/>
      <c r="GF40" s="29"/>
      <c r="GG40" s="29"/>
      <c r="GH40" s="29"/>
      <c r="GI40" s="29"/>
      <c r="GJ40" s="29"/>
      <c r="GK40" s="29"/>
      <c r="GL40" s="29"/>
      <c r="GM40" s="29"/>
      <c r="GN40" s="29"/>
      <c r="GO40" s="29"/>
      <c r="GP40" s="29"/>
      <c r="GQ40" s="29"/>
      <c r="GR40" s="29"/>
      <c r="GS40" s="29"/>
      <c r="GT40" s="29"/>
      <c r="GU40" s="29"/>
      <c r="GV40" s="29"/>
      <c r="GW40" s="29"/>
      <c r="GX40" s="29"/>
      <c r="GY40" s="29"/>
      <c r="GZ40" s="29"/>
      <c r="HA40" s="29"/>
      <c r="HB40" s="29"/>
      <c r="HC40" s="29"/>
      <c r="HD40" s="29"/>
      <c r="HE40" s="29"/>
      <c r="HF40" s="29"/>
      <c r="HG40" s="29"/>
      <c r="HH40" s="29"/>
      <c r="HI40" s="29"/>
      <c r="HJ40" s="29"/>
      <c r="HK40" s="29"/>
      <c r="HL40" s="29"/>
      <c r="HM40" s="29"/>
      <c r="HN40" s="29"/>
      <c r="HO40" s="29"/>
      <c r="HP40" s="29"/>
      <c r="HQ40" s="29"/>
      <c r="HR40" s="29"/>
      <c r="HS40" s="29"/>
      <c r="HT40" s="29"/>
      <c r="HU40" s="29"/>
      <c r="HV40" s="29"/>
      <c r="HW40" s="29"/>
      <c r="HX40" s="29"/>
      <c r="HY40" s="29"/>
      <c r="HZ40" s="29"/>
      <c r="IA40" s="29"/>
      <c r="IB40" s="29"/>
      <c r="IC40" s="29"/>
      <c r="ID40" s="29"/>
      <c r="IE40" s="29"/>
      <c r="IF40" s="29"/>
      <c r="IG40" s="29"/>
      <c r="IH40" s="29"/>
      <c r="II40" s="29"/>
      <c r="IJ40" s="29"/>
      <c r="IK40" s="29"/>
      <c r="IL40" s="29"/>
      <c r="IM40" s="29"/>
      <c r="IN40" s="29"/>
      <c r="IO40" s="29"/>
      <c r="IP40" s="29"/>
      <c r="IQ40" s="29"/>
      <c r="IR40" s="29"/>
      <c r="IS40" s="29"/>
      <c r="IT40" s="29"/>
      <c r="IU40" s="29"/>
      <c r="IV40" s="29"/>
      <c r="IW40" s="29"/>
      <c r="IX40" s="29"/>
      <c r="IY40" s="29"/>
      <c r="IZ40" s="29"/>
      <c r="JA40" s="29"/>
      <c r="JB40" s="29"/>
      <c r="JC40" s="29"/>
      <c r="JD40" s="29"/>
      <c r="JE40" s="29"/>
      <c r="JF40" s="29"/>
      <c r="JG40" s="29"/>
      <c r="JH40" s="29"/>
      <c r="JI40" s="29"/>
      <c r="JJ40" s="29"/>
      <c r="JK40" s="29"/>
      <c r="JL40" s="29"/>
      <c r="JM40" s="29"/>
      <c r="JN40" s="29"/>
      <c r="JO40" s="29"/>
      <c r="JP40" s="29"/>
      <c r="JQ40" s="29"/>
      <c r="JR40" s="29"/>
      <c r="JS40" s="29"/>
      <c r="JT40" s="29"/>
      <c r="JU40" s="29"/>
      <c r="JV40" s="29"/>
      <c r="JW40" s="29"/>
      <c r="JX40" s="29"/>
      <c r="JY40" s="29"/>
      <c r="JZ40" s="29"/>
      <c r="KA40" s="29"/>
      <c r="KB40" s="29"/>
      <c r="KC40" s="29"/>
      <c r="KD40" s="29"/>
      <c r="KE40" s="29"/>
      <c r="KF40" s="29"/>
      <c r="KG40" s="29"/>
      <c r="KH40" s="29"/>
      <c r="KI40" s="29"/>
      <c r="KJ40" s="29"/>
      <c r="KK40" s="29"/>
      <c r="KL40" s="29"/>
      <c r="KM40" s="29"/>
      <c r="KN40" s="29"/>
      <c r="KO40" s="29"/>
      <c r="KP40" s="29"/>
      <c r="KQ40" s="29"/>
      <c r="KR40" s="29"/>
      <c r="KS40" s="29"/>
      <c r="KT40" s="29"/>
      <c r="KU40" s="29"/>
      <c r="KV40" s="29"/>
      <c r="KW40" s="29"/>
      <c r="KX40" s="29"/>
      <c r="KY40" s="29"/>
      <c r="KZ40" s="29"/>
      <c r="LA40" s="29"/>
      <c r="LB40" s="29"/>
      <c r="LC40" s="29"/>
      <c r="LD40" s="29"/>
      <c r="LE40" s="29"/>
      <c r="LF40" s="29"/>
      <c r="LG40" s="29"/>
      <c r="LH40" s="29"/>
      <c r="LI40" s="29"/>
      <c r="LJ40" s="29"/>
      <c r="LK40" s="29"/>
      <c r="LL40" s="29"/>
      <c r="LM40" s="29"/>
      <c r="LN40" s="29"/>
      <c r="LO40" s="29"/>
      <c r="LP40" s="29"/>
      <c r="LQ40" s="29"/>
      <c r="LR40" s="29"/>
      <c r="LS40" s="29"/>
      <c r="LT40" s="29"/>
      <c r="LU40" s="29"/>
      <c r="LV40" s="29"/>
      <c r="LW40" s="29"/>
      <c r="LX40" s="29"/>
      <c r="LY40" s="29"/>
      <c r="LZ40" s="29"/>
      <c r="MA40" s="29"/>
      <c r="MB40" s="29"/>
      <c r="MC40" s="29"/>
      <c r="MD40" s="29"/>
      <c r="ME40" s="29"/>
      <c r="MF40" s="29"/>
      <c r="MG40" s="29"/>
      <c r="MH40" s="29"/>
      <c r="MI40" s="29"/>
      <c r="MJ40" s="29"/>
      <c r="MK40" s="29"/>
      <c r="ML40" s="29"/>
      <c r="MM40" s="29"/>
      <c r="MN40" s="29"/>
      <c r="MO40" s="29"/>
      <c r="MP40" s="29"/>
      <c r="MQ40" s="29"/>
      <c r="MR40" s="29"/>
      <c r="MS40" s="29"/>
      <c r="MT40" s="29"/>
      <c r="MU40" s="29"/>
      <c r="MV40" s="29"/>
      <c r="MW40" s="29"/>
      <c r="MX40" s="29"/>
      <c r="MY40" s="29"/>
      <c r="MZ40" s="29"/>
      <c r="NA40" s="29"/>
      <c r="NB40" s="29"/>
      <c r="NC40" s="29"/>
      <c r="ND40" s="29"/>
      <c r="NE40" s="29"/>
      <c r="NF40" s="29"/>
      <c r="NG40" s="29"/>
      <c r="NH40" s="29"/>
      <c r="NI40" s="29"/>
      <c r="NJ40" s="29"/>
      <c r="NK40" s="29"/>
      <c r="NL40" s="29"/>
      <c r="NM40" s="29"/>
      <c r="NN40" s="29"/>
      <c r="NO40" s="29"/>
      <c r="NP40" s="29"/>
      <c r="NQ40" s="29"/>
      <c r="NR40" s="29"/>
      <c r="NS40" s="29"/>
      <c r="NT40" s="29"/>
      <c r="NU40" s="29"/>
      <c r="NV40" s="29"/>
      <c r="NW40" s="29"/>
      <c r="NX40" s="29"/>
      <c r="NY40" s="29"/>
      <c r="NZ40" s="29"/>
      <c r="OA40" s="29"/>
      <c r="OB40" s="29"/>
      <c r="OC40" s="29"/>
      <c r="OD40" s="29"/>
      <c r="OE40" s="29"/>
      <c r="OF40" s="29"/>
      <c r="OG40" s="29"/>
      <c r="OH40" s="29"/>
      <c r="OI40" s="29"/>
      <c r="OJ40" s="29"/>
      <c r="OK40" s="29"/>
      <c r="OL40" s="29"/>
      <c r="OM40" s="29"/>
      <c r="ON40" s="29"/>
      <c r="OO40" s="29"/>
      <c r="OP40" s="29"/>
      <c r="OQ40" s="29"/>
      <c r="OR40" s="29"/>
      <c r="OS40" s="29"/>
      <c r="OT40" s="29"/>
      <c r="OU40" s="29"/>
      <c r="OV40" s="29"/>
      <c r="OW40" s="29"/>
      <c r="OX40" s="29"/>
      <c r="OY40" s="29"/>
      <c r="OZ40" s="29"/>
      <c r="PA40" s="29"/>
      <c r="PB40" s="29"/>
      <c r="PC40" s="29"/>
      <c r="PD40" s="29"/>
      <c r="PE40" s="29"/>
      <c r="PF40" s="29"/>
      <c r="PG40" s="29"/>
      <c r="PH40" s="29"/>
      <c r="PI40" s="29"/>
      <c r="PJ40" s="29"/>
      <c r="PK40" s="29"/>
      <c r="PL40" s="29"/>
      <c r="PM40" s="29"/>
      <c r="PN40" s="29"/>
      <c r="PO40" s="29"/>
      <c r="PP40" s="29"/>
      <c r="PQ40" s="29"/>
      <c r="PR40" s="29"/>
      <c r="PS40" s="29"/>
      <c r="PT40" s="29"/>
      <c r="PU40" s="29"/>
      <c r="PV40" s="29"/>
      <c r="PW40" s="29"/>
      <c r="PX40" s="29"/>
      <c r="PY40" s="29"/>
      <c r="PZ40" s="29"/>
      <c r="QA40" s="29"/>
      <c r="QB40" s="29"/>
      <c r="QC40" s="29"/>
      <c r="QD40" s="29"/>
      <c r="QE40" s="29"/>
      <c r="QF40" s="29"/>
      <c r="QG40" s="29"/>
      <c r="QH40" s="29"/>
      <c r="QI40" s="29"/>
      <c r="QJ40" s="29"/>
      <c r="QK40" s="29"/>
      <c r="QL40" s="29"/>
      <c r="QM40" s="29"/>
      <c r="QN40" s="29"/>
      <c r="QO40" s="29"/>
      <c r="QP40" s="29"/>
      <c r="QQ40" s="29"/>
      <c r="QR40" s="29"/>
      <c r="QS40" s="29"/>
      <c r="QT40" s="29"/>
      <c r="QU40" s="29"/>
      <c r="QV40" s="29"/>
      <c r="QW40" s="29"/>
      <c r="QX40" s="29"/>
      <c r="QY40" s="29"/>
      <c r="QZ40" s="29"/>
      <c r="RA40" s="29"/>
      <c r="RB40" s="29"/>
      <c r="RC40" s="29"/>
      <c r="RD40" s="29"/>
      <c r="RE40" s="29"/>
      <c r="RF40" s="29"/>
      <c r="RG40" s="29"/>
      <c r="RH40" s="29"/>
      <c r="RI40" s="29"/>
      <c r="RJ40" s="29"/>
      <c r="RK40" s="29"/>
      <c r="RL40" s="29"/>
      <c r="RM40" s="29"/>
      <c r="RN40" s="29"/>
      <c r="RO40" s="29"/>
      <c r="RP40" s="29"/>
      <c r="RQ40" s="29"/>
      <c r="RR40" s="29"/>
      <c r="RS40" s="29"/>
      <c r="RT40" s="29"/>
      <c r="RU40" s="29"/>
      <c r="RV40" s="29"/>
      <c r="RW40" s="29"/>
      <c r="RX40" s="29"/>
      <c r="RY40" s="29"/>
      <c r="RZ40" s="29"/>
      <c r="SA40" s="29"/>
      <c r="SB40" s="29"/>
      <c r="SC40" s="29"/>
      <c r="SD40" s="29"/>
      <c r="SE40" s="29"/>
      <c r="SF40" s="29"/>
      <c r="SG40" s="29"/>
      <c r="SH40" s="29"/>
      <c r="SI40" s="29"/>
      <c r="SJ40" s="29"/>
      <c r="SK40" s="29"/>
      <c r="SL40" s="29"/>
      <c r="SM40" s="29"/>
      <c r="SN40" s="29"/>
      <c r="SO40" s="29"/>
      <c r="SP40" s="29"/>
      <c r="SQ40" s="29"/>
      <c r="SR40" s="29"/>
      <c r="SS40" s="29"/>
      <c r="ST40" s="29"/>
      <c r="SU40" s="29"/>
      <c r="SV40" s="29"/>
      <c r="SW40" s="29"/>
      <c r="SX40" s="29"/>
      <c r="SY40" s="29"/>
      <c r="SZ40" s="29"/>
      <c r="TA40" s="29"/>
      <c r="TB40" s="29"/>
      <c r="TC40" s="29"/>
      <c r="TD40" s="29"/>
      <c r="TE40" s="29"/>
      <c r="TF40" s="29"/>
      <c r="TG40" s="29"/>
      <c r="TH40" s="29"/>
      <c r="TI40" s="29"/>
      <c r="TJ40" s="29"/>
      <c r="TK40" s="29"/>
      <c r="TL40" s="29"/>
      <c r="TM40" s="29"/>
      <c r="TN40" s="29"/>
      <c r="TO40" s="29"/>
      <c r="TP40" s="29"/>
      <c r="TQ40" s="29"/>
      <c r="TR40" s="29"/>
      <c r="TS40" s="29"/>
      <c r="TT40" s="29"/>
      <c r="TU40" s="29"/>
      <c r="TV40" s="29"/>
      <c r="TW40" s="29"/>
      <c r="TX40" s="29"/>
      <c r="TY40" s="29"/>
      <c r="TZ40" s="29"/>
      <c r="UA40" s="29"/>
      <c r="UB40" s="29"/>
      <c r="UC40" s="29"/>
      <c r="UD40" s="29"/>
      <c r="UE40" s="29"/>
      <c r="UF40" s="29"/>
      <c r="UG40" s="29"/>
      <c r="UH40" s="29"/>
      <c r="UI40" s="29"/>
      <c r="UJ40" s="29"/>
      <c r="UK40" s="29"/>
      <c r="UL40" s="29"/>
      <c r="UM40" s="29"/>
      <c r="UN40" s="29"/>
      <c r="UO40" s="29"/>
      <c r="UP40" s="29"/>
      <c r="UQ40" s="29"/>
      <c r="UR40" s="29"/>
      <c r="US40" s="29"/>
      <c r="UT40" s="29"/>
      <c r="UU40" s="29"/>
      <c r="UV40" s="29"/>
      <c r="UW40" s="29"/>
      <c r="UX40" s="29"/>
      <c r="UY40" s="29"/>
      <c r="UZ40" s="29"/>
      <c r="VA40" s="29"/>
      <c r="VB40" s="29"/>
      <c r="VC40" s="29"/>
      <c r="VD40" s="29"/>
      <c r="VE40" s="29"/>
      <c r="VF40" s="29"/>
      <c r="VG40" s="29"/>
      <c r="VH40" s="29"/>
      <c r="VI40" s="29"/>
      <c r="VJ40" s="29"/>
      <c r="VK40" s="29"/>
      <c r="VL40" s="29"/>
      <c r="VM40" s="29"/>
      <c r="VN40" s="29"/>
      <c r="VO40" s="29"/>
      <c r="VP40" s="29"/>
      <c r="VQ40" s="29"/>
      <c r="VR40" s="29"/>
      <c r="VS40" s="29"/>
      <c r="VT40" s="29"/>
      <c r="VU40" s="29"/>
      <c r="VV40" s="29"/>
      <c r="VW40" s="29"/>
      <c r="VX40" s="29"/>
      <c r="VY40" s="29"/>
      <c r="VZ40" s="29"/>
      <c r="WA40" s="29"/>
      <c r="WB40" s="29"/>
      <c r="WC40" s="29"/>
      <c r="WD40" s="29"/>
      <c r="WE40" s="29"/>
      <c r="WF40" s="29"/>
      <c r="WG40" s="29"/>
      <c r="WH40" s="29"/>
      <c r="WI40" s="29"/>
      <c r="WJ40" s="29"/>
      <c r="WK40" s="29"/>
      <c r="WL40" s="29"/>
      <c r="WM40" s="29"/>
      <c r="WN40" s="29"/>
      <c r="WO40" s="29"/>
      <c r="WP40" s="29"/>
      <c r="WQ40" s="29"/>
      <c r="WR40" s="29"/>
      <c r="WS40" s="29"/>
      <c r="WT40" s="29"/>
      <c r="WU40" s="29"/>
      <c r="WV40" s="29"/>
      <c r="WW40" s="29"/>
      <c r="WX40" s="29"/>
      <c r="WY40" s="29"/>
      <c r="WZ40" s="29"/>
      <c r="XA40" s="29"/>
      <c r="XB40" s="29"/>
      <c r="XC40" s="29"/>
      <c r="XD40" s="29"/>
      <c r="XE40" s="29"/>
      <c r="XF40" s="29"/>
      <c r="XG40" s="29"/>
      <c r="XH40" s="29"/>
      <c r="XI40" s="29"/>
      <c r="XJ40" s="29"/>
      <c r="XK40" s="29"/>
      <c r="XL40" s="29"/>
      <c r="XM40" s="29"/>
      <c r="XN40" s="29"/>
      <c r="XO40" s="29"/>
      <c r="XP40" s="29"/>
      <c r="XQ40" s="29"/>
      <c r="XR40" s="29"/>
      <c r="XS40" s="29"/>
      <c r="XT40" s="29"/>
      <c r="XU40" s="29"/>
      <c r="XV40" s="29"/>
      <c r="XW40" s="29"/>
      <c r="XX40" s="29"/>
      <c r="XY40" s="29"/>
      <c r="XZ40" s="29"/>
      <c r="YA40" s="29"/>
      <c r="YB40" s="29"/>
      <c r="YC40" s="29"/>
      <c r="YD40" s="29"/>
      <c r="YE40" s="29"/>
      <c r="YF40" s="29"/>
      <c r="YG40" s="29"/>
      <c r="YH40" s="29"/>
      <c r="YI40" s="29"/>
      <c r="YJ40" s="29"/>
      <c r="YK40" s="29"/>
      <c r="YL40" s="29"/>
      <c r="YM40" s="29"/>
      <c r="YN40" s="29"/>
      <c r="YO40" s="29"/>
      <c r="YP40" s="29"/>
      <c r="YQ40" s="29"/>
      <c r="YR40" s="29"/>
      <c r="YS40" s="29"/>
      <c r="YT40" s="29"/>
      <c r="YU40" s="29"/>
      <c r="YV40" s="29"/>
      <c r="YW40" s="29"/>
      <c r="YX40" s="29"/>
      <c r="YY40" s="29"/>
      <c r="YZ40" s="29"/>
      <c r="ZA40" s="29"/>
      <c r="ZB40" s="29"/>
      <c r="ZC40" s="29"/>
      <c r="ZD40" s="29"/>
      <c r="ZE40" s="29"/>
      <c r="ZF40" s="29"/>
      <c r="ZG40" s="29"/>
      <c r="ZH40" s="29"/>
      <c r="ZI40" s="29"/>
      <c r="ZJ40" s="29"/>
      <c r="ZK40" s="29"/>
      <c r="ZL40" s="29"/>
      <c r="ZM40" s="29"/>
      <c r="ZN40" s="29"/>
      <c r="ZO40" s="29"/>
      <c r="ZP40" s="29"/>
      <c r="ZQ40" s="29"/>
      <c r="ZR40" s="29"/>
      <c r="ZS40" s="29"/>
      <c r="ZT40" s="29"/>
      <c r="ZU40" s="29"/>
      <c r="ZV40" s="29"/>
      <c r="ZW40" s="29"/>
      <c r="ZX40" s="29"/>
      <c r="ZY40" s="29"/>
      <c r="ZZ40" s="29"/>
      <c r="AAA40" s="29"/>
      <c r="AAB40" s="29"/>
      <c r="AAC40" s="29"/>
      <c r="AAD40" s="29"/>
      <c r="AAE40" s="29"/>
      <c r="AAF40" s="29"/>
      <c r="AAG40" s="29"/>
      <c r="AAH40" s="29"/>
      <c r="AAI40" s="29"/>
      <c r="AAJ40" s="29"/>
      <c r="AAK40" s="29"/>
      <c r="AAL40" s="29"/>
      <c r="AAM40" s="29"/>
      <c r="AAN40" s="29"/>
      <c r="AAO40" s="29"/>
      <c r="AAP40" s="29"/>
      <c r="AAQ40" s="29"/>
      <c r="AAR40" s="29"/>
      <c r="AAS40" s="29"/>
      <c r="AAT40" s="29"/>
      <c r="AAU40" s="29"/>
      <c r="AAV40" s="29"/>
      <c r="AAW40" s="29"/>
      <c r="AAX40" s="29"/>
      <c r="AAY40" s="29"/>
      <c r="AAZ40" s="29"/>
      <c r="ABA40" s="29"/>
      <c r="ABB40" s="29"/>
      <c r="ABC40" s="29"/>
      <c r="ABD40" s="29"/>
      <c r="ABE40" s="29"/>
      <c r="ABF40" s="29"/>
      <c r="ABG40" s="29"/>
      <c r="ABH40" s="29"/>
      <c r="ABI40" s="29"/>
      <c r="ABJ40" s="29"/>
      <c r="ABK40" s="29"/>
      <c r="ABL40" s="29"/>
      <c r="ABM40" s="29"/>
      <c r="ABN40" s="29"/>
      <c r="ABO40" s="29"/>
      <c r="ABP40" s="29"/>
      <c r="ABQ40" s="29"/>
      <c r="ABR40" s="29"/>
      <c r="ABS40" s="29"/>
      <c r="ABT40" s="29"/>
      <c r="ABU40" s="29"/>
      <c r="ABV40" s="29"/>
      <c r="ABW40" s="29"/>
      <c r="ABX40" s="29"/>
      <c r="ABY40" s="29"/>
      <c r="ABZ40" s="29"/>
      <c r="ACA40" s="29"/>
      <c r="ACB40" s="29"/>
      <c r="ACC40" s="29"/>
      <c r="ACD40" s="29"/>
      <c r="ACE40" s="29"/>
      <c r="ACF40" s="29"/>
      <c r="ACG40" s="29"/>
      <c r="ACH40" s="29"/>
      <c r="ACI40" s="29"/>
      <c r="ACJ40" s="29"/>
      <c r="ACK40" s="29"/>
      <c r="ACL40" s="29"/>
      <c r="ACM40" s="29"/>
      <c r="ACN40" s="29"/>
      <c r="ACO40" s="29"/>
      <c r="ACP40" s="29"/>
      <c r="ACQ40" s="29"/>
      <c r="ACR40" s="29"/>
      <c r="ACS40" s="29"/>
      <c r="ACT40" s="29"/>
      <c r="ACU40" s="29"/>
      <c r="ACV40" s="29"/>
      <c r="ACW40" s="29"/>
      <c r="ACX40" s="29"/>
      <c r="ACY40" s="29"/>
      <c r="ACZ40" s="29"/>
      <c r="ADA40" s="29"/>
      <c r="ADB40" s="29"/>
      <c r="ADC40" s="29"/>
      <c r="ADD40" s="29"/>
      <c r="ADE40" s="29"/>
      <c r="ADF40" s="29"/>
      <c r="ADG40" s="29"/>
      <c r="ADH40" s="29"/>
      <c r="ADI40" s="29"/>
      <c r="ADJ40" s="29"/>
      <c r="ADK40" s="29"/>
      <c r="ADL40" s="29"/>
      <c r="ADM40" s="29"/>
      <c r="ADN40" s="29"/>
      <c r="ADO40" s="29"/>
      <c r="ADP40" s="29"/>
      <c r="ADQ40" s="29"/>
      <c r="ADR40" s="29"/>
      <c r="ADS40" s="29"/>
      <c r="ADT40" s="29"/>
      <c r="ADU40" s="29"/>
      <c r="ADV40" s="29"/>
      <c r="ADW40" s="29"/>
      <c r="ADX40" s="29"/>
      <c r="ADY40" s="29"/>
      <c r="ADZ40" s="29"/>
      <c r="AEA40" s="29"/>
      <c r="AEB40" s="29"/>
      <c r="AEC40" s="29"/>
      <c r="AED40" s="29"/>
      <c r="AEE40" s="29"/>
      <c r="AEF40" s="29"/>
      <c r="AEG40" s="29"/>
      <c r="AEH40" s="29"/>
      <c r="AEI40" s="29"/>
      <c r="AEJ40" s="29"/>
      <c r="AEK40" s="29"/>
      <c r="AEL40" s="29"/>
      <c r="AEM40" s="29"/>
      <c r="AEN40" s="29"/>
      <c r="AEO40" s="29"/>
      <c r="AEP40" s="29"/>
      <c r="AEQ40" s="29"/>
      <c r="AER40" s="29"/>
      <c r="AES40" s="29"/>
      <c r="AET40" s="29"/>
      <c r="AEU40" s="29"/>
      <c r="AEV40" s="29"/>
      <c r="AEW40" s="29"/>
      <c r="AEX40" s="29"/>
      <c r="AEY40" s="29"/>
      <c r="AEZ40" s="29"/>
      <c r="AFA40" s="29"/>
      <c r="AFB40" s="29"/>
      <c r="AFC40" s="29"/>
      <c r="AFD40" s="29"/>
      <c r="AFE40" s="29"/>
      <c r="AFF40" s="29"/>
      <c r="AFG40" s="29"/>
      <c r="AFH40" s="29"/>
      <c r="AFI40" s="29"/>
      <c r="AFJ40" s="29"/>
      <c r="AFK40" s="29"/>
      <c r="AFL40" s="29"/>
      <c r="AFM40" s="29"/>
      <c r="AFN40" s="29"/>
      <c r="AFO40" s="29"/>
      <c r="AFP40" s="29"/>
      <c r="AFQ40" s="29"/>
      <c r="AFR40" s="29"/>
      <c r="AFS40" s="29"/>
      <c r="AFT40" s="29"/>
      <c r="AFU40" s="29"/>
      <c r="AFV40" s="29"/>
      <c r="AFW40" s="29"/>
      <c r="AFX40" s="29"/>
      <c r="AFY40" s="29"/>
      <c r="AFZ40" s="29"/>
      <c r="AGA40" s="29"/>
      <c r="AGB40" s="29"/>
      <c r="AGC40" s="29"/>
      <c r="AGD40" s="29"/>
      <c r="AGE40" s="29"/>
      <c r="AGF40" s="29"/>
      <c r="AGG40" s="29"/>
      <c r="AGH40" s="29"/>
      <c r="AGI40" s="29"/>
      <c r="AGJ40" s="29"/>
      <c r="AGK40" s="29"/>
      <c r="AGL40" s="29"/>
      <c r="AGM40" s="29"/>
      <c r="AGN40" s="29"/>
      <c r="AGO40" s="29"/>
      <c r="AGP40" s="29"/>
      <c r="AGQ40" s="29"/>
      <c r="AGR40" s="29"/>
      <c r="AGS40" s="29"/>
      <c r="AGT40" s="29"/>
      <c r="AGU40" s="29"/>
      <c r="AGV40" s="29"/>
      <c r="AGW40" s="29"/>
      <c r="AGX40" s="29"/>
      <c r="AGY40" s="29"/>
      <c r="AGZ40" s="29"/>
      <c r="AHA40" s="29"/>
      <c r="AHB40" s="29"/>
      <c r="AHC40" s="29"/>
      <c r="AHD40" s="29"/>
      <c r="AHE40" s="29"/>
      <c r="AHF40" s="29"/>
      <c r="AHG40" s="29"/>
      <c r="AHH40" s="29"/>
      <c r="AHI40" s="29"/>
      <c r="AHJ40" s="29"/>
      <c r="AHK40" s="29"/>
      <c r="AHL40" s="29"/>
      <c r="AHM40" s="29"/>
      <c r="AHN40" s="29"/>
      <c r="AHO40" s="29"/>
      <c r="AHP40" s="29"/>
      <c r="AHQ40" s="29"/>
      <c r="AHR40" s="29"/>
      <c r="AHS40" s="29"/>
      <c r="AHT40" s="29"/>
      <c r="AHU40" s="29"/>
      <c r="AHV40" s="29"/>
      <c r="AHW40" s="29"/>
      <c r="AHX40" s="29"/>
      <c r="AHY40" s="29"/>
      <c r="AHZ40" s="29"/>
      <c r="AIA40" s="29"/>
      <c r="AIB40" s="29"/>
      <c r="AIC40" s="29"/>
      <c r="AID40" s="29"/>
      <c r="AIE40" s="29"/>
      <c r="AIF40" s="29"/>
      <c r="AIG40" s="29"/>
      <c r="AIH40" s="29"/>
      <c r="AII40" s="29"/>
      <c r="AIJ40" s="29"/>
      <c r="AIK40" s="29"/>
      <c r="AIL40" s="29"/>
      <c r="AIM40" s="29"/>
      <c r="AIN40" s="29"/>
      <c r="AIO40" s="29"/>
      <c r="AIP40" s="29"/>
      <c r="AIQ40" s="29"/>
      <c r="AIR40" s="29"/>
      <c r="AIS40" s="29"/>
      <c r="AIT40" s="29"/>
      <c r="AIU40" s="29"/>
      <c r="AIV40" s="29"/>
      <c r="AIW40" s="29"/>
      <c r="AIX40" s="29"/>
      <c r="AIY40" s="29"/>
      <c r="AIZ40" s="29"/>
      <c r="AJA40" s="29"/>
      <c r="AJB40" s="29"/>
      <c r="AJC40" s="29"/>
      <c r="AJD40" s="29"/>
      <c r="AJE40" s="29"/>
      <c r="AJF40" s="29"/>
      <c r="AJG40" s="29"/>
      <c r="AJH40" s="29"/>
      <c r="AJI40" s="29"/>
      <c r="AJJ40" s="29"/>
      <c r="AJK40" s="29"/>
      <c r="AJL40" s="29"/>
      <c r="AJM40" s="29"/>
      <c r="AJN40" s="29"/>
      <c r="AJO40" s="29"/>
      <c r="AJP40" s="29"/>
      <c r="AJQ40" s="29"/>
      <c r="AJR40" s="29"/>
      <c r="AJS40" s="29"/>
      <c r="AJT40" s="29"/>
      <c r="AJU40" s="29"/>
      <c r="AJV40" s="29"/>
      <c r="AJW40" s="29"/>
      <c r="AJX40" s="29"/>
      <c r="AJY40" s="29"/>
      <c r="AJZ40" s="29"/>
      <c r="AKA40" s="29"/>
      <c r="AKB40" s="29"/>
      <c r="AKC40" s="29"/>
      <c r="AKD40" s="29"/>
      <c r="AKE40" s="29"/>
      <c r="AKF40" s="29"/>
      <c r="AKG40" s="29"/>
      <c r="AKH40" s="29"/>
      <c r="AKI40" s="29"/>
      <c r="AKJ40" s="29"/>
      <c r="AKK40" s="29"/>
      <c r="AKL40" s="29"/>
      <c r="AKM40" s="29"/>
      <c r="AKN40" s="29"/>
      <c r="AKO40" s="29"/>
      <c r="AKP40" s="29"/>
      <c r="AKQ40" s="29"/>
      <c r="AKR40" s="29"/>
      <c r="AKS40" s="29"/>
      <c r="AKT40" s="29"/>
      <c r="AKU40" s="29"/>
      <c r="AKV40" s="29"/>
      <c r="AKW40" s="29"/>
      <c r="AKX40" s="29"/>
      <c r="AKY40" s="29"/>
      <c r="AKZ40" s="29"/>
      <c r="ALA40" s="29"/>
      <c r="ALB40" s="29"/>
      <c r="ALC40" s="29"/>
      <c r="ALD40" s="29"/>
      <c r="ALE40" s="29"/>
      <c r="ALF40" s="29"/>
      <c r="ALG40" s="29"/>
      <c r="ALH40" s="29"/>
      <c r="ALI40" s="29"/>
      <c r="ALJ40" s="29"/>
      <c r="ALK40" s="29"/>
      <c r="ALL40" s="29"/>
      <c r="ALM40" s="29"/>
      <c r="ALN40" s="29"/>
      <c r="ALO40" s="29"/>
      <c r="ALP40" s="29"/>
      <c r="ALQ40" s="29"/>
      <c r="ALR40" s="29"/>
      <c r="ALS40" s="29"/>
      <c r="ALT40" s="29"/>
      <c r="ALU40" s="29"/>
      <c r="ALV40" s="29"/>
      <c r="ALW40" s="29"/>
      <c r="ALX40" s="29"/>
      <c r="ALY40" s="29"/>
      <c r="ALZ40" s="29"/>
      <c r="AMA40" s="29"/>
      <c r="AMB40" s="29"/>
      <c r="AMC40" s="29"/>
      <c r="AMD40" s="29"/>
      <c r="AME40" s="29"/>
      <c r="AMF40" s="29"/>
      <c r="AMG40" s="29"/>
      <c r="AMH40" s="29"/>
      <c r="AMI40" s="29"/>
      <c r="AMJ40" s="29"/>
      <c r="AMK40" s="29"/>
      <c r="AML40" s="29"/>
      <c r="AMM40" s="29"/>
      <c r="AMN40" s="29"/>
      <c r="AMO40" s="29"/>
      <c r="AMP40" s="29"/>
      <c r="AMQ40" s="29"/>
      <c r="AMR40" s="29"/>
      <c r="AMS40" s="29"/>
      <c r="AMT40" s="29"/>
      <c r="AMU40" s="29"/>
      <c r="AMV40" s="29"/>
      <c r="AMW40" s="29"/>
      <c r="AMX40" s="29"/>
      <c r="AMY40" s="29"/>
      <c r="AMZ40" s="29"/>
      <c r="ANA40" s="29"/>
      <c r="ANB40" s="29"/>
      <c r="ANC40" s="29"/>
      <c r="AND40" s="29"/>
      <c r="ANE40" s="29"/>
      <c r="ANF40" s="29"/>
      <c r="ANG40" s="29"/>
      <c r="ANH40" s="29"/>
      <c r="ANI40" s="29"/>
      <c r="ANJ40" s="29"/>
      <c r="ANK40" s="29"/>
      <c r="ANL40" s="29"/>
      <c r="ANM40" s="29"/>
      <c r="ANN40" s="29"/>
      <c r="ANO40" s="29"/>
      <c r="ANP40" s="29"/>
      <c r="ANQ40" s="29"/>
      <c r="ANR40" s="29"/>
      <c r="ANS40" s="29"/>
      <c r="ANT40" s="29"/>
      <c r="ANU40" s="29"/>
      <c r="ANV40" s="29"/>
      <c r="ANW40" s="29"/>
      <c r="ANX40" s="29"/>
      <c r="ANY40" s="29"/>
      <c r="ANZ40" s="29"/>
      <c r="AOA40" s="29"/>
      <c r="AOB40" s="29"/>
      <c r="AOC40" s="29"/>
      <c r="AOD40" s="29"/>
      <c r="AOE40" s="29"/>
      <c r="AOF40" s="29"/>
      <c r="AOG40" s="29"/>
      <c r="AOH40" s="29"/>
      <c r="AOI40" s="29"/>
      <c r="AOJ40" s="29"/>
      <c r="AOK40" s="29"/>
      <c r="AOL40" s="29"/>
      <c r="AOM40" s="29"/>
      <c r="AON40" s="29"/>
      <c r="AOO40" s="29"/>
      <c r="AOP40" s="29"/>
      <c r="AOQ40" s="29"/>
      <c r="AOR40" s="29"/>
      <c r="AOS40" s="29"/>
      <c r="AOT40" s="29"/>
      <c r="AOU40" s="29"/>
      <c r="AOV40" s="29"/>
      <c r="AOW40" s="29"/>
      <c r="AOX40" s="29"/>
      <c r="AOY40" s="29"/>
      <c r="AOZ40" s="29"/>
      <c r="APA40" s="29"/>
      <c r="APB40" s="29"/>
      <c r="APC40" s="29"/>
      <c r="APD40" s="29"/>
      <c r="APE40" s="29"/>
      <c r="APF40" s="29"/>
      <c r="APG40" s="29"/>
      <c r="APH40" s="29"/>
      <c r="API40" s="29"/>
      <c r="APJ40" s="29"/>
      <c r="APK40" s="29"/>
      <c r="APL40" s="29"/>
      <c r="APM40" s="29"/>
      <c r="APN40" s="29"/>
      <c r="APO40" s="29"/>
      <c r="APP40" s="29"/>
      <c r="APQ40" s="29"/>
      <c r="APR40" s="29"/>
      <c r="APS40" s="29"/>
      <c r="APT40" s="29"/>
      <c r="APU40" s="29"/>
      <c r="APV40" s="29"/>
      <c r="APW40" s="29"/>
      <c r="APX40" s="29"/>
      <c r="APY40" s="29"/>
      <c r="APZ40" s="29"/>
      <c r="AQA40" s="29"/>
      <c r="AQB40" s="29"/>
      <c r="AQC40" s="29"/>
      <c r="AQD40" s="29"/>
      <c r="AQE40" s="29"/>
      <c r="AQF40" s="29"/>
      <c r="AQG40" s="29"/>
      <c r="AQH40" s="29"/>
      <c r="AQI40" s="29"/>
      <c r="AQJ40" s="29"/>
      <c r="AQK40" s="29"/>
      <c r="AQL40" s="29"/>
      <c r="AQM40" s="29"/>
      <c r="AQN40" s="29"/>
      <c r="AQO40" s="29"/>
      <c r="AQP40" s="29"/>
      <c r="AQQ40" s="29"/>
      <c r="AQR40" s="29"/>
      <c r="AQS40" s="29"/>
      <c r="AQT40" s="29"/>
      <c r="AQU40" s="29"/>
      <c r="AQV40" s="29"/>
      <c r="AQW40" s="29"/>
      <c r="AQX40" s="29"/>
      <c r="AQY40" s="29"/>
      <c r="AQZ40" s="29"/>
      <c r="ARA40" s="29"/>
      <c r="ARB40" s="29"/>
      <c r="ARC40" s="29"/>
      <c r="ARD40" s="29"/>
      <c r="ARE40" s="29"/>
      <c r="ARF40" s="29"/>
      <c r="ARG40" s="29"/>
      <c r="ARH40" s="29"/>
      <c r="ARI40" s="29"/>
      <c r="ARJ40" s="29"/>
      <c r="ARK40" s="29"/>
      <c r="ARL40" s="29"/>
      <c r="ARM40" s="29"/>
      <c r="ARN40" s="29"/>
      <c r="ARO40" s="29"/>
      <c r="ARP40" s="29"/>
      <c r="ARQ40" s="29"/>
      <c r="ARR40" s="29"/>
      <c r="ARS40" s="29"/>
      <c r="ART40" s="29"/>
      <c r="ARU40" s="29"/>
      <c r="ARV40" s="29"/>
      <c r="ARW40" s="29"/>
      <c r="ARX40" s="29"/>
      <c r="ARY40" s="29"/>
      <c r="ARZ40" s="29"/>
      <c r="ASA40" s="29"/>
      <c r="ASB40" s="29"/>
      <c r="ASC40" s="29"/>
      <c r="ASD40" s="29"/>
      <c r="ASE40" s="29"/>
      <c r="ASF40" s="29"/>
      <c r="ASG40" s="29"/>
      <c r="ASH40" s="29"/>
      <c r="ASI40" s="29"/>
      <c r="ASJ40" s="29"/>
      <c r="ASK40" s="29"/>
      <c r="ASL40" s="29"/>
      <c r="ASM40" s="29"/>
      <c r="ASN40" s="29"/>
      <c r="ASO40" s="29"/>
      <c r="ASP40" s="29"/>
      <c r="ASQ40" s="29"/>
      <c r="ASR40" s="29"/>
      <c r="ASS40" s="29"/>
      <c r="AST40" s="29"/>
      <c r="ASU40" s="29"/>
      <c r="ASV40" s="29"/>
      <c r="ASW40" s="29"/>
      <c r="ASX40" s="29"/>
      <c r="ASY40" s="29"/>
      <c r="ASZ40" s="29"/>
      <c r="ATA40" s="29"/>
      <c r="ATB40" s="29"/>
      <c r="ATC40" s="29"/>
      <c r="ATD40" s="29"/>
      <c r="ATE40" s="29"/>
      <c r="ATF40" s="29"/>
      <c r="ATG40" s="29"/>
      <c r="ATH40" s="29"/>
      <c r="ATI40" s="29"/>
      <c r="ATJ40" s="29"/>
      <c r="ATK40" s="29"/>
      <c r="ATL40" s="29"/>
      <c r="ATM40" s="29"/>
      <c r="ATN40" s="29"/>
      <c r="ATO40" s="29"/>
      <c r="ATP40" s="29"/>
      <c r="ATQ40" s="29"/>
      <c r="ATR40" s="29"/>
      <c r="ATS40" s="29"/>
      <c r="ATT40" s="29"/>
      <c r="ATU40" s="29"/>
      <c r="ATV40" s="29"/>
      <c r="ATW40" s="29"/>
      <c r="ATX40" s="29"/>
      <c r="ATY40" s="29"/>
      <c r="ATZ40" s="29"/>
      <c r="AUA40" s="29"/>
      <c r="AUB40" s="29"/>
      <c r="AUC40" s="29"/>
      <c r="AUD40" s="29"/>
      <c r="AUE40" s="29"/>
      <c r="AUF40" s="29"/>
      <c r="AUG40" s="29"/>
      <c r="AUH40" s="29"/>
      <c r="AUI40" s="29"/>
      <c r="AUJ40" s="29"/>
      <c r="AUK40" s="29"/>
      <c r="AUL40" s="29"/>
      <c r="AUM40" s="29"/>
      <c r="AUN40" s="29"/>
      <c r="AUO40" s="29"/>
      <c r="AUP40" s="29"/>
      <c r="AUQ40" s="29"/>
      <c r="AUR40" s="29"/>
      <c r="AUS40" s="29"/>
      <c r="AUT40" s="29"/>
      <c r="AUU40" s="29"/>
      <c r="AUV40" s="29"/>
      <c r="AUW40" s="29"/>
      <c r="AUX40" s="29"/>
      <c r="AUY40" s="29"/>
      <c r="AUZ40" s="29"/>
      <c r="AVA40" s="29"/>
      <c r="AVB40" s="29"/>
      <c r="AVC40" s="29"/>
      <c r="AVD40" s="29"/>
      <c r="AVE40" s="29"/>
      <c r="AVF40" s="29"/>
      <c r="AVG40" s="29"/>
      <c r="AVH40" s="29"/>
      <c r="AVI40" s="29"/>
      <c r="AVJ40" s="29"/>
      <c r="AVK40" s="29"/>
      <c r="AVL40" s="29"/>
      <c r="AVM40" s="29"/>
      <c r="AVN40" s="29"/>
      <c r="AVO40" s="29"/>
      <c r="AVP40" s="29"/>
      <c r="AVQ40" s="29"/>
      <c r="AVR40" s="29"/>
      <c r="AVS40" s="29"/>
      <c r="AVT40" s="29"/>
      <c r="AVU40" s="29"/>
      <c r="AVV40" s="29"/>
      <c r="AVW40" s="29"/>
      <c r="AVX40" s="29"/>
      <c r="AVY40" s="29"/>
      <c r="AVZ40" s="29"/>
      <c r="AWA40" s="29"/>
      <c r="AWB40" s="29"/>
      <c r="AWC40" s="29"/>
      <c r="AWD40" s="29"/>
      <c r="AWE40" s="29"/>
      <c r="AWF40" s="29"/>
      <c r="AWG40" s="29"/>
      <c r="AWH40" s="29"/>
      <c r="AWI40" s="29"/>
      <c r="AWJ40" s="29"/>
      <c r="AWK40" s="29"/>
      <c r="AWL40" s="29"/>
      <c r="AWM40" s="29"/>
      <c r="AWN40" s="29"/>
      <c r="AWO40" s="29"/>
      <c r="AWP40" s="29"/>
      <c r="AWQ40" s="29"/>
      <c r="AWR40" s="29"/>
      <c r="AWS40" s="29"/>
      <c r="AWT40" s="29"/>
      <c r="AWU40" s="29"/>
      <c r="AWV40" s="29"/>
      <c r="AWW40" s="29"/>
      <c r="AWX40" s="29"/>
      <c r="AWY40" s="29"/>
      <c r="AWZ40" s="29"/>
      <c r="AXA40" s="29"/>
      <c r="AXB40" s="29"/>
      <c r="AXC40" s="29"/>
      <c r="AXD40" s="29"/>
      <c r="AXE40" s="29"/>
      <c r="AXF40" s="29"/>
      <c r="AXG40" s="29"/>
      <c r="AXH40" s="29"/>
      <c r="AXI40" s="29"/>
      <c r="AXJ40" s="29"/>
      <c r="AXK40" s="29"/>
      <c r="AXL40" s="29"/>
      <c r="AXM40" s="29"/>
      <c r="AXN40" s="29"/>
      <c r="AXO40" s="29"/>
      <c r="AXP40" s="29"/>
      <c r="AXQ40" s="29"/>
      <c r="AXR40" s="29"/>
      <c r="AXS40" s="29"/>
      <c r="AXT40" s="29"/>
      <c r="AXU40" s="29"/>
      <c r="AXV40" s="29"/>
      <c r="AXW40" s="29"/>
      <c r="AXX40" s="29"/>
      <c r="AXY40" s="29"/>
      <c r="AXZ40" s="29"/>
      <c r="AYA40" s="29"/>
      <c r="AYB40" s="29"/>
      <c r="AYC40" s="29"/>
      <c r="AYD40" s="29"/>
      <c r="AYE40" s="29"/>
      <c r="AYF40" s="29"/>
      <c r="AYG40" s="29"/>
      <c r="AYH40" s="29"/>
      <c r="AYI40" s="29"/>
      <c r="AYJ40" s="29"/>
      <c r="AYK40" s="29"/>
      <c r="AYL40" s="29"/>
      <c r="AYM40" s="29"/>
      <c r="AYN40" s="29"/>
      <c r="AYO40" s="29"/>
      <c r="AYP40" s="29"/>
      <c r="AYQ40" s="29"/>
      <c r="AYR40" s="29"/>
      <c r="AYS40" s="29"/>
      <c r="AYT40" s="29"/>
      <c r="AYU40" s="29"/>
      <c r="AYV40" s="29"/>
      <c r="AYW40" s="29"/>
      <c r="AYX40" s="29"/>
      <c r="AYY40" s="29"/>
      <c r="AYZ40" s="29"/>
      <c r="AZA40" s="29"/>
      <c r="AZB40" s="29"/>
      <c r="AZC40" s="29"/>
      <c r="AZD40" s="29"/>
      <c r="AZE40" s="29"/>
      <c r="AZF40" s="29"/>
      <c r="AZG40" s="29"/>
      <c r="AZH40" s="29"/>
      <c r="AZI40" s="29"/>
      <c r="AZJ40" s="29"/>
      <c r="AZK40" s="29"/>
      <c r="AZL40" s="29"/>
      <c r="AZM40" s="29"/>
      <c r="AZN40" s="29"/>
      <c r="AZO40" s="29"/>
      <c r="AZP40" s="29"/>
      <c r="AZQ40" s="29"/>
      <c r="AZR40" s="29"/>
      <c r="AZS40" s="29"/>
      <c r="AZT40" s="29"/>
      <c r="AZU40" s="29"/>
      <c r="AZV40" s="29"/>
      <c r="AZW40" s="29"/>
      <c r="AZX40" s="29"/>
      <c r="AZY40" s="29"/>
      <c r="AZZ40" s="29"/>
      <c r="BAA40" s="29"/>
      <c r="BAB40" s="29"/>
      <c r="BAC40" s="29"/>
      <c r="BAD40" s="29"/>
      <c r="BAE40" s="29"/>
      <c r="BAF40" s="29"/>
      <c r="BAG40" s="29"/>
    </row>
    <row r="41" spans="1:1385" s="89" customFormat="1" ht="14" x14ac:dyDescent="0.2">
      <c r="A41" s="89" t="s">
        <v>4614</v>
      </c>
      <c r="B41" s="67">
        <v>526</v>
      </c>
      <c r="C41" s="44" t="s">
        <v>4435</v>
      </c>
      <c r="D41" s="40">
        <v>40271498</v>
      </c>
      <c r="E41" s="44">
        <v>3642136</v>
      </c>
      <c r="F41" s="31" t="s">
        <v>1661</v>
      </c>
      <c r="G41" s="30" t="s">
        <v>4239</v>
      </c>
      <c r="H41" s="94">
        <v>28818</v>
      </c>
      <c r="I41" s="40" t="s">
        <v>562</v>
      </c>
      <c r="J41" s="40" t="s">
        <v>563</v>
      </c>
      <c r="K41" s="42">
        <v>38</v>
      </c>
      <c r="L41" s="42">
        <v>14</v>
      </c>
      <c r="M41" s="42">
        <f>SUM(K41-L41)</f>
        <v>24</v>
      </c>
      <c r="N41" s="30" t="s">
        <v>1605</v>
      </c>
      <c r="O41" s="56" t="s">
        <v>804</v>
      </c>
      <c r="P41" s="30">
        <v>6</v>
      </c>
      <c r="Q41" s="44">
        <v>3</v>
      </c>
      <c r="R41" s="30" t="s">
        <v>4558</v>
      </c>
      <c r="S41" s="30" t="s">
        <v>453</v>
      </c>
      <c r="T41" s="32" t="s">
        <v>453</v>
      </c>
      <c r="U41" s="32" t="s">
        <v>453</v>
      </c>
      <c r="V41" s="42" t="s">
        <v>453</v>
      </c>
      <c r="W41" s="32" t="s">
        <v>453</v>
      </c>
      <c r="X41" s="32" t="s">
        <v>564</v>
      </c>
      <c r="Y41" s="30" t="s">
        <v>827</v>
      </c>
      <c r="Z41" s="30" t="s">
        <v>540</v>
      </c>
      <c r="AA41" s="56" t="s">
        <v>804</v>
      </c>
      <c r="AB41" s="45">
        <v>42919</v>
      </c>
      <c r="AC41" s="80" t="s">
        <v>804</v>
      </c>
      <c r="AD41" s="99"/>
      <c r="AE41" s="61">
        <f>((AD41-AB41)/365*12)</f>
        <v>-1411.0356164383561</v>
      </c>
      <c r="AF41" s="32"/>
      <c r="AG41" s="42"/>
      <c r="AH41" s="32"/>
      <c r="AI41" s="42"/>
      <c r="AJ41" s="32"/>
      <c r="AK41" s="42"/>
      <c r="AL41" s="32"/>
      <c r="AM41" s="42"/>
      <c r="AN41" s="32"/>
      <c r="AO41" s="42"/>
      <c r="AP41" s="32"/>
      <c r="AQ41" s="42"/>
      <c r="AR41" s="42"/>
      <c r="AS41" s="42"/>
      <c r="AT41" s="42"/>
      <c r="AU41" s="42"/>
      <c r="AV41" s="42"/>
      <c r="AW41" s="42"/>
      <c r="AX41" s="42"/>
      <c r="AY41" s="42"/>
      <c r="AZ41" s="42"/>
      <c r="BA41" s="42"/>
      <c r="BB41" s="49"/>
      <c r="BC41" s="32"/>
      <c r="BD41" s="42"/>
      <c r="BE41" s="44"/>
      <c r="BF41" s="30"/>
      <c r="BG41" s="42"/>
      <c r="BH41" s="42"/>
      <c r="BI41" s="43"/>
      <c r="BJ41" s="40"/>
      <c r="BK41" s="40" t="s">
        <v>453</v>
      </c>
      <c r="BL41" s="40" t="s">
        <v>453</v>
      </c>
      <c r="BM41" s="40" t="s">
        <v>453</v>
      </c>
      <c r="BN41" s="31"/>
      <c r="BO41" s="31"/>
      <c r="BP41" s="30"/>
      <c r="BQ41" s="30"/>
      <c r="BR41" s="30"/>
      <c r="BS41" s="30"/>
      <c r="BT41" s="30"/>
      <c r="BU41" s="30"/>
      <c r="BV41" s="30"/>
      <c r="BW41" s="30"/>
      <c r="BX41" s="30"/>
      <c r="BY41" s="30"/>
      <c r="BZ41" s="30"/>
      <c r="CA41" s="30"/>
      <c r="CB41" s="30"/>
      <c r="CC41" s="30"/>
      <c r="CD41" s="29"/>
      <c r="CE41" s="29"/>
      <c r="CF41" s="29"/>
      <c r="CG41" s="29"/>
      <c r="CH41" s="29"/>
      <c r="CI41" s="29"/>
      <c r="CJ41" s="29"/>
      <c r="CK41" s="29"/>
      <c r="CL41" s="29"/>
      <c r="CM41" s="29"/>
      <c r="CN41" s="29"/>
      <c r="CO41" s="29"/>
      <c r="CP41" s="29"/>
      <c r="CQ41" s="29"/>
      <c r="CR41" s="29"/>
      <c r="CS41" s="29"/>
      <c r="CT41" s="29"/>
      <c r="CU41" s="29"/>
      <c r="CV41" s="29"/>
      <c r="CW41" s="29"/>
      <c r="CX41" s="29"/>
      <c r="CY41" s="29"/>
      <c r="CZ41" s="29"/>
      <c r="DA41" s="29"/>
      <c r="DB41" s="29"/>
      <c r="DC41" s="29"/>
      <c r="DD41" s="29"/>
      <c r="DE41" s="29"/>
      <c r="DF41" s="29"/>
      <c r="DG41" s="29"/>
      <c r="DH41" s="29"/>
      <c r="DI41" s="29"/>
      <c r="DJ41" s="29"/>
      <c r="DK41" s="29"/>
      <c r="DL41" s="29"/>
      <c r="DM41" s="29"/>
      <c r="DN41" s="29"/>
      <c r="DO41" s="29"/>
      <c r="DP41" s="29"/>
      <c r="DQ41" s="29"/>
      <c r="DR41" s="29"/>
      <c r="DS41" s="29"/>
      <c r="DT41" s="29"/>
      <c r="DU41" s="29"/>
      <c r="DV41" s="29"/>
      <c r="DW41" s="29"/>
      <c r="DX41" s="29"/>
      <c r="DY41" s="29"/>
      <c r="DZ41" s="29"/>
      <c r="EA41" s="29"/>
      <c r="EB41" s="29"/>
      <c r="EC41" s="29"/>
      <c r="ED41" s="29"/>
      <c r="EE41" s="29"/>
      <c r="EF41" s="29"/>
      <c r="EG41" s="29"/>
      <c r="EH41" s="29"/>
      <c r="EI41" s="29"/>
      <c r="EJ41" s="29"/>
      <c r="EK41" s="29"/>
      <c r="EL41" s="29"/>
      <c r="EM41" s="29"/>
      <c r="EN41" s="29"/>
      <c r="EO41" s="29"/>
      <c r="EP41" s="29"/>
      <c r="EQ41" s="29"/>
      <c r="ER41" s="29"/>
      <c r="ES41" s="29"/>
      <c r="ET41" s="29"/>
      <c r="EU41" s="29"/>
      <c r="EV41" s="29"/>
      <c r="EW41" s="29"/>
      <c r="EX41" s="29"/>
      <c r="EY41" s="29"/>
      <c r="EZ41" s="29"/>
      <c r="FA41" s="29"/>
      <c r="FB41" s="29"/>
      <c r="FC41" s="29"/>
      <c r="FD41" s="29"/>
      <c r="FE41" s="29"/>
      <c r="FF41" s="29"/>
      <c r="FG41" s="29"/>
      <c r="FH41" s="29"/>
      <c r="FI41" s="29"/>
      <c r="FJ41" s="29"/>
      <c r="FK41" s="29"/>
      <c r="FL41" s="29"/>
      <c r="FM41" s="29"/>
      <c r="FN41" s="29"/>
      <c r="FO41" s="29"/>
      <c r="FP41" s="29"/>
      <c r="FQ41" s="29"/>
      <c r="FR41" s="29"/>
      <c r="FS41" s="29"/>
      <c r="FT41" s="29"/>
      <c r="FU41" s="29"/>
      <c r="FV41" s="29"/>
      <c r="FW41" s="29"/>
      <c r="FX41" s="29"/>
      <c r="FY41" s="29"/>
      <c r="FZ41" s="29"/>
      <c r="GA41" s="29"/>
      <c r="GB41" s="29"/>
      <c r="GC41" s="29"/>
      <c r="GD41" s="29"/>
      <c r="GE41" s="29"/>
      <c r="GF41" s="29"/>
      <c r="GG41" s="29"/>
      <c r="GH41" s="29"/>
      <c r="GI41" s="29"/>
      <c r="GJ41" s="29"/>
      <c r="GK41" s="29"/>
      <c r="GL41" s="29"/>
      <c r="GM41" s="29"/>
      <c r="GN41" s="29"/>
      <c r="GO41" s="29"/>
      <c r="GP41" s="29"/>
      <c r="GQ41" s="29"/>
      <c r="GR41" s="29"/>
      <c r="GS41" s="29"/>
      <c r="GT41" s="29"/>
      <c r="GU41" s="29"/>
      <c r="GV41" s="29"/>
      <c r="GW41" s="29"/>
      <c r="GX41" s="29"/>
      <c r="GY41" s="29"/>
      <c r="GZ41" s="29"/>
      <c r="HA41" s="29"/>
      <c r="HB41" s="29"/>
      <c r="HC41" s="29"/>
      <c r="HD41" s="29"/>
      <c r="HE41" s="29"/>
      <c r="HF41" s="29"/>
      <c r="HG41" s="29"/>
      <c r="HH41" s="29"/>
      <c r="HI41" s="29"/>
      <c r="HJ41" s="29"/>
      <c r="HK41" s="29"/>
      <c r="HL41" s="29"/>
      <c r="HM41" s="29"/>
      <c r="HN41" s="29"/>
      <c r="HO41" s="29"/>
      <c r="HP41" s="29"/>
      <c r="HQ41" s="29"/>
      <c r="HR41" s="29"/>
      <c r="HS41" s="29"/>
      <c r="HT41" s="29"/>
      <c r="HU41" s="29"/>
      <c r="HV41" s="29"/>
      <c r="HW41" s="29"/>
      <c r="HX41" s="29"/>
      <c r="HY41" s="29"/>
      <c r="HZ41" s="29"/>
      <c r="IA41" s="29"/>
      <c r="IB41" s="29"/>
      <c r="IC41" s="29"/>
      <c r="ID41" s="29"/>
      <c r="IE41" s="29"/>
      <c r="IF41" s="29"/>
      <c r="IG41" s="29"/>
      <c r="IH41" s="29"/>
      <c r="II41" s="29"/>
      <c r="IJ41" s="29"/>
      <c r="IK41" s="29"/>
      <c r="IL41" s="29"/>
      <c r="IM41" s="29"/>
      <c r="IN41" s="29"/>
      <c r="IO41" s="29"/>
      <c r="IP41" s="29"/>
      <c r="IQ41" s="29"/>
      <c r="IR41" s="29"/>
      <c r="IS41" s="29"/>
      <c r="IT41" s="29"/>
      <c r="IU41" s="29"/>
      <c r="IV41" s="29"/>
      <c r="IW41" s="29"/>
      <c r="IX41" s="29"/>
      <c r="IY41" s="29"/>
      <c r="IZ41" s="29"/>
      <c r="JA41" s="29"/>
      <c r="JB41" s="29"/>
      <c r="JC41" s="29"/>
      <c r="JD41" s="29"/>
      <c r="JE41" s="29"/>
      <c r="JF41" s="29"/>
      <c r="JG41" s="29"/>
      <c r="JH41" s="29"/>
      <c r="JI41" s="29"/>
      <c r="JJ41" s="29"/>
      <c r="JK41" s="29"/>
      <c r="JL41" s="29"/>
      <c r="JM41" s="29"/>
      <c r="JN41" s="29"/>
      <c r="JO41" s="29"/>
      <c r="JP41" s="29"/>
      <c r="JQ41" s="29"/>
      <c r="JR41" s="29"/>
      <c r="JS41" s="29"/>
      <c r="JT41" s="29"/>
      <c r="JU41" s="29"/>
      <c r="JV41" s="29"/>
      <c r="JW41" s="29"/>
      <c r="JX41" s="29"/>
      <c r="JY41" s="29"/>
      <c r="JZ41" s="29"/>
      <c r="KA41" s="29"/>
      <c r="KB41" s="29"/>
      <c r="KC41" s="29"/>
      <c r="KD41" s="29"/>
      <c r="KE41" s="29"/>
      <c r="KF41" s="29"/>
      <c r="KG41" s="29"/>
      <c r="KH41" s="29"/>
      <c r="KI41" s="29"/>
      <c r="KJ41" s="29"/>
      <c r="KK41" s="29"/>
      <c r="KL41" s="29"/>
      <c r="KM41" s="29"/>
      <c r="KN41" s="29"/>
      <c r="KO41" s="29"/>
      <c r="KP41" s="29"/>
      <c r="KQ41" s="29"/>
      <c r="KR41" s="29"/>
      <c r="KS41" s="29"/>
      <c r="KT41" s="29"/>
      <c r="KU41" s="29"/>
      <c r="KV41" s="29"/>
      <c r="KW41" s="29"/>
      <c r="KX41" s="29"/>
      <c r="KY41" s="29"/>
      <c r="KZ41" s="29"/>
      <c r="LA41" s="29"/>
      <c r="LB41" s="29"/>
      <c r="LC41" s="29"/>
      <c r="LD41" s="29"/>
      <c r="LE41" s="29"/>
      <c r="LF41" s="29"/>
      <c r="LG41" s="29"/>
      <c r="LH41" s="29"/>
      <c r="LI41" s="29"/>
      <c r="LJ41" s="29"/>
      <c r="LK41" s="29"/>
      <c r="LL41" s="29"/>
      <c r="LM41" s="29"/>
      <c r="LN41" s="29"/>
      <c r="LO41" s="29"/>
      <c r="LP41" s="29"/>
      <c r="LQ41" s="29"/>
      <c r="LR41" s="29"/>
      <c r="LS41" s="29"/>
      <c r="LT41" s="29"/>
      <c r="LU41" s="29"/>
      <c r="LV41" s="29"/>
      <c r="LW41" s="29"/>
      <c r="LX41" s="29"/>
      <c r="LY41" s="29"/>
      <c r="LZ41" s="29"/>
      <c r="MA41" s="29"/>
      <c r="MB41" s="29"/>
      <c r="MC41" s="29"/>
      <c r="MD41" s="29"/>
      <c r="ME41" s="29"/>
      <c r="MF41" s="29"/>
      <c r="MG41" s="29"/>
      <c r="MH41" s="29"/>
      <c r="MI41" s="29"/>
      <c r="MJ41" s="29"/>
      <c r="MK41" s="29"/>
      <c r="ML41" s="29"/>
      <c r="MM41" s="29"/>
      <c r="MN41" s="29"/>
      <c r="MO41" s="29"/>
      <c r="MP41" s="29"/>
      <c r="MQ41" s="29"/>
      <c r="MR41" s="29"/>
      <c r="MS41" s="29"/>
      <c r="MT41" s="29"/>
      <c r="MU41" s="29"/>
      <c r="MV41" s="29"/>
      <c r="MW41" s="29"/>
      <c r="MX41" s="29"/>
      <c r="MY41" s="29"/>
      <c r="MZ41" s="29"/>
      <c r="NA41" s="29"/>
      <c r="NB41" s="29"/>
      <c r="NC41" s="29"/>
      <c r="ND41" s="29"/>
      <c r="NE41" s="29"/>
      <c r="NF41" s="29"/>
      <c r="NG41" s="29"/>
      <c r="NH41" s="29"/>
      <c r="NI41" s="29"/>
      <c r="NJ41" s="29"/>
      <c r="NK41" s="29"/>
      <c r="NL41" s="29"/>
      <c r="NM41" s="29"/>
      <c r="NN41" s="29"/>
      <c r="NO41" s="29"/>
      <c r="NP41" s="29"/>
      <c r="NQ41" s="29"/>
      <c r="NR41" s="29"/>
      <c r="NS41" s="29"/>
      <c r="NT41" s="29"/>
      <c r="NU41" s="29"/>
      <c r="NV41" s="29"/>
      <c r="NW41" s="29"/>
      <c r="NX41" s="29"/>
      <c r="NY41" s="29"/>
      <c r="NZ41" s="29"/>
      <c r="OA41" s="29"/>
      <c r="OB41" s="29"/>
      <c r="OC41" s="29"/>
      <c r="OD41" s="29"/>
      <c r="OE41" s="29"/>
      <c r="OF41" s="29"/>
      <c r="OG41" s="29"/>
      <c r="OH41" s="29"/>
      <c r="OI41" s="29"/>
      <c r="OJ41" s="29"/>
      <c r="OK41" s="29"/>
      <c r="OL41" s="29"/>
      <c r="OM41" s="29"/>
      <c r="ON41" s="29"/>
      <c r="OO41" s="29"/>
      <c r="OP41" s="29"/>
      <c r="OQ41" s="29"/>
      <c r="OR41" s="29"/>
      <c r="OS41" s="29"/>
      <c r="OT41" s="29"/>
      <c r="OU41" s="29"/>
      <c r="OV41" s="29"/>
      <c r="OW41" s="29"/>
      <c r="OX41" s="29"/>
      <c r="OY41" s="29"/>
      <c r="OZ41" s="29"/>
      <c r="PA41" s="29"/>
      <c r="PB41" s="29"/>
      <c r="PC41" s="29"/>
      <c r="PD41" s="29"/>
      <c r="PE41" s="29"/>
      <c r="PF41" s="29"/>
      <c r="PG41" s="29"/>
      <c r="PH41" s="29"/>
      <c r="PI41" s="29"/>
      <c r="PJ41" s="29"/>
      <c r="PK41" s="29"/>
      <c r="PL41" s="29"/>
      <c r="PM41" s="29"/>
      <c r="PN41" s="29"/>
      <c r="PO41" s="29"/>
      <c r="PP41" s="29"/>
      <c r="PQ41" s="29"/>
      <c r="PR41" s="29"/>
      <c r="PS41" s="29"/>
      <c r="PT41" s="29"/>
      <c r="PU41" s="29"/>
      <c r="PV41" s="29"/>
      <c r="PW41" s="29"/>
      <c r="PX41" s="29"/>
      <c r="PY41" s="29"/>
      <c r="PZ41" s="29"/>
      <c r="QA41" s="29"/>
      <c r="QB41" s="29"/>
      <c r="QC41" s="29"/>
      <c r="QD41" s="29"/>
      <c r="QE41" s="29"/>
      <c r="QF41" s="29"/>
      <c r="QG41" s="29"/>
      <c r="QH41" s="29"/>
      <c r="QI41" s="29"/>
      <c r="QJ41" s="29"/>
      <c r="QK41" s="29"/>
      <c r="QL41" s="29"/>
      <c r="QM41" s="29"/>
      <c r="QN41" s="29"/>
      <c r="QO41" s="29"/>
      <c r="QP41" s="29"/>
      <c r="QQ41" s="29"/>
      <c r="QR41" s="29"/>
      <c r="QS41" s="29"/>
      <c r="QT41" s="29"/>
      <c r="QU41" s="29"/>
      <c r="QV41" s="29"/>
      <c r="QW41" s="29"/>
      <c r="QX41" s="29"/>
      <c r="QY41" s="29"/>
      <c r="QZ41" s="29"/>
      <c r="RA41" s="29"/>
      <c r="RB41" s="29"/>
      <c r="RC41" s="29"/>
      <c r="RD41" s="29"/>
      <c r="RE41" s="29"/>
      <c r="RF41" s="29"/>
      <c r="RG41" s="29"/>
      <c r="RH41" s="29"/>
      <c r="RI41" s="29"/>
      <c r="RJ41" s="29"/>
      <c r="RK41" s="29"/>
      <c r="RL41" s="29"/>
      <c r="RM41" s="29"/>
      <c r="RN41" s="29"/>
      <c r="RO41" s="29"/>
      <c r="RP41" s="29"/>
      <c r="RQ41" s="29"/>
      <c r="RR41" s="29"/>
      <c r="RS41" s="29"/>
      <c r="RT41" s="29"/>
      <c r="RU41" s="29"/>
      <c r="RV41" s="29"/>
      <c r="RW41" s="29"/>
      <c r="RX41" s="29"/>
      <c r="RY41" s="29"/>
      <c r="RZ41" s="29"/>
      <c r="SA41" s="29"/>
      <c r="SB41" s="29"/>
      <c r="SC41" s="29"/>
      <c r="SD41" s="29"/>
      <c r="SE41" s="29"/>
      <c r="SF41" s="29"/>
      <c r="SG41" s="29"/>
      <c r="SH41" s="29"/>
      <c r="SI41" s="29"/>
      <c r="SJ41" s="29"/>
      <c r="SK41" s="29"/>
      <c r="SL41" s="29"/>
      <c r="SM41" s="29"/>
      <c r="SN41" s="29"/>
      <c r="SO41" s="29"/>
      <c r="SP41" s="29"/>
      <c r="SQ41" s="29"/>
      <c r="SR41" s="29"/>
      <c r="SS41" s="29"/>
      <c r="ST41" s="29"/>
      <c r="SU41" s="29"/>
      <c r="SV41" s="29"/>
      <c r="SW41" s="29"/>
      <c r="SX41" s="29"/>
      <c r="SY41" s="29"/>
      <c r="SZ41" s="29"/>
      <c r="TA41" s="29"/>
      <c r="TB41" s="29"/>
      <c r="TC41" s="29"/>
      <c r="TD41" s="29"/>
      <c r="TE41" s="29"/>
      <c r="TF41" s="29"/>
      <c r="TG41" s="29"/>
      <c r="TH41" s="29"/>
      <c r="TI41" s="29"/>
      <c r="TJ41" s="29"/>
      <c r="TK41" s="29"/>
      <c r="TL41" s="29"/>
      <c r="TM41" s="29"/>
      <c r="TN41" s="29"/>
      <c r="TO41" s="29"/>
      <c r="TP41" s="29"/>
      <c r="TQ41" s="29"/>
      <c r="TR41" s="29"/>
      <c r="TS41" s="29"/>
      <c r="TT41" s="29"/>
      <c r="TU41" s="29"/>
      <c r="TV41" s="29"/>
      <c r="TW41" s="29"/>
      <c r="TX41" s="29"/>
      <c r="TY41" s="29"/>
      <c r="TZ41" s="29"/>
      <c r="UA41" s="29"/>
      <c r="UB41" s="29"/>
      <c r="UC41" s="29"/>
      <c r="UD41" s="29"/>
      <c r="UE41" s="29"/>
      <c r="UF41" s="29"/>
      <c r="UG41" s="29"/>
      <c r="UH41" s="29"/>
      <c r="UI41" s="29"/>
      <c r="UJ41" s="29"/>
      <c r="UK41" s="29"/>
      <c r="UL41" s="29"/>
      <c r="UM41" s="29"/>
      <c r="UN41" s="29"/>
      <c r="UO41" s="29"/>
      <c r="UP41" s="29"/>
      <c r="UQ41" s="29"/>
      <c r="UR41" s="29"/>
      <c r="US41" s="29"/>
      <c r="UT41" s="29"/>
      <c r="UU41" s="29"/>
      <c r="UV41" s="29"/>
      <c r="UW41" s="29"/>
      <c r="UX41" s="29"/>
      <c r="UY41" s="29"/>
      <c r="UZ41" s="29"/>
      <c r="VA41" s="29"/>
      <c r="VB41" s="29"/>
      <c r="VC41" s="29"/>
      <c r="VD41" s="29"/>
      <c r="VE41" s="29"/>
      <c r="VF41" s="29"/>
      <c r="VG41" s="29"/>
      <c r="VH41" s="29"/>
      <c r="VI41" s="29"/>
      <c r="VJ41" s="29"/>
      <c r="VK41" s="29"/>
      <c r="VL41" s="29"/>
      <c r="VM41" s="29"/>
      <c r="VN41" s="29"/>
      <c r="VO41" s="29"/>
      <c r="VP41" s="29"/>
      <c r="VQ41" s="29"/>
      <c r="VR41" s="29"/>
      <c r="VS41" s="29"/>
      <c r="VT41" s="29"/>
      <c r="VU41" s="29"/>
      <c r="VV41" s="29"/>
      <c r="VW41" s="29"/>
      <c r="VX41" s="29"/>
      <c r="VY41" s="29"/>
      <c r="VZ41" s="29"/>
      <c r="WA41" s="29"/>
      <c r="WB41" s="29"/>
      <c r="WC41" s="29"/>
      <c r="WD41" s="29"/>
      <c r="WE41" s="29"/>
      <c r="WF41" s="29"/>
      <c r="WG41" s="29"/>
      <c r="WH41" s="29"/>
      <c r="WI41" s="29"/>
      <c r="WJ41" s="29"/>
      <c r="WK41" s="29"/>
      <c r="WL41" s="29"/>
      <c r="WM41" s="29"/>
      <c r="WN41" s="29"/>
      <c r="WO41" s="29"/>
      <c r="WP41" s="29"/>
      <c r="WQ41" s="29"/>
      <c r="WR41" s="29"/>
      <c r="WS41" s="29"/>
      <c r="WT41" s="29"/>
      <c r="WU41" s="29"/>
      <c r="WV41" s="29"/>
      <c r="WW41" s="29"/>
      <c r="WX41" s="29"/>
      <c r="WY41" s="29"/>
      <c r="WZ41" s="29"/>
      <c r="XA41" s="29"/>
      <c r="XB41" s="29"/>
      <c r="XC41" s="29"/>
      <c r="XD41" s="29"/>
      <c r="XE41" s="29"/>
      <c r="XF41" s="29"/>
      <c r="XG41" s="29"/>
      <c r="XH41" s="29"/>
      <c r="XI41" s="29"/>
      <c r="XJ41" s="29"/>
      <c r="XK41" s="29"/>
      <c r="XL41" s="29"/>
      <c r="XM41" s="29"/>
      <c r="XN41" s="29"/>
      <c r="XO41" s="29"/>
      <c r="XP41" s="29"/>
      <c r="XQ41" s="29"/>
      <c r="XR41" s="29"/>
      <c r="XS41" s="29"/>
      <c r="XT41" s="29"/>
      <c r="XU41" s="29"/>
      <c r="XV41" s="29"/>
      <c r="XW41" s="29"/>
      <c r="XX41" s="29"/>
      <c r="XY41" s="29"/>
      <c r="XZ41" s="29"/>
      <c r="YA41" s="29"/>
      <c r="YB41" s="29"/>
      <c r="YC41" s="29"/>
      <c r="YD41" s="29"/>
      <c r="YE41" s="29"/>
      <c r="YF41" s="29"/>
      <c r="YG41" s="29"/>
      <c r="YH41" s="29"/>
      <c r="YI41" s="29"/>
      <c r="YJ41" s="29"/>
      <c r="YK41" s="29"/>
      <c r="YL41" s="29"/>
      <c r="YM41" s="29"/>
      <c r="YN41" s="29"/>
      <c r="YO41" s="29"/>
      <c r="YP41" s="29"/>
      <c r="YQ41" s="29"/>
      <c r="YR41" s="29"/>
      <c r="YS41" s="29"/>
      <c r="YT41" s="29"/>
      <c r="YU41" s="29"/>
      <c r="YV41" s="29"/>
      <c r="YW41" s="29"/>
      <c r="YX41" s="29"/>
      <c r="YY41" s="29"/>
      <c r="YZ41" s="29"/>
      <c r="ZA41" s="29"/>
      <c r="ZB41" s="29"/>
      <c r="ZC41" s="29"/>
      <c r="ZD41" s="29"/>
      <c r="ZE41" s="29"/>
      <c r="ZF41" s="29"/>
      <c r="ZG41" s="29"/>
      <c r="ZH41" s="29"/>
      <c r="ZI41" s="29"/>
      <c r="ZJ41" s="29"/>
      <c r="ZK41" s="29"/>
      <c r="ZL41" s="29"/>
      <c r="ZM41" s="29"/>
      <c r="ZN41" s="29"/>
      <c r="ZO41" s="29"/>
      <c r="ZP41" s="29"/>
      <c r="ZQ41" s="29"/>
      <c r="ZR41" s="29"/>
      <c r="ZS41" s="29"/>
      <c r="ZT41" s="29"/>
      <c r="ZU41" s="29"/>
      <c r="ZV41" s="29"/>
      <c r="ZW41" s="29"/>
      <c r="ZX41" s="29"/>
      <c r="ZY41" s="29"/>
      <c r="ZZ41" s="29"/>
      <c r="AAA41" s="29"/>
      <c r="AAB41" s="29"/>
      <c r="AAC41" s="29"/>
      <c r="AAD41" s="29"/>
      <c r="AAE41" s="29"/>
      <c r="AAF41" s="29"/>
      <c r="AAG41" s="29"/>
      <c r="AAH41" s="29"/>
      <c r="AAI41" s="29"/>
      <c r="AAJ41" s="29"/>
      <c r="AAK41" s="29"/>
      <c r="AAL41" s="29"/>
      <c r="AAM41" s="29"/>
      <c r="AAN41" s="29"/>
      <c r="AAO41" s="29"/>
      <c r="AAP41" s="29"/>
      <c r="AAQ41" s="29"/>
      <c r="AAR41" s="29"/>
      <c r="AAS41" s="29"/>
      <c r="AAT41" s="29"/>
      <c r="AAU41" s="29"/>
      <c r="AAV41" s="29"/>
      <c r="AAW41" s="29"/>
      <c r="AAX41" s="29"/>
      <c r="AAY41" s="29"/>
      <c r="AAZ41" s="29"/>
      <c r="ABA41" s="29"/>
      <c r="ABB41" s="29"/>
      <c r="ABC41" s="29"/>
      <c r="ABD41" s="29"/>
      <c r="ABE41" s="29"/>
      <c r="ABF41" s="29"/>
      <c r="ABG41" s="29"/>
      <c r="ABH41" s="29"/>
      <c r="ABI41" s="29"/>
      <c r="ABJ41" s="29"/>
      <c r="ABK41" s="29"/>
      <c r="ABL41" s="29"/>
      <c r="ABM41" s="29"/>
      <c r="ABN41" s="29"/>
      <c r="ABO41" s="29"/>
      <c r="ABP41" s="29"/>
      <c r="ABQ41" s="29"/>
      <c r="ABR41" s="29"/>
      <c r="ABS41" s="29"/>
      <c r="ABT41" s="29"/>
      <c r="ABU41" s="29"/>
      <c r="ABV41" s="29"/>
      <c r="ABW41" s="29"/>
      <c r="ABX41" s="29"/>
      <c r="ABY41" s="29"/>
      <c r="ABZ41" s="29"/>
      <c r="ACA41" s="29"/>
      <c r="ACB41" s="29"/>
      <c r="ACC41" s="29"/>
      <c r="ACD41" s="29"/>
      <c r="ACE41" s="29"/>
      <c r="ACF41" s="29"/>
      <c r="ACG41" s="29"/>
      <c r="ACH41" s="29"/>
      <c r="ACI41" s="29"/>
      <c r="ACJ41" s="29"/>
      <c r="ACK41" s="29"/>
      <c r="ACL41" s="29"/>
      <c r="ACM41" s="29"/>
      <c r="ACN41" s="29"/>
      <c r="ACO41" s="29"/>
      <c r="ACP41" s="29"/>
      <c r="ACQ41" s="29"/>
      <c r="ACR41" s="29"/>
      <c r="ACS41" s="29"/>
      <c r="ACT41" s="29"/>
      <c r="ACU41" s="29"/>
      <c r="ACV41" s="29"/>
      <c r="ACW41" s="29"/>
      <c r="ACX41" s="29"/>
      <c r="ACY41" s="29"/>
      <c r="ACZ41" s="29"/>
      <c r="ADA41" s="29"/>
      <c r="ADB41" s="29"/>
      <c r="ADC41" s="29"/>
      <c r="ADD41" s="29"/>
      <c r="ADE41" s="29"/>
      <c r="ADF41" s="29"/>
      <c r="ADG41" s="29"/>
      <c r="ADH41" s="29"/>
      <c r="ADI41" s="29"/>
      <c r="ADJ41" s="29"/>
      <c r="ADK41" s="29"/>
      <c r="ADL41" s="29"/>
      <c r="ADM41" s="29"/>
      <c r="ADN41" s="29"/>
      <c r="ADO41" s="29"/>
      <c r="ADP41" s="29"/>
      <c r="ADQ41" s="29"/>
      <c r="ADR41" s="29"/>
      <c r="ADS41" s="29"/>
      <c r="ADT41" s="29"/>
      <c r="ADU41" s="29"/>
      <c r="ADV41" s="29"/>
      <c r="ADW41" s="29"/>
      <c r="ADX41" s="29"/>
      <c r="ADY41" s="29"/>
      <c r="ADZ41" s="29"/>
      <c r="AEA41" s="29"/>
      <c r="AEB41" s="29"/>
      <c r="AEC41" s="29"/>
      <c r="AED41" s="29"/>
      <c r="AEE41" s="29"/>
      <c r="AEF41" s="29"/>
      <c r="AEG41" s="29"/>
      <c r="AEH41" s="29"/>
      <c r="AEI41" s="29"/>
      <c r="AEJ41" s="29"/>
      <c r="AEK41" s="29"/>
      <c r="AEL41" s="29"/>
      <c r="AEM41" s="29"/>
      <c r="AEN41" s="29"/>
      <c r="AEO41" s="29"/>
      <c r="AEP41" s="29"/>
      <c r="AEQ41" s="29"/>
      <c r="AER41" s="29"/>
      <c r="AES41" s="29"/>
      <c r="AET41" s="29"/>
      <c r="AEU41" s="29"/>
      <c r="AEV41" s="29"/>
      <c r="AEW41" s="29"/>
      <c r="AEX41" s="29"/>
      <c r="AEY41" s="29"/>
      <c r="AEZ41" s="29"/>
      <c r="AFA41" s="29"/>
      <c r="AFB41" s="29"/>
      <c r="AFC41" s="29"/>
      <c r="AFD41" s="29"/>
      <c r="AFE41" s="29"/>
      <c r="AFF41" s="29"/>
      <c r="AFG41" s="29"/>
      <c r="AFH41" s="29"/>
      <c r="AFI41" s="29"/>
      <c r="AFJ41" s="29"/>
      <c r="AFK41" s="29"/>
      <c r="AFL41" s="29"/>
      <c r="AFM41" s="29"/>
      <c r="AFN41" s="29"/>
      <c r="AFO41" s="29"/>
      <c r="AFP41" s="29"/>
      <c r="AFQ41" s="29"/>
      <c r="AFR41" s="29"/>
      <c r="AFS41" s="29"/>
      <c r="AFT41" s="29"/>
      <c r="AFU41" s="29"/>
      <c r="AFV41" s="29"/>
      <c r="AFW41" s="29"/>
      <c r="AFX41" s="29"/>
      <c r="AFY41" s="29"/>
      <c r="AFZ41" s="29"/>
      <c r="AGA41" s="29"/>
      <c r="AGB41" s="29"/>
      <c r="AGC41" s="29"/>
      <c r="AGD41" s="29"/>
      <c r="AGE41" s="29"/>
      <c r="AGF41" s="29"/>
      <c r="AGG41" s="29"/>
      <c r="AGH41" s="29"/>
      <c r="AGI41" s="29"/>
      <c r="AGJ41" s="29"/>
      <c r="AGK41" s="29"/>
      <c r="AGL41" s="29"/>
      <c r="AGM41" s="29"/>
      <c r="AGN41" s="29"/>
      <c r="AGO41" s="29"/>
      <c r="AGP41" s="29"/>
      <c r="AGQ41" s="29"/>
      <c r="AGR41" s="29"/>
      <c r="AGS41" s="29"/>
      <c r="AGT41" s="29"/>
      <c r="AGU41" s="29"/>
      <c r="AGV41" s="29"/>
      <c r="AGW41" s="29"/>
      <c r="AGX41" s="29"/>
      <c r="AGY41" s="29"/>
      <c r="AGZ41" s="29"/>
      <c r="AHA41" s="29"/>
      <c r="AHB41" s="29"/>
      <c r="AHC41" s="29"/>
      <c r="AHD41" s="29"/>
      <c r="AHE41" s="29"/>
      <c r="AHF41" s="29"/>
      <c r="AHG41" s="29"/>
      <c r="AHH41" s="29"/>
      <c r="AHI41" s="29"/>
      <c r="AHJ41" s="29"/>
      <c r="AHK41" s="29"/>
      <c r="AHL41" s="29"/>
      <c r="AHM41" s="29"/>
      <c r="AHN41" s="29"/>
      <c r="AHO41" s="29"/>
      <c r="AHP41" s="29"/>
      <c r="AHQ41" s="29"/>
      <c r="AHR41" s="29"/>
      <c r="AHS41" s="29"/>
      <c r="AHT41" s="29"/>
      <c r="AHU41" s="29"/>
      <c r="AHV41" s="29"/>
      <c r="AHW41" s="29"/>
      <c r="AHX41" s="29"/>
      <c r="AHY41" s="29"/>
      <c r="AHZ41" s="29"/>
      <c r="AIA41" s="29"/>
      <c r="AIB41" s="29"/>
      <c r="AIC41" s="29"/>
      <c r="AID41" s="29"/>
      <c r="AIE41" s="29"/>
      <c r="AIF41" s="29"/>
      <c r="AIG41" s="29"/>
      <c r="AIH41" s="29"/>
      <c r="AII41" s="29"/>
      <c r="AIJ41" s="29"/>
      <c r="AIK41" s="29"/>
      <c r="AIL41" s="29"/>
      <c r="AIM41" s="29"/>
      <c r="AIN41" s="29"/>
      <c r="AIO41" s="29"/>
      <c r="AIP41" s="29"/>
      <c r="AIQ41" s="29"/>
      <c r="AIR41" s="29"/>
      <c r="AIS41" s="29"/>
      <c r="AIT41" s="29"/>
      <c r="AIU41" s="29"/>
      <c r="AIV41" s="29"/>
      <c r="AIW41" s="29"/>
      <c r="AIX41" s="29"/>
      <c r="AIY41" s="29"/>
      <c r="AIZ41" s="29"/>
      <c r="AJA41" s="29"/>
      <c r="AJB41" s="29"/>
      <c r="AJC41" s="29"/>
      <c r="AJD41" s="29"/>
      <c r="AJE41" s="29"/>
      <c r="AJF41" s="29"/>
      <c r="AJG41" s="29"/>
      <c r="AJH41" s="29"/>
      <c r="AJI41" s="29"/>
      <c r="AJJ41" s="29"/>
      <c r="AJK41" s="29"/>
      <c r="AJL41" s="29"/>
      <c r="AJM41" s="29"/>
      <c r="AJN41" s="29"/>
      <c r="AJO41" s="29"/>
      <c r="AJP41" s="29"/>
      <c r="AJQ41" s="29"/>
      <c r="AJR41" s="29"/>
      <c r="AJS41" s="29"/>
      <c r="AJT41" s="29"/>
      <c r="AJU41" s="29"/>
      <c r="AJV41" s="29"/>
      <c r="AJW41" s="29"/>
      <c r="AJX41" s="29"/>
      <c r="AJY41" s="29"/>
      <c r="AJZ41" s="29"/>
      <c r="AKA41" s="29"/>
      <c r="AKB41" s="29"/>
      <c r="AKC41" s="29"/>
      <c r="AKD41" s="29"/>
      <c r="AKE41" s="29"/>
      <c r="AKF41" s="29"/>
      <c r="AKG41" s="29"/>
      <c r="AKH41" s="29"/>
      <c r="AKI41" s="29"/>
      <c r="AKJ41" s="29"/>
      <c r="AKK41" s="29"/>
      <c r="AKL41" s="29"/>
      <c r="AKM41" s="29"/>
      <c r="AKN41" s="29"/>
      <c r="AKO41" s="29"/>
      <c r="AKP41" s="29"/>
      <c r="AKQ41" s="29"/>
      <c r="AKR41" s="29"/>
      <c r="AKS41" s="29"/>
      <c r="AKT41" s="29"/>
      <c r="AKU41" s="29"/>
      <c r="AKV41" s="29"/>
      <c r="AKW41" s="29"/>
      <c r="AKX41" s="29"/>
      <c r="AKY41" s="29"/>
      <c r="AKZ41" s="29"/>
      <c r="ALA41" s="29"/>
      <c r="ALB41" s="29"/>
      <c r="ALC41" s="29"/>
      <c r="ALD41" s="29"/>
      <c r="ALE41" s="29"/>
      <c r="ALF41" s="29"/>
      <c r="ALG41" s="29"/>
      <c r="ALH41" s="29"/>
      <c r="ALI41" s="29"/>
      <c r="ALJ41" s="29"/>
      <c r="ALK41" s="29"/>
      <c r="ALL41" s="29"/>
      <c r="ALM41" s="29"/>
      <c r="ALN41" s="29"/>
      <c r="ALO41" s="29"/>
      <c r="ALP41" s="29"/>
      <c r="ALQ41" s="29"/>
      <c r="ALR41" s="29"/>
      <c r="ALS41" s="29"/>
      <c r="ALT41" s="29"/>
      <c r="ALU41" s="29"/>
      <c r="ALV41" s="29"/>
      <c r="ALW41" s="29"/>
      <c r="ALX41" s="29"/>
      <c r="ALY41" s="29"/>
      <c r="ALZ41" s="29"/>
      <c r="AMA41" s="29"/>
      <c r="AMB41" s="29"/>
      <c r="AMC41" s="29"/>
      <c r="AMD41" s="29"/>
      <c r="AME41" s="29"/>
      <c r="AMF41" s="29"/>
      <c r="AMG41" s="29"/>
      <c r="AMH41" s="29"/>
      <c r="AMI41" s="29"/>
      <c r="AMJ41" s="29"/>
      <c r="AMK41" s="29"/>
      <c r="AML41" s="29"/>
      <c r="AMM41" s="29"/>
      <c r="AMN41" s="29"/>
      <c r="AMO41" s="29"/>
      <c r="AMP41" s="29"/>
      <c r="AMQ41" s="29"/>
      <c r="AMR41" s="29"/>
      <c r="AMS41" s="29"/>
      <c r="AMT41" s="29"/>
      <c r="AMU41" s="29"/>
      <c r="AMV41" s="29"/>
      <c r="AMW41" s="29"/>
      <c r="AMX41" s="29"/>
      <c r="AMY41" s="29"/>
      <c r="AMZ41" s="29"/>
      <c r="ANA41" s="29"/>
      <c r="ANB41" s="29"/>
      <c r="ANC41" s="29"/>
      <c r="AND41" s="29"/>
      <c r="ANE41" s="29"/>
      <c r="ANF41" s="29"/>
      <c r="ANG41" s="29"/>
      <c r="ANH41" s="29"/>
      <c r="ANI41" s="29"/>
      <c r="ANJ41" s="29"/>
      <c r="ANK41" s="29"/>
      <c r="ANL41" s="29"/>
      <c r="ANM41" s="29"/>
      <c r="ANN41" s="29"/>
      <c r="ANO41" s="29"/>
      <c r="ANP41" s="29"/>
      <c r="ANQ41" s="29"/>
      <c r="ANR41" s="29"/>
      <c r="ANS41" s="29"/>
      <c r="ANT41" s="29"/>
      <c r="ANU41" s="29"/>
      <c r="ANV41" s="29"/>
      <c r="ANW41" s="29"/>
      <c r="ANX41" s="29"/>
      <c r="ANY41" s="29"/>
      <c r="ANZ41" s="29"/>
      <c r="AOA41" s="29"/>
      <c r="AOB41" s="29"/>
      <c r="AOC41" s="29"/>
      <c r="AOD41" s="29"/>
      <c r="AOE41" s="29"/>
      <c r="AOF41" s="29"/>
      <c r="AOG41" s="29"/>
      <c r="AOH41" s="29"/>
      <c r="AOI41" s="29"/>
      <c r="AOJ41" s="29"/>
      <c r="AOK41" s="29"/>
      <c r="AOL41" s="29"/>
      <c r="AOM41" s="29"/>
      <c r="AON41" s="29"/>
      <c r="AOO41" s="29"/>
      <c r="AOP41" s="29"/>
      <c r="AOQ41" s="29"/>
      <c r="AOR41" s="29"/>
      <c r="AOS41" s="29"/>
      <c r="AOT41" s="29"/>
      <c r="AOU41" s="29"/>
      <c r="AOV41" s="29"/>
      <c r="AOW41" s="29"/>
      <c r="AOX41" s="29"/>
      <c r="AOY41" s="29"/>
      <c r="AOZ41" s="29"/>
      <c r="APA41" s="29"/>
      <c r="APB41" s="29"/>
      <c r="APC41" s="29"/>
      <c r="APD41" s="29"/>
      <c r="APE41" s="29"/>
      <c r="APF41" s="29"/>
      <c r="APG41" s="29"/>
      <c r="APH41" s="29"/>
      <c r="API41" s="29"/>
      <c r="APJ41" s="29"/>
      <c r="APK41" s="29"/>
      <c r="APL41" s="29"/>
      <c r="APM41" s="29"/>
      <c r="APN41" s="29"/>
      <c r="APO41" s="29"/>
      <c r="APP41" s="29"/>
      <c r="APQ41" s="29"/>
      <c r="APR41" s="29"/>
      <c r="APS41" s="29"/>
      <c r="APT41" s="29"/>
      <c r="APU41" s="29"/>
      <c r="APV41" s="29"/>
      <c r="APW41" s="29"/>
      <c r="APX41" s="29"/>
      <c r="APY41" s="29"/>
      <c r="APZ41" s="29"/>
      <c r="AQA41" s="29"/>
      <c r="AQB41" s="29"/>
      <c r="AQC41" s="29"/>
      <c r="AQD41" s="29"/>
      <c r="AQE41" s="29"/>
      <c r="AQF41" s="29"/>
      <c r="AQG41" s="29"/>
      <c r="AQH41" s="29"/>
      <c r="AQI41" s="29"/>
      <c r="AQJ41" s="29"/>
      <c r="AQK41" s="29"/>
      <c r="AQL41" s="29"/>
      <c r="AQM41" s="29"/>
      <c r="AQN41" s="29"/>
      <c r="AQO41" s="29"/>
      <c r="AQP41" s="29"/>
      <c r="AQQ41" s="29"/>
      <c r="AQR41" s="29"/>
      <c r="AQS41" s="29"/>
      <c r="AQT41" s="29"/>
      <c r="AQU41" s="29"/>
      <c r="AQV41" s="29"/>
      <c r="AQW41" s="29"/>
      <c r="AQX41" s="29"/>
      <c r="AQY41" s="29"/>
      <c r="AQZ41" s="29"/>
      <c r="ARA41" s="29"/>
      <c r="ARB41" s="29"/>
      <c r="ARC41" s="29"/>
      <c r="ARD41" s="29"/>
      <c r="ARE41" s="29"/>
      <c r="ARF41" s="29"/>
      <c r="ARG41" s="29"/>
      <c r="ARH41" s="29"/>
      <c r="ARI41" s="29"/>
      <c r="ARJ41" s="29"/>
      <c r="ARK41" s="29"/>
      <c r="ARL41" s="29"/>
      <c r="ARM41" s="29"/>
      <c r="ARN41" s="29"/>
      <c r="ARO41" s="29"/>
      <c r="ARP41" s="29"/>
      <c r="ARQ41" s="29"/>
      <c r="ARR41" s="29"/>
      <c r="ARS41" s="29"/>
      <c r="ART41" s="29"/>
      <c r="ARU41" s="29"/>
      <c r="ARV41" s="29"/>
      <c r="ARW41" s="29"/>
      <c r="ARX41" s="29"/>
      <c r="ARY41" s="29"/>
      <c r="ARZ41" s="29"/>
      <c r="ASA41" s="29"/>
      <c r="ASB41" s="29"/>
      <c r="ASC41" s="29"/>
      <c r="ASD41" s="29"/>
      <c r="ASE41" s="29"/>
      <c r="ASF41" s="29"/>
      <c r="ASG41" s="29"/>
      <c r="ASH41" s="29"/>
      <c r="ASI41" s="29"/>
      <c r="ASJ41" s="29"/>
      <c r="ASK41" s="29"/>
      <c r="ASL41" s="29"/>
      <c r="ASM41" s="29"/>
      <c r="ASN41" s="29"/>
      <c r="ASO41" s="29"/>
      <c r="ASP41" s="29"/>
      <c r="ASQ41" s="29"/>
      <c r="ASR41" s="29"/>
      <c r="ASS41" s="29"/>
      <c r="AST41" s="29"/>
      <c r="ASU41" s="29"/>
      <c r="ASV41" s="29"/>
      <c r="ASW41" s="29"/>
      <c r="ASX41" s="29"/>
      <c r="ASY41" s="29"/>
      <c r="ASZ41" s="29"/>
      <c r="ATA41" s="29"/>
      <c r="ATB41" s="29"/>
      <c r="ATC41" s="29"/>
      <c r="ATD41" s="29"/>
      <c r="ATE41" s="29"/>
      <c r="ATF41" s="29"/>
      <c r="ATG41" s="29"/>
      <c r="ATH41" s="29"/>
      <c r="ATI41" s="29"/>
      <c r="ATJ41" s="29"/>
      <c r="ATK41" s="29"/>
      <c r="ATL41" s="29"/>
      <c r="ATM41" s="29"/>
      <c r="ATN41" s="29"/>
      <c r="ATO41" s="29"/>
      <c r="ATP41" s="29"/>
      <c r="ATQ41" s="29"/>
      <c r="ATR41" s="29"/>
      <c r="ATS41" s="29"/>
      <c r="ATT41" s="29"/>
      <c r="ATU41" s="29"/>
      <c r="ATV41" s="29"/>
      <c r="ATW41" s="29"/>
      <c r="ATX41" s="29"/>
      <c r="ATY41" s="29"/>
      <c r="ATZ41" s="29"/>
      <c r="AUA41" s="29"/>
      <c r="AUB41" s="29"/>
      <c r="AUC41" s="29"/>
      <c r="AUD41" s="29"/>
      <c r="AUE41" s="29"/>
      <c r="AUF41" s="29"/>
      <c r="AUG41" s="29"/>
      <c r="AUH41" s="29"/>
      <c r="AUI41" s="29"/>
      <c r="AUJ41" s="29"/>
      <c r="AUK41" s="29"/>
      <c r="AUL41" s="29"/>
      <c r="AUM41" s="29"/>
      <c r="AUN41" s="29"/>
      <c r="AUO41" s="29"/>
      <c r="AUP41" s="29"/>
      <c r="AUQ41" s="29"/>
      <c r="AUR41" s="29"/>
      <c r="AUS41" s="29"/>
      <c r="AUT41" s="29"/>
      <c r="AUU41" s="29"/>
      <c r="AUV41" s="29"/>
      <c r="AUW41" s="29"/>
      <c r="AUX41" s="29"/>
      <c r="AUY41" s="29"/>
      <c r="AUZ41" s="29"/>
      <c r="AVA41" s="29"/>
      <c r="AVB41" s="29"/>
      <c r="AVC41" s="29"/>
      <c r="AVD41" s="29"/>
      <c r="AVE41" s="29"/>
      <c r="AVF41" s="29"/>
      <c r="AVG41" s="29"/>
      <c r="AVH41" s="29"/>
      <c r="AVI41" s="29"/>
      <c r="AVJ41" s="29"/>
      <c r="AVK41" s="29"/>
      <c r="AVL41" s="29"/>
      <c r="AVM41" s="29"/>
      <c r="AVN41" s="29"/>
      <c r="AVO41" s="29"/>
      <c r="AVP41" s="29"/>
      <c r="AVQ41" s="29"/>
      <c r="AVR41" s="29"/>
      <c r="AVS41" s="29"/>
      <c r="AVT41" s="29"/>
      <c r="AVU41" s="29"/>
      <c r="AVV41" s="29"/>
      <c r="AVW41" s="29"/>
      <c r="AVX41" s="29"/>
      <c r="AVY41" s="29"/>
      <c r="AVZ41" s="29"/>
      <c r="AWA41" s="29"/>
      <c r="AWB41" s="29"/>
      <c r="AWC41" s="29"/>
      <c r="AWD41" s="29"/>
      <c r="AWE41" s="29"/>
      <c r="AWF41" s="29"/>
      <c r="AWG41" s="29"/>
      <c r="AWH41" s="29"/>
      <c r="AWI41" s="29"/>
      <c r="AWJ41" s="29"/>
      <c r="AWK41" s="29"/>
      <c r="AWL41" s="29"/>
      <c r="AWM41" s="29"/>
      <c r="AWN41" s="29"/>
      <c r="AWO41" s="29"/>
      <c r="AWP41" s="29"/>
      <c r="AWQ41" s="29"/>
      <c r="AWR41" s="29"/>
      <c r="AWS41" s="29"/>
      <c r="AWT41" s="29"/>
      <c r="AWU41" s="29"/>
      <c r="AWV41" s="29"/>
      <c r="AWW41" s="29"/>
      <c r="AWX41" s="29"/>
      <c r="AWY41" s="29"/>
      <c r="AWZ41" s="29"/>
      <c r="AXA41" s="29"/>
      <c r="AXB41" s="29"/>
      <c r="AXC41" s="29"/>
      <c r="AXD41" s="29"/>
      <c r="AXE41" s="29"/>
      <c r="AXF41" s="29"/>
      <c r="AXG41" s="29"/>
      <c r="AXH41" s="29"/>
      <c r="AXI41" s="29"/>
      <c r="AXJ41" s="29"/>
      <c r="AXK41" s="29"/>
      <c r="AXL41" s="29"/>
      <c r="AXM41" s="29"/>
      <c r="AXN41" s="29"/>
      <c r="AXO41" s="29"/>
      <c r="AXP41" s="29"/>
      <c r="AXQ41" s="29"/>
      <c r="AXR41" s="29"/>
      <c r="AXS41" s="29"/>
      <c r="AXT41" s="29"/>
      <c r="AXU41" s="29"/>
      <c r="AXV41" s="29"/>
      <c r="AXW41" s="29"/>
      <c r="AXX41" s="29"/>
      <c r="AXY41" s="29"/>
      <c r="AXZ41" s="29"/>
      <c r="AYA41" s="29"/>
      <c r="AYB41" s="29"/>
      <c r="AYC41" s="29"/>
      <c r="AYD41" s="29"/>
      <c r="AYE41" s="29"/>
      <c r="AYF41" s="29"/>
      <c r="AYG41" s="29"/>
      <c r="AYH41" s="29"/>
      <c r="AYI41" s="29"/>
      <c r="AYJ41" s="29"/>
      <c r="AYK41" s="29"/>
      <c r="AYL41" s="29"/>
      <c r="AYM41" s="29"/>
      <c r="AYN41" s="29"/>
      <c r="AYO41" s="29"/>
      <c r="AYP41" s="29"/>
      <c r="AYQ41" s="29"/>
      <c r="AYR41" s="29"/>
      <c r="AYS41" s="29"/>
      <c r="AYT41" s="29"/>
      <c r="AYU41" s="29"/>
      <c r="AYV41" s="29"/>
      <c r="AYW41" s="29"/>
      <c r="AYX41" s="29"/>
      <c r="AYY41" s="29"/>
      <c r="AYZ41" s="29"/>
      <c r="AZA41" s="29"/>
      <c r="AZB41" s="29"/>
      <c r="AZC41" s="29"/>
      <c r="AZD41" s="29"/>
      <c r="AZE41" s="29"/>
      <c r="AZF41" s="29"/>
      <c r="AZG41" s="29"/>
      <c r="AZH41" s="29"/>
      <c r="AZI41" s="29"/>
      <c r="AZJ41" s="29"/>
      <c r="AZK41" s="29"/>
      <c r="AZL41" s="29"/>
      <c r="AZM41" s="29"/>
      <c r="AZN41" s="29"/>
      <c r="AZO41" s="29"/>
      <c r="AZP41" s="29"/>
      <c r="AZQ41" s="29"/>
      <c r="AZR41" s="29"/>
      <c r="AZS41" s="29"/>
      <c r="AZT41" s="29"/>
      <c r="AZU41" s="29"/>
      <c r="AZV41" s="29"/>
      <c r="AZW41" s="29"/>
      <c r="AZX41" s="29"/>
      <c r="AZY41" s="29"/>
      <c r="AZZ41" s="29"/>
      <c r="BAA41" s="29"/>
      <c r="BAB41" s="29"/>
      <c r="BAC41" s="29"/>
      <c r="BAD41" s="29"/>
      <c r="BAE41" s="29"/>
      <c r="BAF41" s="29"/>
      <c r="BAG41" s="29"/>
    </row>
    <row r="42" spans="1:1385" s="89" customFormat="1" ht="14" x14ac:dyDescent="0.2">
      <c r="A42" s="89" t="s">
        <v>4540</v>
      </c>
      <c r="B42" s="67">
        <v>501</v>
      </c>
      <c r="C42" s="44">
        <v>455</v>
      </c>
      <c r="D42" s="40">
        <v>61044077</v>
      </c>
      <c r="E42" s="44">
        <v>6362819</v>
      </c>
      <c r="F42" s="31" t="s">
        <v>4174</v>
      </c>
      <c r="G42" s="30" t="s">
        <v>4175</v>
      </c>
      <c r="H42" s="94">
        <v>33739</v>
      </c>
      <c r="I42" s="40" t="s">
        <v>480</v>
      </c>
      <c r="J42" s="40" t="s">
        <v>563</v>
      </c>
      <c r="K42" s="42">
        <v>24</v>
      </c>
      <c r="L42" s="42">
        <v>9</v>
      </c>
      <c r="M42" s="42">
        <f>SUM(K42-L42)</f>
        <v>15</v>
      </c>
      <c r="N42" s="30" t="s">
        <v>595</v>
      </c>
      <c r="O42" s="56" t="s">
        <v>807</v>
      </c>
      <c r="P42" s="30">
        <v>2</v>
      </c>
      <c r="Q42" s="44">
        <v>2</v>
      </c>
      <c r="R42" s="30" t="s">
        <v>4422</v>
      </c>
      <c r="S42" s="30" t="s">
        <v>895</v>
      </c>
      <c r="T42" s="32">
        <v>42790</v>
      </c>
      <c r="U42" s="32">
        <v>42800</v>
      </c>
      <c r="V42" s="42">
        <f>SUM(U42-T42)</f>
        <v>10</v>
      </c>
      <c r="W42" s="32" t="s">
        <v>453</v>
      </c>
      <c r="X42" s="32" t="s">
        <v>563</v>
      </c>
      <c r="Y42" s="30" t="s">
        <v>817</v>
      </c>
      <c r="Z42" s="30" t="s">
        <v>4423</v>
      </c>
      <c r="AA42" s="56" t="s">
        <v>804</v>
      </c>
      <c r="AB42" s="45">
        <v>42853</v>
      </c>
      <c r="AC42" s="80" t="s">
        <v>807</v>
      </c>
      <c r="AD42" s="99">
        <v>42972</v>
      </c>
      <c r="AE42" s="61">
        <f>((AD42-AB42)/365*12)</f>
        <v>3.9123287671232876</v>
      </c>
      <c r="AF42" s="32" t="s">
        <v>539</v>
      </c>
      <c r="AG42" s="42">
        <v>1</v>
      </c>
      <c r="AH42" s="32" t="s">
        <v>640</v>
      </c>
      <c r="AI42" s="42">
        <v>1</v>
      </c>
      <c r="AJ42" s="32" t="s">
        <v>453</v>
      </c>
      <c r="AK42" s="42" t="s">
        <v>453</v>
      </c>
      <c r="AL42" s="32" t="s">
        <v>453</v>
      </c>
      <c r="AM42" s="42" t="s">
        <v>453</v>
      </c>
      <c r="AN42" s="32" t="s">
        <v>453</v>
      </c>
      <c r="AO42" s="42" t="s">
        <v>453</v>
      </c>
      <c r="AP42" s="32" t="s">
        <v>453</v>
      </c>
      <c r="AQ42" s="42" t="s">
        <v>453</v>
      </c>
      <c r="AR42" s="42" t="s">
        <v>453</v>
      </c>
      <c r="AS42" s="42" t="s">
        <v>453</v>
      </c>
      <c r="AT42" s="42" t="s">
        <v>453</v>
      </c>
      <c r="AU42" s="42" t="s">
        <v>453</v>
      </c>
      <c r="AV42" s="42" t="s">
        <v>453</v>
      </c>
      <c r="AW42" s="42" t="s">
        <v>453</v>
      </c>
      <c r="AX42" s="42" t="s">
        <v>453</v>
      </c>
      <c r="AY42" s="42" t="s">
        <v>453</v>
      </c>
      <c r="AZ42" s="42"/>
      <c r="BA42" s="42"/>
      <c r="BB42" s="49" t="s">
        <v>5439</v>
      </c>
      <c r="BC42" s="32" t="s">
        <v>539</v>
      </c>
      <c r="BD42" s="42">
        <v>1</v>
      </c>
      <c r="BE42" s="44">
        <v>2</v>
      </c>
      <c r="BF42" s="30" t="s">
        <v>4424</v>
      </c>
      <c r="BG42" s="42">
        <v>1</v>
      </c>
      <c r="BH42" s="42">
        <v>0</v>
      </c>
      <c r="BI42" s="43" t="s">
        <v>804</v>
      </c>
      <c r="BJ42" s="31" t="s">
        <v>4426</v>
      </c>
      <c r="BK42" s="40" t="s">
        <v>453</v>
      </c>
      <c r="BL42" s="40" t="s">
        <v>453</v>
      </c>
      <c r="BM42" s="40" t="s">
        <v>453</v>
      </c>
      <c r="BN42" s="31" t="s">
        <v>453</v>
      </c>
      <c r="BO42" s="31" t="s">
        <v>4425</v>
      </c>
      <c r="BP42" s="30">
        <v>104</v>
      </c>
      <c r="BQ42" s="30">
        <v>110</v>
      </c>
      <c r="BR42" s="30">
        <v>108</v>
      </c>
      <c r="BS42" s="30" t="s">
        <v>4427</v>
      </c>
      <c r="BT42" s="30" t="s">
        <v>453</v>
      </c>
      <c r="BU42" s="30" t="s">
        <v>453</v>
      </c>
      <c r="BV42" s="30" t="s">
        <v>1008</v>
      </c>
      <c r="BW42" s="30" t="s">
        <v>4428</v>
      </c>
      <c r="BX42" s="30" t="s">
        <v>929</v>
      </c>
      <c r="BY42" s="30" t="s">
        <v>4429</v>
      </c>
      <c r="BZ42" s="30"/>
      <c r="CA42" s="30"/>
      <c r="CB42" s="30"/>
      <c r="CC42" s="30" t="s">
        <v>1737</v>
      </c>
      <c r="CD42" s="29"/>
      <c r="CE42" s="29"/>
      <c r="CF42" s="29"/>
      <c r="CG42" s="29"/>
      <c r="CH42" s="29"/>
      <c r="CI42" s="29"/>
      <c r="CJ42" s="29"/>
      <c r="CK42" s="29"/>
      <c r="CL42" s="29"/>
      <c r="CM42" s="29"/>
      <c r="CN42" s="29"/>
      <c r="CO42" s="29"/>
      <c r="CP42" s="29"/>
      <c r="CQ42" s="29"/>
      <c r="CR42" s="29"/>
      <c r="CS42" s="29"/>
      <c r="CT42" s="29"/>
      <c r="CU42" s="29"/>
      <c r="CV42" s="29"/>
      <c r="CW42" s="29"/>
      <c r="CX42" s="29"/>
      <c r="CY42" s="29"/>
      <c r="CZ42" s="29"/>
      <c r="DA42" s="29"/>
      <c r="DB42" s="29"/>
      <c r="DC42" s="29"/>
      <c r="DD42" s="29"/>
      <c r="DE42" s="29"/>
      <c r="DF42" s="29"/>
      <c r="DG42" s="29"/>
      <c r="DH42" s="29"/>
      <c r="DI42" s="29"/>
      <c r="DJ42" s="29"/>
      <c r="DK42" s="29"/>
      <c r="DL42" s="29"/>
      <c r="DM42" s="29"/>
      <c r="DN42" s="29"/>
      <c r="DO42" s="29"/>
      <c r="DP42" s="29"/>
      <c r="DQ42" s="29"/>
      <c r="DR42" s="29"/>
      <c r="DS42" s="29"/>
      <c r="DT42" s="29"/>
      <c r="DU42" s="29"/>
      <c r="DV42" s="29"/>
      <c r="DW42" s="29"/>
      <c r="DX42" s="29"/>
      <c r="DY42" s="29"/>
      <c r="DZ42" s="29"/>
      <c r="EA42" s="29"/>
      <c r="EB42" s="29"/>
      <c r="EC42" s="29"/>
      <c r="ED42" s="29"/>
      <c r="EE42" s="29"/>
      <c r="EF42" s="29"/>
      <c r="EG42" s="29"/>
      <c r="EH42" s="29"/>
      <c r="EI42" s="29"/>
      <c r="EJ42" s="29"/>
      <c r="EK42" s="29"/>
      <c r="EL42" s="29"/>
      <c r="EM42" s="29"/>
      <c r="EN42" s="29"/>
      <c r="EO42" s="29"/>
      <c r="EP42" s="29"/>
      <c r="EQ42" s="29"/>
      <c r="ER42" s="29"/>
      <c r="ES42" s="29"/>
      <c r="ET42" s="29"/>
      <c r="EU42" s="29"/>
      <c r="EV42" s="29"/>
      <c r="EW42" s="29"/>
      <c r="EX42" s="29"/>
      <c r="EY42" s="29"/>
      <c r="EZ42" s="29"/>
      <c r="FA42" s="29"/>
      <c r="FB42" s="29"/>
      <c r="FC42" s="29"/>
      <c r="FD42" s="29"/>
      <c r="FE42" s="29"/>
      <c r="FF42" s="29"/>
      <c r="FG42" s="29"/>
      <c r="FH42" s="29"/>
      <c r="FI42" s="29"/>
      <c r="FJ42" s="29"/>
      <c r="FK42" s="29"/>
      <c r="FL42" s="29"/>
      <c r="FM42" s="29"/>
      <c r="FN42" s="29"/>
      <c r="FO42" s="29"/>
      <c r="FP42" s="29"/>
      <c r="FQ42" s="29"/>
      <c r="FR42" s="29"/>
      <c r="FS42" s="29"/>
      <c r="FT42" s="29"/>
      <c r="FU42" s="29"/>
      <c r="FV42" s="29"/>
      <c r="FW42" s="29"/>
      <c r="FX42" s="29"/>
      <c r="FY42" s="29"/>
      <c r="FZ42" s="29"/>
      <c r="GA42" s="29"/>
      <c r="GB42" s="29"/>
      <c r="GC42" s="29"/>
      <c r="GD42" s="29"/>
      <c r="GE42" s="29"/>
      <c r="GF42" s="29"/>
      <c r="GG42" s="29"/>
      <c r="GH42" s="29"/>
      <c r="GI42" s="29"/>
      <c r="GJ42" s="29"/>
      <c r="GK42" s="29"/>
      <c r="GL42" s="29"/>
      <c r="GM42" s="29"/>
      <c r="GN42" s="29"/>
      <c r="GO42" s="29"/>
      <c r="GP42" s="29"/>
      <c r="GQ42" s="29"/>
      <c r="GR42" s="29"/>
      <c r="GS42" s="29"/>
      <c r="GT42" s="29"/>
      <c r="GU42" s="29"/>
      <c r="GV42" s="29"/>
      <c r="GW42" s="29"/>
      <c r="GX42" s="29"/>
      <c r="GY42" s="29"/>
      <c r="GZ42" s="29"/>
      <c r="HA42" s="29"/>
      <c r="HB42" s="29"/>
      <c r="HC42" s="29"/>
      <c r="HD42" s="29"/>
      <c r="HE42" s="29"/>
      <c r="HF42" s="29"/>
      <c r="HG42" s="29"/>
      <c r="HH42" s="29"/>
      <c r="HI42" s="29"/>
      <c r="HJ42" s="29"/>
      <c r="HK42" s="29"/>
      <c r="HL42" s="29"/>
      <c r="HM42" s="29"/>
      <c r="HN42" s="29"/>
      <c r="HO42" s="29"/>
      <c r="HP42" s="29"/>
      <c r="HQ42" s="29"/>
      <c r="HR42" s="29"/>
      <c r="HS42" s="29"/>
      <c r="HT42" s="29"/>
      <c r="HU42" s="29"/>
      <c r="HV42" s="29"/>
      <c r="HW42" s="29"/>
      <c r="HX42" s="29"/>
      <c r="HY42" s="29"/>
      <c r="HZ42" s="29"/>
      <c r="IA42" s="29"/>
      <c r="IB42" s="29"/>
      <c r="IC42" s="29"/>
      <c r="ID42" s="29"/>
      <c r="IE42" s="29"/>
      <c r="IF42" s="29"/>
      <c r="IG42" s="29"/>
      <c r="IH42" s="29"/>
      <c r="II42" s="29"/>
      <c r="IJ42" s="29"/>
      <c r="IK42" s="29"/>
      <c r="IL42" s="29"/>
      <c r="IM42" s="29"/>
      <c r="IN42" s="29"/>
      <c r="IO42" s="29"/>
      <c r="IP42" s="29"/>
      <c r="IQ42" s="29"/>
      <c r="IR42" s="29"/>
      <c r="IS42" s="29"/>
      <c r="IT42" s="29"/>
      <c r="IU42" s="29"/>
      <c r="IV42" s="29"/>
      <c r="IW42" s="29"/>
      <c r="IX42" s="29"/>
      <c r="IY42" s="29"/>
      <c r="IZ42" s="29"/>
      <c r="JA42" s="29"/>
      <c r="JB42" s="29"/>
      <c r="JC42" s="29"/>
      <c r="JD42" s="29"/>
      <c r="JE42" s="29"/>
      <c r="JF42" s="29"/>
      <c r="JG42" s="29"/>
      <c r="JH42" s="29"/>
      <c r="JI42" s="29"/>
      <c r="JJ42" s="29"/>
      <c r="JK42" s="29"/>
      <c r="JL42" s="29"/>
      <c r="JM42" s="29"/>
      <c r="JN42" s="29"/>
      <c r="JO42" s="29"/>
      <c r="JP42" s="29"/>
      <c r="JQ42" s="29"/>
      <c r="JR42" s="29"/>
      <c r="JS42" s="29"/>
      <c r="JT42" s="29"/>
      <c r="JU42" s="29"/>
      <c r="JV42" s="29"/>
      <c r="JW42" s="29"/>
      <c r="JX42" s="29"/>
      <c r="JY42" s="29"/>
      <c r="JZ42" s="29"/>
      <c r="KA42" s="29"/>
      <c r="KB42" s="29"/>
      <c r="KC42" s="29"/>
      <c r="KD42" s="29"/>
      <c r="KE42" s="29"/>
      <c r="KF42" s="29"/>
      <c r="KG42" s="29"/>
      <c r="KH42" s="29"/>
      <c r="KI42" s="29"/>
      <c r="KJ42" s="29"/>
      <c r="KK42" s="29"/>
      <c r="KL42" s="29"/>
      <c r="KM42" s="29"/>
      <c r="KN42" s="29"/>
      <c r="KO42" s="29"/>
      <c r="KP42" s="29"/>
      <c r="KQ42" s="29"/>
      <c r="KR42" s="29"/>
      <c r="KS42" s="29"/>
      <c r="KT42" s="29"/>
      <c r="KU42" s="29"/>
      <c r="KV42" s="29"/>
      <c r="KW42" s="29"/>
      <c r="KX42" s="29"/>
      <c r="KY42" s="29"/>
      <c r="KZ42" s="29"/>
      <c r="LA42" s="29"/>
      <c r="LB42" s="29"/>
      <c r="LC42" s="29"/>
      <c r="LD42" s="29"/>
      <c r="LE42" s="29"/>
      <c r="LF42" s="29"/>
      <c r="LG42" s="29"/>
      <c r="LH42" s="29"/>
      <c r="LI42" s="29"/>
      <c r="LJ42" s="29"/>
      <c r="LK42" s="29"/>
      <c r="LL42" s="29"/>
      <c r="LM42" s="29"/>
      <c r="LN42" s="29"/>
      <c r="LO42" s="29"/>
      <c r="LP42" s="29"/>
      <c r="LQ42" s="29"/>
      <c r="LR42" s="29"/>
      <c r="LS42" s="29"/>
      <c r="LT42" s="29"/>
      <c r="LU42" s="29"/>
      <c r="LV42" s="29"/>
      <c r="LW42" s="29"/>
      <c r="LX42" s="29"/>
      <c r="LY42" s="29"/>
      <c r="LZ42" s="29"/>
      <c r="MA42" s="29"/>
      <c r="MB42" s="29"/>
      <c r="MC42" s="29"/>
      <c r="MD42" s="29"/>
      <c r="ME42" s="29"/>
      <c r="MF42" s="29"/>
      <c r="MG42" s="29"/>
      <c r="MH42" s="29"/>
      <c r="MI42" s="29"/>
      <c r="MJ42" s="29"/>
      <c r="MK42" s="29"/>
      <c r="ML42" s="29"/>
      <c r="MM42" s="29"/>
      <c r="MN42" s="29"/>
      <c r="MO42" s="29"/>
      <c r="MP42" s="29"/>
      <c r="MQ42" s="29"/>
      <c r="MR42" s="29"/>
      <c r="MS42" s="29"/>
      <c r="MT42" s="29"/>
      <c r="MU42" s="29"/>
      <c r="MV42" s="29"/>
      <c r="MW42" s="29"/>
      <c r="MX42" s="29"/>
      <c r="MY42" s="29"/>
      <c r="MZ42" s="29"/>
      <c r="NA42" s="29"/>
      <c r="NB42" s="29"/>
      <c r="NC42" s="29"/>
      <c r="ND42" s="29"/>
      <c r="NE42" s="29"/>
      <c r="NF42" s="29"/>
      <c r="NG42" s="29"/>
      <c r="NH42" s="29"/>
      <c r="NI42" s="29"/>
      <c r="NJ42" s="29"/>
      <c r="NK42" s="29"/>
      <c r="NL42" s="29"/>
      <c r="NM42" s="29"/>
      <c r="NN42" s="29"/>
      <c r="NO42" s="29"/>
      <c r="NP42" s="29"/>
      <c r="NQ42" s="29"/>
      <c r="NR42" s="29"/>
      <c r="NS42" s="29"/>
      <c r="NT42" s="29"/>
      <c r="NU42" s="29"/>
      <c r="NV42" s="29"/>
      <c r="NW42" s="29"/>
      <c r="NX42" s="29"/>
      <c r="NY42" s="29"/>
      <c r="NZ42" s="29"/>
      <c r="OA42" s="29"/>
      <c r="OB42" s="29"/>
      <c r="OC42" s="29"/>
      <c r="OD42" s="29"/>
      <c r="OE42" s="29"/>
      <c r="OF42" s="29"/>
      <c r="OG42" s="29"/>
      <c r="OH42" s="29"/>
      <c r="OI42" s="29"/>
      <c r="OJ42" s="29"/>
      <c r="OK42" s="29"/>
      <c r="OL42" s="29"/>
      <c r="OM42" s="29"/>
      <c r="ON42" s="29"/>
      <c r="OO42" s="29"/>
      <c r="OP42" s="29"/>
      <c r="OQ42" s="29"/>
      <c r="OR42" s="29"/>
      <c r="OS42" s="29"/>
      <c r="OT42" s="29"/>
      <c r="OU42" s="29"/>
      <c r="OV42" s="29"/>
      <c r="OW42" s="29"/>
      <c r="OX42" s="29"/>
      <c r="OY42" s="29"/>
      <c r="OZ42" s="29"/>
      <c r="PA42" s="29"/>
      <c r="PB42" s="29"/>
      <c r="PC42" s="29"/>
      <c r="PD42" s="29"/>
      <c r="PE42" s="29"/>
      <c r="PF42" s="29"/>
      <c r="PG42" s="29"/>
      <c r="PH42" s="29"/>
      <c r="PI42" s="29"/>
      <c r="PJ42" s="29"/>
      <c r="PK42" s="29"/>
      <c r="PL42" s="29"/>
      <c r="PM42" s="29"/>
      <c r="PN42" s="29"/>
      <c r="PO42" s="29"/>
      <c r="PP42" s="29"/>
      <c r="PQ42" s="29"/>
      <c r="PR42" s="29"/>
      <c r="PS42" s="29"/>
      <c r="PT42" s="29"/>
      <c r="PU42" s="29"/>
      <c r="PV42" s="29"/>
      <c r="PW42" s="29"/>
      <c r="PX42" s="29"/>
      <c r="PY42" s="29"/>
      <c r="PZ42" s="29"/>
      <c r="QA42" s="29"/>
      <c r="QB42" s="29"/>
      <c r="QC42" s="29"/>
      <c r="QD42" s="29"/>
      <c r="QE42" s="29"/>
      <c r="QF42" s="29"/>
      <c r="QG42" s="29"/>
      <c r="QH42" s="29"/>
      <c r="QI42" s="29"/>
      <c r="QJ42" s="29"/>
      <c r="QK42" s="29"/>
      <c r="QL42" s="29"/>
      <c r="QM42" s="29"/>
      <c r="QN42" s="29"/>
      <c r="QO42" s="29"/>
      <c r="QP42" s="29"/>
      <c r="QQ42" s="29"/>
      <c r="QR42" s="29"/>
      <c r="QS42" s="29"/>
      <c r="QT42" s="29"/>
      <c r="QU42" s="29"/>
      <c r="QV42" s="29"/>
      <c r="QW42" s="29"/>
      <c r="QX42" s="29"/>
      <c r="QY42" s="29"/>
      <c r="QZ42" s="29"/>
      <c r="RA42" s="29"/>
      <c r="RB42" s="29"/>
      <c r="RC42" s="29"/>
      <c r="RD42" s="29"/>
      <c r="RE42" s="29"/>
      <c r="RF42" s="29"/>
      <c r="RG42" s="29"/>
      <c r="RH42" s="29"/>
      <c r="RI42" s="29"/>
      <c r="RJ42" s="29"/>
      <c r="RK42" s="29"/>
      <c r="RL42" s="29"/>
      <c r="RM42" s="29"/>
      <c r="RN42" s="29"/>
      <c r="RO42" s="29"/>
      <c r="RP42" s="29"/>
      <c r="RQ42" s="29"/>
      <c r="RR42" s="29"/>
      <c r="RS42" s="29"/>
      <c r="RT42" s="29"/>
      <c r="RU42" s="29"/>
      <c r="RV42" s="29"/>
      <c r="RW42" s="29"/>
      <c r="RX42" s="29"/>
      <c r="RY42" s="29"/>
      <c r="RZ42" s="29"/>
      <c r="SA42" s="29"/>
      <c r="SB42" s="29"/>
      <c r="SC42" s="29"/>
      <c r="SD42" s="29"/>
      <c r="SE42" s="29"/>
      <c r="SF42" s="29"/>
      <c r="SG42" s="29"/>
      <c r="SH42" s="29"/>
      <c r="SI42" s="29"/>
      <c r="SJ42" s="29"/>
      <c r="SK42" s="29"/>
      <c r="SL42" s="29"/>
      <c r="SM42" s="29"/>
      <c r="SN42" s="29"/>
      <c r="SO42" s="29"/>
      <c r="SP42" s="29"/>
      <c r="SQ42" s="29"/>
      <c r="SR42" s="29"/>
      <c r="SS42" s="29"/>
      <c r="ST42" s="29"/>
      <c r="SU42" s="29"/>
      <c r="SV42" s="29"/>
      <c r="SW42" s="29"/>
      <c r="SX42" s="29"/>
      <c r="SY42" s="29"/>
      <c r="SZ42" s="29"/>
      <c r="TA42" s="29"/>
      <c r="TB42" s="29"/>
      <c r="TC42" s="29"/>
      <c r="TD42" s="29"/>
      <c r="TE42" s="29"/>
      <c r="TF42" s="29"/>
      <c r="TG42" s="29"/>
      <c r="TH42" s="29"/>
      <c r="TI42" s="29"/>
      <c r="TJ42" s="29"/>
      <c r="TK42" s="29"/>
      <c r="TL42" s="29"/>
      <c r="TM42" s="29"/>
      <c r="TN42" s="29"/>
      <c r="TO42" s="29"/>
      <c r="TP42" s="29"/>
      <c r="TQ42" s="29"/>
      <c r="TR42" s="29"/>
      <c r="TS42" s="29"/>
      <c r="TT42" s="29"/>
      <c r="TU42" s="29"/>
      <c r="TV42" s="29"/>
      <c r="TW42" s="29"/>
      <c r="TX42" s="29"/>
      <c r="TY42" s="29"/>
      <c r="TZ42" s="29"/>
      <c r="UA42" s="29"/>
      <c r="UB42" s="29"/>
      <c r="UC42" s="29"/>
      <c r="UD42" s="29"/>
      <c r="UE42" s="29"/>
      <c r="UF42" s="29"/>
      <c r="UG42" s="29"/>
      <c r="UH42" s="29"/>
      <c r="UI42" s="29"/>
      <c r="UJ42" s="29"/>
      <c r="UK42" s="29"/>
      <c r="UL42" s="29"/>
      <c r="UM42" s="29"/>
      <c r="UN42" s="29"/>
      <c r="UO42" s="29"/>
      <c r="UP42" s="29"/>
      <c r="UQ42" s="29"/>
      <c r="UR42" s="29"/>
      <c r="US42" s="29"/>
      <c r="UT42" s="29"/>
      <c r="UU42" s="29"/>
      <c r="UV42" s="29"/>
      <c r="UW42" s="29"/>
      <c r="UX42" s="29"/>
      <c r="UY42" s="29"/>
      <c r="UZ42" s="29"/>
      <c r="VA42" s="29"/>
      <c r="VB42" s="29"/>
      <c r="VC42" s="29"/>
      <c r="VD42" s="29"/>
      <c r="VE42" s="29"/>
      <c r="VF42" s="29"/>
      <c r="VG42" s="29"/>
      <c r="VH42" s="29"/>
      <c r="VI42" s="29"/>
      <c r="VJ42" s="29"/>
      <c r="VK42" s="29"/>
      <c r="VL42" s="29"/>
      <c r="VM42" s="29"/>
      <c r="VN42" s="29"/>
      <c r="VO42" s="29"/>
      <c r="VP42" s="29"/>
      <c r="VQ42" s="29"/>
      <c r="VR42" s="29"/>
      <c r="VS42" s="29"/>
      <c r="VT42" s="29"/>
      <c r="VU42" s="29"/>
      <c r="VV42" s="29"/>
      <c r="VW42" s="29"/>
      <c r="VX42" s="29"/>
      <c r="VY42" s="29"/>
      <c r="VZ42" s="29"/>
      <c r="WA42" s="29"/>
      <c r="WB42" s="29"/>
      <c r="WC42" s="29"/>
      <c r="WD42" s="29"/>
      <c r="WE42" s="29"/>
      <c r="WF42" s="29"/>
      <c r="WG42" s="29"/>
      <c r="WH42" s="29"/>
      <c r="WI42" s="29"/>
      <c r="WJ42" s="29"/>
      <c r="WK42" s="29"/>
      <c r="WL42" s="29"/>
      <c r="WM42" s="29"/>
      <c r="WN42" s="29"/>
      <c r="WO42" s="29"/>
      <c r="WP42" s="29"/>
      <c r="WQ42" s="29"/>
      <c r="WR42" s="29"/>
      <c r="WS42" s="29"/>
      <c r="WT42" s="29"/>
      <c r="WU42" s="29"/>
      <c r="WV42" s="29"/>
      <c r="WW42" s="29"/>
      <c r="WX42" s="29"/>
      <c r="WY42" s="29"/>
      <c r="WZ42" s="29"/>
      <c r="XA42" s="29"/>
      <c r="XB42" s="29"/>
      <c r="XC42" s="29"/>
      <c r="XD42" s="29"/>
      <c r="XE42" s="29"/>
      <c r="XF42" s="29"/>
      <c r="XG42" s="29"/>
      <c r="XH42" s="29"/>
      <c r="XI42" s="29"/>
      <c r="XJ42" s="29"/>
      <c r="XK42" s="29"/>
      <c r="XL42" s="29"/>
      <c r="XM42" s="29"/>
      <c r="XN42" s="29"/>
      <c r="XO42" s="29"/>
      <c r="XP42" s="29"/>
      <c r="XQ42" s="29"/>
      <c r="XR42" s="29"/>
      <c r="XS42" s="29"/>
      <c r="XT42" s="29"/>
      <c r="XU42" s="29"/>
      <c r="XV42" s="29"/>
      <c r="XW42" s="29"/>
      <c r="XX42" s="29"/>
      <c r="XY42" s="29"/>
      <c r="XZ42" s="29"/>
      <c r="YA42" s="29"/>
      <c r="YB42" s="29"/>
      <c r="YC42" s="29"/>
      <c r="YD42" s="29"/>
      <c r="YE42" s="29"/>
      <c r="YF42" s="29"/>
      <c r="YG42" s="29"/>
      <c r="YH42" s="29"/>
      <c r="YI42" s="29"/>
      <c r="YJ42" s="29"/>
      <c r="YK42" s="29"/>
      <c r="YL42" s="29"/>
      <c r="YM42" s="29"/>
      <c r="YN42" s="29"/>
      <c r="YO42" s="29"/>
      <c r="YP42" s="29"/>
      <c r="YQ42" s="29"/>
      <c r="YR42" s="29"/>
      <c r="YS42" s="29"/>
      <c r="YT42" s="29"/>
      <c r="YU42" s="29"/>
      <c r="YV42" s="29"/>
      <c r="YW42" s="29"/>
      <c r="YX42" s="29"/>
      <c r="YY42" s="29"/>
      <c r="YZ42" s="29"/>
      <c r="ZA42" s="29"/>
      <c r="ZB42" s="29"/>
      <c r="ZC42" s="29"/>
      <c r="ZD42" s="29"/>
      <c r="ZE42" s="29"/>
      <c r="ZF42" s="29"/>
      <c r="ZG42" s="29"/>
      <c r="ZH42" s="29"/>
      <c r="ZI42" s="29"/>
      <c r="ZJ42" s="29"/>
      <c r="ZK42" s="29"/>
      <c r="ZL42" s="29"/>
      <c r="ZM42" s="29"/>
      <c r="ZN42" s="29"/>
      <c r="ZO42" s="29"/>
      <c r="ZP42" s="29"/>
      <c r="ZQ42" s="29"/>
      <c r="ZR42" s="29"/>
      <c r="ZS42" s="29"/>
      <c r="ZT42" s="29"/>
      <c r="ZU42" s="29"/>
      <c r="ZV42" s="29"/>
      <c r="ZW42" s="29"/>
      <c r="ZX42" s="29"/>
      <c r="ZY42" s="29"/>
      <c r="ZZ42" s="29"/>
      <c r="AAA42" s="29"/>
      <c r="AAB42" s="29"/>
      <c r="AAC42" s="29"/>
      <c r="AAD42" s="29"/>
      <c r="AAE42" s="29"/>
      <c r="AAF42" s="29"/>
      <c r="AAG42" s="29"/>
      <c r="AAH42" s="29"/>
      <c r="AAI42" s="29"/>
      <c r="AAJ42" s="29"/>
      <c r="AAK42" s="29"/>
      <c r="AAL42" s="29"/>
      <c r="AAM42" s="29"/>
      <c r="AAN42" s="29"/>
      <c r="AAO42" s="29"/>
      <c r="AAP42" s="29"/>
      <c r="AAQ42" s="29"/>
      <c r="AAR42" s="29"/>
      <c r="AAS42" s="29"/>
      <c r="AAT42" s="29"/>
      <c r="AAU42" s="29"/>
      <c r="AAV42" s="29"/>
      <c r="AAW42" s="29"/>
      <c r="AAX42" s="29"/>
      <c r="AAY42" s="29"/>
      <c r="AAZ42" s="29"/>
      <c r="ABA42" s="29"/>
      <c r="ABB42" s="29"/>
      <c r="ABC42" s="29"/>
      <c r="ABD42" s="29"/>
      <c r="ABE42" s="29"/>
      <c r="ABF42" s="29"/>
      <c r="ABG42" s="29"/>
      <c r="ABH42" s="29"/>
      <c r="ABI42" s="29"/>
      <c r="ABJ42" s="29"/>
      <c r="ABK42" s="29"/>
      <c r="ABL42" s="29"/>
      <c r="ABM42" s="29"/>
      <c r="ABN42" s="29"/>
      <c r="ABO42" s="29"/>
      <c r="ABP42" s="29"/>
      <c r="ABQ42" s="29"/>
      <c r="ABR42" s="29"/>
      <c r="ABS42" s="29"/>
      <c r="ABT42" s="29"/>
      <c r="ABU42" s="29"/>
      <c r="ABV42" s="29"/>
      <c r="ABW42" s="29"/>
      <c r="ABX42" s="29"/>
      <c r="ABY42" s="29"/>
      <c r="ABZ42" s="29"/>
      <c r="ACA42" s="29"/>
      <c r="ACB42" s="29"/>
      <c r="ACC42" s="29"/>
      <c r="ACD42" s="29"/>
      <c r="ACE42" s="29"/>
      <c r="ACF42" s="29"/>
      <c r="ACG42" s="29"/>
      <c r="ACH42" s="29"/>
      <c r="ACI42" s="29"/>
      <c r="ACJ42" s="29"/>
      <c r="ACK42" s="29"/>
      <c r="ACL42" s="29"/>
      <c r="ACM42" s="29"/>
      <c r="ACN42" s="29"/>
      <c r="ACO42" s="29"/>
      <c r="ACP42" s="29"/>
      <c r="ACQ42" s="29"/>
      <c r="ACR42" s="29"/>
      <c r="ACS42" s="29"/>
      <c r="ACT42" s="29"/>
      <c r="ACU42" s="29"/>
      <c r="ACV42" s="29"/>
      <c r="ACW42" s="29"/>
      <c r="ACX42" s="29"/>
      <c r="ACY42" s="29"/>
      <c r="ACZ42" s="29"/>
      <c r="ADA42" s="29"/>
      <c r="ADB42" s="29"/>
      <c r="ADC42" s="29"/>
      <c r="ADD42" s="29"/>
      <c r="ADE42" s="29"/>
      <c r="ADF42" s="29"/>
      <c r="ADG42" s="29"/>
      <c r="ADH42" s="29"/>
      <c r="ADI42" s="29"/>
      <c r="ADJ42" s="29"/>
      <c r="ADK42" s="29"/>
      <c r="ADL42" s="29"/>
      <c r="ADM42" s="29"/>
      <c r="ADN42" s="29"/>
      <c r="ADO42" s="29"/>
      <c r="ADP42" s="29"/>
      <c r="ADQ42" s="29"/>
      <c r="ADR42" s="29"/>
      <c r="ADS42" s="29"/>
      <c r="ADT42" s="29"/>
      <c r="ADU42" s="29"/>
      <c r="ADV42" s="29"/>
      <c r="ADW42" s="29"/>
      <c r="ADX42" s="29"/>
      <c r="ADY42" s="29"/>
      <c r="ADZ42" s="29"/>
      <c r="AEA42" s="29"/>
      <c r="AEB42" s="29"/>
      <c r="AEC42" s="29"/>
      <c r="AED42" s="29"/>
      <c r="AEE42" s="29"/>
      <c r="AEF42" s="29"/>
      <c r="AEG42" s="29"/>
      <c r="AEH42" s="29"/>
      <c r="AEI42" s="29"/>
      <c r="AEJ42" s="29"/>
      <c r="AEK42" s="29"/>
      <c r="AEL42" s="29"/>
      <c r="AEM42" s="29"/>
      <c r="AEN42" s="29"/>
      <c r="AEO42" s="29"/>
      <c r="AEP42" s="29"/>
      <c r="AEQ42" s="29"/>
      <c r="AER42" s="29"/>
      <c r="AES42" s="29"/>
      <c r="AET42" s="29"/>
      <c r="AEU42" s="29"/>
      <c r="AEV42" s="29"/>
      <c r="AEW42" s="29"/>
      <c r="AEX42" s="29"/>
      <c r="AEY42" s="29"/>
      <c r="AEZ42" s="29"/>
      <c r="AFA42" s="29"/>
      <c r="AFB42" s="29"/>
      <c r="AFC42" s="29"/>
      <c r="AFD42" s="29"/>
      <c r="AFE42" s="29"/>
      <c r="AFF42" s="29"/>
      <c r="AFG42" s="29"/>
      <c r="AFH42" s="29"/>
      <c r="AFI42" s="29"/>
      <c r="AFJ42" s="29"/>
      <c r="AFK42" s="29"/>
      <c r="AFL42" s="29"/>
      <c r="AFM42" s="29"/>
      <c r="AFN42" s="29"/>
      <c r="AFO42" s="29"/>
      <c r="AFP42" s="29"/>
      <c r="AFQ42" s="29"/>
      <c r="AFR42" s="29"/>
      <c r="AFS42" s="29"/>
      <c r="AFT42" s="29"/>
      <c r="AFU42" s="29"/>
      <c r="AFV42" s="29"/>
      <c r="AFW42" s="29"/>
      <c r="AFX42" s="29"/>
      <c r="AFY42" s="29"/>
      <c r="AFZ42" s="29"/>
      <c r="AGA42" s="29"/>
      <c r="AGB42" s="29"/>
      <c r="AGC42" s="29"/>
      <c r="AGD42" s="29"/>
      <c r="AGE42" s="29"/>
      <c r="AGF42" s="29"/>
      <c r="AGG42" s="29"/>
      <c r="AGH42" s="29"/>
      <c r="AGI42" s="29"/>
      <c r="AGJ42" s="29"/>
      <c r="AGK42" s="29"/>
      <c r="AGL42" s="29"/>
      <c r="AGM42" s="29"/>
      <c r="AGN42" s="29"/>
      <c r="AGO42" s="29"/>
      <c r="AGP42" s="29"/>
      <c r="AGQ42" s="29"/>
      <c r="AGR42" s="29"/>
      <c r="AGS42" s="29"/>
      <c r="AGT42" s="29"/>
      <c r="AGU42" s="29"/>
      <c r="AGV42" s="29"/>
      <c r="AGW42" s="29"/>
      <c r="AGX42" s="29"/>
      <c r="AGY42" s="29"/>
      <c r="AGZ42" s="29"/>
      <c r="AHA42" s="29"/>
      <c r="AHB42" s="29"/>
      <c r="AHC42" s="29"/>
      <c r="AHD42" s="29"/>
      <c r="AHE42" s="29"/>
      <c r="AHF42" s="29"/>
      <c r="AHG42" s="29"/>
      <c r="AHH42" s="29"/>
      <c r="AHI42" s="29"/>
      <c r="AHJ42" s="29"/>
      <c r="AHK42" s="29"/>
      <c r="AHL42" s="29"/>
      <c r="AHM42" s="29"/>
      <c r="AHN42" s="29"/>
      <c r="AHO42" s="29"/>
      <c r="AHP42" s="29"/>
      <c r="AHQ42" s="29"/>
      <c r="AHR42" s="29"/>
      <c r="AHS42" s="29"/>
      <c r="AHT42" s="29"/>
      <c r="AHU42" s="29"/>
      <c r="AHV42" s="29"/>
      <c r="AHW42" s="29"/>
      <c r="AHX42" s="29"/>
      <c r="AHY42" s="29"/>
      <c r="AHZ42" s="29"/>
      <c r="AIA42" s="29"/>
      <c r="AIB42" s="29"/>
      <c r="AIC42" s="29"/>
      <c r="AID42" s="29"/>
      <c r="AIE42" s="29"/>
      <c r="AIF42" s="29"/>
      <c r="AIG42" s="29"/>
      <c r="AIH42" s="29"/>
      <c r="AII42" s="29"/>
      <c r="AIJ42" s="29"/>
      <c r="AIK42" s="29"/>
      <c r="AIL42" s="29"/>
      <c r="AIM42" s="29"/>
      <c r="AIN42" s="29"/>
      <c r="AIO42" s="29"/>
      <c r="AIP42" s="29"/>
      <c r="AIQ42" s="29"/>
      <c r="AIR42" s="29"/>
      <c r="AIS42" s="29"/>
      <c r="AIT42" s="29"/>
      <c r="AIU42" s="29"/>
      <c r="AIV42" s="29"/>
      <c r="AIW42" s="29"/>
      <c r="AIX42" s="29"/>
      <c r="AIY42" s="29"/>
      <c r="AIZ42" s="29"/>
      <c r="AJA42" s="29"/>
      <c r="AJB42" s="29"/>
      <c r="AJC42" s="29"/>
      <c r="AJD42" s="29"/>
      <c r="AJE42" s="29"/>
      <c r="AJF42" s="29"/>
      <c r="AJG42" s="29"/>
      <c r="AJH42" s="29"/>
      <c r="AJI42" s="29"/>
      <c r="AJJ42" s="29"/>
      <c r="AJK42" s="29"/>
      <c r="AJL42" s="29"/>
      <c r="AJM42" s="29"/>
      <c r="AJN42" s="29"/>
      <c r="AJO42" s="29"/>
      <c r="AJP42" s="29"/>
      <c r="AJQ42" s="29"/>
      <c r="AJR42" s="29"/>
      <c r="AJS42" s="29"/>
      <c r="AJT42" s="29"/>
      <c r="AJU42" s="29"/>
      <c r="AJV42" s="29"/>
      <c r="AJW42" s="29"/>
      <c r="AJX42" s="29"/>
      <c r="AJY42" s="29"/>
      <c r="AJZ42" s="29"/>
      <c r="AKA42" s="29"/>
      <c r="AKB42" s="29"/>
      <c r="AKC42" s="29"/>
      <c r="AKD42" s="29"/>
      <c r="AKE42" s="29"/>
      <c r="AKF42" s="29"/>
      <c r="AKG42" s="29"/>
      <c r="AKH42" s="29"/>
      <c r="AKI42" s="29"/>
      <c r="AKJ42" s="29"/>
      <c r="AKK42" s="29"/>
      <c r="AKL42" s="29"/>
      <c r="AKM42" s="29"/>
      <c r="AKN42" s="29"/>
      <c r="AKO42" s="29"/>
      <c r="AKP42" s="29"/>
      <c r="AKQ42" s="29"/>
      <c r="AKR42" s="29"/>
      <c r="AKS42" s="29"/>
      <c r="AKT42" s="29"/>
      <c r="AKU42" s="29"/>
      <c r="AKV42" s="29"/>
      <c r="AKW42" s="29"/>
      <c r="AKX42" s="29"/>
      <c r="AKY42" s="29"/>
      <c r="AKZ42" s="29"/>
      <c r="ALA42" s="29"/>
      <c r="ALB42" s="29"/>
      <c r="ALC42" s="29"/>
      <c r="ALD42" s="29"/>
      <c r="ALE42" s="29"/>
      <c r="ALF42" s="29"/>
      <c r="ALG42" s="29"/>
      <c r="ALH42" s="29"/>
      <c r="ALI42" s="29"/>
      <c r="ALJ42" s="29"/>
      <c r="ALK42" s="29"/>
      <c r="ALL42" s="29"/>
      <c r="ALM42" s="29"/>
      <c r="ALN42" s="29"/>
      <c r="ALO42" s="29"/>
      <c r="ALP42" s="29"/>
      <c r="ALQ42" s="29"/>
      <c r="ALR42" s="29"/>
      <c r="ALS42" s="29"/>
      <c r="ALT42" s="29"/>
      <c r="ALU42" s="29"/>
      <c r="ALV42" s="29"/>
      <c r="ALW42" s="29"/>
      <c r="ALX42" s="29"/>
      <c r="ALY42" s="29"/>
      <c r="ALZ42" s="29"/>
      <c r="AMA42" s="29"/>
      <c r="AMB42" s="29"/>
      <c r="AMC42" s="29"/>
      <c r="AMD42" s="29"/>
      <c r="AME42" s="29"/>
      <c r="AMF42" s="29"/>
      <c r="AMG42" s="29"/>
      <c r="AMH42" s="29"/>
      <c r="AMI42" s="29"/>
      <c r="AMJ42" s="29"/>
      <c r="AMK42" s="29"/>
      <c r="AML42" s="29"/>
      <c r="AMM42" s="29"/>
      <c r="AMN42" s="29"/>
      <c r="AMO42" s="29"/>
      <c r="AMP42" s="29"/>
      <c r="AMQ42" s="29"/>
      <c r="AMR42" s="29"/>
      <c r="AMS42" s="29"/>
      <c r="AMT42" s="29"/>
      <c r="AMU42" s="29"/>
      <c r="AMV42" s="29"/>
      <c r="AMW42" s="29"/>
      <c r="AMX42" s="29"/>
      <c r="AMY42" s="29"/>
      <c r="AMZ42" s="29"/>
      <c r="ANA42" s="29"/>
      <c r="ANB42" s="29"/>
      <c r="ANC42" s="29"/>
      <c r="AND42" s="29"/>
      <c r="ANE42" s="29"/>
      <c r="ANF42" s="29"/>
      <c r="ANG42" s="29"/>
      <c r="ANH42" s="29"/>
      <c r="ANI42" s="29"/>
      <c r="ANJ42" s="29"/>
      <c r="ANK42" s="29"/>
      <c r="ANL42" s="29"/>
      <c r="ANM42" s="29"/>
      <c r="ANN42" s="29"/>
      <c r="ANO42" s="29"/>
      <c r="ANP42" s="29"/>
      <c r="ANQ42" s="29"/>
      <c r="ANR42" s="29"/>
      <c r="ANS42" s="29"/>
      <c r="ANT42" s="29"/>
      <c r="ANU42" s="29"/>
      <c r="ANV42" s="29"/>
      <c r="ANW42" s="29"/>
      <c r="ANX42" s="29"/>
      <c r="ANY42" s="29"/>
      <c r="ANZ42" s="29"/>
      <c r="AOA42" s="29"/>
      <c r="AOB42" s="29"/>
      <c r="AOC42" s="29"/>
      <c r="AOD42" s="29"/>
      <c r="AOE42" s="29"/>
      <c r="AOF42" s="29"/>
      <c r="AOG42" s="29"/>
      <c r="AOH42" s="29"/>
      <c r="AOI42" s="29"/>
      <c r="AOJ42" s="29"/>
      <c r="AOK42" s="29"/>
      <c r="AOL42" s="29"/>
      <c r="AOM42" s="29"/>
      <c r="AON42" s="29"/>
      <c r="AOO42" s="29"/>
      <c r="AOP42" s="29"/>
      <c r="AOQ42" s="29"/>
      <c r="AOR42" s="29"/>
      <c r="AOS42" s="29"/>
      <c r="AOT42" s="29"/>
      <c r="AOU42" s="29"/>
      <c r="AOV42" s="29"/>
      <c r="AOW42" s="29"/>
      <c r="AOX42" s="29"/>
      <c r="AOY42" s="29"/>
      <c r="AOZ42" s="29"/>
      <c r="APA42" s="29"/>
      <c r="APB42" s="29"/>
      <c r="APC42" s="29"/>
      <c r="APD42" s="29"/>
      <c r="APE42" s="29"/>
      <c r="APF42" s="29"/>
      <c r="APG42" s="29"/>
      <c r="APH42" s="29"/>
      <c r="API42" s="29"/>
      <c r="APJ42" s="29"/>
      <c r="APK42" s="29"/>
      <c r="APL42" s="29"/>
      <c r="APM42" s="29"/>
      <c r="APN42" s="29"/>
      <c r="APO42" s="29"/>
      <c r="APP42" s="29"/>
      <c r="APQ42" s="29"/>
      <c r="APR42" s="29"/>
      <c r="APS42" s="29"/>
      <c r="APT42" s="29"/>
      <c r="APU42" s="29"/>
      <c r="APV42" s="29"/>
      <c r="APW42" s="29"/>
      <c r="APX42" s="29"/>
      <c r="APY42" s="29"/>
      <c r="APZ42" s="29"/>
      <c r="AQA42" s="29"/>
      <c r="AQB42" s="29"/>
      <c r="AQC42" s="29"/>
      <c r="AQD42" s="29"/>
      <c r="AQE42" s="29"/>
      <c r="AQF42" s="29"/>
      <c r="AQG42" s="29"/>
      <c r="AQH42" s="29"/>
      <c r="AQI42" s="29"/>
      <c r="AQJ42" s="29"/>
      <c r="AQK42" s="29"/>
      <c r="AQL42" s="29"/>
      <c r="AQM42" s="29"/>
      <c r="AQN42" s="29"/>
      <c r="AQO42" s="29"/>
      <c r="AQP42" s="29"/>
      <c r="AQQ42" s="29"/>
      <c r="AQR42" s="29"/>
      <c r="AQS42" s="29"/>
      <c r="AQT42" s="29"/>
      <c r="AQU42" s="29"/>
      <c r="AQV42" s="29"/>
      <c r="AQW42" s="29"/>
      <c r="AQX42" s="29"/>
      <c r="AQY42" s="29"/>
      <c r="AQZ42" s="29"/>
      <c r="ARA42" s="29"/>
      <c r="ARB42" s="29"/>
      <c r="ARC42" s="29"/>
      <c r="ARD42" s="29"/>
      <c r="ARE42" s="29"/>
      <c r="ARF42" s="29"/>
      <c r="ARG42" s="29"/>
      <c r="ARH42" s="29"/>
      <c r="ARI42" s="29"/>
      <c r="ARJ42" s="29"/>
      <c r="ARK42" s="29"/>
      <c r="ARL42" s="29"/>
      <c r="ARM42" s="29"/>
      <c r="ARN42" s="29"/>
      <c r="ARO42" s="29"/>
      <c r="ARP42" s="29"/>
      <c r="ARQ42" s="29"/>
      <c r="ARR42" s="29"/>
      <c r="ARS42" s="29"/>
      <c r="ART42" s="29"/>
      <c r="ARU42" s="29"/>
      <c r="ARV42" s="29"/>
      <c r="ARW42" s="29"/>
      <c r="ARX42" s="29"/>
      <c r="ARY42" s="29"/>
      <c r="ARZ42" s="29"/>
      <c r="ASA42" s="29"/>
      <c r="ASB42" s="29"/>
      <c r="ASC42" s="29"/>
      <c r="ASD42" s="29"/>
      <c r="ASE42" s="29"/>
      <c r="ASF42" s="29"/>
      <c r="ASG42" s="29"/>
      <c r="ASH42" s="29"/>
      <c r="ASI42" s="29"/>
      <c r="ASJ42" s="29"/>
      <c r="ASK42" s="29"/>
      <c r="ASL42" s="29"/>
      <c r="ASM42" s="29"/>
      <c r="ASN42" s="29"/>
      <c r="ASO42" s="29"/>
      <c r="ASP42" s="29"/>
      <c r="ASQ42" s="29"/>
      <c r="ASR42" s="29"/>
      <c r="ASS42" s="29"/>
      <c r="AST42" s="29"/>
      <c r="ASU42" s="29"/>
      <c r="ASV42" s="29"/>
      <c r="ASW42" s="29"/>
      <c r="ASX42" s="29"/>
      <c r="ASY42" s="29"/>
      <c r="ASZ42" s="29"/>
      <c r="ATA42" s="29"/>
      <c r="ATB42" s="29"/>
      <c r="ATC42" s="29"/>
      <c r="ATD42" s="29"/>
      <c r="ATE42" s="29"/>
      <c r="ATF42" s="29"/>
      <c r="ATG42" s="29"/>
      <c r="ATH42" s="29"/>
      <c r="ATI42" s="29"/>
      <c r="ATJ42" s="29"/>
      <c r="ATK42" s="29"/>
      <c r="ATL42" s="29"/>
      <c r="ATM42" s="29"/>
      <c r="ATN42" s="29"/>
      <c r="ATO42" s="29"/>
      <c r="ATP42" s="29"/>
      <c r="ATQ42" s="29"/>
      <c r="ATR42" s="29"/>
      <c r="ATS42" s="29"/>
      <c r="ATT42" s="29"/>
      <c r="ATU42" s="29"/>
      <c r="ATV42" s="29"/>
      <c r="ATW42" s="29"/>
      <c r="ATX42" s="29"/>
      <c r="ATY42" s="29"/>
      <c r="ATZ42" s="29"/>
      <c r="AUA42" s="29"/>
      <c r="AUB42" s="29"/>
      <c r="AUC42" s="29"/>
      <c r="AUD42" s="29"/>
      <c r="AUE42" s="29"/>
      <c r="AUF42" s="29"/>
      <c r="AUG42" s="29"/>
      <c r="AUH42" s="29"/>
      <c r="AUI42" s="29"/>
      <c r="AUJ42" s="29"/>
      <c r="AUK42" s="29"/>
      <c r="AUL42" s="29"/>
      <c r="AUM42" s="29"/>
      <c r="AUN42" s="29"/>
      <c r="AUO42" s="29"/>
      <c r="AUP42" s="29"/>
      <c r="AUQ42" s="29"/>
      <c r="AUR42" s="29"/>
      <c r="AUS42" s="29"/>
      <c r="AUT42" s="29"/>
      <c r="AUU42" s="29"/>
      <c r="AUV42" s="29"/>
      <c r="AUW42" s="29"/>
      <c r="AUX42" s="29"/>
      <c r="AUY42" s="29"/>
      <c r="AUZ42" s="29"/>
      <c r="AVA42" s="29"/>
      <c r="AVB42" s="29"/>
      <c r="AVC42" s="29"/>
      <c r="AVD42" s="29"/>
      <c r="AVE42" s="29"/>
      <c r="AVF42" s="29"/>
      <c r="AVG42" s="29"/>
      <c r="AVH42" s="29"/>
      <c r="AVI42" s="29"/>
      <c r="AVJ42" s="29"/>
      <c r="AVK42" s="29"/>
      <c r="AVL42" s="29"/>
      <c r="AVM42" s="29"/>
      <c r="AVN42" s="29"/>
      <c r="AVO42" s="29"/>
      <c r="AVP42" s="29"/>
      <c r="AVQ42" s="29"/>
      <c r="AVR42" s="29"/>
      <c r="AVS42" s="29"/>
      <c r="AVT42" s="29"/>
      <c r="AVU42" s="29"/>
      <c r="AVV42" s="29"/>
      <c r="AVW42" s="29"/>
      <c r="AVX42" s="29"/>
      <c r="AVY42" s="29"/>
      <c r="AVZ42" s="29"/>
      <c r="AWA42" s="29"/>
      <c r="AWB42" s="29"/>
      <c r="AWC42" s="29"/>
      <c r="AWD42" s="29"/>
      <c r="AWE42" s="29"/>
      <c r="AWF42" s="29"/>
      <c r="AWG42" s="29"/>
      <c r="AWH42" s="29"/>
      <c r="AWI42" s="29"/>
      <c r="AWJ42" s="29"/>
      <c r="AWK42" s="29"/>
      <c r="AWL42" s="29"/>
      <c r="AWM42" s="29"/>
      <c r="AWN42" s="29"/>
      <c r="AWO42" s="29"/>
      <c r="AWP42" s="29"/>
      <c r="AWQ42" s="29"/>
      <c r="AWR42" s="29"/>
      <c r="AWS42" s="29"/>
      <c r="AWT42" s="29"/>
      <c r="AWU42" s="29"/>
      <c r="AWV42" s="29"/>
      <c r="AWW42" s="29"/>
      <c r="AWX42" s="29"/>
      <c r="AWY42" s="29"/>
      <c r="AWZ42" s="29"/>
      <c r="AXA42" s="29"/>
      <c r="AXB42" s="29"/>
      <c r="AXC42" s="29"/>
      <c r="AXD42" s="29"/>
      <c r="AXE42" s="29"/>
      <c r="AXF42" s="29"/>
      <c r="AXG42" s="29"/>
      <c r="AXH42" s="29"/>
      <c r="AXI42" s="29"/>
      <c r="AXJ42" s="29"/>
      <c r="AXK42" s="29"/>
      <c r="AXL42" s="29"/>
      <c r="AXM42" s="29"/>
      <c r="AXN42" s="29"/>
      <c r="AXO42" s="29"/>
      <c r="AXP42" s="29"/>
      <c r="AXQ42" s="29"/>
      <c r="AXR42" s="29"/>
      <c r="AXS42" s="29"/>
      <c r="AXT42" s="29"/>
      <c r="AXU42" s="29"/>
      <c r="AXV42" s="29"/>
      <c r="AXW42" s="29"/>
      <c r="AXX42" s="29"/>
      <c r="AXY42" s="29"/>
      <c r="AXZ42" s="29"/>
      <c r="AYA42" s="29"/>
      <c r="AYB42" s="29"/>
      <c r="AYC42" s="29"/>
      <c r="AYD42" s="29"/>
      <c r="AYE42" s="29"/>
      <c r="AYF42" s="29"/>
      <c r="AYG42" s="29"/>
      <c r="AYH42" s="29"/>
      <c r="AYI42" s="29"/>
      <c r="AYJ42" s="29"/>
      <c r="AYK42" s="29"/>
      <c r="AYL42" s="29"/>
      <c r="AYM42" s="29"/>
      <c r="AYN42" s="29"/>
      <c r="AYO42" s="29"/>
      <c r="AYP42" s="29"/>
      <c r="AYQ42" s="29"/>
      <c r="AYR42" s="29"/>
      <c r="AYS42" s="29"/>
      <c r="AYT42" s="29"/>
      <c r="AYU42" s="29"/>
      <c r="AYV42" s="29"/>
      <c r="AYW42" s="29"/>
      <c r="AYX42" s="29"/>
      <c r="AYY42" s="29"/>
      <c r="AYZ42" s="29"/>
      <c r="AZA42" s="29"/>
      <c r="AZB42" s="29"/>
      <c r="AZC42" s="29"/>
      <c r="AZD42" s="29"/>
      <c r="AZE42" s="29"/>
      <c r="AZF42" s="29"/>
      <c r="AZG42" s="29"/>
      <c r="AZH42" s="29"/>
      <c r="AZI42" s="29"/>
      <c r="AZJ42" s="29"/>
      <c r="AZK42" s="29"/>
      <c r="AZL42" s="29"/>
      <c r="AZM42" s="29"/>
      <c r="AZN42" s="29"/>
      <c r="AZO42" s="29"/>
      <c r="AZP42" s="29"/>
      <c r="AZQ42" s="29"/>
      <c r="AZR42" s="29"/>
      <c r="AZS42" s="29"/>
      <c r="AZT42" s="29"/>
      <c r="AZU42" s="29"/>
      <c r="AZV42" s="29"/>
      <c r="AZW42" s="29"/>
      <c r="AZX42" s="29"/>
      <c r="AZY42" s="29"/>
      <c r="AZZ42" s="29"/>
      <c r="BAA42" s="29"/>
      <c r="BAB42" s="29"/>
      <c r="BAC42" s="29"/>
      <c r="BAD42" s="29"/>
      <c r="BAE42" s="29"/>
      <c r="BAF42" s="29"/>
      <c r="BAG42" s="29"/>
    </row>
    <row r="43" spans="1:1385" s="89" customFormat="1" ht="14" x14ac:dyDescent="0.2">
      <c r="A43" s="89" t="s">
        <v>4540</v>
      </c>
      <c r="B43" s="67">
        <v>538</v>
      </c>
      <c r="C43" s="44" t="s">
        <v>5316</v>
      </c>
      <c r="D43" s="40">
        <v>61044077</v>
      </c>
      <c r="E43" s="44">
        <v>6362819</v>
      </c>
      <c r="F43" s="31" t="s">
        <v>4174</v>
      </c>
      <c r="G43" s="30" t="s">
        <v>4175</v>
      </c>
      <c r="H43" s="94">
        <v>33739</v>
      </c>
      <c r="I43" s="40" t="s">
        <v>480</v>
      </c>
      <c r="J43" s="40" t="s">
        <v>563</v>
      </c>
      <c r="K43" s="42">
        <v>24</v>
      </c>
      <c r="L43" s="42">
        <v>9</v>
      </c>
      <c r="M43" s="42">
        <f t="shared" ref="M43" si="25">SUM(K43-L43)</f>
        <v>15</v>
      </c>
      <c r="N43" s="30" t="s">
        <v>595</v>
      </c>
      <c r="O43" s="56" t="s">
        <v>807</v>
      </c>
      <c r="P43" s="30">
        <v>2</v>
      </c>
      <c r="Q43" s="44">
        <v>2</v>
      </c>
      <c r="R43" s="30" t="s">
        <v>4422</v>
      </c>
      <c r="S43" s="30" t="s">
        <v>453</v>
      </c>
      <c r="T43" s="32" t="s">
        <v>453</v>
      </c>
      <c r="U43" s="32" t="s">
        <v>453</v>
      </c>
      <c r="V43" s="42" t="s">
        <v>453</v>
      </c>
      <c r="W43" s="32" t="s">
        <v>453</v>
      </c>
      <c r="X43" s="32" t="s">
        <v>563</v>
      </c>
      <c r="Y43" s="30" t="s">
        <v>904</v>
      </c>
      <c r="Z43" s="30" t="s">
        <v>1671</v>
      </c>
      <c r="AA43" s="56" t="s">
        <v>804</v>
      </c>
      <c r="AB43" s="45">
        <v>42972</v>
      </c>
      <c r="AC43" s="80" t="s">
        <v>804</v>
      </c>
      <c r="AD43" s="99">
        <v>43206</v>
      </c>
      <c r="AE43" s="61">
        <f t="shared" ref="AE43" si="26">((AD43-AB43)/365*12)</f>
        <v>7.6931506849315072</v>
      </c>
      <c r="AF43" s="32" t="s">
        <v>539</v>
      </c>
      <c r="AG43" s="42">
        <v>1</v>
      </c>
      <c r="AH43" s="32" t="s">
        <v>539</v>
      </c>
      <c r="AI43" s="42">
        <v>1</v>
      </c>
      <c r="AJ43" s="32" t="s">
        <v>539</v>
      </c>
      <c r="AK43" s="42">
        <v>1</v>
      </c>
      <c r="AL43" s="32"/>
      <c r="AM43" s="42"/>
      <c r="AN43" s="32"/>
      <c r="AO43" s="42"/>
      <c r="AP43" s="32"/>
      <c r="AQ43" s="42"/>
      <c r="AR43" s="42"/>
      <c r="AS43" s="42"/>
      <c r="AT43" s="42"/>
      <c r="AU43" s="42"/>
      <c r="AV43" s="42"/>
      <c r="AW43" s="42"/>
      <c r="AX43" s="42"/>
      <c r="AY43" s="42"/>
      <c r="AZ43" s="42"/>
      <c r="BA43" s="42"/>
      <c r="BB43" s="49" t="s">
        <v>4409</v>
      </c>
      <c r="BC43" s="32" t="s">
        <v>539</v>
      </c>
      <c r="BD43" s="42">
        <v>1</v>
      </c>
      <c r="BE43" s="44">
        <v>2</v>
      </c>
      <c r="BF43" s="30" t="s">
        <v>4424</v>
      </c>
      <c r="BG43" s="42">
        <v>1</v>
      </c>
      <c r="BH43" s="42">
        <v>0</v>
      </c>
      <c r="BI43" s="43" t="s">
        <v>804</v>
      </c>
      <c r="BJ43" s="31" t="s">
        <v>4426</v>
      </c>
      <c r="BK43" s="40" t="s">
        <v>453</v>
      </c>
      <c r="BL43" s="40" t="s">
        <v>453</v>
      </c>
      <c r="BM43" s="40" t="s">
        <v>453</v>
      </c>
      <c r="BN43" s="31" t="s">
        <v>453</v>
      </c>
      <c r="BO43" s="31" t="s">
        <v>4425</v>
      </c>
      <c r="BP43" s="30">
        <v>104</v>
      </c>
      <c r="BQ43" s="30">
        <v>110</v>
      </c>
      <c r="BR43" s="30">
        <v>108</v>
      </c>
      <c r="BS43" s="30" t="s">
        <v>4427</v>
      </c>
      <c r="BT43" s="30" t="s">
        <v>453</v>
      </c>
      <c r="BU43" s="30" t="s">
        <v>453</v>
      </c>
      <c r="BV43" s="30" t="s">
        <v>1008</v>
      </c>
      <c r="BW43" s="30" t="s">
        <v>4428</v>
      </c>
      <c r="BX43" s="30" t="s">
        <v>929</v>
      </c>
      <c r="BY43" s="30" t="s">
        <v>4730</v>
      </c>
      <c r="BZ43" s="30">
        <v>102</v>
      </c>
      <c r="CA43" s="30">
        <v>110</v>
      </c>
      <c r="CB43" s="30">
        <v>110</v>
      </c>
      <c r="CC43" s="30" t="s">
        <v>1737</v>
      </c>
      <c r="CD43" s="29"/>
      <c r="CE43" s="29"/>
      <c r="CF43" s="29"/>
      <c r="CG43" s="29"/>
      <c r="CH43" s="29"/>
      <c r="CI43" s="29"/>
      <c r="CJ43" s="29"/>
      <c r="CK43" s="29"/>
      <c r="CL43" s="29"/>
      <c r="CM43" s="29"/>
      <c r="CN43" s="29"/>
      <c r="CO43" s="29"/>
      <c r="CP43" s="29"/>
      <c r="CQ43" s="29"/>
      <c r="CR43" s="29"/>
      <c r="CS43" s="29"/>
      <c r="CT43" s="29"/>
      <c r="CU43" s="29"/>
      <c r="CV43" s="29"/>
      <c r="CW43" s="29"/>
      <c r="CX43" s="29"/>
      <c r="CY43" s="29"/>
      <c r="CZ43" s="29"/>
      <c r="DA43" s="29"/>
      <c r="DB43" s="29"/>
      <c r="DC43" s="29"/>
      <c r="DD43" s="29"/>
      <c r="DE43" s="29"/>
      <c r="DF43" s="29"/>
      <c r="DG43" s="29"/>
      <c r="DH43" s="29"/>
      <c r="DI43" s="29"/>
      <c r="DJ43" s="29"/>
      <c r="DK43" s="29"/>
      <c r="DL43" s="29"/>
      <c r="DM43" s="29"/>
      <c r="DN43" s="29"/>
      <c r="DO43" s="29"/>
      <c r="DP43" s="29"/>
      <c r="DQ43" s="29"/>
      <c r="DR43" s="29"/>
      <c r="DS43" s="29"/>
      <c r="DT43" s="29"/>
      <c r="DU43" s="29"/>
      <c r="DV43" s="29"/>
      <c r="DW43" s="29"/>
      <c r="DX43" s="29"/>
      <c r="DY43" s="29"/>
      <c r="DZ43" s="29"/>
      <c r="EA43" s="29"/>
      <c r="EB43" s="29"/>
      <c r="EC43" s="29"/>
      <c r="ED43" s="29"/>
      <c r="EE43" s="29"/>
      <c r="EF43" s="29"/>
      <c r="EG43" s="29"/>
      <c r="EH43" s="29"/>
      <c r="EI43" s="29"/>
      <c r="EJ43" s="29"/>
      <c r="EK43" s="29"/>
      <c r="EL43" s="29"/>
      <c r="EM43" s="29"/>
      <c r="EN43" s="29"/>
      <c r="EO43" s="29"/>
      <c r="EP43" s="29"/>
      <c r="EQ43" s="29"/>
      <c r="ER43" s="29"/>
      <c r="ES43" s="29"/>
      <c r="ET43" s="29"/>
      <c r="EU43" s="29"/>
      <c r="EV43" s="29"/>
      <c r="EW43" s="29"/>
      <c r="EX43" s="29"/>
      <c r="EY43" s="29"/>
      <c r="EZ43" s="29"/>
      <c r="FA43" s="29"/>
      <c r="FB43" s="29"/>
      <c r="FC43" s="29"/>
      <c r="FD43" s="29"/>
      <c r="FE43" s="29"/>
      <c r="FF43" s="29"/>
      <c r="FG43" s="29"/>
      <c r="FH43" s="29"/>
      <c r="FI43" s="29"/>
      <c r="FJ43" s="29"/>
      <c r="FK43" s="29"/>
      <c r="FL43" s="29"/>
      <c r="FM43" s="29"/>
      <c r="FN43" s="29"/>
      <c r="FO43" s="29"/>
      <c r="FP43" s="29"/>
      <c r="FQ43" s="29"/>
      <c r="FR43" s="29"/>
      <c r="FS43" s="29"/>
      <c r="FT43" s="29"/>
      <c r="FU43" s="29"/>
      <c r="FV43" s="29"/>
      <c r="FW43" s="29"/>
      <c r="FX43" s="29"/>
      <c r="FY43" s="29"/>
      <c r="FZ43" s="29"/>
      <c r="GA43" s="29"/>
      <c r="GB43" s="29"/>
      <c r="GC43" s="29"/>
      <c r="GD43" s="29"/>
      <c r="GE43" s="29"/>
      <c r="GF43" s="29"/>
      <c r="GG43" s="29"/>
      <c r="GH43" s="29"/>
      <c r="GI43" s="29"/>
      <c r="GJ43" s="29"/>
      <c r="GK43" s="29"/>
      <c r="GL43" s="29"/>
      <c r="GM43" s="29"/>
      <c r="GN43" s="29"/>
      <c r="GO43" s="29"/>
      <c r="GP43" s="29"/>
      <c r="GQ43" s="29"/>
      <c r="GR43" s="29"/>
      <c r="GS43" s="29"/>
      <c r="GT43" s="29"/>
      <c r="GU43" s="29"/>
      <c r="GV43" s="29"/>
      <c r="GW43" s="29"/>
      <c r="GX43" s="29"/>
      <c r="GY43" s="29"/>
      <c r="GZ43" s="29"/>
      <c r="HA43" s="29"/>
      <c r="HB43" s="29"/>
      <c r="HC43" s="29"/>
      <c r="HD43" s="29"/>
      <c r="HE43" s="29"/>
      <c r="HF43" s="29"/>
      <c r="HG43" s="29"/>
      <c r="HH43" s="29"/>
      <c r="HI43" s="29"/>
      <c r="HJ43" s="29"/>
      <c r="HK43" s="29"/>
      <c r="HL43" s="29"/>
      <c r="HM43" s="29"/>
      <c r="HN43" s="29"/>
      <c r="HO43" s="29"/>
      <c r="HP43" s="29"/>
      <c r="HQ43" s="29"/>
      <c r="HR43" s="29"/>
      <c r="HS43" s="29"/>
      <c r="HT43" s="29"/>
      <c r="HU43" s="29"/>
      <c r="HV43" s="29"/>
      <c r="HW43" s="29"/>
      <c r="HX43" s="29"/>
      <c r="HY43" s="29"/>
      <c r="HZ43" s="29"/>
      <c r="IA43" s="29"/>
      <c r="IB43" s="29"/>
      <c r="IC43" s="29"/>
      <c r="ID43" s="29"/>
      <c r="IE43" s="29"/>
      <c r="IF43" s="29"/>
      <c r="IG43" s="29"/>
      <c r="IH43" s="29"/>
      <c r="II43" s="29"/>
      <c r="IJ43" s="29"/>
      <c r="IK43" s="29"/>
      <c r="IL43" s="29"/>
      <c r="IM43" s="29"/>
      <c r="IN43" s="29"/>
      <c r="IO43" s="29"/>
      <c r="IP43" s="29"/>
      <c r="IQ43" s="29"/>
      <c r="IR43" s="29"/>
      <c r="IS43" s="29"/>
      <c r="IT43" s="29"/>
      <c r="IU43" s="29"/>
      <c r="IV43" s="29"/>
      <c r="IW43" s="29"/>
      <c r="IX43" s="29"/>
      <c r="IY43" s="29"/>
      <c r="IZ43" s="29"/>
      <c r="JA43" s="29"/>
      <c r="JB43" s="29"/>
      <c r="JC43" s="29"/>
      <c r="JD43" s="29"/>
      <c r="JE43" s="29"/>
      <c r="JF43" s="29"/>
      <c r="JG43" s="29"/>
      <c r="JH43" s="29"/>
      <c r="JI43" s="29"/>
      <c r="JJ43" s="29"/>
      <c r="JK43" s="29"/>
      <c r="JL43" s="29"/>
      <c r="JM43" s="29"/>
      <c r="JN43" s="29"/>
      <c r="JO43" s="29"/>
      <c r="JP43" s="29"/>
      <c r="JQ43" s="29"/>
      <c r="JR43" s="29"/>
      <c r="JS43" s="29"/>
      <c r="JT43" s="29"/>
      <c r="JU43" s="29"/>
      <c r="JV43" s="29"/>
      <c r="JW43" s="29"/>
      <c r="JX43" s="29"/>
      <c r="JY43" s="29"/>
      <c r="JZ43" s="29"/>
      <c r="KA43" s="29"/>
      <c r="KB43" s="29"/>
      <c r="KC43" s="29"/>
      <c r="KD43" s="29"/>
      <c r="KE43" s="29"/>
      <c r="KF43" s="29"/>
      <c r="KG43" s="29"/>
      <c r="KH43" s="29"/>
      <c r="KI43" s="29"/>
      <c r="KJ43" s="29"/>
      <c r="KK43" s="29"/>
      <c r="KL43" s="29"/>
      <c r="KM43" s="29"/>
      <c r="KN43" s="29"/>
      <c r="KO43" s="29"/>
      <c r="KP43" s="29"/>
      <c r="KQ43" s="29"/>
      <c r="KR43" s="29"/>
      <c r="KS43" s="29"/>
      <c r="KT43" s="29"/>
      <c r="KU43" s="29"/>
      <c r="KV43" s="29"/>
      <c r="KW43" s="29"/>
      <c r="KX43" s="29"/>
      <c r="KY43" s="29"/>
      <c r="KZ43" s="29"/>
      <c r="LA43" s="29"/>
      <c r="LB43" s="29"/>
      <c r="LC43" s="29"/>
      <c r="LD43" s="29"/>
      <c r="LE43" s="29"/>
      <c r="LF43" s="29"/>
      <c r="LG43" s="29"/>
      <c r="LH43" s="29"/>
      <c r="LI43" s="29"/>
      <c r="LJ43" s="29"/>
      <c r="LK43" s="29"/>
      <c r="LL43" s="29"/>
      <c r="LM43" s="29"/>
      <c r="LN43" s="29"/>
      <c r="LO43" s="29"/>
      <c r="LP43" s="29"/>
      <c r="LQ43" s="29"/>
      <c r="LR43" s="29"/>
      <c r="LS43" s="29"/>
      <c r="LT43" s="29"/>
      <c r="LU43" s="29"/>
      <c r="LV43" s="29"/>
      <c r="LW43" s="29"/>
      <c r="LX43" s="29"/>
      <c r="LY43" s="29"/>
      <c r="LZ43" s="29"/>
      <c r="MA43" s="29"/>
      <c r="MB43" s="29"/>
      <c r="MC43" s="29"/>
      <c r="MD43" s="29"/>
      <c r="ME43" s="29"/>
      <c r="MF43" s="29"/>
      <c r="MG43" s="29"/>
      <c r="MH43" s="29"/>
      <c r="MI43" s="29"/>
      <c r="MJ43" s="29"/>
      <c r="MK43" s="29"/>
      <c r="ML43" s="29"/>
      <c r="MM43" s="29"/>
      <c r="MN43" s="29"/>
      <c r="MO43" s="29"/>
      <c r="MP43" s="29"/>
      <c r="MQ43" s="29"/>
      <c r="MR43" s="29"/>
      <c r="MS43" s="29"/>
      <c r="MT43" s="29"/>
      <c r="MU43" s="29"/>
      <c r="MV43" s="29"/>
      <c r="MW43" s="29"/>
      <c r="MX43" s="29"/>
      <c r="MY43" s="29"/>
      <c r="MZ43" s="29"/>
      <c r="NA43" s="29"/>
      <c r="NB43" s="29"/>
      <c r="NC43" s="29"/>
      <c r="ND43" s="29"/>
      <c r="NE43" s="29"/>
      <c r="NF43" s="29"/>
      <c r="NG43" s="29"/>
      <c r="NH43" s="29"/>
      <c r="NI43" s="29"/>
      <c r="NJ43" s="29"/>
      <c r="NK43" s="29"/>
      <c r="NL43" s="29"/>
      <c r="NM43" s="29"/>
      <c r="NN43" s="29"/>
      <c r="NO43" s="29"/>
      <c r="NP43" s="29"/>
      <c r="NQ43" s="29"/>
      <c r="NR43" s="29"/>
      <c r="NS43" s="29"/>
      <c r="NT43" s="29"/>
      <c r="NU43" s="29"/>
      <c r="NV43" s="29"/>
      <c r="NW43" s="29"/>
      <c r="NX43" s="29"/>
      <c r="NY43" s="29"/>
      <c r="NZ43" s="29"/>
      <c r="OA43" s="29"/>
      <c r="OB43" s="29"/>
      <c r="OC43" s="29"/>
      <c r="OD43" s="29"/>
      <c r="OE43" s="29"/>
      <c r="OF43" s="29"/>
      <c r="OG43" s="29"/>
      <c r="OH43" s="29"/>
      <c r="OI43" s="29"/>
      <c r="OJ43" s="29"/>
      <c r="OK43" s="29"/>
      <c r="OL43" s="29"/>
      <c r="OM43" s="29"/>
      <c r="ON43" s="29"/>
      <c r="OO43" s="29"/>
      <c r="OP43" s="29"/>
      <c r="OQ43" s="29"/>
      <c r="OR43" s="29"/>
      <c r="OS43" s="29"/>
      <c r="OT43" s="29"/>
      <c r="OU43" s="29"/>
      <c r="OV43" s="29"/>
      <c r="OW43" s="29"/>
      <c r="OX43" s="29"/>
      <c r="OY43" s="29"/>
      <c r="OZ43" s="29"/>
      <c r="PA43" s="29"/>
      <c r="PB43" s="29"/>
      <c r="PC43" s="29"/>
      <c r="PD43" s="29"/>
      <c r="PE43" s="29"/>
      <c r="PF43" s="29"/>
      <c r="PG43" s="29"/>
      <c r="PH43" s="29"/>
      <c r="PI43" s="29"/>
      <c r="PJ43" s="29"/>
      <c r="PK43" s="29"/>
      <c r="PL43" s="29"/>
      <c r="PM43" s="29"/>
      <c r="PN43" s="29"/>
      <c r="PO43" s="29"/>
      <c r="PP43" s="29"/>
      <c r="PQ43" s="29"/>
      <c r="PR43" s="29"/>
      <c r="PS43" s="29"/>
      <c r="PT43" s="29"/>
      <c r="PU43" s="29"/>
      <c r="PV43" s="29"/>
      <c r="PW43" s="29"/>
      <c r="PX43" s="29"/>
      <c r="PY43" s="29"/>
      <c r="PZ43" s="29"/>
      <c r="QA43" s="29"/>
      <c r="QB43" s="29"/>
      <c r="QC43" s="29"/>
      <c r="QD43" s="29"/>
      <c r="QE43" s="29"/>
      <c r="QF43" s="29"/>
      <c r="QG43" s="29"/>
      <c r="QH43" s="29"/>
      <c r="QI43" s="29"/>
      <c r="QJ43" s="29"/>
      <c r="QK43" s="29"/>
      <c r="QL43" s="29"/>
      <c r="QM43" s="29"/>
      <c r="QN43" s="29"/>
      <c r="QO43" s="29"/>
      <c r="QP43" s="29"/>
      <c r="QQ43" s="29"/>
      <c r="QR43" s="29"/>
      <c r="QS43" s="29"/>
      <c r="QT43" s="29"/>
      <c r="QU43" s="29"/>
      <c r="QV43" s="29"/>
      <c r="QW43" s="29"/>
      <c r="QX43" s="29"/>
      <c r="QY43" s="29"/>
      <c r="QZ43" s="29"/>
      <c r="RA43" s="29"/>
      <c r="RB43" s="29"/>
      <c r="RC43" s="29"/>
      <c r="RD43" s="29"/>
      <c r="RE43" s="29"/>
      <c r="RF43" s="29"/>
      <c r="RG43" s="29"/>
      <c r="RH43" s="29"/>
      <c r="RI43" s="29"/>
      <c r="RJ43" s="29"/>
      <c r="RK43" s="29"/>
      <c r="RL43" s="29"/>
      <c r="RM43" s="29"/>
      <c r="RN43" s="29"/>
      <c r="RO43" s="29"/>
      <c r="RP43" s="29"/>
      <c r="RQ43" s="29"/>
      <c r="RR43" s="29"/>
      <c r="RS43" s="29"/>
      <c r="RT43" s="29"/>
      <c r="RU43" s="29"/>
      <c r="RV43" s="29"/>
      <c r="RW43" s="29"/>
      <c r="RX43" s="29"/>
      <c r="RY43" s="29"/>
      <c r="RZ43" s="29"/>
      <c r="SA43" s="29"/>
      <c r="SB43" s="29"/>
      <c r="SC43" s="29"/>
      <c r="SD43" s="29"/>
      <c r="SE43" s="29"/>
      <c r="SF43" s="29"/>
      <c r="SG43" s="29"/>
      <c r="SH43" s="29"/>
      <c r="SI43" s="29"/>
      <c r="SJ43" s="29"/>
      <c r="SK43" s="29"/>
      <c r="SL43" s="29"/>
      <c r="SM43" s="29"/>
      <c r="SN43" s="29"/>
      <c r="SO43" s="29"/>
      <c r="SP43" s="29"/>
      <c r="SQ43" s="29"/>
      <c r="SR43" s="29"/>
      <c r="SS43" s="29"/>
      <c r="ST43" s="29"/>
      <c r="SU43" s="29"/>
      <c r="SV43" s="29"/>
      <c r="SW43" s="29"/>
      <c r="SX43" s="29"/>
      <c r="SY43" s="29"/>
      <c r="SZ43" s="29"/>
      <c r="TA43" s="29"/>
      <c r="TB43" s="29"/>
      <c r="TC43" s="29"/>
      <c r="TD43" s="29"/>
      <c r="TE43" s="29"/>
      <c r="TF43" s="29"/>
      <c r="TG43" s="29"/>
      <c r="TH43" s="29"/>
      <c r="TI43" s="29"/>
      <c r="TJ43" s="29"/>
      <c r="TK43" s="29"/>
      <c r="TL43" s="29"/>
      <c r="TM43" s="29"/>
      <c r="TN43" s="29"/>
      <c r="TO43" s="29"/>
      <c r="TP43" s="29"/>
      <c r="TQ43" s="29"/>
      <c r="TR43" s="29"/>
      <c r="TS43" s="29"/>
      <c r="TT43" s="29"/>
      <c r="TU43" s="29"/>
      <c r="TV43" s="29"/>
      <c r="TW43" s="29"/>
      <c r="TX43" s="29"/>
      <c r="TY43" s="29"/>
      <c r="TZ43" s="29"/>
      <c r="UA43" s="29"/>
      <c r="UB43" s="29"/>
      <c r="UC43" s="29"/>
      <c r="UD43" s="29"/>
      <c r="UE43" s="29"/>
      <c r="UF43" s="29"/>
      <c r="UG43" s="29"/>
      <c r="UH43" s="29"/>
      <c r="UI43" s="29"/>
      <c r="UJ43" s="29"/>
      <c r="UK43" s="29"/>
      <c r="UL43" s="29"/>
      <c r="UM43" s="29"/>
      <c r="UN43" s="29"/>
      <c r="UO43" s="29"/>
      <c r="UP43" s="29"/>
      <c r="UQ43" s="29"/>
      <c r="UR43" s="29"/>
      <c r="US43" s="29"/>
      <c r="UT43" s="29"/>
      <c r="UU43" s="29"/>
      <c r="UV43" s="29"/>
      <c r="UW43" s="29"/>
      <c r="UX43" s="29"/>
      <c r="UY43" s="29"/>
      <c r="UZ43" s="29"/>
      <c r="VA43" s="29"/>
      <c r="VB43" s="29"/>
      <c r="VC43" s="29"/>
      <c r="VD43" s="29"/>
      <c r="VE43" s="29"/>
      <c r="VF43" s="29"/>
      <c r="VG43" s="29"/>
      <c r="VH43" s="29"/>
      <c r="VI43" s="29"/>
      <c r="VJ43" s="29"/>
      <c r="VK43" s="29"/>
      <c r="VL43" s="29"/>
      <c r="VM43" s="29"/>
      <c r="VN43" s="29"/>
      <c r="VO43" s="29"/>
      <c r="VP43" s="29"/>
      <c r="VQ43" s="29"/>
      <c r="VR43" s="29"/>
      <c r="VS43" s="29"/>
      <c r="VT43" s="29"/>
      <c r="VU43" s="29"/>
      <c r="VV43" s="29"/>
      <c r="VW43" s="29"/>
      <c r="VX43" s="29"/>
      <c r="VY43" s="29"/>
      <c r="VZ43" s="29"/>
      <c r="WA43" s="29"/>
      <c r="WB43" s="29"/>
      <c r="WC43" s="29"/>
      <c r="WD43" s="29"/>
      <c r="WE43" s="29"/>
      <c r="WF43" s="29"/>
      <c r="WG43" s="29"/>
      <c r="WH43" s="29"/>
      <c r="WI43" s="29"/>
      <c r="WJ43" s="29"/>
      <c r="WK43" s="29"/>
      <c r="WL43" s="29"/>
      <c r="WM43" s="29"/>
      <c r="WN43" s="29"/>
      <c r="WO43" s="29"/>
      <c r="WP43" s="29"/>
      <c r="WQ43" s="29"/>
      <c r="WR43" s="29"/>
      <c r="WS43" s="29"/>
      <c r="WT43" s="29"/>
      <c r="WU43" s="29"/>
      <c r="WV43" s="29"/>
      <c r="WW43" s="29"/>
      <c r="WX43" s="29"/>
      <c r="WY43" s="29"/>
      <c r="WZ43" s="29"/>
      <c r="XA43" s="29"/>
      <c r="XB43" s="29"/>
      <c r="XC43" s="29"/>
      <c r="XD43" s="29"/>
      <c r="XE43" s="29"/>
      <c r="XF43" s="29"/>
      <c r="XG43" s="29"/>
      <c r="XH43" s="29"/>
      <c r="XI43" s="29"/>
      <c r="XJ43" s="29"/>
      <c r="XK43" s="29"/>
      <c r="XL43" s="29"/>
      <c r="XM43" s="29"/>
      <c r="XN43" s="29"/>
      <c r="XO43" s="29"/>
      <c r="XP43" s="29"/>
      <c r="XQ43" s="29"/>
      <c r="XR43" s="29"/>
      <c r="XS43" s="29"/>
      <c r="XT43" s="29"/>
      <c r="XU43" s="29"/>
      <c r="XV43" s="29"/>
      <c r="XW43" s="29"/>
      <c r="XX43" s="29"/>
      <c r="XY43" s="29"/>
      <c r="XZ43" s="29"/>
      <c r="YA43" s="29"/>
      <c r="YB43" s="29"/>
      <c r="YC43" s="29"/>
      <c r="YD43" s="29"/>
      <c r="YE43" s="29"/>
      <c r="YF43" s="29"/>
      <c r="YG43" s="29"/>
      <c r="YH43" s="29"/>
      <c r="YI43" s="29"/>
      <c r="YJ43" s="29"/>
      <c r="YK43" s="29"/>
      <c r="YL43" s="29"/>
      <c r="YM43" s="29"/>
      <c r="YN43" s="29"/>
      <c r="YO43" s="29"/>
      <c r="YP43" s="29"/>
      <c r="YQ43" s="29"/>
      <c r="YR43" s="29"/>
      <c r="YS43" s="29"/>
      <c r="YT43" s="29"/>
      <c r="YU43" s="29"/>
      <c r="YV43" s="29"/>
      <c r="YW43" s="29"/>
      <c r="YX43" s="29"/>
      <c r="YY43" s="29"/>
      <c r="YZ43" s="29"/>
      <c r="ZA43" s="29"/>
      <c r="ZB43" s="29"/>
      <c r="ZC43" s="29"/>
      <c r="ZD43" s="29"/>
      <c r="ZE43" s="29"/>
      <c r="ZF43" s="29"/>
      <c r="ZG43" s="29"/>
      <c r="ZH43" s="29"/>
      <c r="ZI43" s="29"/>
      <c r="ZJ43" s="29"/>
      <c r="ZK43" s="29"/>
      <c r="ZL43" s="29"/>
      <c r="ZM43" s="29"/>
      <c r="ZN43" s="29"/>
      <c r="ZO43" s="29"/>
      <c r="ZP43" s="29"/>
      <c r="ZQ43" s="29"/>
      <c r="ZR43" s="29"/>
      <c r="ZS43" s="29"/>
      <c r="ZT43" s="29"/>
      <c r="ZU43" s="29"/>
      <c r="ZV43" s="29"/>
      <c r="ZW43" s="29"/>
      <c r="ZX43" s="29"/>
      <c r="ZY43" s="29"/>
      <c r="ZZ43" s="29"/>
      <c r="AAA43" s="29"/>
      <c r="AAB43" s="29"/>
      <c r="AAC43" s="29"/>
      <c r="AAD43" s="29"/>
      <c r="AAE43" s="29"/>
      <c r="AAF43" s="29"/>
      <c r="AAG43" s="29"/>
      <c r="AAH43" s="29"/>
      <c r="AAI43" s="29"/>
      <c r="AAJ43" s="29"/>
      <c r="AAK43" s="29"/>
      <c r="AAL43" s="29"/>
      <c r="AAM43" s="29"/>
      <c r="AAN43" s="29"/>
      <c r="AAO43" s="29"/>
      <c r="AAP43" s="29"/>
      <c r="AAQ43" s="29"/>
      <c r="AAR43" s="29"/>
      <c r="AAS43" s="29"/>
      <c r="AAT43" s="29"/>
      <c r="AAU43" s="29"/>
      <c r="AAV43" s="29"/>
      <c r="AAW43" s="29"/>
      <c r="AAX43" s="29"/>
      <c r="AAY43" s="29"/>
      <c r="AAZ43" s="29"/>
      <c r="ABA43" s="29"/>
      <c r="ABB43" s="29"/>
      <c r="ABC43" s="29"/>
      <c r="ABD43" s="29"/>
      <c r="ABE43" s="29"/>
      <c r="ABF43" s="29"/>
      <c r="ABG43" s="29"/>
      <c r="ABH43" s="29"/>
      <c r="ABI43" s="29"/>
      <c r="ABJ43" s="29"/>
      <c r="ABK43" s="29"/>
      <c r="ABL43" s="29"/>
      <c r="ABM43" s="29"/>
      <c r="ABN43" s="29"/>
      <c r="ABO43" s="29"/>
      <c r="ABP43" s="29"/>
      <c r="ABQ43" s="29"/>
      <c r="ABR43" s="29"/>
      <c r="ABS43" s="29"/>
      <c r="ABT43" s="29"/>
      <c r="ABU43" s="29"/>
      <c r="ABV43" s="29"/>
      <c r="ABW43" s="29"/>
      <c r="ABX43" s="29"/>
      <c r="ABY43" s="29"/>
      <c r="ABZ43" s="29"/>
      <c r="ACA43" s="29"/>
      <c r="ACB43" s="29"/>
      <c r="ACC43" s="29"/>
      <c r="ACD43" s="29"/>
      <c r="ACE43" s="29"/>
      <c r="ACF43" s="29"/>
      <c r="ACG43" s="29"/>
      <c r="ACH43" s="29"/>
      <c r="ACI43" s="29"/>
      <c r="ACJ43" s="29"/>
      <c r="ACK43" s="29"/>
      <c r="ACL43" s="29"/>
      <c r="ACM43" s="29"/>
      <c r="ACN43" s="29"/>
      <c r="ACO43" s="29"/>
      <c r="ACP43" s="29"/>
      <c r="ACQ43" s="29"/>
      <c r="ACR43" s="29"/>
      <c r="ACS43" s="29"/>
      <c r="ACT43" s="29"/>
      <c r="ACU43" s="29"/>
      <c r="ACV43" s="29"/>
      <c r="ACW43" s="29"/>
      <c r="ACX43" s="29"/>
      <c r="ACY43" s="29"/>
      <c r="ACZ43" s="29"/>
      <c r="ADA43" s="29"/>
      <c r="ADB43" s="29"/>
      <c r="ADC43" s="29"/>
      <c r="ADD43" s="29"/>
      <c r="ADE43" s="29"/>
      <c r="ADF43" s="29"/>
      <c r="ADG43" s="29"/>
      <c r="ADH43" s="29"/>
      <c r="ADI43" s="29"/>
      <c r="ADJ43" s="29"/>
      <c r="ADK43" s="29"/>
      <c r="ADL43" s="29"/>
      <c r="ADM43" s="29"/>
      <c r="ADN43" s="29"/>
      <c r="ADO43" s="29"/>
      <c r="ADP43" s="29"/>
      <c r="ADQ43" s="29"/>
      <c r="ADR43" s="29"/>
      <c r="ADS43" s="29"/>
      <c r="ADT43" s="29"/>
      <c r="ADU43" s="29"/>
      <c r="ADV43" s="29"/>
      <c r="ADW43" s="29"/>
      <c r="ADX43" s="29"/>
      <c r="ADY43" s="29"/>
      <c r="ADZ43" s="29"/>
      <c r="AEA43" s="29"/>
      <c r="AEB43" s="29"/>
      <c r="AEC43" s="29"/>
      <c r="AED43" s="29"/>
      <c r="AEE43" s="29"/>
      <c r="AEF43" s="29"/>
      <c r="AEG43" s="29"/>
      <c r="AEH43" s="29"/>
      <c r="AEI43" s="29"/>
      <c r="AEJ43" s="29"/>
      <c r="AEK43" s="29"/>
      <c r="AEL43" s="29"/>
      <c r="AEM43" s="29"/>
      <c r="AEN43" s="29"/>
      <c r="AEO43" s="29"/>
      <c r="AEP43" s="29"/>
      <c r="AEQ43" s="29"/>
      <c r="AER43" s="29"/>
      <c r="AES43" s="29"/>
      <c r="AET43" s="29"/>
      <c r="AEU43" s="29"/>
      <c r="AEV43" s="29"/>
      <c r="AEW43" s="29"/>
      <c r="AEX43" s="29"/>
      <c r="AEY43" s="29"/>
      <c r="AEZ43" s="29"/>
      <c r="AFA43" s="29"/>
      <c r="AFB43" s="29"/>
      <c r="AFC43" s="29"/>
      <c r="AFD43" s="29"/>
      <c r="AFE43" s="29"/>
      <c r="AFF43" s="29"/>
      <c r="AFG43" s="29"/>
      <c r="AFH43" s="29"/>
      <c r="AFI43" s="29"/>
      <c r="AFJ43" s="29"/>
      <c r="AFK43" s="29"/>
      <c r="AFL43" s="29"/>
      <c r="AFM43" s="29"/>
      <c r="AFN43" s="29"/>
      <c r="AFO43" s="29"/>
      <c r="AFP43" s="29"/>
      <c r="AFQ43" s="29"/>
      <c r="AFR43" s="29"/>
      <c r="AFS43" s="29"/>
      <c r="AFT43" s="29"/>
      <c r="AFU43" s="29"/>
      <c r="AFV43" s="29"/>
      <c r="AFW43" s="29"/>
      <c r="AFX43" s="29"/>
      <c r="AFY43" s="29"/>
      <c r="AFZ43" s="29"/>
      <c r="AGA43" s="29"/>
      <c r="AGB43" s="29"/>
      <c r="AGC43" s="29"/>
      <c r="AGD43" s="29"/>
      <c r="AGE43" s="29"/>
      <c r="AGF43" s="29"/>
      <c r="AGG43" s="29"/>
      <c r="AGH43" s="29"/>
      <c r="AGI43" s="29"/>
      <c r="AGJ43" s="29"/>
      <c r="AGK43" s="29"/>
      <c r="AGL43" s="29"/>
      <c r="AGM43" s="29"/>
      <c r="AGN43" s="29"/>
      <c r="AGO43" s="29"/>
      <c r="AGP43" s="29"/>
      <c r="AGQ43" s="29"/>
      <c r="AGR43" s="29"/>
      <c r="AGS43" s="29"/>
      <c r="AGT43" s="29"/>
      <c r="AGU43" s="29"/>
      <c r="AGV43" s="29"/>
      <c r="AGW43" s="29"/>
      <c r="AGX43" s="29"/>
      <c r="AGY43" s="29"/>
      <c r="AGZ43" s="29"/>
      <c r="AHA43" s="29"/>
      <c r="AHB43" s="29"/>
      <c r="AHC43" s="29"/>
      <c r="AHD43" s="29"/>
      <c r="AHE43" s="29"/>
      <c r="AHF43" s="29"/>
      <c r="AHG43" s="29"/>
      <c r="AHH43" s="29"/>
      <c r="AHI43" s="29"/>
      <c r="AHJ43" s="29"/>
      <c r="AHK43" s="29"/>
      <c r="AHL43" s="29"/>
      <c r="AHM43" s="29"/>
      <c r="AHN43" s="29"/>
      <c r="AHO43" s="29"/>
      <c r="AHP43" s="29"/>
      <c r="AHQ43" s="29"/>
      <c r="AHR43" s="29"/>
      <c r="AHS43" s="29"/>
      <c r="AHT43" s="29"/>
      <c r="AHU43" s="29"/>
      <c r="AHV43" s="29"/>
      <c r="AHW43" s="29"/>
      <c r="AHX43" s="29"/>
      <c r="AHY43" s="29"/>
      <c r="AHZ43" s="29"/>
      <c r="AIA43" s="29"/>
      <c r="AIB43" s="29"/>
      <c r="AIC43" s="29"/>
      <c r="AID43" s="29"/>
      <c r="AIE43" s="29"/>
      <c r="AIF43" s="29"/>
      <c r="AIG43" s="29"/>
      <c r="AIH43" s="29"/>
      <c r="AII43" s="29"/>
      <c r="AIJ43" s="29"/>
      <c r="AIK43" s="29"/>
      <c r="AIL43" s="29"/>
      <c r="AIM43" s="29"/>
      <c r="AIN43" s="29"/>
      <c r="AIO43" s="29"/>
      <c r="AIP43" s="29"/>
      <c r="AIQ43" s="29"/>
      <c r="AIR43" s="29"/>
      <c r="AIS43" s="29"/>
      <c r="AIT43" s="29"/>
      <c r="AIU43" s="29"/>
      <c r="AIV43" s="29"/>
      <c r="AIW43" s="29"/>
      <c r="AIX43" s="29"/>
      <c r="AIY43" s="29"/>
      <c r="AIZ43" s="29"/>
      <c r="AJA43" s="29"/>
      <c r="AJB43" s="29"/>
      <c r="AJC43" s="29"/>
      <c r="AJD43" s="29"/>
      <c r="AJE43" s="29"/>
      <c r="AJF43" s="29"/>
      <c r="AJG43" s="29"/>
      <c r="AJH43" s="29"/>
      <c r="AJI43" s="29"/>
      <c r="AJJ43" s="29"/>
      <c r="AJK43" s="29"/>
      <c r="AJL43" s="29"/>
      <c r="AJM43" s="29"/>
      <c r="AJN43" s="29"/>
      <c r="AJO43" s="29"/>
      <c r="AJP43" s="29"/>
      <c r="AJQ43" s="29"/>
      <c r="AJR43" s="29"/>
      <c r="AJS43" s="29"/>
      <c r="AJT43" s="29"/>
      <c r="AJU43" s="29"/>
      <c r="AJV43" s="29"/>
      <c r="AJW43" s="29"/>
      <c r="AJX43" s="29"/>
      <c r="AJY43" s="29"/>
      <c r="AJZ43" s="29"/>
      <c r="AKA43" s="29"/>
      <c r="AKB43" s="29"/>
      <c r="AKC43" s="29"/>
      <c r="AKD43" s="29"/>
      <c r="AKE43" s="29"/>
      <c r="AKF43" s="29"/>
      <c r="AKG43" s="29"/>
      <c r="AKH43" s="29"/>
      <c r="AKI43" s="29"/>
      <c r="AKJ43" s="29"/>
      <c r="AKK43" s="29"/>
      <c r="AKL43" s="29"/>
      <c r="AKM43" s="29"/>
      <c r="AKN43" s="29"/>
      <c r="AKO43" s="29"/>
      <c r="AKP43" s="29"/>
      <c r="AKQ43" s="29"/>
      <c r="AKR43" s="29"/>
      <c r="AKS43" s="29"/>
      <c r="AKT43" s="29"/>
      <c r="AKU43" s="29"/>
      <c r="AKV43" s="29"/>
      <c r="AKW43" s="29"/>
      <c r="AKX43" s="29"/>
      <c r="AKY43" s="29"/>
      <c r="AKZ43" s="29"/>
      <c r="ALA43" s="29"/>
      <c r="ALB43" s="29"/>
      <c r="ALC43" s="29"/>
      <c r="ALD43" s="29"/>
      <c r="ALE43" s="29"/>
      <c r="ALF43" s="29"/>
      <c r="ALG43" s="29"/>
      <c r="ALH43" s="29"/>
      <c r="ALI43" s="29"/>
      <c r="ALJ43" s="29"/>
      <c r="ALK43" s="29"/>
      <c r="ALL43" s="29"/>
      <c r="ALM43" s="29"/>
      <c r="ALN43" s="29"/>
      <c r="ALO43" s="29"/>
      <c r="ALP43" s="29"/>
      <c r="ALQ43" s="29"/>
      <c r="ALR43" s="29"/>
      <c r="ALS43" s="29"/>
      <c r="ALT43" s="29"/>
      <c r="ALU43" s="29"/>
      <c r="ALV43" s="29"/>
      <c r="ALW43" s="29"/>
      <c r="ALX43" s="29"/>
      <c r="ALY43" s="29"/>
      <c r="ALZ43" s="29"/>
      <c r="AMA43" s="29"/>
      <c r="AMB43" s="29"/>
      <c r="AMC43" s="29"/>
      <c r="AMD43" s="29"/>
      <c r="AME43" s="29"/>
      <c r="AMF43" s="29"/>
      <c r="AMG43" s="29"/>
      <c r="AMH43" s="29"/>
      <c r="AMI43" s="29"/>
      <c r="AMJ43" s="29"/>
      <c r="AMK43" s="29"/>
      <c r="AML43" s="29"/>
      <c r="AMM43" s="29"/>
      <c r="AMN43" s="29"/>
      <c r="AMO43" s="29"/>
      <c r="AMP43" s="29"/>
      <c r="AMQ43" s="29"/>
      <c r="AMR43" s="29"/>
      <c r="AMS43" s="29"/>
      <c r="AMT43" s="29"/>
      <c r="AMU43" s="29"/>
      <c r="AMV43" s="29"/>
      <c r="AMW43" s="29"/>
      <c r="AMX43" s="29"/>
      <c r="AMY43" s="29"/>
      <c r="AMZ43" s="29"/>
      <c r="ANA43" s="29"/>
      <c r="ANB43" s="29"/>
      <c r="ANC43" s="29"/>
      <c r="AND43" s="29"/>
      <c r="ANE43" s="29"/>
      <c r="ANF43" s="29"/>
      <c r="ANG43" s="29"/>
      <c r="ANH43" s="29"/>
      <c r="ANI43" s="29"/>
      <c r="ANJ43" s="29"/>
      <c r="ANK43" s="29"/>
      <c r="ANL43" s="29"/>
      <c r="ANM43" s="29"/>
      <c r="ANN43" s="29"/>
      <c r="ANO43" s="29"/>
      <c r="ANP43" s="29"/>
      <c r="ANQ43" s="29"/>
      <c r="ANR43" s="29"/>
      <c r="ANS43" s="29"/>
      <c r="ANT43" s="29"/>
      <c r="ANU43" s="29"/>
      <c r="ANV43" s="29"/>
      <c r="ANW43" s="29"/>
      <c r="ANX43" s="29"/>
      <c r="ANY43" s="29"/>
      <c r="ANZ43" s="29"/>
      <c r="AOA43" s="29"/>
      <c r="AOB43" s="29"/>
      <c r="AOC43" s="29"/>
      <c r="AOD43" s="29"/>
      <c r="AOE43" s="29"/>
      <c r="AOF43" s="29"/>
      <c r="AOG43" s="29"/>
      <c r="AOH43" s="29"/>
      <c r="AOI43" s="29"/>
      <c r="AOJ43" s="29"/>
      <c r="AOK43" s="29"/>
      <c r="AOL43" s="29"/>
      <c r="AOM43" s="29"/>
      <c r="AON43" s="29"/>
      <c r="AOO43" s="29"/>
      <c r="AOP43" s="29"/>
      <c r="AOQ43" s="29"/>
      <c r="AOR43" s="29"/>
      <c r="AOS43" s="29"/>
      <c r="AOT43" s="29"/>
      <c r="AOU43" s="29"/>
      <c r="AOV43" s="29"/>
      <c r="AOW43" s="29"/>
      <c r="AOX43" s="29"/>
      <c r="AOY43" s="29"/>
      <c r="AOZ43" s="29"/>
      <c r="APA43" s="29"/>
      <c r="APB43" s="29"/>
      <c r="APC43" s="29"/>
      <c r="APD43" s="29"/>
      <c r="APE43" s="29"/>
      <c r="APF43" s="29"/>
      <c r="APG43" s="29"/>
      <c r="APH43" s="29"/>
      <c r="API43" s="29"/>
      <c r="APJ43" s="29"/>
      <c r="APK43" s="29"/>
      <c r="APL43" s="29"/>
      <c r="APM43" s="29"/>
      <c r="APN43" s="29"/>
      <c r="APO43" s="29"/>
      <c r="APP43" s="29"/>
      <c r="APQ43" s="29"/>
      <c r="APR43" s="29"/>
      <c r="APS43" s="29"/>
      <c r="APT43" s="29"/>
      <c r="APU43" s="29"/>
      <c r="APV43" s="29"/>
      <c r="APW43" s="29"/>
      <c r="APX43" s="29"/>
      <c r="APY43" s="29"/>
      <c r="APZ43" s="29"/>
      <c r="AQA43" s="29"/>
      <c r="AQB43" s="29"/>
      <c r="AQC43" s="29"/>
      <c r="AQD43" s="29"/>
      <c r="AQE43" s="29"/>
      <c r="AQF43" s="29"/>
      <c r="AQG43" s="29"/>
      <c r="AQH43" s="29"/>
      <c r="AQI43" s="29"/>
      <c r="AQJ43" s="29"/>
      <c r="AQK43" s="29"/>
      <c r="AQL43" s="29"/>
      <c r="AQM43" s="29"/>
      <c r="AQN43" s="29"/>
      <c r="AQO43" s="29"/>
      <c r="AQP43" s="29"/>
      <c r="AQQ43" s="29"/>
      <c r="AQR43" s="29"/>
      <c r="AQS43" s="29"/>
      <c r="AQT43" s="29"/>
      <c r="AQU43" s="29"/>
      <c r="AQV43" s="29"/>
      <c r="AQW43" s="29"/>
      <c r="AQX43" s="29"/>
      <c r="AQY43" s="29"/>
      <c r="AQZ43" s="29"/>
      <c r="ARA43" s="29"/>
      <c r="ARB43" s="29"/>
      <c r="ARC43" s="29"/>
      <c r="ARD43" s="29"/>
      <c r="ARE43" s="29"/>
      <c r="ARF43" s="29"/>
      <c r="ARG43" s="29"/>
      <c r="ARH43" s="29"/>
      <c r="ARI43" s="29"/>
      <c r="ARJ43" s="29"/>
      <c r="ARK43" s="29"/>
      <c r="ARL43" s="29"/>
      <c r="ARM43" s="29"/>
      <c r="ARN43" s="29"/>
      <c r="ARO43" s="29"/>
      <c r="ARP43" s="29"/>
      <c r="ARQ43" s="29"/>
      <c r="ARR43" s="29"/>
      <c r="ARS43" s="29"/>
      <c r="ART43" s="29"/>
      <c r="ARU43" s="29"/>
      <c r="ARV43" s="29"/>
      <c r="ARW43" s="29"/>
      <c r="ARX43" s="29"/>
      <c r="ARY43" s="29"/>
      <c r="ARZ43" s="29"/>
      <c r="ASA43" s="29"/>
      <c r="ASB43" s="29"/>
      <c r="ASC43" s="29"/>
      <c r="ASD43" s="29"/>
      <c r="ASE43" s="29"/>
      <c r="ASF43" s="29"/>
      <c r="ASG43" s="29"/>
      <c r="ASH43" s="29"/>
      <c r="ASI43" s="29"/>
      <c r="ASJ43" s="29"/>
      <c r="ASK43" s="29"/>
      <c r="ASL43" s="29"/>
      <c r="ASM43" s="29"/>
      <c r="ASN43" s="29"/>
      <c r="ASO43" s="29"/>
      <c r="ASP43" s="29"/>
      <c r="ASQ43" s="29"/>
      <c r="ASR43" s="29"/>
      <c r="ASS43" s="29"/>
      <c r="AST43" s="29"/>
      <c r="ASU43" s="29"/>
      <c r="ASV43" s="29"/>
      <c r="ASW43" s="29"/>
      <c r="ASX43" s="29"/>
      <c r="ASY43" s="29"/>
      <c r="ASZ43" s="29"/>
      <c r="ATA43" s="29"/>
      <c r="ATB43" s="29"/>
      <c r="ATC43" s="29"/>
      <c r="ATD43" s="29"/>
      <c r="ATE43" s="29"/>
      <c r="ATF43" s="29"/>
      <c r="ATG43" s="29"/>
      <c r="ATH43" s="29"/>
      <c r="ATI43" s="29"/>
      <c r="ATJ43" s="29"/>
      <c r="ATK43" s="29"/>
      <c r="ATL43" s="29"/>
      <c r="ATM43" s="29"/>
      <c r="ATN43" s="29"/>
      <c r="ATO43" s="29"/>
      <c r="ATP43" s="29"/>
      <c r="ATQ43" s="29"/>
      <c r="ATR43" s="29"/>
      <c r="ATS43" s="29"/>
      <c r="ATT43" s="29"/>
      <c r="ATU43" s="29"/>
      <c r="ATV43" s="29"/>
      <c r="ATW43" s="29"/>
      <c r="ATX43" s="29"/>
      <c r="ATY43" s="29"/>
      <c r="ATZ43" s="29"/>
      <c r="AUA43" s="29"/>
      <c r="AUB43" s="29"/>
      <c r="AUC43" s="29"/>
      <c r="AUD43" s="29"/>
      <c r="AUE43" s="29"/>
      <c r="AUF43" s="29"/>
      <c r="AUG43" s="29"/>
      <c r="AUH43" s="29"/>
      <c r="AUI43" s="29"/>
      <c r="AUJ43" s="29"/>
      <c r="AUK43" s="29"/>
      <c r="AUL43" s="29"/>
      <c r="AUM43" s="29"/>
      <c r="AUN43" s="29"/>
      <c r="AUO43" s="29"/>
      <c r="AUP43" s="29"/>
      <c r="AUQ43" s="29"/>
      <c r="AUR43" s="29"/>
      <c r="AUS43" s="29"/>
      <c r="AUT43" s="29"/>
      <c r="AUU43" s="29"/>
      <c r="AUV43" s="29"/>
      <c r="AUW43" s="29"/>
      <c r="AUX43" s="29"/>
      <c r="AUY43" s="29"/>
      <c r="AUZ43" s="29"/>
      <c r="AVA43" s="29"/>
      <c r="AVB43" s="29"/>
      <c r="AVC43" s="29"/>
      <c r="AVD43" s="29"/>
      <c r="AVE43" s="29"/>
      <c r="AVF43" s="29"/>
      <c r="AVG43" s="29"/>
      <c r="AVH43" s="29"/>
      <c r="AVI43" s="29"/>
      <c r="AVJ43" s="29"/>
      <c r="AVK43" s="29"/>
      <c r="AVL43" s="29"/>
      <c r="AVM43" s="29"/>
      <c r="AVN43" s="29"/>
      <c r="AVO43" s="29"/>
      <c r="AVP43" s="29"/>
      <c r="AVQ43" s="29"/>
      <c r="AVR43" s="29"/>
      <c r="AVS43" s="29"/>
      <c r="AVT43" s="29"/>
      <c r="AVU43" s="29"/>
      <c r="AVV43" s="29"/>
      <c r="AVW43" s="29"/>
      <c r="AVX43" s="29"/>
      <c r="AVY43" s="29"/>
      <c r="AVZ43" s="29"/>
      <c r="AWA43" s="29"/>
      <c r="AWB43" s="29"/>
      <c r="AWC43" s="29"/>
      <c r="AWD43" s="29"/>
      <c r="AWE43" s="29"/>
      <c r="AWF43" s="29"/>
      <c r="AWG43" s="29"/>
      <c r="AWH43" s="29"/>
      <c r="AWI43" s="29"/>
      <c r="AWJ43" s="29"/>
      <c r="AWK43" s="29"/>
      <c r="AWL43" s="29"/>
      <c r="AWM43" s="29"/>
      <c r="AWN43" s="29"/>
      <c r="AWO43" s="29"/>
      <c r="AWP43" s="29"/>
      <c r="AWQ43" s="29"/>
      <c r="AWR43" s="29"/>
      <c r="AWS43" s="29"/>
      <c r="AWT43" s="29"/>
      <c r="AWU43" s="29"/>
      <c r="AWV43" s="29"/>
      <c r="AWW43" s="29"/>
      <c r="AWX43" s="29"/>
      <c r="AWY43" s="29"/>
      <c r="AWZ43" s="29"/>
      <c r="AXA43" s="29"/>
      <c r="AXB43" s="29"/>
      <c r="AXC43" s="29"/>
      <c r="AXD43" s="29"/>
      <c r="AXE43" s="29"/>
      <c r="AXF43" s="29"/>
      <c r="AXG43" s="29"/>
      <c r="AXH43" s="29"/>
      <c r="AXI43" s="29"/>
      <c r="AXJ43" s="29"/>
      <c r="AXK43" s="29"/>
      <c r="AXL43" s="29"/>
      <c r="AXM43" s="29"/>
      <c r="AXN43" s="29"/>
      <c r="AXO43" s="29"/>
      <c r="AXP43" s="29"/>
      <c r="AXQ43" s="29"/>
      <c r="AXR43" s="29"/>
      <c r="AXS43" s="29"/>
      <c r="AXT43" s="29"/>
      <c r="AXU43" s="29"/>
      <c r="AXV43" s="29"/>
      <c r="AXW43" s="29"/>
      <c r="AXX43" s="29"/>
      <c r="AXY43" s="29"/>
      <c r="AXZ43" s="29"/>
      <c r="AYA43" s="29"/>
      <c r="AYB43" s="29"/>
      <c r="AYC43" s="29"/>
      <c r="AYD43" s="29"/>
      <c r="AYE43" s="29"/>
      <c r="AYF43" s="29"/>
      <c r="AYG43" s="29"/>
      <c r="AYH43" s="29"/>
      <c r="AYI43" s="29"/>
      <c r="AYJ43" s="29"/>
      <c r="AYK43" s="29"/>
      <c r="AYL43" s="29"/>
      <c r="AYM43" s="29"/>
      <c r="AYN43" s="29"/>
      <c r="AYO43" s="29"/>
      <c r="AYP43" s="29"/>
      <c r="AYQ43" s="29"/>
      <c r="AYR43" s="29"/>
      <c r="AYS43" s="29"/>
      <c r="AYT43" s="29"/>
      <c r="AYU43" s="29"/>
      <c r="AYV43" s="29"/>
      <c r="AYW43" s="29"/>
      <c r="AYX43" s="29"/>
      <c r="AYY43" s="29"/>
      <c r="AYZ43" s="29"/>
      <c r="AZA43" s="29"/>
      <c r="AZB43" s="29"/>
      <c r="AZC43" s="29"/>
      <c r="AZD43" s="29"/>
      <c r="AZE43" s="29"/>
      <c r="AZF43" s="29"/>
      <c r="AZG43" s="29"/>
      <c r="AZH43" s="29"/>
      <c r="AZI43" s="29"/>
      <c r="AZJ43" s="29"/>
      <c r="AZK43" s="29"/>
      <c r="AZL43" s="29"/>
      <c r="AZM43" s="29"/>
      <c r="AZN43" s="29"/>
      <c r="AZO43" s="29"/>
      <c r="AZP43" s="29"/>
      <c r="AZQ43" s="29"/>
      <c r="AZR43" s="29"/>
      <c r="AZS43" s="29"/>
      <c r="AZT43" s="29"/>
      <c r="AZU43" s="29"/>
      <c r="AZV43" s="29"/>
      <c r="AZW43" s="29"/>
      <c r="AZX43" s="29"/>
      <c r="AZY43" s="29"/>
      <c r="AZZ43" s="29"/>
      <c r="BAA43" s="29"/>
      <c r="BAB43" s="29"/>
      <c r="BAC43" s="29"/>
      <c r="BAD43" s="29"/>
      <c r="BAE43" s="29"/>
      <c r="BAF43" s="29"/>
      <c r="BAG43" s="29"/>
    </row>
    <row r="44" spans="1:1385" s="89" customFormat="1" ht="14" x14ac:dyDescent="0.2">
      <c r="A44" s="141" t="s">
        <v>4541</v>
      </c>
      <c r="B44" s="67">
        <v>284</v>
      </c>
      <c r="C44" s="67">
        <v>273</v>
      </c>
      <c r="D44" s="66">
        <v>35837328</v>
      </c>
      <c r="E44" s="67">
        <v>919314</v>
      </c>
      <c r="F44" s="54" t="s">
        <v>752</v>
      </c>
      <c r="G44" s="50" t="s">
        <v>753</v>
      </c>
      <c r="H44" s="97">
        <v>32638</v>
      </c>
      <c r="I44" s="66" t="s">
        <v>480</v>
      </c>
      <c r="J44" s="40" t="s">
        <v>563</v>
      </c>
      <c r="K44" s="68">
        <v>23</v>
      </c>
      <c r="L44" s="68">
        <v>11</v>
      </c>
      <c r="M44" s="42">
        <f>SUM(K44-L44)</f>
        <v>12</v>
      </c>
      <c r="N44" s="30" t="s">
        <v>594</v>
      </c>
      <c r="O44" s="43" t="s">
        <v>807</v>
      </c>
      <c r="P44" s="30" t="s">
        <v>453</v>
      </c>
      <c r="Q44" s="67">
        <v>2</v>
      </c>
      <c r="R44" s="30" t="s">
        <v>1076</v>
      </c>
      <c r="S44" s="30" t="s">
        <v>913</v>
      </c>
      <c r="T44" s="52">
        <v>41541</v>
      </c>
      <c r="U44" s="52">
        <v>41548</v>
      </c>
      <c r="V44" s="68">
        <v>7</v>
      </c>
      <c r="W44" s="32" t="s">
        <v>453</v>
      </c>
      <c r="X44" s="32" t="s">
        <v>563</v>
      </c>
      <c r="Y44" s="31" t="s">
        <v>817</v>
      </c>
      <c r="Z44" s="30" t="s">
        <v>1077</v>
      </c>
      <c r="AA44" s="56" t="s">
        <v>804</v>
      </c>
      <c r="AB44" s="52">
        <v>41591</v>
      </c>
      <c r="AC44" s="80" t="s">
        <v>804</v>
      </c>
      <c r="AD44" s="145">
        <v>42207</v>
      </c>
      <c r="AE44" s="61">
        <f>((AD44-AB44)/365*12)</f>
        <v>20.252054794520546</v>
      </c>
      <c r="AF44" s="65" t="s">
        <v>539</v>
      </c>
      <c r="AG44" s="61">
        <v>1</v>
      </c>
      <c r="AH44" s="65" t="s">
        <v>539</v>
      </c>
      <c r="AI44" s="61">
        <v>1</v>
      </c>
      <c r="AJ44" s="65" t="s">
        <v>638</v>
      </c>
      <c r="AK44" s="61">
        <v>4</v>
      </c>
      <c r="AL44" s="65" t="s">
        <v>453</v>
      </c>
      <c r="AM44" s="61" t="s">
        <v>453</v>
      </c>
      <c r="AN44" s="65" t="s">
        <v>453</v>
      </c>
      <c r="AO44" s="61" t="s">
        <v>453</v>
      </c>
      <c r="AP44" s="65" t="s">
        <v>453</v>
      </c>
      <c r="AQ44" s="61" t="s">
        <v>453</v>
      </c>
      <c r="AR44" s="61" t="s">
        <v>453</v>
      </c>
      <c r="AS44" s="61" t="s">
        <v>453</v>
      </c>
      <c r="AT44" s="61" t="s">
        <v>453</v>
      </c>
      <c r="AU44" s="61" t="s">
        <v>453</v>
      </c>
      <c r="AV44" s="61"/>
      <c r="AW44" s="61"/>
      <c r="AX44" s="61"/>
      <c r="AY44" s="61"/>
      <c r="AZ44" s="61"/>
      <c r="BA44" s="61"/>
      <c r="BB44" s="86" t="s">
        <v>3260</v>
      </c>
      <c r="BC44" s="32" t="s">
        <v>638</v>
      </c>
      <c r="BD44" s="68">
        <v>4</v>
      </c>
      <c r="BE44" s="67">
        <v>2</v>
      </c>
      <c r="BF44" s="30" t="s">
        <v>1076</v>
      </c>
      <c r="BG44" s="68">
        <v>1</v>
      </c>
      <c r="BH44" s="68">
        <v>0</v>
      </c>
      <c r="BI44" s="43" t="s">
        <v>807</v>
      </c>
      <c r="BJ44" s="40" t="s">
        <v>453</v>
      </c>
      <c r="BK44" s="40" t="s">
        <v>453</v>
      </c>
      <c r="BL44" s="40" t="s">
        <v>453</v>
      </c>
      <c r="BM44" s="40" t="s">
        <v>453</v>
      </c>
      <c r="BN44" s="31" t="s">
        <v>1078</v>
      </c>
      <c r="BO44" s="31" t="s">
        <v>2493</v>
      </c>
      <c r="BP44" s="30">
        <v>71</v>
      </c>
      <c r="BQ44" s="30">
        <v>58</v>
      </c>
      <c r="BR44" s="30">
        <v>62</v>
      </c>
      <c r="BS44" s="30" t="s">
        <v>3266</v>
      </c>
      <c r="BT44" s="30" t="s">
        <v>3267</v>
      </c>
      <c r="BU44" s="30" t="s">
        <v>453</v>
      </c>
      <c r="BV44" s="30" t="s">
        <v>1079</v>
      </c>
      <c r="BW44" s="30" t="s">
        <v>2494</v>
      </c>
      <c r="BX44" s="30" t="s">
        <v>1332</v>
      </c>
      <c r="BY44" s="30" t="s">
        <v>1080</v>
      </c>
      <c r="BZ44" s="30">
        <v>65</v>
      </c>
      <c r="CA44" s="30">
        <v>57</v>
      </c>
      <c r="CB44" s="30">
        <v>58</v>
      </c>
      <c r="CC44" s="30" t="s">
        <v>1737</v>
      </c>
      <c r="CD44" s="29"/>
      <c r="CE44" s="29"/>
      <c r="CF44" s="29"/>
      <c r="CG44" s="29"/>
      <c r="CH44" s="29"/>
      <c r="CI44" s="29"/>
      <c r="CJ44" s="29"/>
      <c r="CK44" s="29"/>
      <c r="CL44" s="29"/>
      <c r="CM44" s="29"/>
      <c r="CN44" s="29"/>
      <c r="CO44" s="29"/>
      <c r="CP44" s="29"/>
      <c r="CQ44" s="29"/>
      <c r="CR44" s="29"/>
      <c r="CS44" s="29"/>
      <c r="CT44" s="29"/>
      <c r="CU44" s="29"/>
      <c r="CV44" s="29"/>
      <c r="CW44" s="29"/>
      <c r="CX44" s="29"/>
      <c r="CY44" s="29"/>
      <c r="CZ44" s="29"/>
      <c r="DA44" s="29"/>
      <c r="DB44" s="29"/>
      <c r="DC44" s="29"/>
      <c r="DD44" s="29"/>
      <c r="DE44" s="29"/>
      <c r="DF44" s="29"/>
      <c r="DG44" s="29"/>
      <c r="DH44" s="29"/>
      <c r="DI44" s="29"/>
      <c r="DJ44" s="29"/>
      <c r="DK44" s="29"/>
      <c r="DL44" s="29"/>
      <c r="DM44" s="29"/>
      <c r="DN44" s="29"/>
      <c r="DO44" s="29"/>
      <c r="DP44" s="29"/>
      <c r="DQ44" s="29"/>
      <c r="DR44" s="29"/>
      <c r="DS44" s="29"/>
      <c r="DT44" s="29"/>
      <c r="DU44" s="29"/>
      <c r="DV44" s="29"/>
      <c r="DW44" s="29"/>
      <c r="DX44" s="29"/>
      <c r="DY44" s="29"/>
      <c r="DZ44" s="29"/>
      <c r="EA44" s="29"/>
      <c r="EB44" s="29"/>
      <c r="EC44" s="29"/>
      <c r="ED44" s="29"/>
      <c r="EE44" s="29"/>
      <c r="EF44" s="29"/>
      <c r="EG44" s="29"/>
      <c r="EH44" s="29"/>
      <c r="EI44" s="29"/>
      <c r="EJ44" s="29"/>
      <c r="EK44" s="29"/>
      <c r="EL44" s="29"/>
      <c r="EM44" s="29"/>
      <c r="EN44" s="29"/>
      <c r="EO44" s="29"/>
      <c r="EP44" s="29"/>
      <c r="EQ44" s="29"/>
      <c r="ER44" s="29"/>
      <c r="ES44" s="29"/>
      <c r="ET44" s="29"/>
      <c r="EU44" s="29"/>
      <c r="EV44" s="29"/>
      <c r="EW44" s="29"/>
      <c r="EX44" s="29"/>
      <c r="EY44" s="29"/>
      <c r="EZ44" s="29"/>
      <c r="FA44" s="29"/>
      <c r="FB44" s="29"/>
      <c r="FC44" s="29"/>
      <c r="FD44" s="29"/>
      <c r="FE44" s="29"/>
      <c r="FF44" s="29"/>
      <c r="FG44" s="29"/>
      <c r="FH44" s="29"/>
      <c r="FI44" s="29"/>
      <c r="FJ44" s="29"/>
      <c r="FK44" s="29"/>
      <c r="FL44" s="29"/>
      <c r="FM44" s="29"/>
      <c r="FN44" s="29"/>
      <c r="FO44" s="29"/>
      <c r="FP44" s="29"/>
      <c r="FQ44" s="29"/>
      <c r="FR44" s="29"/>
      <c r="FS44" s="29"/>
      <c r="FT44" s="29"/>
      <c r="FU44" s="29"/>
      <c r="FV44" s="29"/>
      <c r="FW44" s="29"/>
      <c r="FX44" s="29"/>
      <c r="FY44" s="29"/>
      <c r="FZ44" s="29"/>
      <c r="GA44" s="29"/>
      <c r="GB44" s="29"/>
      <c r="GC44" s="29"/>
      <c r="GD44" s="29"/>
      <c r="GE44" s="29"/>
      <c r="GF44" s="29"/>
      <c r="GG44" s="29"/>
      <c r="GH44" s="29"/>
      <c r="GI44" s="29"/>
      <c r="GJ44" s="29"/>
      <c r="GK44" s="29"/>
      <c r="GL44" s="29"/>
      <c r="GM44" s="29"/>
      <c r="GN44" s="29"/>
      <c r="GO44" s="29"/>
      <c r="GP44" s="29"/>
      <c r="GQ44" s="29"/>
      <c r="GR44" s="29"/>
      <c r="GS44" s="29"/>
      <c r="GT44" s="29"/>
      <c r="GU44" s="29"/>
      <c r="GV44" s="29"/>
      <c r="GW44" s="29"/>
      <c r="GX44" s="29"/>
      <c r="GY44" s="29"/>
      <c r="GZ44" s="29"/>
      <c r="HA44" s="29"/>
      <c r="HB44" s="29"/>
      <c r="HC44" s="29"/>
      <c r="HD44" s="29"/>
      <c r="HE44" s="29"/>
      <c r="HF44" s="29"/>
      <c r="HG44" s="29"/>
      <c r="HH44" s="29"/>
      <c r="HI44" s="29"/>
      <c r="HJ44" s="29"/>
      <c r="HK44" s="29"/>
      <c r="HL44" s="29"/>
      <c r="HM44" s="29"/>
      <c r="HN44" s="29"/>
      <c r="HO44" s="29"/>
      <c r="HP44" s="29"/>
      <c r="HQ44" s="29"/>
      <c r="HR44" s="29"/>
      <c r="HS44" s="29"/>
      <c r="HT44" s="29"/>
      <c r="HU44" s="29"/>
      <c r="HV44" s="29"/>
      <c r="HW44" s="29"/>
      <c r="HX44" s="29"/>
      <c r="HY44" s="29"/>
      <c r="HZ44" s="29"/>
      <c r="IA44" s="29"/>
      <c r="IB44" s="29"/>
      <c r="IC44" s="29"/>
      <c r="ID44" s="29"/>
      <c r="IE44" s="29"/>
      <c r="IF44" s="29"/>
      <c r="IG44" s="29"/>
      <c r="IH44" s="29"/>
      <c r="II44" s="29"/>
      <c r="IJ44" s="29"/>
      <c r="IK44" s="29"/>
      <c r="IL44" s="29"/>
      <c r="IM44" s="29"/>
      <c r="IN44" s="29"/>
      <c r="IO44" s="29"/>
      <c r="IP44" s="29"/>
      <c r="IQ44" s="29"/>
      <c r="IR44" s="29"/>
      <c r="IS44" s="29"/>
      <c r="IT44" s="29"/>
      <c r="IU44" s="29"/>
      <c r="IV44" s="29"/>
      <c r="IW44" s="29"/>
      <c r="IX44" s="29"/>
      <c r="IY44" s="29"/>
      <c r="IZ44" s="29"/>
      <c r="JA44" s="29"/>
      <c r="JB44" s="29"/>
      <c r="JC44" s="29"/>
      <c r="JD44" s="29"/>
      <c r="JE44" s="29"/>
      <c r="JF44" s="29"/>
      <c r="JG44" s="29"/>
      <c r="JH44" s="29"/>
      <c r="JI44" s="29"/>
      <c r="JJ44" s="29"/>
      <c r="JK44" s="29"/>
      <c r="JL44" s="29"/>
      <c r="JM44" s="29"/>
      <c r="JN44" s="29"/>
      <c r="JO44" s="29"/>
      <c r="JP44" s="29"/>
      <c r="JQ44" s="29"/>
      <c r="JR44" s="29"/>
      <c r="JS44" s="29"/>
      <c r="JT44" s="29"/>
      <c r="JU44" s="29"/>
      <c r="JV44" s="29"/>
      <c r="JW44" s="29"/>
      <c r="JX44" s="29"/>
      <c r="JY44" s="29"/>
      <c r="JZ44" s="29"/>
      <c r="KA44" s="29"/>
      <c r="KB44" s="29"/>
      <c r="KC44" s="29"/>
      <c r="KD44" s="29"/>
      <c r="KE44" s="29"/>
      <c r="KF44" s="29"/>
      <c r="KG44" s="29"/>
      <c r="KH44" s="29"/>
      <c r="KI44" s="29"/>
      <c r="KJ44" s="29"/>
      <c r="KK44" s="29"/>
      <c r="KL44" s="29"/>
      <c r="KM44" s="29"/>
      <c r="KN44" s="29"/>
      <c r="KO44" s="29"/>
      <c r="KP44" s="29"/>
      <c r="KQ44" s="29"/>
      <c r="KR44" s="29"/>
      <c r="KS44" s="29"/>
      <c r="KT44" s="29"/>
      <c r="KU44" s="29"/>
      <c r="KV44" s="29"/>
      <c r="KW44" s="29"/>
      <c r="KX44" s="29"/>
      <c r="KY44" s="29"/>
      <c r="KZ44" s="29"/>
      <c r="LA44" s="29"/>
      <c r="LB44" s="29"/>
      <c r="LC44" s="29"/>
      <c r="LD44" s="29"/>
      <c r="LE44" s="29"/>
      <c r="LF44" s="29"/>
      <c r="LG44" s="29"/>
      <c r="LH44" s="29"/>
      <c r="LI44" s="29"/>
      <c r="LJ44" s="29"/>
      <c r="LK44" s="29"/>
      <c r="LL44" s="29"/>
      <c r="LM44" s="29"/>
      <c r="LN44" s="29"/>
      <c r="LO44" s="29"/>
      <c r="LP44" s="29"/>
      <c r="LQ44" s="29"/>
      <c r="LR44" s="29"/>
      <c r="LS44" s="29"/>
      <c r="LT44" s="29"/>
      <c r="LU44" s="29"/>
      <c r="LV44" s="29"/>
      <c r="LW44" s="29"/>
      <c r="LX44" s="29"/>
      <c r="LY44" s="29"/>
      <c r="LZ44" s="29"/>
      <c r="MA44" s="29"/>
      <c r="MB44" s="29"/>
      <c r="MC44" s="29"/>
      <c r="MD44" s="29"/>
      <c r="ME44" s="29"/>
      <c r="MF44" s="29"/>
      <c r="MG44" s="29"/>
      <c r="MH44" s="29"/>
      <c r="MI44" s="29"/>
      <c r="MJ44" s="29"/>
      <c r="MK44" s="29"/>
      <c r="ML44" s="29"/>
      <c r="MM44" s="29"/>
      <c r="MN44" s="29"/>
      <c r="MO44" s="29"/>
      <c r="MP44" s="29"/>
      <c r="MQ44" s="29"/>
      <c r="MR44" s="29"/>
      <c r="MS44" s="29"/>
      <c r="MT44" s="29"/>
      <c r="MU44" s="29"/>
      <c r="MV44" s="29"/>
      <c r="MW44" s="29"/>
      <c r="MX44" s="29"/>
      <c r="MY44" s="29"/>
      <c r="MZ44" s="29"/>
      <c r="NA44" s="29"/>
      <c r="NB44" s="29"/>
      <c r="NC44" s="29"/>
      <c r="ND44" s="29"/>
      <c r="NE44" s="29"/>
      <c r="NF44" s="29"/>
      <c r="NG44" s="29"/>
      <c r="NH44" s="29"/>
      <c r="NI44" s="29"/>
      <c r="NJ44" s="29"/>
      <c r="NK44" s="29"/>
      <c r="NL44" s="29"/>
      <c r="NM44" s="29"/>
      <c r="NN44" s="29"/>
      <c r="NO44" s="29"/>
      <c r="NP44" s="29"/>
      <c r="NQ44" s="29"/>
      <c r="NR44" s="29"/>
      <c r="NS44" s="29"/>
      <c r="NT44" s="29"/>
      <c r="NU44" s="29"/>
      <c r="NV44" s="29"/>
      <c r="NW44" s="29"/>
      <c r="NX44" s="29"/>
      <c r="NY44" s="29"/>
      <c r="NZ44" s="29"/>
      <c r="OA44" s="29"/>
      <c r="OB44" s="29"/>
      <c r="OC44" s="29"/>
      <c r="OD44" s="29"/>
      <c r="OE44" s="29"/>
      <c r="OF44" s="29"/>
      <c r="OG44" s="29"/>
      <c r="OH44" s="29"/>
      <c r="OI44" s="29"/>
      <c r="OJ44" s="29"/>
      <c r="OK44" s="29"/>
      <c r="OL44" s="29"/>
      <c r="OM44" s="29"/>
      <c r="ON44" s="29"/>
      <c r="OO44" s="29"/>
      <c r="OP44" s="29"/>
      <c r="OQ44" s="29"/>
      <c r="OR44" s="29"/>
      <c r="OS44" s="29"/>
      <c r="OT44" s="29"/>
      <c r="OU44" s="29"/>
      <c r="OV44" s="29"/>
      <c r="OW44" s="29"/>
      <c r="OX44" s="29"/>
      <c r="OY44" s="29"/>
      <c r="OZ44" s="29"/>
      <c r="PA44" s="29"/>
      <c r="PB44" s="29"/>
      <c r="PC44" s="29"/>
      <c r="PD44" s="29"/>
      <c r="PE44" s="29"/>
      <c r="PF44" s="29"/>
      <c r="PG44" s="29"/>
      <c r="PH44" s="29"/>
      <c r="PI44" s="29"/>
      <c r="PJ44" s="29"/>
      <c r="PK44" s="29"/>
      <c r="PL44" s="29"/>
      <c r="PM44" s="29"/>
      <c r="PN44" s="29"/>
      <c r="PO44" s="29"/>
      <c r="PP44" s="29"/>
      <c r="PQ44" s="29"/>
      <c r="PR44" s="29"/>
      <c r="PS44" s="29"/>
      <c r="PT44" s="29"/>
      <c r="PU44" s="29"/>
      <c r="PV44" s="29"/>
      <c r="PW44" s="29"/>
      <c r="PX44" s="29"/>
      <c r="PY44" s="29"/>
      <c r="PZ44" s="29"/>
      <c r="QA44" s="29"/>
      <c r="QB44" s="29"/>
      <c r="QC44" s="29"/>
      <c r="QD44" s="29"/>
      <c r="QE44" s="29"/>
      <c r="QF44" s="29"/>
      <c r="QG44" s="29"/>
      <c r="QH44" s="29"/>
      <c r="QI44" s="29"/>
      <c r="QJ44" s="29"/>
      <c r="QK44" s="29"/>
      <c r="QL44" s="29"/>
      <c r="QM44" s="29"/>
      <c r="QN44" s="29"/>
      <c r="QO44" s="29"/>
      <c r="QP44" s="29"/>
      <c r="QQ44" s="29"/>
      <c r="QR44" s="29"/>
      <c r="QS44" s="29"/>
      <c r="QT44" s="29"/>
      <c r="QU44" s="29"/>
      <c r="QV44" s="29"/>
      <c r="QW44" s="29"/>
      <c r="QX44" s="29"/>
      <c r="QY44" s="29"/>
      <c r="QZ44" s="29"/>
      <c r="RA44" s="29"/>
      <c r="RB44" s="29"/>
      <c r="RC44" s="29"/>
      <c r="RD44" s="29"/>
      <c r="RE44" s="29"/>
      <c r="RF44" s="29"/>
      <c r="RG44" s="29"/>
      <c r="RH44" s="29"/>
      <c r="RI44" s="29"/>
      <c r="RJ44" s="29"/>
      <c r="RK44" s="29"/>
      <c r="RL44" s="29"/>
      <c r="RM44" s="29"/>
      <c r="RN44" s="29"/>
      <c r="RO44" s="29"/>
      <c r="RP44" s="29"/>
      <c r="RQ44" s="29"/>
      <c r="RR44" s="29"/>
      <c r="RS44" s="29"/>
      <c r="RT44" s="29"/>
      <c r="RU44" s="29"/>
      <c r="RV44" s="29"/>
      <c r="RW44" s="29"/>
      <c r="RX44" s="29"/>
      <c r="RY44" s="29"/>
      <c r="RZ44" s="29"/>
      <c r="SA44" s="29"/>
      <c r="SB44" s="29"/>
      <c r="SC44" s="29"/>
      <c r="SD44" s="29"/>
      <c r="SE44" s="29"/>
      <c r="SF44" s="29"/>
      <c r="SG44" s="29"/>
      <c r="SH44" s="29"/>
      <c r="SI44" s="29"/>
      <c r="SJ44" s="29"/>
      <c r="SK44" s="29"/>
      <c r="SL44" s="29"/>
      <c r="SM44" s="29"/>
      <c r="SN44" s="29"/>
      <c r="SO44" s="29"/>
      <c r="SP44" s="29"/>
      <c r="SQ44" s="29"/>
      <c r="SR44" s="29"/>
      <c r="SS44" s="29"/>
      <c r="ST44" s="29"/>
      <c r="SU44" s="29"/>
      <c r="SV44" s="29"/>
      <c r="SW44" s="29"/>
      <c r="SX44" s="29"/>
      <c r="SY44" s="29"/>
      <c r="SZ44" s="29"/>
      <c r="TA44" s="29"/>
      <c r="TB44" s="29"/>
      <c r="TC44" s="29"/>
      <c r="TD44" s="29"/>
      <c r="TE44" s="29"/>
      <c r="TF44" s="29"/>
      <c r="TG44" s="29"/>
      <c r="TH44" s="29"/>
      <c r="TI44" s="29"/>
      <c r="TJ44" s="29"/>
      <c r="TK44" s="29"/>
      <c r="TL44" s="29"/>
      <c r="TM44" s="29"/>
      <c r="TN44" s="29"/>
      <c r="TO44" s="29"/>
      <c r="TP44" s="29"/>
      <c r="TQ44" s="29"/>
      <c r="TR44" s="29"/>
      <c r="TS44" s="29"/>
      <c r="TT44" s="29"/>
      <c r="TU44" s="29"/>
      <c r="TV44" s="29"/>
      <c r="TW44" s="29"/>
      <c r="TX44" s="29"/>
      <c r="TY44" s="29"/>
      <c r="TZ44" s="29"/>
      <c r="UA44" s="29"/>
      <c r="UB44" s="29"/>
      <c r="UC44" s="29"/>
      <c r="UD44" s="29"/>
      <c r="UE44" s="29"/>
      <c r="UF44" s="29"/>
      <c r="UG44" s="29"/>
      <c r="UH44" s="29"/>
      <c r="UI44" s="29"/>
      <c r="UJ44" s="29"/>
      <c r="UK44" s="29"/>
      <c r="UL44" s="29"/>
      <c r="UM44" s="29"/>
      <c r="UN44" s="29"/>
      <c r="UO44" s="29"/>
      <c r="UP44" s="29"/>
      <c r="UQ44" s="29"/>
      <c r="UR44" s="29"/>
      <c r="US44" s="29"/>
      <c r="UT44" s="29"/>
      <c r="UU44" s="29"/>
      <c r="UV44" s="29"/>
      <c r="UW44" s="29"/>
      <c r="UX44" s="29"/>
      <c r="UY44" s="29"/>
      <c r="UZ44" s="29"/>
      <c r="VA44" s="29"/>
      <c r="VB44" s="29"/>
      <c r="VC44" s="29"/>
      <c r="VD44" s="29"/>
      <c r="VE44" s="29"/>
      <c r="VF44" s="29"/>
      <c r="VG44" s="29"/>
      <c r="VH44" s="29"/>
      <c r="VI44" s="29"/>
      <c r="VJ44" s="29"/>
      <c r="VK44" s="29"/>
      <c r="VL44" s="29"/>
      <c r="VM44" s="29"/>
      <c r="VN44" s="29"/>
      <c r="VO44" s="29"/>
      <c r="VP44" s="29"/>
      <c r="VQ44" s="29"/>
      <c r="VR44" s="29"/>
      <c r="VS44" s="29"/>
      <c r="VT44" s="29"/>
      <c r="VU44" s="29"/>
      <c r="VV44" s="29"/>
      <c r="VW44" s="29"/>
      <c r="VX44" s="29"/>
      <c r="VY44" s="29"/>
      <c r="VZ44" s="29"/>
      <c r="WA44" s="29"/>
      <c r="WB44" s="29"/>
      <c r="WC44" s="29"/>
      <c r="WD44" s="29"/>
      <c r="WE44" s="29"/>
      <c r="WF44" s="29"/>
      <c r="WG44" s="29"/>
      <c r="WH44" s="29"/>
      <c r="WI44" s="29"/>
      <c r="WJ44" s="29"/>
      <c r="WK44" s="29"/>
      <c r="WL44" s="29"/>
      <c r="WM44" s="29"/>
      <c r="WN44" s="29"/>
      <c r="WO44" s="29"/>
      <c r="WP44" s="29"/>
      <c r="WQ44" s="29"/>
      <c r="WR44" s="29"/>
      <c r="WS44" s="29"/>
      <c r="WT44" s="29"/>
      <c r="WU44" s="29"/>
      <c r="WV44" s="29"/>
      <c r="WW44" s="29"/>
      <c r="WX44" s="29"/>
      <c r="WY44" s="29"/>
      <c r="WZ44" s="29"/>
      <c r="XA44" s="29"/>
      <c r="XB44" s="29"/>
      <c r="XC44" s="29"/>
      <c r="XD44" s="29"/>
      <c r="XE44" s="29"/>
      <c r="XF44" s="29"/>
      <c r="XG44" s="29"/>
      <c r="XH44" s="29"/>
      <c r="XI44" s="29"/>
      <c r="XJ44" s="29"/>
      <c r="XK44" s="29"/>
      <c r="XL44" s="29"/>
      <c r="XM44" s="29"/>
      <c r="XN44" s="29"/>
      <c r="XO44" s="29"/>
      <c r="XP44" s="29"/>
      <c r="XQ44" s="29"/>
      <c r="XR44" s="29"/>
      <c r="XS44" s="29"/>
      <c r="XT44" s="29"/>
      <c r="XU44" s="29"/>
      <c r="XV44" s="29"/>
      <c r="XW44" s="29"/>
      <c r="XX44" s="29"/>
      <c r="XY44" s="29"/>
      <c r="XZ44" s="29"/>
      <c r="YA44" s="29"/>
      <c r="YB44" s="29"/>
      <c r="YC44" s="29"/>
      <c r="YD44" s="29"/>
      <c r="YE44" s="29"/>
      <c r="YF44" s="29"/>
      <c r="YG44" s="29"/>
      <c r="YH44" s="29"/>
      <c r="YI44" s="29"/>
      <c r="YJ44" s="29"/>
      <c r="YK44" s="29"/>
      <c r="YL44" s="29"/>
      <c r="YM44" s="29"/>
      <c r="YN44" s="29"/>
      <c r="YO44" s="29"/>
      <c r="YP44" s="29"/>
      <c r="YQ44" s="29"/>
      <c r="YR44" s="29"/>
      <c r="YS44" s="29"/>
      <c r="YT44" s="29"/>
      <c r="YU44" s="29"/>
      <c r="YV44" s="29"/>
      <c r="YW44" s="29"/>
      <c r="YX44" s="29"/>
      <c r="YY44" s="29"/>
      <c r="YZ44" s="29"/>
      <c r="ZA44" s="29"/>
      <c r="ZB44" s="29"/>
      <c r="ZC44" s="29"/>
      <c r="ZD44" s="29"/>
      <c r="ZE44" s="29"/>
      <c r="ZF44" s="29"/>
      <c r="ZG44" s="29"/>
      <c r="ZH44" s="29"/>
      <c r="ZI44" s="29"/>
      <c r="ZJ44" s="29"/>
      <c r="ZK44" s="29"/>
      <c r="ZL44" s="29"/>
      <c r="ZM44" s="29"/>
      <c r="ZN44" s="29"/>
      <c r="ZO44" s="29"/>
      <c r="ZP44" s="29"/>
      <c r="ZQ44" s="29"/>
      <c r="ZR44" s="29"/>
      <c r="ZS44" s="29"/>
      <c r="ZT44" s="29"/>
      <c r="ZU44" s="29"/>
      <c r="ZV44" s="29"/>
      <c r="ZW44" s="29"/>
      <c r="ZX44" s="29"/>
      <c r="ZY44" s="29"/>
      <c r="ZZ44" s="29"/>
      <c r="AAA44" s="29"/>
      <c r="AAB44" s="29"/>
      <c r="AAC44" s="29"/>
      <c r="AAD44" s="29"/>
      <c r="AAE44" s="29"/>
      <c r="AAF44" s="29"/>
      <c r="AAG44" s="29"/>
      <c r="AAH44" s="29"/>
      <c r="AAI44" s="29"/>
      <c r="AAJ44" s="29"/>
      <c r="AAK44" s="29"/>
      <c r="AAL44" s="29"/>
      <c r="AAM44" s="29"/>
      <c r="AAN44" s="29"/>
      <c r="AAO44" s="29"/>
      <c r="AAP44" s="29"/>
      <c r="AAQ44" s="29"/>
      <c r="AAR44" s="29"/>
      <c r="AAS44" s="29"/>
      <c r="AAT44" s="29"/>
      <c r="AAU44" s="29"/>
      <c r="AAV44" s="29"/>
      <c r="AAW44" s="29"/>
      <c r="AAX44" s="29"/>
      <c r="AAY44" s="29"/>
      <c r="AAZ44" s="29"/>
      <c r="ABA44" s="29"/>
      <c r="ABB44" s="29"/>
      <c r="ABC44" s="29"/>
      <c r="ABD44" s="29"/>
      <c r="ABE44" s="29"/>
      <c r="ABF44" s="29"/>
      <c r="ABG44" s="29"/>
      <c r="ABH44" s="29"/>
      <c r="ABI44" s="29"/>
      <c r="ABJ44" s="29"/>
      <c r="ABK44" s="29"/>
      <c r="ABL44" s="29"/>
      <c r="ABM44" s="29"/>
      <c r="ABN44" s="29"/>
      <c r="ABO44" s="29"/>
      <c r="ABP44" s="29"/>
      <c r="ABQ44" s="29"/>
      <c r="ABR44" s="29"/>
      <c r="ABS44" s="29"/>
      <c r="ABT44" s="29"/>
      <c r="ABU44" s="29"/>
      <c r="ABV44" s="29"/>
      <c r="ABW44" s="29"/>
      <c r="ABX44" s="29"/>
      <c r="ABY44" s="29"/>
      <c r="ABZ44" s="29"/>
      <c r="ACA44" s="29"/>
      <c r="ACB44" s="29"/>
      <c r="ACC44" s="29"/>
      <c r="ACD44" s="29"/>
      <c r="ACE44" s="29"/>
      <c r="ACF44" s="29"/>
      <c r="ACG44" s="29"/>
      <c r="ACH44" s="29"/>
      <c r="ACI44" s="29"/>
      <c r="ACJ44" s="29"/>
      <c r="ACK44" s="29"/>
      <c r="ACL44" s="29"/>
      <c r="ACM44" s="29"/>
      <c r="ACN44" s="29"/>
      <c r="ACO44" s="29"/>
      <c r="ACP44" s="29"/>
      <c r="ACQ44" s="29"/>
      <c r="ACR44" s="29"/>
      <c r="ACS44" s="29"/>
      <c r="ACT44" s="29"/>
      <c r="ACU44" s="29"/>
      <c r="ACV44" s="29"/>
      <c r="ACW44" s="29"/>
      <c r="ACX44" s="29"/>
      <c r="ACY44" s="29"/>
      <c r="ACZ44" s="29"/>
      <c r="ADA44" s="29"/>
      <c r="ADB44" s="29"/>
      <c r="ADC44" s="29"/>
      <c r="ADD44" s="29"/>
      <c r="ADE44" s="29"/>
      <c r="ADF44" s="29"/>
      <c r="ADG44" s="29"/>
      <c r="ADH44" s="29"/>
      <c r="ADI44" s="29"/>
      <c r="ADJ44" s="29"/>
      <c r="ADK44" s="29"/>
      <c r="ADL44" s="29"/>
      <c r="ADM44" s="29"/>
      <c r="ADN44" s="29"/>
      <c r="ADO44" s="29"/>
      <c r="ADP44" s="29"/>
      <c r="ADQ44" s="29"/>
      <c r="ADR44" s="29"/>
      <c r="ADS44" s="29"/>
      <c r="ADT44" s="29"/>
      <c r="ADU44" s="29"/>
      <c r="ADV44" s="29"/>
      <c r="ADW44" s="29"/>
      <c r="ADX44" s="29"/>
      <c r="ADY44" s="29"/>
      <c r="ADZ44" s="29"/>
      <c r="AEA44" s="29"/>
      <c r="AEB44" s="29"/>
      <c r="AEC44" s="29"/>
      <c r="AED44" s="29"/>
      <c r="AEE44" s="29"/>
      <c r="AEF44" s="29"/>
      <c r="AEG44" s="29"/>
      <c r="AEH44" s="29"/>
      <c r="AEI44" s="29"/>
      <c r="AEJ44" s="29"/>
      <c r="AEK44" s="29"/>
      <c r="AEL44" s="29"/>
      <c r="AEM44" s="29"/>
      <c r="AEN44" s="29"/>
      <c r="AEO44" s="29"/>
      <c r="AEP44" s="29"/>
      <c r="AEQ44" s="29"/>
      <c r="AER44" s="29"/>
      <c r="AES44" s="29"/>
      <c r="AET44" s="29"/>
      <c r="AEU44" s="29"/>
      <c r="AEV44" s="29"/>
      <c r="AEW44" s="29"/>
      <c r="AEX44" s="29"/>
      <c r="AEY44" s="29"/>
      <c r="AEZ44" s="29"/>
      <c r="AFA44" s="29"/>
      <c r="AFB44" s="29"/>
      <c r="AFC44" s="29"/>
      <c r="AFD44" s="29"/>
      <c r="AFE44" s="29"/>
      <c r="AFF44" s="29"/>
      <c r="AFG44" s="29"/>
      <c r="AFH44" s="29"/>
      <c r="AFI44" s="29"/>
      <c r="AFJ44" s="29"/>
      <c r="AFK44" s="29"/>
      <c r="AFL44" s="29"/>
      <c r="AFM44" s="29"/>
      <c r="AFN44" s="29"/>
      <c r="AFO44" s="29"/>
      <c r="AFP44" s="29"/>
      <c r="AFQ44" s="29"/>
      <c r="AFR44" s="29"/>
      <c r="AFS44" s="29"/>
      <c r="AFT44" s="29"/>
      <c r="AFU44" s="29"/>
      <c r="AFV44" s="29"/>
      <c r="AFW44" s="29"/>
      <c r="AFX44" s="29"/>
      <c r="AFY44" s="29"/>
      <c r="AFZ44" s="29"/>
      <c r="AGA44" s="29"/>
      <c r="AGB44" s="29"/>
      <c r="AGC44" s="29"/>
      <c r="AGD44" s="29"/>
      <c r="AGE44" s="29"/>
      <c r="AGF44" s="29"/>
      <c r="AGG44" s="29"/>
      <c r="AGH44" s="29"/>
      <c r="AGI44" s="29"/>
      <c r="AGJ44" s="29"/>
      <c r="AGK44" s="29"/>
      <c r="AGL44" s="29"/>
      <c r="AGM44" s="29"/>
      <c r="AGN44" s="29"/>
      <c r="AGO44" s="29"/>
      <c r="AGP44" s="29"/>
      <c r="AGQ44" s="29"/>
      <c r="AGR44" s="29"/>
      <c r="AGS44" s="29"/>
      <c r="AGT44" s="29"/>
      <c r="AGU44" s="29"/>
      <c r="AGV44" s="29"/>
      <c r="AGW44" s="29"/>
      <c r="AGX44" s="29"/>
      <c r="AGY44" s="29"/>
      <c r="AGZ44" s="29"/>
      <c r="AHA44" s="29"/>
      <c r="AHB44" s="29"/>
      <c r="AHC44" s="29"/>
      <c r="AHD44" s="29"/>
      <c r="AHE44" s="29"/>
      <c r="AHF44" s="29"/>
      <c r="AHG44" s="29"/>
      <c r="AHH44" s="29"/>
      <c r="AHI44" s="29"/>
      <c r="AHJ44" s="29"/>
      <c r="AHK44" s="29"/>
      <c r="AHL44" s="29"/>
      <c r="AHM44" s="29"/>
      <c r="AHN44" s="29"/>
      <c r="AHO44" s="29"/>
      <c r="AHP44" s="29"/>
      <c r="AHQ44" s="29"/>
      <c r="AHR44" s="29"/>
      <c r="AHS44" s="29"/>
      <c r="AHT44" s="29"/>
      <c r="AHU44" s="29"/>
      <c r="AHV44" s="29"/>
      <c r="AHW44" s="29"/>
      <c r="AHX44" s="29"/>
      <c r="AHY44" s="29"/>
      <c r="AHZ44" s="29"/>
      <c r="AIA44" s="29"/>
      <c r="AIB44" s="29"/>
      <c r="AIC44" s="29"/>
      <c r="AID44" s="29"/>
      <c r="AIE44" s="29"/>
      <c r="AIF44" s="29"/>
      <c r="AIG44" s="29"/>
      <c r="AIH44" s="29"/>
      <c r="AII44" s="29"/>
      <c r="AIJ44" s="29"/>
      <c r="AIK44" s="29"/>
      <c r="AIL44" s="29"/>
      <c r="AIM44" s="29"/>
      <c r="AIN44" s="29"/>
      <c r="AIO44" s="29"/>
      <c r="AIP44" s="29"/>
      <c r="AIQ44" s="29"/>
      <c r="AIR44" s="29"/>
      <c r="AIS44" s="29"/>
      <c r="AIT44" s="29"/>
      <c r="AIU44" s="29"/>
      <c r="AIV44" s="29"/>
      <c r="AIW44" s="29"/>
      <c r="AIX44" s="29"/>
      <c r="AIY44" s="29"/>
      <c r="AIZ44" s="29"/>
      <c r="AJA44" s="29"/>
      <c r="AJB44" s="29"/>
      <c r="AJC44" s="29"/>
      <c r="AJD44" s="29"/>
      <c r="AJE44" s="29"/>
      <c r="AJF44" s="29"/>
      <c r="AJG44" s="29"/>
      <c r="AJH44" s="29"/>
      <c r="AJI44" s="29"/>
      <c r="AJJ44" s="29"/>
      <c r="AJK44" s="29"/>
      <c r="AJL44" s="29"/>
      <c r="AJM44" s="29"/>
      <c r="AJN44" s="29"/>
      <c r="AJO44" s="29"/>
      <c r="AJP44" s="29"/>
      <c r="AJQ44" s="29"/>
      <c r="AJR44" s="29"/>
      <c r="AJS44" s="29"/>
      <c r="AJT44" s="29"/>
      <c r="AJU44" s="29"/>
      <c r="AJV44" s="29"/>
      <c r="AJW44" s="29"/>
      <c r="AJX44" s="29"/>
      <c r="AJY44" s="29"/>
      <c r="AJZ44" s="29"/>
      <c r="AKA44" s="29"/>
      <c r="AKB44" s="29"/>
      <c r="AKC44" s="29"/>
      <c r="AKD44" s="29"/>
      <c r="AKE44" s="29"/>
      <c r="AKF44" s="29"/>
      <c r="AKG44" s="29"/>
      <c r="AKH44" s="29"/>
      <c r="AKI44" s="29"/>
      <c r="AKJ44" s="29"/>
      <c r="AKK44" s="29"/>
      <c r="AKL44" s="29"/>
      <c r="AKM44" s="29"/>
      <c r="AKN44" s="29"/>
      <c r="AKO44" s="29"/>
      <c r="AKP44" s="29"/>
      <c r="AKQ44" s="29"/>
      <c r="AKR44" s="29"/>
      <c r="AKS44" s="29"/>
      <c r="AKT44" s="29"/>
      <c r="AKU44" s="29"/>
      <c r="AKV44" s="29"/>
      <c r="AKW44" s="29"/>
      <c r="AKX44" s="29"/>
      <c r="AKY44" s="29"/>
      <c r="AKZ44" s="29"/>
      <c r="ALA44" s="29"/>
      <c r="ALB44" s="29"/>
      <c r="ALC44" s="29"/>
      <c r="ALD44" s="29"/>
      <c r="ALE44" s="29"/>
      <c r="ALF44" s="29"/>
      <c r="ALG44" s="29"/>
      <c r="ALH44" s="29"/>
      <c r="ALI44" s="29"/>
      <c r="ALJ44" s="29"/>
      <c r="ALK44" s="29"/>
      <c r="ALL44" s="29"/>
      <c r="ALM44" s="29"/>
      <c r="ALN44" s="29"/>
      <c r="ALO44" s="29"/>
      <c r="ALP44" s="29"/>
      <c r="ALQ44" s="29"/>
      <c r="ALR44" s="29"/>
      <c r="ALS44" s="29"/>
      <c r="ALT44" s="29"/>
      <c r="ALU44" s="29"/>
      <c r="ALV44" s="29"/>
      <c r="ALW44" s="29"/>
      <c r="ALX44" s="29"/>
      <c r="ALY44" s="29"/>
      <c r="ALZ44" s="29"/>
      <c r="AMA44" s="29"/>
      <c r="AMB44" s="29"/>
      <c r="AMC44" s="29"/>
      <c r="AMD44" s="29"/>
      <c r="AME44" s="29"/>
      <c r="AMF44" s="29"/>
      <c r="AMG44" s="29"/>
      <c r="AMH44" s="29"/>
      <c r="AMI44" s="29"/>
      <c r="AMJ44" s="29"/>
      <c r="AMK44" s="29"/>
      <c r="AML44" s="29"/>
      <c r="AMM44" s="29"/>
      <c r="AMN44" s="29"/>
      <c r="AMO44" s="29"/>
      <c r="AMP44" s="29"/>
      <c r="AMQ44" s="29"/>
      <c r="AMR44" s="29"/>
      <c r="AMS44" s="29"/>
      <c r="AMT44" s="29"/>
      <c r="AMU44" s="29"/>
      <c r="AMV44" s="29"/>
      <c r="AMW44" s="29"/>
      <c r="AMX44" s="29"/>
      <c r="AMY44" s="29"/>
      <c r="AMZ44" s="29"/>
      <c r="ANA44" s="29"/>
      <c r="ANB44" s="29"/>
      <c r="ANC44" s="29"/>
      <c r="AND44" s="29"/>
      <c r="ANE44" s="29"/>
      <c r="ANF44" s="29"/>
      <c r="ANG44" s="29"/>
      <c r="ANH44" s="29"/>
      <c r="ANI44" s="29"/>
      <c r="ANJ44" s="29"/>
      <c r="ANK44" s="29"/>
      <c r="ANL44" s="29"/>
      <c r="ANM44" s="29"/>
      <c r="ANN44" s="29"/>
      <c r="ANO44" s="29"/>
      <c r="ANP44" s="29"/>
      <c r="ANQ44" s="29"/>
      <c r="ANR44" s="29"/>
      <c r="ANS44" s="29"/>
      <c r="ANT44" s="29"/>
      <c r="ANU44" s="29"/>
      <c r="ANV44" s="29"/>
      <c r="ANW44" s="29"/>
      <c r="ANX44" s="29"/>
      <c r="ANY44" s="29"/>
      <c r="ANZ44" s="29"/>
      <c r="AOA44" s="29"/>
      <c r="AOB44" s="29"/>
      <c r="AOC44" s="29"/>
      <c r="AOD44" s="29"/>
      <c r="AOE44" s="29"/>
      <c r="AOF44" s="29"/>
      <c r="AOG44" s="29"/>
      <c r="AOH44" s="29"/>
      <c r="AOI44" s="29"/>
      <c r="AOJ44" s="29"/>
      <c r="AOK44" s="29"/>
      <c r="AOL44" s="29"/>
      <c r="AOM44" s="29"/>
      <c r="AON44" s="29"/>
      <c r="AOO44" s="29"/>
      <c r="AOP44" s="29"/>
      <c r="AOQ44" s="29"/>
      <c r="AOR44" s="29"/>
      <c r="AOS44" s="29"/>
      <c r="AOT44" s="29"/>
      <c r="AOU44" s="29"/>
      <c r="AOV44" s="29"/>
      <c r="AOW44" s="29"/>
      <c r="AOX44" s="29"/>
      <c r="AOY44" s="29"/>
      <c r="AOZ44" s="29"/>
      <c r="APA44" s="29"/>
      <c r="APB44" s="29"/>
      <c r="APC44" s="29"/>
      <c r="APD44" s="29"/>
      <c r="APE44" s="29"/>
      <c r="APF44" s="29"/>
      <c r="APG44" s="29"/>
      <c r="APH44" s="29"/>
      <c r="API44" s="29"/>
      <c r="APJ44" s="29"/>
      <c r="APK44" s="29"/>
      <c r="APL44" s="29"/>
      <c r="APM44" s="29"/>
      <c r="APN44" s="29"/>
      <c r="APO44" s="29"/>
      <c r="APP44" s="29"/>
      <c r="APQ44" s="29"/>
      <c r="APR44" s="29"/>
      <c r="APS44" s="29"/>
      <c r="APT44" s="29"/>
      <c r="APU44" s="29"/>
      <c r="APV44" s="29"/>
      <c r="APW44" s="29"/>
      <c r="APX44" s="29"/>
      <c r="APY44" s="29"/>
      <c r="APZ44" s="29"/>
      <c r="AQA44" s="29"/>
      <c r="AQB44" s="29"/>
      <c r="AQC44" s="29"/>
      <c r="AQD44" s="29"/>
      <c r="AQE44" s="29"/>
      <c r="AQF44" s="29"/>
      <c r="AQG44" s="29"/>
      <c r="AQH44" s="29"/>
      <c r="AQI44" s="29"/>
      <c r="AQJ44" s="29"/>
      <c r="AQK44" s="29"/>
      <c r="AQL44" s="29"/>
      <c r="AQM44" s="29"/>
      <c r="AQN44" s="29"/>
      <c r="AQO44" s="29"/>
      <c r="AQP44" s="29"/>
      <c r="AQQ44" s="29"/>
      <c r="AQR44" s="29"/>
      <c r="AQS44" s="29"/>
      <c r="AQT44" s="29"/>
      <c r="AQU44" s="29"/>
      <c r="AQV44" s="29"/>
      <c r="AQW44" s="29"/>
      <c r="AQX44" s="29"/>
      <c r="AQY44" s="29"/>
      <c r="AQZ44" s="29"/>
      <c r="ARA44" s="29"/>
      <c r="ARB44" s="29"/>
      <c r="ARC44" s="29"/>
      <c r="ARD44" s="29"/>
      <c r="ARE44" s="29"/>
      <c r="ARF44" s="29"/>
      <c r="ARG44" s="29"/>
      <c r="ARH44" s="29"/>
      <c r="ARI44" s="29"/>
      <c r="ARJ44" s="29"/>
      <c r="ARK44" s="29"/>
      <c r="ARL44" s="29"/>
      <c r="ARM44" s="29"/>
      <c r="ARN44" s="29"/>
      <c r="ARO44" s="29"/>
      <c r="ARP44" s="29"/>
      <c r="ARQ44" s="29"/>
      <c r="ARR44" s="29"/>
      <c r="ARS44" s="29"/>
      <c r="ART44" s="29"/>
      <c r="ARU44" s="29"/>
      <c r="ARV44" s="29"/>
      <c r="ARW44" s="29"/>
      <c r="ARX44" s="29"/>
      <c r="ARY44" s="29"/>
      <c r="ARZ44" s="29"/>
      <c r="ASA44" s="29"/>
      <c r="ASB44" s="29"/>
      <c r="ASC44" s="29"/>
      <c r="ASD44" s="29"/>
      <c r="ASE44" s="29"/>
      <c r="ASF44" s="29"/>
      <c r="ASG44" s="29"/>
      <c r="ASH44" s="29"/>
      <c r="ASI44" s="29"/>
      <c r="ASJ44" s="29"/>
      <c r="ASK44" s="29"/>
      <c r="ASL44" s="29"/>
      <c r="ASM44" s="29"/>
      <c r="ASN44" s="29"/>
      <c r="ASO44" s="29"/>
      <c r="ASP44" s="29"/>
      <c r="ASQ44" s="29"/>
      <c r="ASR44" s="29"/>
      <c r="ASS44" s="29"/>
      <c r="AST44" s="29"/>
      <c r="ASU44" s="29"/>
      <c r="ASV44" s="29"/>
      <c r="ASW44" s="29"/>
      <c r="ASX44" s="29"/>
      <c r="ASY44" s="29"/>
      <c r="ASZ44" s="29"/>
      <c r="ATA44" s="29"/>
      <c r="ATB44" s="29"/>
      <c r="ATC44" s="29"/>
      <c r="ATD44" s="29"/>
      <c r="ATE44" s="29"/>
      <c r="ATF44" s="29"/>
      <c r="ATG44" s="29"/>
      <c r="ATH44" s="29"/>
      <c r="ATI44" s="29"/>
      <c r="ATJ44" s="29"/>
      <c r="ATK44" s="29"/>
      <c r="ATL44" s="29"/>
      <c r="ATM44" s="29"/>
      <c r="ATN44" s="29"/>
      <c r="ATO44" s="29"/>
      <c r="ATP44" s="29"/>
      <c r="ATQ44" s="29"/>
      <c r="ATR44" s="29"/>
      <c r="ATS44" s="29"/>
      <c r="ATT44" s="29"/>
      <c r="ATU44" s="29"/>
      <c r="ATV44" s="29"/>
      <c r="ATW44" s="29"/>
      <c r="ATX44" s="29"/>
      <c r="ATY44" s="29"/>
      <c r="ATZ44" s="29"/>
      <c r="AUA44" s="29"/>
      <c r="AUB44" s="29"/>
      <c r="AUC44" s="29"/>
      <c r="AUD44" s="29"/>
      <c r="AUE44" s="29"/>
      <c r="AUF44" s="29"/>
      <c r="AUG44" s="29"/>
      <c r="AUH44" s="29"/>
      <c r="AUI44" s="29"/>
      <c r="AUJ44" s="29"/>
      <c r="AUK44" s="29"/>
      <c r="AUL44" s="29"/>
      <c r="AUM44" s="29"/>
      <c r="AUN44" s="29"/>
      <c r="AUO44" s="29"/>
      <c r="AUP44" s="29"/>
      <c r="AUQ44" s="29"/>
      <c r="AUR44" s="29"/>
      <c r="AUS44" s="29"/>
      <c r="AUT44" s="29"/>
      <c r="AUU44" s="29"/>
      <c r="AUV44" s="29"/>
      <c r="AUW44" s="29"/>
      <c r="AUX44" s="29"/>
      <c r="AUY44" s="29"/>
      <c r="AUZ44" s="29"/>
      <c r="AVA44" s="29"/>
      <c r="AVB44" s="29"/>
      <c r="AVC44" s="29"/>
      <c r="AVD44" s="29"/>
      <c r="AVE44" s="29"/>
      <c r="AVF44" s="29"/>
      <c r="AVG44" s="29"/>
      <c r="AVH44" s="29"/>
      <c r="AVI44" s="29"/>
      <c r="AVJ44" s="29"/>
      <c r="AVK44" s="29"/>
      <c r="AVL44" s="29"/>
      <c r="AVM44" s="29"/>
      <c r="AVN44" s="29"/>
      <c r="AVO44" s="29"/>
      <c r="AVP44" s="29"/>
      <c r="AVQ44" s="29"/>
      <c r="AVR44" s="29"/>
      <c r="AVS44" s="29"/>
      <c r="AVT44" s="29"/>
      <c r="AVU44" s="29"/>
      <c r="AVV44" s="29"/>
      <c r="AVW44" s="29"/>
      <c r="AVX44" s="29"/>
      <c r="AVY44" s="29"/>
      <c r="AVZ44" s="29"/>
      <c r="AWA44" s="29"/>
      <c r="AWB44" s="29"/>
      <c r="AWC44" s="29"/>
      <c r="AWD44" s="29"/>
      <c r="AWE44" s="29"/>
      <c r="AWF44" s="29"/>
      <c r="AWG44" s="29"/>
      <c r="AWH44" s="29"/>
      <c r="AWI44" s="29"/>
      <c r="AWJ44" s="29"/>
      <c r="AWK44" s="29"/>
      <c r="AWL44" s="29"/>
      <c r="AWM44" s="29"/>
      <c r="AWN44" s="29"/>
      <c r="AWO44" s="29"/>
      <c r="AWP44" s="29"/>
      <c r="AWQ44" s="29"/>
      <c r="AWR44" s="29"/>
      <c r="AWS44" s="29"/>
      <c r="AWT44" s="29"/>
      <c r="AWU44" s="29"/>
      <c r="AWV44" s="29"/>
      <c r="AWW44" s="29"/>
      <c r="AWX44" s="29"/>
      <c r="AWY44" s="29"/>
      <c r="AWZ44" s="29"/>
      <c r="AXA44" s="29"/>
      <c r="AXB44" s="29"/>
      <c r="AXC44" s="29"/>
      <c r="AXD44" s="29"/>
      <c r="AXE44" s="29"/>
      <c r="AXF44" s="29"/>
      <c r="AXG44" s="29"/>
      <c r="AXH44" s="29"/>
      <c r="AXI44" s="29"/>
      <c r="AXJ44" s="29"/>
      <c r="AXK44" s="29"/>
      <c r="AXL44" s="29"/>
      <c r="AXM44" s="29"/>
      <c r="AXN44" s="29"/>
      <c r="AXO44" s="29"/>
      <c r="AXP44" s="29"/>
      <c r="AXQ44" s="29"/>
      <c r="AXR44" s="29"/>
      <c r="AXS44" s="29"/>
      <c r="AXT44" s="29"/>
      <c r="AXU44" s="29"/>
      <c r="AXV44" s="29"/>
      <c r="AXW44" s="29"/>
      <c r="AXX44" s="29"/>
      <c r="AXY44" s="29"/>
      <c r="AXZ44" s="29"/>
      <c r="AYA44" s="29"/>
      <c r="AYB44" s="29"/>
      <c r="AYC44" s="29"/>
      <c r="AYD44" s="29"/>
      <c r="AYE44" s="29"/>
      <c r="AYF44" s="29"/>
      <c r="AYG44" s="29"/>
      <c r="AYH44" s="29"/>
      <c r="AYI44" s="29"/>
      <c r="AYJ44" s="29"/>
      <c r="AYK44" s="29"/>
      <c r="AYL44" s="29"/>
      <c r="AYM44" s="29"/>
      <c r="AYN44" s="29"/>
      <c r="AYO44" s="29"/>
      <c r="AYP44" s="29"/>
      <c r="AYQ44" s="29"/>
      <c r="AYR44" s="29"/>
      <c r="AYS44" s="29"/>
      <c r="AYT44" s="29"/>
      <c r="AYU44" s="29"/>
      <c r="AYV44" s="29"/>
      <c r="AYW44" s="29"/>
      <c r="AYX44" s="29"/>
      <c r="AYY44" s="29"/>
      <c r="AYZ44" s="29"/>
      <c r="AZA44" s="29"/>
      <c r="AZB44" s="29"/>
      <c r="AZC44" s="29"/>
      <c r="AZD44" s="29"/>
      <c r="AZE44" s="29"/>
      <c r="AZF44" s="29"/>
      <c r="AZG44" s="29"/>
      <c r="AZH44" s="29"/>
      <c r="AZI44" s="29"/>
      <c r="AZJ44" s="29"/>
      <c r="AZK44" s="29"/>
      <c r="AZL44" s="29"/>
      <c r="AZM44" s="29"/>
      <c r="AZN44" s="29"/>
      <c r="AZO44" s="29"/>
      <c r="AZP44" s="29"/>
      <c r="AZQ44" s="29"/>
      <c r="AZR44" s="29"/>
      <c r="AZS44" s="29"/>
      <c r="AZT44" s="29"/>
      <c r="AZU44" s="29"/>
      <c r="AZV44" s="29"/>
      <c r="AZW44" s="29"/>
      <c r="AZX44" s="29"/>
      <c r="AZY44" s="29"/>
      <c r="AZZ44" s="29"/>
      <c r="BAA44" s="29"/>
      <c r="BAB44" s="29"/>
      <c r="BAC44" s="29"/>
      <c r="BAD44" s="29"/>
      <c r="BAE44" s="29"/>
      <c r="BAF44" s="29"/>
      <c r="BAG44" s="29"/>
    </row>
    <row r="45" spans="1:1385" s="30" customFormat="1" ht="14" x14ac:dyDescent="0.2">
      <c r="A45" s="141" t="s">
        <v>4541</v>
      </c>
      <c r="B45" s="67">
        <v>387</v>
      </c>
      <c r="C45" s="44" t="s">
        <v>4847</v>
      </c>
      <c r="D45" s="40">
        <v>35837328</v>
      </c>
      <c r="E45" s="44">
        <v>919314</v>
      </c>
      <c r="F45" s="31" t="s">
        <v>752</v>
      </c>
      <c r="G45" s="30" t="s">
        <v>753</v>
      </c>
      <c r="H45" s="94">
        <v>32638</v>
      </c>
      <c r="I45" s="40" t="s">
        <v>480</v>
      </c>
      <c r="J45" s="40" t="s">
        <v>563</v>
      </c>
      <c r="K45" s="42">
        <v>25</v>
      </c>
      <c r="L45" s="42">
        <v>11</v>
      </c>
      <c r="M45" s="42">
        <f>SUM(K45-L45)</f>
        <v>14</v>
      </c>
      <c r="N45" s="30" t="s">
        <v>594</v>
      </c>
      <c r="O45" s="56" t="s">
        <v>807</v>
      </c>
      <c r="Q45" s="44">
        <v>4</v>
      </c>
      <c r="R45" s="30" t="s">
        <v>3261</v>
      </c>
      <c r="S45" s="30" t="s">
        <v>1589</v>
      </c>
      <c r="T45" s="32">
        <v>42059</v>
      </c>
      <c r="U45" s="32">
        <v>42066</v>
      </c>
      <c r="V45" s="42">
        <f>SUM(U45-T45)</f>
        <v>7</v>
      </c>
      <c r="W45" s="32" t="s">
        <v>453</v>
      </c>
      <c r="X45" s="32" t="s">
        <v>563</v>
      </c>
      <c r="Y45" s="30" t="s">
        <v>817</v>
      </c>
      <c r="Z45" s="30" t="s">
        <v>1104</v>
      </c>
      <c r="AA45" s="56" t="s">
        <v>804</v>
      </c>
      <c r="AB45" s="45">
        <v>42108</v>
      </c>
      <c r="AC45" s="80" t="s">
        <v>804</v>
      </c>
      <c r="AD45" s="99">
        <v>42207</v>
      </c>
      <c r="AE45" s="61">
        <f t="shared" ref="AE45" si="27">((AD45-AB45)/365*12)</f>
        <v>3.2547945205479452</v>
      </c>
      <c r="AF45" s="32" t="s">
        <v>638</v>
      </c>
      <c r="AG45" s="42">
        <v>4</v>
      </c>
      <c r="AH45" s="32"/>
      <c r="AI45" s="42"/>
      <c r="AJ45" s="32"/>
      <c r="AK45" s="42"/>
      <c r="AL45" s="32"/>
      <c r="AM45" s="42"/>
      <c r="AN45" s="32"/>
      <c r="AO45" s="42"/>
      <c r="AP45" s="32"/>
      <c r="AQ45" s="42"/>
      <c r="AR45" s="42"/>
      <c r="AS45" s="42"/>
      <c r="AT45" s="42"/>
      <c r="AU45" s="42"/>
      <c r="AV45" s="42"/>
      <c r="AW45" s="42"/>
      <c r="AX45" s="42"/>
      <c r="AY45" s="42"/>
      <c r="AZ45" s="42"/>
      <c r="BA45" s="42"/>
      <c r="BB45" s="49" t="s">
        <v>3262</v>
      </c>
      <c r="BC45" s="32" t="s">
        <v>638</v>
      </c>
      <c r="BD45" s="42">
        <v>4</v>
      </c>
      <c r="BE45" s="44">
        <v>4</v>
      </c>
      <c r="BF45" s="30" t="s">
        <v>3263</v>
      </c>
      <c r="BG45" s="42">
        <v>1</v>
      </c>
      <c r="BH45" s="42" t="s">
        <v>453</v>
      </c>
      <c r="BI45" s="43" t="s">
        <v>804</v>
      </c>
      <c r="BJ45" s="31" t="s">
        <v>1077</v>
      </c>
      <c r="BK45" s="40" t="s">
        <v>453</v>
      </c>
      <c r="BL45" s="40" t="s">
        <v>453</v>
      </c>
      <c r="BM45" s="40" t="s">
        <v>453</v>
      </c>
      <c r="BN45" s="31" t="s">
        <v>453</v>
      </c>
      <c r="BO45" s="31" t="s">
        <v>3264</v>
      </c>
      <c r="BP45" s="30">
        <v>65</v>
      </c>
      <c r="BQ45" s="30">
        <v>57</v>
      </c>
      <c r="BR45" s="30">
        <v>58</v>
      </c>
      <c r="BS45" s="30" t="s">
        <v>3268</v>
      </c>
      <c r="BT45" s="30" t="s">
        <v>453</v>
      </c>
      <c r="BU45" s="30" t="s">
        <v>453</v>
      </c>
      <c r="BV45" s="30" t="s">
        <v>1079</v>
      </c>
      <c r="BW45" s="30" t="s">
        <v>3269</v>
      </c>
      <c r="BX45" s="30" t="s">
        <v>3270</v>
      </c>
      <c r="BY45" s="30" t="s">
        <v>3265</v>
      </c>
      <c r="BZ45" s="30">
        <v>66</v>
      </c>
      <c r="CA45" s="30">
        <v>64</v>
      </c>
      <c r="CB45" s="30">
        <v>62</v>
      </c>
      <c r="CC45" s="30" t="s">
        <v>1737</v>
      </c>
      <c r="CD45" s="29"/>
      <c r="CE45" s="29"/>
      <c r="CF45" s="29"/>
      <c r="CG45" s="29"/>
      <c r="CH45" s="29"/>
      <c r="CI45" s="29"/>
      <c r="CJ45" s="29"/>
      <c r="CK45" s="29"/>
      <c r="CL45" s="29"/>
      <c r="CM45" s="29"/>
      <c r="CN45" s="29"/>
      <c r="CO45" s="29"/>
      <c r="CP45" s="29"/>
      <c r="CQ45" s="29"/>
      <c r="CR45" s="29"/>
      <c r="CS45" s="29"/>
      <c r="CT45" s="29"/>
      <c r="CU45" s="29"/>
      <c r="CV45" s="29"/>
      <c r="CW45" s="29"/>
      <c r="CX45" s="29"/>
      <c r="CY45" s="29"/>
      <c r="CZ45" s="29"/>
      <c r="DA45" s="29"/>
      <c r="DB45" s="29"/>
      <c r="DC45" s="29"/>
      <c r="DD45" s="29"/>
      <c r="DE45" s="29"/>
      <c r="DF45" s="29"/>
      <c r="DG45" s="29"/>
      <c r="DH45" s="29"/>
      <c r="DI45" s="29"/>
      <c r="DJ45" s="29"/>
      <c r="DK45" s="29"/>
      <c r="DL45" s="29"/>
      <c r="DM45" s="29"/>
      <c r="DN45" s="29"/>
      <c r="DO45" s="29"/>
      <c r="DP45" s="29"/>
      <c r="DQ45" s="29"/>
      <c r="DR45" s="29"/>
      <c r="DS45" s="29"/>
      <c r="DT45" s="29"/>
      <c r="DU45" s="29"/>
      <c r="DV45" s="29"/>
      <c r="DW45" s="29"/>
      <c r="DX45" s="29"/>
      <c r="DY45" s="29"/>
      <c r="DZ45" s="29"/>
      <c r="EA45" s="29"/>
      <c r="EB45" s="29"/>
      <c r="EC45" s="29"/>
      <c r="ED45" s="29"/>
      <c r="EE45" s="29"/>
      <c r="EF45" s="29"/>
      <c r="EG45" s="29"/>
      <c r="EH45" s="29"/>
      <c r="EI45" s="29"/>
      <c r="EJ45" s="29"/>
      <c r="EK45" s="29"/>
      <c r="EL45" s="29"/>
      <c r="EM45" s="29"/>
      <c r="EN45" s="29"/>
      <c r="EO45" s="29"/>
      <c r="EP45" s="29"/>
      <c r="EQ45" s="29"/>
      <c r="ER45" s="29"/>
      <c r="ES45" s="29"/>
      <c r="ET45" s="29"/>
      <c r="EU45" s="29"/>
      <c r="EV45" s="29"/>
      <c r="EW45" s="29"/>
      <c r="EX45" s="29"/>
      <c r="EY45" s="29"/>
      <c r="EZ45" s="29"/>
      <c r="FA45" s="29"/>
      <c r="FB45" s="29"/>
      <c r="FC45" s="29"/>
      <c r="FD45" s="29"/>
      <c r="FE45" s="29"/>
      <c r="FF45" s="29"/>
      <c r="FG45" s="29"/>
      <c r="FH45" s="29"/>
      <c r="FI45" s="29"/>
      <c r="FJ45" s="29"/>
      <c r="FK45" s="29"/>
      <c r="FL45" s="29"/>
      <c r="FM45" s="29"/>
      <c r="FN45" s="29"/>
      <c r="FO45" s="29"/>
      <c r="FP45" s="29"/>
      <c r="FQ45" s="29"/>
      <c r="FR45" s="29"/>
      <c r="FS45" s="29"/>
      <c r="FT45" s="29"/>
      <c r="FU45" s="29"/>
      <c r="FV45" s="29"/>
      <c r="FW45" s="29"/>
      <c r="FX45" s="29"/>
      <c r="FY45" s="29"/>
      <c r="FZ45" s="29"/>
      <c r="GA45" s="29"/>
      <c r="GB45" s="29"/>
      <c r="GC45" s="29"/>
      <c r="GD45" s="29"/>
      <c r="GE45" s="29"/>
      <c r="GF45" s="29"/>
      <c r="GG45" s="29"/>
      <c r="GH45" s="29"/>
      <c r="GI45" s="29"/>
      <c r="GJ45" s="29"/>
      <c r="GK45" s="29"/>
      <c r="GL45" s="29"/>
      <c r="GM45" s="29"/>
      <c r="GN45" s="29"/>
      <c r="GO45" s="29"/>
      <c r="GP45" s="29"/>
      <c r="GQ45" s="29"/>
      <c r="GR45" s="29"/>
      <c r="GS45" s="29"/>
      <c r="GT45" s="29"/>
      <c r="GU45" s="29"/>
      <c r="GV45" s="29"/>
      <c r="GW45" s="29"/>
      <c r="GX45" s="29"/>
      <c r="GY45" s="29"/>
      <c r="GZ45" s="29"/>
      <c r="HA45" s="29"/>
      <c r="HB45" s="29"/>
      <c r="HC45" s="29"/>
      <c r="HD45" s="29"/>
      <c r="HE45" s="29"/>
      <c r="HF45" s="29"/>
      <c r="HG45" s="29"/>
      <c r="HH45" s="29"/>
      <c r="HI45" s="29"/>
      <c r="HJ45" s="29"/>
      <c r="HK45" s="29"/>
      <c r="HL45" s="29"/>
      <c r="HM45" s="29"/>
      <c r="HN45" s="29"/>
      <c r="HO45" s="29"/>
      <c r="HP45" s="29"/>
      <c r="HQ45" s="29"/>
      <c r="HR45" s="29"/>
      <c r="HS45" s="29"/>
      <c r="HT45" s="29"/>
      <c r="HU45" s="29"/>
      <c r="HV45" s="29"/>
      <c r="HW45" s="29"/>
      <c r="HX45" s="29"/>
      <c r="HY45" s="29"/>
      <c r="HZ45" s="29"/>
      <c r="IA45" s="29"/>
      <c r="IB45" s="29"/>
      <c r="IC45" s="29"/>
      <c r="ID45" s="29"/>
      <c r="IE45" s="29"/>
      <c r="IF45" s="29"/>
      <c r="IG45" s="29"/>
      <c r="IH45" s="29"/>
      <c r="II45" s="29"/>
      <c r="IJ45" s="29"/>
      <c r="IK45" s="29"/>
      <c r="IL45" s="29"/>
      <c r="IM45" s="29"/>
      <c r="IN45" s="29"/>
      <c r="IO45" s="29"/>
      <c r="IP45" s="29"/>
      <c r="IQ45" s="29"/>
      <c r="IR45" s="29"/>
      <c r="IS45" s="29"/>
      <c r="IT45" s="29"/>
      <c r="IU45" s="29"/>
      <c r="IV45" s="29"/>
      <c r="IW45" s="29"/>
      <c r="IX45" s="29"/>
      <c r="IY45" s="29"/>
      <c r="IZ45" s="29"/>
      <c r="JA45" s="29"/>
      <c r="JB45" s="29"/>
      <c r="JC45" s="29"/>
      <c r="JD45" s="29"/>
      <c r="JE45" s="29"/>
      <c r="JF45" s="29"/>
      <c r="JG45" s="29"/>
      <c r="JH45" s="29"/>
      <c r="JI45" s="29"/>
      <c r="JJ45" s="29"/>
      <c r="JK45" s="29"/>
      <c r="JL45" s="29"/>
      <c r="JM45" s="29"/>
      <c r="JN45" s="29"/>
      <c r="JO45" s="29"/>
      <c r="JP45" s="29"/>
      <c r="JQ45" s="29"/>
      <c r="JR45" s="29"/>
      <c r="JS45" s="29"/>
      <c r="JT45" s="29"/>
      <c r="JU45" s="29"/>
      <c r="JV45" s="29"/>
      <c r="JW45" s="29"/>
      <c r="JX45" s="29"/>
      <c r="JY45" s="29"/>
      <c r="JZ45" s="29"/>
      <c r="KA45" s="29"/>
      <c r="KB45" s="29"/>
      <c r="KC45" s="29"/>
      <c r="KD45" s="29"/>
      <c r="KE45" s="29"/>
      <c r="KF45" s="29"/>
      <c r="KG45" s="29"/>
      <c r="KH45" s="29"/>
      <c r="KI45" s="29"/>
      <c r="KJ45" s="29"/>
      <c r="KK45" s="29"/>
      <c r="KL45" s="29"/>
      <c r="KM45" s="29"/>
      <c r="KN45" s="29"/>
      <c r="KO45" s="29"/>
      <c r="KP45" s="29"/>
      <c r="KQ45" s="29"/>
      <c r="KR45" s="29"/>
      <c r="KS45" s="29"/>
      <c r="KT45" s="29"/>
      <c r="KU45" s="29"/>
      <c r="KV45" s="29"/>
      <c r="KW45" s="29"/>
      <c r="KX45" s="29"/>
      <c r="KY45" s="29"/>
      <c r="KZ45" s="29"/>
      <c r="LA45" s="29"/>
      <c r="LB45" s="29"/>
      <c r="LC45" s="29"/>
      <c r="LD45" s="29"/>
      <c r="LE45" s="29"/>
      <c r="LF45" s="29"/>
      <c r="LG45" s="29"/>
      <c r="LH45" s="29"/>
      <c r="LI45" s="29"/>
      <c r="LJ45" s="29"/>
      <c r="LK45" s="29"/>
      <c r="LL45" s="29"/>
      <c r="LM45" s="29"/>
      <c r="LN45" s="29"/>
      <c r="LO45" s="29"/>
      <c r="LP45" s="29"/>
      <c r="LQ45" s="29"/>
      <c r="LR45" s="29"/>
      <c r="LS45" s="29"/>
      <c r="LT45" s="29"/>
      <c r="LU45" s="29"/>
      <c r="LV45" s="29"/>
      <c r="LW45" s="29"/>
      <c r="LX45" s="29"/>
      <c r="LY45" s="29"/>
      <c r="LZ45" s="29"/>
      <c r="MA45" s="29"/>
      <c r="MB45" s="29"/>
      <c r="MC45" s="29"/>
      <c r="MD45" s="29"/>
      <c r="ME45" s="29"/>
      <c r="MF45" s="29"/>
      <c r="MG45" s="29"/>
      <c r="MH45" s="29"/>
      <c r="MI45" s="29"/>
      <c r="MJ45" s="29"/>
      <c r="MK45" s="29"/>
      <c r="ML45" s="29"/>
      <c r="MM45" s="29"/>
      <c r="MN45" s="29"/>
      <c r="MO45" s="29"/>
      <c r="MP45" s="29"/>
      <c r="MQ45" s="29"/>
      <c r="MR45" s="29"/>
      <c r="MS45" s="29"/>
      <c r="MT45" s="29"/>
      <c r="MU45" s="29"/>
      <c r="MV45" s="29"/>
      <c r="MW45" s="29"/>
      <c r="MX45" s="29"/>
      <c r="MY45" s="29"/>
      <c r="MZ45" s="29"/>
      <c r="NA45" s="29"/>
      <c r="NB45" s="29"/>
      <c r="NC45" s="29"/>
      <c r="ND45" s="29"/>
      <c r="NE45" s="29"/>
      <c r="NF45" s="29"/>
      <c r="NG45" s="29"/>
      <c r="NH45" s="29"/>
      <c r="NI45" s="29"/>
      <c r="NJ45" s="29"/>
      <c r="NK45" s="29"/>
      <c r="NL45" s="29"/>
      <c r="NM45" s="29"/>
      <c r="NN45" s="29"/>
      <c r="NO45" s="29"/>
      <c r="NP45" s="29"/>
      <c r="NQ45" s="29"/>
      <c r="NR45" s="29"/>
      <c r="NS45" s="29"/>
      <c r="NT45" s="29"/>
      <c r="NU45" s="29"/>
      <c r="NV45" s="29"/>
      <c r="NW45" s="29"/>
      <c r="NX45" s="29"/>
      <c r="NY45" s="29"/>
      <c r="NZ45" s="29"/>
      <c r="OA45" s="29"/>
      <c r="OB45" s="29"/>
      <c r="OC45" s="29"/>
      <c r="OD45" s="29"/>
      <c r="OE45" s="29"/>
      <c r="OF45" s="29"/>
      <c r="OG45" s="29"/>
      <c r="OH45" s="29"/>
      <c r="OI45" s="29"/>
      <c r="OJ45" s="29"/>
      <c r="OK45" s="29"/>
      <c r="OL45" s="29"/>
      <c r="OM45" s="29"/>
      <c r="ON45" s="29"/>
      <c r="OO45" s="29"/>
      <c r="OP45" s="29"/>
      <c r="OQ45" s="29"/>
      <c r="OR45" s="29"/>
      <c r="OS45" s="29"/>
      <c r="OT45" s="29"/>
      <c r="OU45" s="29"/>
      <c r="OV45" s="29"/>
      <c r="OW45" s="29"/>
      <c r="OX45" s="29"/>
      <c r="OY45" s="29"/>
      <c r="OZ45" s="29"/>
      <c r="PA45" s="29"/>
      <c r="PB45" s="29"/>
      <c r="PC45" s="29"/>
      <c r="PD45" s="29"/>
      <c r="PE45" s="29"/>
      <c r="PF45" s="29"/>
      <c r="PG45" s="29"/>
      <c r="PH45" s="29"/>
      <c r="PI45" s="29"/>
      <c r="PJ45" s="29"/>
      <c r="PK45" s="29"/>
      <c r="PL45" s="29"/>
      <c r="PM45" s="29"/>
      <c r="PN45" s="29"/>
      <c r="PO45" s="29"/>
      <c r="PP45" s="29"/>
      <c r="PQ45" s="29"/>
      <c r="PR45" s="29"/>
      <c r="PS45" s="29"/>
      <c r="PT45" s="29"/>
      <c r="PU45" s="29"/>
      <c r="PV45" s="29"/>
      <c r="PW45" s="29"/>
      <c r="PX45" s="29"/>
      <c r="PY45" s="29"/>
      <c r="PZ45" s="29"/>
      <c r="QA45" s="29"/>
      <c r="QB45" s="29"/>
      <c r="QC45" s="29"/>
      <c r="QD45" s="29"/>
      <c r="QE45" s="29"/>
      <c r="QF45" s="29"/>
      <c r="QG45" s="29"/>
      <c r="QH45" s="29"/>
      <c r="QI45" s="29"/>
      <c r="QJ45" s="29"/>
      <c r="QK45" s="29"/>
      <c r="QL45" s="29"/>
      <c r="QM45" s="29"/>
      <c r="QN45" s="29"/>
      <c r="QO45" s="29"/>
      <c r="QP45" s="29"/>
      <c r="QQ45" s="29"/>
      <c r="QR45" s="29"/>
      <c r="QS45" s="29"/>
      <c r="QT45" s="29"/>
      <c r="QU45" s="29"/>
      <c r="QV45" s="29"/>
      <c r="QW45" s="29"/>
      <c r="QX45" s="29"/>
      <c r="QY45" s="29"/>
      <c r="QZ45" s="29"/>
      <c r="RA45" s="29"/>
      <c r="RB45" s="29"/>
      <c r="RC45" s="29"/>
      <c r="RD45" s="29"/>
      <c r="RE45" s="29"/>
      <c r="RF45" s="29"/>
      <c r="RG45" s="29"/>
      <c r="RH45" s="29"/>
      <c r="RI45" s="29"/>
      <c r="RJ45" s="29"/>
      <c r="RK45" s="29"/>
      <c r="RL45" s="29"/>
      <c r="RM45" s="29"/>
      <c r="RN45" s="29"/>
      <c r="RO45" s="29"/>
      <c r="RP45" s="29"/>
      <c r="RQ45" s="29"/>
      <c r="RR45" s="29"/>
      <c r="RS45" s="29"/>
      <c r="RT45" s="29"/>
      <c r="RU45" s="29"/>
      <c r="RV45" s="29"/>
      <c r="RW45" s="29"/>
      <c r="RX45" s="29"/>
      <c r="RY45" s="29"/>
      <c r="RZ45" s="29"/>
      <c r="SA45" s="29"/>
      <c r="SB45" s="29"/>
      <c r="SC45" s="29"/>
      <c r="SD45" s="29"/>
      <c r="SE45" s="29"/>
      <c r="SF45" s="29"/>
      <c r="SG45" s="29"/>
      <c r="SH45" s="29"/>
      <c r="SI45" s="29"/>
      <c r="SJ45" s="29"/>
      <c r="SK45" s="29"/>
      <c r="SL45" s="29"/>
      <c r="SM45" s="29"/>
      <c r="SN45" s="29"/>
      <c r="SO45" s="29"/>
      <c r="SP45" s="29"/>
      <c r="SQ45" s="29"/>
      <c r="SR45" s="29"/>
      <c r="SS45" s="29"/>
      <c r="ST45" s="29"/>
      <c r="SU45" s="29"/>
      <c r="SV45" s="29"/>
      <c r="SW45" s="29"/>
      <c r="SX45" s="29"/>
      <c r="SY45" s="29"/>
      <c r="SZ45" s="29"/>
      <c r="TA45" s="29"/>
      <c r="TB45" s="29"/>
      <c r="TC45" s="29"/>
      <c r="TD45" s="29"/>
      <c r="TE45" s="29"/>
      <c r="TF45" s="29"/>
      <c r="TG45" s="29"/>
      <c r="TH45" s="29"/>
      <c r="TI45" s="29"/>
      <c r="TJ45" s="29"/>
      <c r="TK45" s="29"/>
      <c r="TL45" s="29"/>
      <c r="TM45" s="29"/>
      <c r="TN45" s="29"/>
      <c r="TO45" s="29"/>
      <c r="TP45" s="29"/>
      <c r="TQ45" s="29"/>
      <c r="TR45" s="29"/>
      <c r="TS45" s="29"/>
      <c r="TT45" s="29"/>
      <c r="TU45" s="29"/>
      <c r="TV45" s="29"/>
      <c r="TW45" s="29"/>
      <c r="TX45" s="29"/>
      <c r="TY45" s="29"/>
      <c r="TZ45" s="29"/>
      <c r="UA45" s="29"/>
      <c r="UB45" s="29"/>
      <c r="UC45" s="29"/>
      <c r="UD45" s="29"/>
      <c r="UE45" s="29"/>
      <c r="UF45" s="29"/>
      <c r="UG45" s="29"/>
      <c r="UH45" s="29"/>
      <c r="UI45" s="29"/>
      <c r="UJ45" s="29"/>
      <c r="UK45" s="29"/>
      <c r="UL45" s="29"/>
      <c r="UM45" s="29"/>
      <c r="UN45" s="29"/>
      <c r="UO45" s="29"/>
      <c r="UP45" s="29"/>
      <c r="UQ45" s="29"/>
      <c r="UR45" s="29"/>
      <c r="US45" s="29"/>
      <c r="UT45" s="29"/>
      <c r="UU45" s="29"/>
      <c r="UV45" s="29"/>
      <c r="UW45" s="29"/>
      <c r="UX45" s="29"/>
      <c r="UY45" s="29"/>
      <c r="UZ45" s="29"/>
      <c r="VA45" s="29"/>
      <c r="VB45" s="29"/>
      <c r="VC45" s="29"/>
      <c r="VD45" s="29"/>
      <c r="VE45" s="29"/>
      <c r="VF45" s="29"/>
      <c r="VG45" s="29"/>
      <c r="VH45" s="29"/>
      <c r="VI45" s="29"/>
      <c r="VJ45" s="29"/>
      <c r="VK45" s="29"/>
      <c r="VL45" s="29"/>
      <c r="VM45" s="29"/>
      <c r="VN45" s="29"/>
      <c r="VO45" s="29"/>
      <c r="VP45" s="29"/>
      <c r="VQ45" s="29"/>
      <c r="VR45" s="29"/>
      <c r="VS45" s="29"/>
      <c r="VT45" s="29"/>
      <c r="VU45" s="29"/>
      <c r="VV45" s="29"/>
      <c r="VW45" s="29"/>
      <c r="VX45" s="29"/>
      <c r="VY45" s="29"/>
      <c r="VZ45" s="29"/>
      <c r="WA45" s="29"/>
      <c r="WB45" s="29"/>
      <c r="WC45" s="29"/>
      <c r="WD45" s="29"/>
      <c r="WE45" s="29"/>
      <c r="WF45" s="29"/>
      <c r="WG45" s="29"/>
      <c r="WH45" s="29"/>
      <c r="WI45" s="29"/>
      <c r="WJ45" s="29"/>
      <c r="WK45" s="29"/>
      <c r="WL45" s="29"/>
      <c r="WM45" s="29"/>
      <c r="WN45" s="29"/>
      <c r="WO45" s="29"/>
      <c r="WP45" s="29"/>
      <c r="WQ45" s="29"/>
      <c r="WR45" s="29"/>
      <c r="WS45" s="29"/>
      <c r="WT45" s="29"/>
      <c r="WU45" s="29"/>
      <c r="WV45" s="29"/>
      <c r="WW45" s="29"/>
      <c r="WX45" s="29"/>
      <c r="WY45" s="29"/>
      <c r="WZ45" s="29"/>
      <c r="XA45" s="29"/>
      <c r="XB45" s="29"/>
      <c r="XC45" s="29"/>
      <c r="XD45" s="29"/>
      <c r="XE45" s="29"/>
      <c r="XF45" s="29"/>
      <c r="XG45" s="29"/>
      <c r="XH45" s="29"/>
      <c r="XI45" s="29"/>
      <c r="XJ45" s="29"/>
      <c r="XK45" s="29"/>
      <c r="XL45" s="29"/>
      <c r="XM45" s="29"/>
      <c r="XN45" s="29"/>
      <c r="XO45" s="29"/>
      <c r="XP45" s="29"/>
      <c r="XQ45" s="29"/>
      <c r="XR45" s="29"/>
      <c r="XS45" s="29"/>
      <c r="XT45" s="105"/>
      <c r="XU45" s="105"/>
      <c r="XV45" s="105"/>
      <c r="XW45" s="105"/>
      <c r="XX45" s="105"/>
      <c r="XY45" s="105"/>
      <c r="XZ45" s="105"/>
      <c r="YA45" s="105"/>
      <c r="YB45" s="105"/>
      <c r="YC45" s="105"/>
      <c r="YD45" s="105"/>
      <c r="YE45" s="105"/>
      <c r="YF45" s="105"/>
      <c r="YG45" s="105"/>
      <c r="YH45" s="105"/>
      <c r="YI45" s="105"/>
      <c r="YJ45" s="105"/>
      <c r="YK45" s="105"/>
      <c r="YL45" s="105"/>
      <c r="YM45" s="105"/>
      <c r="YN45" s="105"/>
      <c r="YO45" s="105"/>
      <c r="YP45" s="105"/>
      <c r="YQ45" s="105"/>
      <c r="YR45" s="105"/>
      <c r="YS45" s="105"/>
      <c r="YT45" s="105"/>
      <c r="YU45" s="105"/>
      <c r="YV45" s="105"/>
      <c r="YW45" s="105"/>
      <c r="YX45" s="105"/>
      <c r="YY45" s="105"/>
      <c r="YZ45" s="105"/>
      <c r="ZA45" s="105"/>
      <c r="ZB45" s="105"/>
      <c r="ZC45" s="105"/>
      <c r="ZD45" s="105"/>
      <c r="ZE45" s="105"/>
      <c r="ZF45" s="105"/>
      <c r="ZG45" s="105"/>
      <c r="ZH45" s="105"/>
      <c r="ZI45" s="105"/>
      <c r="ZJ45" s="105"/>
      <c r="ZK45" s="105"/>
      <c r="ZL45" s="105"/>
      <c r="ZM45" s="105"/>
      <c r="ZN45" s="105"/>
      <c r="ZO45" s="105"/>
      <c r="ZP45" s="105"/>
      <c r="ZQ45" s="105"/>
      <c r="ZR45" s="105"/>
      <c r="ZS45" s="105"/>
      <c r="ZT45" s="105"/>
      <c r="ZU45" s="105"/>
      <c r="ZV45" s="105"/>
      <c r="ZW45" s="105"/>
      <c r="ZX45" s="105"/>
      <c r="ZY45" s="105"/>
      <c r="ZZ45" s="105"/>
      <c r="AAA45" s="105"/>
      <c r="AAB45" s="105"/>
      <c r="AAC45" s="105"/>
      <c r="AAD45" s="105"/>
      <c r="AAE45" s="105"/>
      <c r="AAF45" s="105"/>
      <c r="AAG45" s="105"/>
      <c r="AAH45" s="105"/>
      <c r="AAI45" s="105"/>
      <c r="AAJ45" s="105"/>
      <c r="AAK45" s="105"/>
      <c r="AAL45" s="105"/>
      <c r="AAM45" s="105"/>
      <c r="AAN45" s="105"/>
      <c r="AAO45" s="105"/>
      <c r="AAP45" s="105"/>
      <c r="AAQ45" s="105"/>
      <c r="AAR45" s="105"/>
      <c r="AAS45" s="105"/>
      <c r="AAT45" s="105"/>
      <c r="AAU45" s="105"/>
      <c r="AAV45" s="105"/>
      <c r="AAW45" s="105"/>
      <c r="AAX45" s="105"/>
      <c r="AAY45" s="105"/>
      <c r="AAZ45" s="105"/>
      <c r="ABA45" s="105"/>
      <c r="ABB45" s="105"/>
      <c r="ABC45" s="105"/>
      <c r="ABD45" s="105"/>
      <c r="ABE45" s="105"/>
      <c r="ABF45" s="105"/>
      <c r="ABG45" s="105"/>
      <c r="ABH45" s="105"/>
      <c r="ABI45" s="105"/>
      <c r="ABJ45" s="105"/>
      <c r="ABK45" s="105"/>
      <c r="ABL45" s="105"/>
      <c r="ABM45" s="105"/>
      <c r="ABN45" s="105"/>
      <c r="ABO45" s="105"/>
      <c r="ABP45" s="105"/>
      <c r="ABQ45" s="105"/>
      <c r="ABR45" s="105"/>
      <c r="ABS45" s="105"/>
      <c r="ABT45" s="105"/>
      <c r="ABU45" s="105"/>
      <c r="ABV45" s="105"/>
      <c r="ABW45" s="105"/>
      <c r="ABX45" s="105"/>
      <c r="ABY45" s="105"/>
      <c r="ABZ45" s="105"/>
      <c r="ACA45" s="105"/>
      <c r="ACB45" s="105"/>
      <c r="ACC45" s="105"/>
      <c r="ACD45" s="105"/>
      <c r="ACE45" s="105"/>
      <c r="ACF45" s="105"/>
      <c r="ACG45" s="105"/>
      <c r="ACH45" s="105"/>
      <c r="ACI45" s="105"/>
      <c r="ACJ45" s="105"/>
      <c r="ACK45" s="105"/>
      <c r="ACL45" s="105"/>
      <c r="ACM45" s="105"/>
      <c r="ACN45" s="105"/>
      <c r="ACO45" s="105"/>
      <c r="ACP45" s="105"/>
      <c r="ACQ45" s="105"/>
      <c r="ACR45" s="105"/>
      <c r="ACS45" s="105"/>
      <c r="ACT45" s="105"/>
      <c r="ACU45" s="105"/>
      <c r="ACV45" s="105"/>
      <c r="ACW45" s="105"/>
      <c r="ACX45" s="105"/>
      <c r="ACY45" s="105"/>
      <c r="ACZ45" s="105"/>
      <c r="ADA45" s="105"/>
      <c r="ADB45" s="105"/>
      <c r="ADC45" s="105"/>
      <c r="ADD45" s="105"/>
      <c r="ADE45" s="105"/>
      <c r="ADF45" s="105"/>
      <c r="ADG45" s="105"/>
      <c r="ADH45" s="105"/>
      <c r="ADI45" s="105"/>
      <c r="ADJ45" s="105"/>
      <c r="ADK45" s="105"/>
      <c r="ADL45" s="105"/>
      <c r="ADM45" s="105"/>
      <c r="ADN45" s="105"/>
      <c r="ADO45" s="105"/>
      <c r="ADP45" s="105"/>
      <c r="ADQ45" s="105"/>
      <c r="ADR45" s="105"/>
      <c r="ADS45" s="105"/>
      <c r="ADT45" s="105"/>
      <c r="ADU45" s="105"/>
      <c r="ADV45" s="105"/>
      <c r="ADW45" s="105"/>
      <c r="ADX45" s="105"/>
      <c r="ADY45" s="105"/>
      <c r="ADZ45" s="105"/>
      <c r="AEA45" s="105"/>
      <c r="AEB45" s="105"/>
      <c r="AEC45" s="105"/>
      <c r="AED45" s="105"/>
      <c r="AEE45" s="105"/>
      <c r="AEF45" s="105"/>
      <c r="AEG45" s="105"/>
      <c r="AEH45" s="105"/>
      <c r="AEI45" s="105"/>
      <c r="AEJ45" s="105"/>
      <c r="AEK45" s="105"/>
      <c r="AEL45" s="105"/>
      <c r="AEM45" s="105"/>
      <c r="AEN45" s="105"/>
      <c r="AEO45" s="105"/>
      <c r="AEP45" s="105"/>
      <c r="AEQ45" s="105"/>
      <c r="AER45" s="105"/>
      <c r="AES45" s="105"/>
      <c r="AET45" s="105"/>
      <c r="AEU45" s="105"/>
      <c r="AEV45" s="105"/>
      <c r="AEW45" s="105"/>
      <c r="AEX45" s="105"/>
      <c r="AEY45" s="105"/>
      <c r="AEZ45" s="105"/>
      <c r="AFA45" s="105"/>
      <c r="AFB45" s="105"/>
      <c r="AFC45" s="105"/>
      <c r="AFD45" s="105"/>
      <c r="AFE45" s="105"/>
      <c r="AFF45" s="105"/>
      <c r="AFG45" s="105"/>
      <c r="AFH45" s="105"/>
      <c r="AFI45" s="105"/>
      <c r="AFJ45" s="105"/>
      <c r="AFK45" s="105"/>
      <c r="AFL45" s="105"/>
      <c r="AFM45" s="105"/>
      <c r="AFN45" s="105"/>
      <c r="AFO45" s="105"/>
      <c r="AFP45" s="105"/>
      <c r="AFQ45" s="105"/>
      <c r="AFR45" s="105"/>
      <c r="AFS45" s="105"/>
      <c r="AFT45" s="105"/>
      <c r="AFU45" s="105"/>
      <c r="AFV45" s="105"/>
      <c r="AFW45" s="105"/>
      <c r="AFX45" s="105"/>
      <c r="AFY45" s="105"/>
      <c r="AFZ45" s="105"/>
      <c r="AGA45" s="105"/>
      <c r="AGB45" s="105"/>
      <c r="AGC45" s="105"/>
      <c r="AGD45" s="105"/>
      <c r="AGE45" s="105"/>
      <c r="AGF45" s="105"/>
      <c r="AGG45" s="105"/>
      <c r="AGH45" s="105"/>
      <c r="AGI45" s="105"/>
      <c r="AGJ45" s="105"/>
      <c r="AGK45" s="105"/>
      <c r="AGL45" s="105"/>
      <c r="AGM45" s="105"/>
      <c r="AGN45" s="105"/>
      <c r="AGO45" s="105"/>
      <c r="AGP45" s="105"/>
      <c r="AGQ45" s="105"/>
      <c r="AGR45" s="105"/>
      <c r="AGS45" s="105"/>
      <c r="AGT45" s="105"/>
      <c r="AGU45" s="105"/>
      <c r="AGV45" s="105"/>
      <c r="AGW45" s="105"/>
      <c r="AGX45" s="105"/>
      <c r="AGY45" s="105"/>
      <c r="AGZ45" s="105"/>
      <c r="AHA45" s="105"/>
      <c r="AHB45" s="105"/>
      <c r="AHC45" s="105"/>
      <c r="AHD45" s="105"/>
      <c r="AHE45" s="105"/>
      <c r="AHF45" s="105"/>
      <c r="AHG45" s="105"/>
      <c r="AHH45" s="105"/>
      <c r="AHI45" s="105"/>
      <c r="AHJ45" s="105"/>
      <c r="AHK45" s="105"/>
      <c r="AHL45" s="105"/>
      <c r="AHM45" s="105"/>
      <c r="AHN45" s="105"/>
      <c r="AHO45" s="105"/>
      <c r="AHP45" s="105"/>
      <c r="AHQ45" s="105"/>
      <c r="AHR45" s="105"/>
      <c r="AHS45" s="105"/>
      <c r="AHT45" s="105"/>
      <c r="AHU45" s="105"/>
      <c r="AHV45" s="105"/>
      <c r="AHW45" s="105"/>
      <c r="AHX45" s="105"/>
      <c r="AHY45" s="105"/>
      <c r="AHZ45" s="105"/>
      <c r="AIA45" s="105"/>
      <c r="AIB45" s="105"/>
      <c r="AIC45" s="105"/>
      <c r="AID45" s="105"/>
      <c r="AIE45" s="105"/>
      <c r="AIF45" s="105"/>
      <c r="AIG45" s="105"/>
      <c r="AIH45" s="105"/>
      <c r="AII45" s="105"/>
      <c r="AIJ45" s="105"/>
      <c r="AIK45" s="105"/>
      <c r="AIL45" s="105"/>
      <c r="AIM45" s="105"/>
      <c r="AIN45" s="105"/>
      <c r="AIO45" s="105"/>
      <c r="AIP45" s="105"/>
      <c r="AIQ45" s="105"/>
      <c r="AIR45" s="105"/>
      <c r="AIS45" s="105"/>
      <c r="AIT45" s="105"/>
      <c r="AIU45" s="105"/>
      <c r="AIV45" s="105"/>
      <c r="AIW45" s="105"/>
      <c r="AIX45" s="105"/>
      <c r="AIY45" s="105"/>
      <c r="AIZ45" s="105"/>
      <c r="AJA45" s="105"/>
      <c r="AJB45" s="105"/>
      <c r="AJC45" s="105"/>
      <c r="AJD45" s="105"/>
      <c r="AJE45" s="105"/>
      <c r="AJF45" s="105"/>
      <c r="AJG45" s="105"/>
      <c r="AJH45" s="105"/>
      <c r="AJI45" s="105"/>
      <c r="AJJ45" s="105"/>
      <c r="AJK45" s="105"/>
      <c r="AJL45" s="105"/>
      <c r="AJM45" s="105"/>
      <c r="AJN45" s="105"/>
      <c r="AJO45" s="105"/>
      <c r="AJP45" s="105"/>
      <c r="AJQ45" s="105"/>
      <c r="AJR45" s="105"/>
      <c r="AJS45" s="105"/>
      <c r="AJT45" s="105"/>
      <c r="AJU45" s="105"/>
      <c r="AJV45" s="105"/>
      <c r="AJW45" s="105"/>
      <c r="AJX45" s="105"/>
      <c r="AJY45" s="105"/>
      <c r="AJZ45" s="105"/>
      <c r="AKA45" s="105"/>
      <c r="AKB45" s="105"/>
      <c r="AKC45" s="105"/>
      <c r="AKD45" s="105"/>
      <c r="AKE45" s="105"/>
      <c r="AKF45" s="105"/>
      <c r="AKG45" s="105"/>
      <c r="AKH45" s="105"/>
      <c r="AKI45" s="105"/>
      <c r="AKJ45" s="105"/>
      <c r="AKK45" s="105"/>
      <c r="AKL45" s="105"/>
      <c r="AKM45" s="105"/>
      <c r="AKN45" s="105"/>
      <c r="AKO45" s="105"/>
      <c r="AKP45" s="105"/>
      <c r="AKQ45" s="105"/>
      <c r="AKR45" s="105"/>
      <c r="AKS45" s="105"/>
      <c r="AKT45" s="105"/>
      <c r="AKU45" s="105"/>
      <c r="AKV45" s="105"/>
      <c r="AKW45" s="105"/>
      <c r="AKX45" s="105"/>
      <c r="AKY45" s="105"/>
      <c r="AKZ45" s="105"/>
      <c r="ALA45" s="105"/>
      <c r="ALB45" s="105"/>
      <c r="ALC45" s="105"/>
      <c r="ALD45" s="105"/>
      <c r="ALE45" s="105"/>
      <c r="ALF45" s="105"/>
      <c r="ALG45" s="105"/>
      <c r="ALH45" s="105"/>
      <c r="ALI45" s="105"/>
      <c r="ALJ45" s="105"/>
      <c r="ALK45" s="105"/>
      <c r="ALL45" s="105"/>
      <c r="ALM45" s="105"/>
      <c r="ALN45" s="105"/>
      <c r="ALO45" s="105"/>
      <c r="ALP45" s="105"/>
      <c r="ALQ45" s="105"/>
      <c r="ALR45" s="105"/>
      <c r="ALS45" s="105"/>
      <c r="ALT45" s="105"/>
      <c r="ALU45" s="105"/>
      <c r="ALV45" s="105"/>
      <c r="ALW45" s="105"/>
      <c r="ALX45" s="105"/>
      <c r="ALY45" s="105"/>
      <c r="ALZ45" s="105"/>
      <c r="AMA45" s="105"/>
      <c r="AMB45" s="105"/>
      <c r="AMC45" s="105"/>
      <c r="AMD45" s="105"/>
      <c r="AME45" s="105"/>
      <c r="AMF45" s="105"/>
      <c r="AMG45" s="105"/>
      <c r="AMH45" s="105"/>
      <c r="AMI45" s="105"/>
      <c r="AMJ45" s="105"/>
      <c r="AMK45" s="105"/>
      <c r="AML45" s="105"/>
      <c r="AMM45" s="105"/>
      <c r="AMN45" s="105"/>
      <c r="AMO45" s="105"/>
      <c r="AMP45" s="105"/>
      <c r="AMQ45" s="105"/>
      <c r="AMR45" s="105"/>
      <c r="AMS45" s="105"/>
      <c r="AMT45" s="105"/>
      <c r="AMU45" s="105"/>
      <c r="AMV45" s="105"/>
      <c r="AMW45" s="105"/>
      <c r="AMX45" s="105"/>
      <c r="AMY45" s="105"/>
      <c r="AMZ45" s="105"/>
      <c r="ANA45" s="105"/>
      <c r="ANB45" s="105"/>
      <c r="ANC45" s="105"/>
      <c r="AND45" s="105"/>
      <c r="ANE45" s="105"/>
      <c r="ANF45" s="105"/>
      <c r="ANG45" s="105"/>
      <c r="ANH45" s="105"/>
      <c r="ANI45" s="105"/>
      <c r="ANJ45" s="105"/>
      <c r="ANK45" s="105"/>
      <c r="ANL45" s="105"/>
      <c r="ANM45" s="105"/>
      <c r="ANN45" s="105"/>
      <c r="ANO45" s="105"/>
      <c r="ANP45" s="105"/>
      <c r="ANQ45" s="105"/>
      <c r="ANR45" s="105"/>
      <c r="ANS45" s="105"/>
      <c r="ANT45" s="105"/>
      <c r="ANU45" s="105"/>
      <c r="ANV45" s="105"/>
      <c r="ANW45" s="105"/>
      <c r="ANX45" s="105"/>
      <c r="ANY45" s="105"/>
      <c r="ANZ45" s="105"/>
      <c r="AOA45" s="105"/>
      <c r="AOB45" s="105"/>
      <c r="AOC45" s="105"/>
      <c r="AOD45" s="105"/>
      <c r="AOE45" s="105"/>
      <c r="AOF45" s="105"/>
      <c r="AOG45" s="105"/>
      <c r="AOH45" s="105"/>
      <c r="AOI45" s="105"/>
      <c r="AOJ45" s="105"/>
      <c r="AOK45" s="105"/>
      <c r="AOL45" s="105"/>
      <c r="AOM45" s="105"/>
      <c r="AON45" s="105"/>
      <c r="AOO45" s="105"/>
      <c r="AOP45" s="105"/>
      <c r="AOQ45" s="105"/>
      <c r="AOR45" s="105"/>
      <c r="AOS45" s="105"/>
      <c r="AOT45" s="105"/>
      <c r="AOU45" s="105"/>
      <c r="AOV45" s="105"/>
      <c r="AOW45" s="105"/>
      <c r="AOX45" s="105"/>
      <c r="AOY45" s="105"/>
      <c r="AOZ45" s="105"/>
      <c r="APA45" s="105"/>
      <c r="APB45" s="105"/>
      <c r="APC45" s="105"/>
      <c r="APD45" s="105"/>
      <c r="APE45" s="105"/>
      <c r="APF45" s="105"/>
      <c r="APG45" s="105"/>
      <c r="APH45" s="105"/>
      <c r="API45" s="105"/>
      <c r="APJ45" s="105"/>
      <c r="APK45" s="105"/>
      <c r="APL45" s="105"/>
      <c r="APM45" s="105"/>
      <c r="APN45" s="105"/>
      <c r="APO45" s="105"/>
      <c r="APP45" s="105"/>
      <c r="APQ45" s="105"/>
      <c r="APR45" s="105"/>
      <c r="APS45" s="105"/>
      <c r="APT45" s="105"/>
      <c r="APU45" s="105"/>
      <c r="APV45" s="105"/>
      <c r="APW45" s="105"/>
      <c r="APX45" s="105"/>
      <c r="APY45" s="105"/>
      <c r="APZ45" s="105"/>
      <c r="AQA45" s="105"/>
      <c r="AQB45" s="105"/>
      <c r="AQC45" s="105"/>
      <c r="AQD45" s="105"/>
      <c r="AQE45" s="105"/>
      <c r="AQF45" s="105"/>
      <c r="AQG45" s="105"/>
      <c r="AQH45" s="105"/>
      <c r="AQI45" s="105"/>
      <c r="AQJ45" s="105"/>
      <c r="AQK45" s="105"/>
      <c r="AQL45" s="105"/>
      <c r="AQM45" s="105"/>
      <c r="AQN45" s="105"/>
      <c r="AQO45" s="105"/>
      <c r="AQP45" s="105"/>
      <c r="AQQ45" s="105"/>
      <c r="AQR45" s="105"/>
      <c r="AQS45" s="105"/>
      <c r="AQT45" s="105"/>
      <c r="AQU45" s="105"/>
      <c r="AQV45" s="105"/>
      <c r="AQW45" s="105"/>
      <c r="AQX45" s="105"/>
      <c r="AQY45" s="105"/>
      <c r="AQZ45" s="105"/>
      <c r="ARA45" s="105"/>
      <c r="ARB45" s="105"/>
      <c r="ARC45" s="105"/>
      <c r="ARD45" s="105"/>
      <c r="ARE45" s="105"/>
      <c r="ARF45" s="105"/>
      <c r="ARG45" s="105"/>
      <c r="ARH45" s="105"/>
      <c r="ARI45" s="105"/>
      <c r="ARJ45" s="105"/>
      <c r="ARK45" s="105"/>
      <c r="ARL45" s="105"/>
      <c r="ARM45" s="105"/>
      <c r="ARN45" s="105"/>
      <c r="ARO45" s="105"/>
      <c r="ARP45" s="105"/>
      <c r="ARQ45" s="105"/>
      <c r="ARR45" s="105"/>
      <c r="ARS45" s="105"/>
      <c r="ART45" s="105"/>
      <c r="ARU45" s="105"/>
      <c r="ARV45" s="105"/>
      <c r="ARW45" s="105"/>
      <c r="ARX45" s="105"/>
      <c r="ARY45" s="105"/>
      <c r="ARZ45" s="105"/>
      <c r="ASA45" s="105"/>
      <c r="ASB45" s="105"/>
      <c r="ASC45" s="105"/>
      <c r="ASD45" s="105"/>
      <c r="ASE45" s="105"/>
      <c r="ASF45" s="105"/>
      <c r="ASG45" s="105"/>
      <c r="ASH45" s="105"/>
      <c r="ASI45" s="105"/>
      <c r="ASJ45" s="105"/>
      <c r="ASK45" s="105"/>
      <c r="ASL45" s="105"/>
      <c r="ASM45" s="105"/>
      <c r="ASN45" s="105"/>
      <c r="ASO45" s="105"/>
      <c r="ASP45" s="105"/>
      <c r="ASQ45" s="105"/>
      <c r="ASR45" s="105"/>
      <c r="ASS45" s="105"/>
      <c r="AST45" s="105"/>
      <c r="ASU45" s="105"/>
      <c r="ASV45" s="105"/>
      <c r="ASW45" s="105"/>
      <c r="ASX45" s="105"/>
      <c r="ASY45" s="105"/>
      <c r="ASZ45" s="105"/>
      <c r="ATA45" s="105"/>
      <c r="ATB45" s="105"/>
      <c r="ATC45" s="105"/>
      <c r="ATD45" s="105"/>
      <c r="ATE45" s="105"/>
      <c r="ATF45" s="105"/>
      <c r="ATG45" s="105"/>
      <c r="ATH45" s="105"/>
      <c r="ATI45" s="105"/>
      <c r="ATJ45" s="105"/>
      <c r="ATK45" s="105"/>
      <c r="ATL45" s="105"/>
      <c r="ATM45" s="105"/>
      <c r="ATN45" s="105"/>
      <c r="ATO45" s="105"/>
      <c r="ATP45" s="105"/>
      <c r="ATQ45" s="105"/>
      <c r="ATR45" s="105"/>
      <c r="ATS45" s="105"/>
      <c r="ATT45" s="105"/>
      <c r="ATU45" s="105"/>
      <c r="ATV45" s="105"/>
      <c r="ATW45" s="105"/>
      <c r="ATX45" s="105"/>
      <c r="ATY45" s="105"/>
      <c r="ATZ45" s="105"/>
      <c r="AUA45" s="105"/>
      <c r="AUB45" s="105"/>
      <c r="AUC45" s="105"/>
      <c r="AUD45" s="105"/>
      <c r="AUE45" s="105"/>
      <c r="AUF45" s="105"/>
      <c r="AUG45" s="105"/>
      <c r="AUH45" s="105"/>
      <c r="AUI45" s="105"/>
      <c r="AUJ45" s="105"/>
      <c r="AUK45" s="105"/>
      <c r="AUL45" s="105"/>
      <c r="AUM45" s="105"/>
      <c r="AUN45" s="105"/>
      <c r="AUO45" s="105"/>
      <c r="AUP45" s="105"/>
      <c r="AUQ45" s="105"/>
      <c r="AUR45" s="105"/>
      <c r="AUS45" s="105"/>
      <c r="AUT45" s="105"/>
      <c r="AUU45" s="105"/>
      <c r="AUV45" s="105"/>
      <c r="AUW45" s="105"/>
      <c r="AUX45" s="105"/>
      <c r="AUY45" s="105"/>
      <c r="AUZ45" s="105"/>
      <c r="AVA45" s="105"/>
      <c r="AVB45" s="105"/>
      <c r="AVC45" s="105"/>
      <c r="AVD45" s="105"/>
      <c r="AVE45" s="105"/>
      <c r="AVF45" s="105"/>
      <c r="AVG45" s="105"/>
      <c r="AVH45" s="105"/>
      <c r="AVI45" s="105"/>
      <c r="AVJ45" s="105"/>
      <c r="AVK45" s="105"/>
      <c r="AVL45" s="105"/>
      <c r="AVM45" s="105"/>
      <c r="AVN45" s="105"/>
      <c r="AVO45" s="105"/>
      <c r="AVP45" s="105"/>
      <c r="AVQ45" s="105"/>
      <c r="AVR45" s="105"/>
      <c r="AVS45" s="105"/>
      <c r="AVT45" s="105"/>
      <c r="AVU45" s="105"/>
      <c r="AVV45" s="105"/>
      <c r="AVW45" s="105"/>
      <c r="AVX45" s="105"/>
      <c r="AVY45" s="105"/>
      <c r="AVZ45" s="105"/>
      <c r="AWA45" s="105"/>
      <c r="AWB45" s="105"/>
      <c r="AWC45" s="105"/>
      <c r="AWD45" s="105"/>
      <c r="AWE45" s="105"/>
      <c r="AWF45" s="105"/>
      <c r="AWG45" s="105"/>
      <c r="AWH45" s="105"/>
      <c r="AWI45" s="105"/>
      <c r="AWJ45" s="105"/>
      <c r="AWK45" s="105"/>
      <c r="AWL45" s="105"/>
      <c r="AWM45" s="105"/>
      <c r="AWN45" s="105"/>
      <c r="AWO45" s="105"/>
      <c r="AWP45" s="105"/>
      <c r="AWQ45" s="105"/>
      <c r="AWR45" s="105"/>
      <c r="AWS45" s="105"/>
      <c r="AWT45" s="105"/>
      <c r="AWU45" s="105"/>
      <c r="AWV45" s="105"/>
      <c r="AWW45" s="105"/>
      <c r="AWX45" s="105"/>
      <c r="AWY45" s="105"/>
      <c r="AWZ45" s="105"/>
      <c r="AXA45" s="105"/>
      <c r="AXB45" s="105"/>
      <c r="AXC45" s="105"/>
      <c r="AXD45" s="105"/>
      <c r="AXE45" s="105"/>
      <c r="AXF45" s="105"/>
      <c r="AXG45" s="105"/>
      <c r="AXH45" s="105"/>
      <c r="AXI45" s="105"/>
      <c r="AXJ45" s="105"/>
      <c r="AXK45" s="105"/>
      <c r="AXL45" s="105"/>
      <c r="AXM45" s="105"/>
      <c r="AXN45" s="105"/>
      <c r="AXO45" s="105"/>
      <c r="AXP45" s="105"/>
      <c r="AXQ45" s="105"/>
      <c r="AXR45" s="105"/>
      <c r="AXS45" s="105"/>
      <c r="AXT45" s="105"/>
      <c r="AXU45" s="105"/>
      <c r="AXV45" s="105"/>
      <c r="AXW45" s="105"/>
      <c r="AXX45" s="105"/>
      <c r="AXY45" s="105"/>
      <c r="AXZ45" s="105"/>
      <c r="AYA45" s="105"/>
      <c r="AYB45" s="105"/>
      <c r="AYC45" s="105"/>
      <c r="AYD45" s="105"/>
      <c r="AYE45" s="105"/>
      <c r="AYF45" s="105"/>
      <c r="AYG45" s="105"/>
      <c r="AYH45" s="105"/>
      <c r="AYI45" s="105"/>
      <c r="AYJ45" s="105"/>
      <c r="AYK45" s="105"/>
      <c r="AYL45" s="105"/>
      <c r="AYM45" s="105"/>
      <c r="AYN45" s="105"/>
      <c r="AYO45" s="105"/>
      <c r="AYP45" s="105"/>
      <c r="AYQ45" s="105"/>
      <c r="AYR45" s="105"/>
      <c r="AYS45" s="105"/>
      <c r="AYT45" s="105"/>
      <c r="AYU45" s="105"/>
      <c r="AYV45" s="105"/>
      <c r="AYW45" s="105"/>
      <c r="AYX45" s="105"/>
      <c r="AYY45" s="105"/>
      <c r="AYZ45" s="105"/>
      <c r="AZA45" s="105"/>
      <c r="AZB45" s="105"/>
      <c r="AZC45" s="105"/>
      <c r="AZD45" s="105"/>
      <c r="AZE45" s="105"/>
      <c r="AZF45" s="105"/>
      <c r="AZG45" s="105"/>
      <c r="AZH45" s="105"/>
      <c r="AZI45" s="105"/>
      <c r="AZJ45" s="105"/>
      <c r="AZK45" s="105"/>
      <c r="AZL45" s="105"/>
      <c r="AZM45" s="105"/>
      <c r="AZN45" s="105"/>
      <c r="AZO45" s="105"/>
      <c r="AZP45" s="105"/>
      <c r="AZQ45" s="105"/>
      <c r="AZR45" s="105"/>
      <c r="AZS45" s="105"/>
      <c r="AZT45" s="105"/>
      <c r="AZU45" s="105"/>
      <c r="AZV45" s="105"/>
      <c r="AZW45" s="105"/>
      <c r="AZX45" s="105"/>
      <c r="AZY45" s="105"/>
      <c r="AZZ45" s="105"/>
      <c r="BAA45" s="105"/>
      <c r="BAB45" s="105"/>
      <c r="BAC45" s="105"/>
      <c r="BAD45" s="105"/>
      <c r="BAE45" s="105"/>
      <c r="BAF45" s="105"/>
      <c r="BAG45" s="105"/>
    </row>
    <row r="46" spans="1:1385" s="89" customFormat="1" ht="14" x14ac:dyDescent="0.2">
      <c r="A46" s="141" t="s">
        <v>4541</v>
      </c>
      <c r="B46" s="67">
        <v>284</v>
      </c>
      <c r="C46" s="44" t="s">
        <v>4848</v>
      </c>
      <c r="D46" s="66">
        <v>35837328</v>
      </c>
      <c r="E46" s="67">
        <v>919314</v>
      </c>
      <c r="F46" s="54" t="s">
        <v>752</v>
      </c>
      <c r="G46" s="50" t="s">
        <v>753</v>
      </c>
      <c r="H46" s="97">
        <v>32638</v>
      </c>
      <c r="I46" s="66" t="s">
        <v>480</v>
      </c>
      <c r="J46" s="40" t="s">
        <v>563</v>
      </c>
      <c r="K46" s="68">
        <v>23</v>
      </c>
      <c r="L46" s="68">
        <v>11</v>
      </c>
      <c r="M46" s="42">
        <f>SUM(K46-L46)</f>
        <v>12</v>
      </c>
      <c r="N46" s="30" t="s">
        <v>594</v>
      </c>
      <c r="O46" s="43" t="s">
        <v>807</v>
      </c>
      <c r="P46" s="30">
        <v>10</v>
      </c>
      <c r="Q46" s="67">
        <v>4</v>
      </c>
      <c r="R46" s="30" t="s">
        <v>5376</v>
      </c>
      <c r="S46" s="30" t="s">
        <v>453</v>
      </c>
      <c r="T46" s="45" t="s">
        <v>453</v>
      </c>
      <c r="U46" s="45" t="s">
        <v>453</v>
      </c>
      <c r="V46" s="42" t="s">
        <v>453</v>
      </c>
      <c r="W46" s="32" t="s">
        <v>453</v>
      </c>
      <c r="X46" s="32" t="s">
        <v>563</v>
      </c>
      <c r="Y46" s="31" t="s">
        <v>904</v>
      </c>
      <c r="Z46" s="30" t="s">
        <v>1671</v>
      </c>
      <c r="AA46" s="56" t="s">
        <v>804</v>
      </c>
      <c r="AB46" s="52">
        <v>43045</v>
      </c>
      <c r="AC46" s="80" t="s">
        <v>804</v>
      </c>
      <c r="AD46" s="145">
        <v>43249</v>
      </c>
      <c r="AE46" s="61">
        <f>((AD46-AB46)/365*12)</f>
        <v>6.706849315068494</v>
      </c>
      <c r="AF46" s="65" t="s">
        <v>539</v>
      </c>
      <c r="AG46" s="61">
        <v>1</v>
      </c>
      <c r="AH46" s="65" t="s">
        <v>1293</v>
      </c>
      <c r="AI46" s="61">
        <v>5</v>
      </c>
      <c r="AJ46" s="65"/>
      <c r="AK46" s="61"/>
      <c r="AL46" s="65"/>
      <c r="AM46" s="61"/>
      <c r="AN46" s="65"/>
      <c r="AO46" s="61"/>
      <c r="AP46" s="65"/>
      <c r="AQ46" s="61"/>
      <c r="AR46" s="61"/>
      <c r="AS46" s="61"/>
      <c r="AT46" s="61"/>
      <c r="AU46" s="61"/>
      <c r="AV46" s="61"/>
      <c r="AW46" s="61"/>
      <c r="AX46" s="61"/>
      <c r="AY46" s="61"/>
      <c r="AZ46" s="61"/>
      <c r="BA46" s="61"/>
      <c r="BB46" s="86" t="s">
        <v>5377</v>
      </c>
      <c r="BC46" s="32" t="s">
        <v>638</v>
      </c>
      <c r="BD46" s="68">
        <v>4</v>
      </c>
      <c r="BE46" s="67">
        <v>4</v>
      </c>
      <c r="BF46" s="30" t="s">
        <v>5376</v>
      </c>
      <c r="BG46" s="68">
        <v>0</v>
      </c>
      <c r="BH46" s="42" t="s">
        <v>453</v>
      </c>
      <c r="BI46" s="43" t="s">
        <v>804</v>
      </c>
      <c r="BJ46" s="31" t="s">
        <v>5378</v>
      </c>
      <c r="BK46" s="40" t="s">
        <v>453</v>
      </c>
      <c r="BL46" s="40" t="s">
        <v>453</v>
      </c>
      <c r="BM46" s="40" t="s">
        <v>453</v>
      </c>
      <c r="BN46" s="31" t="s">
        <v>1078</v>
      </c>
      <c r="BO46" s="31" t="s">
        <v>2493</v>
      </c>
      <c r="BP46" s="30">
        <v>71</v>
      </c>
      <c r="BQ46" s="30">
        <v>58</v>
      </c>
      <c r="BR46" s="30">
        <v>62</v>
      </c>
      <c r="BS46" s="30" t="s">
        <v>3266</v>
      </c>
      <c r="BT46" s="30" t="s">
        <v>3267</v>
      </c>
      <c r="BU46" s="30" t="s">
        <v>453</v>
      </c>
      <c r="BV46" s="30" t="s">
        <v>1079</v>
      </c>
      <c r="BW46" s="30" t="s">
        <v>453</v>
      </c>
      <c r="BX46" s="30" t="s">
        <v>1332</v>
      </c>
      <c r="BY46" s="30" t="s">
        <v>5379</v>
      </c>
      <c r="BZ46" s="30">
        <v>63</v>
      </c>
      <c r="CA46" s="30">
        <v>61</v>
      </c>
      <c r="CB46" s="30">
        <v>58</v>
      </c>
      <c r="CC46" s="30" t="s">
        <v>1737</v>
      </c>
      <c r="CD46" s="29"/>
      <c r="CE46" s="29"/>
      <c r="CF46" s="29"/>
      <c r="CG46" s="29"/>
      <c r="CH46" s="29"/>
      <c r="CI46" s="29"/>
      <c r="CJ46" s="29"/>
      <c r="CK46" s="29"/>
      <c r="CL46" s="29"/>
      <c r="CM46" s="29"/>
      <c r="CN46" s="29"/>
      <c r="CO46" s="29"/>
      <c r="CP46" s="29"/>
      <c r="CQ46" s="29"/>
      <c r="CR46" s="29"/>
      <c r="CS46" s="29"/>
      <c r="CT46" s="29"/>
      <c r="CU46" s="29"/>
      <c r="CV46" s="29"/>
      <c r="CW46" s="29"/>
      <c r="CX46" s="29"/>
      <c r="CY46" s="29"/>
      <c r="CZ46" s="29"/>
      <c r="DA46" s="29"/>
      <c r="DB46" s="29"/>
      <c r="DC46" s="29"/>
      <c r="DD46" s="29"/>
      <c r="DE46" s="29"/>
      <c r="DF46" s="29"/>
      <c r="DG46" s="29"/>
      <c r="DH46" s="29"/>
      <c r="DI46" s="29"/>
      <c r="DJ46" s="29"/>
      <c r="DK46" s="29"/>
      <c r="DL46" s="29"/>
      <c r="DM46" s="29"/>
      <c r="DN46" s="29"/>
      <c r="DO46" s="29"/>
      <c r="DP46" s="29"/>
      <c r="DQ46" s="29"/>
      <c r="DR46" s="29"/>
      <c r="DS46" s="29"/>
      <c r="DT46" s="29"/>
      <c r="DU46" s="29"/>
      <c r="DV46" s="29"/>
      <c r="DW46" s="29"/>
      <c r="DX46" s="29"/>
      <c r="DY46" s="29"/>
      <c r="DZ46" s="29"/>
      <c r="EA46" s="29"/>
      <c r="EB46" s="29"/>
      <c r="EC46" s="29"/>
      <c r="ED46" s="29"/>
      <c r="EE46" s="29"/>
      <c r="EF46" s="29"/>
      <c r="EG46" s="29"/>
      <c r="EH46" s="29"/>
      <c r="EI46" s="29"/>
      <c r="EJ46" s="29"/>
      <c r="EK46" s="29"/>
      <c r="EL46" s="29"/>
      <c r="EM46" s="29"/>
      <c r="EN46" s="29"/>
      <c r="EO46" s="29"/>
      <c r="EP46" s="29"/>
      <c r="EQ46" s="29"/>
      <c r="ER46" s="29"/>
      <c r="ES46" s="29"/>
      <c r="ET46" s="29"/>
      <c r="EU46" s="29"/>
      <c r="EV46" s="29"/>
      <c r="EW46" s="29"/>
      <c r="EX46" s="29"/>
      <c r="EY46" s="29"/>
      <c r="EZ46" s="29"/>
      <c r="FA46" s="29"/>
      <c r="FB46" s="29"/>
      <c r="FC46" s="29"/>
      <c r="FD46" s="29"/>
      <c r="FE46" s="29"/>
      <c r="FF46" s="29"/>
      <c r="FG46" s="29"/>
      <c r="FH46" s="29"/>
      <c r="FI46" s="29"/>
      <c r="FJ46" s="29"/>
      <c r="FK46" s="29"/>
      <c r="FL46" s="29"/>
      <c r="FM46" s="29"/>
      <c r="FN46" s="29"/>
      <c r="FO46" s="29"/>
      <c r="FP46" s="29"/>
      <c r="FQ46" s="29"/>
      <c r="FR46" s="29"/>
      <c r="FS46" s="29"/>
      <c r="FT46" s="29"/>
      <c r="FU46" s="29"/>
      <c r="FV46" s="29"/>
      <c r="FW46" s="29"/>
      <c r="FX46" s="29"/>
      <c r="FY46" s="29"/>
      <c r="FZ46" s="29"/>
      <c r="GA46" s="29"/>
      <c r="GB46" s="29"/>
      <c r="GC46" s="29"/>
      <c r="GD46" s="29"/>
      <c r="GE46" s="29"/>
      <c r="GF46" s="29"/>
      <c r="GG46" s="29"/>
      <c r="GH46" s="29"/>
      <c r="GI46" s="29"/>
      <c r="GJ46" s="29"/>
      <c r="GK46" s="29"/>
      <c r="GL46" s="29"/>
      <c r="GM46" s="29"/>
      <c r="GN46" s="29"/>
      <c r="GO46" s="29"/>
      <c r="GP46" s="29"/>
      <c r="GQ46" s="29"/>
      <c r="GR46" s="29"/>
      <c r="GS46" s="29"/>
      <c r="GT46" s="29"/>
      <c r="GU46" s="29"/>
      <c r="GV46" s="29"/>
      <c r="GW46" s="29"/>
      <c r="GX46" s="29"/>
      <c r="GY46" s="29"/>
      <c r="GZ46" s="29"/>
      <c r="HA46" s="29"/>
      <c r="HB46" s="29"/>
      <c r="HC46" s="29"/>
      <c r="HD46" s="29"/>
      <c r="HE46" s="29"/>
      <c r="HF46" s="29"/>
      <c r="HG46" s="29"/>
      <c r="HH46" s="29"/>
      <c r="HI46" s="29"/>
      <c r="HJ46" s="29"/>
      <c r="HK46" s="29"/>
      <c r="HL46" s="29"/>
      <c r="HM46" s="29"/>
      <c r="HN46" s="29"/>
      <c r="HO46" s="29"/>
      <c r="HP46" s="29"/>
      <c r="HQ46" s="29"/>
      <c r="HR46" s="29"/>
      <c r="HS46" s="29"/>
      <c r="HT46" s="29"/>
      <c r="HU46" s="29"/>
      <c r="HV46" s="29"/>
      <c r="HW46" s="29"/>
      <c r="HX46" s="29"/>
      <c r="HY46" s="29"/>
      <c r="HZ46" s="29"/>
      <c r="IA46" s="29"/>
      <c r="IB46" s="29"/>
      <c r="IC46" s="29"/>
      <c r="ID46" s="29"/>
      <c r="IE46" s="29"/>
      <c r="IF46" s="29"/>
      <c r="IG46" s="29"/>
      <c r="IH46" s="29"/>
      <c r="II46" s="29"/>
      <c r="IJ46" s="29"/>
      <c r="IK46" s="29"/>
      <c r="IL46" s="29"/>
      <c r="IM46" s="29"/>
      <c r="IN46" s="29"/>
      <c r="IO46" s="29"/>
      <c r="IP46" s="29"/>
      <c r="IQ46" s="29"/>
      <c r="IR46" s="29"/>
      <c r="IS46" s="29"/>
      <c r="IT46" s="29"/>
      <c r="IU46" s="29"/>
      <c r="IV46" s="29"/>
      <c r="IW46" s="29"/>
      <c r="IX46" s="29"/>
      <c r="IY46" s="29"/>
      <c r="IZ46" s="29"/>
      <c r="JA46" s="29"/>
      <c r="JB46" s="29"/>
      <c r="JC46" s="29"/>
      <c r="JD46" s="29"/>
      <c r="JE46" s="29"/>
      <c r="JF46" s="29"/>
      <c r="JG46" s="29"/>
      <c r="JH46" s="29"/>
      <c r="JI46" s="29"/>
      <c r="JJ46" s="29"/>
      <c r="JK46" s="29"/>
      <c r="JL46" s="29"/>
      <c r="JM46" s="29"/>
      <c r="JN46" s="29"/>
      <c r="JO46" s="29"/>
      <c r="JP46" s="29"/>
      <c r="JQ46" s="29"/>
      <c r="JR46" s="29"/>
      <c r="JS46" s="29"/>
      <c r="JT46" s="29"/>
      <c r="JU46" s="29"/>
      <c r="JV46" s="29"/>
      <c r="JW46" s="29"/>
      <c r="JX46" s="29"/>
      <c r="JY46" s="29"/>
      <c r="JZ46" s="29"/>
      <c r="KA46" s="29"/>
      <c r="KB46" s="29"/>
      <c r="KC46" s="29"/>
      <c r="KD46" s="29"/>
      <c r="KE46" s="29"/>
      <c r="KF46" s="29"/>
      <c r="KG46" s="29"/>
      <c r="KH46" s="29"/>
      <c r="KI46" s="29"/>
      <c r="KJ46" s="29"/>
      <c r="KK46" s="29"/>
      <c r="KL46" s="29"/>
      <c r="KM46" s="29"/>
      <c r="KN46" s="29"/>
      <c r="KO46" s="29"/>
      <c r="KP46" s="29"/>
      <c r="KQ46" s="29"/>
      <c r="KR46" s="29"/>
      <c r="KS46" s="29"/>
      <c r="KT46" s="29"/>
      <c r="KU46" s="29"/>
      <c r="KV46" s="29"/>
      <c r="KW46" s="29"/>
      <c r="KX46" s="29"/>
      <c r="KY46" s="29"/>
      <c r="KZ46" s="29"/>
      <c r="LA46" s="29"/>
      <c r="LB46" s="29"/>
      <c r="LC46" s="29"/>
      <c r="LD46" s="29"/>
      <c r="LE46" s="29"/>
      <c r="LF46" s="29"/>
      <c r="LG46" s="29"/>
      <c r="LH46" s="29"/>
      <c r="LI46" s="29"/>
      <c r="LJ46" s="29"/>
      <c r="LK46" s="29"/>
      <c r="LL46" s="29"/>
      <c r="LM46" s="29"/>
      <c r="LN46" s="29"/>
      <c r="LO46" s="29"/>
      <c r="LP46" s="29"/>
      <c r="LQ46" s="29"/>
      <c r="LR46" s="29"/>
      <c r="LS46" s="29"/>
      <c r="LT46" s="29"/>
      <c r="LU46" s="29"/>
      <c r="LV46" s="29"/>
      <c r="LW46" s="29"/>
      <c r="LX46" s="29"/>
      <c r="LY46" s="29"/>
      <c r="LZ46" s="29"/>
      <c r="MA46" s="29"/>
      <c r="MB46" s="29"/>
      <c r="MC46" s="29"/>
      <c r="MD46" s="29"/>
      <c r="ME46" s="29"/>
      <c r="MF46" s="29"/>
      <c r="MG46" s="29"/>
      <c r="MH46" s="29"/>
      <c r="MI46" s="29"/>
      <c r="MJ46" s="29"/>
      <c r="MK46" s="29"/>
      <c r="ML46" s="29"/>
      <c r="MM46" s="29"/>
      <c r="MN46" s="29"/>
      <c r="MO46" s="29"/>
      <c r="MP46" s="29"/>
      <c r="MQ46" s="29"/>
      <c r="MR46" s="29"/>
      <c r="MS46" s="29"/>
      <c r="MT46" s="29"/>
      <c r="MU46" s="29"/>
      <c r="MV46" s="29"/>
      <c r="MW46" s="29"/>
      <c r="MX46" s="29"/>
      <c r="MY46" s="29"/>
      <c r="MZ46" s="29"/>
      <c r="NA46" s="29"/>
      <c r="NB46" s="29"/>
      <c r="NC46" s="29"/>
      <c r="ND46" s="29"/>
      <c r="NE46" s="29"/>
      <c r="NF46" s="29"/>
      <c r="NG46" s="29"/>
      <c r="NH46" s="29"/>
      <c r="NI46" s="29"/>
      <c r="NJ46" s="29"/>
      <c r="NK46" s="29"/>
      <c r="NL46" s="29"/>
      <c r="NM46" s="29"/>
      <c r="NN46" s="29"/>
      <c r="NO46" s="29"/>
      <c r="NP46" s="29"/>
      <c r="NQ46" s="29"/>
      <c r="NR46" s="29"/>
      <c r="NS46" s="29"/>
      <c r="NT46" s="29"/>
      <c r="NU46" s="29"/>
      <c r="NV46" s="29"/>
      <c r="NW46" s="29"/>
      <c r="NX46" s="29"/>
      <c r="NY46" s="29"/>
      <c r="NZ46" s="29"/>
      <c r="OA46" s="29"/>
      <c r="OB46" s="29"/>
      <c r="OC46" s="29"/>
      <c r="OD46" s="29"/>
      <c r="OE46" s="29"/>
      <c r="OF46" s="29"/>
      <c r="OG46" s="29"/>
      <c r="OH46" s="29"/>
      <c r="OI46" s="29"/>
      <c r="OJ46" s="29"/>
      <c r="OK46" s="29"/>
      <c r="OL46" s="29"/>
      <c r="OM46" s="29"/>
      <c r="ON46" s="29"/>
      <c r="OO46" s="29"/>
      <c r="OP46" s="29"/>
      <c r="OQ46" s="29"/>
      <c r="OR46" s="29"/>
      <c r="OS46" s="29"/>
      <c r="OT46" s="29"/>
      <c r="OU46" s="29"/>
      <c r="OV46" s="29"/>
      <c r="OW46" s="29"/>
      <c r="OX46" s="29"/>
      <c r="OY46" s="29"/>
      <c r="OZ46" s="29"/>
      <c r="PA46" s="29"/>
      <c r="PB46" s="29"/>
      <c r="PC46" s="29"/>
      <c r="PD46" s="29"/>
      <c r="PE46" s="29"/>
      <c r="PF46" s="29"/>
      <c r="PG46" s="29"/>
      <c r="PH46" s="29"/>
      <c r="PI46" s="29"/>
      <c r="PJ46" s="29"/>
      <c r="PK46" s="29"/>
      <c r="PL46" s="29"/>
      <c r="PM46" s="29"/>
      <c r="PN46" s="29"/>
      <c r="PO46" s="29"/>
      <c r="PP46" s="29"/>
      <c r="PQ46" s="29"/>
      <c r="PR46" s="29"/>
      <c r="PS46" s="29"/>
      <c r="PT46" s="29"/>
      <c r="PU46" s="29"/>
      <c r="PV46" s="29"/>
      <c r="PW46" s="29"/>
      <c r="PX46" s="29"/>
      <c r="PY46" s="29"/>
      <c r="PZ46" s="29"/>
      <c r="QA46" s="29"/>
      <c r="QB46" s="29"/>
      <c r="QC46" s="29"/>
      <c r="QD46" s="29"/>
      <c r="QE46" s="29"/>
      <c r="QF46" s="29"/>
      <c r="QG46" s="29"/>
      <c r="QH46" s="29"/>
      <c r="QI46" s="29"/>
      <c r="QJ46" s="29"/>
      <c r="QK46" s="29"/>
      <c r="QL46" s="29"/>
      <c r="QM46" s="29"/>
      <c r="QN46" s="29"/>
      <c r="QO46" s="29"/>
      <c r="QP46" s="29"/>
      <c r="QQ46" s="29"/>
      <c r="QR46" s="29"/>
      <c r="QS46" s="29"/>
      <c r="QT46" s="29"/>
      <c r="QU46" s="29"/>
      <c r="QV46" s="29"/>
      <c r="QW46" s="29"/>
      <c r="QX46" s="29"/>
      <c r="QY46" s="29"/>
      <c r="QZ46" s="29"/>
      <c r="RA46" s="29"/>
      <c r="RB46" s="29"/>
      <c r="RC46" s="29"/>
      <c r="RD46" s="29"/>
      <c r="RE46" s="29"/>
      <c r="RF46" s="29"/>
      <c r="RG46" s="29"/>
      <c r="RH46" s="29"/>
      <c r="RI46" s="29"/>
      <c r="RJ46" s="29"/>
      <c r="RK46" s="29"/>
      <c r="RL46" s="29"/>
      <c r="RM46" s="29"/>
      <c r="RN46" s="29"/>
      <c r="RO46" s="29"/>
      <c r="RP46" s="29"/>
      <c r="RQ46" s="29"/>
      <c r="RR46" s="29"/>
      <c r="RS46" s="29"/>
      <c r="RT46" s="29"/>
      <c r="RU46" s="29"/>
      <c r="RV46" s="29"/>
      <c r="RW46" s="29"/>
      <c r="RX46" s="29"/>
      <c r="RY46" s="29"/>
      <c r="RZ46" s="29"/>
      <c r="SA46" s="29"/>
      <c r="SB46" s="29"/>
      <c r="SC46" s="29"/>
      <c r="SD46" s="29"/>
      <c r="SE46" s="29"/>
      <c r="SF46" s="29"/>
      <c r="SG46" s="29"/>
      <c r="SH46" s="29"/>
      <c r="SI46" s="29"/>
      <c r="SJ46" s="29"/>
      <c r="SK46" s="29"/>
      <c r="SL46" s="29"/>
      <c r="SM46" s="29"/>
      <c r="SN46" s="29"/>
      <c r="SO46" s="29"/>
      <c r="SP46" s="29"/>
      <c r="SQ46" s="29"/>
      <c r="SR46" s="29"/>
      <c r="SS46" s="29"/>
      <c r="ST46" s="29"/>
      <c r="SU46" s="29"/>
      <c r="SV46" s="29"/>
      <c r="SW46" s="29"/>
      <c r="SX46" s="29"/>
      <c r="SY46" s="29"/>
      <c r="SZ46" s="29"/>
      <c r="TA46" s="29"/>
      <c r="TB46" s="29"/>
      <c r="TC46" s="29"/>
      <c r="TD46" s="29"/>
      <c r="TE46" s="29"/>
      <c r="TF46" s="29"/>
      <c r="TG46" s="29"/>
      <c r="TH46" s="29"/>
      <c r="TI46" s="29"/>
      <c r="TJ46" s="29"/>
      <c r="TK46" s="29"/>
      <c r="TL46" s="29"/>
      <c r="TM46" s="29"/>
      <c r="TN46" s="29"/>
      <c r="TO46" s="29"/>
      <c r="TP46" s="29"/>
      <c r="TQ46" s="29"/>
      <c r="TR46" s="29"/>
      <c r="TS46" s="29"/>
      <c r="TT46" s="29"/>
      <c r="TU46" s="29"/>
      <c r="TV46" s="29"/>
      <c r="TW46" s="29"/>
      <c r="TX46" s="29"/>
      <c r="TY46" s="29"/>
      <c r="TZ46" s="29"/>
      <c r="UA46" s="29"/>
      <c r="UB46" s="29"/>
      <c r="UC46" s="29"/>
      <c r="UD46" s="29"/>
      <c r="UE46" s="29"/>
      <c r="UF46" s="29"/>
      <c r="UG46" s="29"/>
      <c r="UH46" s="29"/>
      <c r="UI46" s="29"/>
      <c r="UJ46" s="29"/>
      <c r="UK46" s="29"/>
      <c r="UL46" s="29"/>
      <c r="UM46" s="29"/>
      <c r="UN46" s="29"/>
      <c r="UO46" s="29"/>
      <c r="UP46" s="29"/>
      <c r="UQ46" s="29"/>
      <c r="UR46" s="29"/>
      <c r="US46" s="29"/>
      <c r="UT46" s="29"/>
      <c r="UU46" s="29"/>
      <c r="UV46" s="29"/>
      <c r="UW46" s="29"/>
      <c r="UX46" s="29"/>
      <c r="UY46" s="29"/>
      <c r="UZ46" s="29"/>
      <c r="VA46" s="29"/>
      <c r="VB46" s="29"/>
      <c r="VC46" s="29"/>
      <c r="VD46" s="29"/>
      <c r="VE46" s="29"/>
      <c r="VF46" s="29"/>
      <c r="VG46" s="29"/>
      <c r="VH46" s="29"/>
      <c r="VI46" s="29"/>
      <c r="VJ46" s="29"/>
      <c r="VK46" s="29"/>
      <c r="VL46" s="29"/>
      <c r="VM46" s="29"/>
      <c r="VN46" s="29"/>
      <c r="VO46" s="29"/>
      <c r="VP46" s="29"/>
      <c r="VQ46" s="29"/>
      <c r="VR46" s="29"/>
      <c r="VS46" s="29"/>
      <c r="VT46" s="29"/>
      <c r="VU46" s="29"/>
      <c r="VV46" s="29"/>
      <c r="VW46" s="29"/>
      <c r="VX46" s="29"/>
      <c r="VY46" s="29"/>
      <c r="VZ46" s="29"/>
      <c r="WA46" s="29"/>
      <c r="WB46" s="29"/>
      <c r="WC46" s="29"/>
      <c r="WD46" s="29"/>
      <c r="WE46" s="29"/>
      <c r="WF46" s="29"/>
      <c r="WG46" s="29"/>
      <c r="WH46" s="29"/>
      <c r="WI46" s="29"/>
      <c r="WJ46" s="29"/>
      <c r="WK46" s="29"/>
      <c r="WL46" s="29"/>
      <c r="WM46" s="29"/>
      <c r="WN46" s="29"/>
      <c r="WO46" s="29"/>
      <c r="WP46" s="29"/>
      <c r="WQ46" s="29"/>
      <c r="WR46" s="29"/>
      <c r="WS46" s="29"/>
      <c r="WT46" s="29"/>
      <c r="WU46" s="29"/>
      <c r="WV46" s="29"/>
      <c r="WW46" s="29"/>
      <c r="WX46" s="29"/>
      <c r="WY46" s="29"/>
      <c r="WZ46" s="29"/>
      <c r="XA46" s="29"/>
      <c r="XB46" s="29"/>
      <c r="XC46" s="29"/>
      <c r="XD46" s="29"/>
      <c r="XE46" s="29"/>
      <c r="XF46" s="29"/>
      <c r="XG46" s="29"/>
      <c r="XH46" s="29"/>
      <c r="XI46" s="29"/>
      <c r="XJ46" s="29"/>
      <c r="XK46" s="29"/>
      <c r="XL46" s="29"/>
      <c r="XM46" s="29"/>
      <c r="XN46" s="29"/>
      <c r="XO46" s="29"/>
      <c r="XP46" s="29"/>
      <c r="XQ46" s="29"/>
      <c r="XR46" s="29"/>
      <c r="XS46" s="29"/>
      <c r="XT46" s="29"/>
      <c r="XU46" s="29"/>
      <c r="XV46" s="29"/>
      <c r="XW46" s="29"/>
      <c r="XX46" s="29"/>
      <c r="XY46" s="29"/>
      <c r="XZ46" s="29"/>
      <c r="YA46" s="29"/>
      <c r="YB46" s="29"/>
      <c r="YC46" s="29"/>
      <c r="YD46" s="29"/>
      <c r="YE46" s="29"/>
      <c r="YF46" s="29"/>
      <c r="YG46" s="29"/>
      <c r="YH46" s="29"/>
      <c r="YI46" s="29"/>
      <c r="YJ46" s="29"/>
      <c r="YK46" s="29"/>
      <c r="YL46" s="29"/>
      <c r="YM46" s="29"/>
      <c r="YN46" s="29"/>
      <c r="YO46" s="29"/>
      <c r="YP46" s="29"/>
      <c r="YQ46" s="29"/>
      <c r="YR46" s="29"/>
      <c r="YS46" s="29"/>
      <c r="YT46" s="29"/>
      <c r="YU46" s="29"/>
      <c r="YV46" s="29"/>
      <c r="YW46" s="29"/>
      <c r="YX46" s="29"/>
      <c r="YY46" s="29"/>
      <c r="YZ46" s="29"/>
      <c r="ZA46" s="29"/>
      <c r="ZB46" s="29"/>
      <c r="ZC46" s="29"/>
      <c r="ZD46" s="29"/>
      <c r="ZE46" s="29"/>
      <c r="ZF46" s="29"/>
      <c r="ZG46" s="29"/>
      <c r="ZH46" s="29"/>
      <c r="ZI46" s="29"/>
      <c r="ZJ46" s="29"/>
      <c r="ZK46" s="29"/>
      <c r="ZL46" s="29"/>
      <c r="ZM46" s="29"/>
      <c r="ZN46" s="29"/>
      <c r="ZO46" s="29"/>
      <c r="ZP46" s="29"/>
      <c r="ZQ46" s="29"/>
      <c r="ZR46" s="29"/>
      <c r="ZS46" s="29"/>
      <c r="ZT46" s="29"/>
      <c r="ZU46" s="29"/>
      <c r="ZV46" s="29"/>
      <c r="ZW46" s="29"/>
      <c r="ZX46" s="29"/>
      <c r="ZY46" s="29"/>
      <c r="ZZ46" s="29"/>
      <c r="AAA46" s="29"/>
      <c r="AAB46" s="29"/>
      <c r="AAC46" s="29"/>
      <c r="AAD46" s="29"/>
      <c r="AAE46" s="29"/>
      <c r="AAF46" s="29"/>
      <c r="AAG46" s="29"/>
      <c r="AAH46" s="29"/>
      <c r="AAI46" s="29"/>
      <c r="AAJ46" s="29"/>
      <c r="AAK46" s="29"/>
      <c r="AAL46" s="29"/>
      <c r="AAM46" s="29"/>
      <c r="AAN46" s="29"/>
      <c r="AAO46" s="29"/>
      <c r="AAP46" s="29"/>
      <c r="AAQ46" s="29"/>
      <c r="AAR46" s="29"/>
      <c r="AAS46" s="29"/>
      <c r="AAT46" s="29"/>
      <c r="AAU46" s="29"/>
      <c r="AAV46" s="29"/>
      <c r="AAW46" s="29"/>
      <c r="AAX46" s="29"/>
      <c r="AAY46" s="29"/>
      <c r="AAZ46" s="29"/>
      <c r="ABA46" s="29"/>
      <c r="ABB46" s="29"/>
      <c r="ABC46" s="29"/>
      <c r="ABD46" s="29"/>
      <c r="ABE46" s="29"/>
      <c r="ABF46" s="29"/>
      <c r="ABG46" s="29"/>
      <c r="ABH46" s="29"/>
      <c r="ABI46" s="29"/>
      <c r="ABJ46" s="29"/>
      <c r="ABK46" s="29"/>
      <c r="ABL46" s="29"/>
      <c r="ABM46" s="29"/>
      <c r="ABN46" s="29"/>
      <c r="ABO46" s="29"/>
      <c r="ABP46" s="29"/>
      <c r="ABQ46" s="29"/>
      <c r="ABR46" s="29"/>
      <c r="ABS46" s="29"/>
      <c r="ABT46" s="29"/>
      <c r="ABU46" s="29"/>
      <c r="ABV46" s="29"/>
      <c r="ABW46" s="29"/>
      <c r="ABX46" s="29"/>
      <c r="ABY46" s="29"/>
      <c r="ABZ46" s="29"/>
      <c r="ACA46" s="29"/>
      <c r="ACB46" s="29"/>
      <c r="ACC46" s="29"/>
      <c r="ACD46" s="29"/>
      <c r="ACE46" s="29"/>
      <c r="ACF46" s="29"/>
      <c r="ACG46" s="29"/>
      <c r="ACH46" s="29"/>
      <c r="ACI46" s="29"/>
      <c r="ACJ46" s="29"/>
      <c r="ACK46" s="29"/>
      <c r="ACL46" s="29"/>
      <c r="ACM46" s="29"/>
      <c r="ACN46" s="29"/>
      <c r="ACO46" s="29"/>
      <c r="ACP46" s="29"/>
      <c r="ACQ46" s="29"/>
      <c r="ACR46" s="29"/>
      <c r="ACS46" s="29"/>
      <c r="ACT46" s="29"/>
      <c r="ACU46" s="29"/>
      <c r="ACV46" s="29"/>
      <c r="ACW46" s="29"/>
      <c r="ACX46" s="29"/>
      <c r="ACY46" s="29"/>
      <c r="ACZ46" s="29"/>
      <c r="ADA46" s="29"/>
      <c r="ADB46" s="29"/>
      <c r="ADC46" s="29"/>
      <c r="ADD46" s="29"/>
      <c r="ADE46" s="29"/>
      <c r="ADF46" s="29"/>
      <c r="ADG46" s="29"/>
      <c r="ADH46" s="29"/>
      <c r="ADI46" s="29"/>
      <c r="ADJ46" s="29"/>
      <c r="ADK46" s="29"/>
      <c r="ADL46" s="29"/>
      <c r="ADM46" s="29"/>
      <c r="ADN46" s="29"/>
      <c r="ADO46" s="29"/>
      <c r="ADP46" s="29"/>
      <c r="ADQ46" s="29"/>
      <c r="ADR46" s="29"/>
      <c r="ADS46" s="29"/>
      <c r="ADT46" s="29"/>
      <c r="ADU46" s="29"/>
      <c r="ADV46" s="29"/>
      <c r="ADW46" s="29"/>
      <c r="ADX46" s="29"/>
      <c r="ADY46" s="29"/>
      <c r="ADZ46" s="29"/>
      <c r="AEA46" s="29"/>
      <c r="AEB46" s="29"/>
      <c r="AEC46" s="29"/>
      <c r="AED46" s="29"/>
      <c r="AEE46" s="29"/>
      <c r="AEF46" s="29"/>
      <c r="AEG46" s="29"/>
      <c r="AEH46" s="29"/>
      <c r="AEI46" s="29"/>
      <c r="AEJ46" s="29"/>
      <c r="AEK46" s="29"/>
      <c r="AEL46" s="29"/>
      <c r="AEM46" s="29"/>
      <c r="AEN46" s="29"/>
      <c r="AEO46" s="29"/>
      <c r="AEP46" s="29"/>
      <c r="AEQ46" s="29"/>
      <c r="AER46" s="29"/>
      <c r="AES46" s="29"/>
      <c r="AET46" s="29"/>
      <c r="AEU46" s="29"/>
      <c r="AEV46" s="29"/>
      <c r="AEW46" s="29"/>
      <c r="AEX46" s="29"/>
      <c r="AEY46" s="29"/>
      <c r="AEZ46" s="29"/>
      <c r="AFA46" s="29"/>
      <c r="AFB46" s="29"/>
      <c r="AFC46" s="29"/>
      <c r="AFD46" s="29"/>
      <c r="AFE46" s="29"/>
      <c r="AFF46" s="29"/>
      <c r="AFG46" s="29"/>
      <c r="AFH46" s="29"/>
      <c r="AFI46" s="29"/>
      <c r="AFJ46" s="29"/>
      <c r="AFK46" s="29"/>
      <c r="AFL46" s="29"/>
      <c r="AFM46" s="29"/>
      <c r="AFN46" s="29"/>
      <c r="AFO46" s="29"/>
      <c r="AFP46" s="29"/>
      <c r="AFQ46" s="29"/>
      <c r="AFR46" s="29"/>
      <c r="AFS46" s="29"/>
      <c r="AFT46" s="29"/>
      <c r="AFU46" s="29"/>
      <c r="AFV46" s="29"/>
      <c r="AFW46" s="29"/>
      <c r="AFX46" s="29"/>
      <c r="AFY46" s="29"/>
      <c r="AFZ46" s="29"/>
      <c r="AGA46" s="29"/>
      <c r="AGB46" s="29"/>
      <c r="AGC46" s="29"/>
      <c r="AGD46" s="29"/>
      <c r="AGE46" s="29"/>
      <c r="AGF46" s="29"/>
      <c r="AGG46" s="29"/>
      <c r="AGH46" s="29"/>
      <c r="AGI46" s="29"/>
      <c r="AGJ46" s="29"/>
      <c r="AGK46" s="29"/>
      <c r="AGL46" s="29"/>
      <c r="AGM46" s="29"/>
      <c r="AGN46" s="29"/>
      <c r="AGO46" s="29"/>
      <c r="AGP46" s="29"/>
      <c r="AGQ46" s="29"/>
      <c r="AGR46" s="29"/>
      <c r="AGS46" s="29"/>
      <c r="AGT46" s="29"/>
      <c r="AGU46" s="29"/>
      <c r="AGV46" s="29"/>
      <c r="AGW46" s="29"/>
      <c r="AGX46" s="29"/>
      <c r="AGY46" s="29"/>
      <c r="AGZ46" s="29"/>
      <c r="AHA46" s="29"/>
      <c r="AHB46" s="29"/>
      <c r="AHC46" s="29"/>
      <c r="AHD46" s="29"/>
      <c r="AHE46" s="29"/>
      <c r="AHF46" s="29"/>
      <c r="AHG46" s="29"/>
      <c r="AHH46" s="29"/>
      <c r="AHI46" s="29"/>
      <c r="AHJ46" s="29"/>
      <c r="AHK46" s="29"/>
      <c r="AHL46" s="29"/>
      <c r="AHM46" s="29"/>
      <c r="AHN46" s="29"/>
      <c r="AHO46" s="29"/>
      <c r="AHP46" s="29"/>
      <c r="AHQ46" s="29"/>
      <c r="AHR46" s="29"/>
      <c r="AHS46" s="29"/>
      <c r="AHT46" s="29"/>
      <c r="AHU46" s="29"/>
      <c r="AHV46" s="29"/>
      <c r="AHW46" s="29"/>
      <c r="AHX46" s="29"/>
      <c r="AHY46" s="29"/>
      <c r="AHZ46" s="29"/>
      <c r="AIA46" s="29"/>
      <c r="AIB46" s="29"/>
      <c r="AIC46" s="29"/>
      <c r="AID46" s="29"/>
      <c r="AIE46" s="29"/>
      <c r="AIF46" s="29"/>
      <c r="AIG46" s="29"/>
      <c r="AIH46" s="29"/>
      <c r="AII46" s="29"/>
      <c r="AIJ46" s="29"/>
      <c r="AIK46" s="29"/>
      <c r="AIL46" s="29"/>
      <c r="AIM46" s="29"/>
      <c r="AIN46" s="29"/>
      <c r="AIO46" s="29"/>
      <c r="AIP46" s="29"/>
      <c r="AIQ46" s="29"/>
      <c r="AIR46" s="29"/>
      <c r="AIS46" s="29"/>
      <c r="AIT46" s="29"/>
      <c r="AIU46" s="29"/>
      <c r="AIV46" s="29"/>
      <c r="AIW46" s="29"/>
      <c r="AIX46" s="29"/>
      <c r="AIY46" s="29"/>
      <c r="AIZ46" s="29"/>
      <c r="AJA46" s="29"/>
      <c r="AJB46" s="29"/>
      <c r="AJC46" s="29"/>
      <c r="AJD46" s="29"/>
      <c r="AJE46" s="29"/>
      <c r="AJF46" s="29"/>
      <c r="AJG46" s="29"/>
      <c r="AJH46" s="29"/>
      <c r="AJI46" s="29"/>
      <c r="AJJ46" s="29"/>
      <c r="AJK46" s="29"/>
      <c r="AJL46" s="29"/>
      <c r="AJM46" s="29"/>
      <c r="AJN46" s="29"/>
      <c r="AJO46" s="29"/>
      <c r="AJP46" s="29"/>
      <c r="AJQ46" s="29"/>
      <c r="AJR46" s="29"/>
      <c r="AJS46" s="29"/>
      <c r="AJT46" s="29"/>
      <c r="AJU46" s="29"/>
      <c r="AJV46" s="29"/>
      <c r="AJW46" s="29"/>
      <c r="AJX46" s="29"/>
      <c r="AJY46" s="29"/>
      <c r="AJZ46" s="29"/>
      <c r="AKA46" s="29"/>
      <c r="AKB46" s="29"/>
      <c r="AKC46" s="29"/>
      <c r="AKD46" s="29"/>
      <c r="AKE46" s="29"/>
      <c r="AKF46" s="29"/>
      <c r="AKG46" s="29"/>
      <c r="AKH46" s="29"/>
      <c r="AKI46" s="29"/>
      <c r="AKJ46" s="29"/>
      <c r="AKK46" s="29"/>
      <c r="AKL46" s="29"/>
      <c r="AKM46" s="29"/>
      <c r="AKN46" s="29"/>
      <c r="AKO46" s="29"/>
      <c r="AKP46" s="29"/>
      <c r="AKQ46" s="29"/>
      <c r="AKR46" s="29"/>
      <c r="AKS46" s="29"/>
      <c r="AKT46" s="29"/>
      <c r="AKU46" s="29"/>
      <c r="AKV46" s="29"/>
      <c r="AKW46" s="29"/>
      <c r="AKX46" s="29"/>
      <c r="AKY46" s="29"/>
      <c r="AKZ46" s="29"/>
      <c r="ALA46" s="29"/>
      <c r="ALB46" s="29"/>
      <c r="ALC46" s="29"/>
      <c r="ALD46" s="29"/>
      <c r="ALE46" s="29"/>
      <c r="ALF46" s="29"/>
      <c r="ALG46" s="29"/>
      <c r="ALH46" s="29"/>
      <c r="ALI46" s="29"/>
      <c r="ALJ46" s="29"/>
      <c r="ALK46" s="29"/>
      <c r="ALL46" s="29"/>
      <c r="ALM46" s="29"/>
      <c r="ALN46" s="29"/>
      <c r="ALO46" s="29"/>
      <c r="ALP46" s="29"/>
      <c r="ALQ46" s="29"/>
      <c r="ALR46" s="29"/>
      <c r="ALS46" s="29"/>
      <c r="ALT46" s="29"/>
      <c r="ALU46" s="29"/>
      <c r="ALV46" s="29"/>
      <c r="ALW46" s="29"/>
      <c r="ALX46" s="29"/>
      <c r="ALY46" s="29"/>
      <c r="ALZ46" s="29"/>
      <c r="AMA46" s="29"/>
      <c r="AMB46" s="29"/>
      <c r="AMC46" s="29"/>
      <c r="AMD46" s="29"/>
      <c r="AME46" s="29"/>
      <c r="AMF46" s="29"/>
      <c r="AMG46" s="29"/>
      <c r="AMH46" s="29"/>
      <c r="AMI46" s="29"/>
      <c r="AMJ46" s="29"/>
      <c r="AMK46" s="29"/>
      <c r="AML46" s="29"/>
      <c r="AMM46" s="29"/>
      <c r="AMN46" s="29"/>
      <c r="AMO46" s="29"/>
      <c r="AMP46" s="29"/>
      <c r="AMQ46" s="29"/>
      <c r="AMR46" s="29"/>
      <c r="AMS46" s="29"/>
      <c r="AMT46" s="29"/>
      <c r="AMU46" s="29"/>
      <c r="AMV46" s="29"/>
      <c r="AMW46" s="29"/>
      <c r="AMX46" s="29"/>
      <c r="AMY46" s="29"/>
      <c r="AMZ46" s="29"/>
      <c r="ANA46" s="29"/>
      <c r="ANB46" s="29"/>
      <c r="ANC46" s="29"/>
      <c r="AND46" s="29"/>
      <c r="ANE46" s="29"/>
      <c r="ANF46" s="29"/>
      <c r="ANG46" s="29"/>
      <c r="ANH46" s="29"/>
      <c r="ANI46" s="29"/>
      <c r="ANJ46" s="29"/>
      <c r="ANK46" s="29"/>
      <c r="ANL46" s="29"/>
      <c r="ANM46" s="29"/>
      <c r="ANN46" s="29"/>
      <c r="ANO46" s="29"/>
      <c r="ANP46" s="29"/>
      <c r="ANQ46" s="29"/>
      <c r="ANR46" s="29"/>
      <c r="ANS46" s="29"/>
      <c r="ANT46" s="29"/>
      <c r="ANU46" s="29"/>
      <c r="ANV46" s="29"/>
      <c r="ANW46" s="29"/>
      <c r="ANX46" s="29"/>
      <c r="ANY46" s="29"/>
      <c r="ANZ46" s="29"/>
      <c r="AOA46" s="29"/>
      <c r="AOB46" s="29"/>
      <c r="AOC46" s="29"/>
      <c r="AOD46" s="29"/>
      <c r="AOE46" s="29"/>
      <c r="AOF46" s="29"/>
      <c r="AOG46" s="29"/>
      <c r="AOH46" s="29"/>
      <c r="AOI46" s="29"/>
      <c r="AOJ46" s="29"/>
      <c r="AOK46" s="29"/>
      <c r="AOL46" s="29"/>
      <c r="AOM46" s="29"/>
      <c r="AON46" s="29"/>
      <c r="AOO46" s="29"/>
      <c r="AOP46" s="29"/>
      <c r="AOQ46" s="29"/>
      <c r="AOR46" s="29"/>
      <c r="AOS46" s="29"/>
      <c r="AOT46" s="29"/>
      <c r="AOU46" s="29"/>
      <c r="AOV46" s="29"/>
      <c r="AOW46" s="29"/>
      <c r="AOX46" s="29"/>
      <c r="AOY46" s="29"/>
      <c r="AOZ46" s="29"/>
      <c r="APA46" s="29"/>
      <c r="APB46" s="29"/>
      <c r="APC46" s="29"/>
      <c r="APD46" s="29"/>
      <c r="APE46" s="29"/>
      <c r="APF46" s="29"/>
      <c r="APG46" s="29"/>
      <c r="APH46" s="29"/>
      <c r="API46" s="29"/>
      <c r="APJ46" s="29"/>
      <c r="APK46" s="29"/>
      <c r="APL46" s="29"/>
      <c r="APM46" s="29"/>
      <c r="APN46" s="29"/>
      <c r="APO46" s="29"/>
      <c r="APP46" s="29"/>
      <c r="APQ46" s="29"/>
      <c r="APR46" s="29"/>
      <c r="APS46" s="29"/>
      <c r="APT46" s="29"/>
      <c r="APU46" s="29"/>
      <c r="APV46" s="29"/>
      <c r="APW46" s="29"/>
      <c r="APX46" s="29"/>
      <c r="APY46" s="29"/>
      <c r="APZ46" s="29"/>
      <c r="AQA46" s="29"/>
      <c r="AQB46" s="29"/>
      <c r="AQC46" s="29"/>
      <c r="AQD46" s="29"/>
      <c r="AQE46" s="29"/>
      <c r="AQF46" s="29"/>
      <c r="AQG46" s="29"/>
      <c r="AQH46" s="29"/>
      <c r="AQI46" s="29"/>
      <c r="AQJ46" s="29"/>
      <c r="AQK46" s="29"/>
      <c r="AQL46" s="29"/>
      <c r="AQM46" s="29"/>
      <c r="AQN46" s="29"/>
      <c r="AQO46" s="29"/>
      <c r="AQP46" s="29"/>
      <c r="AQQ46" s="29"/>
      <c r="AQR46" s="29"/>
      <c r="AQS46" s="29"/>
      <c r="AQT46" s="29"/>
      <c r="AQU46" s="29"/>
      <c r="AQV46" s="29"/>
      <c r="AQW46" s="29"/>
      <c r="AQX46" s="29"/>
      <c r="AQY46" s="29"/>
      <c r="AQZ46" s="29"/>
      <c r="ARA46" s="29"/>
      <c r="ARB46" s="29"/>
      <c r="ARC46" s="29"/>
      <c r="ARD46" s="29"/>
      <c r="ARE46" s="29"/>
      <c r="ARF46" s="29"/>
      <c r="ARG46" s="29"/>
      <c r="ARH46" s="29"/>
      <c r="ARI46" s="29"/>
      <c r="ARJ46" s="29"/>
      <c r="ARK46" s="29"/>
      <c r="ARL46" s="29"/>
      <c r="ARM46" s="29"/>
      <c r="ARN46" s="29"/>
      <c r="ARO46" s="29"/>
      <c r="ARP46" s="29"/>
      <c r="ARQ46" s="29"/>
      <c r="ARR46" s="29"/>
      <c r="ARS46" s="29"/>
      <c r="ART46" s="29"/>
      <c r="ARU46" s="29"/>
      <c r="ARV46" s="29"/>
      <c r="ARW46" s="29"/>
      <c r="ARX46" s="29"/>
      <c r="ARY46" s="29"/>
      <c r="ARZ46" s="29"/>
      <c r="ASA46" s="29"/>
      <c r="ASB46" s="29"/>
      <c r="ASC46" s="29"/>
      <c r="ASD46" s="29"/>
      <c r="ASE46" s="29"/>
      <c r="ASF46" s="29"/>
      <c r="ASG46" s="29"/>
      <c r="ASH46" s="29"/>
      <c r="ASI46" s="29"/>
      <c r="ASJ46" s="29"/>
      <c r="ASK46" s="29"/>
      <c r="ASL46" s="29"/>
      <c r="ASM46" s="29"/>
      <c r="ASN46" s="29"/>
      <c r="ASO46" s="29"/>
      <c r="ASP46" s="29"/>
      <c r="ASQ46" s="29"/>
      <c r="ASR46" s="29"/>
      <c r="ASS46" s="29"/>
      <c r="AST46" s="29"/>
      <c r="ASU46" s="29"/>
      <c r="ASV46" s="29"/>
      <c r="ASW46" s="29"/>
      <c r="ASX46" s="29"/>
      <c r="ASY46" s="29"/>
      <c r="ASZ46" s="29"/>
      <c r="ATA46" s="29"/>
      <c r="ATB46" s="29"/>
      <c r="ATC46" s="29"/>
      <c r="ATD46" s="29"/>
      <c r="ATE46" s="29"/>
      <c r="ATF46" s="29"/>
      <c r="ATG46" s="29"/>
      <c r="ATH46" s="29"/>
      <c r="ATI46" s="29"/>
      <c r="ATJ46" s="29"/>
      <c r="ATK46" s="29"/>
      <c r="ATL46" s="29"/>
      <c r="ATM46" s="29"/>
      <c r="ATN46" s="29"/>
      <c r="ATO46" s="29"/>
      <c r="ATP46" s="29"/>
      <c r="ATQ46" s="29"/>
      <c r="ATR46" s="29"/>
      <c r="ATS46" s="29"/>
      <c r="ATT46" s="29"/>
      <c r="ATU46" s="29"/>
      <c r="ATV46" s="29"/>
      <c r="ATW46" s="29"/>
      <c r="ATX46" s="29"/>
      <c r="ATY46" s="29"/>
      <c r="ATZ46" s="29"/>
      <c r="AUA46" s="29"/>
      <c r="AUB46" s="29"/>
      <c r="AUC46" s="29"/>
      <c r="AUD46" s="29"/>
      <c r="AUE46" s="29"/>
      <c r="AUF46" s="29"/>
      <c r="AUG46" s="29"/>
      <c r="AUH46" s="29"/>
      <c r="AUI46" s="29"/>
      <c r="AUJ46" s="29"/>
      <c r="AUK46" s="29"/>
      <c r="AUL46" s="29"/>
      <c r="AUM46" s="29"/>
      <c r="AUN46" s="29"/>
      <c r="AUO46" s="29"/>
      <c r="AUP46" s="29"/>
      <c r="AUQ46" s="29"/>
      <c r="AUR46" s="29"/>
      <c r="AUS46" s="29"/>
      <c r="AUT46" s="29"/>
      <c r="AUU46" s="29"/>
      <c r="AUV46" s="29"/>
      <c r="AUW46" s="29"/>
      <c r="AUX46" s="29"/>
      <c r="AUY46" s="29"/>
      <c r="AUZ46" s="29"/>
      <c r="AVA46" s="29"/>
      <c r="AVB46" s="29"/>
      <c r="AVC46" s="29"/>
      <c r="AVD46" s="29"/>
      <c r="AVE46" s="29"/>
      <c r="AVF46" s="29"/>
      <c r="AVG46" s="29"/>
      <c r="AVH46" s="29"/>
      <c r="AVI46" s="29"/>
      <c r="AVJ46" s="29"/>
      <c r="AVK46" s="29"/>
      <c r="AVL46" s="29"/>
      <c r="AVM46" s="29"/>
      <c r="AVN46" s="29"/>
      <c r="AVO46" s="29"/>
      <c r="AVP46" s="29"/>
      <c r="AVQ46" s="29"/>
      <c r="AVR46" s="29"/>
      <c r="AVS46" s="29"/>
      <c r="AVT46" s="29"/>
      <c r="AVU46" s="29"/>
      <c r="AVV46" s="29"/>
      <c r="AVW46" s="29"/>
      <c r="AVX46" s="29"/>
      <c r="AVY46" s="29"/>
      <c r="AVZ46" s="29"/>
      <c r="AWA46" s="29"/>
      <c r="AWB46" s="29"/>
      <c r="AWC46" s="29"/>
      <c r="AWD46" s="29"/>
      <c r="AWE46" s="29"/>
      <c r="AWF46" s="29"/>
      <c r="AWG46" s="29"/>
      <c r="AWH46" s="29"/>
      <c r="AWI46" s="29"/>
      <c r="AWJ46" s="29"/>
      <c r="AWK46" s="29"/>
      <c r="AWL46" s="29"/>
      <c r="AWM46" s="29"/>
      <c r="AWN46" s="29"/>
      <c r="AWO46" s="29"/>
      <c r="AWP46" s="29"/>
      <c r="AWQ46" s="29"/>
      <c r="AWR46" s="29"/>
      <c r="AWS46" s="29"/>
      <c r="AWT46" s="29"/>
      <c r="AWU46" s="29"/>
      <c r="AWV46" s="29"/>
      <c r="AWW46" s="29"/>
      <c r="AWX46" s="29"/>
      <c r="AWY46" s="29"/>
      <c r="AWZ46" s="29"/>
      <c r="AXA46" s="29"/>
      <c r="AXB46" s="29"/>
      <c r="AXC46" s="29"/>
      <c r="AXD46" s="29"/>
      <c r="AXE46" s="29"/>
      <c r="AXF46" s="29"/>
      <c r="AXG46" s="29"/>
      <c r="AXH46" s="29"/>
      <c r="AXI46" s="29"/>
      <c r="AXJ46" s="29"/>
      <c r="AXK46" s="29"/>
      <c r="AXL46" s="29"/>
      <c r="AXM46" s="29"/>
      <c r="AXN46" s="29"/>
      <c r="AXO46" s="29"/>
      <c r="AXP46" s="29"/>
      <c r="AXQ46" s="29"/>
      <c r="AXR46" s="29"/>
      <c r="AXS46" s="29"/>
      <c r="AXT46" s="29"/>
      <c r="AXU46" s="29"/>
      <c r="AXV46" s="29"/>
      <c r="AXW46" s="29"/>
      <c r="AXX46" s="29"/>
      <c r="AXY46" s="29"/>
      <c r="AXZ46" s="29"/>
      <c r="AYA46" s="29"/>
      <c r="AYB46" s="29"/>
      <c r="AYC46" s="29"/>
      <c r="AYD46" s="29"/>
      <c r="AYE46" s="29"/>
      <c r="AYF46" s="29"/>
      <c r="AYG46" s="29"/>
      <c r="AYH46" s="29"/>
      <c r="AYI46" s="29"/>
      <c r="AYJ46" s="29"/>
      <c r="AYK46" s="29"/>
      <c r="AYL46" s="29"/>
      <c r="AYM46" s="29"/>
      <c r="AYN46" s="29"/>
      <c r="AYO46" s="29"/>
      <c r="AYP46" s="29"/>
      <c r="AYQ46" s="29"/>
      <c r="AYR46" s="29"/>
      <c r="AYS46" s="29"/>
      <c r="AYT46" s="29"/>
      <c r="AYU46" s="29"/>
      <c r="AYV46" s="29"/>
      <c r="AYW46" s="29"/>
      <c r="AYX46" s="29"/>
      <c r="AYY46" s="29"/>
      <c r="AYZ46" s="29"/>
      <c r="AZA46" s="29"/>
      <c r="AZB46" s="29"/>
      <c r="AZC46" s="29"/>
      <c r="AZD46" s="29"/>
      <c r="AZE46" s="29"/>
      <c r="AZF46" s="29"/>
      <c r="AZG46" s="29"/>
      <c r="AZH46" s="29"/>
      <c r="AZI46" s="29"/>
      <c r="AZJ46" s="29"/>
      <c r="AZK46" s="29"/>
      <c r="AZL46" s="29"/>
      <c r="AZM46" s="29"/>
      <c r="AZN46" s="29"/>
      <c r="AZO46" s="29"/>
      <c r="AZP46" s="29"/>
      <c r="AZQ46" s="29"/>
      <c r="AZR46" s="29"/>
      <c r="AZS46" s="29"/>
      <c r="AZT46" s="29"/>
      <c r="AZU46" s="29"/>
      <c r="AZV46" s="29"/>
      <c r="AZW46" s="29"/>
      <c r="AZX46" s="29"/>
      <c r="AZY46" s="29"/>
      <c r="AZZ46" s="29"/>
      <c r="BAA46" s="29"/>
      <c r="BAB46" s="29"/>
      <c r="BAC46" s="29"/>
      <c r="BAD46" s="29"/>
      <c r="BAE46" s="29"/>
      <c r="BAF46" s="29"/>
      <c r="BAG46" s="29"/>
    </row>
    <row r="47" spans="1:1385" s="89" customFormat="1" ht="14" customHeight="1" x14ac:dyDescent="0.2">
      <c r="A47" s="89" t="s">
        <v>4528</v>
      </c>
      <c r="B47" s="67">
        <v>392</v>
      </c>
      <c r="C47" s="44">
        <v>361</v>
      </c>
      <c r="D47" s="40">
        <v>35843375</v>
      </c>
      <c r="E47" s="44">
        <v>1874139</v>
      </c>
      <c r="F47" s="31" t="s">
        <v>1697</v>
      </c>
      <c r="G47" s="30" t="s">
        <v>1698</v>
      </c>
      <c r="H47" s="94">
        <v>25632</v>
      </c>
      <c r="I47" s="40" t="s">
        <v>562</v>
      </c>
      <c r="J47" s="40" t="s">
        <v>563</v>
      </c>
      <c r="K47" s="42">
        <v>45</v>
      </c>
      <c r="L47" s="42">
        <v>44</v>
      </c>
      <c r="M47" s="42">
        <f>SUM(K47-L47)</f>
        <v>1</v>
      </c>
      <c r="N47" s="30" t="s">
        <v>595</v>
      </c>
      <c r="O47" s="56" t="s">
        <v>807</v>
      </c>
      <c r="P47" s="30">
        <v>4</v>
      </c>
      <c r="Q47" s="44">
        <v>3</v>
      </c>
      <c r="R47" s="30" t="s">
        <v>3935</v>
      </c>
      <c r="S47" s="30" t="s">
        <v>1632</v>
      </c>
      <c r="T47" s="32">
        <v>42095</v>
      </c>
      <c r="U47" s="32">
        <v>42102</v>
      </c>
      <c r="V47" s="42">
        <f>SUM(U47-T47)</f>
        <v>7</v>
      </c>
      <c r="W47" s="32" t="s">
        <v>453</v>
      </c>
      <c r="X47" s="32" t="s">
        <v>564</v>
      </c>
      <c r="Y47" s="30" t="s">
        <v>904</v>
      </c>
      <c r="Z47" s="30" t="s">
        <v>1687</v>
      </c>
      <c r="AA47" s="56" t="s">
        <v>804</v>
      </c>
      <c r="AB47" s="45">
        <v>42307</v>
      </c>
      <c r="AC47" s="80" t="s">
        <v>807</v>
      </c>
      <c r="AD47" s="99">
        <v>43191</v>
      </c>
      <c r="AE47" s="61">
        <f>((AD47-AB47)/365*12)</f>
        <v>29.063013698630137</v>
      </c>
      <c r="AF47" s="32" t="s">
        <v>539</v>
      </c>
      <c r="AG47" s="42">
        <v>1</v>
      </c>
      <c r="AH47" s="32" t="s">
        <v>638</v>
      </c>
      <c r="AI47" s="42">
        <v>4</v>
      </c>
      <c r="AJ47" s="32" t="s">
        <v>638</v>
      </c>
      <c r="AK47" s="42">
        <v>4</v>
      </c>
      <c r="AL47" s="32" t="s">
        <v>639</v>
      </c>
      <c r="AM47" s="42">
        <v>5</v>
      </c>
      <c r="AN47" s="32"/>
      <c r="AO47" s="42"/>
      <c r="AP47" s="32"/>
      <c r="AQ47" s="42"/>
      <c r="AR47" s="42"/>
      <c r="AS47" s="42"/>
      <c r="AT47" s="42"/>
      <c r="AU47" s="42"/>
      <c r="AV47" s="42"/>
      <c r="AW47" s="42"/>
      <c r="AX47" s="42"/>
      <c r="AY47" s="42"/>
      <c r="AZ47" s="42"/>
      <c r="BA47" s="42"/>
      <c r="BB47" s="49" t="s">
        <v>3936</v>
      </c>
      <c r="BC47" s="32" t="s">
        <v>638</v>
      </c>
      <c r="BD47" s="42">
        <v>4</v>
      </c>
      <c r="BE47" s="44">
        <v>3</v>
      </c>
      <c r="BF47" s="30" t="s">
        <v>3937</v>
      </c>
      <c r="BG47" s="42" t="s">
        <v>453</v>
      </c>
      <c r="BH47" s="42" t="s">
        <v>453</v>
      </c>
      <c r="BI47" s="43" t="s">
        <v>804</v>
      </c>
      <c r="BJ47" s="31" t="s">
        <v>3938</v>
      </c>
      <c r="BK47" s="40" t="s">
        <v>564</v>
      </c>
      <c r="BL47" s="40" t="s">
        <v>568</v>
      </c>
      <c r="BM47" s="40" t="s">
        <v>453</v>
      </c>
      <c r="BN47" s="31" t="s">
        <v>453</v>
      </c>
      <c r="BO47" s="31" t="s">
        <v>3939</v>
      </c>
      <c r="BP47" s="30">
        <v>108</v>
      </c>
      <c r="BQ47" s="30">
        <v>105</v>
      </c>
      <c r="BR47" s="30">
        <v>107</v>
      </c>
      <c r="BS47" s="30" t="s">
        <v>3940</v>
      </c>
      <c r="BT47" s="30" t="s">
        <v>453</v>
      </c>
      <c r="BU47" s="30" t="s">
        <v>453</v>
      </c>
      <c r="BV47" s="30" t="s">
        <v>1008</v>
      </c>
      <c r="BW47" s="30" t="s">
        <v>453</v>
      </c>
      <c r="BX47" s="30" t="s">
        <v>3171</v>
      </c>
      <c r="BY47" s="30" t="s">
        <v>3941</v>
      </c>
      <c r="BZ47" s="30">
        <v>105</v>
      </c>
      <c r="CA47" s="30">
        <v>122</v>
      </c>
      <c r="CB47" s="30">
        <v>112</v>
      </c>
      <c r="CC47" s="30" t="s">
        <v>1737</v>
      </c>
      <c r="CD47" s="29"/>
      <c r="CE47" s="29"/>
      <c r="CF47" s="29"/>
      <c r="CG47" s="29"/>
      <c r="CH47" s="29"/>
      <c r="CI47" s="29"/>
      <c r="CJ47" s="29"/>
      <c r="CK47" s="29"/>
      <c r="CL47" s="29"/>
      <c r="CM47" s="29"/>
      <c r="CN47" s="29"/>
      <c r="CO47" s="29"/>
      <c r="CP47" s="29"/>
      <c r="CQ47" s="29"/>
      <c r="CR47" s="29"/>
      <c r="CS47" s="29"/>
      <c r="CT47" s="29"/>
      <c r="CU47" s="29"/>
      <c r="CV47" s="29"/>
      <c r="CW47" s="29"/>
      <c r="CX47" s="29"/>
      <c r="CY47" s="29"/>
      <c r="CZ47" s="29"/>
      <c r="DA47" s="29"/>
      <c r="DB47" s="29"/>
      <c r="DC47" s="29"/>
      <c r="DD47" s="29"/>
      <c r="DE47" s="29"/>
      <c r="DF47" s="29"/>
      <c r="DG47" s="29"/>
      <c r="DH47" s="29"/>
      <c r="DI47" s="29"/>
      <c r="DJ47" s="29"/>
      <c r="DK47" s="29"/>
      <c r="DL47" s="29"/>
      <c r="DM47" s="29"/>
      <c r="DN47" s="29"/>
      <c r="DO47" s="29"/>
      <c r="DP47" s="29"/>
      <c r="DQ47" s="29"/>
      <c r="DR47" s="29"/>
      <c r="DS47" s="29"/>
      <c r="DT47" s="29"/>
      <c r="DU47" s="29"/>
      <c r="DV47" s="29"/>
      <c r="DW47" s="29"/>
      <c r="DX47" s="29"/>
      <c r="DY47" s="29"/>
      <c r="DZ47" s="29"/>
      <c r="EA47" s="29"/>
      <c r="EB47" s="29"/>
      <c r="EC47" s="29"/>
      <c r="ED47" s="29"/>
      <c r="EE47" s="29"/>
      <c r="EF47" s="29"/>
      <c r="EG47" s="29"/>
      <c r="EH47" s="29"/>
      <c r="EI47" s="29"/>
      <c r="EJ47" s="29"/>
      <c r="EK47" s="29"/>
      <c r="EL47" s="29"/>
      <c r="EM47" s="29"/>
      <c r="EN47" s="29"/>
      <c r="EO47" s="29"/>
      <c r="EP47" s="29"/>
      <c r="EQ47" s="29"/>
      <c r="ER47" s="29"/>
      <c r="ES47" s="29"/>
      <c r="ET47" s="29"/>
      <c r="EU47" s="29"/>
      <c r="EV47" s="29"/>
      <c r="EW47" s="29"/>
      <c r="EX47" s="29"/>
      <c r="EY47" s="29"/>
      <c r="EZ47" s="29"/>
      <c r="FA47" s="29"/>
      <c r="FB47" s="29"/>
      <c r="FC47" s="29"/>
      <c r="FD47" s="29"/>
      <c r="FE47" s="29"/>
      <c r="FF47" s="29"/>
      <c r="FG47" s="29"/>
      <c r="FH47" s="29"/>
      <c r="FI47" s="29"/>
      <c r="FJ47" s="29"/>
      <c r="FK47" s="29"/>
      <c r="FL47" s="29"/>
      <c r="FM47" s="29"/>
      <c r="FN47" s="29"/>
      <c r="FO47" s="29"/>
      <c r="FP47" s="29"/>
      <c r="FQ47" s="29"/>
      <c r="FR47" s="29"/>
      <c r="FS47" s="29"/>
      <c r="FT47" s="29"/>
      <c r="FU47" s="29"/>
      <c r="FV47" s="29"/>
      <c r="FW47" s="29"/>
      <c r="FX47" s="29"/>
      <c r="FY47" s="29"/>
      <c r="FZ47" s="29"/>
      <c r="GA47" s="29"/>
      <c r="GB47" s="29"/>
      <c r="GC47" s="29"/>
      <c r="GD47" s="29"/>
      <c r="GE47" s="29"/>
      <c r="GF47" s="29"/>
      <c r="GG47" s="29"/>
      <c r="GH47" s="29"/>
      <c r="GI47" s="29"/>
      <c r="GJ47" s="29"/>
      <c r="GK47" s="29"/>
      <c r="GL47" s="29"/>
      <c r="GM47" s="29"/>
      <c r="GN47" s="29"/>
      <c r="GO47" s="29"/>
      <c r="GP47" s="29"/>
      <c r="GQ47" s="29"/>
      <c r="GR47" s="29"/>
      <c r="GS47" s="29"/>
      <c r="GT47" s="29"/>
      <c r="GU47" s="29"/>
      <c r="GV47" s="29"/>
      <c r="GW47" s="29"/>
      <c r="GX47" s="29"/>
      <c r="GY47" s="29"/>
      <c r="GZ47" s="29"/>
      <c r="HA47" s="29"/>
      <c r="HB47" s="29"/>
      <c r="HC47" s="29"/>
      <c r="HD47" s="29"/>
      <c r="HE47" s="29"/>
      <c r="HF47" s="29"/>
      <c r="HG47" s="29"/>
      <c r="HH47" s="29"/>
      <c r="HI47" s="29"/>
      <c r="HJ47" s="29"/>
      <c r="HK47" s="29"/>
      <c r="HL47" s="29"/>
      <c r="HM47" s="29"/>
      <c r="HN47" s="29"/>
      <c r="HO47" s="29"/>
      <c r="HP47" s="29"/>
      <c r="HQ47" s="29"/>
      <c r="HR47" s="29"/>
      <c r="HS47" s="29"/>
      <c r="HT47" s="29"/>
      <c r="HU47" s="29"/>
      <c r="HV47" s="29"/>
      <c r="HW47" s="29"/>
      <c r="HX47" s="29"/>
      <c r="HY47" s="29"/>
      <c r="HZ47" s="29"/>
      <c r="IA47" s="29"/>
      <c r="IB47" s="29"/>
      <c r="IC47" s="29"/>
      <c r="ID47" s="29"/>
      <c r="IE47" s="29"/>
      <c r="IF47" s="29"/>
      <c r="IG47" s="29"/>
      <c r="IH47" s="29"/>
      <c r="II47" s="29"/>
      <c r="IJ47" s="29"/>
      <c r="IK47" s="29"/>
      <c r="IL47" s="29"/>
      <c r="IM47" s="29"/>
      <c r="IN47" s="29"/>
      <c r="IO47" s="29"/>
      <c r="IP47" s="29"/>
      <c r="IQ47" s="29"/>
      <c r="IR47" s="29"/>
      <c r="IS47" s="29"/>
      <c r="IT47" s="29"/>
      <c r="IU47" s="29"/>
      <c r="IV47" s="29"/>
      <c r="IW47" s="29"/>
      <c r="IX47" s="29"/>
      <c r="IY47" s="29"/>
      <c r="IZ47" s="29"/>
      <c r="JA47" s="29"/>
      <c r="JB47" s="29"/>
      <c r="JC47" s="29"/>
      <c r="JD47" s="29"/>
      <c r="JE47" s="29"/>
      <c r="JF47" s="29"/>
      <c r="JG47" s="29"/>
      <c r="JH47" s="29"/>
      <c r="JI47" s="29"/>
      <c r="JJ47" s="29"/>
      <c r="JK47" s="29"/>
      <c r="JL47" s="29"/>
      <c r="JM47" s="29"/>
      <c r="JN47" s="29"/>
      <c r="JO47" s="29"/>
      <c r="JP47" s="29"/>
      <c r="JQ47" s="29"/>
      <c r="JR47" s="29"/>
      <c r="JS47" s="29"/>
      <c r="JT47" s="29"/>
      <c r="JU47" s="29"/>
      <c r="JV47" s="29"/>
      <c r="JW47" s="29"/>
      <c r="JX47" s="29"/>
      <c r="JY47" s="29"/>
      <c r="JZ47" s="29"/>
      <c r="KA47" s="29"/>
      <c r="KB47" s="29"/>
      <c r="KC47" s="29"/>
      <c r="KD47" s="29"/>
      <c r="KE47" s="29"/>
      <c r="KF47" s="29"/>
      <c r="KG47" s="29"/>
      <c r="KH47" s="29"/>
      <c r="KI47" s="29"/>
      <c r="KJ47" s="29"/>
      <c r="KK47" s="29"/>
      <c r="KL47" s="29"/>
      <c r="KM47" s="29"/>
      <c r="KN47" s="29"/>
      <c r="KO47" s="29"/>
      <c r="KP47" s="29"/>
      <c r="KQ47" s="29"/>
      <c r="KR47" s="29"/>
      <c r="KS47" s="29"/>
      <c r="KT47" s="29"/>
      <c r="KU47" s="29"/>
      <c r="KV47" s="29"/>
      <c r="KW47" s="29"/>
      <c r="KX47" s="29"/>
      <c r="KY47" s="29"/>
      <c r="KZ47" s="29"/>
      <c r="LA47" s="29"/>
      <c r="LB47" s="29"/>
      <c r="LC47" s="29"/>
      <c r="LD47" s="29"/>
      <c r="LE47" s="29"/>
      <c r="LF47" s="29"/>
      <c r="LG47" s="29"/>
      <c r="LH47" s="29"/>
      <c r="LI47" s="29"/>
      <c r="LJ47" s="29"/>
      <c r="LK47" s="29"/>
      <c r="LL47" s="29"/>
      <c r="LM47" s="29"/>
      <c r="LN47" s="29"/>
      <c r="LO47" s="29"/>
      <c r="LP47" s="29"/>
      <c r="LQ47" s="29"/>
      <c r="LR47" s="29"/>
      <c r="LS47" s="29"/>
      <c r="LT47" s="29"/>
      <c r="LU47" s="29"/>
      <c r="LV47" s="29"/>
      <c r="LW47" s="29"/>
      <c r="LX47" s="29"/>
      <c r="LY47" s="29"/>
      <c r="LZ47" s="29"/>
      <c r="MA47" s="29"/>
      <c r="MB47" s="29"/>
      <c r="MC47" s="29"/>
      <c r="MD47" s="29"/>
      <c r="ME47" s="29"/>
      <c r="MF47" s="29"/>
      <c r="MG47" s="29"/>
      <c r="MH47" s="29"/>
      <c r="MI47" s="29"/>
      <c r="MJ47" s="29"/>
      <c r="MK47" s="29"/>
      <c r="ML47" s="29"/>
      <c r="MM47" s="29"/>
      <c r="MN47" s="29"/>
      <c r="MO47" s="29"/>
      <c r="MP47" s="29"/>
      <c r="MQ47" s="29"/>
      <c r="MR47" s="29"/>
      <c r="MS47" s="29"/>
      <c r="MT47" s="29"/>
      <c r="MU47" s="29"/>
      <c r="MV47" s="29"/>
      <c r="MW47" s="29"/>
      <c r="MX47" s="29"/>
      <c r="MY47" s="29"/>
      <c r="MZ47" s="29"/>
      <c r="NA47" s="29"/>
      <c r="NB47" s="29"/>
      <c r="NC47" s="29"/>
      <c r="ND47" s="29"/>
      <c r="NE47" s="29"/>
      <c r="NF47" s="29"/>
      <c r="NG47" s="29"/>
      <c r="NH47" s="29"/>
      <c r="NI47" s="29"/>
      <c r="NJ47" s="29"/>
      <c r="NK47" s="29"/>
      <c r="NL47" s="29"/>
      <c r="NM47" s="29"/>
      <c r="NN47" s="29"/>
      <c r="NO47" s="29"/>
      <c r="NP47" s="29"/>
      <c r="NQ47" s="29"/>
      <c r="NR47" s="29"/>
      <c r="NS47" s="29"/>
      <c r="NT47" s="29"/>
      <c r="NU47" s="29"/>
      <c r="NV47" s="29"/>
      <c r="NW47" s="29"/>
      <c r="NX47" s="29"/>
      <c r="NY47" s="29"/>
      <c r="NZ47" s="29"/>
      <c r="OA47" s="29"/>
      <c r="OB47" s="29"/>
      <c r="OC47" s="29"/>
      <c r="OD47" s="29"/>
      <c r="OE47" s="29"/>
      <c r="OF47" s="29"/>
      <c r="OG47" s="29"/>
      <c r="OH47" s="29"/>
      <c r="OI47" s="29"/>
      <c r="OJ47" s="29"/>
      <c r="OK47" s="29"/>
      <c r="OL47" s="29"/>
      <c r="OM47" s="29"/>
      <c r="ON47" s="29"/>
      <c r="OO47" s="29"/>
      <c r="OP47" s="29"/>
      <c r="OQ47" s="29"/>
      <c r="OR47" s="29"/>
      <c r="OS47" s="29"/>
      <c r="OT47" s="29"/>
      <c r="OU47" s="29"/>
      <c r="OV47" s="29"/>
      <c r="OW47" s="29"/>
      <c r="OX47" s="29"/>
      <c r="OY47" s="29"/>
      <c r="OZ47" s="29"/>
      <c r="PA47" s="29"/>
      <c r="PB47" s="29"/>
      <c r="PC47" s="29"/>
      <c r="PD47" s="29"/>
      <c r="PE47" s="29"/>
      <c r="PF47" s="29"/>
      <c r="PG47" s="29"/>
      <c r="PH47" s="29"/>
      <c r="PI47" s="29"/>
      <c r="PJ47" s="29"/>
      <c r="PK47" s="29"/>
      <c r="PL47" s="29"/>
      <c r="PM47" s="29"/>
      <c r="PN47" s="29"/>
      <c r="PO47" s="29"/>
      <c r="PP47" s="29"/>
      <c r="PQ47" s="29"/>
      <c r="PR47" s="29"/>
      <c r="PS47" s="29"/>
      <c r="PT47" s="29"/>
      <c r="PU47" s="29"/>
      <c r="PV47" s="29"/>
      <c r="PW47" s="29"/>
      <c r="PX47" s="29"/>
      <c r="PY47" s="29"/>
      <c r="PZ47" s="29"/>
      <c r="QA47" s="29"/>
      <c r="QB47" s="29"/>
      <c r="QC47" s="29"/>
      <c r="QD47" s="29"/>
      <c r="QE47" s="29"/>
      <c r="QF47" s="29"/>
      <c r="QG47" s="29"/>
      <c r="QH47" s="29"/>
      <c r="QI47" s="29"/>
      <c r="QJ47" s="29"/>
      <c r="QK47" s="29"/>
      <c r="QL47" s="29"/>
      <c r="QM47" s="29"/>
      <c r="QN47" s="29"/>
      <c r="QO47" s="29"/>
      <c r="QP47" s="29"/>
      <c r="QQ47" s="29"/>
      <c r="QR47" s="29"/>
      <c r="QS47" s="29"/>
      <c r="QT47" s="29"/>
      <c r="QU47" s="29"/>
      <c r="QV47" s="29"/>
      <c r="QW47" s="29"/>
      <c r="QX47" s="29"/>
      <c r="QY47" s="29"/>
      <c r="QZ47" s="29"/>
      <c r="RA47" s="29"/>
      <c r="RB47" s="29"/>
      <c r="RC47" s="29"/>
      <c r="RD47" s="29"/>
      <c r="RE47" s="29"/>
      <c r="RF47" s="29"/>
      <c r="RG47" s="29"/>
      <c r="RH47" s="29"/>
      <c r="RI47" s="29"/>
      <c r="RJ47" s="29"/>
      <c r="RK47" s="29"/>
      <c r="RL47" s="29"/>
      <c r="RM47" s="29"/>
      <c r="RN47" s="29"/>
      <c r="RO47" s="29"/>
      <c r="RP47" s="29"/>
      <c r="RQ47" s="29"/>
      <c r="RR47" s="29"/>
      <c r="RS47" s="29"/>
      <c r="RT47" s="29"/>
      <c r="RU47" s="29"/>
      <c r="RV47" s="29"/>
      <c r="RW47" s="29"/>
      <c r="RX47" s="29"/>
      <c r="RY47" s="29"/>
      <c r="RZ47" s="29"/>
      <c r="SA47" s="29"/>
      <c r="SB47" s="29"/>
      <c r="SC47" s="29"/>
      <c r="SD47" s="29"/>
      <c r="SE47" s="29"/>
      <c r="SF47" s="29"/>
      <c r="SG47" s="29"/>
      <c r="SH47" s="29"/>
      <c r="SI47" s="29"/>
      <c r="SJ47" s="29"/>
      <c r="SK47" s="29"/>
      <c r="SL47" s="29"/>
      <c r="SM47" s="29"/>
      <c r="SN47" s="29"/>
      <c r="SO47" s="29"/>
      <c r="SP47" s="29"/>
      <c r="SQ47" s="29"/>
      <c r="SR47" s="29"/>
      <c r="SS47" s="29"/>
      <c r="ST47" s="29"/>
      <c r="SU47" s="29"/>
      <c r="SV47" s="29"/>
      <c r="SW47" s="29"/>
      <c r="SX47" s="29"/>
      <c r="SY47" s="29"/>
      <c r="SZ47" s="29"/>
      <c r="TA47" s="29"/>
      <c r="TB47" s="29"/>
      <c r="TC47" s="29"/>
      <c r="TD47" s="29"/>
      <c r="TE47" s="29"/>
      <c r="TF47" s="29"/>
      <c r="TG47" s="29"/>
      <c r="TH47" s="29"/>
      <c r="TI47" s="29"/>
      <c r="TJ47" s="29"/>
      <c r="TK47" s="29"/>
      <c r="TL47" s="29"/>
      <c r="TM47" s="29"/>
      <c r="TN47" s="29"/>
      <c r="TO47" s="29"/>
      <c r="TP47" s="29"/>
      <c r="TQ47" s="29"/>
      <c r="TR47" s="29"/>
      <c r="TS47" s="29"/>
      <c r="TT47" s="29"/>
      <c r="TU47" s="29"/>
      <c r="TV47" s="29"/>
      <c r="TW47" s="29"/>
      <c r="TX47" s="29"/>
      <c r="TY47" s="29"/>
      <c r="TZ47" s="29"/>
      <c r="UA47" s="29"/>
      <c r="UB47" s="29"/>
      <c r="UC47" s="29"/>
      <c r="UD47" s="29"/>
      <c r="UE47" s="29"/>
      <c r="UF47" s="29"/>
      <c r="UG47" s="29"/>
      <c r="UH47" s="29"/>
      <c r="UI47" s="29"/>
      <c r="UJ47" s="29"/>
      <c r="UK47" s="29"/>
      <c r="UL47" s="29"/>
      <c r="UM47" s="29"/>
      <c r="UN47" s="29"/>
      <c r="UO47" s="29"/>
      <c r="UP47" s="29"/>
      <c r="UQ47" s="29"/>
      <c r="UR47" s="29"/>
      <c r="US47" s="29"/>
      <c r="UT47" s="29"/>
      <c r="UU47" s="29"/>
      <c r="UV47" s="29"/>
      <c r="UW47" s="29"/>
      <c r="UX47" s="29"/>
      <c r="UY47" s="29"/>
      <c r="UZ47" s="29"/>
      <c r="VA47" s="29"/>
      <c r="VB47" s="29"/>
      <c r="VC47" s="29"/>
      <c r="VD47" s="29"/>
      <c r="VE47" s="29"/>
      <c r="VF47" s="29"/>
      <c r="VG47" s="29"/>
      <c r="VH47" s="29"/>
      <c r="VI47" s="29"/>
      <c r="VJ47" s="29"/>
      <c r="VK47" s="29"/>
      <c r="VL47" s="29"/>
      <c r="VM47" s="29"/>
      <c r="VN47" s="29"/>
      <c r="VO47" s="29"/>
      <c r="VP47" s="29"/>
      <c r="VQ47" s="29"/>
      <c r="VR47" s="29"/>
      <c r="VS47" s="29"/>
      <c r="VT47" s="29"/>
      <c r="VU47" s="29"/>
      <c r="VV47" s="29"/>
      <c r="VW47" s="29"/>
      <c r="VX47" s="29"/>
      <c r="VY47" s="29"/>
      <c r="VZ47" s="29"/>
      <c r="WA47" s="29"/>
      <c r="WB47" s="29"/>
      <c r="WC47" s="29"/>
      <c r="WD47" s="29"/>
      <c r="WE47" s="29"/>
      <c r="WF47" s="29"/>
      <c r="WG47" s="29"/>
      <c r="WH47" s="29"/>
      <c r="WI47" s="29"/>
      <c r="WJ47" s="29"/>
      <c r="WK47" s="29"/>
      <c r="WL47" s="29"/>
      <c r="WM47" s="29"/>
      <c r="WN47" s="29"/>
      <c r="WO47" s="29"/>
      <c r="WP47" s="29"/>
      <c r="WQ47" s="29"/>
      <c r="WR47" s="29"/>
      <c r="WS47" s="29"/>
      <c r="WT47" s="29"/>
      <c r="WU47" s="29"/>
      <c r="WV47" s="29"/>
      <c r="WW47" s="29"/>
      <c r="WX47" s="29"/>
      <c r="WY47" s="29"/>
      <c r="WZ47" s="29"/>
      <c r="XA47" s="29"/>
      <c r="XB47" s="29"/>
      <c r="XC47" s="29"/>
      <c r="XD47" s="29"/>
      <c r="XE47" s="29"/>
      <c r="XF47" s="29"/>
      <c r="XG47" s="29"/>
      <c r="XH47" s="29"/>
      <c r="XI47" s="29"/>
      <c r="XJ47" s="29"/>
      <c r="XK47" s="29"/>
      <c r="XL47" s="29"/>
      <c r="XM47" s="29"/>
      <c r="XN47" s="29"/>
      <c r="XO47" s="29"/>
      <c r="XP47" s="29"/>
      <c r="XQ47" s="29"/>
      <c r="XR47" s="29"/>
      <c r="XS47" s="29"/>
      <c r="XT47" s="29"/>
      <c r="XU47" s="29"/>
      <c r="XV47" s="29"/>
      <c r="XW47" s="29"/>
      <c r="XX47" s="29"/>
      <c r="XY47" s="29"/>
      <c r="XZ47" s="29"/>
      <c r="YA47" s="29"/>
      <c r="YB47" s="29"/>
      <c r="YC47" s="29"/>
      <c r="YD47" s="29"/>
      <c r="YE47" s="29"/>
      <c r="YF47" s="29"/>
      <c r="YG47" s="29"/>
      <c r="YH47" s="29"/>
      <c r="YI47" s="29"/>
      <c r="YJ47" s="29"/>
      <c r="YK47" s="29"/>
      <c r="YL47" s="29"/>
      <c r="YM47" s="29"/>
      <c r="YN47" s="29"/>
      <c r="YO47" s="29"/>
      <c r="YP47" s="29"/>
      <c r="YQ47" s="29"/>
      <c r="YR47" s="29"/>
      <c r="YS47" s="29"/>
      <c r="YT47" s="29"/>
      <c r="YU47" s="29"/>
      <c r="YV47" s="29"/>
      <c r="YW47" s="29"/>
      <c r="YX47" s="29"/>
      <c r="YY47" s="29"/>
      <c r="YZ47" s="29"/>
      <c r="ZA47" s="29"/>
      <c r="ZB47" s="29"/>
      <c r="ZC47" s="29"/>
      <c r="ZD47" s="29"/>
      <c r="ZE47" s="29"/>
      <c r="ZF47" s="29"/>
      <c r="ZG47" s="29"/>
      <c r="ZH47" s="29"/>
      <c r="ZI47" s="29"/>
      <c r="ZJ47" s="29"/>
      <c r="ZK47" s="29"/>
      <c r="ZL47" s="29"/>
      <c r="ZM47" s="29"/>
      <c r="ZN47" s="29"/>
      <c r="ZO47" s="29"/>
      <c r="ZP47" s="29"/>
      <c r="ZQ47" s="29"/>
      <c r="ZR47" s="29"/>
      <c r="ZS47" s="29"/>
      <c r="ZT47" s="29"/>
      <c r="ZU47" s="29"/>
      <c r="ZV47" s="29"/>
      <c r="ZW47" s="29"/>
      <c r="ZX47" s="29"/>
      <c r="ZY47" s="29"/>
      <c r="ZZ47" s="29"/>
      <c r="AAA47" s="29"/>
      <c r="AAB47" s="29"/>
      <c r="AAC47" s="29"/>
      <c r="AAD47" s="29"/>
      <c r="AAE47" s="29"/>
      <c r="AAF47" s="29"/>
      <c r="AAG47" s="29"/>
      <c r="AAH47" s="29"/>
      <c r="AAI47" s="29"/>
      <c r="AAJ47" s="29"/>
      <c r="AAK47" s="29"/>
      <c r="AAL47" s="29"/>
      <c r="AAM47" s="29"/>
      <c r="AAN47" s="29"/>
      <c r="AAO47" s="29"/>
      <c r="AAP47" s="29"/>
      <c r="AAQ47" s="29"/>
      <c r="AAR47" s="29"/>
      <c r="AAS47" s="29"/>
      <c r="AAT47" s="29"/>
      <c r="AAU47" s="29"/>
      <c r="AAV47" s="29"/>
      <c r="AAW47" s="29"/>
      <c r="AAX47" s="29"/>
      <c r="AAY47" s="29"/>
      <c r="AAZ47" s="29"/>
      <c r="ABA47" s="29"/>
      <c r="ABB47" s="29"/>
      <c r="ABC47" s="29"/>
      <c r="ABD47" s="29"/>
      <c r="ABE47" s="29"/>
      <c r="ABF47" s="29"/>
      <c r="ABG47" s="29"/>
      <c r="ABH47" s="29"/>
      <c r="ABI47" s="29"/>
      <c r="ABJ47" s="29"/>
      <c r="ABK47" s="29"/>
      <c r="ABL47" s="29"/>
      <c r="ABM47" s="29"/>
      <c r="ABN47" s="29"/>
      <c r="ABO47" s="29"/>
      <c r="ABP47" s="29"/>
      <c r="ABQ47" s="29"/>
      <c r="ABR47" s="29"/>
      <c r="ABS47" s="29"/>
      <c r="ABT47" s="29"/>
      <c r="ABU47" s="29"/>
      <c r="ABV47" s="29"/>
      <c r="ABW47" s="29"/>
      <c r="ABX47" s="29"/>
      <c r="ABY47" s="29"/>
      <c r="ABZ47" s="29"/>
      <c r="ACA47" s="29"/>
      <c r="ACB47" s="29"/>
      <c r="ACC47" s="29"/>
      <c r="ACD47" s="29"/>
      <c r="ACE47" s="29"/>
      <c r="ACF47" s="29"/>
      <c r="ACG47" s="29"/>
      <c r="ACH47" s="29"/>
      <c r="ACI47" s="29"/>
      <c r="ACJ47" s="29"/>
      <c r="ACK47" s="29"/>
      <c r="ACL47" s="29"/>
      <c r="ACM47" s="29"/>
      <c r="ACN47" s="29"/>
      <c r="ACO47" s="29"/>
      <c r="ACP47" s="29"/>
      <c r="ACQ47" s="29"/>
      <c r="ACR47" s="29"/>
      <c r="ACS47" s="29"/>
      <c r="ACT47" s="29"/>
      <c r="ACU47" s="29"/>
      <c r="ACV47" s="29"/>
      <c r="ACW47" s="29"/>
      <c r="ACX47" s="29"/>
      <c r="ACY47" s="29"/>
      <c r="ACZ47" s="29"/>
      <c r="ADA47" s="29"/>
      <c r="ADB47" s="29"/>
      <c r="ADC47" s="29"/>
      <c r="ADD47" s="29"/>
      <c r="ADE47" s="29"/>
      <c r="ADF47" s="29"/>
      <c r="ADG47" s="29"/>
      <c r="ADH47" s="29"/>
      <c r="ADI47" s="29"/>
      <c r="ADJ47" s="29"/>
      <c r="ADK47" s="29"/>
      <c r="ADL47" s="29"/>
      <c r="ADM47" s="29"/>
      <c r="ADN47" s="29"/>
      <c r="ADO47" s="29"/>
      <c r="ADP47" s="29"/>
      <c r="ADQ47" s="29"/>
      <c r="ADR47" s="29"/>
      <c r="ADS47" s="29"/>
      <c r="ADT47" s="29"/>
      <c r="ADU47" s="29"/>
      <c r="ADV47" s="29"/>
      <c r="ADW47" s="29"/>
      <c r="ADX47" s="29"/>
      <c r="ADY47" s="29"/>
      <c r="ADZ47" s="29"/>
      <c r="AEA47" s="29"/>
      <c r="AEB47" s="29"/>
      <c r="AEC47" s="29"/>
      <c r="AED47" s="29"/>
      <c r="AEE47" s="29"/>
      <c r="AEF47" s="29"/>
      <c r="AEG47" s="29"/>
      <c r="AEH47" s="29"/>
      <c r="AEI47" s="29"/>
      <c r="AEJ47" s="29"/>
      <c r="AEK47" s="29"/>
      <c r="AEL47" s="29"/>
      <c r="AEM47" s="29"/>
      <c r="AEN47" s="29"/>
      <c r="AEO47" s="29"/>
      <c r="AEP47" s="29"/>
      <c r="AEQ47" s="29"/>
      <c r="AER47" s="29"/>
      <c r="AES47" s="29"/>
      <c r="AET47" s="29"/>
      <c r="AEU47" s="29"/>
      <c r="AEV47" s="29"/>
      <c r="AEW47" s="29"/>
      <c r="AEX47" s="29"/>
      <c r="AEY47" s="29"/>
      <c r="AEZ47" s="29"/>
      <c r="AFA47" s="29"/>
      <c r="AFB47" s="29"/>
      <c r="AFC47" s="29"/>
      <c r="AFD47" s="29"/>
      <c r="AFE47" s="29"/>
      <c r="AFF47" s="29"/>
      <c r="AFG47" s="29"/>
      <c r="AFH47" s="29"/>
      <c r="AFI47" s="29"/>
      <c r="AFJ47" s="29"/>
      <c r="AFK47" s="29"/>
      <c r="AFL47" s="29"/>
      <c r="AFM47" s="29"/>
      <c r="AFN47" s="29"/>
      <c r="AFO47" s="29"/>
      <c r="AFP47" s="29"/>
      <c r="AFQ47" s="29"/>
      <c r="AFR47" s="29"/>
      <c r="AFS47" s="29"/>
      <c r="AFT47" s="29"/>
      <c r="AFU47" s="29"/>
      <c r="AFV47" s="29"/>
      <c r="AFW47" s="29"/>
      <c r="AFX47" s="29"/>
      <c r="AFY47" s="29"/>
      <c r="AFZ47" s="29"/>
      <c r="AGA47" s="29"/>
      <c r="AGB47" s="29"/>
      <c r="AGC47" s="29"/>
      <c r="AGD47" s="29"/>
      <c r="AGE47" s="29"/>
      <c r="AGF47" s="29"/>
      <c r="AGG47" s="29"/>
      <c r="AGH47" s="29"/>
      <c r="AGI47" s="29"/>
      <c r="AGJ47" s="29"/>
      <c r="AGK47" s="29"/>
      <c r="AGL47" s="29"/>
      <c r="AGM47" s="29"/>
      <c r="AGN47" s="29"/>
      <c r="AGO47" s="29"/>
      <c r="AGP47" s="29"/>
      <c r="AGQ47" s="29"/>
      <c r="AGR47" s="29"/>
      <c r="AGS47" s="29"/>
      <c r="AGT47" s="29"/>
      <c r="AGU47" s="29"/>
      <c r="AGV47" s="29"/>
      <c r="AGW47" s="29"/>
      <c r="AGX47" s="29"/>
      <c r="AGY47" s="29"/>
      <c r="AGZ47" s="29"/>
      <c r="AHA47" s="29"/>
      <c r="AHB47" s="29"/>
      <c r="AHC47" s="29"/>
      <c r="AHD47" s="29"/>
      <c r="AHE47" s="29"/>
      <c r="AHF47" s="29"/>
      <c r="AHG47" s="29"/>
      <c r="AHH47" s="29"/>
      <c r="AHI47" s="29"/>
      <c r="AHJ47" s="29"/>
      <c r="AHK47" s="29"/>
      <c r="AHL47" s="29"/>
      <c r="AHM47" s="29"/>
      <c r="AHN47" s="29"/>
      <c r="AHO47" s="29"/>
      <c r="AHP47" s="29"/>
      <c r="AHQ47" s="29"/>
      <c r="AHR47" s="29"/>
      <c r="AHS47" s="29"/>
      <c r="AHT47" s="29"/>
      <c r="AHU47" s="29"/>
      <c r="AHV47" s="29"/>
      <c r="AHW47" s="29"/>
      <c r="AHX47" s="29"/>
      <c r="AHY47" s="29"/>
      <c r="AHZ47" s="29"/>
      <c r="AIA47" s="29"/>
      <c r="AIB47" s="29"/>
      <c r="AIC47" s="29"/>
      <c r="AID47" s="29"/>
      <c r="AIE47" s="29"/>
      <c r="AIF47" s="29"/>
      <c r="AIG47" s="29"/>
      <c r="AIH47" s="29"/>
      <c r="AII47" s="29"/>
      <c r="AIJ47" s="29"/>
      <c r="AIK47" s="29"/>
      <c r="AIL47" s="29"/>
      <c r="AIM47" s="29"/>
      <c r="AIN47" s="29"/>
      <c r="AIO47" s="29"/>
      <c r="AIP47" s="29"/>
      <c r="AIQ47" s="29"/>
      <c r="AIR47" s="29"/>
      <c r="AIS47" s="29"/>
      <c r="AIT47" s="29"/>
      <c r="AIU47" s="29"/>
      <c r="AIV47" s="29"/>
      <c r="AIW47" s="29"/>
      <c r="AIX47" s="29"/>
      <c r="AIY47" s="29"/>
      <c r="AIZ47" s="29"/>
      <c r="AJA47" s="29"/>
      <c r="AJB47" s="29"/>
      <c r="AJC47" s="29"/>
      <c r="AJD47" s="29"/>
      <c r="AJE47" s="29"/>
      <c r="AJF47" s="29"/>
      <c r="AJG47" s="29"/>
      <c r="AJH47" s="29"/>
      <c r="AJI47" s="29"/>
      <c r="AJJ47" s="29"/>
      <c r="AJK47" s="29"/>
      <c r="AJL47" s="29"/>
      <c r="AJM47" s="29"/>
      <c r="AJN47" s="29"/>
      <c r="AJO47" s="29"/>
      <c r="AJP47" s="29"/>
      <c r="AJQ47" s="29"/>
      <c r="AJR47" s="29"/>
      <c r="AJS47" s="29"/>
      <c r="AJT47" s="29"/>
      <c r="AJU47" s="29"/>
      <c r="AJV47" s="29"/>
      <c r="AJW47" s="29"/>
      <c r="AJX47" s="29"/>
      <c r="AJY47" s="29"/>
      <c r="AJZ47" s="29"/>
      <c r="AKA47" s="29"/>
      <c r="AKB47" s="29"/>
      <c r="AKC47" s="29"/>
      <c r="AKD47" s="29"/>
      <c r="AKE47" s="29"/>
      <c r="AKF47" s="29"/>
      <c r="AKG47" s="29"/>
      <c r="AKH47" s="29"/>
      <c r="AKI47" s="29"/>
      <c r="AKJ47" s="29"/>
      <c r="AKK47" s="29"/>
      <c r="AKL47" s="29"/>
      <c r="AKM47" s="29"/>
      <c r="AKN47" s="29"/>
      <c r="AKO47" s="29"/>
      <c r="AKP47" s="29"/>
      <c r="AKQ47" s="29"/>
      <c r="AKR47" s="29"/>
      <c r="AKS47" s="29"/>
      <c r="AKT47" s="29"/>
      <c r="AKU47" s="29"/>
      <c r="AKV47" s="29"/>
      <c r="AKW47" s="29"/>
      <c r="AKX47" s="29"/>
      <c r="AKY47" s="29"/>
      <c r="AKZ47" s="29"/>
      <c r="ALA47" s="29"/>
      <c r="ALB47" s="29"/>
      <c r="ALC47" s="29"/>
      <c r="ALD47" s="29"/>
      <c r="ALE47" s="29"/>
      <c r="ALF47" s="29"/>
      <c r="ALG47" s="29"/>
      <c r="ALH47" s="29"/>
      <c r="ALI47" s="29"/>
      <c r="ALJ47" s="29"/>
      <c r="ALK47" s="29"/>
      <c r="ALL47" s="29"/>
      <c r="ALM47" s="29"/>
      <c r="ALN47" s="29"/>
      <c r="ALO47" s="29"/>
      <c r="ALP47" s="29"/>
      <c r="ALQ47" s="29"/>
      <c r="ALR47" s="29"/>
      <c r="ALS47" s="29"/>
      <c r="ALT47" s="29"/>
      <c r="ALU47" s="29"/>
      <c r="ALV47" s="29"/>
      <c r="ALW47" s="29"/>
      <c r="ALX47" s="29"/>
      <c r="ALY47" s="29"/>
      <c r="ALZ47" s="29"/>
      <c r="AMA47" s="29"/>
      <c r="AMB47" s="29"/>
      <c r="AMC47" s="29"/>
      <c r="AMD47" s="29"/>
      <c r="AME47" s="29"/>
      <c r="AMF47" s="29"/>
      <c r="AMG47" s="29"/>
      <c r="AMH47" s="29"/>
      <c r="AMI47" s="29"/>
      <c r="AMJ47" s="29"/>
      <c r="AMK47" s="29"/>
      <c r="AML47" s="29"/>
      <c r="AMM47" s="29"/>
      <c r="AMN47" s="29"/>
      <c r="AMO47" s="29"/>
      <c r="AMP47" s="29"/>
      <c r="AMQ47" s="29"/>
      <c r="AMR47" s="29"/>
      <c r="AMS47" s="29"/>
      <c r="AMT47" s="29"/>
      <c r="AMU47" s="29"/>
      <c r="AMV47" s="29"/>
      <c r="AMW47" s="29"/>
      <c r="AMX47" s="29"/>
      <c r="AMY47" s="29"/>
      <c r="AMZ47" s="29"/>
      <c r="ANA47" s="29"/>
      <c r="ANB47" s="29"/>
      <c r="ANC47" s="29"/>
      <c r="AND47" s="29"/>
      <c r="ANE47" s="29"/>
      <c r="ANF47" s="29"/>
      <c r="ANG47" s="29"/>
      <c r="ANH47" s="29"/>
      <c r="ANI47" s="29"/>
      <c r="ANJ47" s="29"/>
      <c r="ANK47" s="29"/>
      <c r="ANL47" s="29"/>
      <c r="ANM47" s="29"/>
      <c r="ANN47" s="29"/>
      <c r="ANO47" s="29"/>
      <c r="ANP47" s="29"/>
      <c r="ANQ47" s="29"/>
      <c r="ANR47" s="29"/>
      <c r="ANS47" s="29"/>
      <c r="ANT47" s="29"/>
      <c r="ANU47" s="29"/>
      <c r="ANV47" s="29"/>
      <c r="ANW47" s="29"/>
      <c r="ANX47" s="29"/>
      <c r="ANY47" s="29"/>
      <c r="ANZ47" s="29"/>
      <c r="AOA47" s="29"/>
      <c r="AOB47" s="29"/>
      <c r="AOC47" s="29"/>
      <c r="AOD47" s="29"/>
      <c r="AOE47" s="29"/>
      <c r="AOF47" s="29"/>
      <c r="AOG47" s="29"/>
      <c r="AOH47" s="29"/>
      <c r="AOI47" s="29"/>
      <c r="AOJ47" s="29"/>
      <c r="AOK47" s="29"/>
      <c r="AOL47" s="29"/>
      <c r="AOM47" s="29"/>
      <c r="AON47" s="29"/>
      <c r="AOO47" s="29"/>
      <c r="AOP47" s="29"/>
      <c r="AOQ47" s="29"/>
      <c r="AOR47" s="29"/>
      <c r="AOS47" s="29"/>
      <c r="AOT47" s="29"/>
      <c r="AOU47" s="29"/>
      <c r="AOV47" s="29"/>
      <c r="AOW47" s="29"/>
      <c r="AOX47" s="29"/>
      <c r="AOY47" s="29"/>
      <c r="AOZ47" s="29"/>
      <c r="APA47" s="29"/>
      <c r="APB47" s="29"/>
      <c r="APC47" s="29"/>
      <c r="APD47" s="29"/>
      <c r="APE47" s="29"/>
      <c r="APF47" s="29"/>
      <c r="APG47" s="29"/>
      <c r="APH47" s="29"/>
      <c r="API47" s="29"/>
      <c r="APJ47" s="29"/>
      <c r="APK47" s="29"/>
      <c r="APL47" s="29"/>
      <c r="APM47" s="29"/>
      <c r="APN47" s="29"/>
      <c r="APO47" s="29"/>
      <c r="APP47" s="29"/>
      <c r="APQ47" s="29"/>
      <c r="APR47" s="29"/>
      <c r="APS47" s="29"/>
      <c r="APT47" s="29"/>
      <c r="APU47" s="29"/>
      <c r="APV47" s="29"/>
      <c r="APW47" s="29"/>
      <c r="APX47" s="29"/>
      <c r="APY47" s="29"/>
      <c r="APZ47" s="29"/>
      <c r="AQA47" s="29"/>
      <c r="AQB47" s="29"/>
      <c r="AQC47" s="29"/>
      <c r="AQD47" s="29"/>
      <c r="AQE47" s="29"/>
      <c r="AQF47" s="29"/>
      <c r="AQG47" s="29"/>
      <c r="AQH47" s="29"/>
      <c r="AQI47" s="29"/>
      <c r="AQJ47" s="29"/>
      <c r="AQK47" s="29"/>
      <c r="AQL47" s="29"/>
      <c r="AQM47" s="29"/>
      <c r="AQN47" s="29"/>
      <c r="AQO47" s="29"/>
      <c r="AQP47" s="29"/>
      <c r="AQQ47" s="29"/>
      <c r="AQR47" s="29"/>
      <c r="AQS47" s="29"/>
      <c r="AQT47" s="29"/>
      <c r="AQU47" s="29"/>
      <c r="AQV47" s="29"/>
      <c r="AQW47" s="29"/>
      <c r="AQX47" s="29"/>
      <c r="AQY47" s="29"/>
      <c r="AQZ47" s="29"/>
      <c r="ARA47" s="29"/>
      <c r="ARB47" s="29"/>
      <c r="ARC47" s="29"/>
      <c r="ARD47" s="29"/>
      <c r="ARE47" s="29"/>
      <c r="ARF47" s="29"/>
      <c r="ARG47" s="29"/>
      <c r="ARH47" s="29"/>
      <c r="ARI47" s="29"/>
      <c r="ARJ47" s="29"/>
      <c r="ARK47" s="29"/>
      <c r="ARL47" s="29"/>
      <c r="ARM47" s="29"/>
      <c r="ARN47" s="29"/>
      <c r="ARO47" s="29"/>
      <c r="ARP47" s="29"/>
      <c r="ARQ47" s="29"/>
      <c r="ARR47" s="29"/>
      <c r="ARS47" s="29"/>
      <c r="ART47" s="29"/>
      <c r="ARU47" s="29"/>
      <c r="ARV47" s="29"/>
      <c r="ARW47" s="29"/>
      <c r="ARX47" s="29"/>
      <c r="ARY47" s="29"/>
      <c r="ARZ47" s="29"/>
      <c r="ASA47" s="29"/>
      <c r="ASB47" s="29"/>
      <c r="ASC47" s="29"/>
      <c r="ASD47" s="29"/>
      <c r="ASE47" s="29"/>
      <c r="ASF47" s="29"/>
      <c r="ASG47" s="29"/>
      <c r="ASH47" s="29"/>
      <c r="ASI47" s="29"/>
      <c r="ASJ47" s="29"/>
      <c r="ASK47" s="29"/>
      <c r="ASL47" s="29"/>
      <c r="ASM47" s="29"/>
      <c r="ASN47" s="29"/>
      <c r="ASO47" s="29"/>
      <c r="ASP47" s="29"/>
      <c r="ASQ47" s="29"/>
      <c r="ASR47" s="29"/>
      <c r="ASS47" s="29"/>
      <c r="AST47" s="29"/>
      <c r="ASU47" s="29"/>
      <c r="ASV47" s="29"/>
      <c r="ASW47" s="29"/>
      <c r="ASX47" s="29"/>
      <c r="ASY47" s="29"/>
      <c r="ASZ47" s="29"/>
      <c r="ATA47" s="29"/>
      <c r="ATB47" s="29"/>
      <c r="ATC47" s="29"/>
      <c r="ATD47" s="29"/>
      <c r="ATE47" s="29"/>
      <c r="ATF47" s="29"/>
      <c r="ATG47" s="29"/>
      <c r="ATH47" s="29"/>
      <c r="ATI47" s="29"/>
      <c r="ATJ47" s="29"/>
      <c r="ATK47" s="29"/>
      <c r="ATL47" s="29"/>
      <c r="ATM47" s="29"/>
      <c r="ATN47" s="29"/>
      <c r="ATO47" s="29"/>
      <c r="ATP47" s="29"/>
      <c r="ATQ47" s="29"/>
      <c r="ATR47" s="29"/>
      <c r="ATS47" s="29"/>
      <c r="ATT47" s="29"/>
      <c r="ATU47" s="29"/>
      <c r="ATV47" s="29"/>
      <c r="ATW47" s="29"/>
      <c r="ATX47" s="29"/>
      <c r="ATY47" s="29"/>
      <c r="ATZ47" s="29"/>
      <c r="AUA47" s="29"/>
      <c r="AUB47" s="29"/>
      <c r="AUC47" s="29"/>
      <c r="AUD47" s="29"/>
      <c r="AUE47" s="29"/>
      <c r="AUF47" s="29"/>
      <c r="AUG47" s="29"/>
      <c r="AUH47" s="29"/>
      <c r="AUI47" s="29"/>
      <c r="AUJ47" s="29"/>
      <c r="AUK47" s="29"/>
      <c r="AUL47" s="29"/>
      <c r="AUM47" s="29"/>
      <c r="AUN47" s="29"/>
      <c r="AUO47" s="29"/>
      <c r="AUP47" s="29"/>
      <c r="AUQ47" s="29"/>
      <c r="AUR47" s="29"/>
      <c r="AUS47" s="29"/>
      <c r="AUT47" s="29"/>
      <c r="AUU47" s="29"/>
      <c r="AUV47" s="29"/>
      <c r="AUW47" s="29"/>
      <c r="AUX47" s="29"/>
      <c r="AUY47" s="29"/>
      <c r="AUZ47" s="29"/>
      <c r="AVA47" s="29"/>
      <c r="AVB47" s="29"/>
      <c r="AVC47" s="29"/>
      <c r="AVD47" s="29"/>
      <c r="AVE47" s="29"/>
      <c r="AVF47" s="29"/>
      <c r="AVG47" s="29"/>
      <c r="AVH47" s="29"/>
      <c r="AVI47" s="29"/>
      <c r="AVJ47" s="29"/>
      <c r="AVK47" s="29"/>
      <c r="AVL47" s="29"/>
      <c r="AVM47" s="29"/>
      <c r="AVN47" s="29"/>
      <c r="AVO47" s="29"/>
      <c r="AVP47" s="29"/>
      <c r="AVQ47" s="29"/>
      <c r="AVR47" s="29"/>
      <c r="AVS47" s="29"/>
      <c r="AVT47" s="29"/>
      <c r="AVU47" s="29"/>
      <c r="AVV47" s="29"/>
      <c r="AVW47" s="29"/>
      <c r="AVX47" s="29"/>
      <c r="AVY47" s="29"/>
      <c r="AVZ47" s="29"/>
      <c r="AWA47" s="29"/>
      <c r="AWB47" s="29"/>
      <c r="AWC47" s="29"/>
      <c r="AWD47" s="29"/>
      <c r="AWE47" s="29"/>
      <c r="AWF47" s="29"/>
      <c r="AWG47" s="29"/>
      <c r="AWH47" s="29"/>
      <c r="AWI47" s="29"/>
      <c r="AWJ47" s="29"/>
      <c r="AWK47" s="29"/>
      <c r="AWL47" s="29"/>
      <c r="AWM47" s="29"/>
      <c r="AWN47" s="29"/>
      <c r="AWO47" s="29"/>
      <c r="AWP47" s="29"/>
      <c r="AWQ47" s="29"/>
      <c r="AWR47" s="29"/>
      <c r="AWS47" s="29"/>
      <c r="AWT47" s="29"/>
      <c r="AWU47" s="29"/>
      <c r="AWV47" s="29"/>
      <c r="AWW47" s="29"/>
      <c r="AWX47" s="29"/>
      <c r="AWY47" s="29"/>
      <c r="AWZ47" s="29"/>
      <c r="AXA47" s="29"/>
      <c r="AXB47" s="29"/>
      <c r="AXC47" s="29"/>
      <c r="AXD47" s="29"/>
      <c r="AXE47" s="29"/>
      <c r="AXF47" s="29"/>
      <c r="AXG47" s="29"/>
      <c r="AXH47" s="29"/>
      <c r="AXI47" s="29"/>
      <c r="AXJ47" s="29"/>
      <c r="AXK47" s="29"/>
      <c r="AXL47" s="29"/>
      <c r="AXM47" s="29"/>
      <c r="AXN47" s="29"/>
      <c r="AXO47" s="29"/>
      <c r="AXP47" s="29"/>
      <c r="AXQ47" s="29"/>
      <c r="AXR47" s="29"/>
      <c r="AXS47" s="29"/>
      <c r="AXT47" s="29"/>
      <c r="AXU47" s="29"/>
      <c r="AXV47" s="29"/>
      <c r="AXW47" s="29"/>
      <c r="AXX47" s="29"/>
      <c r="AXY47" s="29"/>
      <c r="AXZ47" s="29"/>
      <c r="AYA47" s="29"/>
      <c r="AYB47" s="29"/>
      <c r="AYC47" s="29"/>
      <c r="AYD47" s="29"/>
      <c r="AYE47" s="29"/>
      <c r="AYF47" s="29"/>
      <c r="AYG47" s="29"/>
      <c r="AYH47" s="29"/>
      <c r="AYI47" s="29"/>
      <c r="AYJ47" s="29"/>
      <c r="AYK47" s="29"/>
      <c r="AYL47" s="29"/>
      <c r="AYM47" s="29"/>
      <c r="AYN47" s="29"/>
      <c r="AYO47" s="29"/>
      <c r="AYP47" s="29"/>
      <c r="AYQ47" s="29"/>
      <c r="AYR47" s="29"/>
      <c r="AYS47" s="29"/>
      <c r="AYT47" s="29"/>
      <c r="AYU47" s="29"/>
      <c r="AYV47" s="29"/>
      <c r="AYW47" s="29"/>
      <c r="AYX47" s="29"/>
      <c r="AYY47" s="29"/>
      <c r="AYZ47" s="29"/>
      <c r="AZA47" s="29"/>
      <c r="AZB47" s="29"/>
      <c r="AZC47" s="29"/>
      <c r="AZD47" s="29"/>
      <c r="AZE47" s="29"/>
      <c r="AZF47" s="29"/>
      <c r="AZG47" s="29"/>
      <c r="AZH47" s="29"/>
      <c r="AZI47" s="29"/>
      <c r="AZJ47" s="29"/>
      <c r="AZK47" s="29"/>
      <c r="AZL47" s="29"/>
      <c r="AZM47" s="29"/>
      <c r="AZN47" s="29"/>
      <c r="AZO47" s="29"/>
      <c r="AZP47" s="29"/>
      <c r="AZQ47" s="29"/>
      <c r="AZR47" s="29"/>
      <c r="AZS47" s="29"/>
      <c r="AZT47" s="29"/>
      <c r="AZU47" s="29"/>
      <c r="AZV47" s="29"/>
      <c r="AZW47" s="29"/>
      <c r="AZX47" s="29"/>
      <c r="AZY47" s="29"/>
      <c r="AZZ47" s="29"/>
      <c r="BAA47" s="29"/>
      <c r="BAB47" s="29"/>
      <c r="BAC47" s="29"/>
      <c r="BAD47" s="29"/>
      <c r="BAE47" s="29"/>
      <c r="BAF47" s="29"/>
      <c r="BAG47" s="29"/>
    </row>
    <row r="48" spans="1:1385" s="89" customFormat="1" ht="14" x14ac:dyDescent="0.2">
      <c r="A48" s="89" t="s">
        <v>4528</v>
      </c>
      <c r="B48" s="67">
        <v>558</v>
      </c>
      <c r="C48" s="44" t="s">
        <v>4862</v>
      </c>
      <c r="D48" s="40">
        <v>35843375</v>
      </c>
      <c r="E48" s="44">
        <v>1874139</v>
      </c>
      <c r="F48" s="31" t="s">
        <v>1697</v>
      </c>
      <c r="G48" s="30" t="s">
        <v>1698</v>
      </c>
      <c r="H48" s="94">
        <v>25632</v>
      </c>
      <c r="I48" s="40" t="s">
        <v>562</v>
      </c>
      <c r="J48" s="40" t="s">
        <v>563</v>
      </c>
      <c r="K48" s="42">
        <v>48</v>
      </c>
      <c r="L48" s="42">
        <v>14</v>
      </c>
      <c r="M48" s="42">
        <f t="shared" ref="M48:M49" si="28">SUM(K48-L48)</f>
        <v>34</v>
      </c>
      <c r="N48" s="30" t="s">
        <v>1605</v>
      </c>
      <c r="O48" s="56" t="s">
        <v>807</v>
      </c>
      <c r="P48" s="30">
        <v>4</v>
      </c>
      <c r="Q48" s="44">
        <v>3</v>
      </c>
      <c r="R48" s="30" t="s">
        <v>5398</v>
      </c>
      <c r="S48" s="30" t="s">
        <v>453</v>
      </c>
      <c r="T48" s="32" t="s">
        <v>453</v>
      </c>
      <c r="U48" s="32" t="s">
        <v>453</v>
      </c>
      <c r="V48" s="42" t="s">
        <v>453</v>
      </c>
      <c r="W48" s="32" t="s">
        <v>453</v>
      </c>
      <c r="X48" s="32" t="s">
        <v>564</v>
      </c>
      <c r="Y48" s="30" t="s">
        <v>817</v>
      </c>
      <c r="Z48" s="30" t="s">
        <v>4489</v>
      </c>
      <c r="AA48" s="56" t="s">
        <v>807</v>
      </c>
      <c r="AB48" s="45">
        <v>43105</v>
      </c>
      <c r="AC48" s="80" t="s">
        <v>804</v>
      </c>
      <c r="AD48" s="99">
        <v>43312</v>
      </c>
      <c r="AE48" s="42">
        <f t="shared" ref="AE48:AE53" si="29">((AD48-AB48)/365*12)</f>
        <v>6.8054794520547945</v>
      </c>
      <c r="AF48" s="32" t="s">
        <v>539</v>
      </c>
      <c r="AG48" s="42">
        <v>1</v>
      </c>
      <c r="AH48" s="32" t="s">
        <v>539</v>
      </c>
      <c r="AI48" s="42">
        <v>1</v>
      </c>
      <c r="AJ48" s="32"/>
      <c r="AK48" s="42"/>
      <c r="AL48" s="32"/>
      <c r="AM48" s="42"/>
      <c r="AN48" s="32"/>
      <c r="AO48" s="42"/>
      <c r="AP48" s="32"/>
      <c r="AQ48" s="42"/>
      <c r="AR48" s="42"/>
      <c r="AS48" s="42"/>
      <c r="AT48" s="42"/>
      <c r="AU48" s="42"/>
      <c r="AV48" s="42"/>
      <c r="AW48" s="42"/>
      <c r="AX48" s="42"/>
      <c r="AY48" s="42"/>
      <c r="AZ48" s="42"/>
      <c r="BA48" s="42"/>
      <c r="BB48" s="49" t="s">
        <v>929</v>
      </c>
      <c r="BC48" s="32" t="s">
        <v>539</v>
      </c>
      <c r="BD48" s="42">
        <v>1</v>
      </c>
      <c r="BE48" s="44">
        <v>2</v>
      </c>
      <c r="BF48" s="30" t="s">
        <v>5399</v>
      </c>
      <c r="BG48" s="42" t="s">
        <v>453</v>
      </c>
      <c r="BH48" s="42" t="s">
        <v>453</v>
      </c>
      <c r="BI48" s="43" t="s">
        <v>804</v>
      </c>
      <c r="BJ48" s="31" t="s">
        <v>5400</v>
      </c>
      <c r="BK48" s="40" t="s">
        <v>564</v>
      </c>
      <c r="BL48" s="40" t="s">
        <v>568</v>
      </c>
      <c r="BM48" s="40" t="s">
        <v>453</v>
      </c>
      <c r="BN48" s="31" t="s">
        <v>453</v>
      </c>
      <c r="BO48" s="31" t="s">
        <v>5401</v>
      </c>
      <c r="BP48" s="30">
        <v>105</v>
      </c>
      <c r="BQ48" s="30">
        <v>122</v>
      </c>
      <c r="BR48" s="30">
        <v>112</v>
      </c>
      <c r="BS48" s="30" t="s">
        <v>5402</v>
      </c>
      <c r="BT48" s="30" t="s">
        <v>453</v>
      </c>
      <c r="BU48" s="30" t="s">
        <v>453</v>
      </c>
      <c r="BV48" s="30" t="s">
        <v>1008</v>
      </c>
      <c r="BW48" s="30" t="s">
        <v>453</v>
      </c>
      <c r="BX48" s="30" t="s">
        <v>4409</v>
      </c>
      <c r="BY48" s="30" t="s">
        <v>5403</v>
      </c>
      <c r="BZ48" s="30">
        <v>99</v>
      </c>
      <c r="CA48" s="30">
        <v>109</v>
      </c>
      <c r="CB48" s="30">
        <v>106</v>
      </c>
      <c r="CC48" s="30" t="s">
        <v>1737</v>
      </c>
      <c r="CD48" s="29"/>
      <c r="CE48" s="29"/>
      <c r="CF48" s="29"/>
      <c r="CG48" s="29"/>
      <c r="CH48" s="29"/>
      <c r="CI48" s="29"/>
      <c r="CJ48" s="29"/>
      <c r="CK48" s="29"/>
      <c r="CL48" s="29"/>
      <c r="CM48" s="29"/>
      <c r="CN48" s="29"/>
      <c r="CO48" s="29"/>
      <c r="CP48" s="29"/>
      <c r="CQ48" s="29"/>
      <c r="CR48" s="29"/>
      <c r="CS48" s="29"/>
      <c r="CT48" s="29"/>
      <c r="CU48" s="29"/>
      <c r="CV48" s="29"/>
      <c r="CW48" s="29"/>
      <c r="CX48" s="29"/>
      <c r="CY48" s="29"/>
      <c r="CZ48" s="29"/>
      <c r="DA48" s="29"/>
      <c r="DB48" s="29"/>
      <c r="DC48" s="29"/>
      <c r="DD48" s="29"/>
      <c r="DE48" s="29"/>
      <c r="DF48" s="29"/>
      <c r="DG48" s="29"/>
      <c r="DH48" s="29"/>
      <c r="DI48" s="29"/>
      <c r="DJ48" s="29"/>
      <c r="DK48" s="29"/>
      <c r="DL48" s="29"/>
      <c r="DM48" s="29"/>
      <c r="DN48" s="29"/>
      <c r="DO48" s="29"/>
      <c r="DP48" s="29"/>
      <c r="DQ48" s="29"/>
      <c r="DR48" s="29"/>
      <c r="DS48" s="29"/>
      <c r="DT48" s="29"/>
      <c r="DU48" s="29"/>
      <c r="DV48" s="29"/>
      <c r="DW48" s="29"/>
      <c r="DX48" s="29"/>
      <c r="DY48" s="29"/>
      <c r="DZ48" s="29"/>
      <c r="EA48" s="29"/>
      <c r="EB48" s="29"/>
      <c r="EC48" s="29"/>
      <c r="ED48" s="29"/>
      <c r="EE48" s="29"/>
      <c r="EF48" s="29"/>
      <c r="EG48" s="29"/>
      <c r="EH48" s="29"/>
      <c r="EI48" s="29"/>
      <c r="EJ48" s="29"/>
      <c r="EK48" s="29"/>
      <c r="EL48" s="29"/>
      <c r="EM48" s="29"/>
      <c r="EN48" s="29"/>
      <c r="EO48" s="29"/>
      <c r="EP48" s="29"/>
      <c r="EQ48" s="29"/>
      <c r="ER48" s="29"/>
      <c r="ES48" s="29"/>
      <c r="ET48" s="29"/>
      <c r="EU48" s="29"/>
      <c r="EV48" s="29"/>
      <c r="EW48" s="29"/>
      <c r="EX48" s="29"/>
      <c r="EY48" s="29"/>
      <c r="EZ48" s="29"/>
      <c r="FA48" s="29"/>
      <c r="FB48" s="29"/>
      <c r="FC48" s="29"/>
      <c r="FD48" s="29"/>
      <c r="FE48" s="29"/>
      <c r="FF48" s="29"/>
      <c r="FG48" s="29"/>
      <c r="FH48" s="29"/>
      <c r="FI48" s="29"/>
      <c r="FJ48" s="29"/>
      <c r="FK48" s="29"/>
      <c r="FL48" s="29"/>
      <c r="FM48" s="29"/>
      <c r="FN48" s="29"/>
      <c r="FO48" s="29"/>
      <c r="FP48" s="29"/>
      <c r="FQ48" s="29"/>
      <c r="FR48" s="29"/>
      <c r="FS48" s="29"/>
      <c r="FT48" s="29"/>
      <c r="FU48" s="29"/>
      <c r="FV48" s="29"/>
      <c r="FW48" s="29"/>
      <c r="FX48" s="29"/>
      <c r="FY48" s="29"/>
      <c r="FZ48" s="29"/>
      <c r="GA48" s="29"/>
      <c r="GB48" s="29"/>
      <c r="GC48" s="29"/>
      <c r="GD48" s="29"/>
      <c r="GE48" s="29"/>
      <c r="GF48" s="29"/>
      <c r="GG48" s="29"/>
      <c r="GH48" s="29"/>
      <c r="GI48" s="29"/>
      <c r="GJ48" s="29"/>
      <c r="GK48" s="29"/>
      <c r="GL48" s="29"/>
      <c r="GM48" s="29"/>
      <c r="GN48" s="29"/>
      <c r="GO48" s="29"/>
      <c r="GP48" s="29"/>
      <c r="GQ48" s="29"/>
      <c r="GR48" s="29"/>
      <c r="GS48" s="29"/>
      <c r="GT48" s="29"/>
      <c r="GU48" s="29"/>
      <c r="GV48" s="29"/>
      <c r="GW48" s="29"/>
      <c r="GX48" s="29"/>
      <c r="GY48" s="29"/>
      <c r="GZ48" s="29"/>
      <c r="HA48" s="29"/>
      <c r="HB48" s="29"/>
      <c r="HC48" s="29"/>
      <c r="HD48" s="29"/>
      <c r="HE48" s="29"/>
      <c r="HF48" s="29"/>
      <c r="HG48" s="29"/>
      <c r="HH48" s="29"/>
      <c r="HI48" s="29"/>
      <c r="HJ48" s="29"/>
      <c r="HK48" s="29"/>
      <c r="HL48" s="29"/>
      <c r="HM48" s="29"/>
      <c r="HN48" s="29"/>
      <c r="HO48" s="29"/>
      <c r="HP48" s="29"/>
      <c r="HQ48" s="29"/>
      <c r="HR48" s="29"/>
      <c r="HS48" s="29"/>
      <c r="HT48" s="29"/>
      <c r="HU48" s="29"/>
      <c r="HV48" s="29"/>
      <c r="HW48" s="29"/>
      <c r="HX48" s="29"/>
      <c r="HY48" s="29"/>
      <c r="HZ48" s="29"/>
      <c r="IA48" s="29"/>
      <c r="IB48" s="29"/>
      <c r="IC48" s="29"/>
      <c r="ID48" s="29"/>
      <c r="IE48" s="29"/>
      <c r="IF48" s="29"/>
      <c r="IG48" s="29"/>
      <c r="IH48" s="29"/>
      <c r="II48" s="29"/>
      <c r="IJ48" s="29"/>
      <c r="IK48" s="29"/>
      <c r="IL48" s="29"/>
      <c r="IM48" s="29"/>
      <c r="IN48" s="29"/>
      <c r="IO48" s="29"/>
      <c r="IP48" s="29"/>
      <c r="IQ48" s="29"/>
      <c r="IR48" s="29"/>
      <c r="IS48" s="29"/>
      <c r="IT48" s="29"/>
      <c r="IU48" s="29"/>
      <c r="IV48" s="29"/>
      <c r="IW48" s="29"/>
      <c r="IX48" s="29"/>
      <c r="IY48" s="29"/>
      <c r="IZ48" s="29"/>
      <c r="JA48" s="29"/>
      <c r="JB48" s="29"/>
      <c r="JC48" s="29"/>
      <c r="JD48" s="29"/>
      <c r="JE48" s="29"/>
      <c r="JF48" s="29"/>
      <c r="JG48" s="29"/>
      <c r="JH48" s="29"/>
      <c r="JI48" s="29"/>
      <c r="JJ48" s="29"/>
      <c r="JK48" s="29"/>
      <c r="JL48" s="29"/>
      <c r="JM48" s="29"/>
      <c r="JN48" s="29"/>
      <c r="JO48" s="29"/>
      <c r="JP48" s="29"/>
      <c r="JQ48" s="29"/>
      <c r="JR48" s="29"/>
      <c r="JS48" s="29"/>
      <c r="JT48" s="29"/>
      <c r="JU48" s="29"/>
      <c r="JV48" s="29"/>
      <c r="JW48" s="29"/>
      <c r="JX48" s="29"/>
      <c r="JY48" s="29"/>
      <c r="JZ48" s="29"/>
      <c r="KA48" s="29"/>
      <c r="KB48" s="29"/>
      <c r="KC48" s="29"/>
      <c r="KD48" s="29"/>
      <c r="KE48" s="29"/>
      <c r="KF48" s="29"/>
      <c r="KG48" s="29"/>
      <c r="KH48" s="29"/>
      <c r="KI48" s="29"/>
      <c r="KJ48" s="29"/>
      <c r="KK48" s="29"/>
      <c r="KL48" s="29"/>
      <c r="KM48" s="29"/>
      <c r="KN48" s="29"/>
      <c r="KO48" s="29"/>
      <c r="KP48" s="29"/>
      <c r="KQ48" s="29"/>
      <c r="KR48" s="29"/>
      <c r="KS48" s="29"/>
      <c r="KT48" s="29"/>
      <c r="KU48" s="29"/>
      <c r="KV48" s="29"/>
      <c r="KW48" s="29"/>
      <c r="KX48" s="29"/>
      <c r="KY48" s="29"/>
      <c r="KZ48" s="29"/>
      <c r="LA48" s="29"/>
      <c r="LB48" s="29"/>
      <c r="LC48" s="29"/>
      <c r="LD48" s="29"/>
      <c r="LE48" s="29"/>
      <c r="LF48" s="29"/>
      <c r="LG48" s="29"/>
      <c r="LH48" s="29"/>
      <c r="LI48" s="29"/>
      <c r="LJ48" s="29"/>
      <c r="LK48" s="29"/>
      <c r="LL48" s="29"/>
      <c r="LM48" s="29"/>
      <c r="LN48" s="29"/>
      <c r="LO48" s="29"/>
      <c r="LP48" s="29"/>
      <c r="LQ48" s="29"/>
      <c r="LR48" s="29"/>
      <c r="LS48" s="29"/>
      <c r="LT48" s="29"/>
      <c r="LU48" s="29"/>
      <c r="LV48" s="29"/>
      <c r="LW48" s="29"/>
      <c r="LX48" s="29"/>
      <c r="LY48" s="29"/>
      <c r="LZ48" s="29"/>
      <c r="MA48" s="29"/>
      <c r="MB48" s="29"/>
      <c r="MC48" s="29"/>
      <c r="MD48" s="29"/>
      <c r="ME48" s="29"/>
      <c r="MF48" s="29"/>
      <c r="MG48" s="29"/>
      <c r="MH48" s="29"/>
      <c r="MI48" s="29"/>
      <c r="MJ48" s="29"/>
      <c r="MK48" s="29"/>
      <c r="ML48" s="29"/>
      <c r="MM48" s="29"/>
      <c r="MN48" s="29"/>
      <c r="MO48" s="29"/>
      <c r="MP48" s="29"/>
      <c r="MQ48" s="29"/>
      <c r="MR48" s="29"/>
      <c r="MS48" s="29"/>
      <c r="MT48" s="29"/>
      <c r="MU48" s="29"/>
      <c r="MV48" s="29"/>
      <c r="MW48" s="29"/>
      <c r="MX48" s="29"/>
      <c r="MY48" s="29"/>
      <c r="MZ48" s="29"/>
      <c r="NA48" s="29"/>
      <c r="NB48" s="29"/>
      <c r="NC48" s="29"/>
      <c r="ND48" s="29"/>
      <c r="NE48" s="29"/>
      <c r="NF48" s="29"/>
      <c r="NG48" s="29"/>
      <c r="NH48" s="29"/>
      <c r="NI48" s="29"/>
      <c r="NJ48" s="29"/>
      <c r="NK48" s="29"/>
      <c r="NL48" s="29"/>
      <c r="NM48" s="29"/>
      <c r="NN48" s="29"/>
      <c r="NO48" s="29"/>
      <c r="NP48" s="29"/>
      <c r="NQ48" s="29"/>
      <c r="NR48" s="29"/>
      <c r="NS48" s="29"/>
      <c r="NT48" s="29"/>
      <c r="NU48" s="29"/>
      <c r="NV48" s="29"/>
      <c r="NW48" s="29"/>
      <c r="NX48" s="29"/>
      <c r="NY48" s="29"/>
      <c r="NZ48" s="29"/>
      <c r="OA48" s="29"/>
      <c r="OB48" s="29"/>
      <c r="OC48" s="29"/>
      <c r="OD48" s="29"/>
      <c r="OE48" s="29"/>
      <c r="OF48" s="29"/>
      <c r="OG48" s="29"/>
      <c r="OH48" s="29"/>
      <c r="OI48" s="29"/>
      <c r="OJ48" s="29"/>
      <c r="OK48" s="29"/>
      <c r="OL48" s="29"/>
      <c r="OM48" s="29"/>
      <c r="ON48" s="29"/>
      <c r="OO48" s="29"/>
      <c r="OP48" s="29"/>
      <c r="OQ48" s="29"/>
      <c r="OR48" s="29"/>
      <c r="OS48" s="29"/>
      <c r="OT48" s="29"/>
      <c r="OU48" s="29"/>
      <c r="OV48" s="29"/>
      <c r="OW48" s="29"/>
      <c r="OX48" s="29"/>
      <c r="OY48" s="29"/>
      <c r="OZ48" s="29"/>
      <c r="PA48" s="29"/>
      <c r="PB48" s="29"/>
      <c r="PC48" s="29"/>
      <c r="PD48" s="29"/>
      <c r="PE48" s="29"/>
      <c r="PF48" s="29"/>
      <c r="PG48" s="29"/>
      <c r="PH48" s="29"/>
      <c r="PI48" s="29"/>
      <c r="PJ48" s="29"/>
      <c r="PK48" s="29"/>
      <c r="PL48" s="29"/>
      <c r="PM48" s="29"/>
      <c r="PN48" s="29"/>
      <c r="PO48" s="29"/>
      <c r="PP48" s="29"/>
      <c r="PQ48" s="29"/>
      <c r="PR48" s="29"/>
      <c r="PS48" s="29"/>
      <c r="PT48" s="29"/>
      <c r="PU48" s="29"/>
      <c r="PV48" s="29"/>
      <c r="PW48" s="29"/>
      <c r="PX48" s="29"/>
      <c r="PY48" s="29"/>
      <c r="PZ48" s="29"/>
      <c r="QA48" s="29"/>
      <c r="QB48" s="29"/>
      <c r="QC48" s="29"/>
      <c r="QD48" s="29"/>
      <c r="QE48" s="29"/>
      <c r="QF48" s="29"/>
      <c r="QG48" s="29"/>
      <c r="QH48" s="29"/>
      <c r="QI48" s="29"/>
      <c r="QJ48" s="29"/>
      <c r="QK48" s="29"/>
      <c r="QL48" s="29"/>
      <c r="QM48" s="29"/>
      <c r="QN48" s="29"/>
      <c r="QO48" s="29"/>
      <c r="QP48" s="29"/>
      <c r="QQ48" s="29"/>
      <c r="QR48" s="29"/>
      <c r="QS48" s="29"/>
      <c r="QT48" s="29"/>
      <c r="QU48" s="29"/>
      <c r="QV48" s="29"/>
      <c r="QW48" s="29"/>
      <c r="QX48" s="29"/>
      <c r="QY48" s="29"/>
      <c r="QZ48" s="29"/>
      <c r="RA48" s="29"/>
      <c r="RB48" s="29"/>
      <c r="RC48" s="29"/>
      <c r="RD48" s="29"/>
      <c r="RE48" s="29"/>
      <c r="RF48" s="29"/>
      <c r="RG48" s="29"/>
      <c r="RH48" s="29"/>
      <c r="RI48" s="29"/>
      <c r="RJ48" s="29"/>
      <c r="RK48" s="29"/>
      <c r="RL48" s="29"/>
      <c r="RM48" s="29"/>
      <c r="RN48" s="29"/>
      <c r="RO48" s="29"/>
      <c r="RP48" s="29"/>
      <c r="RQ48" s="29"/>
      <c r="RR48" s="29"/>
      <c r="RS48" s="29"/>
      <c r="RT48" s="29"/>
      <c r="RU48" s="29"/>
      <c r="RV48" s="29"/>
      <c r="RW48" s="29"/>
      <c r="RX48" s="29"/>
      <c r="RY48" s="29"/>
      <c r="RZ48" s="29"/>
      <c r="SA48" s="29"/>
      <c r="SB48" s="29"/>
      <c r="SC48" s="29"/>
      <c r="SD48" s="29"/>
      <c r="SE48" s="29"/>
      <c r="SF48" s="29"/>
      <c r="SG48" s="29"/>
      <c r="SH48" s="29"/>
      <c r="SI48" s="29"/>
      <c r="SJ48" s="29"/>
      <c r="SK48" s="29"/>
      <c r="SL48" s="29"/>
      <c r="SM48" s="29"/>
      <c r="SN48" s="29"/>
      <c r="SO48" s="29"/>
      <c r="SP48" s="29"/>
      <c r="SQ48" s="29"/>
      <c r="SR48" s="29"/>
      <c r="SS48" s="29"/>
      <c r="ST48" s="29"/>
      <c r="SU48" s="29"/>
      <c r="SV48" s="29"/>
      <c r="SW48" s="29"/>
      <c r="SX48" s="29"/>
      <c r="SY48" s="29"/>
      <c r="SZ48" s="29"/>
      <c r="TA48" s="29"/>
      <c r="TB48" s="29"/>
      <c r="TC48" s="29"/>
      <c r="TD48" s="29"/>
      <c r="TE48" s="29"/>
      <c r="TF48" s="29"/>
      <c r="TG48" s="29"/>
      <c r="TH48" s="29"/>
      <c r="TI48" s="29"/>
      <c r="TJ48" s="29"/>
      <c r="TK48" s="29"/>
      <c r="TL48" s="29"/>
      <c r="TM48" s="29"/>
      <c r="TN48" s="29"/>
      <c r="TO48" s="29"/>
      <c r="TP48" s="29"/>
      <c r="TQ48" s="29"/>
      <c r="TR48" s="29"/>
      <c r="TS48" s="29"/>
      <c r="TT48" s="29"/>
      <c r="TU48" s="29"/>
      <c r="TV48" s="29"/>
      <c r="TW48" s="29"/>
      <c r="TX48" s="29"/>
      <c r="TY48" s="29"/>
      <c r="TZ48" s="29"/>
      <c r="UA48" s="29"/>
      <c r="UB48" s="29"/>
      <c r="UC48" s="29"/>
      <c r="UD48" s="29"/>
      <c r="UE48" s="29"/>
      <c r="UF48" s="29"/>
      <c r="UG48" s="29"/>
      <c r="UH48" s="29"/>
      <c r="UI48" s="29"/>
      <c r="UJ48" s="29"/>
      <c r="UK48" s="29"/>
      <c r="UL48" s="29"/>
      <c r="UM48" s="29"/>
      <c r="UN48" s="29"/>
      <c r="UO48" s="29"/>
      <c r="UP48" s="29"/>
      <c r="UQ48" s="29"/>
      <c r="UR48" s="29"/>
      <c r="US48" s="29"/>
      <c r="UT48" s="29"/>
      <c r="UU48" s="29"/>
      <c r="UV48" s="29"/>
      <c r="UW48" s="29"/>
      <c r="UX48" s="29"/>
      <c r="UY48" s="29"/>
      <c r="UZ48" s="29"/>
      <c r="VA48" s="29"/>
      <c r="VB48" s="29"/>
      <c r="VC48" s="29"/>
      <c r="VD48" s="29"/>
      <c r="VE48" s="29"/>
      <c r="VF48" s="29"/>
      <c r="VG48" s="29"/>
      <c r="VH48" s="29"/>
      <c r="VI48" s="29"/>
      <c r="VJ48" s="29"/>
      <c r="VK48" s="29"/>
      <c r="VL48" s="29"/>
      <c r="VM48" s="29"/>
      <c r="VN48" s="29"/>
      <c r="VO48" s="29"/>
      <c r="VP48" s="29"/>
      <c r="VQ48" s="29"/>
      <c r="VR48" s="29"/>
      <c r="VS48" s="29"/>
      <c r="VT48" s="29"/>
      <c r="VU48" s="29"/>
      <c r="VV48" s="29"/>
      <c r="VW48" s="29"/>
      <c r="VX48" s="29"/>
      <c r="VY48" s="29"/>
      <c r="VZ48" s="29"/>
      <c r="WA48" s="29"/>
      <c r="WB48" s="29"/>
      <c r="WC48" s="29"/>
      <c r="WD48" s="29"/>
      <c r="WE48" s="29"/>
      <c r="WF48" s="29"/>
      <c r="WG48" s="29"/>
      <c r="WH48" s="29"/>
      <c r="WI48" s="29"/>
      <c r="WJ48" s="29"/>
      <c r="WK48" s="29"/>
      <c r="WL48" s="29"/>
      <c r="WM48" s="29"/>
      <c r="WN48" s="29"/>
      <c r="WO48" s="29"/>
      <c r="WP48" s="29"/>
      <c r="WQ48" s="29"/>
      <c r="WR48" s="29"/>
      <c r="WS48" s="29"/>
      <c r="WT48" s="29"/>
      <c r="WU48" s="29"/>
      <c r="WV48" s="29"/>
      <c r="WW48" s="29"/>
      <c r="WX48" s="29"/>
      <c r="WY48" s="29"/>
      <c r="WZ48" s="29"/>
      <c r="XA48" s="29"/>
      <c r="XB48" s="29"/>
      <c r="XC48" s="29"/>
      <c r="XD48" s="29"/>
      <c r="XE48" s="29"/>
      <c r="XF48" s="29"/>
      <c r="XG48" s="29"/>
      <c r="XH48" s="29"/>
      <c r="XI48" s="29"/>
      <c r="XJ48" s="29"/>
      <c r="XK48" s="29"/>
      <c r="XL48" s="29"/>
      <c r="XM48" s="29"/>
      <c r="XN48" s="29"/>
      <c r="XO48" s="29"/>
      <c r="XP48" s="29"/>
      <c r="XQ48" s="29"/>
      <c r="XR48" s="29"/>
      <c r="XS48" s="29"/>
      <c r="XT48" s="29"/>
      <c r="XU48" s="29"/>
      <c r="XV48" s="29"/>
      <c r="XW48" s="29"/>
      <c r="XX48" s="29"/>
      <c r="XY48" s="29"/>
      <c r="XZ48" s="29"/>
      <c r="YA48" s="29"/>
      <c r="YB48" s="29"/>
      <c r="YC48" s="29"/>
      <c r="YD48" s="29"/>
      <c r="YE48" s="29"/>
      <c r="YF48" s="29"/>
      <c r="YG48" s="29"/>
      <c r="YH48" s="29"/>
      <c r="YI48" s="29"/>
      <c r="YJ48" s="29"/>
      <c r="YK48" s="29"/>
      <c r="YL48" s="29"/>
      <c r="YM48" s="29"/>
      <c r="YN48" s="29"/>
      <c r="YO48" s="29"/>
      <c r="YP48" s="29"/>
      <c r="YQ48" s="29"/>
      <c r="YR48" s="29"/>
      <c r="YS48" s="29"/>
      <c r="YT48" s="29"/>
      <c r="YU48" s="29"/>
      <c r="YV48" s="29"/>
      <c r="YW48" s="29"/>
      <c r="YX48" s="29"/>
      <c r="YY48" s="29"/>
      <c r="YZ48" s="29"/>
      <c r="ZA48" s="29"/>
      <c r="ZB48" s="29"/>
      <c r="ZC48" s="29"/>
      <c r="ZD48" s="29"/>
      <c r="ZE48" s="29"/>
      <c r="ZF48" s="29"/>
      <c r="ZG48" s="29"/>
      <c r="ZH48" s="29"/>
      <c r="ZI48" s="29"/>
      <c r="ZJ48" s="29"/>
      <c r="ZK48" s="29"/>
      <c r="ZL48" s="29"/>
      <c r="ZM48" s="29"/>
      <c r="ZN48" s="29"/>
      <c r="ZO48" s="29"/>
      <c r="ZP48" s="29"/>
      <c r="ZQ48" s="29"/>
      <c r="ZR48" s="29"/>
      <c r="ZS48" s="29"/>
      <c r="ZT48" s="29"/>
      <c r="ZU48" s="29"/>
      <c r="ZV48" s="29"/>
      <c r="ZW48" s="29"/>
      <c r="ZX48" s="29"/>
      <c r="ZY48" s="29"/>
      <c r="ZZ48" s="29"/>
      <c r="AAA48" s="29"/>
      <c r="AAB48" s="29"/>
      <c r="AAC48" s="29"/>
      <c r="AAD48" s="29"/>
      <c r="AAE48" s="29"/>
      <c r="AAF48" s="29"/>
      <c r="AAG48" s="29"/>
      <c r="AAH48" s="29"/>
      <c r="AAI48" s="29"/>
      <c r="AAJ48" s="29"/>
      <c r="AAK48" s="29"/>
      <c r="AAL48" s="29"/>
      <c r="AAM48" s="29"/>
      <c r="AAN48" s="29"/>
      <c r="AAO48" s="29"/>
      <c r="AAP48" s="29"/>
      <c r="AAQ48" s="29"/>
      <c r="AAR48" s="29"/>
      <c r="AAS48" s="29"/>
      <c r="AAT48" s="29"/>
      <c r="AAU48" s="29"/>
      <c r="AAV48" s="29"/>
      <c r="AAW48" s="29"/>
      <c r="AAX48" s="29"/>
      <c r="AAY48" s="29"/>
      <c r="AAZ48" s="29"/>
      <c r="ABA48" s="29"/>
      <c r="ABB48" s="29"/>
      <c r="ABC48" s="29"/>
      <c r="ABD48" s="29"/>
      <c r="ABE48" s="29"/>
      <c r="ABF48" s="29"/>
      <c r="ABG48" s="29"/>
      <c r="ABH48" s="29"/>
      <c r="ABI48" s="29"/>
      <c r="ABJ48" s="29"/>
      <c r="ABK48" s="29"/>
      <c r="ABL48" s="29"/>
      <c r="ABM48" s="29"/>
      <c r="ABN48" s="29"/>
      <c r="ABO48" s="29"/>
      <c r="ABP48" s="29"/>
      <c r="ABQ48" s="29"/>
      <c r="ABR48" s="29"/>
      <c r="ABS48" s="29"/>
      <c r="ABT48" s="29"/>
      <c r="ABU48" s="29"/>
      <c r="ABV48" s="29"/>
      <c r="ABW48" s="29"/>
      <c r="ABX48" s="29"/>
      <c r="ABY48" s="29"/>
      <c r="ABZ48" s="29"/>
      <c r="ACA48" s="29"/>
      <c r="ACB48" s="29"/>
      <c r="ACC48" s="29"/>
      <c r="ACD48" s="29"/>
      <c r="ACE48" s="29"/>
      <c r="ACF48" s="29"/>
      <c r="ACG48" s="29"/>
      <c r="ACH48" s="29"/>
      <c r="ACI48" s="29"/>
      <c r="ACJ48" s="29"/>
      <c r="ACK48" s="29"/>
      <c r="ACL48" s="29"/>
      <c r="ACM48" s="29"/>
      <c r="ACN48" s="29"/>
      <c r="ACO48" s="29"/>
      <c r="ACP48" s="29"/>
      <c r="ACQ48" s="29"/>
      <c r="ACR48" s="29"/>
      <c r="ACS48" s="29"/>
      <c r="ACT48" s="29"/>
      <c r="ACU48" s="29"/>
      <c r="ACV48" s="29"/>
      <c r="ACW48" s="29"/>
      <c r="ACX48" s="29"/>
      <c r="ACY48" s="29"/>
      <c r="ACZ48" s="29"/>
      <c r="ADA48" s="29"/>
      <c r="ADB48" s="29"/>
      <c r="ADC48" s="29"/>
      <c r="ADD48" s="29"/>
      <c r="ADE48" s="29"/>
      <c r="ADF48" s="29"/>
      <c r="ADG48" s="29"/>
      <c r="ADH48" s="29"/>
      <c r="ADI48" s="29"/>
      <c r="ADJ48" s="29"/>
      <c r="ADK48" s="29"/>
      <c r="ADL48" s="29"/>
      <c r="ADM48" s="29"/>
      <c r="ADN48" s="29"/>
      <c r="ADO48" s="29"/>
      <c r="ADP48" s="29"/>
      <c r="ADQ48" s="29"/>
      <c r="ADR48" s="29"/>
      <c r="ADS48" s="29"/>
      <c r="ADT48" s="29"/>
      <c r="ADU48" s="29"/>
      <c r="ADV48" s="29"/>
      <c r="ADW48" s="29"/>
      <c r="ADX48" s="29"/>
      <c r="ADY48" s="29"/>
      <c r="ADZ48" s="29"/>
      <c r="AEA48" s="29"/>
      <c r="AEB48" s="29"/>
      <c r="AEC48" s="29"/>
      <c r="AED48" s="29"/>
      <c r="AEE48" s="29"/>
      <c r="AEF48" s="29"/>
      <c r="AEG48" s="29"/>
      <c r="AEH48" s="29"/>
      <c r="AEI48" s="29"/>
      <c r="AEJ48" s="29"/>
      <c r="AEK48" s="29"/>
      <c r="AEL48" s="29"/>
      <c r="AEM48" s="29"/>
      <c r="AEN48" s="29"/>
      <c r="AEO48" s="29"/>
      <c r="AEP48" s="29"/>
      <c r="AEQ48" s="29"/>
      <c r="AER48" s="29"/>
      <c r="AES48" s="29"/>
      <c r="AET48" s="29"/>
      <c r="AEU48" s="29"/>
      <c r="AEV48" s="29"/>
      <c r="AEW48" s="29"/>
      <c r="AEX48" s="29"/>
      <c r="AEY48" s="29"/>
      <c r="AEZ48" s="29"/>
      <c r="AFA48" s="29"/>
      <c r="AFB48" s="29"/>
      <c r="AFC48" s="29"/>
      <c r="AFD48" s="29"/>
      <c r="AFE48" s="29"/>
      <c r="AFF48" s="29"/>
      <c r="AFG48" s="29"/>
      <c r="AFH48" s="29"/>
      <c r="AFI48" s="29"/>
      <c r="AFJ48" s="29"/>
      <c r="AFK48" s="29"/>
      <c r="AFL48" s="29"/>
      <c r="AFM48" s="29"/>
      <c r="AFN48" s="29"/>
      <c r="AFO48" s="29"/>
      <c r="AFP48" s="29"/>
      <c r="AFQ48" s="29"/>
      <c r="AFR48" s="29"/>
      <c r="AFS48" s="29"/>
      <c r="AFT48" s="29"/>
      <c r="AFU48" s="29"/>
      <c r="AFV48" s="29"/>
      <c r="AFW48" s="29"/>
      <c r="AFX48" s="29"/>
      <c r="AFY48" s="29"/>
      <c r="AFZ48" s="29"/>
      <c r="AGA48" s="29"/>
      <c r="AGB48" s="29"/>
      <c r="AGC48" s="29"/>
      <c r="AGD48" s="29"/>
      <c r="AGE48" s="29"/>
      <c r="AGF48" s="29"/>
      <c r="AGG48" s="29"/>
      <c r="AGH48" s="29"/>
      <c r="AGI48" s="29"/>
      <c r="AGJ48" s="29"/>
      <c r="AGK48" s="29"/>
      <c r="AGL48" s="29"/>
      <c r="AGM48" s="29"/>
      <c r="AGN48" s="29"/>
      <c r="AGO48" s="29"/>
      <c r="AGP48" s="29"/>
      <c r="AGQ48" s="29"/>
      <c r="AGR48" s="29"/>
      <c r="AGS48" s="29"/>
      <c r="AGT48" s="29"/>
      <c r="AGU48" s="29"/>
      <c r="AGV48" s="29"/>
      <c r="AGW48" s="29"/>
      <c r="AGX48" s="29"/>
      <c r="AGY48" s="29"/>
      <c r="AGZ48" s="29"/>
      <c r="AHA48" s="29"/>
      <c r="AHB48" s="29"/>
      <c r="AHC48" s="29"/>
      <c r="AHD48" s="29"/>
      <c r="AHE48" s="29"/>
      <c r="AHF48" s="29"/>
      <c r="AHG48" s="29"/>
      <c r="AHH48" s="29"/>
      <c r="AHI48" s="29"/>
      <c r="AHJ48" s="29"/>
      <c r="AHK48" s="29"/>
      <c r="AHL48" s="29"/>
      <c r="AHM48" s="29"/>
      <c r="AHN48" s="29"/>
      <c r="AHO48" s="29"/>
      <c r="AHP48" s="29"/>
      <c r="AHQ48" s="29"/>
      <c r="AHR48" s="29"/>
      <c r="AHS48" s="29"/>
      <c r="AHT48" s="29"/>
      <c r="AHU48" s="29"/>
      <c r="AHV48" s="29"/>
      <c r="AHW48" s="29"/>
      <c r="AHX48" s="29"/>
      <c r="AHY48" s="29"/>
      <c r="AHZ48" s="29"/>
      <c r="AIA48" s="29"/>
      <c r="AIB48" s="29"/>
      <c r="AIC48" s="29"/>
      <c r="AID48" s="29"/>
      <c r="AIE48" s="29"/>
      <c r="AIF48" s="29"/>
      <c r="AIG48" s="29"/>
      <c r="AIH48" s="29"/>
      <c r="AII48" s="29"/>
      <c r="AIJ48" s="29"/>
      <c r="AIK48" s="29"/>
      <c r="AIL48" s="29"/>
      <c r="AIM48" s="29"/>
      <c r="AIN48" s="29"/>
      <c r="AIO48" s="29"/>
      <c r="AIP48" s="29"/>
      <c r="AIQ48" s="29"/>
      <c r="AIR48" s="29"/>
      <c r="AIS48" s="29"/>
      <c r="AIT48" s="29"/>
      <c r="AIU48" s="29"/>
      <c r="AIV48" s="29"/>
      <c r="AIW48" s="29"/>
      <c r="AIX48" s="29"/>
      <c r="AIY48" s="29"/>
      <c r="AIZ48" s="29"/>
      <c r="AJA48" s="29"/>
      <c r="AJB48" s="29"/>
      <c r="AJC48" s="29"/>
      <c r="AJD48" s="29"/>
      <c r="AJE48" s="29"/>
      <c r="AJF48" s="29"/>
      <c r="AJG48" s="29"/>
      <c r="AJH48" s="29"/>
      <c r="AJI48" s="29"/>
      <c r="AJJ48" s="29"/>
      <c r="AJK48" s="29"/>
      <c r="AJL48" s="29"/>
      <c r="AJM48" s="29"/>
      <c r="AJN48" s="29"/>
      <c r="AJO48" s="29"/>
      <c r="AJP48" s="29"/>
      <c r="AJQ48" s="29"/>
      <c r="AJR48" s="29"/>
      <c r="AJS48" s="29"/>
      <c r="AJT48" s="29"/>
      <c r="AJU48" s="29"/>
      <c r="AJV48" s="29"/>
      <c r="AJW48" s="29"/>
      <c r="AJX48" s="29"/>
      <c r="AJY48" s="29"/>
      <c r="AJZ48" s="29"/>
      <c r="AKA48" s="29"/>
      <c r="AKB48" s="29"/>
      <c r="AKC48" s="29"/>
      <c r="AKD48" s="29"/>
      <c r="AKE48" s="29"/>
      <c r="AKF48" s="29"/>
      <c r="AKG48" s="29"/>
      <c r="AKH48" s="29"/>
      <c r="AKI48" s="29"/>
      <c r="AKJ48" s="29"/>
      <c r="AKK48" s="29"/>
      <c r="AKL48" s="29"/>
      <c r="AKM48" s="29"/>
      <c r="AKN48" s="29"/>
      <c r="AKO48" s="29"/>
      <c r="AKP48" s="29"/>
      <c r="AKQ48" s="29"/>
      <c r="AKR48" s="29"/>
      <c r="AKS48" s="29"/>
      <c r="AKT48" s="29"/>
      <c r="AKU48" s="29"/>
      <c r="AKV48" s="29"/>
      <c r="AKW48" s="29"/>
      <c r="AKX48" s="29"/>
      <c r="AKY48" s="29"/>
      <c r="AKZ48" s="29"/>
      <c r="ALA48" s="29"/>
      <c r="ALB48" s="29"/>
      <c r="ALC48" s="29"/>
      <c r="ALD48" s="29"/>
      <c r="ALE48" s="29"/>
      <c r="ALF48" s="29"/>
      <c r="ALG48" s="29"/>
      <c r="ALH48" s="29"/>
      <c r="ALI48" s="29"/>
      <c r="ALJ48" s="29"/>
      <c r="ALK48" s="29"/>
      <c r="ALL48" s="29"/>
      <c r="ALM48" s="29"/>
      <c r="ALN48" s="29"/>
      <c r="ALO48" s="29"/>
      <c r="ALP48" s="29"/>
      <c r="ALQ48" s="29"/>
      <c r="ALR48" s="29"/>
      <c r="ALS48" s="29"/>
      <c r="ALT48" s="29"/>
      <c r="ALU48" s="29"/>
      <c r="ALV48" s="29"/>
      <c r="ALW48" s="29"/>
      <c r="ALX48" s="29"/>
      <c r="ALY48" s="29"/>
      <c r="ALZ48" s="29"/>
      <c r="AMA48" s="29"/>
      <c r="AMB48" s="29"/>
      <c r="AMC48" s="29"/>
      <c r="AMD48" s="29"/>
      <c r="AME48" s="29"/>
      <c r="AMF48" s="29"/>
      <c r="AMG48" s="29"/>
      <c r="AMH48" s="29"/>
      <c r="AMI48" s="29"/>
      <c r="AMJ48" s="29"/>
      <c r="AMK48" s="29"/>
      <c r="AML48" s="29"/>
      <c r="AMM48" s="29"/>
      <c r="AMN48" s="29"/>
      <c r="AMO48" s="29"/>
      <c r="AMP48" s="29"/>
      <c r="AMQ48" s="29"/>
      <c r="AMR48" s="29"/>
      <c r="AMS48" s="29"/>
      <c r="AMT48" s="29"/>
      <c r="AMU48" s="29"/>
      <c r="AMV48" s="29"/>
      <c r="AMW48" s="29"/>
      <c r="AMX48" s="29"/>
      <c r="AMY48" s="29"/>
      <c r="AMZ48" s="29"/>
      <c r="ANA48" s="29"/>
      <c r="ANB48" s="29"/>
      <c r="ANC48" s="29"/>
      <c r="AND48" s="29"/>
      <c r="ANE48" s="29"/>
      <c r="ANF48" s="29"/>
      <c r="ANG48" s="29"/>
      <c r="ANH48" s="29"/>
      <c r="ANI48" s="29"/>
      <c r="ANJ48" s="29"/>
      <c r="ANK48" s="29"/>
      <c r="ANL48" s="29"/>
      <c r="ANM48" s="29"/>
      <c r="ANN48" s="29"/>
      <c r="ANO48" s="29"/>
      <c r="ANP48" s="29"/>
      <c r="ANQ48" s="29"/>
      <c r="ANR48" s="29"/>
      <c r="ANS48" s="29"/>
      <c r="ANT48" s="29"/>
      <c r="ANU48" s="29"/>
      <c r="ANV48" s="29"/>
      <c r="ANW48" s="29"/>
      <c r="ANX48" s="29"/>
      <c r="ANY48" s="29"/>
      <c r="ANZ48" s="29"/>
      <c r="AOA48" s="29"/>
      <c r="AOB48" s="29"/>
      <c r="AOC48" s="29"/>
      <c r="AOD48" s="29"/>
      <c r="AOE48" s="29"/>
      <c r="AOF48" s="29"/>
      <c r="AOG48" s="29"/>
      <c r="AOH48" s="29"/>
      <c r="AOI48" s="29"/>
      <c r="AOJ48" s="29"/>
      <c r="AOK48" s="29"/>
      <c r="AOL48" s="29"/>
      <c r="AOM48" s="29"/>
      <c r="AON48" s="29"/>
      <c r="AOO48" s="29"/>
      <c r="AOP48" s="29"/>
      <c r="AOQ48" s="29"/>
      <c r="AOR48" s="29"/>
      <c r="AOS48" s="29"/>
      <c r="AOT48" s="29"/>
      <c r="AOU48" s="29"/>
      <c r="AOV48" s="29"/>
      <c r="AOW48" s="29"/>
      <c r="AOX48" s="29"/>
      <c r="AOY48" s="29"/>
      <c r="AOZ48" s="29"/>
      <c r="APA48" s="29"/>
      <c r="APB48" s="29"/>
      <c r="APC48" s="29"/>
      <c r="APD48" s="29"/>
      <c r="APE48" s="29"/>
      <c r="APF48" s="29"/>
      <c r="APG48" s="29"/>
      <c r="APH48" s="29"/>
      <c r="API48" s="29"/>
      <c r="APJ48" s="29"/>
      <c r="APK48" s="29"/>
      <c r="APL48" s="29"/>
      <c r="APM48" s="29"/>
      <c r="APN48" s="29"/>
      <c r="APO48" s="29"/>
      <c r="APP48" s="29"/>
      <c r="APQ48" s="29"/>
      <c r="APR48" s="29"/>
      <c r="APS48" s="29"/>
      <c r="APT48" s="29"/>
      <c r="APU48" s="29"/>
      <c r="APV48" s="29"/>
      <c r="APW48" s="29"/>
      <c r="APX48" s="29"/>
      <c r="APY48" s="29"/>
      <c r="APZ48" s="29"/>
      <c r="AQA48" s="29"/>
      <c r="AQB48" s="29"/>
      <c r="AQC48" s="29"/>
      <c r="AQD48" s="29"/>
      <c r="AQE48" s="29"/>
      <c r="AQF48" s="29"/>
      <c r="AQG48" s="29"/>
      <c r="AQH48" s="29"/>
      <c r="AQI48" s="29"/>
      <c r="AQJ48" s="29"/>
      <c r="AQK48" s="29"/>
      <c r="AQL48" s="29"/>
      <c r="AQM48" s="29"/>
      <c r="AQN48" s="29"/>
      <c r="AQO48" s="29"/>
      <c r="AQP48" s="29"/>
      <c r="AQQ48" s="29"/>
      <c r="AQR48" s="29"/>
      <c r="AQS48" s="29"/>
      <c r="AQT48" s="29"/>
      <c r="AQU48" s="29"/>
      <c r="AQV48" s="29"/>
      <c r="AQW48" s="29"/>
      <c r="AQX48" s="29"/>
      <c r="AQY48" s="29"/>
      <c r="AQZ48" s="29"/>
      <c r="ARA48" s="29"/>
      <c r="ARB48" s="29"/>
      <c r="ARC48" s="29"/>
      <c r="ARD48" s="29"/>
      <c r="ARE48" s="29"/>
      <c r="ARF48" s="29"/>
      <c r="ARG48" s="29"/>
      <c r="ARH48" s="29"/>
      <c r="ARI48" s="29"/>
      <c r="ARJ48" s="29"/>
      <c r="ARK48" s="29"/>
      <c r="ARL48" s="29"/>
      <c r="ARM48" s="29"/>
      <c r="ARN48" s="29"/>
      <c r="ARO48" s="29"/>
      <c r="ARP48" s="29"/>
      <c r="ARQ48" s="29"/>
      <c r="ARR48" s="29"/>
      <c r="ARS48" s="29"/>
      <c r="ART48" s="29"/>
      <c r="ARU48" s="29"/>
      <c r="ARV48" s="29"/>
      <c r="ARW48" s="29"/>
      <c r="ARX48" s="29"/>
      <c r="ARY48" s="29"/>
      <c r="ARZ48" s="29"/>
      <c r="ASA48" s="29"/>
      <c r="ASB48" s="29"/>
      <c r="ASC48" s="29"/>
      <c r="ASD48" s="29"/>
      <c r="ASE48" s="29"/>
      <c r="ASF48" s="29"/>
      <c r="ASG48" s="29"/>
      <c r="ASH48" s="29"/>
      <c r="ASI48" s="29"/>
      <c r="ASJ48" s="29"/>
      <c r="ASK48" s="29"/>
      <c r="ASL48" s="29"/>
      <c r="ASM48" s="29"/>
      <c r="ASN48" s="29"/>
      <c r="ASO48" s="29"/>
      <c r="ASP48" s="29"/>
      <c r="ASQ48" s="29"/>
      <c r="ASR48" s="29"/>
      <c r="ASS48" s="29"/>
      <c r="AST48" s="29"/>
      <c r="ASU48" s="29"/>
      <c r="ASV48" s="29"/>
      <c r="ASW48" s="29"/>
      <c r="ASX48" s="29"/>
      <c r="ASY48" s="29"/>
      <c r="ASZ48" s="29"/>
      <c r="ATA48" s="29"/>
      <c r="ATB48" s="29"/>
      <c r="ATC48" s="29"/>
      <c r="ATD48" s="29"/>
      <c r="ATE48" s="29"/>
      <c r="ATF48" s="29"/>
      <c r="ATG48" s="29"/>
      <c r="ATH48" s="29"/>
      <c r="ATI48" s="29"/>
      <c r="ATJ48" s="29"/>
      <c r="ATK48" s="29"/>
      <c r="ATL48" s="29"/>
      <c r="ATM48" s="29"/>
      <c r="ATN48" s="29"/>
      <c r="ATO48" s="29"/>
      <c r="ATP48" s="29"/>
      <c r="ATQ48" s="29"/>
      <c r="ATR48" s="29"/>
      <c r="ATS48" s="29"/>
      <c r="ATT48" s="29"/>
      <c r="ATU48" s="29"/>
      <c r="ATV48" s="29"/>
      <c r="ATW48" s="29"/>
      <c r="ATX48" s="29"/>
      <c r="ATY48" s="29"/>
      <c r="ATZ48" s="29"/>
      <c r="AUA48" s="29"/>
      <c r="AUB48" s="29"/>
      <c r="AUC48" s="29"/>
      <c r="AUD48" s="29"/>
      <c r="AUE48" s="29"/>
      <c r="AUF48" s="29"/>
      <c r="AUG48" s="29"/>
      <c r="AUH48" s="29"/>
      <c r="AUI48" s="29"/>
      <c r="AUJ48" s="29"/>
      <c r="AUK48" s="29"/>
      <c r="AUL48" s="29"/>
      <c r="AUM48" s="29"/>
      <c r="AUN48" s="29"/>
      <c r="AUO48" s="29"/>
      <c r="AUP48" s="29"/>
      <c r="AUQ48" s="29"/>
      <c r="AUR48" s="29"/>
      <c r="AUS48" s="29"/>
      <c r="AUT48" s="29"/>
      <c r="AUU48" s="29"/>
      <c r="AUV48" s="29"/>
      <c r="AUW48" s="29"/>
      <c r="AUX48" s="29"/>
      <c r="AUY48" s="29"/>
      <c r="AUZ48" s="29"/>
      <c r="AVA48" s="29"/>
      <c r="AVB48" s="29"/>
      <c r="AVC48" s="29"/>
      <c r="AVD48" s="29"/>
      <c r="AVE48" s="29"/>
      <c r="AVF48" s="29"/>
      <c r="AVG48" s="29"/>
      <c r="AVH48" s="29"/>
      <c r="AVI48" s="29"/>
      <c r="AVJ48" s="29"/>
      <c r="AVK48" s="29"/>
      <c r="AVL48" s="29"/>
      <c r="AVM48" s="29"/>
      <c r="AVN48" s="29"/>
      <c r="AVO48" s="29"/>
      <c r="AVP48" s="29"/>
      <c r="AVQ48" s="29"/>
      <c r="AVR48" s="29"/>
      <c r="AVS48" s="29"/>
      <c r="AVT48" s="29"/>
      <c r="AVU48" s="29"/>
      <c r="AVV48" s="29"/>
      <c r="AVW48" s="29"/>
      <c r="AVX48" s="29"/>
      <c r="AVY48" s="29"/>
      <c r="AVZ48" s="29"/>
      <c r="AWA48" s="29"/>
      <c r="AWB48" s="29"/>
      <c r="AWC48" s="29"/>
      <c r="AWD48" s="29"/>
      <c r="AWE48" s="29"/>
      <c r="AWF48" s="29"/>
      <c r="AWG48" s="29"/>
      <c r="AWH48" s="29"/>
      <c r="AWI48" s="29"/>
      <c r="AWJ48" s="29"/>
      <c r="AWK48" s="29"/>
      <c r="AWL48" s="29"/>
      <c r="AWM48" s="29"/>
      <c r="AWN48" s="29"/>
      <c r="AWO48" s="29"/>
      <c r="AWP48" s="29"/>
      <c r="AWQ48" s="29"/>
      <c r="AWR48" s="29"/>
      <c r="AWS48" s="29"/>
      <c r="AWT48" s="29"/>
      <c r="AWU48" s="29"/>
      <c r="AWV48" s="29"/>
      <c r="AWW48" s="29"/>
      <c r="AWX48" s="29"/>
      <c r="AWY48" s="29"/>
      <c r="AWZ48" s="29"/>
      <c r="AXA48" s="29"/>
      <c r="AXB48" s="29"/>
      <c r="AXC48" s="29"/>
      <c r="AXD48" s="29"/>
      <c r="AXE48" s="29"/>
      <c r="AXF48" s="29"/>
      <c r="AXG48" s="29"/>
      <c r="AXH48" s="29"/>
      <c r="AXI48" s="29"/>
      <c r="AXJ48" s="29"/>
      <c r="AXK48" s="29"/>
      <c r="AXL48" s="29"/>
      <c r="AXM48" s="29"/>
      <c r="AXN48" s="29"/>
      <c r="AXO48" s="29"/>
      <c r="AXP48" s="29"/>
      <c r="AXQ48" s="29"/>
      <c r="AXR48" s="29"/>
      <c r="AXS48" s="29"/>
      <c r="AXT48" s="29"/>
      <c r="AXU48" s="29"/>
      <c r="AXV48" s="29"/>
      <c r="AXW48" s="29"/>
      <c r="AXX48" s="29"/>
      <c r="AXY48" s="29"/>
      <c r="AXZ48" s="29"/>
      <c r="AYA48" s="29"/>
      <c r="AYB48" s="29"/>
      <c r="AYC48" s="29"/>
      <c r="AYD48" s="29"/>
      <c r="AYE48" s="29"/>
      <c r="AYF48" s="29"/>
      <c r="AYG48" s="29"/>
      <c r="AYH48" s="29"/>
      <c r="AYI48" s="29"/>
      <c r="AYJ48" s="29"/>
      <c r="AYK48" s="29"/>
      <c r="AYL48" s="29"/>
      <c r="AYM48" s="29"/>
      <c r="AYN48" s="29"/>
      <c r="AYO48" s="29"/>
      <c r="AYP48" s="29"/>
      <c r="AYQ48" s="29"/>
      <c r="AYR48" s="29"/>
      <c r="AYS48" s="29"/>
      <c r="AYT48" s="29"/>
      <c r="AYU48" s="29"/>
      <c r="AYV48" s="29"/>
      <c r="AYW48" s="29"/>
      <c r="AYX48" s="29"/>
      <c r="AYY48" s="29"/>
      <c r="AYZ48" s="29"/>
      <c r="AZA48" s="29"/>
      <c r="AZB48" s="29"/>
      <c r="AZC48" s="29"/>
      <c r="AZD48" s="29"/>
      <c r="AZE48" s="29"/>
      <c r="AZF48" s="29"/>
      <c r="AZG48" s="29"/>
      <c r="AZH48" s="29"/>
      <c r="AZI48" s="29"/>
      <c r="AZJ48" s="29"/>
      <c r="AZK48" s="29"/>
      <c r="AZL48" s="29"/>
      <c r="AZM48" s="29"/>
      <c r="AZN48" s="29"/>
      <c r="AZO48" s="29"/>
      <c r="AZP48" s="29"/>
      <c r="AZQ48" s="29"/>
      <c r="AZR48" s="29"/>
      <c r="AZS48" s="29"/>
      <c r="AZT48" s="29"/>
      <c r="AZU48" s="29"/>
      <c r="AZV48" s="29"/>
      <c r="AZW48" s="29"/>
      <c r="AZX48" s="29"/>
      <c r="AZY48" s="29"/>
      <c r="AZZ48" s="29"/>
      <c r="BAA48" s="29"/>
      <c r="BAB48" s="29"/>
      <c r="BAC48" s="29"/>
      <c r="BAD48" s="29"/>
      <c r="BAE48" s="29"/>
      <c r="BAF48" s="29"/>
      <c r="BAG48" s="29"/>
    </row>
    <row r="49" spans="1:1385" s="89" customFormat="1" ht="14" x14ac:dyDescent="0.2">
      <c r="A49" s="89" t="s">
        <v>5304</v>
      </c>
      <c r="B49" s="67">
        <v>523</v>
      </c>
      <c r="C49" s="44">
        <v>476</v>
      </c>
      <c r="D49" s="40">
        <v>33327050</v>
      </c>
      <c r="E49" s="44">
        <v>4584545</v>
      </c>
      <c r="F49" s="31" t="s">
        <v>4255</v>
      </c>
      <c r="G49" s="30" t="s">
        <v>4256</v>
      </c>
      <c r="H49" s="94">
        <v>28478</v>
      </c>
      <c r="I49" s="40" t="s">
        <v>480</v>
      </c>
      <c r="J49" s="40" t="s">
        <v>564</v>
      </c>
      <c r="K49" s="42">
        <v>39</v>
      </c>
      <c r="L49" s="42">
        <v>8</v>
      </c>
      <c r="M49" s="42">
        <f t="shared" si="28"/>
        <v>31</v>
      </c>
      <c r="N49" s="30" t="s">
        <v>1605</v>
      </c>
      <c r="O49" s="56" t="s">
        <v>807</v>
      </c>
      <c r="P49" s="30">
        <v>4</v>
      </c>
      <c r="Q49" s="44">
        <v>3</v>
      </c>
      <c r="R49" s="30" t="s">
        <v>4667</v>
      </c>
      <c r="S49" s="30" t="s">
        <v>453</v>
      </c>
      <c r="T49" s="32" t="s">
        <v>453</v>
      </c>
      <c r="U49" s="32" t="s">
        <v>453</v>
      </c>
      <c r="V49" s="42" t="s">
        <v>453</v>
      </c>
      <c r="W49" s="32" t="s">
        <v>453</v>
      </c>
      <c r="X49" s="32" t="s">
        <v>564</v>
      </c>
      <c r="Y49" s="30" t="s">
        <v>817</v>
      </c>
      <c r="Z49" s="30" t="s">
        <v>4449</v>
      </c>
      <c r="AA49" s="56" t="s">
        <v>804</v>
      </c>
      <c r="AB49" s="45">
        <v>42905</v>
      </c>
      <c r="AC49" s="80" t="s">
        <v>807</v>
      </c>
      <c r="AD49" s="99">
        <v>43158</v>
      </c>
      <c r="AE49" s="61">
        <f t="shared" si="29"/>
        <v>8.3178082191780831</v>
      </c>
      <c r="AF49" s="32" t="s">
        <v>638</v>
      </c>
      <c r="AG49" s="42">
        <v>4</v>
      </c>
      <c r="AH49" s="32" t="s">
        <v>638</v>
      </c>
      <c r="AI49" s="42">
        <v>4</v>
      </c>
      <c r="AJ49" s="32"/>
      <c r="AK49" s="42"/>
      <c r="AL49" s="32"/>
      <c r="AM49" s="42"/>
      <c r="AN49" s="32"/>
      <c r="AO49" s="42"/>
      <c r="AP49" s="32"/>
      <c r="AQ49" s="42"/>
      <c r="AR49" s="42"/>
      <c r="AS49" s="42"/>
      <c r="AT49" s="42"/>
      <c r="AU49" s="42"/>
      <c r="AV49" s="42"/>
      <c r="AW49" s="42"/>
      <c r="AX49" s="42"/>
      <c r="AY49" s="42"/>
      <c r="AZ49" s="42"/>
      <c r="BA49" s="42"/>
      <c r="BB49" s="49" t="s">
        <v>4668</v>
      </c>
      <c r="BC49" s="32" t="s">
        <v>638</v>
      </c>
      <c r="BD49" s="42">
        <v>4</v>
      </c>
      <c r="BE49" s="44">
        <v>2</v>
      </c>
      <c r="BF49" s="30" t="s">
        <v>820</v>
      </c>
      <c r="BG49" s="42" t="s">
        <v>453</v>
      </c>
      <c r="BH49" s="42" t="s">
        <v>453</v>
      </c>
      <c r="BI49" s="43" t="s">
        <v>804</v>
      </c>
      <c r="BJ49" s="107" t="s">
        <v>4669</v>
      </c>
      <c r="BK49" s="40" t="s">
        <v>453</v>
      </c>
      <c r="BL49" s="40" t="s">
        <v>453</v>
      </c>
      <c r="BM49" s="40" t="s">
        <v>453</v>
      </c>
      <c r="BN49" s="31" t="s">
        <v>453</v>
      </c>
      <c r="BO49" s="31" t="s">
        <v>4670</v>
      </c>
      <c r="BP49" s="30">
        <v>65</v>
      </c>
      <c r="BQ49" s="30">
        <v>81</v>
      </c>
      <c r="BR49" s="30">
        <v>71</v>
      </c>
      <c r="BS49" s="30" t="s">
        <v>4672</v>
      </c>
      <c r="BT49" s="30" t="s">
        <v>453</v>
      </c>
      <c r="BU49" s="30" t="s">
        <v>453</v>
      </c>
      <c r="BV49" s="30" t="s">
        <v>1008</v>
      </c>
      <c r="BW49" s="30" t="s">
        <v>4671</v>
      </c>
      <c r="BX49" s="30" t="s">
        <v>4673</v>
      </c>
      <c r="BY49" s="30" t="s">
        <v>4674</v>
      </c>
      <c r="BZ49" s="30">
        <v>63</v>
      </c>
      <c r="CA49" s="30">
        <v>90</v>
      </c>
      <c r="CB49" s="30" t="s">
        <v>4644</v>
      </c>
      <c r="CC49" s="30" t="s">
        <v>1737</v>
      </c>
      <c r="CD49" s="29"/>
      <c r="CE49" s="29"/>
      <c r="CF49" s="29"/>
      <c r="CG49" s="29"/>
      <c r="CH49" s="29"/>
      <c r="CI49" s="29"/>
      <c r="CJ49" s="29"/>
      <c r="CK49" s="29"/>
      <c r="CL49" s="29"/>
      <c r="CM49" s="29"/>
      <c r="CN49" s="29"/>
      <c r="CO49" s="29"/>
      <c r="CP49" s="29"/>
      <c r="CQ49" s="29"/>
      <c r="CR49" s="29"/>
      <c r="CS49" s="29"/>
      <c r="CT49" s="29"/>
      <c r="CU49" s="29"/>
      <c r="CV49" s="29"/>
      <c r="CW49" s="29"/>
      <c r="CX49" s="29"/>
      <c r="CY49" s="29"/>
      <c r="CZ49" s="29"/>
      <c r="DA49" s="29"/>
      <c r="DB49" s="29"/>
      <c r="DC49" s="29"/>
      <c r="DD49" s="29"/>
      <c r="DE49" s="29"/>
      <c r="DF49" s="29"/>
      <c r="DG49" s="29"/>
      <c r="DH49" s="29"/>
      <c r="DI49" s="29"/>
      <c r="DJ49" s="29"/>
      <c r="DK49" s="29"/>
      <c r="DL49" s="29"/>
      <c r="DM49" s="29"/>
      <c r="DN49" s="29"/>
      <c r="DO49" s="29"/>
      <c r="DP49" s="29"/>
      <c r="DQ49" s="29"/>
      <c r="DR49" s="29"/>
      <c r="DS49" s="29"/>
      <c r="DT49" s="29"/>
      <c r="DU49" s="29"/>
      <c r="DV49" s="29"/>
      <c r="DW49" s="29"/>
      <c r="DX49" s="29"/>
      <c r="DY49" s="29"/>
      <c r="DZ49" s="29"/>
      <c r="EA49" s="29"/>
      <c r="EB49" s="29"/>
      <c r="EC49" s="29"/>
      <c r="ED49" s="29"/>
      <c r="EE49" s="29"/>
      <c r="EF49" s="29"/>
      <c r="EG49" s="29"/>
      <c r="EH49" s="29"/>
      <c r="EI49" s="29"/>
      <c r="EJ49" s="29"/>
      <c r="EK49" s="29"/>
      <c r="EL49" s="29"/>
      <c r="EM49" s="29"/>
      <c r="EN49" s="29"/>
      <c r="EO49" s="29"/>
      <c r="EP49" s="29"/>
      <c r="EQ49" s="29"/>
      <c r="ER49" s="29"/>
      <c r="ES49" s="29"/>
      <c r="ET49" s="29"/>
      <c r="EU49" s="29"/>
      <c r="EV49" s="29"/>
      <c r="EW49" s="29"/>
      <c r="EX49" s="29"/>
      <c r="EY49" s="29"/>
      <c r="EZ49" s="29"/>
      <c r="FA49" s="29"/>
      <c r="FB49" s="29"/>
      <c r="FC49" s="29"/>
      <c r="FD49" s="29"/>
      <c r="FE49" s="29"/>
      <c r="FF49" s="29"/>
      <c r="FG49" s="29"/>
      <c r="FH49" s="29"/>
      <c r="FI49" s="29"/>
      <c r="FJ49" s="29"/>
      <c r="FK49" s="29"/>
      <c r="FL49" s="29"/>
      <c r="FM49" s="29"/>
      <c r="FN49" s="29"/>
      <c r="FO49" s="29"/>
      <c r="FP49" s="29"/>
      <c r="FQ49" s="29"/>
      <c r="FR49" s="29"/>
      <c r="FS49" s="29"/>
      <c r="FT49" s="29"/>
      <c r="FU49" s="29"/>
      <c r="FV49" s="29"/>
      <c r="FW49" s="29"/>
      <c r="FX49" s="29"/>
      <c r="FY49" s="29"/>
      <c r="FZ49" s="29"/>
      <c r="GA49" s="29"/>
      <c r="GB49" s="29"/>
      <c r="GC49" s="29"/>
      <c r="GD49" s="29"/>
      <c r="GE49" s="29"/>
      <c r="GF49" s="29"/>
      <c r="GG49" s="29"/>
      <c r="GH49" s="29"/>
      <c r="GI49" s="29"/>
      <c r="GJ49" s="29"/>
      <c r="GK49" s="29"/>
      <c r="GL49" s="29"/>
      <c r="GM49" s="29"/>
      <c r="GN49" s="29"/>
      <c r="GO49" s="29"/>
      <c r="GP49" s="29"/>
      <c r="GQ49" s="29"/>
      <c r="GR49" s="29"/>
      <c r="GS49" s="29"/>
      <c r="GT49" s="29"/>
      <c r="GU49" s="29"/>
      <c r="GV49" s="29"/>
      <c r="GW49" s="29"/>
      <c r="GX49" s="29"/>
      <c r="GY49" s="29"/>
      <c r="GZ49" s="29"/>
      <c r="HA49" s="29"/>
      <c r="HB49" s="29"/>
      <c r="HC49" s="29"/>
      <c r="HD49" s="29"/>
      <c r="HE49" s="29"/>
      <c r="HF49" s="29"/>
      <c r="HG49" s="29"/>
      <c r="HH49" s="29"/>
      <c r="HI49" s="29"/>
      <c r="HJ49" s="29"/>
      <c r="HK49" s="29"/>
      <c r="HL49" s="29"/>
      <c r="HM49" s="29"/>
      <c r="HN49" s="29"/>
      <c r="HO49" s="29"/>
      <c r="HP49" s="29"/>
      <c r="HQ49" s="29"/>
      <c r="HR49" s="29"/>
      <c r="HS49" s="29"/>
      <c r="HT49" s="29"/>
      <c r="HU49" s="29"/>
      <c r="HV49" s="29"/>
      <c r="HW49" s="29"/>
      <c r="HX49" s="29"/>
      <c r="HY49" s="29"/>
      <c r="HZ49" s="29"/>
      <c r="IA49" s="29"/>
      <c r="IB49" s="29"/>
      <c r="IC49" s="29"/>
      <c r="ID49" s="29"/>
      <c r="IE49" s="29"/>
      <c r="IF49" s="29"/>
      <c r="IG49" s="29"/>
      <c r="IH49" s="29"/>
      <c r="II49" s="29"/>
      <c r="IJ49" s="29"/>
      <c r="IK49" s="29"/>
      <c r="IL49" s="29"/>
      <c r="IM49" s="29"/>
      <c r="IN49" s="29"/>
      <c r="IO49" s="29"/>
      <c r="IP49" s="29"/>
      <c r="IQ49" s="29"/>
      <c r="IR49" s="29"/>
      <c r="IS49" s="29"/>
      <c r="IT49" s="29"/>
      <c r="IU49" s="29"/>
      <c r="IV49" s="29"/>
      <c r="IW49" s="29"/>
      <c r="IX49" s="29"/>
      <c r="IY49" s="29"/>
      <c r="IZ49" s="29"/>
      <c r="JA49" s="29"/>
      <c r="JB49" s="29"/>
      <c r="JC49" s="29"/>
      <c r="JD49" s="29"/>
      <c r="JE49" s="29"/>
      <c r="JF49" s="29"/>
      <c r="JG49" s="29"/>
      <c r="JH49" s="29"/>
      <c r="JI49" s="29"/>
      <c r="JJ49" s="29"/>
      <c r="JK49" s="29"/>
      <c r="JL49" s="29"/>
      <c r="JM49" s="29"/>
      <c r="JN49" s="29"/>
      <c r="JO49" s="29"/>
      <c r="JP49" s="29"/>
      <c r="JQ49" s="29"/>
      <c r="JR49" s="29"/>
      <c r="JS49" s="29"/>
      <c r="JT49" s="29"/>
      <c r="JU49" s="29"/>
      <c r="JV49" s="29"/>
      <c r="JW49" s="29"/>
      <c r="JX49" s="29"/>
      <c r="JY49" s="29"/>
      <c r="JZ49" s="29"/>
      <c r="KA49" s="29"/>
      <c r="KB49" s="29"/>
      <c r="KC49" s="29"/>
      <c r="KD49" s="29"/>
      <c r="KE49" s="29"/>
      <c r="KF49" s="29"/>
      <c r="KG49" s="29"/>
      <c r="KH49" s="29"/>
      <c r="KI49" s="29"/>
      <c r="KJ49" s="29"/>
      <c r="KK49" s="29"/>
      <c r="KL49" s="29"/>
      <c r="KM49" s="29"/>
      <c r="KN49" s="29"/>
      <c r="KO49" s="29"/>
      <c r="KP49" s="29"/>
      <c r="KQ49" s="29"/>
      <c r="KR49" s="29"/>
      <c r="KS49" s="29"/>
      <c r="KT49" s="29"/>
      <c r="KU49" s="29"/>
      <c r="KV49" s="29"/>
      <c r="KW49" s="29"/>
      <c r="KX49" s="29"/>
      <c r="KY49" s="29"/>
      <c r="KZ49" s="29"/>
      <c r="LA49" s="29"/>
      <c r="LB49" s="29"/>
      <c r="LC49" s="29"/>
      <c r="LD49" s="29"/>
      <c r="LE49" s="29"/>
      <c r="LF49" s="29"/>
      <c r="LG49" s="29"/>
      <c r="LH49" s="29"/>
      <c r="LI49" s="29"/>
      <c r="LJ49" s="29"/>
      <c r="LK49" s="29"/>
      <c r="LL49" s="29"/>
      <c r="LM49" s="29"/>
      <c r="LN49" s="29"/>
      <c r="LO49" s="29"/>
      <c r="LP49" s="29"/>
      <c r="LQ49" s="29"/>
      <c r="LR49" s="29"/>
      <c r="LS49" s="29"/>
      <c r="LT49" s="29"/>
      <c r="LU49" s="29"/>
      <c r="LV49" s="29"/>
      <c r="LW49" s="29"/>
      <c r="LX49" s="29"/>
      <c r="LY49" s="29"/>
      <c r="LZ49" s="29"/>
      <c r="MA49" s="29"/>
      <c r="MB49" s="29"/>
      <c r="MC49" s="29"/>
      <c r="MD49" s="29"/>
      <c r="ME49" s="29"/>
      <c r="MF49" s="29"/>
      <c r="MG49" s="29"/>
      <c r="MH49" s="29"/>
      <c r="MI49" s="29"/>
      <c r="MJ49" s="29"/>
      <c r="MK49" s="29"/>
      <c r="ML49" s="29"/>
      <c r="MM49" s="29"/>
      <c r="MN49" s="29"/>
      <c r="MO49" s="29"/>
      <c r="MP49" s="29"/>
      <c r="MQ49" s="29"/>
      <c r="MR49" s="29"/>
      <c r="MS49" s="29"/>
      <c r="MT49" s="29"/>
      <c r="MU49" s="29"/>
      <c r="MV49" s="29"/>
      <c r="MW49" s="29"/>
      <c r="MX49" s="29"/>
      <c r="MY49" s="29"/>
      <c r="MZ49" s="29"/>
      <c r="NA49" s="29"/>
      <c r="NB49" s="29"/>
      <c r="NC49" s="29"/>
      <c r="ND49" s="29"/>
      <c r="NE49" s="29"/>
      <c r="NF49" s="29"/>
      <c r="NG49" s="29"/>
      <c r="NH49" s="29"/>
      <c r="NI49" s="29"/>
      <c r="NJ49" s="29"/>
      <c r="NK49" s="29"/>
      <c r="NL49" s="29"/>
      <c r="NM49" s="29"/>
      <c r="NN49" s="29"/>
      <c r="NO49" s="29"/>
      <c r="NP49" s="29"/>
      <c r="NQ49" s="29"/>
      <c r="NR49" s="29"/>
      <c r="NS49" s="29"/>
      <c r="NT49" s="29"/>
      <c r="NU49" s="29"/>
      <c r="NV49" s="29"/>
      <c r="NW49" s="29"/>
      <c r="NX49" s="29"/>
      <c r="NY49" s="29"/>
      <c r="NZ49" s="29"/>
      <c r="OA49" s="29"/>
      <c r="OB49" s="29"/>
      <c r="OC49" s="29"/>
      <c r="OD49" s="29"/>
      <c r="OE49" s="29"/>
      <c r="OF49" s="29"/>
      <c r="OG49" s="29"/>
      <c r="OH49" s="29"/>
      <c r="OI49" s="29"/>
      <c r="OJ49" s="29"/>
      <c r="OK49" s="29"/>
      <c r="OL49" s="29"/>
      <c r="OM49" s="29"/>
      <c r="ON49" s="29"/>
      <c r="OO49" s="29"/>
      <c r="OP49" s="29"/>
      <c r="OQ49" s="29"/>
      <c r="OR49" s="29"/>
      <c r="OS49" s="29"/>
      <c r="OT49" s="29"/>
      <c r="OU49" s="29"/>
      <c r="OV49" s="29"/>
      <c r="OW49" s="29"/>
      <c r="OX49" s="29"/>
      <c r="OY49" s="29"/>
      <c r="OZ49" s="29"/>
      <c r="PA49" s="29"/>
      <c r="PB49" s="29"/>
      <c r="PC49" s="29"/>
      <c r="PD49" s="29"/>
      <c r="PE49" s="29"/>
      <c r="PF49" s="29"/>
      <c r="PG49" s="29"/>
      <c r="PH49" s="29"/>
      <c r="PI49" s="29"/>
      <c r="PJ49" s="29"/>
      <c r="PK49" s="29"/>
      <c r="PL49" s="29"/>
      <c r="PM49" s="29"/>
      <c r="PN49" s="29"/>
      <c r="PO49" s="29"/>
      <c r="PP49" s="29"/>
      <c r="PQ49" s="29"/>
      <c r="PR49" s="29"/>
      <c r="PS49" s="29"/>
      <c r="PT49" s="29"/>
      <c r="PU49" s="29"/>
      <c r="PV49" s="29"/>
      <c r="PW49" s="29"/>
      <c r="PX49" s="29"/>
      <c r="PY49" s="29"/>
      <c r="PZ49" s="29"/>
      <c r="QA49" s="29"/>
      <c r="QB49" s="29"/>
      <c r="QC49" s="29"/>
      <c r="QD49" s="29"/>
      <c r="QE49" s="29"/>
      <c r="QF49" s="29"/>
      <c r="QG49" s="29"/>
      <c r="QH49" s="29"/>
      <c r="QI49" s="29"/>
      <c r="QJ49" s="29"/>
      <c r="QK49" s="29"/>
      <c r="QL49" s="29"/>
      <c r="QM49" s="29"/>
      <c r="QN49" s="29"/>
      <c r="QO49" s="29"/>
      <c r="QP49" s="29"/>
      <c r="QQ49" s="29"/>
      <c r="QR49" s="29"/>
      <c r="QS49" s="29"/>
      <c r="QT49" s="29"/>
      <c r="QU49" s="29"/>
      <c r="QV49" s="29"/>
      <c r="QW49" s="29"/>
      <c r="QX49" s="29"/>
      <c r="QY49" s="29"/>
      <c r="QZ49" s="29"/>
      <c r="RA49" s="29"/>
      <c r="RB49" s="29"/>
      <c r="RC49" s="29"/>
      <c r="RD49" s="29"/>
      <c r="RE49" s="29"/>
      <c r="RF49" s="29"/>
      <c r="RG49" s="29"/>
      <c r="RH49" s="29"/>
      <c r="RI49" s="29"/>
      <c r="RJ49" s="29"/>
      <c r="RK49" s="29"/>
      <c r="RL49" s="29"/>
      <c r="RM49" s="29"/>
      <c r="RN49" s="29"/>
      <c r="RO49" s="29"/>
      <c r="RP49" s="29"/>
      <c r="RQ49" s="29"/>
      <c r="RR49" s="29"/>
      <c r="RS49" s="29"/>
      <c r="RT49" s="29"/>
      <c r="RU49" s="29"/>
      <c r="RV49" s="29"/>
      <c r="RW49" s="29"/>
      <c r="RX49" s="29"/>
      <c r="RY49" s="29"/>
      <c r="RZ49" s="29"/>
      <c r="SA49" s="29"/>
      <c r="SB49" s="29"/>
      <c r="SC49" s="29"/>
      <c r="SD49" s="29"/>
      <c r="SE49" s="29"/>
      <c r="SF49" s="29"/>
      <c r="SG49" s="29"/>
      <c r="SH49" s="29"/>
      <c r="SI49" s="29"/>
      <c r="SJ49" s="29"/>
      <c r="SK49" s="29"/>
      <c r="SL49" s="29"/>
      <c r="SM49" s="29"/>
      <c r="SN49" s="29"/>
      <c r="SO49" s="29"/>
      <c r="SP49" s="29"/>
      <c r="SQ49" s="29"/>
      <c r="SR49" s="29"/>
      <c r="SS49" s="29"/>
      <c r="ST49" s="29"/>
      <c r="SU49" s="29"/>
      <c r="SV49" s="29"/>
      <c r="SW49" s="29"/>
      <c r="SX49" s="29"/>
      <c r="SY49" s="29"/>
      <c r="SZ49" s="29"/>
      <c r="TA49" s="29"/>
      <c r="TB49" s="29"/>
      <c r="TC49" s="29"/>
      <c r="TD49" s="29"/>
      <c r="TE49" s="29"/>
      <c r="TF49" s="29"/>
      <c r="TG49" s="29"/>
      <c r="TH49" s="29"/>
      <c r="TI49" s="29"/>
      <c r="TJ49" s="29"/>
      <c r="TK49" s="29"/>
      <c r="TL49" s="29"/>
      <c r="TM49" s="29"/>
      <c r="TN49" s="29"/>
      <c r="TO49" s="29"/>
      <c r="TP49" s="29"/>
      <c r="TQ49" s="29"/>
      <c r="TR49" s="29"/>
      <c r="TS49" s="29"/>
      <c r="TT49" s="29"/>
      <c r="TU49" s="29"/>
      <c r="TV49" s="29"/>
      <c r="TW49" s="29"/>
      <c r="TX49" s="29"/>
      <c r="TY49" s="29"/>
      <c r="TZ49" s="29"/>
      <c r="UA49" s="29"/>
      <c r="UB49" s="29"/>
      <c r="UC49" s="29"/>
      <c r="UD49" s="29"/>
      <c r="UE49" s="29"/>
      <c r="UF49" s="29"/>
      <c r="UG49" s="29"/>
      <c r="UH49" s="29"/>
      <c r="UI49" s="29"/>
      <c r="UJ49" s="29"/>
      <c r="UK49" s="29"/>
      <c r="UL49" s="29"/>
      <c r="UM49" s="29"/>
      <c r="UN49" s="29"/>
      <c r="UO49" s="29"/>
      <c r="UP49" s="29"/>
      <c r="UQ49" s="29"/>
      <c r="UR49" s="29"/>
      <c r="US49" s="29"/>
      <c r="UT49" s="29"/>
      <c r="UU49" s="29"/>
      <c r="UV49" s="29"/>
      <c r="UW49" s="29"/>
      <c r="UX49" s="29"/>
      <c r="UY49" s="29"/>
      <c r="UZ49" s="29"/>
      <c r="VA49" s="29"/>
      <c r="VB49" s="29"/>
      <c r="VC49" s="29"/>
      <c r="VD49" s="29"/>
      <c r="VE49" s="29"/>
      <c r="VF49" s="29"/>
      <c r="VG49" s="29"/>
      <c r="VH49" s="29"/>
      <c r="VI49" s="29"/>
      <c r="VJ49" s="29"/>
      <c r="VK49" s="29"/>
      <c r="VL49" s="29"/>
      <c r="VM49" s="29"/>
      <c r="VN49" s="29"/>
      <c r="VO49" s="29"/>
      <c r="VP49" s="29"/>
      <c r="VQ49" s="29"/>
      <c r="VR49" s="29"/>
      <c r="VS49" s="29"/>
      <c r="VT49" s="29"/>
      <c r="VU49" s="29"/>
      <c r="VV49" s="29"/>
      <c r="VW49" s="29"/>
      <c r="VX49" s="29"/>
      <c r="VY49" s="29"/>
      <c r="VZ49" s="29"/>
      <c r="WA49" s="29"/>
      <c r="WB49" s="29"/>
      <c r="WC49" s="29"/>
      <c r="WD49" s="29"/>
      <c r="WE49" s="29"/>
      <c r="WF49" s="29"/>
      <c r="WG49" s="29"/>
      <c r="WH49" s="29"/>
      <c r="WI49" s="29"/>
      <c r="WJ49" s="29"/>
      <c r="WK49" s="29"/>
      <c r="WL49" s="29"/>
      <c r="WM49" s="29"/>
      <c r="WN49" s="29"/>
      <c r="WO49" s="29"/>
      <c r="WP49" s="29"/>
      <c r="WQ49" s="29"/>
      <c r="WR49" s="29"/>
      <c r="WS49" s="29"/>
      <c r="WT49" s="29"/>
      <c r="WU49" s="29"/>
      <c r="WV49" s="29"/>
      <c r="WW49" s="29"/>
      <c r="WX49" s="29"/>
      <c r="WY49" s="29"/>
      <c r="WZ49" s="29"/>
      <c r="XA49" s="29"/>
      <c r="XB49" s="29"/>
      <c r="XC49" s="29"/>
      <c r="XD49" s="29"/>
      <c r="XE49" s="29"/>
      <c r="XF49" s="29"/>
      <c r="XG49" s="29"/>
      <c r="XH49" s="29"/>
      <c r="XI49" s="29"/>
      <c r="XJ49" s="29"/>
      <c r="XK49" s="29"/>
      <c r="XL49" s="29"/>
      <c r="XM49" s="29"/>
      <c r="XN49" s="29"/>
      <c r="XO49" s="29"/>
      <c r="XP49" s="29"/>
      <c r="XQ49" s="29"/>
      <c r="XR49" s="29"/>
      <c r="XS49" s="29"/>
      <c r="XT49" s="29"/>
      <c r="XU49" s="29"/>
      <c r="XV49" s="29"/>
      <c r="XW49" s="29"/>
      <c r="XX49" s="29"/>
      <c r="XY49" s="29"/>
      <c r="XZ49" s="29"/>
      <c r="YA49" s="29"/>
      <c r="YB49" s="29"/>
      <c r="YC49" s="29"/>
      <c r="YD49" s="29"/>
      <c r="YE49" s="29"/>
      <c r="YF49" s="29"/>
      <c r="YG49" s="29"/>
      <c r="YH49" s="29"/>
      <c r="YI49" s="29"/>
      <c r="YJ49" s="29"/>
      <c r="YK49" s="29"/>
      <c r="YL49" s="29"/>
      <c r="YM49" s="29"/>
      <c r="YN49" s="29"/>
      <c r="YO49" s="29"/>
      <c r="YP49" s="29"/>
      <c r="YQ49" s="29"/>
      <c r="YR49" s="29"/>
      <c r="YS49" s="29"/>
      <c r="YT49" s="29"/>
      <c r="YU49" s="29"/>
      <c r="YV49" s="29"/>
      <c r="YW49" s="29"/>
      <c r="YX49" s="29"/>
      <c r="YY49" s="29"/>
      <c r="YZ49" s="29"/>
      <c r="ZA49" s="29"/>
      <c r="ZB49" s="29"/>
      <c r="ZC49" s="29"/>
      <c r="ZD49" s="29"/>
      <c r="ZE49" s="29"/>
      <c r="ZF49" s="29"/>
      <c r="ZG49" s="29"/>
      <c r="ZH49" s="29"/>
      <c r="ZI49" s="29"/>
      <c r="ZJ49" s="29"/>
      <c r="ZK49" s="29"/>
      <c r="ZL49" s="29"/>
      <c r="ZM49" s="29"/>
      <c r="ZN49" s="29"/>
      <c r="ZO49" s="29"/>
      <c r="ZP49" s="29"/>
      <c r="ZQ49" s="29"/>
      <c r="ZR49" s="29"/>
      <c r="ZS49" s="29"/>
      <c r="ZT49" s="29"/>
      <c r="ZU49" s="29"/>
      <c r="ZV49" s="29"/>
      <c r="ZW49" s="29"/>
      <c r="ZX49" s="29"/>
      <c r="ZY49" s="29"/>
      <c r="ZZ49" s="29"/>
      <c r="AAA49" s="29"/>
      <c r="AAB49" s="29"/>
      <c r="AAC49" s="29"/>
      <c r="AAD49" s="29"/>
      <c r="AAE49" s="29"/>
      <c r="AAF49" s="29"/>
      <c r="AAG49" s="29"/>
      <c r="AAH49" s="29"/>
      <c r="AAI49" s="29"/>
      <c r="AAJ49" s="29"/>
      <c r="AAK49" s="29"/>
      <c r="AAL49" s="29"/>
      <c r="AAM49" s="29"/>
      <c r="AAN49" s="29"/>
      <c r="AAO49" s="29"/>
      <c r="AAP49" s="29"/>
      <c r="AAQ49" s="29"/>
      <c r="AAR49" s="29"/>
      <c r="AAS49" s="29"/>
      <c r="AAT49" s="29"/>
      <c r="AAU49" s="29"/>
      <c r="AAV49" s="29"/>
      <c r="AAW49" s="29"/>
      <c r="AAX49" s="29"/>
      <c r="AAY49" s="29"/>
      <c r="AAZ49" s="29"/>
      <c r="ABA49" s="29"/>
      <c r="ABB49" s="29"/>
      <c r="ABC49" s="29"/>
      <c r="ABD49" s="29"/>
      <c r="ABE49" s="29"/>
      <c r="ABF49" s="29"/>
      <c r="ABG49" s="29"/>
      <c r="ABH49" s="29"/>
      <c r="ABI49" s="29"/>
      <c r="ABJ49" s="29"/>
      <c r="ABK49" s="29"/>
      <c r="ABL49" s="29"/>
      <c r="ABM49" s="29"/>
      <c r="ABN49" s="29"/>
      <c r="ABO49" s="29"/>
      <c r="ABP49" s="29"/>
      <c r="ABQ49" s="29"/>
      <c r="ABR49" s="29"/>
      <c r="ABS49" s="29"/>
      <c r="ABT49" s="29"/>
      <c r="ABU49" s="29"/>
      <c r="ABV49" s="29"/>
      <c r="ABW49" s="29"/>
      <c r="ABX49" s="29"/>
      <c r="ABY49" s="29"/>
      <c r="ABZ49" s="29"/>
      <c r="ACA49" s="29"/>
      <c r="ACB49" s="29"/>
      <c r="ACC49" s="29"/>
      <c r="ACD49" s="29"/>
      <c r="ACE49" s="29"/>
      <c r="ACF49" s="29"/>
      <c r="ACG49" s="29"/>
      <c r="ACH49" s="29"/>
      <c r="ACI49" s="29"/>
      <c r="ACJ49" s="29"/>
      <c r="ACK49" s="29"/>
      <c r="ACL49" s="29"/>
      <c r="ACM49" s="29"/>
      <c r="ACN49" s="29"/>
      <c r="ACO49" s="29"/>
      <c r="ACP49" s="29"/>
      <c r="ACQ49" s="29"/>
      <c r="ACR49" s="29"/>
      <c r="ACS49" s="29"/>
      <c r="ACT49" s="29"/>
      <c r="ACU49" s="29"/>
      <c r="ACV49" s="29"/>
      <c r="ACW49" s="29"/>
      <c r="ACX49" s="29"/>
      <c r="ACY49" s="29"/>
      <c r="ACZ49" s="29"/>
      <c r="ADA49" s="29"/>
      <c r="ADB49" s="29"/>
      <c r="ADC49" s="29"/>
      <c r="ADD49" s="29"/>
      <c r="ADE49" s="29"/>
      <c r="ADF49" s="29"/>
      <c r="ADG49" s="29"/>
      <c r="ADH49" s="29"/>
      <c r="ADI49" s="29"/>
      <c r="ADJ49" s="29"/>
      <c r="ADK49" s="29"/>
      <c r="ADL49" s="29"/>
      <c r="ADM49" s="29"/>
      <c r="ADN49" s="29"/>
      <c r="ADO49" s="29"/>
      <c r="ADP49" s="29"/>
      <c r="ADQ49" s="29"/>
      <c r="ADR49" s="29"/>
      <c r="ADS49" s="29"/>
      <c r="ADT49" s="29"/>
      <c r="ADU49" s="29"/>
      <c r="ADV49" s="29"/>
      <c r="ADW49" s="29"/>
      <c r="ADX49" s="29"/>
      <c r="ADY49" s="29"/>
      <c r="ADZ49" s="29"/>
      <c r="AEA49" s="29"/>
      <c r="AEB49" s="29"/>
      <c r="AEC49" s="29"/>
      <c r="AED49" s="29"/>
      <c r="AEE49" s="29"/>
      <c r="AEF49" s="29"/>
      <c r="AEG49" s="29"/>
      <c r="AEH49" s="29"/>
      <c r="AEI49" s="29"/>
      <c r="AEJ49" s="29"/>
      <c r="AEK49" s="29"/>
      <c r="AEL49" s="29"/>
      <c r="AEM49" s="29"/>
      <c r="AEN49" s="29"/>
      <c r="AEO49" s="29"/>
      <c r="AEP49" s="29"/>
      <c r="AEQ49" s="29"/>
      <c r="AER49" s="29"/>
      <c r="AES49" s="29"/>
      <c r="AET49" s="29"/>
      <c r="AEU49" s="29"/>
      <c r="AEV49" s="29"/>
      <c r="AEW49" s="29"/>
      <c r="AEX49" s="29"/>
      <c r="AEY49" s="29"/>
      <c r="AEZ49" s="29"/>
      <c r="AFA49" s="29"/>
      <c r="AFB49" s="29"/>
      <c r="AFC49" s="29"/>
      <c r="AFD49" s="29"/>
      <c r="AFE49" s="29"/>
      <c r="AFF49" s="29"/>
      <c r="AFG49" s="29"/>
      <c r="AFH49" s="29"/>
      <c r="AFI49" s="29"/>
      <c r="AFJ49" s="29"/>
      <c r="AFK49" s="29"/>
      <c r="AFL49" s="29"/>
      <c r="AFM49" s="29"/>
      <c r="AFN49" s="29"/>
      <c r="AFO49" s="29"/>
      <c r="AFP49" s="29"/>
      <c r="AFQ49" s="29"/>
      <c r="AFR49" s="29"/>
      <c r="AFS49" s="29"/>
      <c r="AFT49" s="29"/>
      <c r="AFU49" s="29"/>
      <c r="AFV49" s="29"/>
      <c r="AFW49" s="29"/>
      <c r="AFX49" s="29"/>
      <c r="AFY49" s="29"/>
      <c r="AFZ49" s="29"/>
      <c r="AGA49" s="29"/>
      <c r="AGB49" s="29"/>
      <c r="AGC49" s="29"/>
      <c r="AGD49" s="29"/>
      <c r="AGE49" s="29"/>
      <c r="AGF49" s="29"/>
      <c r="AGG49" s="29"/>
      <c r="AGH49" s="29"/>
      <c r="AGI49" s="29"/>
      <c r="AGJ49" s="29"/>
      <c r="AGK49" s="29"/>
      <c r="AGL49" s="29"/>
      <c r="AGM49" s="29"/>
      <c r="AGN49" s="29"/>
      <c r="AGO49" s="29"/>
      <c r="AGP49" s="29"/>
      <c r="AGQ49" s="29"/>
      <c r="AGR49" s="29"/>
      <c r="AGS49" s="29"/>
      <c r="AGT49" s="29"/>
      <c r="AGU49" s="29"/>
      <c r="AGV49" s="29"/>
      <c r="AGW49" s="29"/>
      <c r="AGX49" s="29"/>
      <c r="AGY49" s="29"/>
      <c r="AGZ49" s="29"/>
      <c r="AHA49" s="29"/>
      <c r="AHB49" s="29"/>
      <c r="AHC49" s="29"/>
      <c r="AHD49" s="29"/>
      <c r="AHE49" s="29"/>
      <c r="AHF49" s="29"/>
      <c r="AHG49" s="29"/>
      <c r="AHH49" s="29"/>
      <c r="AHI49" s="29"/>
      <c r="AHJ49" s="29"/>
      <c r="AHK49" s="29"/>
      <c r="AHL49" s="29"/>
      <c r="AHM49" s="29"/>
      <c r="AHN49" s="29"/>
      <c r="AHO49" s="29"/>
      <c r="AHP49" s="29"/>
      <c r="AHQ49" s="29"/>
      <c r="AHR49" s="29"/>
      <c r="AHS49" s="29"/>
      <c r="AHT49" s="29"/>
      <c r="AHU49" s="29"/>
      <c r="AHV49" s="29"/>
      <c r="AHW49" s="29"/>
      <c r="AHX49" s="29"/>
      <c r="AHY49" s="29"/>
      <c r="AHZ49" s="29"/>
      <c r="AIA49" s="29"/>
      <c r="AIB49" s="29"/>
      <c r="AIC49" s="29"/>
      <c r="AID49" s="29"/>
      <c r="AIE49" s="29"/>
      <c r="AIF49" s="29"/>
      <c r="AIG49" s="29"/>
      <c r="AIH49" s="29"/>
      <c r="AII49" s="29"/>
      <c r="AIJ49" s="29"/>
      <c r="AIK49" s="29"/>
      <c r="AIL49" s="29"/>
      <c r="AIM49" s="29"/>
      <c r="AIN49" s="29"/>
      <c r="AIO49" s="29"/>
      <c r="AIP49" s="29"/>
      <c r="AIQ49" s="29"/>
      <c r="AIR49" s="29"/>
      <c r="AIS49" s="29"/>
      <c r="AIT49" s="29"/>
      <c r="AIU49" s="29"/>
      <c r="AIV49" s="29"/>
      <c r="AIW49" s="29"/>
      <c r="AIX49" s="29"/>
      <c r="AIY49" s="29"/>
      <c r="AIZ49" s="29"/>
      <c r="AJA49" s="29"/>
      <c r="AJB49" s="29"/>
      <c r="AJC49" s="29"/>
      <c r="AJD49" s="29"/>
      <c r="AJE49" s="29"/>
      <c r="AJF49" s="29"/>
      <c r="AJG49" s="29"/>
      <c r="AJH49" s="29"/>
      <c r="AJI49" s="29"/>
      <c r="AJJ49" s="29"/>
      <c r="AJK49" s="29"/>
      <c r="AJL49" s="29"/>
      <c r="AJM49" s="29"/>
      <c r="AJN49" s="29"/>
      <c r="AJO49" s="29"/>
      <c r="AJP49" s="29"/>
      <c r="AJQ49" s="29"/>
      <c r="AJR49" s="29"/>
      <c r="AJS49" s="29"/>
      <c r="AJT49" s="29"/>
      <c r="AJU49" s="29"/>
      <c r="AJV49" s="29"/>
      <c r="AJW49" s="29"/>
      <c r="AJX49" s="29"/>
      <c r="AJY49" s="29"/>
      <c r="AJZ49" s="29"/>
      <c r="AKA49" s="29"/>
      <c r="AKB49" s="29"/>
      <c r="AKC49" s="29"/>
      <c r="AKD49" s="29"/>
      <c r="AKE49" s="29"/>
      <c r="AKF49" s="29"/>
      <c r="AKG49" s="29"/>
      <c r="AKH49" s="29"/>
      <c r="AKI49" s="29"/>
      <c r="AKJ49" s="29"/>
      <c r="AKK49" s="29"/>
      <c r="AKL49" s="29"/>
      <c r="AKM49" s="29"/>
      <c r="AKN49" s="29"/>
      <c r="AKO49" s="29"/>
      <c r="AKP49" s="29"/>
      <c r="AKQ49" s="29"/>
      <c r="AKR49" s="29"/>
      <c r="AKS49" s="29"/>
      <c r="AKT49" s="29"/>
      <c r="AKU49" s="29"/>
      <c r="AKV49" s="29"/>
      <c r="AKW49" s="29"/>
      <c r="AKX49" s="29"/>
      <c r="AKY49" s="29"/>
      <c r="AKZ49" s="29"/>
      <c r="ALA49" s="29"/>
      <c r="ALB49" s="29"/>
      <c r="ALC49" s="29"/>
      <c r="ALD49" s="29"/>
      <c r="ALE49" s="29"/>
      <c r="ALF49" s="29"/>
      <c r="ALG49" s="29"/>
      <c r="ALH49" s="29"/>
      <c r="ALI49" s="29"/>
      <c r="ALJ49" s="29"/>
      <c r="ALK49" s="29"/>
      <c r="ALL49" s="29"/>
      <c r="ALM49" s="29"/>
      <c r="ALN49" s="29"/>
      <c r="ALO49" s="29"/>
      <c r="ALP49" s="29"/>
      <c r="ALQ49" s="29"/>
      <c r="ALR49" s="29"/>
      <c r="ALS49" s="29"/>
      <c r="ALT49" s="29"/>
      <c r="ALU49" s="29"/>
      <c r="ALV49" s="29"/>
      <c r="ALW49" s="29"/>
      <c r="ALX49" s="29"/>
      <c r="ALY49" s="29"/>
      <c r="ALZ49" s="29"/>
      <c r="AMA49" s="29"/>
      <c r="AMB49" s="29"/>
      <c r="AMC49" s="29"/>
      <c r="AMD49" s="29"/>
      <c r="AME49" s="29"/>
      <c r="AMF49" s="29"/>
      <c r="AMG49" s="29"/>
      <c r="AMH49" s="29"/>
      <c r="AMI49" s="29"/>
      <c r="AMJ49" s="29"/>
      <c r="AMK49" s="29"/>
      <c r="AML49" s="29"/>
      <c r="AMM49" s="29"/>
      <c r="AMN49" s="29"/>
      <c r="AMO49" s="29"/>
      <c r="AMP49" s="29"/>
      <c r="AMQ49" s="29"/>
      <c r="AMR49" s="29"/>
      <c r="AMS49" s="29"/>
      <c r="AMT49" s="29"/>
      <c r="AMU49" s="29"/>
      <c r="AMV49" s="29"/>
      <c r="AMW49" s="29"/>
      <c r="AMX49" s="29"/>
      <c r="AMY49" s="29"/>
      <c r="AMZ49" s="29"/>
      <c r="ANA49" s="29"/>
      <c r="ANB49" s="29"/>
      <c r="ANC49" s="29"/>
      <c r="AND49" s="29"/>
      <c r="ANE49" s="29"/>
      <c r="ANF49" s="29"/>
      <c r="ANG49" s="29"/>
      <c r="ANH49" s="29"/>
      <c r="ANI49" s="29"/>
      <c r="ANJ49" s="29"/>
      <c r="ANK49" s="29"/>
      <c r="ANL49" s="29"/>
      <c r="ANM49" s="29"/>
      <c r="ANN49" s="29"/>
      <c r="ANO49" s="29"/>
      <c r="ANP49" s="29"/>
      <c r="ANQ49" s="29"/>
      <c r="ANR49" s="29"/>
      <c r="ANS49" s="29"/>
      <c r="ANT49" s="29"/>
      <c r="ANU49" s="29"/>
      <c r="ANV49" s="29"/>
      <c r="ANW49" s="29"/>
      <c r="ANX49" s="29"/>
      <c r="ANY49" s="29"/>
      <c r="ANZ49" s="29"/>
      <c r="AOA49" s="29"/>
      <c r="AOB49" s="29"/>
      <c r="AOC49" s="29"/>
      <c r="AOD49" s="29"/>
      <c r="AOE49" s="29"/>
      <c r="AOF49" s="29"/>
      <c r="AOG49" s="29"/>
      <c r="AOH49" s="29"/>
      <c r="AOI49" s="29"/>
      <c r="AOJ49" s="29"/>
      <c r="AOK49" s="29"/>
      <c r="AOL49" s="29"/>
      <c r="AOM49" s="29"/>
      <c r="AON49" s="29"/>
      <c r="AOO49" s="29"/>
      <c r="AOP49" s="29"/>
      <c r="AOQ49" s="29"/>
      <c r="AOR49" s="29"/>
      <c r="AOS49" s="29"/>
      <c r="AOT49" s="29"/>
      <c r="AOU49" s="29"/>
      <c r="AOV49" s="29"/>
      <c r="AOW49" s="29"/>
      <c r="AOX49" s="29"/>
      <c r="AOY49" s="29"/>
      <c r="AOZ49" s="29"/>
      <c r="APA49" s="29"/>
      <c r="APB49" s="29"/>
      <c r="APC49" s="29"/>
      <c r="APD49" s="29"/>
      <c r="APE49" s="29"/>
      <c r="APF49" s="29"/>
      <c r="APG49" s="29"/>
      <c r="APH49" s="29"/>
      <c r="API49" s="29"/>
      <c r="APJ49" s="29"/>
      <c r="APK49" s="29"/>
      <c r="APL49" s="29"/>
      <c r="APM49" s="29"/>
      <c r="APN49" s="29"/>
      <c r="APO49" s="29"/>
      <c r="APP49" s="29"/>
      <c r="APQ49" s="29"/>
      <c r="APR49" s="29"/>
      <c r="APS49" s="29"/>
      <c r="APT49" s="29"/>
      <c r="APU49" s="29"/>
      <c r="APV49" s="29"/>
      <c r="APW49" s="29"/>
      <c r="APX49" s="29"/>
      <c r="APY49" s="29"/>
      <c r="APZ49" s="29"/>
      <c r="AQA49" s="29"/>
      <c r="AQB49" s="29"/>
      <c r="AQC49" s="29"/>
      <c r="AQD49" s="29"/>
      <c r="AQE49" s="29"/>
      <c r="AQF49" s="29"/>
      <c r="AQG49" s="29"/>
      <c r="AQH49" s="29"/>
      <c r="AQI49" s="29"/>
      <c r="AQJ49" s="29"/>
      <c r="AQK49" s="29"/>
      <c r="AQL49" s="29"/>
      <c r="AQM49" s="29"/>
      <c r="AQN49" s="29"/>
      <c r="AQO49" s="29"/>
      <c r="AQP49" s="29"/>
      <c r="AQQ49" s="29"/>
      <c r="AQR49" s="29"/>
      <c r="AQS49" s="29"/>
      <c r="AQT49" s="29"/>
      <c r="AQU49" s="29"/>
      <c r="AQV49" s="29"/>
      <c r="AQW49" s="29"/>
      <c r="AQX49" s="29"/>
      <c r="AQY49" s="29"/>
      <c r="AQZ49" s="29"/>
      <c r="ARA49" s="29"/>
      <c r="ARB49" s="29"/>
      <c r="ARC49" s="29"/>
      <c r="ARD49" s="29"/>
      <c r="ARE49" s="29"/>
      <c r="ARF49" s="29"/>
      <c r="ARG49" s="29"/>
      <c r="ARH49" s="29"/>
      <c r="ARI49" s="29"/>
      <c r="ARJ49" s="29"/>
      <c r="ARK49" s="29"/>
      <c r="ARL49" s="29"/>
      <c r="ARM49" s="29"/>
      <c r="ARN49" s="29"/>
      <c r="ARO49" s="29"/>
      <c r="ARP49" s="29"/>
      <c r="ARQ49" s="29"/>
      <c r="ARR49" s="29"/>
      <c r="ARS49" s="29"/>
      <c r="ART49" s="29"/>
      <c r="ARU49" s="29"/>
      <c r="ARV49" s="29"/>
      <c r="ARW49" s="29"/>
      <c r="ARX49" s="29"/>
      <c r="ARY49" s="29"/>
      <c r="ARZ49" s="29"/>
      <c r="ASA49" s="29"/>
      <c r="ASB49" s="29"/>
      <c r="ASC49" s="29"/>
      <c r="ASD49" s="29"/>
      <c r="ASE49" s="29"/>
      <c r="ASF49" s="29"/>
      <c r="ASG49" s="29"/>
      <c r="ASH49" s="29"/>
      <c r="ASI49" s="29"/>
      <c r="ASJ49" s="29"/>
      <c r="ASK49" s="29"/>
      <c r="ASL49" s="29"/>
      <c r="ASM49" s="29"/>
      <c r="ASN49" s="29"/>
      <c r="ASO49" s="29"/>
      <c r="ASP49" s="29"/>
      <c r="ASQ49" s="29"/>
      <c r="ASR49" s="29"/>
      <c r="ASS49" s="29"/>
      <c r="AST49" s="29"/>
      <c r="ASU49" s="29"/>
      <c r="ASV49" s="29"/>
      <c r="ASW49" s="29"/>
      <c r="ASX49" s="29"/>
      <c r="ASY49" s="29"/>
      <c r="ASZ49" s="29"/>
      <c r="ATA49" s="29"/>
      <c r="ATB49" s="29"/>
      <c r="ATC49" s="29"/>
      <c r="ATD49" s="29"/>
      <c r="ATE49" s="29"/>
      <c r="ATF49" s="29"/>
      <c r="ATG49" s="29"/>
      <c r="ATH49" s="29"/>
      <c r="ATI49" s="29"/>
      <c r="ATJ49" s="29"/>
      <c r="ATK49" s="29"/>
      <c r="ATL49" s="29"/>
      <c r="ATM49" s="29"/>
      <c r="ATN49" s="29"/>
      <c r="ATO49" s="29"/>
      <c r="ATP49" s="29"/>
      <c r="ATQ49" s="29"/>
      <c r="ATR49" s="29"/>
      <c r="ATS49" s="29"/>
      <c r="ATT49" s="29"/>
      <c r="ATU49" s="29"/>
      <c r="ATV49" s="29"/>
      <c r="ATW49" s="29"/>
      <c r="ATX49" s="29"/>
      <c r="ATY49" s="29"/>
      <c r="ATZ49" s="29"/>
      <c r="AUA49" s="29"/>
      <c r="AUB49" s="29"/>
      <c r="AUC49" s="29"/>
      <c r="AUD49" s="29"/>
      <c r="AUE49" s="29"/>
      <c r="AUF49" s="29"/>
      <c r="AUG49" s="29"/>
      <c r="AUH49" s="29"/>
      <c r="AUI49" s="29"/>
      <c r="AUJ49" s="29"/>
      <c r="AUK49" s="29"/>
      <c r="AUL49" s="29"/>
      <c r="AUM49" s="29"/>
      <c r="AUN49" s="29"/>
      <c r="AUO49" s="29"/>
      <c r="AUP49" s="29"/>
      <c r="AUQ49" s="29"/>
      <c r="AUR49" s="29"/>
      <c r="AUS49" s="29"/>
      <c r="AUT49" s="29"/>
      <c r="AUU49" s="29"/>
      <c r="AUV49" s="29"/>
      <c r="AUW49" s="29"/>
      <c r="AUX49" s="29"/>
      <c r="AUY49" s="29"/>
      <c r="AUZ49" s="29"/>
      <c r="AVA49" s="29"/>
      <c r="AVB49" s="29"/>
      <c r="AVC49" s="29"/>
      <c r="AVD49" s="29"/>
      <c r="AVE49" s="29"/>
      <c r="AVF49" s="29"/>
      <c r="AVG49" s="29"/>
      <c r="AVH49" s="29"/>
      <c r="AVI49" s="29"/>
      <c r="AVJ49" s="29"/>
      <c r="AVK49" s="29"/>
      <c r="AVL49" s="29"/>
      <c r="AVM49" s="29"/>
      <c r="AVN49" s="29"/>
      <c r="AVO49" s="29"/>
      <c r="AVP49" s="29"/>
      <c r="AVQ49" s="29"/>
      <c r="AVR49" s="29"/>
      <c r="AVS49" s="29"/>
      <c r="AVT49" s="29"/>
      <c r="AVU49" s="29"/>
      <c r="AVV49" s="29"/>
      <c r="AVW49" s="29"/>
      <c r="AVX49" s="29"/>
      <c r="AVY49" s="29"/>
      <c r="AVZ49" s="29"/>
      <c r="AWA49" s="29"/>
      <c r="AWB49" s="29"/>
      <c r="AWC49" s="29"/>
      <c r="AWD49" s="29"/>
      <c r="AWE49" s="29"/>
      <c r="AWF49" s="29"/>
      <c r="AWG49" s="29"/>
      <c r="AWH49" s="29"/>
      <c r="AWI49" s="29"/>
      <c r="AWJ49" s="29"/>
      <c r="AWK49" s="29"/>
      <c r="AWL49" s="29"/>
      <c r="AWM49" s="29"/>
      <c r="AWN49" s="29"/>
      <c r="AWO49" s="29"/>
      <c r="AWP49" s="29"/>
      <c r="AWQ49" s="29"/>
      <c r="AWR49" s="29"/>
      <c r="AWS49" s="29"/>
      <c r="AWT49" s="29"/>
      <c r="AWU49" s="29"/>
      <c r="AWV49" s="29"/>
      <c r="AWW49" s="29"/>
      <c r="AWX49" s="29"/>
      <c r="AWY49" s="29"/>
      <c r="AWZ49" s="29"/>
      <c r="AXA49" s="29"/>
      <c r="AXB49" s="29"/>
      <c r="AXC49" s="29"/>
      <c r="AXD49" s="29"/>
      <c r="AXE49" s="29"/>
      <c r="AXF49" s="29"/>
      <c r="AXG49" s="29"/>
      <c r="AXH49" s="29"/>
      <c r="AXI49" s="29"/>
      <c r="AXJ49" s="29"/>
      <c r="AXK49" s="29"/>
      <c r="AXL49" s="29"/>
      <c r="AXM49" s="29"/>
      <c r="AXN49" s="29"/>
      <c r="AXO49" s="29"/>
      <c r="AXP49" s="29"/>
      <c r="AXQ49" s="29"/>
      <c r="AXR49" s="29"/>
      <c r="AXS49" s="29"/>
      <c r="AXT49" s="29"/>
      <c r="AXU49" s="29"/>
      <c r="AXV49" s="29"/>
      <c r="AXW49" s="29"/>
      <c r="AXX49" s="29"/>
      <c r="AXY49" s="29"/>
      <c r="AXZ49" s="29"/>
      <c r="AYA49" s="29"/>
      <c r="AYB49" s="29"/>
      <c r="AYC49" s="29"/>
      <c r="AYD49" s="29"/>
      <c r="AYE49" s="29"/>
      <c r="AYF49" s="29"/>
      <c r="AYG49" s="29"/>
      <c r="AYH49" s="29"/>
      <c r="AYI49" s="29"/>
      <c r="AYJ49" s="29"/>
      <c r="AYK49" s="29"/>
      <c r="AYL49" s="29"/>
      <c r="AYM49" s="29"/>
      <c r="AYN49" s="29"/>
      <c r="AYO49" s="29"/>
      <c r="AYP49" s="29"/>
      <c r="AYQ49" s="29"/>
      <c r="AYR49" s="29"/>
      <c r="AYS49" s="29"/>
      <c r="AYT49" s="29"/>
      <c r="AYU49" s="29"/>
      <c r="AYV49" s="29"/>
      <c r="AYW49" s="29"/>
      <c r="AYX49" s="29"/>
      <c r="AYY49" s="29"/>
      <c r="AYZ49" s="29"/>
      <c r="AZA49" s="29"/>
      <c r="AZB49" s="29"/>
      <c r="AZC49" s="29"/>
      <c r="AZD49" s="29"/>
      <c r="AZE49" s="29"/>
      <c r="AZF49" s="29"/>
      <c r="AZG49" s="29"/>
      <c r="AZH49" s="29"/>
      <c r="AZI49" s="29"/>
      <c r="AZJ49" s="29"/>
      <c r="AZK49" s="29"/>
      <c r="AZL49" s="29"/>
      <c r="AZM49" s="29"/>
      <c r="AZN49" s="29"/>
      <c r="AZO49" s="29"/>
      <c r="AZP49" s="29"/>
      <c r="AZQ49" s="29"/>
      <c r="AZR49" s="29"/>
      <c r="AZS49" s="29"/>
      <c r="AZT49" s="29"/>
      <c r="AZU49" s="29"/>
      <c r="AZV49" s="29"/>
      <c r="AZW49" s="29"/>
      <c r="AZX49" s="29"/>
      <c r="AZY49" s="29"/>
      <c r="AZZ49" s="29"/>
      <c r="BAA49" s="29"/>
      <c r="BAB49" s="29"/>
      <c r="BAC49" s="29"/>
      <c r="BAD49" s="29"/>
      <c r="BAE49" s="29"/>
      <c r="BAF49" s="29"/>
      <c r="BAG49" s="29"/>
    </row>
    <row r="50" spans="1:1385" s="89" customFormat="1" ht="14" x14ac:dyDescent="0.2">
      <c r="A50" s="89" t="s">
        <v>5287</v>
      </c>
      <c r="B50" s="67">
        <v>560</v>
      </c>
      <c r="C50" s="44" t="s">
        <v>5305</v>
      </c>
      <c r="D50" s="40">
        <v>33327050</v>
      </c>
      <c r="E50" s="44">
        <v>4584545</v>
      </c>
      <c r="F50" s="121" t="s">
        <v>4255</v>
      </c>
      <c r="G50" s="89" t="s">
        <v>4256</v>
      </c>
      <c r="H50" s="94">
        <v>28478</v>
      </c>
      <c r="I50" s="40" t="s">
        <v>480</v>
      </c>
      <c r="J50" s="40" t="s">
        <v>564</v>
      </c>
      <c r="K50" s="42">
        <v>39</v>
      </c>
      <c r="L50" s="42">
        <v>8</v>
      </c>
      <c r="M50" s="42">
        <f t="shared" ref="M50" si="30">SUM(K50-L50)</f>
        <v>31</v>
      </c>
      <c r="N50" s="30" t="s">
        <v>1605</v>
      </c>
      <c r="O50" s="56" t="s">
        <v>807</v>
      </c>
      <c r="P50" s="30">
        <v>4</v>
      </c>
      <c r="Q50" s="44">
        <v>3</v>
      </c>
      <c r="R50" s="30" t="s">
        <v>4667</v>
      </c>
      <c r="S50" s="30" t="s">
        <v>453</v>
      </c>
      <c r="T50" s="32" t="s">
        <v>453</v>
      </c>
      <c r="U50" s="32" t="s">
        <v>453</v>
      </c>
      <c r="V50" s="42" t="s">
        <v>453</v>
      </c>
      <c r="W50" s="32" t="s">
        <v>453</v>
      </c>
      <c r="X50" s="32" t="s">
        <v>564</v>
      </c>
      <c r="Y50" s="30" t="s">
        <v>904</v>
      </c>
      <c r="Z50" s="30" t="s">
        <v>1687</v>
      </c>
      <c r="AA50" s="56" t="s">
        <v>804</v>
      </c>
      <c r="AB50" s="45">
        <v>43115</v>
      </c>
      <c r="AC50" s="80" t="s">
        <v>804</v>
      </c>
      <c r="AD50" s="99">
        <v>43332</v>
      </c>
      <c r="AE50" s="42">
        <f t="shared" si="29"/>
        <v>7.1342465753424662</v>
      </c>
      <c r="AF50" s="32" t="s">
        <v>539</v>
      </c>
      <c r="AG50" s="42">
        <v>1</v>
      </c>
      <c r="AH50" s="32" t="s">
        <v>539</v>
      </c>
      <c r="AI50" s="42">
        <v>1</v>
      </c>
      <c r="AJ50" s="32"/>
      <c r="AK50" s="42"/>
      <c r="AL50" s="32"/>
      <c r="AM50" s="42"/>
      <c r="AN50" s="32"/>
      <c r="AO50" s="42"/>
      <c r="AP50" s="32"/>
      <c r="AQ50" s="42"/>
      <c r="AR50" s="42"/>
      <c r="AS50" s="42"/>
      <c r="AT50" s="42"/>
      <c r="AU50" s="42"/>
      <c r="AV50" s="42"/>
      <c r="AW50" s="42"/>
      <c r="AX50" s="42"/>
      <c r="AY50" s="42"/>
      <c r="AZ50" s="42"/>
      <c r="BA50" s="42"/>
      <c r="BB50" s="49" t="s">
        <v>929</v>
      </c>
      <c r="BC50" s="32" t="s">
        <v>539</v>
      </c>
      <c r="BD50" s="42">
        <v>1</v>
      </c>
      <c r="BE50" s="44">
        <v>2</v>
      </c>
      <c r="BF50" s="30" t="s">
        <v>3776</v>
      </c>
      <c r="BG50" s="42">
        <v>0</v>
      </c>
      <c r="BH50" s="42" t="s">
        <v>453</v>
      </c>
      <c r="BI50" s="43" t="s">
        <v>804</v>
      </c>
      <c r="BJ50" s="31" t="s">
        <v>5421</v>
      </c>
      <c r="BK50" s="40" t="s">
        <v>453</v>
      </c>
      <c r="BL50" s="40" t="s">
        <v>453</v>
      </c>
      <c r="BM50" s="40" t="s">
        <v>453</v>
      </c>
      <c r="BN50" s="31" t="s">
        <v>453</v>
      </c>
      <c r="BO50" s="31" t="s">
        <v>4670</v>
      </c>
      <c r="BP50" s="30">
        <v>65</v>
      </c>
      <c r="BQ50" s="30">
        <v>81</v>
      </c>
      <c r="BR50" s="30">
        <v>71</v>
      </c>
      <c r="BS50" s="30" t="s">
        <v>4672</v>
      </c>
      <c r="BT50" s="30" t="s">
        <v>453</v>
      </c>
      <c r="BU50" s="30" t="s">
        <v>453</v>
      </c>
      <c r="BV50" s="30" t="s">
        <v>1008</v>
      </c>
      <c r="BW50" s="30" t="s">
        <v>453</v>
      </c>
      <c r="BX50" s="30" t="s">
        <v>929</v>
      </c>
      <c r="BY50" s="30" t="s">
        <v>5422</v>
      </c>
      <c r="BZ50" s="30">
        <v>70</v>
      </c>
      <c r="CA50" s="30">
        <v>88</v>
      </c>
      <c r="CB50" s="30">
        <v>79</v>
      </c>
      <c r="CC50" s="30" t="s">
        <v>1737</v>
      </c>
      <c r="CD50" s="29"/>
      <c r="CE50" s="29"/>
      <c r="CF50" s="29"/>
      <c r="CG50" s="29"/>
      <c r="CH50" s="29"/>
      <c r="CI50" s="29"/>
      <c r="CJ50" s="29"/>
      <c r="CK50" s="29"/>
      <c r="CL50" s="29"/>
      <c r="CM50" s="29"/>
      <c r="CN50" s="29"/>
      <c r="CO50" s="29"/>
      <c r="CP50" s="29"/>
      <c r="CQ50" s="29"/>
      <c r="CR50" s="29"/>
      <c r="CS50" s="29"/>
      <c r="CT50" s="29"/>
      <c r="CU50" s="29"/>
      <c r="CV50" s="29"/>
      <c r="CW50" s="29"/>
      <c r="CX50" s="29"/>
      <c r="CY50" s="29"/>
      <c r="CZ50" s="29"/>
      <c r="DA50" s="29"/>
      <c r="DB50" s="29"/>
      <c r="DC50" s="29"/>
      <c r="DD50" s="29"/>
      <c r="DE50" s="29"/>
      <c r="DF50" s="29"/>
      <c r="DG50" s="29"/>
      <c r="DH50" s="29"/>
      <c r="DI50" s="29"/>
      <c r="DJ50" s="29"/>
      <c r="DK50" s="29"/>
      <c r="DL50" s="29"/>
      <c r="DM50" s="29"/>
      <c r="DN50" s="29"/>
      <c r="DO50" s="29"/>
      <c r="DP50" s="29"/>
      <c r="DQ50" s="29"/>
      <c r="DR50" s="29"/>
      <c r="DS50" s="29"/>
      <c r="DT50" s="29"/>
      <c r="DU50" s="29"/>
      <c r="DV50" s="29"/>
      <c r="DW50" s="29"/>
      <c r="DX50" s="29"/>
      <c r="DY50" s="29"/>
      <c r="DZ50" s="29"/>
      <c r="EA50" s="29"/>
      <c r="EB50" s="29"/>
      <c r="EC50" s="29"/>
      <c r="ED50" s="29"/>
      <c r="EE50" s="29"/>
      <c r="EF50" s="29"/>
      <c r="EG50" s="29"/>
      <c r="EH50" s="29"/>
      <c r="EI50" s="29"/>
      <c r="EJ50" s="29"/>
      <c r="EK50" s="29"/>
      <c r="EL50" s="29"/>
      <c r="EM50" s="29"/>
      <c r="EN50" s="29"/>
      <c r="EO50" s="29"/>
      <c r="EP50" s="29"/>
      <c r="EQ50" s="29"/>
      <c r="ER50" s="29"/>
      <c r="ES50" s="29"/>
      <c r="ET50" s="29"/>
      <c r="EU50" s="29"/>
      <c r="EV50" s="29"/>
      <c r="EW50" s="29"/>
      <c r="EX50" s="29"/>
      <c r="EY50" s="29"/>
      <c r="EZ50" s="29"/>
      <c r="FA50" s="29"/>
      <c r="FB50" s="29"/>
      <c r="FC50" s="29"/>
      <c r="FD50" s="29"/>
      <c r="FE50" s="29"/>
      <c r="FF50" s="29"/>
      <c r="FG50" s="29"/>
      <c r="FH50" s="29"/>
      <c r="FI50" s="29"/>
      <c r="FJ50" s="29"/>
      <c r="FK50" s="29"/>
      <c r="FL50" s="29"/>
      <c r="FM50" s="29"/>
      <c r="FN50" s="29"/>
      <c r="FO50" s="29"/>
      <c r="FP50" s="29"/>
      <c r="FQ50" s="29"/>
      <c r="FR50" s="29"/>
      <c r="FS50" s="29"/>
      <c r="FT50" s="29"/>
      <c r="FU50" s="29"/>
      <c r="FV50" s="29"/>
      <c r="FW50" s="29"/>
      <c r="FX50" s="29"/>
      <c r="FY50" s="29"/>
      <c r="FZ50" s="29"/>
      <c r="GA50" s="29"/>
      <c r="GB50" s="29"/>
      <c r="GC50" s="29"/>
      <c r="GD50" s="29"/>
      <c r="GE50" s="29"/>
      <c r="GF50" s="29"/>
      <c r="GG50" s="29"/>
      <c r="GH50" s="29"/>
      <c r="GI50" s="29"/>
      <c r="GJ50" s="29"/>
      <c r="GK50" s="29"/>
      <c r="GL50" s="29"/>
      <c r="GM50" s="29"/>
      <c r="GN50" s="29"/>
      <c r="GO50" s="29"/>
      <c r="GP50" s="29"/>
      <c r="GQ50" s="29"/>
      <c r="GR50" s="29"/>
      <c r="GS50" s="29"/>
      <c r="GT50" s="29"/>
      <c r="GU50" s="29"/>
      <c r="GV50" s="29"/>
      <c r="GW50" s="29"/>
      <c r="GX50" s="29"/>
      <c r="GY50" s="29"/>
      <c r="GZ50" s="29"/>
      <c r="HA50" s="29"/>
      <c r="HB50" s="29"/>
      <c r="HC50" s="29"/>
      <c r="HD50" s="29"/>
      <c r="HE50" s="29"/>
      <c r="HF50" s="29"/>
      <c r="HG50" s="29"/>
      <c r="HH50" s="29"/>
      <c r="HI50" s="29"/>
      <c r="HJ50" s="29"/>
      <c r="HK50" s="29"/>
      <c r="HL50" s="29"/>
      <c r="HM50" s="29"/>
      <c r="HN50" s="29"/>
      <c r="HO50" s="29"/>
      <c r="HP50" s="29"/>
      <c r="HQ50" s="29"/>
      <c r="HR50" s="29"/>
      <c r="HS50" s="29"/>
      <c r="HT50" s="29"/>
      <c r="HU50" s="29"/>
      <c r="HV50" s="29"/>
      <c r="HW50" s="29"/>
      <c r="HX50" s="29"/>
      <c r="HY50" s="29"/>
      <c r="HZ50" s="29"/>
      <c r="IA50" s="29"/>
      <c r="IB50" s="29"/>
      <c r="IC50" s="29"/>
      <c r="ID50" s="29"/>
      <c r="IE50" s="29"/>
      <c r="IF50" s="29"/>
      <c r="IG50" s="29"/>
      <c r="IH50" s="29"/>
      <c r="II50" s="29"/>
      <c r="IJ50" s="29"/>
      <c r="IK50" s="29"/>
      <c r="IL50" s="29"/>
      <c r="IM50" s="29"/>
      <c r="IN50" s="29"/>
      <c r="IO50" s="29"/>
      <c r="IP50" s="29"/>
      <c r="IQ50" s="29"/>
      <c r="IR50" s="29"/>
      <c r="IS50" s="29"/>
      <c r="IT50" s="29"/>
      <c r="IU50" s="29"/>
      <c r="IV50" s="29"/>
      <c r="IW50" s="29"/>
      <c r="IX50" s="29"/>
      <c r="IY50" s="29"/>
      <c r="IZ50" s="29"/>
      <c r="JA50" s="29"/>
      <c r="JB50" s="29"/>
      <c r="JC50" s="29"/>
      <c r="JD50" s="29"/>
      <c r="JE50" s="29"/>
      <c r="JF50" s="29"/>
      <c r="JG50" s="29"/>
      <c r="JH50" s="29"/>
      <c r="JI50" s="29"/>
      <c r="JJ50" s="29"/>
      <c r="JK50" s="29"/>
      <c r="JL50" s="29"/>
      <c r="JM50" s="29"/>
      <c r="JN50" s="29"/>
      <c r="JO50" s="29"/>
      <c r="JP50" s="29"/>
      <c r="JQ50" s="29"/>
      <c r="JR50" s="29"/>
      <c r="JS50" s="29"/>
      <c r="JT50" s="29"/>
      <c r="JU50" s="29"/>
      <c r="JV50" s="29"/>
      <c r="JW50" s="29"/>
      <c r="JX50" s="29"/>
      <c r="JY50" s="29"/>
      <c r="JZ50" s="29"/>
      <c r="KA50" s="29"/>
      <c r="KB50" s="29"/>
      <c r="KC50" s="29"/>
      <c r="KD50" s="29"/>
      <c r="KE50" s="29"/>
      <c r="KF50" s="29"/>
      <c r="KG50" s="29"/>
      <c r="KH50" s="29"/>
      <c r="KI50" s="29"/>
      <c r="KJ50" s="29"/>
      <c r="KK50" s="29"/>
      <c r="KL50" s="29"/>
      <c r="KM50" s="29"/>
      <c r="KN50" s="29"/>
      <c r="KO50" s="29"/>
      <c r="KP50" s="29"/>
      <c r="KQ50" s="29"/>
      <c r="KR50" s="29"/>
      <c r="KS50" s="29"/>
      <c r="KT50" s="29"/>
      <c r="KU50" s="29"/>
      <c r="KV50" s="29"/>
      <c r="KW50" s="29"/>
      <c r="KX50" s="29"/>
      <c r="KY50" s="29"/>
      <c r="KZ50" s="29"/>
      <c r="LA50" s="29"/>
      <c r="LB50" s="29"/>
      <c r="LC50" s="29"/>
      <c r="LD50" s="29"/>
      <c r="LE50" s="29"/>
      <c r="LF50" s="29"/>
      <c r="LG50" s="29"/>
      <c r="LH50" s="29"/>
      <c r="LI50" s="29"/>
      <c r="LJ50" s="29"/>
      <c r="LK50" s="29"/>
      <c r="LL50" s="29"/>
      <c r="LM50" s="29"/>
      <c r="LN50" s="29"/>
      <c r="LO50" s="29"/>
      <c r="LP50" s="29"/>
      <c r="LQ50" s="29"/>
      <c r="LR50" s="29"/>
      <c r="LS50" s="29"/>
      <c r="LT50" s="29"/>
      <c r="LU50" s="29"/>
      <c r="LV50" s="29"/>
      <c r="LW50" s="29"/>
      <c r="LX50" s="29"/>
      <c r="LY50" s="29"/>
      <c r="LZ50" s="29"/>
      <c r="MA50" s="29"/>
      <c r="MB50" s="29"/>
      <c r="MC50" s="29"/>
      <c r="MD50" s="29"/>
      <c r="ME50" s="29"/>
      <c r="MF50" s="29"/>
      <c r="MG50" s="29"/>
      <c r="MH50" s="29"/>
      <c r="MI50" s="29"/>
      <c r="MJ50" s="29"/>
      <c r="MK50" s="29"/>
      <c r="ML50" s="29"/>
      <c r="MM50" s="29"/>
      <c r="MN50" s="29"/>
      <c r="MO50" s="29"/>
      <c r="MP50" s="29"/>
      <c r="MQ50" s="29"/>
      <c r="MR50" s="29"/>
      <c r="MS50" s="29"/>
      <c r="MT50" s="29"/>
      <c r="MU50" s="29"/>
      <c r="MV50" s="29"/>
      <c r="MW50" s="29"/>
      <c r="MX50" s="29"/>
      <c r="MY50" s="29"/>
      <c r="MZ50" s="29"/>
      <c r="NA50" s="29"/>
      <c r="NB50" s="29"/>
      <c r="NC50" s="29"/>
      <c r="ND50" s="29"/>
      <c r="NE50" s="29"/>
      <c r="NF50" s="29"/>
      <c r="NG50" s="29"/>
      <c r="NH50" s="29"/>
      <c r="NI50" s="29"/>
      <c r="NJ50" s="29"/>
      <c r="NK50" s="29"/>
      <c r="NL50" s="29"/>
      <c r="NM50" s="29"/>
      <c r="NN50" s="29"/>
      <c r="NO50" s="29"/>
      <c r="NP50" s="29"/>
      <c r="NQ50" s="29"/>
      <c r="NR50" s="29"/>
      <c r="NS50" s="29"/>
      <c r="NT50" s="29"/>
      <c r="NU50" s="29"/>
      <c r="NV50" s="29"/>
      <c r="NW50" s="29"/>
      <c r="NX50" s="29"/>
      <c r="NY50" s="29"/>
      <c r="NZ50" s="29"/>
      <c r="OA50" s="29"/>
      <c r="OB50" s="29"/>
      <c r="OC50" s="29"/>
      <c r="OD50" s="29"/>
      <c r="OE50" s="29"/>
      <c r="OF50" s="29"/>
      <c r="OG50" s="29"/>
      <c r="OH50" s="29"/>
      <c r="OI50" s="29"/>
      <c r="OJ50" s="29"/>
      <c r="OK50" s="29"/>
      <c r="OL50" s="29"/>
      <c r="OM50" s="29"/>
      <c r="ON50" s="29"/>
      <c r="OO50" s="29"/>
      <c r="OP50" s="29"/>
      <c r="OQ50" s="29"/>
      <c r="OR50" s="29"/>
      <c r="OS50" s="29"/>
      <c r="OT50" s="29"/>
      <c r="OU50" s="29"/>
      <c r="OV50" s="29"/>
      <c r="OW50" s="29"/>
      <c r="OX50" s="29"/>
      <c r="OY50" s="29"/>
      <c r="OZ50" s="29"/>
      <c r="PA50" s="29"/>
      <c r="PB50" s="29"/>
      <c r="PC50" s="29"/>
      <c r="PD50" s="29"/>
      <c r="PE50" s="29"/>
      <c r="PF50" s="29"/>
      <c r="PG50" s="29"/>
      <c r="PH50" s="29"/>
      <c r="PI50" s="29"/>
      <c r="PJ50" s="29"/>
      <c r="PK50" s="29"/>
      <c r="PL50" s="29"/>
      <c r="PM50" s="29"/>
      <c r="PN50" s="29"/>
      <c r="PO50" s="29"/>
      <c r="PP50" s="29"/>
      <c r="PQ50" s="29"/>
      <c r="PR50" s="29"/>
      <c r="PS50" s="29"/>
      <c r="PT50" s="29"/>
      <c r="PU50" s="29"/>
      <c r="PV50" s="29"/>
      <c r="PW50" s="29"/>
      <c r="PX50" s="29"/>
      <c r="PY50" s="29"/>
      <c r="PZ50" s="29"/>
      <c r="QA50" s="29"/>
      <c r="QB50" s="29"/>
      <c r="QC50" s="29"/>
      <c r="QD50" s="29"/>
      <c r="QE50" s="29"/>
      <c r="QF50" s="29"/>
      <c r="QG50" s="29"/>
      <c r="QH50" s="29"/>
      <c r="QI50" s="29"/>
      <c r="QJ50" s="29"/>
      <c r="QK50" s="29"/>
      <c r="QL50" s="29"/>
      <c r="QM50" s="29"/>
      <c r="QN50" s="29"/>
      <c r="QO50" s="29"/>
      <c r="QP50" s="29"/>
      <c r="QQ50" s="29"/>
      <c r="QR50" s="29"/>
      <c r="QS50" s="29"/>
      <c r="QT50" s="29"/>
      <c r="QU50" s="29"/>
      <c r="QV50" s="29"/>
      <c r="QW50" s="29"/>
      <c r="QX50" s="29"/>
      <c r="QY50" s="29"/>
      <c r="QZ50" s="29"/>
      <c r="RA50" s="29"/>
      <c r="RB50" s="29"/>
      <c r="RC50" s="29"/>
      <c r="RD50" s="29"/>
      <c r="RE50" s="29"/>
      <c r="RF50" s="29"/>
      <c r="RG50" s="29"/>
      <c r="RH50" s="29"/>
      <c r="RI50" s="29"/>
      <c r="RJ50" s="29"/>
      <c r="RK50" s="29"/>
      <c r="RL50" s="29"/>
      <c r="RM50" s="29"/>
      <c r="RN50" s="29"/>
      <c r="RO50" s="29"/>
      <c r="RP50" s="29"/>
      <c r="RQ50" s="29"/>
      <c r="RR50" s="29"/>
      <c r="RS50" s="29"/>
      <c r="RT50" s="29"/>
      <c r="RU50" s="29"/>
      <c r="RV50" s="29"/>
      <c r="RW50" s="29"/>
      <c r="RX50" s="29"/>
      <c r="RY50" s="29"/>
      <c r="RZ50" s="29"/>
      <c r="SA50" s="29"/>
      <c r="SB50" s="29"/>
      <c r="SC50" s="29"/>
      <c r="SD50" s="29"/>
      <c r="SE50" s="29"/>
      <c r="SF50" s="29"/>
      <c r="SG50" s="29"/>
      <c r="SH50" s="29"/>
      <c r="SI50" s="29"/>
      <c r="SJ50" s="29"/>
      <c r="SK50" s="29"/>
      <c r="SL50" s="29"/>
      <c r="SM50" s="29"/>
      <c r="SN50" s="29"/>
      <c r="SO50" s="29"/>
      <c r="SP50" s="29"/>
      <c r="SQ50" s="29"/>
      <c r="SR50" s="29"/>
      <c r="SS50" s="29"/>
      <c r="ST50" s="29"/>
      <c r="SU50" s="29"/>
      <c r="SV50" s="29"/>
      <c r="SW50" s="29"/>
      <c r="SX50" s="29"/>
      <c r="SY50" s="29"/>
      <c r="SZ50" s="29"/>
      <c r="TA50" s="29"/>
      <c r="TB50" s="29"/>
      <c r="TC50" s="29"/>
      <c r="TD50" s="29"/>
      <c r="TE50" s="29"/>
      <c r="TF50" s="29"/>
      <c r="TG50" s="29"/>
      <c r="TH50" s="29"/>
      <c r="TI50" s="29"/>
      <c r="TJ50" s="29"/>
      <c r="TK50" s="29"/>
      <c r="TL50" s="29"/>
      <c r="TM50" s="29"/>
      <c r="TN50" s="29"/>
      <c r="TO50" s="29"/>
      <c r="TP50" s="29"/>
      <c r="TQ50" s="29"/>
      <c r="TR50" s="29"/>
      <c r="TS50" s="29"/>
      <c r="TT50" s="29"/>
      <c r="TU50" s="29"/>
      <c r="TV50" s="29"/>
      <c r="TW50" s="29"/>
      <c r="TX50" s="29"/>
      <c r="TY50" s="29"/>
      <c r="TZ50" s="29"/>
      <c r="UA50" s="29"/>
      <c r="UB50" s="29"/>
      <c r="UC50" s="29"/>
      <c r="UD50" s="29"/>
      <c r="UE50" s="29"/>
      <c r="UF50" s="29"/>
      <c r="UG50" s="29"/>
      <c r="UH50" s="29"/>
      <c r="UI50" s="29"/>
      <c r="UJ50" s="29"/>
      <c r="UK50" s="29"/>
      <c r="UL50" s="29"/>
      <c r="UM50" s="29"/>
      <c r="UN50" s="29"/>
      <c r="UO50" s="29"/>
      <c r="UP50" s="29"/>
      <c r="UQ50" s="29"/>
      <c r="UR50" s="29"/>
      <c r="US50" s="29"/>
      <c r="UT50" s="29"/>
      <c r="UU50" s="29"/>
      <c r="UV50" s="29"/>
      <c r="UW50" s="29"/>
      <c r="UX50" s="29"/>
      <c r="UY50" s="29"/>
      <c r="UZ50" s="29"/>
      <c r="VA50" s="29"/>
      <c r="VB50" s="29"/>
      <c r="VC50" s="29"/>
      <c r="VD50" s="29"/>
      <c r="VE50" s="29"/>
      <c r="VF50" s="29"/>
      <c r="VG50" s="29"/>
      <c r="VH50" s="29"/>
      <c r="VI50" s="29"/>
      <c r="VJ50" s="29"/>
      <c r="VK50" s="29"/>
      <c r="VL50" s="29"/>
      <c r="VM50" s="29"/>
      <c r="VN50" s="29"/>
      <c r="VO50" s="29"/>
      <c r="VP50" s="29"/>
      <c r="VQ50" s="29"/>
      <c r="VR50" s="29"/>
      <c r="VS50" s="29"/>
      <c r="VT50" s="29"/>
      <c r="VU50" s="29"/>
      <c r="VV50" s="29"/>
      <c r="VW50" s="29"/>
      <c r="VX50" s="29"/>
      <c r="VY50" s="29"/>
      <c r="VZ50" s="29"/>
      <c r="WA50" s="29"/>
      <c r="WB50" s="29"/>
      <c r="WC50" s="29"/>
      <c r="WD50" s="29"/>
      <c r="WE50" s="29"/>
      <c r="WF50" s="29"/>
      <c r="WG50" s="29"/>
      <c r="WH50" s="29"/>
      <c r="WI50" s="29"/>
      <c r="WJ50" s="29"/>
      <c r="WK50" s="29"/>
      <c r="WL50" s="29"/>
      <c r="WM50" s="29"/>
      <c r="WN50" s="29"/>
      <c r="WO50" s="29"/>
      <c r="WP50" s="29"/>
      <c r="WQ50" s="29"/>
      <c r="WR50" s="29"/>
      <c r="WS50" s="29"/>
      <c r="WT50" s="29"/>
      <c r="WU50" s="29"/>
      <c r="WV50" s="29"/>
      <c r="WW50" s="29"/>
      <c r="WX50" s="29"/>
      <c r="WY50" s="29"/>
      <c r="WZ50" s="29"/>
      <c r="XA50" s="29"/>
      <c r="XB50" s="29"/>
      <c r="XC50" s="29"/>
      <c r="XD50" s="29"/>
      <c r="XE50" s="29"/>
      <c r="XF50" s="29"/>
      <c r="XG50" s="29"/>
      <c r="XH50" s="29"/>
      <c r="XI50" s="29"/>
      <c r="XJ50" s="29"/>
      <c r="XK50" s="29"/>
      <c r="XL50" s="29"/>
      <c r="XM50" s="29"/>
      <c r="XN50" s="29"/>
      <c r="XO50" s="29"/>
      <c r="XP50" s="29"/>
      <c r="XQ50" s="29"/>
      <c r="XR50" s="29"/>
      <c r="XS50" s="29"/>
      <c r="XT50" s="29"/>
      <c r="XU50" s="29"/>
      <c r="XV50" s="29"/>
      <c r="XW50" s="29"/>
      <c r="XX50" s="29"/>
      <c r="XY50" s="29"/>
      <c r="XZ50" s="29"/>
      <c r="YA50" s="29"/>
      <c r="YB50" s="29"/>
      <c r="YC50" s="29"/>
      <c r="YD50" s="29"/>
      <c r="YE50" s="29"/>
      <c r="YF50" s="29"/>
      <c r="YG50" s="29"/>
      <c r="YH50" s="29"/>
      <c r="YI50" s="29"/>
      <c r="YJ50" s="29"/>
      <c r="YK50" s="29"/>
      <c r="YL50" s="29"/>
      <c r="YM50" s="29"/>
      <c r="YN50" s="29"/>
      <c r="YO50" s="29"/>
      <c r="YP50" s="29"/>
      <c r="YQ50" s="29"/>
      <c r="YR50" s="29"/>
      <c r="YS50" s="29"/>
      <c r="YT50" s="29"/>
      <c r="YU50" s="29"/>
      <c r="YV50" s="29"/>
      <c r="YW50" s="29"/>
      <c r="YX50" s="29"/>
      <c r="YY50" s="29"/>
      <c r="YZ50" s="29"/>
      <c r="ZA50" s="29"/>
      <c r="ZB50" s="29"/>
      <c r="ZC50" s="29"/>
      <c r="ZD50" s="29"/>
      <c r="ZE50" s="29"/>
      <c r="ZF50" s="29"/>
      <c r="ZG50" s="29"/>
      <c r="ZH50" s="29"/>
      <c r="ZI50" s="29"/>
      <c r="ZJ50" s="29"/>
      <c r="ZK50" s="29"/>
      <c r="ZL50" s="29"/>
      <c r="ZM50" s="29"/>
      <c r="ZN50" s="29"/>
      <c r="ZO50" s="29"/>
      <c r="ZP50" s="29"/>
      <c r="ZQ50" s="29"/>
      <c r="ZR50" s="29"/>
      <c r="ZS50" s="29"/>
      <c r="ZT50" s="29"/>
      <c r="ZU50" s="29"/>
      <c r="ZV50" s="29"/>
      <c r="ZW50" s="29"/>
      <c r="ZX50" s="29"/>
      <c r="ZY50" s="29"/>
      <c r="ZZ50" s="29"/>
      <c r="AAA50" s="29"/>
      <c r="AAB50" s="29"/>
      <c r="AAC50" s="29"/>
      <c r="AAD50" s="29"/>
      <c r="AAE50" s="29"/>
      <c r="AAF50" s="29"/>
      <c r="AAG50" s="29"/>
      <c r="AAH50" s="29"/>
      <c r="AAI50" s="29"/>
      <c r="AAJ50" s="29"/>
      <c r="AAK50" s="29"/>
      <c r="AAL50" s="29"/>
      <c r="AAM50" s="29"/>
      <c r="AAN50" s="29"/>
      <c r="AAO50" s="29"/>
      <c r="AAP50" s="29"/>
      <c r="AAQ50" s="29"/>
      <c r="AAR50" s="29"/>
      <c r="AAS50" s="29"/>
      <c r="AAT50" s="29"/>
      <c r="AAU50" s="29"/>
      <c r="AAV50" s="29"/>
      <c r="AAW50" s="29"/>
      <c r="AAX50" s="29"/>
      <c r="AAY50" s="29"/>
      <c r="AAZ50" s="29"/>
      <c r="ABA50" s="29"/>
      <c r="ABB50" s="29"/>
      <c r="ABC50" s="29"/>
      <c r="ABD50" s="29"/>
      <c r="ABE50" s="29"/>
      <c r="ABF50" s="29"/>
      <c r="ABG50" s="29"/>
      <c r="ABH50" s="29"/>
      <c r="ABI50" s="29"/>
      <c r="ABJ50" s="29"/>
      <c r="ABK50" s="29"/>
      <c r="ABL50" s="29"/>
      <c r="ABM50" s="29"/>
      <c r="ABN50" s="29"/>
      <c r="ABO50" s="29"/>
      <c r="ABP50" s="29"/>
      <c r="ABQ50" s="29"/>
      <c r="ABR50" s="29"/>
      <c r="ABS50" s="29"/>
      <c r="ABT50" s="29"/>
      <c r="ABU50" s="29"/>
      <c r="ABV50" s="29"/>
      <c r="ABW50" s="29"/>
      <c r="ABX50" s="29"/>
      <c r="ABY50" s="29"/>
      <c r="ABZ50" s="29"/>
      <c r="ACA50" s="29"/>
      <c r="ACB50" s="29"/>
      <c r="ACC50" s="29"/>
      <c r="ACD50" s="29"/>
      <c r="ACE50" s="29"/>
      <c r="ACF50" s="29"/>
      <c r="ACG50" s="29"/>
      <c r="ACH50" s="29"/>
      <c r="ACI50" s="29"/>
      <c r="ACJ50" s="29"/>
      <c r="ACK50" s="29"/>
      <c r="ACL50" s="29"/>
      <c r="ACM50" s="29"/>
      <c r="ACN50" s="29"/>
      <c r="ACO50" s="29"/>
      <c r="ACP50" s="29"/>
      <c r="ACQ50" s="29"/>
      <c r="ACR50" s="29"/>
      <c r="ACS50" s="29"/>
      <c r="ACT50" s="29"/>
      <c r="ACU50" s="29"/>
      <c r="ACV50" s="29"/>
      <c r="ACW50" s="29"/>
      <c r="ACX50" s="29"/>
      <c r="ACY50" s="29"/>
      <c r="ACZ50" s="29"/>
      <c r="ADA50" s="29"/>
      <c r="ADB50" s="29"/>
      <c r="ADC50" s="29"/>
      <c r="ADD50" s="29"/>
      <c r="ADE50" s="29"/>
      <c r="ADF50" s="29"/>
      <c r="ADG50" s="29"/>
      <c r="ADH50" s="29"/>
      <c r="ADI50" s="29"/>
      <c r="ADJ50" s="29"/>
      <c r="ADK50" s="29"/>
      <c r="ADL50" s="29"/>
      <c r="ADM50" s="29"/>
      <c r="ADN50" s="29"/>
      <c r="ADO50" s="29"/>
      <c r="ADP50" s="29"/>
      <c r="ADQ50" s="29"/>
      <c r="ADR50" s="29"/>
      <c r="ADS50" s="29"/>
      <c r="ADT50" s="29"/>
      <c r="ADU50" s="29"/>
      <c r="ADV50" s="29"/>
      <c r="ADW50" s="29"/>
      <c r="ADX50" s="29"/>
      <c r="ADY50" s="29"/>
      <c r="ADZ50" s="29"/>
      <c r="AEA50" s="29"/>
      <c r="AEB50" s="29"/>
      <c r="AEC50" s="29"/>
      <c r="AED50" s="29"/>
      <c r="AEE50" s="29"/>
      <c r="AEF50" s="29"/>
      <c r="AEG50" s="29"/>
      <c r="AEH50" s="29"/>
      <c r="AEI50" s="29"/>
      <c r="AEJ50" s="29"/>
      <c r="AEK50" s="29"/>
      <c r="AEL50" s="29"/>
      <c r="AEM50" s="29"/>
      <c r="AEN50" s="29"/>
      <c r="AEO50" s="29"/>
      <c r="AEP50" s="29"/>
      <c r="AEQ50" s="29"/>
      <c r="AER50" s="29"/>
      <c r="AES50" s="29"/>
      <c r="AET50" s="29"/>
      <c r="AEU50" s="29"/>
      <c r="AEV50" s="29"/>
      <c r="AEW50" s="29"/>
      <c r="AEX50" s="29"/>
      <c r="AEY50" s="29"/>
      <c r="AEZ50" s="29"/>
      <c r="AFA50" s="29"/>
      <c r="AFB50" s="29"/>
      <c r="AFC50" s="29"/>
      <c r="AFD50" s="29"/>
      <c r="AFE50" s="29"/>
      <c r="AFF50" s="29"/>
      <c r="AFG50" s="29"/>
      <c r="AFH50" s="29"/>
      <c r="AFI50" s="29"/>
      <c r="AFJ50" s="29"/>
      <c r="AFK50" s="29"/>
      <c r="AFL50" s="29"/>
      <c r="AFM50" s="29"/>
      <c r="AFN50" s="29"/>
      <c r="AFO50" s="29"/>
      <c r="AFP50" s="29"/>
      <c r="AFQ50" s="29"/>
      <c r="AFR50" s="29"/>
      <c r="AFS50" s="29"/>
      <c r="AFT50" s="29"/>
      <c r="AFU50" s="29"/>
      <c r="AFV50" s="29"/>
      <c r="AFW50" s="29"/>
      <c r="AFX50" s="29"/>
      <c r="AFY50" s="29"/>
      <c r="AFZ50" s="29"/>
      <c r="AGA50" s="29"/>
      <c r="AGB50" s="29"/>
      <c r="AGC50" s="29"/>
      <c r="AGD50" s="29"/>
      <c r="AGE50" s="29"/>
      <c r="AGF50" s="29"/>
      <c r="AGG50" s="29"/>
      <c r="AGH50" s="29"/>
      <c r="AGI50" s="29"/>
      <c r="AGJ50" s="29"/>
      <c r="AGK50" s="29"/>
      <c r="AGL50" s="29"/>
      <c r="AGM50" s="29"/>
      <c r="AGN50" s="29"/>
      <c r="AGO50" s="29"/>
      <c r="AGP50" s="29"/>
      <c r="AGQ50" s="29"/>
      <c r="AGR50" s="29"/>
      <c r="AGS50" s="29"/>
      <c r="AGT50" s="29"/>
      <c r="AGU50" s="29"/>
      <c r="AGV50" s="29"/>
      <c r="AGW50" s="29"/>
      <c r="AGX50" s="29"/>
      <c r="AGY50" s="29"/>
      <c r="AGZ50" s="29"/>
      <c r="AHA50" s="29"/>
      <c r="AHB50" s="29"/>
      <c r="AHC50" s="29"/>
      <c r="AHD50" s="29"/>
      <c r="AHE50" s="29"/>
      <c r="AHF50" s="29"/>
      <c r="AHG50" s="29"/>
      <c r="AHH50" s="29"/>
      <c r="AHI50" s="29"/>
      <c r="AHJ50" s="29"/>
      <c r="AHK50" s="29"/>
      <c r="AHL50" s="29"/>
      <c r="AHM50" s="29"/>
      <c r="AHN50" s="29"/>
      <c r="AHO50" s="29"/>
      <c r="AHP50" s="29"/>
      <c r="AHQ50" s="29"/>
      <c r="AHR50" s="29"/>
      <c r="AHS50" s="29"/>
      <c r="AHT50" s="29"/>
      <c r="AHU50" s="29"/>
      <c r="AHV50" s="29"/>
      <c r="AHW50" s="29"/>
      <c r="AHX50" s="29"/>
      <c r="AHY50" s="29"/>
      <c r="AHZ50" s="29"/>
      <c r="AIA50" s="29"/>
      <c r="AIB50" s="29"/>
      <c r="AIC50" s="29"/>
      <c r="AID50" s="29"/>
      <c r="AIE50" s="29"/>
      <c r="AIF50" s="29"/>
      <c r="AIG50" s="29"/>
      <c r="AIH50" s="29"/>
      <c r="AII50" s="29"/>
      <c r="AIJ50" s="29"/>
      <c r="AIK50" s="29"/>
      <c r="AIL50" s="29"/>
      <c r="AIM50" s="29"/>
      <c r="AIN50" s="29"/>
      <c r="AIO50" s="29"/>
      <c r="AIP50" s="29"/>
      <c r="AIQ50" s="29"/>
      <c r="AIR50" s="29"/>
      <c r="AIS50" s="29"/>
      <c r="AIT50" s="29"/>
      <c r="AIU50" s="29"/>
      <c r="AIV50" s="29"/>
      <c r="AIW50" s="29"/>
      <c r="AIX50" s="29"/>
      <c r="AIY50" s="29"/>
      <c r="AIZ50" s="29"/>
      <c r="AJA50" s="29"/>
      <c r="AJB50" s="29"/>
      <c r="AJC50" s="29"/>
      <c r="AJD50" s="29"/>
      <c r="AJE50" s="29"/>
      <c r="AJF50" s="29"/>
      <c r="AJG50" s="29"/>
      <c r="AJH50" s="29"/>
      <c r="AJI50" s="29"/>
      <c r="AJJ50" s="29"/>
      <c r="AJK50" s="29"/>
      <c r="AJL50" s="29"/>
      <c r="AJM50" s="29"/>
      <c r="AJN50" s="29"/>
      <c r="AJO50" s="29"/>
      <c r="AJP50" s="29"/>
      <c r="AJQ50" s="29"/>
      <c r="AJR50" s="29"/>
      <c r="AJS50" s="29"/>
      <c r="AJT50" s="29"/>
      <c r="AJU50" s="29"/>
      <c r="AJV50" s="29"/>
      <c r="AJW50" s="29"/>
      <c r="AJX50" s="29"/>
      <c r="AJY50" s="29"/>
      <c r="AJZ50" s="29"/>
      <c r="AKA50" s="29"/>
      <c r="AKB50" s="29"/>
      <c r="AKC50" s="29"/>
      <c r="AKD50" s="29"/>
      <c r="AKE50" s="29"/>
      <c r="AKF50" s="29"/>
      <c r="AKG50" s="29"/>
      <c r="AKH50" s="29"/>
      <c r="AKI50" s="29"/>
      <c r="AKJ50" s="29"/>
      <c r="AKK50" s="29"/>
      <c r="AKL50" s="29"/>
      <c r="AKM50" s="29"/>
      <c r="AKN50" s="29"/>
      <c r="AKO50" s="29"/>
      <c r="AKP50" s="29"/>
      <c r="AKQ50" s="29"/>
      <c r="AKR50" s="29"/>
      <c r="AKS50" s="29"/>
      <c r="AKT50" s="29"/>
      <c r="AKU50" s="29"/>
      <c r="AKV50" s="29"/>
      <c r="AKW50" s="29"/>
      <c r="AKX50" s="29"/>
      <c r="AKY50" s="29"/>
      <c r="AKZ50" s="29"/>
      <c r="ALA50" s="29"/>
      <c r="ALB50" s="29"/>
      <c r="ALC50" s="29"/>
      <c r="ALD50" s="29"/>
      <c r="ALE50" s="29"/>
      <c r="ALF50" s="29"/>
      <c r="ALG50" s="29"/>
      <c r="ALH50" s="29"/>
      <c r="ALI50" s="29"/>
      <c r="ALJ50" s="29"/>
      <c r="ALK50" s="29"/>
      <c r="ALL50" s="29"/>
      <c r="ALM50" s="29"/>
      <c r="ALN50" s="29"/>
      <c r="ALO50" s="29"/>
      <c r="ALP50" s="29"/>
      <c r="ALQ50" s="29"/>
      <c r="ALR50" s="29"/>
      <c r="ALS50" s="29"/>
      <c r="ALT50" s="29"/>
      <c r="ALU50" s="29"/>
      <c r="ALV50" s="29"/>
      <c r="ALW50" s="29"/>
      <c r="ALX50" s="29"/>
      <c r="ALY50" s="29"/>
      <c r="ALZ50" s="29"/>
      <c r="AMA50" s="29"/>
      <c r="AMB50" s="29"/>
      <c r="AMC50" s="29"/>
      <c r="AMD50" s="29"/>
      <c r="AME50" s="29"/>
      <c r="AMF50" s="29"/>
      <c r="AMG50" s="29"/>
      <c r="AMH50" s="29"/>
      <c r="AMI50" s="29"/>
      <c r="AMJ50" s="29"/>
      <c r="AMK50" s="29"/>
      <c r="AML50" s="29"/>
      <c r="AMM50" s="29"/>
      <c r="AMN50" s="29"/>
      <c r="AMO50" s="29"/>
      <c r="AMP50" s="29"/>
      <c r="AMQ50" s="29"/>
      <c r="AMR50" s="29"/>
      <c r="AMS50" s="29"/>
      <c r="AMT50" s="29"/>
      <c r="AMU50" s="29"/>
      <c r="AMV50" s="29"/>
      <c r="AMW50" s="29"/>
      <c r="AMX50" s="29"/>
      <c r="AMY50" s="29"/>
      <c r="AMZ50" s="29"/>
      <c r="ANA50" s="29"/>
      <c r="ANB50" s="29"/>
      <c r="ANC50" s="29"/>
      <c r="AND50" s="29"/>
      <c r="ANE50" s="29"/>
      <c r="ANF50" s="29"/>
      <c r="ANG50" s="29"/>
      <c r="ANH50" s="29"/>
      <c r="ANI50" s="29"/>
      <c r="ANJ50" s="29"/>
      <c r="ANK50" s="29"/>
      <c r="ANL50" s="29"/>
      <c r="ANM50" s="29"/>
      <c r="ANN50" s="29"/>
      <c r="ANO50" s="29"/>
      <c r="ANP50" s="29"/>
      <c r="ANQ50" s="29"/>
      <c r="ANR50" s="29"/>
      <c r="ANS50" s="29"/>
      <c r="ANT50" s="29"/>
      <c r="ANU50" s="29"/>
      <c r="ANV50" s="29"/>
      <c r="ANW50" s="29"/>
      <c r="ANX50" s="29"/>
      <c r="ANY50" s="29"/>
      <c r="ANZ50" s="29"/>
      <c r="AOA50" s="29"/>
      <c r="AOB50" s="29"/>
      <c r="AOC50" s="29"/>
      <c r="AOD50" s="29"/>
      <c r="AOE50" s="29"/>
      <c r="AOF50" s="29"/>
      <c r="AOG50" s="29"/>
      <c r="AOH50" s="29"/>
      <c r="AOI50" s="29"/>
      <c r="AOJ50" s="29"/>
      <c r="AOK50" s="29"/>
      <c r="AOL50" s="29"/>
      <c r="AOM50" s="29"/>
      <c r="AON50" s="29"/>
      <c r="AOO50" s="29"/>
      <c r="AOP50" s="29"/>
      <c r="AOQ50" s="29"/>
      <c r="AOR50" s="29"/>
      <c r="AOS50" s="29"/>
      <c r="AOT50" s="29"/>
      <c r="AOU50" s="29"/>
      <c r="AOV50" s="29"/>
      <c r="AOW50" s="29"/>
      <c r="AOX50" s="29"/>
      <c r="AOY50" s="29"/>
      <c r="AOZ50" s="29"/>
      <c r="APA50" s="29"/>
      <c r="APB50" s="29"/>
      <c r="APC50" s="29"/>
      <c r="APD50" s="29"/>
      <c r="APE50" s="29"/>
      <c r="APF50" s="29"/>
      <c r="APG50" s="29"/>
      <c r="APH50" s="29"/>
      <c r="API50" s="29"/>
      <c r="APJ50" s="29"/>
      <c r="APK50" s="29"/>
      <c r="APL50" s="29"/>
      <c r="APM50" s="29"/>
      <c r="APN50" s="29"/>
      <c r="APO50" s="29"/>
      <c r="APP50" s="29"/>
      <c r="APQ50" s="29"/>
      <c r="APR50" s="29"/>
      <c r="APS50" s="29"/>
      <c r="APT50" s="29"/>
      <c r="APU50" s="29"/>
      <c r="APV50" s="29"/>
      <c r="APW50" s="29"/>
      <c r="APX50" s="29"/>
      <c r="APY50" s="29"/>
      <c r="APZ50" s="29"/>
      <c r="AQA50" s="29"/>
      <c r="AQB50" s="29"/>
      <c r="AQC50" s="29"/>
      <c r="AQD50" s="29"/>
      <c r="AQE50" s="29"/>
      <c r="AQF50" s="29"/>
      <c r="AQG50" s="29"/>
      <c r="AQH50" s="29"/>
      <c r="AQI50" s="29"/>
      <c r="AQJ50" s="29"/>
      <c r="AQK50" s="29"/>
      <c r="AQL50" s="29"/>
      <c r="AQM50" s="29"/>
      <c r="AQN50" s="29"/>
      <c r="AQO50" s="29"/>
      <c r="AQP50" s="29"/>
      <c r="AQQ50" s="29"/>
      <c r="AQR50" s="29"/>
      <c r="AQS50" s="29"/>
      <c r="AQT50" s="29"/>
      <c r="AQU50" s="29"/>
      <c r="AQV50" s="29"/>
      <c r="AQW50" s="29"/>
      <c r="AQX50" s="29"/>
      <c r="AQY50" s="29"/>
      <c r="AQZ50" s="29"/>
      <c r="ARA50" s="29"/>
      <c r="ARB50" s="29"/>
      <c r="ARC50" s="29"/>
      <c r="ARD50" s="29"/>
      <c r="ARE50" s="29"/>
      <c r="ARF50" s="29"/>
      <c r="ARG50" s="29"/>
      <c r="ARH50" s="29"/>
      <c r="ARI50" s="29"/>
      <c r="ARJ50" s="29"/>
      <c r="ARK50" s="29"/>
      <c r="ARL50" s="29"/>
      <c r="ARM50" s="29"/>
      <c r="ARN50" s="29"/>
      <c r="ARO50" s="29"/>
      <c r="ARP50" s="29"/>
      <c r="ARQ50" s="29"/>
      <c r="ARR50" s="29"/>
      <c r="ARS50" s="29"/>
      <c r="ART50" s="29"/>
      <c r="ARU50" s="29"/>
      <c r="ARV50" s="29"/>
      <c r="ARW50" s="29"/>
      <c r="ARX50" s="29"/>
      <c r="ARY50" s="29"/>
      <c r="ARZ50" s="29"/>
      <c r="ASA50" s="29"/>
      <c r="ASB50" s="29"/>
      <c r="ASC50" s="29"/>
      <c r="ASD50" s="29"/>
      <c r="ASE50" s="29"/>
      <c r="ASF50" s="29"/>
      <c r="ASG50" s="29"/>
      <c r="ASH50" s="29"/>
      <c r="ASI50" s="29"/>
      <c r="ASJ50" s="29"/>
      <c r="ASK50" s="29"/>
      <c r="ASL50" s="29"/>
      <c r="ASM50" s="29"/>
      <c r="ASN50" s="29"/>
      <c r="ASO50" s="29"/>
      <c r="ASP50" s="29"/>
      <c r="ASQ50" s="29"/>
      <c r="ASR50" s="29"/>
      <c r="ASS50" s="29"/>
      <c r="AST50" s="29"/>
      <c r="ASU50" s="29"/>
      <c r="ASV50" s="29"/>
      <c r="ASW50" s="29"/>
      <c r="ASX50" s="29"/>
      <c r="ASY50" s="29"/>
      <c r="ASZ50" s="29"/>
      <c r="ATA50" s="29"/>
      <c r="ATB50" s="29"/>
      <c r="ATC50" s="29"/>
      <c r="ATD50" s="29"/>
      <c r="ATE50" s="29"/>
      <c r="ATF50" s="29"/>
      <c r="ATG50" s="29"/>
      <c r="ATH50" s="29"/>
      <c r="ATI50" s="29"/>
      <c r="ATJ50" s="29"/>
      <c r="ATK50" s="29"/>
      <c r="ATL50" s="29"/>
      <c r="ATM50" s="29"/>
      <c r="ATN50" s="29"/>
      <c r="ATO50" s="29"/>
      <c r="ATP50" s="29"/>
      <c r="ATQ50" s="29"/>
      <c r="ATR50" s="29"/>
      <c r="ATS50" s="29"/>
      <c r="ATT50" s="29"/>
      <c r="ATU50" s="29"/>
      <c r="ATV50" s="29"/>
      <c r="ATW50" s="29"/>
      <c r="ATX50" s="29"/>
      <c r="ATY50" s="29"/>
      <c r="ATZ50" s="29"/>
      <c r="AUA50" s="29"/>
      <c r="AUB50" s="29"/>
      <c r="AUC50" s="29"/>
      <c r="AUD50" s="29"/>
      <c r="AUE50" s="29"/>
      <c r="AUF50" s="29"/>
      <c r="AUG50" s="29"/>
      <c r="AUH50" s="29"/>
      <c r="AUI50" s="29"/>
      <c r="AUJ50" s="29"/>
      <c r="AUK50" s="29"/>
      <c r="AUL50" s="29"/>
      <c r="AUM50" s="29"/>
      <c r="AUN50" s="29"/>
      <c r="AUO50" s="29"/>
      <c r="AUP50" s="29"/>
      <c r="AUQ50" s="29"/>
      <c r="AUR50" s="29"/>
      <c r="AUS50" s="29"/>
      <c r="AUT50" s="29"/>
      <c r="AUU50" s="29"/>
      <c r="AUV50" s="29"/>
      <c r="AUW50" s="29"/>
      <c r="AUX50" s="29"/>
      <c r="AUY50" s="29"/>
      <c r="AUZ50" s="29"/>
      <c r="AVA50" s="29"/>
      <c r="AVB50" s="29"/>
      <c r="AVC50" s="29"/>
      <c r="AVD50" s="29"/>
      <c r="AVE50" s="29"/>
      <c r="AVF50" s="29"/>
      <c r="AVG50" s="29"/>
      <c r="AVH50" s="29"/>
      <c r="AVI50" s="29"/>
      <c r="AVJ50" s="29"/>
      <c r="AVK50" s="29"/>
      <c r="AVL50" s="29"/>
      <c r="AVM50" s="29"/>
      <c r="AVN50" s="29"/>
      <c r="AVO50" s="29"/>
      <c r="AVP50" s="29"/>
      <c r="AVQ50" s="29"/>
      <c r="AVR50" s="29"/>
      <c r="AVS50" s="29"/>
      <c r="AVT50" s="29"/>
      <c r="AVU50" s="29"/>
      <c r="AVV50" s="29"/>
      <c r="AVW50" s="29"/>
      <c r="AVX50" s="29"/>
      <c r="AVY50" s="29"/>
      <c r="AVZ50" s="29"/>
      <c r="AWA50" s="29"/>
      <c r="AWB50" s="29"/>
      <c r="AWC50" s="29"/>
      <c r="AWD50" s="29"/>
      <c r="AWE50" s="29"/>
      <c r="AWF50" s="29"/>
      <c r="AWG50" s="29"/>
      <c r="AWH50" s="29"/>
      <c r="AWI50" s="29"/>
      <c r="AWJ50" s="29"/>
      <c r="AWK50" s="29"/>
      <c r="AWL50" s="29"/>
      <c r="AWM50" s="29"/>
      <c r="AWN50" s="29"/>
      <c r="AWO50" s="29"/>
      <c r="AWP50" s="29"/>
      <c r="AWQ50" s="29"/>
      <c r="AWR50" s="29"/>
      <c r="AWS50" s="29"/>
      <c r="AWT50" s="29"/>
      <c r="AWU50" s="29"/>
      <c r="AWV50" s="29"/>
      <c r="AWW50" s="29"/>
      <c r="AWX50" s="29"/>
      <c r="AWY50" s="29"/>
      <c r="AWZ50" s="29"/>
      <c r="AXA50" s="29"/>
      <c r="AXB50" s="29"/>
      <c r="AXC50" s="29"/>
      <c r="AXD50" s="29"/>
      <c r="AXE50" s="29"/>
      <c r="AXF50" s="29"/>
      <c r="AXG50" s="29"/>
      <c r="AXH50" s="29"/>
      <c r="AXI50" s="29"/>
      <c r="AXJ50" s="29"/>
      <c r="AXK50" s="29"/>
      <c r="AXL50" s="29"/>
      <c r="AXM50" s="29"/>
      <c r="AXN50" s="29"/>
      <c r="AXO50" s="29"/>
      <c r="AXP50" s="29"/>
      <c r="AXQ50" s="29"/>
      <c r="AXR50" s="29"/>
      <c r="AXS50" s="29"/>
      <c r="AXT50" s="29"/>
      <c r="AXU50" s="29"/>
      <c r="AXV50" s="29"/>
      <c r="AXW50" s="29"/>
      <c r="AXX50" s="29"/>
      <c r="AXY50" s="29"/>
      <c r="AXZ50" s="29"/>
      <c r="AYA50" s="29"/>
      <c r="AYB50" s="29"/>
      <c r="AYC50" s="29"/>
      <c r="AYD50" s="29"/>
      <c r="AYE50" s="29"/>
      <c r="AYF50" s="29"/>
      <c r="AYG50" s="29"/>
      <c r="AYH50" s="29"/>
      <c r="AYI50" s="29"/>
      <c r="AYJ50" s="29"/>
      <c r="AYK50" s="29"/>
      <c r="AYL50" s="29"/>
      <c r="AYM50" s="29"/>
      <c r="AYN50" s="29"/>
      <c r="AYO50" s="29"/>
      <c r="AYP50" s="29"/>
      <c r="AYQ50" s="29"/>
      <c r="AYR50" s="29"/>
      <c r="AYS50" s="29"/>
      <c r="AYT50" s="29"/>
      <c r="AYU50" s="29"/>
      <c r="AYV50" s="29"/>
      <c r="AYW50" s="29"/>
      <c r="AYX50" s="29"/>
      <c r="AYY50" s="29"/>
      <c r="AYZ50" s="29"/>
      <c r="AZA50" s="29"/>
      <c r="AZB50" s="29"/>
      <c r="AZC50" s="29"/>
      <c r="AZD50" s="29"/>
      <c r="AZE50" s="29"/>
      <c r="AZF50" s="29"/>
      <c r="AZG50" s="29"/>
      <c r="AZH50" s="29"/>
      <c r="AZI50" s="29"/>
      <c r="AZJ50" s="29"/>
      <c r="AZK50" s="29"/>
      <c r="AZL50" s="29"/>
      <c r="AZM50" s="29"/>
      <c r="AZN50" s="29"/>
      <c r="AZO50" s="29"/>
      <c r="AZP50" s="29"/>
      <c r="AZQ50" s="29"/>
      <c r="AZR50" s="29"/>
      <c r="AZS50" s="29"/>
      <c r="AZT50" s="29"/>
      <c r="AZU50" s="29"/>
      <c r="AZV50" s="29"/>
      <c r="AZW50" s="29"/>
      <c r="AZX50" s="29"/>
      <c r="AZY50" s="29"/>
      <c r="AZZ50" s="29"/>
      <c r="BAA50" s="29"/>
      <c r="BAB50" s="29"/>
      <c r="BAC50" s="29"/>
      <c r="BAD50" s="29"/>
      <c r="BAE50" s="29"/>
      <c r="BAF50" s="29"/>
      <c r="BAG50" s="29"/>
    </row>
    <row r="51" spans="1:1385" s="89" customFormat="1" ht="14" customHeight="1" x14ac:dyDescent="0.2">
      <c r="A51" s="89" t="s">
        <v>5261</v>
      </c>
      <c r="B51" s="67">
        <v>565</v>
      </c>
      <c r="C51" s="44">
        <v>509</v>
      </c>
      <c r="D51" s="40">
        <v>85243455</v>
      </c>
      <c r="E51" s="44">
        <v>5172318</v>
      </c>
      <c r="F51" s="31" t="s">
        <v>4555</v>
      </c>
      <c r="G51" s="30" t="s">
        <v>4556</v>
      </c>
      <c r="H51" s="94">
        <v>32044</v>
      </c>
      <c r="I51" s="40" t="s">
        <v>480</v>
      </c>
      <c r="J51" s="40" t="s">
        <v>564</v>
      </c>
      <c r="K51" s="42">
        <v>28</v>
      </c>
      <c r="L51" s="42">
        <v>25</v>
      </c>
      <c r="M51" s="42">
        <f t="shared" ref="M51" si="31">SUM(K51-L51)</f>
        <v>3</v>
      </c>
      <c r="N51" s="30" t="s">
        <v>1605</v>
      </c>
      <c r="O51" s="56" t="s">
        <v>807</v>
      </c>
      <c r="P51" s="48" t="s">
        <v>5410</v>
      </c>
      <c r="Q51" s="44">
        <v>2</v>
      </c>
      <c r="R51" s="30" t="s">
        <v>5411</v>
      </c>
      <c r="S51" s="30" t="s">
        <v>1589</v>
      </c>
      <c r="T51" s="32">
        <v>43154</v>
      </c>
      <c r="U51" s="32">
        <v>43164</v>
      </c>
      <c r="V51" s="42">
        <f t="shared" ref="V51" si="32">SUM(U51-T51)</f>
        <v>10</v>
      </c>
      <c r="W51" s="32" t="s">
        <v>4557</v>
      </c>
      <c r="X51" s="32" t="s">
        <v>564</v>
      </c>
      <c r="Y51" s="30" t="s">
        <v>904</v>
      </c>
      <c r="Z51" s="30" t="s">
        <v>1687</v>
      </c>
      <c r="AA51" s="56" t="s">
        <v>804</v>
      </c>
      <c r="AB51" s="45">
        <v>43227</v>
      </c>
      <c r="AC51" s="80" t="s">
        <v>807</v>
      </c>
      <c r="AD51" s="99">
        <v>43312</v>
      </c>
      <c r="AE51" s="42">
        <f t="shared" si="29"/>
        <v>2.7945205479452051</v>
      </c>
      <c r="AF51" s="32" t="s">
        <v>539</v>
      </c>
      <c r="AG51" s="42">
        <v>1</v>
      </c>
      <c r="AH51" s="32"/>
      <c r="AI51" s="42"/>
      <c r="AJ51" s="32"/>
      <c r="AK51" s="42"/>
      <c r="AL51" s="32"/>
      <c r="AM51" s="42"/>
      <c r="AN51" s="32"/>
      <c r="AO51" s="42"/>
      <c r="AP51" s="32"/>
      <c r="AQ51" s="42"/>
      <c r="AR51" s="42"/>
      <c r="AS51" s="42"/>
      <c r="AT51" s="42"/>
      <c r="AU51" s="42"/>
      <c r="AV51" s="42"/>
      <c r="AW51" s="42"/>
      <c r="AX51" s="42"/>
      <c r="AY51" s="42"/>
      <c r="AZ51" s="42"/>
      <c r="BA51" s="42"/>
      <c r="BB51" s="49"/>
      <c r="BC51" s="32"/>
      <c r="BD51" s="42"/>
      <c r="BE51" s="44"/>
      <c r="BF51" s="30"/>
      <c r="BG51" s="42"/>
      <c r="BH51" s="42"/>
      <c r="BI51" s="43"/>
      <c r="BJ51" s="40"/>
      <c r="BK51" s="40"/>
      <c r="BL51" s="40"/>
      <c r="BM51" s="40"/>
      <c r="BN51" s="31"/>
      <c r="BO51" s="31"/>
      <c r="BP51" s="30"/>
      <c r="BQ51" s="30"/>
      <c r="BR51" s="30"/>
      <c r="BS51" s="30"/>
      <c r="BT51" s="30"/>
      <c r="BU51" s="30"/>
      <c r="BV51" s="30"/>
      <c r="BW51" s="30"/>
      <c r="BX51" s="30"/>
      <c r="BY51" s="30"/>
      <c r="BZ51" s="30"/>
      <c r="CA51" s="30"/>
      <c r="CB51" s="30"/>
      <c r="CC51" s="30"/>
      <c r="CD51" s="29"/>
      <c r="CE51" s="29"/>
      <c r="CF51" s="29"/>
      <c r="CG51" s="29"/>
      <c r="CH51" s="29"/>
      <c r="CI51" s="29"/>
      <c r="CJ51" s="29"/>
      <c r="CK51" s="29"/>
      <c r="CL51" s="29"/>
      <c r="CM51" s="29"/>
      <c r="CN51" s="29"/>
      <c r="CO51" s="29"/>
      <c r="CP51" s="29"/>
      <c r="CQ51" s="29"/>
      <c r="CR51" s="29"/>
      <c r="CS51" s="29"/>
      <c r="CT51" s="29"/>
      <c r="CU51" s="29"/>
      <c r="CV51" s="29"/>
      <c r="CW51" s="29"/>
      <c r="CX51" s="29"/>
      <c r="CY51" s="29"/>
      <c r="CZ51" s="29"/>
      <c r="DA51" s="29"/>
      <c r="DB51" s="29"/>
      <c r="DC51" s="29"/>
      <c r="DD51" s="29"/>
      <c r="DE51" s="29"/>
      <c r="DF51" s="29"/>
      <c r="DG51" s="29"/>
      <c r="DH51" s="29"/>
      <c r="DI51" s="29"/>
      <c r="DJ51" s="29"/>
      <c r="DK51" s="29"/>
      <c r="DL51" s="29"/>
      <c r="DM51" s="29"/>
      <c r="DN51" s="29"/>
      <c r="DO51" s="29"/>
      <c r="DP51" s="29"/>
      <c r="DQ51" s="29"/>
      <c r="DR51" s="29"/>
      <c r="DS51" s="29"/>
      <c r="DT51" s="29"/>
      <c r="DU51" s="29"/>
      <c r="DV51" s="29"/>
      <c r="DW51" s="29"/>
      <c r="DX51" s="29"/>
      <c r="DY51" s="29"/>
      <c r="DZ51" s="29"/>
      <c r="EA51" s="29"/>
      <c r="EB51" s="29"/>
      <c r="EC51" s="29"/>
      <c r="ED51" s="29"/>
      <c r="EE51" s="29"/>
      <c r="EF51" s="29"/>
      <c r="EG51" s="29"/>
      <c r="EH51" s="29"/>
      <c r="EI51" s="29"/>
      <c r="EJ51" s="29"/>
      <c r="EK51" s="29"/>
      <c r="EL51" s="29"/>
      <c r="EM51" s="29"/>
      <c r="EN51" s="29"/>
      <c r="EO51" s="29"/>
      <c r="EP51" s="29"/>
      <c r="EQ51" s="29"/>
      <c r="ER51" s="29"/>
      <c r="ES51" s="29"/>
      <c r="ET51" s="29"/>
      <c r="EU51" s="29"/>
      <c r="EV51" s="29"/>
      <c r="EW51" s="29"/>
      <c r="EX51" s="29"/>
      <c r="EY51" s="29"/>
      <c r="EZ51" s="29"/>
      <c r="FA51" s="29"/>
      <c r="FB51" s="29"/>
      <c r="FC51" s="29"/>
      <c r="FD51" s="29"/>
      <c r="FE51" s="29"/>
      <c r="FF51" s="29"/>
      <c r="FG51" s="29"/>
      <c r="FH51" s="29"/>
      <c r="FI51" s="29"/>
      <c r="FJ51" s="29"/>
      <c r="FK51" s="29"/>
      <c r="FL51" s="29"/>
      <c r="FM51" s="29"/>
      <c r="FN51" s="29"/>
      <c r="FO51" s="29"/>
      <c r="FP51" s="29"/>
      <c r="FQ51" s="29"/>
      <c r="FR51" s="29"/>
      <c r="FS51" s="29"/>
      <c r="FT51" s="29"/>
      <c r="FU51" s="29"/>
      <c r="FV51" s="29"/>
      <c r="FW51" s="29"/>
      <c r="FX51" s="29"/>
      <c r="FY51" s="29"/>
      <c r="FZ51" s="29"/>
      <c r="GA51" s="29"/>
      <c r="GB51" s="29"/>
      <c r="GC51" s="29"/>
      <c r="GD51" s="29"/>
      <c r="GE51" s="29"/>
      <c r="GF51" s="29"/>
      <c r="GG51" s="29"/>
      <c r="GH51" s="29"/>
      <c r="GI51" s="29"/>
      <c r="GJ51" s="29"/>
      <c r="GK51" s="29"/>
      <c r="GL51" s="29"/>
      <c r="GM51" s="29"/>
      <c r="GN51" s="29"/>
      <c r="GO51" s="29"/>
      <c r="GP51" s="29"/>
      <c r="GQ51" s="29"/>
      <c r="GR51" s="29"/>
      <c r="GS51" s="29"/>
      <c r="GT51" s="29"/>
      <c r="GU51" s="29"/>
      <c r="GV51" s="29"/>
      <c r="GW51" s="29"/>
      <c r="GX51" s="29"/>
      <c r="GY51" s="29"/>
      <c r="GZ51" s="29"/>
      <c r="HA51" s="29"/>
      <c r="HB51" s="29"/>
      <c r="HC51" s="29"/>
      <c r="HD51" s="29"/>
      <c r="HE51" s="29"/>
      <c r="HF51" s="29"/>
      <c r="HG51" s="29"/>
      <c r="HH51" s="29"/>
      <c r="HI51" s="29"/>
      <c r="HJ51" s="29"/>
      <c r="HK51" s="29"/>
      <c r="HL51" s="29"/>
      <c r="HM51" s="29"/>
      <c r="HN51" s="29"/>
      <c r="HO51" s="29"/>
      <c r="HP51" s="29"/>
      <c r="HQ51" s="29"/>
      <c r="HR51" s="29"/>
      <c r="HS51" s="29"/>
      <c r="HT51" s="29"/>
      <c r="HU51" s="29"/>
      <c r="HV51" s="29"/>
      <c r="HW51" s="29"/>
      <c r="HX51" s="29"/>
      <c r="HY51" s="29"/>
      <c r="HZ51" s="29"/>
      <c r="IA51" s="29"/>
      <c r="IB51" s="29"/>
      <c r="IC51" s="29"/>
      <c r="ID51" s="29"/>
      <c r="IE51" s="29"/>
      <c r="IF51" s="29"/>
      <c r="IG51" s="29"/>
      <c r="IH51" s="29"/>
      <c r="II51" s="29"/>
      <c r="IJ51" s="29"/>
      <c r="IK51" s="29"/>
      <c r="IL51" s="29"/>
      <c r="IM51" s="29"/>
      <c r="IN51" s="29"/>
      <c r="IO51" s="29"/>
      <c r="IP51" s="29"/>
      <c r="IQ51" s="29"/>
      <c r="IR51" s="29"/>
      <c r="IS51" s="29"/>
      <c r="IT51" s="29"/>
      <c r="IU51" s="29"/>
      <c r="IV51" s="29"/>
      <c r="IW51" s="29"/>
      <c r="IX51" s="29"/>
      <c r="IY51" s="29"/>
      <c r="IZ51" s="29"/>
      <c r="JA51" s="29"/>
      <c r="JB51" s="29"/>
      <c r="JC51" s="29"/>
      <c r="JD51" s="29"/>
      <c r="JE51" s="29"/>
      <c r="JF51" s="29"/>
      <c r="JG51" s="29"/>
      <c r="JH51" s="29"/>
      <c r="JI51" s="29"/>
      <c r="JJ51" s="29"/>
      <c r="JK51" s="29"/>
      <c r="JL51" s="29"/>
      <c r="JM51" s="29"/>
      <c r="JN51" s="29"/>
      <c r="JO51" s="29"/>
      <c r="JP51" s="29"/>
      <c r="JQ51" s="29"/>
      <c r="JR51" s="29"/>
      <c r="JS51" s="29"/>
      <c r="JT51" s="29"/>
      <c r="JU51" s="29"/>
      <c r="JV51" s="29"/>
      <c r="JW51" s="29"/>
      <c r="JX51" s="29"/>
      <c r="JY51" s="29"/>
      <c r="JZ51" s="29"/>
      <c r="KA51" s="29"/>
      <c r="KB51" s="29"/>
      <c r="KC51" s="29"/>
      <c r="KD51" s="29"/>
      <c r="KE51" s="29"/>
      <c r="KF51" s="29"/>
      <c r="KG51" s="29"/>
      <c r="KH51" s="29"/>
      <c r="KI51" s="29"/>
      <c r="KJ51" s="29"/>
      <c r="KK51" s="29"/>
      <c r="KL51" s="29"/>
      <c r="KM51" s="29"/>
      <c r="KN51" s="29"/>
      <c r="KO51" s="29"/>
      <c r="KP51" s="29"/>
      <c r="KQ51" s="29"/>
      <c r="KR51" s="29"/>
      <c r="KS51" s="29"/>
      <c r="KT51" s="29"/>
      <c r="KU51" s="29"/>
      <c r="KV51" s="29"/>
      <c r="KW51" s="29"/>
      <c r="KX51" s="29"/>
      <c r="KY51" s="29"/>
      <c r="KZ51" s="29"/>
      <c r="LA51" s="29"/>
      <c r="LB51" s="29"/>
      <c r="LC51" s="29"/>
      <c r="LD51" s="29"/>
      <c r="LE51" s="29"/>
      <c r="LF51" s="29"/>
      <c r="LG51" s="29"/>
      <c r="LH51" s="29"/>
      <c r="LI51" s="29"/>
      <c r="LJ51" s="29"/>
      <c r="LK51" s="29"/>
      <c r="LL51" s="29"/>
      <c r="LM51" s="29"/>
      <c r="LN51" s="29"/>
      <c r="LO51" s="29"/>
      <c r="LP51" s="29"/>
      <c r="LQ51" s="29"/>
      <c r="LR51" s="29"/>
      <c r="LS51" s="29"/>
      <c r="LT51" s="29"/>
      <c r="LU51" s="29"/>
      <c r="LV51" s="29"/>
      <c r="LW51" s="29"/>
      <c r="LX51" s="29"/>
      <c r="LY51" s="29"/>
      <c r="LZ51" s="29"/>
      <c r="MA51" s="29"/>
      <c r="MB51" s="29"/>
      <c r="MC51" s="29"/>
      <c r="MD51" s="29"/>
      <c r="ME51" s="29"/>
      <c r="MF51" s="29"/>
      <c r="MG51" s="29"/>
      <c r="MH51" s="29"/>
      <c r="MI51" s="29"/>
      <c r="MJ51" s="29"/>
      <c r="MK51" s="29"/>
      <c r="ML51" s="29"/>
      <c r="MM51" s="29"/>
      <c r="MN51" s="29"/>
      <c r="MO51" s="29"/>
      <c r="MP51" s="29"/>
      <c r="MQ51" s="29"/>
      <c r="MR51" s="29"/>
      <c r="MS51" s="29"/>
      <c r="MT51" s="29"/>
      <c r="MU51" s="29"/>
      <c r="MV51" s="29"/>
      <c r="MW51" s="29"/>
      <c r="MX51" s="29"/>
      <c r="MY51" s="29"/>
      <c r="MZ51" s="29"/>
      <c r="NA51" s="29"/>
      <c r="NB51" s="29"/>
      <c r="NC51" s="29"/>
      <c r="ND51" s="29"/>
      <c r="NE51" s="29"/>
      <c r="NF51" s="29"/>
      <c r="NG51" s="29"/>
      <c r="NH51" s="29"/>
      <c r="NI51" s="29"/>
      <c r="NJ51" s="29"/>
      <c r="NK51" s="29"/>
      <c r="NL51" s="29"/>
      <c r="NM51" s="29"/>
      <c r="NN51" s="29"/>
      <c r="NO51" s="29"/>
      <c r="NP51" s="29"/>
      <c r="NQ51" s="29"/>
      <c r="NR51" s="29"/>
      <c r="NS51" s="29"/>
      <c r="NT51" s="29"/>
      <c r="NU51" s="29"/>
      <c r="NV51" s="29"/>
      <c r="NW51" s="29"/>
      <c r="NX51" s="29"/>
      <c r="NY51" s="29"/>
      <c r="NZ51" s="29"/>
      <c r="OA51" s="29"/>
      <c r="OB51" s="29"/>
      <c r="OC51" s="29"/>
      <c r="OD51" s="29"/>
      <c r="OE51" s="29"/>
      <c r="OF51" s="29"/>
      <c r="OG51" s="29"/>
      <c r="OH51" s="29"/>
      <c r="OI51" s="29"/>
      <c r="OJ51" s="29"/>
      <c r="OK51" s="29"/>
      <c r="OL51" s="29"/>
      <c r="OM51" s="29"/>
      <c r="ON51" s="29"/>
      <c r="OO51" s="29"/>
      <c r="OP51" s="29"/>
      <c r="OQ51" s="29"/>
      <c r="OR51" s="29"/>
      <c r="OS51" s="29"/>
      <c r="OT51" s="29"/>
      <c r="OU51" s="29"/>
      <c r="OV51" s="29"/>
      <c r="OW51" s="29"/>
      <c r="OX51" s="29"/>
      <c r="OY51" s="29"/>
      <c r="OZ51" s="29"/>
      <c r="PA51" s="29"/>
      <c r="PB51" s="29"/>
      <c r="PC51" s="29"/>
      <c r="PD51" s="29"/>
      <c r="PE51" s="29"/>
      <c r="PF51" s="29"/>
      <c r="PG51" s="29"/>
      <c r="PH51" s="29"/>
      <c r="PI51" s="29"/>
      <c r="PJ51" s="29"/>
      <c r="PK51" s="29"/>
      <c r="PL51" s="29"/>
      <c r="PM51" s="29"/>
      <c r="PN51" s="29"/>
      <c r="PO51" s="29"/>
      <c r="PP51" s="29"/>
      <c r="PQ51" s="29"/>
      <c r="PR51" s="29"/>
      <c r="PS51" s="29"/>
      <c r="PT51" s="29"/>
      <c r="PU51" s="29"/>
      <c r="PV51" s="29"/>
      <c r="PW51" s="29"/>
      <c r="PX51" s="29"/>
      <c r="PY51" s="29"/>
      <c r="PZ51" s="29"/>
      <c r="QA51" s="29"/>
      <c r="QB51" s="29"/>
      <c r="QC51" s="29"/>
      <c r="QD51" s="29"/>
      <c r="QE51" s="29"/>
      <c r="QF51" s="29"/>
      <c r="QG51" s="29"/>
      <c r="QH51" s="29"/>
      <c r="QI51" s="29"/>
      <c r="QJ51" s="29"/>
      <c r="QK51" s="29"/>
      <c r="QL51" s="29"/>
      <c r="QM51" s="29"/>
      <c r="QN51" s="29"/>
      <c r="QO51" s="29"/>
      <c r="QP51" s="29"/>
      <c r="QQ51" s="29"/>
      <c r="QR51" s="29"/>
      <c r="QS51" s="29"/>
      <c r="QT51" s="29"/>
      <c r="QU51" s="29"/>
      <c r="QV51" s="29"/>
      <c r="QW51" s="29"/>
      <c r="QX51" s="29"/>
      <c r="QY51" s="29"/>
      <c r="QZ51" s="29"/>
      <c r="RA51" s="29"/>
      <c r="RB51" s="29"/>
      <c r="RC51" s="29"/>
      <c r="RD51" s="29"/>
      <c r="RE51" s="29"/>
      <c r="RF51" s="29"/>
      <c r="RG51" s="29"/>
      <c r="RH51" s="29"/>
      <c r="RI51" s="29"/>
      <c r="RJ51" s="29"/>
      <c r="RK51" s="29"/>
      <c r="RL51" s="29"/>
      <c r="RM51" s="29"/>
      <c r="RN51" s="29"/>
      <c r="RO51" s="29"/>
      <c r="RP51" s="29"/>
      <c r="RQ51" s="29"/>
      <c r="RR51" s="29"/>
      <c r="RS51" s="29"/>
      <c r="RT51" s="29"/>
      <c r="RU51" s="29"/>
      <c r="RV51" s="29"/>
      <c r="RW51" s="29"/>
      <c r="RX51" s="29"/>
      <c r="RY51" s="29"/>
      <c r="RZ51" s="29"/>
      <c r="SA51" s="29"/>
      <c r="SB51" s="29"/>
      <c r="SC51" s="29"/>
      <c r="SD51" s="29"/>
      <c r="SE51" s="29"/>
      <c r="SF51" s="29"/>
      <c r="SG51" s="29"/>
      <c r="SH51" s="29"/>
      <c r="SI51" s="29"/>
      <c r="SJ51" s="29"/>
      <c r="SK51" s="29"/>
      <c r="SL51" s="29"/>
      <c r="SM51" s="29"/>
      <c r="SN51" s="29"/>
      <c r="SO51" s="29"/>
      <c r="SP51" s="29"/>
      <c r="SQ51" s="29"/>
      <c r="SR51" s="29"/>
      <c r="SS51" s="29"/>
      <c r="ST51" s="29"/>
      <c r="SU51" s="29"/>
      <c r="SV51" s="29"/>
      <c r="SW51" s="29"/>
      <c r="SX51" s="29"/>
      <c r="SY51" s="29"/>
      <c r="SZ51" s="29"/>
      <c r="TA51" s="29"/>
      <c r="TB51" s="29"/>
      <c r="TC51" s="29"/>
      <c r="TD51" s="29"/>
      <c r="TE51" s="29"/>
      <c r="TF51" s="29"/>
      <c r="TG51" s="29"/>
      <c r="TH51" s="29"/>
      <c r="TI51" s="29"/>
      <c r="TJ51" s="29"/>
      <c r="TK51" s="29"/>
      <c r="TL51" s="29"/>
      <c r="TM51" s="29"/>
      <c r="TN51" s="29"/>
      <c r="TO51" s="29"/>
      <c r="TP51" s="29"/>
      <c r="TQ51" s="29"/>
      <c r="TR51" s="29"/>
      <c r="TS51" s="29"/>
      <c r="TT51" s="29"/>
      <c r="TU51" s="29"/>
      <c r="TV51" s="29"/>
      <c r="TW51" s="29"/>
      <c r="TX51" s="29"/>
      <c r="TY51" s="29"/>
      <c r="TZ51" s="29"/>
      <c r="UA51" s="29"/>
      <c r="UB51" s="29"/>
      <c r="UC51" s="29"/>
      <c r="UD51" s="29"/>
      <c r="UE51" s="29"/>
      <c r="UF51" s="29"/>
      <c r="UG51" s="29"/>
      <c r="UH51" s="29"/>
      <c r="UI51" s="29"/>
      <c r="UJ51" s="29"/>
      <c r="UK51" s="29"/>
      <c r="UL51" s="29"/>
      <c r="UM51" s="29"/>
      <c r="UN51" s="29"/>
      <c r="UO51" s="29"/>
      <c r="UP51" s="29"/>
      <c r="UQ51" s="29"/>
      <c r="UR51" s="29"/>
      <c r="US51" s="29"/>
      <c r="UT51" s="29"/>
      <c r="UU51" s="29"/>
      <c r="UV51" s="29"/>
      <c r="UW51" s="29"/>
      <c r="UX51" s="29"/>
      <c r="UY51" s="29"/>
      <c r="UZ51" s="29"/>
      <c r="VA51" s="29"/>
      <c r="VB51" s="29"/>
      <c r="VC51" s="29"/>
      <c r="VD51" s="29"/>
      <c r="VE51" s="29"/>
      <c r="VF51" s="29"/>
      <c r="VG51" s="29"/>
      <c r="VH51" s="29"/>
      <c r="VI51" s="29"/>
      <c r="VJ51" s="29"/>
      <c r="VK51" s="29"/>
      <c r="VL51" s="29"/>
      <c r="VM51" s="29"/>
      <c r="VN51" s="29"/>
      <c r="VO51" s="29"/>
      <c r="VP51" s="29"/>
      <c r="VQ51" s="29"/>
      <c r="VR51" s="29"/>
      <c r="VS51" s="29"/>
      <c r="VT51" s="29"/>
      <c r="VU51" s="29"/>
      <c r="VV51" s="29"/>
      <c r="VW51" s="29"/>
      <c r="VX51" s="29"/>
      <c r="VY51" s="29"/>
      <c r="VZ51" s="29"/>
      <c r="WA51" s="29"/>
      <c r="WB51" s="29"/>
      <c r="WC51" s="29"/>
      <c r="WD51" s="29"/>
      <c r="WE51" s="29"/>
      <c r="WF51" s="29"/>
      <c r="WG51" s="29"/>
      <c r="WH51" s="29"/>
      <c r="WI51" s="29"/>
      <c r="WJ51" s="29"/>
      <c r="WK51" s="29"/>
      <c r="WL51" s="29"/>
      <c r="WM51" s="29"/>
      <c r="WN51" s="29"/>
      <c r="WO51" s="29"/>
      <c r="WP51" s="29"/>
      <c r="WQ51" s="29"/>
      <c r="WR51" s="29"/>
      <c r="WS51" s="29"/>
      <c r="WT51" s="29"/>
      <c r="WU51" s="29"/>
      <c r="WV51" s="29"/>
      <c r="WW51" s="29"/>
      <c r="WX51" s="29"/>
      <c r="WY51" s="29"/>
      <c r="WZ51" s="29"/>
      <c r="XA51" s="29"/>
      <c r="XB51" s="29"/>
      <c r="XC51" s="29"/>
      <c r="XD51" s="29"/>
      <c r="XE51" s="29"/>
      <c r="XF51" s="29"/>
      <c r="XG51" s="29"/>
      <c r="XH51" s="29"/>
      <c r="XI51" s="29"/>
      <c r="XJ51" s="29"/>
      <c r="XK51" s="29"/>
      <c r="XL51" s="29"/>
      <c r="XM51" s="29"/>
      <c r="XN51" s="29"/>
      <c r="XO51" s="29"/>
      <c r="XP51" s="29"/>
      <c r="XQ51" s="29"/>
      <c r="XR51" s="29"/>
      <c r="XS51" s="29"/>
      <c r="XT51" s="29"/>
      <c r="XU51" s="29"/>
      <c r="XV51" s="29"/>
      <c r="XW51" s="29"/>
      <c r="XX51" s="29"/>
      <c r="XY51" s="29"/>
      <c r="XZ51" s="29"/>
      <c r="YA51" s="29"/>
      <c r="YB51" s="29"/>
      <c r="YC51" s="29"/>
      <c r="YD51" s="29"/>
      <c r="YE51" s="29"/>
      <c r="YF51" s="29"/>
      <c r="YG51" s="29"/>
      <c r="YH51" s="29"/>
      <c r="YI51" s="29"/>
      <c r="YJ51" s="29"/>
      <c r="YK51" s="29"/>
      <c r="YL51" s="29"/>
      <c r="YM51" s="29"/>
      <c r="YN51" s="29"/>
      <c r="YO51" s="29"/>
      <c r="YP51" s="29"/>
      <c r="YQ51" s="29"/>
      <c r="YR51" s="29"/>
      <c r="YS51" s="29"/>
      <c r="YT51" s="29"/>
      <c r="YU51" s="29"/>
      <c r="YV51" s="29"/>
      <c r="YW51" s="29"/>
      <c r="YX51" s="29"/>
      <c r="YY51" s="29"/>
      <c r="YZ51" s="29"/>
      <c r="ZA51" s="29"/>
      <c r="ZB51" s="29"/>
      <c r="ZC51" s="29"/>
      <c r="ZD51" s="29"/>
      <c r="ZE51" s="29"/>
      <c r="ZF51" s="29"/>
      <c r="ZG51" s="29"/>
      <c r="ZH51" s="29"/>
      <c r="ZI51" s="29"/>
      <c r="ZJ51" s="29"/>
      <c r="ZK51" s="29"/>
      <c r="ZL51" s="29"/>
      <c r="ZM51" s="29"/>
      <c r="ZN51" s="29"/>
      <c r="ZO51" s="29"/>
      <c r="ZP51" s="29"/>
      <c r="ZQ51" s="29"/>
      <c r="ZR51" s="29"/>
      <c r="ZS51" s="29"/>
      <c r="ZT51" s="29"/>
      <c r="ZU51" s="29"/>
      <c r="ZV51" s="29"/>
      <c r="ZW51" s="29"/>
      <c r="ZX51" s="29"/>
      <c r="ZY51" s="29"/>
      <c r="ZZ51" s="29"/>
      <c r="AAA51" s="29"/>
      <c r="AAB51" s="29"/>
      <c r="AAC51" s="29"/>
      <c r="AAD51" s="29"/>
      <c r="AAE51" s="29"/>
      <c r="AAF51" s="29"/>
      <c r="AAG51" s="29"/>
      <c r="AAH51" s="29"/>
      <c r="AAI51" s="29"/>
      <c r="AAJ51" s="29"/>
      <c r="AAK51" s="29"/>
      <c r="AAL51" s="29"/>
      <c r="AAM51" s="29"/>
      <c r="AAN51" s="29"/>
      <c r="AAO51" s="29"/>
      <c r="AAP51" s="29"/>
      <c r="AAQ51" s="29"/>
      <c r="AAR51" s="29"/>
      <c r="AAS51" s="29"/>
      <c r="AAT51" s="29"/>
      <c r="AAU51" s="29"/>
      <c r="AAV51" s="29"/>
      <c r="AAW51" s="29"/>
      <c r="AAX51" s="29"/>
      <c r="AAY51" s="29"/>
      <c r="AAZ51" s="29"/>
      <c r="ABA51" s="29"/>
      <c r="ABB51" s="29"/>
      <c r="ABC51" s="29"/>
      <c r="ABD51" s="29"/>
      <c r="ABE51" s="29"/>
      <c r="ABF51" s="29"/>
      <c r="ABG51" s="29"/>
      <c r="ABH51" s="29"/>
      <c r="ABI51" s="29"/>
      <c r="ABJ51" s="29"/>
      <c r="ABK51" s="29"/>
      <c r="ABL51" s="29"/>
      <c r="ABM51" s="29"/>
      <c r="ABN51" s="29"/>
      <c r="ABO51" s="29"/>
      <c r="ABP51" s="29"/>
      <c r="ABQ51" s="29"/>
      <c r="ABR51" s="29"/>
      <c r="ABS51" s="29"/>
      <c r="ABT51" s="29"/>
      <c r="ABU51" s="29"/>
      <c r="ABV51" s="29"/>
      <c r="ABW51" s="29"/>
      <c r="ABX51" s="29"/>
      <c r="ABY51" s="29"/>
      <c r="ABZ51" s="29"/>
      <c r="ACA51" s="29"/>
      <c r="ACB51" s="29"/>
      <c r="ACC51" s="29"/>
      <c r="ACD51" s="29"/>
      <c r="ACE51" s="29"/>
      <c r="ACF51" s="29"/>
      <c r="ACG51" s="29"/>
      <c r="ACH51" s="29"/>
      <c r="ACI51" s="29"/>
      <c r="ACJ51" s="29"/>
      <c r="ACK51" s="29"/>
      <c r="ACL51" s="29"/>
      <c r="ACM51" s="29"/>
      <c r="ACN51" s="29"/>
      <c r="ACO51" s="29"/>
      <c r="ACP51" s="29"/>
      <c r="ACQ51" s="29"/>
      <c r="ACR51" s="29"/>
      <c r="ACS51" s="29"/>
      <c r="ACT51" s="29"/>
      <c r="ACU51" s="29"/>
      <c r="ACV51" s="29"/>
      <c r="ACW51" s="29"/>
      <c r="ACX51" s="29"/>
      <c r="ACY51" s="29"/>
      <c r="ACZ51" s="29"/>
      <c r="ADA51" s="29"/>
      <c r="ADB51" s="29"/>
      <c r="ADC51" s="29"/>
      <c r="ADD51" s="29"/>
      <c r="ADE51" s="29"/>
      <c r="ADF51" s="29"/>
      <c r="ADG51" s="29"/>
      <c r="ADH51" s="29"/>
      <c r="ADI51" s="29"/>
      <c r="ADJ51" s="29"/>
      <c r="ADK51" s="29"/>
      <c r="ADL51" s="29"/>
      <c r="ADM51" s="29"/>
      <c r="ADN51" s="29"/>
      <c r="ADO51" s="29"/>
      <c r="ADP51" s="29"/>
      <c r="ADQ51" s="29"/>
      <c r="ADR51" s="29"/>
      <c r="ADS51" s="29"/>
      <c r="ADT51" s="29"/>
      <c r="ADU51" s="29"/>
      <c r="ADV51" s="29"/>
      <c r="ADW51" s="29"/>
      <c r="ADX51" s="29"/>
      <c r="ADY51" s="29"/>
      <c r="ADZ51" s="29"/>
      <c r="AEA51" s="29"/>
      <c r="AEB51" s="29"/>
      <c r="AEC51" s="29"/>
      <c r="AED51" s="29"/>
      <c r="AEE51" s="29"/>
      <c r="AEF51" s="29"/>
      <c r="AEG51" s="29"/>
      <c r="AEH51" s="29"/>
      <c r="AEI51" s="29"/>
      <c r="AEJ51" s="29"/>
      <c r="AEK51" s="29"/>
      <c r="AEL51" s="29"/>
      <c r="AEM51" s="29"/>
      <c r="AEN51" s="29"/>
      <c r="AEO51" s="29"/>
      <c r="AEP51" s="29"/>
      <c r="AEQ51" s="29"/>
      <c r="AER51" s="29"/>
      <c r="AES51" s="29"/>
      <c r="AET51" s="29"/>
      <c r="AEU51" s="29"/>
      <c r="AEV51" s="29"/>
      <c r="AEW51" s="29"/>
      <c r="AEX51" s="29"/>
      <c r="AEY51" s="29"/>
      <c r="AEZ51" s="29"/>
      <c r="AFA51" s="29"/>
      <c r="AFB51" s="29"/>
      <c r="AFC51" s="29"/>
      <c r="AFD51" s="29"/>
      <c r="AFE51" s="29"/>
      <c r="AFF51" s="29"/>
      <c r="AFG51" s="29"/>
      <c r="AFH51" s="29"/>
      <c r="AFI51" s="29"/>
      <c r="AFJ51" s="29"/>
      <c r="AFK51" s="29"/>
      <c r="AFL51" s="29"/>
      <c r="AFM51" s="29"/>
      <c r="AFN51" s="29"/>
      <c r="AFO51" s="29"/>
      <c r="AFP51" s="29"/>
      <c r="AFQ51" s="29"/>
      <c r="AFR51" s="29"/>
      <c r="AFS51" s="29"/>
      <c r="AFT51" s="29"/>
      <c r="AFU51" s="29"/>
      <c r="AFV51" s="29"/>
      <c r="AFW51" s="29"/>
      <c r="AFX51" s="29"/>
      <c r="AFY51" s="29"/>
      <c r="AFZ51" s="29"/>
      <c r="AGA51" s="29"/>
      <c r="AGB51" s="29"/>
      <c r="AGC51" s="29"/>
      <c r="AGD51" s="29"/>
      <c r="AGE51" s="29"/>
      <c r="AGF51" s="29"/>
      <c r="AGG51" s="29"/>
      <c r="AGH51" s="29"/>
      <c r="AGI51" s="29"/>
      <c r="AGJ51" s="29"/>
      <c r="AGK51" s="29"/>
      <c r="AGL51" s="29"/>
      <c r="AGM51" s="29"/>
      <c r="AGN51" s="29"/>
      <c r="AGO51" s="29"/>
      <c r="AGP51" s="29"/>
      <c r="AGQ51" s="29"/>
      <c r="AGR51" s="29"/>
      <c r="AGS51" s="29"/>
      <c r="AGT51" s="29"/>
      <c r="AGU51" s="29"/>
      <c r="AGV51" s="29"/>
      <c r="AGW51" s="29"/>
      <c r="AGX51" s="29"/>
      <c r="AGY51" s="29"/>
      <c r="AGZ51" s="29"/>
      <c r="AHA51" s="29"/>
      <c r="AHB51" s="29"/>
      <c r="AHC51" s="29"/>
      <c r="AHD51" s="29"/>
      <c r="AHE51" s="29"/>
      <c r="AHF51" s="29"/>
      <c r="AHG51" s="29"/>
      <c r="AHH51" s="29"/>
      <c r="AHI51" s="29"/>
      <c r="AHJ51" s="29"/>
      <c r="AHK51" s="29"/>
      <c r="AHL51" s="29"/>
      <c r="AHM51" s="29"/>
      <c r="AHN51" s="29"/>
      <c r="AHO51" s="29"/>
      <c r="AHP51" s="29"/>
      <c r="AHQ51" s="29"/>
      <c r="AHR51" s="29"/>
      <c r="AHS51" s="29"/>
      <c r="AHT51" s="29"/>
      <c r="AHU51" s="29"/>
      <c r="AHV51" s="29"/>
      <c r="AHW51" s="29"/>
      <c r="AHX51" s="29"/>
      <c r="AHY51" s="29"/>
      <c r="AHZ51" s="29"/>
      <c r="AIA51" s="29"/>
      <c r="AIB51" s="29"/>
      <c r="AIC51" s="29"/>
      <c r="AID51" s="29"/>
      <c r="AIE51" s="29"/>
      <c r="AIF51" s="29"/>
      <c r="AIG51" s="29"/>
      <c r="AIH51" s="29"/>
      <c r="AII51" s="29"/>
      <c r="AIJ51" s="29"/>
      <c r="AIK51" s="29"/>
      <c r="AIL51" s="29"/>
      <c r="AIM51" s="29"/>
      <c r="AIN51" s="29"/>
      <c r="AIO51" s="29"/>
      <c r="AIP51" s="29"/>
      <c r="AIQ51" s="29"/>
      <c r="AIR51" s="29"/>
      <c r="AIS51" s="29"/>
      <c r="AIT51" s="29"/>
      <c r="AIU51" s="29"/>
      <c r="AIV51" s="29"/>
      <c r="AIW51" s="29"/>
      <c r="AIX51" s="29"/>
      <c r="AIY51" s="29"/>
      <c r="AIZ51" s="29"/>
      <c r="AJA51" s="29"/>
      <c r="AJB51" s="29"/>
      <c r="AJC51" s="29"/>
      <c r="AJD51" s="29"/>
      <c r="AJE51" s="29"/>
      <c r="AJF51" s="29"/>
      <c r="AJG51" s="29"/>
      <c r="AJH51" s="29"/>
      <c r="AJI51" s="29"/>
      <c r="AJJ51" s="29"/>
      <c r="AJK51" s="29"/>
      <c r="AJL51" s="29"/>
      <c r="AJM51" s="29"/>
      <c r="AJN51" s="29"/>
      <c r="AJO51" s="29"/>
      <c r="AJP51" s="29"/>
      <c r="AJQ51" s="29"/>
      <c r="AJR51" s="29"/>
      <c r="AJS51" s="29"/>
      <c r="AJT51" s="29"/>
      <c r="AJU51" s="29"/>
      <c r="AJV51" s="29"/>
      <c r="AJW51" s="29"/>
      <c r="AJX51" s="29"/>
      <c r="AJY51" s="29"/>
      <c r="AJZ51" s="29"/>
      <c r="AKA51" s="29"/>
      <c r="AKB51" s="29"/>
      <c r="AKC51" s="29"/>
      <c r="AKD51" s="29"/>
      <c r="AKE51" s="29"/>
      <c r="AKF51" s="29"/>
      <c r="AKG51" s="29"/>
      <c r="AKH51" s="29"/>
      <c r="AKI51" s="29"/>
      <c r="AKJ51" s="29"/>
      <c r="AKK51" s="29"/>
      <c r="AKL51" s="29"/>
      <c r="AKM51" s="29"/>
      <c r="AKN51" s="29"/>
      <c r="AKO51" s="29"/>
      <c r="AKP51" s="29"/>
      <c r="AKQ51" s="29"/>
      <c r="AKR51" s="29"/>
      <c r="AKS51" s="29"/>
      <c r="AKT51" s="29"/>
      <c r="AKU51" s="29"/>
      <c r="AKV51" s="29"/>
      <c r="AKW51" s="29"/>
      <c r="AKX51" s="29"/>
      <c r="AKY51" s="29"/>
      <c r="AKZ51" s="29"/>
      <c r="ALA51" s="29"/>
      <c r="ALB51" s="29"/>
      <c r="ALC51" s="29"/>
      <c r="ALD51" s="29"/>
      <c r="ALE51" s="29"/>
      <c r="ALF51" s="29"/>
      <c r="ALG51" s="29"/>
      <c r="ALH51" s="29"/>
      <c r="ALI51" s="29"/>
      <c r="ALJ51" s="29"/>
      <c r="ALK51" s="29"/>
      <c r="ALL51" s="29"/>
      <c r="ALM51" s="29"/>
      <c r="ALN51" s="29"/>
      <c r="ALO51" s="29"/>
      <c r="ALP51" s="29"/>
      <c r="ALQ51" s="29"/>
      <c r="ALR51" s="29"/>
      <c r="ALS51" s="29"/>
      <c r="ALT51" s="29"/>
      <c r="ALU51" s="29"/>
      <c r="ALV51" s="29"/>
      <c r="ALW51" s="29"/>
      <c r="ALX51" s="29"/>
      <c r="ALY51" s="29"/>
      <c r="ALZ51" s="29"/>
      <c r="AMA51" s="29"/>
      <c r="AMB51" s="29"/>
      <c r="AMC51" s="29"/>
      <c r="AMD51" s="29"/>
      <c r="AME51" s="29"/>
      <c r="AMF51" s="29"/>
      <c r="AMG51" s="29"/>
      <c r="AMH51" s="29"/>
      <c r="AMI51" s="29"/>
      <c r="AMJ51" s="29"/>
      <c r="AMK51" s="29"/>
      <c r="AML51" s="29"/>
      <c r="AMM51" s="29"/>
      <c r="AMN51" s="29"/>
      <c r="AMO51" s="29"/>
      <c r="AMP51" s="29"/>
      <c r="AMQ51" s="29"/>
      <c r="AMR51" s="29"/>
      <c r="AMS51" s="29"/>
      <c r="AMT51" s="29"/>
      <c r="AMU51" s="29"/>
      <c r="AMV51" s="29"/>
      <c r="AMW51" s="29"/>
      <c r="AMX51" s="29"/>
      <c r="AMY51" s="29"/>
      <c r="AMZ51" s="29"/>
      <c r="ANA51" s="29"/>
      <c r="ANB51" s="29"/>
      <c r="ANC51" s="29"/>
      <c r="AND51" s="29"/>
      <c r="ANE51" s="29"/>
      <c r="ANF51" s="29"/>
      <c r="ANG51" s="29"/>
      <c r="ANH51" s="29"/>
      <c r="ANI51" s="29"/>
      <c r="ANJ51" s="29"/>
      <c r="ANK51" s="29"/>
      <c r="ANL51" s="29"/>
      <c r="ANM51" s="29"/>
      <c r="ANN51" s="29"/>
      <c r="ANO51" s="29"/>
      <c r="ANP51" s="29"/>
      <c r="ANQ51" s="29"/>
      <c r="ANR51" s="29"/>
      <c r="ANS51" s="29"/>
      <c r="ANT51" s="29"/>
      <c r="ANU51" s="29"/>
      <c r="ANV51" s="29"/>
      <c r="ANW51" s="29"/>
      <c r="ANX51" s="29"/>
      <c r="ANY51" s="29"/>
      <c r="ANZ51" s="29"/>
      <c r="AOA51" s="29"/>
      <c r="AOB51" s="29"/>
      <c r="AOC51" s="29"/>
      <c r="AOD51" s="29"/>
      <c r="AOE51" s="29"/>
      <c r="AOF51" s="29"/>
      <c r="AOG51" s="29"/>
      <c r="AOH51" s="29"/>
      <c r="AOI51" s="29"/>
      <c r="AOJ51" s="29"/>
      <c r="AOK51" s="29"/>
      <c r="AOL51" s="29"/>
      <c r="AOM51" s="29"/>
      <c r="AON51" s="29"/>
      <c r="AOO51" s="29"/>
      <c r="AOP51" s="29"/>
      <c r="AOQ51" s="29"/>
      <c r="AOR51" s="29"/>
      <c r="AOS51" s="29"/>
      <c r="AOT51" s="29"/>
      <c r="AOU51" s="29"/>
      <c r="AOV51" s="29"/>
      <c r="AOW51" s="29"/>
      <c r="AOX51" s="29"/>
      <c r="AOY51" s="29"/>
      <c r="AOZ51" s="29"/>
      <c r="APA51" s="29"/>
      <c r="APB51" s="29"/>
      <c r="APC51" s="29"/>
      <c r="APD51" s="29"/>
      <c r="APE51" s="29"/>
      <c r="APF51" s="29"/>
      <c r="APG51" s="29"/>
      <c r="APH51" s="29"/>
      <c r="API51" s="29"/>
      <c r="APJ51" s="29"/>
      <c r="APK51" s="29"/>
      <c r="APL51" s="29"/>
      <c r="APM51" s="29"/>
      <c r="APN51" s="29"/>
      <c r="APO51" s="29"/>
      <c r="APP51" s="29"/>
      <c r="APQ51" s="29"/>
      <c r="APR51" s="29"/>
      <c r="APS51" s="29"/>
      <c r="APT51" s="29"/>
      <c r="APU51" s="29"/>
      <c r="APV51" s="29"/>
      <c r="APW51" s="29"/>
      <c r="APX51" s="29"/>
      <c r="APY51" s="29"/>
      <c r="APZ51" s="29"/>
      <c r="AQA51" s="29"/>
      <c r="AQB51" s="29"/>
      <c r="AQC51" s="29"/>
      <c r="AQD51" s="29"/>
      <c r="AQE51" s="29"/>
      <c r="AQF51" s="29"/>
      <c r="AQG51" s="29"/>
      <c r="AQH51" s="29"/>
      <c r="AQI51" s="29"/>
      <c r="AQJ51" s="29"/>
      <c r="AQK51" s="29"/>
      <c r="AQL51" s="29"/>
      <c r="AQM51" s="29"/>
      <c r="AQN51" s="29"/>
      <c r="AQO51" s="29"/>
      <c r="AQP51" s="29"/>
      <c r="AQQ51" s="29"/>
      <c r="AQR51" s="29"/>
      <c r="AQS51" s="29"/>
      <c r="AQT51" s="29"/>
      <c r="AQU51" s="29"/>
      <c r="AQV51" s="29"/>
      <c r="AQW51" s="29"/>
      <c r="AQX51" s="29"/>
      <c r="AQY51" s="29"/>
      <c r="AQZ51" s="29"/>
      <c r="ARA51" s="29"/>
      <c r="ARB51" s="29"/>
      <c r="ARC51" s="29"/>
      <c r="ARD51" s="29"/>
      <c r="ARE51" s="29"/>
      <c r="ARF51" s="29"/>
      <c r="ARG51" s="29"/>
      <c r="ARH51" s="29"/>
      <c r="ARI51" s="29"/>
      <c r="ARJ51" s="29"/>
      <c r="ARK51" s="29"/>
      <c r="ARL51" s="29"/>
      <c r="ARM51" s="29"/>
      <c r="ARN51" s="29"/>
      <c r="ARO51" s="29"/>
      <c r="ARP51" s="29"/>
      <c r="ARQ51" s="29"/>
      <c r="ARR51" s="29"/>
      <c r="ARS51" s="29"/>
      <c r="ART51" s="29"/>
      <c r="ARU51" s="29"/>
      <c r="ARV51" s="29"/>
      <c r="ARW51" s="29"/>
      <c r="ARX51" s="29"/>
      <c r="ARY51" s="29"/>
      <c r="ARZ51" s="29"/>
      <c r="ASA51" s="29"/>
      <c r="ASB51" s="29"/>
      <c r="ASC51" s="29"/>
      <c r="ASD51" s="29"/>
      <c r="ASE51" s="29"/>
      <c r="ASF51" s="29"/>
      <c r="ASG51" s="29"/>
      <c r="ASH51" s="29"/>
      <c r="ASI51" s="29"/>
      <c r="ASJ51" s="29"/>
      <c r="ASK51" s="29"/>
      <c r="ASL51" s="29"/>
      <c r="ASM51" s="29"/>
      <c r="ASN51" s="29"/>
      <c r="ASO51" s="29"/>
      <c r="ASP51" s="29"/>
      <c r="ASQ51" s="29"/>
      <c r="ASR51" s="29"/>
      <c r="ASS51" s="29"/>
      <c r="AST51" s="29"/>
      <c r="ASU51" s="29"/>
      <c r="ASV51" s="29"/>
      <c r="ASW51" s="29"/>
      <c r="ASX51" s="29"/>
      <c r="ASY51" s="29"/>
      <c r="ASZ51" s="29"/>
      <c r="ATA51" s="29"/>
      <c r="ATB51" s="29"/>
      <c r="ATC51" s="29"/>
      <c r="ATD51" s="29"/>
      <c r="ATE51" s="29"/>
      <c r="ATF51" s="29"/>
      <c r="ATG51" s="29"/>
      <c r="ATH51" s="29"/>
      <c r="ATI51" s="29"/>
      <c r="ATJ51" s="29"/>
      <c r="ATK51" s="29"/>
      <c r="ATL51" s="29"/>
      <c r="ATM51" s="29"/>
      <c r="ATN51" s="29"/>
      <c r="ATO51" s="29"/>
      <c r="ATP51" s="29"/>
      <c r="ATQ51" s="29"/>
      <c r="ATR51" s="29"/>
      <c r="ATS51" s="29"/>
      <c r="ATT51" s="29"/>
      <c r="ATU51" s="29"/>
      <c r="ATV51" s="29"/>
      <c r="ATW51" s="29"/>
      <c r="ATX51" s="29"/>
      <c r="ATY51" s="29"/>
      <c r="ATZ51" s="29"/>
      <c r="AUA51" s="29"/>
      <c r="AUB51" s="29"/>
      <c r="AUC51" s="29"/>
      <c r="AUD51" s="29"/>
      <c r="AUE51" s="29"/>
      <c r="AUF51" s="29"/>
      <c r="AUG51" s="29"/>
      <c r="AUH51" s="29"/>
      <c r="AUI51" s="29"/>
      <c r="AUJ51" s="29"/>
      <c r="AUK51" s="29"/>
      <c r="AUL51" s="29"/>
      <c r="AUM51" s="29"/>
      <c r="AUN51" s="29"/>
      <c r="AUO51" s="29"/>
      <c r="AUP51" s="29"/>
      <c r="AUQ51" s="29"/>
      <c r="AUR51" s="29"/>
      <c r="AUS51" s="29"/>
      <c r="AUT51" s="29"/>
      <c r="AUU51" s="29"/>
      <c r="AUV51" s="29"/>
      <c r="AUW51" s="29"/>
      <c r="AUX51" s="29"/>
      <c r="AUY51" s="29"/>
      <c r="AUZ51" s="29"/>
      <c r="AVA51" s="29"/>
      <c r="AVB51" s="29"/>
      <c r="AVC51" s="29"/>
      <c r="AVD51" s="29"/>
      <c r="AVE51" s="29"/>
      <c r="AVF51" s="29"/>
      <c r="AVG51" s="29"/>
      <c r="AVH51" s="29"/>
      <c r="AVI51" s="29"/>
      <c r="AVJ51" s="29"/>
      <c r="AVK51" s="29"/>
      <c r="AVL51" s="29"/>
      <c r="AVM51" s="29"/>
      <c r="AVN51" s="29"/>
      <c r="AVO51" s="29"/>
      <c r="AVP51" s="29"/>
      <c r="AVQ51" s="29"/>
      <c r="AVR51" s="29"/>
      <c r="AVS51" s="29"/>
      <c r="AVT51" s="29"/>
      <c r="AVU51" s="29"/>
      <c r="AVV51" s="29"/>
      <c r="AVW51" s="29"/>
      <c r="AVX51" s="29"/>
      <c r="AVY51" s="29"/>
      <c r="AVZ51" s="29"/>
      <c r="AWA51" s="29"/>
      <c r="AWB51" s="29"/>
      <c r="AWC51" s="29"/>
      <c r="AWD51" s="29"/>
      <c r="AWE51" s="29"/>
      <c r="AWF51" s="29"/>
      <c r="AWG51" s="29"/>
      <c r="AWH51" s="29"/>
      <c r="AWI51" s="29"/>
      <c r="AWJ51" s="29"/>
      <c r="AWK51" s="29"/>
      <c r="AWL51" s="29"/>
      <c r="AWM51" s="29"/>
      <c r="AWN51" s="29"/>
      <c r="AWO51" s="29"/>
      <c r="AWP51" s="29"/>
      <c r="AWQ51" s="29"/>
      <c r="AWR51" s="29"/>
      <c r="AWS51" s="29"/>
      <c r="AWT51" s="29"/>
      <c r="AWU51" s="29"/>
      <c r="AWV51" s="29"/>
      <c r="AWW51" s="29"/>
      <c r="AWX51" s="29"/>
      <c r="AWY51" s="29"/>
      <c r="AWZ51" s="29"/>
      <c r="AXA51" s="29"/>
      <c r="AXB51" s="29"/>
      <c r="AXC51" s="29"/>
      <c r="AXD51" s="29"/>
      <c r="AXE51" s="29"/>
      <c r="AXF51" s="29"/>
      <c r="AXG51" s="29"/>
      <c r="AXH51" s="29"/>
      <c r="AXI51" s="29"/>
      <c r="AXJ51" s="29"/>
      <c r="AXK51" s="29"/>
      <c r="AXL51" s="29"/>
      <c r="AXM51" s="29"/>
      <c r="AXN51" s="29"/>
      <c r="AXO51" s="29"/>
      <c r="AXP51" s="29"/>
      <c r="AXQ51" s="29"/>
      <c r="AXR51" s="29"/>
      <c r="AXS51" s="29"/>
      <c r="AXT51" s="29"/>
      <c r="AXU51" s="29"/>
      <c r="AXV51" s="29"/>
      <c r="AXW51" s="29"/>
      <c r="AXX51" s="29"/>
      <c r="AXY51" s="29"/>
      <c r="AXZ51" s="29"/>
      <c r="AYA51" s="29"/>
      <c r="AYB51" s="29"/>
      <c r="AYC51" s="29"/>
      <c r="AYD51" s="29"/>
      <c r="AYE51" s="29"/>
      <c r="AYF51" s="29"/>
      <c r="AYG51" s="29"/>
      <c r="AYH51" s="29"/>
      <c r="AYI51" s="29"/>
      <c r="AYJ51" s="29"/>
      <c r="AYK51" s="29"/>
      <c r="AYL51" s="29"/>
      <c r="AYM51" s="29"/>
      <c r="AYN51" s="29"/>
      <c r="AYO51" s="29"/>
      <c r="AYP51" s="29"/>
      <c r="AYQ51" s="29"/>
      <c r="AYR51" s="29"/>
      <c r="AYS51" s="29"/>
      <c r="AYT51" s="29"/>
      <c r="AYU51" s="29"/>
      <c r="AYV51" s="29"/>
      <c r="AYW51" s="29"/>
      <c r="AYX51" s="29"/>
      <c r="AYY51" s="29"/>
      <c r="AYZ51" s="29"/>
      <c r="AZA51" s="29"/>
      <c r="AZB51" s="29"/>
      <c r="AZC51" s="29"/>
      <c r="AZD51" s="29"/>
      <c r="AZE51" s="29"/>
      <c r="AZF51" s="29"/>
      <c r="AZG51" s="29"/>
      <c r="AZH51" s="29"/>
      <c r="AZI51" s="29"/>
      <c r="AZJ51" s="29"/>
      <c r="AZK51" s="29"/>
      <c r="AZL51" s="29"/>
      <c r="AZM51" s="29"/>
      <c r="AZN51" s="29"/>
      <c r="AZO51" s="29"/>
      <c r="AZP51" s="29"/>
      <c r="AZQ51" s="29"/>
      <c r="AZR51" s="29"/>
      <c r="AZS51" s="29"/>
      <c r="AZT51" s="29"/>
      <c r="AZU51" s="29"/>
      <c r="AZV51" s="29"/>
      <c r="AZW51" s="29"/>
      <c r="AZX51" s="29"/>
      <c r="AZY51" s="29"/>
      <c r="AZZ51" s="29"/>
      <c r="BAA51" s="29"/>
      <c r="BAB51" s="29"/>
      <c r="BAC51" s="29"/>
      <c r="BAD51" s="29"/>
      <c r="BAE51" s="29"/>
      <c r="BAF51" s="29"/>
      <c r="BAG51" s="29"/>
    </row>
    <row r="52" spans="1:1385" s="89" customFormat="1" ht="14" x14ac:dyDescent="0.2">
      <c r="A52" s="121" t="s">
        <v>5261</v>
      </c>
      <c r="B52" s="67">
        <v>587</v>
      </c>
      <c r="C52" s="44" t="s">
        <v>5330</v>
      </c>
      <c r="D52" s="40">
        <v>85243455</v>
      </c>
      <c r="E52" s="44">
        <v>5172318</v>
      </c>
      <c r="F52" s="31" t="s">
        <v>4555</v>
      </c>
      <c r="G52" s="30" t="s">
        <v>4556</v>
      </c>
      <c r="H52" s="94">
        <v>32044</v>
      </c>
      <c r="I52" s="40" t="s">
        <v>480</v>
      </c>
      <c r="J52" s="40" t="s">
        <v>564</v>
      </c>
      <c r="K52" s="42">
        <v>28</v>
      </c>
      <c r="L52" s="42">
        <v>25</v>
      </c>
      <c r="M52" s="42">
        <f t="shared" ref="M52" si="33">SUM(K52-L52)</f>
        <v>3</v>
      </c>
      <c r="N52" s="30" t="s">
        <v>1605</v>
      </c>
      <c r="O52" s="56" t="s">
        <v>807</v>
      </c>
      <c r="P52" s="48" t="s">
        <v>5410</v>
      </c>
      <c r="Q52" s="44">
        <v>2</v>
      </c>
      <c r="R52" s="30" t="s">
        <v>5411</v>
      </c>
      <c r="S52" s="30" t="s">
        <v>453</v>
      </c>
      <c r="T52" s="32" t="s">
        <v>453</v>
      </c>
      <c r="U52" s="32" t="s">
        <v>453</v>
      </c>
      <c r="V52" s="42" t="s">
        <v>453</v>
      </c>
      <c r="W52" s="32" t="s">
        <v>453</v>
      </c>
      <c r="X52" s="32" t="s">
        <v>563</v>
      </c>
      <c r="Y52" s="30" t="s">
        <v>817</v>
      </c>
      <c r="Z52" s="30" t="s">
        <v>5480</v>
      </c>
      <c r="AA52" s="56" t="s">
        <v>804</v>
      </c>
      <c r="AB52" s="45">
        <v>43304</v>
      </c>
      <c r="AC52" s="80" t="s">
        <v>804</v>
      </c>
      <c r="AD52" s="99">
        <v>43312</v>
      </c>
      <c r="AE52" s="42">
        <f t="shared" si="29"/>
        <v>0.26301369863013702</v>
      </c>
      <c r="AF52" s="32"/>
      <c r="AG52" s="42"/>
      <c r="AH52" s="32"/>
      <c r="AI52" s="42"/>
      <c r="AJ52" s="32"/>
      <c r="AK52" s="42"/>
      <c r="AL52" s="32"/>
      <c r="AM52" s="42"/>
      <c r="AN52" s="32"/>
      <c r="AO52" s="42"/>
      <c r="AP52" s="32"/>
      <c r="AQ52" s="42"/>
      <c r="AR52" s="42"/>
      <c r="AS52" s="42"/>
      <c r="AT52" s="42"/>
      <c r="AU52" s="42"/>
      <c r="AV52" s="42"/>
      <c r="AW52" s="42"/>
      <c r="AX52" s="42"/>
      <c r="AY52" s="42"/>
      <c r="AZ52" s="42"/>
      <c r="BA52" s="42"/>
      <c r="BB52" s="49" t="s">
        <v>5412</v>
      </c>
      <c r="BC52" s="32" t="s">
        <v>539</v>
      </c>
      <c r="BD52" s="42">
        <v>1</v>
      </c>
      <c r="BE52" s="44">
        <v>2</v>
      </c>
      <c r="BF52" s="30" t="s">
        <v>5411</v>
      </c>
      <c r="BG52" s="42" t="s">
        <v>453</v>
      </c>
      <c r="BH52" s="42" t="s">
        <v>453</v>
      </c>
      <c r="BI52" s="43" t="s">
        <v>804</v>
      </c>
      <c r="BJ52" s="31" t="s">
        <v>1687</v>
      </c>
      <c r="BK52" s="40" t="s">
        <v>563</v>
      </c>
      <c r="BL52" s="40" t="s">
        <v>568</v>
      </c>
      <c r="BM52" s="40" t="s">
        <v>453</v>
      </c>
      <c r="BN52" s="31" t="s">
        <v>453</v>
      </c>
      <c r="BO52" s="31" t="s">
        <v>5413</v>
      </c>
      <c r="BP52" s="30">
        <v>113</v>
      </c>
      <c r="BQ52" s="30">
        <v>104</v>
      </c>
      <c r="BR52" s="30">
        <v>109</v>
      </c>
      <c r="BS52" s="30" t="s">
        <v>5414</v>
      </c>
      <c r="BT52" s="30" t="s">
        <v>453</v>
      </c>
      <c r="BU52" s="30" t="s">
        <v>453</v>
      </c>
      <c r="BV52" s="30" t="s">
        <v>1008</v>
      </c>
      <c r="BW52" s="30" t="s">
        <v>453</v>
      </c>
      <c r="BX52" s="30" t="s">
        <v>929</v>
      </c>
      <c r="BY52" s="30" t="s">
        <v>4429</v>
      </c>
      <c r="BZ52" s="30"/>
      <c r="CA52" s="30"/>
      <c r="CB52" s="30"/>
      <c r="CC52" s="30" t="s">
        <v>1737</v>
      </c>
      <c r="CD52" s="29"/>
      <c r="CE52" s="29"/>
      <c r="CF52" s="29"/>
      <c r="CG52" s="29"/>
      <c r="CH52" s="29"/>
      <c r="CI52" s="29"/>
      <c r="CJ52" s="29"/>
      <c r="CK52" s="29"/>
      <c r="CL52" s="29"/>
      <c r="CM52" s="29"/>
      <c r="CN52" s="29"/>
      <c r="CO52" s="29"/>
      <c r="CP52" s="29"/>
      <c r="CQ52" s="29"/>
      <c r="CR52" s="29"/>
      <c r="CS52" s="29"/>
      <c r="CT52" s="29"/>
      <c r="CU52" s="29"/>
      <c r="CV52" s="29"/>
      <c r="CW52" s="29"/>
      <c r="CX52" s="29"/>
      <c r="CY52" s="29"/>
      <c r="CZ52" s="29"/>
      <c r="DA52" s="29"/>
      <c r="DB52" s="29"/>
      <c r="DC52" s="29"/>
      <c r="DD52" s="29"/>
      <c r="DE52" s="29"/>
      <c r="DF52" s="29"/>
      <c r="DG52" s="29"/>
      <c r="DH52" s="29"/>
      <c r="DI52" s="29"/>
      <c r="DJ52" s="29"/>
      <c r="DK52" s="29"/>
      <c r="DL52" s="29"/>
      <c r="DM52" s="29"/>
      <c r="DN52" s="29"/>
      <c r="DO52" s="29"/>
      <c r="DP52" s="29"/>
      <c r="DQ52" s="29"/>
      <c r="DR52" s="29"/>
      <c r="DS52" s="29"/>
      <c r="DT52" s="29"/>
      <c r="DU52" s="29"/>
      <c r="DV52" s="29"/>
      <c r="DW52" s="29"/>
      <c r="DX52" s="29"/>
      <c r="DY52" s="29"/>
      <c r="DZ52" s="29"/>
      <c r="EA52" s="29"/>
      <c r="EB52" s="29"/>
      <c r="EC52" s="29"/>
      <c r="ED52" s="29"/>
      <c r="EE52" s="29"/>
      <c r="EF52" s="29"/>
      <c r="EG52" s="29"/>
      <c r="EH52" s="29"/>
      <c r="EI52" s="29"/>
      <c r="EJ52" s="29"/>
      <c r="EK52" s="29"/>
      <c r="EL52" s="29"/>
      <c r="EM52" s="29"/>
      <c r="EN52" s="29"/>
      <c r="EO52" s="29"/>
      <c r="EP52" s="29"/>
      <c r="EQ52" s="29"/>
      <c r="ER52" s="29"/>
      <c r="ES52" s="29"/>
      <c r="ET52" s="29"/>
      <c r="EU52" s="29"/>
      <c r="EV52" s="29"/>
      <c r="EW52" s="29"/>
      <c r="EX52" s="29"/>
      <c r="EY52" s="29"/>
      <c r="EZ52" s="29"/>
      <c r="FA52" s="29"/>
      <c r="FB52" s="29"/>
      <c r="FC52" s="29"/>
      <c r="FD52" s="29"/>
      <c r="FE52" s="29"/>
      <c r="FF52" s="29"/>
      <c r="FG52" s="29"/>
      <c r="FH52" s="29"/>
      <c r="FI52" s="29"/>
      <c r="FJ52" s="29"/>
      <c r="FK52" s="29"/>
      <c r="FL52" s="29"/>
      <c r="FM52" s="29"/>
      <c r="FN52" s="29"/>
      <c r="FO52" s="29"/>
      <c r="FP52" s="29"/>
      <c r="FQ52" s="29"/>
      <c r="FR52" s="29"/>
      <c r="FS52" s="29"/>
      <c r="FT52" s="29"/>
      <c r="FU52" s="29"/>
      <c r="FV52" s="29"/>
      <c r="FW52" s="29"/>
      <c r="FX52" s="29"/>
      <c r="FY52" s="29"/>
      <c r="FZ52" s="29"/>
      <c r="GA52" s="29"/>
      <c r="GB52" s="29"/>
      <c r="GC52" s="29"/>
      <c r="GD52" s="29"/>
      <c r="GE52" s="29"/>
      <c r="GF52" s="29"/>
      <c r="GG52" s="29"/>
      <c r="GH52" s="29"/>
      <c r="GI52" s="29"/>
      <c r="GJ52" s="29"/>
      <c r="GK52" s="29"/>
      <c r="GL52" s="29"/>
      <c r="GM52" s="29"/>
      <c r="GN52" s="29"/>
      <c r="GO52" s="29"/>
      <c r="GP52" s="29"/>
      <c r="GQ52" s="29"/>
      <c r="GR52" s="29"/>
      <c r="GS52" s="29"/>
      <c r="GT52" s="29"/>
      <c r="GU52" s="29"/>
      <c r="GV52" s="29"/>
      <c r="GW52" s="29"/>
      <c r="GX52" s="29"/>
      <c r="GY52" s="29"/>
      <c r="GZ52" s="29"/>
      <c r="HA52" s="29"/>
      <c r="HB52" s="29"/>
      <c r="HC52" s="29"/>
      <c r="HD52" s="29"/>
      <c r="HE52" s="29"/>
      <c r="HF52" s="29"/>
      <c r="HG52" s="29"/>
      <c r="HH52" s="29"/>
      <c r="HI52" s="29"/>
      <c r="HJ52" s="29"/>
      <c r="HK52" s="29"/>
      <c r="HL52" s="29"/>
      <c r="HM52" s="29"/>
      <c r="HN52" s="29"/>
      <c r="HO52" s="29"/>
      <c r="HP52" s="29"/>
      <c r="HQ52" s="29"/>
      <c r="HR52" s="29"/>
      <c r="HS52" s="29"/>
      <c r="HT52" s="29"/>
      <c r="HU52" s="29"/>
      <c r="HV52" s="29"/>
      <c r="HW52" s="29"/>
      <c r="HX52" s="29"/>
      <c r="HY52" s="29"/>
      <c r="HZ52" s="29"/>
      <c r="IA52" s="29"/>
      <c r="IB52" s="29"/>
      <c r="IC52" s="29"/>
      <c r="ID52" s="29"/>
      <c r="IE52" s="29"/>
      <c r="IF52" s="29"/>
      <c r="IG52" s="29"/>
      <c r="IH52" s="29"/>
      <c r="II52" s="29"/>
      <c r="IJ52" s="29"/>
      <c r="IK52" s="29"/>
      <c r="IL52" s="29"/>
      <c r="IM52" s="29"/>
      <c r="IN52" s="29"/>
      <c r="IO52" s="29"/>
      <c r="IP52" s="29"/>
      <c r="IQ52" s="29"/>
      <c r="IR52" s="29"/>
      <c r="IS52" s="29"/>
      <c r="IT52" s="29"/>
      <c r="IU52" s="29"/>
      <c r="IV52" s="29"/>
      <c r="IW52" s="29"/>
      <c r="IX52" s="29"/>
      <c r="IY52" s="29"/>
      <c r="IZ52" s="29"/>
      <c r="JA52" s="29"/>
      <c r="JB52" s="29"/>
      <c r="JC52" s="29"/>
      <c r="JD52" s="29"/>
      <c r="JE52" s="29"/>
      <c r="JF52" s="29"/>
      <c r="JG52" s="29"/>
      <c r="JH52" s="29"/>
      <c r="JI52" s="29"/>
      <c r="JJ52" s="29"/>
      <c r="JK52" s="29"/>
      <c r="JL52" s="29"/>
      <c r="JM52" s="29"/>
      <c r="JN52" s="29"/>
      <c r="JO52" s="29"/>
      <c r="JP52" s="29"/>
      <c r="JQ52" s="29"/>
      <c r="JR52" s="29"/>
      <c r="JS52" s="29"/>
      <c r="JT52" s="29"/>
      <c r="JU52" s="29"/>
      <c r="JV52" s="29"/>
      <c r="JW52" s="29"/>
      <c r="JX52" s="29"/>
      <c r="JY52" s="29"/>
      <c r="JZ52" s="29"/>
      <c r="KA52" s="29"/>
      <c r="KB52" s="29"/>
      <c r="KC52" s="29"/>
      <c r="KD52" s="29"/>
      <c r="KE52" s="29"/>
      <c r="KF52" s="29"/>
      <c r="KG52" s="29"/>
      <c r="KH52" s="29"/>
      <c r="KI52" s="29"/>
      <c r="KJ52" s="29"/>
      <c r="KK52" s="29"/>
      <c r="KL52" s="29"/>
      <c r="KM52" s="29"/>
      <c r="KN52" s="29"/>
      <c r="KO52" s="29"/>
      <c r="KP52" s="29"/>
      <c r="KQ52" s="29"/>
      <c r="KR52" s="29"/>
      <c r="KS52" s="29"/>
      <c r="KT52" s="29"/>
      <c r="KU52" s="29"/>
      <c r="KV52" s="29"/>
      <c r="KW52" s="29"/>
      <c r="KX52" s="29"/>
      <c r="KY52" s="29"/>
      <c r="KZ52" s="29"/>
      <c r="LA52" s="29"/>
      <c r="LB52" s="29"/>
      <c r="LC52" s="29"/>
      <c r="LD52" s="29"/>
      <c r="LE52" s="29"/>
      <c r="LF52" s="29"/>
      <c r="LG52" s="29"/>
      <c r="LH52" s="29"/>
      <c r="LI52" s="29"/>
      <c r="LJ52" s="29"/>
      <c r="LK52" s="29"/>
      <c r="LL52" s="29"/>
      <c r="LM52" s="29"/>
      <c r="LN52" s="29"/>
      <c r="LO52" s="29"/>
      <c r="LP52" s="29"/>
      <c r="LQ52" s="29"/>
      <c r="LR52" s="29"/>
      <c r="LS52" s="29"/>
      <c r="LT52" s="29"/>
      <c r="LU52" s="29"/>
      <c r="LV52" s="29"/>
      <c r="LW52" s="29"/>
      <c r="LX52" s="29"/>
      <c r="LY52" s="29"/>
      <c r="LZ52" s="29"/>
      <c r="MA52" s="29"/>
      <c r="MB52" s="29"/>
      <c r="MC52" s="29"/>
      <c r="MD52" s="29"/>
      <c r="ME52" s="29"/>
      <c r="MF52" s="29"/>
      <c r="MG52" s="29"/>
      <c r="MH52" s="29"/>
      <c r="MI52" s="29"/>
      <c r="MJ52" s="29"/>
      <c r="MK52" s="29"/>
      <c r="ML52" s="29"/>
      <c r="MM52" s="29"/>
      <c r="MN52" s="29"/>
      <c r="MO52" s="29"/>
      <c r="MP52" s="29"/>
      <c r="MQ52" s="29"/>
      <c r="MR52" s="29"/>
      <c r="MS52" s="29"/>
      <c r="MT52" s="29"/>
      <c r="MU52" s="29"/>
      <c r="MV52" s="29"/>
      <c r="MW52" s="29"/>
      <c r="MX52" s="29"/>
      <c r="MY52" s="29"/>
      <c r="MZ52" s="29"/>
      <c r="NA52" s="29"/>
      <c r="NB52" s="29"/>
      <c r="NC52" s="29"/>
      <c r="ND52" s="29"/>
      <c r="NE52" s="29"/>
      <c r="NF52" s="29"/>
      <c r="NG52" s="29"/>
      <c r="NH52" s="29"/>
      <c r="NI52" s="29"/>
      <c r="NJ52" s="29"/>
      <c r="NK52" s="29"/>
      <c r="NL52" s="29"/>
      <c r="NM52" s="29"/>
      <c r="NN52" s="29"/>
      <c r="NO52" s="29"/>
      <c r="NP52" s="29"/>
      <c r="NQ52" s="29"/>
      <c r="NR52" s="29"/>
      <c r="NS52" s="29"/>
      <c r="NT52" s="29"/>
      <c r="NU52" s="29"/>
      <c r="NV52" s="29"/>
      <c r="NW52" s="29"/>
      <c r="NX52" s="29"/>
      <c r="NY52" s="29"/>
      <c r="NZ52" s="29"/>
      <c r="OA52" s="29"/>
      <c r="OB52" s="29"/>
      <c r="OC52" s="29"/>
      <c r="OD52" s="29"/>
      <c r="OE52" s="29"/>
      <c r="OF52" s="29"/>
      <c r="OG52" s="29"/>
      <c r="OH52" s="29"/>
      <c r="OI52" s="29"/>
      <c r="OJ52" s="29"/>
      <c r="OK52" s="29"/>
      <c r="OL52" s="29"/>
      <c r="OM52" s="29"/>
      <c r="ON52" s="29"/>
      <c r="OO52" s="29"/>
      <c r="OP52" s="29"/>
      <c r="OQ52" s="29"/>
      <c r="OR52" s="29"/>
      <c r="OS52" s="29"/>
      <c r="OT52" s="29"/>
      <c r="OU52" s="29"/>
      <c r="OV52" s="29"/>
      <c r="OW52" s="29"/>
      <c r="OX52" s="29"/>
      <c r="OY52" s="29"/>
      <c r="OZ52" s="29"/>
      <c r="PA52" s="29"/>
      <c r="PB52" s="29"/>
      <c r="PC52" s="29"/>
      <c r="PD52" s="29"/>
      <c r="PE52" s="29"/>
      <c r="PF52" s="29"/>
      <c r="PG52" s="29"/>
      <c r="PH52" s="29"/>
      <c r="PI52" s="29"/>
      <c r="PJ52" s="29"/>
      <c r="PK52" s="29"/>
      <c r="PL52" s="29"/>
      <c r="PM52" s="29"/>
      <c r="PN52" s="29"/>
      <c r="PO52" s="29"/>
      <c r="PP52" s="29"/>
      <c r="PQ52" s="29"/>
      <c r="PR52" s="29"/>
      <c r="PS52" s="29"/>
      <c r="PT52" s="29"/>
      <c r="PU52" s="29"/>
      <c r="PV52" s="29"/>
      <c r="PW52" s="29"/>
      <c r="PX52" s="29"/>
      <c r="PY52" s="29"/>
      <c r="PZ52" s="29"/>
      <c r="QA52" s="29"/>
      <c r="QB52" s="29"/>
      <c r="QC52" s="29"/>
      <c r="QD52" s="29"/>
      <c r="QE52" s="29"/>
      <c r="QF52" s="29"/>
      <c r="QG52" s="29"/>
      <c r="QH52" s="29"/>
      <c r="QI52" s="29"/>
      <c r="QJ52" s="29"/>
      <c r="QK52" s="29"/>
      <c r="QL52" s="29"/>
      <c r="QM52" s="29"/>
      <c r="QN52" s="29"/>
      <c r="QO52" s="29"/>
      <c r="QP52" s="29"/>
      <c r="QQ52" s="29"/>
      <c r="QR52" s="29"/>
      <c r="QS52" s="29"/>
      <c r="QT52" s="29"/>
      <c r="QU52" s="29"/>
      <c r="QV52" s="29"/>
      <c r="QW52" s="29"/>
      <c r="QX52" s="29"/>
      <c r="QY52" s="29"/>
      <c r="QZ52" s="29"/>
      <c r="RA52" s="29"/>
      <c r="RB52" s="29"/>
      <c r="RC52" s="29"/>
      <c r="RD52" s="29"/>
      <c r="RE52" s="29"/>
      <c r="RF52" s="29"/>
      <c r="RG52" s="29"/>
      <c r="RH52" s="29"/>
      <c r="RI52" s="29"/>
      <c r="RJ52" s="29"/>
      <c r="RK52" s="29"/>
      <c r="RL52" s="29"/>
      <c r="RM52" s="29"/>
      <c r="RN52" s="29"/>
      <c r="RO52" s="29"/>
      <c r="RP52" s="29"/>
      <c r="RQ52" s="29"/>
      <c r="RR52" s="29"/>
      <c r="RS52" s="29"/>
      <c r="RT52" s="29"/>
      <c r="RU52" s="29"/>
      <c r="RV52" s="29"/>
      <c r="RW52" s="29"/>
      <c r="RX52" s="29"/>
      <c r="RY52" s="29"/>
      <c r="RZ52" s="29"/>
      <c r="SA52" s="29"/>
      <c r="SB52" s="29"/>
      <c r="SC52" s="29"/>
      <c r="SD52" s="29"/>
      <c r="SE52" s="29"/>
      <c r="SF52" s="29"/>
      <c r="SG52" s="29"/>
      <c r="SH52" s="29"/>
      <c r="SI52" s="29"/>
      <c r="SJ52" s="29"/>
      <c r="SK52" s="29"/>
      <c r="SL52" s="29"/>
      <c r="SM52" s="29"/>
      <c r="SN52" s="29"/>
      <c r="SO52" s="29"/>
      <c r="SP52" s="29"/>
      <c r="SQ52" s="29"/>
      <c r="SR52" s="29"/>
      <c r="SS52" s="29"/>
      <c r="ST52" s="29"/>
      <c r="SU52" s="29"/>
      <c r="SV52" s="29"/>
      <c r="SW52" s="29"/>
      <c r="SX52" s="29"/>
      <c r="SY52" s="29"/>
      <c r="SZ52" s="29"/>
      <c r="TA52" s="29"/>
      <c r="TB52" s="29"/>
      <c r="TC52" s="29"/>
      <c r="TD52" s="29"/>
      <c r="TE52" s="29"/>
      <c r="TF52" s="29"/>
      <c r="TG52" s="29"/>
      <c r="TH52" s="29"/>
      <c r="TI52" s="29"/>
      <c r="TJ52" s="29"/>
      <c r="TK52" s="29"/>
      <c r="TL52" s="29"/>
      <c r="TM52" s="29"/>
      <c r="TN52" s="29"/>
      <c r="TO52" s="29"/>
      <c r="TP52" s="29"/>
      <c r="TQ52" s="29"/>
      <c r="TR52" s="29"/>
      <c r="TS52" s="29"/>
      <c r="TT52" s="29"/>
      <c r="TU52" s="29"/>
      <c r="TV52" s="29"/>
      <c r="TW52" s="29"/>
      <c r="TX52" s="29"/>
      <c r="TY52" s="29"/>
      <c r="TZ52" s="29"/>
      <c r="UA52" s="29"/>
      <c r="UB52" s="29"/>
      <c r="UC52" s="29"/>
      <c r="UD52" s="29"/>
      <c r="UE52" s="29"/>
      <c r="UF52" s="29"/>
      <c r="UG52" s="29"/>
      <c r="UH52" s="29"/>
      <c r="UI52" s="29"/>
      <c r="UJ52" s="29"/>
      <c r="UK52" s="29"/>
      <c r="UL52" s="29"/>
      <c r="UM52" s="29"/>
      <c r="UN52" s="29"/>
      <c r="UO52" s="29"/>
      <c r="UP52" s="29"/>
      <c r="UQ52" s="29"/>
      <c r="UR52" s="29"/>
      <c r="US52" s="29"/>
      <c r="UT52" s="29"/>
      <c r="UU52" s="29"/>
      <c r="UV52" s="29"/>
      <c r="UW52" s="29"/>
      <c r="UX52" s="29"/>
      <c r="UY52" s="29"/>
      <c r="UZ52" s="29"/>
      <c r="VA52" s="29"/>
      <c r="VB52" s="29"/>
      <c r="VC52" s="29"/>
      <c r="VD52" s="29"/>
      <c r="VE52" s="29"/>
      <c r="VF52" s="29"/>
      <c r="VG52" s="29"/>
      <c r="VH52" s="29"/>
      <c r="VI52" s="29"/>
      <c r="VJ52" s="29"/>
      <c r="VK52" s="29"/>
      <c r="VL52" s="29"/>
      <c r="VM52" s="29"/>
      <c r="VN52" s="29"/>
      <c r="VO52" s="29"/>
      <c r="VP52" s="29"/>
      <c r="VQ52" s="29"/>
      <c r="VR52" s="29"/>
      <c r="VS52" s="29"/>
      <c r="VT52" s="29"/>
      <c r="VU52" s="29"/>
      <c r="VV52" s="29"/>
      <c r="VW52" s="29"/>
      <c r="VX52" s="29"/>
      <c r="VY52" s="29"/>
      <c r="VZ52" s="29"/>
      <c r="WA52" s="29"/>
      <c r="WB52" s="29"/>
      <c r="WC52" s="29"/>
      <c r="WD52" s="29"/>
      <c r="WE52" s="29"/>
      <c r="WF52" s="29"/>
      <c r="WG52" s="29"/>
      <c r="WH52" s="29"/>
      <c r="WI52" s="29"/>
      <c r="WJ52" s="29"/>
      <c r="WK52" s="29"/>
      <c r="WL52" s="29"/>
      <c r="WM52" s="29"/>
      <c r="WN52" s="29"/>
      <c r="WO52" s="29"/>
      <c r="WP52" s="29"/>
      <c r="WQ52" s="29"/>
      <c r="WR52" s="29"/>
      <c r="WS52" s="29"/>
      <c r="WT52" s="29"/>
      <c r="WU52" s="29"/>
      <c r="WV52" s="29"/>
      <c r="WW52" s="29"/>
      <c r="WX52" s="29"/>
      <c r="WY52" s="29"/>
      <c r="WZ52" s="29"/>
      <c r="XA52" s="29"/>
      <c r="XB52" s="29"/>
      <c r="XC52" s="29"/>
      <c r="XD52" s="29"/>
      <c r="XE52" s="29"/>
      <c r="XF52" s="29"/>
      <c r="XG52" s="29"/>
      <c r="XH52" s="29"/>
      <c r="XI52" s="29"/>
      <c r="XJ52" s="29"/>
      <c r="XK52" s="29"/>
      <c r="XL52" s="29"/>
      <c r="XM52" s="29"/>
      <c r="XN52" s="29"/>
      <c r="XO52" s="29"/>
      <c r="XP52" s="29"/>
      <c r="XQ52" s="29"/>
      <c r="XR52" s="29"/>
      <c r="XS52" s="29"/>
      <c r="XT52" s="29"/>
      <c r="XU52" s="29"/>
      <c r="XV52" s="29"/>
      <c r="XW52" s="29"/>
      <c r="XX52" s="29"/>
      <c r="XY52" s="29"/>
      <c r="XZ52" s="29"/>
      <c r="YA52" s="29"/>
      <c r="YB52" s="29"/>
      <c r="YC52" s="29"/>
      <c r="YD52" s="29"/>
      <c r="YE52" s="29"/>
      <c r="YF52" s="29"/>
      <c r="YG52" s="29"/>
      <c r="YH52" s="29"/>
      <c r="YI52" s="29"/>
      <c r="YJ52" s="29"/>
      <c r="YK52" s="29"/>
      <c r="YL52" s="29"/>
      <c r="YM52" s="29"/>
      <c r="YN52" s="29"/>
      <c r="YO52" s="29"/>
      <c r="YP52" s="29"/>
      <c r="YQ52" s="29"/>
      <c r="YR52" s="29"/>
      <c r="YS52" s="29"/>
      <c r="YT52" s="29"/>
      <c r="YU52" s="29"/>
      <c r="YV52" s="29"/>
      <c r="YW52" s="29"/>
      <c r="YX52" s="29"/>
      <c r="YY52" s="29"/>
      <c r="YZ52" s="29"/>
      <c r="ZA52" s="29"/>
      <c r="ZB52" s="29"/>
      <c r="ZC52" s="29"/>
      <c r="ZD52" s="29"/>
      <c r="ZE52" s="29"/>
      <c r="ZF52" s="29"/>
      <c r="ZG52" s="29"/>
      <c r="ZH52" s="29"/>
      <c r="ZI52" s="29"/>
      <c r="ZJ52" s="29"/>
      <c r="ZK52" s="29"/>
      <c r="ZL52" s="29"/>
      <c r="ZM52" s="29"/>
      <c r="ZN52" s="29"/>
      <c r="ZO52" s="29"/>
      <c r="ZP52" s="29"/>
      <c r="ZQ52" s="29"/>
      <c r="ZR52" s="29"/>
      <c r="ZS52" s="29"/>
      <c r="ZT52" s="29"/>
      <c r="ZU52" s="29"/>
      <c r="ZV52" s="29"/>
      <c r="ZW52" s="29"/>
      <c r="ZX52" s="29"/>
      <c r="ZY52" s="29"/>
      <c r="ZZ52" s="29"/>
      <c r="AAA52" s="29"/>
      <c r="AAB52" s="29"/>
      <c r="AAC52" s="29"/>
      <c r="AAD52" s="29"/>
      <c r="AAE52" s="29"/>
      <c r="AAF52" s="29"/>
      <c r="AAG52" s="29"/>
      <c r="AAH52" s="29"/>
      <c r="AAI52" s="29"/>
      <c r="AAJ52" s="29"/>
      <c r="AAK52" s="29"/>
      <c r="AAL52" s="29"/>
      <c r="AAM52" s="29"/>
      <c r="AAN52" s="29"/>
      <c r="AAO52" s="29"/>
      <c r="AAP52" s="29"/>
      <c r="AAQ52" s="29"/>
      <c r="AAR52" s="29"/>
      <c r="AAS52" s="29"/>
      <c r="AAT52" s="29"/>
      <c r="AAU52" s="29"/>
      <c r="AAV52" s="29"/>
      <c r="AAW52" s="29"/>
      <c r="AAX52" s="29"/>
      <c r="AAY52" s="29"/>
      <c r="AAZ52" s="29"/>
      <c r="ABA52" s="29"/>
      <c r="ABB52" s="29"/>
      <c r="ABC52" s="29"/>
      <c r="ABD52" s="29"/>
      <c r="ABE52" s="29"/>
      <c r="ABF52" s="29"/>
      <c r="ABG52" s="29"/>
      <c r="ABH52" s="29"/>
      <c r="ABI52" s="29"/>
      <c r="ABJ52" s="29"/>
      <c r="ABK52" s="29"/>
      <c r="ABL52" s="29"/>
      <c r="ABM52" s="29"/>
      <c r="ABN52" s="29"/>
      <c r="ABO52" s="29"/>
      <c r="ABP52" s="29"/>
      <c r="ABQ52" s="29"/>
      <c r="ABR52" s="29"/>
      <c r="ABS52" s="29"/>
      <c r="ABT52" s="29"/>
      <c r="ABU52" s="29"/>
      <c r="ABV52" s="29"/>
      <c r="ABW52" s="29"/>
      <c r="ABX52" s="29"/>
      <c r="ABY52" s="29"/>
      <c r="ABZ52" s="29"/>
      <c r="ACA52" s="29"/>
      <c r="ACB52" s="29"/>
      <c r="ACC52" s="29"/>
      <c r="ACD52" s="29"/>
      <c r="ACE52" s="29"/>
      <c r="ACF52" s="29"/>
      <c r="ACG52" s="29"/>
      <c r="ACH52" s="29"/>
      <c r="ACI52" s="29"/>
      <c r="ACJ52" s="29"/>
      <c r="ACK52" s="29"/>
      <c r="ACL52" s="29"/>
      <c r="ACM52" s="29"/>
      <c r="ACN52" s="29"/>
      <c r="ACO52" s="29"/>
      <c r="ACP52" s="29"/>
      <c r="ACQ52" s="29"/>
      <c r="ACR52" s="29"/>
      <c r="ACS52" s="29"/>
      <c r="ACT52" s="29"/>
      <c r="ACU52" s="29"/>
      <c r="ACV52" s="29"/>
      <c r="ACW52" s="29"/>
      <c r="ACX52" s="29"/>
      <c r="ACY52" s="29"/>
      <c r="ACZ52" s="29"/>
      <c r="ADA52" s="29"/>
      <c r="ADB52" s="29"/>
      <c r="ADC52" s="29"/>
      <c r="ADD52" s="29"/>
      <c r="ADE52" s="29"/>
      <c r="ADF52" s="29"/>
      <c r="ADG52" s="29"/>
      <c r="ADH52" s="29"/>
      <c r="ADI52" s="29"/>
      <c r="ADJ52" s="29"/>
      <c r="ADK52" s="29"/>
      <c r="ADL52" s="29"/>
      <c r="ADM52" s="29"/>
      <c r="ADN52" s="29"/>
      <c r="ADO52" s="29"/>
      <c r="ADP52" s="29"/>
      <c r="ADQ52" s="29"/>
      <c r="ADR52" s="29"/>
      <c r="ADS52" s="29"/>
      <c r="ADT52" s="29"/>
      <c r="ADU52" s="29"/>
      <c r="ADV52" s="29"/>
      <c r="ADW52" s="29"/>
      <c r="ADX52" s="29"/>
      <c r="ADY52" s="29"/>
      <c r="ADZ52" s="29"/>
      <c r="AEA52" s="29"/>
      <c r="AEB52" s="29"/>
      <c r="AEC52" s="29"/>
      <c r="AED52" s="29"/>
      <c r="AEE52" s="29"/>
      <c r="AEF52" s="29"/>
      <c r="AEG52" s="29"/>
      <c r="AEH52" s="29"/>
      <c r="AEI52" s="29"/>
      <c r="AEJ52" s="29"/>
      <c r="AEK52" s="29"/>
      <c r="AEL52" s="29"/>
      <c r="AEM52" s="29"/>
      <c r="AEN52" s="29"/>
      <c r="AEO52" s="29"/>
      <c r="AEP52" s="29"/>
      <c r="AEQ52" s="29"/>
      <c r="AER52" s="29"/>
      <c r="AES52" s="29"/>
      <c r="AET52" s="29"/>
      <c r="AEU52" s="29"/>
      <c r="AEV52" s="29"/>
      <c r="AEW52" s="29"/>
      <c r="AEX52" s="29"/>
      <c r="AEY52" s="29"/>
      <c r="AEZ52" s="29"/>
      <c r="AFA52" s="29"/>
      <c r="AFB52" s="29"/>
      <c r="AFC52" s="29"/>
      <c r="AFD52" s="29"/>
      <c r="AFE52" s="29"/>
      <c r="AFF52" s="29"/>
      <c r="AFG52" s="29"/>
      <c r="AFH52" s="29"/>
      <c r="AFI52" s="29"/>
      <c r="AFJ52" s="29"/>
      <c r="AFK52" s="29"/>
      <c r="AFL52" s="29"/>
      <c r="AFM52" s="29"/>
      <c r="AFN52" s="29"/>
      <c r="AFO52" s="29"/>
      <c r="AFP52" s="29"/>
      <c r="AFQ52" s="29"/>
      <c r="AFR52" s="29"/>
      <c r="AFS52" s="29"/>
      <c r="AFT52" s="29"/>
      <c r="AFU52" s="29"/>
      <c r="AFV52" s="29"/>
      <c r="AFW52" s="29"/>
      <c r="AFX52" s="29"/>
      <c r="AFY52" s="29"/>
      <c r="AFZ52" s="29"/>
      <c r="AGA52" s="29"/>
      <c r="AGB52" s="29"/>
      <c r="AGC52" s="29"/>
      <c r="AGD52" s="29"/>
      <c r="AGE52" s="29"/>
      <c r="AGF52" s="29"/>
      <c r="AGG52" s="29"/>
      <c r="AGH52" s="29"/>
      <c r="AGI52" s="29"/>
      <c r="AGJ52" s="29"/>
      <c r="AGK52" s="29"/>
      <c r="AGL52" s="29"/>
      <c r="AGM52" s="29"/>
      <c r="AGN52" s="29"/>
      <c r="AGO52" s="29"/>
      <c r="AGP52" s="29"/>
      <c r="AGQ52" s="29"/>
      <c r="AGR52" s="29"/>
      <c r="AGS52" s="29"/>
      <c r="AGT52" s="29"/>
      <c r="AGU52" s="29"/>
      <c r="AGV52" s="29"/>
      <c r="AGW52" s="29"/>
      <c r="AGX52" s="29"/>
      <c r="AGY52" s="29"/>
      <c r="AGZ52" s="29"/>
      <c r="AHA52" s="29"/>
      <c r="AHB52" s="29"/>
      <c r="AHC52" s="29"/>
      <c r="AHD52" s="29"/>
      <c r="AHE52" s="29"/>
      <c r="AHF52" s="29"/>
      <c r="AHG52" s="29"/>
      <c r="AHH52" s="29"/>
      <c r="AHI52" s="29"/>
      <c r="AHJ52" s="29"/>
      <c r="AHK52" s="29"/>
      <c r="AHL52" s="29"/>
      <c r="AHM52" s="29"/>
      <c r="AHN52" s="29"/>
      <c r="AHO52" s="29"/>
      <c r="AHP52" s="29"/>
      <c r="AHQ52" s="29"/>
      <c r="AHR52" s="29"/>
      <c r="AHS52" s="29"/>
      <c r="AHT52" s="29"/>
      <c r="AHU52" s="29"/>
      <c r="AHV52" s="29"/>
      <c r="AHW52" s="29"/>
      <c r="AHX52" s="29"/>
      <c r="AHY52" s="29"/>
      <c r="AHZ52" s="29"/>
      <c r="AIA52" s="29"/>
      <c r="AIB52" s="29"/>
      <c r="AIC52" s="29"/>
      <c r="AID52" s="29"/>
      <c r="AIE52" s="29"/>
      <c r="AIF52" s="29"/>
      <c r="AIG52" s="29"/>
      <c r="AIH52" s="29"/>
      <c r="AII52" s="29"/>
      <c r="AIJ52" s="29"/>
      <c r="AIK52" s="29"/>
      <c r="AIL52" s="29"/>
      <c r="AIM52" s="29"/>
      <c r="AIN52" s="29"/>
      <c r="AIO52" s="29"/>
      <c r="AIP52" s="29"/>
      <c r="AIQ52" s="29"/>
      <c r="AIR52" s="29"/>
      <c r="AIS52" s="29"/>
      <c r="AIT52" s="29"/>
      <c r="AIU52" s="29"/>
      <c r="AIV52" s="29"/>
      <c r="AIW52" s="29"/>
      <c r="AIX52" s="29"/>
      <c r="AIY52" s="29"/>
      <c r="AIZ52" s="29"/>
      <c r="AJA52" s="29"/>
      <c r="AJB52" s="29"/>
      <c r="AJC52" s="29"/>
      <c r="AJD52" s="29"/>
      <c r="AJE52" s="29"/>
      <c r="AJF52" s="29"/>
      <c r="AJG52" s="29"/>
      <c r="AJH52" s="29"/>
      <c r="AJI52" s="29"/>
      <c r="AJJ52" s="29"/>
      <c r="AJK52" s="29"/>
      <c r="AJL52" s="29"/>
      <c r="AJM52" s="29"/>
      <c r="AJN52" s="29"/>
      <c r="AJO52" s="29"/>
      <c r="AJP52" s="29"/>
      <c r="AJQ52" s="29"/>
      <c r="AJR52" s="29"/>
      <c r="AJS52" s="29"/>
      <c r="AJT52" s="29"/>
      <c r="AJU52" s="29"/>
      <c r="AJV52" s="29"/>
      <c r="AJW52" s="29"/>
      <c r="AJX52" s="29"/>
      <c r="AJY52" s="29"/>
      <c r="AJZ52" s="29"/>
      <c r="AKA52" s="29"/>
      <c r="AKB52" s="29"/>
      <c r="AKC52" s="29"/>
      <c r="AKD52" s="29"/>
      <c r="AKE52" s="29"/>
      <c r="AKF52" s="29"/>
      <c r="AKG52" s="29"/>
      <c r="AKH52" s="29"/>
      <c r="AKI52" s="29"/>
      <c r="AKJ52" s="29"/>
      <c r="AKK52" s="29"/>
      <c r="AKL52" s="29"/>
      <c r="AKM52" s="29"/>
      <c r="AKN52" s="29"/>
      <c r="AKO52" s="29"/>
      <c r="AKP52" s="29"/>
      <c r="AKQ52" s="29"/>
      <c r="AKR52" s="29"/>
      <c r="AKS52" s="29"/>
      <c r="AKT52" s="29"/>
      <c r="AKU52" s="29"/>
      <c r="AKV52" s="29"/>
      <c r="AKW52" s="29"/>
      <c r="AKX52" s="29"/>
      <c r="AKY52" s="29"/>
      <c r="AKZ52" s="29"/>
      <c r="ALA52" s="29"/>
      <c r="ALB52" s="29"/>
      <c r="ALC52" s="29"/>
      <c r="ALD52" s="29"/>
      <c r="ALE52" s="29"/>
      <c r="ALF52" s="29"/>
      <c r="ALG52" s="29"/>
      <c r="ALH52" s="29"/>
      <c r="ALI52" s="29"/>
      <c r="ALJ52" s="29"/>
      <c r="ALK52" s="29"/>
      <c r="ALL52" s="29"/>
      <c r="ALM52" s="29"/>
      <c r="ALN52" s="29"/>
      <c r="ALO52" s="29"/>
      <c r="ALP52" s="29"/>
      <c r="ALQ52" s="29"/>
      <c r="ALR52" s="29"/>
      <c r="ALS52" s="29"/>
      <c r="ALT52" s="29"/>
      <c r="ALU52" s="29"/>
      <c r="ALV52" s="29"/>
      <c r="ALW52" s="29"/>
      <c r="ALX52" s="29"/>
      <c r="ALY52" s="29"/>
      <c r="ALZ52" s="29"/>
      <c r="AMA52" s="29"/>
      <c r="AMB52" s="29"/>
      <c r="AMC52" s="29"/>
      <c r="AMD52" s="29"/>
      <c r="AME52" s="29"/>
      <c r="AMF52" s="29"/>
      <c r="AMG52" s="29"/>
      <c r="AMH52" s="29"/>
      <c r="AMI52" s="29"/>
      <c r="AMJ52" s="29"/>
      <c r="AMK52" s="29"/>
      <c r="AML52" s="29"/>
      <c r="AMM52" s="29"/>
      <c r="AMN52" s="29"/>
      <c r="AMO52" s="29"/>
      <c r="AMP52" s="29"/>
      <c r="AMQ52" s="29"/>
      <c r="AMR52" s="29"/>
      <c r="AMS52" s="29"/>
      <c r="AMT52" s="29"/>
      <c r="AMU52" s="29"/>
      <c r="AMV52" s="29"/>
      <c r="AMW52" s="29"/>
      <c r="AMX52" s="29"/>
      <c r="AMY52" s="29"/>
      <c r="AMZ52" s="29"/>
      <c r="ANA52" s="29"/>
      <c r="ANB52" s="29"/>
      <c r="ANC52" s="29"/>
      <c r="AND52" s="29"/>
      <c r="ANE52" s="29"/>
      <c r="ANF52" s="29"/>
      <c r="ANG52" s="29"/>
      <c r="ANH52" s="29"/>
      <c r="ANI52" s="29"/>
      <c r="ANJ52" s="29"/>
      <c r="ANK52" s="29"/>
      <c r="ANL52" s="29"/>
      <c r="ANM52" s="29"/>
      <c r="ANN52" s="29"/>
      <c r="ANO52" s="29"/>
      <c r="ANP52" s="29"/>
      <c r="ANQ52" s="29"/>
      <c r="ANR52" s="29"/>
      <c r="ANS52" s="29"/>
      <c r="ANT52" s="29"/>
      <c r="ANU52" s="29"/>
      <c r="ANV52" s="29"/>
      <c r="ANW52" s="29"/>
      <c r="ANX52" s="29"/>
      <c r="ANY52" s="29"/>
      <c r="ANZ52" s="29"/>
      <c r="AOA52" s="29"/>
      <c r="AOB52" s="29"/>
      <c r="AOC52" s="29"/>
      <c r="AOD52" s="29"/>
      <c r="AOE52" s="29"/>
      <c r="AOF52" s="29"/>
      <c r="AOG52" s="29"/>
      <c r="AOH52" s="29"/>
      <c r="AOI52" s="29"/>
      <c r="AOJ52" s="29"/>
      <c r="AOK52" s="29"/>
      <c r="AOL52" s="29"/>
      <c r="AOM52" s="29"/>
      <c r="AON52" s="29"/>
      <c r="AOO52" s="29"/>
      <c r="AOP52" s="29"/>
      <c r="AOQ52" s="29"/>
      <c r="AOR52" s="29"/>
      <c r="AOS52" s="29"/>
      <c r="AOT52" s="29"/>
      <c r="AOU52" s="29"/>
      <c r="AOV52" s="29"/>
      <c r="AOW52" s="29"/>
      <c r="AOX52" s="29"/>
      <c r="AOY52" s="29"/>
      <c r="AOZ52" s="29"/>
      <c r="APA52" s="29"/>
      <c r="APB52" s="29"/>
      <c r="APC52" s="29"/>
      <c r="APD52" s="29"/>
      <c r="APE52" s="29"/>
      <c r="APF52" s="29"/>
      <c r="APG52" s="29"/>
      <c r="APH52" s="29"/>
      <c r="API52" s="29"/>
      <c r="APJ52" s="29"/>
      <c r="APK52" s="29"/>
      <c r="APL52" s="29"/>
      <c r="APM52" s="29"/>
      <c r="APN52" s="29"/>
      <c r="APO52" s="29"/>
      <c r="APP52" s="29"/>
      <c r="APQ52" s="29"/>
      <c r="APR52" s="29"/>
      <c r="APS52" s="29"/>
      <c r="APT52" s="29"/>
      <c r="APU52" s="29"/>
      <c r="APV52" s="29"/>
      <c r="APW52" s="29"/>
      <c r="APX52" s="29"/>
      <c r="APY52" s="29"/>
      <c r="APZ52" s="29"/>
      <c r="AQA52" s="29"/>
      <c r="AQB52" s="29"/>
      <c r="AQC52" s="29"/>
      <c r="AQD52" s="29"/>
      <c r="AQE52" s="29"/>
      <c r="AQF52" s="29"/>
      <c r="AQG52" s="29"/>
      <c r="AQH52" s="29"/>
      <c r="AQI52" s="29"/>
      <c r="AQJ52" s="29"/>
      <c r="AQK52" s="29"/>
      <c r="AQL52" s="29"/>
      <c r="AQM52" s="29"/>
      <c r="AQN52" s="29"/>
      <c r="AQO52" s="29"/>
      <c r="AQP52" s="29"/>
      <c r="AQQ52" s="29"/>
      <c r="AQR52" s="29"/>
      <c r="AQS52" s="29"/>
      <c r="AQT52" s="29"/>
      <c r="AQU52" s="29"/>
      <c r="AQV52" s="29"/>
      <c r="AQW52" s="29"/>
      <c r="AQX52" s="29"/>
      <c r="AQY52" s="29"/>
      <c r="AQZ52" s="29"/>
      <c r="ARA52" s="29"/>
      <c r="ARB52" s="29"/>
      <c r="ARC52" s="29"/>
      <c r="ARD52" s="29"/>
      <c r="ARE52" s="29"/>
      <c r="ARF52" s="29"/>
      <c r="ARG52" s="29"/>
      <c r="ARH52" s="29"/>
      <c r="ARI52" s="29"/>
      <c r="ARJ52" s="29"/>
      <c r="ARK52" s="29"/>
      <c r="ARL52" s="29"/>
      <c r="ARM52" s="29"/>
      <c r="ARN52" s="29"/>
      <c r="ARO52" s="29"/>
      <c r="ARP52" s="29"/>
      <c r="ARQ52" s="29"/>
      <c r="ARR52" s="29"/>
      <c r="ARS52" s="29"/>
      <c r="ART52" s="29"/>
      <c r="ARU52" s="29"/>
      <c r="ARV52" s="29"/>
      <c r="ARW52" s="29"/>
      <c r="ARX52" s="29"/>
      <c r="ARY52" s="29"/>
      <c r="ARZ52" s="29"/>
      <c r="ASA52" s="29"/>
      <c r="ASB52" s="29"/>
      <c r="ASC52" s="29"/>
      <c r="ASD52" s="29"/>
      <c r="ASE52" s="29"/>
      <c r="ASF52" s="29"/>
      <c r="ASG52" s="29"/>
      <c r="ASH52" s="29"/>
      <c r="ASI52" s="29"/>
      <c r="ASJ52" s="29"/>
      <c r="ASK52" s="29"/>
      <c r="ASL52" s="29"/>
      <c r="ASM52" s="29"/>
      <c r="ASN52" s="29"/>
      <c r="ASO52" s="29"/>
      <c r="ASP52" s="29"/>
      <c r="ASQ52" s="29"/>
      <c r="ASR52" s="29"/>
      <c r="ASS52" s="29"/>
      <c r="AST52" s="29"/>
      <c r="ASU52" s="29"/>
      <c r="ASV52" s="29"/>
      <c r="ASW52" s="29"/>
      <c r="ASX52" s="29"/>
      <c r="ASY52" s="29"/>
      <c r="ASZ52" s="29"/>
      <c r="ATA52" s="29"/>
      <c r="ATB52" s="29"/>
      <c r="ATC52" s="29"/>
      <c r="ATD52" s="29"/>
      <c r="ATE52" s="29"/>
      <c r="ATF52" s="29"/>
      <c r="ATG52" s="29"/>
      <c r="ATH52" s="29"/>
      <c r="ATI52" s="29"/>
      <c r="ATJ52" s="29"/>
      <c r="ATK52" s="29"/>
      <c r="ATL52" s="29"/>
      <c r="ATM52" s="29"/>
      <c r="ATN52" s="29"/>
      <c r="ATO52" s="29"/>
      <c r="ATP52" s="29"/>
      <c r="ATQ52" s="29"/>
      <c r="ATR52" s="29"/>
      <c r="ATS52" s="29"/>
      <c r="ATT52" s="29"/>
      <c r="ATU52" s="29"/>
      <c r="ATV52" s="29"/>
      <c r="ATW52" s="29"/>
      <c r="ATX52" s="29"/>
      <c r="ATY52" s="29"/>
      <c r="ATZ52" s="29"/>
      <c r="AUA52" s="29"/>
      <c r="AUB52" s="29"/>
      <c r="AUC52" s="29"/>
      <c r="AUD52" s="29"/>
      <c r="AUE52" s="29"/>
      <c r="AUF52" s="29"/>
      <c r="AUG52" s="29"/>
      <c r="AUH52" s="29"/>
      <c r="AUI52" s="29"/>
      <c r="AUJ52" s="29"/>
      <c r="AUK52" s="29"/>
      <c r="AUL52" s="29"/>
      <c r="AUM52" s="29"/>
      <c r="AUN52" s="29"/>
      <c r="AUO52" s="29"/>
      <c r="AUP52" s="29"/>
      <c r="AUQ52" s="29"/>
      <c r="AUR52" s="29"/>
      <c r="AUS52" s="29"/>
      <c r="AUT52" s="29"/>
      <c r="AUU52" s="29"/>
      <c r="AUV52" s="29"/>
      <c r="AUW52" s="29"/>
      <c r="AUX52" s="29"/>
      <c r="AUY52" s="29"/>
      <c r="AUZ52" s="29"/>
      <c r="AVA52" s="29"/>
      <c r="AVB52" s="29"/>
      <c r="AVC52" s="29"/>
      <c r="AVD52" s="29"/>
      <c r="AVE52" s="29"/>
      <c r="AVF52" s="29"/>
      <c r="AVG52" s="29"/>
      <c r="AVH52" s="29"/>
      <c r="AVI52" s="29"/>
      <c r="AVJ52" s="29"/>
      <c r="AVK52" s="29"/>
      <c r="AVL52" s="29"/>
      <c r="AVM52" s="29"/>
      <c r="AVN52" s="29"/>
      <c r="AVO52" s="29"/>
      <c r="AVP52" s="29"/>
      <c r="AVQ52" s="29"/>
      <c r="AVR52" s="29"/>
      <c r="AVS52" s="29"/>
      <c r="AVT52" s="29"/>
      <c r="AVU52" s="29"/>
      <c r="AVV52" s="29"/>
      <c r="AVW52" s="29"/>
      <c r="AVX52" s="29"/>
      <c r="AVY52" s="29"/>
      <c r="AVZ52" s="29"/>
      <c r="AWA52" s="29"/>
      <c r="AWB52" s="29"/>
      <c r="AWC52" s="29"/>
      <c r="AWD52" s="29"/>
      <c r="AWE52" s="29"/>
      <c r="AWF52" s="29"/>
      <c r="AWG52" s="29"/>
      <c r="AWH52" s="29"/>
      <c r="AWI52" s="29"/>
      <c r="AWJ52" s="29"/>
      <c r="AWK52" s="29"/>
      <c r="AWL52" s="29"/>
      <c r="AWM52" s="29"/>
      <c r="AWN52" s="29"/>
      <c r="AWO52" s="29"/>
      <c r="AWP52" s="29"/>
      <c r="AWQ52" s="29"/>
      <c r="AWR52" s="29"/>
      <c r="AWS52" s="29"/>
      <c r="AWT52" s="29"/>
      <c r="AWU52" s="29"/>
      <c r="AWV52" s="29"/>
      <c r="AWW52" s="29"/>
      <c r="AWX52" s="29"/>
      <c r="AWY52" s="29"/>
      <c r="AWZ52" s="29"/>
      <c r="AXA52" s="29"/>
      <c r="AXB52" s="29"/>
      <c r="AXC52" s="29"/>
      <c r="AXD52" s="29"/>
      <c r="AXE52" s="29"/>
      <c r="AXF52" s="29"/>
      <c r="AXG52" s="29"/>
      <c r="AXH52" s="29"/>
      <c r="AXI52" s="29"/>
      <c r="AXJ52" s="29"/>
      <c r="AXK52" s="29"/>
      <c r="AXL52" s="29"/>
      <c r="AXM52" s="29"/>
      <c r="AXN52" s="29"/>
      <c r="AXO52" s="29"/>
      <c r="AXP52" s="29"/>
      <c r="AXQ52" s="29"/>
      <c r="AXR52" s="29"/>
      <c r="AXS52" s="29"/>
      <c r="AXT52" s="29"/>
      <c r="AXU52" s="29"/>
      <c r="AXV52" s="29"/>
      <c r="AXW52" s="29"/>
      <c r="AXX52" s="29"/>
      <c r="AXY52" s="29"/>
      <c r="AXZ52" s="29"/>
      <c r="AYA52" s="29"/>
      <c r="AYB52" s="29"/>
      <c r="AYC52" s="29"/>
      <c r="AYD52" s="29"/>
      <c r="AYE52" s="29"/>
      <c r="AYF52" s="29"/>
      <c r="AYG52" s="29"/>
      <c r="AYH52" s="29"/>
      <c r="AYI52" s="29"/>
      <c r="AYJ52" s="29"/>
      <c r="AYK52" s="29"/>
      <c r="AYL52" s="29"/>
      <c r="AYM52" s="29"/>
      <c r="AYN52" s="29"/>
      <c r="AYO52" s="29"/>
      <c r="AYP52" s="29"/>
      <c r="AYQ52" s="29"/>
      <c r="AYR52" s="29"/>
      <c r="AYS52" s="29"/>
      <c r="AYT52" s="29"/>
      <c r="AYU52" s="29"/>
      <c r="AYV52" s="29"/>
      <c r="AYW52" s="29"/>
      <c r="AYX52" s="29"/>
      <c r="AYY52" s="29"/>
      <c r="AYZ52" s="29"/>
      <c r="AZA52" s="29"/>
      <c r="AZB52" s="29"/>
      <c r="AZC52" s="29"/>
      <c r="AZD52" s="29"/>
      <c r="AZE52" s="29"/>
      <c r="AZF52" s="29"/>
      <c r="AZG52" s="29"/>
      <c r="AZH52" s="29"/>
      <c r="AZI52" s="29"/>
      <c r="AZJ52" s="29"/>
      <c r="AZK52" s="29"/>
      <c r="AZL52" s="29"/>
      <c r="AZM52" s="29"/>
      <c r="AZN52" s="29"/>
      <c r="AZO52" s="29"/>
      <c r="AZP52" s="29"/>
      <c r="AZQ52" s="29"/>
      <c r="AZR52" s="29"/>
      <c r="AZS52" s="29"/>
      <c r="AZT52" s="29"/>
      <c r="AZU52" s="29"/>
      <c r="AZV52" s="29"/>
      <c r="AZW52" s="29"/>
      <c r="AZX52" s="29"/>
      <c r="AZY52" s="29"/>
      <c r="AZZ52" s="29"/>
      <c r="BAA52" s="29"/>
      <c r="BAB52" s="29"/>
      <c r="BAC52" s="29"/>
      <c r="BAD52" s="29"/>
      <c r="BAE52" s="29"/>
      <c r="BAF52" s="29"/>
      <c r="BAG52" s="29"/>
    </row>
    <row r="53" spans="1:1385" s="89" customFormat="1" ht="14" x14ac:dyDescent="0.2">
      <c r="A53" s="121" t="s">
        <v>5525</v>
      </c>
      <c r="B53" s="30">
        <v>582</v>
      </c>
      <c r="C53" s="44">
        <v>523</v>
      </c>
      <c r="D53" s="40">
        <v>46416674</v>
      </c>
      <c r="E53" s="44"/>
      <c r="F53" s="31" t="s">
        <v>5320</v>
      </c>
      <c r="G53" s="30" t="s">
        <v>5321</v>
      </c>
      <c r="H53" s="94">
        <v>19206</v>
      </c>
      <c r="I53" s="40" t="s">
        <v>480</v>
      </c>
      <c r="J53" s="40"/>
      <c r="K53" s="42">
        <v>65</v>
      </c>
      <c r="L53" s="42"/>
      <c r="M53" s="77"/>
      <c r="N53" s="30"/>
      <c r="O53" s="56" t="s">
        <v>807</v>
      </c>
      <c r="P53" s="30"/>
      <c r="Q53" s="44"/>
      <c r="R53" s="30"/>
      <c r="S53" s="30" t="s">
        <v>1589</v>
      </c>
      <c r="T53" s="32">
        <v>43262</v>
      </c>
      <c r="U53" s="32">
        <v>43269</v>
      </c>
      <c r="V53" s="42">
        <f t="shared" ref="V53" si="34">SUM(U53-T53)</f>
        <v>7</v>
      </c>
      <c r="W53" s="32" t="s">
        <v>453</v>
      </c>
      <c r="X53" s="32" t="s">
        <v>563</v>
      </c>
      <c r="Y53" s="30" t="s">
        <v>827</v>
      </c>
      <c r="Z53" s="30" t="s">
        <v>550</v>
      </c>
      <c r="AA53" s="56" t="s">
        <v>804</v>
      </c>
      <c r="AB53" s="45">
        <v>43318</v>
      </c>
      <c r="AC53" s="80" t="s">
        <v>807</v>
      </c>
      <c r="AD53" s="99"/>
      <c r="AE53" s="42">
        <f t="shared" si="29"/>
        <v>-1424.1534246575343</v>
      </c>
      <c r="AF53" s="32"/>
      <c r="AG53" s="42"/>
      <c r="AH53" s="32"/>
      <c r="AI53" s="42"/>
      <c r="AJ53" s="32"/>
      <c r="AK53" s="42"/>
      <c r="AL53" s="32"/>
      <c r="AM53" s="42"/>
      <c r="AN53" s="32"/>
      <c r="AO53" s="42"/>
      <c r="AP53" s="32"/>
      <c r="AQ53" s="42"/>
      <c r="AR53" s="42"/>
      <c r="AS53" s="42"/>
      <c r="AT53" s="42"/>
      <c r="AU53" s="42"/>
      <c r="AV53" s="42"/>
      <c r="AW53" s="42"/>
      <c r="AX53" s="42"/>
      <c r="AY53" s="42"/>
      <c r="AZ53" s="42"/>
      <c r="BA53" s="42"/>
      <c r="BB53" s="49"/>
      <c r="BC53" s="32"/>
      <c r="BD53" s="42"/>
      <c r="BE53" s="44"/>
      <c r="BF53" s="30"/>
      <c r="BG53" s="42"/>
      <c r="BH53" s="42"/>
      <c r="BI53" s="43"/>
      <c r="BJ53" s="40"/>
      <c r="BK53" s="40"/>
      <c r="BL53" s="40"/>
      <c r="BM53" s="40"/>
      <c r="BN53" s="31"/>
      <c r="BO53" s="31"/>
      <c r="BP53" s="30"/>
      <c r="BQ53" s="30"/>
      <c r="BR53" s="30"/>
      <c r="BS53" s="30"/>
      <c r="BT53" s="30"/>
      <c r="BU53" s="30"/>
      <c r="BV53" s="30"/>
      <c r="BW53" s="30"/>
      <c r="BX53" s="30"/>
      <c r="BY53" s="30"/>
      <c r="BZ53" s="30"/>
      <c r="CA53" s="30"/>
      <c r="CB53" s="30"/>
      <c r="CC53" s="30"/>
      <c r="CD53" s="29"/>
      <c r="CE53" s="29"/>
      <c r="CF53" s="29"/>
      <c r="CG53" s="29"/>
      <c r="CH53" s="29"/>
      <c r="CI53" s="29"/>
      <c r="CJ53" s="29"/>
      <c r="CK53" s="29"/>
      <c r="CL53" s="29"/>
      <c r="CM53" s="29"/>
      <c r="CN53" s="29"/>
      <c r="CO53" s="29"/>
      <c r="CP53" s="29"/>
      <c r="CQ53" s="29"/>
      <c r="CR53" s="29"/>
      <c r="CS53" s="29"/>
      <c r="CT53" s="29"/>
      <c r="CU53" s="29"/>
      <c r="CV53" s="29"/>
      <c r="CW53" s="29"/>
      <c r="CX53" s="29"/>
      <c r="CY53" s="29"/>
      <c r="CZ53" s="29"/>
      <c r="DA53" s="29"/>
      <c r="DB53" s="29"/>
      <c r="DC53" s="29"/>
      <c r="DD53" s="29"/>
      <c r="DE53" s="29"/>
      <c r="DF53" s="29"/>
      <c r="DG53" s="29"/>
      <c r="DH53" s="29"/>
      <c r="DI53" s="29"/>
      <c r="DJ53" s="29"/>
      <c r="DK53" s="29"/>
      <c r="DL53" s="29"/>
      <c r="DM53" s="29"/>
      <c r="DN53" s="29"/>
      <c r="DO53" s="29"/>
      <c r="DP53" s="29"/>
      <c r="DQ53" s="29"/>
      <c r="DR53" s="29"/>
      <c r="DS53" s="29"/>
      <c r="DT53" s="29"/>
      <c r="DU53" s="29"/>
      <c r="DV53" s="29"/>
      <c r="DW53" s="29"/>
      <c r="DX53" s="29"/>
      <c r="DY53" s="29"/>
      <c r="DZ53" s="29"/>
      <c r="EA53" s="29"/>
      <c r="EB53" s="29"/>
      <c r="EC53" s="29"/>
      <c r="ED53" s="29"/>
      <c r="EE53" s="29"/>
      <c r="EF53" s="29"/>
      <c r="EG53" s="29"/>
      <c r="EH53" s="29"/>
      <c r="EI53" s="29"/>
      <c r="EJ53" s="29"/>
      <c r="EK53" s="29"/>
      <c r="EL53" s="29"/>
      <c r="EM53" s="29"/>
      <c r="EN53" s="29"/>
      <c r="EO53" s="29"/>
      <c r="EP53" s="29"/>
      <c r="EQ53" s="29"/>
      <c r="ER53" s="29"/>
      <c r="ES53" s="29"/>
      <c r="ET53" s="29"/>
      <c r="EU53" s="29"/>
      <c r="EV53" s="29"/>
      <c r="EW53" s="29"/>
      <c r="EX53" s="29"/>
      <c r="EY53" s="29"/>
      <c r="EZ53" s="29"/>
      <c r="FA53" s="29"/>
      <c r="FB53" s="29"/>
      <c r="FC53" s="29"/>
      <c r="FD53" s="29"/>
      <c r="FE53" s="29"/>
      <c r="FF53" s="29"/>
      <c r="FG53" s="29"/>
      <c r="FH53" s="29"/>
      <c r="FI53" s="29"/>
      <c r="FJ53" s="29"/>
      <c r="FK53" s="29"/>
      <c r="FL53" s="29"/>
      <c r="FM53" s="29"/>
      <c r="FN53" s="29"/>
      <c r="FO53" s="29"/>
      <c r="FP53" s="29"/>
      <c r="FQ53" s="29"/>
      <c r="FR53" s="29"/>
      <c r="FS53" s="29"/>
      <c r="FT53" s="29"/>
      <c r="FU53" s="29"/>
      <c r="FV53" s="29"/>
      <c r="FW53" s="29"/>
      <c r="FX53" s="29"/>
      <c r="FY53" s="29"/>
      <c r="FZ53" s="29"/>
      <c r="GA53" s="29"/>
      <c r="GB53" s="29"/>
      <c r="GC53" s="29"/>
      <c r="GD53" s="29"/>
      <c r="GE53" s="29"/>
      <c r="GF53" s="29"/>
      <c r="GG53" s="29"/>
      <c r="GH53" s="29"/>
      <c r="GI53" s="29"/>
      <c r="GJ53" s="29"/>
      <c r="GK53" s="29"/>
      <c r="GL53" s="29"/>
      <c r="GM53" s="29"/>
      <c r="GN53" s="29"/>
      <c r="GO53" s="29"/>
      <c r="GP53" s="29"/>
      <c r="GQ53" s="29"/>
      <c r="GR53" s="29"/>
      <c r="GS53" s="29"/>
      <c r="GT53" s="29"/>
      <c r="GU53" s="29"/>
      <c r="GV53" s="29"/>
      <c r="GW53" s="29"/>
      <c r="GX53" s="29"/>
      <c r="GY53" s="29"/>
      <c r="GZ53" s="29"/>
      <c r="HA53" s="29"/>
      <c r="HB53" s="29"/>
      <c r="HC53" s="29"/>
      <c r="HD53" s="29"/>
      <c r="HE53" s="29"/>
      <c r="HF53" s="29"/>
      <c r="HG53" s="29"/>
      <c r="HH53" s="29"/>
      <c r="HI53" s="29"/>
      <c r="HJ53" s="29"/>
      <c r="HK53" s="29"/>
      <c r="HL53" s="29"/>
      <c r="HM53" s="29"/>
      <c r="HN53" s="29"/>
      <c r="HO53" s="29"/>
      <c r="HP53" s="29"/>
      <c r="HQ53" s="29"/>
      <c r="HR53" s="29"/>
      <c r="HS53" s="29"/>
      <c r="HT53" s="29"/>
      <c r="HU53" s="29"/>
      <c r="HV53" s="29"/>
      <c r="HW53" s="29"/>
      <c r="HX53" s="29"/>
      <c r="HY53" s="29"/>
      <c r="HZ53" s="29"/>
      <c r="IA53" s="29"/>
      <c r="IB53" s="29"/>
      <c r="IC53" s="29"/>
      <c r="ID53" s="29"/>
      <c r="IE53" s="29"/>
      <c r="IF53" s="29"/>
      <c r="IG53" s="29"/>
      <c r="IH53" s="29"/>
      <c r="II53" s="29"/>
      <c r="IJ53" s="29"/>
      <c r="IK53" s="29"/>
      <c r="IL53" s="29"/>
      <c r="IM53" s="29"/>
      <c r="IN53" s="29"/>
      <c r="IO53" s="29"/>
      <c r="IP53" s="29"/>
      <c r="IQ53" s="29"/>
      <c r="IR53" s="29"/>
      <c r="IS53" s="29"/>
      <c r="IT53" s="29"/>
      <c r="IU53" s="29"/>
      <c r="IV53" s="29"/>
      <c r="IW53" s="29"/>
      <c r="IX53" s="29"/>
      <c r="IY53" s="29"/>
      <c r="IZ53" s="29"/>
      <c r="JA53" s="29"/>
      <c r="JB53" s="29"/>
      <c r="JC53" s="29"/>
      <c r="JD53" s="29"/>
      <c r="JE53" s="29"/>
      <c r="JF53" s="29"/>
      <c r="JG53" s="29"/>
      <c r="JH53" s="29"/>
      <c r="JI53" s="29"/>
      <c r="JJ53" s="29"/>
      <c r="JK53" s="29"/>
      <c r="JL53" s="29"/>
      <c r="JM53" s="29"/>
      <c r="JN53" s="29"/>
      <c r="JO53" s="29"/>
      <c r="JP53" s="29"/>
      <c r="JQ53" s="29"/>
      <c r="JR53" s="29"/>
      <c r="JS53" s="29"/>
      <c r="JT53" s="29"/>
      <c r="JU53" s="29"/>
      <c r="JV53" s="29"/>
      <c r="JW53" s="29"/>
      <c r="JX53" s="29"/>
      <c r="JY53" s="29"/>
      <c r="JZ53" s="29"/>
      <c r="KA53" s="29"/>
      <c r="KB53" s="29"/>
      <c r="KC53" s="29"/>
      <c r="KD53" s="29"/>
      <c r="KE53" s="29"/>
      <c r="KF53" s="29"/>
      <c r="KG53" s="29"/>
      <c r="KH53" s="29"/>
      <c r="KI53" s="29"/>
      <c r="KJ53" s="29"/>
      <c r="KK53" s="29"/>
      <c r="KL53" s="29"/>
      <c r="KM53" s="29"/>
      <c r="KN53" s="29"/>
      <c r="KO53" s="29"/>
      <c r="KP53" s="29"/>
      <c r="KQ53" s="29"/>
      <c r="KR53" s="29"/>
      <c r="KS53" s="29"/>
      <c r="KT53" s="29"/>
      <c r="KU53" s="29"/>
      <c r="KV53" s="29"/>
      <c r="KW53" s="29"/>
      <c r="KX53" s="29"/>
      <c r="KY53" s="29"/>
      <c r="KZ53" s="29"/>
      <c r="LA53" s="29"/>
      <c r="LB53" s="29"/>
      <c r="LC53" s="29"/>
      <c r="LD53" s="29"/>
      <c r="LE53" s="29"/>
      <c r="LF53" s="29"/>
      <c r="LG53" s="29"/>
      <c r="LH53" s="29"/>
      <c r="LI53" s="29"/>
      <c r="LJ53" s="29"/>
      <c r="LK53" s="29"/>
      <c r="LL53" s="29"/>
      <c r="LM53" s="29"/>
      <c r="LN53" s="29"/>
      <c r="LO53" s="29"/>
      <c r="LP53" s="29"/>
      <c r="LQ53" s="29"/>
      <c r="LR53" s="29"/>
      <c r="LS53" s="29"/>
      <c r="LT53" s="29"/>
      <c r="LU53" s="29"/>
      <c r="LV53" s="29"/>
      <c r="LW53" s="29"/>
      <c r="LX53" s="29"/>
      <c r="LY53" s="29"/>
      <c r="LZ53" s="29"/>
      <c r="MA53" s="29"/>
      <c r="MB53" s="29"/>
      <c r="MC53" s="29"/>
      <c r="MD53" s="29"/>
      <c r="ME53" s="29"/>
      <c r="MF53" s="29"/>
      <c r="MG53" s="29"/>
      <c r="MH53" s="29"/>
      <c r="MI53" s="29"/>
      <c r="MJ53" s="29"/>
      <c r="MK53" s="29"/>
      <c r="ML53" s="29"/>
      <c r="MM53" s="29"/>
      <c r="MN53" s="29"/>
      <c r="MO53" s="29"/>
      <c r="MP53" s="29"/>
      <c r="MQ53" s="29"/>
      <c r="MR53" s="29"/>
      <c r="MS53" s="29"/>
      <c r="MT53" s="29"/>
      <c r="MU53" s="29"/>
      <c r="MV53" s="29"/>
      <c r="MW53" s="29"/>
      <c r="MX53" s="29"/>
      <c r="MY53" s="29"/>
      <c r="MZ53" s="29"/>
      <c r="NA53" s="29"/>
      <c r="NB53" s="29"/>
      <c r="NC53" s="29"/>
      <c r="ND53" s="29"/>
      <c r="NE53" s="29"/>
      <c r="NF53" s="29"/>
      <c r="NG53" s="29"/>
      <c r="NH53" s="29"/>
      <c r="NI53" s="29"/>
      <c r="NJ53" s="29"/>
      <c r="NK53" s="29"/>
      <c r="NL53" s="29"/>
      <c r="NM53" s="29"/>
      <c r="NN53" s="29"/>
      <c r="NO53" s="29"/>
      <c r="NP53" s="29"/>
      <c r="NQ53" s="29"/>
      <c r="NR53" s="29"/>
      <c r="NS53" s="29"/>
      <c r="NT53" s="29"/>
      <c r="NU53" s="29"/>
      <c r="NV53" s="29"/>
      <c r="NW53" s="29"/>
      <c r="NX53" s="29"/>
      <c r="NY53" s="29"/>
      <c r="NZ53" s="29"/>
      <c r="OA53" s="29"/>
      <c r="OB53" s="29"/>
      <c r="OC53" s="29"/>
      <c r="OD53" s="29"/>
      <c r="OE53" s="29"/>
      <c r="OF53" s="29"/>
      <c r="OG53" s="29"/>
      <c r="OH53" s="29"/>
      <c r="OI53" s="29"/>
      <c r="OJ53" s="29"/>
      <c r="OK53" s="29"/>
      <c r="OL53" s="29"/>
      <c r="OM53" s="29"/>
      <c r="ON53" s="29"/>
      <c r="OO53" s="29"/>
      <c r="OP53" s="29"/>
      <c r="OQ53" s="29"/>
      <c r="OR53" s="29"/>
      <c r="OS53" s="29"/>
      <c r="OT53" s="29"/>
      <c r="OU53" s="29"/>
      <c r="OV53" s="29"/>
      <c r="OW53" s="29"/>
      <c r="OX53" s="29"/>
      <c r="OY53" s="29"/>
      <c r="OZ53" s="29"/>
      <c r="PA53" s="29"/>
      <c r="PB53" s="29"/>
      <c r="PC53" s="29"/>
      <c r="PD53" s="29"/>
      <c r="PE53" s="29"/>
      <c r="PF53" s="29"/>
      <c r="PG53" s="29"/>
      <c r="PH53" s="29"/>
      <c r="PI53" s="29"/>
      <c r="PJ53" s="29"/>
      <c r="PK53" s="29"/>
      <c r="PL53" s="29"/>
      <c r="PM53" s="29"/>
      <c r="PN53" s="29"/>
      <c r="PO53" s="29"/>
      <c r="PP53" s="29"/>
      <c r="PQ53" s="29"/>
      <c r="PR53" s="29"/>
      <c r="PS53" s="29"/>
      <c r="PT53" s="29"/>
      <c r="PU53" s="29"/>
      <c r="PV53" s="29"/>
      <c r="PW53" s="29"/>
      <c r="PX53" s="29"/>
      <c r="PY53" s="29"/>
      <c r="PZ53" s="29"/>
      <c r="QA53" s="29"/>
      <c r="QB53" s="29"/>
      <c r="QC53" s="29"/>
      <c r="QD53" s="29"/>
      <c r="QE53" s="29"/>
      <c r="QF53" s="29"/>
      <c r="QG53" s="29"/>
      <c r="QH53" s="29"/>
      <c r="QI53" s="29"/>
      <c r="QJ53" s="29"/>
      <c r="QK53" s="29"/>
      <c r="QL53" s="29"/>
      <c r="QM53" s="29"/>
      <c r="QN53" s="29"/>
      <c r="QO53" s="29"/>
      <c r="QP53" s="29"/>
      <c r="QQ53" s="29"/>
      <c r="QR53" s="29"/>
      <c r="QS53" s="29"/>
      <c r="QT53" s="29"/>
      <c r="QU53" s="29"/>
      <c r="QV53" s="29"/>
      <c r="QW53" s="29"/>
      <c r="QX53" s="29"/>
      <c r="QY53" s="29"/>
      <c r="QZ53" s="29"/>
      <c r="RA53" s="29"/>
      <c r="RB53" s="29"/>
      <c r="RC53" s="29"/>
      <c r="RD53" s="29"/>
      <c r="RE53" s="29"/>
      <c r="RF53" s="29"/>
      <c r="RG53" s="29"/>
      <c r="RH53" s="29"/>
      <c r="RI53" s="29"/>
      <c r="RJ53" s="29"/>
      <c r="RK53" s="29"/>
      <c r="RL53" s="29"/>
      <c r="RM53" s="29"/>
      <c r="RN53" s="29"/>
      <c r="RO53" s="29"/>
      <c r="RP53" s="29"/>
      <c r="RQ53" s="29"/>
      <c r="RR53" s="29"/>
      <c r="RS53" s="29"/>
      <c r="RT53" s="29"/>
      <c r="RU53" s="29"/>
      <c r="RV53" s="29"/>
      <c r="RW53" s="29"/>
      <c r="RX53" s="29"/>
      <c r="RY53" s="29"/>
      <c r="RZ53" s="29"/>
      <c r="SA53" s="29"/>
      <c r="SB53" s="29"/>
      <c r="SC53" s="29"/>
      <c r="SD53" s="29"/>
      <c r="SE53" s="29"/>
      <c r="SF53" s="29"/>
      <c r="SG53" s="29"/>
      <c r="SH53" s="29"/>
      <c r="SI53" s="29"/>
      <c r="SJ53" s="29"/>
      <c r="SK53" s="29"/>
      <c r="SL53" s="29"/>
      <c r="SM53" s="29"/>
      <c r="SN53" s="29"/>
      <c r="SO53" s="29"/>
      <c r="SP53" s="29"/>
      <c r="SQ53" s="29"/>
      <c r="SR53" s="29"/>
      <c r="SS53" s="29"/>
      <c r="ST53" s="29"/>
      <c r="SU53" s="29"/>
      <c r="SV53" s="29"/>
      <c r="SW53" s="29"/>
      <c r="SX53" s="29"/>
      <c r="SY53" s="29"/>
      <c r="SZ53" s="29"/>
      <c r="TA53" s="29"/>
      <c r="TB53" s="29"/>
      <c r="TC53" s="29"/>
      <c r="TD53" s="29"/>
      <c r="TE53" s="29"/>
      <c r="TF53" s="29"/>
      <c r="TG53" s="29"/>
      <c r="TH53" s="29"/>
      <c r="TI53" s="29"/>
      <c r="TJ53" s="29"/>
      <c r="TK53" s="29"/>
      <c r="TL53" s="29"/>
      <c r="TM53" s="29"/>
      <c r="TN53" s="29"/>
      <c r="TO53" s="29"/>
      <c r="TP53" s="29"/>
      <c r="TQ53" s="29"/>
      <c r="TR53" s="29"/>
      <c r="TS53" s="29"/>
      <c r="TT53" s="29"/>
      <c r="TU53" s="29"/>
      <c r="TV53" s="29"/>
      <c r="TW53" s="29"/>
      <c r="TX53" s="29"/>
      <c r="TY53" s="29"/>
      <c r="TZ53" s="29"/>
      <c r="UA53" s="29"/>
      <c r="UB53" s="29"/>
      <c r="UC53" s="29"/>
      <c r="UD53" s="29"/>
      <c r="UE53" s="29"/>
      <c r="UF53" s="29"/>
      <c r="UG53" s="29"/>
      <c r="UH53" s="29"/>
      <c r="UI53" s="29"/>
      <c r="UJ53" s="29"/>
      <c r="UK53" s="29"/>
      <c r="UL53" s="29"/>
      <c r="UM53" s="29"/>
      <c r="UN53" s="29"/>
      <c r="UO53" s="29"/>
      <c r="UP53" s="29"/>
      <c r="UQ53" s="29"/>
      <c r="UR53" s="29"/>
      <c r="US53" s="29"/>
      <c r="UT53" s="29"/>
      <c r="UU53" s="29"/>
      <c r="UV53" s="29"/>
      <c r="UW53" s="29"/>
      <c r="UX53" s="29"/>
      <c r="UY53" s="29"/>
      <c r="UZ53" s="29"/>
      <c r="VA53" s="29"/>
      <c r="VB53" s="29"/>
      <c r="VC53" s="29"/>
      <c r="VD53" s="29"/>
      <c r="VE53" s="29"/>
      <c r="VF53" s="29"/>
      <c r="VG53" s="29"/>
      <c r="VH53" s="29"/>
      <c r="VI53" s="29"/>
      <c r="VJ53" s="29"/>
      <c r="VK53" s="29"/>
      <c r="VL53" s="29"/>
      <c r="VM53" s="29"/>
      <c r="VN53" s="29"/>
      <c r="VO53" s="29"/>
      <c r="VP53" s="29"/>
      <c r="VQ53" s="29"/>
      <c r="VR53" s="29"/>
      <c r="VS53" s="29"/>
      <c r="VT53" s="29"/>
      <c r="VU53" s="29"/>
      <c r="VV53" s="29"/>
      <c r="VW53" s="29"/>
      <c r="VX53" s="29"/>
      <c r="VY53" s="29"/>
      <c r="VZ53" s="29"/>
      <c r="WA53" s="29"/>
      <c r="WB53" s="29"/>
      <c r="WC53" s="29"/>
      <c r="WD53" s="29"/>
      <c r="WE53" s="29"/>
      <c r="WF53" s="29"/>
      <c r="WG53" s="29"/>
      <c r="WH53" s="29"/>
      <c r="WI53" s="29"/>
      <c r="WJ53" s="29"/>
      <c r="WK53" s="29"/>
      <c r="WL53" s="29"/>
      <c r="WM53" s="29"/>
      <c r="WN53" s="29"/>
      <c r="WO53" s="29"/>
      <c r="WP53" s="29"/>
      <c r="WQ53" s="29"/>
      <c r="WR53" s="29"/>
      <c r="WS53" s="29"/>
      <c r="WT53" s="29"/>
      <c r="WU53" s="29"/>
      <c r="WV53" s="29"/>
      <c r="WW53" s="29"/>
      <c r="WX53" s="29"/>
      <c r="WY53" s="29"/>
      <c r="WZ53" s="29"/>
      <c r="XA53" s="29"/>
      <c r="XB53" s="29"/>
      <c r="XC53" s="29"/>
      <c r="XD53" s="29"/>
      <c r="XE53" s="29"/>
      <c r="XF53" s="29"/>
      <c r="XG53" s="29"/>
      <c r="XH53" s="29"/>
      <c r="XI53" s="29"/>
      <c r="XJ53" s="29"/>
      <c r="XK53" s="29"/>
      <c r="XL53" s="29"/>
      <c r="XM53" s="29"/>
      <c r="XN53" s="29"/>
      <c r="XO53" s="29"/>
      <c r="XP53" s="29"/>
      <c r="XQ53" s="29"/>
      <c r="XR53" s="29"/>
      <c r="XS53" s="29"/>
      <c r="XT53" s="29"/>
      <c r="XU53" s="29"/>
      <c r="XV53" s="29"/>
      <c r="XW53" s="29"/>
      <c r="XX53" s="29"/>
      <c r="XY53" s="29"/>
      <c r="XZ53" s="29"/>
      <c r="YA53" s="29"/>
      <c r="YB53" s="29"/>
      <c r="YC53" s="29"/>
      <c r="YD53" s="29"/>
      <c r="YE53" s="29"/>
      <c r="YF53" s="29"/>
      <c r="YG53" s="29"/>
      <c r="YH53" s="29"/>
      <c r="YI53" s="29"/>
      <c r="YJ53" s="29"/>
      <c r="YK53" s="29"/>
      <c r="YL53" s="29"/>
      <c r="YM53" s="29"/>
      <c r="YN53" s="29"/>
      <c r="YO53" s="29"/>
      <c r="YP53" s="29"/>
      <c r="YQ53" s="29"/>
      <c r="YR53" s="29"/>
      <c r="YS53" s="29"/>
      <c r="YT53" s="29"/>
      <c r="YU53" s="29"/>
      <c r="YV53" s="29"/>
      <c r="YW53" s="29"/>
      <c r="YX53" s="29"/>
      <c r="YY53" s="29"/>
      <c r="YZ53" s="29"/>
      <c r="ZA53" s="29"/>
      <c r="ZB53" s="29"/>
      <c r="ZC53" s="29"/>
      <c r="ZD53" s="29"/>
      <c r="ZE53" s="29"/>
      <c r="ZF53" s="29"/>
      <c r="ZG53" s="29"/>
      <c r="ZH53" s="29"/>
      <c r="ZI53" s="29"/>
      <c r="ZJ53" s="29"/>
      <c r="ZK53" s="29"/>
      <c r="ZL53" s="29"/>
      <c r="ZM53" s="29"/>
      <c r="ZN53" s="29"/>
      <c r="ZO53" s="29"/>
      <c r="ZP53" s="29"/>
      <c r="ZQ53" s="29"/>
      <c r="ZR53" s="29"/>
      <c r="ZS53" s="29"/>
      <c r="ZT53" s="29"/>
      <c r="ZU53" s="29"/>
      <c r="ZV53" s="29"/>
      <c r="ZW53" s="29"/>
      <c r="ZX53" s="29"/>
      <c r="ZY53" s="29"/>
      <c r="ZZ53" s="29"/>
      <c r="AAA53" s="29"/>
      <c r="AAB53" s="29"/>
      <c r="AAC53" s="29"/>
      <c r="AAD53" s="29"/>
      <c r="AAE53" s="29"/>
      <c r="AAF53" s="29"/>
      <c r="AAG53" s="29"/>
      <c r="AAH53" s="29"/>
      <c r="AAI53" s="29"/>
      <c r="AAJ53" s="29"/>
      <c r="AAK53" s="29"/>
      <c r="AAL53" s="29"/>
      <c r="AAM53" s="29"/>
      <c r="AAN53" s="29"/>
      <c r="AAO53" s="29"/>
      <c r="AAP53" s="29"/>
      <c r="AAQ53" s="29"/>
      <c r="AAR53" s="29"/>
      <c r="AAS53" s="29"/>
      <c r="AAT53" s="29"/>
      <c r="AAU53" s="29"/>
      <c r="AAV53" s="29"/>
      <c r="AAW53" s="29"/>
      <c r="AAX53" s="29"/>
      <c r="AAY53" s="29"/>
      <c r="AAZ53" s="29"/>
      <c r="ABA53" s="29"/>
      <c r="ABB53" s="29"/>
      <c r="ABC53" s="29"/>
      <c r="ABD53" s="29"/>
      <c r="ABE53" s="29"/>
      <c r="ABF53" s="29"/>
      <c r="ABG53" s="29"/>
      <c r="ABH53" s="29"/>
      <c r="ABI53" s="29"/>
      <c r="ABJ53" s="29"/>
      <c r="ABK53" s="29"/>
      <c r="ABL53" s="29"/>
      <c r="ABM53" s="29"/>
      <c r="ABN53" s="29"/>
      <c r="ABO53" s="29"/>
      <c r="ABP53" s="29"/>
      <c r="ABQ53" s="29"/>
      <c r="ABR53" s="29"/>
      <c r="ABS53" s="29"/>
      <c r="ABT53" s="29"/>
      <c r="ABU53" s="29"/>
      <c r="ABV53" s="29"/>
      <c r="ABW53" s="29"/>
      <c r="ABX53" s="29"/>
      <c r="ABY53" s="29"/>
      <c r="ABZ53" s="29"/>
      <c r="ACA53" s="29"/>
      <c r="ACB53" s="29"/>
      <c r="ACC53" s="29"/>
      <c r="ACD53" s="29"/>
      <c r="ACE53" s="29"/>
      <c r="ACF53" s="29"/>
      <c r="ACG53" s="29"/>
      <c r="ACH53" s="29"/>
      <c r="ACI53" s="29"/>
      <c r="ACJ53" s="29"/>
      <c r="ACK53" s="29"/>
      <c r="ACL53" s="29"/>
      <c r="ACM53" s="29"/>
      <c r="ACN53" s="29"/>
      <c r="ACO53" s="29"/>
      <c r="ACP53" s="29"/>
      <c r="ACQ53" s="29"/>
      <c r="ACR53" s="29"/>
      <c r="ACS53" s="29"/>
      <c r="ACT53" s="29"/>
      <c r="ACU53" s="29"/>
      <c r="ACV53" s="29"/>
      <c r="ACW53" s="29"/>
      <c r="ACX53" s="29"/>
      <c r="ACY53" s="29"/>
      <c r="ACZ53" s="29"/>
      <c r="ADA53" s="29"/>
      <c r="ADB53" s="29"/>
      <c r="ADC53" s="29"/>
      <c r="ADD53" s="29"/>
      <c r="ADE53" s="29"/>
      <c r="ADF53" s="29"/>
      <c r="ADG53" s="29"/>
      <c r="ADH53" s="29"/>
      <c r="ADI53" s="29"/>
      <c r="ADJ53" s="29"/>
      <c r="ADK53" s="29"/>
      <c r="ADL53" s="29"/>
      <c r="ADM53" s="29"/>
      <c r="ADN53" s="29"/>
      <c r="ADO53" s="29"/>
      <c r="ADP53" s="29"/>
      <c r="ADQ53" s="29"/>
      <c r="ADR53" s="29"/>
      <c r="ADS53" s="29"/>
      <c r="ADT53" s="29"/>
      <c r="ADU53" s="29"/>
      <c r="ADV53" s="29"/>
      <c r="ADW53" s="29"/>
      <c r="ADX53" s="29"/>
      <c r="ADY53" s="29"/>
      <c r="ADZ53" s="29"/>
      <c r="AEA53" s="29"/>
      <c r="AEB53" s="29"/>
      <c r="AEC53" s="29"/>
      <c r="AED53" s="29"/>
      <c r="AEE53" s="29"/>
      <c r="AEF53" s="29"/>
      <c r="AEG53" s="29"/>
      <c r="AEH53" s="29"/>
      <c r="AEI53" s="29"/>
      <c r="AEJ53" s="29"/>
      <c r="AEK53" s="29"/>
      <c r="AEL53" s="29"/>
      <c r="AEM53" s="29"/>
      <c r="AEN53" s="29"/>
      <c r="AEO53" s="29"/>
      <c r="AEP53" s="29"/>
      <c r="AEQ53" s="29"/>
      <c r="AER53" s="29"/>
      <c r="AES53" s="29"/>
      <c r="AET53" s="29"/>
      <c r="AEU53" s="29"/>
      <c r="AEV53" s="29"/>
      <c r="AEW53" s="29"/>
      <c r="AEX53" s="29"/>
      <c r="AEY53" s="29"/>
      <c r="AEZ53" s="29"/>
      <c r="AFA53" s="29"/>
      <c r="AFB53" s="29"/>
      <c r="AFC53" s="29"/>
      <c r="AFD53" s="29"/>
      <c r="AFE53" s="29"/>
      <c r="AFF53" s="29"/>
      <c r="AFG53" s="29"/>
      <c r="AFH53" s="29"/>
      <c r="AFI53" s="29"/>
      <c r="AFJ53" s="29"/>
      <c r="AFK53" s="29"/>
      <c r="AFL53" s="29"/>
      <c r="AFM53" s="29"/>
      <c r="AFN53" s="29"/>
      <c r="AFO53" s="29"/>
      <c r="AFP53" s="29"/>
      <c r="AFQ53" s="29"/>
      <c r="AFR53" s="29"/>
      <c r="AFS53" s="29"/>
      <c r="AFT53" s="29"/>
      <c r="AFU53" s="29"/>
      <c r="AFV53" s="29"/>
      <c r="AFW53" s="29"/>
      <c r="AFX53" s="29"/>
      <c r="AFY53" s="29"/>
      <c r="AFZ53" s="29"/>
      <c r="AGA53" s="29"/>
      <c r="AGB53" s="29"/>
      <c r="AGC53" s="29"/>
      <c r="AGD53" s="29"/>
      <c r="AGE53" s="29"/>
      <c r="AGF53" s="29"/>
      <c r="AGG53" s="29"/>
      <c r="AGH53" s="29"/>
      <c r="AGI53" s="29"/>
      <c r="AGJ53" s="29"/>
      <c r="AGK53" s="29"/>
      <c r="AGL53" s="29"/>
      <c r="AGM53" s="29"/>
      <c r="AGN53" s="29"/>
      <c r="AGO53" s="29"/>
      <c r="AGP53" s="29"/>
      <c r="AGQ53" s="29"/>
      <c r="AGR53" s="29"/>
      <c r="AGS53" s="29"/>
      <c r="AGT53" s="29"/>
      <c r="AGU53" s="29"/>
      <c r="AGV53" s="29"/>
      <c r="AGW53" s="29"/>
      <c r="AGX53" s="29"/>
      <c r="AGY53" s="29"/>
      <c r="AGZ53" s="29"/>
      <c r="AHA53" s="29"/>
      <c r="AHB53" s="29"/>
      <c r="AHC53" s="29"/>
      <c r="AHD53" s="29"/>
      <c r="AHE53" s="29"/>
      <c r="AHF53" s="29"/>
      <c r="AHG53" s="29"/>
      <c r="AHH53" s="29"/>
      <c r="AHI53" s="29"/>
      <c r="AHJ53" s="29"/>
      <c r="AHK53" s="29"/>
      <c r="AHL53" s="29"/>
      <c r="AHM53" s="29"/>
      <c r="AHN53" s="29"/>
      <c r="AHO53" s="29"/>
      <c r="AHP53" s="29"/>
      <c r="AHQ53" s="29"/>
      <c r="AHR53" s="29"/>
      <c r="AHS53" s="29"/>
      <c r="AHT53" s="29"/>
      <c r="AHU53" s="29"/>
      <c r="AHV53" s="29"/>
      <c r="AHW53" s="29"/>
      <c r="AHX53" s="29"/>
      <c r="AHY53" s="29"/>
      <c r="AHZ53" s="29"/>
      <c r="AIA53" s="29"/>
      <c r="AIB53" s="29"/>
      <c r="AIC53" s="29"/>
      <c r="AID53" s="29"/>
      <c r="AIE53" s="29"/>
      <c r="AIF53" s="29"/>
      <c r="AIG53" s="29"/>
      <c r="AIH53" s="29"/>
      <c r="AII53" s="29"/>
      <c r="AIJ53" s="29"/>
      <c r="AIK53" s="29"/>
      <c r="AIL53" s="29"/>
      <c r="AIM53" s="29"/>
      <c r="AIN53" s="29"/>
      <c r="AIO53" s="29"/>
      <c r="AIP53" s="29"/>
      <c r="AIQ53" s="29"/>
      <c r="AIR53" s="29"/>
      <c r="AIS53" s="29"/>
      <c r="AIT53" s="29"/>
      <c r="AIU53" s="29"/>
      <c r="AIV53" s="29"/>
      <c r="AIW53" s="29"/>
      <c r="AIX53" s="29"/>
      <c r="AIY53" s="29"/>
      <c r="AIZ53" s="29"/>
      <c r="AJA53" s="29"/>
      <c r="AJB53" s="29"/>
      <c r="AJC53" s="29"/>
      <c r="AJD53" s="29"/>
      <c r="AJE53" s="29"/>
      <c r="AJF53" s="29"/>
      <c r="AJG53" s="29"/>
      <c r="AJH53" s="29"/>
      <c r="AJI53" s="29"/>
      <c r="AJJ53" s="29"/>
      <c r="AJK53" s="29"/>
      <c r="AJL53" s="29"/>
      <c r="AJM53" s="29"/>
      <c r="AJN53" s="29"/>
      <c r="AJO53" s="29"/>
      <c r="AJP53" s="29"/>
      <c r="AJQ53" s="29"/>
      <c r="AJR53" s="29"/>
      <c r="AJS53" s="29"/>
      <c r="AJT53" s="29"/>
      <c r="AJU53" s="29"/>
      <c r="AJV53" s="29"/>
      <c r="AJW53" s="29"/>
      <c r="AJX53" s="29"/>
      <c r="AJY53" s="29"/>
      <c r="AJZ53" s="29"/>
      <c r="AKA53" s="29"/>
      <c r="AKB53" s="29"/>
      <c r="AKC53" s="29"/>
      <c r="AKD53" s="29"/>
      <c r="AKE53" s="29"/>
      <c r="AKF53" s="29"/>
      <c r="AKG53" s="29"/>
      <c r="AKH53" s="29"/>
      <c r="AKI53" s="29"/>
      <c r="AKJ53" s="29"/>
      <c r="AKK53" s="29"/>
      <c r="AKL53" s="29"/>
      <c r="AKM53" s="29"/>
      <c r="AKN53" s="29"/>
      <c r="AKO53" s="29"/>
      <c r="AKP53" s="29"/>
      <c r="AKQ53" s="29"/>
      <c r="AKR53" s="29"/>
      <c r="AKS53" s="29"/>
      <c r="AKT53" s="29"/>
      <c r="AKU53" s="29"/>
      <c r="AKV53" s="29"/>
      <c r="AKW53" s="29"/>
      <c r="AKX53" s="29"/>
      <c r="AKY53" s="29"/>
      <c r="AKZ53" s="29"/>
      <c r="ALA53" s="29"/>
      <c r="ALB53" s="29"/>
      <c r="ALC53" s="29"/>
      <c r="ALD53" s="29"/>
      <c r="ALE53" s="29"/>
      <c r="ALF53" s="29"/>
      <c r="ALG53" s="29"/>
      <c r="ALH53" s="29"/>
      <c r="ALI53" s="29"/>
      <c r="ALJ53" s="29"/>
      <c r="ALK53" s="29"/>
      <c r="ALL53" s="29"/>
      <c r="ALM53" s="29"/>
      <c r="ALN53" s="29"/>
      <c r="ALO53" s="29"/>
      <c r="ALP53" s="29"/>
      <c r="ALQ53" s="29"/>
      <c r="ALR53" s="29"/>
      <c r="ALS53" s="29"/>
      <c r="ALT53" s="29"/>
      <c r="ALU53" s="29"/>
      <c r="ALV53" s="29"/>
      <c r="ALW53" s="29"/>
      <c r="ALX53" s="29"/>
      <c r="ALY53" s="29"/>
      <c r="ALZ53" s="29"/>
      <c r="AMA53" s="29"/>
      <c r="AMB53" s="29"/>
      <c r="AMC53" s="29"/>
      <c r="AMD53" s="29"/>
      <c r="AME53" s="29"/>
      <c r="AMF53" s="29"/>
      <c r="AMG53" s="29"/>
      <c r="AMH53" s="29"/>
      <c r="AMI53" s="29"/>
      <c r="AMJ53" s="29"/>
      <c r="AMK53" s="29"/>
      <c r="AML53" s="29"/>
      <c r="AMM53" s="29"/>
      <c r="AMN53" s="29"/>
      <c r="AMO53" s="29"/>
      <c r="AMP53" s="29"/>
      <c r="AMQ53" s="29"/>
      <c r="AMR53" s="29"/>
      <c r="AMS53" s="29"/>
      <c r="AMT53" s="29"/>
      <c r="AMU53" s="29"/>
      <c r="AMV53" s="29"/>
      <c r="AMW53" s="29"/>
      <c r="AMX53" s="29"/>
      <c r="AMY53" s="29"/>
      <c r="AMZ53" s="29"/>
      <c r="ANA53" s="29"/>
      <c r="ANB53" s="29"/>
      <c r="ANC53" s="29"/>
      <c r="AND53" s="29"/>
      <c r="ANE53" s="29"/>
      <c r="ANF53" s="29"/>
      <c r="ANG53" s="29"/>
      <c r="ANH53" s="29"/>
      <c r="ANI53" s="29"/>
      <c r="ANJ53" s="29"/>
      <c r="ANK53" s="29"/>
      <c r="ANL53" s="29"/>
      <c r="ANM53" s="29"/>
      <c r="ANN53" s="29"/>
      <c r="ANO53" s="29"/>
      <c r="ANP53" s="29"/>
      <c r="ANQ53" s="29"/>
      <c r="ANR53" s="29"/>
      <c r="ANS53" s="29"/>
      <c r="ANT53" s="29"/>
      <c r="ANU53" s="29"/>
      <c r="ANV53" s="29"/>
      <c r="ANW53" s="29"/>
      <c r="ANX53" s="29"/>
      <c r="ANY53" s="29"/>
      <c r="ANZ53" s="29"/>
      <c r="AOA53" s="29"/>
      <c r="AOB53" s="29"/>
      <c r="AOC53" s="29"/>
      <c r="AOD53" s="29"/>
      <c r="AOE53" s="29"/>
      <c r="AOF53" s="29"/>
      <c r="AOG53" s="29"/>
      <c r="AOH53" s="29"/>
      <c r="AOI53" s="29"/>
      <c r="AOJ53" s="29"/>
      <c r="AOK53" s="29"/>
      <c r="AOL53" s="29"/>
      <c r="AOM53" s="29"/>
      <c r="AON53" s="29"/>
      <c r="AOO53" s="29"/>
      <c r="AOP53" s="29"/>
      <c r="AOQ53" s="29"/>
      <c r="AOR53" s="29"/>
      <c r="AOS53" s="29"/>
      <c r="AOT53" s="29"/>
      <c r="AOU53" s="29"/>
      <c r="AOV53" s="29"/>
      <c r="AOW53" s="29"/>
      <c r="AOX53" s="29"/>
      <c r="AOY53" s="29"/>
      <c r="AOZ53" s="29"/>
      <c r="APA53" s="29"/>
      <c r="APB53" s="29"/>
      <c r="APC53" s="29"/>
      <c r="APD53" s="29"/>
      <c r="APE53" s="29"/>
      <c r="APF53" s="29"/>
      <c r="APG53" s="29"/>
      <c r="APH53" s="29"/>
      <c r="API53" s="29"/>
      <c r="APJ53" s="29"/>
      <c r="APK53" s="29"/>
      <c r="APL53" s="29"/>
      <c r="APM53" s="29"/>
      <c r="APN53" s="29"/>
      <c r="APO53" s="29"/>
      <c r="APP53" s="29"/>
      <c r="APQ53" s="29"/>
      <c r="APR53" s="29"/>
      <c r="APS53" s="29"/>
      <c r="APT53" s="29"/>
      <c r="APU53" s="29"/>
      <c r="APV53" s="29"/>
      <c r="APW53" s="29"/>
      <c r="APX53" s="29"/>
      <c r="APY53" s="29"/>
      <c r="APZ53" s="29"/>
      <c r="AQA53" s="29"/>
      <c r="AQB53" s="29"/>
      <c r="AQC53" s="29"/>
      <c r="AQD53" s="29"/>
      <c r="AQE53" s="29"/>
      <c r="AQF53" s="29"/>
      <c r="AQG53" s="29"/>
      <c r="AQH53" s="29"/>
      <c r="AQI53" s="29"/>
      <c r="AQJ53" s="29"/>
      <c r="AQK53" s="29"/>
      <c r="AQL53" s="29"/>
      <c r="AQM53" s="29"/>
      <c r="AQN53" s="29"/>
      <c r="AQO53" s="29"/>
      <c r="AQP53" s="29"/>
      <c r="AQQ53" s="29"/>
      <c r="AQR53" s="29"/>
      <c r="AQS53" s="29"/>
      <c r="AQT53" s="29"/>
      <c r="AQU53" s="29"/>
      <c r="AQV53" s="29"/>
      <c r="AQW53" s="29"/>
      <c r="AQX53" s="29"/>
      <c r="AQY53" s="29"/>
      <c r="AQZ53" s="29"/>
      <c r="ARA53" s="29"/>
      <c r="ARB53" s="29"/>
      <c r="ARC53" s="29"/>
      <c r="ARD53" s="29"/>
      <c r="ARE53" s="29"/>
      <c r="ARF53" s="29"/>
      <c r="ARG53" s="29"/>
      <c r="ARH53" s="29"/>
      <c r="ARI53" s="29"/>
      <c r="ARJ53" s="29"/>
      <c r="ARK53" s="29"/>
      <c r="ARL53" s="29"/>
      <c r="ARM53" s="29"/>
      <c r="ARN53" s="29"/>
      <c r="ARO53" s="29"/>
      <c r="ARP53" s="29"/>
      <c r="ARQ53" s="29"/>
      <c r="ARR53" s="29"/>
      <c r="ARS53" s="29"/>
      <c r="ART53" s="29"/>
      <c r="ARU53" s="29"/>
      <c r="ARV53" s="29"/>
      <c r="ARW53" s="29"/>
      <c r="ARX53" s="29"/>
      <c r="ARY53" s="29"/>
      <c r="ARZ53" s="29"/>
      <c r="ASA53" s="29"/>
      <c r="ASB53" s="29"/>
      <c r="ASC53" s="29"/>
      <c r="ASD53" s="29"/>
      <c r="ASE53" s="29"/>
      <c r="ASF53" s="29"/>
      <c r="ASG53" s="29"/>
      <c r="ASH53" s="29"/>
      <c r="ASI53" s="29"/>
      <c r="ASJ53" s="29"/>
      <c r="ASK53" s="29"/>
      <c r="ASL53" s="29"/>
      <c r="ASM53" s="29"/>
      <c r="ASN53" s="29"/>
      <c r="ASO53" s="29"/>
      <c r="ASP53" s="29"/>
      <c r="ASQ53" s="29"/>
      <c r="ASR53" s="29"/>
      <c r="ASS53" s="29"/>
      <c r="AST53" s="29"/>
      <c r="ASU53" s="29"/>
      <c r="ASV53" s="29"/>
      <c r="ASW53" s="29"/>
      <c r="ASX53" s="29"/>
      <c r="ASY53" s="29"/>
      <c r="ASZ53" s="29"/>
      <c r="ATA53" s="29"/>
      <c r="ATB53" s="29"/>
      <c r="ATC53" s="29"/>
      <c r="ATD53" s="29"/>
      <c r="ATE53" s="29"/>
      <c r="ATF53" s="29"/>
      <c r="ATG53" s="29"/>
      <c r="ATH53" s="29"/>
      <c r="ATI53" s="29"/>
      <c r="ATJ53" s="29"/>
      <c r="ATK53" s="29"/>
      <c r="ATL53" s="29"/>
      <c r="ATM53" s="29"/>
      <c r="ATN53" s="29"/>
      <c r="ATO53" s="29"/>
      <c r="ATP53" s="29"/>
      <c r="ATQ53" s="29"/>
      <c r="ATR53" s="29"/>
      <c r="ATS53" s="29"/>
      <c r="ATT53" s="29"/>
      <c r="ATU53" s="29"/>
      <c r="ATV53" s="29"/>
      <c r="ATW53" s="29"/>
      <c r="ATX53" s="29"/>
      <c r="ATY53" s="29"/>
      <c r="ATZ53" s="29"/>
      <c r="AUA53" s="29"/>
      <c r="AUB53" s="29"/>
      <c r="AUC53" s="29"/>
      <c r="AUD53" s="29"/>
      <c r="AUE53" s="29"/>
      <c r="AUF53" s="29"/>
      <c r="AUG53" s="29"/>
      <c r="AUH53" s="29"/>
      <c r="AUI53" s="29"/>
      <c r="AUJ53" s="29"/>
      <c r="AUK53" s="29"/>
      <c r="AUL53" s="29"/>
      <c r="AUM53" s="29"/>
      <c r="AUN53" s="29"/>
      <c r="AUO53" s="29"/>
      <c r="AUP53" s="29"/>
      <c r="AUQ53" s="29"/>
      <c r="AUR53" s="29"/>
      <c r="AUS53" s="29"/>
      <c r="AUT53" s="29"/>
      <c r="AUU53" s="29"/>
      <c r="AUV53" s="29"/>
      <c r="AUW53" s="29"/>
      <c r="AUX53" s="29"/>
      <c r="AUY53" s="29"/>
      <c r="AUZ53" s="29"/>
      <c r="AVA53" s="29"/>
      <c r="AVB53" s="29"/>
      <c r="AVC53" s="29"/>
      <c r="AVD53" s="29"/>
      <c r="AVE53" s="29"/>
      <c r="AVF53" s="29"/>
      <c r="AVG53" s="29"/>
      <c r="AVH53" s="29"/>
      <c r="AVI53" s="29"/>
      <c r="AVJ53" s="29"/>
      <c r="AVK53" s="29"/>
      <c r="AVL53" s="29"/>
      <c r="AVM53" s="29"/>
      <c r="AVN53" s="29"/>
      <c r="AVO53" s="29"/>
      <c r="AVP53" s="29"/>
      <c r="AVQ53" s="29"/>
      <c r="AVR53" s="29"/>
      <c r="AVS53" s="29"/>
      <c r="AVT53" s="29"/>
      <c r="AVU53" s="29"/>
      <c r="AVV53" s="29"/>
      <c r="AVW53" s="29"/>
      <c r="AVX53" s="29"/>
      <c r="AVY53" s="29"/>
      <c r="AVZ53" s="29"/>
      <c r="AWA53" s="29"/>
      <c r="AWB53" s="29"/>
      <c r="AWC53" s="29"/>
      <c r="AWD53" s="29"/>
      <c r="AWE53" s="29"/>
      <c r="AWF53" s="29"/>
      <c r="AWG53" s="29"/>
      <c r="AWH53" s="29"/>
      <c r="AWI53" s="29"/>
      <c r="AWJ53" s="29"/>
      <c r="AWK53" s="29"/>
      <c r="AWL53" s="29"/>
      <c r="AWM53" s="29"/>
      <c r="AWN53" s="29"/>
      <c r="AWO53" s="29"/>
      <c r="AWP53" s="29"/>
      <c r="AWQ53" s="29"/>
      <c r="AWR53" s="29"/>
      <c r="AWS53" s="29"/>
      <c r="AWT53" s="29"/>
      <c r="AWU53" s="29"/>
      <c r="AWV53" s="29"/>
      <c r="AWW53" s="29"/>
      <c r="AWX53" s="29"/>
      <c r="AWY53" s="29"/>
      <c r="AWZ53" s="29"/>
      <c r="AXA53" s="29"/>
      <c r="AXB53" s="29"/>
      <c r="AXC53" s="29"/>
      <c r="AXD53" s="29"/>
      <c r="AXE53" s="29"/>
      <c r="AXF53" s="29"/>
      <c r="AXG53" s="29"/>
      <c r="AXH53" s="29"/>
      <c r="AXI53" s="29"/>
      <c r="AXJ53" s="29"/>
      <c r="AXK53" s="29"/>
      <c r="AXL53" s="29"/>
      <c r="AXM53" s="29"/>
      <c r="AXN53" s="29"/>
      <c r="AXO53" s="29"/>
      <c r="AXP53" s="29"/>
      <c r="AXQ53" s="29"/>
      <c r="AXR53" s="29"/>
      <c r="AXS53" s="29"/>
      <c r="AXT53" s="29"/>
      <c r="AXU53" s="29"/>
      <c r="AXV53" s="29"/>
      <c r="AXW53" s="29"/>
      <c r="AXX53" s="29"/>
      <c r="AXY53" s="29"/>
      <c r="AXZ53" s="29"/>
      <c r="AYA53" s="29"/>
      <c r="AYB53" s="29"/>
      <c r="AYC53" s="29"/>
      <c r="AYD53" s="29"/>
      <c r="AYE53" s="29"/>
      <c r="AYF53" s="29"/>
      <c r="AYG53" s="29"/>
      <c r="AYH53" s="29"/>
      <c r="AYI53" s="29"/>
      <c r="AYJ53" s="29"/>
      <c r="AYK53" s="29"/>
      <c r="AYL53" s="29"/>
      <c r="AYM53" s="29"/>
      <c r="AYN53" s="29"/>
      <c r="AYO53" s="29"/>
      <c r="AYP53" s="29"/>
      <c r="AYQ53" s="29"/>
      <c r="AYR53" s="29"/>
      <c r="AYS53" s="29"/>
      <c r="AYT53" s="29"/>
      <c r="AYU53" s="29"/>
      <c r="AYV53" s="29"/>
      <c r="AYW53" s="29"/>
      <c r="AYX53" s="29"/>
      <c r="AYY53" s="29"/>
      <c r="AYZ53" s="29"/>
      <c r="AZA53" s="29"/>
      <c r="AZB53" s="29"/>
      <c r="AZC53" s="29"/>
      <c r="AZD53" s="29"/>
      <c r="AZE53" s="29"/>
      <c r="AZF53" s="29"/>
      <c r="AZG53" s="29"/>
      <c r="AZH53" s="29"/>
      <c r="AZI53" s="29"/>
      <c r="AZJ53" s="29"/>
      <c r="AZK53" s="29"/>
      <c r="AZL53" s="29"/>
      <c r="AZM53" s="29"/>
      <c r="AZN53" s="29"/>
      <c r="AZO53" s="29"/>
      <c r="AZP53" s="29"/>
      <c r="AZQ53" s="29"/>
      <c r="AZR53" s="29"/>
      <c r="AZS53" s="29"/>
      <c r="AZT53" s="29"/>
      <c r="AZU53" s="29"/>
      <c r="AZV53" s="29"/>
      <c r="AZW53" s="29"/>
      <c r="AZX53" s="29"/>
      <c r="AZY53" s="29"/>
      <c r="AZZ53" s="29"/>
      <c r="BAA53" s="29"/>
      <c r="BAB53" s="29"/>
      <c r="BAC53" s="29"/>
      <c r="BAD53" s="29"/>
      <c r="BAE53" s="29"/>
      <c r="BAF53" s="29"/>
      <c r="BAG53" s="29"/>
    </row>
    <row r="54" spans="1:1385" s="89" customFormat="1" ht="14" x14ac:dyDescent="0.2">
      <c r="A54" s="149" t="s">
        <v>5525</v>
      </c>
      <c r="B54" s="140">
        <v>597</v>
      </c>
      <c r="C54" s="150" t="s">
        <v>5479</v>
      </c>
      <c r="D54" s="40">
        <v>46416674</v>
      </c>
      <c r="E54" s="44"/>
      <c r="F54" s="31" t="s">
        <v>5320</v>
      </c>
      <c r="G54" s="30" t="s">
        <v>5321</v>
      </c>
      <c r="H54" s="94">
        <v>19206</v>
      </c>
      <c r="I54" s="40" t="s">
        <v>480</v>
      </c>
      <c r="J54" s="40"/>
      <c r="K54" s="42"/>
      <c r="L54" s="42"/>
      <c r="M54" s="42">
        <f t="shared" ref="M54" si="35">SUM(K54-L54)</f>
        <v>0</v>
      </c>
      <c r="N54" s="30"/>
      <c r="O54" s="56"/>
      <c r="P54" s="30"/>
      <c r="Q54" s="44"/>
      <c r="R54" s="30"/>
      <c r="S54" s="30" t="s">
        <v>453</v>
      </c>
      <c r="T54" s="32" t="s">
        <v>453</v>
      </c>
      <c r="U54" s="32" t="s">
        <v>453</v>
      </c>
      <c r="V54" s="42" t="s">
        <v>453</v>
      </c>
      <c r="W54" s="32" t="s">
        <v>453</v>
      </c>
      <c r="X54" s="32" t="s">
        <v>472</v>
      </c>
      <c r="Y54" s="30" t="s">
        <v>5486</v>
      </c>
      <c r="Z54" s="30" t="s">
        <v>5487</v>
      </c>
      <c r="AA54" s="56" t="s">
        <v>804</v>
      </c>
      <c r="AB54" s="45">
        <v>43367</v>
      </c>
      <c r="AC54" s="80"/>
      <c r="AD54" s="99"/>
      <c r="AE54" s="42">
        <f>((AD54-AB54)/365*12)</f>
        <v>-1425.7643835616439</v>
      </c>
      <c r="AF54" s="32"/>
      <c r="AG54" s="42"/>
      <c r="AH54" s="32"/>
      <c r="AI54" s="42"/>
      <c r="AJ54" s="32"/>
      <c r="AK54" s="42"/>
      <c r="AL54" s="32"/>
      <c r="AM54" s="42"/>
      <c r="AN54" s="32"/>
      <c r="AO54" s="42"/>
      <c r="AP54" s="32"/>
      <c r="AQ54" s="42"/>
      <c r="AR54" s="42"/>
      <c r="AS54" s="42"/>
      <c r="AT54" s="42"/>
      <c r="AU54" s="42"/>
      <c r="AV54" s="42"/>
      <c r="AW54" s="42"/>
      <c r="AX54" s="42"/>
      <c r="AY54" s="42"/>
      <c r="AZ54" s="42"/>
      <c r="BA54" s="42"/>
      <c r="BB54" s="49"/>
      <c r="BC54" s="32"/>
      <c r="BD54" s="42"/>
      <c r="BE54" s="44"/>
      <c r="BF54" s="30"/>
      <c r="BG54" s="42"/>
      <c r="BH54" s="42"/>
      <c r="BI54" s="43"/>
      <c r="BJ54" s="40"/>
      <c r="BK54" s="40"/>
      <c r="BL54" s="40"/>
      <c r="BM54" s="40"/>
      <c r="BN54" s="31"/>
      <c r="BO54" s="31"/>
      <c r="BP54" s="30"/>
      <c r="BQ54" s="30"/>
      <c r="BR54" s="30"/>
      <c r="BS54" s="30"/>
      <c r="BT54" s="30"/>
      <c r="BU54" s="30"/>
      <c r="BV54" s="30"/>
      <c r="BW54" s="30"/>
      <c r="BX54" s="30"/>
      <c r="BY54" s="30"/>
      <c r="BZ54" s="30"/>
      <c r="CA54" s="30"/>
      <c r="CB54" s="30"/>
      <c r="CC54" s="30"/>
      <c r="CD54" s="29"/>
      <c r="CE54" s="29"/>
      <c r="CF54" s="29"/>
      <c r="CG54" s="29"/>
      <c r="CH54" s="29"/>
      <c r="CI54" s="29"/>
      <c r="CJ54" s="29"/>
      <c r="CK54" s="29"/>
      <c r="CL54" s="29"/>
      <c r="CM54" s="29"/>
      <c r="CN54" s="29"/>
      <c r="CO54" s="29"/>
      <c r="CP54" s="29"/>
      <c r="CQ54" s="29"/>
      <c r="CR54" s="29"/>
      <c r="CS54" s="29"/>
      <c r="CT54" s="29"/>
      <c r="CU54" s="29"/>
      <c r="CV54" s="29"/>
      <c r="CW54" s="29"/>
      <c r="CX54" s="29"/>
      <c r="CY54" s="29"/>
      <c r="CZ54" s="29"/>
      <c r="DA54" s="29"/>
      <c r="DB54" s="29"/>
      <c r="DC54" s="29"/>
      <c r="DD54" s="29"/>
      <c r="DE54" s="29"/>
      <c r="DF54" s="29"/>
      <c r="DG54" s="29"/>
      <c r="DH54" s="29"/>
      <c r="DI54" s="29"/>
      <c r="DJ54" s="29"/>
      <c r="DK54" s="29"/>
      <c r="DL54" s="29"/>
      <c r="DM54" s="29"/>
      <c r="DN54" s="29"/>
      <c r="DO54" s="29"/>
      <c r="DP54" s="29"/>
      <c r="DQ54" s="29"/>
      <c r="DR54" s="29"/>
      <c r="DS54" s="29"/>
      <c r="DT54" s="29"/>
      <c r="DU54" s="29"/>
      <c r="DV54" s="29"/>
      <c r="DW54" s="29"/>
      <c r="DX54" s="29"/>
      <c r="DY54" s="29"/>
      <c r="DZ54" s="29"/>
      <c r="EA54" s="29"/>
      <c r="EB54" s="29"/>
      <c r="EC54" s="29"/>
      <c r="ED54" s="29"/>
      <c r="EE54" s="29"/>
      <c r="EF54" s="29"/>
      <c r="EG54" s="29"/>
      <c r="EH54" s="29"/>
      <c r="EI54" s="29"/>
      <c r="EJ54" s="29"/>
      <c r="EK54" s="29"/>
      <c r="EL54" s="29"/>
      <c r="EM54" s="29"/>
      <c r="EN54" s="29"/>
      <c r="EO54" s="29"/>
      <c r="EP54" s="29"/>
      <c r="EQ54" s="29"/>
      <c r="ER54" s="29"/>
      <c r="ES54" s="29"/>
      <c r="ET54" s="29"/>
      <c r="EU54" s="29"/>
      <c r="EV54" s="29"/>
      <c r="EW54" s="29"/>
      <c r="EX54" s="29"/>
      <c r="EY54" s="29"/>
      <c r="EZ54" s="29"/>
      <c r="FA54" s="29"/>
      <c r="FB54" s="29"/>
      <c r="FC54" s="29"/>
      <c r="FD54" s="29"/>
      <c r="FE54" s="29"/>
      <c r="FF54" s="29"/>
      <c r="FG54" s="29"/>
      <c r="FH54" s="29"/>
      <c r="FI54" s="29"/>
      <c r="FJ54" s="29"/>
      <c r="FK54" s="29"/>
      <c r="FL54" s="29"/>
      <c r="FM54" s="29"/>
      <c r="FN54" s="29"/>
      <c r="FO54" s="29"/>
      <c r="FP54" s="29"/>
      <c r="FQ54" s="29"/>
      <c r="FR54" s="29"/>
      <c r="FS54" s="29"/>
      <c r="FT54" s="29"/>
      <c r="FU54" s="29"/>
      <c r="FV54" s="29"/>
      <c r="FW54" s="29"/>
      <c r="FX54" s="29"/>
      <c r="FY54" s="29"/>
      <c r="FZ54" s="29"/>
      <c r="GA54" s="29"/>
      <c r="GB54" s="29"/>
      <c r="GC54" s="29"/>
      <c r="GD54" s="29"/>
      <c r="GE54" s="29"/>
      <c r="GF54" s="29"/>
      <c r="GG54" s="29"/>
      <c r="GH54" s="29"/>
      <c r="GI54" s="29"/>
      <c r="GJ54" s="29"/>
      <c r="GK54" s="29"/>
      <c r="GL54" s="29"/>
      <c r="GM54" s="29"/>
      <c r="GN54" s="29"/>
      <c r="GO54" s="29"/>
      <c r="GP54" s="29"/>
      <c r="GQ54" s="29"/>
      <c r="GR54" s="29"/>
      <c r="GS54" s="29"/>
      <c r="GT54" s="29"/>
      <c r="GU54" s="29"/>
      <c r="GV54" s="29"/>
      <c r="GW54" s="29"/>
      <c r="GX54" s="29"/>
      <c r="GY54" s="29"/>
      <c r="GZ54" s="29"/>
      <c r="HA54" s="29"/>
      <c r="HB54" s="29"/>
      <c r="HC54" s="29"/>
      <c r="HD54" s="29"/>
      <c r="HE54" s="29"/>
      <c r="HF54" s="29"/>
      <c r="HG54" s="29"/>
      <c r="HH54" s="29"/>
      <c r="HI54" s="29"/>
      <c r="HJ54" s="29"/>
      <c r="HK54" s="29"/>
      <c r="HL54" s="29"/>
      <c r="HM54" s="29"/>
      <c r="HN54" s="29"/>
      <c r="HO54" s="29"/>
      <c r="HP54" s="29"/>
      <c r="HQ54" s="29"/>
      <c r="HR54" s="29"/>
      <c r="HS54" s="29"/>
      <c r="HT54" s="29"/>
      <c r="HU54" s="29"/>
      <c r="HV54" s="29"/>
      <c r="HW54" s="29"/>
      <c r="HX54" s="29"/>
      <c r="HY54" s="29"/>
      <c r="HZ54" s="29"/>
      <c r="IA54" s="29"/>
      <c r="IB54" s="29"/>
      <c r="IC54" s="29"/>
      <c r="ID54" s="29"/>
      <c r="IE54" s="29"/>
      <c r="IF54" s="29"/>
      <c r="IG54" s="29"/>
      <c r="IH54" s="29"/>
      <c r="II54" s="29"/>
      <c r="IJ54" s="29"/>
      <c r="IK54" s="29"/>
      <c r="IL54" s="29"/>
      <c r="IM54" s="29"/>
      <c r="IN54" s="29"/>
      <c r="IO54" s="29"/>
      <c r="IP54" s="29"/>
      <c r="IQ54" s="29"/>
      <c r="IR54" s="29"/>
      <c r="IS54" s="29"/>
      <c r="IT54" s="29"/>
      <c r="IU54" s="29"/>
      <c r="IV54" s="29"/>
      <c r="IW54" s="29"/>
      <c r="IX54" s="29"/>
      <c r="IY54" s="29"/>
      <c r="IZ54" s="29"/>
      <c r="JA54" s="29"/>
      <c r="JB54" s="29"/>
      <c r="JC54" s="29"/>
      <c r="JD54" s="29"/>
      <c r="JE54" s="29"/>
      <c r="JF54" s="29"/>
      <c r="JG54" s="29"/>
      <c r="JH54" s="29"/>
      <c r="JI54" s="29"/>
      <c r="JJ54" s="29"/>
      <c r="JK54" s="29"/>
      <c r="JL54" s="29"/>
      <c r="JM54" s="29"/>
      <c r="JN54" s="29"/>
      <c r="JO54" s="29"/>
      <c r="JP54" s="29"/>
      <c r="JQ54" s="29"/>
      <c r="JR54" s="29"/>
      <c r="JS54" s="29"/>
      <c r="JT54" s="29"/>
      <c r="JU54" s="29"/>
      <c r="JV54" s="29"/>
      <c r="JW54" s="29"/>
      <c r="JX54" s="29"/>
      <c r="JY54" s="29"/>
      <c r="JZ54" s="29"/>
      <c r="KA54" s="29"/>
      <c r="KB54" s="29"/>
      <c r="KC54" s="29"/>
      <c r="KD54" s="29"/>
      <c r="KE54" s="29"/>
      <c r="KF54" s="29"/>
      <c r="KG54" s="29"/>
      <c r="KH54" s="29"/>
      <c r="KI54" s="29"/>
      <c r="KJ54" s="29"/>
      <c r="KK54" s="29"/>
      <c r="KL54" s="29"/>
      <c r="KM54" s="29"/>
      <c r="KN54" s="29"/>
      <c r="KO54" s="29"/>
      <c r="KP54" s="29"/>
      <c r="KQ54" s="29"/>
      <c r="KR54" s="29"/>
      <c r="KS54" s="29"/>
      <c r="KT54" s="29"/>
      <c r="KU54" s="29"/>
      <c r="KV54" s="29"/>
      <c r="KW54" s="29"/>
      <c r="KX54" s="29"/>
      <c r="KY54" s="29"/>
      <c r="KZ54" s="29"/>
      <c r="LA54" s="29"/>
      <c r="LB54" s="29"/>
      <c r="LC54" s="29"/>
      <c r="LD54" s="29"/>
      <c r="LE54" s="29"/>
      <c r="LF54" s="29"/>
      <c r="LG54" s="29"/>
      <c r="LH54" s="29"/>
      <c r="LI54" s="29"/>
      <c r="LJ54" s="29"/>
      <c r="LK54" s="29"/>
      <c r="LL54" s="29"/>
      <c r="LM54" s="29"/>
      <c r="LN54" s="29"/>
      <c r="LO54" s="29"/>
      <c r="LP54" s="29"/>
      <c r="LQ54" s="29"/>
      <c r="LR54" s="29"/>
      <c r="LS54" s="29"/>
      <c r="LT54" s="29"/>
      <c r="LU54" s="29"/>
      <c r="LV54" s="29"/>
      <c r="LW54" s="29"/>
      <c r="LX54" s="29"/>
      <c r="LY54" s="29"/>
      <c r="LZ54" s="29"/>
      <c r="MA54" s="29"/>
      <c r="MB54" s="29"/>
      <c r="MC54" s="29"/>
      <c r="MD54" s="29"/>
      <c r="ME54" s="29"/>
      <c r="MF54" s="29"/>
      <c r="MG54" s="29"/>
      <c r="MH54" s="29"/>
      <c r="MI54" s="29"/>
      <c r="MJ54" s="29"/>
      <c r="MK54" s="29"/>
      <c r="ML54" s="29"/>
      <c r="MM54" s="29"/>
      <c r="MN54" s="29"/>
      <c r="MO54" s="29"/>
      <c r="MP54" s="29"/>
      <c r="MQ54" s="29"/>
      <c r="MR54" s="29"/>
      <c r="MS54" s="29"/>
      <c r="MT54" s="29"/>
      <c r="MU54" s="29"/>
      <c r="MV54" s="29"/>
      <c r="MW54" s="29"/>
      <c r="MX54" s="29"/>
      <c r="MY54" s="29"/>
      <c r="MZ54" s="29"/>
      <c r="NA54" s="29"/>
      <c r="NB54" s="29"/>
      <c r="NC54" s="29"/>
      <c r="ND54" s="29"/>
      <c r="NE54" s="29"/>
      <c r="NF54" s="29"/>
      <c r="NG54" s="29"/>
      <c r="NH54" s="29"/>
      <c r="NI54" s="29"/>
      <c r="NJ54" s="29"/>
      <c r="NK54" s="29"/>
      <c r="NL54" s="29"/>
      <c r="NM54" s="29"/>
      <c r="NN54" s="29"/>
      <c r="NO54" s="29"/>
      <c r="NP54" s="29"/>
      <c r="NQ54" s="29"/>
      <c r="NR54" s="29"/>
      <c r="NS54" s="29"/>
      <c r="NT54" s="29"/>
      <c r="NU54" s="29"/>
      <c r="NV54" s="29"/>
      <c r="NW54" s="29"/>
      <c r="NX54" s="29"/>
      <c r="NY54" s="29"/>
      <c r="NZ54" s="29"/>
      <c r="OA54" s="29"/>
      <c r="OB54" s="29"/>
      <c r="OC54" s="29"/>
      <c r="OD54" s="29"/>
      <c r="OE54" s="29"/>
      <c r="OF54" s="29"/>
      <c r="OG54" s="29"/>
      <c r="OH54" s="29"/>
      <c r="OI54" s="29"/>
      <c r="OJ54" s="29"/>
      <c r="OK54" s="29"/>
      <c r="OL54" s="29"/>
      <c r="OM54" s="29"/>
      <c r="ON54" s="29"/>
      <c r="OO54" s="29"/>
      <c r="OP54" s="29"/>
      <c r="OQ54" s="29"/>
      <c r="OR54" s="29"/>
      <c r="OS54" s="29"/>
      <c r="OT54" s="29"/>
      <c r="OU54" s="29"/>
      <c r="OV54" s="29"/>
      <c r="OW54" s="29"/>
      <c r="OX54" s="29"/>
      <c r="OY54" s="29"/>
      <c r="OZ54" s="29"/>
      <c r="PA54" s="29"/>
      <c r="PB54" s="29"/>
      <c r="PC54" s="29"/>
      <c r="PD54" s="29"/>
      <c r="PE54" s="29"/>
      <c r="PF54" s="29"/>
      <c r="PG54" s="29"/>
      <c r="PH54" s="29"/>
      <c r="PI54" s="29"/>
      <c r="PJ54" s="29"/>
      <c r="PK54" s="29"/>
      <c r="PL54" s="29"/>
      <c r="PM54" s="29"/>
      <c r="PN54" s="29"/>
      <c r="PO54" s="29"/>
      <c r="PP54" s="29"/>
      <c r="PQ54" s="29"/>
      <c r="PR54" s="29"/>
      <c r="PS54" s="29"/>
      <c r="PT54" s="29"/>
      <c r="PU54" s="29"/>
      <c r="PV54" s="29"/>
      <c r="PW54" s="29"/>
      <c r="PX54" s="29"/>
      <c r="PY54" s="29"/>
      <c r="PZ54" s="29"/>
      <c r="QA54" s="29"/>
      <c r="QB54" s="29"/>
      <c r="QC54" s="29"/>
      <c r="QD54" s="29"/>
      <c r="QE54" s="29"/>
      <c r="QF54" s="29"/>
      <c r="QG54" s="29"/>
      <c r="QH54" s="29"/>
      <c r="QI54" s="29"/>
      <c r="QJ54" s="29"/>
      <c r="QK54" s="29"/>
      <c r="QL54" s="29"/>
      <c r="QM54" s="29"/>
      <c r="QN54" s="29"/>
      <c r="QO54" s="29"/>
      <c r="QP54" s="29"/>
      <c r="QQ54" s="29"/>
      <c r="QR54" s="29"/>
      <c r="QS54" s="29"/>
      <c r="QT54" s="29"/>
      <c r="QU54" s="29"/>
      <c r="QV54" s="29"/>
      <c r="QW54" s="29"/>
      <c r="QX54" s="29"/>
      <c r="QY54" s="29"/>
      <c r="QZ54" s="29"/>
      <c r="RA54" s="29"/>
      <c r="RB54" s="29"/>
      <c r="RC54" s="29"/>
      <c r="RD54" s="29"/>
      <c r="RE54" s="29"/>
      <c r="RF54" s="29"/>
      <c r="RG54" s="29"/>
      <c r="RH54" s="29"/>
      <c r="RI54" s="29"/>
      <c r="RJ54" s="29"/>
      <c r="RK54" s="29"/>
      <c r="RL54" s="29"/>
      <c r="RM54" s="29"/>
      <c r="RN54" s="29"/>
      <c r="RO54" s="29"/>
      <c r="RP54" s="29"/>
      <c r="RQ54" s="29"/>
      <c r="RR54" s="29"/>
      <c r="RS54" s="29"/>
      <c r="RT54" s="29"/>
      <c r="RU54" s="29"/>
      <c r="RV54" s="29"/>
      <c r="RW54" s="29"/>
      <c r="RX54" s="29"/>
      <c r="RY54" s="29"/>
      <c r="RZ54" s="29"/>
      <c r="SA54" s="29"/>
      <c r="SB54" s="29"/>
      <c r="SC54" s="29"/>
      <c r="SD54" s="29"/>
      <c r="SE54" s="29"/>
      <c r="SF54" s="29"/>
      <c r="SG54" s="29"/>
      <c r="SH54" s="29"/>
      <c r="SI54" s="29"/>
      <c r="SJ54" s="29"/>
      <c r="SK54" s="29"/>
      <c r="SL54" s="29"/>
      <c r="SM54" s="29"/>
      <c r="SN54" s="29"/>
      <c r="SO54" s="29"/>
      <c r="SP54" s="29"/>
      <c r="SQ54" s="29"/>
      <c r="SR54" s="29"/>
      <c r="SS54" s="29"/>
      <c r="ST54" s="29"/>
      <c r="SU54" s="29"/>
      <c r="SV54" s="29"/>
      <c r="SW54" s="29"/>
      <c r="SX54" s="29"/>
      <c r="SY54" s="29"/>
      <c r="SZ54" s="29"/>
      <c r="TA54" s="29"/>
      <c r="TB54" s="29"/>
      <c r="TC54" s="29"/>
      <c r="TD54" s="29"/>
      <c r="TE54" s="29"/>
      <c r="TF54" s="29"/>
      <c r="TG54" s="29"/>
      <c r="TH54" s="29"/>
      <c r="TI54" s="29"/>
      <c r="TJ54" s="29"/>
      <c r="TK54" s="29"/>
      <c r="TL54" s="29"/>
      <c r="TM54" s="29"/>
      <c r="TN54" s="29"/>
      <c r="TO54" s="29"/>
      <c r="TP54" s="29"/>
      <c r="TQ54" s="29"/>
      <c r="TR54" s="29"/>
      <c r="TS54" s="29"/>
      <c r="TT54" s="29"/>
      <c r="TU54" s="29"/>
      <c r="TV54" s="29"/>
      <c r="TW54" s="29"/>
      <c r="TX54" s="29"/>
      <c r="TY54" s="29"/>
      <c r="TZ54" s="29"/>
      <c r="UA54" s="29"/>
      <c r="UB54" s="29"/>
      <c r="UC54" s="29"/>
      <c r="UD54" s="29"/>
      <c r="UE54" s="29"/>
      <c r="UF54" s="29"/>
      <c r="UG54" s="29"/>
      <c r="UH54" s="29"/>
      <c r="UI54" s="29"/>
      <c r="UJ54" s="29"/>
      <c r="UK54" s="29"/>
      <c r="UL54" s="29"/>
      <c r="UM54" s="29"/>
      <c r="UN54" s="29"/>
      <c r="UO54" s="29"/>
      <c r="UP54" s="29"/>
      <c r="UQ54" s="29"/>
      <c r="UR54" s="29"/>
      <c r="US54" s="29"/>
      <c r="UT54" s="29"/>
      <c r="UU54" s="29"/>
      <c r="UV54" s="29"/>
      <c r="UW54" s="29"/>
      <c r="UX54" s="29"/>
      <c r="UY54" s="29"/>
      <c r="UZ54" s="29"/>
      <c r="VA54" s="29"/>
      <c r="VB54" s="29"/>
      <c r="VC54" s="29"/>
      <c r="VD54" s="29"/>
      <c r="VE54" s="29"/>
      <c r="VF54" s="29"/>
      <c r="VG54" s="29"/>
      <c r="VH54" s="29"/>
      <c r="VI54" s="29"/>
      <c r="VJ54" s="29"/>
      <c r="VK54" s="29"/>
      <c r="VL54" s="29"/>
      <c r="VM54" s="29"/>
      <c r="VN54" s="29"/>
      <c r="VO54" s="29"/>
      <c r="VP54" s="29"/>
      <c r="VQ54" s="29"/>
      <c r="VR54" s="29"/>
      <c r="VS54" s="29"/>
      <c r="VT54" s="29"/>
      <c r="VU54" s="29"/>
      <c r="VV54" s="29"/>
      <c r="VW54" s="29"/>
      <c r="VX54" s="29"/>
      <c r="VY54" s="29"/>
      <c r="VZ54" s="29"/>
      <c r="WA54" s="29"/>
      <c r="WB54" s="29"/>
      <c r="WC54" s="29"/>
      <c r="WD54" s="29"/>
      <c r="WE54" s="29"/>
      <c r="WF54" s="29"/>
      <c r="WG54" s="29"/>
      <c r="WH54" s="29"/>
      <c r="WI54" s="29"/>
      <c r="WJ54" s="29"/>
      <c r="WK54" s="29"/>
      <c r="WL54" s="29"/>
      <c r="WM54" s="29"/>
      <c r="WN54" s="29"/>
      <c r="WO54" s="29"/>
      <c r="WP54" s="29"/>
      <c r="WQ54" s="29"/>
      <c r="WR54" s="29"/>
      <c r="WS54" s="29"/>
      <c r="WT54" s="29"/>
      <c r="WU54" s="29"/>
      <c r="WV54" s="29"/>
      <c r="WW54" s="29"/>
      <c r="WX54" s="29"/>
      <c r="WY54" s="29"/>
      <c r="WZ54" s="29"/>
      <c r="XA54" s="29"/>
      <c r="XB54" s="29"/>
      <c r="XC54" s="29"/>
      <c r="XD54" s="29"/>
      <c r="XE54" s="29"/>
      <c r="XF54" s="29"/>
      <c r="XG54" s="29"/>
      <c r="XH54" s="29"/>
      <c r="XI54" s="29"/>
      <c r="XJ54" s="29"/>
      <c r="XK54" s="29"/>
      <c r="XL54" s="29"/>
      <c r="XM54" s="29"/>
      <c r="XN54" s="29"/>
      <c r="XO54" s="29"/>
      <c r="XP54" s="29"/>
      <c r="XQ54" s="29"/>
      <c r="XR54" s="29"/>
      <c r="XS54" s="29"/>
      <c r="XT54" s="29"/>
      <c r="XU54" s="29"/>
      <c r="XV54" s="29"/>
      <c r="XW54" s="29"/>
      <c r="XX54" s="29"/>
      <c r="XY54" s="29"/>
      <c r="XZ54" s="29"/>
      <c r="YA54" s="29"/>
      <c r="YB54" s="29"/>
      <c r="YC54" s="29"/>
      <c r="YD54" s="29"/>
      <c r="YE54" s="29"/>
      <c r="YF54" s="29"/>
      <c r="YG54" s="29"/>
      <c r="YH54" s="29"/>
      <c r="YI54" s="29"/>
      <c r="YJ54" s="29"/>
      <c r="YK54" s="29"/>
      <c r="YL54" s="29"/>
      <c r="YM54" s="29"/>
      <c r="YN54" s="29"/>
      <c r="YO54" s="29"/>
      <c r="YP54" s="29"/>
      <c r="YQ54" s="29"/>
      <c r="YR54" s="29"/>
      <c r="YS54" s="29"/>
      <c r="YT54" s="29"/>
      <c r="YU54" s="29"/>
      <c r="YV54" s="29"/>
      <c r="YW54" s="29"/>
      <c r="YX54" s="29"/>
      <c r="YY54" s="29"/>
      <c r="YZ54" s="29"/>
      <c r="ZA54" s="29"/>
      <c r="ZB54" s="29"/>
      <c r="ZC54" s="29"/>
      <c r="ZD54" s="29"/>
      <c r="ZE54" s="29"/>
      <c r="ZF54" s="29"/>
      <c r="ZG54" s="29"/>
      <c r="ZH54" s="29"/>
      <c r="ZI54" s="29"/>
      <c r="ZJ54" s="29"/>
      <c r="ZK54" s="29"/>
      <c r="ZL54" s="29"/>
      <c r="ZM54" s="29"/>
      <c r="ZN54" s="29"/>
      <c r="ZO54" s="29"/>
      <c r="ZP54" s="29"/>
      <c r="ZQ54" s="29"/>
      <c r="ZR54" s="29"/>
      <c r="ZS54" s="29"/>
      <c r="ZT54" s="29"/>
      <c r="ZU54" s="29"/>
      <c r="ZV54" s="29"/>
      <c r="ZW54" s="29"/>
      <c r="ZX54" s="29"/>
      <c r="ZY54" s="29"/>
      <c r="ZZ54" s="29"/>
      <c r="AAA54" s="29"/>
      <c r="AAB54" s="29"/>
      <c r="AAC54" s="29"/>
      <c r="AAD54" s="29"/>
      <c r="AAE54" s="29"/>
      <c r="AAF54" s="29"/>
      <c r="AAG54" s="29"/>
      <c r="AAH54" s="29"/>
      <c r="AAI54" s="29"/>
      <c r="AAJ54" s="29"/>
      <c r="AAK54" s="29"/>
      <c r="AAL54" s="29"/>
      <c r="AAM54" s="29"/>
      <c r="AAN54" s="29"/>
      <c r="AAO54" s="29"/>
      <c r="AAP54" s="29"/>
      <c r="AAQ54" s="29"/>
      <c r="AAR54" s="29"/>
      <c r="AAS54" s="29"/>
      <c r="AAT54" s="29"/>
      <c r="AAU54" s="29"/>
      <c r="AAV54" s="29"/>
      <c r="AAW54" s="29"/>
      <c r="AAX54" s="29"/>
      <c r="AAY54" s="29"/>
      <c r="AAZ54" s="29"/>
      <c r="ABA54" s="29"/>
      <c r="ABB54" s="29"/>
      <c r="ABC54" s="29"/>
      <c r="ABD54" s="29"/>
      <c r="ABE54" s="29"/>
      <c r="ABF54" s="29"/>
      <c r="ABG54" s="29"/>
      <c r="ABH54" s="29"/>
      <c r="ABI54" s="29"/>
      <c r="ABJ54" s="29"/>
      <c r="ABK54" s="29"/>
      <c r="ABL54" s="29"/>
      <c r="ABM54" s="29"/>
      <c r="ABN54" s="29"/>
      <c r="ABO54" s="29"/>
      <c r="ABP54" s="29"/>
      <c r="ABQ54" s="29"/>
      <c r="ABR54" s="29"/>
      <c r="ABS54" s="29"/>
      <c r="ABT54" s="29"/>
      <c r="ABU54" s="29"/>
      <c r="ABV54" s="29"/>
      <c r="ABW54" s="29"/>
      <c r="ABX54" s="29"/>
      <c r="ABY54" s="29"/>
      <c r="ABZ54" s="29"/>
      <c r="ACA54" s="29"/>
      <c r="ACB54" s="29"/>
      <c r="ACC54" s="29"/>
      <c r="ACD54" s="29"/>
      <c r="ACE54" s="29"/>
      <c r="ACF54" s="29"/>
      <c r="ACG54" s="29"/>
      <c r="ACH54" s="29"/>
      <c r="ACI54" s="29"/>
      <c r="ACJ54" s="29"/>
      <c r="ACK54" s="29"/>
      <c r="ACL54" s="29"/>
      <c r="ACM54" s="29"/>
      <c r="ACN54" s="29"/>
      <c r="ACO54" s="29"/>
      <c r="ACP54" s="29"/>
      <c r="ACQ54" s="29"/>
      <c r="ACR54" s="29"/>
      <c r="ACS54" s="29"/>
      <c r="ACT54" s="29"/>
      <c r="ACU54" s="29"/>
      <c r="ACV54" s="29"/>
      <c r="ACW54" s="29"/>
      <c r="ACX54" s="29"/>
      <c r="ACY54" s="29"/>
      <c r="ACZ54" s="29"/>
      <c r="ADA54" s="29"/>
      <c r="ADB54" s="29"/>
      <c r="ADC54" s="29"/>
      <c r="ADD54" s="29"/>
      <c r="ADE54" s="29"/>
      <c r="ADF54" s="29"/>
      <c r="ADG54" s="29"/>
      <c r="ADH54" s="29"/>
      <c r="ADI54" s="29"/>
      <c r="ADJ54" s="29"/>
      <c r="ADK54" s="29"/>
      <c r="ADL54" s="29"/>
      <c r="ADM54" s="29"/>
      <c r="ADN54" s="29"/>
      <c r="ADO54" s="29"/>
      <c r="ADP54" s="29"/>
      <c r="ADQ54" s="29"/>
      <c r="ADR54" s="29"/>
      <c r="ADS54" s="29"/>
      <c r="ADT54" s="29"/>
      <c r="ADU54" s="29"/>
      <c r="ADV54" s="29"/>
      <c r="ADW54" s="29"/>
      <c r="ADX54" s="29"/>
      <c r="ADY54" s="29"/>
      <c r="ADZ54" s="29"/>
      <c r="AEA54" s="29"/>
      <c r="AEB54" s="29"/>
      <c r="AEC54" s="29"/>
      <c r="AED54" s="29"/>
      <c r="AEE54" s="29"/>
      <c r="AEF54" s="29"/>
      <c r="AEG54" s="29"/>
      <c r="AEH54" s="29"/>
      <c r="AEI54" s="29"/>
      <c r="AEJ54" s="29"/>
      <c r="AEK54" s="29"/>
      <c r="AEL54" s="29"/>
      <c r="AEM54" s="29"/>
      <c r="AEN54" s="29"/>
      <c r="AEO54" s="29"/>
      <c r="AEP54" s="29"/>
      <c r="AEQ54" s="29"/>
      <c r="AER54" s="29"/>
      <c r="AES54" s="29"/>
      <c r="AET54" s="29"/>
      <c r="AEU54" s="29"/>
      <c r="AEV54" s="29"/>
      <c r="AEW54" s="29"/>
      <c r="AEX54" s="29"/>
      <c r="AEY54" s="29"/>
      <c r="AEZ54" s="29"/>
      <c r="AFA54" s="29"/>
      <c r="AFB54" s="29"/>
      <c r="AFC54" s="29"/>
      <c r="AFD54" s="29"/>
      <c r="AFE54" s="29"/>
      <c r="AFF54" s="29"/>
      <c r="AFG54" s="29"/>
      <c r="AFH54" s="29"/>
      <c r="AFI54" s="29"/>
      <c r="AFJ54" s="29"/>
      <c r="AFK54" s="29"/>
      <c r="AFL54" s="29"/>
      <c r="AFM54" s="29"/>
      <c r="AFN54" s="29"/>
      <c r="AFO54" s="29"/>
      <c r="AFP54" s="29"/>
      <c r="AFQ54" s="29"/>
      <c r="AFR54" s="29"/>
      <c r="AFS54" s="29"/>
      <c r="AFT54" s="29"/>
      <c r="AFU54" s="29"/>
      <c r="AFV54" s="29"/>
      <c r="AFW54" s="29"/>
      <c r="AFX54" s="29"/>
      <c r="AFY54" s="29"/>
      <c r="AFZ54" s="29"/>
      <c r="AGA54" s="29"/>
      <c r="AGB54" s="29"/>
      <c r="AGC54" s="29"/>
      <c r="AGD54" s="29"/>
      <c r="AGE54" s="29"/>
      <c r="AGF54" s="29"/>
      <c r="AGG54" s="29"/>
      <c r="AGH54" s="29"/>
      <c r="AGI54" s="29"/>
      <c r="AGJ54" s="29"/>
      <c r="AGK54" s="29"/>
      <c r="AGL54" s="29"/>
      <c r="AGM54" s="29"/>
      <c r="AGN54" s="29"/>
      <c r="AGO54" s="29"/>
      <c r="AGP54" s="29"/>
      <c r="AGQ54" s="29"/>
      <c r="AGR54" s="29"/>
      <c r="AGS54" s="29"/>
      <c r="AGT54" s="29"/>
      <c r="AGU54" s="29"/>
      <c r="AGV54" s="29"/>
      <c r="AGW54" s="29"/>
      <c r="AGX54" s="29"/>
      <c r="AGY54" s="29"/>
      <c r="AGZ54" s="29"/>
      <c r="AHA54" s="29"/>
      <c r="AHB54" s="29"/>
      <c r="AHC54" s="29"/>
      <c r="AHD54" s="29"/>
      <c r="AHE54" s="29"/>
      <c r="AHF54" s="29"/>
      <c r="AHG54" s="29"/>
      <c r="AHH54" s="29"/>
      <c r="AHI54" s="29"/>
      <c r="AHJ54" s="29"/>
      <c r="AHK54" s="29"/>
      <c r="AHL54" s="29"/>
      <c r="AHM54" s="29"/>
      <c r="AHN54" s="29"/>
      <c r="AHO54" s="29"/>
      <c r="AHP54" s="29"/>
      <c r="AHQ54" s="29"/>
      <c r="AHR54" s="29"/>
      <c r="AHS54" s="29"/>
      <c r="AHT54" s="29"/>
      <c r="AHU54" s="29"/>
      <c r="AHV54" s="29"/>
      <c r="AHW54" s="29"/>
      <c r="AHX54" s="29"/>
      <c r="AHY54" s="29"/>
      <c r="AHZ54" s="29"/>
      <c r="AIA54" s="29"/>
      <c r="AIB54" s="29"/>
      <c r="AIC54" s="29"/>
      <c r="AID54" s="29"/>
      <c r="AIE54" s="29"/>
      <c r="AIF54" s="29"/>
      <c r="AIG54" s="29"/>
      <c r="AIH54" s="29"/>
      <c r="AII54" s="29"/>
      <c r="AIJ54" s="29"/>
      <c r="AIK54" s="29"/>
      <c r="AIL54" s="29"/>
      <c r="AIM54" s="29"/>
      <c r="AIN54" s="29"/>
      <c r="AIO54" s="29"/>
      <c r="AIP54" s="29"/>
      <c r="AIQ54" s="29"/>
      <c r="AIR54" s="29"/>
      <c r="AIS54" s="29"/>
      <c r="AIT54" s="29"/>
      <c r="AIU54" s="29"/>
      <c r="AIV54" s="29"/>
      <c r="AIW54" s="29"/>
      <c r="AIX54" s="29"/>
      <c r="AIY54" s="29"/>
      <c r="AIZ54" s="29"/>
      <c r="AJA54" s="29"/>
      <c r="AJB54" s="29"/>
      <c r="AJC54" s="29"/>
      <c r="AJD54" s="29"/>
      <c r="AJE54" s="29"/>
      <c r="AJF54" s="29"/>
      <c r="AJG54" s="29"/>
      <c r="AJH54" s="29"/>
      <c r="AJI54" s="29"/>
      <c r="AJJ54" s="29"/>
      <c r="AJK54" s="29"/>
      <c r="AJL54" s="29"/>
      <c r="AJM54" s="29"/>
      <c r="AJN54" s="29"/>
      <c r="AJO54" s="29"/>
      <c r="AJP54" s="29"/>
      <c r="AJQ54" s="29"/>
      <c r="AJR54" s="29"/>
      <c r="AJS54" s="29"/>
      <c r="AJT54" s="29"/>
      <c r="AJU54" s="29"/>
      <c r="AJV54" s="29"/>
      <c r="AJW54" s="29"/>
      <c r="AJX54" s="29"/>
      <c r="AJY54" s="29"/>
      <c r="AJZ54" s="29"/>
      <c r="AKA54" s="29"/>
      <c r="AKB54" s="29"/>
      <c r="AKC54" s="29"/>
      <c r="AKD54" s="29"/>
      <c r="AKE54" s="29"/>
      <c r="AKF54" s="29"/>
      <c r="AKG54" s="29"/>
      <c r="AKH54" s="29"/>
      <c r="AKI54" s="29"/>
      <c r="AKJ54" s="29"/>
      <c r="AKK54" s="29"/>
      <c r="AKL54" s="29"/>
      <c r="AKM54" s="29"/>
      <c r="AKN54" s="29"/>
      <c r="AKO54" s="29"/>
      <c r="AKP54" s="29"/>
      <c r="AKQ54" s="29"/>
      <c r="AKR54" s="29"/>
      <c r="AKS54" s="29"/>
      <c r="AKT54" s="29"/>
      <c r="AKU54" s="29"/>
      <c r="AKV54" s="29"/>
      <c r="AKW54" s="29"/>
      <c r="AKX54" s="29"/>
      <c r="AKY54" s="29"/>
      <c r="AKZ54" s="29"/>
      <c r="ALA54" s="29"/>
      <c r="ALB54" s="29"/>
      <c r="ALC54" s="29"/>
      <c r="ALD54" s="29"/>
      <c r="ALE54" s="29"/>
      <c r="ALF54" s="29"/>
      <c r="ALG54" s="29"/>
      <c r="ALH54" s="29"/>
      <c r="ALI54" s="29"/>
      <c r="ALJ54" s="29"/>
      <c r="ALK54" s="29"/>
      <c r="ALL54" s="29"/>
      <c r="ALM54" s="29"/>
      <c r="ALN54" s="29"/>
      <c r="ALO54" s="29"/>
      <c r="ALP54" s="29"/>
      <c r="ALQ54" s="29"/>
      <c r="ALR54" s="29"/>
      <c r="ALS54" s="29"/>
      <c r="ALT54" s="29"/>
      <c r="ALU54" s="29"/>
      <c r="ALV54" s="29"/>
      <c r="ALW54" s="29"/>
      <c r="ALX54" s="29"/>
      <c r="ALY54" s="29"/>
      <c r="ALZ54" s="29"/>
      <c r="AMA54" s="29"/>
      <c r="AMB54" s="29"/>
      <c r="AMC54" s="29"/>
      <c r="AMD54" s="29"/>
      <c r="AME54" s="29"/>
      <c r="AMF54" s="29"/>
      <c r="AMG54" s="29"/>
      <c r="AMH54" s="29"/>
      <c r="AMI54" s="29"/>
      <c r="AMJ54" s="29"/>
      <c r="AMK54" s="29"/>
      <c r="AML54" s="29"/>
      <c r="AMM54" s="29"/>
      <c r="AMN54" s="29"/>
      <c r="AMO54" s="29"/>
      <c r="AMP54" s="29"/>
      <c r="AMQ54" s="29"/>
      <c r="AMR54" s="29"/>
      <c r="AMS54" s="29"/>
      <c r="AMT54" s="29"/>
      <c r="AMU54" s="29"/>
      <c r="AMV54" s="29"/>
      <c r="AMW54" s="29"/>
      <c r="AMX54" s="29"/>
      <c r="AMY54" s="29"/>
      <c r="AMZ54" s="29"/>
      <c r="ANA54" s="29"/>
      <c r="ANB54" s="29"/>
      <c r="ANC54" s="29"/>
      <c r="AND54" s="29"/>
      <c r="ANE54" s="29"/>
      <c r="ANF54" s="29"/>
      <c r="ANG54" s="29"/>
      <c r="ANH54" s="29"/>
      <c r="ANI54" s="29"/>
      <c r="ANJ54" s="29"/>
      <c r="ANK54" s="29"/>
      <c r="ANL54" s="29"/>
      <c r="ANM54" s="29"/>
      <c r="ANN54" s="29"/>
      <c r="ANO54" s="29"/>
      <c r="ANP54" s="29"/>
      <c r="ANQ54" s="29"/>
      <c r="ANR54" s="29"/>
      <c r="ANS54" s="29"/>
      <c r="ANT54" s="29"/>
      <c r="ANU54" s="29"/>
      <c r="ANV54" s="29"/>
      <c r="ANW54" s="29"/>
      <c r="ANX54" s="29"/>
      <c r="ANY54" s="29"/>
      <c r="ANZ54" s="29"/>
      <c r="AOA54" s="29"/>
      <c r="AOB54" s="29"/>
      <c r="AOC54" s="29"/>
      <c r="AOD54" s="29"/>
      <c r="AOE54" s="29"/>
      <c r="AOF54" s="29"/>
      <c r="AOG54" s="29"/>
      <c r="AOH54" s="29"/>
      <c r="AOI54" s="29"/>
      <c r="AOJ54" s="29"/>
      <c r="AOK54" s="29"/>
      <c r="AOL54" s="29"/>
      <c r="AOM54" s="29"/>
      <c r="AON54" s="29"/>
      <c r="AOO54" s="29"/>
      <c r="AOP54" s="29"/>
      <c r="AOQ54" s="29"/>
      <c r="AOR54" s="29"/>
      <c r="AOS54" s="29"/>
      <c r="AOT54" s="29"/>
      <c r="AOU54" s="29"/>
      <c r="AOV54" s="29"/>
      <c r="AOW54" s="29"/>
      <c r="AOX54" s="29"/>
      <c r="AOY54" s="29"/>
      <c r="AOZ54" s="29"/>
      <c r="APA54" s="29"/>
      <c r="APB54" s="29"/>
      <c r="APC54" s="29"/>
      <c r="APD54" s="29"/>
      <c r="APE54" s="29"/>
      <c r="APF54" s="29"/>
      <c r="APG54" s="29"/>
      <c r="APH54" s="29"/>
      <c r="API54" s="29"/>
      <c r="APJ54" s="29"/>
      <c r="APK54" s="29"/>
      <c r="APL54" s="29"/>
      <c r="APM54" s="29"/>
      <c r="APN54" s="29"/>
      <c r="APO54" s="29"/>
      <c r="APP54" s="29"/>
      <c r="APQ54" s="29"/>
      <c r="APR54" s="29"/>
      <c r="APS54" s="29"/>
      <c r="APT54" s="29"/>
      <c r="APU54" s="29"/>
      <c r="APV54" s="29"/>
      <c r="APW54" s="29"/>
      <c r="APX54" s="29"/>
      <c r="APY54" s="29"/>
      <c r="APZ54" s="29"/>
      <c r="AQA54" s="29"/>
      <c r="AQB54" s="29"/>
      <c r="AQC54" s="29"/>
      <c r="AQD54" s="29"/>
      <c r="AQE54" s="29"/>
      <c r="AQF54" s="29"/>
      <c r="AQG54" s="29"/>
      <c r="AQH54" s="29"/>
      <c r="AQI54" s="29"/>
      <c r="AQJ54" s="29"/>
      <c r="AQK54" s="29"/>
      <c r="AQL54" s="29"/>
      <c r="AQM54" s="29"/>
      <c r="AQN54" s="29"/>
      <c r="AQO54" s="29"/>
      <c r="AQP54" s="29"/>
      <c r="AQQ54" s="29"/>
      <c r="AQR54" s="29"/>
      <c r="AQS54" s="29"/>
      <c r="AQT54" s="29"/>
      <c r="AQU54" s="29"/>
      <c r="AQV54" s="29"/>
      <c r="AQW54" s="29"/>
      <c r="AQX54" s="29"/>
      <c r="AQY54" s="29"/>
      <c r="AQZ54" s="29"/>
      <c r="ARA54" s="29"/>
      <c r="ARB54" s="29"/>
      <c r="ARC54" s="29"/>
      <c r="ARD54" s="29"/>
      <c r="ARE54" s="29"/>
      <c r="ARF54" s="29"/>
      <c r="ARG54" s="29"/>
      <c r="ARH54" s="29"/>
      <c r="ARI54" s="29"/>
      <c r="ARJ54" s="29"/>
      <c r="ARK54" s="29"/>
      <c r="ARL54" s="29"/>
      <c r="ARM54" s="29"/>
      <c r="ARN54" s="29"/>
      <c r="ARO54" s="29"/>
      <c r="ARP54" s="29"/>
      <c r="ARQ54" s="29"/>
      <c r="ARR54" s="29"/>
      <c r="ARS54" s="29"/>
      <c r="ART54" s="29"/>
      <c r="ARU54" s="29"/>
      <c r="ARV54" s="29"/>
      <c r="ARW54" s="29"/>
      <c r="ARX54" s="29"/>
      <c r="ARY54" s="29"/>
      <c r="ARZ54" s="29"/>
      <c r="ASA54" s="29"/>
      <c r="ASB54" s="29"/>
      <c r="ASC54" s="29"/>
      <c r="ASD54" s="29"/>
      <c r="ASE54" s="29"/>
      <c r="ASF54" s="29"/>
      <c r="ASG54" s="29"/>
      <c r="ASH54" s="29"/>
      <c r="ASI54" s="29"/>
      <c r="ASJ54" s="29"/>
      <c r="ASK54" s="29"/>
      <c r="ASL54" s="29"/>
      <c r="ASM54" s="29"/>
      <c r="ASN54" s="29"/>
      <c r="ASO54" s="29"/>
      <c r="ASP54" s="29"/>
      <c r="ASQ54" s="29"/>
      <c r="ASR54" s="29"/>
      <c r="ASS54" s="29"/>
      <c r="AST54" s="29"/>
      <c r="ASU54" s="29"/>
      <c r="ASV54" s="29"/>
      <c r="ASW54" s="29"/>
      <c r="ASX54" s="29"/>
      <c r="ASY54" s="29"/>
      <c r="ASZ54" s="29"/>
      <c r="ATA54" s="29"/>
      <c r="ATB54" s="29"/>
      <c r="ATC54" s="29"/>
      <c r="ATD54" s="29"/>
      <c r="ATE54" s="29"/>
      <c r="ATF54" s="29"/>
      <c r="ATG54" s="29"/>
      <c r="ATH54" s="29"/>
      <c r="ATI54" s="29"/>
      <c r="ATJ54" s="29"/>
      <c r="ATK54" s="29"/>
      <c r="ATL54" s="29"/>
      <c r="ATM54" s="29"/>
      <c r="ATN54" s="29"/>
      <c r="ATO54" s="29"/>
      <c r="ATP54" s="29"/>
      <c r="ATQ54" s="29"/>
      <c r="ATR54" s="29"/>
      <c r="ATS54" s="29"/>
      <c r="ATT54" s="29"/>
      <c r="ATU54" s="29"/>
      <c r="ATV54" s="29"/>
      <c r="ATW54" s="29"/>
      <c r="ATX54" s="29"/>
      <c r="ATY54" s="29"/>
      <c r="ATZ54" s="29"/>
      <c r="AUA54" s="29"/>
      <c r="AUB54" s="29"/>
      <c r="AUC54" s="29"/>
      <c r="AUD54" s="29"/>
      <c r="AUE54" s="29"/>
      <c r="AUF54" s="29"/>
      <c r="AUG54" s="29"/>
      <c r="AUH54" s="29"/>
      <c r="AUI54" s="29"/>
      <c r="AUJ54" s="29"/>
      <c r="AUK54" s="29"/>
      <c r="AUL54" s="29"/>
      <c r="AUM54" s="29"/>
      <c r="AUN54" s="29"/>
      <c r="AUO54" s="29"/>
      <c r="AUP54" s="29"/>
      <c r="AUQ54" s="29"/>
      <c r="AUR54" s="29"/>
      <c r="AUS54" s="29"/>
      <c r="AUT54" s="29"/>
      <c r="AUU54" s="29"/>
      <c r="AUV54" s="29"/>
      <c r="AUW54" s="29"/>
      <c r="AUX54" s="29"/>
      <c r="AUY54" s="29"/>
      <c r="AUZ54" s="29"/>
      <c r="AVA54" s="29"/>
      <c r="AVB54" s="29"/>
      <c r="AVC54" s="29"/>
      <c r="AVD54" s="29"/>
      <c r="AVE54" s="29"/>
      <c r="AVF54" s="29"/>
      <c r="AVG54" s="29"/>
      <c r="AVH54" s="29"/>
      <c r="AVI54" s="29"/>
      <c r="AVJ54" s="29"/>
      <c r="AVK54" s="29"/>
      <c r="AVL54" s="29"/>
      <c r="AVM54" s="29"/>
      <c r="AVN54" s="29"/>
      <c r="AVO54" s="29"/>
      <c r="AVP54" s="29"/>
      <c r="AVQ54" s="29"/>
      <c r="AVR54" s="29"/>
      <c r="AVS54" s="29"/>
      <c r="AVT54" s="29"/>
      <c r="AVU54" s="29"/>
      <c r="AVV54" s="29"/>
      <c r="AVW54" s="29"/>
      <c r="AVX54" s="29"/>
      <c r="AVY54" s="29"/>
      <c r="AVZ54" s="29"/>
      <c r="AWA54" s="29"/>
      <c r="AWB54" s="29"/>
      <c r="AWC54" s="29"/>
      <c r="AWD54" s="29"/>
      <c r="AWE54" s="29"/>
      <c r="AWF54" s="29"/>
      <c r="AWG54" s="29"/>
      <c r="AWH54" s="29"/>
      <c r="AWI54" s="29"/>
      <c r="AWJ54" s="29"/>
      <c r="AWK54" s="29"/>
      <c r="AWL54" s="29"/>
      <c r="AWM54" s="29"/>
      <c r="AWN54" s="29"/>
      <c r="AWO54" s="29"/>
      <c r="AWP54" s="29"/>
      <c r="AWQ54" s="29"/>
      <c r="AWR54" s="29"/>
      <c r="AWS54" s="29"/>
      <c r="AWT54" s="29"/>
      <c r="AWU54" s="29"/>
      <c r="AWV54" s="29"/>
      <c r="AWW54" s="29"/>
      <c r="AWX54" s="29"/>
      <c r="AWY54" s="29"/>
      <c r="AWZ54" s="29"/>
      <c r="AXA54" s="29"/>
      <c r="AXB54" s="29"/>
      <c r="AXC54" s="29"/>
      <c r="AXD54" s="29"/>
      <c r="AXE54" s="29"/>
      <c r="AXF54" s="29"/>
      <c r="AXG54" s="29"/>
      <c r="AXH54" s="29"/>
      <c r="AXI54" s="29"/>
      <c r="AXJ54" s="29"/>
      <c r="AXK54" s="29"/>
      <c r="AXL54" s="29"/>
      <c r="AXM54" s="29"/>
      <c r="AXN54" s="29"/>
      <c r="AXO54" s="29"/>
      <c r="AXP54" s="29"/>
      <c r="AXQ54" s="29"/>
      <c r="AXR54" s="29"/>
      <c r="AXS54" s="29"/>
      <c r="AXT54" s="29"/>
      <c r="AXU54" s="29"/>
      <c r="AXV54" s="29"/>
      <c r="AXW54" s="29"/>
      <c r="AXX54" s="29"/>
      <c r="AXY54" s="29"/>
      <c r="AXZ54" s="29"/>
      <c r="AYA54" s="29"/>
      <c r="AYB54" s="29"/>
      <c r="AYC54" s="29"/>
      <c r="AYD54" s="29"/>
      <c r="AYE54" s="29"/>
      <c r="AYF54" s="29"/>
      <c r="AYG54" s="29"/>
      <c r="AYH54" s="29"/>
      <c r="AYI54" s="29"/>
      <c r="AYJ54" s="29"/>
      <c r="AYK54" s="29"/>
      <c r="AYL54" s="29"/>
      <c r="AYM54" s="29"/>
      <c r="AYN54" s="29"/>
      <c r="AYO54" s="29"/>
      <c r="AYP54" s="29"/>
      <c r="AYQ54" s="29"/>
      <c r="AYR54" s="29"/>
      <c r="AYS54" s="29"/>
      <c r="AYT54" s="29"/>
      <c r="AYU54" s="29"/>
      <c r="AYV54" s="29"/>
      <c r="AYW54" s="29"/>
      <c r="AYX54" s="29"/>
      <c r="AYY54" s="29"/>
      <c r="AYZ54" s="29"/>
      <c r="AZA54" s="29"/>
      <c r="AZB54" s="29"/>
      <c r="AZC54" s="29"/>
      <c r="AZD54" s="29"/>
      <c r="AZE54" s="29"/>
      <c r="AZF54" s="29"/>
      <c r="AZG54" s="29"/>
      <c r="AZH54" s="29"/>
      <c r="AZI54" s="29"/>
      <c r="AZJ54" s="29"/>
      <c r="AZK54" s="29"/>
      <c r="AZL54" s="29"/>
      <c r="AZM54" s="29"/>
      <c r="AZN54" s="29"/>
      <c r="AZO54" s="29"/>
      <c r="AZP54" s="29"/>
      <c r="AZQ54" s="29"/>
      <c r="AZR54" s="29"/>
      <c r="AZS54" s="29"/>
      <c r="AZT54" s="29"/>
      <c r="AZU54" s="29"/>
      <c r="AZV54" s="29"/>
      <c r="AZW54" s="29"/>
      <c r="AZX54" s="29"/>
      <c r="AZY54" s="29"/>
      <c r="AZZ54" s="29"/>
      <c r="BAA54" s="29"/>
      <c r="BAB54" s="29"/>
      <c r="BAC54" s="29"/>
      <c r="BAD54" s="29"/>
      <c r="BAE54" s="29"/>
      <c r="BAF54" s="29"/>
      <c r="BAG54" s="29"/>
    </row>
    <row r="55" spans="1:1385" s="89" customFormat="1" ht="14" x14ac:dyDescent="0.2">
      <c r="A55" s="89" t="s">
        <v>4586</v>
      </c>
      <c r="B55" s="44">
        <v>191</v>
      </c>
      <c r="C55" s="44">
        <v>185</v>
      </c>
      <c r="D55" s="40">
        <v>38251476</v>
      </c>
      <c r="E55" s="44">
        <v>3495726</v>
      </c>
      <c r="F55" s="31" t="s">
        <v>617</v>
      </c>
      <c r="G55" s="30" t="s">
        <v>618</v>
      </c>
      <c r="H55" s="94">
        <v>30420</v>
      </c>
      <c r="I55" s="40" t="s">
        <v>562</v>
      </c>
      <c r="J55" s="40" t="s">
        <v>563</v>
      </c>
      <c r="K55" s="42">
        <v>29</v>
      </c>
      <c r="L55" s="42">
        <v>17</v>
      </c>
      <c r="M55" s="42">
        <f t="shared" ref="M55" si="36">SUM(K55-L55)</f>
        <v>12</v>
      </c>
      <c r="N55" s="30" t="s">
        <v>595</v>
      </c>
      <c r="O55" s="43" t="s">
        <v>807</v>
      </c>
      <c r="P55" s="30">
        <v>4</v>
      </c>
      <c r="Q55" s="44">
        <v>2</v>
      </c>
      <c r="R55" s="30" t="s">
        <v>907</v>
      </c>
      <c r="S55" s="30" t="s">
        <v>619</v>
      </c>
      <c r="T55" s="45">
        <v>41024</v>
      </c>
      <c r="U55" s="45">
        <v>41037</v>
      </c>
      <c r="V55" s="42">
        <v>13</v>
      </c>
      <c r="W55" s="32" t="s">
        <v>1305</v>
      </c>
      <c r="X55" s="32" t="s">
        <v>564</v>
      </c>
      <c r="Y55" s="30" t="s">
        <v>827</v>
      </c>
      <c r="Z55" s="30" t="s">
        <v>540</v>
      </c>
      <c r="AA55" s="56" t="s">
        <v>804</v>
      </c>
      <c r="AB55" s="45">
        <v>41037</v>
      </c>
      <c r="AC55" s="80" t="s">
        <v>807</v>
      </c>
      <c r="AD55" s="144">
        <v>43375</v>
      </c>
      <c r="AE55" s="61">
        <f t="shared" ref="AE55" si="37">((AD55-AB55)/365*12)</f>
        <v>76.865753424657527</v>
      </c>
      <c r="AF55" s="65" t="s">
        <v>643</v>
      </c>
      <c r="AG55" s="61">
        <v>2</v>
      </c>
      <c r="AH55" s="79" t="s">
        <v>643</v>
      </c>
      <c r="AI55" s="61">
        <v>2</v>
      </c>
      <c r="AJ55" s="65" t="s">
        <v>561</v>
      </c>
      <c r="AK55" s="61">
        <v>3</v>
      </c>
      <c r="AL55" s="65" t="s">
        <v>643</v>
      </c>
      <c r="AM55" s="61">
        <v>2</v>
      </c>
      <c r="AN55" s="65" t="s">
        <v>643</v>
      </c>
      <c r="AO55" s="61">
        <v>2</v>
      </c>
      <c r="AP55" s="65" t="s">
        <v>643</v>
      </c>
      <c r="AQ55" s="61">
        <v>2</v>
      </c>
      <c r="AR55" s="61" t="s">
        <v>643</v>
      </c>
      <c r="AS55" s="61">
        <v>2</v>
      </c>
      <c r="AT55" s="61" t="s">
        <v>638</v>
      </c>
      <c r="AU55" s="61">
        <v>4</v>
      </c>
      <c r="AV55" s="61"/>
      <c r="AW55" s="61"/>
      <c r="AX55" s="61"/>
      <c r="AY55" s="61"/>
      <c r="AZ55" s="61"/>
      <c r="BA55" s="61"/>
      <c r="BB55" s="86" t="s">
        <v>2932</v>
      </c>
      <c r="BC55" s="40" t="s">
        <v>643</v>
      </c>
      <c r="BD55" s="42">
        <v>2</v>
      </c>
      <c r="BE55" s="44">
        <v>2</v>
      </c>
      <c r="BF55" s="30" t="s">
        <v>1023</v>
      </c>
      <c r="BG55" s="42">
        <v>1</v>
      </c>
      <c r="BH55" s="42">
        <v>1</v>
      </c>
      <c r="BI55" s="43" t="s">
        <v>807</v>
      </c>
      <c r="BJ55" s="40" t="s">
        <v>453</v>
      </c>
      <c r="BK55" s="40" t="s">
        <v>564</v>
      </c>
      <c r="BL55" s="40" t="s">
        <v>563</v>
      </c>
      <c r="BM55" s="40" t="s">
        <v>453</v>
      </c>
      <c r="BN55" s="31" t="s">
        <v>1290</v>
      </c>
      <c r="BO55" s="31" t="s">
        <v>1232</v>
      </c>
      <c r="BP55" s="30">
        <v>87</v>
      </c>
      <c r="BQ55" s="30">
        <v>85</v>
      </c>
      <c r="BR55" s="30">
        <v>84</v>
      </c>
      <c r="BS55" s="30" t="s">
        <v>2933</v>
      </c>
      <c r="BT55" s="30" t="s">
        <v>2935</v>
      </c>
      <c r="BU55" s="30" t="s">
        <v>2934</v>
      </c>
      <c r="BV55" s="30" t="s">
        <v>872</v>
      </c>
      <c r="BW55" s="30" t="s">
        <v>2103</v>
      </c>
      <c r="BX55" s="30" t="s">
        <v>1306</v>
      </c>
      <c r="BY55" s="30" t="s">
        <v>1307</v>
      </c>
      <c r="BZ55" s="30">
        <v>88</v>
      </c>
      <c r="CA55" s="30">
        <v>108</v>
      </c>
      <c r="CB55" s="30">
        <v>99</v>
      </c>
      <c r="CC55" s="30" t="s">
        <v>1737</v>
      </c>
      <c r="CD55" s="29"/>
      <c r="CE55" s="29"/>
      <c r="CF55" s="29"/>
      <c r="CG55" s="29"/>
      <c r="CH55" s="29"/>
      <c r="CI55" s="29"/>
      <c r="CJ55" s="29"/>
      <c r="CK55" s="29"/>
      <c r="CL55" s="29"/>
      <c r="CM55" s="29"/>
      <c r="CN55" s="29"/>
      <c r="CO55" s="29"/>
      <c r="CP55" s="29"/>
      <c r="CQ55" s="29"/>
      <c r="CR55" s="29"/>
      <c r="CS55" s="29"/>
      <c r="CT55" s="29"/>
      <c r="CU55" s="29"/>
      <c r="CV55" s="29"/>
      <c r="CW55" s="29"/>
      <c r="CX55" s="29"/>
      <c r="CY55" s="29"/>
      <c r="CZ55" s="29"/>
      <c r="DA55" s="29"/>
      <c r="DB55" s="29"/>
      <c r="DC55" s="29"/>
      <c r="DD55" s="29"/>
      <c r="DE55" s="29"/>
      <c r="DF55" s="29"/>
      <c r="DG55" s="29"/>
      <c r="DH55" s="29"/>
      <c r="DI55" s="29"/>
      <c r="DJ55" s="29"/>
      <c r="DK55" s="29"/>
      <c r="DL55" s="29"/>
      <c r="DM55" s="29"/>
      <c r="DN55" s="29"/>
      <c r="DO55" s="29"/>
      <c r="DP55" s="29"/>
      <c r="DQ55" s="29"/>
      <c r="DR55" s="29"/>
      <c r="DS55" s="29"/>
      <c r="DT55" s="29"/>
      <c r="DU55" s="29"/>
      <c r="DV55" s="29"/>
      <c r="DW55" s="29"/>
      <c r="DX55" s="29"/>
      <c r="DY55" s="29"/>
      <c r="DZ55" s="29"/>
      <c r="EA55" s="29"/>
      <c r="EB55" s="29"/>
      <c r="EC55" s="29"/>
      <c r="ED55" s="29"/>
      <c r="EE55" s="29"/>
      <c r="EF55" s="29"/>
      <c r="EG55" s="29"/>
      <c r="EH55" s="29"/>
      <c r="EI55" s="29"/>
      <c r="EJ55" s="29"/>
      <c r="EK55" s="29"/>
      <c r="EL55" s="29"/>
      <c r="EM55" s="29"/>
      <c r="EN55" s="29"/>
      <c r="EO55" s="29"/>
      <c r="EP55" s="29"/>
      <c r="EQ55" s="29"/>
      <c r="ER55" s="29"/>
      <c r="ES55" s="29"/>
      <c r="ET55" s="29"/>
      <c r="EU55" s="29"/>
      <c r="EV55" s="29"/>
      <c r="EW55" s="29"/>
      <c r="EX55" s="29"/>
      <c r="EY55" s="29"/>
      <c r="EZ55" s="29"/>
      <c r="FA55" s="29"/>
      <c r="FB55" s="29"/>
      <c r="FC55" s="29"/>
      <c r="FD55" s="29"/>
      <c r="FE55" s="29"/>
      <c r="FF55" s="29"/>
      <c r="FG55" s="29"/>
      <c r="FH55" s="29"/>
      <c r="FI55" s="29"/>
      <c r="FJ55" s="29"/>
      <c r="FK55" s="29"/>
      <c r="FL55" s="29"/>
      <c r="FM55" s="29"/>
      <c r="FN55" s="29"/>
      <c r="FO55" s="29"/>
      <c r="FP55" s="29"/>
      <c r="FQ55" s="29"/>
      <c r="FR55" s="29"/>
      <c r="FS55" s="29"/>
      <c r="FT55" s="29"/>
      <c r="FU55" s="29"/>
      <c r="FV55" s="29"/>
      <c r="FW55" s="29"/>
      <c r="FX55" s="29"/>
      <c r="FY55" s="29"/>
      <c r="FZ55" s="29"/>
      <c r="GA55" s="29"/>
      <c r="GB55" s="29"/>
      <c r="GC55" s="29"/>
      <c r="GD55" s="29"/>
      <c r="GE55" s="29"/>
      <c r="GF55" s="29"/>
      <c r="GG55" s="29"/>
      <c r="GH55" s="29"/>
      <c r="GI55" s="29"/>
      <c r="GJ55" s="29"/>
      <c r="GK55" s="29"/>
      <c r="GL55" s="29"/>
      <c r="GM55" s="29"/>
      <c r="GN55" s="29"/>
      <c r="GO55" s="29"/>
      <c r="GP55" s="29"/>
      <c r="GQ55" s="29"/>
      <c r="GR55" s="29"/>
      <c r="GS55" s="29"/>
      <c r="GT55" s="29"/>
      <c r="GU55" s="29"/>
      <c r="GV55" s="29"/>
      <c r="GW55" s="29"/>
      <c r="GX55" s="29"/>
      <c r="GY55" s="29"/>
      <c r="GZ55" s="29"/>
      <c r="HA55" s="29"/>
      <c r="HB55" s="29"/>
      <c r="HC55" s="29"/>
      <c r="HD55" s="29"/>
      <c r="HE55" s="29"/>
      <c r="HF55" s="29"/>
      <c r="HG55" s="29"/>
      <c r="HH55" s="29"/>
      <c r="HI55" s="29"/>
      <c r="HJ55" s="29"/>
      <c r="HK55" s="29"/>
      <c r="HL55" s="29"/>
      <c r="HM55" s="29"/>
      <c r="HN55" s="29"/>
      <c r="HO55" s="29"/>
      <c r="HP55" s="29"/>
      <c r="HQ55" s="29"/>
      <c r="HR55" s="29"/>
      <c r="HS55" s="29"/>
      <c r="HT55" s="29"/>
      <c r="HU55" s="29"/>
      <c r="HV55" s="29"/>
      <c r="HW55" s="29"/>
      <c r="HX55" s="29"/>
      <c r="HY55" s="29"/>
      <c r="HZ55" s="29"/>
      <c r="IA55" s="29"/>
      <c r="IB55" s="29"/>
      <c r="IC55" s="29"/>
      <c r="ID55" s="29"/>
      <c r="IE55" s="29"/>
      <c r="IF55" s="29"/>
      <c r="IG55" s="29"/>
      <c r="IH55" s="29"/>
      <c r="II55" s="29"/>
      <c r="IJ55" s="29"/>
      <c r="IK55" s="29"/>
      <c r="IL55" s="29"/>
      <c r="IM55" s="29"/>
      <c r="IN55" s="29"/>
      <c r="IO55" s="29"/>
      <c r="IP55" s="29"/>
      <c r="IQ55" s="29"/>
      <c r="IR55" s="29"/>
      <c r="IS55" s="29"/>
      <c r="IT55" s="29"/>
      <c r="IU55" s="29"/>
      <c r="IV55" s="29"/>
      <c r="IW55" s="29"/>
      <c r="IX55" s="29"/>
      <c r="IY55" s="29"/>
      <c r="IZ55" s="29"/>
      <c r="JA55" s="29"/>
      <c r="JB55" s="29"/>
      <c r="JC55" s="29"/>
      <c r="JD55" s="29"/>
      <c r="JE55" s="29"/>
      <c r="JF55" s="29"/>
      <c r="JG55" s="29"/>
      <c r="JH55" s="29"/>
      <c r="JI55" s="29"/>
      <c r="JJ55" s="29"/>
      <c r="JK55" s="29"/>
      <c r="JL55" s="29"/>
      <c r="JM55" s="29"/>
      <c r="JN55" s="29"/>
      <c r="JO55" s="29"/>
      <c r="JP55" s="29"/>
      <c r="JQ55" s="29"/>
      <c r="JR55" s="29"/>
      <c r="JS55" s="29"/>
      <c r="JT55" s="29"/>
      <c r="JU55" s="29"/>
      <c r="JV55" s="29"/>
      <c r="JW55" s="29"/>
      <c r="JX55" s="29"/>
      <c r="JY55" s="29"/>
      <c r="JZ55" s="29"/>
      <c r="KA55" s="29"/>
      <c r="KB55" s="29"/>
      <c r="KC55" s="29"/>
      <c r="KD55" s="29"/>
      <c r="KE55" s="29"/>
      <c r="KF55" s="29"/>
      <c r="KG55" s="29"/>
      <c r="KH55" s="29"/>
      <c r="KI55" s="29"/>
      <c r="KJ55" s="29"/>
      <c r="KK55" s="29"/>
      <c r="KL55" s="29"/>
      <c r="KM55" s="29"/>
      <c r="KN55" s="29"/>
      <c r="KO55" s="29"/>
      <c r="KP55" s="29"/>
      <c r="KQ55" s="29"/>
      <c r="KR55" s="29"/>
      <c r="KS55" s="29"/>
      <c r="KT55" s="29"/>
      <c r="KU55" s="29"/>
      <c r="KV55" s="29"/>
      <c r="KW55" s="29"/>
      <c r="KX55" s="29"/>
      <c r="KY55" s="29"/>
      <c r="KZ55" s="29"/>
      <c r="LA55" s="29"/>
      <c r="LB55" s="29"/>
      <c r="LC55" s="29"/>
      <c r="LD55" s="29"/>
      <c r="LE55" s="29"/>
      <c r="LF55" s="29"/>
      <c r="LG55" s="29"/>
      <c r="LH55" s="29"/>
      <c r="LI55" s="29"/>
      <c r="LJ55" s="29"/>
      <c r="LK55" s="29"/>
      <c r="LL55" s="29"/>
      <c r="LM55" s="29"/>
      <c r="LN55" s="29"/>
      <c r="LO55" s="29"/>
      <c r="LP55" s="29"/>
      <c r="LQ55" s="29"/>
      <c r="LR55" s="29"/>
      <c r="LS55" s="29"/>
      <c r="LT55" s="29"/>
      <c r="LU55" s="29"/>
      <c r="LV55" s="29"/>
      <c r="LW55" s="29"/>
      <c r="LX55" s="29"/>
      <c r="LY55" s="29"/>
      <c r="LZ55" s="29"/>
      <c r="MA55" s="29"/>
      <c r="MB55" s="29"/>
      <c r="MC55" s="29"/>
      <c r="MD55" s="29"/>
      <c r="ME55" s="29"/>
      <c r="MF55" s="29"/>
      <c r="MG55" s="29"/>
      <c r="MH55" s="29"/>
      <c r="MI55" s="29"/>
      <c r="MJ55" s="29"/>
      <c r="MK55" s="29"/>
      <c r="ML55" s="29"/>
      <c r="MM55" s="29"/>
      <c r="MN55" s="29"/>
      <c r="MO55" s="29"/>
      <c r="MP55" s="29"/>
      <c r="MQ55" s="29"/>
      <c r="MR55" s="29"/>
      <c r="MS55" s="29"/>
      <c r="MT55" s="29"/>
      <c r="MU55" s="29"/>
      <c r="MV55" s="29"/>
      <c r="MW55" s="29"/>
      <c r="MX55" s="29"/>
      <c r="MY55" s="29"/>
      <c r="MZ55" s="29"/>
      <c r="NA55" s="29"/>
      <c r="NB55" s="29"/>
      <c r="NC55" s="29"/>
      <c r="ND55" s="29"/>
      <c r="NE55" s="29"/>
      <c r="NF55" s="29"/>
      <c r="NG55" s="29"/>
      <c r="NH55" s="29"/>
      <c r="NI55" s="29"/>
      <c r="NJ55" s="29"/>
      <c r="NK55" s="29"/>
      <c r="NL55" s="29"/>
      <c r="NM55" s="29"/>
      <c r="NN55" s="29"/>
      <c r="NO55" s="29"/>
      <c r="NP55" s="29"/>
      <c r="NQ55" s="29"/>
      <c r="NR55" s="29"/>
      <c r="NS55" s="29"/>
      <c r="NT55" s="29"/>
      <c r="NU55" s="29"/>
      <c r="NV55" s="29"/>
      <c r="NW55" s="29"/>
      <c r="NX55" s="29"/>
      <c r="NY55" s="29"/>
      <c r="NZ55" s="29"/>
      <c r="OA55" s="29"/>
      <c r="OB55" s="29"/>
      <c r="OC55" s="29"/>
      <c r="OD55" s="29"/>
      <c r="OE55" s="29"/>
      <c r="OF55" s="29"/>
      <c r="OG55" s="29"/>
      <c r="OH55" s="29"/>
      <c r="OI55" s="29"/>
      <c r="OJ55" s="29"/>
      <c r="OK55" s="29"/>
      <c r="OL55" s="29"/>
      <c r="OM55" s="29"/>
      <c r="ON55" s="29"/>
      <c r="OO55" s="29"/>
      <c r="OP55" s="29"/>
      <c r="OQ55" s="29"/>
      <c r="OR55" s="29"/>
      <c r="OS55" s="29"/>
      <c r="OT55" s="29"/>
      <c r="OU55" s="29"/>
      <c r="OV55" s="29"/>
      <c r="OW55" s="29"/>
      <c r="OX55" s="29"/>
      <c r="OY55" s="29"/>
      <c r="OZ55" s="29"/>
      <c r="PA55" s="29"/>
      <c r="PB55" s="29"/>
      <c r="PC55" s="29"/>
      <c r="PD55" s="29"/>
      <c r="PE55" s="29"/>
      <c r="PF55" s="29"/>
      <c r="PG55" s="29"/>
      <c r="PH55" s="29"/>
      <c r="PI55" s="29"/>
      <c r="PJ55" s="29"/>
      <c r="PK55" s="29"/>
      <c r="PL55" s="29"/>
      <c r="PM55" s="29"/>
      <c r="PN55" s="29"/>
      <c r="PO55" s="29"/>
      <c r="PP55" s="29"/>
      <c r="PQ55" s="29"/>
      <c r="PR55" s="29"/>
      <c r="PS55" s="29"/>
      <c r="PT55" s="29"/>
      <c r="PU55" s="29"/>
      <c r="PV55" s="29"/>
      <c r="PW55" s="29"/>
      <c r="PX55" s="29"/>
      <c r="PY55" s="29"/>
      <c r="PZ55" s="29"/>
      <c r="QA55" s="29"/>
      <c r="QB55" s="29"/>
      <c r="QC55" s="29"/>
      <c r="QD55" s="29"/>
      <c r="QE55" s="29"/>
      <c r="QF55" s="29"/>
      <c r="QG55" s="29"/>
      <c r="QH55" s="29"/>
      <c r="QI55" s="29"/>
      <c r="QJ55" s="29"/>
      <c r="QK55" s="29"/>
      <c r="QL55" s="29"/>
      <c r="QM55" s="29"/>
      <c r="QN55" s="29"/>
      <c r="QO55" s="29"/>
      <c r="QP55" s="29"/>
      <c r="QQ55" s="29"/>
      <c r="QR55" s="29"/>
      <c r="QS55" s="29"/>
      <c r="QT55" s="29"/>
      <c r="QU55" s="29"/>
      <c r="QV55" s="29"/>
      <c r="QW55" s="29"/>
      <c r="QX55" s="29"/>
      <c r="QY55" s="29"/>
      <c r="QZ55" s="29"/>
      <c r="RA55" s="29"/>
      <c r="RB55" s="29"/>
      <c r="RC55" s="29"/>
      <c r="RD55" s="29"/>
      <c r="RE55" s="29"/>
      <c r="RF55" s="29"/>
      <c r="RG55" s="29"/>
      <c r="RH55" s="29"/>
      <c r="RI55" s="29"/>
      <c r="RJ55" s="29"/>
      <c r="RK55" s="29"/>
      <c r="RL55" s="29"/>
      <c r="RM55" s="29"/>
      <c r="RN55" s="29"/>
      <c r="RO55" s="29"/>
      <c r="RP55" s="29"/>
      <c r="RQ55" s="29"/>
      <c r="RR55" s="29"/>
      <c r="RS55" s="29"/>
      <c r="RT55" s="29"/>
      <c r="RU55" s="29"/>
      <c r="RV55" s="29"/>
      <c r="RW55" s="29"/>
      <c r="RX55" s="29"/>
      <c r="RY55" s="29"/>
      <c r="RZ55" s="29"/>
      <c r="SA55" s="29"/>
      <c r="SB55" s="29"/>
      <c r="SC55" s="29"/>
      <c r="SD55" s="29"/>
      <c r="SE55" s="29"/>
      <c r="SF55" s="29"/>
      <c r="SG55" s="29"/>
      <c r="SH55" s="29"/>
      <c r="SI55" s="29"/>
      <c r="SJ55" s="29"/>
      <c r="SK55" s="29"/>
      <c r="SL55" s="29"/>
      <c r="SM55" s="29"/>
      <c r="SN55" s="29"/>
      <c r="SO55" s="29"/>
      <c r="SP55" s="29"/>
      <c r="SQ55" s="29"/>
      <c r="SR55" s="29"/>
      <c r="SS55" s="29"/>
      <c r="ST55" s="29"/>
      <c r="SU55" s="29"/>
      <c r="SV55" s="29"/>
      <c r="SW55" s="29"/>
      <c r="SX55" s="29"/>
      <c r="SY55" s="29"/>
      <c r="SZ55" s="29"/>
      <c r="TA55" s="29"/>
      <c r="TB55" s="29"/>
      <c r="TC55" s="29"/>
      <c r="TD55" s="29"/>
      <c r="TE55" s="29"/>
      <c r="TF55" s="29"/>
      <c r="TG55" s="29"/>
      <c r="TH55" s="29"/>
      <c r="TI55" s="29"/>
      <c r="TJ55" s="29"/>
      <c r="TK55" s="29"/>
      <c r="TL55" s="29"/>
      <c r="TM55" s="29"/>
      <c r="TN55" s="29"/>
      <c r="TO55" s="29"/>
      <c r="TP55" s="29"/>
      <c r="TQ55" s="29"/>
      <c r="TR55" s="29"/>
      <c r="TS55" s="29"/>
      <c r="TT55" s="29"/>
      <c r="TU55" s="29"/>
      <c r="TV55" s="29"/>
      <c r="TW55" s="29"/>
      <c r="TX55" s="29"/>
      <c r="TY55" s="29"/>
      <c r="TZ55" s="29"/>
      <c r="UA55" s="29"/>
      <c r="UB55" s="29"/>
      <c r="UC55" s="29"/>
      <c r="UD55" s="29"/>
      <c r="UE55" s="29"/>
      <c r="UF55" s="29"/>
      <c r="UG55" s="29"/>
      <c r="UH55" s="29"/>
      <c r="UI55" s="29"/>
      <c r="UJ55" s="29"/>
      <c r="UK55" s="29"/>
      <c r="UL55" s="29"/>
      <c r="UM55" s="29"/>
      <c r="UN55" s="29"/>
      <c r="UO55" s="29"/>
      <c r="UP55" s="29"/>
      <c r="UQ55" s="29"/>
      <c r="UR55" s="29"/>
      <c r="US55" s="29"/>
      <c r="UT55" s="29"/>
      <c r="UU55" s="29"/>
      <c r="UV55" s="29"/>
      <c r="UW55" s="29"/>
      <c r="UX55" s="29"/>
      <c r="UY55" s="29"/>
      <c r="UZ55" s="29"/>
      <c r="VA55" s="29"/>
      <c r="VB55" s="29"/>
      <c r="VC55" s="29"/>
      <c r="VD55" s="29"/>
      <c r="VE55" s="29"/>
      <c r="VF55" s="29"/>
      <c r="VG55" s="29"/>
      <c r="VH55" s="29"/>
      <c r="VI55" s="29"/>
      <c r="VJ55" s="29"/>
      <c r="VK55" s="29"/>
      <c r="VL55" s="29"/>
      <c r="VM55" s="29"/>
      <c r="VN55" s="29"/>
      <c r="VO55" s="29"/>
      <c r="VP55" s="29"/>
      <c r="VQ55" s="29"/>
      <c r="VR55" s="29"/>
      <c r="VS55" s="29"/>
      <c r="VT55" s="29"/>
      <c r="VU55" s="29"/>
      <c r="VV55" s="29"/>
      <c r="VW55" s="29"/>
      <c r="VX55" s="29"/>
      <c r="VY55" s="29"/>
      <c r="VZ55" s="29"/>
      <c r="WA55" s="29"/>
      <c r="WB55" s="29"/>
      <c r="WC55" s="29"/>
      <c r="WD55" s="29"/>
      <c r="WE55" s="29"/>
      <c r="WF55" s="29"/>
      <c r="WG55" s="29"/>
      <c r="WH55" s="29"/>
      <c r="WI55" s="29"/>
      <c r="WJ55" s="29"/>
      <c r="WK55" s="29"/>
      <c r="WL55" s="29"/>
      <c r="WM55" s="29"/>
      <c r="WN55" s="29"/>
      <c r="WO55" s="29"/>
      <c r="WP55" s="29"/>
      <c r="WQ55" s="29"/>
      <c r="WR55" s="29"/>
      <c r="WS55" s="29"/>
      <c r="WT55" s="29"/>
      <c r="WU55" s="29"/>
      <c r="WV55" s="29"/>
      <c r="WW55" s="29"/>
      <c r="WX55" s="29"/>
      <c r="WY55" s="29"/>
      <c r="WZ55" s="29"/>
      <c r="XA55" s="29"/>
      <c r="XB55" s="29"/>
      <c r="XC55" s="29"/>
      <c r="XD55" s="29"/>
      <c r="XE55" s="29"/>
      <c r="XF55" s="29"/>
      <c r="XG55" s="29"/>
      <c r="XH55" s="29"/>
      <c r="XI55" s="29"/>
      <c r="XJ55" s="29"/>
      <c r="XK55" s="29"/>
      <c r="XL55" s="29"/>
      <c r="XM55" s="29"/>
      <c r="XN55" s="29"/>
      <c r="XO55" s="29"/>
      <c r="XP55" s="29"/>
      <c r="XQ55" s="29"/>
      <c r="XR55" s="29"/>
      <c r="XS55" s="29"/>
      <c r="XT55" s="29"/>
      <c r="XU55" s="29"/>
      <c r="XV55" s="29"/>
      <c r="XW55" s="29"/>
      <c r="XX55" s="29"/>
      <c r="XY55" s="29"/>
      <c r="XZ55" s="29"/>
      <c r="YA55" s="29"/>
      <c r="YB55" s="29"/>
      <c r="YC55" s="29"/>
      <c r="YD55" s="29"/>
      <c r="YE55" s="29"/>
      <c r="YF55" s="29"/>
      <c r="YG55" s="29"/>
      <c r="YH55" s="29"/>
      <c r="YI55" s="29"/>
      <c r="YJ55" s="29"/>
      <c r="YK55" s="29"/>
      <c r="YL55" s="29"/>
      <c r="YM55" s="29"/>
      <c r="YN55" s="29"/>
      <c r="YO55" s="29"/>
      <c r="YP55" s="29"/>
      <c r="YQ55" s="29"/>
      <c r="YR55" s="29"/>
      <c r="YS55" s="29"/>
      <c r="YT55" s="29"/>
      <c r="YU55" s="29"/>
      <c r="YV55" s="29"/>
      <c r="YW55" s="29"/>
      <c r="YX55" s="29"/>
      <c r="YY55" s="29"/>
      <c r="YZ55" s="29"/>
      <c r="ZA55" s="29"/>
      <c r="ZB55" s="29"/>
      <c r="ZC55" s="29"/>
      <c r="ZD55" s="29"/>
      <c r="ZE55" s="29"/>
      <c r="ZF55" s="29"/>
      <c r="ZG55" s="29"/>
      <c r="ZH55" s="29"/>
      <c r="ZI55" s="29"/>
      <c r="ZJ55" s="29"/>
      <c r="ZK55" s="29"/>
      <c r="ZL55" s="29"/>
      <c r="ZM55" s="29"/>
      <c r="ZN55" s="29"/>
      <c r="ZO55" s="29"/>
      <c r="ZP55" s="29"/>
      <c r="ZQ55" s="29"/>
      <c r="ZR55" s="29"/>
      <c r="ZS55" s="29"/>
      <c r="ZT55" s="29"/>
      <c r="ZU55" s="29"/>
      <c r="ZV55" s="29"/>
      <c r="ZW55" s="29"/>
      <c r="ZX55" s="29"/>
      <c r="ZY55" s="29"/>
      <c r="ZZ55" s="29"/>
      <c r="AAA55" s="29"/>
      <c r="AAB55" s="29"/>
      <c r="AAC55" s="29"/>
      <c r="AAD55" s="29"/>
      <c r="AAE55" s="29"/>
      <c r="AAF55" s="29"/>
      <c r="AAG55" s="29"/>
      <c r="AAH55" s="29"/>
      <c r="AAI55" s="29"/>
      <c r="AAJ55" s="29"/>
      <c r="AAK55" s="29"/>
      <c r="AAL55" s="29"/>
      <c r="AAM55" s="29"/>
      <c r="AAN55" s="29"/>
      <c r="AAO55" s="29"/>
      <c r="AAP55" s="29"/>
      <c r="AAQ55" s="29"/>
      <c r="AAR55" s="29"/>
      <c r="AAS55" s="29"/>
      <c r="AAT55" s="29"/>
      <c r="AAU55" s="29"/>
      <c r="AAV55" s="29"/>
      <c r="AAW55" s="29"/>
      <c r="AAX55" s="29"/>
      <c r="AAY55" s="29"/>
      <c r="AAZ55" s="29"/>
      <c r="ABA55" s="29"/>
      <c r="ABB55" s="29"/>
      <c r="ABC55" s="29"/>
      <c r="ABD55" s="29"/>
      <c r="ABE55" s="29"/>
      <c r="ABF55" s="29"/>
      <c r="ABG55" s="29"/>
      <c r="ABH55" s="29"/>
      <c r="ABI55" s="29"/>
      <c r="ABJ55" s="29"/>
      <c r="ABK55" s="29"/>
      <c r="ABL55" s="29"/>
      <c r="ABM55" s="29"/>
      <c r="ABN55" s="29"/>
      <c r="ABO55" s="29"/>
      <c r="ABP55" s="29"/>
      <c r="ABQ55" s="29"/>
      <c r="ABR55" s="29"/>
      <c r="ABS55" s="29"/>
      <c r="ABT55" s="29"/>
      <c r="ABU55" s="29"/>
      <c r="ABV55" s="29"/>
      <c r="ABW55" s="29"/>
      <c r="ABX55" s="29"/>
      <c r="ABY55" s="29"/>
      <c r="ABZ55" s="29"/>
      <c r="ACA55" s="29"/>
      <c r="ACB55" s="29"/>
      <c r="ACC55" s="29"/>
      <c r="ACD55" s="29"/>
      <c r="ACE55" s="29"/>
      <c r="ACF55" s="29"/>
      <c r="ACG55" s="29"/>
      <c r="ACH55" s="29"/>
      <c r="ACI55" s="29"/>
      <c r="ACJ55" s="29"/>
      <c r="ACK55" s="29"/>
      <c r="ACL55" s="29"/>
      <c r="ACM55" s="29"/>
      <c r="ACN55" s="29"/>
      <c r="ACO55" s="29"/>
      <c r="ACP55" s="29"/>
      <c r="ACQ55" s="29"/>
      <c r="ACR55" s="29"/>
      <c r="ACS55" s="29"/>
      <c r="ACT55" s="29"/>
      <c r="ACU55" s="29"/>
      <c r="ACV55" s="29"/>
      <c r="ACW55" s="29"/>
      <c r="ACX55" s="29"/>
      <c r="ACY55" s="29"/>
      <c r="ACZ55" s="29"/>
      <c r="ADA55" s="29"/>
      <c r="ADB55" s="29"/>
      <c r="ADC55" s="29"/>
      <c r="ADD55" s="29"/>
      <c r="ADE55" s="29"/>
      <c r="ADF55" s="29"/>
      <c r="ADG55" s="29"/>
      <c r="ADH55" s="29"/>
      <c r="ADI55" s="29"/>
      <c r="ADJ55" s="29"/>
      <c r="ADK55" s="29"/>
      <c r="ADL55" s="29"/>
      <c r="ADM55" s="29"/>
      <c r="ADN55" s="29"/>
      <c r="ADO55" s="29"/>
      <c r="ADP55" s="29"/>
      <c r="ADQ55" s="29"/>
      <c r="ADR55" s="29"/>
      <c r="ADS55" s="29"/>
      <c r="ADT55" s="29"/>
      <c r="ADU55" s="29"/>
      <c r="ADV55" s="29"/>
      <c r="ADW55" s="29"/>
      <c r="ADX55" s="29"/>
      <c r="ADY55" s="29"/>
      <c r="ADZ55" s="29"/>
      <c r="AEA55" s="29"/>
      <c r="AEB55" s="29"/>
      <c r="AEC55" s="29"/>
      <c r="AED55" s="29"/>
      <c r="AEE55" s="29"/>
      <c r="AEF55" s="29"/>
      <c r="AEG55" s="29"/>
      <c r="AEH55" s="29"/>
      <c r="AEI55" s="29"/>
      <c r="AEJ55" s="29"/>
      <c r="AEK55" s="29"/>
      <c r="AEL55" s="29"/>
      <c r="AEM55" s="29"/>
      <c r="AEN55" s="29"/>
      <c r="AEO55" s="29"/>
      <c r="AEP55" s="29"/>
      <c r="AEQ55" s="29"/>
      <c r="AER55" s="29"/>
      <c r="AES55" s="29"/>
      <c r="AET55" s="29"/>
      <c r="AEU55" s="29"/>
      <c r="AEV55" s="29"/>
      <c r="AEW55" s="29"/>
      <c r="AEX55" s="29"/>
      <c r="AEY55" s="29"/>
      <c r="AEZ55" s="29"/>
      <c r="AFA55" s="29"/>
      <c r="AFB55" s="29"/>
      <c r="AFC55" s="29"/>
      <c r="AFD55" s="29"/>
      <c r="AFE55" s="29"/>
      <c r="AFF55" s="29"/>
      <c r="AFG55" s="29"/>
      <c r="AFH55" s="29"/>
      <c r="AFI55" s="29"/>
      <c r="AFJ55" s="29"/>
      <c r="AFK55" s="29"/>
      <c r="AFL55" s="29"/>
      <c r="AFM55" s="29"/>
      <c r="AFN55" s="29"/>
      <c r="AFO55" s="29"/>
      <c r="AFP55" s="29"/>
      <c r="AFQ55" s="29"/>
      <c r="AFR55" s="29"/>
      <c r="AFS55" s="29"/>
      <c r="AFT55" s="29"/>
      <c r="AFU55" s="29"/>
      <c r="AFV55" s="29"/>
      <c r="AFW55" s="29"/>
      <c r="AFX55" s="29"/>
      <c r="AFY55" s="29"/>
      <c r="AFZ55" s="29"/>
      <c r="AGA55" s="29"/>
      <c r="AGB55" s="29"/>
      <c r="AGC55" s="29"/>
      <c r="AGD55" s="29"/>
      <c r="AGE55" s="29"/>
      <c r="AGF55" s="29"/>
      <c r="AGG55" s="29"/>
      <c r="AGH55" s="29"/>
      <c r="AGI55" s="29"/>
      <c r="AGJ55" s="29"/>
      <c r="AGK55" s="29"/>
      <c r="AGL55" s="29"/>
      <c r="AGM55" s="29"/>
      <c r="AGN55" s="29"/>
      <c r="AGO55" s="29"/>
      <c r="AGP55" s="29"/>
      <c r="AGQ55" s="29"/>
      <c r="AGR55" s="29"/>
      <c r="AGS55" s="29"/>
      <c r="AGT55" s="29"/>
      <c r="AGU55" s="29"/>
      <c r="AGV55" s="29"/>
      <c r="AGW55" s="29"/>
      <c r="AGX55" s="29"/>
      <c r="AGY55" s="29"/>
      <c r="AGZ55" s="29"/>
      <c r="AHA55" s="29"/>
      <c r="AHB55" s="29"/>
      <c r="AHC55" s="29"/>
      <c r="AHD55" s="29"/>
      <c r="AHE55" s="29"/>
      <c r="AHF55" s="29"/>
      <c r="AHG55" s="29"/>
      <c r="AHH55" s="29"/>
      <c r="AHI55" s="29"/>
      <c r="AHJ55" s="29"/>
      <c r="AHK55" s="29"/>
      <c r="AHL55" s="29"/>
      <c r="AHM55" s="29"/>
      <c r="AHN55" s="29"/>
      <c r="AHO55" s="29"/>
      <c r="AHP55" s="29"/>
      <c r="AHQ55" s="29"/>
      <c r="AHR55" s="29"/>
      <c r="AHS55" s="29"/>
      <c r="AHT55" s="29"/>
      <c r="AHU55" s="29"/>
      <c r="AHV55" s="29"/>
      <c r="AHW55" s="29"/>
      <c r="AHX55" s="29"/>
      <c r="AHY55" s="29"/>
      <c r="AHZ55" s="29"/>
      <c r="AIA55" s="29"/>
      <c r="AIB55" s="29"/>
      <c r="AIC55" s="29"/>
      <c r="AID55" s="29"/>
      <c r="AIE55" s="29"/>
      <c r="AIF55" s="29"/>
      <c r="AIG55" s="29"/>
      <c r="AIH55" s="29"/>
      <c r="AII55" s="29"/>
      <c r="AIJ55" s="29"/>
      <c r="AIK55" s="29"/>
      <c r="AIL55" s="29"/>
      <c r="AIM55" s="29"/>
      <c r="AIN55" s="29"/>
      <c r="AIO55" s="29"/>
      <c r="AIP55" s="29"/>
      <c r="AIQ55" s="29"/>
      <c r="AIR55" s="29"/>
      <c r="AIS55" s="29"/>
      <c r="AIT55" s="29"/>
      <c r="AIU55" s="29"/>
      <c r="AIV55" s="29"/>
      <c r="AIW55" s="29"/>
      <c r="AIX55" s="29"/>
      <c r="AIY55" s="29"/>
      <c r="AIZ55" s="29"/>
      <c r="AJA55" s="29"/>
      <c r="AJB55" s="29"/>
      <c r="AJC55" s="29"/>
      <c r="AJD55" s="29"/>
      <c r="AJE55" s="29"/>
      <c r="AJF55" s="29"/>
      <c r="AJG55" s="29"/>
      <c r="AJH55" s="29"/>
      <c r="AJI55" s="29"/>
      <c r="AJJ55" s="29"/>
      <c r="AJK55" s="29"/>
      <c r="AJL55" s="29"/>
      <c r="AJM55" s="29"/>
      <c r="AJN55" s="29"/>
      <c r="AJO55" s="29"/>
      <c r="AJP55" s="29"/>
      <c r="AJQ55" s="29"/>
      <c r="AJR55" s="29"/>
      <c r="AJS55" s="29"/>
      <c r="AJT55" s="29"/>
      <c r="AJU55" s="29"/>
      <c r="AJV55" s="29"/>
      <c r="AJW55" s="29"/>
      <c r="AJX55" s="29"/>
      <c r="AJY55" s="29"/>
      <c r="AJZ55" s="29"/>
      <c r="AKA55" s="29"/>
      <c r="AKB55" s="29"/>
      <c r="AKC55" s="29"/>
      <c r="AKD55" s="29"/>
      <c r="AKE55" s="29"/>
      <c r="AKF55" s="29"/>
      <c r="AKG55" s="29"/>
      <c r="AKH55" s="29"/>
      <c r="AKI55" s="29"/>
      <c r="AKJ55" s="29"/>
      <c r="AKK55" s="29"/>
      <c r="AKL55" s="29"/>
      <c r="AKM55" s="29"/>
      <c r="AKN55" s="29"/>
      <c r="AKO55" s="29"/>
      <c r="AKP55" s="29"/>
      <c r="AKQ55" s="29"/>
      <c r="AKR55" s="29"/>
      <c r="AKS55" s="29"/>
      <c r="AKT55" s="29"/>
      <c r="AKU55" s="29"/>
      <c r="AKV55" s="29"/>
      <c r="AKW55" s="29"/>
      <c r="AKX55" s="29"/>
      <c r="AKY55" s="29"/>
      <c r="AKZ55" s="29"/>
      <c r="ALA55" s="29"/>
      <c r="ALB55" s="29"/>
      <c r="ALC55" s="29"/>
      <c r="ALD55" s="29"/>
      <c r="ALE55" s="29"/>
      <c r="ALF55" s="29"/>
      <c r="ALG55" s="29"/>
      <c r="ALH55" s="29"/>
      <c r="ALI55" s="29"/>
      <c r="ALJ55" s="29"/>
      <c r="ALK55" s="29"/>
      <c r="ALL55" s="29"/>
      <c r="ALM55" s="29"/>
      <c r="ALN55" s="29"/>
      <c r="ALO55" s="29"/>
      <c r="ALP55" s="29"/>
      <c r="ALQ55" s="29"/>
      <c r="ALR55" s="29"/>
      <c r="ALS55" s="29"/>
      <c r="ALT55" s="29"/>
      <c r="ALU55" s="29"/>
      <c r="ALV55" s="29"/>
      <c r="ALW55" s="29"/>
      <c r="ALX55" s="29"/>
      <c r="ALY55" s="29"/>
      <c r="ALZ55" s="29"/>
      <c r="AMA55" s="29"/>
      <c r="AMB55" s="29"/>
      <c r="AMC55" s="29"/>
      <c r="AMD55" s="29"/>
      <c r="AME55" s="29"/>
      <c r="AMF55" s="29"/>
      <c r="AMG55" s="29"/>
      <c r="AMH55" s="29"/>
      <c r="AMI55" s="29"/>
      <c r="AMJ55" s="29"/>
      <c r="AMK55" s="29"/>
      <c r="AML55" s="29"/>
      <c r="AMM55" s="29"/>
      <c r="AMN55" s="29"/>
      <c r="AMO55" s="29"/>
      <c r="AMP55" s="29"/>
      <c r="AMQ55" s="29"/>
      <c r="AMR55" s="29"/>
      <c r="AMS55" s="29"/>
      <c r="AMT55" s="29"/>
      <c r="AMU55" s="29"/>
      <c r="AMV55" s="29"/>
      <c r="AMW55" s="29"/>
      <c r="AMX55" s="29"/>
      <c r="AMY55" s="29"/>
      <c r="AMZ55" s="29"/>
      <c r="ANA55" s="29"/>
      <c r="ANB55" s="29"/>
      <c r="ANC55" s="29"/>
      <c r="AND55" s="29"/>
      <c r="ANE55" s="29"/>
      <c r="ANF55" s="29"/>
      <c r="ANG55" s="29"/>
      <c r="ANH55" s="29"/>
      <c r="ANI55" s="29"/>
      <c r="ANJ55" s="29"/>
      <c r="ANK55" s="29"/>
      <c r="ANL55" s="29"/>
      <c r="ANM55" s="29"/>
      <c r="ANN55" s="29"/>
      <c r="ANO55" s="29"/>
      <c r="ANP55" s="29"/>
      <c r="ANQ55" s="29"/>
      <c r="ANR55" s="29"/>
      <c r="ANS55" s="29"/>
      <c r="ANT55" s="29"/>
      <c r="ANU55" s="29"/>
      <c r="ANV55" s="29"/>
      <c r="ANW55" s="29"/>
      <c r="ANX55" s="29"/>
      <c r="ANY55" s="29"/>
      <c r="ANZ55" s="29"/>
      <c r="AOA55" s="29"/>
      <c r="AOB55" s="29"/>
      <c r="AOC55" s="29"/>
      <c r="AOD55" s="29"/>
      <c r="AOE55" s="29"/>
      <c r="AOF55" s="29"/>
      <c r="AOG55" s="29"/>
      <c r="AOH55" s="29"/>
      <c r="AOI55" s="29"/>
      <c r="AOJ55" s="29"/>
      <c r="AOK55" s="29"/>
      <c r="AOL55" s="29"/>
      <c r="AOM55" s="29"/>
      <c r="AON55" s="29"/>
      <c r="AOO55" s="29"/>
      <c r="AOP55" s="29"/>
      <c r="AOQ55" s="29"/>
      <c r="AOR55" s="29"/>
      <c r="AOS55" s="29"/>
      <c r="AOT55" s="29"/>
      <c r="AOU55" s="29"/>
      <c r="AOV55" s="29"/>
      <c r="AOW55" s="29"/>
      <c r="AOX55" s="29"/>
      <c r="AOY55" s="29"/>
      <c r="AOZ55" s="29"/>
      <c r="APA55" s="29"/>
      <c r="APB55" s="29"/>
      <c r="APC55" s="29"/>
      <c r="APD55" s="29"/>
      <c r="APE55" s="29"/>
      <c r="APF55" s="29"/>
      <c r="APG55" s="29"/>
      <c r="APH55" s="29"/>
      <c r="API55" s="29"/>
      <c r="APJ55" s="29"/>
      <c r="APK55" s="29"/>
      <c r="APL55" s="29"/>
      <c r="APM55" s="29"/>
      <c r="APN55" s="29"/>
      <c r="APO55" s="29"/>
      <c r="APP55" s="29"/>
      <c r="APQ55" s="29"/>
      <c r="APR55" s="29"/>
      <c r="APS55" s="29"/>
      <c r="APT55" s="29"/>
      <c r="APU55" s="29"/>
      <c r="APV55" s="29"/>
      <c r="APW55" s="29"/>
      <c r="APX55" s="29"/>
      <c r="APY55" s="29"/>
      <c r="APZ55" s="29"/>
      <c r="AQA55" s="29"/>
      <c r="AQB55" s="29"/>
      <c r="AQC55" s="29"/>
      <c r="AQD55" s="29"/>
      <c r="AQE55" s="29"/>
      <c r="AQF55" s="29"/>
      <c r="AQG55" s="29"/>
      <c r="AQH55" s="29"/>
      <c r="AQI55" s="29"/>
      <c r="AQJ55" s="29"/>
      <c r="AQK55" s="29"/>
      <c r="AQL55" s="29"/>
      <c r="AQM55" s="29"/>
      <c r="AQN55" s="29"/>
      <c r="AQO55" s="29"/>
      <c r="AQP55" s="29"/>
      <c r="AQQ55" s="29"/>
      <c r="AQR55" s="29"/>
      <c r="AQS55" s="29"/>
      <c r="AQT55" s="29"/>
      <c r="AQU55" s="29"/>
      <c r="AQV55" s="29"/>
      <c r="AQW55" s="29"/>
      <c r="AQX55" s="29"/>
      <c r="AQY55" s="29"/>
      <c r="AQZ55" s="29"/>
      <c r="ARA55" s="29"/>
      <c r="ARB55" s="29"/>
      <c r="ARC55" s="29"/>
      <c r="ARD55" s="29"/>
      <c r="ARE55" s="29"/>
      <c r="ARF55" s="29"/>
      <c r="ARG55" s="29"/>
      <c r="ARH55" s="29"/>
      <c r="ARI55" s="29"/>
      <c r="ARJ55" s="29"/>
      <c r="ARK55" s="29"/>
      <c r="ARL55" s="29"/>
      <c r="ARM55" s="29"/>
      <c r="ARN55" s="29"/>
      <c r="ARO55" s="29"/>
      <c r="ARP55" s="29"/>
      <c r="ARQ55" s="29"/>
      <c r="ARR55" s="29"/>
      <c r="ARS55" s="29"/>
      <c r="ART55" s="29"/>
      <c r="ARU55" s="29"/>
      <c r="ARV55" s="29"/>
      <c r="ARW55" s="29"/>
      <c r="ARX55" s="29"/>
      <c r="ARY55" s="29"/>
      <c r="ARZ55" s="29"/>
      <c r="ASA55" s="29"/>
      <c r="ASB55" s="29"/>
      <c r="ASC55" s="29"/>
      <c r="ASD55" s="29"/>
      <c r="ASE55" s="29"/>
      <c r="ASF55" s="29"/>
      <c r="ASG55" s="29"/>
      <c r="ASH55" s="29"/>
      <c r="ASI55" s="29"/>
      <c r="ASJ55" s="29"/>
      <c r="ASK55" s="29"/>
      <c r="ASL55" s="29"/>
      <c r="ASM55" s="29"/>
      <c r="ASN55" s="29"/>
      <c r="ASO55" s="29"/>
      <c r="ASP55" s="29"/>
      <c r="ASQ55" s="29"/>
      <c r="ASR55" s="29"/>
      <c r="ASS55" s="29"/>
      <c r="AST55" s="29"/>
      <c r="ASU55" s="29"/>
      <c r="ASV55" s="29"/>
      <c r="ASW55" s="29"/>
      <c r="ASX55" s="29"/>
      <c r="ASY55" s="29"/>
      <c r="ASZ55" s="29"/>
      <c r="ATA55" s="29"/>
      <c r="ATB55" s="29"/>
      <c r="ATC55" s="29"/>
      <c r="ATD55" s="29"/>
      <c r="ATE55" s="29"/>
      <c r="ATF55" s="29"/>
      <c r="ATG55" s="29"/>
      <c r="ATH55" s="29"/>
      <c r="ATI55" s="29"/>
      <c r="ATJ55" s="29"/>
      <c r="ATK55" s="29"/>
      <c r="ATL55" s="29"/>
      <c r="ATM55" s="29"/>
      <c r="ATN55" s="29"/>
      <c r="ATO55" s="29"/>
      <c r="ATP55" s="29"/>
      <c r="ATQ55" s="29"/>
      <c r="ATR55" s="29"/>
      <c r="ATS55" s="29"/>
      <c r="ATT55" s="29"/>
      <c r="ATU55" s="29"/>
      <c r="ATV55" s="29"/>
      <c r="ATW55" s="29"/>
      <c r="ATX55" s="29"/>
      <c r="ATY55" s="29"/>
      <c r="ATZ55" s="29"/>
      <c r="AUA55" s="29"/>
      <c r="AUB55" s="29"/>
      <c r="AUC55" s="29"/>
      <c r="AUD55" s="29"/>
      <c r="AUE55" s="29"/>
      <c r="AUF55" s="29"/>
      <c r="AUG55" s="29"/>
      <c r="AUH55" s="29"/>
      <c r="AUI55" s="29"/>
      <c r="AUJ55" s="29"/>
      <c r="AUK55" s="29"/>
      <c r="AUL55" s="29"/>
      <c r="AUM55" s="29"/>
      <c r="AUN55" s="29"/>
      <c r="AUO55" s="29"/>
      <c r="AUP55" s="29"/>
      <c r="AUQ55" s="29"/>
      <c r="AUR55" s="29"/>
      <c r="AUS55" s="29"/>
      <c r="AUT55" s="29"/>
      <c r="AUU55" s="29"/>
      <c r="AUV55" s="29"/>
      <c r="AUW55" s="29"/>
      <c r="AUX55" s="29"/>
      <c r="AUY55" s="29"/>
      <c r="AUZ55" s="29"/>
      <c r="AVA55" s="29"/>
      <c r="AVB55" s="29"/>
      <c r="AVC55" s="29"/>
      <c r="AVD55" s="29"/>
      <c r="AVE55" s="29"/>
      <c r="AVF55" s="29"/>
      <c r="AVG55" s="29"/>
      <c r="AVH55" s="29"/>
      <c r="AVI55" s="29"/>
      <c r="AVJ55" s="29"/>
      <c r="AVK55" s="29"/>
      <c r="AVL55" s="29"/>
      <c r="AVM55" s="29"/>
      <c r="AVN55" s="29"/>
      <c r="AVO55" s="29"/>
      <c r="AVP55" s="29"/>
      <c r="AVQ55" s="29"/>
      <c r="AVR55" s="29"/>
      <c r="AVS55" s="29"/>
      <c r="AVT55" s="29"/>
      <c r="AVU55" s="29"/>
      <c r="AVV55" s="29"/>
      <c r="AVW55" s="29"/>
      <c r="AVX55" s="29"/>
      <c r="AVY55" s="29"/>
      <c r="AVZ55" s="29"/>
      <c r="AWA55" s="29"/>
      <c r="AWB55" s="29"/>
      <c r="AWC55" s="29"/>
      <c r="AWD55" s="29"/>
      <c r="AWE55" s="29"/>
      <c r="AWF55" s="29"/>
      <c r="AWG55" s="29"/>
      <c r="AWH55" s="29"/>
      <c r="AWI55" s="29"/>
      <c r="AWJ55" s="29"/>
      <c r="AWK55" s="29"/>
      <c r="AWL55" s="29"/>
      <c r="AWM55" s="29"/>
      <c r="AWN55" s="29"/>
      <c r="AWO55" s="29"/>
      <c r="AWP55" s="29"/>
      <c r="AWQ55" s="29"/>
      <c r="AWR55" s="29"/>
      <c r="AWS55" s="29"/>
      <c r="AWT55" s="29"/>
      <c r="AWU55" s="29"/>
      <c r="AWV55" s="29"/>
      <c r="AWW55" s="29"/>
      <c r="AWX55" s="29"/>
      <c r="AWY55" s="29"/>
      <c r="AWZ55" s="29"/>
      <c r="AXA55" s="29"/>
      <c r="AXB55" s="29"/>
      <c r="AXC55" s="29"/>
      <c r="AXD55" s="29"/>
      <c r="AXE55" s="29"/>
      <c r="AXF55" s="29"/>
      <c r="AXG55" s="29"/>
      <c r="AXH55" s="29"/>
      <c r="AXI55" s="29"/>
      <c r="AXJ55" s="29"/>
      <c r="AXK55" s="29"/>
      <c r="AXL55" s="29"/>
      <c r="AXM55" s="29"/>
      <c r="AXN55" s="29"/>
      <c r="AXO55" s="29"/>
      <c r="AXP55" s="29"/>
      <c r="AXQ55" s="29"/>
      <c r="AXR55" s="29"/>
      <c r="AXS55" s="29"/>
      <c r="AXT55" s="29"/>
      <c r="AXU55" s="29"/>
      <c r="AXV55" s="29"/>
      <c r="AXW55" s="29"/>
      <c r="AXX55" s="29"/>
      <c r="AXY55" s="29"/>
      <c r="AXZ55" s="29"/>
      <c r="AYA55" s="29"/>
      <c r="AYB55" s="29"/>
      <c r="AYC55" s="29"/>
      <c r="AYD55" s="29"/>
      <c r="AYE55" s="29"/>
      <c r="AYF55" s="29"/>
      <c r="AYG55" s="29"/>
      <c r="AYH55" s="29"/>
      <c r="AYI55" s="29"/>
      <c r="AYJ55" s="29"/>
      <c r="AYK55" s="29"/>
      <c r="AYL55" s="29"/>
      <c r="AYM55" s="29"/>
      <c r="AYN55" s="29"/>
      <c r="AYO55" s="29"/>
      <c r="AYP55" s="29"/>
      <c r="AYQ55" s="29"/>
      <c r="AYR55" s="29"/>
      <c r="AYS55" s="29"/>
      <c r="AYT55" s="29"/>
      <c r="AYU55" s="29"/>
      <c r="AYV55" s="29"/>
      <c r="AYW55" s="29"/>
      <c r="AYX55" s="29"/>
      <c r="AYY55" s="29"/>
      <c r="AYZ55" s="29"/>
      <c r="AZA55" s="29"/>
      <c r="AZB55" s="29"/>
      <c r="AZC55" s="29"/>
      <c r="AZD55" s="29"/>
      <c r="AZE55" s="29"/>
      <c r="AZF55" s="29"/>
      <c r="AZG55" s="29"/>
      <c r="AZH55" s="29"/>
      <c r="AZI55" s="29"/>
      <c r="AZJ55" s="29"/>
      <c r="AZK55" s="29"/>
      <c r="AZL55" s="29"/>
      <c r="AZM55" s="29"/>
      <c r="AZN55" s="29"/>
      <c r="AZO55" s="29"/>
      <c r="AZP55" s="29"/>
      <c r="AZQ55" s="29"/>
      <c r="AZR55" s="29"/>
      <c r="AZS55" s="29"/>
      <c r="AZT55" s="29"/>
      <c r="AZU55" s="29"/>
      <c r="AZV55" s="29"/>
      <c r="AZW55" s="29"/>
      <c r="AZX55" s="29"/>
      <c r="AZY55" s="29"/>
      <c r="AZZ55" s="29"/>
      <c r="BAA55" s="29"/>
      <c r="BAB55" s="29"/>
      <c r="BAC55" s="29"/>
      <c r="BAD55" s="29"/>
      <c r="BAE55" s="29"/>
      <c r="BAF55" s="29"/>
      <c r="BAG55" s="29"/>
    </row>
    <row r="56" spans="1:1385" s="89" customFormat="1" ht="14" x14ac:dyDescent="0.2">
      <c r="A56" s="89" t="s">
        <v>4586</v>
      </c>
      <c r="B56" s="44">
        <v>610</v>
      </c>
      <c r="C56" s="44" t="s">
        <v>5571</v>
      </c>
      <c r="D56" s="40">
        <v>38251476</v>
      </c>
      <c r="E56" s="44"/>
      <c r="F56" s="31" t="s">
        <v>617</v>
      </c>
      <c r="G56" s="30" t="s">
        <v>618</v>
      </c>
      <c r="H56" s="94">
        <v>30420</v>
      </c>
      <c r="I56" s="40" t="s">
        <v>562</v>
      </c>
      <c r="J56" s="40" t="s">
        <v>563</v>
      </c>
      <c r="K56" s="42">
        <v>36</v>
      </c>
      <c r="L56" s="42">
        <v>17</v>
      </c>
      <c r="M56" s="42">
        <f t="shared" ref="M56" si="38">SUM(K56-L56)</f>
        <v>19</v>
      </c>
      <c r="N56" s="30" t="s">
        <v>594</v>
      </c>
      <c r="O56" s="56" t="s">
        <v>807</v>
      </c>
      <c r="P56" s="30">
        <v>2</v>
      </c>
      <c r="Q56" s="44">
        <v>3</v>
      </c>
      <c r="R56" s="30" t="s">
        <v>5619</v>
      </c>
      <c r="S56" s="30" t="s">
        <v>935</v>
      </c>
      <c r="T56" s="32">
        <v>43472</v>
      </c>
      <c r="U56" s="32">
        <v>43480</v>
      </c>
      <c r="V56" s="42">
        <f>SUM(U56-T56)</f>
        <v>8</v>
      </c>
      <c r="W56" s="32" t="s">
        <v>453</v>
      </c>
      <c r="X56" s="32" t="s">
        <v>564</v>
      </c>
      <c r="Y56" s="30" t="s">
        <v>817</v>
      </c>
      <c r="Z56" s="30" t="s">
        <v>5620</v>
      </c>
      <c r="AA56" s="56" t="s">
        <v>804</v>
      </c>
      <c r="AB56" s="45">
        <v>43514</v>
      </c>
      <c r="AC56" s="80" t="s">
        <v>804</v>
      </c>
      <c r="AD56" s="99"/>
      <c r="AE56" s="42">
        <f>((AD56-AB56)/365*12)</f>
        <v>-1430.5972602739726</v>
      </c>
      <c r="AF56" s="32"/>
      <c r="AG56" s="42"/>
      <c r="AH56" s="32"/>
      <c r="AI56" s="42"/>
      <c r="AJ56" s="32"/>
      <c r="AK56" s="42"/>
      <c r="AL56" s="32"/>
      <c r="AM56" s="42"/>
      <c r="AN56" s="32"/>
      <c r="AO56" s="42"/>
      <c r="AP56" s="32"/>
      <c r="AQ56" s="42"/>
      <c r="AR56" s="42"/>
      <c r="AS56" s="42"/>
      <c r="AT56" s="42"/>
      <c r="AU56" s="42"/>
      <c r="AV56" s="42"/>
      <c r="AW56" s="42"/>
      <c r="AX56" s="42"/>
      <c r="AY56" s="42"/>
      <c r="AZ56" s="42"/>
      <c r="BA56" s="42"/>
      <c r="BB56" s="49"/>
      <c r="BC56" s="32"/>
      <c r="BD56" s="42"/>
      <c r="BE56" s="44"/>
      <c r="BF56" s="30"/>
      <c r="BG56" s="42"/>
      <c r="BH56" s="42"/>
      <c r="BI56" s="43"/>
      <c r="BJ56" s="40"/>
      <c r="BK56" s="40"/>
      <c r="BL56" s="40"/>
      <c r="BM56" s="40"/>
      <c r="BN56" s="31"/>
      <c r="BO56" s="31"/>
      <c r="BP56" s="30"/>
      <c r="BQ56" s="30"/>
      <c r="BR56" s="30"/>
      <c r="BS56" s="30"/>
      <c r="BT56" s="30"/>
      <c r="BU56" s="30"/>
      <c r="BV56" s="30"/>
      <c r="BW56" s="30"/>
      <c r="BX56" s="30"/>
      <c r="BY56" s="30"/>
      <c r="BZ56" s="30"/>
      <c r="CA56" s="30"/>
      <c r="CB56" s="30"/>
      <c r="CC56" s="30"/>
      <c r="CD56" s="29"/>
      <c r="CE56" s="29"/>
      <c r="CF56" s="29"/>
      <c r="CG56" s="29"/>
      <c r="CH56" s="29"/>
      <c r="CI56" s="29"/>
      <c r="CJ56" s="29"/>
      <c r="CK56" s="29"/>
      <c r="CL56" s="29"/>
      <c r="CM56" s="29"/>
      <c r="CN56" s="29"/>
      <c r="CO56" s="29"/>
      <c r="CP56" s="29"/>
      <c r="CQ56" s="29"/>
      <c r="CR56" s="29"/>
      <c r="CS56" s="29"/>
      <c r="CT56" s="29"/>
      <c r="CU56" s="29"/>
      <c r="CV56" s="29"/>
      <c r="CW56" s="29"/>
      <c r="CX56" s="29"/>
      <c r="CY56" s="29"/>
      <c r="CZ56" s="29"/>
      <c r="DA56" s="29"/>
      <c r="DB56" s="29"/>
      <c r="DC56" s="29"/>
      <c r="DD56" s="29"/>
      <c r="DE56" s="29"/>
      <c r="DF56" s="29"/>
      <c r="DG56" s="29"/>
      <c r="DH56" s="29"/>
      <c r="DI56" s="29"/>
      <c r="DJ56" s="29"/>
      <c r="DK56" s="29"/>
      <c r="DL56" s="29"/>
      <c r="DM56" s="29"/>
      <c r="DN56" s="29"/>
      <c r="DO56" s="29"/>
      <c r="DP56" s="29"/>
      <c r="DQ56" s="29"/>
      <c r="DR56" s="29"/>
      <c r="DS56" s="29"/>
      <c r="DT56" s="29"/>
      <c r="DU56" s="29"/>
      <c r="DV56" s="29"/>
      <c r="DW56" s="29"/>
      <c r="DX56" s="29"/>
      <c r="DY56" s="29"/>
      <c r="DZ56" s="29"/>
      <c r="EA56" s="29"/>
      <c r="EB56" s="29"/>
      <c r="EC56" s="29"/>
      <c r="ED56" s="29"/>
      <c r="EE56" s="29"/>
      <c r="EF56" s="29"/>
      <c r="EG56" s="29"/>
      <c r="EH56" s="29"/>
      <c r="EI56" s="29"/>
      <c r="EJ56" s="29"/>
      <c r="EK56" s="29"/>
      <c r="EL56" s="29"/>
      <c r="EM56" s="29"/>
      <c r="EN56" s="29"/>
      <c r="EO56" s="29"/>
      <c r="EP56" s="29"/>
      <c r="EQ56" s="29"/>
      <c r="ER56" s="29"/>
      <c r="ES56" s="29"/>
      <c r="ET56" s="29"/>
      <c r="EU56" s="29"/>
      <c r="EV56" s="29"/>
      <c r="EW56" s="29"/>
      <c r="EX56" s="29"/>
      <c r="EY56" s="29"/>
      <c r="EZ56" s="29"/>
      <c r="FA56" s="29"/>
      <c r="FB56" s="29"/>
      <c r="FC56" s="29"/>
      <c r="FD56" s="29"/>
      <c r="FE56" s="29"/>
      <c r="FF56" s="29"/>
      <c r="FG56" s="29"/>
      <c r="FH56" s="29"/>
      <c r="FI56" s="29"/>
      <c r="FJ56" s="29"/>
      <c r="FK56" s="29"/>
      <c r="FL56" s="29"/>
      <c r="FM56" s="29"/>
      <c r="FN56" s="29"/>
      <c r="FO56" s="29"/>
      <c r="FP56" s="29"/>
      <c r="FQ56" s="29"/>
      <c r="FR56" s="29"/>
      <c r="FS56" s="29"/>
      <c r="FT56" s="29"/>
      <c r="FU56" s="29"/>
      <c r="FV56" s="29"/>
      <c r="FW56" s="29"/>
      <c r="FX56" s="29"/>
      <c r="FY56" s="29"/>
      <c r="FZ56" s="29"/>
      <c r="GA56" s="29"/>
      <c r="GB56" s="29"/>
      <c r="GC56" s="29"/>
      <c r="GD56" s="29"/>
      <c r="GE56" s="29"/>
      <c r="GF56" s="29"/>
      <c r="GG56" s="29"/>
      <c r="GH56" s="29"/>
      <c r="GI56" s="29"/>
      <c r="GJ56" s="29"/>
      <c r="GK56" s="29"/>
      <c r="GL56" s="29"/>
      <c r="GM56" s="29"/>
      <c r="GN56" s="29"/>
      <c r="GO56" s="29"/>
      <c r="GP56" s="29"/>
      <c r="GQ56" s="29"/>
      <c r="GR56" s="29"/>
      <c r="GS56" s="29"/>
      <c r="GT56" s="29"/>
      <c r="GU56" s="29"/>
      <c r="GV56" s="29"/>
      <c r="GW56" s="29"/>
      <c r="GX56" s="29"/>
      <c r="GY56" s="29"/>
      <c r="GZ56" s="29"/>
      <c r="HA56" s="29"/>
      <c r="HB56" s="29"/>
      <c r="HC56" s="29"/>
      <c r="HD56" s="29"/>
      <c r="HE56" s="29"/>
      <c r="HF56" s="29"/>
      <c r="HG56" s="29"/>
      <c r="HH56" s="29"/>
      <c r="HI56" s="29"/>
      <c r="HJ56" s="29"/>
      <c r="HK56" s="29"/>
      <c r="HL56" s="29"/>
      <c r="HM56" s="29"/>
      <c r="HN56" s="29"/>
      <c r="HO56" s="29"/>
      <c r="HP56" s="29"/>
      <c r="HQ56" s="29"/>
      <c r="HR56" s="29"/>
      <c r="HS56" s="29"/>
      <c r="HT56" s="29"/>
      <c r="HU56" s="29"/>
      <c r="HV56" s="29"/>
      <c r="HW56" s="29"/>
      <c r="HX56" s="29"/>
      <c r="HY56" s="29"/>
      <c r="HZ56" s="29"/>
      <c r="IA56" s="29"/>
      <c r="IB56" s="29"/>
      <c r="IC56" s="29"/>
      <c r="ID56" s="29"/>
      <c r="IE56" s="29"/>
      <c r="IF56" s="29"/>
      <c r="IG56" s="29"/>
      <c r="IH56" s="29"/>
      <c r="II56" s="29"/>
      <c r="IJ56" s="29"/>
      <c r="IK56" s="29"/>
      <c r="IL56" s="29"/>
      <c r="IM56" s="29"/>
      <c r="IN56" s="29"/>
      <c r="IO56" s="29"/>
      <c r="IP56" s="29"/>
      <c r="IQ56" s="29"/>
      <c r="IR56" s="29"/>
      <c r="IS56" s="29"/>
      <c r="IT56" s="29"/>
      <c r="IU56" s="29"/>
      <c r="IV56" s="29"/>
      <c r="IW56" s="29"/>
      <c r="IX56" s="29"/>
      <c r="IY56" s="29"/>
      <c r="IZ56" s="29"/>
      <c r="JA56" s="29"/>
      <c r="JB56" s="29"/>
      <c r="JC56" s="29"/>
      <c r="JD56" s="29"/>
      <c r="JE56" s="29"/>
      <c r="JF56" s="29"/>
      <c r="JG56" s="29"/>
      <c r="JH56" s="29"/>
      <c r="JI56" s="29"/>
      <c r="JJ56" s="29"/>
      <c r="JK56" s="29"/>
      <c r="JL56" s="29"/>
      <c r="JM56" s="29"/>
      <c r="JN56" s="29"/>
      <c r="JO56" s="29"/>
      <c r="JP56" s="29"/>
      <c r="JQ56" s="29"/>
      <c r="JR56" s="29"/>
      <c r="JS56" s="29"/>
      <c r="JT56" s="29"/>
      <c r="JU56" s="29"/>
      <c r="JV56" s="29"/>
      <c r="JW56" s="29"/>
      <c r="JX56" s="29"/>
      <c r="JY56" s="29"/>
      <c r="JZ56" s="29"/>
      <c r="KA56" s="29"/>
      <c r="KB56" s="29"/>
      <c r="KC56" s="29"/>
      <c r="KD56" s="29"/>
      <c r="KE56" s="29"/>
      <c r="KF56" s="29"/>
      <c r="KG56" s="29"/>
      <c r="KH56" s="29"/>
      <c r="KI56" s="29"/>
      <c r="KJ56" s="29"/>
      <c r="KK56" s="29"/>
      <c r="KL56" s="29"/>
      <c r="KM56" s="29"/>
      <c r="KN56" s="29"/>
      <c r="KO56" s="29"/>
      <c r="KP56" s="29"/>
      <c r="KQ56" s="29"/>
      <c r="KR56" s="29"/>
      <c r="KS56" s="29"/>
      <c r="KT56" s="29"/>
      <c r="KU56" s="29"/>
      <c r="KV56" s="29"/>
      <c r="KW56" s="29"/>
      <c r="KX56" s="29"/>
      <c r="KY56" s="29"/>
      <c r="KZ56" s="29"/>
      <c r="LA56" s="29"/>
      <c r="LB56" s="29"/>
      <c r="LC56" s="29"/>
      <c r="LD56" s="29"/>
      <c r="LE56" s="29"/>
      <c r="LF56" s="29"/>
      <c r="LG56" s="29"/>
      <c r="LH56" s="29"/>
      <c r="LI56" s="29"/>
      <c r="LJ56" s="29"/>
      <c r="LK56" s="29"/>
      <c r="LL56" s="29"/>
      <c r="LM56" s="29"/>
      <c r="LN56" s="29"/>
      <c r="LO56" s="29"/>
      <c r="LP56" s="29"/>
      <c r="LQ56" s="29"/>
      <c r="LR56" s="29"/>
      <c r="LS56" s="29"/>
      <c r="LT56" s="29"/>
      <c r="LU56" s="29"/>
      <c r="LV56" s="29"/>
      <c r="LW56" s="29"/>
      <c r="LX56" s="29"/>
      <c r="LY56" s="29"/>
      <c r="LZ56" s="29"/>
      <c r="MA56" s="29"/>
      <c r="MB56" s="29"/>
      <c r="MC56" s="29"/>
      <c r="MD56" s="29"/>
      <c r="ME56" s="29"/>
      <c r="MF56" s="29"/>
      <c r="MG56" s="29"/>
      <c r="MH56" s="29"/>
      <c r="MI56" s="29"/>
      <c r="MJ56" s="29"/>
      <c r="MK56" s="29"/>
      <c r="ML56" s="29"/>
      <c r="MM56" s="29"/>
      <c r="MN56" s="29"/>
      <c r="MO56" s="29"/>
      <c r="MP56" s="29"/>
      <c r="MQ56" s="29"/>
      <c r="MR56" s="29"/>
      <c r="MS56" s="29"/>
      <c r="MT56" s="29"/>
      <c r="MU56" s="29"/>
      <c r="MV56" s="29"/>
      <c r="MW56" s="29"/>
      <c r="MX56" s="29"/>
      <c r="MY56" s="29"/>
      <c r="MZ56" s="29"/>
      <c r="NA56" s="29"/>
      <c r="NB56" s="29"/>
      <c r="NC56" s="29"/>
      <c r="ND56" s="29"/>
      <c r="NE56" s="29"/>
      <c r="NF56" s="29"/>
      <c r="NG56" s="29"/>
      <c r="NH56" s="29"/>
      <c r="NI56" s="29"/>
      <c r="NJ56" s="29"/>
      <c r="NK56" s="29"/>
      <c r="NL56" s="29"/>
      <c r="NM56" s="29"/>
      <c r="NN56" s="29"/>
      <c r="NO56" s="29"/>
      <c r="NP56" s="29"/>
      <c r="NQ56" s="29"/>
      <c r="NR56" s="29"/>
      <c r="NS56" s="29"/>
      <c r="NT56" s="29"/>
      <c r="NU56" s="29"/>
      <c r="NV56" s="29"/>
      <c r="NW56" s="29"/>
      <c r="NX56" s="29"/>
      <c r="NY56" s="29"/>
      <c r="NZ56" s="29"/>
      <c r="OA56" s="29"/>
      <c r="OB56" s="29"/>
      <c r="OC56" s="29"/>
      <c r="OD56" s="29"/>
      <c r="OE56" s="29"/>
      <c r="OF56" s="29"/>
      <c r="OG56" s="29"/>
      <c r="OH56" s="29"/>
      <c r="OI56" s="29"/>
      <c r="OJ56" s="29"/>
      <c r="OK56" s="29"/>
      <c r="OL56" s="29"/>
      <c r="OM56" s="29"/>
      <c r="ON56" s="29"/>
      <c r="OO56" s="29"/>
      <c r="OP56" s="29"/>
      <c r="OQ56" s="29"/>
      <c r="OR56" s="29"/>
      <c r="OS56" s="29"/>
      <c r="OT56" s="29"/>
      <c r="OU56" s="29"/>
      <c r="OV56" s="29"/>
      <c r="OW56" s="29"/>
      <c r="OX56" s="29"/>
      <c r="OY56" s="29"/>
      <c r="OZ56" s="29"/>
      <c r="PA56" s="29"/>
      <c r="PB56" s="29"/>
      <c r="PC56" s="29"/>
      <c r="PD56" s="29"/>
      <c r="PE56" s="29"/>
      <c r="PF56" s="29"/>
      <c r="PG56" s="29"/>
      <c r="PH56" s="29"/>
      <c r="PI56" s="29"/>
      <c r="PJ56" s="29"/>
      <c r="PK56" s="29"/>
      <c r="PL56" s="29"/>
      <c r="PM56" s="29"/>
      <c r="PN56" s="29"/>
      <c r="PO56" s="29"/>
      <c r="PP56" s="29"/>
      <c r="PQ56" s="29"/>
      <c r="PR56" s="29"/>
      <c r="PS56" s="29"/>
      <c r="PT56" s="29"/>
      <c r="PU56" s="29"/>
      <c r="PV56" s="29"/>
      <c r="PW56" s="29"/>
      <c r="PX56" s="29"/>
      <c r="PY56" s="29"/>
      <c r="PZ56" s="29"/>
      <c r="QA56" s="29"/>
      <c r="QB56" s="29"/>
      <c r="QC56" s="29"/>
      <c r="QD56" s="29"/>
      <c r="QE56" s="29"/>
      <c r="QF56" s="29"/>
      <c r="QG56" s="29"/>
      <c r="QH56" s="29"/>
      <c r="QI56" s="29"/>
      <c r="QJ56" s="29"/>
      <c r="QK56" s="29"/>
      <c r="QL56" s="29"/>
      <c r="QM56" s="29"/>
      <c r="QN56" s="29"/>
      <c r="QO56" s="29"/>
      <c r="QP56" s="29"/>
      <c r="QQ56" s="29"/>
      <c r="QR56" s="29"/>
      <c r="QS56" s="29"/>
      <c r="QT56" s="29"/>
      <c r="QU56" s="29"/>
      <c r="QV56" s="29"/>
      <c r="QW56" s="29"/>
      <c r="QX56" s="29"/>
      <c r="QY56" s="29"/>
      <c r="QZ56" s="29"/>
      <c r="RA56" s="29"/>
      <c r="RB56" s="29"/>
      <c r="RC56" s="29"/>
      <c r="RD56" s="29"/>
      <c r="RE56" s="29"/>
      <c r="RF56" s="29"/>
      <c r="RG56" s="29"/>
      <c r="RH56" s="29"/>
      <c r="RI56" s="29"/>
      <c r="RJ56" s="29"/>
      <c r="RK56" s="29"/>
      <c r="RL56" s="29"/>
      <c r="RM56" s="29"/>
      <c r="RN56" s="29"/>
      <c r="RO56" s="29"/>
      <c r="RP56" s="29"/>
      <c r="RQ56" s="29"/>
      <c r="RR56" s="29"/>
      <c r="RS56" s="29"/>
      <c r="RT56" s="29"/>
      <c r="RU56" s="29"/>
      <c r="RV56" s="29"/>
      <c r="RW56" s="29"/>
      <c r="RX56" s="29"/>
      <c r="RY56" s="29"/>
      <c r="RZ56" s="29"/>
      <c r="SA56" s="29"/>
      <c r="SB56" s="29"/>
      <c r="SC56" s="29"/>
      <c r="SD56" s="29"/>
      <c r="SE56" s="29"/>
      <c r="SF56" s="29"/>
      <c r="SG56" s="29"/>
      <c r="SH56" s="29"/>
      <c r="SI56" s="29"/>
      <c r="SJ56" s="29"/>
      <c r="SK56" s="29"/>
      <c r="SL56" s="29"/>
      <c r="SM56" s="29"/>
      <c r="SN56" s="29"/>
      <c r="SO56" s="29"/>
      <c r="SP56" s="29"/>
      <c r="SQ56" s="29"/>
      <c r="SR56" s="29"/>
      <c r="SS56" s="29"/>
      <c r="ST56" s="29"/>
      <c r="SU56" s="29"/>
      <c r="SV56" s="29"/>
      <c r="SW56" s="29"/>
      <c r="SX56" s="29"/>
      <c r="SY56" s="29"/>
      <c r="SZ56" s="29"/>
      <c r="TA56" s="29"/>
      <c r="TB56" s="29"/>
      <c r="TC56" s="29"/>
      <c r="TD56" s="29"/>
      <c r="TE56" s="29"/>
      <c r="TF56" s="29"/>
      <c r="TG56" s="29"/>
      <c r="TH56" s="29"/>
      <c r="TI56" s="29"/>
      <c r="TJ56" s="29"/>
      <c r="TK56" s="29"/>
      <c r="TL56" s="29"/>
      <c r="TM56" s="29"/>
      <c r="TN56" s="29"/>
      <c r="TO56" s="29"/>
      <c r="TP56" s="29"/>
      <c r="TQ56" s="29"/>
      <c r="TR56" s="29"/>
      <c r="TS56" s="29"/>
      <c r="TT56" s="29"/>
      <c r="TU56" s="29"/>
      <c r="TV56" s="29"/>
      <c r="TW56" s="29"/>
      <c r="TX56" s="29"/>
      <c r="TY56" s="29"/>
      <c r="TZ56" s="29"/>
      <c r="UA56" s="29"/>
      <c r="UB56" s="29"/>
      <c r="UC56" s="29"/>
      <c r="UD56" s="29"/>
      <c r="UE56" s="29"/>
      <c r="UF56" s="29"/>
      <c r="UG56" s="29"/>
      <c r="UH56" s="29"/>
      <c r="UI56" s="29"/>
      <c r="UJ56" s="29"/>
      <c r="UK56" s="29"/>
      <c r="UL56" s="29"/>
      <c r="UM56" s="29"/>
      <c r="UN56" s="29"/>
      <c r="UO56" s="29"/>
      <c r="UP56" s="29"/>
      <c r="UQ56" s="29"/>
      <c r="UR56" s="29"/>
      <c r="US56" s="29"/>
      <c r="UT56" s="29"/>
      <c r="UU56" s="29"/>
      <c r="UV56" s="29"/>
      <c r="UW56" s="29"/>
      <c r="UX56" s="29"/>
      <c r="UY56" s="29"/>
      <c r="UZ56" s="29"/>
      <c r="VA56" s="29"/>
      <c r="VB56" s="29"/>
      <c r="VC56" s="29"/>
      <c r="VD56" s="29"/>
      <c r="VE56" s="29"/>
      <c r="VF56" s="29"/>
      <c r="VG56" s="29"/>
      <c r="VH56" s="29"/>
      <c r="VI56" s="29"/>
      <c r="VJ56" s="29"/>
      <c r="VK56" s="29"/>
      <c r="VL56" s="29"/>
      <c r="VM56" s="29"/>
      <c r="VN56" s="29"/>
      <c r="VO56" s="29"/>
      <c r="VP56" s="29"/>
      <c r="VQ56" s="29"/>
      <c r="VR56" s="29"/>
      <c r="VS56" s="29"/>
      <c r="VT56" s="29"/>
      <c r="VU56" s="29"/>
      <c r="VV56" s="29"/>
      <c r="VW56" s="29"/>
      <c r="VX56" s="29"/>
      <c r="VY56" s="29"/>
      <c r="VZ56" s="29"/>
      <c r="WA56" s="29"/>
      <c r="WB56" s="29"/>
      <c r="WC56" s="29"/>
      <c r="WD56" s="29"/>
      <c r="WE56" s="29"/>
      <c r="WF56" s="29"/>
      <c r="WG56" s="29"/>
      <c r="WH56" s="29"/>
      <c r="WI56" s="29"/>
      <c r="WJ56" s="29"/>
      <c r="WK56" s="29"/>
      <c r="WL56" s="29"/>
      <c r="WM56" s="29"/>
      <c r="WN56" s="29"/>
      <c r="WO56" s="29"/>
      <c r="WP56" s="29"/>
      <c r="WQ56" s="29"/>
      <c r="WR56" s="29"/>
      <c r="WS56" s="29"/>
      <c r="WT56" s="29"/>
      <c r="WU56" s="29"/>
      <c r="WV56" s="29"/>
      <c r="WW56" s="29"/>
      <c r="WX56" s="29"/>
      <c r="WY56" s="29"/>
      <c r="WZ56" s="29"/>
      <c r="XA56" s="29"/>
      <c r="XB56" s="29"/>
      <c r="XC56" s="29"/>
      <c r="XD56" s="29"/>
      <c r="XE56" s="29"/>
      <c r="XF56" s="29"/>
      <c r="XG56" s="29"/>
      <c r="XH56" s="29"/>
      <c r="XI56" s="29"/>
      <c r="XJ56" s="29"/>
      <c r="XK56" s="29"/>
      <c r="XL56" s="29"/>
      <c r="XM56" s="29"/>
      <c r="XN56" s="29"/>
      <c r="XO56" s="29"/>
      <c r="XP56" s="29"/>
      <c r="XQ56" s="29"/>
      <c r="XR56" s="29"/>
      <c r="XS56" s="29"/>
      <c r="XT56" s="29"/>
      <c r="XU56" s="29"/>
      <c r="XV56" s="29"/>
      <c r="XW56" s="29"/>
      <c r="XX56" s="29"/>
      <c r="XY56" s="29"/>
      <c r="XZ56" s="29"/>
      <c r="YA56" s="29"/>
      <c r="YB56" s="29"/>
      <c r="YC56" s="29"/>
      <c r="YD56" s="29"/>
      <c r="YE56" s="29"/>
      <c r="YF56" s="29"/>
      <c r="YG56" s="29"/>
      <c r="YH56" s="29"/>
      <c r="YI56" s="29"/>
      <c r="YJ56" s="29"/>
      <c r="YK56" s="29"/>
      <c r="YL56" s="29"/>
      <c r="YM56" s="29"/>
      <c r="YN56" s="29"/>
      <c r="YO56" s="29"/>
      <c r="YP56" s="29"/>
      <c r="YQ56" s="29"/>
      <c r="YR56" s="29"/>
      <c r="YS56" s="29"/>
      <c r="YT56" s="29"/>
      <c r="YU56" s="29"/>
      <c r="YV56" s="29"/>
      <c r="YW56" s="29"/>
      <c r="YX56" s="29"/>
      <c r="YY56" s="29"/>
      <c r="YZ56" s="29"/>
      <c r="ZA56" s="29"/>
      <c r="ZB56" s="29"/>
      <c r="ZC56" s="29"/>
      <c r="ZD56" s="29"/>
      <c r="ZE56" s="29"/>
      <c r="ZF56" s="29"/>
      <c r="ZG56" s="29"/>
      <c r="ZH56" s="29"/>
      <c r="ZI56" s="29"/>
      <c r="ZJ56" s="29"/>
      <c r="ZK56" s="29"/>
      <c r="ZL56" s="29"/>
      <c r="ZM56" s="29"/>
      <c r="ZN56" s="29"/>
      <c r="ZO56" s="29"/>
      <c r="ZP56" s="29"/>
      <c r="ZQ56" s="29"/>
      <c r="ZR56" s="29"/>
      <c r="ZS56" s="29"/>
      <c r="ZT56" s="29"/>
      <c r="ZU56" s="29"/>
      <c r="ZV56" s="29"/>
      <c r="ZW56" s="29"/>
      <c r="ZX56" s="29"/>
      <c r="ZY56" s="29"/>
      <c r="ZZ56" s="29"/>
      <c r="AAA56" s="29"/>
      <c r="AAB56" s="29"/>
      <c r="AAC56" s="29"/>
      <c r="AAD56" s="29"/>
      <c r="AAE56" s="29"/>
      <c r="AAF56" s="29"/>
      <c r="AAG56" s="29"/>
      <c r="AAH56" s="29"/>
      <c r="AAI56" s="29"/>
      <c r="AAJ56" s="29"/>
      <c r="AAK56" s="29"/>
      <c r="AAL56" s="29"/>
      <c r="AAM56" s="29"/>
      <c r="AAN56" s="29"/>
      <c r="AAO56" s="29"/>
      <c r="AAP56" s="29"/>
      <c r="AAQ56" s="29"/>
      <c r="AAR56" s="29"/>
      <c r="AAS56" s="29"/>
      <c r="AAT56" s="29"/>
      <c r="AAU56" s="29"/>
      <c r="AAV56" s="29"/>
      <c r="AAW56" s="29"/>
      <c r="AAX56" s="29"/>
      <c r="AAY56" s="29"/>
      <c r="AAZ56" s="29"/>
      <c r="ABA56" s="29"/>
      <c r="ABB56" s="29"/>
      <c r="ABC56" s="29"/>
      <c r="ABD56" s="29"/>
      <c r="ABE56" s="29"/>
      <c r="ABF56" s="29"/>
      <c r="ABG56" s="29"/>
      <c r="ABH56" s="29"/>
      <c r="ABI56" s="29"/>
      <c r="ABJ56" s="29"/>
      <c r="ABK56" s="29"/>
      <c r="ABL56" s="29"/>
      <c r="ABM56" s="29"/>
      <c r="ABN56" s="29"/>
      <c r="ABO56" s="29"/>
      <c r="ABP56" s="29"/>
      <c r="ABQ56" s="29"/>
      <c r="ABR56" s="29"/>
      <c r="ABS56" s="29"/>
      <c r="ABT56" s="29"/>
      <c r="ABU56" s="29"/>
      <c r="ABV56" s="29"/>
      <c r="ABW56" s="29"/>
      <c r="ABX56" s="29"/>
      <c r="ABY56" s="29"/>
      <c r="ABZ56" s="29"/>
      <c r="ACA56" s="29"/>
      <c r="ACB56" s="29"/>
      <c r="ACC56" s="29"/>
      <c r="ACD56" s="29"/>
      <c r="ACE56" s="29"/>
      <c r="ACF56" s="29"/>
      <c r="ACG56" s="29"/>
      <c r="ACH56" s="29"/>
      <c r="ACI56" s="29"/>
      <c r="ACJ56" s="29"/>
      <c r="ACK56" s="29"/>
      <c r="ACL56" s="29"/>
      <c r="ACM56" s="29"/>
      <c r="ACN56" s="29"/>
      <c r="ACO56" s="29"/>
      <c r="ACP56" s="29"/>
      <c r="ACQ56" s="29"/>
      <c r="ACR56" s="29"/>
      <c r="ACS56" s="29"/>
      <c r="ACT56" s="29"/>
      <c r="ACU56" s="29"/>
      <c r="ACV56" s="29"/>
      <c r="ACW56" s="29"/>
      <c r="ACX56" s="29"/>
      <c r="ACY56" s="29"/>
      <c r="ACZ56" s="29"/>
      <c r="ADA56" s="29"/>
      <c r="ADB56" s="29"/>
      <c r="ADC56" s="29"/>
      <c r="ADD56" s="29"/>
      <c r="ADE56" s="29"/>
      <c r="ADF56" s="29"/>
      <c r="ADG56" s="29"/>
      <c r="ADH56" s="29"/>
      <c r="ADI56" s="29"/>
      <c r="ADJ56" s="29"/>
      <c r="ADK56" s="29"/>
      <c r="ADL56" s="29"/>
      <c r="ADM56" s="29"/>
      <c r="ADN56" s="29"/>
      <c r="ADO56" s="29"/>
      <c r="ADP56" s="29"/>
      <c r="ADQ56" s="29"/>
      <c r="ADR56" s="29"/>
      <c r="ADS56" s="29"/>
      <c r="ADT56" s="29"/>
      <c r="ADU56" s="29"/>
      <c r="ADV56" s="29"/>
      <c r="ADW56" s="29"/>
      <c r="ADX56" s="29"/>
      <c r="ADY56" s="29"/>
      <c r="ADZ56" s="29"/>
      <c r="AEA56" s="29"/>
      <c r="AEB56" s="29"/>
      <c r="AEC56" s="29"/>
      <c r="AED56" s="29"/>
      <c r="AEE56" s="29"/>
      <c r="AEF56" s="29"/>
      <c r="AEG56" s="29"/>
      <c r="AEH56" s="29"/>
      <c r="AEI56" s="29"/>
      <c r="AEJ56" s="29"/>
      <c r="AEK56" s="29"/>
      <c r="AEL56" s="29"/>
      <c r="AEM56" s="29"/>
      <c r="AEN56" s="29"/>
      <c r="AEO56" s="29"/>
      <c r="AEP56" s="29"/>
      <c r="AEQ56" s="29"/>
      <c r="AER56" s="29"/>
      <c r="AES56" s="29"/>
      <c r="AET56" s="29"/>
      <c r="AEU56" s="29"/>
      <c r="AEV56" s="29"/>
      <c r="AEW56" s="29"/>
      <c r="AEX56" s="29"/>
      <c r="AEY56" s="29"/>
      <c r="AEZ56" s="29"/>
      <c r="AFA56" s="29"/>
      <c r="AFB56" s="29"/>
      <c r="AFC56" s="29"/>
      <c r="AFD56" s="29"/>
      <c r="AFE56" s="29"/>
      <c r="AFF56" s="29"/>
      <c r="AFG56" s="29"/>
      <c r="AFH56" s="29"/>
      <c r="AFI56" s="29"/>
      <c r="AFJ56" s="29"/>
      <c r="AFK56" s="29"/>
      <c r="AFL56" s="29"/>
      <c r="AFM56" s="29"/>
      <c r="AFN56" s="29"/>
      <c r="AFO56" s="29"/>
      <c r="AFP56" s="29"/>
      <c r="AFQ56" s="29"/>
      <c r="AFR56" s="29"/>
      <c r="AFS56" s="29"/>
      <c r="AFT56" s="29"/>
      <c r="AFU56" s="29"/>
      <c r="AFV56" s="29"/>
      <c r="AFW56" s="29"/>
      <c r="AFX56" s="29"/>
      <c r="AFY56" s="29"/>
      <c r="AFZ56" s="29"/>
      <c r="AGA56" s="29"/>
      <c r="AGB56" s="29"/>
      <c r="AGC56" s="29"/>
      <c r="AGD56" s="29"/>
      <c r="AGE56" s="29"/>
      <c r="AGF56" s="29"/>
      <c r="AGG56" s="29"/>
      <c r="AGH56" s="29"/>
      <c r="AGI56" s="29"/>
      <c r="AGJ56" s="29"/>
      <c r="AGK56" s="29"/>
      <c r="AGL56" s="29"/>
      <c r="AGM56" s="29"/>
      <c r="AGN56" s="29"/>
      <c r="AGO56" s="29"/>
      <c r="AGP56" s="29"/>
      <c r="AGQ56" s="29"/>
      <c r="AGR56" s="29"/>
      <c r="AGS56" s="29"/>
      <c r="AGT56" s="29"/>
      <c r="AGU56" s="29"/>
      <c r="AGV56" s="29"/>
      <c r="AGW56" s="29"/>
      <c r="AGX56" s="29"/>
      <c r="AGY56" s="29"/>
      <c r="AGZ56" s="29"/>
      <c r="AHA56" s="29"/>
      <c r="AHB56" s="29"/>
      <c r="AHC56" s="29"/>
      <c r="AHD56" s="29"/>
      <c r="AHE56" s="29"/>
      <c r="AHF56" s="29"/>
      <c r="AHG56" s="29"/>
      <c r="AHH56" s="29"/>
      <c r="AHI56" s="29"/>
      <c r="AHJ56" s="29"/>
      <c r="AHK56" s="29"/>
      <c r="AHL56" s="29"/>
      <c r="AHM56" s="29"/>
      <c r="AHN56" s="29"/>
      <c r="AHO56" s="29"/>
      <c r="AHP56" s="29"/>
      <c r="AHQ56" s="29"/>
      <c r="AHR56" s="29"/>
      <c r="AHS56" s="29"/>
      <c r="AHT56" s="29"/>
      <c r="AHU56" s="29"/>
      <c r="AHV56" s="29"/>
      <c r="AHW56" s="29"/>
      <c r="AHX56" s="29"/>
      <c r="AHY56" s="29"/>
      <c r="AHZ56" s="29"/>
      <c r="AIA56" s="29"/>
      <c r="AIB56" s="29"/>
      <c r="AIC56" s="29"/>
      <c r="AID56" s="29"/>
      <c r="AIE56" s="29"/>
      <c r="AIF56" s="29"/>
      <c r="AIG56" s="29"/>
      <c r="AIH56" s="29"/>
      <c r="AII56" s="29"/>
      <c r="AIJ56" s="29"/>
      <c r="AIK56" s="29"/>
      <c r="AIL56" s="29"/>
      <c r="AIM56" s="29"/>
      <c r="AIN56" s="29"/>
      <c r="AIO56" s="29"/>
      <c r="AIP56" s="29"/>
      <c r="AIQ56" s="29"/>
      <c r="AIR56" s="29"/>
      <c r="AIS56" s="29"/>
      <c r="AIT56" s="29"/>
      <c r="AIU56" s="29"/>
      <c r="AIV56" s="29"/>
      <c r="AIW56" s="29"/>
      <c r="AIX56" s="29"/>
      <c r="AIY56" s="29"/>
      <c r="AIZ56" s="29"/>
      <c r="AJA56" s="29"/>
      <c r="AJB56" s="29"/>
      <c r="AJC56" s="29"/>
      <c r="AJD56" s="29"/>
      <c r="AJE56" s="29"/>
      <c r="AJF56" s="29"/>
      <c r="AJG56" s="29"/>
      <c r="AJH56" s="29"/>
      <c r="AJI56" s="29"/>
      <c r="AJJ56" s="29"/>
      <c r="AJK56" s="29"/>
      <c r="AJL56" s="29"/>
      <c r="AJM56" s="29"/>
      <c r="AJN56" s="29"/>
      <c r="AJO56" s="29"/>
      <c r="AJP56" s="29"/>
      <c r="AJQ56" s="29"/>
      <c r="AJR56" s="29"/>
      <c r="AJS56" s="29"/>
      <c r="AJT56" s="29"/>
      <c r="AJU56" s="29"/>
      <c r="AJV56" s="29"/>
      <c r="AJW56" s="29"/>
      <c r="AJX56" s="29"/>
      <c r="AJY56" s="29"/>
      <c r="AJZ56" s="29"/>
      <c r="AKA56" s="29"/>
      <c r="AKB56" s="29"/>
      <c r="AKC56" s="29"/>
      <c r="AKD56" s="29"/>
      <c r="AKE56" s="29"/>
      <c r="AKF56" s="29"/>
      <c r="AKG56" s="29"/>
      <c r="AKH56" s="29"/>
      <c r="AKI56" s="29"/>
      <c r="AKJ56" s="29"/>
      <c r="AKK56" s="29"/>
      <c r="AKL56" s="29"/>
      <c r="AKM56" s="29"/>
      <c r="AKN56" s="29"/>
      <c r="AKO56" s="29"/>
      <c r="AKP56" s="29"/>
      <c r="AKQ56" s="29"/>
      <c r="AKR56" s="29"/>
      <c r="AKS56" s="29"/>
      <c r="AKT56" s="29"/>
      <c r="AKU56" s="29"/>
      <c r="AKV56" s="29"/>
      <c r="AKW56" s="29"/>
      <c r="AKX56" s="29"/>
      <c r="AKY56" s="29"/>
      <c r="AKZ56" s="29"/>
      <c r="ALA56" s="29"/>
      <c r="ALB56" s="29"/>
      <c r="ALC56" s="29"/>
      <c r="ALD56" s="29"/>
      <c r="ALE56" s="29"/>
      <c r="ALF56" s="29"/>
      <c r="ALG56" s="29"/>
      <c r="ALH56" s="29"/>
      <c r="ALI56" s="29"/>
      <c r="ALJ56" s="29"/>
      <c r="ALK56" s="29"/>
      <c r="ALL56" s="29"/>
      <c r="ALM56" s="29"/>
      <c r="ALN56" s="29"/>
      <c r="ALO56" s="29"/>
      <c r="ALP56" s="29"/>
      <c r="ALQ56" s="29"/>
      <c r="ALR56" s="29"/>
      <c r="ALS56" s="29"/>
      <c r="ALT56" s="29"/>
      <c r="ALU56" s="29"/>
      <c r="ALV56" s="29"/>
      <c r="ALW56" s="29"/>
      <c r="ALX56" s="29"/>
      <c r="ALY56" s="29"/>
      <c r="ALZ56" s="29"/>
      <c r="AMA56" s="29"/>
      <c r="AMB56" s="29"/>
      <c r="AMC56" s="29"/>
      <c r="AMD56" s="29"/>
      <c r="AME56" s="29"/>
      <c r="AMF56" s="29"/>
      <c r="AMG56" s="29"/>
      <c r="AMH56" s="29"/>
      <c r="AMI56" s="29"/>
      <c r="AMJ56" s="29"/>
      <c r="AMK56" s="29"/>
      <c r="AML56" s="29"/>
      <c r="AMM56" s="29"/>
      <c r="AMN56" s="29"/>
      <c r="AMO56" s="29"/>
      <c r="AMP56" s="29"/>
      <c r="AMQ56" s="29"/>
      <c r="AMR56" s="29"/>
      <c r="AMS56" s="29"/>
      <c r="AMT56" s="29"/>
      <c r="AMU56" s="29"/>
      <c r="AMV56" s="29"/>
      <c r="AMW56" s="29"/>
      <c r="AMX56" s="29"/>
      <c r="AMY56" s="29"/>
      <c r="AMZ56" s="29"/>
      <c r="ANA56" s="29"/>
      <c r="ANB56" s="29"/>
      <c r="ANC56" s="29"/>
      <c r="AND56" s="29"/>
      <c r="ANE56" s="29"/>
      <c r="ANF56" s="29"/>
      <c r="ANG56" s="29"/>
      <c r="ANH56" s="29"/>
      <c r="ANI56" s="29"/>
      <c r="ANJ56" s="29"/>
      <c r="ANK56" s="29"/>
      <c r="ANL56" s="29"/>
      <c r="ANM56" s="29"/>
      <c r="ANN56" s="29"/>
      <c r="ANO56" s="29"/>
      <c r="ANP56" s="29"/>
      <c r="ANQ56" s="29"/>
      <c r="ANR56" s="29"/>
      <c r="ANS56" s="29"/>
      <c r="ANT56" s="29"/>
      <c r="ANU56" s="29"/>
      <c r="ANV56" s="29"/>
      <c r="ANW56" s="29"/>
      <c r="ANX56" s="29"/>
      <c r="ANY56" s="29"/>
      <c r="ANZ56" s="29"/>
      <c r="AOA56" s="29"/>
      <c r="AOB56" s="29"/>
      <c r="AOC56" s="29"/>
      <c r="AOD56" s="29"/>
      <c r="AOE56" s="29"/>
      <c r="AOF56" s="29"/>
      <c r="AOG56" s="29"/>
      <c r="AOH56" s="29"/>
      <c r="AOI56" s="29"/>
      <c r="AOJ56" s="29"/>
      <c r="AOK56" s="29"/>
      <c r="AOL56" s="29"/>
      <c r="AOM56" s="29"/>
      <c r="AON56" s="29"/>
      <c r="AOO56" s="29"/>
      <c r="AOP56" s="29"/>
      <c r="AOQ56" s="29"/>
      <c r="AOR56" s="29"/>
      <c r="AOS56" s="29"/>
      <c r="AOT56" s="29"/>
      <c r="AOU56" s="29"/>
      <c r="AOV56" s="29"/>
      <c r="AOW56" s="29"/>
      <c r="AOX56" s="29"/>
      <c r="AOY56" s="29"/>
      <c r="AOZ56" s="29"/>
      <c r="APA56" s="29"/>
      <c r="APB56" s="29"/>
      <c r="APC56" s="29"/>
      <c r="APD56" s="29"/>
      <c r="APE56" s="29"/>
      <c r="APF56" s="29"/>
      <c r="APG56" s="29"/>
      <c r="APH56" s="29"/>
      <c r="API56" s="29"/>
      <c r="APJ56" s="29"/>
      <c r="APK56" s="29"/>
      <c r="APL56" s="29"/>
      <c r="APM56" s="29"/>
      <c r="APN56" s="29"/>
      <c r="APO56" s="29"/>
      <c r="APP56" s="29"/>
      <c r="APQ56" s="29"/>
      <c r="APR56" s="29"/>
      <c r="APS56" s="29"/>
      <c r="APT56" s="29"/>
      <c r="APU56" s="29"/>
      <c r="APV56" s="29"/>
      <c r="APW56" s="29"/>
      <c r="APX56" s="29"/>
      <c r="APY56" s="29"/>
      <c r="APZ56" s="29"/>
      <c r="AQA56" s="29"/>
      <c r="AQB56" s="29"/>
      <c r="AQC56" s="29"/>
      <c r="AQD56" s="29"/>
      <c r="AQE56" s="29"/>
      <c r="AQF56" s="29"/>
      <c r="AQG56" s="29"/>
      <c r="AQH56" s="29"/>
      <c r="AQI56" s="29"/>
      <c r="AQJ56" s="29"/>
      <c r="AQK56" s="29"/>
      <c r="AQL56" s="29"/>
      <c r="AQM56" s="29"/>
      <c r="AQN56" s="29"/>
      <c r="AQO56" s="29"/>
      <c r="AQP56" s="29"/>
      <c r="AQQ56" s="29"/>
      <c r="AQR56" s="29"/>
      <c r="AQS56" s="29"/>
      <c r="AQT56" s="29"/>
      <c r="AQU56" s="29"/>
      <c r="AQV56" s="29"/>
      <c r="AQW56" s="29"/>
      <c r="AQX56" s="29"/>
      <c r="AQY56" s="29"/>
      <c r="AQZ56" s="29"/>
      <c r="ARA56" s="29"/>
      <c r="ARB56" s="29"/>
      <c r="ARC56" s="29"/>
      <c r="ARD56" s="29"/>
      <c r="ARE56" s="29"/>
      <c r="ARF56" s="29"/>
      <c r="ARG56" s="29"/>
      <c r="ARH56" s="29"/>
      <c r="ARI56" s="29"/>
      <c r="ARJ56" s="29"/>
      <c r="ARK56" s="29"/>
      <c r="ARL56" s="29"/>
      <c r="ARM56" s="29"/>
      <c r="ARN56" s="29"/>
      <c r="ARO56" s="29"/>
      <c r="ARP56" s="29"/>
      <c r="ARQ56" s="29"/>
      <c r="ARR56" s="29"/>
      <c r="ARS56" s="29"/>
      <c r="ART56" s="29"/>
      <c r="ARU56" s="29"/>
      <c r="ARV56" s="29"/>
      <c r="ARW56" s="29"/>
      <c r="ARX56" s="29"/>
      <c r="ARY56" s="29"/>
      <c r="ARZ56" s="29"/>
      <c r="ASA56" s="29"/>
      <c r="ASB56" s="29"/>
      <c r="ASC56" s="29"/>
      <c r="ASD56" s="29"/>
      <c r="ASE56" s="29"/>
      <c r="ASF56" s="29"/>
      <c r="ASG56" s="29"/>
      <c r="ASH56" s="29"/>
      <c r="ASI56" s="29"/>
      <c r="ASJ56" s="29"/>
      <c r="ASK56" s="29"/>
      <c r="ASL56" s="29"/>
      <c r="ASM56" s="29"/>
      <c r="ASN56" s="29"/>
      <c r="ASO56" s="29"/>
      <c r="ASP56" s="29"/>
      <c r="ASQ56" s="29"/>
      <c r="ASR56" s="29"/>
      <c r="ASS56" s="29"/>
      <c r="AST56" s="29"/>
      <c r="ASU56" s="29"/>
      <c r="ASV56" s="29"/>
      <c r="ASW56" s="29"/>
      <c r="ASX56" s="29"/>
      <c r="ASY56" s="29"/>
      <c r="ASZ56" s="29"/>
      <c r="ATA56" s="29"/>
      <c r="ATB56" s="29"/>
      <c r="ATC56" s="29"/>
      <c r="ATD56" s="29"/>
      <c r="ATE56" s="29"/>
      <c r="ATF56" s="29"/>
      <c r="ATG56" s="29"/>
      <c r="ATH56" s="29"/>
      <c r="ATI56" s="29"/>
      <c r="ATJ56" s="29"/>
      <c r="ATK56" s="29"/>
      <c r="ATL56" s="29"/>
      <c r="ATM56" s="29"/>
      <c r="ATN56" s="29"/>
      <c r="ATO56" s="29"/>
      <c r="ATP56" s="29"/>
      <c r="ATQ56" s="29"/>
      <c r="ATR56" s="29"/>
      <c r="ATS56" s="29"/>
      <c r="ATT56" s="29"/>
      <c r="ATU56" s="29"/>
      <c r="ATV56" s="29"/>
      <c r="ATW56" s="29"/>
      <c r="ATX56" s="29"/>
      <c r="ATY56" s="29"/>
      <c r="ATZ56" s="29"/>
      <c r="AUA56" s="29"/>
      <c r="AUB56" s="29"/>
      <c r="AUC56" s="29"/>
      <c r="AUD56" s="29"/>
      <c r="AUE56" s="29"/>
      <c r="AUF56" s="29"/>
      <c r="AUG56" s="29"/>
      <c r="AUH56" s="29"/>
      <c r="AUI56" s="29"/>
      <c r="AUJ56" s="29"/>
      <c r="AUK56" s="29"/>
      <c r="AUL56" s="29"/>
      <c r="AUM56" s="29"/>
      <c r="AUN56" s="29"/>
      <c r="AUO56" s="29"/>
      <c r="AUP56" s="29"/>
      <c r="AUQ56" s="29"/>
      <c r="AUR56" s="29"/>
      <c r="AUS56" s="29"/>
      <c r="AUT56" s="29"/>
      <c r="AUU56" s="29"/>
      <c r="AUV56" s="29"/>
      <c r="AUW56" s="29"/>
      <c r="AUX56" s="29"/>
      <c r="AUY56" s="29"/>
      <c r="AUZ56" s="29"/>
      <c r="AVA56" s="29"/>
      <c r="AVB56" s="29"/>
      <c r="AVC56" s="29"/>
      <c r="AVD56" s="29"/>
      <c r="AVE56" s="29"/>
      <c r="AVF56" s="29"/>
      <c r="AVG56" s="29"/>
      <c r="AVH56" s="29"/>
      <c r="AVI56" s="29"/>
      <c r="AVJ56" s="29"/>
      <c r="AVK56" s="29"/>
      <c r="AVL56" s="29"/>
      <c r="AVM56" s="29"/>
      <c r="AVN56" s="29"/>
      <c r="AVO56" s="29"/>
      <c r="AVP56" s="29"/>
      <c r="AVQ56" s="29"/>
      <c r="AVR56" s="29"/>
      <c r="AVS56" s="29"/>
      <c r="AVT56" s="29"/>
      <c r="AVU56" s="29"/>
      <c r="AVV56" s="29"/>
      <c r="AVW56" s="29"/>
      <c r="AVX56" s="29"/>
      <c r="AVY56" s="29"/>
      <c r="AVZ56" s="29"/>
      <c r="AWA56" s="29"/>
      <c r="AWB56" s="29"/>
      <c r="AWC56" s="29"/>
      <c r="AWD56" s="29"/>
      <c r="AWE56" s="29"/>
      <c r="AWF56" s="29"/>
      <c r="AWG56" s="29"/>
      <c r="AWH56" s="29"/>
      <c r="AWI56" s="29"/>
      <c r="AWJ56" s="29"/>
      <c r="AWK56" s="29"/>
      <c r="AWL56" s="29"/>
      <c r="AWM56" s="29"/>
      <c r="AWN56" s="29"/>
      <c r="AWO56" s="29"/>
      <c r="AWP56" s="29"/>
      <c r="AWQ56" s="29"/>
      <c r="AWR56" s="29"/>
      <c r="AWS56" s="29"/>
      <c r="AWT56" s="29"/>
      <c r="AWU56" s="29"/>
      <c r="AWV56" s="29"/>
      <c r="AWW56" s="29"/>
      <c r="AWX56" s="29"/>
      <c r="AWY56" s="29"/>
      <c r="AWZ56" s="29"/>
      <c r="AXA56" s="29"/>
      <c r="AXB56" s="29"/>
      <c r="AXC56" s="29"/>
      <c r="AXD56" s="29"/>
      <c r="AXE56" s="29"/>
      <c r="AXF56" s="29"/>
      <c r="AXG56" s="29"/>
      <c r="AXH56" s="29"/>
      <c r="AXI56" s="29"/>
      <c r="AXJ56" s="29"/>
      <c r="AXK56" s="29"/>
      <c r="AXL56" s="29"/>
      <c r="AXM56" s="29"/>
      <c r="AXN56" s="29"/>
      <c r="AXO56" s="29"/>
      <c r="AXP56" s="29"/>
      <c r="AXQ56" s="29"/>
      <c r="AXR56" s="29"/>
      <c r="AXS56" s="29"/>
      <c r="AXT56" s="29"/>
      <c r="AXU56" s="29"/>
      <c r="AXV56" s="29"/>
      <c r="AXW56" s="29"/>
      <c r="AXX56" s="29"/>
      <c r="AXY56" s="29"/>
      <c r="AXZ56" s="29"/>
      <c r="AYA56" s="29"/>
      <c r="AYB56" s="29"/>
      <c r="AYC56" s="29"/>
      <c r="AYD56" s="29"/>
      <c r="AYE56" s="29"/>
      <c r="AYF56" s="29"/>
      <c r="AYG56" s="29"/>
      <c r="AYH56" s="29"/>
      <c r="AYI56" s="29"/>
      <c r="AYJ56" s="29"/>
      <c r="AYK56" s="29"/>
      <c r="AYL56" s="29"/>
      <c r="AYM56" s="29"/>
      <c r="AYN56" s="29"/>
      <c r="AYO56" s="29"/>
      <c r="AYP56" s="29"/>
      <c r="AYQ56" s="29"/>
      <c r="AYR56" s="29"/>
      <c r="AYS56" s="29"/>
      <c r="AYT56" s="29"/>
      <c r="AYU56" s="29"/>
      <c r="AYV56" s="29"/>
      <c r="AYW56" s="29"/>
      <c r="AYX56" s="29"/>
      <c r="AYY56" s="29"/>
      <c r="AYZ56" s="29"/>
      <c r="AZA56" s="29"/>
      <c r="AZB56" s="29"/>
      <c r="AZC56" s="29"/>
      <c r="AZD56" s="29"/>
      <c r="AZE56" s="29"/>
      <c r="AZF56" s="29"/>
      <c r="AZG56" s="29"/>
      <c r="AZH56" s="29"/>
      <c r="AZI56" s="29"/>
      <c r="AZJ56" s="29"/>
      <c r="AZK56" s="29"/>
      <c r="AZL56" s="29"/>
      <c r="AZM56" s="29"/>
      <c r="AZN56" s="29"/>
      <c r="AZO56" s="29"/>
      <c r="AZP56" s="29"/>
      <c r="AZQ56" s="29"/>
      <c r="AZR56" s="29"/>
      <c r="AZS56" s="29"/>
      <c r="AZT56" s="29"/>
      <c r="AZU56" s="29"/>
      <c r="AZV56" s="29"/>
      <c r="AZW56" s="29"/>
      <c r="AZX56" s="29"/>
      <c r="AZY56" s="29"/>
      <c r="AZZ56" s="29"/>
      <c r="BAA56" s="29"/>
      <c r="BAB56" s="29"/>
      <c r="BAC56" s="29"/>
      <c r="BAD56" s="29"/>
      <c r="BAE56" s="29"/>
      <c r="BAF56" s="29"/>
      <c r="BAG56" s="29"/>
    </row>
  </sheetData>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AG10"/>
  <sheetViews>
    <sheetView workbookViewId="0">
      <selection activeCell="S26" sqref="S26"/>
    </sheetView>
  </sheetViews>
  <sheetFormatPr baseColWidth="10" defaultColWidth="11" defaultRowHeight="13" x14ac:dyDescent="0.15"/>
  <sheetData>
    <row r="1" spans="1:1385" s="33" customFormat="1" ht="40" customHeight="1" x14ac:dyDescent="0.15">
      <c r="A1" s="33" t="s">
        <v>4764</v>
      </c>
      <c r="B1" s="33" t="s">
        <v>4783</v>
      </c>
      <c r="C1" s="33" t="s">
        <v>633</v>
      </c>
      <c r="D1" s="33" t="s">
        <v>12</v>
      </c>
      <c r="E1" s="33" t="s">
        <v>708</v>
      </c>
      <c r="F1" s="33" t="s">
        <v>592</v>
      </c>
      <c r="G1" s="33" t="s">
        <v>591</v>
      </c>
      <c r="H1" s="93" t="s">
        <v>119</v>
      </c>
      <c r="I1" s="33" t="s">
        <v>497</v>
      </c>
      <c r="J1" s="33" t="s">
        <v>120</v>
      </c>
      <c r="K1" s="35" t="s">
        <v>3470</v>
      </c>
      <c r="L1" s="35" t="s">
        <v>629</v>
      </c>
      <c r="M1" s="36" t="s">
        <v>631</v>
      </c>
      <c r="N1" s="33" t="s">
        <v>14</v>
      </c>
      <c r="O1" s="33" t="s">
        <v>802</v>
      </c>
      <c r="P1" s="37" t="s">
        <v>776</v>
      </c>
      <c r="Q1" s="33" t="s">
        <v>703</v>
      </c>
      <c r="R1" s="33" t="s">
        <v>704</v>
      </c>
      <c r="S1" s="33" t="s">
        <v>532</v>
      </c>
      <c r="T1" s="34" t="s">
        <v>698</v>
      </c>
      <c r="U1" s="34" t="s">
        <v>699</v>
      </c>
      <c r="V1" s="35" t="s">
        <v>700</v>
      </c>
      <c r="W1" s="34" t="s">
        <v>2096</v>
      </c>
      <c r="X1" s="34" t="s">
        <v>702</v>
      </c>
      <c r="Y1" s="33" t="s">
        <v>534</v>
      </c>
      <c r="Z1" s="33" t="s">
        <v>630</v>
      </c>
      <c r="AA1" s="33" t="s">
        <v>1759</v>
      </c>
      <c r="AB1" s="38" t="s">
        <v>605</v>
      </c>
      <c r="AC1" s="38" t="s">
        <v>1636</v>
      </c>
      <c r="AD1" s="93" t="s">
        <v>491</v>
      </c>
      <c r="AE1" s="35" t="s">
        <v>635</v>
      </c>
      <c r="AF1" s="33" t="s">
        <v>1728</v>
      </c>
      <c r="AG1" s="35" t="s">
        <v>1638</v>
      </c>
      <c r="AH1" s="33" t="s">
        <v>1729</v>
      </c>
      <c r="AI1" s="35" t="s">
        <v>1639</v>
      </c>
      <c r="AJ1" s="33" t="s">
        <v>1730</v>
      </c>
      <c r="AK1" s="35" t="s">
        <v>1640</v>
      </c>
      <c r="AL1" s="33" t="s">
        <v>1731</v>
      </c>
      <c r="AM1" s="35" t="s">
        <v>1641</v>
      </c>
      <c r="AN1" s="33" t="s">
        <v>1732</v>
      </c>
      <c r="AO1" s="35" t="s">
        <v>1642</v>
      </c>
      <c r="AP1" s="33" t="s">
        <v>1733</v>
      </c>
      <c r="AQ1" s="35" t="s">
        <v>1643</v>
      </c>
      <c r="AR1" s="35" t="s">
        <v>1745</v>
      </c>
      <c r="AS1" s="35" t="s">
        <v>1746</v>
      </c>
      <c r="AT1" s="35" t="s">
        <v>1747</v>
      </c>
      <c r="AU1" s="35" t="s">
        <v>1748</v>
      </c>
      <c r="AV1" s="35" t="s">
        <v>4370</v>
      </c>
      <c r="AW1" s="35" t="s">
        <v>4369</v>
      </c>
      <c r="AX1" s="35" t="s">
        <v>4376</v>
      </c>
      <c r="AY1" s="35" t="s">
        <v>4377</v>
      </c>
      <c r="AZ1" s="35" t="s">
        <v>5444</v>
      </c>
      <c r="BA1" s="35" t="s">
        <v>5445</v>
      </c>
      <c r="BB1" s="35" t="s">
        <v>1644</v>
      </c>
      <c r="BC1" s="33" t="s">
        <v>1734</v>
      </c>
      <c r="BD1" s="33" t="s">
        <v>697</v>
      </c>
      <c r="BE1" s="33" t="s">
        <v>705</v>
      </c>
      <c r="BF1" s="33" t="s">
        <v>704</v>
      </c>
      <c r="BG1" s="33" t="s">
        <v>636</v>
      </c>
      <c r="BH1" s="39" t="s">
        <v>3032</v>
      </c>
      <c r="BI1" s="33" t="s">
        <v>803</v>
      </c>
      <c r="BJ1" s="33" t="s">
        <v>805</v>
      </c>
      <c r="BK1" s="33" t="s">
        <v>433</v>
      </c>
      <c r="BL1" s="33" t="s">
        <v>434</v>
      </c>
      <c r="BM1" s="33" t="s">
        <v>435</v>
      </c>
      <c r="BN1" s="33" t="s">
        <v>436</v>
      </c>
      <c r="BO1" s="33" t="s">
        <v>632</v>
      </c>
      <c r="BP1" s="33" t="s">
        <v>121</v>
      </c>
      <c r="BQ1" s="33" t="s">
        <v>122</v>
      </c>
      <c r="BR1" s="33" t="s">
        <v>123</v>
      </c>
      <c r="BS1" s="33" t="s">
        <v>441</v>
      </c>
      <c r="BT1" s="33" t="s">
        <v>442</v>
      </c>
      <c r="BU1" s="33" t="s">
        <v>443</v>
      </c>
      <c r="BV1" s="33" t="s">
        <v>701</v>
      </c>
      <c r="BW1" s="33" t="s">
        <v>444</v>
      </c>
      <c r="BX1" s="33" t="s">
        <v>445</v>
      </c>
      <c r="BY1" s="33" t="s">
        <v>446</v>
      </c>
      <c r="BZ1" s="33" t="s">
        <v>1764</v>
      </c>
      <c r="CA1" s="33" t="s">
        <v>1765</v>
      </c>
      <c r="CB1" s="33" t="s">
        <v>1766</v>
      </c>
      <c r="CC1" s="33" t="s">
        <v>1637</v>
      </c>
      <c r="CD1" s="104"/>
      <c r="CE1" s="104"/>
      <c r="CF1" s="104"/>
      <c r="CG1" s="104"/>
      <c r="CH1" s="104"/>
      <c r="CI1" s="104"/>
      <c r="CJ1" s="104"/>
      <c r="CK1" s="104"/>
      <c r="CL1" s="104"/>
      <c r="CM1" s="104"/>
      <c r="CN1" s="104"/>
      <c r="CO1" s="104"/>
      <c r="CP1" s="104"/>
      <c r="CQ1" s="104"/>
      <c r="CR1" s="104"/>
      <c r="CS1" s="104"/>
      <c r="CT1" s="104"/>
      <c r="CU1" s="104"/>
      <c r="CV1" s="104"/>
      <c r="CW1" s="104"/>
      <c r="CX1" s="104"/>
      <c r="CY1" s="104"/>
      <c r="CZ1" s="104"/>
      <c r="DA1" s="104"/>
      <c r="DB1" s="104"/>
      <c r="DC1" s="104"/>
      <c r="DD1" s="104"/>
      <c r="DE1" s="104"/>
      <c r="DF1" s="104"/>
      <c r="DG1" s="104"/>
      <c r="DH1" s="104"/>
      <c r="DI1" s="104"/>
      <c r="DJ1" s="104"/>
      <c r="DK1" s="104"/>
      <c r="DL1" s="104"/>
      <c r="DM1" s="104"/>
      <c r="DN1" s="104"/>
      <c r="DO1" s="104"/>
      <c r="DP1" s="104"/>
      <c r="DQ1" s="104"/>
      <c r="DR1" s="104"/>
      <c r="DS1" s="104"/>
      <c r="DT1" s="104"/>
      <c r="DU1" s="104"/>
      <c r="DV1" s="104"/>
      <c r="DW1" s="104"/>
      <c r="DX1" s="104"/>
      <c r="DY1" s="104"/>
      <c r="DZ1" s="104"/>
      <c r="EA1" s="104"/>
      <c r="EB1" s="104"/>
      <c r="EC1" s="104"/>
      <c r="ED1" s="104"/>
      <c r="EE1" s="104"/>
      <c r="EF1" s="104"/>
      <c r="EG1" s="104"/>
      <c r="EH1" s="104"/>
      <c r="EI1" s="104"/>
      <c r="EJ1" s="104"/>
      <c r="EK1" s="104"/>
      <c r="EL1" s="104"/>
      <c r="EM1" s="104"/>
      <c r="EN1" s="104"/>
      <c r="EO1" s="104"/>
      <c r="EP1" s="104"/>
      <c r="EQ1" s="104"/>
      <c r="ER1" s="104"/>
      <c r="ES1" s="104"/>
      <c r="ET1" s="104"/>
      <c r="EU1" s="104"/>
      <c r="EV1" s="104"/>
      <c r="EW1" s="104"/>
      <c r="EX1" s="104"/>
      <c r="EY1" s="104"/>
      <c r="EZ1" s="104"/>
      <c r="FA1" s="104"/>
      <c r="FB1" s="104"/>
      <c r="FC1" s="104"/>
      <c r="FD1" s="104"/>
      <c r="FE1" s="104"/>
      <c r="FF1" s="104"/>
      <c r="FG1" s="104"/>
      <c r="FH1" s="104"/>
      <c r="FI1" s="104"/>
      <c r="FJ1" s="104"/>
      <c r="FK1" s="104"/>
      <c r="FL1" s="104"/>
      <c r="FM1" s="104"/>
      <c r="FN1" s="104"/>
      <c r="FO1" s="104"/>
      <c r="FP1" s="104"/>
      <c r="FQ1" s="104"/>
      <c r="FR1" s="104"/>
      <c r="FS1" s="104"/>
      <c r="FT1" s="104"/>
      <c r="FU1" s="104"/>
      <c r="FV1" s="104"/>
      <c r="FW1" s="104"/>
      <c r="FX1" s="104"/>
      <c r="FY1" s="104"/>
      <c r="FZ1" s="104"/>
      <c r="GA1" s="104"/>
      <c r="GB1" s="104"/>
      <c r="GC1" s="104"/>
      <c r="GD1" s="104"/>
      <c r="GE1" s="104"/>
      <c r="GF1" s="104"/>
      <c r="GG1" s="104"/>
      <c r="GH1" s="104"/>
      <c r="GI1" s="104"/>
      <c r="GJ1" s="104"/>
      <c r="GK1" s="104"/>
      <c r="GL1" s="104"/>
      <c r="GM1" s="104"/>
      <c r="GN1" s="104"/>
      <c r="GO1" s="104"/>
      <c r="GP1" s="104"/>
      <c r="GQ1" s="104"/>
      <c r="GR1" s="104"/>
      <c r="GS1" s="104"/>
      <c r="GT1" s="104"/>
      <c r="GU1" s="104"/>
      <c r="GV1" s="104"/>
      <c r="GW1" s="104"/>
      <c r="GX1" s="104"/>
      <c r="GY1" s="104"/>
      <c r="GZ1" s="104"/>
      <c r="HA1" s="104"/>
      <c r="HB1" s="104"/>
      <c r="HC1" s="104"/>
      <c r="HD1" s="104"/>
      <c r="HE1" s="104"/>
      <c r="HF1" s="104"/>
      <c r="HG1" s="104"/>
      <c r="HH1" s="104"/>
      <c r="HI1" s="104"/>
      <c r="HJ1" s="104"/>
      <c r="HK1" s="104"/>
      <c r="HL1" s="104"/>
      <c r="HM1" s="104"/>
      <c r="HN1" s="104"/>
      <c r="HO1" s="104"/>
      <c r="HP1" s="104"/>
      <c r="HQ1" s="104"/>
      <c r="HR1" s="104"/>
      <c r="HS1" s="104"/>
      <c r="HT1" s="104"/>
      <c r="HU1" s="104"/>
      <c r="HV1" s="104"/>
      <c r="HW1" s="104"/>
      <c r="HX1" s="104"/>
      <c r="HY1" s="104"/>
      <c r="HZ1" s="104"/>
      <c r="IA1" s="104"/>
      <c r="IB1" s="104"/>
      <c r="IC1" s="104"/>
      <c r="ID1" s="104"/>
      <c r="IE1" s="104"/>
      <c r="IF1" s="104"/>
      <c r="IG1" s="104"/>
      <c r="IH1" s="104"/>
      <c r="II1" s="104"/>
      <c r="IJ1" s="104"/>
      <c r="IK1" s="104"/>
      <c r="IL1" s="104"/>
      <c r="IM1" s="104"/>
      <c r="IN1" s="104"/>
      <c r="IO1" s="104"/>
      <c r="IP1" s="104"/>
      <c r="IQ1" s="104"/>
      <c r="IR1" s="104"/>
      <c r="IS1" s="104"/>
      <c r="IT1" s="104"/>
      <c r="IU1" s="104"/>
      <c r="IV1" s="104"/>
      <c r="IW1" s="104"/>
      <c r="IX1" s="104"/>
      <c r="IY1" s="104"/>
      <c r="IZ1" s="104"/>
      <c r="JA1" s="104"/>
      <c r="JB1" s="104"/>
      <c r="JC1" s="104"/>
      <c r="JD1" s="104"/>
      <c r="JE1" s="104"/>
      <c r="JF1" s="104"/>
      <c r="JG1" s="104"/>
      <c r="JH1" s="104"/>
      <c r="JI1" s="104"/>
      <c r="JJ1" s="104"/>
      <c r="JK1" s="104"/>
      <c r="JL1" s="104"/>
      <c r="JM1" s="104"/>
      <c r="JN1" s="104"/>
      <c r="JO1" s="104"/>
      <c r="JP1" s="104"/>
      <c r="JQ1" s="104"/>
      <c r="JR1" s="104"/>
      <c r="JS1" s="104"/>
      <c r="JT1" s="104"/>
      <c r="JU1" s="104"/>
      <c r="JV1" s="104"/>
      <c r="JW1" s="104"/>
      <c r="JX1" s="104"/>
      <c r="JY1" s="104"/>
      <c r="JZ1" s="104"/>
      <c r="KA1" s="104"/>
      <c r="KB1" s="104"/>
      <c r="KC1" s="104"/>
      <c r="KD1" s="104"/>
      <c r="KE1" s="104"/>
      <c r="KF1" s="104"/>
      <c r="KG1" s="104"/>
      <c r="KH1" s="104"/>
      <c r="KI1" s="104"/>
      <c r="KJ1" s="104"/>
      <c r="KK1" s="104"/>
      <c r="KL1" s="104"/>
      <c r="KM1" s="104"/>
      <c r="KN1" s="104"/>
      <c r="KO1" s="104"/>
      <c r="KP1" s="104"/>
      <c r="KQ1" s="104"/>
      <c r="KR1" s="104"/>
      <c r="KS1" s="104"/>
      <c r="KT1" s="104"/>
      <c r="KU1" s="104"/>
      <c r="KV1" s="104"/>
      <c r="KW1" s="104"/>
      <c r="KX1" s="104"/>
      <c r="KY1" s="104"/>
      <c r="KZ1" s="104"/>
      <c r="LA1" s="104"/>
      <c r="LB1" s="104"/>
      <c r="LC1" s="104"/>
      <c r="LD1" s="104"/>
      <c r="LE1" s="104"/>
      <c r="LF1" s="104"/>
      <c r="LG1" s="104"/>
      <c r="LH1" s="104"/>
      <c r="LI1" s="104"/>
      <c r="LJ1" s="104"/>
      <c r="LK1" s="104"/>
      <c r="LL1" s="104"/>
      <c r="LM1" s="104"/>
      <c r="LN1" s="104"/>
      <c r="LO1" s="104"/>
      <c r="LP1" s="104"/>
      <c r="LQ1" s="104"/>
      <c r="LR1" s="104"/>
      <c r="LS1" s="104"/>
      <c r="LT1" s="104"/>
      <c r="LU1" s="104"/>
      <c r="LV1" s="104"/>
      <c r="LW1" s="104"/>
      <c r="LX1" s="104"/>
      <c r="LY1" s="104"/>
      <c r="LZ1" s="104"/>
      <c r="MA1" s="104"/>
      <c r="MB1" s="104"/>
      <c r="MC1" s="104"/>
      <c r="MD1" s="104"/>
      <c r="ME1" s="104"/>
      <c r="MF1" s="104"/>
      <c r="MG1" s="104"/>
      <c r="MH1" s="104"/>
      <c r="MI1" s="104"/>
      <c r="MJ1" s="104"/>
      <c r="MK1" s="104"/>
      <c r="ML1" s="104"/>
      <c r="MM1" s="104"/>
      <c r="MN1" s="104"/>
      <c r="MO1" s="104"/>
      <c r="MP1" s="104"/>
      <c r="MQ1" s="104"/>
      <c r="MR1" s="104"/>
      <c r="MS1" s="104"/>
      <c r="MT1" s="104"/>
      <c r="MU1" s="104"/>
      <c r="MV1" s="104"/>
      <c r="MW1" s="104"/>
      <c r="MX1" s="104"/>
      <c r="MY1" s="104"/>
      <c r="MZ1" s="104"/>
      <c r="NA1" s="104"/>
      <c r="NB1" s="104"/>
      <c r="NC1" s="104"/>
      <c r="ND1" s="104"/>
      <c r="NE1" s="104"/>
      <c r="NF1" s="104"/>
      <c r="NG1" s="104"/>
      <c r="NH1" s="104"/>
      <c r="NI1" s="104"/>
      <c r="NJ1" s="104"/>
      <c r="NK1" s="104"/>
      <c r="NL1" s="104"/>
      <c r="NM1" s="104"/>
      <c r="NN1" s="104"/>
      <c r="NO1" s="104"/>
      <c r="NP1" s="104"/>
      <c r="NQ1" s="104"/>
      <c r="NR1" s="104"/>
      <c r="NS1" s="104"/>
      <c r="NT1" s="104"/>
      <c r="NU1" s="104"/>
      <c r="NV1" s="104"/>
      <c r="NW1" s="104"/>
      <c r="NX1" s="104"/>
      <c r="NY1" s="104"/>
      <c r="NZ1" s="104"/>
      <c r="OA1" s="104"/>
      <c r="OB1" s="104"/>
      <c r="OC1" s="104"/>
      <c r="OD1" s="104"/>
      <c r="OE1" s="104"/>
      <c r="OF1" s="104"/>
      <c r="OG1" s="104"/>
      <c r="OH1" s="104"/>
      <c r="OI1" s="104"/>
      <c r="OJ1" s="104"/>
      <c r="OK1" s="104"/>
      <c r="OL1" s="104"/>
      <c r="OM1" s="104"/>
      <c r="ON1" s="104"/>
      <c r="OO1" s="104"/>
      <c r="OP1" s="104"/>
      <c r="OQ1" s="104"/>
      <c r="OR1" s="104"/>
      <c r="OS1" s="104"/>
      <c r="OT1" s="104"/>
      <c r="OU1" s="104"/>
      <c r="OV1" s="104"/>
      <c r="OW1" s="104"/>
      <c r="OX1" s="104"/>
      <c r="OY1" s="104"/>
      <c r="OZ1" s="104"/>
      <c r="PA1" s="104"/>
      <c r="PB1" s="104"/>
      <c r="PC1" s="104"/>
      <c r="PD1" s="104"/>
      <c r="PE1" s="104"/>
      <c r="PF1" s="104"/>
      <c r="PG1" s="104"/>
      <c r="PH1" s="104"/>
      <c r="PI1" s="104"/>
      <c r="PJ1" s="104"/>
      <c r="PK1" s="104"/>
      <c r="PL1" s="104"/>
      <c r="PM1" s="104"/>
      <c r="PN1" s="104"/>
      <c r="PO1" s="104"/>
      <c r="PP1" s="104"/>
      <c r="PQ1" s="104"/>
      <c r="PR1" s="104"/>
      <c r="PS1" s="104"/>
      <c r="PT1" s="104"/>
      <c r="PU1" s="104"/>
      <c r="PV1" s="104"/>
      <c r="PW1" s="104"/>
      <c r="PX1" s="104"/>
      <c r="PY1" s="104"/>
      <c r="PZ1" s="104"/>
      <c r="QA1" s="104"/>
      <c r="QB1" s="104"/>
      <c r="QC1" s="104"/>
      <c r="QD1" s="104"/>
      <c r="QE1" s="104"/>
      <c r="QF1" s="104"/>
      <c r="QG1" s="104"/>
      <c r="QH1" s="104"/>
      <c r="QI1" s="104"/>
      <c r="QJ1" s="104"/>
      <c r="QK1" s="104"/>
      <c r="QL1" s="104"/>
      <c r="QM1" s="104"/>
      <c r="QN1" s="104"/>
      <c r="QO1" s="104"/>
      <c r="QP1" s="104"/>
      <c r="QQ1" s="104"/>
      <c r="QR1" s="104"/>
      <c r="QS1" s="104"/>
      <c r="QT1" s="104"/>
      <c r="QU1" s="104"/>
      <c r="QV1" s="104"/>
      <c r="QW1" s="104"/>
      <c r="QX1" s="104"/>
      <c r="QY1" s="104"/>
      <c r="QZ1" s="104"/>
      <c r="RA1" s="104"/>
      <c r="RB1" s="104"/>
      <c r="RC1" s="104"/>
      <c r="RD1" s="104"/>
      <c r="RE1" s="104"/>
      <c r="RF1" s="104"/>
      <c r="RG1" s="104"/>
      <c r="RH1" s="104"/>
      <c r="RI1" s="104"/>
      <c r="RJ1" s="104"/>
      <c r="RK1" s="104"/>
      <c r="RL1" s="104"/>
      <c r="RM1" s="104"/>
      <c r="RN1" s="104"/>
      <c r="RO1" s="104"/>
      <c r="RP1" s="104"/>
      <c r="RQ1" s="104"/>
      <c r="RR1" s="104"/>
      <c r="RS1" s="104"/>
      <c r="RT1" s="104"/>
      <c r="RU1" s="104"/>
      <c r="RV1" s="104"/>
      <c r="RW1" s="104"/>
      <c r="RX1" s="104"/>
      <c r="RY1" s="104"/>
      <c r="RZ1" s="104"/>
      <c r="SA1" s="104"/>
      <c r="SB1" s="104"/>
      <c r="SC1" s="104"/>
      <c r="SD1" s="104"/>
      <c r="SE1" s="104"/>
      <c r="SF1" s="104"/>
      <c r="SG1" s="104"/>
      <c r="SH1" s="104"/>
      <c r="SI1" s="104"/>
      <c r="SJ1" s="104"/>
      <c r="SK1" s="104"/>
      <c r="SL1" s="104"/>
      <c r="SM1" s="104"/>
      <c r="SN1" s="104"/>
      <c r="SO1" s="104"/>
      <c r="SP1" s="104"/>
      <c r="SQ1" s="104"/>
      <c r="SR1" s="104"/>
      <c r="SS1" s="104"/>
      <c r="ST1" s="104"/>
      <c r="SU1" s="104"/>
      <c r="SV1" s="104"/>
      <c r="SW1" s="104"/>
      <c r="SX1" s="104"/>
      <c r="SY1" s="104"/>
      <c r="SZ1" s="104"/>
      <c r="TA1" s="104"/>
      <c r="TB1" s="104"/>
      <c r="TC1" s="104"/>
      <c r="TD1" s="104"/>
      <c r="TE1" s="104"/>
      <c r="TF1" s="104"/>
      <c r="TG1" s="104"/>
      <c r="TH1" s="104"/>
      <c r="TI1" s="104"/>
      <c r="TJ1" s="104"/>
      <c r="TK1" s="104"/>
      <c r="TL1" s="104"/>
      <c r="TM1" s="104"/>
      <c r="TN1" s="104"/>
      <c r="TO1" s="104"/>
      <c r="TP1" s="104"/>
      <c r="TQ1" s="104"/>
      <c r="TR1" s="104"/>
      <c r="TS1" s="104"/>
      <c r="TT1" s="104"/>
      <c r="TU1" s="104"/>
      <c r="TV1" s="104"/>
      <c r="TW1" s="104"/>
      <c r="TX1" s="104"/>
      <c r="TY1" s="104"/>
      <c r="TZ1" s="104"/>
      <c r="UA1" s="104"/>
      <c r="UB1" s="104"/>
      <c r="UC1" s="104"/>
      <c r="UD1" s="104"/>
      <c r="UE1" s="104"/>
      <c r="UF1" s="104"/>
      <c r="UG1" s="104"/>
      <c r="UH1" s="104"/>
      <c r="UI1" s="104"/>
      <c r="UJ1" s="104"/>
      <c r="UK1" s="104"/>
      <c r="UL1" s="104"/>
      <c r="UM1" s="104"/>
      <c r="UN1" s="104"/>
      <c r="UO1" s="104"/>
      <c r="UP1" s="104"/>
      <c r="UQ1" s="104"/>
      <c r="UR1" s="104"/>
      <c r="US1" s="104"/>
      <c r="UT1" s="104"/>
      <c r="UU1" s="104"/>
      <c r="UV1" s="104"/>
      <c r="UW1" s="104"/>
      <c r="UX1" s="104"/>
      <c r="UY1" s="104"/>
      <c r="UZ1" s="104"/>
      <c r="VA1" s="104"/>
      <c r="VB1" s="104"/>
      <c r="VC1" s="104"/>
      <c r="VD1" s="104"/>
      <c r="VE1" s="104"/>
      <c r="VF1" s="104"/>
      <c r="VG1" s="104"/>
      <c r="VH1" s="104"/>
      <c r="VI1" s="104"/>
      <c r="VJ1" s="104"/>
      <c r="VK1" s="104"/>
      <c r="VL1" s="104"/>
      <c r="VM1" s="104"/>
      <c r="VN1" s="104"/>
      <c r="VO1" s="104"/>
      <c r="VP1" s="104"/>
      <c r="VQ1" s="104"/>
      <c r="VR1" s="104"/>
      <c r="VS1" s="104"/>
      <c r="VT1" s="104"/>
      <c r="VU1" s="104"/>
      <c r="VV1" s="104"/>
      <c r="VW1" s="104"/>
      <c r="VX1" s="104"/>
      <c r="VY1" s="104"/>
      <c r="VZ1" s="104"/>
      <c r="WA1" s="104"/>
      <c r="WB1" s="104"/>
      <c r="WC1" s="104"/>
      <c r="WD1" s="104"/>
      <c r="WE1" s="104"/>
      <c r="WF1" s="104"/>
      <c r="WG1" s="104"/>
      <c r="WH1" s="104"/>
      <c r="WI1" s="104"/>
      <c r="WJ1" s="104"/>
      <c r="WK1" s="104"/>
      <c r="WL1" s="104"/>
      <c r="WM1" s="104"/>
      <c r="WN1" s="104"/>
      <c r="WO1" s="104"/>
      <c r="WP1" s="104"/>
      <c r="WQ1" s="104"/>
      <c r="WR1" s="104"/>
      <c r="WS1" s="104"/>
      <c r="WT1" s="104"/>
      <c r="WU1" s="104"/>
      <c r="WV1" s="104"/>
      <c r="WW1" s="104"/>
      <c r="WX1" s="104"/>
      <c r="WY1" s="104"/>
      <c r="WZ1" s="104"/>
      <c r="XA1" s="104"/>
      <c r="XB1" s="104"/>
      <c r="XC1" s="104"/>
      <c r="XD1" s="104"/>
      <c r="XE1" s="104"/>
      <c r="XF1" s="104"/>
      <c r="XG1" s="104"/>
      <c r="XH1" s="104"/>
      <c r="XI1" s="104"/>
      <c r="XJ1" s="104"/>
      <c r="XK1" s="104"/>
      <c r="XL1" s="104"/>
      <c r="XM1" s="104"/>
      <c r="XN1" s="104"/>
      <c r="XO1" s="104"/>
      <c r="XP1" s="104"/>
      <c r="XQ1" s="104"/>
      <c r="XR1" s="104"/>
      <c r="XS1" s="104"/>
      <c r="XT1" s="104"/>
      <c r="XU1" s="104"/>
      <c r="XV1" s="104"/>
      <c r="XW1" s="104"/>
      <c r="XX1" s="104"/>
      <c r="XY1" s="104"/>
      <c r="XZ1" s="104"/>
      <c r="YA1" s="104"/>
      <c r="YB1" s="104"/>
      <c r="YC1" s="104"/>
      <c r="YD1" s="104"/>
      <c r="YE1" s="104"/>
      <c r="YF1" s="104"/>
      <c r="YG1" s="104"/>
      <c r="YH1" s="104"/>
      <c r="YI1" s="104"/>
      <c r="YJ1" s="104"/>
      <c r="YK1" s="104"/>
      <c r="YL1" s="104"/>
      <c r="YM1" s="104"/>
      <c r="YN1" s="104"/>
      <c r="YO1" s="104"/>
      <c r="YP1" s="104"/>
      <c r="YQ1" s="104"/>
      <c r="YR1" s="104"/>
      <c r="YS1" s="104"/>
      <c r="YT1" s="104"/>
      <c r="YU1" s="104"/>
      <c r="YV1" s="104"/>
      <c r="YW1" s="104"/>
      <c r="YX1" s="104"/>
      <c r="YY1" s="104"/>
      <c r="YZ1" s="104"/>
      <c r="ZA1" s="104"/>
      <c r="ZB1" s="104"/>
      <c r="ZC1" s="104"/>
      <c r="ZD1" s="104"/>
      <c r="ZE1" s="104"/>
      <c r="ZF1" s="104"/>
      <c r="ZG1" s="104"/>
      <c r="ZH1" s="104"/>
      <c r="ZI1" s="104"/>
      <c r="ZJ1" s="104"/>
      <c r="ZK1" s="104"/>
      <c r="ZL1" s="104"/>
      <c r="ZM1" s="104"/>
      <c r="ZN1" s="104"/>
      <c r="ZO1" s="104"/>
      <c r="ZP1" s="104"/>
      <c r="ZQ1" s="104"/>
      <c r="ZR1" s="104"/>
      <c r="ZS1" s="104"/>
      <c r="ZT1" s="104"/>
      <c r="ZU1" s="104"/>
      <c r="ZV1" s="104"/>
      <c r="ZW1" s="104"/>
      <c r="ZX1" s="104"/>
      <c r="ZY1" s="104"/>
      <c r="ZZ1" s="104"/>
      <c r="AAA1" s="104"/>
      <c r="AAB1" s="104"/>
      <c r="AAC1" s="104"/>
      <c r="AAD1" s="104"/>
      <c r="AAE1" s="104"/>
      <c r="AAF1" s="104"/>
      <c r="AAG1" s="104"/>
      <c r="AAH1" s="104"/>
      <c r="AAI1" s="104"/>
      <c r="AAJ1" s="104"/>
      <c r="AAK1" s="104"/>
      <c r="AAL1" s="104"/>
      <c r="AAM1" s="104"/>
      <c r="AAN1" s="104"/>
      <c r="AAO1" s="104"/>
      <c r="AAP1" s="104"/>
      <c r="AAQ1" s="104"/>
      <c r="AAR1" s="104"/>
      <c r="AAS1" s="104"/>
      <c r="AAT1" s="104"/>
      <c r="AAU1" s="104"/>
      <c r="AAV1" s="104"/>
      <c r="AAW1" s="104"/>
      <c r="AAX1" s="104"/>
      <c r="AAY1" s="104"/>
      <c r="AAZ1" s="104"/>
      <c r="ABA1" s="104"/>
      <c r="ABB1" s="104"/>
      <c r="ABC1" s="104"/>
      <c r="ABD1" s="104"/>
      <c r="ABE1" s="104"/>
      <c r="ABF1" s="104"/>
      <c r="ABG1" s="104"/>
      <c r="ABH1" s="104"/>
      <c r="ABI1" s="104"/>
      <c r="ABJ1" s="104"/>
      <c r="ABK1" s="104"/>
      <c r="ABL1" s="104"/>
      <c r="ABM1" s="104"/>
      <c r="ABN1" s="104"/>
      <c r="ABO1" s="104"/>
      <c r="ABP1" s="104"/>
      <c r="ABQ1" s="104"/>
      <c r="ABR1" s="104"/>
      <c r="ABS1" s="104"/>
      <c r="ABT1" s="104"/>
      <c r="ABU1" s="104"/>
      <c r="ABV1" s="104"/>
      <c r="ABW1" s="104"/>
      <c r="ABX1" s="104"/>
      <c r="ABY1" s="104"/>
      <c r="ABZ1" s="104"/>
      <c r="ACA1" s="104"/>
      <c r="ACB1" s="104"/>
      <c r="ACC1" s="104"/>
      <c r="ACD1" s="104"/>
      <c r="ACE1" s="104"/>
      <c r="ACF1" s="104"/>
      <c r="ACG1" s="104"/>
      <c r="ACH1" s="104"/>
      <c r="ACI1" s="104"/>
      <c r="ACJ1" s="104"/>
      <c r="ACK1" s="104"/>
      <c r="ACL1" s="104"/>
      <c r="ACM1" s="104"/>
      <c r="ACN1" s="104"/>
      <c r="ACO1" s="104"/>
      <c r="ACP1" s="104"/>
      <c r="ACQ1" s="104"/>
      <c r="ACR1" s="104"/>
      <c r="ACS1" s="104"/>
      <c r="ACT1" s="104"/>
      <c r="ACU1" s="104"/>
      <c r="ACV1" s="104"/>
      <c r="ACW1" s="104"/>
      <c r="ACX1" s="104"/>
      <c r="ACY1" s="104"/>
      <c r="ACZ1" s="104"/>
      <c r="ADA1" s="104"/>
      <c r="ADB1" s="104"/>
      <c r="ADC1" s="104"/>
      <c r="ADD1" s="104"/>
      <c r="ADE1" s="104"/>
      <c r="ADF1" s="104"/>
      <c r="ADG1" s="104"/>
      <c r="ADH1" s="104"/>
      <c r="ADI1" s="104"/>
      <c r="ADJ1" s="104"/>
      <c r="ADK1" s="104"/>
      <c r="ADL1" s="104"/>
      <c r="ADM1" s="104"/>
      <c r="ADN1" s="104"/>
      <c r="ADO1" s="104"/>
      <c r="ADP1" s="104"/>
      <c r="ADQ1" s="104"/>
      <c r="ADR1" s="104"/>
      <c r="ADS1" s="104"/>
      <c r="ADT1" s="104"/>
      <c r="ADU1" s="104"/>
      <c r="ADV1" s="104"/>
      <c r="ADW1" s="104"/>
      <c r="ADX1" s="104"/>
      <c r="ADY1" s="104"/>
      <c r="ADZ1" s="104"/>
      <c r="AEA1" s="104"/>
      <c r="AEB1" s="104"/>
      <c r="AEC1" s="104"/>
      <c r="AED1" s="104"/>
      <c r="AEE1" s="104"/>
      <c r="AEF1" s="104"/>
      <c r="AEG1" s="104"/>
      <c r="AEH1" s="104"/>
      <c r="AEI1" s="104"/>
      <c r="AEJ1" s="104"/>
      <c r="AEK1" s="104"/>
      <c r="AEL1" s="104"/>
      <c r="AEM1" s="104"/>
      <c r="AEN1" s="104"/>
      <c r="AEO1" s="104"/>
      <c r="AEP1" s="104"/>
      <c r="AEQ1" s="104"/>
      <c r="AER1" s="104"/>
      <c r="AES1" s="104"/>
      <c r="AET1" s="104"/>
      <c r="AEU1" s="104"/>
      <c r="AEV1" s="104"/>
      <c r="AEW1" s="104"/>
      <c r="AEX1" s="104"/>
      <c r="AEY1" s="104"/>
      <c r="AEZ1" s="104"/>
      <c r="AFA1" s="104"/>
      <c r="AFB1" s="104"/>
      <c r="AFC1" s="104"/>
      <c r="AFD1" s="104"/>
      <c r="AFE1" s="104"/>
      <c r="AFF1" s="104"/>
      <c r="AFG1" s="104"/>
      <c r="AFH1" s="104"/>
      <c r="AFI1" s="104"/>
      <c r="AFJ1" s="104"/>
      <c r="AFK1" s="104"/>
      <c r="AFL1" s="104"/>
      <c r="AFM1" s="104"/>
      <c r="AFN1" s="104"/>
      <c r="AFO1" s="104"/>
      <c r="AFP1" s="104"/>
      <c r="AFQ1" s="104"/>
      <c r="AFR1" s="104"/>
      <c r="AFS1" s="104"/>
      <c r="AFT1" s="104"/>
      <c r="AFU1" s="104"/>
      <c r="AFV1" s="104"/>
      <c r="AFW1" s="104"/>
      <c r="AFX1" s="104"/>
      <c r="AFY1" s="104"/>
      <c r="AFZ1" s="104"/>
      <c r="AGA1" s="104"/>
      <c r="AGB1" s="104"/>
      <c r="AGC1" s="104"/>
      <c r="AGD1" s="104"/>
      <c r="AGE1" s="104"/>
      <c r="AGF1" s="104"/>
      <c r="AGG1" s="104"/>
      <c r="AGH1" s="104"/>
      <c r="AGI1" s="104"/>
      <c r="AGJ1" s="104"/>
      <c r="AGK1" s="104"/>
      <c r="AGL1" s="104"/>
      <c r="AGM1" s="104"/>
      <c r="AGN1" s="104"/>
      <c r="AGO1" s="104"/>
      <c r="AGP1" s="104"/>
      <c r="AGQ1" s="104"/>
      <c r="AGR1" s="104"/>
      <c r="AGS1" s="104"/>
      <c r="AGT1" s="104"/>
      <c r="AGU1" s="104"/>
      <c r="AGV1" s="104"/>
      <c r="AGW1" s="104"/>
      <c r="AGX1" s="104"/>
      <c r="AGY1" s="104"/>
      <c r="AGZ1" s="104"/>
      <c r="AHA1" s="104"/>
      <c r="AHB1" s="104"/>
      <c r="AHC1" s="104"/>
      <c r="AHD1" s="104"/>
      <c r="AHE1" s="104"/>
      <c r="AHF1" s="104"/>
      <c r="AHG1" s="104"/>
      <c r="AHH1" s="104"/>
      <c r="AHI1" s="104"/>
      <c r="AHJ1" s="104"/>
      <c r="AHK1" s="104"/>
      <c r="AHL1" s="104"/>
      <c r="AHM1" s="104"/>
      <c r="AHN1" s="104"/>
      <c r="AHO1" s="104"/>
      <c r="AHP1" s="104"/>
      <c r="AHQ1" s="104"/>
      <c r="AHR1" s="104"/>
      <c r="AHS1" s="104"/>
      <c r="AHT1" s="104"/>
      <c r="AHU1" s="104"/>
      <c r="AHV1" s="104"/>
      <c r="AHW1" s="104"/>
      <c r="AHX1" s="104"/>
      <c r="AHY1" s="104"/>
      <c r="AHZ1" s="104"/>
      <c r="AIA1" s="104"/>
      <c r="AIB1" s="104"/>
      <c r="AIC1" s="104"/>
      <c r="AID1" s="104"/>
      <c r="AIE1" s="104"/>
      <c r="AIF1" s="104"/>
      <c r="AIG1" s="104"/>
      <c r="AIH1" s="104"/>
      <c r="AII1" s="104"/>
      <c r="AIJ1" s="104"/>
      <c r="AIK1" s="104"/>
      <c r="AIL1" s="104"/>
      <c r="AIM1" s="104"/>
      <c r="AIN1" s="104"/>
      <c r="AIO1" s="104"/>
      <c r="AIP1" s="104"/>
      <c r="AIQ1" s="104"/>
      <c r="AIR1" s="104"/>
      <c r="AIS1" s="104"/>
      <c r="AIT1" s="104"/>
      <c r="AIU1" s="104"/>
      <c r="AIV1" s="104"/>
      <c r="AIW1" s="104"/>
      <c r="AIX1" s="104"/>
      <c r="AIY1" s="104"/>
      <c r="AIZ1" s="104"/>
      <c r="AJA1" s="104"/>
      <c r="AJB1" s="104"/>
      <c r="AJC1" s="104"/>
      <c r="AJD1" s="104"/>
      <c r="AJE1" s="104"/>
      <c r="AJF1" s="104"/>
      <c r="AJG1" s="104"/>
      <c r="AJH1" s="104"/>
      <c r="AJI1" s="104"/>
      <c r="AJJ1" s="104"/>
      <c r="AJK1" s="104"/>
      <c r="AJL1" s="104"/>
      <c r="AJM1" s="104"/>
      <c r="AJN1" s="104"/>
      <c r="AJO1" s="104"/>
      <c r="AJP1" s="104"/>
      <c r="AJQ1" s="104"/>
      <c r="AJR1" s="104"/>
      <c r="AJS1" s="104"/>
      <c r="AJT1" s="104"/>
      <c r="AJU1" s="104"/>
      <c r="AJV1" s="104"/>
      <c r="AJW1" s="104"/>
      <c r="AJX1" s="104"/>
      <c r="AJY1" s="104"/>
      <c r="AJZ1" s="104"/>
      <c r="AKA1" s="104"/>
      <c r="AKB1" s="104"/>
      <c r="AKC1" s="104"/>
      <c r="AKD1" s="104"/>
      <c r="AKE1" s="104"/>
      <c r="AKF1" s="104"/>
      <c r="AKG1" s="104"/>
      <c r="AKH1" s="104"/>
      <c r="AKI1" s="104"/>
      <c r="AKJ1" s="104"/>
      <c r="AKK1" s="104"/>
      <c r="AKL1" s="104"/>
      <c r="AKM1" s="104"/>
      <c r="AKN1" s="104"/>
      <c r="AKO1" s="104"/>
      <c r="AKP1" s="104"/>
      <c r="AKQ1" s="104"/>
      <c r="AKR1" s="104"/>
      <c r="AKS1" s="104"/>
      <c r="AKT1" s="104"/>
      <c r="AKU1" s="104"/>
      <c r="AKV1" s="104"/>
      <c r="AKW1" s="104"/>
      <c r="AKX1" s="104"/>
      <c r="AKY1" s="104"/>
      <c r="AKZ1" s="104"/>
      <c r="ALA1" s="104"/>
      <c r="ALB1" s="104"/>
      <c r="ALC1" s="104"/>
      <c r="ALD1" s="104"/>
      <c r="ALE1" s="104"/>
      <c r="ALF1" s="104"/>
      <c r="ALG1" s="104"/>
      <c r="ALH1" s="104"/>
      <c r="ALI1" s="104"/>
      <c r="ALJ1" s="104"/>
      <c r="ALK1" s="104"/>
      <c r="ALL1" s="104"/>
      <c r="ALM1" s="104"/>
      <c r="ALN1" s="104"/>
      <c r="ALO1" s="104"/>
      <c r="ALP1" s="104"/>
      <c r="ALQ1" s="104"/>
      <c r="ALR1" s="104"/>
      <c r="ALS1" s="104"/>
      <c r="ALT1" s="104"/>
      <c r="ALU1" s="104"/>
      <c r="ALV1" s="104"/>
      <c r="ALW1" s="104"/>
      <c r="ALX1" s="104"/>
      <c r="ALY1" s="104"/>
      <c r="ALZ1" s="104"/>
      <c r="AMA1" s="104"/>
      <c r="AMB1" s="104"/>
      <c r="AMC1" s="104"/>
      <c r="AMD1" s="104"/>
      <c r="AME1" s="104"/>
      <c r="AMF1" s="104"/>
      <c r="AMG1" s="104"/>
      <c r="AMH1" s="104"/>
      <c r="AMI1" s="104"/>
      <c r="AMJ1" s="104"/>
      <c r="AMK1" s="104"/>
      <c r="AML1" s="104"/>
      <c r="AMM1" s="104"/>
      <c r="AMN1" s="104"/>
      <c r="AMO1" s="104"/>
      <c r="AMP1" s="104"/>
      <c r="AMQ1" s="104"/>
      <c r="AMR1" s="104"/>
      <c r="AMS1" s="104"/>
      <c r="AMT1" s="104"/>
      <c r="AMU1" s="104"/>
      <c r="AMV1" s="104"/>
      <c r="AMW1" s="104"/>
      <c r="AMX1" s="104"/>
      <c r="AMY1" s="104"/>
      <c r="AMZ1" s="104"/>
      <c r="ANA1" s="104"/>
      <c r="ANB1" s="104"/>
      <c r="ANC1" s="104"/>
      <c r="AND1" s="104"/>
      <c r="ANE1" s="104"/>
      <c r="ANF1" s="104"/>
      <c r="ANG1" s="104"/>
      <c r="ANH1" s="104"/>
      <c r="ANI1" s="104"/>
      <c r="ANJ1" s="104"/>
      <c r="ANK1" s="104"/>
      <c r="ANL1" s="104"/>
      <c r="ANM1" s="104"/>
      <c r="ANN1" s="104"/>
      <c r="ANO1" s="104"/>
      <c r="ANP1" s="104"/>
      <c r="ANQ1" s="104"/>
      <c r="ANR1" s="104"/>
      <c r="ANS1" s="104"/>
      <c r="ANT1" s="104"/>
      <c r="ANU1" s="104"/>
      <c r="ANV1" s="104"/>
      <c r="ANW1" s="104"/>
      <c r="ANX1" s="104"/>
      <c r="ANY1" s="104"/>
      <c r="ANZ1" s="104"/>
      <c r="AOA1" s="104"/>
      <c r="AOB1" s="104"/>
      <c r="AOC1" s="104"/>
      <c r="AOD1" s="104"/>
      <c r="AOE1" s="104"/>
      <c r="AOF1" s="104"/>
      <c r="AOG1" s="104"/>
      <c r="AOH1" s="104"/>
      <c r="AOI1" s="104"/>
      <c r="AOJ1" s="104"/>
      <c r="AOK1" s="104"/>
      <c r="AOL1" s="104"/>
      <c r="AOM1" s="104"/>
      <c r="AON1" s="104"/>
      <c r="AOO1" s="104"/>
      <c r="AOP1" s="104"/>
      <c r="AOQ1" s="104"/>
      <c r="AOR1" s="104"/>
      <c r="AOS1" s="104"/>
      <c r="AOT1" s="104"/>
      <c r="AOU1" s="104"/>
      <c r="AOV1" s="104"/>
      <c r="AOW1" s="104"/>
      <c r="AOX1" s="104"/>
      <c r="AOY1" s="104"/>
      <c r="AOZ1" s="104"/>
      <c r="APA1" s="104"/>
      <c r="APB1" s="104"/>
      <c r="APC1" s="104"/>
      <c r="APD1" s="104"/>
      <c r="APE1" s="104"/>
      <c r="APF1" s="104"/>
      <c r="APG1" s="104"/>
      <c r="APH1" s="104"/>
      <c r="API1" s="104"/>
      <c r="APJ1" s="104"/>
      <c r="APK1" s="104"/>
      <c r="APL1" s="104"/>
      <c r="APM1" s="104"/>
      <c r="APN1" s="104"/>
      <c r="APO1" s="104"/>
      <c r="APP1" s="104"/>
      <c r="APQ1" s="104"/>
      <c r="APR1" s="104"/>
      <c r="APS1" s="104"/>
      <c r="APT1" s="104"/>
      <c r="APU1" s="104"/>
      <c r="APV1" s="104"/>
      <c r="APW1" s="104"/>
      <c r="APX1" s="104"/>
      <c r="APY1" s="104"/>
      <c r="APZ1" s="104"/>
      <c r="AQA1" s="104"/>
      <c r="AQB1" s="104"/>
      <c r="AQC1" s="104"/>
      <c r="AQD1" s="104"/>
      <c r="AQE1" s="104"/>
      <c r="AQF1" s="104"/>
      <c r="AQG1" s="104"/>
      <c r="AQH1" s="104"/>
      <c r="AQI1" s="104"/>
      <c r="AQJ1" s="104"/>
      <c r="AQK1" s="104"/>
      <c r="AQL1" s="104"/>
      <c r="AQM1" s="104"/>
      <c r="AQN1" s="104"/>
      <c r="AQO1" s="104"/>
      <c r="AQP1" s="104"/>
      <c r="AQQ1" s="104"/>
      <c r="AQR1" s="104"/>
      <c r="AQS1" s="104"/>
      <c r="AQT1" s="104"/>
      <c r="AQU1" s="104"/>
      <c r="AQV1" s="104"/>
      <c r="AQW1" s="104"/>
      <c r="AQX1" s="104"/>
      <c r="AQY1" s="104"/>
      <c r="AQZ1" s="104"/>
      <c r="ARA1" s="104"/>
      <c r="ARB1" s="104"/>
      <c r="ARC1" s="104"/>
      <c r="ARD1" s="104"/>
      <c r="ARE1" s="104"/>
      <c r="ARF1" s="104"/>
      <c r="ARG1" s="104"/>
      <c r="ARH1" s="104"/>
      <c r="ARI1" s="104"/>
      <c r="ARJ1" s="104"/>
      <c r="ARK1" s="104"/>
      <c r="ARL1" s="104"/>
      <c r="ARM1" s="104"/>
      <c r="ARN1" s="104"/>
      <c r="ARO1" s="104"/>
      <c r="ARP1" s="104"/>
      <c r="ARQ1" s="104"/>
      <c r="ARR1" s="104"/>
      <c r="ARS1" s="104"/>
      <c r="ART1" s="104"/>
      <c r="ARU1" s="104"/>
      <c r="ARV1" s="104"/>
      <c r="ARW1" s="104"/>
      <c r="ARX1" s="104"/>
      <c r="ARY1" s="104"/>
      <c r="ARZ1" s="104"/>
      <c r="ASA1" s="104"/>
      <c r="ASB1" s="104"/>
      <c r="ASC1" s="104"/>
      <c r="ASD1" s="104"/>
      <c r="ASE1" s="104"/>
      <c r="ASF1" s="104"/>
      <c r="ASG1" s="104"/>
      <c r="ASH1" s="104"/>
      <c r="ASI1" s="104"/>
      <c r="ASJ1" s="104"/>
      <c r="ASK1" s="104"/>
      <c r="ASL1" s="104"/>
      <c r="ASM1" s="104"/>
      <c r="ASN1" s="104"/>
      <c r="ASO1" s="104"/>
      <c r="ASP1" s="104"/>
      <c r="ASQ1" s="104"/>
      <c r="ASR1" s="104"/>
      <c r="ASS1" s="104"/>
      <c r="AST1" s="104"/>
      <c r="ASU1" s="104"/>
      <c r="ASV1" s="104"/>
      <c r="ASW1" s="104"/>
      <c r="ASX1" s="104"/>
      <c r="ASY1" s="104"/>
      <c r="ASZ1" s="104"/>
      <c r="ATA1" s="104"/>
      <c r="ATB1" s="104"/>
      <c r="ATC1" s="104"/>
      <c r="ATD1" s="104"/>
      <c r="ATE1" s="104"/>
      <c r="ATF1" s="104"/>
      <c r="ATG1" s="104"/>
      <c r="ATH1" s="104"/>
      <c r="ATI1" s="104"/>
      <c r="ATJ1" s="104"/>
      <c r="ATK1" s="104"/>
      <c r="ATL1" s="104"/>
      <c r="ATM1" s="104"/>
      <c r="ATN1" s="104"/>
      <c r="ATO1" s="104"/>
      <c r="ATP1" s="104"/>
      <c r="ATQ1" s="104"/>
      <c r="ATR1" s="104"/>
      <c r="ATS1" s="104"/>
      <c r="ATT1" s="104"/>
      <c r="ATU1" s="104"/>
      <c r="ATV1" s="104"/>
      <c r="ATW1" s="104"/>
      <c r="ATX1" s="104"/>
      <c r="ATY1" s="104"/>
      <c r="ATZ1" s="104"/>
      <c r="AUA1" s="104"/>
      <c r="AUB1" s="104"/>
      <c r="AUC1" s="104"/>
      <c r="AUD1" s="104"/>
      <c r="AUE1" s="104"/>
      <c r="AUF1" s="104"/>
      <c r="AUG1" s="104"/>
      <c r="AUH1" s="104"/>
      <c r="AUI1" s="104"/>
      <c r="AUJ1" s="104"/>
      <c r="AUK1" s="104"/>
      <c r="AUL1" s="104"/>
      <c r="AUM1" s="104"/>
      <c r="AUN1" s="104"/>
      <c r="AUO1" s="104"/>
      <c r="AUP1" s="104"/>
      <c r="AUQ1" s="104"/>
      <c r="AUR1" s="104"/>
      <c r="AUS1" s="104"/>
      <c r="AUT1" s="104"/>
      <c r="AUU1" s="104"/>
      <c r="AUV1" s="104"/>
      <c r="AUW1" s="104"/>
      <c r="AUX1" s="104"/>
      <c r="AUY1" s="104"/>
      <c r="AUZ1" s="104"/>
      <c r="AVA1" s="104"/>
      <c r="AVB1" s="104"/>
      <c r="AVC1" s="104"/>
      <c r="AVD1" s="104"/>
      <c r="AVE1" s="104"/>
      <c r="AVF1" s="104"/>
      <c r="AVG1" s="104"/>
      <c r="AVH1" s="104"/>
      <c r="AVI1" s="104"/>
      <c r="AVJ1" s="104"/>
      <c r="AVK1" s="104"/>
      <c r="AVL1" s="104"/>
      <c r="AVM1" s="104"/>
      <c r="AVN1" s="104"/>
      <c r="AVO1" s="104"/>
      <c r="AVP1" s="104"/>
      <c r="AVQ1" s="104"/>
      <c r="AVR1" s="104"/>
      <c r="AVS1" s="104"/>
      <c r="AVT1" s="104"/>
      <c r="AVU1" s="104"/>
      <c r="AVV1" s="104"/>
      <c r="AVW1" s="104"/>
      <c r="AVX1" s="104"/>
      <c r="AVY1" s="104"/>
      <c r="AVZ1" s="104"/>
      <c r="AWA1" s="104"/>
      <c r="AWB1" s="104"/>
      <c r="AWC1" s="104"/>
      <c r="AWD1" s="104"/>
      <c r="AWE1" s="104"/>
      <c r="AWF1" s="104"/>
      <c r="AWG1" s="104"/>
      <c r="AWH1" s="104"/>
      <c r="AWI1" s="104"/>
      <c r="AWJ1" s="104"/>
      <c r="AWK1" s="104"/>
      <c r="AWL1" s="104"/>
      <c r="AWM1" s="104"/>
      <c r="AWN1" s="104"/>
      <c r="AWO1" s="104"/>
      <c r="AWP1" s="104"/>
      <c r="AWQ1" s="104"/>
      <c r="AWR1" s="104"/>
      <c r="AWS1" s="104"/>
      <c r="AWT1" s="104"/>
      <c r="AWU1" s="104"/>
      <c r="AWV1" s="104"/>
      <c r="AWW1" s="104"/>
      <c r="AWX1" s="104"/>
      <c r="AWY1" s="104"/>
      <c r="AWZ1" s="104"/>
      <c r="AXA1" s="104"/>
      <c r="AXB1" s="104"/>
      <c r="AXC1" s="104"/>
      <c r="AXD1" s="104"/>
      <c r="AXE1" s="104"/>
      <c r="AXF1" s="104"/>
      <c r="AXG1" s="104"/>
      <c r="AXH1" s="104"/>
      <c r="AXI1" s="104"/>
      <c r="AXJ1" s="104"/>
      <c r="AXK1" s="104"/>
      <c r="AXL1" s="104"/>
      <c r="AXM1" s="104"/>
      <c r="AXN1" s="104"/>
      <c r="AXO1" s="104"/>
      <c r="AXP1" s="104"/>
      <c r="AXQ1" s="104"/>
      <c r="AXR1" s="104"/>
      <c r="AXS1" s="104"/>
      <c r="AXT1" s="104"/>
      <c r="AXU1" s="104"/>
      <c r="AXV1" s="104"/>
      <c r="AXW1" s="104"/>
      <c r="AXX1" s="104"/>
      <c r="AXY1" s="104"/>
      <c r="AXZ1" s="104"/>
      <c r="AYA1" s="104"/>
      <c r="AYB1" s="104"/>
      <c r="AYC1" s="104"/>
      <c r="AYD1" s="104"/>
      <c r="AYE1" s="104"/>
      <c r="AYF1" s="104"/>
      <c r="AYG1" s="104"/>
      <c r="AYH1" s="104"/>
      <c r="AYI1" s="104"/>
      <c r="AYJ1" s="104"/>
      <c r="AYK1" s="104"/>
      <c r="AYL1" s="104"/>
      <c r="AYM1" s="104"/>
      <c r="AYN1" s="104"/>
      <c r="AYO1" s="104"/>
      <c r="AYP1" s="104"/>
      <c r="AYQ1" s="104"/>
      <c r="AYR1" s="104"/>
      <c r="AYS1" s="104"/>
      <c r="AYT1" s="104"/>
      <c r="AYU1" s="104"/>
      <c r="AYV1" s="104"/>
      <c r="AYW1" s="104"/>
      <c r="AYX1" s="104"/>
      <c r="AYY1" s="104"/>
      <c r="AYZ1" s="104"/>
      <c r="AZA1" s="104"/>
      <c r="AZB1" s="104"/>
      <c r="AZC1" s="104"/>
      <c r="AZD1" s="104"/>
      <c r="AZE1" s="104"/>
      <c r="AZF1" s="104"/>
      <c r="AZG1" s="104"/>
      <c r="AZH1" s="104"/>
      <c r="AZI1" s="104"/>
      <c r="AZJ1" s="104"/>
      <c r="AZK1" s="104"/>
      <c r="AZL1" s="104"/>
      <c r="AZM1" s="104"/>
      <c r="AZN1" s="104"/>
      <c r="AZO1" s="104"/>
      <c r="AZP1" s="104"/>
      <c r="AZQ1" s="104"/>
      <c r="AZR1" s="104"/>
      <c r="AZS1" s="104"/>
      <c r="AZT1" s="104"/>
      <c r="AZU1" s="104"/>
      <c r="AZV1" s="104"/>
      <c r="AZW1" s="104"/>
      <c r="AZX1" s="104"/>
      <c r="AZY1" s="104"/>
      <c r="AZZ1" s="104"/>
      <c r="BAA1" s="104"/>
      <c r="BAB1" s="104"/>
      <c r="BAC1" s="104"/>
      <c r="BAD1" s="104"/>
      <c r="BAE1" s="104"/>
      <c r="BAF1" s="104"/>
      <c r="BAG1" s="104"/>
    </row>
    <row r="2" spans="1:1385" s="89" customFormat="1" ht="14" x14ac:dyDescent="0.2">
      <c r="A2" s="141" t="s">
        <v>4960</v>
      </c>
      <c r="B2" s="67">
        <v>264</v>
      </c>
      <c r="C2" s="44">
        <v>254</v>
      </c>
      <c r="D2" s="66">
        <v>39950582</v>
      </c>
      <c r="E2" s="67">
        <v>4168012</v>
      </c>
      <c r="F2" s="54" t="s">
        <v>732</v>
      </c>
      <c r="G2" s="50" t="s">
        <v>733</v>
      </c>
      <c r="H2" s="97">
        <v>34256</v>
      </c>
      <c r="I2" s="66" t="s">
        <v>562</v>
      </c>
      <c r="J2" s="40" t="s">
        <v>563</v>
      </c>
      <c r="K2" s="68">
        <v>19</v>
      </c>
      <c r="L2" s="68">
        <v>10</v>
      </c>
      <c r="M2" s="42">
        <f t="shared" ref="M2:M4" si="0">SUM(K2-L2)</f>
        <v>9</v>
      </c>
      <c r="N2" s="30" t="s">
        <v>599</v>
      </c>
      <c r="O2" s="43" t="s">
        <v>807</v>
      </c>
      <c r="P2" s="50">
        <v>6</v>
      </c>
      <c r="Q2" s="67">
        <v>4</v>
      </c>
      <c r="R2" s="30" t="s">
        <v>2444</v>
      </c>
      <c r="S2" s="30" t="s">
        <v>900</v>
      </c>
      <c r="T2" s="52">
        <v>41465</v>
      </c>
      <c r="U2" s="52">
        <v>41472</v>
      </c>
      <c r="V2" s="68">
        <v>7</v>
      </c>
      <c r="W2" s="32" t="s">
        <v>453</v>
      </c>
      <c r="X2" s="32" t="s">
        <v>453</v>
      </c>
      <c r="Y2" s="31" t="s">
        <v>453</v>
      </c>
      <c r="Z2" s="30" t="s">
        <v>1017</v>
      </c>
      <c r="AA2" s="56" t="s">
        <v>804</v>
      </c>
      <c r="AB2" s="45" t="s">
        <v>453</v>
      </c>
      <c r="AC2" s="80" t="s">
        <v>804</v>
      </c>
      <c r="AD2" s="99" t="s">
        <v>453</v>
      </c>
      <c r="AE2" s="61" t="s">
        <v>453</v>
      </c>
      <c r="AF2" s="65" t="s">
        <v>453</v>
      </c>
      <c r="AG2" s="61" t="s">
        <v>453</v>
      </c>
      <c r="AH2" s="79" t="s">
        <v>453</v>
      </c>
      <c r="AI2" s="61" t="s">
        <v>453</v>
      </c>
      <c r="AJ2" s="65" t="s">
        <v>453</v>
      </c>
      <c r="AK2" s="61" t="s">
        <v>453</v>
      </c>
      <c r="AL2" s="65" t="s">
        <v>453</v>
      </c>
      <c r="AM2" s="61" t="s">
        <v>453</v>
      </c>
      <c r="AN2" s="65" t="s">
        <v>453</v>
      </c>
      <c r="AO2" s="61" t="s">
        <v>453</v>
      </c>
      <c r="AP2" s="65" t="s">
        <v>453</v>
      </c>
      <c r="AQ2" s="61" t="s">
        <v>453</v>
      </c>
      <c r="AR2" s="61" t="s">
        <v>453</v>
      </c>
      <c r="AS2" s="61" t="s">
        <v>453</v>
      </c>
      <c r="AT2" s="61" t="s">
        <v>453</v>
      </c>
      <c r="AU2" s="61" t="s">
        <v>453</v>
      </c>
      <c r="AV2" s="61"/>
      <c r="AW2" s="61"/>
      <c r="AX2" s="61"/>
      <c r="AY2" s="61"/>
      <c r="AZ2" s="61"/>
      <c r="BA2" s="61"/>
      <c r="BB2" s="86" t="s">
        <v>3111</v>
      </c>
      <c r="BC2" s="32" t="s">
        <v>926</v>
      </c>
      <c r="BD2" s="42" t="s">
        <v>926</v>
      </c>
      <c r="BE2" s="67">
        <v>4</v>
      </c>
      <c r="BF2" s="30" t="s">
        <v>2444</v>
      </c>
      <c r="BG2" s="42" t="s">
        <v>453</v>
      </c>
      <c r="BH2" s="42" t="s">
        <v>453</v>
      </c>
      <c r="BI2" s="43" t="s">
        <v>807</v>
      </c>
      <c r="BJ2" s="40" t="s">
        <v>453</v>
      </c>
      <c r="BK2" s="40" t="s">
        <v>453</v>
      </c>
      <c r="BL2" s="40" t="s">
        <v>453</v>
      </c>
      <c r="BM2" s="40" t="s">
        <v>453</v>
      </c>
      <c r="BN2" s="31" t="s">
        <v>2071</v>
      </c>
      <c r="BO2" s="31" t="s">
        <v>2071</v>
      </c>
      <c r="BP2" s="30">
        <v>89</v>
      </c>
      <c r="BQ2" s="30">
        <v>77</v>
      </c>
      <c r="BR2" s="30">
        <v>82</v>
      </c>
      <c r="BS2" s="30" t="s">
        <v>2584</v>
      </c>
      <c r="BT2" s="30" t="s">
        <v>3113</v>
      </c>
      <c r="BU2" s="30" t="s">
        <v>453</v>
      </c>
      <c r="BV2" s="30" t="s">
        <v>872</v>
      </c>
      <c r="BW2" s="30" t="s">
        <v>2103</v>
      </c>
      <c r="BX2" s="30" t="s">
        <v>1018</v>
      </c>
      <c r="BY2" s="30" t="s">
        <v>1387</v>
      </c>
      <c r="BZ2" s="30" t="s">
        <v>453</v>
      </c>
      <c r="CA2" s="30" t="s">
        <v>453</v>
      </c>
      <c r="CB2" s="30" t="s">
        <v>453</v>
      </c>
      <c r="CC2" s="30" t="s">
        <v>1737</v>
      </c>
      <c r="CD2" s="29"/>
      <c r="CE2" s="29"/>
      <c r="CF2" s="29"/>
      <c r="CG2" s="29"/>
      <c r="CH2" s="29"/>
      <c r="CI2" s="29"/>
      <c r="CJ2" s="29"/>
      <c r="CK2" s="29"/>
      <c r="CL2" s="29"/>
      <c r="CM2" s="29"/>
      <c r="CN2" s="29"/>
      <c r="CO2" s="29"/>
      <c r="CP2" s="29"/>
      <c r="CQ2" s="29"/>
      <c r="CR2" s="29"/>
      <c r="CS2" s="29"/>
      <c r="CT2" s="29"/>
      <c r="CU2" s="29"/>
      <c r="CV2" s="29"/>
      <c r="CW2" s="29"/>
      <c r="CX2" s="29"/>
      <c r="CY2" s="29"/>
      <c r="CZ2" s="29"/>
      <c r="DA2" s="29"/>
      <c r="DB2" s="29"/>
      <c r="DC2" s="29"/>
      <c r="DD2" s="29"/>
      <c r="DE2" s="29"/>
      <c r="DF2" s="29"/>
      <c r="DG2" s="29"/>
      <c r="DH2" s="29"/>
      <c r="DI2" s="29"/>
      <c r="DJ2" s="29"/>
      <c r="DK2" s="29"/>
      <c r="DL2" s="29"/>
      <c r="DM2" s="29"/>
      <c r="DN2" s="29"/>
      <c r="DO2" s="29"/>
      <c r="DP2" s="29"/>
      <c r="DQ2" s="29"/>
      <c r="DR2" s="29"/>
      <c r="DS2" s="29"/>
      <c r="DT2" s="29"/>
      <c r="DU2" s="29"/>
      <c r="DV2" s="29"/>
      <c r="DW2" s="29"/>
      <c r="DX2" s="29"/>
      <c r="DY2" s="29"/>
      <c r="DZ2" s="29"/>
      <c r="EA2" s="29"/>
      <c r="EB2" s="29"/>
      <c r="EC2" s="29"/>
      <c r="ED2" s="29"/>
      <c r="EE2" s="29"/>
      <c r="EF2" s="29"/>
      <c r="EG2" s="29"/>
      <c r="EH2" s="29"/>
      <c r="EI2" s="29"/>
      <c r="EJ2" s="29"/>
      <c r="EK2" s="29"/>
      <c r="EL2" s="29"/>
      <c r="EM2" s="29"/>
      <c r="EN2" s="29"/>
      <c r="EO2" s="29"/>
      <c r="EP2" s="29"/>
      <c r="EQ2" s="29"/>
      <c r="ER2" s="29"/>
      <c r="ES2" s="29"/>
      <c r="ET2" s="29"/>
      <c r="EU2" s="29"/>
      <c r="EV2" s="29"/>
      <c r="EW2" s="29"/>
      <c r="EX2" s="29"/>
      <c r="EY2" s="29"/>
      <c r="EZ2" s="29"/>
      <c r="FA2" s="29"/>
      <c r="FB2" s="29"/>
      <c r="FC2" s="29"/>
      <c r="FD2" s="29"/>
      <c r="FE2" s="29"/>
      <c r="FF2" s="29"/>
      <c r="FG2" s="29"/>
      <c r="FH2" s="29"/>
      <c r="FI2" s="29"/>
      <c r="FJ2" s="29"/>
      <c r="FK2" s="29"/>
      <c r="FL2" s="29"/>
      <c r="FM2" s="29"/>
      <c r="FN2" s="29"/>
      <c r="FO2" s="29"/>
      <c r="FP2" s="29"/>
      <c r="FQ2" s="29"/>
      <c r="FR2" s="29"/>
      <c r="FS2" s="29"/>
      <c r="FT2" s="29"/>
      <c r="FU2" s="29"/>
      <c r="FV2" s="29"/>
      <c r="FW2" s="29"/>
      <c r="FX2" s="29"/>
      <c r="FY2" s="29"/>
      <c r="FZ2" s="29"/>
      <c r="GA2" s="29"/>
      <c r="GB2" s="29"/>
      <c r="GC2" s="29"/>
      <c r="GD2" s="29"/>
      <c r="GE2" s="29"/>
      <c r="GF2" s="29"/>
      <c r="GG2" s="29"/>
      <c r="GH2" s="29"/>
      <c r="GI2" s="29"/>
      <c r="GJ2" s="29"/>
      <c r="GK2" s="29"/>
      <c r="GL2" s="29"/>
      <c r="GM2" s="29"/>
      <c r="GN2" s="29"/>
      <c r="GO2" s="29"/>
      <c r="GP2" s="29"/>
      <c r="GQ2" s="29"/>
      <c r="GR2" s="29"/>
      <c r="GS2" s="29"/>
      <c r="GT2" s="29"/>
      <c r="GU2" s="29"/>
      <c r="GV2" s="29"/>
      <c r="GW2" s="29"/>
      <c r="GX2" s="29"/>
      <c r="GY2" s="29"/>
      <c r="GZ2" s="29"/>
      <c r="HA2" s="29"/>
      <c r="HB2" s="29"/>
      <c r="HC2" s="29"/>
      <c r="HD2" s="29"/>
      <c r="HE2" s="29"/>
      <c r="HF2" s="29"/>
      <c r="HG2" s="29"/>
      <c r="HH2" s="29"/>
      <c r="HI2" s="29"/>
      <c r="HJ2" s="29"/>
      <c r="HK2" s="29"/>
      <c r="HL2" s="29"/>
      <c r="HM2" s="29"/>
      <c r="HN2" s="29"/>
      <c r="HO2" s="29"/>
      <c r="HP2" s="29"/>
      <c r="HQ2" s="29"/>
      <c r="HR2" s="29"/>
      <c r="HS2" s="29"/>
      <c r="HT2" s="29"/>
      <c r="HU2" s="29"/>
      <c r="HV2" s="29"/>
      <c r="HW2" s="29"/>
      <c r="HX2" s="29"/>
      <c r="HY2" s="29"/>
      <c r="HZ2" s="29"/>
      <c r="IA2" s="29"/>
      <c r="IB2" s="29"/>
      <c r="IC2" s="29"/>
      <c r="ID2" s="29"/>
      <c r="IE2" s="29"/>
      <c r="IF2" s="29"/>
      <c r="IG2" s="29"/>
      <c r="IH2" s="29"/>
      <c r="II2" s="29"/>
      <c r="IJ2" s="29"/>
      <c r="IK2" s="29"/>
      <c r="IL2" s="29"/>
      <c r="IM2" s="29"/>
      <c r="IN2" s="29"/>
      <c r="IO2" s="29"/>
      <c r="IP2" s="29"/>
      <c r="IQ2" s="29"/>
      <c r="IR2" s="29"/>
      <c r="IS2" s="29"/>
      <c r="IT2" s="29"/>
      <c r="IU2" s="29"/>
      <c r="IV2" s="29"/>
      <c r="IW2" s="29"/>
      <c r="IX2" s="29"/>
      <c r="IY2" s="29"/>
      <c r="IZ2" s="29"/>
      <c r="JA2" s="29"/>
      <c r="JB2" s="29"/>
      <c r="JC2" s="29"/>
      <c r="JD2" s="29"/>
      <c r="JE2" s="29"/>
      <c r="JF2" s="29"/>
      <c r="JG2" s="29"/>
      <c r="JH2" s="29"/>
      <c r="JI2" s="29"/>
      <c r="JJ2" s="29"/>
      <c r="JK2" s="29"/>
      <c r="JL2" s="29"/>
      <c r="JM2" s="29"/>
      <c r="JN2" s="29"/>
      <c r="JO2" s="29"/>
      <c r="JP2" s="29"/>
      <c r="JQ2" s="29"/>
      <c r="JR2" s="29"/>
      <c r="JS2" s="29"/>
      <c r="JT2" s="29"/>
      <c r="JU2" s="29"/>
      <c r="JV2" s="29"/>
      <c r="JW2" s="29"/>
      <c r="JX2" s="29"/>
      <c r="JY2" s="29"/>
      <c r="JZ2" s="29"/>
      <c r="KA2" s="29"/>
      <c r="KB2" s="29"/>
      <c r="KC2" s="29"/>
      <c r="KD2" s="29"/>
      <c r="KE2" s="29"/>
      <c r="KF2" s="29"/>
      <c r="KG2" s="29"/>
      <c r="KH2" s="29"/>
      <c r="KI2" s="29"/>
      <c r="KJ2" s="29"/>
      <c r="KK2" s="29"/>
      <c r="KL2" s="29"/>
      <c r="KM2" s="29"/>
      <c r="KN2" s="29"/>
      <c r="KO2" s="29"/>
      <c r="KP2" s="29"/>
      <c r="KQ2" s="29"/>
      <c r="KR2" s="29"/>
      <c r="KS2" s="29"/>
      <c r="KT2" s="29"/>
      <c r="KU2" s="29"/>
      <c r="KV2" s="29"/>
      <c r="KW2" s="29"/>
      <c r="KX2" s="29"/>
      <c r="KY2" s="29"/>
      <c r="KZ2" s="29"/>
      <c r="LA2" s="29"/>
      <c r="LB2" s="29"/>
      <c r="LC2" s="29"/>
      <c r="LD2" s="29"/>
      <c r="LE2" s="29"/>
      <c r="LF2" s="29"/>
      <c r="LG2" s="29"/>
      <c r="LH2" s="29"/>
      <c r="LI2" s="29"/>
      <c r="LJ2" s="29"/>
      <c r="LK2" s="29"/>
      <c r="LL2" s="29"/>
      <c r="LM2" s="29"/>
      <c r="LN2" s="29"/>
      <c r="LO2" s="29"/>
      <c r="LP2" s="29"/>
      <c r="LQ2" s="29"/>
      <c r="LR2" s="29"/>
      <c r="LS2" s="29"/>
      <c r="LT2" s="29"/>
      <c r="LU2" s="29"/>
      <c r="LV2" s="29"/>
      <c r="LW2" s="29"/>
      <c r="LX2" s="29"/>
      <c r="LY2" s="29"/>
      <c r="LZ2" s="29"/>
      <c r="MA2" s="29"/>
      <c r="MB2" s="29"/>
      <c r="MC2" s="29"/>
      <c r="MD2" s="29"/>
      <c r="ME2" s="29"/>
      <c r="MF2" s="29"/>
      <c r="MG2" s="29"/>
      <c r="MH2" s="29"/>
      <c r="MI2" s="29"/>
      <c r="MJ2" s="29"/>
      <c r="MK2" s="29"/>
      <c r="ML2" s="29"/>
      <c r="MM2" s="29"/>
      <c r="MN2" s="29"/>
      <c r="MO2" s="29"/>
      <c r="MP2" s="29"/>
      <c r="MQ2" s="29"/>
      <c r="MR2" s="29"/>
      <c r="MS2" s="29"/>
      <c r="MT2" s="29"/>
      <c r="MU2" s="29"/>
      <c r="MV2" s="29"/>
      <c r="MW2" s="29"/>
      <c r="MX2" s="29"/>
      <c r="MY2" s="29"/>
      <c r="MZ2" s="29"/>
      <c r="NA2" s="29"/>
      <c r="NB2" s="29"/>
      <c r="NC2" s="29"/>
      <c r="ND2" s="29"/>
      <c r="NE2" s="29"/>
      <c r="NF2" s="29"/>
      <c r="NG2" s="29"/>
      <c r="NH2" s="29"/>
      <c r="NI2" s="29"/>
      <c r="NJ2" s="29"/>
      <c r="NK2" s="29"/>
      <c r="NL2" s="29"/>
      <c r="NM2" s="29"/>
      <c r="NN2" s="29"/>
      <c r="NO2" s="29"/>
      <c r="NP2" s="29"/>
      <c r="NQ2" s="29"/>
      <c r="NR2" s="29"/>
      <c r="NS2" s="29"/>
      <c r="NT2" s="29"/>
      <c r="NU2" s="29"/>
      <c r="NV2" s="29"/>
      <c r="NW2" s="29"/>
      <c r="NX2" s="29"/>
      <c r="NY2" s="29"/>
      <c r="NZ2" s="29"/>
      <c r="OA2" s="29"/>
      <c r="OB2" s="29"/>
      <c r="OC2" s="29"/>
      <c r="OD2" s="29"/>
      <c r="OE2" s="29"/>
      <c r="OF2" s="29"/>
      <c r="OG2" s="29"/>
      <c r="OH2" s="29"/>
      <c r="OI2" s="29"/>
      <c r="OJ2" s="29"/>
      <c r="OK2" s="29"/>
      <c r="OL2" s="29"/>
      <c r="OM2" s="29"/>
      <c r="ON2" s="29"/>
      <c r="OO2" s="29"/>
      <c r="OP2" s="29"/>
      <c r="OQ2" s="29"/>
      <c r="OR2" s="29"/>
      <c r="OS2" s="29"/>
      <c r="OT2" s="29"/>
      <c r="OU2" s="29"/>
      <c r="OV2" s="29"/>
      <c r="OW2" s="29"/>
      <c r="OX2" s="29"/>
      <c r="OY2" s="29"/>
      <c r="OZ2" s="29"/>
      <c r="PA2" s="29"/>
      <c r="PB2" s="29"/>
      <c r="PC2" s="29"/>
      <c r="PD2" s="29"/>
      <c r="PE2" s="29"/>
      <c r="PF2" s="29"/>
      <c r="PG2" s="29"/>
      <c r="PH2" s="29"/>
      <c r="PI2" s="29"/>
      <c r="PJ2" s="29"/>
      <c r="PK2" s="29"/>
      <c r="PL2" s="29"/>
      <c r="PM2" s="29"/>
      <c r="PN2" s="29"/>
      <c r="PO2" s="29"/>
      <c r="PP2" s="29"/>
      <c r="PQ2" s="29"/>
      <c r="PR2" s="29"/>
      <c r="PS2" s="29"/>
      <c r="PT2" s="29"/>
      <c r="PU2" s="29"/>
      <c r="PV2" s="29"/>
      <c r="PW2" s="29"/>
      <c r="PX2" s="29"/>
      <c r="PY2" s="29"/>
      <c r="PZ2" s="29"/>
      <c r="QA2" s="29"/>
      <c r="QB2" s="29"/>
      <c r="QC2" s="29"/>
      <c r="QD2" s="29"/>
      <c r="QE2" s="29"/>
      <c r="QF2" s="29"/>
      <c r="QG2" s="29"/>
      <c r="QH2" s="29"/>
      <c r="QI2" s="29"/>
      <c r="QJ2" s="29"/>
      <c r="QK2" s="29"/>
      <c r="QL2" s="29"/>
      <c r="QM2" s="29"/>
      <c r="QN2" s="29"/>
      <c r="QO2" s="29"/>
      <c r="QP2" s="29"/>
      <c r="QQ2" s="29"/>
      <c r="QR2" s="29"/>
      <c r="QS2" s="29"/>
      <c r="QT2" s="29"/>
      <c r="QU2" s="29"/>
      <c r="QV2" s="29"/>
      <c r="QW2" s="29"/>
      <c r="QX2" s="29"/>
      <c r="QY2" s="29"/>
      <c r="QZ2" s="29"/>
      <c r="RA2" s="29"/>
      <c r="RB2" s="29"/>
      <c r="RC2" s="29"/>
      <c r="RD2" s="29"/>
      <c r="RE2" s="29"/>
      <c r="RF2" s="29"/>
      <c r="RG2" s="29"/>
      <c r="RH2" s="29"/>
      <c r="RI2" s="29"/>
      <c r="RJ2" s="29"/>
      <c r="RK2" s="29"/>
      <c r="RL2" s="29"/>
      <c r="RM2" s="29"/>
      <c r="RN2" s="29"/>
      <c r="RO2" s="29"/>
      <c r="RP2" s="29"/>
      <c r="RQ2" s="29"/>
      <c r="RR2" s="29"/>
      <c r="RS2" s="29"/>
      <c r="RT2" s="29"/>
      <c r="RU2" s="29"/>
      <c r="RV2" s="29"/>
      <c r="RW2" s="29"/>
      <c r="RX2" s="29"/>
      <c r="RY2" s="29"/>
      <c r="RZ2" s="29"/>
      <c r="SA2" s="29"/>
      <c r="SB2" s="29"/>
      <c r="SC2" s="29"/>
      <c r="SD2" s="29"/>
      <c r="SE2" s="29"/>
      <c r="SF2" s="29"/>
      <c r="SG2" s="29"/>
      <c r="SH2" s="29"/>
      <c r="SI2" s="29"/>
      <c r="SJ2" s="29"/>
      <c r="SK2" s="29"/>
      <c r="SL2" s="29"/>
      <c r="SM2" s="29"/>
      <c r="SN2" s="29"/>
      <c r="SO2" s="29"/>
      <c r="SP2" s="29"/>
      <c r="SQ2" s="29"/>
      <c r="SR2" s="29"/>
      <c r="SS2" s="29"/>
      <c r="ST2" s="29"/>
      <c r="SU2" s="29"/>
      <c r="SV2" s="29"/>
      <c r="SW2" s="29"/>
      <c r="SX2" s="29"/>
      <c r="SY2" s="29"/>
      <c r="SZ2" s="29"/>
      <c r="TA2" s="29"/>
      <c r="TB2" s="29"/>
      <c r="TC2" s="29"/>
      <c r="TD2" s="29"/>
      <c r="TE2" s="29"/>
      <c r="TF2" s="29"/>
      <c r="TG2" s="29"/>
      <c r="TH2" s="29"/>
      <c r="TI2" s="29"/>
      <c r="TJ2" s="29"/>
      <c r="TK2" s="29"/>
      <c r="TL2" s="29"/>
      <c r="TM2" s="29"/>
      <c r="TN2" s="29"/>
      <c r="TO2" s="29"/>
      <c r="TP2" s="29"/>
      <c r="TQ2" s="29"/>
      <c r="TR2" s="29"/>
      <c r="TS2" s="29"/>
      <c r="TT2" s="29"/>
      <c r="TU2" s="29"/>
      <c r="TV2" s="29"/>
      <c r="TW2" s="29"/>
      <c r="TX2" s="29"/>
      <c r="TY2" s="29"/>
      <c r="TZ2" s="29"/>
      <c r="UA2" s="29"/>
      <c r="UB2" s="29"/>
      <c r="UC2" s="29"/>
      <c r="UD2" s="29"/>
      <c r="UE2" s="29"/>
      <c r="UF2" s="29"/>
      <c r="UG2" s="29"/>
      <c r="UH2" s="29"/>
      <c r="UI2" s="29"/>
      <c r="UJ2" s="29"/>
      <c r="UK2" s="29"/>
      <c r="UL2" s="29"/>
      <c r="UM2" s="29"/>
      <c r="UN2" s="29"/>
      <c r="UO2" s="29"/>
      <c r="UP2" s="29"/>
      <c r="UQ2" s="29"/>
      <c r="UR2" s="29"/>
      <c r="US2" s="29"/>
      <c r="UT2" s="29"/>
      <c r="UU2" s="29"/>
      <c r="UV2" s="29"/>
      <c r="UW2" s="29"/>
      <c r="UX2" s="29"/>
      <c r="UY2" s="29"/>
      <c r="UZ2" s="29"/>
      <c r="VA2" s="29"/>
      <c r="VB2" s="29"/>
      <c r="VC2" s="29"/>
      <c r="VD2" s="29"/>
      <c r="VE2" s="29"/>
      <c r="VF2" s="29"/>
      <c r="VG2" s="29"/>
      <c r="VH2" s="29"/>
      <c r="VI2" s="29"/>
      <c r="VJ2" s="29"/>
      <c r="VK2" s="29"/>
      <c r="VL2" s="29"/>
      <c r="VM2" s="29"/>
      <c r="VN2" s="29"/>
      <c r="VO2" s="29"/>
      <c r="VP2" s="29"/>
      <c r="VQ2" s="29"/>
      <c r="VR2" s="29"/>
      <c r="VS2" s="29"/>
      <c r="VT2" s="29"/>
      <c r="VU2" s="29"/>
      <c r="VV2" s="29"/>
      <c r="VW2" s="29"/>
      <c r="VX2" s="29"/>
      <c r="VY2" s="29"/>
      <c r="VZ2" s="29"/>
      <c r="WA2" s="29"/>
      <c r="WB2" s="29"/>
      <c r="WC2" s="29"/>
      <c r="WD2" s="29"/>
      <c r="WE2" s="29"/>
      <c r="WF2" s="29"/>
      <c r="WG2" s="29"/>
      <c r="WH2" s="29"/>
      <c r="WI2" s="29"/>
      <c r="WJ2" s="29"/>
      <c r="WK2" s="29"/>
      <c r="WL2" s="29"/>
      <c r="WM2" s="29"/>
      <c r="WN2" s="29"/>
      <c r="WO2" s="29"/>
      <c r="WP2" s="29"/>
      <c r="WQ2" s="29"/>
      <c r="WR2" s="29"/>
      <c r="WS2" s="29"/>
      <c r="WT2" s="29"/>
      <c r="WU2" s="29"/>
      <c r="WV2" s="29"/>
      <c r="WW2" s="29"/>
      <c r="WX2" s="29"/>
      <c r="WY2" s="29"/>
      <c r="WZ2" s="29"/>
      <c r="XA2" s="29"/>
      <c r="XB2" s="29"/>
      <c r="XC2" s="29"/>
      <c r="XD2" s="29"/>
      <c r="XE2" s="29"/>
      <c r="XF2" s="29"/>
      <c r="XG2" s="29"/>
      <c r="XH2" s="29"/>
      <c r="XI2" s="29"/>
      <c r="XJ2" s="29"/>
      <c r="XK2" s="29"/>
      <c r="XL2" s="29"/>
      <c r="XM2" s="29"/>
      <c r="XN2" s="29"/>
      <c r="XO2" s="29"/>
      <c r="XP2" s="29"/>
      <c r="XQ2" s="29"/>
      <c r="XR2" s="29"/>
      <c r="XS2" s="29"/>
      <c r="XT2" s="29"/>
      <c r="XU2" s="29"/>
      <c r="XV2" s="29"/>
      <c r="XW2" s="29"/>
      <c r="XX2" s="29"/>
      <c r="XY2" s="29"/>
      <c r="XZ2" s="29"/>
      <c r="YA2" s="29"/>
      <c r="YB2" s="29"/>
      <c r="YC2" s="29"/>
      <c r="YD2" s="29"/>
      <c r="YE2" s="29"/>
      <c r="YF2" s="29"/>
      <c r="YG2" s="29"/>
      <c r="YH2" s="29"/>
      <c r="YI2" s="29"/>
      <c r="YJ2" s="29"/>
      <c r="YK2" s="29"/>
      <c r="YL2" s="29"/>
      <c r="YM2" s="29"/>
      <c r="YN2" s="29"/>
      <c r="YO2" s="29"/>
      <c r="YP2" s="29"/>
      <c r="YQ2" s="29"/>
      <c r="YR2" s="29"/>
      <c r="YS2" s="29"/>
      <c r="YT2" s="29"/>
      <c r="YU2" s="29"/>
      <c r="YV2" s="29"/>
      <c r="YW2" s="29"/>
      <c r="YX2" s="29"/>
      <c r="YY2" s="29"/>
      <c r="YZ2" s="29"/>
      <c r="ZA2" s="29"/>
      <c r="ZB2" s="29"/>
      <c r="ZC2" s="29"/>
      <c r="ZD2" s="29"/>
      <c r="ZE2" s="29"/>
      <c r="ZF2" s="29"/>
      <c r="ZG2" s="29"/>
      <c r="ZH2" s="29"/>
      <c r="ZI2" s="29"/>
      <c r="ZJ2" s="29"/>
      <c r="ZK2" s="29"/>
      <c r="ZL2" s="29"/>
      <c r="ZM2" s="29"/>
      <c r="ZN2" s="29"/>
      <c r="ZO2" s="29"/>
      <c r="ZP2" s="29"/>
      <c r="ZQ2" s="29"/>
      <c r="ZR2" s="29"/>
      <c r="ZS2" s="29"/>
      <c r="ZT2" s="29"/>
      <c r="ZU2" s="29"/>
      <c r="ZV2" s="29"/>
      <c r="ZW2" s="29"/>
      <c r="ZX2" s="29"/>
      <c r="ZY2" s="29"/>
      <c r="ZZ2" s="29"/>
      <c r="AAA2" s="29"/>
      <c r="AAB2" s="29"/>
      <c r="AAC2" s="29"/>
      <c r="AAD2" s="29"/>
      <c r="AAE2" s="29"/>
      <c r="AAF2" s="29"/>
      <c r="AAG2" s="29"/>
      <c r="AAH2" s="29"/>
      <c r="AAI2" s="29"/>
      <c r="AAJ2" s="29"/>
      <c r="AAK2" s="29"/>
      <c r="AAL2" s="29"/>
      <c r="AAM2" s="29"/>
      <c r="AAN2" s="29"/>
      <c r="AAO2" s="29"/>
      <c r="AAP2" s="29"/>
      <c r="AAQ2" s="29"/>
      <c r="AAR2" s="29"/>
      <c r="AAS2" s="29"/>
      <c r="AAT2" s="29"/>
      <c r="AAU2" s="29"/>
      <c r="AAV2" s="29"/>
      <c r="AAW2" s="29"/>
      <c r="AAX2" s="29"/>
      <c r="AAY2" s="29"/>
      <c r="AAZ2" s="29"/>
      <c r="ABA2" s="29"/>
      <c r="ABB2" s="29"/>
      <c r="ABC2" s="29"/>
      <c r="ABD2" s="29"/>
      <c r="ABE2" s="29"/>
      <c r="ABF2" s="29"/>
      <c r="ABG2" s="29"/>
      <c r="ABH2" s="29"/>
      <c r="ABI2" s="29"/>
      <c r="ABJ2" s="29"/>
      <c r="ABK2" s="29"/>
      <c r="ABL2" s="29"/>
      <c r="ABM2" s="29"/>
      <c r="ABN2" s="29"/>
      <c r="ABO2" s="29"/>
      <c r="ABP2" s="29"/>
      <c r="ABQ2" s="29"/>
      <c r="ABR2" s="29"/>
      <c r="ABS2" s="29"/>
      <c r="ABT2" s="29"/>
      <c r="ABU2" s="29"/>
      <c r="ABV2" s="29"/>
      <c r="ABW2" s="29"/>
      <c r="ABX2" s="29"/>
      <c r="ABY2" s="29"/>
      <c r="ABZ2" s="29"/>
      <c r="ACA2" s="29"/>
      <c r="ACB2" s="29"/>
      <c r="ACC2" s="29"/>
      <c r="ACD2" s="29"/>
      <c r="ACE2" s="29"/>
      <c r="ACF2" s="29"/>
      <c r="ACG2" s="29"/>
      <c r="ACH2" s="29"/>
      <c r="ACI2" s="29"/>
      <c r="ACJ2" s="29"/>
      <c r="ACK2" s="29"/>
      <c r="ACL2" s="29"/>
      <c r="ACM2" s="29"/>
      <c r="ACN2" s="29"/>
      <c r="ACO2" s="29"/>
      <c r="ACP2" s="29"/>
      <c r="ACQ2" s="29"/>
      <c r="ACR2" s="29"/>
      <c r="ACS2" s="29"/>
      <c r="ACT2" s="29"/>
      <c r="ACU2" s="29"/>
      <c r="ACV2" s="29"/>
      <c r="ACW2" s="29"/>
      <c r="ACX2" s="29"/>
      <c r="ACY2" s="29"/>
      <c r="ACZ2" s="29"/>
      <c r="ADA2" s="29"/>
      <c r="ADB2" s="29"/>
      <c r="ADC2" s="29"/>
      <c r="ADD2" s="29"/>
      <c r="ADE2" s="29"/>
      <c r="ADF2" s="29"/>
      <c r="ADG2" s="29"/>
      <c r="ADH2" s="29"/>
      <c r="ADI2" s="29"/>
      <c r="ADJ2" s="29"/>
      <c r="ADK2" s="29"/>
      <c r="ADL2" s="29"/>
      <c r="ADM2" s="29"/>
      <c r="ADN2" s="29"/>
      <c r="ADO2" s="29"/>
      <c r="ADP2" s="29"/>
      <c r="ADQ2" s="29"/>
      <c r="ADR2" s="29"/>
      <c r="ADS2" s="29"/>
      <c r="ADT2" s="29"/>
      <c r="ADU2" s="29"/>
      <c r="ADV2" s="29"/>
      <c r="ADW2" s="29"/>
      <c r="ADX2" s="29"/>
      <c r="ADY2" s="29"/>
      <c r="ADZ2" s="29"/>
      <c r="AEA2" s="29"/>
      <c r="AEB2" s="29"/>
      <c r="AEC2" s="29"/>
      <c r="AED2" s="29"/>
      <c r="AEE2" s="29"/>
      <c r="AEF2" s="29"/>
      <c r="AEG2" s="29"/>
      <c r="AEH2" s="29"/>
      <c r="AEI2" s="29"/>
      <c r="AEJ2" s="29"/>
      <c r="AEK2" s="29"/>
      <c r="AEL2" s="29"/>
      <c r="AEM2" s="29"/>
      <c r="AEN2" s="29"/>
      <c r="AEO2" s="29"/>
      <c r="AEP2" s="29"/>
      <c r="AEQ2" s="29"/>
      <c r="AER2" s="29"/>
      <c r="AES2" s="29"/>
      <c r="AET2" s="29"/>
      <c r="AEU2" s="29"/>
      <c r="AEV2" s="29"/>
      <c r="AEW2" s="29"/>
      <c r="AEX2" s="29"/>
      <c r="AEY2" s="29"/>
      <c r="AEZ2" s="29"/>
      <c r="AFA2" s="29"/>
      <c r="AFB2" s="29"/>
      <c r="AFC2" s="29"/>
      <c r="AFD2" s="29"/>
      <c r="AFE2" s="29"/>
      <c r="AFF2" s="29"/>
      <c r="AFG2" s="29"/>
      <c r="AFH2" s="29"/>
      <c r="AFI2" s="29"/>
      <c r="AFJ2" s="29"/>
      <c r="AFK2" s="29"/>
      <c r="AFL2" s="29"/>
      <c r="AFM2" s="29"/>
      <c r="AFN2" s="29"/>
      <c r="AFO2" s="29"/>
      <c r="AFP2" s="29"/>
      <c r="AFQ2" s="29"/>
      <c r="AFR2" s="29"/>
      <c r="AFS2" s="29"/>
      <c r="AFT2" s="29"/>
      <c r="AFU2" s="29"/>
      <c r="AFV2" s="29"/>
      <c r="AFW2" s="29"/>
      <c r="AFX2" s="29"/>
      <c r="AFY2" s="29"/>
      <c r="AFZ2" s="29"/>
      <c r="AGA2" s="29"/>
      <c r="AGB2" s="29"/>
      <c r="AGC2" s="29"/>
      <c r="AGD2" s="29"/>
      <c r="AGE2" s="29"/>
      <c r="AGF2" s="29"/>
      <c r="AGG2" s="29"/>
      <c r="AGH2" s="29"/>
      <c r="AGI2" s="29"/>
      <c r="AGJ2" s="29"/>
      <c r="AGK2" s="29"/>
      <c r="AGL2" s="29"/>
      <c r="AGM2" s="29"/>
      <c r="AGN2" s="29"/>
      <c r="AGO2" s="29"/>
      <c r="AGP2" s="29"/>
      <c r="AGQ2" s="29"/>
      <c r="AGR2" s="29"/>
      <c r="AGS2" s="29"/>
      <c r="AGT2" s="29"/>
      <c r="AGU2" s="29"/>
      <c r="AGV2" s="29"/>
      <c r="AGW2" s="29"/>
      <c r="AGX2" s="29"/>
      <c r="AGY2" s="29"/>
      <c r="AGZ2" s="29"/>
      <c r="AHA2" s="29"/>
      <c r="AHB2" s="29"/>
      <c r="AHC2" s="29"/>
      <c r="AHD2" s="29"/>
      <c r="AHE2" s="29"/>
      <c r="AHF2" s="29"/>
      <c r="AHG2" s="29"/>
      <c r="AHH2" s="29"/>
      <c r="AHI2" s="29"/>
      <c r="AHJ2" s="29"/>
      <c r="AHK2" s="29"/>
      <c r="AHL2" s="29"/>
      <c r="AHM2" s="29"/>
      <c r="AHN2" s="29"/>
      <c r="AHO2" s="29"/>
      <c r="AHP2" s="29"/>
      <c r="AHQ2" s="29"/>
      <c r="AHR2" s="29"/>
      <c r="AHS2" s="29"/>
      <c r="AHT2" s="29"/>
      <c r="AHU2" s="29"/>
      <c r="AHV2" s="29"/>
      <c r="AHW2" s="29"/>
      <c r="AHX2" s="29"/>
      <c r="AHY2" s="29"/>
      <c r="AHZ2" s="29"/>
      <c r="AIA2" s="29"/>
      <c r="AIB2" s="29"/>
      <c r="AIC2" s="29"/>
      <c r="AID2" s="29"/>
      <c r="AIE2" s="29"/>
      <c r="AIF2" s="29"/>
      <c r="AIG2" s="29"/>
      <c r="AIH2" s="29"/>
      <c r="AII2" s="29"/>
      <c r="AIJ2" s="29"/>
      <c r="AIK2" s="29"/>
      <c r="AIL2" s="29"/>
      <c r="AIM2" s="29"/>
      <c r="AIN2" s="29"/>
      <c r="AIO2" s="29"/>
      <c r="AIP2" s="29"/>
      <c r="AIQ2" s="29"/>
      <c r="AIR2" s="29"/>
      <c r="AIS2" s="29"/>
      <c r="AIT2" s="29"/>
      <c r="AIU2" s="29"/>
      <c r="AIV2" s="29"/>
      <c r="AIW2" s="29"/>
      <c r="AIX2" s="29"/>
      <c r="AIY2" s="29"/>
      <c r="AIZ2" s="29"/>
      <c r="AJA2" s="29"/>
      <c r="AJB2" s="29"/>
      <c r="AJC2" s="29"/>
      <c r="AJD2" s="29"/>
      <c r="AJE2" s="29"/>
      <c r="AJF2" s="29"/>
      <c r="AJG2" s="29"/>
      <c r="AJH2" s="29"/>
      <c r="AJI2" s="29"/>
      <c r="AJJ2" s="29"/>
      <c r="AJK2" s="29"/>
      <c r="AJL2" s="29"/>
      <c r="AJM2" s="29"/>
      <c r="AJN2" s="29"/>
      <c r="AJO2" s="29"/>
      <c r="AJP2" s="29"/>
      <c r="AJQ2" s="29"/>
      <c r="AJR2" s="29"/>
      <c r="AJS2" s="29"/>
      <c r="AJT2" s="29"/>
      <c r="AJU2" s="29"/>
      <c r="AJV2" s="29"/>
      <c r="AJW2" s="29"/>
      <c r="AJX2" s="29"/>
      <c r="AJY2" s="29"/>
      <c r="AJZ2" s="29"/>
      <c r="AKA2" s="29"/>
      <c r="AKB2" s="29"/>
      <c r="AKC2" s="29"/>
      <c r="AKD2" s="29"/>
      <c r="AKE2" s="29"/>
      <c r="AKF2" s="29"/>
      <c r="AKG2" s="29"/>
      <c r="AKH2" s="29"/>
      <c r="AKI2" s="29"/>
      <c r="AKJ2" s="29"/>
      <c r="AKK2" s="29"/>
      <c r="AKL2" s="29"/>
      <c r="AKM2" s="29"/>
      <c r="AKN2" s="29"/>
      <c r="AKO2" s="29"/>
      <c r="AKP2" s="29"/>
      <c r="AKQ2" s="29"/>
      <c r="AKR2" s="29"/>
      <c r="AKS2" s="29"/>
      <c r="AKT2" s="29"/>
      <c r="AKU2" s="29"/>
      <c r="AKV2" s="29"/>
      <c r="AKW2" s="29"/>
      <c r="AKX2" s="29"/>
      <c r="AKY2" s="29"/>
      <c r="AKZ2" s="29"/>
      <c r="ALA2" s="29"/>
      <c r="ALB2" s="29"/>
      <c r="ALC2" s="29"/>
      <c r="ALD2" s="29"/>
      <c r="ALE2" s="29"/>
      <c r="ALF2" s="29"/>
      <c r="ALG2" s="29"/>
      <c r="ALH2" s="29"/>
      <c r="ALI2" s="29"/>
      <c r="ALJ2" s="29"/>
      <c r="ALK2" s="29"/>
      <c r="ALL2" s="29"/>
      <c r="ALM2" s="29"/>
      <c r="ALN2" s="29"/>
      <c r="ALO2" s="29"/>
      <c r="ALP2" s="29"/>
      <c r="ALQ2" s="29"/>
      <c r="ALR2" s="29"/>
      <c r="ALS2" s="29"/>
      <c r="ALT2" s="29"/>
      <c r="ALU2" s="29"/>
      <c r="ALV2" s="29"/>
      <c r="ALW2" s="29"/>
      <c r="ALX2" s="29"/>
      <c r="ALY2" s="29"/>
      <c r="ALZ2" s="29"/>
      <c r="AMA2" s="29"/>
      <c r="AMB2" s="29"/>
      <c r="AMC2" s="29"/>
      <c r="AMD2" s="29"/>
      <c r="AME2" s="29"/>
      <c r="AMF2" s="29"/>
      <c r="AMG2" s="29"/>
      <c r="AMH2" s="29"/>
      <c r="AMI2" s="29"/>
      <c r="AMJ2" s="29"/>
      <c r="AMK2" s="29"/>
      <c r="AML2" s="29"/>
      <c r="AMM2" s="29"/>
      <c r="AMN2" s="29"/>
      <c r="AMO2" s="29"/>
      <c r="AMP2" s="29"/>
      <c r="AMQ2" s="29"/>
      <c r="AMR2" s="29"/>
      <c r="AMS2" s="29"/>
      <c r="AMT2" s="29"/>
      <c r="AMU2" s="29"/>
      <c r="AMV2" s="29"/>
      <c r="AMW2" s="29"/>
      <c r="AMX2" s="29"/>
      <c r="AMY2" s="29"/>
      <c r="AMZ2" s="29"/>
      <c r="ANA2" s="29"/>
      <c r="ANB2" s="29"/>
      <c r="ANC2" s="29"/>
      <c r="AND2" s="29"/>
      <c r="ANE2" s="29"/>
      <c r="ANF2" s="29"/>
      <c r="ANG2" s="29"/>
      <c r="ANH2" s="29"/>
      <c r="ANI2" s="29"/>
      <c r="ANJ2" s="29"/>
      <c r="ANK2" s="29"/>
      <c r="ANL2" s="29"/>
      <c r="ANM2" s="29"/>
      <c r="ANN2" s="29"/>
      <c r="ANO2" s="29"/>
      <c r="ANP2" s="29"/>
      <c r="ANQ2" s="29"/>
      <c r="ANR2" s="29"/>
      <c r="ANS2" s="29"/>
      <c r="ANT2" s="29"/>
      <c r="ANU2" s="29"/>
      <c r="ANV2" s="29"/>
      <c r="ANW2" s="29"/>
      <c r="ANX2" s="29"/>
      <c r="ANY2" s="29"/>
      <c r="ANZ2" s="29"/>
      <c r="AOA2" s="29"/>
      <c r="AOB2" s="29"/>
      <c r="AOC2" s="29"/>
      <c r="AOD2" s="29"/>
      <c r="AOE2" s="29"/>
      <c r="AOF2" s="29"/>
      <c r="AOG2" s="29"/>
      <c r="AOH2" s="29"/>
      <c r="AOI2" s="29"/>
      <c r="AOJ2" s="29"/>
      <c r="AOK2" s="29"/>
      <c r="AOL2" s="29"/>
      <c r="AOM2" s="29"/>
      <c r="AON2" s="29"/>
      <c r="AOO2" s="29"/>
      <c r="AOP2" s="29"/>
      <c r="AOQ2" s="29"/>
      <c r="AOR2" s="29"/>
      <c r="AOS2" s="29"/>
      <c r="AOT2" s="29"/>
      <c r="AOU2" s="29"/>
      <c r="AOV2" s="29"/>
      <c r="AOW2" s="29"/>
      <c r="AOX2" s="29"/>
      <c r="AOY2" s="29"/>
      <c r="AOZ2" s="29"/>
      <c r="APA2" s="29"/>
      <c r="APB2" s="29"/>
      <c r="APC2" s="29"/>
      <c r="APD2" s="29"/>
      <c r="APE2" s="29"/>
      <c r="APF2" s="29"/>
      <c r="APG2" s="29"/>
      <c r="APH2" s="29"/>
      <c r="API2" s="29"/>
      <c r="APJ2" s="29"/>
      <c r="APK2" s="29"/>
      <c r="APL2" s="29"/>
      <c r="APM2" s="29"/>
      <c r="APN2" s="29"/>
      <c r="APO2" s="29"/>
      <c r="APP2" s="29"/>
      <c r="APQ2" s="29"/>
      <c r="APR2" s="29"/>
      <c r="APS2" s="29"/>
      <c r="APT2" s="29"/>
      <c r="APU2" s="29"/>
      <c r="APV2" s="29"/>
      <c r="APW2" s="29"/>
      <c r="APX2" s="29"/>
      <c r="APY2" s="29"/>
      <c r="APZ2" s="29"/>
      <c r="AQA2" s="29"/>
      <c r="AQB2" s="29"/>
      <c r="AQC2" s="29"/>
      <c r="AQD2" s="29"/>
      <c r="AQE2" s="29"/>
      <c r="AQF2" s="29"/>
      <c r="AQG2" s="29"/>
      <c r="AQH2" s="29"/>
      <c r="AQI2" s="29"/>
      <c r="AQJ2" s="29"/>
      <c r="AQK2" s="29"/>
      <c r="AQL2" s="29"/>
      <c r="AQM2" s="29"/>
      <c r="AQN2" s="29"/>
      <c r="AQO2" s="29"/>
      <c r="AQP2" s="29"/>
      <c r="AQQ2" s="29"/>
      <c r="AQR2" s="29"/>
      <c r="AQS2" s="29"/>
      <c r="AQT2" s="29"/>
      <c r="AQU2" s="29"/>
      <c r="AQV2" s="29"/>
      <c r="AQW2" s="29"/>
      <c r="AQX2" s="29"/>
      <c r="AQY2" s="29"/>
      <c r="AQZ2" s="29"/>
      <c r="ARA2" s="29"/>
      <c r="ARB2" s="29"/>
      <c r="ARC2" s="29"/>
      <c r="ARD2" s="29"/>
      <c r="ARE2" s="29"/>
      <c r="ARF2" s="29"/>
      <c r="ARG2" s="29"/>
      <c r="ARH2" s="29"/>
      <c r="ARI2" s="29"/>
      <c r="ARJ2" s="29"/>
      <c r="ARK2" s="29"/>
      <c r="ARL2" s="29"/>
      <c r="ARM2" s="29"/>
      <c r="ARN2" s="29"/>
      <c r="ARO2" s="29"/>
      <c r="ARP2" s="29"/>
      <c r="ARQ2" s="29"/>
      <c r="ARR2" s="29"/>
      <c r="ARS2" s="29"/>
      <c r="ART2" s="29"/>
      <c r="ARU2" s="29"/>
      <c r="ARV2" s="29"/>
      <c r="ARW2" s="29"/>
      <c r="ARX2" s="29"/>
      <c r="ARY2" s="29"/>
      <c r="ARZ2" s="29"/>
      <c r="ASA2" s="29"/>
      <c r="ASB2" s="29"/>
      <c r="ASC2" s="29"/>
      <c r="ASD2" s="29"/>
      <c r="ASE2" s="29"/>
      <c r="ASF2" s="29"/>
      <c r="ASG2" s="29"/>
      <c r="ASH2" s="29"/>
      <c r="ASI2" s="29"/>
      <c r="ASJ2" s="29"/>
      <c r="ASK2" s="29"/>
      <c r="ASL2" s="29"/>
      <c r="ASM2" s="29"/>
      <c r="ASN2" s="29"/>
      <c r="ASO2" s="29"/>
      <c r="ASP2" s="29"/>
      <c r="ASQ2" s="29"/>
      <c r="ASR2" s="29"/>
      <c r="ASS2" s="29"/>
      <c r="AST2" s="29"/>
      <c r="ASU2" s="29"/>
      <c r="ASV2" s="29"/>
      <c r="ASW2" s="29"/>
      <c r="ASX2" s="29"/>
      <c r="ASY2" s="29"/>
      <c r="ASZ2" s="29"/>
      <c r="ATA2" s="29"/>
      <c r="ATB2" s="29"/>
      <c r="ATC2" s="29"/>
      <c r="ATD2" s="29"/>
      <c r="ATE2" s="29"/>
      <c r="ATF2" s="29"/>
      <c r="ATG2" s="29"/>
      <c r="ATH2" s="29"/>
      <c r="ATI2" s="29"/>
      <c r="ATJ2" s="29"/>
      <c r="ATK2" s="29"/>
      <c r="ATL2" s="29"/>
      <c r="ATM2" s="29"/>
      <c r="ATN2" s="29"/>
      <c r="ATO2" s="29"/>
      <c r="ATP2" s="29"/>
      <c r="ATQ2" s="29"/>
      <c r="ATR2" s="29"/>
      <c r="ATS2" s="29"/>
      <c r="ATT2" s="29"/>
      <c r="ATU2" s="29"/>
      <c r="ATV2" s="29"/>
      <c r="ATW2" s="29"/>
      <c r="ATX2" s="29"/>
      <c r="ATY2" s="29"/>
      <c r="ATZ2" s="29"/>
      <c r="AUA2" s="29"/>
      <c r="AUB2" s="29"/>
      <c r="AUC2" s="29"/>
      <c r="AUD2" s="29"/>
      <c r="AUE2" s="29"/>
      <c r="AUF2" s="29"/>
      <c r="AUG2" s="29"/>
      <c r="AUH2" s="29"/>
      <c r="AUI2" s="29"/>
      <c r="AUJ2" s="29"/>
      <c r="AUK2" s="29"/>
      <c r="AUL2" s="29"/>
      <c r="AUM2" s="29"/>
      <c r="AUN2" s="29"/>
      <c r="AUO2" s="29"/>
      <c r="AUP2" s="29"/>
      <c r="AUQ2" s="29"/>
      <c r="AUR2" s="29"/>
      <c r="AUS2" s="29"/>
      <c r="AUT2" s="29"/>
      <c r="AUU2" s="29"/>
      <c r="AUV2" s="29"/>
      <c r="AUW2" s="29"/>
      <c r="AUX2" s="29"/>
      <c r="AUY2" s="29"/>
      <c r="AUZ2" s="29"/>
      <c r="AVA2" s="29"/>
      <c r="AVB2" s="29"/>
      <c r="AVC2" s="29"/>
      <c r="AVD2" s="29"/>
      <c r="AVE2" s="29"/>
      <c r="AVF2" s="29"/>
      <c r="AVG2" s="29"/>
      <c r="AVH2" s="29"/>
      <c r="AVI2" s="29"/>
      <c r="AVJ2" s="29"/>
      <c r="AVK2" s="29"/>
      <c r="AVL2" s="29"/>
      <c r="AVM2" s="29"/>
      <c r="AVN2" s="29"/>
      <c r="AVO2" s="29"/>
      <c r="AVP2" s="29"/>
      <c r="AVQ2" s="29"/>
      <c r="AVR2" s="29"/>
      <c r="AVS2" s="29"/>
      <c r="AVT2" s="29"/>
      <c r="AVU2" s="29"/>
      <c r="AVV2" s="29"/>
      <c r="AVW2" s="29"/>
      <c r="AVX2" s="29"/>
      <c r="AVY2" s="29"/>
      <c r="AVZ2" s="29"/>
      <c r="AWA2" s="29"/>
      <c r="AWB2" s="29"/>
      <c r="AWC2" s="29"/>
      <c r="AWD2" s="29"/>
      <c r="AWE2" s="29"/>
      <c r="AWF2" s="29"/>
      <c r="AWG2" s="29"/>
      <c r="AWH2" s="29"/>
      <c r="AWI2" s="29"/>
      <c r="AWJ2" s="29"/>
      <c r="AWK2" s="29"/>
      <c r="AWL2" s="29"/>
      <c r="AWM2" s="29"/>
      <c r="AWN2" s="29"/>
      <c r="AWO2" s="29"/>
      <c r="AWP2" s="29"/>
      <c r="AWQ2" s="29"/>
      <c r="AWR2" s="29"/>
      <c r="AWS2" s="29"/>
      <c r="AWT2" s="29"/>
      <c r="AWU2" s="29"/>
      <c r="AWV2" s="29"/>
      <c r="AWW2" s="29"/>
      <c r="AWX2" s="29"/>
      <c r="AWY2" s="29"/>
      <c r="AWZ2" s="29"/>
      <c r="AXA2" s="29"/>
      <c r="AXB2" s="29"/>
      <c r="AXC2" s="29"/>
      <c r="AXD2" s="29"/>
      <c r="AXE2" s="29"/>
      <c r="AXF2" s="29"/>
      <c r="AXG2" s="29"/>
      <c r="AXH2" s="29"/>
      <c r="AXI2" s="29"/>
      <c r="AXJ2" s="29"/>
      <c r="AXK2" s="29"/>
      <c r="AXL2" s="29"/>
      <c r="AXM2" s="29"/>
      <c r="AXN2" s="29"/>
      <c r="AXO2" s="29"/>
      <c r="AXP2" s="29"/>
      <c r="AXQ2" s="29"/>
      <c r="AXR2" s="29"/>
      <c r="AXS2" s="29"/>
      <c r="AXT2" s="29"/>
      <c r="AXU2" s="29"/>
      <c r="AXV2" s="29"/>
      <c r="AXW2" s="29"/>
      <c r="AXX2" s="29"/>
      <c r="AXY2" s="29"/>
      <c r="AXZ2" s="29"/>
      <c r="AYA2" s="29"/>
      <c r="AYB2" s="29"/>
      <c r="AYC2" s="29"/>
      <c r="AYD2" s="29"/>
      <c r="AYE2" s="29"/>
      <c r="AYF2" s="29"/>
      <c r="AYG2" s="29"/>
      <c r="AYH2" s="29"/>
      <c r="AYI2" s="29"/>
      <c r="AYJ2" s="29"/>
      <c r="AYK2" s="29"/>
      <c r="AYL2" s="29"/>
      <c r="AYM2" s="29"/>
      <c r="AYN2" s="29"/>
      <c r="AYO2" s="29"/>
      <c r="AYP2" s="29"/>
      <c r="AYQ2" s="29"/>
      <c r="AYR2" s="29"/>
      <c r="AYS2" s="29"/>
      <c r="AYT2" s="29"/>
      <c r="AYU2" s="29"/>
      <c r="AYV2" s="29"/>
      <c r="AYW2" s="29"/>
      <c r="AYX2" s="29"/>
      <c r="AYY2" s="29"/>
      <c r="AYZ2" s="29"/>
      <c r="AZA2" s="29"/>
      <c r="AZB2" s="29"/>
      <c r="AZC2" s="29"/>
      <c r="AZD2" s="29"/>
      <c r="AZE2" s="29"/>
      <c r="AZF2" s="29"/>
      <c r="AZG2" s="29"/>
      <c r="AZH2" s="29"/>
      <c r="AZI2" s="29"/>
      <c r="AZJ2" s="29"/>
      <c r="AZK2" s="29"/>
      <c r="AZL2" s="29"/>
      <c r="AZM2" s="29"/>
      <c r="AZN2" s="29"/>
      <c r="AZO2" s="29"/>
      <c r="AZP2" s="29"/>
      <c r="AZQ2" s="29"/>
      <c r="AZR2" s="29"/>
      <c r="AZS2" s="29"/>
      <c r="AZT2" s="29"/>
      <c r="AZU2" s="29"/>
      <c r="AZV2" s="29"/>
      <c r="AZW2" s="29"/>
      <c r="AZX2" s="29"/>
      <c r="AZY2" s="29"/>
      <c r="AZZ2" s="29"/>
      <c r="BAA2" s="29"/>
      <c r="BAB2" s="29"/>
      <c r="BAC2" s="29"/>
      <c r="BAD2" s="29"/>
      <c r="BAE2" s="29"/>
      <c r="BAF2" s="29"/>
      <c r="BAG2" s="29"/>
    </row>
    <row r="3" spans="1:1385" s="89" customFormat="1" ht="14" x14ac:dyDescent="0.2">
      <c r="A3" s="141" t="s">
        <v>4952</v>
      </c>
      <c r="B3" s="30">
        <v>227</v>
      </c>
      <c r="C3" s="44">
        <v>220</v>
      </c>
      <c r="D3" s="40">
        <v>38666454</v>
      </c>
      <c r="E3" s="44">
        <v>2965181</v>
      </c>
      <c r="F3" s="31" t="s">
        <v>3008</v>
      </c>
      <c r="G3" s="30" t="s">
        <v>2418</v>
      </c>
      <c r="H3" s="96">
        <v>31961</v>
      </c>
      <c r="I3" s="66" t="s">
        <v>562</v>
      </c>
      <c r="J3" s="40" t="s">
        <v>564</v>
      </c>
      <c r="K3" s="42">
        <v>25</v>
      </c>
      <c r="L3" s="42">
        <v>17</v>
      </c>
      <c r="M3" s="42">
        <f t="shared" si="0"/>
        <v>8</v>
      </c>
      <c r="N3" s="30" t="s">
        <v>594</v>
      </c>
      <c r="O3" s="43" t="s">
        <v>807</v>
      </c>
      <c r="P3" s="30">
        <v>3</v>
      </c>
      <c r="Q3" s="44">
        <v>3</v>
      </c>
      <c r="R3" s="30" t="s">
        <v>1365</v>
      </c>
      <c r="S3" s="30" t="s">
        <v>913</v>
      </c>
      <c r="T3" s="45">
        <v>41213</v>
      </c>
      <c r="U3" s="45">
        <v>41228</v>
      </c>
      <c r="V3" s="42">
        <v>15</v>
      </c>
      <c r="W3" s="69" t="s">
        <v>1366</v>
      </c>
      <c r="X3" s="32" t="s">
        <v>563</v>
      </c>
      <c r="Y3" s="30" t="s">
        <v>817</v>
      </c>
      <c r="Z3" s="30" t="s">
        <v>696</v>
      </c>
      <c r="AA3" s="56" t="s">
        <v>804</v>
      </c>
      <c r="AB3" s="45">
        <v>41240</v>
      </c>
      <c r="AC3" s="80" t="s">
        <v>807</v>
      </c>
      <c r="AD3" s="99">
        <v>43096</v>
      </c>
      <c r="AE3" s="61">
        <f t="shared" ref="AE3:AE4" si="1">((AD3-AB3)/365*12)</f>
        <v>61.019178082191786</v>
      </c>
      <c r="AF3" s="65" t="s">
        <v>539</v>
      </c>
      <c r="AG3" s="61">
        <v>1</v>
      </c>
      <c r="AH3" s="65" t="s">
        <v>539</v>
      </c>
      <c r="AI3" s="61">
        <v>1</v>
      </c>
      <c r="AJ3" s="65" t="s">
        <v>539</v>
      </c>
      <c r="AK3" s="61">
        <v>1</v>
      </c>
      <c r="AL3" s="65" t="s">
        <v>539</v>
      </c>
      <c r="AM3" s="61">
        <v>1</v>
      </c>
      <c r="AN3" s="65" t="s">
        <v>640</v>
      </c>
      <c r="AO3" s="61">
        <v>3</v>
      </c>
      <c r="AP3" s="32" t="s">
        <v>640</v>
      </c>
      <c r="AQ3" s="42">
        <v>3</v>
      </c>
      <c r="AR3" s="61"/>
      <c r="AS3" s="61"/>
      <c r="AT3" s="61"/>
      <c r="AU3" s="61"/>
      <c r="AV3" s="61"/>
      <c r="AW3" s="61"/>
      <c r="AX3" s="61"/>
      <c r="AY3" s="61"/>
      <c r="AZ3" s="61"/>
      <c r="BA3" s="61"/>
      <c r="BB3" s="86" t="s">
        <v>3010</v>
      </c>
      <c r="BC3" s="32" t="s">
        <v>640</v>
      </c>
      <c r="BD3" s="42">
        <v>3</v>
      </c>
      <c r="BE3" s="44">
        <v>1</v>
      </c>
      <c r="BF3" s="30" t="s">
        <v>3009</v>
      </c>
      <c r="BG3" s="42">
        <v>1</v>
      </c>
      <c r="BH3" s="42">
        <v>1</v>
      </c>
      <c r="BI3" s="43" t="s">
        <v>807</v>
      </c>
      <c r="BJ3" s="40" t="s">
        <v>453</v>
      </c>
      <c r="BK3" s="40" t="s">
        <v>453</v>
      </c>
      <c r="BL3" s="40" t="s">
        <v>453</v>
      </c>
      <c r="BM3" s="40" t="s">
        <v>453</v>
      </c>
      <c r="BN3" s="31" t="s">
        <v>2419</v>
      </c>
      <c r="BO3" s="31" t="s">
        <v>2059</v>
      </c>
      <c r="BP3" s="30">
        <v>94</v>
      </c>
      <c r="BQ3" s="30">
        <v>95</v>
      </c>
      <c r="BR3" s="30">
        <v>94</v>
      </c>
      <c r="BS3" s="30" t="s">
        <v>2584</v>
      </c>
      <c r="BT3" s="30" t="s">
        <v>3011</v>
      </c>
      <c r="BU3" s="30" t="s">
        <v>453</v>
      </c>
      <c r="BV3" s="30" t="s">
        <v>872</v>
      </c>
      <c r="BW3" s="30" t="s">
        <v>2392</v>
      </c>
      <c r="BX3" s="30" t="s">
        <v>929</v>
      </c>
      <c r="BY3" s="30" t="s">
        <v>1367</v>
      </c>
      <c r="BZ3" s="30">
        <v>87</v>
      </c>
      <c r="CA3" s="30">
        <v>96</v>
      </c>
      <c r="CB3" s="30">
        <v>90</v>
      </c>
      <c r="CC3" s="30" t="s">
        <v>1737</v>
      </c>
      <c r="CD3" s="29"/>
      <c r="CE3" s="29"/>
      <c r="CF3" s="29"/>
      <c r="CG3" s="29"/>
      <c r="CH3" s="29"/>
      <c r="CI3" s="29"/>
      <c r="CJ3" s="29"/>
      <c r="CK3" s="29"/>
      <c r="CL3" s="29"/>
      <c r="CM3" s="29"/>
      <c r="CN3" s="29"/>
      <c r="CO3" s="29"/>
      <c r="CP3" s="29"/>
      <c r="CQ3" s="29"/>
      <c r="CR3" s="29"/>
      <c r="CS3" s="29"/>
      <c r="CT3" s="29"/>
      <c r="CU3" s="29"/>
      <c r="CV3" s="29"/>
      <c r="CW3" s="29"/>
      <c r="CX3" s="29"/>
      <c r="CY3" s="29"/>
      <c r="CZ3" s="29"/>
      <c r="DA3" s="29"/>
      <c r="DB3" s="29"/>
      <c r="DC3" s="29"/>
      <c r="DD3" s="29"/>
      <c r="DE3" s="29"/>
      <c r="DF3" s="29"/>
      <c r="DG3" s="29"/>
      <c r="DH3" s="29"/>
      <c r="DI3" s="29"/>
      <c r="DJ3" s="29"/>
      <c r="DK3" s="29"/>
      <c r="DL3" s="29"/>
      <c r="DM3" s="29"/>
      <c r="DN3" s="29"/>
      <c r="DO3" s="29"/>
      <c r="DP3" s="29"/>
      <c r="DQ3" s="29"/>
      <c r="DR3" s="29"/>
      <c r="DS3" s="29"/>
      <c r="DT3" s="29"/>
      <c r="DU3" s="29"/>
      <c r="DV3" s="29"/>
      <c r="DW3" s="29"/>
      <c r="DX3" s="29"/>
      <c r="DY3" s="29"/>
      <c r="DZ3" s="29"/>
      <c r="EA3" s="29"/>
      <c r="EB3" s="29"/>
      <c r="EC3" s="29"/>
      <c r="ED3" s="29"/>
      <c r="EE3" s="29"/>
      <c r="EF3" s="29"/>
      <c r="EG3" s="29"/>
      <c r="EH3" s="29"/>
      <c r="EI3" s="29"/>
      <c r="EJ3" s="29"/>
      <c r="EK3" s="29"/>
      <c r="EL3" s="29"/>
      <c r="EM3" s="29"/>
      <c r="EN3" s="29"/>
      <c r="EO3" s="29"/>
      <c r="EP3" s="29"/>
      <c r="EQ3" s="29"/>
      <c r="ER3" s="29"/>
      <c r="ES3" s="29"/>
      <c r="ET3" s="29"/>
      <c r="EU3" s="29"/>
      <c r="EV3" s="29"/>
      <c r="EW3" s="29"/>
      <c r="EX3" s="29"/>
      <c r="EY3" s="29"/>
      <c r="EZ3" s="29"/>
      <c r="FA3" s="29"/>
      <c r="FB3" s="29"/>
      <c r="FC3" s="29"/>
      <c r="FD3" s="29"/>
      <c r="FE3" s="29"/>
      <c r="FF3" s="29"/>
      <c r="FG3" s="29"/>
      <c r="FH3" s="29"/>
      <c r="FI3" s="29"/>
      <c r="FJ3" s="29"/>
      <c r="FK3" s="29"/>
      <c r="FL3" s="29"/>
      <c r="FM3" s="29"/>
      <c r="FN3" s="29"/>
      <c r="FO3" s="29"/>
      <c r="FP3" s="29"/>
      <c r="FQ3" s="29"/>
      <c r="FR3" s="29"/>
      <c r="FS3" s="29"/>
      <c r="FT3" s="29"/>
      <c r="FU3" s="29"/>
      <c r="FV3" s="29"/>
      <c r="FW3" s="29"/>
      <c r="FX3" s="29"/>
      <c r="FY3" s="29"/>
      <c r="FZ3" s="29"/>
      <c r="GA3" s="29"/>
      <c r="GB3" s="29"/>
      <c r="GC3" s="29"/>
      <c r="GD3" s="29"/>
      <c r="GE3" s="29"/>
      <c r="GF3" s="29"/>
      <c r="GG3" s="29"/>
      <c r="GH3" s="29"/>
      <c r="GI3" s="29"/>
      <c r="GJ3" s="29"/>
      <c r="GK3" s="29"/>
      <c r="GL3" s="29"/>
      <c r="GM3" s="29"/>
      <c r="GN3" s="29"/>
      <c r="GO3" s="29"/>
      <c r="GP3" s="29"/>
      <c r="GQ3" s="29"/>
      <c r="GR3" s="29"/>
      <c r="GS3" s="29"/>
      <c r="GT3" s="29"/>
      <c r="GU3" s="29"/>
      <c r="GV3" s="29"/>
      <c r="GW3" s="29"/>
      <c r="GX3" s="29"/>
      <c r="GY3" s="29"/>
      <c r="GZ3" s="29"/>
      <c r="HA3" s="29"/>
      <c r="HB3" s="29"/>
      <c r="HC3" s="29"/>
      <c r="HD3" s="29"/>
      <c r="HE3" s="29"/>
      <c r="HF3" s="29"/>
      <c r="HG3" s="29"/>
      <c r="HH3" s="29"/>
      <c r="HI3" s="29"/>
      <c r="HJ3" s="29"/>
      <c r="HK3" s="29"/>
      <c r="HL3" s="29"/>
      <c r="HM3" s="29"/>
      <c r="HN3" s="29"/>
      <c r="HO3" s="29"/>
      <c r="HP3" s="29"/>
      <c r="HQ3" s="29"/>
      <c r="HR3" s="29"/>
      <c r="HS3" s="29"/>
      <c r="HT3" s="29"/>
      <c r="HU3" s="29"/>
      <c r="HV3" s="29"/>
      <c r="HW3" s="29"/>
      <c r="HX3" s="29"/>
      <c r="HY3" s="29"/>
      <c r="HZ3" s="29"/>
      <c r="IA3" s="29"/>
      <c r="IB3" s="29"/>
      <c r="IC3" s="29"/>
      <c r="ID3" s="29"/>
      <c r="IE3" s="29"/>
      <c r="IF3" s="29"/>
      <c r="IG3" s="29"/>
      <c r="IH3" s="29"/>
      <c r="II3" s="29"/>
      <c r="IJ3" s="29"/>
      <c r="IK3" s="29"/>
      <c r="IL3" s="29"/>
      <c r="IM3" s="29"/>
      <c r="IN3" s="29"/>
      <c r="IO3" s="29"/>
      <c r="IP3" s="29"/>
      <c r="IQ3" s="29"/>
      <c r="IR3" s="29"/>
      <c r="IS3" s="29"/>
      <c r="IT3" s="29"/>
      <c r="IU3" s="29"/>
      <c r="IV3" s="29"/>
      <c r="IW3" s="29"/>
      <c r="IX3" s="29"/>
      <c r="IY3" s="29"/>
      <c r="IZ3" s="29"/>
      <c r="JA3" s="29"/>
      <c r="JB3" s="29"/>
      <c r="JC3" s="29"/>
      <c r="JD3" s="29"/>
      <c r="JE3" s="29"/>
      <c r="JF3" s="29"/>
      <c r="JG3" s="29"/>
      <c r="JH3" s="29"/>
      <c r="JI3" s="29"/>
      <c r="JJ3" s="29"/>
      <c r="JK3" s="29"/>
      <c r="JL3" s="29"/>
      <c r="JM3" s="29"/>
      <c r="JN3" s="29"/>
      <c r="JO3" s="29"/>
      <c r="JP3" s="29"/>
      <c r="JQ3" s="29"/>
      <c r="JR3" s="29"/>
      <c r="JS3" s="29"/>
      <c r="JT3" s="29"/>
      <c r="JU3" s="29"/>
      <c r="JV3" s="29"/>
      <c r="JW3" s="29"/>
      <c r="JX3" s="29"/>
      <c r="JY3" s="29"/>
      <c r="JZ3" s="29"/>
      <c r="KA3" s="29"/>
      <c r="KB3" s="29"/>
      <c r="KC3" s="29"/>
      <c r="KD3" s="29"/>
      <c r="KE3" s="29"/>
      <c r="KF3" s="29"/>
      <c r="KG3" s="29"/>
      <c r="KH3" s="29"/>
      <c r="KI3" s="29"/>
      <c r="KJ3" s="29"/>
      <c r="KK3" s="29"/>
      <c r="KL3" s="29"/>
      <c r="KM3" s="29"/>
      <c r="KN3" s="29"/>
      <c r="KO3" s="29"/>
      <c r="KP3" s="29"/>
      <c r="KQ3" s="29"/>
      <c r="KR3" s="29"/>
      <c r="KS3" s="29"/>
      <c r="KT3" s="29"/>
      <c r="KU3" s="29"/>
      <c r="KV3" s="29"/>
      <c r="KW3" s="29"/>
      <c r="KX3" s="29"/>
      <c r="KY3" s="29"/>
      <c r="KZ3" s="29"/>
      <c r="LA3" s="29"/>
      <c r="LB3" s="29"/>
      <c r="LC3" s="29"/>
      <c r="LD3" s="29"/>
      <c r="LE3" s="29"/>
      <c r="LF3" s="29"/>
      <c r="LG3" s="29"/>
      <c r="LH3" s="29"/>
      <c r="LI3" s="29"/>
      <c r="LJ3" s="29"/>
      <c r="LK3" s="29"/>
      <c r="LL3" s="29"/>
      <c r="LM3" s="29"/>
      <c r="LN3" s="29"/>
      <c r="LO3" s="29"/>
      <c r="LP3" s="29"/>
      <c r="LQ3" s="29"/>
      <c r="LR3" s="29"/>
      <c r="LS3" s="29"/>
      <c r="LT3" s="29"/>
      <c r="LU3" s="29"/>
      <c r="LV3" s="29"/>
      <c r="LW3" s="29"/>
      <c r="LX3" s="29"/>
      <c r="LY3" s="29"/>
      <c r="LZ3" s="29"/>
      <c r="MA3" s="29"/>
      <c r="MB3" s="29"/>
      <c r="MC3" s="29"/>
      <c r="MD3" s="29"/>
      <c r="ME3" s="29"/>
      <c r="MF3" s="29"/>
      <c r="MG3" s="29"/>
      <c r="MH3" s="29"/>
      <c r="MI3" s="29"/>
      <c r="MJ3" s="29"/>
      <c r="MK3" s="29"/>
      <c r="ML3" s="29"/>
      <c r="MM3" s="29"/>
      <c r="MN3" s="29"/>
      <c r="MO3" s="29"/>
      <c r="MP3" s="29"/>
      <c r="MQ3" s="29"/>
      <c r="MR3" s="29"/>
      <c r="MS3" s="29"/>
      <c r="MT3" s="29"/>
      <c r="MU3" s="29"/>
      <c r="MV3" s="29"/>
      <c r="MW3" s="29"/>
      <c r="MX3" s="29"/>
      <c r="MY3" s="29"/>
      <c r="MZ3" s="29"/>
      <c r="NA3" s="29"/>
      <c r="NB3" s="29"/>
      <c r="NC3" s="29"/>
      <c r="ND3" s="29"/>
      <c r="NE3" s="29"/>
      <c r="NF3" s="29"/>
      <c r="NG3" s="29"/>
      <c r="NH3" s="29"/>
      <c r="NI3" s="29"/>
      <c r="NJ3" s="29"/>
      <c r="NK3" s="29"/>
      <c r="NL3" s="29"/>
      <c r="NM3" s="29"/>
      <c r="NN3" s="29"/>
      <c r="NO3" s="29"/>
      <c r="NP3" s="29"/>
      <c r="NQ3" s="29"/>
      <c r="NR3" s="29"/>
      <c r="NS3" s="29"/>
      <c r="NT3" s="29"/>
      <c r="NU3" s="29"/>
      <c r="NV3" s="29"/>
      <c r="NW3" s="29"/>
      <c r="NX3" s="29"/>
      <c r="NY3" s="29"/>
      <c r="NZ3" s="29"/>
      <c r="OA3" s="29"/>
      <c r="OB3" s="29"/>
      <c r="OC3" s="29"/>
      <c r="OD3" s="29"/>
      <c r="OE3" s="29"/>
      <c r="OF3" s="29"/>
      <c r="OG3" s="29"/>
      <c r="OH3" s="29"/>
      <c r="OI3" s="29"/>
      <c r="OJ3" s="29"/>
      <c r="OK3" s="29"/>
      <c r="OL3" s="29"/>
      <c r="OM3" s="29"/>
      <c r="ON3" s="29"/>
      <c r="OO3" s="29"/>
      <c r="OP3" s="29"/>
      <c r="OQ3" s="29"/>
      <c r="OR3" s="29"/>
      <c r="OS3" s="29"/>
      <c r="OT3" s="29"/>
      <c r="OU3" s="29"/>
      <c r="OV3" s="29"/>
      <c r="OW3" s="29"/>
      <c r="OX3" s="29"/>
      <c r="OY3" s="29"/>
      <c r="OZ3" s="29"/>
      <c r="PA3" s="29"/>
      <c r="PB3" s="29"/>
      <c r="PC3" s="29"/>
      <c r="PD3" s="29"/>
      <c r="PE3" s="29"/>
      <c r="PF3" s="29"/>
      <c r="PG3" s="29"/>
      <c r="PH3" s="29"/>
      <c r="PI3" s="29"/>
      <c r="PJ3" s="29"/>
      <c r="PK3" s="29"/>
      <c r="PL3" s="29"/>
      <c r="PM3" s="29"/>
      <c r="PN3" s="29"/>
      <c r="PO3" s="29"/>
      <c r="PP3" s="29"/>
      <c r="PQ3" s="29"/>
      <c r="PR3" s="29"/>
      <c r="PS3" s="29"/>
      <c r="PT3" s="29"/>
      <c r="PU3" s="29"/>
      <c r="PV3" s="29"/>
      <c r="PW3" s="29"/>
      <c r="PX3" s="29"/>
      <c r="PY3" s="29"/>
      <c r="PZ3" s="29"/>
      <c r="QA3" s="29"/>
      <c r="QB3" s="29"/>
      <c r="QC3" s="29"/>
      <c r="QD3" s="29"/>
      <c r="QE3" s="29"/>
      <c r="QF3" s="29"/>
      <c r="QG3" s="29"/>
      <c r="QH3" s="29"/>
      <c r="QI3" s="29"/>
      <c r="QJ3" s="29"/>
      <c r="QK3" s="29"/>
      <c r="QL3" s="29"/>
      <c r="QM3" s="29"/>
      <c r="QN3" s="29"/>
      <c r="QO3" s="29"/>
      <c r="QP3" s="29"/>
      <c r="QQ3" s="29"/>
      <c r="QR3" s="29"/>
      <c r="QS3" s="29"/>
      <c r="QT3" s="29"/>
      <c r="QU3" s="29"/>
      <c r="QV3" s="29"/>
      <c r="QW3" s="29"/>
      <c r="QX3" s="29"/>
      <c r="QY3" s="29"/>
      <c r="QZ3" s="29"/>
      <c r="RA3" s="29"/>
      <c r="RB3" s="29"/>
      <c r="RC3" s="29"/>
      <c r="RD3" s="29"/>
      <c r="RE3" s="29"/>
      <c r="RF3" s="29"/>
      <c r="RG3" s="29"/>
      <c r="RH3" s="29"/>
      <c r="RI3" s="29"/>
      <c r="RJ3" s="29"/>
      <c r="RK3" s="29"/>
      <c r="RL3" s="29"/>
      <c r="RM3" s="29"/>
      <c r="RN3" s="29"/>
      <c r="RO3" s="29"/>
      <c r="RP3" s="29"/>
      <c r="RQ3" s="29"/>
      <c r="RR3" s="29"/>
      <c r="RS3" s="29"/>
      <c r="RT3" s="29"/>
      <c r="RU3" s="29"/>
      <c r="RV3" s="29"/>
      <c r="RW3" s="29"/>
      <c r="RX3" s="29"/>
      <c r="RY3" s="29"/>
      <c r="RZ3" s="29"/>
      <c r="SA3" s="29"/>
      <c r="SB3" s="29"/>
      <c r="SC3" s="29"/>
      <c r="SD3" s="29"/>
      <c r="SE3" s="29"/>
      <c r="SF3" s="29"/>
      <c r="SG3" s="29"/>
      <c r="SH3" s="29"/>
      <c r="SI3" s="29"/>
      <c r="SJ3" s="29"/>
      <c r="SK3" s="29"/>
      <c r="SL3" s="29"/>
      <c r="SM3" s="29"/>
      <c r="SN3" s="29"/>
      <c r="SO3" s="29"/>
      <c r="SP3" s="29"/>
      <c r="SQ3" s="29"/>
      <c r="SR3" s="29"/>
      <c r="SS3" s="29"/>
      <c r="ST3" s="29"/>
      <c r="SU3" s="29"/>
      <c r="SV3" s="29"/>
      <c r="SW3" s="29"/>
      <c r="SX3" s="29"/>
      <c r="SY3" s="29"/>
      <c r="SZ3" s="29"/>
      <c r="TA3" s="29"/>
      <c r="TB3" s="29"/>
      <c r="TC3" s="29"/>
      <c r="TD3" s="29"/>
      <c r="TE3" s="29"/>
      <c r="TF3" s="29"/>
      <c r="TG3" s="29"/>
      <c r="TH3" s="29"/>
      <c r="TI3" s="29"/>
      <c r="TJ3" s="29"/>
      <c r="TK3" s="29"/>
      <c r="TL3" s="29"/>
      <c r="TM3" s="29"/>
      <c r="TN3" s="29"/>
      <c r="TO3" s="29"/>
      <c r="TP3" s="29"/>
      <c r="TQ3" s="29"/>
      <c r="TR3" s="29"/>
      <c r="TS3" s="29"/>
      <c r="TT3" s="29"/>
      <c r="TU3" s="29"/>
      <c r="TV3" s="29"/>
      <c r="TW3" s="29"/>
      <c r="TX3" s="29"/>
      <c r="TY3" s="29"/>
      <c r="TZ3" s="29"/>
      <c r="UA3" s="29"/>
      <c r="UB3" s="29"/>
      <c r="UC3" s="29"/>
      <c r="UD3" s="29"/>
      <c r="UE3" s="29"/>
      <c r="UF3" s="29"/>
      <c r="UG3" s="29"/>
      <c r="UH3" s="29"/>
      <c r="UI3" s="29"/>
      <c r="UJ3" s="29"/>
      <c r="UK3" s="29"/>
      <c r="UL3" s="29"/>
      <c r="UM3" s="29"/>
      <c r="UN3" s="29"/>
      <c r="UO3" s="29"/>
      <c r="UP3" s="29"/>
      <c r="UQ3" s="29"/>
      <c r="UR3" s="29"/>
      <c r="US3" s="29"/>
      <c r="UT3" s="29"/>
      <c r="UU3" s="29"/>
      <c r="UV3" s="29"/>
      <c r="UW3" s="29"/>
      <c r="UX3" s="29"/>
      <c r="UY3" s="29"/>
      <c r="UZ3" s="29"/>
      <c r="VA3" s="29"/>
      <c r="VB3" s="29"/>
      <c r="VC3" s="29"/>
      <c r="VD3" s="29"/>
      <c r="VE3" s="29"/>
      <c r="VF3" s="29"/>
      <c r="VG3" s="29"/>
      <c r="VH3" s="29"/>
      <c r="VI3" s="29"/>
      <c r="VJ3" s="29"/>
      <c r="VK3" s="29"/>
      <c r="VL3" s="29"/>
      <c r="VM3" s="29"/>
      <c r="VN3" s="29"/>
      <c r="VO3" s="29"/>
      <c r="VP3" s="29"/>
      <c r="VQ3" s="29"/>
      <c r="VR3" s="29"/>
      <c r="VS3" s="29"/>
      <c r="VT3" s="29"/>
      <c r="VU3" s="29"/>
      <c r="VV3" s="29"/>
      <c r="VW3" s="29"/>
      <c r="VX3" s="29"/>
      <c r="VY3" s="29"/>
      <c r="VZ3" s="29"/>
      <c r="WA3" s="29"/>
      <c r="WB3" s="29"/>
      <c r="WC3" s="29"/>
      <c r="WD3" s="29"/>
      <c r="WE3" s="29"/>
      <c r="WF3" s="29"/>
      <c r="WG3" s="29"/>
      <c r="WH3" s="29"/>
      <c r="WI3" s="29"/>
      <c r="WJ3" s="29"/>
      <c r="WK3" s="29"/>
      <c r="WL3" s="29"/>
      <c r="WM3" s="29"/>
      <c r="WN3" s="29"/>
      <c r="WO3" s="29"/>
      <c r="WP3" s="29"/>
      <c r="WQ3" s="29"/>
      <c r="WR3" s="29"/>
      <c r="WS3" s="29"/>
      <c r="WT3" s="29"/>
      <c r="WU3" s="29"/>
      <c r="WV3" s="29"/>
      <c r="WW3" s="29"/>
      <c r="WX3" s="29"/>
      <c r="WY3" s="29"/>
      <c r="WZ3" s="29"/>
      <c r="XA3" s="29"/>
      <c r="XB3" s="29"/>
      <c r="XC3" s="29"/>
      <c r="XD3" s="29"/>
      <c r="XE3" s="29"/>
      <c r="XF3" s="29"/>
      <c r="XG3" s="29"/>
      <c r="XH3" s="29"/>
      <c r="XI3" s="29"/>
      <c r="XJ3" s="29"/>
      <c r="XK3" s="29"/>
      <c r="XL3" s="29"/>
      <c r="XM3" s="29"/>
      <c r="XN3" s="29"/>
      <c r="XO3" s="29"/>
      <c r="XP3" s="29"/>
      <c r="XQ3" s="29"/>
      <c r="XR3" s="29"/>
      <c r="XS3" s="29"/>
      <c r="XT3" s="29"/>
      <c r="XU3" s="29"/>
      <c r="XV3" s="29"/>
      <c r="XW3" s="29"/>
      <c r="XX3" s="29"/>
      <c r="XY3" s="29"/>
      <c r="XZ3" s="29"/>
      <c r="YA3" s="29"/>
      <c r="YB3" s="29"/>
      <c r="YC3" s="29"/>
      <c r="YD3" s="29"/>
      <c r="YE3" s="29"/>
      <c r="YF3" s="29"/>
      <c r="YG3" s="29"/>
      <c r="YH3" s="29"/>
      <c r="YI3" s="29"/>
      <c r="YJ3" s="29"/>
      <c r="YK3" s="29"/>
      <c r="YL3" s="29"/>
      <c r="YM3" s="29"/>
      <c r="YN3" s="29"/>
      <c r="YO3" s="29"/>
      <c r="YP3" s="29"/>
      <c r="YQ3" s="29"/>
      <c r="YR3" s="29"/>
      <c r="YS3" s="29"/>
      <c r="YT3" s="29"/>
      <c r="YU3" s="29"/>
      <c r="YV3" s="29"/>
      <c r="YW3" s="29"/>
      <c r="YX3" s="29"/>
      <c r="YY3" s="29"/>
      <c r="YZ3" s="29"/>
      <c r="ZA3" s="29"/>
      <c r="ZB3" s="29"/>
      <c r="ZC3" s="29"/>
      <c r="ZD3" s="29"/>
      <c r="ZE3" s="29"/>
      <c r="ZF3" s="29"/>
      <c r="ZG3" s="29"/>
      <c r="ZH3" s="29"/>
      <c r="ZI3" s="29"/>
      <c r="ZJ3" s="29"/>
      <c r="ZK3" s="29"/>
      <c r="ZL3" s="29"/>
      <c r="ZM3" s="29"/>
      <c r="ZN3" s="29"/>
      <c r="ZO3" s="29"/>
      <c r="ZP3" s="29"/>
      <c r="ZQ3" s="29"/>
      <c r="ZR3" s="29"/>
      <c r="ZS3" s="29"/>
      <c r="ZT3" s="29"/>
      <c r="ZU3" s="29"/>
      <c r="ZV3" s="29"/>
      <c r="ZW3" s="29"/>
      <c r="ZX3" s="29"/>
      <c r="ZY3" s="29"/>
      <c r="ZZ3" s="29"/>
      <c r="AAA3" s="29"/>
      <c r="AAB3" s="29"/>
      <c r="AAC3" s="29"/>
      <c r="AAD3" s="29"/>
      <c r="AAE3" s="29"/>
      <c r="AAF3" s="29"/>
      <c r="AAG3" s="29"/>
      <c r="AAH3" s="29"/>
      <c r="AAI3" s="29"/>
      <c r="AAJ3" s="29"/>
      <c r="AAK3" s="29"/>
      <c r="AAL3" s="29"/>
      <c r="AAM3" s="29"/>
      <c r="AAN3" s="29"/>
      <c r="AAO3" s="29"/>
      <c r="AAP3" s="29"/>
      <c r="AAQ3" s="29"/>
      <c r="AAR3" s="29"/>
      <c r="AAS3" s="29"/>
      <c r="AAT3" s="29"/>
      <c r="AAU3" s="29"/>
      <c r="AAV3" s="29"/>
      <c r="AAW3" s="29"/>
      <c r="AAX3" s="29"/>
      <c r="AAY3" s="29"/>
      <c r="AAZ3" s="29"/>
      <c r="ABA3" s="29"/>
      <c r="ABB3" s="29"/>
      <c r="ABC3" s="29"/>
      <c r="ABD3" s="29"/>
      <c r="ABE3" s="29"/>
      <c r="ABF3" s="29"/>
      <c r="ABG3" s="29"/>
      <c r="ABH3" s="29"/>
      <c r="ABI3" s="29"/>
      <c r="ABJ3" s="29"/>
      <c r="ABK3" s="29"/>
      <c r="ABL3" s="29"/>
      <c r="ABM3" s="29"/>
      <c r="ABN3" s="29"/>
      <c r="ABO3" s="29"/>
      <c r="ABP3" s="29"/>
      <c r="ABQ3" s="29"/>
      <c r="ABR3" s="29"/>
      <c r="ABS3" s="29"/>
      <c r="ABT3" s="29"/>
      <c r="ABU3" s="29"/>
      <c r="ABV3" s="29"/>
      <c r="ABW3" s="29"/>
      <c r="ABX3" s="29"/>
      <c r="ABY3" s="29"/>
      <c r="ABZ3" s="29"/>
      <c r="ACA3" s="29"/>
      <c r="ACB3" s="29"/>
      <c r="ACC3" s="29"/>
      <c r="ACD3" s="29"/>
      <c r="ACE3" s="29"/>
      <c r="ACF3" s="29"/>
      <c r="ACG3" s="29"/>
      <c r="ACH3" s="29"/>
      <c r="ACI3" s="29"/>
      <c r="ACJ3" s="29"/>
      <c r="ACK3" s="29"/>
      <c r="ACL3" s="29"/>
      <c r="ACM3" s="29"/>
      <c r="ACN3" s="29"/>
      <c r="ACO3" s="29"/>
      <c r="ACP3" s="29"/>
      <c r="ACQ3" s="29"/>
      <c r="ACR3" s="29"/>
      <c r="ACS3" s="29"/>
      <c r="ACT3" s="29"/>
      <c r="ACU3" s="29"/>
      <c r="ACV3" s="29"/>
      <c r="ACW3" s="29"/>
      <c r="ACX3" s="29"/>
      <c r="ACY3" s="29"/>
      <c r="ACZ3" s="29"/>
      <c r="ADA3" s="29"/>
      <c r="ADB3" s="29"/>
      <c r="ADC3" s="29"/>
      <c r="ADD3" s="29"/>
      <c r="ADE3" s="29"/>
      <c r="ADF3" s="29"/>
      <c r="ADG3" s="29"/>
      <c r="ADH3" s="29"/>
      <c r="ADI3" s="29"/>
      <c r="ADJ3" s="29"/>
      <c r="ADK3" s="29"/>
      <c r="ADL3" s="29"/>
      <c r="ADM3" s="29"/>
      <c r="ADN3" s="29"/>
      <c r="ADO3" s="29"/>
      <c r="ADP3" s="29"/>
      <c r="ADQ3" s="29"/>
      <c r="ADR3" s="29"/>
      <c r="ADS3" s="29"/>
      <c r="ADT3" s="29"/>
      <c r="ADU3" s="29"/>
      <c r="ADV3" s="29"/>
      <c r="ADW3" s="29"/>
      <c r="ADX3" s="29"/>
      <c r="ADY3" s="29"/>
      <c r="ADZ3" s="29"/>
      <c r="AEA3" s="29"/>
      <c r="AEB3" s="29"/>
      <c r="AEC3" s="29"/>
      <c r="AED3" s="29"/>
      <c r="AEE3" s="29"/>
      <c r="AEF3" s="29"/>
      <c r="AEG3" s="29"/>
      <c r="AEH3" s="29"/>
      <c r="AEI3" s="29"/>
      <c r="AEJ3" s="29"/>
      <c r="AEK3" s="29"/>
      <c r="AEL3" s="29"/>
      <c r="AEM3" s="29"/>
      <c r="AEN3" s="29"/>
      <c r="AEO3" s="29"/>
      <c r="AEP3" s="29"/>
      <c r="AEQ3" s="29"/>
      <c r="AER3" s="29"/>
      <c r="AES3" s="29"/>
      <c r="AET3" s="29"/>
      <c r="AEU3" s="29"/>
      <c r="AEV3" s="29"/>
      <c r="AEW3" s="29"/>
      <c r="AEX3" s="29"/>
      <c r="AEY3" s="29"/>
      <c r="AEZ3" s="29"/>
      <c r="AFA3" s="29"/>
      <c r="AFB3" s="29"/>
      <c r="AFC3" s="29"/>
      <c r="AFD3" s="29"/>
      <c r="AFE3" s="29"/>
      <c r="AFF3" s="29"/>
      <c r="AFG3" s="29"/>
      <c r="AFH3" s="29"/>
      <c r="AFI3" s="29"/>
      <c r="AFJ3" s="29"/>
      <c r="AFK3" s="29"/>
      <c r="AFL3" s="29"/>
      <c r="AFM3" s="29"/>
      <c r="AFN3" s="29"/>
      <c r="AFO3" s="29"/>
      <c r="AFP3" s="29"/>
      <c r="AFQ3" s="29"/>
      <c r="AFR3" s="29"/>
      <c r="AFS3" s="29"/>
      <c r="AFT3" s="29"/>
      <c r="AFU3" s="29"/>
      <c r="AFV3" s="29"/>
      <c r="AFW3" s="29"/>
      <c r="AFX3" s="29"/>
      <c r="AFY3" s="29"/>
      <c r="AFZ3" s="29"/>
      <c r="AGA3" s="29"/>
      <c r="AGB3" s="29"/>
      <c r="AGC3" s="29"/>
      <c r="AGD3" s="29"/>
      <c r="AGE3" s="29"/>
      <c r="AGF3" s="29"/>
      <c r="AGG3" s="29"/>
      <c r="AGH3" s="29"/>
      <c r="AGI3" s="29"/>
      <c r="AGJ3" s="29"/>
      <c r="AGK3" s="29"/>
      <c r="AGL3" s="29"/>
      <c r="AGM3" s="29"/>
      <c r="AGN3" s="29"/>
      <c r="AGO3" s="29"/>
      <c r="AGP3" s="29"/>
      <c r="AGQ3" s="29"/>
      <c r="AGR3" s="29"/>
      <c r="AGS3" s="29"/>
      <c r="AGT3" s="29"/>
      <c r="AGU3" s="29"/>
      <c r="AGV3" s="29"/>
      <c r="AGW3" s="29"/>
      <c r="AGX3" s="29"/>
      <c r="AGY3" s="29"/>
      <c r="AGZ3" s="29"/>
      <c r="AHA3" s="29"/>
      <c r="AHB3" s="29"/>
      <c r="AHC3" s="29"/>
      <c r="AHD3" s="29"/>
      <c r="AHE3" s="29"/>
      <c r="AHF3" s="29"/>
      <c r="AHG3" s="29"/>
      <c r="AHH3" s="29"/>
      <c r="AHI3" s="29"/>
      <c r="AHJ3" s="29"/>
      <c r="AHK3" s="29"/>
      <c r="AHL3" s="29"/>
      <c r="AHM3" s="29"/>
      <c r="AHN3" s="29"/>
      <c r="AHO3" s="29"/>
      <c r="AHP3" s="29"/>
      <c r="AHQ3" s="29"/>
      <c r="AHR3" s="29"/>
      <c r="AHS3" s="29"/>
      <c r="AHT3" s="29"/>
      <c r="AHU3" s="29"/>
      <c r="AHV3" s="29"/>
      <c r="AHW3" s="29"/>
      <c r="AHX3" s="29"/>
      <c r="AHY3" s="29"/>
      <c r="AHZ3" s="29"/>
      <c r="AIA3" s="29"/>
      <c r="AIB3" s="29"/>
      <c r="AIC3" s="29"/>
      <c r="AID3" s="29"/>
      <c r="AIE3" s="29"/>
      <c r="AIF3" s="29"/>
      <c r="AIG3" s="29"/>
      <c r="AIH3" s="29"/>
      <c r="AII3" s="29"/>
      <c r="AIJ3" s="29"/>
      <c r="AIK3" s="29"/>
      <c r="AIL3" s="29"/>
      <c r="AIM3" s="29"/>
      <c r="AIN3" s="29"/>
      <c r="AIO3" s="29"/>
      <c r="AIP3" s="29"/>
      <c r="AIQ3" s="29"/>
      <c r="AIR3" s="29"/>
      <c r="AIS3" s="29"/>
      <c r="AIT3" s="29"/>
      <c r="AIU3" s="29"/>
      <c r="AIV3" s="29"/>
      <c r="AIW3" s="29"/>
      <c r="AIX3" s="29"/>
      <c r="AIY3" s="29"/>
      <c r="AIZ3" s="29"/>
      <c r="AJA3" s="29"/>
      <c r="AJB3" s="29"/>
      <c r="AJC3" s="29"/>
      <c r="AJD3" s="29"/>
      <c r="AJE3" s="29"/>
      <c r="AJF3" s="29"/>
      <c r="AJG3" s="29"/>
      <c r="AJH3" s="29"/>
      <c r="AJI3" s="29"/>
      <c r="AJJ3" s="29"/>
      <c r="AJK3" s="29"/>
      <c r="AJL3" s="29"/>
      <c r="AJM3" s="29"/>
      <c r="AJN3" s="29"/>
      <c r="AJO3" s="29"/>
      <c r="AJP3" s="29"/>
      <c r="AJQ3" s="29"/>
      <c r="AJR3" s="29"/>
      <c r="AJS3" s="29"/>
      <c r="AJT3" s="29"/>
      <c r="AJU3" s="29"/>
      <c r="AJV3" s="29"/>
      <c r="AJW3" s="29"/>
      <c r="AJX3" s="29"/>
      <c r="AJY3" s="29"/>
      <c r="AJZ3" s="29"/>
      <c r="AKA3" s="29"/>
      <c r="AKB3" s="29"/>
      <c r="AKC3" s="29"/>
      <c r="AKD3" s="29"/>
      <c r="AKE3" s="29"/>
      <c r="AKF3" s="29"/>
      <c r="AKG3" s="29"/>
      <c r="AKH3" s="29"/>
      <c r="AKI3" s="29"/>
      <c r="AKJ3" s="29"/>
      <c r="AKK3" s="29"/>
      <c r="AKL3" s="29"/>
      <c r="AKM3" s="29"/>
      <c r="AKN3" s="29"/>
      <c r="AKO3" s="29"/>
      <c r="AKP3" s="29"/>
      <c r="AKQ3" s="29"/>
      <c r="AKR3" s="29"/>
      <c r="AKS3" s="29"/>
      <c r="AKT3" s="29"/>
      <c r="AKU3" s="29"/>
      <c r="AKV3" s="29"/>
      <c r="AKW3" s="29"/>
      <c r="AKX3" s="29"/>
      <c r="AKY3" s="29"/>
      <c r="AKZ3" s="29"/>
      <c r="ALA3" s="29"/>
      <c r="ALB3" s="29"/>
      <c r="ALC3" s="29"/>
      <c r="ALD3" s="29"/>
      <c r="ALE3" s="29"/>
      <c r="ALF3" s="29"/>
      <c r="ALG3" s="29"/>
      <c r="ALH3" s="29"/>
      <c r="ALI3" s="29"/>
      <c r="ALJ3" s="29"/>
      <c r="ALK3" s="29"/>
      <c r="ALL3" s="29"/>
      <c r="ALM3" s="29"/>
      <c r="ALN3" s="29"/>
      <c r="ALO3" s="29"/>
      <c r="ALP3" s="29"/>
      <c r="ALQ3" s="29"/>
      <c r="ALR3" s="29"/>
      <c r="ALS3" s="29"/>
      <c r="ALT3" s="29"/>
      <c r="ALU3" s="29"/>
      <c r="ALV3" s="29"/>
      <c r="ALW3" s="29"/>
      <c r="ALX3" s="29"/>
      <c r="ALY3" s="29"/>
      <c r="ALZ3" s="29"/>
      <c r="AMA3" s="29"/>
      <c r="AMB3" s="29"/>
      <c r="AMC3" s="29"/>
      <c r="AMD3" s="29"/>
      <c r="AME3" s="29"/>
      <c r="AMF3" s="29"/>
      <c r="AMG3" s="29"/>
      <c r="AMH3" s="29"/>
      <c r="AMI3" s="29"/>
      <c r="AMJ3" s="29"/>
      <c r="AMK3" s="29"/>
      <c r="AML3" s="29"/>
      <c r="AMM3" s="29"/>
      <c r="AMN3" s="29"/>
      <c r="AMO3" s="29"/>
      <c r="AMP3" s="29"/>
      <c r="AMQ3" s="29"/>
      <c r="AMR3" s="29"/>
      <c r="AMS3" s="29"/>
      <c r="AMT3" s="29"/>
      <c r="AMU3" s="29"/>
      <c r="AMV3" s="29"/>
      <c r="AMW3" s="29"/>
      <c r="AMX3" s="29"/>
      <c r="AMY3" s="29"/>
      <c r="AMZ3" s="29"/>
      <c r="ANA3" s="29"/>
      <c r="ANB3" s="29"/>
      <c r="ANC3" s="29"/>
      <c r="AND3" s="29"/>
      <c r="ANE3" s="29"/>
      <c r="ANF3" s="29"/>
      <c r="ANG3" s="29"/>
      <c r="ANH3" s="29"/>
      <c r="ANI3" s="29"/>
      <c r="ANJ3" s="29"/>
      <c r="ANK3" s="29"/>
      <c r="ANL3" s="29"/>
      <c r="ANM3" s="29"/>
      <c r="ANN3" s="29"/>
      <c r="ANO3" s="29"/>
      <c r="ANP3" s="29"/>
      <c r="ANQ3" s="29"/>
      <c r="ANR3" s="29"/>
      <c r="ANS3" s="29"/>
      <c r="ANT3" s="29"/>
      <c r="ANU3" s="29"/>
      <c r="ANV3" s="29"/>
      <c r="ANW3" s="29"/>
      <c r="ANX3" s="29"/>
      <c r="ANY3" s="29"/>
      <c r="ANZ3" s="29"/>
      <c r="AOA3" s="29"/>
      <c r="AOB3" s="29"/>
      <c r="AOC3" s="29"/>
      <c r="AOD3" s="29"/>
      <c r="AOE3" s="29"/>
      <c r="AOF3" s="29"/>
      <c r="AOG3" s="29"/>
      <c r="AOH3" s="29"/>
      <c r="AOI3" s="29"/>
      <c r="AOJ3" s="29"/>
      <c r="AOK3" s="29"/>
      <c r="AOL3" s="29"/>
      <c r="AOM3" s="29"/>
      <c r="AON3" s="29"/>
      <c r="AOO3" s="29"/>
      <c r="AOP3" s="29"/>
      <c r="AOQ3" s="29"/>
      <c r="AOR3" s="29"/>
      <c r="AOS3" s="29"/>
      <c r="AOT3" s="29"/>
      <c r="AOU3" s="29"/>
      <c r="AOV3" s="29"/>
      <c r="AOW3" s="29"/>
      <c r="AOX3" s="29"/>
      <c r="AOY3" s="29"/>
      <c r="AOZ3" s="29"/>
      <c r="APA3" s="29"/>
      <c r="APB3" s="29"/>
      <c r="APC3" s="29"/>
      <c r="APD3" s="29"/>
      <c r="APE3" s="29"/>
      <c r="APF3" s="29"/>
      <c r="APG3" s="29"/>
      <c r="APH3" s="29"/>
      <c r="API3" s="29"/>
      <c r="APJ3" s="29"/>
      <c r="APK3" s="29"/>
      <c r="APL3" s="29"/>
      <c r="APM3" s="29"/>
      <c r="APN3" s="29"/>
      <c r="APO3" s="29"/>
      <c r="APP3" s="29"/>
      <c r="APQ3" s="29"/>
      <c r="APR3" s="29"/>
      <c r="APS3" s="29"/>
      <c r="APT3" s="29"/>
      <c r="APU3" s="29"/>
      <c r="APV3" s="29"/>
      <c r="APW3" s="29"/>
      <c r="APX3" s="29"/>
      <c r="APY3" s="29"/>
      <c r="APZ3" s="29"/>
      <c r="AQA3" s="29"/>
      <c r="AQB3" s="29"/>
      <c r="AQC3" s="29"/>
      <c r="AQD3" s="29"/>
      <c r="AQE3" s="29"/>
      <c r="AQF3" s="29"/>
      <c r="AQG3" s="29"/>
      <c r="AQH3" s="29"/>
      <c r="AQI3" s="29"/>
      <c r="AQJ3" s="29"/>
      <c r="AQK3" s="29"/>
      <c r="AQL3" s="29"/>
      <c r="AQM3" s="29"/>
      <c r="AQN3" s="29"/>
      <c r="AQO3" s="29"/>
      <c r="AQP3" s="29"/>
      <c r="AQQ3" s="29"/>
      <c r="AQR3" s="29"/>
      <c r="AQS3" s="29"/>
      <c r="AQT3" s="29"/>
      <c r="AQU3" s="29"/>
      <c r="AQV3" s="29"/>
      <c r="AQW3" s="29"/>
      <c r="AQX3" s="29"/>
      <c r="AQY3" s="29"/>
      <c r="AQZ3" s="29"/>
      <c r="ARA3" s="29"/>
      <c r="ARB3" s="29"/>
      <c r="ARC3" s="29"/>
      <c r="ARD3" s="29"/>
      <c r="ARE3" s="29"/>
      <c r="ARF3" s="29"/>
      <c r="ARG3" s="29"/>
      <c r="ARH3" s="29"/>
      <c r="ARI3" s="29"/>
      <c r="ARJ3" s="29"/>
      <c r="ARK3" s="29"/>
      <c r="ARL3" s="29"/>
      <c r="ARM3" s="29"/>
      <c r="ARN3" s="29"/>
      <c r="ARO3" s="29"/>
      <c r="ARP3" s="29"/>
      <c r="ARQ3" s="29"/>
      <c r="ARR3" s="29"/>
      <c r="ARS3" s="29"/>
      <c r="ART3" s="29"/>
      <c r="ARU3" s="29"/>
      <c r="ARV3" s="29"/>
      <c r="ARW3" s="29"/>
      <c r="ARX3" s="29"/>
      <c r="ARY3" s="29"/>
      <c r="ARZ3" s="29"/>
      <c r="ASA3" s="29"/>
      <c r="ASB3" s="29"/>
      <c r="ASC3" s="29"/>
      <c r="ASD3" s="29"/>
      <c r="ASE3" s="29"/>
      <c r="ASF3" s="29"/>
      <c r="ASG3" s="29"/>
      <c r="ASH3" s="29"/>
      <c r="ASI3" s="29"/>
      <c r="ASJ3" s="29"/>
      <c r="ASK3" s="29"/>
      <c r="ASL3" s="29"/>
      <c r="ASM3" s="29"/>
      <c r="ASN3" s="29"/>
      <c r="ASO3" s="29"/>
      <c r="ASP3" s="29"/>
      <c r="ASQ3" s="29"/>
      <c r="ASR3" s="29"/>
      <c r="ASS3" s="29"/>
      <c r="AST3" s="29"/>
      <c r="ASU3" s="29"/>
      <c r="ASV3" s="29"/>
      <c r="ASW3" s="29"/>
      <c r="ASX3" s="29"/>
      <c r="ASY3" s="29"/>
      <c r="ASZ3" s="29"/>
      <c r="ATA3" s="29"/>
      <c r="ATB3" s="29"/>
      <c r="ATC3" s="29"/>
      <c r="ATD3" s="29"/>
      <c r="ATE3" s="29"/>
      <c r="ATF3" s="29"/>
      <c r="ATG3" s="29"/>
      <c r="ATH3" s="29"/>
      <c r="ATI3" s="29"/>
      <c r="ATJ3" s="29"/>
      <c r="ATK3" s="29"/>
      <c r="ATL3" s="29"/>
      <c r="ATM3" s="29"/>
      <c r="ATN3" s="29"/>
      <c r="ATO3" s="29"/>
      <c r="ATP3" s="29"/>
      <c r="ATQ3" s="29"/>
      <c r="ATR3" s="29"/>
      <c r="ATS3" s="29"/>
      <c r="ATT3" s="29"/>
      <c r="ATU3" s="29"/>
      <c r="ATV3" s="29"/>
      <c r="ATW3" s="29"/>
      <c r="ATX3" s="29"/>
      <c r="ATY3" s="29"/>
      <c r="ATZ3" s="29"/>
      <c r="AUA3" s="29"/>
      <c r="AUB3" s="29"/>
      <c r="AUC3" s="29"/>
      <c r="AUD3" s="29"/>
      <c r="AUE3" s="29"/>
      <c r="AUF3" s="29"/>
      <c r="AUG3" s="29"/>
      <c r="AUH3" s="29"/>
      <c r="AUI3" s="29"/>
      <c r="AUJ3" s="29"/>
      <c r="AUK3" s="29"/>
      <c r="AUL3" s="29"/>
      <c r="AUM3" s="29"/>
      <c r="AUN3" s="29"/>
      <c r="AUO3" s="29"/>
      <c r="AUP3" s="29"/>
      <c r="AUQ3" s="29"/>
      <c r="AUR3" s="29"/>
      <c r="AUS3" s="29"/>
      <c r="AUT3" s="29"/>
      <c r="AUU3" s="29"/>
      <c r="AUV3" s="29"/>
      <c r="AUW3" s="29"/>
      <c r="AUX3" s="29"/>
      <c r="AUY3" s="29"/>
      <c r="AUZ3" s="29"/>
      <c r="AVA3" s="29"/>
      <c r="AVB3" s="29"/>
      <c r="AVC3" s="29"/>
      <c r="AVD3" s="29"/>
      <c r="AVE3" s="29"/>
      <c r="AVF3" s="29"/>
      <c r="AVG3" s="29"/>
      <c r="AVH3" s="29"/>
      <c r="AVI3" s="29"/>
      <c r="AVJ3" s="29"/>
      <c r="AVK3" s="29"/>
      <c r="AVL3" s="29"/>
      <c r="AVM3" s="29"/>
      <c r="AVN3" s="29"/>
      <c r="AVO3" s="29"/>
      <c r="AVP3" s="29"/>
      <c r="AVQ3" s="29"/>
      <c r="AVR3" s="29"/>
      <c r="AVS3" s="29"/>
      <c r="AVT3" s="29"/>
      <c r="AVU3" s="29"/>
      <c r="AVV3" s="29"/>
      <c r="AVW3" s="29"/>
      <c r="AVX3" s="29"/>
      <c r="AVY3" s="29"/>
      <c r="AVZ3" s="29"/>
      <c r="AWA3" s="29"/>
      <c r="AWB3" s="29"/>
      <c r="AWC3" s="29"/>
      <c r="AWD3" s="29"/>
      <c r="AWE3" s="29"/>
      <c r="AWF3" s="29"/>
      <c r="AWG3" s="29"/>
      <c r="AWH3" s="29"/>
      <c r="AWI3" s="29"/>
      <c r="AWJ3" s="29"/>
      <c r="AWK3" s="29"/>
      <c r="AWL3" s="29"/>
      <c r="AWM3" s="29"/>
      <c r="AWN3" s="29"/>
      <c r="AWO3" s="29"/>
      <c r="AWP3" s="29"/>
      <c r="AWQ3" s="29"/>
      <c r="AWR3" s="29"/>
      <c r="AWS3" s="29"/>
      <c r="AWT3" s="29"/>
      <c r="AWU3" s="29"/>
      <c r="AWV3" s="29"/>
      <c r="AWW3" s="29"/>
      <c r="AWX3" s="29"/>
      <c r="AWY3" s="29"/>
      <c r="AWZ3" s="29"/>
      <c r="AXA3" s="29"/>
      <c r="AXB3" s="29"/>
      <c r="AXC3" s="29"/>
      <c r="AXD3" s="29"/>
      <c r="AXE3" s="29"/>
      <c r="AXF3" s="29"/>
      <c r="AXG3" s="29"/>
      <c r="AXH3" s="29"/>
      <c r="AXI3" s="29"/>
      <c r="AXJ3" s="29"/>
      <c r="AXK3" s="29"/>
      <c r="AXL3" s="29"/>
      <c r="AXM3" s="29"/>
      <c r="AXN3" s="29"/>
      <c r="AXO3" s="29"/>
      <c r="AXP3" s="29"/>
      <c r="AXQ3" s="29"/>
      <c r="AXR3" s="29"/>
      <c r="AXS3" s="29"/>
      <c r="AXT3" s="29"/>
      <c r="AXU3" s="29"/>
      <c r="AXV3" s="29"/>
      <c r="AXW3" s="29"/>
      <c r="AXX3" s="29"/>
      <c r="AXY3" s="29"/>
      <c r="AXZ3" s="29"/>
      <c r="AYA3" s="29"/>
      <c r="AYB3" s="29"/>
      <c r="AYC3" s="29"/>
      <c r="AYD3" s="29"/>
      <c r="AYE3" s="29"/>
      <c r="AYF3" s="29"/>
      <c r="AYG3" s="29"/>
      <c r="AYH3" s="29"/>
      <c r="AYI3" s="29"/>
      <c r="AYJ3" s="29"/>
      <c r="AYK3" s="29"/>
      <c r="AYL3" s="29"/>
      <c r="AYM3" s="29"/>
      <c r="AYN3" s="29"/>
      <c r="AYO3" s="29"/>
      <c r="AYP3" s="29"/>
      <c r="AYQ3" s="29"/>
      <c r="AYR3" s="29"/>
      <c r="AYS3" s="29"/>
      <c r="AYT3" s="29"/>
      <c r="AYU3" s="29"/>
      <c r="AYV3" s="29"/>
      <c r="AYW3" s="29"/>
      <c r="AYX3" s="29"/>
      <c r="AYY3" s="29"/>
      <c r="AYZ3" s="29"/>
      <c r="AZA3" s="29"/>
      <c r="AZB3" s="29"/>
      <c r="AZC3" s="29"/>
      <c r="AZD3" s="29"/>
      <c r="AZE3" s="29"/>
      <c r="AZF3" s="29"/>
      <c r="AZG3" s="29"/>
      <c r="AZH3" s="29"/>
      <c r="AZI3" s="29"/>
      <c r="AZJ3" s="29"/>
      <c r="AZK3" s="29"/>
      <c r="AZL3" s="29"/>
      <c r="AZM3" s="29"/>
      <c r="AZN3" s="29"/>
      <c r="AZO3" s="29"/>
      <c r="AZP3" s="29"/>
      <c r="AZQ3" s="29"/>
      <c r="AZR3" s="29"/>
      <c r="AZS3" s="29"/>
      <c r="AZT3" s="29"/>
      <c r="AZU3" s="29"/>
      <c r="AZV3" s="29"/>
      <c r="AZW3" s="29"/>
      <c r="AZX3" s="29"/>
      <c r="AZY3" s="29"/>
      <c r="AZZ3" s="29"/>
      <c r="BAA3" s="29"/>
      <c r="BAB3" s="29"/>
      <c r="BAC3" s="29"/>
      <c r="BAD3" s="29"/>
      <c r="BAE3" s="29"/>
      <c r="BAF3" s="29"/>
      <c r="BAG3" s="29"/>
    </row>
    <row r="4" spans="1:1385" s="89" customFormat="1" ht="14" x14ac:dyDescent="0.2">
      <c r="A4" s="141" t="s">
        <v>5037</v>
      </c>
      <c r="B4" s="67">
        <v>564</v>
      </c>
      <c r="C4" s="44">
        <f>C3+1</f>
        <v>221</v>
      </c>
      <c r="D4" s="40">
        <v>38273864</v>
      </c>
      <c r="E4" s="137">
        <v>4203855</v>
      </c>
      <c r="F4" s="121" t="s">
        <v>4553</v>
      </c>
      <c r="G4" s="89" t="s">
        <v>4554</v>
      </c>
      <c r="H4" s="94">
        <v>34635</v>
      </c>
      <c r="I4" s="40" t="s">
        <v>562</v>
      </c>
      <c r="J4" s="40" t="s">
        <v>563</v>
      </c>
      <c r="K4" s="42">
        <v>22</v>
      </c>
      <c r="L4" s="42">
        <v>8</v>
      </c>
      <c r="M4" s="42">
        <f t="shared" si="0"/>
        <v>14</v>
      </c>
      <c r="N4" s="30" t="s">
        <v>612</v>
      </c>
      <c r="O4" s="56" t="s">
        <v>807</v>
      </c>
      <c r="P4" s="30">
        <v>2</v>
      </c>
      <c r="Q4" s="44"/>
      <c r="R4" s="30" t="s">
        <v>3135</v>
      </c>
      <c r="S4" s="30" t="s">
        <v>1589</v>
      </c>
      <c r="T4" s="32">
        <v>43150</v>
      </c>
      <c r="U4" s="32">
        <v>43159</v>
      </c>
      <c r="V4" s="42">
        <f t="shared" ref="V4" si="2">SUM(U4-T4)</f>
        <v>9</v>
      </c>
      <c r="W4" s="32" t="s">
        <v>4557</v>
      </c>
      <c r="X4" s="32" t="s">
        <v>564</v>
      </c>
      <c r="Y4" s="30" t="s">
        <v>817</v>
      </c>
      <c r="Z4" s="30" t="s">
        <v>4770</v>
      </c>
      <c r="AA4" s="56" t="s">
        <v>804</v>
      </c>
      <c r="AB4" s="45">
        <v>43189</v>
      </c>
      <c r="AC4" s="80" t="s">
        <v>807</v>
      </c>
      <c r="AD4" s="99">
        <v>43432</v>
      </c>
      <c r="AE4" s="42">
        <f t="shared" si="1"/>
        <v>7.9890410958904114</v>
      </c>
      <c r="AF4" s="32" t="s">
        <v>539</v>
      </c>
      <c r="AG4" s="42">
        <v>1</v>
      </c>
      <c r="AH4" s="32" t="s">
        <v>539</v>
      </c>
      <c r="AI4" s="42">
        <v>1</v>
      </c>
      <c r="AJ4" s="32"/>
      <c r="AK4" s="42"/>
      <c r="AL4" s="32"/>
      <c r="AM4" s="42"/>
      <c r="AN4" s="32"/>
      <c r="AO4" s="42"/>
      <c r="AP4" s="32"/>
      <c r="AQ4" s="42"/>
      <c r="AR4" s="42"/>
      <c r="AS4" s="42"/>
      <c r="AT4" s="42"/>
      <c r="AU4" s="42"/>
      <c r="AV4" s="42"/>
      <c r="AW4" s="42"/>
      <c r="AX4" s="42"/>
      <c r="AY4" s="42"/>
      <c r="AZ4" s="42"/>
      <c r="BA4" s="42"/>
      <c r="BB4" s="49" t="s">
        <v>929</v>
      </c>
      <c r="BC4" s="32" t="s">
        <v>539</v>
      </c>
      <c r="BD4" s="42">
        <v>1</v>
      </c>
      <c r="BE4" s="44">
        <v>1</v>
      </c>
      <c r="BF4" s="30" t="s">
        <v>3135</v>
      </c>
      <c r="BG4" s="42">
        <v>1</v>
      </c>
      <c r="BH4" s="42">
        <v>0</v>
      </c>
      <c r="BI4" s="43" t="s">
        <v>807</v>
      </c>
      <c r="BJ4" s="40" t="s">
        <v>453</v>
      </c>
      <c r="BK4" s="40" t="s">
        <v>453</v>
      </c>
      <c r="BL4" s="40" t="s">
        <v>453</v>
      </c>
      <c r="BM4" s="40" t="s">
        <v>453</v>
      </c>
      <c r="BN4" s="31" t="s">
        <v>5500</v>
      </c>
      <c r="BO4" s="31" t="s">
        <v>5501</v>
      </c>
      <c r="BP4" s="30">
        <v>96</v>
      </c>
      <c r="BQ4" s="30">
        <v>108</v>
      </c>
      <c r="BR4" s="30">
        <v>102</v>
      </c>
      <c r="BS4" s="30" t="s">
        <v>5502</v>
      </c>
      <c r="BT4" s="30" t="s">
        <v>5503</v>
      </c>
      <c r="BU4" s="30" t="s">
        <v>453</v>
      </c>
      <c r="BV4" s="30" t="s">
        <v>872</v>
      </c>
      <c r="BW4" s="30" t="s">
        <v>5504</v>
      </c>
      <c r="BX4" s="30" t="s">
        <v>929</v>
      </c>
      <c r="BY4" s="30" t="s">
        <v>5505</v>
      </c>
      <c r="BZ4" s="30">
        <v>106</v>
      </c>
      <c r="CA4" s="30">
        <v>117</v>
      </c>
      <c r="CB4" s="30">
        <v>112</v>
      </c>
      <c r="CC4" s="30" t="s">
        <v>1737</v>
      </c>
      <c r="CD4" s="29"/>
      <c r="CE4" s="29"/>
      <c r="CF4" s="29"/>
      <c r="CG4" s="29"/>
      <c r="CH4" s="29"/>
      <c r="CI4" s="29"/>
      <c r="CJ4" s="29"/>
      <c r="CK4" s="29"/>
      <c r="CL4" s="29"/>
      <c r="CM4" s="29"/>
      <c r="CN4" s="29"/>
      <c r="CO4" s="29"/>
      <c r="CP4" s="29"/>
      <c r="CQ4" s="29"/>
      <c r="CR4" s="29"/>
      <c r="CS4" s="29"/>
      <c r="CT4" s="29"/>
      <c r="CU4" s="29"/>
      <c r="CV4" s="29"/>
      <c r="CW4" s="29"/>
      <c r="CX4" s="29"/>
      <c r="CY4" s="29"/>
      <c r="CZ4" s="29"/>
      <c r="DA4" s="29"/>
      <c r="DB4" s="29"/>
      <c r="DC4" s="29"/>
      <c r="DD4" s="29"/>
      <c r="DE4" s="29"/>
      <c r="DF4" s="29"/>
      <c r="DG4" s="29"/>
      <c r="DH4" s="29"/>
      <c r="DI4" s="29"/>
      <c r="DJ4" s="29"/>
      <c r="DK4" s="29"/>
      <c r="DL4" s="29"/>
      <c r="DM4" s="29"/>
      <c r="DN4" s="29"/>
      <c r="DO4" s="29"/>
      <c r="DP4" s="29"/>
      <c r="DQ4" s="29"/>
      <c r="DR4" s="29"/>
      <c r="DS4" s="29"/>
      <c r="DT4" s="29"/>
      <c r="DU4" s="29"/>
      <c r="DV4" s="29"/>
      <c r="DW4" s="29"/>
      <c r="DX4" s="29"/>
      <c r="DY4" s="29"/>
      <c r="DZ4" s="29"/>
      <c r="EA4" s="29"/>
      <c r="EB4" s="29"/>
      <c r="EC4" s="29"/>
      <c r="ED4" s="29"/>
      <c r="EE4" s="29"/>
      <c r="EF4" s="29"/>
      <c r="EG4" s="29"/>
      <c r="EH4" s="29"/>
      <c r="EI4" s="29"/>
      <c r="EJ4" s="29"/>
      <c r="EK4" s="29"/>
      <c r="EL4" s="29"/>
      <c r="EM4" s="29"/>
      <c r="EN4" s="29"/>
      <c r="EO4" s="29"/>
      <c r="EP4" s="29"/>
      <c r="EQ4" s="29"/>
      <c r="ER4" s="29"/>
      <c r="ES4" s="29"/>
      <c r="ET4" s="29"/>
      <c r="EU4" s="29"/>
      <c r="EV4" s="29"/>
      <c r="EW4" s="29"/>
      <c r="EX4" s="29"/>
      <c r="EY4" s="29"/>
      <c r="EZ4" s="29"/>
      <c r="FA4" s="29"/>
      <c r="FB4" s="29"/>
      <c r="FC4" s="29"/>
      <c r="FD4" s="29"/>
      <c r="FE4" s="29"/>
      <c r="FF4" s="29"/>
      <c r="FG4" s="29"/>
      <c r="FH4" s="29"/>
      <c r="FI4" s="29"/>
      <c r="FJ4" s="29"/>
      <c r="FK4" s="29"/>
      <c r="FL4" s="29"/>
      <c r="FM4" s="29"/>
      <c r="FN4" s="29"/>
      <c r="FO4" s="29"/>
      <c r="FP4" s="29"/>
      <c r="FQ4" s="29"/>
      <c r="FR4" s="29"/>
      <c r="FS4" s="29"/>
      <c r="FT4" s="29"/>
      <c r="FU4" s="29"/>
      <c r="FV4" s="29"/>
      <c r="FW4" s="29"/>
      <c r="FX4" s="29"/>
      <c r="FY4" s="29"/>
      <c r="FZ4" s="29"/>
      <c r="GA4" s="29"/>
      <c r="GB4" s="29"/>
      <c r="GC4" s="29"/>
      <c r="GD4" s="29"/>
      <c r="GE4" s="29"/>
      <c r="GF4" s="29"/>
      <c r="GG4" s="29"/>
      <c r="GH4" s="29"/>
      <c r="GI4" s="29"/>
      <c r="GJ4" s="29"/>
      <c r="GK4" s="29"/>
      <c r="GL4" s="29"/>
      <c r="GM4" s="29"/>
      <c r="GN4" s="29"/>
      <c r="GO4" s="29"/>
      <c r="GP4" s="29"/>
      <c r="GQ4" s="29"/>
      <c r="GR4" s="29"/>
      <c r="GS4" s="29"/>
      <c r="GT4" s="29"/>
      <c r="GU4" s="29"/>
      <c r="GV4" s="29"/>
      <c r="GW4" s="29"/>
      <c r="GX4" s="29"/>
      <c r="GY4" s="29"/>
      <c r="GZ4" s="29"/>
      <c r="HA4" s="29"/>
      <c r="HB4" s="29"/>
      <c r="HC4" s="29"/>
      <c r="HD4" s="29"/>
      <c r="HE4" s="29"/>
      <c r="HF4" s="29"/>
      <c r="HG4" s="29"/>
      <c r="HH4" s="29"/>
      <c r="HI4" s="29"/>
      <c r="HJ4" s="29"/>
      <c r="HK4" s="29"/>
      <c r="HL4" s="29"/>
      <c r="HM4" s="29"/>
      <c r="HN4" s="29"/>
      <c r="HO4" s="29"/>
      <c r="HP4" s="29"/>
      <c r="HQ4" s="29"/>
      <c r="HR4" s="29"/>
      <c r="HS4" s="29"/>
      <c r="HT4" s="29"/>
      <c r="HU4" s="29"/>
      <c r="HV4" s="29"/>
      <c r="HW4" s="29"/>
      <c r="HX4" s="29"/>
      <c r="HY4" s="29"/>
      <c r="HZ4" s="29"/>
      <c r="IA4" s="29"/>
      <c r="IB4" s="29"/>
      <c r="IC4" s="29"/>
      <c r="ID4" s="29"/>
      <c r="IE4" s="29"/>
      <c r="IF4" s="29"/>
      <c r="IG4" s="29"/>
      <c r="IH4" s="29"/>
      <c r="II4" s="29"/>
      <c r="IJ4" s="29"/>
      <c r="IK4" s="29"/>
      <c r="IL4" s="29"/>
      <c r="IM4" s="29"/>
      <c r="IN4" s="29"/>
      <c r="IO4" s="29"/>
      <c r="IP4" s="29"/>
      <c r="IQ4" s="29"/>
      <c r="IR4" s="29"/>
      <c r="IS4" s="29"/>
      <c r="IT4" s="29"/>
      <c r="IU4" s="29"/>
      <c r="IV4" s="29"/>
      <c r="IW4" s="29"/>
      <c r="IX4" s="29"/>
      <c r="IY4" s="29"/>
      <c r="IZ4" s="29"/>
      <c r="JA4" s="29"/>
      <c r="JB4" s="29"/>
      <c r="JC4" s="29"/>
      <c r="JD4" s="29"/>
      <c r="JE4" s="29"/>
      <c r="JF4" s="29"/>
      <c r="JG4" s="29"/>
      <c r="JH4" s="29"/>
      <c r="JI4" s="29"/>
      <c r="JJ4" s="29"/>
      <c r="JK4" s="29"/>
      <c r="JL4" s="29"/>
      <c r="JM4" s="29"/>
      <c r="JN4" s="29"/>
      <c r="JO4" s="29"/>
      <c r="JP4" s="29"/>
      <c r="JQ4" s="29"/>
      <c r="JR4" s="29"/>
      <c r="JS4" s="29"/>
      <c r="JT4" s="29"/>
      <c r="JU4" s="29"/>
      <c r="JV4" s="29"/>
      <c r="JW4" s="29"/>
      <c r="JX4" s="29"/>
      <c r="JY4" s="29"/>
      <c r="JZ4" s="29"/>
      <c r="KA4" s="29"/>
      <c r="KB4" s="29"/>
      <c r="KC4" s="29"/>
      <c r="KD4" s="29"/>
      <c r="KE4" s="29"/>
      <c r="KF4" s="29"/>
      <c r="KG4" s="29"/>
      <c r="KH4" s="29"/>
      <c r="KI4" s="29"/>
      <c r="KJ4" s="29"/>
      <c r="KK4" s="29"/>
      <c r="KL4" s="29"/>
      <c r="KM4" s="29"/>
      <c r="KN4" s="29"/>
      <c r="KO4" s="29"/>
      <c r="KP4" s="29"/>
      <c r="KQ4" s="29"/>
      <c r="KR4" s="29"/>
      <c r="KS4" s="29"/>
      <c r="KT4" s="29"/>
      <c r="KU4" s="29"/>
      <c r="KV4" s="29"/>
      <c r="KW4" s="29"/>
      <c r="KX4" s="29"/>
      <c r="KY4" s="29"/>
      <c r="KZ4" s="29"/>
      <c r="LA4" s="29"/>
      <c r="LB4" s="29"/>
      <c r="LC4" s="29"/>
      <c r="LD4" s="29"/>
      <c r="LE4" s="29"/>
      <c r="LF4" s="29"/>
      <c r="LG4" s="29"/>
      <c r="LH4" s="29"/>
      <c r="LI4" s="29"/>
      <c r="LJ4" s="29"/>
      <c r="LK4" s="29"/>
      <c r="LL4" s="29"/>
      <c r="LM4" s="29"/>
      <c r="LN4" s="29"/>
      <c r="LO4" s="29"/>
      <c r="LP4" s="29"/>
      <c r="LQ4" s="29"/>
      <c r="LR4" s="29"/>
      <c r="LS4" s="29"/>
      <c r="LT4" s="29"/>
      <c r="LU4" s="29"/>
      <c r="LV4" s="29"/>
      <c r="LW4" s="29"/>
      <c r="LX4" s="29"/>
      <c r="LY4" s="29"/>
      <c r="LZ4" s="29"/>
      <c r="MA4" s="29"/>
      <c r="MB4" s="29"/>
      <c r="MC4" s="29"/>
      <c r="MD4" s="29"/>
      <c r="ME4" s="29"/>
      <c r="MF4" s="29"/>
      <c r="MG4" s="29"/>
      <c r="MH4" s="29"/>
      <c r="MI4" s="29"/>
      <c r="MJ4" s="29"/>
      <c r="MK4" s="29"/>
      <c r="ML4" s="29"/>
      <c r="MM4" s="29"/>
      <c r="MN4" s="29"/>
      <c r="MO4" s="29"/>
      <c r="MP4" s="29"/>
      <c r="MQ4" s="29"/>
      <c r="MR4" s="29"/>
      <c r="MS4" s="29"/>
      <c r="MT4" s="29"/>
      <c r="MU4" s="29"/>
      <c r="MV4" s="29"/>
      <c r="MW4" s="29"/>
      <c r="MX4" s="29"/>
      <c r="MY4" s="29"/>
      <c r="MZ4" s="29"/>
      <c r="NA4" s="29"/>
      <c r="NB4" s="29"/>
      <c r="NC4" s="29"/>
      <c r="ND4" s="29"/>
      <c r="NE4" s="29"/>
      <c r="NF4" s="29"/>
      <c r="NG4" s="29"/>
      <c r="NH4" s="29"/>
      <c r="NI4" s="29"/>
      <c r="NJ4" s="29"/>
      <c r="NK4" s="29"/>
      <c r="NL4" s="29"/>
      <c r="NM4" s="29"/>
      <c r="NN4" s="29"/>
      <c r="NO4" s="29"/>
      <c r="NP4" s="29"/>
      <c r="NQ4" s="29"/>
      <c r="NR4" s="29"/>
      <c r="NS4" s="29"/>
      <c r="NT4" s="29"/>
      <c r="NU4" s="29"/>
      <c r="NV4" s="29"/>
      <c r="NW4" s="29"/>
      <c r="NX4" s="29"/>
      <c r="NY4" s="29"/>
      <c r="NZ4" s="29"/>
      <c r="OA4" s="29"/>
      <c r="OB4" s="29"/>
      <c r="OC4" s="29"/>
      <c r="OD4" s="29"/>
      <c r="OE4" s="29"/>
      <c r="OF4" s="29"/>
      <c r="OG4" s="29"/>
      <c r="OH4" s="29"/>
      <c r="OI4" s="29"/>
      <c r="OJ4" s="29"/>
      <c r="OK4" s="29"/>
      <c r="OL4" s="29"/>
      <c r="OM4" s="29"/>
      <c r="ON4" s="29"/>
      <c r="OO4" s="29"/>
      <c r="OP4" s="29"/>
      <c r="OQ4" s="29"/>
      <c r="OR4" s="29"/>
      <c r="OS4" s="29"/>
      <c r="OT4" s="29"/>
      <c r="OU4" s="29"/>
      <c r="OV4" s="29"/>
      <c r="OW4" s="29"/>
      <c r="OX4" s="29"/>
      <c r="OY4" s="29"/>
      <c r="OZ4" s="29"/>
      <c r="PA4" s="29"/>
      <c r="PB4" s="29"/>
      <c r="PC4" s="29"/>
      <c r="PD4" s="29"/>
      <c r="PE4" s="29"/>
      <c r="PF4" s="29"/>
      <c r="PG4" s="29"/>
      <c r="PH4" s="29"/>
      <c r="PI4" s="29"/>
      <c r="PJ4" s="29"/>
      <c r="PK4" s="29"/>
      <c r="PL4" s="29"/>
      <c r="PM4" s="29"/>
      <c r="PN4" s="29"/>
      <c r="PO4" s="29"/>
      <c r="PP4" s="29"/>
      <c r="PQ4" s="29"/>
      <c r="PR4" s="29"/>
      <c r="PS4" s="29"/>
      <c r="PT4" s="29"/>
      <c r="PU4" s="29"/>
      <c r="PV4" s="29"/>
      <c r="PW4" s="29"/>
      <c r="PX4" s="29"/>
      <c r="PY4" s="29"/>
      <c r="PZ4" s="29"/>
      <c r="QA4" s="29"/>
      <c r="QB4" s="29"/>
      <c r="QC4" s="29"/>
      <c r="QD4" s="29"/>
      <c r="QE4" s="29"/>
      <c r="QF4" s="29"/>
      <c r="QG4" s="29"/>
      <c r="QH4" s="29"/>
      <c r="QI4" s="29"/>
      <c r="QJ4" s="29"/>
      <c r="QK4" s="29"/>
      <c r="QL4" s="29"/>
      <c r="QM4" s="29"/>
      <c r="QN4" s="29"/>
      <c r="QO4" s="29"/>
      <c r="QP4" s="29"/>
      <c r="QQ4" s="29"/>
      <c r="QR4" s="29"/>
      <c r="QS4" s="29"/>
      <c r="QT4" s="29"/>
      <c r="QU4" s="29"/>
      <c r="QV4" s="29"/>
      <c r="QW4" s="29"/>
      <c r="QX4" s="29"/>
      <c r="QY4" s="29"/>
      <c r="QZ4" s="29"/>
      <c r="RA4" s="29"/>
      <c r="RB4" s="29"/>
      <c r="RC4" s="29"/>
      <c r="RD4" s="29"/>
      <c r="RE4" s="29"/>
      <c r="RF4" s="29"/>
      <c r="RG4" s="29"/>
      <c r="RH4" s="29"/>
      <c r="RI4" s="29"/>
      <c r="RJ4" s="29"/>
      <c r="RK4" s="29"/>
      <c r="RL4" s="29"/>
      <c r="RM4" s="29"/>
      <c r="RN4" s="29"/>
      <c r="RO4" s="29"/>
      <c r="RP4" s="29"/>
      <c r="RQ4" s="29"/>
      <c r="RR4" s="29"/>
      <c r="RS4" s="29"/>
      <c r="RT4" s="29"/>
      <c r="RU4" s="29"/>
      <c r="RV4" s="29"/>
      <c r="RW4" s="29"/>
      <c r="RX4" s="29"/>
      <c r="RY4" s="29"/>
      <c r="RZ4" s="29"/>
      <c r="SA4" s="29"/>
      <c r="SB4" s="29"/>
      <c r="SC4" s="29"/>
      <c r="SD4" s="29"/>
      <c r="SE4" s="29"/>
      <c r="SF4" s="29"/>
      <c r="SG4" s="29"/>
      <c r="SH4" s="29"/>
      <c r="SI4" s="29"/>
      <c r="SJ4" s="29"/>
      <c r="SK4" s="29"/>
      <c r="SL4" s="29"/>
      <c r="SM4" s="29"/>
      <c r="SN4" s="29"/>
      <c r="SO4" s="29"/>
      <c r="SP4" s="29"/>
      <c r="SQ4" s="29"/>
      <c r="SR4" s="29"/>
      <c r="SS4" s="29"/>
      <c r="ST4" s="29"/>
      <c r="SU4" s="29"/>
      <c r="SV4" s="29"/>
      <c r="SW4" s="29"/>
      <c r="SX4" s="29"/>
      <c r="SY4" s="29"/>
      <c r="SZ4" s="29"/>
      <c r="TA4" s="29"/>
      <c r="TB4" s="29"/>
      <c r="TC4" s="29"/>
      <c r="TD4" s="29"/>
      <c r="TE4" s="29"/>
      <c r="TF4" s="29"/>
      <c r="TG4" s="29"/>
      <c r="TH4" s="29"/>
      <c r="TI4" s="29"/>
      <c r="TJ4" s="29"/>
      <c r="TK4" s="29"/>
      <c r="TL4" s="29"/>
      <c r="TM4" s="29"/>
      <c r="TN4" s="29"/>
      <c r="TO4" s="29"/>
      <c r="TP4" s="29"/>
      <c r="TQ4" s="29"/>
      <c r="TR4" s="29"/>
      <c r="TS4" s="29"/>
      <c r="TT4" s="29"/>
      <c r="TU4" s="29"/>
      <c r="TV4" s="29"/>
      <c r="TW4" s="29"/>
      <c r="TX4" s="29"/>
      <c r="TY4" s="29"/>
      <c r="TZ4" s="29"/>
      <c r="UA4" s="29"/>
      <c r="UB4" s="29"/>
      <c r="UC4" s="29"/>
      <c r="UD4" s="29"/>
      <c r="UE4" s="29"/>
      <c r="UF4" s="29"/>
      <c r="UG4" s="29"/>
      <c r="UH4" s="29"/>
      <c r="UI4" s="29"/>
      <c r="UJ4" s="29"/>
      <c r="UK4" s="29"/>
      <c r="UL4" s="29"/>
      <c r="UM4" s="29"/>
      <c r="UN4" s="29"/>
      <c r="UO4" s="29"/>
      <c r="UP4" s="29"/>
      <c r="UQ4" s="29"/>
      <c r="UR4" s="29"/>
      <c r="US4" s="29"/>
      <c r="UT4" s="29"/>
      <c r="UU4" s="29"/>
      <c r="UV4" s="29"/>
      <c r="UW4" s="29"/>
      <c r="UX4" s="29"/>
      <c r="UY4" s="29"/>
      <c r="UZ4" s="29"/>
      <c r="VA4" s="29"/>
      <c r="VB4" s="29"/>
      <c r="VC4" s="29"/>
      <c r="VD4" s="29"/>
      <c r="VE4" s="29"/>
      <c r="VF4" s="29"/>
      <c r="VG4" s="29"/>
      <c r="VH4" s="29"/>
      <c r="VI4" s="29"/>
      <c r="VJ4" s="29"/>
      <c r="VK4" s="29"/>
      <c r="VL4" s="29"/>
      <c r="VM4" s="29"/>
      <c r="VN4" s="29"/>
      <c r="VO4" s="29"/>
      <c r="VP4" s="29"/>
      <c r="VQ4" s="29"/>
      <c r="VR4" s="29"/>
      <c r="VS4" s="29"/>
      <c r="VT4" s="29"/>
      <c r="VU4" s="29"/>
      <c r="VV4" s="29"/>
      <c r="VW4" s="29"/>
      <c r="VX4" s="29"/>
      <c r="VY4" s="29"/>
      <c r="VZ4" s="29"/>
      <c r="WA4" s="29"/>
      <c r="WB4" s="29"/>
      <c r="WC4" s="29"/>
      <c r="WD4" s="29"/>
      <c r="WE4" s="29"/>
      <c r="WF4" s="29"/>
      <c r="WG4" s="29"/>
      <c r="WH4" s="29"/>
      <c r="WI4" s="29"/>
      <c r="WJ4" s="29"/>
      <c r="WK4" s="29"/>
      <c r="WL4" s="29"/>
      <c r="WM4" s="29"/>
      <c r="WN4" s="29"/>
      <c r="WO4" s="29"/>
      <c r="WP4" s="29"/>
      <c r="WQ4" s="29"/>
      <c r="WR4" s="29"/>
      <c r="WS4" s="29"/>
      <c r="WT4" s="29"/>
      <c r="WU4" s="29"/>
      <c r="WV4" s="29"/>
      <c r="WW4" s="29"/>
      <c r="WX4" s="29"/>
      <c r="WY4" s="29"/>
      <c r="WZ4" s="29"/>
      <c r="XA4" s="29"/>
      <c r="XB4" s="29"/>
      <c r="XC4" s="29"/>
      <c r="XD4" s="29"/>
      <c r="XE4" s="29"/>
      <c r="XF4" s="29"/>
      <c r="XG4" s="29"/>
      <c r="XH4" s="29"/>
      <c r="XI4" s="29"/>
      <c r="XJ4" s="29"/>
      <c r="XK4" s="29"/>
      <c r="XL4" s="29"/>
      <c r="XM4" s="29"/>
      <c r="XN4" s="29"/>
      <c r="XO4" s="29"/>
      <c r="XP4" s="29"/>
      <c r="XQ4" s="29"/>
      <c r="XR4" s="29"/>
      <c r="XS4" s="29"/>
      <c r="XT4" s="29"/>
      <c r="XU4" s="29"/>
      <c r="XV4" s="29"/>
      <c r="XW4" s="29"/>
      <c r="XX4" s="29"/>
      <c r="XY4" s="29"/>
      <c r="XZ4" s="29"/>
      <c r="YA4" s="29"/>
      <c r="YB4" s="29"/>
      <c r="YC4" s="29"/>
      <c r="YD4" s="29"/>
      <c r="YE4" s="29"/>
      <c r="YF4" s="29"/>
      <c r="YG4" s="29"/>
      <c r="YH4" s="29"/>
      <c r="YI4" s="29"/>
      <c r="YJ4" s="29"/>
      <c r="YK4" s="29"/>
      <c r="YL4" s="29"/>
      <c r="YM4" s="29"/>
      <c r="YN4" s="29"/>
      <c r="YO4" s="29"/>
      <c r="YP4" s="29"/>
      <c r="YQ4" s="29"/>
      <c r="YR4" s="29"/>
      <c r="YS4" s="29"/>
      <c r="YT4" s="29"/>
      <c r="YU4" s="29"/>
      <c r="YV4" s="29"/>
      <c r="YW4" s="29"/>
      <c r="YX4" s="29"/>
      <c r="YY4" s="29"/>
      <c r="YZ4" s="29"/>
      <c r="ZA4" s="29"/>
      <c r="ZB4" s="29"/>
      <c r="ZC4" s="29"/>
      <c r="ZD4" s="29"/>
      <c r="ZE4" s="29"/>
      <c r="ZF4" s="29"/>
      <c r="ZG4" s="29"/>
      <c r="ZH4" s="29"/>
      <c r="ZI4" s="29"/>
      <c r="ZJ4" s="29"/>
      <c r="ZK4" s="29"/>
      <c r="ZL4" s="29"/>
      <c r="ZM4" s="29"/>
      <c r="ZN4" s="29"/>
      <c r="ZO4" s="29"/>
      <c r="ZP4" s="29"/>
      <c r="ZQ4" s="29"/>
      <c r="ZR4" s="29"/>
      <c r="ZS4" s="29"/>
      <c r="ZT4" s="29"/>
      <c r="ZU4" s="29"/>
      <c r="ZV4" s="29"/>
      <c r="ZW4" s="29"/>
      <c r="ZX4" s="29"/>
      <c r="ZY4" s="29"/>
      <c r="ZZ4" s="29"/>
      <c r="AAA4" s="29"/>
      <c r="AAB4" s="29"/>
      <c r="AAC4" s="29"/>
      <c r="AAD4" s="29"/>
      <c r="AAE4" s="29"/>
      <c r="AAF4" s="29"/>
      <c r="AAG4" s="29"/>
      <c r="AAH4" s="29"/>
      <c r="AAI4" s="29"/>
      <c r="AAJ4" s="29"/>
      <c r="AAK4" s="29"/>
      <c r="AAL4" s="29"/>
      <c r="AAM4" s="29"/>
      <c r="AAN4" s="29"/>
      <c r="AAO4" s="29"/>
      <c r="AAP4" s="29"/>
      <c r="AAQ4" s="29"/>
      <c r="AAR4" s="29"/>
      <c r="AAS4" s="29"/>
      <c r="AAT4" s="29"/>
      <c r="AAU4" s="29"/>
      <c r="AAV4" s="29"/>
      <c r="AAW4" s="29"/>
      <c r="AAX4" s="29"/>
      <c r="AAY4" s="29"/>
      <c r="AAZ4" s="29"/>
      <c r="ABA4" s="29"/>
      <c r="ABB4" s="29"/>
      <c r="ABC4" s="29"/>
      <c r="ABD4" s="29"/>
      <c r="ABE4" s="29"/>
      <c r="ABF4" s="29"/>
      <c r="ABG4" s="29"/>
      <c r="ABH4" s="29"/>
      <c r="ABI4" s="29"/>
      <c r="ABJ4" s="29"/>
      <c r="ABK4" s="29"/>
      <c r="ABL4" s="29"/>
      <c r="ABM4" s="29"/>
      <c r="ABN4" s="29"/>
      <c r="ABO4" s="29"/>
      <c r="ABP4" s="29"/>
      <c r="ABQ4" s="29"/>
      <c r="ABR4" s="29"/>
      <c r="ABS4" s="29"/>
      <c r="ABT4" s="29"/>
      <c r="ABU4" s="29"/>
      <c r="ABV4" s="29"/>
      <c r="ABW4" s="29"/>
      <c r="ABX4" s="29"/>
      <c r="ABY4" s="29"/>
      <c r="ABZ4" s="29"/>
      <c r="ACA4" s="29"/>
      <c r="ACB4" s="29"/>
      <c r="ACC4" s="29"/>
      <c r="ACD4" s="29"/>
      <c r="ACE4" s="29"/>
      <c r="ACF4" s="29"/>
      <c r="ACG4" s="29"/>
      <c r="ACH4" s="29"/>
      <c r="ACI4" s="29"/>
      <c r="ACJ4" s="29"/>
      <c r="ACK4" s="29"/>
      <c r="ACL4" s="29"/>
      <c r="ACM4" s="29"/>
      <c r="ACN4" s="29"/>
      <c r="ACO4" s="29"/>
      <c r="ACP4" s="29"/>
      <c r="ACQ4" s="29"/>
      <c r="ACR4" s="29"/>
      <c r="ACS4" s="29"/>
      <c r="ACT4" s="29"/>
      <c r="ACU4" s="29"/>
      <c r="ACV4" s="29"/>
      <c r="ACW4" s="29"/>
      <c r="ACX4" s="29"/>
      <c r="ACY4" s="29"/>
      <c r="ACZ4" s="29"/>
      <c r="ADA4" s="29"/>
      <c r="ADB4" s="29"/>
      <c r="ADC4" s="29"/>
      <c r="ADD4" s="29"/>
      <c r="ADE4" s="29"/>
      <c r="ADF4" s="29"/>
      <c r="ADG4" s="29"/>
      <c r="ADH4" s="29"/>
      <c r="ADI4" s="29"/>
      <c r="ADJ4" s="29"/>
      <c r="ADK4" s="29"/>
      <c r="ADL4" s="29"/>
      <c r="ADM4" s="29"/>
      <c r="ADN4" s="29"/>
      <c r="ADO4" s="29"/>
      <c r="ADP4" s="29"/>
      <c r="ADQ4" s="29"/>
      <c r="ADR4" s="29"/>
      <c r="ADS4" s="29"/>
      <c r="ADT4" s="29"/>
      <c r="ADU4" s="29"/>
      <c r="ADV4" s="29"/>
      <c r="ADW4" s="29"/>
      <c r="ADX4" s="29"/>
      <c r="ADY4" s="29"/>
      <c r="ADZ4" s="29"/>
      <c r="AEA4" s="29"/>
      <c r="AEB4" s="29"/>
      <c r="AEC4" s="29"/>
      <c r="AED4" s="29"/>
      <c r="AEE4" s="29"/>
      <c r="AEF4" s="29"/>
      <c r="AEG4" s="29"/>
      <c r="AEH4" s="29"/>
      <c r="AEI4" s="29"/>
      <c r="AEJ4" s="29"/>
      <c r="AEK4" s="29"/>
      <c r="AEL4" s="29"/>
      <c r="AEM4" s="29"/>
      <c r="AEN4" s="29"/>
      <c r="AEO4" s="29"/>
      <c r="AEP4" s="29"/>
      <c r="AEQ4" s="29"/>
      <c r="AER4" s="29"/>
      <c r="AES4" s="29"/>
      <c r="AET4" s="29"/>
      <c r="AEU4" s="29"/>
      <c r="AEV4" s="29"/>
      <c r="AEW4" s="29"/>
      <c r="AEX4" s="29"/>
      <c r="AEY4" s="29"/>
      <c r="AEZ4" s="29"/>
      <c r="AFA4" s="29"/>
      <c r="AFB4" s="29"/>
      <c r="AFC4" s="29"/>
      <c r="AFD4" s="29"/>
      <c r="AFE4" s="29"/>
      <c r="AFF4" s="29"/>
      <c r="AFG4" s="29"/>
      <c r="AFH4" s="29"/>
      <c r="AFI4" s="29"/>
      <c r="AFJ4" s="29"/>
      <c r="AFK4" s="29"/>
      <c r="AFL4" s="29"/>
      <c r="AFM4" s="29"/>
      <c r="AFN4" s="29"/>
      <c r="AFO4" s="29"/>
      <c r="AFP4" s="29"/>
      <c r="AFQ4" s="29"/>
      <c r="AFR4" s="29"/>
      <c r="AFS4" s="29"/>
      <c r="AFT4" s="29"/>
      <c r="AFU4" s="29"/>
      <c r="AFV4" s="29"/>
      <c r="AFW4" s="29"/>
      <c r="AFX4" s="29"/>
      <c r="AFY4" s="29"/>
      <c r="AFZ4" s="29"/>
      <c r="AGA4" s="29"/>
      <c r="AGB4" s="29"/>
      <c r="AGC4" s="29"/>
      <c r="AGD4" s="29"/>
      <c r="AGE4" s="29"/>
      <c r="AGF4" s="29"/>
      <c r="AGG4" s="29"/>
      <c r="AGH4" s="29"/>
      <c r="AGI4" s="29"/>
      <c r="AGJ4" s="29"/>
      <c r="AGK4" s="29"/>
      <c r="AGL4" s="29"/>
      <c r="AGM4" s="29"/>
      <c r="AGN4" s="29"/>
      <c r="AGO4" s="29"/>
      <c r="AGP4" s="29"/>
      <c r="AGQ4" s="29"/>
      <c r="AGR4" s="29"/>
      <c r="AGS4" s="29"/>
      <c r="AGT4" s="29"/>
      <c r="AGU4" s="29"/>
      <c r="AGV4" s="29"/>
      <c r="AGW4" s="29"/>
      <c r="AGX4" s="29"/>
      <c r="AGY4" s="29"/>
      <c r="AGZ4" s="29"/>
      <c r="AHA4" s="29"/>
      <c r="AHB4" s="29"/>
      <c r="AHC4" s="29"/>
      <c r="AHD4" s="29"/>
      <c r="AHE4" s="29"/>
      <c r="AHF4" s="29"/>
      <c r="AHG4" s="29"/>
      <c r="AHH4" s="29"/>
      <c r="AHI4" s="29"/>
      <c r="AHJ4" s="29"/>
      <c r="AHK4" s="29"/>
      <c r="AHL4" s="29"/>
      <c r="AHM4" s="29"/>
      <c r="AHN4" s="29"/>
      <c r="AHO4" s="29"/>
      <c r="AHP4" s="29"/>
      <c r="AHQ4" s="29"/>
      <c r="AHR4" s="29"/>
      <c r="AHS4" s="29"/>
      <c r="AHT4" s="29"/>
      <c r="AHU4" s="29"/>
      <c r="AHV4" s="29"/>
      <c r="AHW4" s="29"/>
      <c r="AHX4" s="29"/>
      <c r="AHY4" s="29"/>
      <c r="AHZ4" s="29"/>
      <c r="AIA4" s="29"/>
      <c r="AIB4" s="29"/>
      <c r="AIC4" s="29"/>
      <c r="AID4" s="29"/>
      <c r="AIE4" s="29"/>
      <c r="AIF4" s="29"/>
      <c r="AIG4" s="29"/>
      <c r="AIH4" s="29"/>
      <c r="AII4" s="29"/>
      <c r="AIJ4" s="29"/>
      <c r="AIK4" s="29"/>
      <c r="AIL4" s="29"/>
      <c r="AIM4" s="29"/>
      <c r="AIN4" s="29"/>
      <c r="AIO4" s="29"/>
      <c r="AIP4" s="29"/>
      <c r="AIQ4" s="29"/>
      <c r="AIR4" s="29"/>
      <c r="AIS4" s="29"/>
      <c r="AIT4" s="29"/>
      <c r="AIU4" s="29"/>
      <c r="AIV4" s="29"/>
      <c r="AIW4" s="29"/>
      <c r="AIX4" s="29"/>
      <c r="AIY4" s="29"/>
      <c r="AIZ4" s="29"/>
      <c r="AJA4" s="29"/>
      <c r="AJB4" s="29"/>
      <c r="AJC4" s="29"/>
      <c r="AJD4" s="29"/>
      <c r="AJE4" s="29"/>
      <c r="AJF4" s="29"/>
      <c r="AJG4" s="29"/>
      <c r="AJH4" s="29"/>
      <c r="AJI4" s="29"/>
      <c r="AJJ4" s="29"/>
      <c r="AJK4" s="29"/>
      <c r="AJL4" s="29"/>
      <c r="AJM4" s="29"/>
      <c r="AJN4" s="29"/>
      <c r="AJO4" s="29"/>
      <c r="AJP4" s="29"/>
      <c r="AJQ4" s="29"/>
      <c r="AJR4" s="29"/>
      <c r="AJS4" s="29"/>
      <c r="AJT4" s="29"/>
      <c r="AJU4" s="29"/>
      <c r="AJV4" s="29"/>
      <c r="AJW4" s="29"/>
      <c r="AJX4" s="29"/>
      <c r="AJY4" s="29"/>
      <c r="AJZ4" s="29"/>
      <c r="AKA4" s="29"/>
      <c r="AKB4" s="29"/>
      <c r="AKC4" s="29"/>
      <c r="AKD4" s="29"/>
      <c r="AKE4" s="29"/>
      <c r="AKF4" s="29"/>
      <c r="AKG4" s="29"/>
      <c r="AKH4" s="29"/>
      <c r="AKI4" s="29"/>
      <c r="AKJ4" s="29"/>
      <c r="AKK4" s="29"/>
      <c r="AKL4" s="29"/>
      <c r="AKM4" s="29"/>
      <c r="AKN4" s="29"/>
      <c r="AKO4" s="29"/>
      <c r="AKP4" s="29"/>
      <c r="AKQ4" s="29"/>
      <c r="AKR4" s="29"/>
      <c r="AKS4" s="29"/>
      <c r="AKT4" s="29"/>
      <c r="AKU4" s="29"/>
      <c r="AKV4" s="29"/>
      <c r="AKW4" s="29"/>
      <c r="AKX4" s="29"/>
      <c r="AKY4" s="29"/>
      <c r="AKZ4" s="29"/>
      <c r="ALA4" s="29"/>
      <c r="ALB4" s="29"/>
      <c r="ALC4" s="29"/>
      <c r="ALD4" s="29"/>
      <c r="ALE4" s="29"/>
      <c r="ALF4" s="29"/>
      <c r="ALG4" s="29"/>
      <c r="ALH4" s="29"/>
      <c r="ALI4" s="29"/>
      <c r="ALJ4" s="29"/>
      <c r="ALK4" s="29"/>
      <c r="ALL4" s="29"/>
      <c r="ALM4" s="29"/>
      <c r="ALN4" s="29"/>
      <c r="ALO4" s="29"/>
      <c r="ALP4" s="29"/>
      <c r="ALQ4" s="29"/>
      <c r="ALR4" s="29"/>
      <c r="ALS4" s="29"/>
      <c r="ALT4" s="29"/>
      <c r="ALU4" s="29"/>
      <c r="ALV4" s="29"/>
      <c r="ALW4" s="29"/>
      <c r="ALX4" s="29"/>
      <c r="ALY4" s="29"/>
      <c r="ALZ4" s="29"/>
      <c r="AMA4" s="29"/>
      <c r="AMB4" s="29"/>
      <c r="AMC4" s="29"/>
      <c r="AMD4" s="29"/>
      <c r="AME4" s="29"/>
      <c r="AMF4" s="29"/>
      <c r="AMG4" s="29"/>
      <c r="AMH4" s="29"/>
      <c r="AMI4" s="29"/>
      <c r="AMJ4" s="29"/>
      <c r="AMK4" s="29"/>
      <c r="AML4" s="29"/>
      <c r="AMM4" s="29"/>
      <c r="AMN4" s="29"/>
      <c r="AMO4" s="29"/>
      <c r="AMP4" s="29"/>
      <c r="AMQ4" s="29"/>
      <c r="AMR4" s="29"/>
      <c r="AMS4" s="29"/>
      <c r="AMT4" s="29"/>
      <c r="AMU4" s="29"/>
      <c r="AMV4" s="29"/>
      <c r="AMW4" s="29"/>
      <c r="AMX4" s="29"/>
      <c r="AMY4" s="29"/>
      <c r="AMZ4" s="29"/>
      <c r="ANA4" s="29"/>
      <c r="ANB4" s="29"/>
      <c r="ANC4" s="29"/>
      <c r="AND4" s="29"/>
      <c r="ANE4" s="29"/>
      <c r="ANF4" s="29"/>
      <c r="ANG4" s="29"/>
      <c r="ANH4" s="29"/>
      <c r="ANI4" s="29"/>
      <c r="ANJ4" s="29"/>
      <c r="ANK4" s="29"/>
      <c r="ANL4" s="29"/>
      <c r="ANM4" s="29"/>
      <c r="ANN4" s="29"/>
      <c r="ANO4" s="29"/>
      <c r="ANP4" s="29"/>
      <c r="ANQ4" s="29"/>
      <c r="ANR4" s="29"/>
      <c r="ANS4" s="29"/>
      <c r="ANT4" s="29"/>
      <c r="ANU4" s="29"/>
      <c r="ANV4" s="29"/>
      <c r="ANW4" s="29"/>
      <c r="ANX4" s="29"/>
      <c r="ANY4" s="29"/>
      <c r="ANZ4" s="29"/>
      <c r="AOA4" s="29"/>
      <c r="AOB4" s="29"/>
      <c r="AOC4" s="29"/>
      <c r="AOD4" s="29"/>
      <c r="AOE4" s="29"/>
      <c r="AOF4" s="29"/>
      <c r="AOG4" s="29"/>
      <c r="AOH4" s="29"/>
      <c r="AOI4" s="29"/>
      <c r="AOJ4" s="29"/>
      <c r="AOK4" s="29"/>
      <c r="AOL4" s="29"/>
      <c r="AOM4" s="29"/>
      <c r="AON4" s="29"/>
      <c r="AOO4" s="29"/>
      <c r="AOP4" s="29"/>
      <c r="AOQ4" s="29"/>
      <c r="AOR4" s="29"/>
      <c r="AOS4" s="29"/>
      <c r="AOT4" s="29"/>
      <c r="AOU4" s="29"/>
      <c r="AOV4" s="29"/>
      <c r="AOW4" s="29"/>
      <c r="AOX4" s="29"/>
      <c r="AOY4" s="29"/>
      <c r="AOZ4" s="29"/>
      <c r="APA4" s="29"/>
      <c r="APB4" s="29"/>
      <c r="APC4" s="29"/>
      <c r="APD4" s="29"/>
      <c r="APE4" s="29"/>
      <c r="APF4" s="29"/>
      <c r="APG4" s="29"/>
      <c r="APH4" s="29"/>
      <c r="API4" s="29"/>
      <c r="APJ4" s="29"/>
      <c r="APK4" s="29"/>
      <c r="APL4" s="29"/>
      <c r="APM4" s="29"/>
      <c r="APN4" s="29"/>
      <c r="APO4" s="29"/>
      <c r="APP4" s="29"/>
      <c r="APQ4" s="29"/>
      <c r="APR4" s="29"/>
      <c r="APS4" s="29"/>
      <c r="APT4" s="29"/>
      <c r="APU4" s="29"/>
      <c r="APV4" s="29"/>
      <c r="APW4" s="29"/>
      <c r="APX4" s="29"/>
      <c r="APY4" s="29"/>
      <c r="APZ4" s="29"/>
      <c r="AQA4" s="29"/>
      <c r="AQB4" s="29"/>
      <c r="AQC4" s="29"/>
      <c r="AQD4" s="29"/>
      <c r="AQE4" s="29"/>
      <c r="AQF4" s="29"/>
      <c r="AQG4" s="29"/>
      <c r="AQH4" s="29"/>
      <c r="AQI4" s="29"/>
      <c r="AQJ4" s="29"/>
      <c r="AQK4" s="29"/>
      <c r="AQL4" s="29"/>
      <c r="AQM4" s="29"/>
      <c r="AQN4" s="29"/>
      <c r="AQO4" s="29"/>
      <c r="AQP4" s="29"/>
      <c r="AQQ4" s="29"/>
      <c r="AQR4" s="29"/>
      <c r="AQS4" s="29"/>
      <c r="AQT4" s="29"/>
      <c r="AQU4" s="29"/>
      <c r="AQV4" s="29"/>
      <c r="AQW4" s="29"/>
      <c r="AQX4" s="29"/>
      <c r="AQY4" s="29"/>
      <c r="AQZ4" s="29"/>
      <c r="ARA4" s="29"/>
      <c r="ARB4" s="29"/>
      <c r="ARC4" s="29"/>
      <c r="ARD4" s="29"/>
      <c r="ARE4" s="29"/>
      <c r="ARF4" s="29"/>
      <c r="ARG4" s="29"/>
      <c r="ARH4" s="29"/>
      <c r="ARI4" s="29"/>
      <c r="ARJ4" s="29"/>
      <c r="ARK4" s="29"/>
      <c r="ARL4" s="29"/>
      <c r="ARM4" s="29"/>
      <c r="ARN4" s="29"/>
      <c r="ARO4" s="29"/>
      <c r="ARP4" s="29"/>
      <c r="ARQ4" s="29"/>
      <c r="ARR4" s="29"/>
      <c r="ARS4" s="29"/>
      <c r="ART4" s="29"/>
      <c r="ARU4" s="29"/>
      <c r="ARV4" s="29"/>
      <c r="ARW4" s="29"/>
      <c r="ARX4" s="29"/>
      <c r="ARY4" s="29"/>
      <c r="ARZ4" s="29"/>
      <c r="ASA4" s="29"/>
      <c r="ASB4" s="29"/>
      <c r="ASC4" s="29"/>
      <c r="ASD4" s="29"/>
      <c r="ASE4" s="29"/>
      <c r="ASF4" s="29"/>
      <c r="ASG4" s="29"/>
      <c r="ASH4" s="29"/>
      <c r="ASI4" s="29"/>
      <c r="ASJ4" s="29"/>
      <c r="ASK4" s="29"/>
      <c r="ASL4" s="29"/>
      <c r="ASM4" s="29"/>
      <c r="ASN4" s="29"/>
      <c r="ASO4" s="29"/>
      <c r="ASP4" s="29"/>
      <c r="ASQ4" s="29"/>
      <c r="ASR4" s="29"/>
      <c r="ASS4" s="29"/>
      <c r="AST4" s="29"/>
      <c r="ASU4" s="29"/>
      <c r="ASV4" s="29"/>
      <c r="ASW4" s="29"/>
      <c r="ASX4" s="29"/>
      <c r="ASY4" s="29"/>
      <c r="ASZ4" s="29"/>
      <c r="ATA4" s="29"/>
      <c r="ATB4" s="29"/>
      <c r="ATC4" s="29"/>
      <c r="ATD4" s="29"/>
      <c r="ATE4" s="29"/>
      <c r="ATF4" s="29"/>
      <c r="ATG4" s="29"/>
      <c r="ATH4" s="29"/>
      <c r="ATI4" s="29"/>
      <c r="ATJ4" s="29"/>
      <c r="ATK4" s="29"/>
      <c r="ATL4" s="29"/>
      <c r="ATM4" s="29"/>
      <c r="ATN4" s="29"/>
      <c r="ATO4" s="29"/>
      <c r="ATP4" s="29"/>
      <c r="ATQ4" s="29"/>
      <c r="ATR4" s="29"/>
      <c r="ATS4" s="29"/>
      <c r="ATT4" s="29"/>
      <c r="ATU4" s="29"/>
      <c r="ATV4" s="29"/>
      <c r="ATW4" s="29"/>
      <c r="ATX4" s="29"/>
      <c r="ATY4" s="29"/>
      <c r="ATZ4" s="29"/>
      <c r="AUA4" s="29"/>
      <c r="AUB4" s="29"/>
      <c r="AUC4" s="29"/>
      <c r="AUD4" s="29"/>
      <c r="AUE4" s="29"/>
      <c r="AUF4" s="29"/>
      <c r="AUG4" s="29"/>
      <c r="AUH4" s="29"/>
      <c r="AUI4" s="29"/>
      <c r="AUJ4" s="29"/>
      <c r="AUK4" s="29"/>
      <c r="AUL4" s="29"/>
      <c r="AUM4" s="29"/>
      <c r="AUN4" s="29"/>
      <c r="AUO4" s="29"/>
      <c r="AUP4" s="29"/>
      <c r="AUQ4" s="29"/>
      <c r="AUR4" s="29"/>
      <c r="AUS4" s="29"/>
      <c r="AUT4" s="29"/>
      <c r="AUU4" s="29"/>
      <c r="AUV4" s="29"/>
      <c r="AUW4" s="29"/>
      <c r="AUX4" s="29"/>
      <c r="AUY4" s="29"/>
      <c r="AUZ4" s="29"/>
      <c r="AVA4" s="29"/>
      <c r="AVB4" s="29"/>
      <c r="AVC4" s="29"/>
      <c r="AVD4" s="29"/>
      <c r="AVE4" s="29"/>
      <c r="AVF4" s="29"/>
      <c r="AVG4" s="29"/>
      <c r="AVH4" s="29"/>
      <c r="AVI4" s="29"/>
      <c r="AVJ4" s="29"/>
      <c r="AVK4" s="29"/>
      <c r="AVL4" s="29"/>
      <c r="AVM4" s="29"/>
      <c r="AVN4" s="29"/>
      <c r="AVO4" s="29"/>
      <c r="AVP4" s="29"/>
      <c r="AVQ4" s="29"/>
      <c r="AVR4" s="29"/>
      <c r="AVS4" s="29"/>
      <c r="AVT4" s="29"/>
      <c r="AVU4" s="29"/>
      <c r="AVV4" s="29"/>
      <c r="AVW4" s="29"/>
      <c r="AVX4" s="29"/>
      <c r="AVY4" s="29"/>
      <c r="AVZ4" s="29"/>
      <c r="AWA4" s="29"/>
      <c r="AWB4" s="29"/>
      <c r="AWC4" s="29"/>
      <c r="AWD4" s="29"/>
      <c r="AWE4" s="29"/>
      <c r="AWF4" s="29"/>
      <c r="AWG4" s="29"/>
      <c r="AWH4" s="29"/>
      <c r="AWI4" s="29"/>
      <c r="AWJ4" s="29"/>
      <c r="AWK4" s="29"/>
      <c r="AWL4" s="29"/>
      <c r="AWM4" s="29"/>
      <c r="AWN4" s="29"/>
      <c r="AWO4" s="29"/>
      <c r="AWP4" s="29"/>
      <c r="AWQ4" s="29"/>
      <c r="AWR4" s="29"/>
      <c r="AWS4" s="29"/>
      <c r="AWT4" s="29"/>
      <c r="AWU4" s="29"/>
      <c r="AWV4" s="29"/>
      <c r="AWW4" s="29"/>
      <c r="AWX4" s="29"/>
      <c r="AWY4" s="29"/>
      <c r="AWZ4" s="29"/>
      <c r="AXA4" s="29"/>
      <c r="AXB4" s="29"/>
      <c r="AXC4" s="29"/>
      <c r="AXD4" s="29"/>
      <c r="AXE4" s="29"/>
      <c r="AXF4" s="29"/>
      <c r="AXG4" s="29"/>
      <c r="AXH4" s="29"/>
      <c r="AXI4" s="29"/>
      <c r="AXJ4" s="29"/>
      <c r="AXK4" s="29"/>
      <c r="AXL4" s="29"/>
      <c r="AXM4" s="29"/>
      <c r="AXN4" s="29"/>
      <c r="AXO4" s="29"/>
      <c r="AXP4" s="29"/>
      <c r="AXQ4" s="29"/>
      <c r="AXR4" s="29"/>
      <c r="AXS4" s="29"/>
      <c r="AXT4" s="29"/>
      <c r="AXU4" s="29"/>
      <c r="AXV4" s="29"/>
      <c r="AXW4" s="29"/>
      <c r="AXX4" s="29"/>
      <c r="AXY4" s="29"/>
      <c r="AXZ4" s="29"/>
      <c r="AYA4" s="29"/>
      <c r="AYB4" s="29"/>
      <c r="AYC4" s="29"/>
      <c r="AYD4" s="29"/>
      <c r="AYE4" s="29"/>
      <c r="AYF4" s="29"/>
      <c r="AYG4" s="29"/>
      <c r="AYH4" s="29"/>
      <c r="AYI4" s="29"/>
      <c r="AYJ4" s="29"/>
      <c r="AYK4" s="29"/>
      <c r="AYL4" s="29"/>
      <c r="AYM4" s="29"/>
      <c r="AYN4" s="29"/>
      <c r="AYO4" s="29"/>
      <c r="AYP4" s="29"/>
      <c r="AYQ4" s="29"/>
      <c r="AYR4" s="29"/>
      <c r="AYS4" s="29"/>
      <c r="AYT4" s="29"/>
      <c r="AYU4" s="29"/>
      <c r="AYV4" s="29"/>
      <c r="AYW4" s="29"/>
      <c r="AYX4" s="29"/>
      <c r="AYY4" s="29"/>
      <c r="AYZ4" s="29"/>
      <c r="AZA4" s="29"/>
      <c r="AZB4" s="29"/>
      <c r="AZC4" s="29"/>
      <c r="AZD4" s="29"/>
      <c r="AZE4" s="29"/>
      <c r="AZF4" s="29"/>
      <c r="AZG4" s="29"/>
      <c r="AZH4" s="29"/>
      <c r="AZI4" s="29"/>
      <c r="AZJ4" s="29"/>
      <c r="AZK4" s="29"/>
      <c r="AZL4" s="29"/>
      <c r="AZM4" s="29"/>
      <c r="AZN4" s="29"/>
      <c r="AZO4" s="29"/>
      <c r="AZP4" s="29"/>
      <c r="AZQ4" s="29"/>
      <c r="AZR4" s="29"/>
      <c r="AZS4" s="29"/>
      <c r="AZT4" s="29"/>
      <c r="AZU4" s="29"/>
      <c r="AZV4" s="29"/>
      <c r="AZW4" s="29"/>
      <c r="AZX4" s="29"/>
      <c r="AZY4" s="29"/>
      <c r="AZZ4" s="29"/>
      <c r="BAA4" s="29"/>
      <c r="BAB4" s="29"/>
      <c r="BAC4" s="29"/>
      <c r="BAD4" s="29"/>
      <c r="BAE4" s="29"/>
      <c r="BAF4" s="29"/>
      <c r="BAG4" s="29"/>
    </row>
    <row r="5" spans="1:1385" s="30" customFormat="1" ht="14" x14ac:dyDescent="0.2">
      <c r="A5" s="89" t="s">
        <v>4984</v>
      </c>
      <c r="B5" s="67">
        <v>329</v>
      </c>
      <c r="C5" s="44">
        <f t="shared" ref="C5" si="3">C4+1</f>
        <v>222</v>
      </c>
      <c r="D5" s="40">
        <v>45583696</v>
      </c>
      <c r="E5" s="44">
        <v>4129918</v>
      </c>
      <c r="F5" s="31" t="s">
        <v>2527</v>
      </c>
      <c r="G5" s="30" t="s">
        <v>1287</v>
      </c>
      <c r="H5" s="94">
        <v>34536</v>
      </c>
      <c r="I5" s="40" t="s">
        <v>562</v>
      </c>
      <c r="J5" s="40" t="s">
        <v>563</v>
      </c>
      <c r="K5" s="42">
        <v>19</v>
      </c>
      <c r="L5" s="42">
        <v>5</v>
      </c>
      <c r="M5" s="42">
        <f>SUM(K5-L5)</f>
        <v>14</v>
      </c>
      <c r="N5" s="30" t="s">
        <v>594</v>
      </c>
      <c r="O5" s="56" t="s">
        <v>804</v>
      </c>
      <c r="P5" s="30">
        <v>4</v>
      </c>
      <c r="Q5" s="44">
        <v>4</v>
      </c>
      <c r="R5" s="30" t="s">
        <v>1569</v>
      </c>
      <c r="S5" s="30" t="s">
        <v>895</v>
      </c>
      <c r="T5" s="32">
        <v>41806</v>
      </c>
      <c r="U5" s="32">
        <v>41813</v>
      </c>
      <c r="V5" s="42">
        <v>7</v>
      </c>
      <c r="W5" s="32" t="s">
        <v>453</v>
      </c>
      <c r="X5" s="32" t="s">
        <v>563</v>
      </c>
      <c r="Y5" s="30" t="s">
        <v>817</v>
      </c>
      <c r="Z5" s="30" t="s">
        <v>1570</v>
      </c>
      <c r="AA5" s="56" t="s">
        <v>804</v>
      </c>
      <c r="AB5" s="45">
        <v>41834</v>
      </c>
      <c r="AC5" s="80" t="s">
        <v>804</v>
      </c>
      <c r="AD5" s="99">
        <v>41983</v>
      </c>
      <c r="AE5" s="61">
        <f>((AD5-AB5)/365*12)</f>
        <v>4.8986301369863012</v>
      </c>
      <c r="AF5" s="32" t="s">
        <v>644</v>
      </c>
      <c r="AG5" s="42">
        <v>5</v>
      </c>
      <c r="AH5" s="32" t="s">
        <v>638</v>
      </c>
      <c r="AI5" s="42">
        <v>4</v>
      </c>
      <c r="AJ5" s="65" t="s">
        <v>453</v>
      </c>
      <c r="AK5" s="61" t="s">
        <v>453</v>
      </c>
      <c r="AL5" s="65" t="s">
        <v>453</v>
      </c>
      <c r="AM5" s="61" t="s">
        <v>453</v>
      </c>
      <c r="AN5" s="65" t="s">
        <v>453</v>
      </c>
      <c r="AO5" s="61" t="s">
        <v>453</v>
      </c>
      <c r="AP5" s="65" t="s">
        <v>453</v>
      </c>
      <c r="AQ5" s="61" t="s">
        <v>453</v>
      </c>
      <c r="AR5" s="61" t="s">
        <v>453</v>
      </c>
      <c r="AS5" s="61" t="s">
        <v>453</v>
      </c>
      <c r="AT5" s="61" t="s">
        <v>453</v>
      </c>
      <c r="AU5" s="61" t="s">
        <v>453</v>
      </c>
      <c r="AV5" s="61"/>
      <c r="AW5" s="61"/>
      <c r="AX5" s="61"/>
      <c r="AY5" s="61"/>
      <c r="AZ5" s="61"/>
      <c r="BA5" s="61"/>
      <c r="BB5" s="86" t="s">
        <v>3410</v>
      </c>
      <c r="BC5" s="32" t="s">
        <v>644</v>
      </c>
      <c r="BD5" s="42">
        <v>5</v>
      </c>
      <c r="BE5" s="44">
        <v>4</v>
      </c>
      <c r="BF5" s="30" t="s">
        <v>1569</v>
      </c>
      <c r="BG5" s="42">
        <v>1</v>
      </c>
      <c r="BH5" s="42">
        <v>1</v>
      </c>
      <c r="BI5" s="43" t="s">
        <v>804</v>
      </c>
      <c r="BJ5" s="70" t="s">
        <v>3411</v>
      </c>
      <c r="BK5" s="48" t="s">
        <v>453</v>
      </c>
      <c r="BL5" s="48" t="s">
        <v>453</v>
      </c>
      <c r="BM5" s="48" t="s">
        <v>453</v>
      </c>
      <c r="BN5" s="70" t="s">
        <v>1571</v>
      </c>
      <c r="BO5" s="70" t="s">
        <v>2093</v>
      </c>
      <c r="BP5" s="30">
        <v>89</v>
      </c>
      <c r="BQ5" s="30">
        <v>95</v>
      </c>
      <c r="BR5" s="30">
        <v>91</v>
      </c>
      <c r="BS5" s="30" t="s">
        <v>3412</v>
      </c>
      <c r="BT5" s="30" t="s">
        <v>3413</v>
      </c>
      <c r="BU5" s="30" t="s">
        <v>453</v>
      </c>
      <c r="BV5" s="30" t="s">
        <v>872</v>
      </c>
      <c r="BW5" s="30" t="s">
        <v>2507</v>
      </c>
      <c r="BX5" s="30" t="s">
        <v>1573</v>
      </c>
      <c r="BY5" s="30" t="s">
        <v>3414</v>
      </c>
      <c r="BZ5" s="30">
        <v>87</v>
      </c>
      <c r="CA5" s="30">
        <v>84</v>
      </c>
      <c r="CB5" s="30">
        <v>84</v>
      </c>
      <c r="CC5" s="30" t="s">
        <v>1737</v>
      </c>
      <c r="CD5" s="29"/>
      <c r="CE5" s="29"/>
      <c r="CF5" s="29"/>
      <c r="CG5" s="29"/>
      <c r="CH5" s="29"/>
      <c r="CI5" s="29"/>
      <c r="CJ5" s="29"/>
      <c r="CK5" s="29"/>
      <c r="CL5" s="29"/>
      <c r="CM5" s="29"/>
      <c r="CN5" s="29"/>
      <c r="CO5" s="29"/>
      <c r="CP5" s="29"/>
      <c r="CQ5" s="29"/>
      <c r="CR5" s="29"/>
      <c r="CS5" s="29"/>
      <c r="CT5" s="29"/>
      <c r="CU5" s="29"/>
      <c r="CV5" s="29"/>
      <c r="CW5" s="29"/>
      <c r="CX5" s="29"/>
      <c r="CY5" s="29"/>
      <c r="CZ5" s="29"/>
      <c r="DA5" s="29"/>
      <c r="DB5" s="29"/>
      <c r="DC5" s="29"/>
      <c r="DD5" s="29"/>
      <c r="DE5" s="29"/>
      <c r="DF5" s="29"/>
      <c r="DG5" s="29"/>
      <c r="DH5" s="29"/>
      <c r="DI5" s="29"/>
      <c r="DJ5" s="29"/>
      <c r="DK5" s="29"/>
      <c r="DL5" s="29"/>
      <c r="DM5" s="29"/>
      <c r="DN5" s="29"/>
      <c r="DO5" s="29"/>
      <c r="DP5" s="29"/>
      <c r="DQ5" s="29"/>
      <c r="DR5" s="29"/>
      <c r="DS5" s="29"/>
      <c r="DT5" s="29"/>
      <c r="DU5" s="29"/>
      <c r="DV5" s="29"/>
      <c r="DW5" s="29"/>
      <c r="DX5" s="29"/>
      <c r="DY5" s="29"/>
      <c r="DZ5" s="29"/>
      <c r="EA5" s="29"/>
      <c r="EB5" s="29"/>
      <c r="EC5" s="29"/>
      <c r="ED5" s="29"/>
      <c r="EE5" s="29"/>
      <c r="EF5" s="29"/>
      <c r="EG5" s="29"/>
      <c r="EH5" s="29"/>
      <c r="EI5" s="29"/>
      <c r="EJ5" s="29"/>
      <c r="EK5" s="29"/>
      <c r="EL5" s="29"/>
      <c r="EM5" s="29"/>
      <c r="EN5" s="29"/>
      <c r="EO5" s="29"/>
      <c r="EP5" s="29"/>
      <c r="EQ5" s="29"/>
      <c r="ER5" s="29"/>
      <c r="ES5" s="29"/>
      <c r="ET5" s="29"/>
      <c r="EU5" s="29"/>
      <c r="EV5" s="29"/>
      <c r="EW5" s="29"/>
      <c r="EX5" s="29"/>
      <c r="EY5" s="29"/>
      <c r="EZ5" s="29"/>
      <c r="FA5" s="29"/>
      <c r="FB5" s="29"/>
      <c r="FC5" s="29"/>
      <c r="FD5" s="29"/>
      <c r="FE5" s="29"/>
      <c r="FF5" s="29"/>
      <c r="FG5" s="29"/>
      <c r="FH5" s="29"/>
      <c r="FI5" s="29"/>
      <c r="FJ5" s="29"/>
      <c r="FK5" s="29"/>
      <c r="FL5" s="29"/>
      <c r="FM5" s="29"/>
      <c r="FN5" s="29"/>
      <c r="FO5" s="29"/>
      <c r="FP5" s="29"/>
      <c r="FQ5" s="29"/>
      <c r="FR5" s="29"/>
      <c r="FS5" s="29"/>
      <c r="FT5" s="29"/>
      <c r="FU5" s="29"/>
      <c r="FV5" s="29"/>
      <c r="FW5" s="29"/>
      <c r="FX5" s="29"/>
      <c r="FY5" s="29"/>
      <c r="FZ5" s="29"/>
      <c r="GA5" s="29"/>
      <c r="GB5" s="29"/>
      <c r="GC5" s="29"/>
      <c r="GD5" s="29"/>
      <c r="GE5" s="29"/>
      <c r="GF5" s="29"/>
      <c r="GG5" s="29"/>
      <c r="GH5" s="29"/>
      <c r="GI5" s="29"/>
      <c r="GJ5" s="29"/>
      <c r="GK5" s="29"/>
      <c r="GL5" s="29"/>
      <c r="GM5" s="29"/>
      <c r="GN5" s="29"/>
      <c r="GO5" s="29"/>
      <c r="GP5" s="29"/>
      <c r="GQ5" s="29"/>
      <c r="GR5" s="29"/>
      <c r="GS5" s="29"/>
      <c r="GT5" s="29"/>
      <c r="GU5" s="29"/>
      <c r="GV5" s="29"/>
      <c r="GW5" s="29"/>
      <c r="GX5" s="29"/>
      <c r="GY5" s="29"/>
      <c r="GZ5" s="29"/>
      <c r="HA5" s="29"/>
      <c r="HB5" s="29"/>
      <c r="HC5" s="29"/>
      <c r="HD5" s="29"/>
      <c r="HE5" s="29"/>
      <c r="HF5" s="29"/>
      <c r="HG5" s="29"/>
      <c r="HH5" s="29"/>
      <c r="HI5" s="29"/>
      <c r="HJ5" s="29"/>
      <c r="HK5" s="29"/>
      <c r="HL5" s="29"/>
      <c r="HM5" s="29"/>
      <c r="HN5" s="29"/>
      <c r="HO5" s="29"/>
      <c r="HP5" s="29"/>
      <c r="HQ5" s="29"/>
      <c r="HR5" s="29"/>
      <c r="HS5" s="29"/>
      <c r="HT5" s="29"/>
      <c r="HU5" s="29"/>
      <c r="HV5" s="29"/>
      <c r="HW5" s="29"/>
      <c r="HX5" s="29"/>
      <c r="HY5" s="29"/>
      <c r="HZ5" s="29"/>
      <c r="IA5" s="29"/>
      <c r="IB5" s="29"/>
      <c r="IC5" s="29"/>
      <c r="ID5" s="29"/>
      <c r="IE5" s="29"/>
      <c r="IF5" s="29"/>
      <c r="IG5" s="29"/>
      <c r="IH5" s="29"/>
      <c r="II5" s="29"/>
      <c r="IJ5" s="29"/>
      <c r="IK5" s="29"/>
      <c r="IL5" s="29"/>
      <c r="IM5" s="29"/>
      <c r="IN5" s="29"/>
      <c r="IO5" s="29"/>
      <c r="IP5" s="29"/>
      <c r="IQ5" s="29"/>
      <c r="IR5" s="29"/>
      <c r="IS5" s="29"/>
      <c r="IT5" s="29"/>
      <c r="IU5" s="29"/>
      <c r="IV5" s="29"/>
      <c r="IW5" s="29"/>
      <c r="IX5" s="29"/>
      <c r="IY5" s="29"/>
      <c r="IZ5" s="29"/>
      <c r="JA5" s="29"/>
      <c r="JB5" s="29"/>
      <c r="JC5" s="29"/>
      <c r="JD5" s="29"/>
      <c r="JE5" s="29"/>
      <c r="JF5" s="29"/>
      <c r="JG5" s="29"/>
      <c r="JH5" s="29"/>
      <c r="JI5" s="29"/>
      <c r="JJ5" s="29"/>
      <c r="JK5" s="29"/>
      <c r="JL5" s="29"/>
      <c r="JM5" s="29"/>
      <c r="JN5" s="29"/>
      <c r="JO5" s="29"/>
      <c r="JP5" s="29"/>
      <c r="JQ5" s="29"/>
      <c r="JR5" s="29"/>
      <c r="JS5" s="29"/>
      <c r="JT5" s="29"/>
      <c r="JU5" s="29"/>
      <c r="JV5" s="29"/>
      <c r="JW5" s="29"/>
      <c r="JX5" s="29"/>
      <c r="JY5" s="29"/>
      <c r="JZ5" s="29"/>
      <c r="KA5" s="29"/>
      <c r="KB5" s="29"/>
      <c r="KC5" s="29"/>
      <c r="KD5" s="29"/>
      <c r="KE5" s="29"/>
      <c r="KF5" s="29"/>
      <c r="KG5" s="29"/>
      <c r="KH5" s="29"/>
      <c r="KI5" s="29"/>
      <c r="KJ5" s="29"/>
      <c r="KK5" s="29"/>
      <c r="KL5" s="29"/>
      <c r="KM5" s="29"/>
      <c r="KN5" s="29"/>
      <c r="KO5" s="29"/>
      <c r="KP5" s="29"/>
      <c r="KQ5" s="29"/>
      <c r="KR5" s="29"/>
      <c r="KS5" s="29"/>
      <c r="KT5" s="29"/>
      <c r="KU5" s="29"/>
      <c r="KV5" s="29"/>
      <c r="KW5" s="29"/>
      <c r="KX5" s="29"/>
      <c r="KY5" s="29"/>
      <c r="KZ5" s="29"/>
      <c r="LA5" s="29"/>
      <c r="LB5" s="29"/>
      <c r="LC5" s="29"/>
      <c r="LD5" s="29"/>
      <c r="LE5" s="29"/>
      <c r="LF5" s="29"/>
      <c r="LG5" s="29"/>
      <c r="LH5" s="29"/>
      <c r="LI5" s="29"/>
      <c r="LJ5" s="29"/>
      <c r="LK5" s="29"/>
      <c r="LL5" s="29"/>
      <c r="LM5" s="29"/>
      <c r="LN5" s="29"/>
      <c r="LO5" s="29"/>
      <c r="LP5" s="29"/>
      <c r="LQ5" s="29"/>
      <c r="LR5" s="29"/>
      <c r="LS5" s="29"/>
      <c r="LT5" s="29"/>
      <c r="LU5" s="29"/>
      <c r="LV5" s="29"/>
      <c r="LW5" s="29"/>
      <c r="LX5" s="29"/>
      <c r="LY5" s="29"/>
      <c r="LZ5" s="29"/>
      <c r="MA5" s="29"/>
      <c r="MB5" s="29"/>
      <c r="MC5" s="29"/>
      <c r="MD5" s="29"/>
      <c r="ME5" s="29"/>
      <c r="MF5" s="29"/>
      <c r="MG5" s="29"/>
      <c r="MH5" s="29"/>
      <c r="MI5" s="29"/>
      <c r="MJ5" s="29"/>
      <c r="MK5" s="29"/>
      <c r="ML5" s="29"/>
      <c r="MM5" s="29"/>
      <c r="MN5" s="29"/>
      <c r="MO5" s="29"/>
      <c r="MP5" s="29"/>
      <c r="MQ5" s="29"/>
      <c r="MR5" s="29"/>
      <c r="MS5" s="29"/>
      <c r="MT5" s="29"/>
      <c r="MU5" s="29"/>
      <c r="MV5" s="29"/>
      <c r="MW5" s="29"/>
      <c r="MX5" s="29"/>
      <c r="MY5" s="29"/>
      <c r="MZ5" s="29"/>
      <c r="NA5" s="29"/>
      <c r="NB5" s="29"/>
      <c r="NC5" s="29"/>
      <c r="ND5" s="29"/>
      <c r="NE5" s="29"/>
      <c r="NF5" s="29"/>
      <c r="NG5" s="29"/>
      <c r="NH5" s="29"/>
      <c r="NI5" s="29"/>
      <c r="NJ5" s="29"/>
      <c r="NK5" s="29"/>
      <c r="NL5" s="29"/>
      <c r="NM5" s="29"/>
      <c r="NN5" s="29"/>
      <c r="NO5" s="29"/>
      <c r="NP5" s="29"/>
      <c r="NQ5" s="29"/>
      <c r="NR5" s="29"/>
      <c r="NS5" s="29"/>
      <c r="NT5" s="29"/>
      <c r="NU5" s="29"/>
      <c r="NV5" s="29"/>
      <c r="NW5" s="29"/>
      <c r="NX5" s="29"/>
      <c r="NY5" s="29"/>
      <c r="NZ5" s="29"/>
      <c r="OA5" s="29"/>
      <c r="OB5" s="29"/>
      <c r="OC5" s="29"/>
      <c r="OD5" s="29"/>
      <c r="OE5" s="29"/>
      <c r="OF5" s="29"/>
      <c r="OG5" s="29"/>
      <c r="OH5" s="29"/>
      <c r="OI5" s="29"/>
      <c r="OJ5" s="29"/>
      <c r="OK5" s="29"/>
      <c r="OL5" s="29"/>
      <c r="OM5" s="29"/>
      <c r="ON5" s="29"/>
      <c r="OO5" s="29"/>
      <c r="OP5" s="29"/>
      <c r="OQ5" s="29"/>
      <c r="OR5" s="29"/>
      <c r="OS5" s="29"/>
      <c r="OT5" s="29"/>
      <c r="OU5" s="29"/>
      <c r="OV5" s="29"/>
      <c r="OW5" s="29"/>
      <c r="OX5" s="29"/>
      <c r="OY5" s="29"/>
      <c r="OZ5" s="29"/>
      <c r="PA5" s="29"/>
      <c r="PB5" s="29"/>
      <c r="PC5" s="29"/>
      <c r="PD5" s="29"/>
      <c r="PE5" s="29"/>
      <c r="PF5" s="29"/>
      <c r="PG5" s="29"/>
      <c r="PH5" s="29"/>
      <c r="PI5" s="29"/>
      <c r="PJ5" s="29"/>
      <c r="PK5" s="29"/>
      <c r="PL5" s="29"/>
      <c r="PM5" s="29"/>
      <c r="PN5" s="29"/>
      <c r="PO5" s="29"/>
      <c r="PP5" s="29"/>
      <c r="PQ5" s="29"/>
      <c r="PR5" s="29"/>
      <c r="PS5" s="29"/>
      <c r="PT5" s="29"/>
      <c r="PU5" s="29"/>
      <c r="PV5" s="29"/>
      <c r="PW5" s="29"/>
      <c r="PX5" s="29"/>
      <c r="PY5" s="29"/>
      <c r="PZ5" s="29"/>
      <c r="QA5" s="29"/>
      <c r="QB5" s="29"/>
      <c r="QC5" s="29"/>
      <c r="QD5" s="29"/>
      <c r="QE5" s="29"/>
      <c r="QF5" s="29"/>
      <c r="QG5" s="29"/>
      <c r="QH5" s="29"/>
      <c r="QI5" s="29"/>
      <c r="QJ5" s="29"/>
      <c r="QK5" s="29"/>
      <c r="QL5" s="29"/>
      <c r="QM5" s="29"/>
      <c r="QN5" s="29"/>
      <c r="QO5" s="29"/>
      <c r="QP5" s="29"/>
      <c r="QQ5" s="29"/>
      <c r="QR5" s="29"/>
      <c r="QS5" s="29"/>
      <c r="QT5" s="29"/>
      <c r="QU5" s="29"/>
      <c r="QV5" s="29"/>
      <c r="QW5" s="29"/>
      <c r="QX5" s="29"/>
      <c r="QY5" s="29"/>
      <c r="QZ5" s="29"/>
      <c r="RA5" s="29"/>
      <c r="RB5" s="29"/>
      <c r="RC5" s="29"/>
      <c r="RD5" s="29"/>
      <c r="RE5" s="29"/>
      <c r="RF5" s="29"/>
      <c r="RG5" s="29"/>
      <c r="RH5" s="29"/>
      <c r="RI5" s="29"/>
      <c r="RJ5" s="29"/>
      <c r="RK5" s="29"/>
      <c r="RL5" s="29"/>
      <c r="RM5" s="29"/>
      <c r="RN5" s="29"/>
      <c r="RO5" s="29"/>
      <c r="RP5" s="29"/>
      <c r="RQ5" s="29"/>
      <c r="RR5" s="29"/>
      <c r="RS5" s="29"/>
      <c r="RT5" s="29"/>
      <c r="RU5" s="29"/>
      <c r="RV5" s="29"/>
      <c r="RW5" s="29"/>
      <c r="RX5" s="29"/>
      <c r="RY5" s="29"/>
      <c r="RZ5" s="29"/>
      <c r="SA5" s="29"/>
      <c r="SB5" s="29"/>
      <c r="SC5" s="29"/>
      <c r="SD5" s="29"/>
      <c r="SE5" s="29"/>
      <c r="SF5" s="29"/>
      <c r="SG5" s="29"/>
      <c r="SH5" s="29"/>
      <c r="SI5" s="29"/>
      <c r="SJ5" s="29"/>
      <c r="SK5" s="29"/>
      <c r="SL5" s="29"/>
      <c r="SM5" s="29"/>
      <c r="SN5" s="29"/>
      <c r="SO5" s="29"/>
      <c r="SP5" s="29"/>
      <c r="SQ5" s="29"/>
      <c r="SR5" s="29"/>
      <c r="SS5" s="29"/>
      <c r="ST5" s="29"/>
      <c r="SU5" s="29"/>
      <c r="SV5" s="29"/>
      <c r="SW5" s="29"/>
      <c r="SX5" s="29"/>
      <c r="SY5" s="29"/>
      <c r="SZ5" s="29"/>
      <c r="TA5" s="29"/>
      <c r="TB5" s="29"/>
      <c r="TC5" s="29"/>
      <c r="TD5" s="29"/>
      <c r="TE5" s="29"/>
      <c r="TF5" s="29"/>
      <c r="TG5" s="29"/>
      <c r="TH5" s="29"/>
      <c r="TI5" s="29"/>
      <c r="TJ5" s="29"/>
      <c r="TK5" s="29"/>
      <c r="TL5" s="29"/>
      <c r="TM5" s="29"/>
      <c r="TN5" s="29"/>
      <c r="TO5" s="29"/>
      <c r="TP5" s="29"/>
      <c r="TQ5" s="29"/>
      <c r="TR5" s="29"/>
      <c r="TS5" s="29"/>
      <c r="TT5" s="29"/>
      <c r="TU5" s="29"/>
      <c r="TV5" s="29"/>
      <c r="TW5" s="29"/>
      <c r="TX5" s="29"/>
      <c r="TY5" s="29"/>
      <c r="TZ5" s="29"/>
      <c r="UA5" s="29"/>
      <c r="UB5" s="29"/>
      <c r="UC5" s="29"/>
      <c r="UD5" s="29"/>
      <c r="UE5" s="29"/>
      <c r="UF5" s="29"/>
      <c r="UG5" s="29"/>
      <c r="UH5" s="29"/>
      <c r="UI5" s="29"/>
      <c r="UJ5" s="29"/>
      <c r="UK5" s="29"/>
      <c r="UL5" s="29"/>
      <c r="UM5" s="29"/>
      <c r="UN5" s="105"/>
      <c r="UO5" s="105"/>
      <c r="UP5" s="105"/>
      <c r="UQ5" s="105"/>
      <c r="UR5" s="105"/>
      <c r="US5" s="105"/>
      <c r="UT5" s="105"/>
      <c r="UU5" s="105"/>
      <c r="UV5" s="105"/>
      <c r="UW5" s="105"/>
      <c r="UX5" s="105"/>
      <c r="UY5" s="105"/>
      <c r="UZ5" s="105"/>
      <c r="VA5" s="105"/>
      <c r="VB5" s="105"/>
      <c r="VC5" s="105"/>
      <c r="VD5" s="105"/>
      <c r="VE5" s="105"/>
      <c r="VF5" s="105"/>
      <c r="VG5" s="105"/>
      <c r="VH5" s="105"/>
      <c r="VI5" s="105"/>
      <c r="VJ5" s="105"/>
      <c r="VK5" s="105"/>
      <c r="VL5" s="105"/>
      <c r="VM5" s="105"/>
      <c r="VN5" s="105"/>
      <c r="VO5" s="105"/>
      <c r="VP5" s="105"/>
      <c r="VQ5" s="105"/>
      <c r="VR5" s="105"/>
      <c r="VS5" s="105"/>
      <c r="VT5" s="105"/>
      <c r="VU5" s="105"/>
      <c r="VV5" s="105"/>
      <c r="VW5" s="105"/>
      <c r="VX5" s="105"/>
      <c r="VY5" s="105"/>
      <c r="VZ5" s="105"/>
      <c r="WA5" s="105"/>
      <c r="WB5" s="105"/>
      <c r="WC5" s="105"/>
      <c r="WD5" s="105"/>
      <c r="WE5" s="105"/>
      <c r="WF5" s="105"/>
      <c r="WG5" s="105"/>
      <c r="WH5" s="105"/>
      <c r="WI5" s="105"/>
      <c r="WJ5" s="105"/>
      <c r="WK5" s="105"/>
      <c r="WL5" s="105"/>
      <c r="WM5" s="105"/>
      <c r="WN5" s="105"/>
      <c r="WO5" s="105"/>
      <c r="WP5" s="105"/>
      <c r="WQ5" s="105"/>
      <c r="WR5" s="105"/>
      <c r="WS5" s="105"/>
      <c r="WT5" s="105"/>
      <c r="WU5" s="105"/>
      <c r="WV5" s="105"/>
      <c r="WW5" s="105"/>
      <c r="WX5" s="105"/>
      <c r="WY5" s="105"/>
      <c r="WZ5" s="105"/>
      <c r="XA5" s="105"/>
      <c r="XB5" s="105"/>
      <c r="XC5" s="105"/>
      <c r="XD5" s="105"/>
      <c r="XE5" s="105"/>
      <c r="XF5" s="105"/>
      <c r="XG5" s="105"/>
      <c r="XH5" s="105"/>
      <c r="XI5" s="105"/>
      <c r="XJ5" s="105"/>
      <c r="XK5" s="105"/>
      <c r="XL5" s="105"/>
      <c r="XM5" s="105"/>
      <c r="XN5" s="105"/>
      <c r="XO5" s="105"/>
      <c r="XP5" s="105"/>
      <c r="XQ5" s="105"/>
      <c r="XR5" s="105"/>
      <c r="XS5" s="105"/>
      <c r="XT5" s="105"/>
      <c r="XU5" s="105"/>
      <c r="XV5" s="105"/>
      <c r="XW5" s="105"/>
      <c r="XX5" s="105"/>
      <c r="XY5" s="105"/>
      <c r="XZ5" s="105"/>
      <c r="YA5" s="105"/>
      <c r="YB5" s="105"/>
      <c r="YC5" s="105"/>
      <c r="YD5" s="105"/>
      <c r="YE5" s="105"/>
      <c r="YF5" s="105"/>
      <c r="YG5" s="105"/>
      <c r="YH5" s="105"/>
      <c r="YI5" s="105"/>
      <c r="YJ5" s="105"/>
      <c r="YK5" s="105"/>
      <c r="YL5" s="105"/>
      <c r="YM5" s="105"/>
      <c r="YN5" s="105"/>
      <c r="YO5" s="105"/>
      <c r="YP5" s="105"/>
      <c r="YQ5" s="105"/>
      <c r="YR5" s="105"/>
      <c r="YS5" s="105"/>
      <c r="YT5" s="105"/>
      <c r="YU5" s="105"/>
      <c r="YV5" s="105"/>
      <c r="YW5" s="105"/>
      <c r="YX5" s="105"/>
      <c r="YY5" s="105"/>
      <c r="YZ5" s="105"/>
      <c r="ZA5" s="105"/>
      <c r="ZB5" s="105"/>
      <c r="ZC5" s="105"/>
      <c r="ZD5" s="105"/>
      <c r="ZE5" s="105"/>
      <c r="ZF5" s="105"/>
      <c r="ZG5" s="105"/>
      <c r="ZH5" s="105"/>
      <c r="ZI5" s="105"/>
      <c r="ZJ5" s="105"/>
      <c r="ZK5" s="105"/>
      <c r="ZL5" s="105"/>
      <c r="ZM5" s="105"/>
      <c r="ZN5" s="105"/>
      <c r="ZO5" s="105"/>
      <c r="ZP5" s="105"/>
      <c r="ZQ5" s="105"/>
      <c r="ZR5" s="105"/>
      <c r="ZS5" s="105"/>
      <c r="ZT5" s="105"/>
      <c r="ZU5" s="105"/>
      <c r="ZV5" s="105"/>
      <c r="ZW5" s="105"/>
      <c r="ZX5" s="105"/>
      <c r="ZY5" s="105"/>
      <c r="ZZ5" s="105"/>
      <c r="AAA5" s="105"/>
      <c r="AAB5" s="105"/>
      <c r="AAC5" s="105"/>
      <c r="AAD5" s="105"/>
      <c r="AAE5" s="105"/>
      <c r="AAF5" s="105"/>
      <c r="AAG5" s="105"/>
      <c r="AAH5" s="105"/>
      <c r="AAI5" s="105"/>
      <c r="AAJ5" s="105"/>
      <c r="AAK5" s="105"/>
      <c r="AAL5" s="105"/>
      <c r="AAM5" s="105"/>
      <c r="AAN5" s="105"/>
      <c r="AAO5" s="105"/>
      <c r="AAP5" s="105"/>
      <c r="AAQ5" s="105"/>
      <c r="AAR5" s="105"/>
      <c r="AAS5" s="105"/>
      <c r="AAT5" s="105"/>
      <c r="AAU5" s="105"/>
      <c r="AAV5" s="105"/>
      <c r="AAW5" s="105"/>
      <c r="AAX5" s="105"/>
      <c r="AAY5" s="105"/>
      <c r="AAZ5" s="105"/>
      <c r="ABA5" s="105"/>
      <c r="ABB5" s="105"/>
      <c r="ABC5" s="105"/>
      <c r="ABD5" s="105"/>
      <c r="ABE5" s="105"/>
      <c r="ABF5" s="105"/>
      <c r="ABG5" s="105"/>
      <c r="ABH5" s="105"/>
      <c r="ABI5" s="105"/>
      <c r="ABJ5" s="105"/>
      <c r="ABK5" s="105"/>
      <c r="ABL5" s="105"/>
      <c r="ABM5" s="105"/>
      <c r="ABN5" s="105"/>
      <c r="ABO5" s="105"/>
      <c r="ABP5" s="105"/>
      <c r="ABQ5" s="105"/>
      <c r="ABR5" s="105"/>
      <c r="ABS5" s="105"/>
      <c r="ABT5" s="105"/>
      <c r="ABU5" s="105"/>
      <c r="ABV5" s="105"/>
      <c r="ABW5" s="105"/>
      <c r="ABX5" s="105"/>
      <c r="ABY5" s="105"/>
      <c r="ABZ5" s="105"/>
      <c r="ACA5" s="105"/>
      <c r="ACB5" s="105"/>
      <c r="ACC5" s="105"/>
      <c r="ACD5" s="105"/>
      <c r="ACE5" s="105"/>
      <c r="ACF5" s="105"/>
      <c r="ACG5" s="105"/>
      <c r="ACH5" s="105"/>
      <c r="ACI5" s="105"/>
      <c r="ACJ5" s="105"/>
      <c r="ACK5" s="105"/>
      <c r="ACL5" s="105"/>
      <c r="ACM5" s="105"/>
      <c r="ACN5" s="105"/>
      <c r="ACO5" s="105"/>
      <c r="ACP5" s="105"/>
      <c r="ACQ5" s="105"/>
      <c r="ACR5" s="105"/>
      <c r="ACS5" s="105"/>
      <c r="ACT5" s="105"/>
      <c r="ACU5" s="105"/>
      <c r="ACV5" s="105"/>
      <c r="ACW5" s="105"/>
      <c r="ACX5" s="105"/>
      <c r="ACY5" s="105"/>
      <c r="ACZ5" s="105"/>
      <c r="ADA5" s="105"/>
      <c r="ADB5" s="105"/>
      <c r="ADC5" s="105"/>
      <c r="ADD5" s="105"/>
      <c r="ADE5" s="105"/>
      <c r="ADF5" s="105"/>
      <c r="ADG5" s="105"/>
      <c r="ADH5" s="105"/>
      <c r="ADI5" s="105"/>
      <c r="ADJ5" s="105"/>
      <c r="ADK5" s="105"/>
      <c r="ADL5" s="105"/>
      <c r="ADM5" s="105"/>
      <c r="ADN5" s="105"/>
      <c r="ADO5" s="105"/>
      <c r="ADP5" s="105"/>
      <c r="ADQ5" s="105"/>
      <c r="ADR5" s="105"/>
      <c r="ADS5" s="105"/>
      <c r="ADT5" s="105"/>
      <c r="ADU5" s="105"/>
      <c r="ADV5" s="105"/>
      <c r="ADW5" s="105"/>
      <c r="ADX5" s="105"/>
      <c r="ADY5" s="105"/>
      <c r="ADZ5" s="105"/>
      <c r="AEA5" s="105"/>
      <c r="AEB5" s="105"/>
      <c r="AEC5" s="105"/>
      <c r="AED5" s="105"/>
      <c r="AEE5" s="105"/>
      <c r="AEF5" s="105"/>
      <c r="AEG5" s="105"/>
      <c r="AEH5" s="105"/>
      <c r="AEI5" s="105"/>
      <c r="AEJ5" s="105"/>
      <c r="AEK5" s="105"/>
      <c r="AEL5" s="105"/>
      <c r="AEM5" s="105"/>
      <c r="AEN5" s="105"/>
      <c r="AEO5" s="105"/>
      <c r="AEP5" s="105"/>
      <c r="AEQ5" s="105"/>
      <c r="AER5" s="105"/>
      <c r="AES5" s="105"/>
      <c r="AET5" s="105"/>
      <c r="AEU5" s="105"/>
      <c r="AEV5" s="105"/>
      <c r="AEW5" s="105"/>
      <c r="AEX5" s="105"/>
      <c r="AEY5" s="105"/>
      <c r="AEZ5" s="105"/>
      <c r="AFA5" s="105"/>
      <c r="AFB5" s="105"/>
      <c r="AFC5" s="105"/>
      <c r="AFD5" s="105"/>
      <c r="AFE5" s="105"/>
      <c r="AFF5" s="105"/>
      <c r="AFG5" s="105"/>
      <c r="AFH5" s="105"/>
      <c r="AFI5" s="105"/>
      <c r="AFJ5" s="105"/>
      <c r="AFK5" s="105"/>
      <c r="AFL5" s="105"/>
      <c r="AFM5" s="105"/>
      <c r="AFN5" s="105"/>
      <c r="AFO5" s="105"/>
      <c r="AFP5" s="105"/>
      <c r="AFQ5" s="105"/>
      <c r="AFR5" s="105"/>
      <c r="AFS5" s="105"/>
      <c r="AFT5" s="105"/>
      <c r="AFU5" s="105"/>
      <c r="AFV5" s="105"/>
      <c r="AFW5" s="105"/>
      <c r="AFX5" s="105"/>
      <c r="AFY5" s="105"/>
      <c r="AFZ5" s="105"/>
      <c r="AGA5" s="105"/>
      <c r="AGB5" s="105"/>
      <c r="AGC5" s="105"/>
      <c r="AGD5" s="105"/>
      <c r="AGE5" s="105"/>
      <c r="AGF5" s="105"/>
      <c r="AGG5" s="105"/>
      <c r="AGH5" s="105"/>
      <c r="AGI5" s="105"/>
      <c r="AGJ5" s="105"/>
      <c r="AGK5" s="105"/>
      <c r="AGL5" s="105"/>
      <c r="AGM5" s="105"/>
      <c r="AGN5" s="105"/>
      <c r="AGO5" s="105"/>
      <c r="AGP5" s="105"/>
      <c r="AGQ5" s="105"/>
      <c r="AGR5" s="105"/>
      <c r="AGS5" s="105"/>
      <c r="AGT5" s="105"/>
      <c r="AGU5" s="105"/>
      <c r="AGV5" s="105"/>
      <c r="AGW5" s="105"/>
      <c r="AGX5" s="105"/>
      <c r="AGY5" s="105"/>
      <c r="AGZ5" s="105"/>
      <c r="AHA5" s="105"/>
      <c r="AHB5" s="105"/>
      <c r="AHC5" s="105"/>
      <c r="AHD5" s="105"/>
      <c r="AHE5" s="105"/>
      <c r="AHF5" s="105"/>
      <c r="AHG5" s="105"/>
      <c r="AHH5" s="105"/>
      <c r="AHI5" s="105"/>
      <c r="AHJ5" s="105"/>
      <c r="AHK5" s="105"/>
      <c r="AHL5" s="105"/>
      <c r="AHM5" s="105"/>
      <c r="AHN5" s="105"/>
      <c r="AHO5" s="105"/>
      <c r="AHP5" s="105"/>
      <c r="AHQ5" s="105"/>
      <c r="AHR5" s="105"/>
      <c r="AHS5" s="105"/>
      <c r="AHT5" s="105"/>
      <c r="AHU5" s="105"/>
      <c r="AHV5" s="105"/>
      <c r="AHW5" s="105"/>
      <c r="AHX5" s="105"/>
      <c r="AHY5" s="105"/>
      <c r="AHZ5" s="105"/>
      <c r="AIA5" s="105"/>
      <c r="AIB5" s="105"/>
      <c r="AIC5" s="105"/>
      <c r="AID5" s="105"/>
      <c r="AIE5" s="105"/>
      <c r="AIF5" s="105"/>
      <c r="AIG5" s="105"/>
      <c r="AIH5" s="105"/>
      <c r="AII5" s="105"/>
      <c r="AIJ5" s="105"/>
      <c r="AIK5" s="105"/>
      <c r="AIL5" s="105"/>
      <c r="AIM5" s="105"/>
      <c r="AIN5" s="105"/>
      <c r="AIO5" s="105"/>
      <c r="AIP5" s="105"/>
      <c r="AIQ5" s="105"/>
      <c r="AIR5" s="105"/>
      <c r="AIS5" s="105"/>
      <c r="AIT5" s="105"/>
      <c r="AIU5" s="105"/>
      <c r="AIV5" s="105"/>
      <c r="AIW5" s="105"/>
      <c r="AIX5" s="105"/>
      <c r="AIY5" s="105"/>
      <c r="AIZ5" s="105"/>
      <c r="AJA5" s="105"/>
      <c r="AJB5" s="105"/>
      <c r="AJC5" s="105"/>
      <c r="AJD5" s="105"/>
      <c r="AJE5" s="105"/>
      <c r="AJF5" s="105"/>
      <c r="AJG5" s="105"/>
      <c r="AJH5" s="105"/>
      <c r="AJI5" s="105"/>
      <c r="AJJ5" s="105"/>
      <c r="AJK5" s="105"/>
      <c r="AJL5" s="105"/>
      <c r="AJM5" s="105"/>
      <c r="AJN5" s="105"/>
      <c r="AJO5" s="105"/>
      <c r="AJP5" s="105"/>
      <c r="AJQ5" s="105"/>
      <c r="AJR5" s="105"/>
      <c r="AJS5" s="105"/>
      <c r="AJT5" s="105"/>
      <c r="AJU5" s="105"/>
      <c r="AJV5" s="105"/>
      <c r="AJW5" s="105"/>
      <c r="AJX5" s="105"/>
      <c r="AJY5" s="105"/>
      <c r="AJZ5" s="105"/>
      <c r="AKA5" s="105"/>
      <c r="AKB5" s="105"/>
      <c r="AKC5" s="105"/>
      <c r="AKD5" s="105"/>
      <c r="AKE5" s="105"/>
      <c r="AKF5" s="105"/>
      <c r="AKG5" s="105"/>
      <c r="AKH5" s="105"/>
      <c r="AKI5" s="105"/>
      <c r="AKJ5" s="105"/>
      <c r="AKK5" s="105"/>
      <c r="AKL5" s="105"/>
      <c r="AKM5" s="105"/>
      <c r="AKN5" s="105"/>
      <c r="AKO5" s="105"/>
      <c r="AKP5" s="105"/>
      <c r="AKQ5" s="105"/>
      <c r="AKR5" s="105"/>
      <c r="AKS5" s="105"/>
      <c r="AKT5" s="105"/>
      <c r="AKU5" s="105"/>
      <c r="AKV5" s="105"/>
      <c r="AKW5" s="105"/>
      <c r="AKX5" s="105"/>
      <c r="AKY5" s="105"/>
      <c r="AKZ5" s="105"/>
      <c r="ALA5" s="105"/>
      <c r="ALB5" s="105"/>
      <c r="ALC5" s="105"/>
      <c r="ALD5" s="105"/>
      <c r="ALE5" s="105"/>
      <c r="ALF5" s="105"/>
      <c r="ALG5" s="105"/>
      <c r="ALH5" s="105"/>
      <c r="ALI5" s="105"/>
      <c r="ALJ5" s="105"/>
      <c r="ALK5" s="105"/>
      <c r="ALL5" s="105"/>
      <c r="ALM5" s="105"/>
      <c r="ALN5" s="105"/>
      <c r="ALO5" s="105"/>
      <c r="ALP5" s="105"/>
      <c r="ALQ5" s="105"/>
      <c r="ALR5" s="105"/>
      <c r="ALS5" s="105"/>
      <c r="ALT5" s="105"/>
      <c r="ALU5" s="105"/>
      <c r="ALV5" s="105"/>
      <c r="ALW5" s="105"/>
      <c r="ALX5" s="105"/>
      <c r="ALY5" s="105"/>
      <c r="ALZ5" s="105"/>
      <c r="AMA5" s="105"/>
      <c r="AMB5" s="105"/>
      <c r="AMC5" s="105"/>
      <c r="AMD5" s="105"/>
      <c r="AME5" s="105"/>
      <c r="AMF5" s="105"/>
      <c r="AMG5" s="105"/>
      <c r="AMH5" s="105"/>
      <c r="AMI5" s="105"/>
      <c r="AMJ5" s="105"/>
      <c r="AMK5" s="105"/>
      <c r="AML5" s="105"/>
      <c r="AMM5" s="105"/>
      <c r="AMN5" s="105"/>
      <c r="AMO5" s="105"/>
      <c r="AMP5" s="105"/>
      <c r="AMQ5" s="105"/>
      <c r="AMR5" s="105"/>
      <c r="AMS5" s="105"/>
      <c r="AMT5" s="105"/>
      <c r="AMU5" s="105"/>
      <c r="AMV5" s="105"/>
      <c r="AMW5" s="105"/>
      <c r="AMX5" s="105"/>
      <c r="AMY5" s="105"/>
      <c r="AMZ5" s="105"/>
      <c r="ANA5" s="105"/>
      <c r="ANB5" s="105"/>
      <c r="ANC5" s="105"/>
      <c r="AND5" s="105"/>
      <c r="ANE5" s="105"/>
      <c r="ANF5" s="105"/>
      <c r="ANG5" s="105"/>
      <c r="ANH5" s="105"/>
      <c r="ANI5" s="105"/>
      <c r="ANJ5" s="105"/>
      <c r="ANK5" s="105"/>
      <c r="ANL5" s="105"/>
      <c r="ANM5" s="105"/>
      <c r="ANN5" s="105"/>
      <c r="ANO5" s="105"/>
      <c r="ANP5" s="105"/>
      <c r="ANQ5" s="105"/>
      <c r="ANR5" s="105"/>
      <c r="ANS5" s="105"/>
      <c r="ANT5" s="105"/>
      <c r="ANU5" s="105"/>
      <c r="ANV5" s="105"/>
      <c r="ANW5" s="105"/>
      <c r="ANX5" s="105"/>
      <c r="ANY5" s="105"/>
      <c r="ANZ5" s="105"/>
      <c r="AOA5" s="105"/>
      <c r="AOB5" s="105"/>
      <c r="AOC5" s="105"/>
      <c r="AOD5" s="105"/>
      <c r="AOE5" s="105"/>
      <c r="AOF5" s="105"/>
      <c r="AOG5" s="105"/>
      <c r="AOH5" s="105"/>
      <c r="AOI5" s="105"/>
      <c r="AOJ5" s="105"/>
      <c r="AOK5" s="105"/>
      <c r="AOL5" s="105"/>
      <c r="AOM5" s="105"/>
      <c r="AON5" s="105"/>
      <c r="AOO5" s="105"/>
      <c r="AOP5" s="105"/>
      <c r="AOQ5" s="105"/>
      <c r="AOR5" s="105"/>
      <c r="AOS5" s="105"/>
      <c r="AOT5" s="105"/>
      <c r="AOU5" s="105"/>
      <c r="AOV5" s="105"/>
      <c r="AOW5" s="105"/>
      <c r="AOX5" s="105"/>
      <c r="AOY5" s="105"/>
      <c r="AOZ5" s="105"/>
      <c r="APA5" s="105"/>
      <c r="APB5" s="105"/>
      <c r="APC5" s="105"/>
      <c r="APD5" s="105"/>
      <c r="APE5" s="105"/>
      <c r="APF5" s="105"/>
      <c r="APG5" s="105"/>
      <c r="APH5" s="105"/>
      <c r="API5" s="105"/>
      <c r="APJ5" s="105"/>
      <c r="APK5" s="105"/>
      <c r="APL5" s="105"/>
      <c r="APM5" s="105"/>
      <c r="APN5" s="105"/>
      <c r="APO5" s="105"/>
      <c r="APP5" s="105"/>
      <c r="APQ5" s="105"/>
      <c r="APR5" s="105"/>
      <c r="APS5" s="105"/>
      <c r="APT5" s="105"/>
      <c r="APU5" s="105"/>
      <c r="APV5" s="105"/>
      <c r="APW5" s="105"/>
      <c r="APX5" s="105"/>
      <c r="APY5" s="105"/>
      <c r="APZ5" s="105"/>
      <c r="AQA5" s="105"/>
      <c r="AQB5" s="105"/>
      <c r="AQC5" s="105"/>
      <c r="AQD5" s="105"/>
      <c r="AQE5" s="105"/>
      <c r="AQF5" s="105"/>
      <c r="AQG5" s="105"/>
      <c r="AQH5" s="105"/>
      <c r="AQI5" s="105"/>
      <c r="AQJ5" s="105"/>
      <c r="AQK5" s="105"/>
      <c r="AQL5" s="105"/>
      <c r="AQM5" s="105"/>
      <c r="AQN5" s="105"/>
      <c r="AQO5" s="105"/>
      <c r="AQP5" s="105"/>
      <c r="AQQ5" s="105"/>
      <c r="AQR5" s="105"/>
      <c r="AQS5" s="105"/>
      <c r="AQT5" s="105"/>
      <c r="AQU5" s="105"/>
      <c r="AQV5" s="105"/>
      <c r="AQW5" s="105"/>
      <c r="AQX5" s="105"/>
      <c r="AQY5" s="105"/>
      <c r="AQZ5" s="105"/>
      <c r="ARA5" s="105"/>
      <c r="ARB5" s="105"/>
      <c r="ARC5" s="105"/>
      <c r="ARD5" s="105"/>
      <c r="ARE5" s="105"/>
      <c r="ARF5" s="105"/>
      <c r="ARG5" s="105"/>
      <c r="ARH5" s="105"/>
      <c r="ARI5" s="105"/>
      <c r="ARJ5" s="105"/>
      <c r="ARK5" s="105"/>
      <c r="ARL5" s="105"/>
      <c r="ARM5" s="105"/>
      <c r="ARN5" s="105"/>
      <c r="ARO5" s="105"/>
      <c r="ARP5" s="105"/>
      <c r="ARQ5" s="105"/>
      <c r="ARR5" s="105"/>
      <c r="ARS5" s="105"/>
      <c r="ART5" s="105"/>
      <c r="ARU5" s="105"/>
      <c r="ARV5" s="105"/>
      <c r="ARW5" s="105"/>
      <c r="ARX5" s="105"/>
      <c r="ARY5" s="105"/>
      <c r="ARZ5" s="105"/>
      <c r="ASA5" s="105"/>
      <c r="ASB5" s="105"/>
      <c r="ASC5" s="105"/>
      <c r="ASD5" s="105"/>
      <c r="ASE5" s="105"/>
      <c r="ASF5" s="105"/>
      <c r="ASG5" s="105"/>
      <c r="ASH5" s="105"/>
      <c r="ASI5" s="105"/>
      <c r="ASJ5" s="105"/>
      <c r="ASK5" s="105"/>
      <c r="ASL5" s="105"/>
      <c r="ASM5" s="105"/>
      <c r="ASN5" s="105"/>
      <c r="ASO5" s="105"/>
      <c r="ASP5" s="105"/>
      <c r="ASQ5" s="105"/>
      <c r="ASR5" s="105"/>
      <c r="ASS5" s="105"/>
      <c r="AST5" s="105"/>
      <c r="ASU5" s="105"/>
      <c r="ASV5" s="105"/>
      <c r="ASW5" s="105"/>
      <c r="ASX5" s="105"/>
      <c r="ASY5" s="105"/>
      <c r="ASZ5" s="105"/>
      <c r="ATA5" s="105"/>
      <c r="ATB5" s="105"/>
      <c r="ATC5" s="105"/>
      <c r="ATD5" s="105"/>
      <c r="ATE5" s="105"/>
      <c r="ATF5" s="105"/>
      <c r="ATG5" s="105"/>
      <c r="ATH5" s="105"/>
      <c r="ATI5" s="105"/>
      <c r="ATJ5" s="105"/>
      <c r="ATK5" s="105"/>
      <c r="ATL5" s="105"/>
      <c r="ATM5" s="105"/>
      <c r="ATN5" s="105"/>
      <c r="ATO5" s="105"/>
      <c r="ATP5" s="105"/>
      <c r="ATQ5" s="105"/>
      <c r="ATR5" s="105"/>
      <c r="ATS5" s="105"/>
      <c r="ATT5" s="105"/>
      <c r="ATU5" s="105"/>
      <c r="ATV5" s="105"/>
      <c r="ATW5" s="105"/>
      <c r="ATX5" s="105"/>
      <c r="ATY5" s="105"/>
      <c r="ATZ5" s="105"/>
      <c r="AUA5" s="105"/>
      <c r="AUB5" s="105"/>
      <c r="AUC5" s="105"/>
      <c r="AUD5" s="105"/>
      <c r="AUE5" s="105"/>
      <c r="AUF5" s="105"/>
      <c r="AUG5" s="105"/>
      <c r="AUH5" s="105"/>
      <c r="AUI5" s="105"/>
      <c r="AUJ5" s="105"/>
      <c r="AUK5" s="105"/>
      <c r="AUL5" s="105"/>
      <c r="AUM5" s="105"/>
      <c r="AUN5" s="105"/>
      <c r="AUO5" s="105"/>
      <c r="AUP5" s="105"/>
      <c r="AUQ5" s="105"/>
      <c r="AUR5" s="105"/>
      <c r="AUS5" s="105"/>
      <c r="AUT5" s="105"/>
      <c r="AUU5" s="105"/>
      <c r="AUV5" s="105"/>
      <c r="AUW5" s="105"/>
      <c r="AUX5" s="105"/>
      <c r="AUY5" s="105"/>
      <c r="AUZ5" s="105"/>
      <c r="AVA5" s="105"/>
      <c r="AVB5" s="105"/>
      <c r="AVC5" s="105"/>
      <c r="AVD5" s="105"/>
      <c r="AVE5" s="105"/>
      <c r="AVF5" s="105"/>
      <c r="AVG5" s="105"/>
      <c r="AVH5" s="105"/>
      <c r="AVI5" s="105"/>
      <c r="AVJ5" s="105"/>
      <c r="AVK5" s="105"/>
      <c r="AVL5" s="105"/>
      <c r="AVM5" s="105"/>
      <c r="AVN5" s="105"/>
      <c r="AVO5" s="105"/>
      <c r="AVP5" s="105"/>
      <c r="AVQ5" s="105"/>
      <c r="AVR5" s="105"/>
      <c r="AVS5" s="105"/>
      <c r="AVT5" s="105"/>
      <c r="AVU5" s="105"/>
      <c r="AVV5" s="105"/>
      <c r="AVW5" s="105"/>
      <c r="AVX5" s="105"/>
      <c r="AVY5" s="105"/>
      <c r="AVZ5" s="105"/>
      <c r="AWA5" s="105"/>
      <c r="AWB5" s="105"/>
      <c r="AWC5" s="105"/>
      <c r="AWD5" s="105"/>
      <c r="AWE5" s="105"/>
      <c r="AWF5" s="105"/>
      <c r="AWG5" s="105"/>
      <c r="AWH5" s="105"/>
      <c r="AWI5" s="105"/>
      <c r="AWJ5" s="105"/>
      <c r="AWK5" s="105"/>
      <c r="AWL5" s="105"/>
      <c r="AWM5" s="105"/>
      <c r="AWN5" s="105"/>
      <c r="AWO5" s="105"/>
      <c r="AWP5" s="105"/>
      <c r="AWQ5" s="105"/>
      <c r="AWR5" s="105"/>
      <c r="AWS5" s="105"/>
      <c r="AWT5" s="105"/>
      <c r="AWU5" s="105"/>
      <c r="AWV5" s="105"/>
      <c r="AWW5" s="105"/>
      <c r="AWX5" s="105"/>
      <c r="AWY5" s="105"/>
      <c r="AWZ5" s="105"/>
      <c r="AXA5" s="105"/>
      <c r="AXB5" s="105"/>
      <c r="AXC5" s="105"/>
      <c r="AXD5" s="105"/>
      <c r="AXE5" s="105"/>
      <c r="AXF5" s="105"/>
      <c r="AXG5" s="105"/>
      <c r="AXH5" s="105"/>
      <c r="AXI5" s="105"/>
      <c r="AXJ5" s="105"/>
      <c r="AXK5" s="105"/>
      <c r="AXL5" s="105"/>
      <c r="AXM5" s="105"/>
      <c r="AXN5" s="105"/>
      <c r="AXO5" s="105"/>
      <c r="AXP5" s="105"/>
      <c r="AXQ5" s="105"/>
      <c r="AXR5" s="105"/>
      <c r="AXS5" s="105"/>
      <c r="AXT5" s="105"/>
      <c r="AXU5" s="105"/>
      <c r="AXV5" s="105"/>
      <c r="AXW5" s="105"/>
      <c r="AXX5" s="105"/>
      <c r="AXY5" s="105"/>
      <c r="AXZ5" s="105"/>
      <c r="AYA5" s="105"/>
      <c r="AYB5" s="105"/>
      <c r="AYC5" s="105"/>
      <c r="AYD5" s="105"/>
      <c r="AYE5" s="105"/>
      <c r="AYF5" s="105"/>
      <c r="AYG5" s="105"/>
      <c r="AYH5" s="105"/>
      <c r="AYI5" s="105"/>
      <c r="AYJ5" s="105"/>
      <c r="AYK5" s="105"/>
      <c r="AYL5" s="105"/>
      <c r="AYM5" s="105"/>
      <c r="AYN5" s="105"/>
      <c r="AYO5" s="105"/>
      <c r="AYP5" s="105"/>
      <c r="AYQ5" s="105"/>
      <c r="AYR5" s="105"/>
      <c r="AYS5" s="105"/>
      <c r="AYT5" s="105"/>
      <c r="AYU5" s="105"/>
      <c r="AYV5" s="105"/>
      <c r="AYW5" s="105"/>
      <c r="AYX5" s="105"/>
      <c r="AYY5" s="105"/>
      <c r="AYZ5" s="105"/>
      <c r="AZA5" s="105"/>
      <c r="AZB5" s="105"/>
      <c r="AZC5" s="105"/>
      <c r="AZD5" s="105"/>
      <c r="AZE5" s="105"/>
      <c r="AZF5" s="105"/>
      <c r="AZG5" s="105"/>
      <c r="AZH5" s="105"/>
      <c r="AZI5" s="105"/>
      <c r="AZJ5" s="105"/>
      <c r="AZK5" s="105"/>
      <c r="AZL5" s="105"/>
      <c r="AZM5" s="105"/>
      <c r="AZN5" s="105"/>
      <c r="AZO5" s="105"/>
      <c r="AZP5" s="105"/>
      <c r="AZQ5" s="105"/>
      <c r="AZR5" s="105"/>
      <c r="AZS5" s="105"/>
      <c r="AZT5" s="105"/>
      <c r="AZU5" s="105"/>
      <c r="AZV5" s="105"/>
      <c r="AZW5" s="105"/>
      <c r="AZX5" s="105"/>
      <c r="AZY5" s="105"/>
      <c r="AZZ5" s="105"/>
      <c r="BAA5" s="105"/>
      <c r="BAB5" s="105"/>
      <c r="BAC5" s="105"/>
      <c r="BAD5" s="105"/>
      <c r="BAE5" s="105"/>
      <c r="BAF5" s="105"/>
      <c r="BAG5" s="105"/>
    </row>
    <row r="6" spans="1:1385" s="89" customFormat="1" ht="14" x14ac:dyDescent="0.2">
      <c r="A6" s="141" t="s">
        <v>5022</v>
      </c>
      <c r="B6" s="67">
        <v>436</v>
      </c>
      <c r="C6" s="44">
        <v>400</v>
      </c>
      <c r="D6" s="40">
        <v>61019327</v>
      </c>
      <c r="E6" s="44">
        <v>4870158</v>
      </c>
      <c r="F6" s="31" t="s">
        <v>606</v>
      </c>
      <c r="G6" s="30" t="s">
        <v>2622</v>
      </c>
      <c r="H6" s="94">
        <v>36187</v>
      </c>
      <c r="I6" s="40" t="s">
        <v>480</v>
      </c>
      <c r="J6" s="40" t="s">
        <v>563</v>
      </c>
      <c r="K6" s="42">
        <v>16</v>
      </c>
      <c r="L6" s="42">
        <v>5</v>
      </c>
      <c r="M6" s="42">
        <f>SUM(K6-L6)</f>
        <v>11</v>
      </c>
      <c r="N6" s="30" t="s">
        <v>612</v>
      </c>
      <c r="O6" s="56" t="s">
        <v>807</v>
      </c>
      <c r="P6" s="30">
        <v>3</v>
      </c>
      <c r="Q6" s="44">
        <v>2</v>
      </c>
      <c r="R6" s="30" t="s">
        <v>986</v>
      </c>
      <c r="S6" s="30" t="s">
        <v>913</v>
      </c>
      <c r="T6" s="32">
        <v>42331</v>
      </c>
      <c r="U6" s="32">
        <v>42340</v>
      </c>
      <c r="V6" s="42">
        <f>SUM(U6-T6)</f>
        <v>9</v>
      </c>
      <c r="W6" s="69" t="s">
        <v>2623</v>
      </c>
      <c r="X6" s="32" t="s">
        <v>563</v>
      </c>
      <c r="Y6" s="30" t="s">
        <v>817</v>
      </c>
      <c r="Z6" s="30" t="s">
        <v>4031</v>
      </c>
      <c r="AA6" s="56" t="s">
        <v>807</v>
      </c>
      <c r="AB6" s="45">
        <v>42436</v>
      </c>
      <c r="AC6" s="80" t="s">
        <v>807</v>
      </c>
      <c r="AD6" s="99">
        <v>42535</v>
      </c>
      <c r="AE6" s="61">
        <f>((AD6-AB6)/365*12)</f>
        <v>3.2547945205479452</v>
      </c>
      <c r="AF6" s="32" t="s">
        <v>638</v>
      </c>
      <c r="AG6" s="42">
        <v>4</v>
      </c>
      <c r="AH6" s="32" t="s">
        <v>1293</v>
      </c>
      <c r="AI6" s="42">
        <v>5</v>
      </c>
      <c r="AJ6" s="32"/>
      <c r="AK6" s="42"/>
      <c r="AL6" s="42"/>
      <c r="AM6" s="42"/>
      <c r="AN6" s="32"/>
      <c r="AO6" s="42"/>
      <c r="AP6" s="32"/>
      <c r="AQ6" s="42"/>
      <c r="AR6" s="42"/>
      <c r="AS6" s="42"/>
      <c r="AT6" s="42"/>
      <c r="AU6" s="42"/>
      <c r="AV6" s="42"/>
      <c r="AW6" s="42"/>
      <c r="AX6" s="42"/>
      <c r="AY6" s="42"/>
      <c r="AZ6" s="42"/>
      <c r="BA6" s="42"/>
      <c r="BB6" s="49" t="s">
        <v>4155</v>
      </c>
      <c r="BC6" s="88" t="s">
        <v>1293</v>
      </c>
      <c r="BD6" s="42">
        <v>5</v>
      </c>
      <c r="BE6" s="44">
        <v>3</v>
      </c>
      <c r="BF6" s="30" t="s">
        <v>4032</v>
      </c>
      <c r="BG6" s="42" t="s">
        <v>453</v>
      </c>
      <c r="BH6" s="42" t="s">
        <v>453</v>
      </c>
      <c r="BI6" s="43" t="s">
        <v>807</v>
      </c>
      <c r="BJ6" s="40" t="s">
        <v>453</v>
      </c>
      <c r="BK6" s="40" t="s">
        <v>453</v>
      </c>
      <c r="BL6" s="40" t="s">
        <v>453</v>
      </c>
      <c r="BM6" s="40" t="s">
        <v>453</v>
      </c>
      <c r="BN6" s="31" t="s">
        <v>4033</v>
      </c>
      <c r="BO6" s="31" t="s">
        <v>4034</v>
      </c>
      <c r="BP6" s="30">
        <v>100</v>
      </c>
      <c r="BQ6" s="30">
        <v>110</v>
      </c>
      <c r="BR6" s="30">
        <v>99</v>
      </c>
      <c r="BS6" s="30" t="s">
        <v>4036</v>
      </c>
      <c r="BT6" s="30" t="s">
        <v>4035</v>
      </c>
      <c r="BU6" s="30" t="s">
        <v>4037</v>
      </c>
      <c r="BV6" s="30" t="s">
        <v>872</v>
      </c>
      <c r="BW6" s="30" t="s">
        <v>4038</v>
      </c>
      <c r="BX6" s="30" t="s">
        <v>1332</v>
      </c>
      <c r="BY6" s="30" t="s">
        <v>4156</v>
      </c>
      <c r="BZ6" s="30">
        <v>98</v>
      </c>
      <c r="CA6" s="30">
        <v>84</v>
      </c>
      <c r="CB6" s="30">
        <v>89</v>
      </c>
      <c r="CC6" s="30" t="s">
        <v>1737</v>
      </c>
      <c r="CD6" s="29"/>
      <c r="CE6" s="29"/>
      <c r="CF6" s="29"/>
      <c r="CG6" s="29"/>
      <c r="CH6" s="29"/>
      <c r="CI6" s="29"/>
      <c r="CJ6" s="29"/>
      <c r="CK6" s="29"/>
      <c r="CL6" s="29"/>
      <c r="CM6" s="29"/>
      <c r="CN6" s="29"/>
      <c r="CO6" s="29"/>
      <c r="CP6" s="29"/>
      <c r="CQ6" s="29"/>
      <c r="CR6" s="29"/>
      <c r="CS6" s="29"/>
      <c r="CT6" s="29"/>
      <c r="CU6" s="29"/>
      <c r="CV6" s="29"/>
      <c r="CW6" s="29"/>
      <c r="CX6" s="29"/>
      <c r="CY6" s="29"/>
      <c r="CZ6" s="29"/>
      <c r="DA6" s="29"/>
      <c r="DB6" s="29"/>
      <c r="DC6" s="29"/>
      <c r="DD6" s="29"/>
      <c r="DE6" s="29"/>
      <c r="DF6" s="29"/>
      <c r="DG6" s="29"/>
      <c r="DH6" s="29"/>
      <c r="DI6" s="29"/>
      <c r="DJ6" s="29"/>
      <c r="DK6" s="29"/>
      <c r="DL6" s="29"/>
      <c r="DM6" s="29"/>
      <c r="DN6" s="29"/>
      <c r="DO6" s="29"/>
      <c r="DP6" s="29"/>
      <c r="DQ6" s="29"/>
      <c r="DR6" s="29"/>
      <c r="DS6" s="29"/>
      <c r="DT6" s="29"/>
      <c r="DU6" s="29"/>
      <c r="DV6" s="29"/>
      <c r="DW6" s="29"/>
      <c r="DX6" s="29"/>
      <c r="DY6" s="29"/>
      <c r="DZ6" s="29"/>
      <c r="EA6" s="29"/>
      <c r="EB6" s="29"/>
      <c r="EC6" s="29"/>
      <c r="ED6" s="29"/>
      <c r="EE6" s="29"/>
      <c r="EF6" s="29"/>
      <c r="EG6" s="29"/>
      <c r="EH6" s="29"/>
      <c r="EI6" s="29"/>
      <c r="EJ6" s="29"/>
      <c r="EK6" s="29"/>
      <c r="EL6" s="29"/>
      <c r="EM6" s="29"/>
      <c r="EN6" s="29"/>
      <c r="EO6" s="29"/>
      <c r="EP6" s="29"/>
      <c r="EQ6" s="29"/>
      <c r="ER6" s="29"/>
      <c r="ES6" s="29"/>
      <c r="ET6" s="29"/>
      <c r="EU6" s="29"/>
      <c r="EV6" s="29"/>
      <c r="EW6" s="29"/>
      <c r="EX6" s="29"/>
      <c r="EY6" s="29"/>
      <c r="EZ6" s="29"/>
      <c r="FA6" s="29"/>
      <c r="FB6" s="29"/>
      <c r="FC6" s="29"/>
      <c r="FD6" s="29"/>
      <c r="FE6" s="29"/>
      <c r="FF6" s="29"/>
      <c r="FG6" s="29"/>
      <c r="FH6" s="29"/>
      <c r="FI6" s="29"/>
      <c r="FJ6" s="29"/>
      <c r="FK6" s="29"/>
      <c r="FL6" s="29"/>
      <c r="FM6" s="29"/>
      <c r="FN6" s="29"/>
      <c r="FO6" s="29"/>
      <c r="FP6" s="29"/>
      <c r="FQ6" s="29"/>
      <c r="FR6" s="29"/>
      <c r="FS6" s="29"/>
      <c r="FT6" s="29"/>
      <c r="FU6" s="29"/>
      <c r="FV6" s="29"/>
      <c r="FW6" s="29"/>
      <c r="FX6" s="29"/>
      <c r="FY6" s="29"/>
      <c r="FZ6" s="29"/>
      <c r="GA6" s="29"/>
      <c r="GB6" s="29"/>
      <c r="GC6" s="29"/>
      <c r="GD6" s="29"/>
      <c r="GE6" s="29"/>
      <c r="GF6" s="29"/>
      <c r="GG6" s="29"/>
      <c r="GH6" s="29"/>
      <c r="GI6" s="29"/>
      <c r="GJ6" s="29"/>
      <c r="GK6" s="29"/>
      <c r="GL6" s="29"/>
      <c r="GM6" s="29"/>
      <c r="GN6" s="29"/>
      <c r="GO6" s="29"/>
      <c r="GP6" s="29"/>
      <c r="GQ6" s="29"/>
      <c r="GR6" s="29"/>
      <c r="GS6" s="29"/>
      <c r="GT6" s="29"/>
      <c r="GU6" s="29"/>
      <c r="GV6" s="29"/>
      <c r="GW6" s="29"/>
      <c r="GX6" s="29"/>
      <c r="GY6" s="29"/>
      <c r="GZ6" s="29"/>
      <c r="HA6" s="29"/>
      <c r="HB6" s="29"/>
      <c r="HC6" s="29"/>
      <c r="HD6" s="29"/>
      <c r="HE6" s="29"/>
      <c r="HF6" s="29"/>
      <c r="HG6" s="29"/>
      <c r="HH6" s="29"/>
      <c r="HI6" s="29"/>
      <c r="HJ6" s="29"/>
      <c r="HK6" s="29"/>
      <c r="HL6" s="29"/>
      <c r="HM6" s="29"/>
      <c r="HN6" s="29"/>
      <c r="HO6" s="29"/>
      <c r="HP6" s="29"/>
      <c r="HQ6" s="29"/>
      <c r="HR6" s="29"/>
      <c r="HS6" s="29"/>
      <c r="HT6" s="29"/>
      <c r="HU6" s="29"/>
      <c r="HV6" s="29"/>
      <c r="HW6" s="29"/>
      <c r="HX6" s="29"/>
      <c r="HY6" s="29"/>
      <c r="HZ6" s="29"/>
      <c r="IA6" s="29"/>
      <c r="IB6" s="29"/>
      <c r="IC6" s="29"/>
      <c r="ID6" s="29"/>
      <c r="IE6" s="29"/>
      <c r="IF6" s="29"/>
      <c r="IG6" s="29"/>
      <c r="IH6" s="29"/>
      <c r="II6" s="29"/>
      <c r="IJ6" s="29"/>
      <c r="IK6" s="29"/>
      <c r="IL6" s="29"/>
      <c r="IM6" s="29"/>
      <c r="IN6" s="29"/>
      <c r="IO6" s="29"/>
      <c r="IP6" s="29"/>
      <c r="IQ6" s="29"/>
      <c r="IR6" s="29"/>
      <c r="IS6" s="29"/>
      <c r="IT6" s="29"/>
      <c r="IU6" s="29"/>
      <c r="IV6" s="29"/>
      <c r="IW6" s="29"/>
      <c r="IX6" s="29"/>
      <c r="IY6" s="29"/>
      <c r="IZ6" s="29"/>
      <c r="JA6" s="29"/>
      <c r="JB6" s="29"/>
      <c r="JC6" s="29"/>
      <c r="JD6" s="29"/>
      <c r="JE6" s="29"/>
      <c r="JF6" s="29"/>
      <c r="JG6" s="29"/>
      <c r="JH6" s="29"/>
      <c r="JI6" s="29"/>
      <c r="JJ6" s="29"/>
      <c r="JK6" s="29"/>
      <c r="JL6" s="29"/>
      <c r="JM6" s="29"/>
      <c r="JN6" s="29"/>
      <c r="JO6" s="29"/>
      <c r="JP6" s="29"/>
      <c r="JQ6" s="29"/>
      <c r="JR6" s="29"/>
      <c r="JS6" s="29"/>
      <c r="JT6" s="29"/>
      <c r="JU6" s="29"/>
      <c r="JV6" s="29"/>
      <c r="JW6" s="29"/>
      <c r="JX6" s="29"/>
      <c r="JY6" s="29"/>
      <c r="JZ6" s="29"/>
      <c r="KA6" s="29"/>
      <c r="KB6" s="29"/>
      <c r="KC6" s="29"/>
      <c r="KD6" s="29"/>
      <c r="KE6" s="29"/>
      <c r="KF6" s="29"/>
      <c r="KG6" s="29"/>
      <c r="KH6" s="29"/>
      <c r="KI6" s="29"/>
      <c r="KJ6" s="29"/>
      <c r="KK6" s="29"/>
      <c r="KL6" s="29"/>
      <c r="KM6" s="29"/>
      <c r="KN6" s="29"/>
      <c r="KO6" s="29"/>
      <c r="KP6" s="29"/>
      <c r="KQ6" s="29"/>
      <c r="KR6" s="29"/>
      <c r="KS6" s="29"/>
      <c r="KT6" s="29"/>
      <c r="KU6" s="29"/>
      <c r="KV6" s="29"/>
      <c r="KW6" s="29"/>
      <c r="KX6" s="29"/>
      <c r="KY6" s="29"/>
      <c r="KZ6" s="29"/>
      <c r="LA6" s="29"/>
      <c r="LB6" s="29"/>
      <c r="LC6" s="29"/>
      <c r="LD6" s="29"/>
      <c r="LE6" s="29"/>
      <c r="LF6" s="29"/>
      <c r="LG6" s="29"/>
      <c r="LH6" s="29"/>
      <c r="LI6" s="29"/>
      <c r="LJ6" s="29"/>
      <c r="LK6" s="29"/>
      <c r="LL6" s="29"/>
      <c r="LM6" s="29"/>
      <c r="LN6" s="29"/>
      <c r="LO6" s="29"/>
      <c r="LP6" s="29"/>
      <c r="LQ6" s="29"/>
      <c r="LR6" s="29"/>
      <c r="LS6" s="29"/>
      <c r="LT6" s="29"/>
      <c r="LU6" s="29"/>
      <c r="LV6" s="29"/>
      <c r="LW6" s="29"/>
      <c r="LX6" s="29"/>
      <c r="LY6" s="29"/>
      <c r="LZ6" s="29"/>
      <c r="MA6" s="29"/>
      <c r="MB6" s="29"/>
      <c r="MC6" s="29"/>
      <c r="MD6" s="29"/>
      <c r="ME6" s="29"/>
      <c r="MF6" s="29"/>
      <c r="MG6" s="29"/>
      <c r="MH6" s="29"/>
      <c r="MI6" s="29"/>
      <c r="MJ6" s="29"/>
      <c r="MK6" s="29"/>
      <c r="ML6" s="29"/>
      <c r="MM6" s="29"/>
      <c r="MN6" s="29"/>
      <c r="MO6" s="29"/>
      <c r="MP6" s="29"/>
      <c r="MQ6" s="29"/>
      <c r="MR6" s="29"/>
      <c r="MS6" s="29"/>
      <c r="MT6" s="29"/>
      <c r="MU6" s="29"/>
      <c r="MV6" s="29"/>
      <c r="MW6" s="29"/>
      <c r="MX6" s="29"/>
      <c r="MY6" s="29"/>
      <c r="MZ6" s="29"/>
      <c r="NA6" s="29"/>
      <c r="NB6" s="29"/>
      <c r="NC6" s="29"/>
      <c r="ND6" s="29"/>
      <c r="NE6" s="29"/>
      <c r="NF6" s="29"/>
      <c r="NG6" s="29"/>
      <c r="NH6" s="29"/>
      <c r="NI6" s="29"/>
      <c r="NJ6" s="29"/>
      <c r="NK6" s="29"/>
      <c r="NL6" s="29"/>
      <c r="NM6" s="29"/>
      <c r="NN6" s="29"/>
      <c r="NO6" s="29"/>
      <c r="NP6" s="29"/>
      <c r="NQ6" s="29"/>
      <c r="NR6" s="29"/>
      <c r="NS6" s="29"/>
      <c r="NT6" s="29"/>
      <c r="NU6" s="29"/>
      <c r="NV6" s="29"/>
      <c r="NW6" s="29"/>
      <c r="NX6" s="29"/>
      <c r="NY6" s="29"/>
      <c r="NZ6" s="29"/>
      <c r="OA6" s="29"/>
      <c r="OB6" s="29"/>
      <c r="OC6" s="29"/>
      <c r="OD6" s="29"/>
      <c r="OE6" s="29"/>
      <c r="OF6" s="29"/>
      <c r="OG6" s="29"/>
      <c r="OH6" s="29"/>
      <c r="OI6" s="29"/>
      <c r="OJ6" s="29"/>
      <c r="OK6" s="29"/>
      <c r="OL6" s="29"/>
      <c r="OM6" s="29"/>
      <c r="ON6" s="29"/>
      <c r="OO6" s="29"/>
      <c r="OP6" s="29"/>
      <c r="OQ6" s="29"/>
      <c r="OR6" s="29"/>
      <c r="OS6" s="29"/>
      <c r="OT6" s="29"/>
      <c r="OU6" s="29"/>
      <c r="OV6" s="29"/>
      <c r="OW6" s="29"/>
      <c r="OX6" s="29"/>
      <c r="OY6" s="29"/>
      <c r="OZ6" s="29"/>
      <c r="PA6" s="29"/>
      <c r="PB6" s="29"/>
      <c r="PC6" s="29"/>
      <c r="PD6" s="29"/>
      <c r="PE6" s="29"/>
      <c r="PF6" s="29"/>
      <c r="PG6" s="29"/>
      <c r="PH6" s="29"/>
      <c r="PI6" s="29"/>
      <c r="PJ6" s="29"/>
      <c r="PK6" s="29"/>
      <c r="PL6" s="29"/>
      <c r="PM6" s="29"/>
      <c r="PN6" s="29"/>
      <c r="PO6" s="29"/>
      <c r="PP6" s="29"/>
      <c r="PQ6" s="29"/>
      <c r="PR6" s="29"/>
      <c r="PS6" s="29"/>
      <c r="PT6" s="29"/>
      <c r="PU6" s="29"/>
      <c r="PV6" s="29"/>
      <c r="PW6" s="29"/>
      <c r="PX6" s="29"/>
      <c r="PY6" s="29"/>
      <c r="PZ6" s="29"/>
      <c r="QA6" s="29"/>
      <c r="QB6" s="29"/>
      <c r="QC6" s="29"/>
      <c r="QD6" s="29"/>
      <c r="QE6" s="29"/>
      <c r="QF6" s="29"/>
      <c r="QG6" s="29"/>
      <c r="QH6" s="29"/>
      <c r="QI6" s="29"/>
      <c r="QJ6" s="29"/>
      <c r="QK6" s="29"/>
      <c r="QL6" s="29"/>
      <c r="QM6" s="29"/>
      <c r="QN6" s="29"/>
      <c r="QO6" s="29"/>
      <c r="QP6" s="29"/>
      <c r="QQ6" s="29"/>
      <c r="QR6" s="29"/>
      <c r="QS6" s="29"/>
      <c r="QT6" s="29"/>
      <c r="QU6" s="29"/>
      <c r="QV6" s="29"/>
      <c r="QW6" s="29"/>
      <c r="QX6" s="29"/>
      <c r="QY6" s="29"/>
      <c r="QZ6" s="29"/>
      <c r="RA6" s="29"/>
      <c r="RB6" s="29"/>
      <c r="RC6" s="29"/>
      <c r="RD6" s="29"/>
      <c r="RE6" s="29"/>
      <c r="RF6" s="29"/>
      <c r="RG6" s="29"/>
      <c r="RH6" s="29"/>
      <c r="RI6" s="29"/>
      <c r="RJ6" s="29"/>
      <c r="RK6" s="29"/>
      <c r="RL6" s="29"/>
      <c r="RM6" s="29"/>
      <c r="RN6" s="29"/>
      <c r="RO6" s="29"/>
      <c r="RP6" s="29"/>
      <c r="RQ6" s="29"/>
      <c r="RR6" s="29"/>
      <c r="RS6" s="29"/>
      <c r="RT6" s="29"/>
      <c r="RU6" s="29"/>
      <c r="RV6" s="29"/>
      <c r="RW6" s="29"/>
      <c r="RX6" s="29"/>
      <c r="RY6" s="29"/>
      <c r="RZ6" s="29"/>
      <c r="SA6" s="29"/>
      <c r="SB6" s="29"/>
      <c r="SC6" s="29"/>
      <c r="SD6" s="29"/>
      <c r="SE6" s="29"/>
      <c r="SF6" s="29"/>
      <c r="SG6" s="29"/>
      <c r="SH6" s="29"/>
      <c r="SI6" s="29"/>
      <c r="SJ6" s="29"/>
      <c r="SK6" s="29"/>
      <c r="SL6" s="29"/>
      <c r="SM6" s="29"/>
      <c r="SN6" s="29"/>
      <c r="SO6" s="29"/>
      <c r="SP6" s="29"/>
      <c r="SQ6" s="29"/>
      <c r="SR6" s="29"/>
      <c r="SS6" s="29"/>
      <c r="ST6" s="29"/>
      <c r="SU6" s="29"/>
      <c r="SV6" s="29"/>
      <c r="SW6" s="29"/>
      <c r="SX6" s="29"/>
      <c r="SY6" s="29"/>
      <c r="SZ6" s="29"/>
      <c r="TA6" s="29"/>
      <c r="TB6" s="29"/>
      <c r="TC6" s="29"/>
      <c r="TD6" s="29"/>
      <c r="TE6" s="29"/>
      <c r="TF6" s="29"/>
      <c r="TG6" s="29"/>
      <c r="TH6" s="29"/>
      <c r="TI6" s="29"/>
      <c r="TJ6" s="29"/>
      <c r="TK6" s="29"/>
      <c r="TL6" s="29"/>
      <c r="TM6" s="29"/>
      <c r="TN6" s="29"/>
      <c r="TO6" s="29"/>
      <c r="TP6" s="29"/>
      <c r="TQ6" s="29"/>
      <c r="TR6" s="29"/>
      <c r="TS6" s="29"/>
      <c r="TT6" s="29"/>
      <c r="TU6" s="29"/>
      <c r="TV6" s="29"/>
      <c r="TW6" s="29"/>
      <c r="TX6" s="29"/>
      <c r="TY6" s="29"/>
      <c r="TZ6" s="29"/>
      <c r="UA6" s="29"/>
      <c r="UB6" s="29"/>
      <c r="UC6" s="29"/>
      <c r="UD6" s="29"/>
      <c r="UE6" s="29"/>
      <c r="UF6" s="29"/>
      <c r="UG6" s="29"/>
      <c r="UH6" s="29"/>
      <c r="UI6" s="29"/>
      <c r="UJ6" s="29"/>
      <c r="UK6" s="29"/>
      <c r="UL6" s="29"/>
      <c r="UM6" s="29"/>
      <c r="UN6" s="29"/>
      <c r="UO6" s="29"/>
      <c r="UP6" s="29"/>
      <c r="UQ6" s="29"/>
      <c r="UR6" s="29"/>
      <c r="US6" s="29"/>
      <c r="UT6" s="29"/>
      <c r="UU6" s="29"/>
      <c r="UV6" s="29"/>
      <c r="UW6" s="29"/>
      <c r="UX6" s="29"/>
      <c r="UY6" s="29"/>
      <c r="UZ6" s="29"/>
      <c r="VA6" s="29"/>
      <c r="VB6" s="29"/>
      <c r="VC6" s="29"/>
      <c r="VD6" s="29"/>
      <c r="VE6" s="29"/>
      <c r="VF6" s="29"/>
      <c r="VG6" s="29"/>
      <c r="VH6" s="29"/>
      <c r="VI6" s="29"/>
      <c r="VJ6" s="29"/>
      <c r="VK6" s="29"/>
      <c r="VL6" s="29"/>
      <c r="VM6" s="29"/>
      <c r="VN6" s="29"/>
      <c r="VO6" s="29"/>
      <c r="VP6" s="29"/>
      <c r="VQ6" s="29"/>
      <c r="VR6" s="29"/>
      <c r="VS6" s="29"/>
      <c r="VT6" s="29"/>
      <c r="VU6" s="29"/>
      <c r="VV6" s="29"/>
      <c r="VW6" s="29"/>
      <c r="VX6" s="29"/>
      <c r="VY6" s="29"/>
      <c r="VZ6" s="29"/>
      <c r="WA6" s="29"/>
      <c r="WB6" s="29"/>
      <c r="WC6" s="29"/>
      <c r="WD6" s="29"/>
      <c r="WE6" s="29"/>
      <c r="WF6" s="29"/>
      <c r="WG6" s="29"/>
      <c r="WH6" s="29"/>
      <c r="WI6" s="29"/>
      <c r="WJ6" s="29"/>
      <c r="WK6" s="29"/>
      <c r="WL6" s="29"/>
      <c r="WM6" s="29"/>
      <c r="WN6" s="29"/>
      <c r="WO6" s="29"/>
      <c r="WP6" s="29"/>
      <c r="WQ6" s="29"/>
      <c r="WR6" s="29"/>
      <c r="WS6" s="29"/>
      <c r="WT6" s="29"/>
      <c r="WU6" s="29"/>
      <c r="WV6" s="29"/>
      <c r="WW6" s="29"/>
      <c r="WX6" s="29"/>
      <c r="WY6" s="29"/>
      <c r="WZ6" s="29"/>
      <c r="XA6" s="29"/>
      <c r="XB6" s="29"/>
      <c r="XC6" s="29"/>
      <c r="XD6" s="29"/>
      <c r="XE6" s="29"/>
      <c r="XF6" s="29"/>
      <c r="XG6" s="29"/>
      <c r="XH6" s="29"/>
      <c r="XI6" s="29"/>
      <c r="XJ6" s="29"/>
      <c r="XK6" s="29"/>
      <c r="XL6" s="29"/>
      <c r="XM6" s="29"/>
      <c r="XN6" s="29"/>
      <c r="XO6" s="29"/>
      <c r="XP6" s="29"/>
      <c r="XQ6" s="29"/>
      <c r="XR6" s="29"/>
      <c r="XS6" s="29"/>
      <c r="XT6" s="29"/>
      <c r="XU6" s="29"/>
      <c r="XV6" s="29"/>
      <c r="XW6" s="29"/>
      <c r="XX6" s="29"/>
      <c r="XY6" s="29"/>
      <c r="XZ6" s="29"/>
      <c r="YA6" s="29"/>
      <c r="YB6" s="29"/>
      <c r="YC6" s="29"/>
      <c r="YD6" s="29"/>
      <c r="YE6" s="29"/>
      <c r="YF6" s="29"/>
      <c r="YG6" s="29"/>
      <c r="YH6" s="29"/>
      <c r="YI6" s="29"/>
      <c r="YJ6" s="29"/>
      <c r="YK6" s="29"/>
      <c r="YL6" s="29"/>
      <c r="YM6" s="29"/>
      <c r="YN6" s="29"/>
      <c r="YO6" s="29"/>
      <c r="YP6" s="29"/>
      <c r="YQ6" s="29"/>
      <c r="YR6" s="29"/>
      <c r="YS6" s="29"/>
      <c r="YT6" s="29"/>
      <c r="YU6" s="29"/>
      <c r="YV6" s="29"/>
      <c r="YW6" s="29"/>
      <c r="YX6" s="29"/>
      <c r="YY6" s="29"/>
      <c r="YZ6" s="29"/>
      <c r="ZA6" s="29"/>
      <c r="ZB6" s="29"/>
      <c r="ZC6" s="29"/>
      <c r="ZD6" s="29"/>
      <c r="ZE6" s="29"/>
      <c r="ZF6" s="29"/>
      <c r="ZG6" s="29"/>
      <c r="ZH6" s="29"/>
      <c r="ZI6" s="29"/>
      <c r="ZJ6" s="29"/>
      <c r="ZK6" s="29"/>
      <c r="ZL6" s="29"/>
      <c r="ZM6" s="29"/>
      <c r="ZN6" s="29"/>
      <c r="ZO6" s="29"/>
      <c r="ZP6" s="29"/>
      <c r="ZQ6" s="29"/>
      <c r="ZR6" s="29"/>
      <c r="ZS6" s="29"/>
      <c r="ZT6" s="29"/>
      <c r="ZU6" s="29"/>
      <c r="ZV6" s="29"/>
      <c r="ZW6" s="29"/>
      <c r="ZX6" s="29"/>
      <c r="ZY6" s="29"/>
      <c r="ZZ6" s="29"/>
      <c r="AAA6" s="29"/>
      <c r="AAB6" s="29"/>
      <c r="AAC6" s="29"/>
      <c r="AAD6" s="29"/>
      <c r="AAE6" s="29"/>
      <c r="AAF6" s="29"/>
      <c r="AAG6" s="29"/>
      <c r="AAH6" s="29"/>
      <c r="AAI6" s="29"/>
      <c r="AAJ6" s="29"/>
      <c r="AAK6" s="29"/>
      <c r="AAL6" s="29"/>
      <c r="AAM6" s="29"/>
      <c r="AAN6" s="29"/>
      <c r="AAO6" s="29"/>
      <c r="AAP6" s="29"/>
      <c r="AAQ6" s="29"/>
      <c r="AAR6" s="29"/>
      <c r="AAS6" s="29"/>
      <c r="AAT6" s="29"/>
      <c r="AAU6" s="29"/>
      <c r="AAV6" s="29"/>
      <c r="AAW6" s="29"/>
      <c r="AAX6" s="29"/>
      <c r="AAY6" s="29"/>
      <c r="AAZ6" s="29"/>
      <c r="ABA6" s="29"/>
      <c r="ABB6" s="29"/>
      <c r="ABC6" s="29"/>
      <c r="ABD6" s="29"/>
      <c r="ABE6" s="29"/>
      <c r="ABF6" s="29"/>
      <c r="ABG6" s="29"/>
      <c r="ABH6" s="29"/>
      <c r="ABI6" s="29"/>
      <c r="ABJ6" s="29"/>
      <c r="ABK6" s="29"/>
      <c r="ABL6" s="29"/>
      <c r="ABM6" s="29"/>
      <c r="ABN6" s="29"/>
      <c r="ABO6" s="29"/>
      <c r="ABP6" s="29"/>
      <c r="ABQ6" s="29"/>
      <c r="ABR6" s="29"/>
      <c r="ABS6" s="29"/>
      <c r="ABT6" s="29"/>
      <c r="ABU6" s="29"/>
      <c r="ABV6" s="29"/>
      <c r="ABW6" s="29"/>
      <c r="ABX6" s="29"/>
      <c r="ABY6" s="29"/>
      <c r="ABZ6" s="29"/>
      <c r="ACA6" s="29"/>
      <c r="ACB6" s="29"/>
      <c r="ACC6" s="29"/>
      <c r="ACD6" s="29"/>
      <c r="ACE6" s="29"/>
      <c r="ACF6" s="29"/>
      <c r="ACG6" s="29"/>
      <c r="ACH6" s="29"/>
      <c r="ACI6" s="29"/>
      <c r="ACJ6" s="29"/>
      <c r="ACK6" s="29"/>
      <c r="ACL6" s="29"/>
      <c r="ACM6" s="29"/>
      <c r="ACN6" s="29"/>
      <c r="ACO6" s="29"/>
      <c r="ACP6" s="29"/>
      <c r="ACQ6" s="29"/>
      <c r="ACR6" s="29"/>
      <c r="ACS6" s="29"/>
      <c r="ACT6" s="29"/>
      <c r="ACU6" s="29"/>
      <c r="ACV6" s="29"/>
      <c r="ACW6" s="29"/>
      <c r="ACX6" s="29"/>
      <c r="ACY6" s="29"/>
      <c r="ACZ6" s="29"/>
      <c r="ADA6" s="29"/>
      <c r="ADB6" s="29"/>
      <c r="ADC6" s="29"/>
      <c r="ADD6" s="29"/>
      <c r="ADE6" s="29"/>
      <c r="ADF6" s="29"/>
      <c r="ADG6" s="29"/>
      <c r="ADH6" s="29"/>
      <c r="ADI6" s="29"/>
      <c r="ADJ6" s="29"/>
      <c r="ADK6" s="29"/>
      <c r="ADL6" s="29"/>
      <c r="ADM6" s="29"/>
      <c r="ADN6" s="29"/>
      <c r="ADO6" s="29"/>
      <c r="ADP6" s="29"/>
      <c r="ADQ6" s="29"/>
      <c r="ADR6" s="29"/>
      <c r="ADS6" s="29"/>
      <c r="ADT6" s="29"/>
      <c r="ADU6" s="29"/>
      <c r="ADV6" s="29"/>
      <c r="ADW6" s="29"/>
      <c r="ADX6" s="29"/>
      <c r="ADY6" s="29"/>
      <c r="ADZ6" s="29"/>
      <c r="AEA6" s="29"/>
      <c r="AEB6" s="29"/>
      <c r="AEC6" s="29"/>
      <c r="AED6" s="29"/>
      <c r="AEE6" s="29"/>
      <c r="AEF6" s="29"/>
      <c r="AEG6" s="29"/>
      <c r="AEH6" s="29"/>
      <c r="AEI6" s="29"/>
      <c r="AEJ6" s="29"/>
      <c r="AEK6" s="29"/>
      <c r="AEL6" s="29"/>
      <c r="AEM6" s="29"/>
      <c r="AEN6" s="29"/>
      <c r="AEO6" s="29"/>
      <c r="AEP6" s="29"/>
      <c r="AEQ6" s="29"/>
      <c r="AER6" s="29"/>
      <c r="AES6" s="29"/>
      <c r="AET6" s="29"/>
      <c r="AEU6" s="29"/>
      <c r="AEV6" s="29"/>
      <c r="AEW6" s="29"/>
      <c r="AEX6" s="29"/>
      <c r="AEY6" s="29"/>
      <c r="AEZ6" s="29"/>
      <c r="AFA6" s="29"/>
      <c r="AFB6" s="29"/>
      <c r="AFC6" s="29"/>
      <c r="AFD6" s="29"/>
      <c r="AFE6" s="29"/>
      <c r="AFF6" s="29"/>
      <c r="AFG6" s="29"/>
      <c r="AFH6" s="29"/>
      <c r="AFI6" s="29"/>
      <c r="AFJ6" s="29"/>
      <c r="AFK6" s="29"/>
      <c r="AFL6" s="29"/>
      <c r="AFM6" s="29"/>
      <c r="AFN6" s="29"/>
      <c r="AFO6" s="29"/>
      <c r="AFP6" s="29"/>
      <c r="AFQ6" s="29"/>
      <c r="AFR6" s="29"/>
      <c r="AFS6" s="29"/>
      <c r="AFT6" s="29"/>
      <c r="AFU6" s="29"/>
      <c r="AFV6" s="29"/>
      <c r="AFW6" s="29"/>
      <c r="AFX6" s="29"/>
      <c r="AFY6" s="29"/>
      <c r="AFZ6" s="29"/>
      <c r="AGA6" s="29"/>
      <c r="AGB6" s="29"/>
      <c r="AGC6" s="29"/>
      <c r="AGD6" s="29"/>
      <c r="AGE6" s="29"/>
      <c r="AGF6" s="29"/>
      <c r="AGG6" s="29"/>
      <c r="AGH6" s="29"/>
      <c r="AGI6" s="29"/>
      <c r="AGJ6" s="29"/>
      <c r="AGK6" s="29"/>
      <c r="AGL6" s="29"/>
      <c r="AGM6" s="29"/>
      <c r="AGN6" s="29"/>
      <c r="AGO6" s="29"/>
      <c r="AGP6" s="29"/>
      <c r="AGQ6" s="29"/>
      <c r="AGR6" s="29"/>
      <c r="AGS6" s="29"/>
      <c r="AGT6" s="29"/>
      <c r="AGU6" s="29"/>
      <c r="AGV6" s="29"/>
      <c r="AGW6" s="29"/>
      <c r="AGX6" s="29"/>
      <c r="AGY6" s="29"/>
      <c r="AGZ6" s="29"/>
      <c r="AHA6" s="29"/>
      <c r="AHB6" s="29"/>
      <c r="AHC6" s="29"/>
      <c r="AHD6" s="29"/>
      <c r="AHE6" s="29"/>
      <c r="AHF6" s="29"/>
      <c r="AHG6" s="29"/>
      <c r="AHH6" s="29"/>
      <c r="AHI6" s="29"/>
      <c r="AHJ6" s="29"/>
      <c r="AHK6" s="29"/>
      <c r="AHL6" s="29"/>
      <c r="AHM6" s="29"/>
      <c r="AHN6" s="29"/>
      <c r="AHO6" s="29"/>
      <c r="AHP6" s="29"/>
      <c r="AHQ6" s="29"/>
      <c r="AHR6" s="29"/>
      <c r="AHS6" s="29"/>
      <c r="AHT6" s="29"/>
      <c r="AHU6" s="29"/>
      <c r="AHV6" s="29"/>
      <c r="AHW6" s="29"/>
      <c r="AHX6" s="29"/>
      <c r="AHY6" s="29"/>
      <c r="AHZ6" s="29"/>
      <c r="AIA6" s="29"/>
      <c r="AIB6" s="29"/>
      <c r="AIC6" s="29"/>
      <c r="AID6" s="29"/>
      <c r="AIE6" s="29"/>
      <c r="AIF6" s="29"/>
      <c r="AIG6" s="29"/>
      <c r="AIH6" s="29"/>
      <c r="AII6" s="29"/>
      <c r="AIJ6" s="29"/>
      <c r="AIK6" s="29"/>
      <c r="AIL6" s="29"/>
      <c r="AIM6" s="29"/>
      <c r="AIN6" s="29"/>
      <c r="AIO6" s="29"/>
      <c r="AIP6" s="29"/>
      <c r="AIQ6" s="29"/>
      <c r="AIR6" s="29"/>
      <c r="AIS6" s="29"/>
      <c r="AIT6" s="29"/>
      <c r="AIU6" s="29"/>
      <c r="AIV6" s="29"/>
      <c r="AIW6" s="29"/>
      <c r="AIX6" s="29"/>
      <c r="AIY6" s="29"/>
      <c r="AIZ6" s="29"/>
      <c r="AJA6" s="29"/>
      <c r="AJB6" s="29"/>
      <c r="AJC6" s="29"/>
      <c r="AJD6" s="29"/>
      <c r="AJE6" s="29"/>
      <c r="AJF6" s="29"/>
      <c r="AJG6" s="29"/>
      <c r="AJH6" s="29"/>
      <c r="AJI6" s="29"/>
      <c r="AJJ6" s="29"/>
      <c r="AJK6" s="29"/>
      <c r="AJL6" s="29"/>
      <c r="AJM6" s="29"/>
      <c r="AJN6" s="29"/>
      <c r="AJO6" s="29"/>
      <c r="AJP6" s="29"/>
      <c r="AJQ6" s="29"/>
      <c r="AJR6" s="29"/>
      <c r="AJS6" s="29"/>
      <c r="AJT6" s="29"/>
      <c r="AJU6" s="29"/>
      <c r="AJV6" s="29"/>
      <c r="AJW6" s="29"/>
      <c r="AJX6" s="29"/>
      <c r="AJY6" s="29"/>
      <c r="AJZ6" s="29"/>
      <c r="AKA6" s="29"/>
      <c r="AKB6" s="29"/>
      <c r="AKC6" s="29"/>
      <c r="AKD6" s="29"/>
      <c r="AKE6" s="29"/>
      <c r="AKF6" s="29"/>
      <c r="AKG6" s="29"/>
      <c r="AKH6" s="29"/>
      <c r="AKI6" s="29"/>
      <c r="AKJ6" s="29"/>
      <c r="AKK6" s="29"/>
      <c r="AKL6" s="29"/>
      <c r="AKM6" s="29"/>
      <c r="AKN6" s="29"/>
      <c r="AKO6" s="29"/>
      <c r="AKP6" s="29"/>
      <c r="AKQ6" s="29"/>
      <c r="AKR6" s="29"/>
      <c r="AKS6" s="29"/>
      <c r="AKT6" s="29"/>
      <c r="AKU6" s="29"/>
      <c r="AKV6" s="29"/>
      <c r="AKW6" s="29"/>
      <c r="AKX6" s="29"/>
      <c r="AKY6" s="29"/>
      <c r="AKZ6" s="29"/>
      <c r="ALA6" s="29"/>
      <c r="ALB6" s="29"/>
      <c r="ALC6" s="29"/>
      <c r="ALD6" s="29"/>
      <c r="ALE6" s="29"/>
      <c r="ALF6" s="29"/>
      <c r="ALG6" s="29"/>
      <c r="ALH6" s="29"/>
      <c r="ALI6" s="29"/>
      <c r="ALJ6" s="29"/>
      <c r="ALK6" s="29"/>
      <c r="ALL6" s="29"/>
      <c r="ALM6" s="29"/>
      <c r="ALN6" s="29"/>
      <c r="ALO6" s="29"/>
      <c r="ALP6" s="29"/>
      <c r="ALQ6" s="29"/>
      <c r="ALR6" s="29"/>
      <c r="ALS6" s="29"/>
      <c r="ALT6" s="29"/>
      <c r="ALU6" s="29"/>
      <c r="ALV6" s="29"/>
      <c r="ALW6" s="29"/>
      <c r="ALX6" s="29"/>
      <c r="ALY6" s="29"/>
      <c r="ALZ6" s="29"/>
      <c r="AMA6" s="29"/>
      <c r="AMB6" s="29"/>
      <c r="AMC6" s="29"/>
      <c r="AMD6" s="29"/>
      <c r="AME6" s="29"/>
      <c r="AMF6" s="29"/>
      <c r="AMG6" s="29"/>
      <c r="AMH6" s="29"/>
      <c r="AMI6" s="29"/>
      <c r="AMJ6" s="29"/>
      <c r="AMK6" s="29"/>
      <c r="AML6" s="29"/>
      <c r="AMM6" s="29"/>
      <c r="AMN6" s="29"/>
      <c r="AMO6" s="29"/>
      <c r="AMP6" s="29"/>
      <c r="AMQ6" s="29"/>
      <c r="AMR6" s="29"/>
      <c r="AMS6" s="29"/>
      <c r="AMT6" s="29"/>
      <c r="AMU6" s="29"/>
      <c r="AMV6" s="29"/>
      <c r="AMW6" s="29"/>
      <c r="AMX6" s="29"/>
      <c r="AMY6" s="29"/>
      <c r="AMZ6" s="29"/>
      <c r="ANA6" s="29"/>
      <c r="ANB6" s="29"/>
      <c r="ANC6" s="29"/>
      <c r="AND6" s="29"/>
      <c r="ANE6" s="29"/>
      <c r="ANF6" s="29"/>
      <c r="ANG6" s="29"/>
      <c r="ANH6" s="29"/>
      <c r="ANI6" s="29"/>
      <c r="ANJ6" s="29"/>
      <c r="ANK6" s="29"/>
      <c r="ANL6" s="29"/>
      <c r="ANM6" s="29"/>
      <c r="ANN6" s="29"/>
      <c r="ANO6" s="29"/>
      <c r="ANP6" s="29"/>
      <c r="ANQ6" s="29"/>
      <c r="ANR6" s="29"/>
      <c r="ANS6" s="29"/>
      <c r="ANT6" s="29"/>
      <c r="ANU6" s="29"/>
      <c r="ANV6" s="29"/>
      <c r="ANW6" s="29"/>
      <c r="ANX6" s="29"/>
      <c r="ANY6" s="29"/>
      <c r="ANZ6" s="29"/>
      <c r="AOA6" s="29"/>
      <c r="AOB6" s="29"/>
      <c r="AOC6" s="29"/>
      <c r="AOD6" s="29"/>
      <c r="AOE6" s="29"/>
      <c r="AOF6" s="29"/>
      <c r="AOG6" s="29"/>
      <c r="AOH6" s="29"/>
      <c r="AOI6" s="29"/>
      <c r="AOJ6" s="29"/>
      <c r="AOK6" s="29"/>
      <c r="AOL6" s="29"/>
      <c r="AOM6" s="29"/>
      <c r="AON6" s="29"/>
      <c r="AOO6" s="29"/>
      <c r="AOP6" s="29"/>
      <c r="AOQ6" s="29"/>
      <c r="AOR6" s="29"/>
      <c r="AOS6" s="29"/>
      <c r="AOT6" s="29"/>
      <c r="AOU6" s="29"/>
      <c r="AOV6" s="29"/>
      <c r="AOW6" s="29"/>
      <c r="AOX6" s="29"/>
      <c r="AOY6" s="29"/>
      <c r="AOZ6" s="29"/>
      <c r="APA6" s="29"/>
      <c r="APB6" s="29"/>
      <c r="APC6" s="29"/>
      <c r="APD6" s="29"/>
      <c r="APE6" s="29"/>
      <c r="APF6" s="29"/>
      <c r="APG6" s="29"/>
      <c r="APH6" s="29"/>
      <c r="API6" s="29"/>
      <c r="APJ6" s="29"/>
      <c r="APK6" s="29"/>
      <c r="APL6" s="29"/>
      <c r="APM6" s="29"/>
      <c r="APN6" s="29"/>
      <c r="APO6" s="29"/>
      <c r="APP6" s="29"/>
      <c r="APQ6" s="29"/>
      <c r="APR6" s="29"/>
      <c r="APS6" s="29"/>
      <c r="APT6" s="29"/>
      <c r="APU6" s="29"/>
      <c r="APV6" s="29"/>
      <c r="APW6" s="29"/>
      <c r="APX6" s="29"/>
      <c r="APY6" s="29"/>
      <c r="APZ6" s="29"/>
      <c r="AQA6" s="29"/>
      <c r="AQB6" s="29"/>
      <c r="AQC6" s="29"/>
      <c r="AQD6" s="29"/>
      <c r="AQE6" s="29"/>
      <c r="AQF6" s="29"/>
      <c r="AQG6" s="29"/>
      <c r="AQH6" s="29"/>
      <c r="AQI6" s="29"/>
      <c r="AQJ6" s="29"/>
      <c r="AQK6" s="29"/>
      <c r="AQL6" s="29"/>
      <c r="AQM6" s="29"/>
      <c r="AQN6" s="29"/>
      <c r="AQO6" s="29"/>
      <c r="AQP6" s="29"/>
      <c r="AQQ6" s="29"/>
      <c r="AQR6" s="29"/>
      <c r="AQS6" s="29"/>
      <c r="AQT6" s="29"/>
      <c r="AQU6" s="29"/>
      <c r="AQV6" s="29"/>
      <c r="AQW6" s="29"/>
      <c r="AQX6" s="29"/>
      <c r="AQY6" s="29"/>
      <c r="AQZ6" s="29"/>
      <c r="ARA6" s="29"/>
      <c r="ARB6" s="29"/>
      <c r="ARC6" s="29"/>
      <c r="ARD6" s="29"/>
      <c r="ARE6" s="29"/>
      <c r="ARF6" s="29"/>
      <c r="ARG6" s="29"/>
      <c r="ARH6" s="29"/>
      <c r="ARI6" s="29"/>
      <c r="ARJ6" s="29"/>
      <c r="ARK6" s="29"/>
      <c r="ARL6" s="29"/>
      <c r="ARM6" s="29"/>
      <c r="ARN6" s="29"/>
      <c r="ARO6" s="29"/>
      <c r="ARP6" s="29"/>
      <c r="ARQ6" s="29"/>
      <c r="ARR6" s="29"/>
      <c r="ARS6" s="29"/>
      <c r="ART6" s="29"/>
      <c r="ARU6" s="29"/>
      <c r="ARV6" s="29"/>
      <c r="ARW6" s="29"/>
      <c r="ARX6" s="29"/>
      <c r="ARY6" s="29"/>
      <c r="ARZ6" s="29"/>
      <c r="ASA6" s="29"/>
      <c r="ASB6" s="29"/>
      <c r="ASC6" s="29"/>
      <c r="ASD6" s="29"/>
      <c r="ASE6" s="29"/>
      <c r="ASF6" s="29"/>
      <c r="ASG6" s="29"/>
      <c r="ASH6" s="29"/>
      <c r="ASI6" s="29"/>
      <c r="ASJ6" s="29"/>
      <c r="ASK6" s="29"/>
      <c r="ASL6" s="29"/>
      <c r="ASM6" s="29"/>
      <c r="ASN6" s="29"/>
      <c r="ASO6" s="29"/>
      <c r="ASP6" s="29"/>
      <c r="ASQ6" s="29"/>
      <c r="ASR6" s="29"/>
      <c r="ASS6" s="29"/>
      <c r="AST6" s="29"/>
      <c r="ASU6" s="29"/>
      <c r="ASV6" s="29"/>
      <c r="ASW6" s="29"/>
      <c r="ASX6" s="29"/>
      <c r="ASY6" s="29"/>
      <c r="ASZ6" s="29"/>
      <c r="ATA6" s="29"/>
      <c r="ATB6" s="29"/>
      <c r="ATC6" s="29"/>
      <c r="ATD6" s="29"/>
      <c r="ATE6" s="29"/>
      <c r="ATF6" s="29"/>
      <c r="ATG6" s="29"/>
      <c r="ATH6" s="29"/>
      <c r="ATI6" s="29"/>
      <c r="ATJ6" s="29"/>
      <c r="ATK6" s="29"/>
      <c r="ATL6" s="29"/>
      <c r="ATM6" s="29"/>
      <c r="ATN6" s="29"/>
      <c r="ATO6" s="29"/>
      <c r="ATP6" s="29"/>
      <c r="ATQ6" s="29"/>
      <c r="ATR6" s="29"/>
      <c r="ATS6" s="29"/>
      <c r="ATT6" s="29"/>
      <c r="ATU6" s="29"/>
      <c r="ATV6" s="29"/>
      <c r="ATW6" s="29"/>
      <c r="ATX6" s="29"/>
      <c r="ATY6" s="29"/>
      <c r="ATZ6" s="29"/>
      <c r="AUA6" s="29"/>
      <c r="AUB6" s="29"/>
      <c r="AUC6" s="29"/>
      <c r="AUD6" s="29"/>
      <c r="AUE6" s="29"/>
      <c r="AUF6" s="29"/>
      <c r="AUG6" s="29"/>
      <c r="AUH6" s="29"/>
      <c r="AUI6" s="29"/>
      <c r="AUJ6" s="29"/>
      <c r="AUK6" s="29"/>
      <c r="AUL6" s="29"/>
      <c r="AUM6" s="29"/>
      <c r="AUN6" s="29"/>
      <c r="AUO6" s="29"/>
      <c r="AUP6" s="29"/>
      <c r="AUQ6" s="29"/>
      <c r="AUR6" s="29"/>
      <c r="AUS6" s="29"/>
      <c r="AUT6" s="29"/>
      <c r="AUU6" s="29"/>
      <c r="AUV6" s="29"/>
      <c r="AUW6" s="29"/>
      <c r="AUX6" s="29"/>
      <c r="AUY6" s="29"/>
      <c r="AUZ6" s="29"/>
      <c r="AVA6" s="29"/>
      <c r="AVB6" s="29"/>
      <c r="AVC6" s="29"/>
      <c r="AVD6" s="29"/>
      <c r="AVE6" s="29"/>
      <c r="AVF6" s="29"/>
      <c r="AVG6" s="29"/>
      <c r="AVH6" s="29"/>
      <c r="AVI6" s="29"/>
      <c r="AVJ6" s="29"/>
      <c r="AVK6" s="29"/>
      <c r="AVL6" s="29"/>
      <c r="AVM6" s="29"/>
      <c r="AVN6" s="29"/>
      <c r="AVO6" s="29"/>
      <c r="AVP6" s="29"/>
      <c r="AVQ6" s="29"/>
      <c r="AVR6" s="29"/>
      <c r="AVS6" s="29"/>
      <c r="AVT6" s="29"/>
      <c r="AVU6" s="29"/>
      <c r="AVV6" s="29"/>
      <c r="AVW6" s="29"/>
      <c r="AVX6" s="29"/>
      <c r="AVY6" s="29"/>
      <c r="AVZ6" s="29"/>
      <c r="AWA6" s="29"/>
      <c r="AWB6" s="29"/>
      <c r="AWC6" s="29"/>
      <c r="AWD6" s="29"/>
      <c r="AWE6" s="29"/>
      <c r="AWF6" s="29"/>
      <c r="AWG6" s="29"/>
      <c r="AWH6" s="29"/>
      <c r="AWI6" s="29"/>
      <c r="AWJ6" s="29"/>
      <c r="AWK6" s="29"/>
      <c r="AWL6" s="29"/>
      <c r="AWM6" s="29"/>
      <c r="AWN6" s="29"/>
      <c r="AWO6" s="29"/>
      <c r="AWP6" s="29"/>
      <c r="AWQ6" s="29"/>
      <c r="AWR6" s="29"/>
      <c r="AWS6" s="29"/>
      <c r="AWT6" s="29"/>
      <c r="AWU6" s="29"/>
      <c r="AWV6" s="29"/>
      <c r="AWW6" s="29"/>
      <c r="AWX6" s="29"/>
      <c r="AWY6" s="29"/>
      <c r="AWZ6" s="29"/>
      <c r="AXA6" s="29"/>
      <c r="AXB6" s="29"/>
      <c r="AXC6" s="29"/>
      <c r="AXD6" s="29"/>
      <c r="AXE6" s="29"/>
      <c r="AXF6" s="29"/>
      <c r="AXG6" s="29"/>
      <c r="AXH6" s="29"/>
      <c r="AXI6" s="29"/>
      <c r="AXJ6" s="29"/>
      <c r="AXK6" s="29"/>
      <c r="AXL6" s="29"/>
      <c r="AXM6" s="29"/>
      <c r="AXN6" s="29"/>
      <c r="AXO6" s="29"/>
      <c r="AXP6" s="29"/>
      <c r="AXQ6" s="29"/>
      <c r="AXR6" s="29"/>
      <c r="AXS6" s="29"/>
      <c r="AXT6" s="29"/>
      <c r="AXU6" s="29"/>
      <c r="AXV6" s="29"/>
      <c r="AXW6" s="29"/>
      <c r="AXX6" s="29"/>
      <c r="AXY6" s="29"/>
      <c r="AXZ6" s="29"/>
      <c r="AYA6" s="29"/>
      <c r="AYB6" s="29"/>
      <c r="AYC6" s="29"/>
      <c r="AYD6" s="29"/>
      <c r="AYE6" s="29"/>
      <c r="AYF6" s="29"/>
      <c r="AYG6" s="29"/>
      <c r="AYH6" s="29"/>
      <c r="AYI6" s="29"/>
      <c r="AYJ6" s="29"/>
      <c r="AYK6" s="29"/>
      <c r="AYL6" s="29"/>
      <c r="AYM6" s="29"/>
      <c r="AYN6" s="29"/>
      <c r="AYO6" s="29"/>
      <c r="AYP6" s="29"/>
      <c r="AYQ6" s="29"/>
      <c r="AYR6" s="29"/>
      <c r="AYS6" s="29"/>
      <c r="AYT6" s="29"/>
      <c r="AYU6" s="29"/>
      <c r="AYV6" s="29"/>
      <c r="AYW6" s="29"/>
      <c r="AYX6" s="29"/>
      <c r="AYY6" s="29"/>
      <c r="AYZ6" s="29"/>
      <c r="AZA6" s="29"/>
      <c r="AZB6" s="29"/>
      <c r="AZC6" s="29"/>
      <c r="AZD6" s="29"/>
      <c r="AZE6" s="29"/>
      <c r="AZF6" s="29"/>
      <c r="AZG6" s="29"/>
      <c r="AZH6" s="29"/>
      <c r="AZI6" s="29"/>
      <c r="AZJ6" s="29"/>
      <c r="AZK6" s="29"/>
      <c r="AZL6" s="29"/>
      <c r="AZM6" s="29"/>
      <c r="AZN6" s="29"/>
      <c r="AZO6" s="29"/>
      <c r="AZP6" s="29"/>
      <c r="AZQ6" s="29"/>
      <c r="AZR6" s="29"/>
      <c r="AZS6" s="29"/>
      <c r="AZT6" s="29"/>
      <c r="AZU6" s="29"/>
      <c r="AZV6" s="29"/>
      <c r="AZW6" s="29"/>
      <c r="AZX6" s="29"/>
      <c r="AZY6" s="29"/>
      <c r="AZZ6" s="29"/>
      <c r="BAA6" s="29"/>
      <c r="BAB6" s="29"/>
      <c r="BAC6" s="29"/>
      <c r="BAD6" s="29"/>
      <c r="BAE6" s="29"/>
      <c r="BAF6" s="29"/>
      <c r="BAG6" s="29"/>
    </row>
    <row r="7" spans="1:1385" s="89" customFormat="1" ht="14" x14ac:dyDescent="0.2">
      <c r="A7" s="89" t="s">
        <v>5002</v>
      </c>
      <c r="B7" s="67">
        <v>403</v>
      </c>
      <c r="C7" s="44">
        <v>370</v>
      </c>
      <c r="D7" s="40">
        <v>39755813</v>
      </c>
      <c r="E7" s="44">
        <v>3531074</v>
      </c>
      <c r="F7" s="31" t="s">
        <v>1706</v>
      </c>
      <c r="G7" s="30" t="s">
        <v>1707</v>
      </c>
      <c r="H7" s="94">
        <v>33298</v>
      </c>
      <c r="I7" s="40" t="s">
        <v>562</v>
      </c>
      <c r="J7" s="40" t="s">
        <v>563</v>
      </c>
      <c r="K7" s="42">
        <v>24</v>
      </c>
      <c r="L7" s="42">
        <v>8</v>
      </c>
      <c r="M7" s="42">
        <f>SUM(K7-L7)</f>
        <v>16</v>
      </c>
      <c r="N7" s="30" t="s">
        <v>612</v>
      </c>
      <c r="O7" s="56" t="s">
        <v>804</v>
      </c>
      <c r="P7" s="30">
        <v>5</v>
      </c>
      <c r="Q7" s="44">
        <v>3</v>
      </c>
      <c r="R7" s="30" t="s">
        <v>3806</v>
      </c>
      <c r="S7" s="30" t="s">
        <v>1589</v>
      </c>
      <c r="T7" s="32">
        <v>42157</v>
      </c>
      <c r="U7" s="32">
        <v>42164</v>
      </c>
      <c r="V7" s="42">
        <f t="shared" ref="V7" si="4">SUM(U7-T7)</f>
        <v>7</v>
      </c>
      <c r="W7" s="32" t="s">
        <v>453</v>
      </c>
      <c r="X7" s="32" t="s">
        <v>563</v>
      </c>
      <c r="Y7" s="30" t="s">
        <v>817</v>
      </c>
      <c r="Z7" s="30" t="s">
        <v>1970</v>
      </c>
      <c r="AA7" s="56" t="s">
        <v>804</v>
      </c>
      <c r="AB7" s="45">
        <v>42180</v>
      </c>
      <c r="AC7" s="80" t="s">
        <v>807</v>
      </c>
      <c r="AD7" s="99">
        <v>43228</v>
      </c>
      <c r="AE7" s="61">
        <f>((AD7-AB7)/365*12)</f>
        <v>34.454794520547949</v>
      </c>
      <c r="AF7" s="32" t="s">
        <v>539</v>
      </c>
      <c r="AG7" s="42">
        <v>1</v>
      </c>
      <c r="AH7" s="32" t="s">
        <v>643</v>
      </c>
      <c r="AI7" s="42">
        <v>2</v>
      </c>
      <c r="AJ7" s="32" t="s">
        <v>4484</v>
      </c>
      <c r="AK7" s="42">
        <v>5</v>
      </c>
      <c r="AL7" s="32" t="s">
        <v>4484</v>
      </c>
      <c r="AM7" s="42">
        <v>5</v>
      </c>
      <c r="AN7" s="32" t="s">
        <v>638</v>
      </c>
      <c r="AO7" s="42">
        <v>4</v>
      </c>
      <c r="AP7" s="32"/>
      <c r="AQ7" s="42"/>
      <c r="AR7" s="42"/>
      <c r="AS7" s="42"/>
      <c r="AT7" s="42"/>
      <c r="AU7" s="42"/>
      <c r="AV7" s="42"/>
      <c r="AW7" s="42"/>
      <c r="AX7" s="42"/>
      <c r="AY7" s="42"/>
      <c r="AZ7" s="42"/>
      <c r="BA7" s="42"/>
      <c r="BB7" s="49" t="s">
        <v>3807</v>
      </c>
      <c r="BC7" s="32" t="s">
        <v>643</v>
      </c>
      <c r="BD7" s="42">
        <v>2</v>
      </c>
      <c r="BE7" s="44">
        <v>3</v>
      </c>
      <c r="BF7" s="30" t="s">
        <v>3808</v>
      </c>
      <c r="BG7" s="42">
        <v>1</v>
      </c>
      <c r="BH7" s="42" t="s">
        <v>453</v>
      </c>
      <c r="BI7" s="43" t="s">
        <v>807</v>
      </c>
      <c r="BJ7" s="40" t="s">
        <v>453</v>
      </c>
      <c r="BK7" s="40" t="s">
        <v>453</v>
      </c>
      <c r="BL7" s="40" t="s">
        <v>453</v>
      </c>
      <c r="BM7" s="40" t="s">
        <v>453</v>
      </c>
      <c r="BN7" s="31" t="s">
        <v>3809</v>
      </c>
      <c r="BO7" s="31" t="s">
        <v>3810</v>
      </c>
      <c r="BP7" s="30">
        <v>76</v>
      </c>
      <c r="BQ7" s="30">
        <v>86</v>
      </c>
      <c r="BR7" s="30">
        <v>78</v>
      </c>
      <c r="BS7" s="30" t="s">
        <v>3811</v>
      </c>
      <c r="BT7" s="30" t="s">
        <v>3812</v>
      </c>
      <c r="BU7" s="30" t="s">
        <v>3813</v>
      </c>
      <c r="BV7" s="30" t="s">
        <v>872</v>
      </c>
      <c r="BW7" s="30" t="s">
        <v>3814</v>
      </c>
      <c r="BX7" s="30" t="s">
        <v>1393</v>
      </c>
      <c r="BY7" s="30" t="s">
        <v>1125</v>
      </c>
      <c r="BZ7" s="30" t="s">
        <v>453</v>
      </c>
      <c r="CA7" s="30" t="s">
        <v>453</v>
      </c>
      <c r="CB7" s="30" t="s">
        <v>453</v>
      </c>
      <c r="CC7" s="30" t="s">
        <v>1737</v>
      </c>
      <c r="CD7" s="29"/>
      <c r="CE7" s="29"/>
      <c r="CF7" s="29"/>
      <c r="CG7" s="29"/>
      <c r="CH7" s="29"/>
      <c r="CI7" s="29"/>
      <c r="CJ7" s="29"/>
      <c r="CK7" s="29"/>
      <c r="CL7" s="29"/>
      <c r="CM7" s="29"/>
      <c r="CN7" s="29"/>
      <c r="CO7" s="29"/>
      <c r="CP7" s="29"/>
      <c r="CQ7" s="29"/>
      <c r="CR7" s="29"/>
      <c r="CS7" s="29"/>
      <c r="CT7" s="29"/>
      <c r="CU7" s="29"/>
      <c r="CV7" s="29"/>
      <c r="CW7" s="29"/>
      <c r="CX7" s="29"/>
      <c r="CY7" s="29"/>
      <c r="CZ7" s="29"/>
      <c r="DA7" s="29"/>
      <c r="DB7" s="29"/>
      <c r="DC7" s="29"/>
      <c r="DD7" s="29"/>
      <c r="DE7" s="29"/>
      <c r="DF7" s="29"/>
      <c r="DG7" s="29"/>
      <c r="DH7" s="29"/>
      <c r="DI7" s="29"/>
      <c r="DJ7" s="29"/>
      <c r="DK7" s="29"/>
      <c r="DL7" s="29"/>
      <c r="DM7" s="29"/>
      <c r="DN7" s="29"/>
      <c r="DO7" s="29"/>
      <c r="DP7" s="29"/>
      <c r="DQ7" s="29"/>
      <c r="DR7" s="29"/>
      <c r="DS7" s="29"/>
      <c r="DT7" s="29"/>
      <c r="DU7" s="29"/>
      <c r="DV7" s="29"/>
      <c r="DW7" s="29"/>
      <c r="DX7" s="29"/>
      <c r="DY7" s="29"/>
      <c r="DZ7" s="29"/>
      <c r="EA7" s="29"/>
      <c r="EB7" s="29"/>
      <c r="EC7" s="29"/>
      <c r="ED7" s="29"/>
      <c r="EE7" s="29"/>
      <c r="EF7" s="29"/>
      <c r="EG7" s="29"/>
      <c r="EH7" s="29"/>
      <c r="EI7" s="29"/>
      <c r="EJ7" s="29"/>
      <c r="EK7" s="29"/>
      <c r="EL7" s="29"/>
      <c r="EM7" s="29"/>
      <c r="EN7" s="29"/>
      <c r="EO7" s="29"/>
      <c r="EP7" s="29"/>
      <c r="EQ7" s="29"/>
      <c r="ER7" s="29"/>
      <c r="ES7" s="29"/>
      <c r="ET7" s="29"/>
      <c r="EU7" s="29"/>
      <c r="EV7" s="29"/>
      <c r="EW7" s="29"/>
      <c r="EX7" s="29"/>
      <c r="EY7" s="29"/>
      <c r="EZ7" s="29"/>
      <c r="FA7" s="29"/>
      <c r="FB7" s="29"/>
      <c r="FC7" s="29"/>
      <c r="FD7" s="29"/>
      <c r="FE7" s="29"/>
      <c r="FF7" s="29"/>
      <c r="FG7" s="29"/>
      <c r="FH7" s="29"/>
      <c r="FI7" s="29"/>
      <c r="FJ7" s="29"/>
      <c r="FK7" s="29"/>
      <c r="FL7" s="29"/>
      <c r="FM7" s="29"/>
      <c r="FN7" s="29"/>
      <c r="FO7" s="29"/>
      <c r="FP7" s="29"/>
      <c r="FQ7" s="29"/>
      <c r="FR7" s="29"/>
      <c r="FS7" s="29"/>
      <c r="FT7" s="29"/>
      <c r="FU7" s="29"/>
      <c r="FV7" s="29"/>
      <c r="FW7" s="29"/>
      <c r="FX7" s="29"/>
      <c r="FY7" s="29"/>
      <c r="FZ7" s="29"/>
      <c r="GA7" s="29"/>
      <c r="GB7" s="29"/>
      <c r="GC7" s="29"/>
      <c r="GD7" s="29"/>
      <c r="GE7" s="29"/>
      <c r="GF7" s="29"/>
      <c r="GG7" s="29"/>
      <c r="GH7" s="29"/>
      <c r="GI7" s="29"/>
      <c r="GJ7" s="29"/>
      <c r="GK7" s="29"/>
      <c r="GL7" s="29"/>
      <c r="GM7" s="29"/>
      <c r="GN7" s="29"/>
      <c r="GO7" s="29"/>
      <c r="GP7" s="29"/>
      <c r="GQ7" s="29"/>
      <c r="GR7" s="29"/>
      <c r="GS7" s="29"/>
      <c r="GT7" s="29"/>
      <c r="GU7" s="29"/>
      <c r="GV7" s="29"/>
      <c r="GW7" s="29"/>
      <c r="GX7" s="29"/>
      <c r="GY7" s="29"/>
      <c r="GZ7" s="29"/>
      <c r="HA7" s="29"/>
      <c r="HB7" s="29"/>
      <c r="HC7" s="29"/>
      <c r="HD7" s="29"/>
      <c r="HE7" s="29"/>
      <c r="HF7" s="29"/>
      <c r="HG7" s="29"/>
      <c r="HH7" s="29"/>
      <c r="HI7" s="29"/>
      <c r="HJ7" s="29"/>
      <c r="HK7" s="29"/>
      <c r="HL7" s="29"/>
      <c r="HM7" s="29"/>
      <c r="HN7" s="29"/>
      <c r="HO7" s="29"/>
      <c r="HP7" s="29"/>
      <c r="HQ7" s="29"/>
      <c r="HR7" s="29"/>
      <c r="HS7" s="29"/>
      <c r="HT7" s="29"/>
      <c r="HU7" s="29"/>
      <c r="HV7" s="29"/>
      <c r="HW7" s="29"/>
      <c r="HX7" s="29"/>
      <c r="HY7" s="29"/>
      <c r="HZ7" s="29"/>
      <c r="IA7" s="29"/>
      <c r="IB7" s="29"/>
      <c r="IC7" s="29"/>
      <c r="ID7" s="29"/>
      <c r="IE7" s="29"/>
      <c r="IF7" s="29"/>
      <c r="IG7" s="29"/>
      <c r="IH7" s="29"/>
      <c r="II7" s="29"/>
      <c r="IJ7" s="29"/>
      <c r="IK7" s="29"/>
      <c r="IL7" s="29"/>
      <c r="IM7" s="29"/>
      <c r="IN7" s="29"/>
      <c r="IO7" s="29"/>
      <c r="IP7" s="29"/>
      <c r="IQ7" s="29"/>
      <c r="IR7" s="29"/>
      <c r="IS7" s="29"/>
      <c r="IT7" s="29"/>
      <c r="IU7" s="29"/>
      <c r="IV7" s="29"/>
      <c r="IW7" s="29"/>
      <c r="IX7" s="29"/>
      <c r="IY7" s="29"/>
      <c r="IZ7" s="29"/>
      <c r="JA7" s="29"/>
      <c r="JB7" s="29"/>
      <c r="JC7" s="29"/>
      <c r="JD7" s="29"/>
      <c r="JE7" s="29"/>
      <c r="JF7" s="29"/>
      <c r="JG7" s="29"/>
      <c r="JH7" s="29"/>
      <c r="JI7" s="29"/>
      <c r="JJ7" s="29"/>
      <c r="JK7" s="29"/>
      <c r="JL7" s="29"/>
      <c r="JM7" s="29"/>
      <c r="JN7" s="29"/>
      <c r="JO7" s="29"/>
      <c r="JP7" s="29"/>
      <c r="JQ7" s="29"/>
      <c r="JR7" s="29"/>
      <c r="JS7" s="29"/>
      <c r="JT7" s="29"/>
      <c r="JU7" s="29"/>
      <c r="JV7" s="29"/>
      <c r="JW7" s="29"/>
      <c r="JX7" s="29"/>
      <c r="JY7" s="29"/>
      <c r="JZ7" s="29"/>
      <c r="KA7" s="29"/>
      <c r="KB7" s="29"/>
      <c r="KC7" s="29"/>
      <c r="KD7" s="29"/>
      <c r="KE7" s="29"/>
      <c r="KF7" s="29"/>
      <c r="KG7" s="29"/>
      <c r="KH7" s="29"/>
      <c r="KI7" s="29"/>
      <c r="KJ7" s="29"/>
      <c r="KK7" s="29"/>
      <c r="KL7" s="29"/>
      <c r="KM7" s="29"/>
      <c r="KN7" s="29"/>
      <c r="KO7" s="29"/>
      <c r="KP7" s="29"/>
      <c r="KQ7" s="29"/>
      <c r="KR7" s="29"/>
      <c r="KS7" s="29"/>
      <c r="KT7" s="29"/>
      <c r="KU7" s="29"/>
      <c r="KV7" s="29"/>
      <c r="KW7" s="29"/>
      <c r="KX7" s="29"/>
      <c r="KY7" s="29"/>
      <c r="KZ7" s="29"/>
      <c r="LA7" s="29"/>
      <c r="LB7" s="29"/>
      <c r="LC7" s="29"/>
      <c r="LD7" s="29"/>
      <c r="LE7" s="29"/>
      <c r="LF7" s="29"/>
      <c r="LG7" s="29"/>
      <c r="LH7" s="29"/>
      <c r="LI7" s="29"/>
      <c r="LJ7" s="29"/>
      <c r="LK7" s="29"/>
      <c r="LL7" s="29"/>
      <c r="LM7" s="29"/>
      <c r="LN7" s="29"/>
      <c r="LO7" s="29"/>
      <c r="LP7" s="29"/>
      <c r="LQ7" s="29"/>
      <c r="LR7" s="29"/>
      <c r="LS7" s="29"/>
      <c r="LT7" s="29"/>
      <c r="LU7" s="29"/>
      <c r="LV7" s="29"/>
      <c r="LW7" s="29"/>
      <c r="LX7" s="29"/>
      <c r="LY7" s="29"/>
      <c r="LZ7" s="29"/>
      <c r="MA7" s="29"/>
      <c r="MB7" s="29"/>
      <c r="MC7" s="29"/>
      <c r="MD7" s="29"/>
      <c r="ME7" s="29"/>
      <c r="MF7" s="29"/>
      <c r="MG7" s="29"/>
      <c r="MH7" s="29"/>
      <c r="MI7" s="29"/>
      <c r="MJ7" s="29"/>
      <c r="MK7" s="29"/>
      <c r="ML7" s="29"/>
      <c r="MM7" s="29"/>
      <c r="MN7" s="29"/>
      <c r="MO7" s="29"/>
      <c r="MP7" s="29"/>
      <c r="MQ7" s="29"/>
      <c r="MR7" s="29"/>
      <c r="MS7" s="29"/>
      <c r="MT7" s="29"/>
      <c r="MU7" s="29"/>
      <c r="MV7" s="29"/>
      <c r="MW7" s="29"/>
      <c r="MX7" s="29"/>
      <c r="MY7" s="29"/>
      <c r="MZ7" s="29"/>
      <c r="NA7" s="29"/>
      <c r="NB7" s="29"/>
      <c r="NC7" s="29"/>
      <c r="ND7" s="29"/>
      <c r="NE7" s="29"/>
      <c r="NF7" s="29"/>
      <c r="NG7" s="29"/>
      <c r="NH7" s="29"/>
      <c r="NI7" s="29"/>
      <c r="NJ7" s="29"/>
      <c r="NK7" s="29"/>
      <c r="NL7" s="29"/>
      <c r="NM7" s="29"/>
      <c r="NN7" s="29"/>
      <c r="NO7" s="29"/>
      <c r="NP7" s="29"/>
      <c r="NQ7" s="29"/>
      <c r="NR7" s="29"/>
      <c r="NS7" s="29"/>
      <c r="NT7" s="29"/>
      <c r="NU7" s="29"/>
      <c r="NV7" s="29"/>
      <c r="NW7" s="29"/>
      <c r="NX7" s="29"/>
      <c r="NY7" s="29"/>
      <c r="NZ7" s="29"/>
      <c r="OA7" s="29"/>
      <c r="OB7" s="29"/>
      <c r="OC7" s="29"/>
      <c r="OD7" s="29"/>
      <c r="OE7" s="29"/>
      <c r="OF7" s="29"/>
      <c r="OG7" s="29"/>
      <c r="OH7" s="29"/>
      <c r="OI7" s="29"/>
      <c r="OJ7" s="29"/>
      <c r="OK7" s="29"/>
      <c r="OL7" s="29"/>
      <c r="OM7" s="29"/>
      <c r="ON7" s="29"/>
      <c r="OO7" s="29"/>
      <c r="OP7" s="29"/>
      <c r="OQ7" s="29"/>
      <c r="OR7" s="29"/>
      <c r="OS7" s="29"/>
      <c r="OT7" s="29"/>
      <c r="OU7" s="29"/>
      <c r="OV7" s="29"/>
      <c r="OW7" s="29"/>
      <c r="OX7" s="29"/>
      <c r="OY7" s="29"/>
      <c r="OZ7" s="29"/>
      <c r="PA7" s="29"/>
      <c r="PB7" s="29"/>
      <c r="PC7" s="29"/>
      <c r="PD7" s="29"/>
      <c r="PE7" s="29"/>
      <c r="PF7" s="29"/>
      <c r="PG7" s="29"/>
      <c r="PH7" s="29"/>
      <c r="PI7" s="29"/>
      <c r="PJ7" s="29"/>
      <c r="PK7" s="29"/>
      <c r="PL7" s="29"/>
      <c r="PM7" s="29"/>
      <c r="PN7" s="29"/>
      <c r="PO7" s="29"/>
      <c r="PP7" s="29"/>
      <c r="PQ7" s="29"/>
      <c r="PR7" s="29"/>
      <c r="PS7" s="29"/>
      <c r="PT7" s="29"/>
      <c r="PU7" s="29"/>
      <c r="PV7" s="29"/>
      <c r="PW7" s="29"/>
      <c r="PX7" s="29"/>
      <c r="PY7" s="29"/>
      <c r="PZ7" s="29"/>
      <c r="QA7" s="29"/>
      <c r="QB7" s="29"/>
      <c r="QC7" s="29"/>
      <c r="QD7" s="29"/>
      <c r="QE7" s="29"/>
      <c r="QF7" s="29"/>
      <c r="QG7" s="29"/>
      <c r="QH7" s="29"/>
      <c r="QI7" s="29"/>
      <c r="QJ7" s="29"/>
      <c r="QK7" s="29"/>
      <c r="QL7" s="29"/>
      <c r="QM7" s="29"/>
      <c r="QN7" s="29"/>
      <c r="QO7" s="29"/>
      <c r="QP7" s="29"/>
      <c r="QQ7" s="29"/>
      <c r="QR7" s="29"/>
      <c r="QS7" s="29"/>
      <c r="QT7" s="29"/>
      <c r="QU7" s="29"/>
      <c r="QV7" s="29"/>
      <c r="QW7" s="29"/>
      <c r="QX7" s="29"/>
      <c r="QY7" s="29"/>
      <c r="QZ7" s="29"/>
      <c r="RA7" s="29"/>
      <c r="RB7" s="29"/>
      <c r="RC7" s="29"/>
      <c r="RD7" s="29"/>
      <c r="RE7" s="29"/>
      <c r="RF7" s="29"/>
      <c r="RG7" s="29"/>
      <c r="RH7" s="29"/>
      <c r="RI7" s="29"/>
      <c r="RJ7" s="29"/>
      <c r="RK7" s="29"/>
      <c r="RL7" s="29"/>
      <c r="RM7" s="29"/>
      <c r="RN7" s="29"/>
      <c r="RO7" s="29"/>
      <c r="RP7" s="29"/>
      <c r="RQ7" s="29"/>
      <c r="RR7" s="29"/>
      <c r="RS7" s="29"/>
      <c r="RT7" s="29"/>
      <c r="RU7" s="29"/>
      <c r="RV7" s="29"/>
      <c r="RW7" s="29"/>
      <c r="RX7" s="29"/>
      <c r="RY7" s="29"/>
      <c r="RZ7" s="29"/>
      <c r="SA7" s="29"/>
      <c r="SB7" s="29"/>
      <c r="SC7" s="29"/>
      <c r="SD7" s="29"/>
      <c r="SE7" s="29"/>
      <c r="SF7" s="29"/>
      <c r="SG7" s="29"/>
      <c r="SH7" s="29"/>
      <c r="SI7" s="29"/>
      <c r="SJ7" s="29"/>
      <c r="SK7" s="29"/>
      <c r="SL7" s="29"/>
      <c r="SM7" s="29"/>
      <c r="SN7" s="29"/>
      <c r="SO7" s="29"/>
      <c r="SP7" s="29"/>
      <c r="SQ7" s="29"/>
      <c r="SR7" s="29"/>
      <c r="SS7" s="29"/>
      <c r="ST7" s="29"/>
      <c r="SU7" s="29"/>
      <c r="SV7" s="29"/>
      <c r="SW7" s="29"/>
      <c r="SX7" s="29"/>
      <c r="SY7" s="29"/>
      <c r="SZ7" s="29"/>
      <c r="TA7" s="29"/>
      <c r="TB7" s="29"/>
      <c r="TC7" s="29"/>
      <c r="TD7" s="29"/>
      <c r="TE7" s="29"/>
      <c r="TF7" s="29"/>
      <c r="TG7" s="29"/>
      <c r="TH7" s="29"/>
      <c r="TI7" s="29"/>
      <c r="TJ7" s="29"/>
      <c r="TK7" s="29"/>
      <c r="TL7" s="29"/>
      <c r="TM7" s="29"/>
      <c r="TN7" s="29"/>
      <c r="TO7" s="29"/>
      <c r="TP7" s="29"/>
      <c r="TQ7" s="29"/>
      <c r="TR7" s="29"/>
      <c r="TS7" s="29"/>
      <c r="TT7" s="29"/>
      <c r="TU7" s="29"/>
      <c r="TV7" s="29"/>
      <c r="TW7" s="29"/>
      <c r="TX7" s="29"/>
      <c r="TY7" s="29"/>
      <c r="TZ7" s="29"/>
      <c r="UA7" s="29"/>
      <c r="UB7" s="29"/>
      <c r="UC7" s="29"/>
      <c r="UD7" s="29"/>
      <c r="UE7" s="29"/>
      <c r="UF7" s="29"/>
      <c r="UG7" s="29"/>
      <c r="UH7" s="29"/>
      <c r="UI7" s="29"/>
      <c r="UJ7" s="29"/>
      <c r="UK7" s="29"/>
      <c r="UL7" s="29"/>
      <c r="UM7" s="29"/>
      <c r="UN7" s="29"/>
      <c r="UO7" s="29"/>
      <c r="UP7" s="29"/>
      <c r="UQ7" s="29"/>
      <c r="UR7" s="29"/>
      <c r="US7" s="29"/>
      <c r="UT7" s="29"/>
      <c r="UU7" s="29"/>
      <c r="UV7" s="29"/>
      <c r="UW7" s="29"/>
      <c r="UX7" s="29"/>
      <c r="UY7" s="29"/>
      <c r="UZ7" s="29"/>
      <c r="VA7" s="29"/>
      <c r="VB7" s="29"/>
      <c r="VC7" s="29"/>
      <c r="VD7" s="29"/>
      <c r="VE7" s="29"/>
      <c r="VF7" s="29"/>
      <c r="VG7" s="29"/>
      <c r="VH7" s="29"/>
      <c r="VI7" s="29"/>
      <c r="VJ7" s="29"/>
      <c r="VK7" s="29"/>
      <c r="VL7" s="29"/>
      <c r="VM7" s="29"/>
      <c r="VN7" s="29"/>
      <c r="VO7" s="29"/>
      <c r="VP7" s="29"/>
      <c r="VQ7" s="29"/>
      <c r="VR7" s="29"/>
      <c r="VS7" s="29"/>
      <c r="VT7" s="29"/>
      <c r="VU7" s="29"/>
      <c r="VV7" s="29"/>
      <c r="VW7" s="29"/>
      <c r="VX7" s="29"/>
      <c r="VY7" s="29"/>
      <c r="VZ7" s="29"/>
      <c r="WA7" s="29"/>
      <c r="WB7" s="29"/>
      <c r="WC7" s="29"/>
      <c r="WD7" s="29"/>
      <c r="WE7" s="29"/>
      <c r="WF7" s="29"/>
      <c r="WG7" s="29"/>
      <c r="WH7" s="29"/>
      <c r="WI7" s="29"/>
      <c r="WJ7" s="29"/>
      <c r="WK7" s="29"/>
      <c r="WL7" s="29"/>
      <c r="WM7" s="29"/>
      <c r="WN7" s="29"/>
      <c r="WO7" s="29"/>
      <c r="WP7" s="29"/>
      <c r="WQ7" s="29"/>
      <c r="WR7" s="29"/>
      <c r="WS7" s="29"/>
      <c r="WT7" s="29"/>
      <c r="WU7" s="29"/>
      <c r="WV7" s="29"/>
      <c r="WW7" s="29"/>
      <c r="WX7" s="29"/>
      <c r="WY7" s="29"/>
      <c r="WZ7" s="29"/>
      <c r="XA7" s="29"/>
      <c r="XB7" s="29"/>
      <c r="XC7" s="29"/>
      <c r="XD7" s="29"/>
      <c r="XE7" s="29"/>
      <c r="XF7" s="29"/>
      <c r="XG7" s="29"/>
      <c r="XH7" s="29"/>
      <c r="XI7" s="29"/>
      <c r="XJ7" s="29"/>
      <c r="XK7" s="29"/>
      <c r="XL7" s="29"/>
      <c r="XM7" s="29"/>
      <c r="XN7" s="29"/>
      <c r="XO7" s="29"/>
      <c r="XP7" s="29"/>
      <c r="XQ7" s="29"/>
      <c r="XR7" s="29"/>
      <c r="XS7" s="29"/>
      <c r="XT7" s="29"/>
      <c r="XU7" s="29"/>
      <c r="XV7" s="29"/>
      <c r="XW7" s="29"/>
      <c r="XX7" s="29"/>
      <c r="XY7" s="29"/>
      <c r="XZ7" s="29"/>
      <c r="YA7" s="29"/>
      <c r="YB7" s="29"/>
      <c r="YC7" s="29"/>
      <c r="YD7" s="29"/>
      <c r="YE7" s="29"/>
      <c r="YF7" s="29"/>
      <c r="YG7" s="29"/>
      <c r="YH7" s="29"/>
      <c r="YI7" s="29"/>
      <c r="YJ7" s="29"/>
      <c r="YK7" s="29"/>
      <c r="YL7" s="29"/>
      <c r="YM7" s="29"/>
      <c r="YN7" s="29"/>
      <c r="YO7" s="29"/>
      <c r="YP7" s="29"/>
      <c r="YQ7" s="29"/>
      <c r="YR7" s="29"/>
      <c r="YS7" s="29"/>
      <c r="YT7" s="29"/>
      <c r="YU7" s="29"/>
      <c r="YV7" s="29"/>
      <c r="YW7" s="29"/>
      <c r="YX7" s="29"/>
      <c r="YY7" s="29"/>
      <c r="YZ7" s="29"/>
      <c r="ZA7" s="29"/>
      <c r="ZB7" s="29"/>
      <c r="ZC7" s="29"/>
      <c r="ZD7" s="29"/>
      <c r="ZE7" s="29"/>
      <c r="ZF7" s="29"/>
      <c r="ZG7" s="29"/>
      <c r="ZH7" s="29"/>
      <c r="ZI7" s="29"/>
      <c r="ZJ7" s="29"/>
      <c r="ZK7" s="29"/>
      <c r="ZL7" s="29"/>
      <c r="ZM7" s="29"/>
      <c r="ZN7" s="29"/>
      <c r="ZO7" s="29"/>
      <c r="ZP7" s="29"/>
      <c r="ZQ7" s="29"/>
      <c r="ZR7" s="29"/>
      <c r="ZS7" s="29"/>
      <c r="ZT7" s="29"/>
      <c r="ZU7" s="29"/>
      <c r="ZV7" s="29"/>
      <c r="ZW7" s="29"/>
      <c r="ZX7" s="29"/>
      <c r="ZY7" s="29"/>
      <c r="ZZ7" s="29"/>
      <c r="AAA7" s="29"/>
      <c r="AAB7" s="29"/>
      <c r="AAC7" s="29"/>
      <c r="AAD7" s="29"/>
      <c r="AAE7" s="29"/>
      <c r="AAF7" s="29"/>
      <c r="AAG7" s="29"/>
      <c r="AAH7" s="29"/>
      <c r="AAI7" s="29"/>
      <c r="AAJ7" s="29"/>
      <c r="AAK7" s="29"/>
      <c r="AAL7" s="29"/>
      <c r="AAM7" s="29"/>
      <c r="AAN7" s="29"/>
      <c r="AAO7" s="29"/>
      <c r="AAP7" s="29"/>
      <c r="AAQ7" s="29"/>
      <c r="AAR7" s="29"/>
      <c r="AAS7" s="29"/>
      <c r="AAT7" s="29"/>
      <c r="AAU7" s="29"/>
      <c r="AAV7" s="29"/>
      <c r="AAW7" s="29"/>
      <c r="AAX7" s="29"/>
      <c r="AAY7" s="29"/>
      <c r="AAZ7" s="29"/>
      <c r="ABA7" s="29"/>
      <c r="ABB7" s="29"/>
      <c r="ABC7" s="29"/>
      <c r="ABD7" s="29"/>
      <c r="ABE7" s="29"/>
      <c r="ABF7" s="29"/>
      <c r="ABG7" s="29"/>
      <c r="ABH7" s="29"/>
      <c r="ABI7" s="29"/>
      <c r="ABJ7" s="29"/>
      <c r="ABK7" s="29"/>
      <c r="ABL7" s="29"/>
      <c r="ABM7" s="29"/>
      <c r="ABN7" s="29"/>
      <c r="ABO7" s="29"/>
      <c r="ABP7" s="29"/>
      <c r="ABQ7" s="29"/>
      <c r="ABR7" s="29"/>
      <c r="ABS7" s="29"/>
      <c r="ABT7" s="29"/>
      <c r="ABU7" s="29"/>
      <c r="ABV7" s="29"/>
      <c r="ABW7" s="29"/>
      <c r="ABX7" s="29"/>
      <c r="ABY7" s="29"/>
      <c r="ABZ7" s="29"/>
      <c r="ACA7" s="29"/>
      <c r="ACB7" s="29"/>
      <c r="ACC7" s="29"/>
      <c r="ACD7" s="29"/>
      <c r="ACE7" s="29"/>
      <c r="ACF7" s="29"/>
      <c r="ACG7" s="29"/>
      <c r="ACH7" s="29"/>
      <c r="ACI7" s="29"/>
      <c r="ACJ7" s="29"/>
      <c r="ACK7" s="29"/>
      <c r="ACL7" s="29"/>
      <c r="ACM7" s="29"/>
      <c r="ACN7" s="29"/>
      <c r="ACO7" s="29"/>
      <c r="ACP7" s="29"/>
      <c r="ACQ7" s="29"/>
      <c r="ACR7" s="29"/>
      <c r="ACS7" s="29"/>
      <c r="ACT7" s="29"/>
      <c r="ACU7" s="29"/>
      <c r="ACV7" s="29"/>
      <c r="ACW7" s="29"/>
      <c r="ACX7" s="29"/>
      <c r="ACY7" s="29"/>
      <c r="ACZ7" s="29"/>
      <c r="ADA7" s="29"/>
      <c r="ADB7" s="29"/>
      <c r="ADC7" s="29"/>
      <c r="ADD7" s="29"/>
      <c r="ADE7" s="29"/>
      <c r="ADF7" s="29"/>
      <c r="ADG7" s="29"/>
      <c r="ADH7" s="29"/>
      <c r="ADI7" s="29"/>
      <c r="ADJ7" s="29"/>
      <c r="ADK7" s="29"/>
      <c r="ADL7" s="29"/>
      <c r="ADM7" s="29"/>
      <c r="ADN7" s="29"/>
      <c r="ADO7" s="29"/>
      <c r="ADP7" s="29"/>
      <c r="ADQ7" s="29"/>
      <c r="ADR7" s="29"/>
      <c r="ADS7" s="29"/>
      <c r="ADT7" s="29"/>
      <c r="ADU7" s="29"/>
      <c r="ADV7" s="29"/>
      <c r="ADW7" s="29"/>
      <c r="ADX7" s="29"/>
      <c r="ADY7" s="29"/>
      <c r="ADZ7" s="29"/>
      <c r="AEA7" s="29"/>
      <c r="AEB7" s="29"/>
      <c r="AEC7" s="29"/>
      <c r="AED7" s="29"/>
      <c r="AEE7" s="29"/>
      <c r="AEF7" s="29"/>
      <c r="AEG7" s="29"/>
      <c r="AEH7" s="29"/>
      <c r="AEI7" s="29"/>
      <c r="AEJ7" s="29"/>
      <c r="AEK7" s="29"/>
      <c r="AEL7" s="29"/>
      <c r="AEM7" s="29"/>
      <c r="AEN7" s="29"/>
      <c r="AEO7" s="29"/>
      <c r="AEP7" s="29"/>
      <c r="AEQ7" s="29"/>
      <c r="AER7" s="29"/>
      <c r="AES7" s="29"/>
      <c r="AET7" s="29"/>
      <c r="AEU7" s="29"/>
      <c r="AEV7" s="29"/>
      <c r="AEW7" s="29"/>
      <c r="AEX7" s="29"/>
      <c r="AEY7" s="29"/>
      <c r="AEZ7" s="29"/>
      <c r="AFA7" s="29"/>
      <c r="AFB7" s="29"/>
      <c r="AFC7" s="29"/>
      <c r="AFD7" s="29"/>
      <c r="AFE7" s="29"/>
      <c r="AFF7" s="29"/>
      <c r="AFG7" s="29"/>
      <c r="AFH7" s="29"/>
      <c r="AFI7" s="29"/>
      <c r="AFJ7" s="29"/>
      <c r="AFK7" s="29"/>
      <c r="AFL7" s="29"/>
      <c r="AFM7" s="29"/>
      <c r="AFN7" s="29"/>
      <c r="AFO7" s="29"/>
      <c r="AFP7" s="29"/>
      <c r="AFQ7" s="29"/>
      <c r="AFR7" s="29"/>
      <c r="AFS7" s="29"/>
      <c r="AFT7" s="29"/>
      <c r="AFU7" s="29"/>
      <c r="AFV7" s="29"/>
      <c r="AFW7" s="29"/>
      <c r="AFX7" s="29"/>
      <c r="AFY7" s="29"/>
      <c r="AFZ7" s="29"/>
      <c r="AGA7" s="29"/>
      <c r="AGB7" s="29"/>
      <c r="AGC7" s="29"/>
      <c r="AGD7" s="29"/>
      <c r="AGE7" s="29"/>
      <c r="AGF7" s="29"/>
      <c r="AGG7" s="29"/>
      <c r="AGH7" s="29"/>
      <c r="AGI7" s="29"/>
      <c r="AGJ7" s="29"/>
      <c r="AGK7" s="29"/>
      <c r="AGL7" s="29"/>
      <c r="AGM7" s="29"/>
      <c r="AGN7" s="29"/>
      <c r="AGO7" s="29"/>
      <c r="AGP7" s="29"/>
      <c r="AGQ7" s="29"/>
      <c r="AGR7" s="29"/>
      <c r="AGS7" s="29"/>
      <c r="AGT7" s="29"/>
      <c r="AGU7" s="29"/>
      <c r="AGV7" s="29"/>
      <c r="AGW7" s="29"/>
      <c r="AGX7" s="29"/>
      <c r="AGY7" s="29"/>
      <c r="AGZ7" s="29"/>
      <c r="AHA7" s="29"/>
      <c r="AHB7" s="29"/>
      <c r="AHC7" s="29"/>
      <c r="AHD7" s="29"/>
      <c r="AHE7" s="29"/>
      <c r="AHF7" s="29"/>
      <c r="AHG7" s="29"/>
      <c r="AHH7" s="29"/>
      <c r="AHI7" s="29"/>
      <c r="AHJ7" s="29"/>
      <c r="AHK7" s="29"/>
      <c r="AHL7" s="29"/>
      <c r="AHM7" s="29"/>
      <c r="AHN7" s="29"/>
      <c r="AHO7" s="29"/>
      <c r="AHP7" s="29"/>
      <c r="AHQ7" s="29"/>
      <c r="AHR7" s="29"/>
      <c r="AHS7" s="29"/>
      <c r="AHT7" s="29"/>
      <c r="AHU7" s="29"/>
      <c r="AHV7" s="29"/>
      <c r="AHW7" s="29"/>
      <c r="AHX7" s="29"/>
      <c r="AHY7" s="29"/>
      <c r="AHZ7" s="29"/>
      <c r="AIA7" s="29"/>
      <c r="AIB7" s="29"/>
      <c r="AIC7" s="29"/>
      <c r="AID7" s="29"/>
      <c r="AIE7" s="29"/>
      <c r="AIF7" s="29"/>
      <c r="AIG7" s="29"/>
      <c r="AIH7" s="29"/>
      <c r="AII7" s="29"/>
      <c r="AIJ7" s="29"/>
      <c r="AIK7" s="29"/>
      <c r="AIL7" s="29"/>
      <c r="AIM7" s="29"/>
      <c r="AIN7" s="29"/>
      <c r="AIO7" s="29"/>
      <c r="AIP7" s="29"/>
      <c r="AIQ7" s="29"/>
      <c r="AIR7" s="29"/>
      <c r="AIS7" s="29"/>
      <c r="AIT7" s="29"/>
      <c r="AIU7" s="29"/>
      <c r="AIV7" s="29"/>
      <c r="AIW7" s="29"/>
      <c r="AIX7" s="29"/>
      <c r="AIY7" s="29"/>
      <c r="AIZ7" s="29"/>
      <c r="AJA7" s="29"/>
      <c r="AJB7" s="29"/>
      <c r="AJC7" s="29"/>
      <c r="AJD7" s="29"/>
      <c r="AJE7" s="29"/>
      <c r="AJF7" s="29"/>
      <c r="AJG7" s="29"/>
      <c r="AJH7" s="29"/>
      <c r="AJI7" s="29"/>
      <c r="AJJ7" s="29"/>
      <c r="AJK7" s="29"/>
      <c r="AJL7" s="29"/>
      <c r="AJM7" s="29"/>
      <c r="AJN7" s="29"/>
      <c r="AJO7" s="29"/>
      <c r="AJP7" s="29"/>
      <c r="AJQ7" s="29"/>
      <c r="AJR7" s="29"/>
      <c r="AJS7" s="29"/>
      <c r="AJT7" s="29"/>
      <c r="AJU7" s="29"/>
      <c r="AJV7" s="29"/>
      <c r="AJW7" s="29"/>
      <c r="AJX7" s="29"/>
      <c r="AJY7" s="29"/>
      <c r="AJZ7" s="29"/>
      <c r="AKA7" s="29"/>
      <c r="AKB7" s="29"/>
      <c r="AKC7" s="29"/>
      <c r="AKD7" s="29"/>
      <c r="AKE7" s="29"/>
      <c r="AKF7" s="29"/>
      <c r="AKG7" s="29"/>
      <c r="AKH7" s="29"/>
      <c r="AKI7" s="29"/>
      <c r="AKJ7" s="29"/>
      <c r="AKK7" s="29"/>
      <c r="AKL7" s="29"/>
      <c r="AKM7" s="29"/>
      <c r="AKN7" s="29"/>
      <c r="AKO7" s="29"/>
      <c r="AKP7" s="29"/>
      <c r="AKQ7" s="29"/>
      <c r="AKR7" s="29"/>
      <c r="AKS7" s="29"/>
      <c r="AKT7" s="29"/>
      <c r="AKU7" s="29"/>
      <c r="AKV7" s="29"/>
      <c r="AKW7" s="29"/>
      <c r="AKX7" s="29"/>
      <c r="AKY7" s="29"/>
      <c r="AKZ7" s="29"/>
      <c r="ALA7" s="29"/>
      <c r="ALB7" s="29"/>
      <c r="ALC7" s="29"/>
      <c r="ALD7" s="29"/>
      <c r="ALE7" s="29"/>
      <c r="ALF7" s="29"/>
      <c r="ALG7" s="29"/>
      <c r="ALH7" s="29"/>
      <c r="ALI7" s="29"/>
      <c r="ALJ7" s="29"/>
      <c r="ALK7" s="29"/>
      <c r="ALL7" s="29"/>
      <c r="ALM7" s="29"/>
      <c r="ALN7" s="29"/>
      <c r="ALO7" s="29"/>
      <c r="ALP7" s="29"/>
      <c r="ALQ7" s="29"/>
      <c r="ALR7" s="29"/>
      <c r="ALS7" s="29"/>
      <c r="ALT7" s="29"/>
      <c r="ALU7" s="29"/>
      <c r="ALV7" s="29"/>
      <c r="ALW7" s="29"/>
      <c r="ALX7" s="29"/>
      <c r="ALY7" s="29"/>
      <c r="ALZ7" s="29"/>
      <c r="AMA7" s="29"/>
      <c r="AMB7" s="29"/>
      <c r="AMC7" s="29"/>
      <c r="AMD7" s="29"/>
      <c r="AME7" s="29"/>
      <c r="AMF7" s="29"/>
      <c r="AMG7" s="29"/>
      <c r="AMH7" s="29"/>
      <c r="AMI7" s="29"/>
      <c r="AMJ7" s="29"/>
      <c r="AMK7" s="29"/>
      <c r="AML7" s="29"/>
      <c r="AMM7" s="29"/>
      <c r="AMN7" s="29"/>
      <c r="AMO7" s="29"/>
      <c r="AMP7" s="29"/>
      <c r="AMQ7" s="29"/>
      <c r="AMR7" s="29"/>
      <c r="AMS7" s="29"/>
      <c r="AMT7" s="29"/>
      <c r="AMU7" s="29"/>
      <c r="AMV7" s="29"/>
      <c r="AMW7" s="29"/>
      <c r="AMX7" s="29"/>
      <c r="AMY7" s="29"/>
      <c r="AMZ7" s="29"/>
      <c r="ANA7" s="29"/>
      <c r="ANB7" s="29"/>
      <c r="ANC7" s="29"/>
      <c r="AND7" s="29"/>
      <c r="ANE7" s="29"/>
      <c r="ANF7" s="29"/>
      <c r="ANG7" s="29"/>
      <c r="ANH7" s="29"/>
      <c r="ANI7" s="29"/>
      <c r="ANJ7" s="29"/>
      <c r="ANK7" s="29"/>
      <c r="ANL7" s="29"/>
      <c r="ANM7" s="29"/>
      <c r="ANN7" s="29"/>
      <c r="ANO7" s="29"/>
      <c r="ANP7" s="29"/>
      <c r="ANQ7" s="29"/>
      <c r="ANR7" s="29"/>
      <c r="ANS7" s="29"/>
      <c r="ANT7" s="29"/>
      <c r="ANU7" s="29"/>
      <c r="ANV7" s="29"/>
      <c r="ANW7" s="29"/>
      <c r="ANX7" s="29"/>
      <c r="ANY7" s="29"/>
      <c r="ANZ7" s="29"/>
      <c r="AOA7" s="29"/>
      <c r="AOB7" s="29"/>
      <c r="AOC7" s="29"/>
      <c r="AOD7" s="29"/>
      <c r="AOE7" s="29"/>
      <c r="AOF7" s="29"/>
      <c r="AOG7" s="29"/>
      <c r="AOH7" s="29"/>
      <c r="AOI7" s="29"/>
      <c r="AOJ7" s="29"/>
      <c r="AOK7" s="29"/>
      <c r="AOL7" s="29"/>
      <c r="AOM7" s="29"/>
      <c r="AON7" s="29"/>
      <c r="AOO7" s="29"/>
      <c r="AOP7" s="29"/>
      <c r="AOQ7" s="29"/>
      <c r="AOR7" s="29"/>
      <c r="AOS7" s="29"/>
      <c r="AOT7" s="29"/>
      <c r="AOU7" s="29"/>
      <c r="AOV7" s="29"/>
      <c r="AOW7" s="29"/>
      <c r="AOX7" s="29"/>
      <c r="AOY7" s="29"/>
      <c r="AOZ7" s="29"/>
      <c r="APA7" s="29"/>
      <c r="APB7" s="29"/>
      <c r="APC7" s="29"/>
      <c r="APD7" s="29"/>
      <c r="APE7" s="29"/>
      <c r="APF7" s="29"/>
      <c r="APG7" s="29"/>
      <c r="APH7" s="29"/>
      <c r="API7" s="29"/>
      <c r="APJ7" s="29"/>
      <c r="APK7" s="29"/>
      <c r="APL7" s="29"/>
      <c r="APM7" s="29"/>
      <c r="APN7" s="29"/>
      <c r="APO7" s="29"/>
      <c r="APP7" s="29"/>
      <c r="APQ7" s="29"/>
      <c r="APR7" s="29"/>
      <c r="APS7" s="29"/>
      <c r="APT7" s="29"/>
      <c r="APU7" s="29"/>
      <c r="APV7" s="29"/>
      <c r="APW7" s="29"/>
      <c r="APX7" s="29"/>
      <c r="APY7" s="29"/>
      <c r="APZ7" s="29"/>
      <c r="AQA7" s="29"/>
      <c r="AQB7" s="29"/>
      <c r="AQC7" s="29"/>
      <c r="AQD7" s="29"/>
      <c r="AQE7" s="29"/>
      <c r="AQF7" s="29"/>
      <c r="AQG7" s="29"/>
      <c r="AQH7" s="29"/>
      <c r="AQI7" s="29"/>
      <c r="AQJ7" s="29"/>
      <c r="AQK7" s="29"/>
      <c r="AQL7" s="29"/>
      <c r="AQM7" s="29"/>
      <c r="AQN7" s="29"/>
      <c r="AQO7" s="29"/>
      <c r="AQP7" s="29"/>
      <c r="AQQ7" s="29"/>
      <c r="AQR7" s="29"/>
      <c r="AQS7" s="29"/>
      <c r="AQT7" s="29"/>
      <c r="AQU7" s="29"/>
      <c r="AQV7" s="29"/>
      <c r="AQW7" s="29"/>
      <c r="AQX7" s="29"/>
      <c r="AQY7" s="29"/>
      <c r="AQZ7" s="29"/>
      <c r="ARA7" s="29"/>
      <c r="ARB7" s="29"/>
      <c r="ARC7" s="29"/>
      <c r="ARD7" s="29"/>
      <c r="ARE7" s="29"/>
      <c r="ARF7" s="29"/>
      <c r="ARG7" s="29"/>
      <c r="ARH7" s="29"/>
      <c r="ARI7" s="29"/>
      <c r="ARJ7" s="29"/>
      <c r="ARK7" s="29"/>
      <c r="ARL7" s="29"/>
      <c r="ARM7" s="29"/>
      <c r="ARN7" s="29"/>
      <c r="ARO7" s="29"/>
      <c r="ARP7" s="29"/>
      <c r="ARQ7" s="29"/>
      <c r="ARR7" s="29"/>
      <c r="ARS7" s="29"/>
      <c r="ART7" s="29"/>
      <c r="ARU7" s="29"/>
      <c r="ARV7" s="29"/>
      <c r="ARW7" s="29"/>
      <c r="ARX7" s="29"/>
      <c r="ARY7" s="29"/>
      <c r="ARZ7" s="29"/>
      <c r="ASA7" s="29"/>
      <c r="ASB7" s="29"/>
      <c r="ASC7" s="29"/>
      <c r="ASD7" s="29"/>
      <c r="ASE7" s="29"/>
      <c r="ASF7" s="29"/>
      <c r="ASG7" s="29"/>
      <c r="ASH7" s="29"/>
      <c r="ASI7" s="29"/>
      <c r="ASJ7" s="29"/>
      <c r="ASK7" s="29"/>
      <c r="ASL7" s="29"/>
      <c r="ASM7" s="29"/>
      <c r="ASN7" s="29"/>
      <c r="ASO7" s="29"/>
      <c r="ASP7" s="29"/>
      <c r="ASQ7" s="29"/>
      <c r="ASR7" s="29"/>
      <c r="ASS7" s="29"/>
      <c r="AST7" s="29"/>
      <c r="ASU7" s="29"/>
      <c r="ASV7" s="29"/>
      <c r="ASW7" s="29"/>
      <c r="ASX7" s="29"/>
      <c r="ASY7" s="29"/>
      <c r="ASZ7" s="29"/>
      <c r="ATA7" s="29"/>
      <c r="ATB7" s="29"/>
      <c r="ATC7" s="29"/>
      <c r="ATD7" s="29"/>
      <c r="ATE7" s="29"/>
      <c r="ATF7" s="29"/>
      <c r="ATG7" s="29"/>
      <c r="ATH7" s="29"/>
      <c r="ATI7" s="29"/>
      <c r="ATJ7" s="29"/>
      <c r="ATK7" s="29"/>
      <c r="ATL7" s="29"/>
      <c r="ATM7" s="29"/>
      <c r="ATN7" s="29"/>
      <c r="ATO7" s="29"/>
      <c r="ATP7" s="29"/>
      <c r="ATQ7" s="29"/>
      <c r="ATR7" s="29"/>
      <c r="ATS7" s="29"/>
      <c r="ATT7" s="29"/>
      <c r="ATU7" s="29"/>
      <c r="ATV7" s="29"/>
      <c r="ATW7" s="29"/>
      <c r="ATX7" s="29"/>
      <c r="ATY7" s="29"/>
      <c r="ATZ7" s="29"/>
      <c r="AUA7" s="29"/>
      <c r="AUB7" s="29"/>
      <c r="AUC7" s="29"/>
      <c r="AUD7" s="29"/>
      <c r="AUE7" s="29"/>
      <c r="AUF7" s="29"/>
      <c r="AUG7" s="29"/>
      <c r="AUH7" s="29"/>
      <c r="AUI7" s="29"/>
      <c r="AUJ7" s="29"/>
      <c r="AUK7" s="29"/>
      <c r="AUL7" s="29"/>
      <c r="AUM7" s="29"/>
      <c r="AUN7" s="29"/>
      <c r="AUO7" s="29"/>
      <c r="AUP7" s="29"/>
      <c r="AUQ7" s="29"/>
      <c r="AUR7" s="29"/>
      <c r="AUS7" s="29"/>
      <c r="AUT7" s="29"/>
      <c r="AUU7" s="29"/>
      <c r="AUV7" s="29"/>
      <c r="AUW7" s="29"/>
      <c r="AUX7" s="29"/>
      <c r="AUY7" s="29"/>
      <c r="AUZ7" s="29"/>
      <c r="AVA7" s="29"/>
      <c r="AVB7" s="29"/>
      <c r="AVC7" s="29"/>
      <c r="AVD7" s="29"/>
      <c r="AVE7" s="29"/>
      <c r="AVF7" s="29"/>
      <c r="AVG7" s="29"/>
      <c r="AVH7" s="29"/>
      <c r="AVI7" s="29"/>
      <c r="AVJ7" s="29"/>
      <c r="AVK7" s="29"/>
      <c r="AVL7" s="29"/>
      <c r="AVM7" s="29"/>
      <c r="AVN7" s="29"/>
      <c r="AVO7" s="29"/>
      <c r="AVP7" s="29"/>
      <c r="AVQ7" s="29"/>
      <c r="AVR7" s="29"/>
      <c r="AVS7" s="29"/>
      <c r="AVT7" s="29"/>
      <c r="AVU7" s="29"/>
      <c r="AVV7" s="29"/>
      <c r="AVW7" s="29"/>
      <c r="AVX7" s="29"/>
      <c r="AVY7" s="29"/>
      <c r="AVZ7" s="29"/>
      <c r="AWA7" s="29"/>
      <c r="AWB7" s="29"/>
      <c r="AWC7" s="29"/>
      <c r="AWD7" s="29"/>
      <c r="AWE7" s="29"/>
      <c r="AWF7" s="29"/>
      <c r="AWG7" s="29"/>
      <c r="AWH7" s="29"/>
      <c r="AWI7" s="29"/>
      <c r="AWJ7" s="29"/>
      <c r="AWK7" s="29"/>
      <c r="AWL7" s="29"/>
      <c r="AWM7" s="29"/>
      <c r="AWN7" s="29"/>
      <c r="AWO7" s="29"/>
      <c r="AWP7" s="29"/>
      <c r="AWQ7" s="29"/>
      <c r="AWR7" s="29"/>
      <c r="AWS7" s="29"/>
      <c r="AWT7" s="29"/>
      <c r="AWU7" s="29"/>
      <c r="AWV7" s="29"/>
      <c r="AWW7" s="29"/>
      <c r="AWX7" s="29"/>
      <c r="AWY7" s="29"/>
      <c r="AWZ7" s="29"/>
      <c r="AXA7" s="29"/>
      <c r="AXB7" s="29"/>
      <c r="AXC7" s="29"/>
      <c r="AXD7" s="29"/>
      <c r="AXE7" s="29"/>
      <c r="AXF7" s="29"/>
      <c r="AXG7" s="29"/>
      <c r="AXH7" s="29"/>
      <c r="AXI7" s="29"/>
      <c r="AXJ7" s="29"/>
      <c r="AXK7" s="29"/>
      <c r="AXL7" s="29"/>
      <c r="AXM7" s="29"/>
      <c r="AXN7" s="29"/>
      <c r="AXO7" s="29"/>
      <c r="AXP7" s="29"/>
      <c r="AXQ7" s="29"/>
      <c r="AXR7" s="29"/>
      <c r="AXS7" s="29"/>
      <c r="AXT7" s="29"/>
      <c r="AXU7" s="29"/>
      <c r="AXV7" s="29"/>
      <c r="AXW7" s="29"/>
      <c r="AXX7" s="29"/>
      <c r="AXY7" s="29"/>
      <c r="AXZ7" s="29"/>
      <c r="AYA7" s="29"/>
      <c r="AYB7" s="29"/>
      <c r="AYC7" s="29"/>
      <c r="AYD7" s="29"/>
      <c r="AYE7" s="29"/>
      <c r="AYF7" s="29"/>
      <c r="AYG7" s="29"/>
      <c r="AYH7" s="29"/>
      <c r="AYI7" s="29"/>
      <c r="AYJ7" s="29"/>
      <c r="AYK7" s="29"/>
      <c r="AYL7" s="29"/>
      <c r="AYM7" s="29"/>
      <c r="AYN7" s="29"/>
      <c r="AYO7" s="29"/>
      <c r="AYP7" s="29"/>
      <c r="AYQ7" s="29"/>
      <c r="AYR7" s="29"/>
      <c r="AYS7" s="29"/>
      <c r="AYT7" s="29"/>
      <c r="AYU7" s="29"/>
      <c r="AYV7" s="29"/>
      <c r="AYW7" s="29"/>
      <c r="AYX7" s="29"/>
      <c r="AYY7" s="29"/>
      <c r="AYZ7" s="29"/>
      <c r="AZA7" s="29"/>
      <c r="AZB7" s="29"/>
      <c r="AZC7" s="29"/>
      <c r="AZD7" s="29"/>
      <c r="AZE7" s="29"/>
      <c r="AZF7" s="29"/>
      <c r="AZG7" s="29"/>
      <c r="AZH7" s="29"/>
      <c r="AZI7" s="29"/>
      <c r="AZJ7" s="29"/>
      <c r="AZK7" s="29"/>
      <c r="AZL7" s="29"/>
      <c r="AZM7" s="29"/>
      <c r="AZN7" s="29"/>
      <c r="AZO7" s="29"/>
      <c r="AZP7" s="29"/>
      <c r="AZQ7" s="29"/>
      <c r="AZR7" s="29"/>
      <c r="AZS7" s="29"/>
      <c r="AZT7" s="29"/>
      <c r="AZU7" s="29"/>
      <c r="AZV7" s="29"/>
      <c r="AZW7" s="29"/>
      <c r="AZX7" s="29"/>
      <c r="AZY7" s="29"/>
      <c r="AZZ7" s="29"/>
      <c r="BAA7" s="29"/>
      <c r="BAB7" s="29"/>
      <c r="BAC7" s="29"/>
      <c r="BAD7" s="29"/>
      <c r="BAE7" s="29"/>
      <c r="BAF7" s="29"/>
      <c r="BAG7" s="29"/>
    </row>
    <row r="8" spans="1:1385" s="89" customFormat="1" ht="14" x14ac:dyDescent="0.2">
      <c r="A8" s="141" t="s">
        <v>4967</v>
      </c>
      <c r="B8" s="67">
        <v>279</v>
      </c>
      <c r="C8" s="67">
        <f>C7+1</f>
        <v>371</v>
      </c>
      <c r="D8" s="66">
        <v>45583353</v>
      </c>
      <c r="E8" s="67">
        <v>4218055</v>
      </c>
      <c r="F8" s="54" t="s">
        <v>747</v>
      </c>
      <c r="G8" s="50" t="s">
        <v>748</v>
      </c>
      <c r="H8" s="97">
        <v>28535</v>
      </c>
      <c r="I8" s="66" t="s">
        <v>562</v>
      </c>
      <c r="J8" s="40" t="s">
        <v>563</v>
      </c>
      <c r="K8" s="68">
        <v>35</v>
      </c>
      <c r="L8" s="68">
        <v>18</v>
      </c>
      <c r="M8" s="42">
        <f>SUM(K8-L8)</f>
        <v>17</v>
      </c>
      <c r="N8" s="30" t="s">
        <v>599</v>
      </c>
      <c r="O8" s="43" t="s">
        <v>807</v>
      </c>
      <c r="P8" s="50">
        <v>3</v>
      </c>
      <c r="Q8" s="67">
        <v>3</v>
      </c>
      <c r="R8" s="30" t="s">
        <v>2480</v>
      </c>
      <c r="S8" s="30" t="s">
        <v>1066</v>
      </c>
      <c r="T8" s="52">
        <v>41514</v>
      </c>
      <c r="U8" s="52">
        <v>41530</v>
      </c>
      <c r="V8" s="68">
        <v>16</v>
      </c>
      <c r="W8" s="32" t="s">
        <v>453</v>
      </c>
      <c r="X8" s="32" t="s">
        <v>563</v>
      </c>
      <c r="Y8" s="31" t="s">
        <v>817</v>
      </c>
      <c r="Z8" s="30" t="s">
        <v>1067</v>
      </c>
      <c r="AA8" s="56" t="s">
        <v>804</v>
      </c>
      <c r="AB8" s="52">
        <v>41556</v>
      </c>
      <c r="AC8" s="80" t="s">
        <v>807</v>
      </c>
      <c r="AD8" s="145">
        <v>42545</v>
      </c>
      <c r="AE8" s="61">
        <f>((AD8-AB8)/365*12)</f>
        <v>32.515068493150686</v>
      </c>
      <c r="AF8" s="65" t="s">
        <v>539</v>
      </c>
      <c r="AG8" s="61">
        <v>1</v>
      </c>
      <c r="AH8" s="65" t="s">
        <v>539</v>
      </c>
      <c r="AI8" s="61">
        <v>1</v>
      </c>
      <c r="AJ8" s="32" t="s">
        <v>206</v>
      </c>
      <c r="AK8" s="68">
        <v>3</v>
      </c>
      <c r="AL8" s="65" t="s">
        <v>638</v>
      </c>
      <c r="AM8" s="61">
        <v>4</v>
      </c>
      <c r="AN8" s="65" t="s">
        <v>1293</v>
      </c>
      <c r="AO8" s="61">
        <v>5</v>
      </c>
      <c r="AP8" s="65" t="s">
        <v>453</v>
      </c>
      <c r="AQ8" s="61" t="s">
        <v>453</v>
      </c>
      <c r="AR8" s="61" t="s">
        <v>453</v>
      </c>
      <c r="AS8" s="61" t="s">
        <v>453</v>
      </c>
      <c r="AT8" s="61" t="s">
        <v>453</v>
      </c>
      <c r="AU8" s="61" t="s">
        <v>453</v>
      </c>
      <c r="AV8" s="61"/>
      <c r="AW8" s="61"/>
      <c r="AX8" s="61"/>
      <c r="AY8" s="61"/>
      <c r="AZ8" s="61"/>
      <c r="BA8" s="61"/>
      <c r="BB8" s="86" t="s">
        <v>1800</v>
      </c>
      <c r="BC8" s="32" t="s">
        <v>539</v>
      </c>
      <c r="BD8" s="68">
        <v>1</v>
      </c>
      <c r="BE8" s="67">
        <v>3</v>
      </c>
      <c r="BF8" s="30" t="s">
        <v>2481</v>
      </c>
      <c r="BG8" s="68">
        <v>1</v>
      </c>
      <c r="BH8" s="68">
        <v>0</v>
      </c>
      <c r="BI8" s="43" t="s">
        <v>807</v>
      </c>
      <c r="BJ8" s="40" t="s">
        <v>453</v>
      </c>
      <c r="BK8" s="40" t="s">
        <v>453</v>
      </c>
      <c r="BL8" s="40" t="s">
        <v>453</v>
      </c>
      <c r="BM8" s="40" t="s">
        <v>453</v>
      </c>
      <c r="BN8" s="31" t="s">
        <v>2482</v>
      </c>
      <c r="BO8" s="31" t="s">
        <v>2078</v>
      </c>
      <c r="BP8" s="30">
        <v>108</v>
      </c>
      <c r="BQ8" s="30">
        <v>123</v>
      </c>
      <c r="BR8" s="30">
        <v>116</v>
      </c>
      <c r="BS8" s="30" t="s">
        <v>2584</v>
      </c>
      <c r="BT8" s="30" t="s">
        <v>3222</v>
      </c>
      <c r="BU8" s="30" t="s">
        <v>453</v>
      </c>
      <c r="BV8" s="30" t="s">
        <v>872</v>
      </c>
      <c r="BW8" s="30" t="s">
        <v>2467</v>
      </c>
      <c r="BX8" s="30" t="s">
        <v>929</v>
      </c>
      <c r="BY8" s="30" t="s">
        <v>2483</v>
      </c>
      <c r="BZ8" s="30">
        <v>78</v>
      </c>
      <c r="CA8" s="30">
        <v>84</v>
      </c>
      <c r="CB8" s="30">
        <v>79</v>
      </c>
      <c r="CC8" s="30" t="s">
        <v>1737</v>
      </c>
      <c r="CD8" s="29"/>
      <c r="CE8" s="29"/>
      <c r="CF8" s="29"/>
      <c r="CG8" s="29"/>
      <c r="CH8" s="29"/>
      <c r="CI8" s="29"/>
      <c r="CJ8" s="29"/>
      <c r="CK8" s="29"/>
      <c r="CL8" s="29"/>
      <c r="CM8" s="29"/>
      <c r="CN8" s="29"/>
      <c r="CO8" s="29"/>
      <c r="CP8" s="29"/>
      <c r="CQ8" s="29"/>
      <c r="CR8" s="29"/>
      <c r="CS8" s="29"/>
      <c r="CT8" s="29"/>
      <c r="CU8" s="29"/>
      <c r="CV8" s="29"/>
      <c r="CW8" s="29"/>
      <c r="CX8" s="29"/>
      <c r="CY8" s="29"/>
      <c r="CZ8" s="29"/>
      <c r="DA8" s="29"/>
      <c r="DB8" s="29"/>
      <c r="DC8" s="29"/>
      <c r="DD8" s="29"/>
      <c r="DE8" s="29"/>
      <c r="DF8" s="29"/>
      <c r="DG8" s="29"/>
      <c r="DH8" s="29"/>
      <c r="DI8" s="29"/>
      <c r="DJ8" s="29"/>
      <c r="DK8" s="29"/>
      <c r="DL8" s="29"/>
      <c r="DM8" s="29"/>
      <c r="DN8" s="29"/>
      <c r="DO8" s="29"/>
      <c r="DP8" s="29"/>
      <c r="DQ8" s="29"/>
      <c r="DR8" s="29"/>
      <c r="DS8" s="29"/>
      <c r="DT8" s="29"/>
      <c r="DU8" s="29"/>
      <c r="DV8" s="29"/>
      <c r="DW8" s="29"/>
      <c r="DX8" s="29"/>
      <c r="DY8" s="29"/>
      <c r="DZ8" s="29"/>
      <c r="EA8" s="29"/>
      <c r="EB8" s="29"/>
      <c r="EC8" s="29"/>
      <c r="ED8" s="29"/>
      <c r="EE8" s="29"/>
      <c r="EF8" s="29"/>
      <c r="EG8" s="29"/>
      <c r="EH8" s="29"/>
      <c r="EI8" s="29"/>
      <c r="EJ8" s="29"/>
      <c r="EK8" s="29"/>
      <c r="EL8" s="29"/>
      <c r="EM8" s="29"/>
      <c r="EN8" s="29"/>
      <c r="EO8" s="29"/>
      <c r="EP8" s="29"/>
      <c r="EQ8" s="29"/>
      <c r="ER8" s="29"/>
      <c r="ES8" s="29"/>
      <c r="ET8" s="29"/>
      <c r="EU8" s="29"/>
      <c r="EV8" s="29"/>
      <c r="EW8" s="29"/>
      <c r="EX8" s="29"/>
      <c r="EY8" s="29"/>
      <c r="EZ8" s="29"/>
      <c r="FA8" s="29"/>
      <c r="FB8" s="29"/>
      <c r="FC8" s="29"/>
      <c r="FD8" s="29"/>
      <c r="FE8" s="29"/>
      <c r="FF8" s="29"/>
      <c r="FG8" s="29"/>
      <c r="FH8" s="29"/>
      <c r="FI8" s="29"/>
      <c r="FJ8" s="29"/>
      <c r="FK8" s="29"/>
      <c r="FL8" s="29"/>
      <c r="FM8" s="29"/>
      <c r="FN8" s="29"/>
      <c r="FO8" s="29"/>
      <c r="FP8" s="29"/>
      <c r="FQ8" s="29"/>
      <c r="FR8" s="29"/>
      <c r="FS8" s="29"/>
      <c r="FT8" s="29"/>
      <c r="FU8" s="29"/>
      <c r="FV8" s="29"/>
      <c r="FW8" s="29"/>
      <c r="FX8" s="29"/>
      <c r="FY8" s="29"/>
      <c r="FZ8" s="29"/>
      <c r="GA8" s="29"/>
      <c r="GB8" s="29"/>
      <c r="GC8" s="29"/>
      <c r="GD8" s="29"/>
      <c r="GE8" s="29"/>
      <c r="GF8" s="29"/>
      <c r="GG8" s="29"/>
      <c r="GH8" s="29"/>
      <c r="GI8" s="29"/>
      <c r="GJ8" s="29"/>
      <c r="GK8" s="29"/>
      <c r="GL8" s="29"/>
      <c r="GM8" s="29"/>
      <c r="GN8" s="29"/>
      <c r="GO8" s="29"/>
      <c r="GP8" s="29"/>
      <c r="GQ8" s="29"/>
      <c r="GR8" s="29"/>
      <c r="GS8" s="29"/>
      <c r="GT8" s="29"/>
      <c r="GU8" s="29"/>
      <c r="GV8" s="29"/>
      <c r="GW8" s="29"/>
      <c r="GX8" s="29"/>
      <c r="GY8" s="29"/>
      <c r="GZ8" s="29"/>
      <c r="HA8" s="29"/>
      <c r="HB8" s="29"/>
      <c r="HC8" s="29"/>
      <c r="HD8" s="29"/>
      <c r="HE8" s="29"/>
      <c r="HF8" s="29"/>
      <c r="HG8" s="29"/>
      <c r="HH8" s="29"/>
      <c r="HI8" s="29"/>
      <c r="HJ8" s="29"/>
      <c r="HK8" s="29"/>
      <c r="HL8" s="29"/>
      <c r="HM8" s="29"/>
      <c r="HN8" s="29"/>
      <c r="HO8" s="29"/>
      <c r="HP8" s="29"/>
      <c r="HQ8" s="29"/>
      <c r="HR8" s="29"/>
      <c r="HS8" s="29"/>
      <c r="HT8" s="29"/>
      <c r="HU8" s="29"/>
      <c r="HV8" s="29"/>
      <c r="HW8" s="29"/>
      <c r="HX8" s="29"/>
      <c r="HY8" s="29"/>
      <c r="HZ8" s="29"/>
      <c r="IA8" s="29"/>
      <c r="IB8" s="29"/>
      <c r="IC8" s="29"/>
      <c r="ID8" s="29"/>
      <c r="IE8" s="29"/>
      <c r="IF8" s="29"/>
      <c r="IG8" s="29"/>
      <c r="IH8" s="29"/>
      <c r="II8" s="29"/>
      <c r="IJ8" s="29"/>
      <c r="IK8" s="29"/>
      <c r="IL8" s="29"/>
      <c r="IM8" s="29"/>
      <c r="IN8" s="29"/>
      <c r="IO8" s="29"/>
      <c r="IP8" s="29"/>
      <c r="IQ8" s="29"/>
      <c r="IR8" s="29"/>
      <c r="IS8" s="29"/>
      <c r="IT8" s="29"/>
      <c r="IU8" s="29"/>
      <c r="IV8" s="29"/>
      <c r="IW8" s="29"/>
      <c r="IX8" s="29"/>
      <c r="IY8" s="29"/>
      <c r="IZ8" s="29"/>
      <c r="JA8" s="29"/>
      <c r="JB8" s="29"/>
      <c r="JC8" s="29"/>
      <c r="JD8" s="29"/>
      <c r="JE8" s="29"/>
      <c r="JF8" s="29"/>
      <c r="JG8" s="29"/>
      <c r="JH8" s="29"/>
      <c r="JI8" s="29"/>
      <c r="JJ8" s="29"/>
      <c r="JK8" s="29"/>
      <c r="JL8" s="29"/>
      <c r="JM8" s="29"/>
      <c r="JN8" s="29"/>
      <c r="JO8" s="29"/>
      <c r="JP8" s="29"/>
      <c r="JQ8" s="29"/>
      <c r="JR8" s="29"/>
      <c r="JS8" s="29"/>
      <c r="JT8" s="29"/>
      <c r="JU8" s="29"/>
      <c r="JV8" s="29"/>
      <c r="JW8" s="29"/>
      <c r="JX8" s="29"/>
      <c r="JY8" s="29"/>
      <c r="JZ8" s="29"/>
      <c r="KA8" s="29"/>
      <c r="KB8" s="29"/>
      <c r="KC8" s="29"/>
      <c r="KD8" s="29"/>
      <c r="KE8" s="29"/>
      <c r="KF8" s="29"/>
      <c r="KG8" s="29"/>
      <c r="KH8" s="29"/>
      <c r="KI8" s="29"/>
      <c r="KJ8" s="29"/>
      <c r="KK8" s="29"/>
      <c r="KL8" s="29"/>
      <c r="KM8" s="29"/>
      <c r="KN8" s="29"/>
      <c r="KO8" s="29"/>
      <c r="KP8" s="29"/>
      <c r="KQ8" s="29"/>
      <c r="KR8" s="29"/>
      <c r="KS8" s="29"/>
      <c r="KT8" s="29"/>
      <c r="KU8" s="29"/>
      <c r="KV8" s="29"/>
      <c r="KW8" s="29"/>
      <c r="KX8" s="29"/>
      <c r="KY8" s="29"/>
      <c r="KZ8" s="29"/>
      <c r="LA8" s="29"/>
      <c r="LB8" s="29"/>
      <c r="LC8" s="29"/>
      <c r="LD8" s="29"/>
      <c r="LE8" s="29"/>
      <c r="LF8" s="29"/>
      <c r="LG8" s="29"/>
      <c r="LH8" s="29"/>
      <c r="LI8" s="29"/>
      <c r="LJ8" s="29"/>
      <c r="LK8" s="29"/>
      <c r="LL8" s="29"/>
      <c r="LM8" s="29"/>
      <c r="LN8" s="29"/>
      <c r="LO8" s="29"/>
      <c r="LP8" s="29"/>
      <c r="LQ8" s="29"/>
      <c r="LR8" s="29"/>
      <c r="LS8" s="29"/>
      <c r="LT8" s="29"/>
      <c r="LU8" s="29"/>
      <c r="LV8" s="29"/>
      <c r="LW8" s="29"/>
      <c r="LX8" s="29"/>
      <c r="LY8" s="29"/>
      <c r="LZ8" s="29"/>
      <c r="MA8" s="29"/>
      <c r="MB8" s="29"/>
      <c r="MC8" s="29"/>
      <c r="MD8" s="29"/>
      <c r="ME8" s="29"/>
      <c r="MF8" s="29"/>
      <c r="MG8" s="29"/>
      <c r="MH8" s="29"/>
      <c r="MI8" s="29"/>
      <c r="MJ8" s="29"/>
      <c r="MK8" s="29"/>
      <c r="ML8" s="29"/>
      <c r="MM8" s="29"/>
      <c r="MN8" s="29"/>
      <c r="MO8" s="29"/>
      <c r="MP8" s="29"/>
      <c r="MQ8" s="29"/>
      <c r="MR8" s="29"/>
      <c r="MS8" s="29"/>
      <c r="MT8" s="29"/>
      <c r="MU8" s="29"/>
      <c r="MV8" s="29"/>
      <c r="MW8" s="29"/>
      <c r="MX8" s="29"/>
      <c r="MY8" s="29"/>
      <c r="MZ8" s="29"/>
      <c r="NA8" s="29"/>
      <c r="NB8" s="29"/>
      <c r="NC8" s="29"/>
      <c r="ND8" s="29"/>
      <c r="NE8" s="29"/>
      <c r="NF8" s="29"/>
      <c r="NG8" s="29"/>
      <c r="NH8" s="29"/>
      <c r="NI8" s="29"/>
      <c r="NJ8" s="29"/>
      <c r="NK8" s="29"/>
      <c r="NL8" s="29"/>
      <c r="NM8" s="29"/>
      <c r="NN8" s="29"/>
      <c r="NO8" s="29"/>
      <c r="NP8" s="29"/>
      <c r="NQ8" s="29"/>
      <c r="NR8" s="29"/>
      <c r="NS8" s="29"/>
      <c r="NT8" s="29"/>
      <c r="NU8" s="29"/>
      <c r="NV8" s="29"/>
      <c r="NW8" s="29"/>
      <c r="NX8" s="29"/>
      <c r="NY8" s="29"/>
      <c r="NZ8" s="29"/>
      <c r="OA8" s="29"/>
      <c r="OB8" s="29"/>
      <c r="OC8" s="29"/>
      <c r="OD8" s="29"/>
      <c r="OE8" s="29"/>
      <c r="OF8" s="29"/>
      <c r="OG8" s="29"/>
      <c r="OH8" s="29"/>
      <c r="OI8" s="29"/>
      <c r="OJ8" s="29"/>
      <c r="OK8" s="29"/>
      <c r="OL8" s="29"/>
      <c r="OM8" s="29"/>
      <c r="ON8" s="29"/>
      <c r="OO8" s="29"/>
      <c r="OP8" s="29"/>
      <c r="OQ8" s="29"/>
      <c r="OR8" s="29"/>
      <c r="OS8" s="29"/>
      <c r="OT8" s="29"/>
      <c r="OU8" s="29"/>
      <c r="OV8" s="29"/>
      <c r="OW8" s="29"/>
      <c r="OX8" s="29"/>
      <c r="OY8" s="29"/>
      <c r="OZ8" s="29"/>
      <c r="PA8" s="29"/>
      <c r="PB8" s="29"/>
      <c r="PC8" s="29"/>
      <c r="PD8" s="29"/>
      <c r="PE8" s="29"/>
      <c r="PF8" s="29"/>
      <c r="PG8" s="29"/>
      <c r="PH8" s="29"/>
      <c r="PI8" s="29"/>
      <c r="PJ8" s="29"/>
      <c r="PK8" s="29"/>
      <c r="PL8" s="29"/>
      <c r="PM8" s="29"/>
      <c r="PN8" s="29"/>
      <c r="PO8" s="29"/>
      <c r="PP8" s="29"/>
      <c r="PQ8" s="29"/>
      <c r="PR8" s="29"/>
      <c r="PS8" s="29"/>
      <c r="PT8" s="29"/>
      <c r="PU8" s="29"/>
      <c r="PV8" s="29"/>
      <c r="PW8" s="29"/>
      <c r="PX8" s="29"/>
      <c r="PY8" s="29"/>
      <c r="PZ8" s="29"/>
      <c r="QA8" s="29"/>
      <c r="QB8" s="29"/>
      <c r="QC8" s="29"/>
      <c r="QD8" s="29"/>
      <c r="QE8" s="29"/>
      <c r="QF8" s="29"/>
      <c r="QG8" s="29"/>
      <c r="QH8" s="29"/>
      <c r="QI8" s="29"/>
      <c r="QJ8" s="29"/>
      <c r="QK8" s="29"/>
      <c r="QL8" s="29"/>
      <c r="QM8" s="29"/>
      <c r="QN8" s="29"/>
      <c r="QO8" s="29"/>
      <c r="QP8" s="29"/>
      <c r="QQ8" s="29"/>
      <c r="QR8" s="29"/>
      <c r="QS8" s="29"/>
      <c r="QT8" s="29"/>
      <c r="QU8" s="29"/>
      <c r="QV8" s="29"/>
      <c r="QW8" s="29"/>
      <c r="QX8" s="29"/>
      <c r="QY8" s="29"/>
      <c r="QZ8" s="29"/>
      <c r="RA8" s="29"/>
      <c r="RB8" s="29"/>
      <c r="RC8" s="29"/>
      <c r="RD8" s="29"/>
      <c r="RE8" s="29"/>
      <c r="RF8" s="29"/>
      <c r="RG8" s="29"/>
      <c r="RH8" s="29"/>
      <c r="RI8" s="29"/>
      <c r="RJ8" s="29"/>
      <c r="RK8" s="29"/>
      <c r="RL8" s="29"/>
      <c r="RM8" s="29"/>
      <c r="RN8" s="29"/>
      <c r="RO8" s="29"/>
      <c r="RP8" s="29"/>
      <c r="RQ8" s="29"/>
      <c r="RR8" s="29"/>
      <c r="RS8" s="29"/>
      <c r="RT8" s="29"/>
      <c r="RU8" s="29"/>
      <c r="RV8" s="29"/>
      <c r="RW8" s="29"/>
      <c r="RX8" s="29"/>
      <c r="RY8" s="29"/>
      <c r="RZ8" s="29"/>
      <c r="SA8" s="29"/>
      <c r="SB8" s="29"/>
      <c r="SC8" s="29"/>
      <c r="SD8" s="29"/>
      <c r="SE8" s="29"/>
      <c r="SF8" s="29"/>
      <c r="SG8" s="29"/>
      <c r="SH8" s="29"/>
      <c r="SI8" s="29"/>
      <c r="SJ8" s="29"/>
      <c r="SK8" s="29"/>
      <c r="SL8" s="29"/>
      <c r="SM8" s="29"/>
      <c r="SN8" s="29"/>
      <c r="SO8" s="29"/>
      <c r="SP8" s="29"/>
      <c r="SQ8" s="29"/>
      <c r="SR8" s="29"/>
      <c r="SS8" s="29"/>
      <c r="ST8" s="29"/>
      <c r="SU8" s="29"/>
      <c r="SV8" s="29"/>
      <c r="SW8" s="29"/>
      <c r="SX8" s="29"/>
      <c r="SY8" s="29"/>
      <c r="SZ8" s="29"/>
      <c r="TA8" s="29"/>
      <c r="TB8" s="29"/>
      <c r="TC8" s="29"/>
      <c r="TD8" s="29"/>
      <c r="TE8" s="29"/>
      <c r="TF8" s="29"/>
      <c r="TG8" s="29"/>
      <c r="TH8" s="29"/>
      <c r="TI8" s="29"/>
      <c r="TJ8" s="29"/>
      <c r="TK8" s="29"/>
      <c r="TL8" s="29"/>
      <c r="TM8" s="29"/>
      <c r="TN8" s="29"/>
      <c r="TO8" s="29"/>
      <c r="TP8" s="29"/>
      <c r="TQ8" s="29"/>
      <c r="TR8" s="29"/>
      <c r="TS8" s="29"/>
      <c r="TT8" s="29"/>
      <c r="TU8" s="29"/>
      <c r="TV8" s="29"/>
      <c r="TW8" s="29"/>
      <c r="TX8" s="29"/>
      <c r="TY8" s="29"/>
      <c r="TZ8" s="29"/>
      <c r="UA8" s="29"/>
      <c r="UB8" s="29"/>
      <c r="UC8" s="29"/>
      <c r="UD8" s="29"/>
      <c r="UE8" s="29"/>
      <c r="UF8" s="29"/>
      <c r="UG8" s="29"/>
      <c r="UH8" s="29"/>
      <c r="UI8" s="29"/>
      <c r="UJ8" s="29"/>
      <c r="UK8" s="29"/>
      <c r="UL8" s="29"/>
      <c r="UM8" s="29"/>
      <c r="UN8" s="29"/>
      <c r="UO8" s="29"/>
      <c r="UP8" s="29"/>
      <c r="UQ8" s="29"/>
      <c r="UR8" s="29"/>
      <c r="US8" s="29"/>
      <c r="UT8" s="29"/>
      <c r="UU8" s="29"/>
      <c r="UV8" s="29"/>
      <c r="UW8" s="29"/>
      <c r="UX8" s="29"/>
      <c r="UY8" s="29"/>
      <c r="UZ8" s="29"/>
      <c r="VA8" s="29"/>
      <c r="VB8" s="29"/>
      <c r="VC8" s="29"/>
      <c r="VD8" s="29"/>
      <c r="VE8" s="29"/>
      <c r="VF8" s="29"/>
      <c r="VG8" s="29"/>
      <c r="VH8" s="29"/>
      <c r="VI8" s="29"/>
      <c r="VJ8" s="29"/>
      <c r="VK8" s="29"/>
      <c r="VL8" s="29"/>
      <c r="VM8" s="29"/>
      <c r="VN8" s="29"/>
      <c r="VO8" s="29"/>
      <c r="VP8" s="29"/>
      <c r="VQ8" s="29"/>
      <c r="VR8" s="29"/>
      <c r="VS8" s="29"/>
      <c r="VT8" s="29"/>
      <c r="VU8" s="29"/>
      <c r="VV8" s="29"/>
      <c r="VW8" s="29"/>
      <c r="VX8" s="29"/>
      <c r="VY8" s="29"/>
      <c r="VZ8" s="29"/>
      <c r="WA8" s="29"/>
      <c r="WB8" s="29"/>
      <c r="WC8" s="29"/>
      <c r="WD8" s="29"/>
      <c r="WE8" s="29"/>
      <c r="WF8" s="29"/>
      <c r="WG8" s="29"/>
      <c r="WH8" s="29"/>
      <c r="WI8" s="29"/>
      <c r="WJ8" s="29"/>
      <c r="WK8" s="29"/>
      <c r="WL8" s="29"/>
      <c r="WM8" s="29"/>
      <c r="WN8" s="29"/>
      <c r="WO8" s="29"/>
      <c r="WP8" s="29"/>
      <c r="WQ8" s="29"/>
      <c r="WR8" s="29"/>
      <c r="WS8" s="29"/>
      <c r="WT8" s="29"/>
      <c r="WU8" s="29"/>
      <c r="WV8" s="29"/>
      <c r="WW8" s="29"/>
      <c r="WX8" s="29"/>
      <c r="WY8" s="29"/>
      <c r="WZ8" s="29"/>
      <c r="XA8" s="29"/>
      <c r="XB8" s="29"/>
      <c r="XC8" s="29"/>
      <c r="XD8" s="29"/>
      <c r="XE8" s="29"/>
      <c r="XF8" s="29"/>
      <c r="XG8" s="29"/>
      <c r="XH8" s="29"/>
      <c r="XI8" s="29"/>
      <c r="XJ8" s="29"/>
      <c r="XK8" s="29"/>
      <c r="XL8" s="29"/>
      <c r="XM8" s="29"/>
      <c r="XN8" s="29"/>
      <c r="XO8" s="29"/>
      <c r="XP8" s="29"/>
      <c r="XQ8" s="29"/>
      <c r="XR8" s="29"/>
      <c r="XS8" s="29"/>
      <c r="XT8" s="29"/>
      <c r="XU8" s="29"/>
      <c r="XV8" s="29"/>
      <c r="XW8" s="29"/>
      <c r="XX8" s="29"/>
      <c r="XY8" s="29"/>
      <c r="XZ8" s="29"/>
      <c r="YA8" s="29"/>
      <c r="YB8" s="29"/>
      <c r="YC8" s="29"/>
      <c r="YD8" s="29"/>
      <c r="YE8" s="29"/>
      <c r="YF8" s="29"/>
      <c r="YG8" s="29"/>
      <c r="YH8" s="29"/>
      <c r="YI8" s="29"/>
      <c r="YJ8" s="29"/>
      <c r="YK8" s="29"/>
      <c r="YL8" s="29"/>
      <c r="YM8" s="29"/>
      <c r="YN8" s="29"/>
      <c r="YO8" s="29"/>
      <c r="YP8" s="29"/>
      <c r="YQ8" s="29"/>
      <c r="YR8" s="29"/>
      <c r="YS8" s="29"/>
      <c r="YT8" s="29"/>
      <c r="YU8" s="29"/>
      <c r="YV8" s="29"/>
      <c r="YW8" s="29"/>
      <c r="YX8" s="29"/>
      <c r="YY8" s="29"/>
      <c r="YZ8" s="29"/>
      <c r="ZA8" s="29"/>
      <c r="ZB8" s="29"/>
      <c r="ZC8" s="29"/>
      <c r="ZD8" s="29"/>
      <c r="ZE8" s="29"/>
      <c r="ZF8" s="29"/>
      <c r="ZG8" s="29"/>
      <c r="ZH8" s="29"/>
      <c r="ZI8" s="29"/>
      <c r="ZJ8" s="29"/>
      <c r="ZK8" s="29"/>
      <c r="ZL8" s="29"/>
      <c r="ZM8" s="29"/>
      <c r="ZN8" s="29"/>
      <c r="ZO8" s="29"/>
      <c r="ZP8" s="29"/>
      <c r="ZQ8" s="29"/>
      <c r="ZR8" s="29"/>
      <c r="ZS8" s="29"/>
      <c r="ZT8" s="29"/>
      <c r="ZU8" s="29"/>
      <c r="ZV8" s="29"/>
      <c r="ZW8" s="29"/>
      <c r="ZX8" s="29"/>
      <c r="ZY8" s="29"/>
      <c r="ZZ8" s="29"/>
      <c r="AAA8" s="29"/>
      <c r="AAB8" s="29"/>
      <c r="AAC8" s="29"/>
      <c r="AAD8" s="29"/>
      <c r="AAE8" s="29"/>
      <c r="AAF8" s="29"/>
      <c r="AAG8" s="29"/>
      <c r="AAH8" s="29"/>
      <c r="AAI8" s="29"/>
      <c r="AAJ8" s="29"/>
      <c r="AAK8" s="29"/>
      <c r="AAL8" s="29"/>
      <c r="AAM8" s="29"/>
      <c r="AAN8" s="29"/>
      <c r="AAO8" s="29"/>
      <c r="AAP8" s="29"/>
      <c r="AAQ8" s="29"/>
      <c r="AAR8" s="29"/>
      <c r="AAS8" s="29"/>
      <c r="AAT8" s="29"/>
      <c r="AAU8" s="29"/>
      <c r="AAV8" s="29"/>
      <c r="AAW8" s="29"/>
      <c r="AAX8" s="29"/>
      <c r="AAY8" s="29"/>
      <c r="AAZ8" s="29"/>
      <c r="ABA8" s="29"/>
      <c r="ABB8" s="29"/>
      <c r="ABC8" s="29"/>
      <c r="ABD8" s="29"/>
      <c r="ABE8" s="29"/>
      <c r="ABF8" s="29"/>
      <c r="ABG8" s="29"/>
      <c r="ABH8" s="29"/>
      <c r="ABI8" s="29"/>
      <c r="ABJ8" s="29"/>
      <c r="ABK8" s="29"/>
      <c r="ABL8" s="29"/>
      <c r="ABM8" s="29"/>
      <c r="ABN8" s="29"/>
      <c r="ABO8" s="29"/>
      <c r="ABP8" s="29"/>
      <c r="ABQ8" s="29"/>
      <c r="ABR8" s="29"/>
      <c r="ABS8" s="29"/>
      <c r="ABT8" s="29"/>
      <c r="ABU8" s="29"/>
      <c r="ABV8" s="29"/>
      <c r="ABW8" s="29"/>
      <c r="ABX8" s="29"/>
      <c r="ABY8" s="29"/>
      <c r="ABZ8" s="29"/>
      <c r="ACA8" s="29"/>
      <c r="ACB8" s="29"/>
      <c r="ACC8" s="29"/>
      <c r="ACD8" s="29"/>
      <c r="ACE8" s="29"/>
      <c r="ACF8" s="29"/>
      <c r="ACG8" s="29"/>
      <c r="ACH8" s="29"/>
      <c r="ACI8" s="29"/>
      <c r="ACJ8" s="29"/>
      <c r="ACK8" s="29"/>
      <c r="ACL8" s="29"/>
      <c r="ACM8" s="29"/>
      <c r="ACN8" s="29"/>
      <c r="ACO8" s="29"/>
      <c r="ACP8" s="29"/>
      <c r="ACQ8" s="29"/>
      <c r="ACR8" s="29"/>
      <c r="ACS8" s="29"/>
      <c r="ACT8" s="29"/>
      <c r="ACU8" s="29"/>
      <c r="ACV8" s="29"/>
      <c r="ACW8" s="29"/>
      <c r="ACX8" s="29"/>
      <c r="ACY8" s="29"/>
      <c r="ACZ8" s="29"/>
      <c r="ADA8" s="29"/>
      <c r="ADB8" s="29"/>
      <c r="ADC8" s="29"/>
      <c r="ADD8" s="29"/>
      <c r="ADE8" s="29"/>
      <c r="ADF8" s="29"/>
      <c r="ADG8" s="29"/>
      <c r="ADH8" s="29"/>
      <c r="ADI8" s="29"/>
      <c r="ADJ8" s="29"/>
      <c r="ADK8" s="29"/>
      <c r="ADL8" s="29"/>
      <c r="ADM8" s="29"/>
      <c r="ADN8" s="29"/>
      <c r="ADO8" s="29"/>
      <c r="ADP8" s="29"/>
      <c r="ADQ8" s="29"/>
      <c r="ADR8" s="29"/>
      <c r="ADS8" s="29"/>
      <c r="ADT8" s="29"/>
      <c r="ADU8" s="29"/>
      <c r="ADV8" s="29"/>
      <c r="ADW8" s="29"/>
      <c r="ADX8" s="29"/>
      <c r="ADY8" s="29"/>
      <c r="ADZ8" s="29"/>
      <c r="AEA8" s="29"/>
      <c r="AEB8" s="29"/>
      <c r="AEC8" s="29"/>
      <c r="AED8" s="29"/>
      <c r="AEE8" s="29"/>
      <c r="AEF8" s="29"/>
      <c r="AEG8" s="29"/>
      <c r="AEH8" s="29"/>
      <c r="AEI8" s="29"/>
      <c r="AEJ8" s="29"/>
      <c r="AEK8" s="29"/>
      <c r="AEL8" s="29"/>
      <c r="AEM8" s="29"/>
      <c r="AEN8" s="29"/>
      <c r="AEO8" s="29"/>
      <c r="AEP8" s="29"/>
      <c r="AEQ8" s="29"/>
      <c r="AER8" s="29"/>
      <c r="AES8" s="29"/>
      <c r="AET8" s="29"/>
      <c r="AEU8" s="29"/>
      <c r="AEV8" s="29"/>
      <c r="AEW8" s="29"/>
      <c r="AEX8" s="29"/>
      <c r="AEY8" s="29"/>
      <c r="AEZ8" s="29"/>
      <c r="AFA8" s="29"/>
      <c r="AFB8" s="29"/>
      <c r="AFC8" s="29"/>
      <c r="AFD8" s="29"/>
      <c r="AFE8" s="29"/>
      <c r="AFF8" s="29"/>
      <c r="AFG8" s="29"/>
      <c r="AFH8" s="29"/>
      <c r="AFI8" s="29"/>
      <c r="AFJ8" s="29"/>
      <c r="AFK8" s="29"/>
      <c r="AFL8" s="29"/>
      <c r="AFM8" s="29"/>
      <c r="AFN8" s="29"/>
      <c r="AFO8" s="29"/>
      <c r="AFP8" s="29"/>
      <c r="AFQ8" s="29"/>
      <c r="AFR8" s="29"/>
      <c r="AFS8" s="29"/>
      <c r="AFT8" s="29"/>
      <c r="AFU8" s="29"/>
      <c r="AFV8" s="29"/>
      <c r="AFW8" s="29"/>
      <c r="AFX8" s="29"/>
      <c r="AFY8" s="29"/>
      <c r="AFZ8" s="29"/>
      <c r="AGA8" s="29"/>
      <c r="AGB8" s="29"/>
      <c r="AGC8" s="29"/>
      <c r="AGD8" s="29"/>
      <c r="AGE8" s="29"/>
      <c r="AGF8" s="29"/>
      <c r="AGG8" s="29"/>
      <c r="AGH8" s="29"/>
      <c r="AGI8" s="29"/>
      <c r="AGJ8" s="29"/>
      <c r="AGK8" s="29"/>
      <c r="AGL8" s="29"/>
      <c r="AGM8" s="29"/>
      <c r="AGN8" s="29"/>
      <c r="AGO8" s="29"/>
      <c r="AGP8" s="29"/>
      <c r="AGQ8" s="29"/>
      <c r="AGR8" s="29"/>
      <c r="AGS8" s="29"/>
      <c r="AGT8" s="29"/>
      <c r="AGU8" s="29"/>
      <c r="AGV8" s="29"/>
      <c r="AGW8" s="29"/>
      <c r="AGX8" s="29"/>
      <c r="AGY8" s="29"/>
      <c r="AGZ8" s="29"/>
      <c r="AHA8" s="29"/>
      <c r="AHB8" s="29"/>
      <c r="AHC8" s="29"/>
      <c r="AHD8" s="29"/>
      <c r="AHE8" s="29"/>
      <c r="AHF8" s="29"/>
      <c r="AHG8" s="29"/>
      <c r="AHH8" s="29"/>
      <c r="AHI8" s="29"/>
      <c r="AHJ8" s="29"/>
      <c r="AHK8" s="29"/>
      <c r="AHL8" s="29"/>
      <c r="AHM8" s="29"/>
      <c r="AHN8" s="29"/>
      <c r="AHO8" s="29"/>
      <c r="AHP8" s="29"/>
      <c r="AHQ8" s="29"/>
      <c r="AHR8" s="29"/>
      <c r="AHS8" s="29"/>
      <c r="AHT8" s="29"/>
      <c r="AHU8" s="29"/>
      <c r="AHV8" s="29"/>
      <c r="AHW8" s="29"/>
      <c r="AHX8" s="29"/>
      <c r="AHY8" s="29"/>
      <c r="AHZ8" s="29"/>
      <c r="AIA8" s="29"/>
      <c r="AIB8" s="29"/>
      <c r="AIC8" s="29"/>
      <c r="AID8" s="29"/>
      <c r="AIE8" s="29"/>
      <c r="AIF8" s="29"/>
      <c r="AIG8" s="29"/>
      <c r="AIH8" s="29"/>
      <c r="AII8" s="29"/>
      <c r="AIJ8" s="29"/>
      <c r="AIK8" s="29"/>
      <c r="AIL8" s="29"/>
      <c r="AIM8" s="29"/>
      <c r="AIN8" s="29"/>
      <c r="AIO8" s="29"/>
      <c r="AIP8" s="29"/>
      <c r="AIQ8" s="29"/>
      <c r="AIR8" s="29"/>
      <c r="AIS8" s="29"/>
      <c r="AIT8" s="29"/>
      <c r="AIU8" s="29"/>
      <c r="AIV8" s="29"/>
      <c r="AIW8" s="29"/>
      <c r="AIX8" s="29"/>
      <c r="AIY8" s="29"/>
      <c r="AIZ8" s="29"/>
      <c r="AJA8" s="29"/>
      <c r="AJB8" s="29"/>
      <c r="AJC8" s="29"/>
      <c r="AJD8" s="29"/>
      <c r="AJE8" s="29"/>
      <c r="AJF8" s="29"/>
      <c r="AJG8" s="29"/>
      <c r="AJH8" s="29"/>
      <c r="AJI8" s="29"/>
      <c r="AJJ8" s="29"/>
      <c r="AJK8" s="29"/>
      <c r="AJL8" s="29"/>
      <c r="AJM8" s="29"/>
      <c r="AJN8" s="29"/>
      <c r="AJO8" s="29"/>
      <c r="AJP8" s="29"/>
      <c r="AJQ8" s="29"/>
      <c r="AJR8" s="29"/>
      <c r="AJS8" s="29"/>
      <c r="AJT8" s="29"/>
      <c r="AJU8" s="29"/>
      <c r="AJV8" s="29"/>
      <c r="AJW8" s="29"/>
      <c r="AJX8" s="29"/>
      <c r="AJY8" s="29"/>
      <c r="AJZ8" s="29"/>
      <c r="AKA8" s="29"/>
      <c r="AKB8" s="29"/>
      <c r="AKC8" s="29"/>
      <c r="AKD8" s="29"/>
      <c r="AKE8" s="29"/>
      <c r="AKF8" s="29"/>
      <c r="AKG8" s="29"/>
      <c r="AKH8" s="29"/>
      <c r="AKI8" s="29"/>
      <c r="AKJ8" s="29"/>
      <c r="AKK8" s="29"/>
      <c r="AKL8" s="29"/>
      <c r="AKM8" s="29"/>
      <c r="AKN8" s="29"/>
      <c r="AKO8" s="29"/>
      <c r="AKP8" s="29"/>
      <c r="AKQ8" s="29"/>
      <c r="AKR8" s="29"/>
      <c r="AKS8" s="29"/>
      <c r="AKT8" s="29"/>
      <c r="AKU8" s="29"/>
      <c r="AKV8" s="29"/>
      <c r="AKW8" s="29"/>
      <c r="AKX8" s="29"/>
      <c r="AKY8" s="29"/>
      <c r="AKZ8" s="29"/>
      <c r="ALA8" s="29"/>
      <c r="ALB8" s="29"/>
      <c r="ALC8" s="29"/>
      <c r="ALD8" s="29"/>
      <c r="ALE8" s="29"/>
      <c r="ALF8" s="29"/>
      <c r="ALG8" s="29"/>
      <c r="ALH8" s="29"/>
      <c r="ALI8" s="29"/>
      <c r="ALJ8" s="29"/>
      <c r="ALK8" s="29"/>
      <c r="ALL8" s="29"/>
      <c r="ALM8" s="29"/>
      <c r="ALN8" s="29"/>
      <c r="ALO8" s="29"/>
      <c r="ALP8" s="29"/>
      <c r="ALQ8" s="29"/>
      <c r="ALR8" s="29"/>
      <c r="ALS8" s="29"/>
      <c r="ALT8" s="29"/>
      <c r="ALU8" s="29"/>
      <c r="ALV8" s="29"/>
      <c r="ALW8" s="29"/>
      <c r="ALX8" s="29"/>
      <c r="ALY8" s="29"/>
      <c r="ALZ8" s="29"/>
      <c r="AMA8" s="29"/>
      <c r="AMB8" s="29"/>
      <c r="AMC8" s="29"/>
      <c r="AMD8" s="29"/>
      <c r="AME8" s="29"/>
      <c r="AMF8" s="29"/>
      <c r="AMG8" s="29"/>
      <c r="AMH8" s="29"/>
      <c r="AMI8" s="29"/>
      <c r="AMJ8" s="29"/>
      <c r="AMK8" s="29"/>
      <c r="AML8" s="29"/>
      <c r="AMM8" s="29"/>
      <c r="AMN8" s="29"/>
      <c r="AMO8" s="29"/>
      <c r="AMP8" s="29"/>
      <c r="AMQ8" s="29"/>
      <c r="AMR8" s="29"/>
      <c r="AMS8" s="29"/>
      <c r="AMT8" s="29"/>
      <c r="AMU8" s="29"/>
      <c r="AMV8" s="29"/>
      <c r="AMW8" s="29"/>
      <c r="AMX8" s="29"/>
      <c r="AMY8" s="29"/>
      <c r="AMZ8" s="29"/>
      <c r="ANA8" s="29"/>
      <c r="ANB8" s="29"/>
      <c r="ANC8" s="29"/>
      <c r="AND8" s="29"/>
      <c r="ANE8" s="29"/>
      <c r="ANF8" s="29"/>
      <c r="ANG8" s="29"/>
      <c r="ANH8" s="29"/>
      <c r="ANI8" s="29"/>
      <c r="ANJ8" s="29"/>
      <c r="ANK8" s="29"/>
      <c r="ANL8" s="29"/>
      <c r="ANM8" s="29"/>
      <c r="ANN8" s="29"/>
      <c r="ANO8" s="29"/>
      <c r="ANP8" s="29"/>
      <c r="ANQ8" s="29"/>
      <c r="ANR8" s="29"/>
      <c r="ANS8" s="29"/>
      <c r="ANT8" s="29"/>
      <c r="ANU8" s="29"/>
      <c r="ANV8" s="29"/>
      <c r="ANW8" s="29"/>
      <c r="ANX8" s="29"/>
      <c r="ANY8" s="29"/>
      <c r="ANZ8" s="29"/>
      <c r="AOA8" s="29"/>
      <c r="AOB8" s="29"/>
      <c r="AOC8" s="29"/>
      <c r="AOD8" s="29"/>
      <c r="AOE8" s="29"/>
      <c r="AOF8" s="29"/>
      <c r="AOG8" s="29"/>
      <c r="AOH8" s="29"/>
      <c r="AOI8" s="29"/>
      <c r="AOJ8" s="29"/>
      <c r="AOK8" s="29"/>
      <c r="AOL8" s="29"/>
      <c r="AOM8" s="29"/>
      <c r="AON8" s="29"/>
      <c r="AOO8" s="29"/>
      <c r="AOP8" s="29"/>
      <c r="AOQ8" s="29"/>
      <c r="AOR8" s="29"/>
      <c r="AOS8" s="29"/>
      <c r="AOT8" s="29"/>
      <c r="AOU8" s="29"/>
      <c r="AOV8" s="29"/>
      <c r="AOW8" s="29"/>
      <c r="AOX8" s="29"/>
      <c r="AOY8" s="29"/>
      <c r="AOZ8" s="29"/>
      <c r="APA8" s="29"/>
      <c r="APB8" s="29"/>
      <c r="APC8" s="29"/>
      <c r="APD8" s="29"/>
      <c r="APE8" s="29"/>
      <c r="APF8" s="29"/>
      <c r="APG8" s="29"/>
      <c r="APH8" s="29"/>
      <c r="API8" s="29"/>
      <c r="APJ8" s="29"/>
      <c r="APK8" s="29"/>
      <c r="APL8" s="29"/>
      <c r="APM8" s="29"/>
      <c r="APN8" s="29"/>
      <c r="APO8" s="29"/>
      <c r="APP8" s="29"/>
      <c r="APQ8" s="29"/>
      <c r="APR8" s="29"/>
      <c r="APS8" s="29"/>
      <c r="APT8" s="29"/>
      <c r="APU8" s="29"/>
      <c r="APV8" s="29"/>
      <c r="APW8" s="29"/>
      <c r="APX8" s="29"/>
      <c r="APY8" s="29"/>
      <c r="APZ8" s="29"/>
      <c r="AQA8" s="29"/>
      <c r="AQB8" s="29"/>
      <c r="AQC8" s="29"/>
      <c r="AQD8" s="29"/>
      <c r="AQE8" s="29"/>
      <c r="AQF8" s="29"/>
      <c r="AQG8" s="29"/>
      <c r="AQH8" s="29"/>
      <c r="AQI8" s="29"/>
      <c r="AQJ8" s="29"/>
      <c r="AQK8" s="29"/>
      <c r="AQL8" s="29"/>
      <c r="AQM8" s="29"/>
      <c r="AQN8" s="29"/>
      <c r="AQO8" s="29"/>
      <c r="AQP8" s="29"/>
      <c r="AQQ8" s="29"/>
      <c r="AQR8" s="29"/>
      <c r="AQS8" s="29"/>
      <c r="AQT8" s="29"/>
      <c r="AQU8" s="29"/>
      <c r="AQV8" s="29"/>
      <c r="AQW8" s="29"/>
      <c r="AQX8" s="29"/>
      <c r="AQY8" s="29"/>
      <c r="AQZ8" s="29"/>
      <c r="ARA8" s="29"/>
      <c r="ARB8" s="29"/>
      <c r="ARC8" s="29"/>
      <c r="ARD8" s="29"/>
      <c r="ARE8" s="29"/>
      <c r="ARF8" s="29"/>
      <c r="ARG8" s="29"/>
      <c r="ARH8" s="29"/>
      <c r="ARI8" s="29"/>
      <c r="ARJ8" s="29"/>
      <c r="ARK8" s="29"/>
      <c r="ARL8" s="29"/>
      <c r="ARM8" s="29"/>
      <c r="ARN8" s="29"/>
      <c r="ARO8" s="29"/>
      <c r="ARP8" s="29"/>
      <c r="ARQ8" s="29"/>
      <c r="ARR8" s="29"/>
      <c r="ARS8" s="29"/>
      <c r="ART8" s="29"/>
      <c r="ARU8" s="29"/>
      <c r="ARV8" s="29"/>
      <c r="ARW8" s="29"/>
      <c r="ARX8" s="29"/>
      <c r="ARY8" s="29"/>
      <c r="ARZ8" s="29"/>
      <c r="ASA8" s="29"/>
      <c r="ASB8" s="29"/>
      <c r="ASC8" s="29"/>
      <c r="ASD8" s="29"/>
      <c r="ASE8" s="29"/>
      <c r="ASF8" s="29"/>
      <c r="ASG8" s="29"/>
      <c r="ASH8" s="29"/>
      <c r="ASI8" s="29"/>
      <c r="ASJ8" s="29"/>
      <c r="ASK8" s="29"/>
      <c r="ASL8" s="29"/>
      <c r="ASM8" s="29"/>
      <c r="ASN8" s="29"/>
      <c r="ASO8" s="29"/>
      <c r="ASP8" s="29"/>
      <c r="ASQ8" s="29"/>
      <c r="ASR8" s="29"/>
      <c r="ASS8" s="29"/>
      <c r="AST8" s="29"/>
      <c r="ASU8" s="29"/>
      <c r="ASV8" s="29"/>
      <c r="ASW8" s="29"/>
      <c r="ASX8" s="29"/>
      <c r="ASY8" s="29"/>
      <c r="ASZ8" s="29"/>
      <c r="ATA8" s="29"/>
      <c r="ATB8" s="29"/>
      <c r="ATC8" s="29"/>
      <c r="ATD8" s="29"/>
      <c r="ATE8" s="29"/>
      <c r="ATF8" s="29"/>
      <c r="ATG8" s="29"/>
      <c r="ATH8" s="29"/>
      <c r="ATI8" s="29"/>
      <c r="ATJ8" s="29"/>
      <c r="ATK8" s="29"/>
      <c r="ATL8" s="29"/>
      <c r="ATM8" s="29"/>
      <c r="ATN8" s="29"/>
      <c r="ATO8" s="29"/>
      <c r="ATP8" s="29"/>
      <c r="ATQ8" s="29"/>
      <c r="ATR8" s="29"/>
      <c r="ATS8" s="29"/>
      <c r="ATT8" s="29"/>
      <c r="ATU8" s="29"/>
      <c r="ATV8" s="29"/>
      <c r="ATW8" s="29"/>
      <c r="ATX8" s="29"/>
      <c r="ATY8" s="29"/>
      <c r="ATZ8" s="29"/>
      <c r="AUA8" s="29"/>
      <c r="AUB8" s="29"/>
      <c r="AUC8" s="29"/>
      <c r="AUD8" s="29"/>
      <c r="AUE8" s="29"/>
      <c r="AUF8" s="29"/>
      <c r="AUG8" s="29"/>
      <c r="AUH8" s="29"/>
      <c r="AUI8" s="29"/>
      <c r="AUJ8" s="29"/>
      <c r="AUK8" s="29"/>
      <c r="AUL8" s="29"/>
      <c r="AUM8" s="29"/>
      <c r="AUN8" s="29"/>
      <c r="AUO8" s="29"/>
      <c r="AUP8" s="29"/>
      <c r="AUQ8" s="29"/>
      <c r="AUR8" s="29"/>
      <c r="AUS8" s="29"/>
      <c r="AUT8" s="29"/>
      <c r="AUU8" s="29"/>
      <c r="AUV8" s="29"/>
      <c r="AUW8" s="29"/>
      <c r="AUX8" s="29"/>
      <c r="AUY8" s="29"/>
      <c r="AUZ8" s="29"/>
      <c r="AVA8" s="29"/>
      <c r="AVB8" s="29"/>
      <c r="AVC8" s="29"/>
      <c r="AVD8" s="29"/>
      <c r="AVE8" s="29"/>
      <c r="AVF8" s="29"/>
      <c r="AVG8" s="29"/>
      <c r="AVH8" s="29"/>
      <c r="AVI8" s="29"/>
      <c r="AVJ8" s="29"/>
      <c r="AVK8" s="29"/>
      <c r="AVL8" s="29"/>
      <c r="AVM8" s="29"/>
      <c r="AVN8" s="29"/>
      <c r="AVO8" s="29"/>
      <c r="AVP8" s="29"/>
      <c r="AVQ8" s="29"/>
      <c r="AVR8" s="29"/>
      <c r="AVS8" s="29"/>
      <c r="AVT8" s="29"/>
      <c r="AVU8" s="29"/>
      <c r="AVV8" s="29"/>
      <c r="AVW8" s="29"/>
      <c r="AVX8" s="29"/>
      <c r="AVY8" s="29"/>
      <c r="AVZ8" s="29"/>
      <c r="AWA8" s="29"/>
      <c r="AWB8" s="29"/>
      <c r="AWC8" s="29"/>
      <c r="AWD8" s="29"/>
      <c r="AWE8" s="29"/>
      <c r="AWF8" s="29"/>
      <c r="AWG8" s="29"/>
      <c r="AWH8" s="29"/>
      <c r="AWI8" s="29"/>
      <c r="AWJ8" s="29"/>
      <c r="AWK8" s="29"/>
      <c r="AWL8" s="29"/>
      <c r="AWM8" s="29"/>
      <c r="AWN8" s="29"/>
      <c r="AWO8" s="29"/>
      <c r="AWP8" s="29"/>
      <c r="AWQ8" s="29"/>
      <c r="AWR8" s="29"/>
      <c r="AWS8" s="29"/>
      <c r="AWT8" s="29"/>
      <c r="AWU8" s="29"/>
      <c r="AWV8" s="29"/>
      <c r="AWW8" s="29"/>
      <c r="AWX8" s="29"/>
      <c r="AWY8" s="29"/>
      <c r="AWZ8" s="29"/>
      <c r="AXA8" s="29"/>
      <c r="AXB8" s="29"/>
      <c r="AXC8" s="29"/>
      <c r="AXD8" s="29"/>
      <c r="AXE8" s="29"/>
      <c r="AXF8" s="29"/>
      <c r="AXG8" s="29"/>
      <c r="AXH8" s="29"/>
      <c r="AXI8" s="29"/>
      <c r="AXJ8" s="29"/>
      <c r="AXK8" s="29"/>
      <c r="AXL8" s="29"/>
      <c r="AXM8" s="29"/>
      <c r="AXN8" s="29"/>
      <c r="AXO8" s="29"/>
      <c r="AXP8" s="29"/>
      <c r="AXQ8" s="29"/>
      <c r="AXR8" s="29"/>
      <c r="AXS8" s="29"/>
      <c r="AXT8" s="29"/>
      <c r="AXU8" s="29"/>
      <c r="AXV8" s="29"/>
      <c r="AXW8" s="29"/>
      <c r="AXX8" s="29"/>
      <c r="AXY8" s="29"/>
      <c r="AXZ8" s="29"/>
      <c r="AYA8" s="29"/>
      <c r="AYB8" s="29"/>
      <c r="AYC8" s="29"/>
      <c r="AYD8" s="29"/>
      <c r="AYE8" s="29"/>
      <c r="AYF8" s="29"/>
      <c r="AYG8" s="29"/>
      <c r="AYH8" s="29"/>
      <c r="AYI8" s="29"/>
      <c r="AYJ8" s="29"/>
      <c r="AYK8" s="29"/>
      <c r="AYL8" s="29"/>
      <c r="AYM8" s="29"/>
      <c r="AYN8" s="29"/>
      <c r="AYO8" s="29"/>
      <c r="AYP8" s="29"/>
      <c r="AYQ8" s="29"/>
      <c r="AYR8" s="29"/>
      <c r="AYS8" s="29"/>
      <c r="AYT8" s="29"/>
      <c r="AYU8" s="29"/>
      <c r="AYV8" s="29"/>
      <c r="AYW8" s="29"/>
      <c r="AYX8" s="29"/>
      <c r="AYY8" s="29"/>
      <c r="AYZ8" s="29"/>
      <c r="AZA8" s="29"/>
      <c r="AZB8" s="29"/>
      <c r="AZC8" s="29"/>
      <c r="AZD8" s="29"/>
      <c r="AZE8" s="29"/>
      <c r="AZF8" s="29"/>
      <c r="AZG8" s="29"/>
      <c r="AZH8" s="29"/>
      <c r="AZI8" s="29"/>
      <c r="AZJ8" s="29"/>
      <c r="AZK8" s="29"/>
      <c r="AZL8" s="29"/>
      <c r="AZM8" s="29"/>
      <c r="AZN8" s="29"/>
      <c r="AZO8" s="29"/>
      <c r="AZP8" s="29"/>
      <c r="AZQ8" s="29"/>
      <c r="AZR8" s="29"/>
      <c r="AZS8" s="29"/>
      <c r="AZT8" s="29"/>
      <c r="AZU8" s="29"/>
      <c r="AZV8" s="29"/>
      <c r="AZW8" s="29"/>
      <c r="AZX8" s="29"/>
      <c r="AZY8" s="29"/>
      <c r="AZZ8" s="29"/>
      <c r="BAA8" s="29"/>
      <c r="BAB8" s="29"/>
      <c r="BAC8" s="29"/>
      <c r="BAD8" s="29"/>
      <c r="BAE8" s="29"/>
      <c r="BAF8" s="29"/>
      <c r="BAG8" s="29"/>
    </row>
    <row r="9" spans="1:1385" s="89" customFormat="1" ht="14" x14ac:dyDescent="0.2">
      <c r="A9" s="89" t="s">
        <v>5587</v>
      </c>
      <c r="B9" s="30">
        <v>603</v>
      </c>
      <c r="C9" s="44">
        <v>539</v>
      </c>
      <c r="D9" s="40">
        <v>37710893</v>
      </c>
      <c r="E9" s="44">
        <v>2016838</v>
      </c>
      <c r="F9" s="31" t="s">
        <v>5530</v>
      </c>
      <c r="G9" s="30" t="s">
        <v>305</v>
      </c>
      <c r="H9" s="94">
        <v>33829</v>
      </c>
      <c r="I9" s="40" t="s">
        <v>562</v>
      </c>
      <c r="J9" s="40" t="s">
        <v>563</v>
      </c>
      <c r="K9" s="42">
        <v>26</v>
      </c>
      <c r="L9" s="42">
        <v>12</v>
      </c>
      <c r="M9" s="42">
        <f t="shared" ref="M9" si="5">SUM(K9-L9)</f>
        <v>14</v>
      </c>
      <c r="N9" s="30" t="s">
        <v>594</v>
      </c>
      <c r="O9" s="56" t="s">
        <v>804</v>
      </c>
      <c r="P9" s="30">
        <v>6</v>
      </c>
      <c r="Q9" s="44">
        <v>2</v>
      </c>
      <c r="R9" s="30" t="s">
        <v>5603</v>
      </c>
      <c r="S9" s="30" t="s">
        <v>913</v>
      </c>
      <c r="T9" s="32">
        <v>43423</v>
      </c>
      <c r="U9" s="32">
        <v>43431</v>
      </c>
      <c r="V9" s="42">
        <f t="shared" ref="V9" si="6">SUM(U9-T9)</f>
        <v>8</v>
      </c>
      <c r="W9" s="32" t="s">
        <v>4557</v>
      </c>
      <c r="X9" s="32" t="s">
        <v>563</v>
      </c>
      <c r="Y9" s="30" t="s">
        <v>817</v>
      </c>
      <c r="Z9" s="30" t="s">
        <v>5534</v>
      </c>
      <c r="AA9" s="56" t="s">
        <v>804</v>
      </c>
      <c r="AB9" s="45">
        <v>43451</v>
      </c>
      <c r="AC9" s="80" t="s">
        <v>807</v>
      </c>
      <c r="AD9" s="99">
        <v>43579</v>
      </c>
      <c r="AE9" s="42">
        <f t="shared" ref="AE9:AE10" si="7">((AD9-AB9)/365*12)</f>
        <v>4.2082191780821923</v>
      </c>
      <c r="AF9" s="32" t="s">
        <v>539</v>
      </c>
      <c r="AG9" s="42">
        <v>1</v>
      </c>
      <c r="AH9" s="32"/>
      <c r="AI9" s="42"/>
      <c r="AJ9" s="32"/>
      <c r="AK9" s="42"/>
      <c r="AL9" s="32"/>
      <c r="AM9" s="42"/>
      <c r="AN9" s="32"/>
      <c r="AO9" s="42"/>
      <c r="AP9" s="32"/>
      <c r="AQ9" s="42"/>
      <c r="AR9" s="42"/>
      <c r="AS9" s="42"/>
      <c r="AT9" s="42"/>
      <c r="AU9" s="42"/>
      <c r="AV9" s="42"/>
      <c r="AW9" s="42"/>
      <c r="AX9" s="42"/>
      <c r="AY9" s="42"/>
      <c r="AZ9" s="42"/>
      <c r="BA9" s="42"/>
      <c r="BB9" s="49" t="s">
        <v>929</v>
      </c>
      <c r="BC9" s="32" t="s">
        <v>539</v>
      </c>
      <c r="BD9" s="42">
        <v>1</v>
      </c>
      <c r="BE9" s="44">
        <v>2</v>
      </c>
      <c r="BF9" s="30" t="s">
        <v>5603</v>
      </c>
      <c r="BG9" s="42">
        <v>1</v>
      </c>
      <c r="BH9" s="32" t="s">
        <v>1201</v>
      </c>
      <c r="BI9" s="43" t="s">
        <v>807</v>
      </c>
      <c r="BJ9" s="40" t="s">
        <v>453</v>
      </c>
      <c r="BK9" s="40" t="s">
        <v>453</v>
      </c>
      <c r="BL9" s="40" t="s">
        <v>453</v>
      </c>
      <c r="BM9" s="40" t="s">
        <v>453</v>
      </c>
      <c r="BN9" s="31"/>
      <c r="BO9" s="31" t="s">
        <v>5604</v>
      </c>
      <c r="BP9" s="30">
        <v>100</v>
      </c>
      <c r="BQ9" s="30">
        <v>92</v>
      </c>
      <c r="BR9" s="30">
        <v>96</v>
      </c>
      <c r="BS9" s="30" t="s">
        <v>2584</v>
      </c>
      <c r="BT9" s="30" t="s">
        <v>5605</v>
      </c>
      <c r="BU9" s="30" t="s">
        <v>453</v>
      </c>
      <c r="BV9" s="30" t="s">
        <v>872</v>
      </c>
      <c r="BW9" s="30" t="s">
        <v>5606</v>
      </c>
      <c r="BX9" s="30" t="s">
        <v>929</v>
      </c>
      <c r="BY9" s="30" t="s">
        <v>4429</v>
      </c>
      <c r="BZ9" s="30"/>
      <c r="CA9" s="30"/>
      <c r="CB9" s="30"/>
      <c r="CC9" s="30" t="s">
        <v>1737</v>
      </c>
      <c r="CD9" s="29"/>
      <c r="CE9" s="29"/>
      <c r="CF9" s="29"/>
      <c r="CG9" s="29"/>
      <c r="CH9" s="29"/>
      <c r="CI9" s="29"/>
      <c r="CJ9" s="29"/>
      <c r="CK9" s="29"/>
      <c r="CL9" s="29"/>
      <c r="CM9" s="29"/>
      <c r="CN9" s="29"/>
      <c r="CO9" s="29"/>
      <c r="CP9" s="29"/>
      <c r="CQ9" s="29"/>
      <c r="CR9" s="29"/>
      <c r="CS9" s="29"/>
      <c r="CT9" s="29"/>
      <c r="CU9" s="29"/>
      <c r="CV9" s="29"/>
      <c r="CW9" s="29"/>
      <c r="CX9" s="29"/>
      <c r="CY9" s="29"/>
      <c r="CZ9" s="29"/>
      <c r="DA9" s="29"/>
      <c r="DB9" s="29"/>
      <c r="DC9" s="29"/>
      <c r="DD9" s="29"/>
      <c r="DE9" s="29"/>
      <c r="DF9" s="29"/>
      <c r="DG9" s="29"/>
      <c r="DH9" s="29"/>
      <c r="DI9" s="29"/>
      <c r="DJ9" s="29"/>
      <c r="DK9" s="29"/>
      <c r="DL9" s="29"/>
      <c r="DM9" s="29"/>
      <c r="DN9" s="29"/>
      <c r="DO9" s="29"/>
      <c r="DP9" s="29"/>
      <c r="DQ9" s="29"/>
      <c r="DR9" s="29"/>
      <c r="DS9" s="29"/>
      <c r="DT9" s="29"/>
      <c r="DU9" s="29"/>
      <c r="DV9" s="29"/>
      <c r="DW9" s="29"/>
      <c r="DX9" s="29"/>
      <c r="DY9" s="29"/>
      <c r="DZ9" s="29"/>
      <c r="EA9" s="29"/>
      <c r="EB9" s="29"/>
      <c r="EC9" s="29"/>
      <c r="ED9" s="29"/>
      <c r="EE9" s="29"/>
      <c r="EF9" s="29"/>
      <c r="EG9" s="29"/>
      <c r="EH9" s="29"/>
      <c r="EI9" s="29"/>
      <c r="EJ9" s="29"/>
      <c r="EK9" s="29"/>
      <c r="EL9" s="29"/>
      <c r="EM9" s="29"/>
      <c r="EN9" s="29"/>
      <c r="EO9" s="29"/>
      <c r="EP9" s="29"/>
      <c r="EQ9" s="29"/>
      <c r="ER9" s="29"/>
      <c r="ES9" s="29"/>
      <c r="ET9" s="29"/>
      <c r="EU9" s="29"/>
      <c r="EV9" s="29"/>
      <c r="EW9" s="29"/>
      <c r="EX9" s="29"/>
      <c r="EY9" s="29"/>
      <c r="EZ9" s="29"/>
      <c r="FA9" s="29"/>
      <c r="FB9" s="29"/>
      <c r="FC9" s="29"/>
      <c r="FD9" s="29"/>
      <c r="FE9" s="29"/>
      <c r="FF9" s="29"/>
      <c r="FG9" s="29"/>
      <c r="FH9" s="29"/>
      <c r="FI9" s="29"/>
      <c r="FJ9" s="29"/>
      <c r="FK9" s="29"/>
      <c r="FL9" s="29"/>
      <c r="FM9" s="29"/>
      <c r="FN9" s="29"/>
      <c r="FO9" s="29"/>
      <c r="FP9" s="29"/>
      <c r="FQ9" s="29"/>
      <c r="FR9" s="29"/>
      <c r="FS9" s="29"/>
      <c r="FT9" s="29"/>
      <c r="FU9" s="29"/>
      <c r="FV9" s="29"/>
      <c r="FW9" s="29"/>
      <c r="FX9" s="29"/>
      <c r="FY9" s="29"/>
      <c r="FZ9" s="29"/>
      <c r="GA9" s="29"/>
      <c r="GB9" s="29"/>
      <c r="GC9" s="29"/>
      <c r="GD9" s="29"/>
      <c r="GE9" s="29"/>
      <c r="GF9" s="29"/>
      <c r="GG9" s="29"/>
      <c r="GH9" s="29"/>
      <c r="GI9" s="29"/>
      <c r="GJ9" s="29"/>
      <c r="GK9" s="29"/>
      <c r="GL9" s="29"/>
      <c r="GM9" s="29"/>
      <c r="GN9" s="29"/>
      <c r="GO9" s="29"/>
      <c r="GP9" s="29"/>
      <c r="GQ9" s="29"/>
      <c r="GR9" s="29"/>
      <c r="GS9" s="29"/>
      <c r="GT9" s="29"/>
      <c r="GU9" s="29"/>
      <c r="GV9" s="29"/>
      <c r="GW9" s="29"/>
      <c r="GX9" s="29"/>
      <c r="GY9" s="29"/>
      <c r="GZ9" s="29"/>
      <c r="HA9" s="29"/>
      <c r="HB9" s="29"/>
      <c r="HC9" s="29"/>
      <c r="HD9" s="29"/>
      <c r="HE9" s="29"/>
      <c r="HF9" s="29"/>
      <c r="HG9" s="29"/>
      <c r="HH9" s="29"/>
      <c r="HI9" s="29"/>
      <c r="HJ9" s="29"/>
      <c r="HK9" s="29"/>
      <c r="HL9" s="29"/>
      <c r="HM9" s="29"/>
      <c r="HN9" s="29"/>
      <c r="HO9" s="29"/>
      <c r="HP9" s="29"/>
      <c r="HQ9" s="29"/>
      <c r="HR9" s="29"/>
      <c r="HS9" s="29"/>
      <c r="HT9" s="29"/>
      <c r="HU9" s="29"/>
      <c r="HV9" s="29"/>
      <c r="HW9" s="29"/>
      <c r="HX9" s="29"/>
      <c r="HY9" s="29"/>
      <c r="HZ9" s="29"/>
      <c r="IA9" s="29"/>
      <c r="IB9" s="29"/>
      <c r="IC9" s="29"/>
      <c r="ID9" s="29"/>
      <c r="IE9" s="29"/>
      <c r="IF9" s="29"/>
      <c r="IG9" s="29"/>
      <c r="IH9" s="29"/>
      <c r="II9" s="29"/>
      <c r="IJ9" s="29"/>
      <c r="IK9" s="29"/>
      <c r="IL9" s="29"/>
      <c r="IM9" s="29"/>
      <c r="IN9" s="29"/>
      <c r="IO9" s="29"/>
      <c r="IP9" s="29"/>
      <c r="IQ9" s="29"/>
      <c r="IR9" s="29"/>
      <c r="IS9" s="29"/>
      <c r="IT9" s="29"/>
      <c r="IU9" s="29"/>
      <c r="IV9" s="29"/>
      <c r="IW9" s="29"/>
      <c r="IX9" s="29"/>
      <c r="IY9" s="29"/>
      <c r="IZ9" s="29"/>
      <c r="JA9" s="29"/>
      <c r="JB9" s="29"/>
      <c r="JC9" s="29"/>
      <c r="JD9" s="29"/>
      <c r="JE9" s="29"/>
      <c r="JF9" s="29"/>
      <c r="JG9" s="29"/>
      <c r="JH9" s="29"/>
      <c r="JI9" s="29"/>
      <c r="JJ9" s="29"/>
      <c r="JK9" s="29"/>
      <c r="JL9" s="29"/>
      <c r="JM9" s="29"/>
      <c r="JN9" s="29"/>
      <c r="JO9" s="29"/>
      <c r="JP9" s="29"/>
      <c r="JQ9" s="29"/>
      <c r="JR9" s="29"/>
      <c r="JS9" s="29"/>
      <c r="JT9" s="29"/>
      <c r="JU9" s="29"/>
      <c r="JV9" s="29"/>
      <c r="JW9" s="29"/>
      <c r="JX9" s="29"/>
      <c r="JY9" s="29"/>
      <c r="JZ9" s="29"/>
      <c r="KA9" s="29"/>
      <c r="KB9" s="29"/>
      <c r="KC9" s="29"/>
      <c r="KD9" s="29"/>
      <c r="KE9" s="29"/>
      <c r="KF9" s="29"/>
      <c r="KG9" s="29"/>
      <c r="KH9" s="29"/>
      <c r="KI9" s="29"/>
      <c r="KJ9" s="29"/>
      <c r="KK9" s="29"/>
      <c r="KL9" s="29"/>
      <c r="KM9" s="29"/>
      <c r="KN9" s="29"/>
      <c r="KO9" s="29"/>
      <c r="KP9" s="29"/>
      <c r="KQ9" s="29"/>
      <c r="KR9" s="29"/>
      <c r="KS9" s="29"/>
      <c r="KT9" s="29"/>
      <c r="KU9" s="29"/>
      <c r="KV9" s="29"/>
      <c r="KW9" s="29"/>
      <c r="KX9" s="29"/>
      <c r="KY9" s="29"/>
      <c r="KZ9" s="29"/>
      <c r="LA9" s="29"/>
      <c r="LB9" s="29"/>
      <c r="LC9" s="29"/>
      <c r="LD9" s="29"/>
      <c r="LE9" s="29"/>
      <c r="LF9" s="29"/>
      <c r="LG9" s="29"/>
      <c r="LH9" s="29"/>
      <c r="LI9" s="29"/>
      <c r="LJ9" s="29"/>
      <c r="LK9" s="29"/>
      <c r="LL9" s="29"/>
      <c r="LM9" s="29"/>
      <c r="LN9" s="29"/>
      <c r="LO9" s="29"/>
      <c r="LP9" s="29"/>
      <c r="LQ9" s="29"/>
      <c r="LR9" s="29"/>
      <c r="LS9" s="29"/>
      <c r="LT9" s="29"/>
      <c r="LU9" s="29"/>
      <c r="LV9" s="29"/>
      <c r="LW9" s="29"/>
      <c r="LX9" s="29"/>
      <c r="LY9" s="29"/>
      <c r="LZ9" s="29"/>
      <c r="MA9" s="29"/>
      <c r="MB9" s="29"/>
      <c r="MC9" s="29"/>
      <c r="MD9" s="29"/>
      <c r="ME9" s="29"/>
      <c r="MF9" s="29"/>
      <c r="MG9" s="29"/>
      <c r="MH9" s="29"/>
      <c r="MI9" s="29"/>
      <c r="MJ9" s="29"/>
      <c r="MK9" s="29"/>
      <c r="ML9" s="29"/>
      <c r="MM9" s="29"/>
      <c r="MN9" s="29"/>
      <c r="MO9" s="29"/>
      <c r="MP9" s="29"/>
      <c r="MQ9" s="29"/>
      <c r="MR9" s="29"/>
      <c r="MS9" s="29"/>
      <c r="MT9" s="29"/>
      <c r="MU9" s="29"/>
      <c r="MV9" s="29"/>
      <c r="MW9" s="29"/>
      <c r="MX9" s="29"/>
      <c r="MY9" s="29"/>
      <c r="MZ9" s="29"/>
      <c r="NA9" s="29"/>
      <c r="NB9" s="29"/>
      <c r="NC9" s="29"/>
      <c r="ND9" s="29"/>
      <c r="NE9" s="29"/>
      <c r="NF9" s="29"/>
      <c r="NG9" s="29"/>
      <c r="NH9" s="29"/>
      <c r="NI9" s="29"/>
      <c r="NJ9" s="29"/>
      <c r="NK9" s="29"/>
      <c r="NL9" s="29"/>
      <c r="NM9" s="29"/>
      <c r="NN9" s="29"/>
      <c r="NO9" s="29"/>
      <c r="NP9" s="29"/>
      <c r="NQ9" s="29"/>
      <c r="NR9" s="29"/>
      <c r="NS9" s="29"/>
      <c r="NT9" s="29"/>
      <c r="NU9" s="29"/>
      <c r="NV9" s="29"/>
      <c r="NW9" s="29"/>
      <c r="NX9" s="29"/>
      <c r="NY9" s="29"/>
      <c r="NZ9" s="29"/>
      <c r="OA9" s="29"/>
      <c r="OB9" s="29"/>
      <c r="OC9" s="29"/>
      <c r="OD9" s="29"/>
      <c r="OE9" s="29"/>
      <c r="OF9" s="29"/>
      <c r="OG9" s="29"/>
      <c r="OH9" s="29"/>
      <c r="OI9" s="29"/>
      <c r="OJ9" s="29"/>
      <c r="OK9" s="29"/>
      <c r="OL9" s="29"/>
      <c r="OM9" s="29"/>
      <c r="ON9" s="29"/>
      <c r="OO9" s="29"/>
      <c r="OP9" s="29"/>
      <c r="OQ9" s="29"/>
      <c r="OR9" s="29"/>
      <c r="OS9" s="29"/>
      <c r="OT9" s="29"/>
      <c r="OU9" s="29"/>
      <c r="OV9" s="29"/>
      <c r="OW9" s="29"/>
      <c r="OX9" s="29"/>
      <c r="OY9" s="29"/>
      <c r="OZ9" s="29"/>
      <c r="PA9" s="29"/>
      <c r="PB9" s="29"/>
      <c r="PC9" s="29"/>
      <c r="PD9" s="29"/>
      <c r="PE9" s="29"/>
      <c r="PF9" s="29"/>
      <c r="PG9" s="29"/>
      <c r="PH9" s="29"/>
      <c r="PI9" s="29"/>
      <c r="PJ9" s="29"/>
      <c r="PK9" s="29"/>
      <c r="PL9" s="29"/>
      <c r="PM9" s="29"/>
      <c r="PN9" s="29"/>
      <c r="PO9" s="29"/>
      <c r="PP9" s="29"/>
      <c r="PQ9" s="29"/>
      <c r="PR9" s="29"/>
      <c r="PS9" s="29"/>
      <c r="PT9" s="29"/>
      <c r="PU9" s="29"/>
      <c r="PV9" s="29"/>
      <c r="PW9" s="29"/>
      <c r="PX9" s="29"/>
      <c r="PY9" s="29"/>
      <c r="PZ9" s="29"/>
      <c r="QA9" s="29"/>
      <c r="QB9" s="29"/>
      <c r="QC9" s="29"/>
      <c r="QD9" s="29"/>
      <c r="QE9" s="29"/>
      <c r="QF9" s="29"/>
      <c r="QG9" s="29"/>
      <c r="QH9" s="29"/>
      <c r="QI9" s="29"/>
      <c r="QJ9" s="29"/>
      <c r="QK9" s="29"/>
      <c r="QL9" s="29"/>
      <c r="QM9" s="29"/>
      <c r="QN9" s="29"/>
      <c r="QO9" s="29"/>
      <c r="QP9" s="29"/>
      <c r="QQ9" s="29"/>
      <c r="QR9" s="29"/>
      <c r="QS9" s="29"/>
      <c r="QT9" s="29"/>
      <c r="QU9" s="29"/>
      <c r="QV9" s="29"/>
      <c r="QW9" s="29"/>
      <c r="QX9" s="29"/>
      <c r="QY9" s="29"/>
      <c r="QZ9" s="29"/>
      <c r="RA9" s="29"/>
      <c r="RB9" s="29"/>
      <c r="RC9" s="29"/>
      <c r="RD9" s="29"/>
      <c r="RE9" s="29"/>
      <c r="RF9" s="29"/>
      <c r="RG9" s="29"/>
      <c r="RH9" s="29"/>
      <c r="RI9" s="29"/>
      <c r="RJ9" s="29"/>
      <c r="RK9" s="29"/>
      <c r="RL9" s="29"/>
      <c r="RM9" s="29"/>
      <c r="RN9" s="29"/>
      <c r="RO9" s="29"/>
      <c r="RP9" s="29"/>
      <c r="RQ9" s="29"/>
      <c r="RR9" s="29"/>
      <c r="RS9" s="29"/>
      <c r="RT9" s="29"/>
      <c r="RU9" s="29"/>
      <c r="RV9" s="29"/>
      <c r="RW9" s="29"/>
      <c r="RX9" s="29"/>
      <c r="RY9" s="29"/>
      <c r="RZ9" s="29"/>
      <c r="SA9" s="29"/>
      <c r="SB9" s="29"/>
      <c r="SC9" s="29"/>
      <c r="SD9" s="29"/>
      <c r="SE9" s="29"/>
      <c r="SF9" s="29"/>
      <c r="SG9" s="29"/>
      <c r="SH9" s="29"/>
      <c r="SI9" s="29"/>
      <c r="SJ9" s="29"/>
      <c r="SK9" s="29"/>
      <c r="SL9" s="29"/>
      <c r="SM9" s="29"/>
      <c r="SN9" s="29"/>
      <c r="SO9" s="29"/>
      <c r="SP9" s="29"/>
      <c r="SQ9" s="29"/>
      <c r="SR9" s="29"/>
      <c r="SS9" s="29"/>
      <c r="ST9" s="29"/>
      <c r="SU9" s="29"/>
      <c r="SV9" s="29"/>
      <c r="SW9" s="29"/>
      <c r="SX9" s="29"/>
      <c r="SY9" s="29"/>
      <c r="SZ9" s="29"/>
      <c r="TA9" s="29"/>
      <c r="TB9" s="29"/>
      <c r="TC9" s="29"/>
      <c r="TD9" s="29"/>
      <c r="TE9" s="29"/>
      <c r="TF9" s="29"/>
      <c r="TG9" s="29"/>
      <c r="TH9" s="29"/>
      <c r="TI9" s="29"/>
      <c r="TJ9" s="29"/>
      <c r="TK9" s="29"/>
      <c r="TL9" s="29"/>
      <c r="TM9" s="29"/>
      <c r="TN9" s="29"/>
      <c r="TO9" s="29"/>
      <c r="TP9" s="29"/>
      <c r="TQ9" s="29"/>
      <c r="TR9" s="29"/>
      <c r="TS9" s="29"/>
      <c r="TT9" s="29"/>
      <c r="TU9" s="29"/>
      <c r="TV9" s="29"/>
      <c r="TW9" s="29"/>
      <c r="TX9" s="29"/>
      <c r="TY9" s="29"/>
      <c r="TZ9" s="29"/>
      <c r="UA9" s="29"/>
      <c r="UB9" s="29"/>
      <c r="UC9" s="29"/>
      <c r="UD9" s="29"/>
      <c r="UE9" s="29"/>
      <c r="UF9" s="29"/>
      <c r="UG9" s="29"/>
      <c r="UH9" s="29"/>
      <c r="UI9" s="29"/>
      <c r="UJ9" s="29"/>
      <c r="UK9" s="29"/>
      <c r="UL9" s="29"/>
      <c r="UM9" s="29"/>
      <c r="UN9" s="29"/>
      <c r="UO9" s="29"/>
      <c r="UP9" s="29"/>
      <c r="UQ9" s="29"/>
      <c r="UR9" s="29"/>
      <c r="US9" s="29"/>
      <c r="UT9" s="29"/>
      <c r="UU9" s="29"/>
      <c r="UV9" s="29"/>
      <c r="UW9" s="29"/>
      <c r="UX9" s="29"/>
      <c r="UY9" s="29"/>
      <c r="UZ9" s="29"/>
      <c r="VA9" s="29"/>
      <c r="VB9" s="29"/>
      <c r="VC9" s="29"/>
      <c r="VD9" s="29"/>
      <c r="VE9" s="29"/>
      <c r="VF9" s="29"/>
      <c r="VG9" s="29"/>
      <c r="VH9" s="29"/>
      <c r="VI9" s="29"/>
      <c r="VJ9" s="29"/>
      <c r="VK9" s="29"/>
      <c r="VL9" s="29"/>
      <c r="VM9" s="29"/>
      <c r="VN9" s="29"/>
      <c r="VO9" s="29"/>
      <c r="VP9" s="29"/>
      <c r="VQ9" s="29"/>
      <c r="VR9" s="29"/>
      <c r="VS9" s="29"/>
      <c r="VT9" s="29"/>
      <c r="VU9" s="29"/>
      <c r="VV9" s="29"/>
      <c r="VW9" s="29"/>
      <c r="VX9" s="29"/>
      <c r="VY9" s="29"/>
      <c r="VZ9" s="29"/>
      <c r="WA9" s="29"/>
      <c r="WB9" s="29"/>
      <c r="WC9" s="29"/>
      <c r="WD9" s="29"/>
      <c r="WE9" s="29"/>
      <c r="WF9" s="29"/>
      <c r="WG9" s="29"/>
      <c r="WH9" s="29"/>
      <c r="WI9" s="29"/>
      <c r="WJ9" s="29"/>
      <c r="WK9" s="29"/>
      <c r="WL9" s="29"/>
      <c r="WM9" s="29"/>
      <c r="WN9" s="29"/>
      <c r="WO9" s="29"/>
      <c r="WP9" s="29"/>
      <c r="WQ9" s="29"/>
      <c r="WR9" s="29"/>
      <c r="WS9" s="29"/>
      <c r="WT9" s="29"/>
      <c r="WU9" s="29"/>
      <c r="WV9" s="29"/>
      <c r="WW9" s="29"/>
      <c r="WX9" s="29"/>
      <c r="WY9" s="29"/>
      <c r="WZ9" s="29"/>
      <c r="XA9" s="29"/>
      <c r="XB9" s="29"/>
      <c r="XC9" s="29"/>
      <c r="XD9" s="29"/>
      <c r="XE9" s="29"/>
      <c r="XF9" s="29"/>
      <c r="XG9" s="29"/>
      <c r="XH9" s="29"/>
      <c r="XI9" s="29"/>
      <c r="XJ9" s="29"/>
      <c r="XK9" s="29"/>
      <c r="XL9" s="29"/>
      <c r="XM9" s="29"/>
      <c r="XN9" s="29"/>
      <c r="XO9" s="29"/>
      <c r="XP9" s="29"/>
      <c r="XQ9" s="29"/>
      <c r="XR9" s="29"/>
      <c r="XS9" s="29"/>
      <c r="XT9" s="29"/>
      <c r="XU9" s="29"/>
      <c r="XV9" s="29"/>
      <c r="XW9" s="29"/>
      <c r="XX9" s="29"/>
      <c r="XY9" s="29"/>
      <c r="XZ9" s="29"/>
      <c r="YA9" s="29"/>
      <c r="YB9" s="29"/>
      <c r="YC9" s="29"/>
      <c r="YD9" s="29"/>
      <c r="YE9" s="29"/>
      <c r="YF9" s="29"/>
      <c r="YG9" s="29"/>
      <c r="YH9" s="29"/>
      <c r="YI9" s="29"/>
      <c r="YJ9" s="29"/>
      <c r="YK9" s="29"/>
      <c r="YL9" s="29"/>
      <c r="YM9" s="29"/>
      <c r="YN9" s="29"/>
      <c r="YO9" s="29"/>
      <c r="YP9" s="29"/>
      <c r="YQ9" s="29"/>
      <c r="YR9" s="29"/>
      <c r="YS9" s="29"/>
      <c r="YT9" s="29"/>
      <c r="YU9" s="29"/>
      <c r="YV9" s="29"/>
      <c r="YW9" s="29"/>
      <c r="YX9" s="29"/>
      <c r="YY9" s="29"/>
      <c r="YZ9" s="29"/>
      <c r="ZA9" s="29"/>
      <c r="ZB9" s="29"/>
      <c r="ZC9" s="29"/>
      <c r="ZD9" s="29"/>
      <c r="ZE9" s="29"/>
      <c r="ZF9" s="29"/>
      <c r="ZG9" s="29"/>
      <c r="ZH9" s="29"/>
      <c r="ZI9" s="29"/>
      <c r="ZJ9" s="29"/>
      <c r="ZK9" s="29"/>
      <c r="ZL9" s="29"/>
      <c r="ZM9" s="29"/>
      <c r="ZN9" s="29"/>
      <c r="ZO9" s="29"/>
      <c r="ZP9" s="29"/>
      <c r="ZQ9" s="29"/>
      <c r="ZR9" s="29"/>
      <c r="ZS9" s="29"/>
      <c r="ZT9" s="29"/>
      <c r="ZU9" s="29"/>
      <c r="ZV9" s="29"/>
      <c r="ZW9" s="29"/>
      <c r="ZX9" s="29"/>
      <c r="ZY9" s="29"/>
      <c r="ZZ9" s="29"/>
      <c r="AAA9" s="29"/>
      <c r="AAB9" s="29"/>
      <c r="AAC9" s="29"/>
      <c r="AAD9" s="29"/>
      <c r="AAE9" s="29"/>
      <c r="AAF9" s="29"/>
      <c r="AAG9" s="29"/>
      <c r="AAH9" s="29"/>
      <c r="AAI9" s="29"/>
      <c r="AAJ9" s="29"/>
      <c r="AAK9" s="29"/>
      <c r="AAL9" s="29"/>
      <c r="AAM9" s="29"/>
      <c r="AAN9" s="29"/>
      <c r="AAO9" s="29"/>
      <c r="AAP9" s="29"/>
      <c r="AAQ9" s="29"/>
      <c r="AAR9" s="29"/>
      <c r="AAS9" s="29"/>
      <c r="AAT9" s="29"/>
      <c r="AAU9" s="29"/>
      <c r="AAV9" s="29"/>
      <c r="AAW9" s="29"/>
      <c r="AAX9" s="29"/>
      <c r="AAY9" s="29"/>
      <c r="AAZ9" s="29"/>
      <c r="ABA9" s="29"/>
      <c r="ABB9" s="29"/>
      <c r="ABC9" s="29"/>
      <c r="ABD9" s="29"/>
      <c r="ABE9" s="29"/>
      <c r="ABF9" s="29"/>
      <c r="ABG9" s="29"/>
      <c r="ABH9" s="29"/>
      <c r="ABI9" s="29"/>
      <c r="ABJ9" s="29"/>
      <c r="ABK9" s="29"/>
      <c r="ABL9" s="29"/>
      <c r="ABM9" s="29"/>
      <c r="ABN9" s="29"/>
      <c r="ABO9" s="29"/>
      <c r="ABP9" s="29"/>
      <c r="ABQ9" s="29"/>
      <c r="ABR9" s="29"/>
      <c r="ABS9" s="29"/>
      <c r="ABT9" s="29"/>
      <c r="ABU9" s="29"/>
      <c r="ABV9" s="29"/>
      <c r="ABW9" s="29"/>
      <c r="ABX9" s="29"/>
      <c r="ABY9" s="29"/>
      <c r="ABZ9" s="29"/>
      <c r="ACA9" s="29"/>
      <c r="ACB9" s="29"/>
      <c r="ACC9" s="29"/>
      <c r="ACD9" s="29"/>
      <c r="ACE9" s="29"/>
      <c r="ACF9" s="29"/>
      <c r="ACG9" s="29"/>
      <c r="ACH9" s="29"/>
      <c r="ACI9" s="29"/>
      <c r="ACJ9" s="29"/>
      <c r="ACK9" s="29"/>
      <c r="ACL9" s="29"/>
      <c r="ACM9" s="29"/>
      <c r="ACN9" s="29"/>
      <c r="ACO9" s="29"/>
      <c r="ACP9" s="29"/>
      <c r="ACQ9" s="29"/>
      <c r="ACR9" s="29"/>
      <c r="ACS9" s="29"/>
      <c r="ACT9" s="29"/>
      <c r="ACU9" s="29"/>
      <c r="ACV9" s="29"/>
      <c r="ACW9" s="29"/>
      <c r="ACX9" s="29"/>
      <c r="ACY9" s="29"/>
      <c r="ACZ9" s="29"/>
      <c r="ADA9" s="29"/>
      <c r="ADB9" s="29"/>
      <c r="ADC9" s="29"/>
      <c r="ADD9" s="29"/>
      <c r="ADE9" s="29"/>
      <c r="ADF9" s="29"/>
      <c r="ADG9" s="29"/>
      <c r="ADH9" s="29"/>
      <c r="ADI9" s="29"/>
      <c r="ADJ9" s="29"/>
      <c r="ADK9" s="29"/>
      <c r="ADL9" s="29"/>
      <c r="ADM9" s="29"/>
      <c r="ADN9" s="29"/>
      <c r="ADO9" s="29"/>
      <c r="ADP9" s="29"/>
      <c r="ADQ9" s="29"/>
      <c r="ADR9" s="29"/>
      <c r="ADS9" s="29"/>
      <c r="ADT9" s="29"/>
      <c r="ADU9" s="29"/>
      <c r="ADV9" s="29"/>
      <c r="ADW9" s="29"/>
      <c r="ADX9" s="29"/>
      <c r="ADY9" s="29"/>
      <c r="ADZ9" s="29"/>
      <c r="AEA9" s="29"/>
      <c r="AEB9" s="29"/>
      <c r="AEC9" s="29"/>
      <c r="AED9" s="29"/>
      <c r="AEE9" s="29"/>
      <c r="AEF9" s="29"/>
      <c r="AEG9" s="29"/>
      <c r="AEH9" s="29"/>
      <c r="AEI9" s="29"/>
      <c r="AEJ9" s="29"/>
      <c r="AEK9" s="29"/>
      <c r="AEL9" s="29"/>
      <c r="AEM9" s="29"/>
      <c r="AEN9" s="29"/>
      <c r="AEO9" s="29"/>
      <c r="AEP9" s="29"/>
      <c r="AEQ9" s="29"/>
      <c r="AER9" s="29"/>
      <c r="AES9" s="29"/>
      <c r="AET9" s="29"/>
      <c r="AEU9" s="29"/>
      <c r="AEV9" s="29"/>
      <c r="AEW9" s="29"/>
      <c r="AEX9" s="29"/>
      <c r="AEY9" s="29"/>
      <c r="AEZ9" s="29"/>
      <c r="AFA9" s="29"/>
      <c r="AFB9" s="29"/>
      <c r="AFC9" s="29"/>
      <c r="AFD9" s="29"/>
      <c r="AFE9" s="29"/>
      <c r="AFF9" s="29"/>
      <c r="AFG9" s="29"/>
      <c r="AFH9" s="29"/>
      <c r="AFI9" s="29"/>
      <c r="AFJ9" s="29"/>
      <c r="AFK9" s="29"/>
      <c r="AFL9" s="29"/>
      <c r="AFM9" s="29"/>
      <c r="AFN9" s="29"/>
      <c r="AFO9" s="29"/>
      <c r="AFP9" s="29"/>
      <c r="AFQ9" s="29"/>
      <c r="AFR9" s="29"/>
      <c r="AFS9" s="29"/>
      <c r="AFT9" s="29"/>
      <c r="AFU9" s="29"/>
      <c r="AFV9" s="29"/>
      <c r="AFW9" s="29"/>
      <c r="AFX9" s="29"/>
      <c r="AFY9" s="29"/>
      <c r="AFZ9" s="29"/>
      <c r="AGA9" s="29"/>
      <c r="AGB9" s="29"/>
      <c r="AGC9" s="29"/>
      <c r="AGD9" s="29"/>
      <c r="AGE9" s="29"/>
      <c r="AGF9" s="29"/>
      <c r="AGG9" s="29"/>
      <c r="AGH9" s="29"/>
      <c r="AGI9" s="29"/>
      <c r="AGJ9" s="29"/>
      <c r="AGK9" s="29"/>
      <c r="AGL9" s="29"/>
      <c r="AGM9" s="29"/>
      <c r="AGN9" s="29"/>
      <c r="AGO9" s="29"/>
      <c r="AGP9" s="29"/>
      <c r="AGQ9" s="29"/>
      <c r="AGR9" s="29"/>
      <c r="AGS9" s="29"/>
      <c r="AGT9" s="29"/>
      <c r="AGU9" s="29"/>
      <c r="AGV9" s="29"/>
      <c r="AGW9" s="29"/>
      <c r="AGX9" s="29"/>
      <c r="AGY9" s="29"/>
      <c r="AGZ9" s="29"/>
      <c r="AHA9" s="29"/>
      <c r="AHB9" s="29"/>
      <c r="AHC9" s="29"/>
      <c r="AHD9" s="29"/>
      <c r="AHE9" s="29"/>
      <c r="AHF9" s="29"/>
      <c r="AHG9" s="29"/>
      <c r="AHH9" s="29"/>
      <c r="AHI9" s="29"/>
      <c r="AHJ9" s="29"/>
      <c r="AHK9" s="29"/>
      <c r="AHL9" s="29"/>
      <c r="AHM9" s="29"/>
      <c r="AHN9" s="29"/>
      <c r="AHO9" s="29"/>
      <c r="AHP9" s="29"/>
      <c r="AHQ9" s="29"/>
      <c r="AHR9" s="29"/>
      <c r="AHS9" s="29"/>
      <c r="AHT9" s="29"/>
      <c r="AHU9" s="29"/>
      <c r="AHV9" s="29"/>
      <c r="AHW9" s="29"/>
      <c r="AHX9" s="29"/>
      <c r="AHY9" s="29"/>
      <c r="AHZ9" s="29"/>
      <c r="AIA9" s="29"/>
      <c r="AIB9" s="29"/>
      <c r="AIC9" s="29"/>
      <c r="AID9" s="29"/>
      <c r="AIE9" s="29"/>
      <c r="AIF9" s="29"/>
      <c r="AIG9" s="29"/>
      <c r="AIH9" s="29"/>
      <c r="AII9" s="29"/>
      <c r="AIJ9" s="29"/>
      <c r="AIK9" s="29"/>
      <c r="AIL9" s="29"/>
      <c r="AIM9" s="29"/>
      <c r="AIN9" s="29"/>
      <c r="AIO9" s="29"/>
      <c r="AIP9" s="29"/>
      <c r="AIQ9" s="29"/>
      <c r="AIR9" s="29"/>
      <c r="AIS9" s="29"/>
      <c r="AIT9" s="29"/>
      <c r="AIU9" s="29"/>
      <c r="AIV9" s="29"/>
      <c r="AIW9" s="29"/>
      <c r="AIX9" s="29"/>
      <c r="AIY9" s="29"/>
      <c r="AIZ9" s="29"/>
      <c r="AJA9" s="29"/>
      <c r="AJB9" s="29"/>
      <c r="AJC9" s="29"/>
      <c r="AJD9" s="29"/>
      <c r="AJE9" s="29"/>
      <c r="AJF9" s="29"/>
      <c r="AJG9" s="29"/>
      <c r="AJH9" s="29"/>
      <c r="AJI9" s="29"/>
      <c r="AJJ9" s="29"/>
      <c r="AJK9" s="29"/>
      <c r="AJL9" s="29"/>
      <c r="AJM9" s="29"/>
      <c r="AJN9" s="29"/>
      <c r="AJO9" s="29"/>
      <c r="AJP9" s="29"/>
      <c r="AJQ9" s="29"/>
      <c r="AJR9" s="29"/>
      <c r="AJS9" s="29"/>
      <c r="AJT9" s="29"/>
      <c r="AJU9" s="29"/>
      <c r="AJV9" s="29"/>
      <c r="AJW9" s="29"/>
      <c r="AJX9" s="29"/>
      <c r="AJY9" s="29"/>
      <c r="AJZ9" s="29"/>
      <c r="AKA9" s="29"/>
      <c r="AKB9" s="29"/>
      <c r="AKC9" s="29"/>
      <c r="AKD9" s="29"/>
      <c r="AKE9" s="29"/>
      <c r="AKF9" s="29"/>
      <c r="AKG9" s="29"/>
      <c r="AKH9" s="29"/>
      <c r="AKI9" s="29"/>
      <c r="AKJ9" s="29"/>
      <c r="AKK9" s="29"/>
      <c r="AKL9" s="29"/>
      <c r="AKM9" s="29"/>
      <c r="AKN9" s="29"/>
      <c r="AKO9" s="29"/>
      <c r="AKP9" s="29"/>
      <c r="AKQ9" s="29"/>
      <c r="AKR9" s="29"/>
      <c r="AKS9" s="29"/>
      <c r="AKT9" s="29"/>
      <c r="AKU9" s="29"/>
      <c r="AKV9" s="29"/>
      <c r="AKW9" s="29"/>
      <c r="AKX9" s="29"/>
      <c r="AKY9" s="29"/>
      <c r="AKZ9" s="29"/>
      <c r="ALA9" s="29"/>
      <c r="ALB9" s="29"/>
      <c r="ALC9" s="29"/>
      <c r="ALD9" s="29"/>
      <c r="ALE9" s="29"/>
      <c r="ALF9" s="29"/>
      <c r="ALG9" s="29"/>
      <c r="ALH9" s="29"/>
      <c r="ALI9" s="29"/>
      <c r="ALJ9" s="29"/>
      <c r="ALK9" s="29"/>
      <c r="ALL9" s="29"/>
      <c r="ALM9" s="29"/>
      <c r="ALN9" s="29"/>
      <c r="ALO9" s="29"/>
      <c r="ALP9" s="29"/>
      <c r="ALQ9" s="29"/>
      <c r="ALR9" s="29"/>
      <c r="ALS9" s="29"/>
      <c r="ALT9" s="29"/>
      <c r="ALU9" s="29"/>
      <c r="ALV9" s="29"/>
      <c r="ALW9" s="29"/>
      <c r="ALX9" s="29"/>
      <c r="ALY9" s="29"/>
      <c r="ALZ9" s="29"/>
      <c r="AMA9" s="29"/>
      <c r="AMB9" s="29"/>
      <c r="AMC9" s="29"/>
      <c r="AMD9" s="29"/>
      <c r="AME9" s="29"/>
      <c r="AMF9" s="29"/>
      <c r="AMG9" s="29"/>
      <c r="AMH9" s="29"/>
      <c r="AMI9" s="29"/>
      <c r="AMJ9" s="29"/>
      <c r="AMK9" s="29"/>
      <c r="AML9" s="29"/>
      <c r="AMM9" s="29"/>
      <c r="AMN9" s="29"/>
      <c r="AMO9" s="29"/>
      <c r="AMP9" s="29"/>
      <c r="AMQ9" s="29"/>
      <c r="AMR9" s="29"/>
      <c r="AMS9" s="29"/>
      <c r="AMT9" s="29"/>
      <c r="AMU9" s="29"/>
      <c r="AMV9" s="29"/>
      <c r="AMW9" s="29"/>
      <c r="AMX9" s="29"/>
      <c r="AMY9" s="29"/>
      <c r="AMZ9" s="29"/>
      <c r="ANA9" s="29"/>
      <c r="ANB9" s="29"/>
      <c r="ANC9" s="29"/>
      <c r="AND9" s="29"/>
      <c r="ANE9" s="29"/>
      <c r="ANF9" s="29"/>
      <c r="ANG9" s="29"/>
      <c r="ANH9" s="29"/>
      <c r="ANI9" s="29"/>
      <c r="ANJ9" s="29"/>
      <c r="ANK9" s="29"/>
      <c r="ANL9" s="29"/>
      <c r="ANM9" s="29"/>
      <c r="ANN9" s="29"/>
      <c r="ANO9" s="29"/>
      <c r="ANP9" s="29"/>
      <c r="ANQ9" s="29"/>
      <c r="ANR9" s="29"/>
      <c r="ANS9" s="29"/>
      <c r="ANT9" s="29"/>
      <c r="ANU9" s="29"/>
      <c r="ANV9" s="29"/>
      <c r="ANW9" s="29"/>
      <c r="ANX9" s="29"/>
      <c r="ANY9" s="29"/>
      <c r="ANZ9" s="29"/>
      <c r="AOA9" s="29"/>
      <c r="AOB9" s="29"/>
      <c r="AOC9" s="29"/>
      <c r="AOD9" s="29"/>
      <c r="AOE9" s="29"/>
      <c r="AOF9" s="29"/>
      <c r="AOG9" s="29"/>
      <c r="AOH9" s="29"/>
      <c r="AOI9" s="29"/>
      <c r="AOJ9" s="29"/>
      <c r="AOK9" s="29"/>
      <c r="AOL9" s="29"/>
      <c r="AOM9" s="29"/>
      <c r="AON9" s="29"/>
      <c r="AOO9" s="29"/>
      <c r="AOP9" s="29"/>
      <c r="AOQ9" s="29"/>
      <c r="AOR9" s="29"/>
      <c r="AOS9" s="29"/>
      <c r="AOT9" s="29"/>
      <c r="AOU9" s="29"/>
      <c r="AOV9" s="29"/>
      <c r="AOW9" s="29"/>
      <c r="AOX9" s="29"/>
      <c r="AOY9" s="29"/>
      <c r="AOZ9" s="29"/>
      <c r="APA9" s="29"/>
      <c r="APB9" s="29"/>
      <c r="APC9" s="29"/>
      <c r="APD9" s="29"/>
      <c r="APE9" s="29"/>
      <c r="APF9" s="29"/>
      <c r="APG9" s="29"/>
      <c r="APH9" s="29"/>
      <c r="API9" s="29"/>
      <c r="APJ9" s="29"/>
      <c r="APK9" s="29"/>
      <c r="APL9" s="29"/>
      <c r="APM9" s="29"/>
      <c r="APN9" s="29"/>
      <c r="APO9" s="29"/>
      <c r="APP9" s="29"/>
      <c r="APQ9" s="29"/>
      <c r="APR9" s="29"/>
      <c r="APS9" s="29"/>
      <c r="APT9" s="29"/>
      <c r="APU9" s="29"/>
      <c r="APV9" s="29"/>
      <c r="APW9" s="29"/>
      <c r="APX9" s="29"/>
      <c r="APY9" s="29"/>
      <c r="APZ9" s="29"/>
      <c r="AQA9" s="29"/>
      <c r="AQB9" s="29"/>
      <c r="AQC9" s="29"/>
      <c r="AQD9" s="29"/>
      <c r="AQE9" s="29"/>
      <c r="AQF9" s="29"/>
      <c r="AQG9" s="29"/>
      <c r="AQH9" s="29"/>
      <c r="AQI9" s="29"/>
      <c r="AQJ9" s="29"/>
      <c r="AQK9" s="29"/>
      <c r="AQL9" s="29"/>
      <c r="AQM9" s="29"/>
      <c r="AQN9" s="29"/>
      <c r="AQO9" s="29"/>
      <c r="AQP9" s="29"/>
      <c r="AQQ9" s="29"/>
      <c r="AQR9" s="29"/>
      <c r="AQS9" s="29"/>
      <c r="AQT9" s="29"/>
      <c r="AQU9" s="29"/>
      <c r="AQV9" s="29"/>
      <c r="AQW9" s="29"/>
      <c r="AQX9" s="29"/>
      <c r="AQY9" s="29"/>
      <c r="AQZ9" s="29"/>
      <c r="ARA9" s="29"/>
      <c r="ARB9" s="29"/>
      <c r="ARC9" s="29"/>
      <c r="ARD9" s="29"/>
      <c r="ARE9" s="29"/>
      <c r="ARF9" s="29"/>
      <c r="ARG9" s="29"/>
      <c r="ARH9" s="29"/>
      <c r="ARI9" s="29"/>
      <c r="ARJ9" s="29"/>
      <c r="ARK9" s="29"/>
      <c r="ARL9" s="29"/>
      <c r="ARM9" s="29"/>
      <c r="ARN9" s="29"/>
      <c r="ARO9" s="29"/>
      <c r="ARP9" s="29"/>
      <c r="ARQ9" s="29"/>
      <c r="ARR9" s="29"/>
      <c r="ARS9" s="29"/>
      <c r="ART9" s="29"/>
      <c r="ARU9" s="29"/>
      <c r="ARV9" s="29"/>
      <c r="ARW9" s="29"/>
      <c r="ARX9" s="29"/>
      <c r="ARY9" s="29"/>
      <c r="ARZ9" s="29"/>
      <c r="ASA9" s="29"/>
      <c r="ASB9" s="29"/>
      <c r="ASC9" s="29"/>
      <c r="ASD9" s="29"/>
      <c r="ASE9" s="29"/>
      <c r="ASF9" s="29"/>
      <c r="ASG9" s="29"/>
      <c r="ASH9" s="29"/>
      <c r="ASI9" s="29"/>
      <c r="ASJ9" s="29"/>
      <c r="ASK9" s="29"/>
      <c r="ASL9" s="29"/>
      <c r="ASM9" s="29"/>
      <c r="ASN9" s="29"/>
      <c r="ASO9" s="29"/>
      <c r="ASP9" s="29"/>
      <c r="ASQ9" s="29"/>
      <c r="ASR9" s="29"/>
      <c r="ASS9" s="29"/>
      <c r="AST9" s="29"/>
      <c r="ASU9" s="29"/>
      <c r="ASV9" s="29"/>
      <c r="ASW9" s="29"/>
      <c r="ASX9" s="29"/>
      <c r="ASY9" s="29"/>
      <c r="ASZ9" s="29"/>
      <c r="ATA9" s="29"/>
      <c r="ATB9" s="29"/>
      <c r="ATC9" s="29"/>
      <c r="ATD9" s="29"/>
      <c r="ATE9" s="29"/>
      <c r="ATF9" s="29"/>
      <c r="ATG9" s="29"/>
      <c r="ATH9" s="29"/>
      <c r="ATI9" s="29"/>
      <c r="ATJ9" s="29"/>
      <c r="ATK9" s="29"/>
      <c r="ATL9" s="29"/>
      <c r="ATM9" s="29"/>
      <c r="ATN9" s="29"/>
      <c r="ATO9" s="29"/>
      <c r="ATP9" s="29"/>
      <c r="ATQ9" s="29"/>
      <c r="ATR9" s="29"/>
      <c r="ATS9" s="29"/>
      <c r="ATT9" s="29"/>
      <c r="ATU9" s="29"/>
      <c r="ATV9" s="29"/>
      <c r="ATW9" s="29"/>
      <c r="ATX9" s="29"/>
      <c r="ATY9" s="29"/>
      <c r="ATZ9" s="29"/>
      <c r="AUA9" s="29"/>
      <c r="AUB9" s="29"/>
      <c r="AUC9" s="29"/>
      <c r="AUD9" s="29"/>
      <c r="AUE9" s="29"/>
      <c r="AUF9" s="29"/>
      <c r="AUG9" s="29"/>
      <c r="AUH9" s="29"/>
      <c r="AUI9" s="29"/>
      <c r="AUJ9" s="29"/>
      <c r="AUK9" s="29"/>
      <c r="AUL9" s="29"/>
      <c r="AUM9" s="29"/>
      <c r="AUN9" s="29"/>
      <c r="AUO9" s="29"/>
      <c r="AUP9" s="29"/>
      <c r="AUQ9" s="29"/>
      <c r="AUR9" s="29"/>
      <c r="AUS9" s="29"/>
      <c r="AUT9" s="29"/>
      <c r="AUU9" s="29"/>
      <c r="AUV9" s="29"/>
      <c r="AUW9" s="29"/>
      <c r="AUX9" s="29"/>
      <c r="AUY9" s="29"/>
      <c r="AUZ9" s="29"/>
      <c r="AVA9" s="29"/>
      <c r="AVB9" s="29"/>
      <c r="AVC9" s="29"/>
      <c r="AVD9" s="29"/>
      <c r="AVE9" s="29"/>
      <c r="AVF9" s="29"/>
      <c r="AVG9" s="29"/>
      <c r="AVH9" s="29"/>
      <c r="AVI9" s="29"/>
      <c r="AVJ9" s="29"/>
      <c r="AVK9" s="29"/>
      <c r="AVL9" s="29"/>
      <c r="AVM9" s="29"/>
      <c r="AVN9" s="29"/>
      <c r="AVO9" s="29"/>
      <c r="AVP9" s="29"/>
      <c r="AVQ9" s="29"/>
      <c r="AVR9" s="29"/>
      <c r="AVS9" s="29"/>
      <c r="AVT9" s="29"/>
      <c r="AVU9" s="29"/>
      <c r="AVV9" s="29"/>
      <c r="AVW9" s="29"/>
      <c r="AVX9" s="29"/>
      <c r="AVY9" s="29"/>
      <c r="AVZ9" s="29"/>
      <c r="AWA9" s="29"/>
      <c r="AWB9" s="29"/>
      <c r="AWC9" s="29"/>
      <c r="AWD9" s="29"/>
      <c r="AWE9" s="29"/>
      <c r="AWF9" s="29"/>
      <c r="AWG9" s="29"/>
      <c r="AWH9" s="29"/>
      <c r="AWI9" s="29"/>
      <c r="AWJ9" s="29"/>
      <c r="AWK9" s="29"/>
      <c r="AWL9" s="29"/>
      <c r="AWM9" s="29"/>
      <c r="AWN9" s="29"/>
      <c r="AWO9" s="29"/>
      <c r="AWP9" s="29"/>
      <c r="AWQ9" s="29"/>
      <c r="AWR9" s="29"/>
      <c r="AWS9" s="29"/>
      <c r="AWT9" s="29"/>
      <c r="AWU9" s="29"/>
      <c r="AWV9" s="29"/>
      <c r="AWW9" s="29"/>
      <c r="AWX9" s="29"/>
      <c r="AWY9" s="29"/>
      <c r="AWZ9" s="29"/>
      <c r="AXA9" s="29"/>
      <c r="AXB9" s="29"/>
      <c r="AXC9" s="29"/>
      <c r="AXD9" s="29"/>
      <c r="AXE9" s="29"/>
      <c r="AXF9" s="29"/>
      <c r="AXG9" s="29"/>
      <c r="AXH9" s="29"/>
      <c r="AXI9" s="29"/>
      <c r="AXJ9" s="29"/>
      <c r="AXK9" s="29"/>
      <c r="AXL9" s="29"/>
      <c r="AXM9" s="29"/>
      <c r="AXN9" s="29"/>
      <c r="AXO9" s="29"/>
      <c r="AXP9" s="29"/>
      <c r="AXQ9" s="29"/>
      <c r="AXR9" s="29"/>
      <c r="AXS9" s="29"/>
      <c r="AXT9" s="29"/>
      <c r="AXU9" s="29"/>
      <c r="AXV9" s="29"/>
      <c r="AXW9" s="29"/>
      <c r="AXX9" s="29"/>
      <c r="AXY9" s="29"/>
      <c r="AXZ9" s="29"/>
      <c r="AYA9" s="29"/>
      <c r="AYB9" s="29"/>
      <c r="AYC9" s="29"/>
      <c r="AYD9" s="29"/>
      <c r="AYE9" s="29"/>
      <c r="AYF9" s="29"/>
      <c r="AYG9" s="29"/>
      <c r="AYH9" s="29"/>
      <c r="AYI9" s="29"/>
      <c r="AYJ9" s="29"/>
      <c r="AYK9" s="29"/>
      <c r="AYL9" s="29"/>
      <c r="AYM9" s="29"/>
      <c r="AYN9" s="29"/>
      <c r="AYO9" s="29"/>
      <c r="AYP9" s="29"/>
      <c r="AYQ9" s="29"/>
      <c r="AYR9" s="29"/>
      <c r="AYS9" s="29"/>
      <c r="AYT9" s="29"/>
      <c r="AYU9" s="29"/>
      <c r="AYV9" s="29"/>
      <c r="AYW9" s="29"/>
      <c r="AYX9" s="29"/>
      <c r="AYY9" s="29"/>
      <c r="AYZ9" s="29"/>
      <c r="AZA9" s="29"/>
      <c r="AZB9" s="29"/>
      <c r="AZC9" s="29"/>
      <c r="AZD9" s="29"/>
      <c r="AZE9" s="29"/>
      <c r="AZF9" s="29"/>
      <c r="AZG9" s="29"/>
      <c r="AZH9" s="29"/>
      <c r="AZI9" s="29"/>
      <c r="AZJ9" s="29"/>
      <c r="AZK9" s="29"/>
      <c r="AZL9" s="29"/>
      <c r="AZM9" s="29"/>
      <c r="AZN9" s="29"/>
      <c r="AZO9" s="29"/>
      <c r="AZP9" s="29"/>
      <c r="AZQ9" s="29"/>
      <c r="AZR9" s="29"/>
      <c r="AZS9" s="29"/>
      <c r="AZT9" s="29"/>
      <c r="AZU9" s="29"/>
      <c r="AZV9" s="29"/>
      <c r="AZW9" s="29"/>
      <c r="AZX9" s="29"/>
      <c r="AZY9" s="29"/>
      <c r="AZZ9" s="29"/>
      <c r="BAA9" s="29"/>
      <c r="BAB9" s="29"/>
      <c r="BAC9" s="29"/>
      <c r="BAD9" s="29"/>
      <c r="BAE9" s="29"/>
      <c r="BAF9" s="29"/>
      <c r="BAG9" s="29"/>
    </row>
    <row r="10" spans="1:1385" s="29" customFormat="1" ht="14" x14ac:dyDescent="0.2">
      <c r="A10" s="89" t="s">
        <v>5618</v>
      </c>
      <c r="B10" s="30">
        <v>607</v>
      </c>
      <c r="C10" s="44">
        <v>543</v>
      </c>
      <c r="D10" s="40">
        <v>47130219</v>
      </c>
      <c r="E10" s="44">
        <v>4006137</v>
      </c>
      <c r="F10" s="31" t="s">
        <v>5607</v>
      </c>
      <c r="G10" s="30" t="s">
        <v>5608</v>
      </c>
      <c r="H10" s="94">
        <v>35482</v>
      </c>
      <c r="I10" s="40" t="s">
        <v>480</v>
      </c>
      <c r="J10" s="40" t="s">
        <v>563</v>
      </c>
      <c r="K10" s="42">
        <v>21</v>
      </c>
      <c r="L10" s="42">
        <v>12</v>
      </c>
      <c r="M10" s="42">
        <f>SUM(K10-L10)</f>
        <v>9</v>
      </c>
      <c r="N10" s="30" t="s">
        <v>594</v>
      </c>
      <c r="O10" s="56" t="s">
        <v>807</v>
      </c>
      <c r="P10" s="30">
        <v>4</v>
      </c>
      <c r="Q10" s="44">
        <v>2</v>
      </c>
      <c r="R10" s="30" t="s">
        <v>5611</v>
      </c>
      <c r="S10" s="30" t="s">
        <v>913</v>
      </c>
      <c r="T10" s="32">
        <v>43444</v>
      </c>
      <c r="U10" s="32">
        <v>43452</v>
      </c>
      <c r="V10" s="42" t="s">
        <v>453</v>
      </c>
      <c r="W10" s="32" t="s">
        <v>453</v>
      </c>
      <c r="X10" s="32" t="s">
        <v>564</v>
      </c>
      <c r="Y10" s="30" t="s">
        <v>817</v>
      </c>
      <c r="Z10" s="30" t="s">
        <v>5609</v>
      </c>
      <c r="AA10" s="56" t="s">
        <v>804</v>
      </c>
      <c r="AB10" s="45">
        <v>43521</v>
      </c>
      <c r="AC10" s="80" t="s">
        <v>807</v>
      </c>
      <c r="AD10" s="99">
        <v>43574</v>
      </c>
      <c r="AE10" s="42">
        <f t="shared" si="7"/>
        <v>1.7424657534246575</v>
      </c>
      <c r="AF10" s="32" t="s">
        <v>539</v>
      </c>
      <c r="AG10" s="42">
        <v>1</v>
      </c>
      <c r="AH10" s="32"/>
      <c r="AI10" s="42"/>
      <c r="AJ10" s="32"/>
      <c r="AK10" s="42"/>
      <c r="AL10" s="32"/>
      <c r="AM10" s="42"/>
      <c r="AN10" s="32"/>
      <c r="AO10" s="42"/>
      <c r="AP10" s="32"/>
      <c r="AQ10" s="42"/>
      <c r="AR10" s="42"/>
      <c r="AS10" s="42"/>
      <c r="AT10" s="42"/>
      <c r="AU10" s="42"/>
      <c r="AV10" s="42"/>
      <c r="AW10" s="42"/>
      <c r="AX10" s="42"/>
      <c r="AY10" s="42"/>
      <c r="AZ10" s="42"/>
      <c r="BA10" s="42"/>
      <c r="BB10" s="49" t="s">
        <v>929</v>
      </c>
      <c r="BC10" s="32" t="s">
        <v>539</v>
      </c>
      <c r="BD10" s="42">
        <v>1</v>
      </c>
      <c r="BE10" s="44">
        <v>2</v>
      </c>
      <c r="BF10" s="30" t="s">
        <v>5613</v>
      </c>
      <c r="BG10" s="42">
        <v>1</v>
      </c>
      <c r="BH10" s="42">
        <v>0</v>
      </c>
      <c r="BI10" s="43" t="s">
        <v>807</v>
      </c>
      <c r="BJ10" s="40" t="s">
        <v>453</v>
      </c>
      <c r="BK10" s="40" t="s">
        <v>453</v>
      </c>
      <c r="BL10" s="40" t="s">
        <v>453</v>
      </c>
      <c r="BM10" s="40" t="s">
        <v>453</v>
      </c>
      <c r="BN10" s="31" t="s">
        <v>5614</v>
      </c>
      <c r="BO10" s="31" t="s">
        <v>5615</v>
      </c>
      <c r="BP10" s="30">
        <v>98</v>
      </c>
      <c r="BQ10" s="30">
        <v>115</v>
      </c>
      <c r="BR10" s="30">
        <v>107</v>
      </c>
      <c r="BS10" s="30" t="s">
        <v>5616</v>
      </c>
      <c r="BT10" s="30" t="s">
        <v>453</v>
      </c>
      <c r="BU10" s="30" t="s">
        <v>453</v>
      </c>
      <c r="BV10" s="30" t="s">
        <v>872</v>
      </c>
      <c r="BW10" s="30" t="s">
        <v>5617</v>
      </c>
      <c r="BX10" s="30" t="s">
        <v>929</v>
      </c>
      <c r="BY10" s="30" t="s">
        <v>4429</v>
      </c>
      <c r="BZ10" s="30"/>
      <c r="CA10" s="30"/>
      <c r="CB10" s="30"/>
      <c r="CC10" s="30" t="s">
        <v>1737</v>
      </c>
    </row>
  </sheetData>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AE49"/>
  <sheetViews>
    <sheetView workbookViewId="0">
      <selection activeCell="I51" sqref="I51"/>
    </sheetView>
  </sheetViews>
  <sheetFormatPr baseColWidth="10" defaultColWidth="11" defaultRowHeight="14" x14ac:dyDescent="0.2"/>
  <cols>
    <col min="1" max="8" width="11" style="29"/>
    <col min="9" max="13" width="11" style="143"/>
    <col min="14" max="79" width="11" style="29"/>
  </cols>
  <sheetData>
    <row r="1" spans="1:1383" s="33" customFormat="1" ht="40" customHeight="1" x14ac:dyDescent="0.15">
      <c r="A1" s="33" t="s">
        <v>4764</v>
      </c>
      <c r="B1" s="33" t="s">
        <v>4783</v>
      </c>
      <c r="C1" s="33" t="s">
        <v>633</v>
      </c>
      <c r="D1" s="33" t="s">
        <v>12</v>
      </c>
      <c r="E1" s="33" t="s">
        <v>708</v>
      </c>
      <c r="F1" s="33" t="s">
        <v>592</v>
      </c>
      <c r="G1" s="33" t="s">
        <v>591</v>
      </c>
      <c r="H1" s="93" t="s">
        <v>119</v>
      </c>
      <c r="I1" s="33" t="s">
        <v>497</v>
      </c>
      <c r="J1" s="33" t="s">
        <v>120</v>
      </c>
      <c r="K1" s="35" t="s">
        <v>3470</v>
      </c>
      <c r="L1" s="35" t="s">
        <v>629</v>
      </c>
      <c r="M1" s="36" t="s">
        <v>631</v>
      </c>
      <c r="N1" s="33" t="s">
        <v>14</v>
      </c>
      <c r="O1" s="33" t="s">
        <v>802</v>
      </c>
      <c r="P1" s="33" t="s">
        <v>776</v>
      </c>
      <c r="Q1" s="33" t="s">
        <v>703</v>
      </c>
      <c r="R1" s="33" t="s">
        <v>704</v>
      </c>
      <c r="S1" s="33" t="s">
        <v>532</v>
      </c>
      <c r="T1" s="34" t="s">
        <v>698</v>
      </c>
      <c r="U1" s="34" t="s">
        <v>699</v>
      </c>
      <c r="V1" s="35" t="s">
        <v>700</v>
      </c>
      <c r="W1" s="34" t="s">
        <v>2096</v>
      </c>
      <c r="X1" s="34" t="s">
        <v>702</v>
      </c>
      <c r="Y1" s="33" t="s">
        <v>534</v>
      </c>
      <c r="Z1" s="33" t="s">
        <v>630</v>
      </c>
      <c r="AA1" s="33" t="s">
        <v>1759</v>
      </c>
      <c r="AB1" s="38" t="s">
        <v>605</v>
      </c>
      <c r="AC1" s="38" t="s">
        <v>1636</v>
      </c>
      <c r="AD1" s="34" t="s">
        <v>491</v>
      </c>
      <c r="AE1" s="35" t="s">
        <v>635</v>
      </c>
      <c r="AF1" s="33" t="s">
        <v>1728</v>
      </c>
      <c r="AG1" s="35" t="s">
        <v>1638</v>
      </c>
      <c r="AH1" s="33" t="s">
        <v>1729</v>
      </c>
      <c r="AI1" s="35" t="s">
        <v>1639</v>
      </c>
      <c r="AJ1" s="33" t="s">
        <v>1730</v>
      </c>
      <c r="AK1" s="35" t="s">
        <v>1640</v>
      </c>
      <c r="AL1" s="33" t="s">
        <v>1731</v>
      </c>
      <c r="AM1" s="35" t="s">
        <v>1641</v>
      </c>
      <c r="AN1" s="33" t="s">
        <v>1732</v>
      </c>
      <c r="AO1" s="35" t="s">
        <v>1642</v>
      </c>
      <c r="AP1" s="33" t="s">
        <v>1733</v>
      </c>
      <c r="AQ1" s="35" t="s">
        <v>1643</v>
      </c>
      <c r="AR1" s="35" t="s">
        <v>1745</v>
      </c>
      <c r="AS1" s="35" t="s">
        <v>1746</v>
      </c>
      <c r="AT1" s="35" t="s">
        <v>1747</v>
      </c>
      <c r="AU1" s="35" t="s">
        <v>1748</v>
      </c>
      <c r="AV1" s="35" t="s">
        <v>4370</v>
      </c>
      <c r="AW1" s="35" t="s">
        <v>4369</v>
      </c>
      <c r="AX1" s="35" t="s">
        <v>4376</v>
      </c>
      <c r="AY1" s="35" t="s">
        <v>4377</v>
      </c>
      <c r="AZ1" s="35" t="s">
        <v>1644</v>
      </c>
      <c r="BA1" s="33" t="s">
        <v>1734</v>
      </c>
      <c r="BB1" s="33" t="s">
        <v>697</v>
      </c>
      <c r="BC1" s="33" t="s">
        <v>705</v>
      </c>
      <c r="BD1" s="33" t="s">
        <v>704</v>
      </c>
      <c r="BE1" s="33" t="s">
        <v>636</v>
      </c>
      <c r="BF1" s="39" t="s">
        <v>3032</v>
      </c>
      <c r="BG1" s="33" t="s">
        <v>803</v>
      </c>
      <c r="BH1" s="33" t="s">
        <v>805</v>
      </c>
      <c r="BI1" s="33" t="s">
        <v>433</v>
      </c>
      <c r="BJ1" s="33" t="s">
        <v>434</v>
      </c>
      <c r="BK1" s="33" t="s">
        <v>435</v>
      </c>
      <c r="BL1" s="33" t="s">
        <v>436</v>
      </c>
      <c r="BM1" s="33" t="s">
        <v>632</v>
      </c>
      <c r="BN1" s="33" t="s">
        <v>121</v>
      </c>
      <c r="BO1" s="33" t="s">
        <v>122</v>
      </c>
      <c r="BP1" s="33" t="s">
        <v>123</v>
      </c>
      <c r="BQ1" s="33" t="s">
        <v>441</v>
      </c>
      <c r="BR1" s="33" t="s">
        <v>442</v>
      </c>
      <c r="BS1" s="33" t="s">
        <v>443</v>
      </c>
      <c r="BT1" s="33" t="s">
        <v>701</v>
      </c>
      <c r="BU1" s="33" t="s">
        <v>444</v>
      </c>
      <c r="BV1" s="33" t="s">
        <v>445</v>
      </c>
      <c r="BW1" s="33" t="s">
        <v>446</v>
      </c>
      <c r="BX1" s="33" t="s">
        <v>1764</v>
      </c>
      <c r="BY1" s="33" t="s">
        <v>1765</v>
      </c>
      <c r="BZ1" s="33" t="s">
        <v>1766</v>
      </c>
      <c r="CA1" s="33" t="s">
        <v>1637</v>
      </c>
      <c r="CB1" s="104"/>
      <c r="CC1" s="104"/>
      <c r="CD1" s="104"/>
      <c r="CE1" s="104"/>
      <c r="CF1" s="104"/>
      <c r="CG1" s="104"/>
      <c r="CH1" s="104"/>
      <c r="CI1" s="104"/>
      <c r="CJ1" s="104"/>
      <c r="CK1" s="104"/>
      <c r="CL1" s="104"/>
      <c r="CM1" s="104"/>
      <c r="CN1" s="104"/>
      <c r="CO1" s="104"/>
      <c r="CP1" s="104"/>
      <c r="CQ1" s="104"/>
      <c r="CR1" s="104"/>
      <c r="CS1" s="104"/>
      <c r="CT1" s="104"/>
      <c r="CU1" s="104"/>
      <c r="CV1" s="104"/>
      <c r="CW1" s="104"/>
      <c r="CX1" s="104"/>
      <c r="CY1" s="104"/>
      <c r="CZ1" s="104"/>
      <c r="DA1" s="104"/>
      <c r="DB1" s="104"/>
      <c r="DC1" s="104"/>
      <c r="DD1" s="104"/>
      <c r="DE1" s="104"/>
      <c r="DF1" s="104"/>
      <c r="DG1" s="104"/>
      <c r="DH1" s="104"/>
      <c r="DI1" s="104"/>
      <c r="DJ1" s="104"/>
      <c r="DK1" s="104"/>
      <c r="DL1" s="104"/>
      <c r="DM1" s="104"/>
      <c r="DN1" s="104"/>
      <c r="DO1" s="104"/>
      <c r="DP1" s="104"/>
      <c r="DQ1" s="104"/>
      <c r="DR1" s="104"/>
      <c r="DS1" s="104"/>
      <c r="DT1" s="104"/>
      <c r="DU1" s="104"/>
      <c r="DV1" s="104"/>
      <c r="DW1" s="104"/>
      <c r="DX1" s="104"/>
      <c r="DY1" s="104"/>
      <c r="DZ1" s="104"/>
      <c r="EA1" s="104"/>
      <c r="EB1" s="104"/>
      <c r="EC1" s="104"/>
      <c r="ED1" s="104"/>
      <c r="EE1" s="104"/>
      <c r="EF1" s="104"/>
      <c r="EG1" s="104"/>
      <c r="EH1" s="104"/>
      <c r="EI1" s="104"/>
      <c r="EJ1" s="104"/>
      <c r="EK1" s="104"/>
      <c r="EL1" s="104"/>
      <c r="EM1" s="104"/>
      <c r="EN1" s="104"/>
      <c r="EO1" s="104"/>
      <c r="EP1" s="104"/>
      <c r="EQ1" s="104"/>
      <c r="ER1" s="104"/>
      <c r="ES1" s="104"/>
      <c r="ET1" s="104"/>
      <c r="EU1" s="104"/>
      <c r="EV1" s="104"/>
      <c r="EW1" s="104"/>
      <c r="EX1" s="104"/>
      <c r="EY1" s="104"/>
      <c r="EZ1" s="104"/>
      <c r="FA1" s="104"/>
      <c r="FB1" s="104"/>
      <c r="FC1" s="104"/>
      <c r="FD1" s="104"/>
      <c r="FE1" s="104"/>
      <c r="FF1" s="104"/>
      <c r="FG1" s="104"/>
      <c r="FH1" s="104"/>
      <c r="FI1" s="104"/>
      <c r="FJ1" s="104"/>
      <c r="FK1" s="104"/>
      <c r="FL1" s="104"/>
      <c r="FM1" s="104"/>
      <c r="FN1" s="104"/>
      <c r="FO1" s="104"/>
      <c r="FP1" s="104"/>
      <c r="FQ1" s="104"/>
      <c r="FR1" s="104"/>
      <c r="FS1" s="104"/>
      <c r="FT1" s="104"/>
      <c r="FU1" s="104"/>
      <c r="FV1" s="104"/>
      <c r="FW1" s="104"/>
      <c r="FX1" s="104"/>
      <c r="FY1" s="104"/>
      <c r="FZ1" s="104"/>
      <c r="GA1" s="104"/>
      <c r="GB1" s="104"/>
      <c r="GC1" s="104"/>
      <c r="GD1" s="104"/>
      <c r="GE1" s="104"/>
      <c r="GF1" s="104"/>
      <c r="GG1" s="104"/>
      <c r="GH1" s="104"/>
      <c r="GI1" s="104"/>
      <c r="GJ1" s="104"/>
      <c r="GK1" s="104"/>
      <c r="GL1" s="104"/>
      <c r="GM1" s="104"/>
      <c r="GN1" s="104"/>
      <c r="GO1" s="104"/>
      <c r="GP1" s="104"/>
      <c r="GQ1" s="104"/>
      <c r="GR1" s="104"/>
      <c r="GS1" s="104"/>
      <c r="GT1" s="104"/>
      <c r="GU1" s="104"/>
      <c r="GV1" s="104"/>
      <c r="GW1" s="104"/>
      <c r="GX1" s="104"/>
      <c r="GY1" s="104"/>
      <c r="GZ1" s="104"/>
      <c r="HA1" s="104"/>
      <c r="HB1" s="104"/>
      <c r="HC1" s="104"/>
      <c r="HD1" s="104"/>
      <c r="HE1" s="104"/>
      <c r="HF1" s="104"/>
      <c r="HG1" s="104"/>
      <c r="HH1" s="104"/>
      <c r="HI1" s="104"/>
      <c r="HJ1" s="104"/>
      <c r="HK1" s="104"/>
      <c r="HL1" s="104"/>
      <c r="HM1" s="104"/>
      <c r="HN1" s="104"/>
      <c r="HO1" s="104"/>
      <c r="HP1" s="104"/>
      <c r="HQ1" s="104"/>
      <c r="HR1" s="104"/>
      <c r="HS1" s="104"/>
      <c r="HT1" s="104"/>
      <c r="HU1" s="104"/>
      <c r="HV1" s="104"/>
      <c r="HW1" s="104"/>
      <c r="HX1" s="104"/>
      <c r="HY1" s="104"/>
      <c r="HZ1" s="104"/>
      <c r="IA1" s="104"/>
      <c r="IB1" s="104"/>
      <c r="IC1" s="104"/>
      <c r="ID1" s="104"/>
      <c r="IE1" s="104"/>
      <c r="IF1" s="104"/>
      <c r="IG1" s="104"/>
      <c r="IH1" s="104"/>
      <c r="II1" s="104"/>
      <c r="IJ1" s="104"/>
      <c r="IK1" s="104"/>
      <c r="IL1" s="104"/>
      <c r="IM1" s="104"/>
      <c r="IN1" s="104"/>
      <c r="IO1" s="104"/>
      <c r="IP1" s="104"/>
      <c r="IQ1" s="104"/>
      <c r="IR1" s="104"/>
      <c r="IS1" s="104"/>
      <c r="IT1" s="104"/>
      <c r="IU1" s="104"/>
      <c r="IV1" s="104"/>
      <c r="IW1" s="104"/>
      <c r="IX1" s="104"/>
      <c r="IY1" s="104"/>
      <c r="IZ1" s="104"/>
      <c r="JA1" s="104"/>
      <c r="JB1" s="104"/>
      <c r="JC1" s="104"/>
      <c r="JD1" s="104"/>
      <c r="JE1" s="104"/>
      <c r="JF1" s="104"/>
      <c r="JG1" s="104"/>
      <c r="JH1" s="104"/>
      <c r="JI1" s="104"/>
      <c r="JJ1" s="104"/>
      <c r="JK1" s="104"/>
      <c r="JL1" s="104"/>
      <c r="JM1" s="104"/>
      <c r="JN1" s="104"/>
      <c r="JO1" s="104"/>
      <c r="JP1" s="104"/>
      <c r="JQ1" s="104"/>
      <c r="JR1" s="104"/>
      <c r="JS1" s="104"/>
      <c r="JT1" s="104"/>
      <c r="JU1" s="104"/>
      <c r="JV1" s="104"/>
      <c r="JW1" s="104"/>
      <c r="JX1" s="104"/>
      <c r="JY1" s="104"/>
      <c r="JZ1" s="104"/>
      <c r="KA1" s="104"/>
      <c r="KB1" s="104"/>
      <c r="KC1" s="104"/>
      <c r="KD1" s="104"/>
      <c r="KE1" s="104"/>
      <c r="KF1" s="104"/>
      <c r="KG1" s="104"/>
      <c r="KH1" s="104"/>
      <c r="KI1" s="104"/>
      <c r="KJ1" s="104"/>
      <c r="KK1" s="104"/>
      <c r="KL1" s="104"/>
      <c r="KM1" s="104"/>
      <c r="KN1" s="104"/>
      <c r="KO1" s="104"/>
      <c r="KP1" s="104"/>
      <c r="KQ1" s="104"/>
      <c r="KR1" s="104"/>
      <c r="KS1" s="104"/>
      <c r="KT1" s="104"/>
      <c r="KU1" s="104"/>
      <c r="KV1" s="104"/>
      <c r="KW1" s="104"/>
      <c r="KX1" s="104"/>
      <c r="KY1" s="104"/>
      <c r="KZ1" s="104"/>
      <c r="LA1" s="104"/>
      <c r="LB1" s="104"/>
      <c r="LC1" s="104"/>
      <c r="LD1" s="104"/>
      <c r="LE1" s="104"/>
      <c r="LF1" s="104"/>
      <c r="LG1" s="104"/>
      <c r="LH1" s="104"/>
      <c r="LI1" s="104"/>
      <c r="LJ1" s="104"/>
      <c r="LK1" s="104"/>
      <c r="LL1" s="104"/>
      <c r="LM1" s="104"/>
      <c r="LN1" s="104"/>
      <c r="LO1" s="104"/>
      <c r="LP1" s="104"/>
      <c r="LQ1" s="104"/>
      <c r="LR1" s="104"/>
      <c r="LS1" s="104"/>
      <c r="LT1" s="104"/>
      <c r="LU1" s="104"/>
      <c r="LV1" s="104"/>
      <c r="LW1" s="104"/>
      <c r="LX1" s="104"/>
      <c r="LY1" s="104"/>
      <c r="LZ1" s="104"/>
      <c r="MA1" s="104"/>
      <c r="MB1" s="104"/>
      <c r="MC1" s="104"/>
      <c r="MD1" s="104"/>
      <c r="ME1" s="104"/>
      <c r="MF1" s="104"/>
      <c r="MG1" s="104"/>
      <c r="MH1" s="104"/>
      <c r="MI1" s="104"/>
      <c r="MJ1" s="104"/>
      <c r="MK1" s="104"/>
      <c r="ML1" s="104"/>
      <c r="MM1" s="104"/>
      <c r="MN1" s="104"/>
      <c r="MO1" s="104"/>
      <c r="MP1" s="104"/>
      <c r="MQ1" s="104"/>
      <c r="MR1" s="104"/>
      <c r="MS1" s="104"/>
      <c r="MT1" s="104"/>
      <c r="MU1" s="104"/>
      <c r="MV1" s="104"/>
      <c r="MW1" s="104"/>
      <c r="MX1" s="104"/>
      <c r="MY1" s="104"/>
      <c r="MZ1" s="104"/>
      <c r="NA1" s="104"/>
      <c r="NB1" s="104"/>
      <c r="NC1" s="104"/>
      <c r="ND1" s="104"/>
      <c r="NE1" s="104"/>
      <c r="NF1" s="104"/>
      <c r="NG1" s="104"/>
      <c r="NH1" s="104"/>
      <c r="NI1" s="104"/>
      <c r="NJ1" s="104"/>
      <c r="NK1" s="104"/>
      <c r="NL1" s="104"/>
      <c r="NM1" s="104"/>
      <c r="NN1" s="104"/>
      <c r="NO1" s="104"/>
      <c r="NP1" s="104"/>
      <c r="NQ1" s="104"/>
      <c r="NR1" s="104"/>
      <c r="NS1" s="104"/>
      <c r="NT1" s="104"/>
      <c r="NU1" s="104"/>
      <c r="NV1" s="104"/>
      <c r="NW1" s="104"/>
      <c r="NX1" s="104"/>
      <c r="NY1" s="104"/>
      <c r="NZ1" s="104"/>
      <c r="OA1" s="104"/>
      <c r="OB1" s="104"/>
      <c r="OC1" s="104"/>
      <c r="OD1" s="104"/>
      <c r="OE1" s="104"/>
      <c r="OF1" s="104"/>
      <c r="OG1" s="104"/>
      <c r="OH1" s="104"/>
      <c r="OI1" s="104"/>
      <c r="OJ1" s="104"/>
      <c r="OK1" s="104"/>
      <c r="OL1" s="104"/>
      <c r="OM1" s="104"/>
      <c r="ON1" s="104"/>
      <c r="OO1" s="104"/>
      <c r="OP1" s="104"/>
      <c r="OQ1" s="104"/>
      <c r="OR1" s="104"/>
      <c r="OS1" s="104"/>
      <c r="OT1" s="104"/>
      <c r="OU1" s="104"/>
      <c r="OV1" s="104"/>
      <c r="OW1" s="104"/>
      <c r="OX1" s="104"/>
      <c r="OY1" s="104"/>
      <c r="OZ1" s="104"/>
      <c r="PA1" s="104"/>
      <c r="PB1" s="104"/>
      <c r="PC1" s="104"/>
      <c r="PD1" s="104"/>
      <c r="PE1" s="104"/>
      <c r="PF1" s="104"/>
      <c r="PG1" s="104"/>
      <c r="PH1" s="104"/>
      <c r="PI1" s="104"/>
      <c r="PJ1" s="104"/>
      <c r="PK1" s="104"/>
      <c r="PL1" s="104"/>
      <c r="PM1" s="104"/>
      <c r="PN1" s="104"/>
      <c r="PO1" s="104"/>
      <c r="PP1" s="104"/>
      <c r="PQ1" s="104"/>
      <c r="PR1" s="104"/>
      <c r="PS1" s="104"/>
      <c r="PT1" s="104"/>
      <c r="PU1" s="104"/>
      <c r="PV1" s="104"/>
      <c r="PW1" s="104"/>
      <c r="PX1" s="104"/>
      <c r="PY1" s="104"/>
      <c r="PZ1" s="104"/>
      <c r="QA1" s="104"/>
      <c r="QB1" s="104"/>
      <c r="QC1" s="104"/>
      <c r="QD1" s="104"/>
      <c r="QE1" s="104"/>
      <c r="QF1" s="104"/>
      <c r="QG1" s="104"/>
      <c r="QH1" s="104"/>
      <c r="QI1" s="104"/>
      <c r="QJ1" s="104"/>
      <c r="QK1" s="104"/>
      <c r="QL1" s="104"/>
      <c r="QM1" s="104"/>
      <c r="QN1" s="104"/>
      <c r="QO1" s="104"/>
      <c r="QP1" s="104"/>
      <c r="QQ1" s="104"/>
      <c r="QR1" s="104"/>
      <c r="QS1" s="104"/>
      <c r="QT1" s="104"/>
      <c r="QU1" s="104"/>
      <c r="QV1" s="104"/>
      <c r="QW1" s="104"/>
      <c r="QX1" s="104"/>
      <c r="QY1" s="104"/>
      <c r="QZ1" s="104"/>
      <c r="RA1" s="104"/>
      <c r="RB1" s="104"/>
      <c r="RC1" s="104"/>
      <c r="RD1" s="104"/>
      <c r="RE1" s="104"/>
      <c r="RF1" s="104"/>
      <c r="RG1" s="104"/>
      <c r="RH1" s="104"/>
      <c r="RI1" s="104"/>
      <c r="RJ1" s="104"/>
      <c r="RK1" s="104"/>
      <c r="RL1" s="104"/>
      <c r="RM1" s="104"/>
      <c r="RN1" s="104"/>
      <c r="RO1" s="104"/>
      <c r="RP1" s="104"/>
      <c r="RQ1" s="104"/>
      <c r="RR1" s="104"/>
      <c r="RS1" s="104"/>
      <c r="RT1" s="104"/>
      <c r="RU1" s="104"/>
      <c r="RV1" s="104"/>
      <c r="RW1" s="104"/>
      <c r="RX1" s="104"/>
      <c r="RY1" s="104"/>
      <c r="RZ1" s="104"/>
      <c r="SA1" s="104"/>
      <c r="SB1" s="104"/>
      <c r="SC1" s="104"/>
      <c r="SD1" s="104"/>
      <c r="SE1" s="104"/>
      <c r="SF1" s="104"/>
      <c r="SG1" s="104"/>
      <c r="SH1" s="104"/>
      <c r="SI1" s="104"/>
      <c r="SJ1" s="104"/>
      <c r="SK1" s="104"/>
      <c r="SL1" s="104"/>
      <c r="SM1" s="104"/>
      <c r="SN1" s="104"/>
      <c r="SO1" s="104"/>
      <c r="SP1" s="104"/>
      <c r="SQ1" s="104"/>
      <c r="SR1" s="104"/>
      <c r="SS1" s="104"/>
      <c r="ST1" s="104"/>
      <c r="SU1" s="104"/>
      <c r="SV1" s="104"/>
      <c r="SW1" s="104"/>
      <c r="SX1" s="104"/>
      <c r="SY1" s="104"/>
      <c r="SZ1" s="104"/>
      <c r="TA1" s="104"/>
      <c r="TB1" s="104"/>
      <c r="TC1" s="104"/>
      <c r="TD1" s="104"/>
      <c r="TE1" s="104"/>
      <c r="TF1" s="104"/>
      <c r="TG1" s="104"/>
      <c r="TH1" s="104"/>
      <c r="TI1" s="104"/>
      <c r="TJ1" s="104"/>
      <c r="TK1" s="104"/>
      <c r="TL1" s="104"/>
      <c r="TM1" s="104"/>
      <c r="TN1" s="104"/>
      <c r="TO1" s="104"/>
      <c r="TP1" s="104"/>
      <c r="TQ1" s="104"/>
      <c r="TR1" s="104"/>
      <c r="TS1" s="104"/>
      <c r="TT1" s="104"/>
      <c r="TU1" s="104"/>
      <c r="TV1" s="104"/>
      <c r="TW1" s="104"/>
      <c r="TX1" s="104"/>
      <c r="TY1" s="104"/>
      <c r="TZ1" s="104"/>
      <c r="UA1" s="104"/>
      <c r="UB1" s="104"/>
      <c r="UC1" s="104"/>
      <c r="UD1" s="104"/>
      <c r="UE1" s="104"/>
      <c r="UF1" s="104"/>
      <c r="UG1" s="104"/>
      <c r="UH1" s="104"/>
      <c r="UI1" s="104"/>
      <c r="UJ1" s="104"/>
      <c r="UK1" s="104"/>
      <c r="UL1" s="104"/>
      <c r="UM1" s="104"/>
      <c r="UN1" s="104"/>
      <c r="UO1" s="104"/>
      <c r="UP1" s="104"/>
      <c r="UQ1" s="104"/>
      <c r="UR1" s="104"/>
      <c r="US1" s="104"/>
      <c r="UT1" s="104"/>
      <c r="UU1" s="104"/>
      <c r="UV1" s="104"/>
      <c r="UW1" s="104"/>
      <c r="UX1" s="104"/>
      <c r="UY1" s="104"/>
      <c r="UZ1" s="104"/>
      <c r="VA1" s="104"/>
      <c r="VB1" s="104"/>
      <c r="VC1" s="104"/>
      <c r="VD1" s="104"/>
      <c r="VE1" s="104"/>
      <c r="VF1" s="104"/>
      <c r="VG1" s="104"/>
      <c r="VH1" s="104"/>
      <c r="VI1" s="104"/>
      <c r="VJ1" s="104"/>
      <c r="VK1" s="104"/>
      <c r="VL1" s="104"/>
      <c r="VM1" s="104"/>
      <c r="VN1" s="104"/>
      <c r="VO1" s="104"/>
      <c r="VP1" s="104"/>
      <c r="VQ1" s="104"/>
      <c r="VR1" s="104"/>
      <c r="VS1" s="104"/>
      <c r="VT1" s="104"/>
      <c r="VU1" s="104"/>
      <c r="VV1" s="104"/>
      <c r="VW1" s="104"/>
      <c r="VX1" s="104"/>
      <c r="VY1" s="104"/>
      <c r="VZ1" s="104"/>
      <c r="WA1" s="104"/>
      <c r="WB1" s="104"/>
      <c r="WC1" s="104"/>
      <c r="WD1" s="104"/>
      <c r="WE1" s="104"/>
      <c r="WF1" s="104"/>
      <c r="WG1" s="104"/>
      <c r="WH1" s="104"/>
      <c r="WI1" s="104"/>
      <c r="WJ1" s="104"/>
      <c r="WK1" s="104"/>
      <c r="WL1" s="104"/>
      <c r="WM1" s="104"/>
      <c r="WN1" s="104"/>
      <c r="WO1" s="104"/>
      <c r="WP1" s="104"/>
      <c r="WQ1" s="104"/>
      <c r="WR1" s="104"/>
      <c r="WS1" s="104"/>
      <c r="WT1" s="104"/>
      <c r="WU1" s="104"/>
      <c r="WV1" s="104"/>
      <c r="WW1" s="104"/>
      <c r="WX1" s="104"/>
      <c r="WY1" s="104"/>
      <c r="WZ1" s="104"/>
      <c r="XA1" s="104"/>
      <c r="XB1" s="104"/>
      <c r="XC1" s="104"/>
      <c r="XD1" s="104"/>
      <c r="XE1" s="104"/>
      <c r="XF1" s="104"/>
      <c r="XG1" s="104"/>
      <c r="XH1" s="104"/>
      <c r="XI1" s="104"/>
      <c r="XJ1" s="104"/>
      <c r="XK1" s="104"/>
      <c r="XL1" s="104"/>
      <c r="XM1" s="104"/>
      <c r="XN1" s="104"/>
      <c r="XO1" s="104"/>
      <c r="XP1" s="104"/>
      <c r="XQ1" s="104"/>
      <c r="XR1" s="104"/>
      <c r="XS1" s="104"/>
      <c r="XT1" s="104"/>
      <c r="XU1" s="104"/>
      <c r="XV1" s="104"/>
      <c r="XW1" s="104"/>
      <c r="XX1" s="104"/>
      <c r="XY1" s="104"/>
      <c r="XZ1" s="104"/>
      <c r="YA1" s="104"/>
      <c r="YB1" s="104"/>
      <c r="YC1" s="104"/>
      <c r="YD1" s="104"/>
      <c r="YE1" s="104"/>
      <c r="YF1" s="104"/>
      <c r="YG1" s="104"/>
      <c r="YH1" s="104"/>
      <c r="YI1" s="104"/>
      <c r="YJ1" s="104"/>
      <c r="YK1" s="104"/>
      <c r="YL1" s="104"/>
      <c r="YM1" s="104"/>
      <c r="YN1" s="104"/>
      <c r="YO1" s="104"/>
      <c r="YP1" s="104"/>
      <c r="YQ1" s="104"/>
      <c r="YR1" s="104"/>
      <c r="YS1" s="104"/>
      <c r="YT1" s="104"/>
      <c r="YU1" s="104"/>
      <c r="YV1" s="104"/>
      <c r="YW1" s="104"/>
      <c r="YX1" s="104"/>
      <c r="YY1" s="104"/>
      <c r="YZ1" s="104"/>
      <c r="ZA1" s="104"/>
      <c r="ZB1" s="104"/>
      <c r="ZC1" s="104"/>
      <c r="ZD1" s="104"/>
      <c r="ZE1" s="104"/>
      <c r="ZF1" s="104"/>
      <c r="ZG1" s="104"/>
      <c r="ZH1" s="104"/>
      <c r="ZI1" s="104"/>
      <c r="ZJ1" s="104"/>
      <c r="ZK1" s="104"/>
      <c r="ZL1" s="104"/>
      <c r="ZM1" s="104"/>
      <c r="ZN1" s="104"/>
      <c r="ZO1" s="104"/>
      <c r="ZP1" s="104"/>
      <c r="ZQ1" s="104"/>
      <c r="ZR1" s="104"/>
      <c r="ZS1" s="104"/>
      <c r="ZT1" s="104"/>
      <c r="ZU1" s="104"/>
      <c r="ZV1" s="104"/>
      <c r="ZW1" s="104"/>
      <c r="ZX1" s="104"/>
      <c r="ZY1" s="104"/>
      <c r="ZZ1" s="104"/>
      <c r="AAA1" s="104"/>
      <c r="AAB1" s="104"/>
      <c r="AAC1" s="104"/>
      <c r="AAD1" s="104"/>
      <c r="AAE1" s="104"/>
      <c r="AAF1" s="104"/>
      <c r="AAG1" s="104"/>
      <c r="AAH1" s="104"/>
      <c r="AAI1" s="104"/>
      <c r="AAJ1" s="104"/>
      <c r="AAK1" s="104"/>
      <c r="AAL1" s="104"/>
      <c r="AAM1" s="104"/>
      <c r="AAN1" s="104"/>
      <c r="AAO1" s="104"/>
      <c r="AAP1" s="104"/>
      <c r="AAQ1" s="104"/>
      <c r="AAR1" s="104"/>
      <c r="AAS1" s="104"/>
      <c r="AAT1" s="104"/>
      <c r="AAU1" s="104"/>
      <c r="AAV1" s="104"/>
      <c r="AAW1" s="104"/>
      <c r="AAX1" s="104"/>
      <c r="AAY1" s="104"/>
      <c r="AAZ1" s="104"/>
      <c r="ABA1" s="104"/>
      <c r="ABB1" s="104"/>
      <c r="ABC1" s="104"/>
      <c r="ABD1" s="104"/>
      <c r="ABE1" s="104"/>
      <c r="ABF1" s="104"/>
      <c r="ABG1" s="104"/>
      <c r="ABH1" s="104"/>
      <c r="ABI1" s="104"/>
      <c r="ABJ1" s="104"/>
      <c r="ABK1" s="104"/>
      <c r="ABL1" s="104"/>
      <c r="ABM1" s="104"/>
      <c r="ABN1" s="104"/>
      <c r="ABO1" s="104"/>
      <c r="ABP1" s="104"/>
      <c r="ABQ1" s="104"/>
      <c r="ABR1" s="104"/>
      <c r="ABS1" s="104"/>
      <c r="ABT1" s="104"/>
      <c r="ABU1" s="104"/>
      <c r="ABV1" s="104"/>
      <c r="ABW1" s="104"/>
      <c r="ABX1" s="104"/>
      <c r="ABY1" s="104"/>
      <c r="ABZ1" s="104"/>
      <c r="ACA1" s="104"/>
      <c r="ACB1" s="104"/>
      <c r="ACC1" s="104"/>
      <c r="ACD1" s="104"/>
      <c r="ACE1" s="104"/>
      <c r="ACF1" s="104"/>
      <c r="ACG1" s="104"/>
      <c r="ACH1" s="104"/>
      <c r="ACI1" s="104"/>
      <c r="ACJ1" s="104"/>
      <c r="ACK1" s="104"/>
      <c r="ACL1" s="104"/>
      <c r="ACM1" s="104"/>
      <c r="ACN1" s="104"/>
      <c r="ACO1" s="104"/>
      <c r="ACP1" s="104"/>
      <c r="ACQ1" s="104"/>
      <c r="ACR1" s="104"/>
      <c r="ACS1" s="104"/>
      <c r="ACT1" s="104"/>
      <c r="ACU1" s="104"/>
      <c r="ACV1" s="104"/>
      <c r="ACW1" s="104"/>
      <c r="ACX1" s="104"/>
      <c r="ACY1" s="104"/>
      <c r="ACZ1" s="104"/>
      <c r="ADA1" s="104"/>
      <c r="ADB1" s="104"/>
      <c r="ADC1" s="104"/>
      <c r="ADD1" s="104"/>
      <c r="ADE1" s="104"/>
      <c r="ADF1" s="104"/>
      <c r="ADG1" s="104"/>
      <c r="ADH1" s="104"/>
      <c r="ADI1" s="104"/>
      <c r="ADJ1" s="104"/>
      <c r="ADK1" s="104"/>
      <c r="ADL1" s="104"/>
      <c r="ADM1" s="104"/>
      <c r="ADN1" s="104"/>
      <c r="ADO1" s="104"/>
      <c r="ADP1" s="104"/>
      <c r="ADQ1" s="104"/>
      <c r="ADR1" s="104"/>
      <c r="ADS1" s="104"/>
      <c r="ADT1" s="104"/>
      <c r="ADU1" s="104"/>
      <c r="ADV1" s="104"/>
      <c r="ADW1" s="104"/>
      <c r="ADX1" s="104"/>
      <c r="ADY1" s="104"/>
      <c r="ADZ1" s="104"/>
      <c r="AEA1" s="104"/>
      <c r="AEB1" s="104"/>
      <c r="AEC1" s="104"/>
      <c r="AED1" s="104"/>
      <c r="AEE1" s="104"/>
      <c r="AEF1" s="104"/>
      <c r="AEG1" s="104"/>
      <c r="AEH1" s="104"/>
      <c r="AEI1" s="104"/>
      <c r="AEJ1" s="104"/>
      <c r="AEK1" s="104"/>
      <c r="AEL1" s="104"/>
      <c r="AEM1" s="104"/>
      <c r="AEN1" s="104"/>
      <c r="AEO1" s="104"/>
      <c r="AEP1" s="104"/>
      <c r="AEQ1" s="104"/>
      <c r="AER1" s="104"/>
      <c r="AES1" s="104"/>
      <c r="AET1" s="104"/>
      <c r="AEU1" s="104"/>
      <c r="AEV1" s="104"/>
      <c r="AEW1" s="104"/>
      <c r="AEX1" s="104"/>
      <c r="AEY1" s="104"/>
      <c r="AEZ1" s="104"/>
      <c r="AFA1" s="104"/>
      <c r="AFB1" s="104"/>
      <c r="AFC1" s="104"/>
      <c r="AFD1" s="104"/>
      <c r="AFE1" s="104"/>
      <c r="AFF1" s="104"/>
      <c r="AFG1" s="104"/>
      <c r="AFH1" s="104"/>
      <c r="AFI1" s="104"/>
      <c r="AFJ1" s="104"/>
      <c r="AFK1" s="104"/>
      <c r="AFL1" s="104"/>
      <c r="AFM1" s="104"/>
      <c r="AFN1" s="104"/>
      <c r="AFO1" s="104"/>
      <c r="AFP1" s="104"/>
      <c r="AFQ1" s="104"/>
      <c r="AFR1" s="104"/>
      <c r="AFS1" s="104"/>
      <c r="AFT1" s="104"/>
      <c r="AFU1" s="104"/>
      <c r="AFV1" s="104"/>
      <c r="AFW1" s="104"/>
      <c r="AFX1" s="104"/>
      <c r="AFY1" s="104"/>
      <c r="AFZ1" s="104"/>
      <c r="AGA1" s="104"/>
      <c r="AGB1" s="104"/>
      <c r="AGC1" s="104"/>
      <c r="AGD1" s="104"/>
      <c r="AGE1" s="104"/>
      <c r="AGF1" s="104"/>
      <c r="AGG1" s="104"/>
      <c r="AGH1" s="104"/>
      <c r="AGI1" s="104"/>
      <c r="AGJ1" s="104"/>
      <c r="AGK1" s="104"/>
      <c r="AGL1" s="104"/>
      <c r="AGM1" s="104"/>
      <c r="AGN1" s="104"/>
      <c r="AGO1" s="104"/>
      <c r="AGP1" s="104"/>
      <c r="AGQ1" s="104"/>
      <c r="AGR1" s="104"/>
      <c r="AGS1" s="104"/>
      <c r="AGT1" s="104"/>
      <c r="AGU1" s="104"/>
      <c r="AGV1" s="104"/>
      <c r="AGW1" s="104"/>
      <c r="AGX1" s="104"/>
      <c r="AGY1" s="104"/>
      <c r="AGZ1" s="104"/>
      <c r="AHA1" s="104"/>
      <c r="AHB1" s="104"/>
      <c r="AHC1" s="104"/>
      <c r="AHD1" s="104"/>
      <c r="AHE1" s="104"/>
      <c r="AHF1" s="104"/>
      <c r="AHG1" s="104"/>
      <c r="AHH1" s="104"/>
      <c r="AHI1" s="104"/>
      <c r="AHJ1" s="104"/>
      <c r="AHK1" s="104"/>
      <c r="AHL1" s="104"/>
      <c r="AHM1" s="104"/>
      <c r="AHN1" s="104"/>
      <c r="AHO1" s="104"/>
      <c r="AHP1" s="104"/>
      <c r="AHQ1" s="104"/>
      <c r="AHR1" s="104"/>
      <c r="AHS1" s="104"/>
      <c r="AHT1" s="104"/>
      <c r="AHU1" s="104"/>
      <c r="AHV1" s="104"/>
      <c r="AHW1" s="104"/>
      <c r="AHX1" s="104"/>
      <c r="AHY1" s="104"/>
      <c r="AHZ1" s="104"/>
      <c r="AIA1" s="104"/>
      <c r="AIB1" s="104"/>
      <c r="AIC1" s="104"/>
      <c r="AID1" s="104"/>
      <c r="AIE1" s="104"/>
      <c r="AIF1" s="104"/>
      <c r="AIG1" s="104"/>
      <c r="AIH1" s="104"/>
      <c r="AII1" s="104"/>
      <c r="AIJ1" s="104"/>
      <c r="AIK1" s="104"/>
      <c r="AIL1" s="104"/>
      <c r="AIM1" s="104"/>
      <c r="AIN1" s="104"/>
      <c r="AIO1" s="104"/>
      <c r="AIP1" s="104"/>
      <c r="AIQ1" s="104"/>
      <c r="AIR1" s="104"/>
      <c r="AIS1" s="104"/>
      <c r="AIT1" s="104"/>
      <c r="AIU1" s="104"/>
      <c r="AIV1" s="104"/>
      <c r="AIW1" s="104"/>
      <c r="AIX1" s="104"/>
      <c r="AIY1" s="104"/>
      <c r="AIZ1" s="104"/>
      <c r="AJA1" s="104"/>
      <c r="AJB1" s="104"/>
      <c r="AJC1" s="104"/>
      <c r="AJD1" s="104"/>
      <c r="AJE1" s="104"/>
      <c r="AJF1" s="104"/>
      <c r="AJG1" s="104"/>
      <c r="AJH1" s="104"/>
      <c r="AJI1" s="104"/>
      <c r="AJJ1" s="104"/>
      <c r="AJK1" s="104"/>
      <c r="AJL1" s="104"/>
      <c r="AJM1" s="104"/>
      <c r="AJN1" s="104"/>
      <c r="AJO1" s="104"/>
      <c r="AJP1" s="104"/>
      <c r="AJQ1" s="104"/>
      <c r="AJR1" s="104"/>
      <c r="AJS1" s="104"/>
      <c r="AJT1" s="104"/>
      <c r="AJU1" s="104"/>
      <c r="AJV1" s="104"/>
      <c r="AJW1" s="104"/>
      <c r="AJX1" s="104"/>
      <c r="AJY1" s="104"/>
      <c r="AJZ1" s="104"/>
      <c r="AKA1" s="104"/>
      <c r="AKB1" s="104"/>
      <c r="AKC1" s="104"/>
      <c r="AKD1" s="104"/>
      <c r="AKE1" s="104"/>
      <c r="AKF1" s="104"/>
      <c r="AKG1" s="104"/>
      <c r="AKH1" s="104"/>
      <c r="AKI1" s="104"/>
      <c r="AKJ1" s="104"/>
      <c r="AKK1" s="104"/>
      <c r="AKL1" s="104"/>
      <c r="AKM1" s="104"/>
      <c r="AKN1" s="104"/>
      <c r="AKO1" s="104"/>
      <c r="AKP1" s="104"/>
      <c r="AKQ1" s="104"/>
      <c r="AKR1" s="104"/>
      <c r="AKS1" s="104"/>
      <c r="AKT1" s="104"/>
      <c r="AKU1" s="104"/>
      <c r="AKV1" s="104"/>
      <c r="AKW1" s="104"/>
      <c r="AKX1" s="104"/>
      <c r="AKY1" s="104"/>
      <c r="AKZ1" s="104"/>
      <c r="ALA1" s="104"/>
      <c r="ALB1" s="104"/>
      <c r="ALC1" s="104"/>
      <c r="ALD1" s="104"/>
      <c r="ALE1" s="104"/>
      <c r="ALF1" s="104"/>
      <c r="ALG1" s="104"/>
      <c r="ALH1" s="104"/>
      <c r="ALI1" s="104"/>
      <c r="ALJ1" s="104"/>
      <c r="ALK1" s="104"/>
      <c r="ALL1" s="104"/>
      <c r="ALM1" s="104"/>
      <c r="ALN1" s="104"/>
      <c r="ALO1" s="104"/>
      <c r="ALP1" s="104"/>
      <c r="ALQ1" s="104"/>
      <c r="ALR1" s="104"/>
      <c r="ALS1" s="104"/>
      <c r="ALT1" s="104"/>
      <c r="ALU1" s="104"/>
      <c r="ALV1" s="104"/>
      <c r="ALW1" s="104"/>
      <c r="ALX1" s="104"/>
      <c r="ALY1" s="104"/>
      <c r="ALZ1" s="104"/>
      <c r="AMA1" s="104"/>
      <c r="AMB1" s="104"/>
      <c r="AMC1" s="104"/>
      <c r="AMD1" s="104"/>
      <c r="AME1" s="104"/>
      <c r="AMF1" s="104"/>
      <c r="AMG1" s="104"/>
      <c r="AMH1" s="104"/>
      <c r="AMI1" s="104"/>
      <c r="AMJ1" s="104"/>
      <c r="AMK1" s="104"/>
      <c r="AML1" s="104"/>
      <c r="AMM1" s="104"/>
      <c r="AMN1" s="104"/>
      <c r="AMO1" s="104"/>
      <c r="AMP1" s="104"/>
      <c r="AMQ1" s="104"/>
      <c r="AMR1" s="104"/>
      <c r="AMS1" s="104"/>
      <c r="AMT1" s="104"/>
      <c r="AMU1" s="104"/>
      <c r="AMV1" s="104"/>
      <c r="AMW1" s="104"/>
      <c r="AMX1" s="104"/>
      <c r="AMY1" s="104"/>
      <c r="AMZ1" s="104"/>
      <c r="ANA1" s="104"/>
      <c r="ANB1" s="104"/>
      <c r="ANC1" s="104"/>
      <c r="AND1" s="104"/>
      <c r="ANE1" s="104"/>
      <c r="ANF1" s="104"/>
      <c r="ANG1" s="104"/>
      <c r="ANH1" s="104"/>
      <c r="ANI1" s="104"/>
      <c r="ANJ1" s="104"/>
      <c r="ANK1" s="104"/>
      <c r="ANL1" s="104"/>
      <c r="ANM1" s="104"/>
      <c r="ANN1" s="104"/>
      <c r="ANO1" s="104"/>
      <c r="ANP1" s="104"/>
      <c r="ANQ1" s="104"/>
      <c r="ANR1" s="104"/>
      <c r="ANS1" s="104"/>
      <c r="ANT1" s="104"/>
      <c r="ANU1" s="104"/>
      <c r="ANV1" s="104"/>
      <c r="ANW1" s="104"/>
      <c r="ANX1" s="104"/>
      <c r="ANY1" s="104"/>
      <c r="ANZ1" s="104"/>
      <c r="AOA1" s="104"/>
      <c r="AOB1" s="104"/>
      <c r="AOC1" s="104"/>
      <c r="AOD1" s="104"/>
      <c r="AOE1" s="104"/>
      <c r="AOF1" s="104"/>
      <c r="AOG1" s="104"/>
      <c r="AOH1" s="104"/>
      <c r="AOI1" s="104"/>
      <c r="AOJ1" s="104"/>
      <c r="AOK1" s="104"/>
      <c r="AOL1" s="104"/>
      <c r="AOM1" s="104"/>
      <c r="AON1" s="104"/>
      <c r="AOO1" s="104"/>
      <c r="AOP1" s="104"/>
      <c r="AOQ1" s="104"/>
      <c r="AOR1" s="104"/>
      <c r="AOS1" s="104"/>
      <c r="AOT1" s="104"/>
      <c r="AOU1" s="104"/>
      <c r="AOV1" s="104"/>
      <c r="AOW1" s="104"/>
      <c r="AOX1" s="104"/>
      <c r="AOY1" s="104"/>
      <c r="AOZ1" s="104"/>
      <c r="APA1" s="104"/>
      <c r="APB1" s="104"/>
      <c r="APC1" s="104"/>
      <c r="APD1" s="104"/>
      <c r="APE1" s="104"/>
      <c r="APF1" s="104"/>
      <c r="APG1" s="104"/>
      <c r="APH1" s="104"/>
      <c r="API1" s="104"/>
      <c r="APJ1" s="104"/>
      <c r="APK1" s="104"/>
      <c r="APL1" s="104"/>
      <c r="APM1" s="104"/>
      <c r="APN1" s="104"/>
      <c r="APO1" s="104"/>
      <c r="APP1" s="104"/>
      <c r="APQ1" s="104"/>
      <c r="APR1" s="104"/>
      <c r="APS1" s="104"/>
      <c r="APT1" s="104"/>
      <c r="APU1" s="104"/>
      <c r="APV1" s="104"/>
      <c r="APW1" s="104"/>
      <c r="APX1" s="104"/>
      <c r="APY1" s="104"/>
      <c r="APZ1" s="104"/>
      <c r="AQA1" s="104"/>
      <c r="AQB1" s="104"/>
      <c r="AQC1" s="104"/>
      <c r="AQD1" s="104"/>
      <c r="AQE1" s="104"/>
      <c r="AQF1" s="104"/>
      <c r="AQG1" s="104"/>
      <c r="AQH1" s="104"/>
      <c r="AQI1" s="104"/>
      <c r="AQJ1" s="104"/>
      <c r="AQK1" s="104"/>
      <c r="AQL1" s="104"/>
      <c r="AQM1" s="104"/>
      <c r="AQN1" s="104"/>
      <c r="AQO1" s="104"/>
      <c r="AQP1" s="104"/>
      <c r="AQQ1" s="104"/>
      <c r="AQR1" s="104"/>
      <c r="AQS1" s="104"/>
      <c r="AQT1" s="104"/>
      <c r="AQU1" s="104"/>
      <c r="AQV1" s="104"/>
      <c r="AQW1" s="104"/>
      <c r="AQX1" s="104"/>
      <c r="AQY1" s="104"/>
      <c r="AQZ1" s="104"/>
      <c r="ARA1" s="104"/>
      <c r="ARB1" s="104"/>
      <c r="ARC1" s="104"/>
      <c r="ARD1" s="104"/>
      <c r="ARE1" s="104"/>
      <c r="ARF1" s="104"/>
      <c r="ARG1" s="104"/>
      <c r="ARH1" s="104"/>
      <c r="ARI1" s="104"/>
      <c r="ARJ1" s="104"/>
      <c r="ARK1" s="104"/>
      <c r="ARL1" s="104"/>
      <c r="ARM1" s="104"/>
      <c r="ARN1" s="104"/>
      <c r="ARO1" s="104"/>
      <c r="ARP1" s="104"/>
      <c r="ARQ1" s="104"/>
      <c r="ARR1" s="104"/>
      <c r="ARS1" s="104"/>
      <c r="ART1" s="104"/>
      <c r="ARU1" s="104"/>
      <c r="ARV1" s="104"/>
      <c r="ARW1" s="104"/>
      <c r="ARX1" s="104"/>
      <c r="ARY1" s="104"/>
      <c r="ARZ1" s="104"/>
      <c r="ASA1" s="104"/>
      <c r="ASB1" s="104"/>
      <c r="ASC1" s="104"/>
      <c r="ASD1" s="104"/>
      <c r="ASE1" s="104"/>
      <c r="ASF1" s="104"/>
      <c r="ASG1" s="104"/>
      <c r="ASH1" s="104"/>
      <c r="ASI1" s="104"/>
      <c r="ASJ1" s="104"/>
      <c r="ASK1" s="104"/>
      <c r="ASL1" s="104"/>
      <c r="ASM1" s="104"/>
      <c r="ASN1" s="104"/>
      <c r="ASO1" s="104"/>
      <c r="ASP1" s="104"/>
      <c r="ASQ1" s="104"/>
      <c r="ASR1" s="104"/>
      <c r="ASS1" s="104"/>
      <c r="AST1" s="104"/>
      <c r="ASU1" s="104"/>
      <c r="ASV1" s="104"/>
      <c r="ASW1" s="104"/>
      <c r="ASX1" s="104"/>
      <c r="ASY1" s="104"/>
      <c r="ASZ1" s="104"/>
      <c r="ATA1" s="104"/>
      <c r="ATB1" s="104"/>
      <c r="ATC1" s="104"/>
      <c r="ATD1" s="104"/>
      <c r="ATE1" s="104"/>
      <c r="ATF1" s="104"/>
      <c r="ATG1" s="104"/>
      <c r="ATH1" s="104"/>
      <c r="ATI1" s="104"/>
      <c r="ATJ1" s="104"/>
      <c r="ATK1" s="104"/>
      <c r="ATL1" s="104"/>
      <c r="ATM1" s="104"/>
      <c r="ATN1" s="104"/>
      <c r="ATO1" s="104"/>
      <c r="ATP1" s="104"/>
      <c r="ATQ1" s="104"/>
      <c r="ATR1" s="104"/>
      <c r="ATS1" s="104"/>
      <c r="ATT1" s="104"/>
      <c r="ATU1" s="104"/>
      <c r="ATV1" s="104"/>
      <c r="ATW1" s="104"/>
      <c r="ATX1" s="104"/>
      <c r="ATY1" s="104"/>
      <c r="ATZ1" s="104"/>
      <c r="AUA1" s="104"/>
      <c r="AUB1" s="104"/>
      <c r="AUC1" s="104"/>
      <c r="AUD1" s="104"/>
      <c r="AUE1" s="104"/>
      <c r="AUF1" s="104"/>
      <c r="AUG1" s="104"/>
      <c r="AUH1" s="104"/>
      <c r="AUI1" s="104"/>
      <c r="AUJ1" s="104"/>
      <c r="AUK1" s="104"/>
      <c r="AUL1" s="104"/>
      <c r="AUM1" s="104"/>
      <c r="AUN1" s="104"/>
      <c r="AUO1" s="104"/>
      <c r="AUP1" s="104"/>
      <c r="AUQ1" s="104"/>
      <c r="AUR1" s="104"/>
      <c r="AUS1" s="104"/>
      <c r="AUT1" s="104"/>
      <c r="AUU1" s="104"/>
      <c r="AUV1" s="104"/>
      <c r="AUW1" s="104"/>
      <c r="AUX1" s="104"/>
      <c r="AUY1" s="104"/>
      <c r="AUZ1" s="104"/>
      <c r="AVA1" s="104"/>
      <c r="AVB1" s="104"/>
      <c r="AVC1" s="104"/>
      <c r="AVD1" s="104"/>
      <c r="AVE1" s="104"/>
      <c r="AVF1" s="104"/>
      <c r="AVG1" s="104"/>
      <c r="AVH1" s="104"/>
      <c r="AVI1" s="104"/>
      <c r="AVJ1" s="104"/>
      <c r="AVK1" s="104"/>
      <c r="AVL1" s="104"/>
      <c r="AVM1" s="104"/>
      <c r="AVN1" s="104"/>
      <c r="AVO1" s="104"/>
      <c r="AVP1" s="104"/>
      <c r="AVQ1" s="104"/>
      <c r="AVR1" s="104"/>
      <c r="AVS1" s="104"/>
      <c r="AVT1" s="104"/>
      <c r="AVU1" s="104"/>
      <c r="AVV1" s="104"/>
      <c r="AVW1" s="104"/>
      <c r="AVX1" s="104"/>
      <c r="AVY1" s="104"/>
      <c r="AVZ1" s="104"/>
      <c r="AWA1" s="104"/>
      <c r="AWB1" s="104"/>
      <c r="AWC1" s="104"/>
      <c r="AWD1" s="104"/>
      <c r="AWE1" s="104"/>
      <c r="AWF1" s="104"/>
      <c r="AWG1" s="104"/>
      <c r="AWH1" s="104"/>
      <c r="AWI1" s="104"/>
      <c r="AWJ1" s="104"/>
      <c r="AWK1" s="104"/>
      <c r="AWL1" s="104"/>
      <c r="AWM1" s="104"/>
      <c r="AWN1" s="104"/>
      <c r="AWO1" s="104"/>
      <c r="AWP1" s="104"/>
      <c r="AWQ1" s="104"/>
      <c r="AWR1" s="104"/>
      <c r="AWS1" s="104"/>
      <c r="AWT1" s="104"/>
      <c r="AWU1" s="104"/>
      <c r="AWV1" s="104"/>
      <c r="AWW1" s="104"/>
      <c r="AWX1" s="104"/>
      <c r="AWY1" s="104"/>
      <c r="AWZ1" s="104"/>
      <c r="AXA1" s="104"/>
      <c r="AXB1" s="104"/>
      <c r="AXC1" s="104"/>
      <c r="AXD1" s="104"/>
      <c r="AXE1" s="104"/>
      <c r="AXF1" s="104"/>
      <c r="AXG1" s="104"/>
      <c r="AXH1" s="104"/>
      <c r="AXI1" s="104"/>
      <c r="AXJ1" s="104"/>
      <c r="AXK1" s="104"/>
      <c r="AXL1" s="104"/>
      <c r="AXM1" s="104"/>
      <c r="AXN1" s="104"/>
      <c r="AXO1" s="104"/>
      <c r="AXP1" s="104"/>
      <c r="AXQ1" s="104"/>
      <c r="AXR1" s="104"/>
      <c r="AXS1" s="104"/>
      <c r="AXT1" s="104"/>
      <c r="AXU1" s="104"/>
      <c r="AXV1" s="104"/>
      <c r="AXW1" s="104"/>
      <c r="AXX1" s="104"/>
      <c r="AXY1" s="104"/>
      <c r="AXZ1" s="104"/>
      <c r="AYA1" s="104"/>
      <c r="AYB1" s="104"/>
      <c r="AYC1" s="104"/>
      <c r="AYD1" s="104"/>
      <c r="AYE1" s="104"/>
      <c r="AYF1" s="104"/>
      <c r="AYG1" s="104"/>
      <c r="AYH1" s="104"/>
      <c r="AYI1" s="104"/>
      <c r="AYJ1" s="104"/>
      <c r="AYK1" s="104"/>
      <c r="AYL1" s="104"/>
      <c r="AYM1" s="104"/>
      <c r="AYN1" s="104"/>
      <c r="AYO1" s="104"/>
      <c r="AYP1" s="104"/>
      <c r="AYQ1" s="104"/>
      <c r="AYR1" s="104"/>
      <c r="AYS1" s="104"/>
      <c r="AYT1" s="104"/>
      <c r="AYU1" s="104"/>
      <c r="AYV1" s="104"/>
      <c r="AYW1" s="104"/>
      <c r="AYX1" s="104"/>
      <c r="AYY1" s="104"/>
      <c r="AYZ1" s="104"/>
      <c r="AZA1" s="104"/>
      <c r="AZB1" s="104"/>
      <c r="AZC1" s="104"/>
      <c r="AZD1" s="104"/>
      <c r="AZE1" s="104"/>
      <c r="AZF1" s="104"/>
      <c r="AZG1" s="104"/>
      <c r="AZH1" s="104"/>
      <c r="AZI1" s="104"/>
      <c r="AZJ1" s="104"/>
      <c r="AZK1" s="104"/>
      <c r="AZL1" s="104"/>
      <c r="AZM1" s="104"/>
      <c r="AZN1" s="104"/>
      <c r="AZO1" s="104"/>
      <c r="AZP1" s="104"/>
      <c r="AZQ1" s="104"/>
      <c r="AZR1" s="104"/>
      <c r="AZS1" s="104"/>
      <c r="AZT1" s="104"/>
      <c r="AZU1" s="104"/>
      <c r="AZV1" s="104"/>
      <c r="AZW1" s="104"/>
      <c r="AZX1" s="104"/>
      <c r="AZY1" s="104"/>
      <c r="AZZ1" s="104"/>
      <c r="BAA1" s="104"/>
      <c r="BAB1" s="104"/>
      <c r="BAC1" s="104"/>
      <c r="BAD1" s="104"/>
      <c r="BAE1" s="104"/>
    </row>
    <row r="2" spans="1:1383" s="89" customFormat="1" x14ac:dyDescent="0.2">
      <c r="A2" s="89" t="s">
        <v>4633</v>
      </c>
      <c r="B2" s="44">
        <v>237</v>
      </c>
      <c r="C2" s="44">
        <v>230</v>
      </c>
      <c r="D2" s="40">
        <v>39916285</v>
      </c>
      <c r="E2" s="44">
        <v>3995427</v>
      </c>
      <c r="F2" s="31" t="s">
        <v>710</v>
      </c>
      <c r="G2" s="30" t="s">
        <v>242</v>
      </c>
      <c r="H2" s="94">
        <v>31826</v>
      </c>
      <c r="I2" s="48" t="s">
        <v>562</v>
      </c>
      <c r="J2" s="48" t="s">
        <v>563</v>
      </c>
      <c r="K2" s="47">
        <v>25</v>
      </c>
      <c r="L2" s="47">
        <v>16</v>
      </c>
      <c r="M2" s="47">
        <f t="shared" ref="M2:M3" si="0">SUM(K2-L2)</f>
        <v>9</v>
      </c>
      <c r="N2" s="30" t="s">
        <v>594</v>
      </c>
      <c r="O2" s="43" t="s">
        <v>807</v>
      </c>
      <c r="P2" s="30">
        <v>3</v>
      </c>
      <c r="Q2" s="44">
        <v>1</v>
      </c>
      <c r="R2" s="30" t="s">
        <v>2310</v>
      </c>
      <c r="S2" s="30" t="s">
        <v>478</v>
      </c>
      <c r="T2" s="45">
        <v>41296</v>
      </c>
      <c r="U2" s="45">
        <v>41304</v>
      </c>
      <c r="V2" s="42">
        <v>8</v>
      </c>
      <c r="W2" s="32" t="s">
        <v>453</v>
      </c>
      <c r="X2" s="32" t="s">
        <v>564</v>
      </c>
      <c r="Y2" s="30" t="s">
        <v>994</v>
      </c>
      <c r="Z2" s="30" t="s">
        <v>995</v>
      </c>
      <c r="AA2" s="56" t="s">
        <v>804</v>
      </c>
      <c r="AB2" s="45">
        <v>41304</v>
      </c>
      <c r="AC2" s="80" t="s">
        <v>807</v>
      </c>
      <c r="AD2" s="45">
        <v>42388</v>
      </c>
      <c r="AE2" s="47">
        <f t="shared" ref="AE2:AE3" si="1">((AD2-AB2)/365*12)</f>
        <v>35.638356164383559</v>
      </c>
      <c r="AF2" s="79" t="s">
        <v>539</v>
      </c>
      <c r="AG2" s="47">
        <v>1</v>
      </c>
      <c r="AH2" s="79" t="s">
        <v>539</v>
      </c>
      <c r="AI2" s="47">
        <v>1</v>
      </c>
      <c r="AJ2" s="79" t="s">
        <v>539</v>
      </c>
      <c r="AK2" s="47">
        <v>1</v>
      </c>
      <c r="AL2" s="79" t="s">
        <v>539</v>
      </c>
      <c r="AM2" s="47">
        <v>1</v>
      </c>
      <c r="AN2" s="79" t="s">
        <v>539</v>
      </c>
      <c r="AO2" s="47">
        <v>1</v>
      </c>
      <c r="AP2" s="79"/>
      <c r="AQ2" s="47"/>
      <c r="AR2" s="47"/>
      <c r="AS2" s="47"/>
      <c r="AT2" s="47"/>
      <c r="AU2" s="47"/>
      <c r="AV2" s="47"/>
      <c r="AW2" s="47"/>
      <c r="AX2" s="47"/>
      <c r="AY2" s="47"/>
      <c r="AZ2" s="85" t="s">
        <v>3044</v>
      </c>
      <c r="BA2" s="32" t="s">
        <v>539</v>
      </c>
      <c r="BB2" s="42">
        <v>1</v>
      </c>
      <c r="BC2" s="44">
        <v>3</v>
      </c>
      <c r="BD2" s="30" t="s">
        <v>3045</v>
      </c>
      <c r="BE2" s="42">
        <v>1</v>
      </c>
      <c r="BF2" s="42" t="s">
        <v>453</v>
      </c>
      <c r="BG2" s="43" t="s">
        <v>807</v>
      </c>
      <c r="BH2" s="40" t="s">
        <v>453</v>
      </c>
      <c r="BI2" s="40" t="s">
        <v>453</v>
      </c>
      <c r="BJ2" s="40" t="s">
        <v>453</v>
      </c>
      <c r="BK2" s="40" t="s">
        <v>453</v>
      </c>
      <c r="BL2" s="31" t="s">
        <v>1201</v>
      </c>
      <c r="BM2" s="31" t="s">
        <v>2421</v>
      </c>
      <c r="BN2" s="30">
        <v>74</v>
      </c>
      <c r="BO2" s="30">
        <v>107</v>
      </c>
      <c r="BP2" s="30">
        <v>88</v>
      </c>
      <c r="BQ2" s="30" t="s">
        <v>2761</v>
      </c>
      <c r="BR2" s="30" t="s">
        <v>3046</v>
      </c>
      <c r="BS2" s="30" t="s">
        <v>453</v>
      </c>
      <c r="BT2" s="30" t="s">
        <v>872</v>
      </c>
      <c r="BU2" s="30" t="s">
        <v>2422</v>
      </c>
      <c r="BV2" s="30" t="s">
        <v>929</v>
      </c>
      <c r="BW2" s="30" t="s">
        <v>996</v>
      </c>
      <c r="BX2" s="30" t="s">
        <v>453</v>
      </c>
      <c r="BY2" s="30" t="s">
        <v>453</v>
      </c>
      <c r="BZ2" s="30" t="s">
        <v>453</v>
      </c>
      <c r="CA2" s="30" t="s">
        <v>1737</v>
      </c>
      <c r="CB2" s="29"/>
      <c r="CC2" s="29"/>
      <c r="CD2" s="29"/>
      <c r="CE2" s="29"/>
      <c r="CF2" s="29"/>
      <c r="CG2" s="29"/>
      <c r="CH2" s="29"/>
      <c r="CI2" s="29"/>
      <c r="CJ2" s="29"/>
      <c r="CK2" s="29"/>
      <c r="CL2" s="29"/>
      <c r="CM2" s="29"/>
      <c r="CN2" s="29"/>
      <c r="CO2" s="29"/>
      <c r="CP2" s="29"/>
      <c r="CQ2" s="29"/>
      <c r="CR2" s="29"/>
      <c r="CS2" s="29"/>
      <c r="CT2" s="29"/>
      <c r="CU2" s="29"/>
      <c r="CV2" s="29"/>
      <c r="CW2" s="29"/>
      <c r="CX2" s="29"/>
      <c r="CY2" s="29"/>
      <c r="CZ2" s="29"/>
      <c r="DA2" s="29"/>
      <c r="DB2" s="29"/>
      <c r="DC2" s="29"/>
      <c r="DD2" s="29"/>
      <c r="DE2" s="29"/>
      <c r="DF2" s="29"/>
      <c r="DG2" s="29"/>
      <c r="DH2" s="29"/>
      <c r="DI2" s="29"/>
      <c r="DJ2" s="29"/>
      <c r="DK2" s="29"/>
      <c r="DL2" s="29"/>
      <c r="DM2" s="29"/>
      <c r="DN2" s="29"/>
      <c r="DO2" s="29"/>
      <c r="DP2" s="29"/>
      <c r="DQ2" s="29"/>
      <c r="DR2" s="29"/>
      <c r="DS2" s="29"/>
      <c r="DT2" s="29"/>
      <c r="DU2" s="29"/>
      <c r="DV2" s="29"/>
      <c r="DW2" s="29"/>
      <c r="DX2" s="29"/>
      <c r="DY2" s="29"/>
      <c r="DZ2" s="29"/>
      <c r="EA2" s="29"/>
      <c r="EB2" s="29"/>
      <c r="EC2" s="29"/>
      <c r="ED2" s="29"/>
      <c r="EE2" s="29"/>
      <c r="EF2" s="29"/>
      <c r="EG2" s="29"/>
      <c r="EH2" s="29"/>
      <c r="EI2" s="29"/>
      <c r="EJ2" s="29"/>
      <c r="EK2" s="29"/>
      <c r="EL2" s="29"/>
      <c r="EM2" s="29"/>
      <c r="EN2" s="29"/>
      <c r="EO2" s="29"/>
      <c r="EP2" s="29"/>
      <c r="EQ2" s="29"/>
      <c r="ER2" s="29"/>
      <c r="ES2" s="29"/>
      <c r="ET2" s="29"/>
      <c r="EU2" s="29"/>
      <c r="EV2" s="29"/>
      <c r="EW2" s="29"/>
      <c r="EX2" s="29"/>
      <c r="EY2" s="29"/>
      <c r="EZ2" s="29"/>
      <c r="FA2" s="29"/>
      <c r="FB2" s="29"/>
      <c r="FC2" s="29"/>
      <c r="FD2" s="29"/>
      <c r="FE2" s="29"/>
      <c r="FF2" s="29"/>
      <c r="FG2" s="29"/>
      <c r="FH2" s="29"/>
      <c r="FI2" s="29"/>
      <c r="FJ2" s="29"/>
      <c r="FK2" s="29"/>
      <c r="FL2" s="29"/>
      <c r="FM2" s="29"/>
      <c r="FN2" s="29"/>
      <c r="FO2" s="29"/>
      <c r="FP2" s="29"/>
      <c r="FQ2" s="29"/>
      <c r="FR2" s="29"/>
      <c r="FS2" s="29"/>
      <c r="FT2" s="29"/>
      <c r="FU2" s="29"/>
      <c r="FV2" s="29"/>
      <c r="FW2" s="29"/>
      <c r="FX2" s="29"/>
      <c r="FY2" s="29"/>
      <c r="FZ2" s="29"/>
      <c r="GA2" s="29"/>
      <c r="GB2" s="29"/>
      <c r="GC2" s="29"/>
      <c r="GD2" s="29"/>
      <c r="GE2" s="29"/>
      <c r="GF2" s="29"/>
      <c r="GG2" s="29"/>
      <c r="GH2" s="29"/>
      <c r="GI2" s="29"/>
      <c r="GJ2" s="29"/>
      <c r="GK2" s="29"/>
      <c r="GL2" s="29"/>
      <c r="GM2" s="29"/>
      <c r="GN2" s="29"/>
      <c r="GO2" s="29"/>
      <c r="GP2" s="29"/>
      <c r="GQ2" s="29"/>
      <c r="GR2" s="29"/>
      <c r="GS2" s="29"/>
      <c r="GT2" s="29"/>
      <c r="GU2" s="29"/>
      <c r="GV2" s="29"/>
      <c r="GW2" s="29"/>
      <c r="GX2" s="29"/>
      <c r="GY2" s="29"/>
      <c r="GZ2" s="29"/>
      <c r="HA2" s="29"/>
      <c r="HB2" s="29"/>
      <c r="HC2" s="29"/>
      <c r="HD2" s="29"/>
      <c r="HE2" s="29"/>
      <c r="HF2" s="29"/>
      <c r="HG2" s="29"/>
      <c r="HH2" s="29"/>
      <c r="HI2" s="29"/>
      <c r="HJ2" s="29"/>
      <c r="HK2" s="29"/>
      <c r="HL2" s="29"/>
      <c r="HM2" s="29"/>
      <c r="HN2" s="29"/>
      <c r="HO2" s="29"/>
      <c r="HP2" s="29"/>
      <c r="HQ2" s="29"/>
      <c r="HR2" s="29"/>
      <c r="HS2" s="29"/>
      <c r="HT2" s="29"/>
      <c r="HU2" s="29"/>
      <c r="HV2" s="29"/>
      <c r="HW2" s="29"/>
      <c r="HX2" s="29"/>
      <c r="HY2" s="29"/>
      <c r="HZ2" s="29"/>
      <c r="IA2" s="29"/>
      <c r="IB2" s="29"/>
      <c r="IC2" s="29"/>
      <c r="ID2" s="29"/>
      <c r="IE2" s="29"/>
      <c r="IF2" s="29"/>
      <c r="IG2" s="29"/>
      <c r="IH2" s="29"/>
      <c r="II2" s="29"/>
      <c r="IJ2" s="29"/>
      <c r="IK2" s="29"/>
      <c r="IL2" s="29"/>
      <c r="IM2" s="29"/>
      <c r="IN2" s="29"/>
      <c r="IO2" s="29"/>
      <c r="IP2" s="29"/>
      <c r="IQ2" s="29"/>
      <c r="IR2" s="29"/>
      <c r="IS2" s="29"/>
      <c r="IT2" s="29"/>
      <c r="IU2" s="29"/>
      <c r="IV2" s="29"/>
      <c r="IW2" s="29"/>
      <c r="IX2" s="29"/>
      <c r="IY2" s="29"/>
      <c r="IZ2" s="29"/>
      <c r="JA2" s="29"/>
      <c r="JB2" s="29"/>
      <c r="JC2" s="29"/>
      <c r="JD2" s="29"/>
      <c r="JE2" s="29"/>
      <c r="JF2" s="29"/>
      <c r="JG2" s="29"/>
      <c r="JH2" s="29"/>
      <c r="JI2" s="29"/>
      <c r="JJ2" s="29"/>
      <c r="JK2" s="29"/>
      <c r="JL2" s="29"/>
      <c r="JM2" s="29"/>
      <c r="JN2" s="29"/>
      <c r="JO2" s="29"/>
      <c r="JP2" s="29"/>
      <c r="JQ2" s="29"/>
      <c r="JR2" s="29"/>
      <c r="JS2" s="29"/>
      <c r="JT2" s="29"/>
      <c r="JU2" s="29"/>
      <c r="JV2" s="29"/>
      <c r="JW2" s="29"/>
      <c r="JX2" s="29"/>
      <c r="JY2" s="29"/>
      <c r="JZ2" s="29"/>
      <c r="KA2" s="29"/>
      <c r="KB2" s="29"/>
      <c r="KC2" s="29"/>
      <c r="KD2" s="29"/>
      <c r="KE2" s="29"/>
      <c r="KF2" s="29"/>
      <c r="KG2" s="29"/>
      <c r="KH2" s="29"/>
      <c r="KI2" s="29"/>
      <c r="KJ2" s="29"/>
      <c r="KK2" s="29"/>
      <c r="KL2" s="29"/>
      <c r="KM2" s="29"/>
      <c r="KN2" s="29"/>
      <c r="KO2" s="29"/>
      <c r="KP2" s="29"/>
      <c r="KQ2" s="29"/>
      <c r="KR2" s="29"/>
      <c r="KS2" s="29"/>
      <c r="KT2" s="29"/>
      <c r="KU2" s="29"/>
      <c r="KV2" s="29"/>
      <c r="KW2" s="29"/>
      <c r="KX2" s="29"/>
      <c r="KY2" s="29"/>
      <c r="KZ2" s="29"/>
      <c r="LA2" s="29"/>
      <c r="LB2" s="29"/>
      <c r="LC2" s="29"/>
      <c r="LD2" s="29"/>
      <c r="LE2" s="29"/>
      <c r="LF2" s="29"/>
      <c r="LG2" s="29"/>
      <c r="LH2" s="29"/>
      <c r="LI2" s="29"/>
      <c r="LJ2" s="29"/>
      <c r="LK2" s="29"/>
      <c r="LL2" s="29"/>
      <c r="LM2" s="29"/>
      <c r="LN2" s="29"/>
      <c r="LO2" s="29"/>
      <c r="LP2" s="29"/>
      <c r="LQ2" s="29"/>
      <c r="LR2" s="29"/>
      <c r="LS2" s="29"/>
      <c r="LT2" s="29"/>
      <c r="LU2" s="29"/>
      <c r="LV2" s="29"/>
      <c r="LW2" s="29"/>
      <c r="LX2" s="29"/>
      <c r="LY2" s="29"/>
      <c r="LZ2" s="29"/>
      <c r="MA2" s="29"/>
      <c r="MB2" s="29"/>
      <c r="MC2" s="29"/>
      <c r="MD2" s="29"/>
      <c r="ME2" s="29"/>
      <c r="MF2" s="29"/>
      <c r="MG2" s="29"/>
      <c r="MH2" s="29"/>
      <c r="MI2" s="29"/>
      <c r="MJ2" s="29"/>
      <c r="MK2" s="29"/>
      <c r="ML2" s="29"/>
      <c r="MM2" s="29"/>
      <c r="MN2" s="29"/>
      <c r="MO2" s="29"/>
      <c r="MP2" s="29"/>
      <c r="MQ2" s="29"/>
      <c r="MR2" s="29"/>
      <c r="MS2" s="29"/>
      <c r="MT2" s="29"/>
      <c r="MU2" s="29"/>
      <c r="MV2" s="29"/>
      <c r="MW2" s="29"/>
      <c r="MX2" s="29"/>
      <c r="MY2" s="29"/>
      <c r="MZ2" s="29"/>
      <c r="NA2" s="29"/>
      <c r="NB2" s="29"/>
      <c r="NC2" s="29"/>
      <c r="ND2" s="29"/>
      <c r="NE2" s="29"/>
      <c r="NF2" s="29"/>
      <c r="NG2" s="29"/>
      <c r="NH2" s="29"/>
      <c r="NI2" s="29"/>
      <c r="NJ2" s="29"/>
      <c r="NK2" s="29"/>
      <c r="NL2" s="29"/>
      <c r="NM2" s="29"/>
      <c r="NN2" s="29"/>
      <c r="NO2" s="29"/>
      <c r="NP2" s="29"/>
      <c r="NQ2" s="29"/>
      <c r="NR2" s="29"/>
      <c r="NS2" s="29"/>
      <c r="NT2" s="29"/>
      <c r="NU2" s="29"/>
      <c r="NV2" s="29"/>
      <c r="NW2" s="29"/>
      <c r="NX2" s="29"/>
      <c r="NY2" s="29"/>
      <c r="NZ2" s="29"/>
      <c r="OA2" s="29"/>
      <c r="OB2" s="29"/>
      <c r="OC2" s="29"/>
      <c r="OD2" s="29"/>
      <c r="OE2" s="29"/>
      <c r="OF2" s="29"/>
      <c r="OG2" s="29"/>
      <c r="OH2" s="29"/>
      <c r="OI2" s="29"/>
      <c r="OJ2" s="29"/>
      <c r="OK2" s="29"/>
      <c r="OL2" s="29"/>
      <c r="OM2" s="29"/>
      <c r="ON2" s="29"/>
      <c r="OO2" s="29"/>
      <c r="OP2" s="29"/>
      <c r="OQ2" s="29"/>
      <c r="OR2" s="29"/>
      <c r="OS2" s="29"/>
      <c r="OT2" s="29"/>
      <c r="OU2" s="29"/>
      <c r="OV2" s="29"/>
      <c r="OW2" s="29"/>
      <c r="OX2" s="29"/>
      <c r="OY2" s="29"/>
      <c r="OZ2" s="29"/>
      <c r="PA2" s="29"/>
      <c r="PB2" s="29"/>
      <c r="PC2" s="29"/>
      <c r="PD2" s="29"/>
      <c r="PE2" s="29"/>
      <c r="PF2" s="29"/>
      <c r="PG2" s="29"/>
      <c r="PH2" s="29"/>
      <c r="PI2" s="29"/>
      <c r="PJ2" s="29"/>
      <c r="PK2" s="29"/>
      <c r="PL2" s="29"/>
      <c r="PM2" s="29"/>
      <c r="PN2" s="29"/>
      <c r="PO2" s="29"/>
      <c r="PP2" s="29"/>
      <c r="PQ2" s="29"/>
      <c r="PR2" s="29"/>
      <c r="PS2" s="29"/>
      <c r="PT2" s="29"/>
      <c r="PU2" s="29"/>
      <c r="PV2" s="29"/>
      <c r="PW2" s="29"/>
      <c r="PX2" s="29"/>
      <c r="PY2" s="29"/>
      <c r="PZ2" s="29"/>
      <c r="QA2" s="29"/>
      <c r="QB2" s="29"/>
      <c r="QC2" s="29"/>
      <c r="QD2" s="29"/>
      <c r="QE2" s="29"/>
      <c r="QF2" s="29"/>
      <c r="QG2" s="29"/>
      <c r="QH2" s="29"/>
      <c r="QI2" s="29"/>
      <c r="QJ2" s="29"/>
      <c r="QK2" s="29"/>
      <c r="QL2" s="29"/>
      <c r="QM2" s="29"/>
      <c r="QN2" s="29"/>
      <c r="QO2" s="29"/>
      <c r="QP2" s="29"/>
      <c r="QQ2" s="29"/>
      <c r="QR2" s="29"/>
      <c r="QS2" s="29"/>
      <c r="QT2" s="29"/>
      <c r="QU2" s="29"/>
      <c r="QV2" s="29"/>
      <c r="QW2" s="29"/>
      <c r="QX2" s="29"/>
      <c r="QY2" s="29"/>
      <c r="QZ2" s="29"/>
      <c r="RA2" s="29"/>
      <c r="RB2" s="29"/>
      <c r="RC2" s="29"/>
      <c r="RD2" s="29"/>
      <c r="RE2" s="29"/>
      <c r="RF2" s="29"/>
      <c r="RG2" s="29"/>
      <c r="RH2" s="29"/>
      <c r="RI2" s="29"/>
      <c r="RJ2" s="29"/>
      <c r="RK2" s="29"/>
      <c r="RL2" s="29"/>
      <c r="RM2" s="29"/>
      <c r="RN2" s="29"/>
      <c r="RO2" s="29"/>
      <c r="RP2" s="29"/>
      <c r="RQ2" s="29"/>
      <c r="RR2" s="29"/>
      <c r="RS2" s="29"/>
      <c r="RT2" s="29"/>
      <c r="RU2" s="29"/>
      <c r="RV2" s="29"/>
      <c r="RW2" s="29"/>
      <c r="RX2" s="29"/>
      <c r="RY2" s="29"/>
      <c r="RZ2" s="29"/>
      <c r="SA2" s="29"/>
      <c r="SB2" s="29"/>
      <c r="SC2" s="29"/>
      <c r="SD2" s="29"/>
      <c r="SE2" s="29"/>
      <c r="SF2" s="29"/>
      <c r="SG2" s="29"/>
      <c r="SH2" s="29"/>
      <c r="SI2" s="29"/>
      <c r="SJ2" s="29"/>
      <c r="SK2" s="29"/>
      <c r="SL2" s="29"/>
      <c r="SM2" s="29"/>
      <c r="SN2" s="29"/>
      <c r="SO2" s="29"/>
      <c r="SP2" s="29"/>
      <c r="SQ2" s="29"/>
      <c r="SR2" s="29"/>
      <c r="SS2" s="29"/>
      <c r="ST2" s="29"/>
      <c r="SU2" s="29"/>
      <c r="SV2" s="29"/>
      <c r="SW2" s="29"/>
      <c r="SX2" s="29"/>
      <c r="SY2" s="29"/>
      <c r="SZ2" s="29"/>
      <c r="TA2" s="29"/>
      <c r="TB2" s="29"/>
      <c r="TC2" s="29"/>
      <c r="TD2" s="29"/>
      <c r="TE2" s="29"/>
      <c r="TF2" s="29"/>
      <c r="TG2" s="29"/>
      <c r="TH2" s="29"/>
      <c r="TI2" s="29"/>
      <c r="TJ2" s="29"/>
      <c r="TK2" s="29"/>
      <c r="TL2" s="29"/>
      <c r="TM2" s="29"/>
      <c r="TN2" s="29"/>
      <c r="TO2" s="29"/>
      <c r="TP2" s="29"/>
      <c r="TQ2" s="29"/>
      <c r="TR2" s="29"/>
      <c r="TS2" s="29"/>
      <c r="TT2" s="29"/>
      <c r="TU2" s="29"/>
      <c r="TV2" s="29"/>
      <c r="TW2" s="29"/>
      <c r="TX2" s="29"/>
      <c r="TY2" s="29"/>
      <c r="TZ2" s="29"/>
      <c r="UA2" s="29"/>
      <c r="UB2" s="29"/>
      <c r="UC2" s="29"/>
      <c r="UD2" s="29"/>
      <c r="UE2" s="29"/>
      <c r="UF2" s="29"/>
      <c r="UG2" s="29"/>
      <c r="UH2" s="29"/>
      <c r="UI2" s="29"/>
      <c r="UJ2" s="29"/>
      <c r="UK2" s="29"/>
      <c r="UL2" s="29"/>
      <c r="UM2" s="29"/>
      <c r="UN2" s="29"/>
      <c r="UO2" s="29"/>
      <c r="UP2" s="29"/>
      <c r="UQ2" s="29"/>
      <c r="UR2" s="29"/>
      <c r="US2" s="29"/>
      <c r="UT2" s="29"/>
      <c r="UU2" s="29"/>
      <c r="UV2" s="29"/>
      <c r="UW2" s="29"/>
      <c r="UX2" s="29"/>
      <c r="UY2" s="29"/>
      <c r="UZ2" s="29"/>
      <c r="VA2" s="29"/>
      <c r="VB2" s="29"/>
      <c r="VC2" s="29"/>
      <c r="VD2" s="29"/>
      <c r="VE2" s="29"/>
      <c r="VF2" s="29"/>
      <c r="VG2" s="29"/>
      <c r="VH2" s="29"/>
      <c r="VI2" s="29"/>
      <c r="VJ2" s="29"/>
      <c r="VK2" s="29"/>
      <c r="VL2" s="29"/>
      <c r="VM2" s="29"/>
      <c r="VN2" s="29"/>
      <c r="VO2" s="29"/>
      <c r="VP2" s="29"/>
      <c r="VQ2" s="29"/>
      <c r="VR2" s="29"/>
      <c r="VS2" s="29"/>
      <c r="VT2" s="29"/>
      <c r="VU2" s="29"/>
      <c r="VV2" s="29"/>
      <c r="VW2" s="29"/>
      <c r="VX2" s="29"/>
      <c r="VY2" s="29"/>
      <c r="VZ2" s="29"/>
      <c r="WA2" s="29"/>
      <c r="WB2" s="29"/>
      <c r="WC2" s="29"/>
      <c r="WD2" s="29"/>
      <c r="WE2" s="29"/>
      <c r="WF2" s="29"/>
      <c r="WG2" s="29"/>
      <c r="WH2" s="29"/>
      <c r="WI2" s="29"/>
      <c r="WJ2" s="29"/>
      <c r="WK2" s="29"/>
      <c r="WL2" s="29"/>
      <c r="WM2" s="29"/>
      <c r="WN2" s="29"/>
      <c r="WO2" s="29"/>
      <c r="WP2" s="29"/>
      <c r="WQ2" s="29"/>
      <c r="WR2" s="29"/>
      <c r="WS2" s="29"/>
      <c r="WT2" s="29"/>
      <c r="WU2" s="29"/>
      <c r="WV2" s="29"/>
      <c r="WW2" s="29"/>
      <c r="WX2" s="29"/>
      <c r="WY2" s="29"/>
      <c r="WZ2" s="29"/>
      <c r="XA2" s="29"/>
      <c r="XB2" s="29"/>
      <c r="XC2" s="29"/>
      <c r="XD2" s="29"/>
      <c r="XE2" s="29"/>
      <c r="XF2" s="29"/>
      <c r="XG2" s="29"/>
      <c r="XH2" s="29"/>
      <c r="XI2" s="29"/>
      <c r="XJ2" s="29"/>
      <c r="XK2" s="29"/>
      <c r="XL2" s="29"/>
      <c r="XM2" s="29"/>
      <c r="XN2" s="29"/>
      <c r="XO2" s="29"/>
      <c r="XP2" s="29"/>
      <c r="XQ2" s="29"/>
      <c r="XR2" s="29"/>
      <c r="XS2" s="29"/>
      <c r="XT2" s="29"/>
      <c r="XU2" s="29"/>
      <c r="XV2" s="29"/>
      <c r="XW2" s="29"/>
      <c r="XX2" s="29"/>
      <c r="XY2" s="29"/>
      <c r="XZ2" s="29"/>
      <c r="YA2" s="29"/>
      <c r="YB2" s="29"/>
      <c r="YC2" s="29"/>
      <c r="YD2" s="29"/>
      <c r="YE2" s="29"/>
      <c r="YF2" s="29"/>
      <c r="YG2" s="29"/>
      <c r="YH2" s="29"/>
      <c r="YI2" s="29"/>
      <c r="YJ2" s="29"/>
      <c r="YK2" s="29"/>
      <c r="YL2" s="29"/>
      <c r="YM2" s="29"/>
      <c r="YN2" s="29"/>
      <c r="YO2" s="29"/>
      <c r="YP2" s="29"/>
      <c r="YQ2" s="29"/>
      <c r="YR2" s="29"/>
      <c r="YS2" s="29"/>
      <c r="YT2" s="29"/>
      <c r="YU2" s="29"/>
      <c r="YV2" s="29"/>
      <c r="YW2" s="29"/>
      <c r="YX2" s="29"/>
      <c r="YY2" s="29"/>
      <c r="YZ2" s="29"/>
      <c r="ZA2" s="29"/>
      <c r="ZB2" s="29"/>
      <c r="ZC2" s="29"/>
      <c r="ZD2" s="29"/>
      <c r="ZE2" s="29"/>
      <c r="ZF2" s="29"/>
      <c r="ZG2" s="29"/>
      <c r="ZH2" s="29"/>
      <c r="ZI2" s="29"/>
      <c r="ZJ2" s="29"/>
      <c r="ZK2" s="29"/>
      <c r="ZL2" s="29"/>
      <c r="ZM2" s="29"/>
      <c r="ZN2" s="29"/>
      <c r="ZO2" s="29"/>
      <c r="ZP2" s="29"/>
      <c r="ZQ2" s="29"/>
      <c r="ZR2" s="29"/>
      <c r="ZS2" s="29"/>
      <c r="ZT2" s="29"/>
      <c r="ZU2" s="29"/>
      <c r="ZV2" s="29"/>
      <c r="ZW2" s="29"/>
      <c r="ZX2" s="29"/>
      <c r="ZY2" s="29"/>
      <c r="ZZ2" s="29"/>
      <c r="AAA2" s="29"/>
      <c r="AAB2" s="29"/>
      <c r="AAC2" s="29"/>
      <c r="AAD2" s="29"/>
      <c r="AAE2" s="29"/>
      <c r="AAF2" s="29"/>
      <c r="AAG2" s="29"/>
      <c r="AAH2" s="29"/>
      <c r="AAI2" s="29"/>
      <c r="AAJ2" s="29"/>
      <c r="AAK2" s="29"/>
      <c r="AAL2" s="29"/>
      <c r="AAM2" s="29"/>
      <c r="AAN2" s="29"/>
      <c r="AAO2" s="29"/>
      <c r="AAP2" s="29"/>
      <c r="AAQ2" s="29"/>
      <c r="AAR2" s="29"/>
      <c r="AAS2" s="29"/>
      <c r="AAT2" s="29"/>
      <c r="AAU2" s="29"/>
      <c r="AAV2" s="29"/>
      <c r="AAW2" s="29"/>
      <c r="AAX2" s="29"/>
      <c r="AAY2" s="29"/>
      <c r="AAZ2" s="29"/>
      <c r="ABA2" s="29"/>
      <c r="ABB2" s="29"/>
      <c r="ABC2" s="29"/>
      <c r="ABD2" s="29"/>
      <c r="ABE2" s="29"/>
      <c r="ABF2" s="29"/>
      <c r="ABG2" s="29"/>
      <c r="ABH2" s="29"/>
      <c r="ABI2" s="29"/>
      <c r="ABJ2" s="29"/>
      <c r="ABK2" s="29"/>
      <c r="ABL2" s="29"/>
      <c r="ABM2" s="29"/>
      <c r="ABN2" s="29"/>
      <c r="ABO2" s="29"/>
      <c r="ABP2" s="29"/>
      <c r="ABQ2" s="29"/>
      <c r="ABR2" s="29"/>
      <c r="ABS2" s="29"/>
      <c r="ABT2" s="29"/>
      <c r="ABU2" s="29"/>
      <c r="ABV2" s="29"/>
      <c r="ABW2" s="29"/>
      <c r="ABX2" s="29"/>
      <c r="ABY2" s="29"/>
      <c r="ABZ2" s="29"/>
      <c r="ACA2" s="29"/>
      <c r="ACB2" s="29"/>
      <c r="ACC2" s="29"/>
      <c r="ACD2" s="29"/>
      <c r="ACE2" s="29"/>
      <c r="ACF2" s="29"/>
      <c r="ACG2" s="29"/>
      <c r="ACH2" s="29"/>
      <c r="ACI2" s="29"/>
      <c r="ACJ2" s="29"/>
      <c r="ACK2" s="29"/>
      <c r="ACL2" s="29"/>
      <c r="ACM2" s="29"/>
      <c r="ACN2" s="29"/>
      <c r="ACO2" s="29"/>
      <c r="ACP2" s="29"/>
      <c r="ACQ2" s="29"/>
      <c r="ACR2" s="29"/>
      <c r="ACS2" s="29"/>
      <c r="ACT2" s="29"/>
      <c r="ACU2" s="29"/>
      <c r="ACV2" s="29"/>
      <c r="ACW2" s="29"/>
      <c r="ACX2" s="29"/>
      <c r="ACY2" s="29"/>
      <c r="ACZ2" s="29"/>
      <c r="ADA2" s="29"/>
      <c r="ADB2" s="29"/>
      <c r="ADC2" s="29"/>
      <c r="ADD2" s="29"/>
      <c r="ADE2" s="29"/>
      <c r="ADF2" s="29"/>
      <c r="ADG2" s="29"/>
      <c r="ADH2" s="29"/>
      <c r="ADI2" s="29"/>
      <c r="ADJ2" s="29"/>
      <c r="ADK2" s="29"/>
      <c r="ADL2" s="29"/>
      <c r="ADM2" s="29"/>
      <c r="ADN2" s="29"/>
      <c r="ADO2" s="29"/>
      <c r="ADP2" s="29"/>
      <c r="ADQ2" s="29"/>
      <c r="ADR2" s="29"/>
      <c r="ADS2" s="29"/>
      <c r="ADT2" s="29"/>
      <c r="ADU2" s="29"/>
      <c r="ADV2" s="29"/>
      <c r="ADW2" s="29"/>
      <c r="ADX2" s="29"/>
      <c r="ADY2" s="29"/>
      <c r="ADZ2" s="29"/>
      <c r="AEA2" s="29"/>
      <c r="AEB2" s="29"/>
      <c r="AEC2" s="29"/>
      <c r="AED2" s="29"/>
      <c r="AEE2" s="29"/>
      <c r="AEF2" s="29"/>
      <c r="AEG2" s="29"/>
      <c r="AEH2" s="29"/>
      <c r="AEI2" s="29"/>
      <c r="AEJ2" s="29"/>
      <c r="AEK2" s="29"/>
      <c r="AEL2" s="29"/>
      <c r="AEM2" s="29"/>
      <c r="AEN2" s="29"/>
      <c r="AEO2" s="29"/>
      <c r="AEP2" s="29"/>
      <c r="AEQ2" s="29"/>
      <c r="AER2" s="29"/>
      <c r="AES2" s="29"/>
      <c r="AET2" s="29"/>
      <c r="AEU2" s="29"/>
      <c r="AEV2" s="29"/>
      <c r="AEW2" s="29"/>
      <c r="AEX2" s="29"/>
      <c r="AEY2" s="29"/>
      <c r="AEZ2" s="29"/>
      <c r="AFA2" s="29"/>
      <c r="AFB2" s="29"/>
      <c r="AFC2" s="29"/>
      <c r="AFD2" s="29"/>
      <c r="AFE2" s="29"/>
      <c r="AFF2" s="29"/>
      <c r="AFG2" s="29"/>
      <c r="AFH2" s="29"/>
      <c r="AFI2" s="29"/>
      <c r="AFJ2" s="29"/>
      <c r="AFK2" s="29"/>
      <c r="AFL2" s="29"/>
      <c r="AFM2" s="29"/>
      <c r="AFN2" s="29"/>
      <c r="AFO2" s="29"/>
      <c r="AFP2" s="29"/>
      <c r="AFQ2" s="29"/>
      <c r="AFR2" s="29"/>
      <c r="AFS2" s="29"/>
      <c r="AFT2" s="29"/>
      <c r="AFU2" s="29"/>
      <c r="AFV2" s="29"/>
      <c r="AFW2" s="29"/>
      <c r="AFX2" s="29"/>
      <c r="AFY2" s="29"/>
      <c r="AFZ2" s="29"/>
      <c r="AGA2" s="29"/>
      <c r="AGB2" s="29"/>
      <c r="AGC2" s="29"/>
      <c r="AGD2" s="29"/>
      <c r="AGE2" s="29"/>
      <c r="AGF2" s="29"/>
      <c r="AGG2" s="29"/>
      <c r="AGH2" s="29"/>
      <c r="AGI2" s="29"/>
      <c r="AGJ2" s="29"/>
      <c r="AGK2" s="29"/>
      <c r="AGL2" s="29"/>
      <c r="AGM2" s="29"/>
      <c r="AGN2" s="29"/>
      <c r="AGO2" s="29"/>
      <c r="AGP2" s="29"/>
      <c r="AGQ2" s="29"/>
      <c r="AGR2" s="29"/>
      <c r="AGS2" s="29"/>
      <c r="AGT2" s="29"/>
      <c r="AGU2" s="29"/>
      <c r="AGV2" s="29"/>
      <c r="AGW2" s="29"/>
      <c r="AGX2" s="29"/>
      <c r="AGY2" s="29"/>
      <c r="AGZ2" s="29"/>
      <c r="AHA2" s="29"/>
      <c r="AHB2" s="29"/>
      <c r="AHC2" s="29"/>
      <c r="AHD2" s="29"/>
      <c r="AHE2" s="29"/>
      <c r="AHF2" s="29"/>
      <c r="AHG2" s="29"/>
      <c r="AHH2" s="29"/>
      <c r="AHI2" s="29"/>
      <c r="AHJ2" s="29"/>
      <c r="AHK2" s="29"/>
      <c r="AHL2" s="29"/>
      <c r="AHM2" s="29"/>
      <c r="AHN2" s="29"/>
      <c r="AHO2" s="29"/>
      <c r="AHP2" s="29"/>
      <c r="AHQ2" s="29"/>
      <c r="AHR2" s="29"/>
      <c r="AHS2" s="29"/>
      <c r="AHT2" s="29"/>
      <c r="AHU2" s="29"/>
      <c r="AHV2" s="29"/>
      <c r="AHW2" s="29"/>
      <c r="AHX2" s="29"/>
      <c r="AHY2" s="29"/>
      <c r="AHZ2" s="29"/>
      <c r="AIA2" s="29"/>
      <c r="AIB2" s="29"/>
      <c r="AIC2" s="29"/>
      <c r="AID2" s="29"/>
      <c r="AIE2" s="29"/>
      <c r="AIF2" s="29"/>
      <c r="AIG2" s="29"/>
      <c r="AIH2" s="29"/>
      <c r="AII2" s="29"/>
      <c r="AIJ2" s="29"/>
      <c r="AIK2" s="29"/>
      <c r="AIL2" s="29"/>
      <c r="AIM2" s="29"/>
      <c r="AIN2" s="29"/>
      <c r="AIO2" s="29"/>
      <c r="AIP2" s="29"/>
      <c r="AIQ2" s="29"/>
      <c r="AIR2" s="29"/>
      <c r="AIS2" s="29"/>
      <c r="AIT2" s="29"/>
      <c r="AIU2" s="29"/>
      <c r="AIV2" s="29"/>
      <c r="AIW2" s="29"/>
      <c r="AIX2" s="29"/>
      <c r="AIY2" s="29"/>
      <c r="AIZ2" s="29"/>
      <c r="AJA2" s="29"/>
      <c r="AJB2" s="29"/>
      <c r="AJC2" s="29"/>
      <c r="AJD2" s="29"/>
      <c r="AJE2" s="29"/>
      <c r="AJF2" s="29"/>
      <c r="AJG2" s="29"/>
      <c r="AJH2" s="29"/>
      <c r="AJI2" s="29"/>
      <c r="AJJ2" s="29"/>
      <c r="AJK2" s="29"/>
      <c r="AJL2" s="29"/>
      <c r="AJM2" s="29"/>
      <c r="AJN2" s="29"/>
      <c r="AJO2" s="29"/>
      <c r="AJP2" s="29"/>
      <c r="AJQ2" s="29"/>
      <c r="AJR2" s="29"/>
      <c r="AJS2" s="29"/>
      <c r="AJT2" s="29"/>
      <c r="AJU2" s="29"/>
      <c r="AJV2" s="29"/>
      <c r="AJW2" s="29"/>
      <c r="AJX2" s="29"/>
      <c r="AJY2" s="29"/>
      <c r="AJZ2" s="29"/>
      <c r="AKA2" s="29"/>
      <c r="AKB2" s="29"/>
      <c r="AKC2" s="29"/>
      <c r="AKD2" s="29"/>
      <c r="AKE2" s="29"/>
      <c r="AKF2" s="29"/>
      <c r="AKG2" s="29"/>
      <c r="AKH2" s="29"/>
      <c r="AKI2" s="29"/>
      <c r="AKJ2" s="29"/>
      <c r="AKK2" s="29"/>
      <c r="AKL2" s="29"/>
      <c r="AKM2" s="29"/>
      <c r="AKN2" s="29"/>
      <c r="AKO2" s="29"/>
      <c r="AKP2" s="29"/>
      <c r="AKQ2" s="29"/>
      <c r="AKR2" s="29"/>
      <c r="AKS2" s="29"/>
      <c r="AKT2" s="29"/>
      <c r="AKU2" s="29"/>
      <c r="AKV2" s="29"/>
      <c r="AKW2" s="29"/>
      <c r="AKX2" s="29"/>
      <c r="AKY2" s="29"/>
      <c r="AKZ2" s="29"/>
      <c r="ALA2" s="29"/>
      <c r="ALB2" s="29"/>
      <c r="ALC2" s="29"/>
      <c r="ALD2" s="29"/>
      <c r="ALE2" s="29"/>
      <c r="ALF2" s="29"/>
      <c r="ALG2" s="29"/>
      <c r="ALH2" s="29"/>
      <c r="ALI2" s="29"/>
      <c r="ALJ2" s="29"/>
      <c r="ALK2" s="29"/>
      <c r="ALL2" s="29"/>
      <c r="ALM2" s="29"/>
      <c r="ALN2" s="29"/>
      <c r="ALO2" s="29"/>
      <c r="ALP2" s="29"/>
      <c r="ALQ2" s="29"/>
      <c r="ALR2" s="29"/>
      <c r="ALS2" s="29"/>
      <c r="ALT2" s="29"/>
      <c r="ALU2" s="29"/>
      <c r="ALV2" s="29"/>
      <c r="ALW2" s="29"/>
      <c r="ALX2" s="29"/>
      <c r="ALY2" s="29"/>
      <c r="ALZ2" s="29"/>
      <c r="AMA2" s="29"/>
      <c r="AMB2" s="29"/>
      <c r="AMC2" s="29"/>
      <c r="AMD2" s="29"/>
      <c r="AME2" s="29"/>
      <c r="AMF2" s="29"/>
      <c r="AMG2" s="29"/>
      <c r="AMH2" s="29"/>
      <c r="AMI2" s="29"/>
      <c r="AMJ2" s="29"/>
      <c r="AMK2" s="29"/>
      <c r="AML2" s="29"/>
      <c r="AMM2" s="29"/>
      <c r="AMN2" s="29"/>
      <c r="AMO2" s="29"/>
      <c r="AMP2" s="29"/>
      <c r="AMQ2" s="29"/>
      <c r="AMR2" s="29"/>
      <c r="AMS2" s="29"/>
      <c r="AMT2" s="29"/>
      <c r="AMU2" s="29"/>
      <c r="AMV2" s="29"/>
      <c r="AMW2" s="29"/>
      <c r="AMX2" s="29"/>
      <c r="AMY2" s="29"/>
      <c r="AMZ2" s="29"/>
      <c r="ANA2" s="29"/>
      <c r="ANB2" s="29"/>
      <c r="ANC2" s="29"/>
      <c r="AND2" s="29"/>
      <c r="ANE2" s="29"/>
      <c r="ANF2" s="29"/>
      <c r="ANG2" s="29"/>
      <c r="ANH2" s="29"/>
      <c r="ANI2" s="29"/>
      <c r="ANJ2" s="29"/>
      <c r="ANK2" s="29"/>
      <c r="ANL2" s="29"/>
      <c r="ANM2" s="29"/>
      <c r="ANN2" s="29"/>
      <c r="ANO2" s="29"/>
      <c r="ANP2" s="29"/>
      <c r="ANQ2" s="29"/>
      <c r="ANR2" s="29"/>
      <c r="ANS2" s="29"/>
      <c r="ANT2" s="29"/>
      <c r="ANU2" s="29"/>
      <c r="ANV2" s="29"/>
      <c r="ANW2" s="29"/>
      <c r="ANX2" s="29"/>
      <c r="ANY2" s="29"/>
      <c r="ANZ2" s="29"/>
      <c r="AOA2" s="29"/>
      <c r="AOB2" s="29"/>
      <c r="AOC2" s="29"/>
      <c r="AOD2" s="29"/>
      <c r="AOE2" s="29"/>
      <c r="AOF2" s="29"/>
      <c r="AOG2" s="29"/>
      <c r="AOH2" s="29"/>
      <c r="AOI2" s="29"/>
      <c r="AOJ2" s="29"/>
      <c r="AOK2" s="29"/>
      <c r="AOL2" s="29"/>
      <c r="AOM2" s="29"/>
      <c r="AON2" s="29"/>
      <c r="AOO2" s="29"/>
      <c r="AOP2" s="29"/>
      <c r="AOQ2" s="29"/>
      <c r="AOR2" s="29"/>
      <c r="AOS2" s="29"/>
      <c r="AOT2" s="29"/>
      <c r="AOU2" s="29"/>
      <c r="AOV2" s="29"/>
      <c r="AOW2" s="29"/>
      <c r="AOX2" s="29"/>
      <c r="AOY2" s="29"/>
      <c r="AOZ2" s="29"/>
      <c r="APA2" s="29"/>
      <c r="APB2" s="29"/>
      <c r="APC2" s="29"/>
      <c r="APD2" s="29"/>
      <c r="APE2" s="29"/>
      <c r="APF2" s="29"/>
      <c r="APG2" s="29"/>
      <c r="APH2" s="29"/>
      <c r="API2" s="29"/>
      <c r="APJ2" s="29"/>
      <c r="APK2" s="29"/>
      <c r="APL2" s="29"/>
      <c r="APM2" s="29"/>
      <c r="APN2" s="29"/>
      <c r="APO2" s="29"/>
      <c r="APP2" s="29"/>
      <c r="APQ2" s="29"/>
      <c r="APR2" s="29"/>
      <c r="APS2" s="29"/>
      <c r="APT2" s="29"/>
      <c r="APU2" s="29"/>
      <c r="APV2" s="29"/>
      <c r="APW2" s="29"/>
      <c r="APX2" s="29"/>
      <c r="APY2" s="29"/>
      <c r="APZ2" s="29"/>
      <c r="AQA2" s="29"/>
      <c r="AQB2" s="29"/>
      <c r="AQC2" s="29"/>
      <c r="AQD2" s="29"/>
      <c r="AQE2" s="29"/>
      <c r="AQF2" s="29"/>
      <c r="AQG2" s="29"/>
      <c r="AQH2" s="29"/>
      <c r="AQI2" s="29"/>
      <c r="AQJ2" s="29"/>
      <c r="AQK2" s="29"/>
      <c r="AQL2" s="29"/>
      <c r="AQM2" s="29"/>
      <c r="AQN2" s="29"/>
      <c r="AQO2" s="29"/>
      <c r="AQP2" s="29"/>
      <c r="AQQ2" s="29"/>
      <c r="AQR2" s="29"/>
      <c r="AQS2" s="29"/>
      <c r="AQT2" s="29"/>
      <c r="AQU2" s="29"/>
      <c r="AQV2" s="29"/>
      <c r="AQW2" s="29"/>
      <c r="AQX2" s="29"/>
      <c r="AQY2" s="29"/>
      <c r="AQZ2" s="29"/>
      <c r="ARA2" s="29"/>
      <c r="ARB2" s="29"/>
      <c r="ARC2" s="29"/>
      <c r="ARD2" s="29"/>
      <c r="ARE2" s="29"/>
      <c r="ARF2" s="29"/>
      <c r="ARG2" s="29"/>
      <c r="ARH2" s="29"/>
      <c r="ARI2" s="29"/>
      <c r="ARJ2" s="29"/>
      <c r="ARK2" s="29"/>
      <c r="ARL2" s="29"/>
      <c r="ARM2" s="29"/>
      <c r="ARN2" s="29"/>
      <c r="ARO2" s="29"/>
      <c r="ARP2" s="29"/>
      <c r="ARQ2" s="29"/>
      <c r="ARR2" s="29"/>
      <c r="ARS2" s="29"/>
      <c r="ART2" s="29"/>
      <c r="ARU2" s="29"/>
      <c r="ARV2" s="29"/>
      <c r="ARW2" s="29"/>
      <c r="ARX2" s="29"/>
      <c r="ARY2" s="29"/>
      <c r="ARZ2" s="29"/>
      <c r="ASA2" s="29"/>
      <c r="ASB2" s="29"/>
      <c r="ASC2" s="29"/>
      <c r="ASD2" s="29"/>
      <c r="ASE2" s="29"/>
      <c r="ASF2" s="29"/>
      <c r="ASG2" s="29"/>
      <c r="ASH2" s="29"/>
      <c r="ASI2" s="29"/>
      <c r="ASJ2" s="29"/>
      <c r="ASK2" s="29"/>
      <c r="ASL2" s="29"/>
      <c r="ASM2" s="29"/>
      <c r="ASN2" s="29"/>
      <c r="ASO2" s="29"/>
      <c r="ASP2" s="29"/>
      <c r="ASQ2" s="29"/>
      <c r="ASR2" s="29"/>
      <c r="ASS2" s="29"/>
      <c r="AST2" s="29"/>
      <c r="ASU2" s="29"/>
      <c r="ASV2" s="29"/>
      <c r="ASW2" s="29"/>
      <c r="ASX2" s="29"/>
      <c r="ASY2" s="29"/>
      <c r="ASZ2" s="29"/>
      <c r="ATA2" s="29"/>
      <c r="ATB2" s="29"/>
      <c r="ATC2" s="29"/>
      <c r="ATD2" s="29"/>
      <c r="ATE2" s="29"/>
      <c r="ATF2" s="29"/>
      <c r="ATG2" s="29"/>
      <c r="ATH2" s="29"/>
      <c r="ATI2" s="29"/>
      <c r="ATJ2" s="29"/>
      <c r="ATK2" s="29"/>
      <c r="ATL2" s="29"/>
      <c r="ATM2" s="29"/>
      <c r="ATN2" s="29"/>
      <c r="ATO2" s="29"/>
      <c r="ATP2" s="29"/>
      <c r="ATQ2" s="29"/>
      <c r="ATR2" s="29"/>
      <c r="ATS2" s="29"/>
      <c r="ATT2" s="29"/>
      <c r="ATU2" s="29"/>
      <c r="ATV2" s="29"/>
      <c r="ATW2" s="29"/>
      <c r="ATX2" s="29"/>
      <c r="ATY2" s="29"/>
      <c r="ATZ2" s="29"/>
      <c r="AUA2" s="29"/>
      <c r="AUB2" s="29"/>
      <c r="AUC2" s="29"/>
      <c r="AUD2" s="29"/>
      <c r="AUE2" s="29"/>
      <c r="AUF2" s="29"/>
      <c r="AUG2" s="29"/>
      <c r="AUH2" s="29"/>
      <c r="AUI2" s="29"/>
      <c r="AUJ2" s="29"/>
      <c r="AUK2" s="29"/>
      <c r="AUL2" s="29"/>
      <c r="AUM2" s="29"/>
      <c r="AUN2" s="29"/>
      <c r="AUO2" s="29"/>
      <c r="AUP2" s="29"/>
      <c r="AUQ2" s="29"/>
      <c r="AUR2" s="29"/>
      <c r="AUS2" s="29"/>
      <c r="AUT2" s="29"/>
      <c r="AUU2" s="29"/>
      <c r="AUV2" s="29"/>
      <c r="AUW2" s="29"/>
      <c r="AUX2" s="29"/>
      <c r="AUY2" s="29"/>
      <c r="AUZ2" s="29"/>
      <c r="AVA2" s="29"/>
      <c r="AVB2" s="29"/>
      <c r="AVC2" s="29"/>
      <c r="AVD2" s="29"/>
      <c r="AVE2" s="29"/>
      <c r="AVF2" s="29"/>
      <c r="AVG2" s="29"/>
      <c r="AVH2" s="29"/>
      <c r="AVI2" s="29"/>
      <c r="AVJ2" s="29"/>
      <c r="AVK2" s="29"/>
      <c r="AVL2" s="29"/>
      <c r="AVM2" s="29"/>
      <c r="AVN2" s="29"/>
      <c r="AVO2" s="29"/>
      <c r="AVP2" s="29"/>
      <c r="AVQ2" s="29"/>
      <c r="AVR2" s="29"/>
      <c r="AVS2" s="29"/>
      <c r="AVT2" s="29"/>
      <c r="AVU2" s="29"/>
      <c r="AVV2" s="29"/>
      <c r="AVW2" s="29"/>
      <c r="AVX2" s="29"/>
      <c r="AVY2" s="29"/>
      <c r="AVZ2" s="29"/>
      <c r="AWA2" s="29"/>
      <c r="AWB2" s="29"/>
      <c r="AWC2" s="29"/>
      <c r="AWD2" s="29"/>
      <c r="AWE2" s="29"/>
      <c r="AWF2" s="29"/>
      <c r="AWG2" s="29"/>
      <c r="AWH2" s="29"/>
      <c r="AWI2" s="29"/>
      <c r="AWJ2" s="29"/>
      <c r="AWK2" s="29"/>
      <c r="AWL2" s="29"/>
      <c r="AWM2" s="29"/>
      <c r="AWN2" s="29"/>
      <c r="AWO2" s="29"/>
      <c r="AWP2" s="29"/>
      <c r="AWQ2" s="29"/>
      <c r="AWR2" s="29"/>
      <c r="AWS2" s="29"/>
      <c r="AWT2" s="29"/>
      <c r="AWU2" s="29"/>
      <c r="AWV2" s="29"/>
      <c r="AWW2" s="29"/>
      <c r="AWX2" s="29"/>
      <c r="AWY2" s="29"/>
      <c r="AWZ2" s="29"/>
      <c r="AXA2" s="29"/>
      <c r="AXB2" s="29"/>
      <c r="AXC2" s="29"/>
      <c r="AXD2" s="29"/>
      <c r="AXE2" s="29"/>
      <c r="AXF2" s="29"/>
      <c r="AXG2" s="29"/>
      <c r="AXH2" s="29"/>
      <c r="AXI2" s="29"/>
      <c r="AXJ2" s="29"/>
      <c r="AXK2" s="29"/>
      <c r="AXL2" s="29"/>
      <c r="AXM2" s="29"/>
      <c r="AXN2" s="29"/>
      <c r="AXO2" s="29"/>
      <c r="AXP2" s="29"/>
      <c r="AXQ2" s="29"/>
      <c r="AXR2" s="29"/>
      <c r="AXS2" s="29"/>
      <c r="AXT2" s="29"/>
      <c r="AXU2" s="29"/>
      <c r="AXV2" s="29"/>
      <c r="AXW2" s="29"/>
      <c r="AXX2" s="29"/>
      <c r="AXY2" s="29"/>
      <c r="AXZ2" s="29"/>
      <c r="AYA2" s="29"/>
      <c r="AYB2" s="29"/>
      <c r="AYC2" s="29"/>
      <c r="AYD2" s="29"/>
      <c r="AYE2" s="29"/>
      <c r="AYF2" s="29"/>
      <c r="AYG2" s="29"/>
      <c r="AYH2" s="29"/>
      <c r="AYI2" s="29"/>
      <c r="AYJ2" s="29"/>
      <c r="AYK2" s="29"/>
      <c r="AYL2" s="29"/>
      <c r="AYM2" s="29"/>
      <c r="AYN2" s="29"/>
      <c r="AYO2" s="29"/>
      <c r="AYP2" s="29"/>
      <c r="AYQ2" s="29"/>
      <c r="AYR2" s="29"/>
      <c r="AYS2" s="29"/>
      <c r="AYT2" s="29"/>
      <c r="AYU2" s="29"/>
      <c r="AYV2" s="29"/>
      <c r="AYW2" s="29"/>
      <c r="AYX2" s="29"/>
      <c r="AYY2" s="29"/>
      <c r="AYZ2" s="29"/>
      <c r="AZA2" s="29"/>
      <c r="AZB2" s="29"/>
      <c r="AZC2" s="29"/>
      <c r="AZD2" s="29"/>
      <c r="AZE2" s="29"/>
      <c r="AZF2" s="29"/>
      <c r="AZG2" s="29"/>
      <c r="AZH2" s="29"/>
      <c r="AZI2" s="29"/>
      <c r="AZJ2" s="29"/>
      <c r="AZK2" s="29"/>
      <c r="AZL2" s="29"/>
      <c r="AZM2" s="29"/>
      <c r="AZN2" s="29"/>
      <c r="AZO2" s="29"/>
      <c r="AZP2" s="29"/>
      <c r="AZQ2" s="29"/>
      <c r="AZR2" s="29"/>
      <c r="AZS2" s="29"/>
      <c r="AZT2" s="29"/>
      <c r="AZU2" s="29"/>
      <c r="AZV2" s="29"/>
      <c r="AZW2" s="29"/>
      <c r="AZX2" s="29"/>
      <c r="AZY2" s="29"/>
      <c r="AZZ2" s="29"/>
      <c r="BAA2" s="29"/>
      <c r="BAB2" s="29"/>
      <c r="BAC2" s="29"/>
      <c r="BAD2" s="29"/>
      <c r="BAE2" s="29"/>
    </row>
    <row r="3" spans="1:1383" s="89" customFormat="1" x14ac:dyDescent="0.2">
      <c r="A3" s="89" t="s">
        <v>4598</v>
      </c>
      <c r="B3" s="44">
        <v>256</v>
      </c>
      <c r="C3" s="44">
        <v>247</v>
      </c>
      <c r="D3" s="40">
        <v>45537761</v>
      </c>
      <c r="E3" s="44">
        <v>4125169</v>
      </c>
      <c r="F3" s="31" t="s">
        <v>725</v>
      </c>
      <c r="G3" s="30" t="s">
        <v>726</v>
      </c>
      <c r="H3" s="94">
        <v>35104</v>
      </c>
      <c r="I3" s="48" t="s">
        <v>562</v>
      </c>
      <c r="J3" s="48" t="s">
        <v>563</v>
      </c>
      <c r="K3" s="47">
        <v>17</v>
      </c>
      <c r="L3" s="47">
        <v>16</v>
      </c>
      <c r="M3" s="47">
        <f t="shared" si="0"/>
        <v>1</v>
      </c>
      <c r="N3" s="30" t="s">
        <v>593</v>
      </c>
      <c r="O3" s="43" t="s">
        <v>807</v>
      </c>
      <c r="P3" s="30">
        <v>1</v>
      </c>
      <c r="Q3" s="44">
        <v>3</v>
      </c>
      <c r="R3" s="30" t="s">
        <v>1020</v>
      </c>
      <c r="S3" s="30" t="s">
        <v>453</v>
      </c>
      <c r="T3" s="45" t="s">
        <v>453</v>
      </c>
      <c r="U3" s="45" t="s">
        <v>453</v>
      </c>
      <c r="V3" s="42" t="s">
        <v>453</v>
      </c>
      <c r="W3" s="32" t="s">
        <v>453</v>
      </c>
      <c r="X3" s="32" t="s">
        <v>564</v>
      </c>
      <c r="Y3" s="31" t="s">
        <v>817</v>
      </c>
      <c r="Z3" s="30" t="s">
        <v>1021</v>
      </c>
      <c r="AA3" s="56" t="s">
        <v>807</v>
      </c>
      <c r="AB3" s="45">
        <v>41436</v>
      </c>
      <c r="AC3" s="80" t="s">
        <v>807</v>
      </c>
      <c r="AD3" s="45">
        <v>41675</v>
      </c>
      <c r="AE3" s="47">
        <f t="shared" si="1"/>
        <v>7.8575342465753426</v>
      </c>
      <c r="AF3" s="79" t="s">
        <v>539</v>
      </c>
      <c r="AG3" s="47">
        <v>1</v>
      </c>
      <c r="AH3" s="79" t="s">
        <v>539</v>
      </c>
      <c r="AI3" s="47">
        <v>1</v>
      </c>
      <c r="AJ3" s="32" t="s">
        <v>539</v>
      </c>
      <c r="AK3" s="42">
        <v>1</v>
      </c>
      <c r="AL3" s="32" t="s">
        <v>539</v>
      </c>
      <c r="AM3" s="42">
        <v>1</v>
      </c>
      <c r="AN3" s="32"/>
      <c r="AO3" s="42"/>
      <c r="AP3" s="32"/>
      <c r="AQ3" s="42"/>
      <c r="AR3" s="32"/>
      <c r="AS3" s="42"/>
      <c r="AT3" s="32"/>
      <c r="AU3" s="42"/>
      <c r="AV3" s="42"/>
      <c r="AW3" s="42"/>
      <c r="AX3" s="42"/>
      <c r="AY3" s="42"/>
      <c r="AZ3" s="85" t="s">
        <v>3092</v>
      </c>
      <c r="BA3" s="32" t="s">
        <v>539</v>
      </c>
      <c r="BB3" s="42">
        <v>1</v>
      </c>
      <c r="BC3" s="44">
        <v>2</v>
      </c>
      <c r="BD3" s="30" t="s">
        <v>3093</v>
      </c>
      <c r="BE3" s="42">
        <v>1</v>
      </c>
      <c r="BF3" s="42" t="s">
        <v>453</v>
      </c>
      <c r="BG3" s="43" t="s">
        <v>807</v>
      </c>
      <c r="BH3" s="40" t="s">
        <v>453</v>
      </c>
      <c r="BI3" s="40" t="s">
        <v>453</v>
      </c>
      <c r="BJ3" s="40" t="s">
        <v>453</v>
      </c>
      <c r="BK3" s="40" t="s">
        <v>453</v>
      </c>
      <c r="BL3" s="31" t="s">
        <v>2435</v>
      </c>
      <c r="BM3" s="31" t="s">
        <v>2069</v>
      </c>
      <c r="BN3" s="30">
        <v>106</v>
      </c>
      <c r="BO3" s="30">
        <v>97</v>
      </c>
      <c r="BP3" s="30">
        <v>102</v>
      </c>
      <c r="BQ3" s="30" t="s">
        <v>3094</v>
      </c>
      <c r="BR3" s="30" t="s">
        <v>3095</v>
      </c>
      <c r="BS3" s="30" t="s">
        <v>453</v>
      </c>
      <c r="BT3" s="30" t="s">
        <v>2436</v>
      </c>
      <c r="BU3" s="30" t="s">
        <v>1380</v>
      </c>
      <c r="BV3" s="30" t="s">
        <v>929</v>
      </c>
      <c r="BW3" s="30" t="s">
        <v>1236</v>
      </c>
      <c r="BX3" s="30">
        <v>109</v>
      </c>
      <c r="BY3" s="30">
        <v>91</v>
      </c>
      <c r="BZ3" s="30">
        <v>100</v>
      </c>
      <c r="CA3" s="30" t="s">
        <v>1737</v>
      </c>
      <c r="CB3" s="29"/>
      <c r="CC3" s="29"/>
      <c r="CD3" s="29"/>
      <c r="CE3" s="29"/>
      <c r="CF3" s="29"/>
      <c r="CG3" s="29"/>
      <c r="CH3" s="29"/>
      <c r="CI3" s="29"/>
      <c r="CJ3" s="29"/>
      <c r="CK3" s="29"/>
      <c r="CL3" s="29"/>
      <c r="CM3" s="29"/>
      <c r="CN3" s="29"/>
      <c r="CO3" s="29"/>
      <c r="CP3" s="29"/>
      <c r="CQ3" s="29"/>
      <c r="CR3" s="29"/>
      <c r="CS3" s="29"/>
      <c r="CT3" s="29"/>
      <c r="CU3" s="29"/>
      <c r="CV3" s="29"/>
      <c r="CW3" s="29"/>
      <c r="CX3" s="29"/>
      <c r="CY3" s="29"/>
      <c r="CZ3" s="29"/>
      <c r="DA3" s="29"/>
      <c r="DB3" s="29"/>
      <c r="DC3" s="29"/>
      <c r="DD3" s="29"/>
      <c r="DE3" s="29"/>
      <c r="DF3" s="29"/>
      <c r="DG3" s="29"/>
      <c r="DH3" s="29"/>
      <c r="DI3" s="29"/>
      <c r="DJ3" s="29"/>
      <c r="DK3" s="29"/>
      <c r="DL3" s="29"/>
      <c r="DM3" s="29"/>
      <c r="DN3" s="29"/>
      <c r="DO3" s="29"/>
      <c r="DP3" s="29"/>
      <c r="DQ3" s="29"/>
      <c r="DR3" s="29"/>
      <c r="DS3" s="29"/>
      <c r="DT3" s="29"/>
      <c r="DU3" s="29"/>
      <c r="DV3" s="29"/>
      <c r="DW3" s="29"/>
      <c r="DX3" s="29"/>
      <c r="DY3" s="29"/>
      <c r="DZ3" s="29"/>
      <c r="EA3" s="29"/>
      <c r="EB3" s="29"/>
      <c r="EC3" s="29"/>
      <c r="ED3" s="29"/>
      <c r="EE3" s="29"/>
      <c r="EF3" s="29"/>
      <c r="EG3" s="29"/>
      <c r="EH3" s="29"/>
      <c r="EI3" s="29"/>
      <c r="EJ3" s="29"/>
      <c r="EK3" s="29"/>
      <c r="EL3" s="29"/>
      <c r="EM3" s="29"/>
      <c r="EN3" s="29"/>
      <c r="EO3" s="29"/>
      <c r="EP3" s="29"/>
      <c r="EQ3" s="29"/>
      <c r="ER3" s="29"/>
      <c r="ES3" s="29"/>
      <c r="ET3" s="29"/>
      <c r="EU3" s="29"/>
      <c r="EV3" s="29"/>
      <c r="EW3" s="29"/>
      <c r="EX3" s="29"/>
      <c r="EY3" s="29"/>
      <c r="EZ3" s="29"/>
      <c r="FA3" s="29"/>
      <c r="FB3" s="29"/>
      <c r="FC3" s="29"/>
      <c r="FD3" s="29"/>
      <c r="FE3" s="29"/>
      <c r="FF3" s="29"/>
      <c r="FG3" s="29"/>
      <c r="FH3" s="29"/>
      <c r="FI3" s="29"/>
      <c r="FJ3" s="29"/>
      <c r="FK3" s="29"/>
      <c r="FL3" s="29"/>
      <c r="FM3" s="29"/>
      <c r="FN3" s="29"/>
      <c r="FO3" s="29"/>
      <c r="FP3" s="29"/>
      <c r="FQ3" s="29"/>
      <c r="FR3" s="29"/>
      <c r="FS3" s="29"/>
      <c r="FT3" s="29"/>
      <c r="FU3" s="29"/>
      <c r="FV3" s="29"/>
      <c r="FW3" s="29"/>
      <c r="FX3" s="29"/>
      <c r="FY3" s="29"/>
      <c r="FZ3" s="29"/>
      <c r="GA3" s="29"/>
      <c r="GB3" s="29"/>
      <c r="GC3" s="29"/>
      <c r="GD3" s="29"/>
      <c r="GE3" s="29"/>
      <c r="GF3" s="29"/>
      <c r="GG3" s="29"/>
      <c r="GH3" s="29"/>
      <c r="GI3" s="29"/>
      <c r="GJ3" s="29"/>
      <c r="GK3" s="29"/>
      <c r="GL3" s="29"/>
      <c r="GM3" s="29"/>
      <c r="GN3" s="29"/>
      <c r="GO3" s="29"/>
      <c r="GP3" s="29"/>
      <c r="GQ3" s="29"/>
      <c r="GR3" s="29"/>
      <c r="GS3" s="29"/>
      <c r="GT3" s="29"/>
      <c r="GU3" s="29"/>
      <c r="GV3" s="29"/>
      <c r="GW3" s="29"/>
      <c r="GX3" s="29"/>
      <c r="GY3" s="29"/>
      <c r="GZ3" s="29"/>
      <c r="HA3" s="29"/>
      <c r="HB3" s="29"/>
      <c r="HC3" s="29"/>
      <c r="HD3" s="29"/>
      <c r="HE3" s="29"/>
      <c r="HF3" s="29"/>
      <c r="HG3" s="29"/>
      <c r="HH3" s="29"/>
      <c r="HI3" s="29"/>
      <c r="HJ3" s="29"/>
      <c r="HK3" s="29"/>
      <c r="HL3" s="29"/>
      <c r="HM3" s="29"/>
      <c r="HN3" s="29"/>
      <c r="HO3" s="29"/>
      <c r="HP3" s="29"/>
      <c r="HQ3" s="29"/>
      <c r="HR3" s="29"/>
      <c r="HS3" s="29"/>
      <c r="HT3" s="29"/>
      <c r="HU3" s="29"/>
      <c r="HV3" s="29"/>
      <c r="HW3" s="29"/>
      <c r="HX3" s="29"/>
      <c r="HY3" s="29"/>
      <c r="HZ3" s="29"/>
      <c r="IA3" s="29"/>
      <c r="IB3" s="29"/>
      <c r="IC3" s="29"/>
      <c r="ID3" s="29"/>
      <c r="IE3" s="29"/>
      <c r="IF3" s="29"/>
      <c r="IG3" s="29"/>
      <c r="IH3" s="29"/>
      <c r="II3" s="29"/>
      <c r="IJ3" s="29"/>
      <c r="IK3" s="29"/>
      <c r="IL3" s="29"/>
      <c r="IM3" s="29"/>
      <c r="IN3" s="29"/>
      <c r="IO3" s="29"/>
      <c r="IP3" s="29"/>
      <c r="IQ3" s="29"/>
      <c r="IR3" s="29"/>
      <c r="IS3" s="29"/>
      <c r="IT3" s="29"/>
      <c r="IU3" s="29"/>
      <c r="IV3" s="29"/>
      <c r="IW3" s="29"/>
      <c r="IX3" s="29"/>
      <c r="IY3" s="29"/>
      <c r="IZ3" s="29"/>
      <c r="JA3" s="29"/>
      <c r="JB3" s="29"/>
      <c r="JC3" s="29"/>
      <c r="JD3" s="29"/>
      <c r="JE3" s="29"/>
      <c r="JF3" s="29"/>
      <c r="JG3" s="29"/>
      <c r="JH3" s="29"/>
      <c r="JI3" s="29"/>
      <c r="JJ3" s="29"/>
      <c r="JK3" s="29"/>
      <c r="JL3" s="29"/>
      <c r="JM3" s="29"/>
      <c r="JN3" s="29"/>
      <c r="JO3" s="29"/>
      <c r="JP3" s="29"/>
      <c r="JQ3" s="29"/>
      <c r="JR3" s="29"/>
      <c r="JS3" s="29"/>
      <c r="JT3" s="29"/>
      <c r="JU3" s="29"/>
      <c r="JV3" s="29"/>
      <c r="JW3" s="29"/>
      <c r="JX3" s="29"/>
      <c r="JY3" s="29"/>
      <c r="JZ3" s="29"/>
      <c r="KA3" s="29"/>
      <c r="KB3" s="29"/>
      <c r="KC3" s="29"/>
      <c r="KD3" s="29"/>
      <c r="KE3" s="29"/>
      <c r="KF3" s="29"/>
      <c r="KG3" s="29"/>
      <c r="KH3" s="29"/>
      <c r="KI3" s="29"/>
      <c r="KJ3" s="29"/>
      <c r="KK3" s="29"/>
      <c r="KL3" s="29"/>
      <c r="KM3" s="29"/>
      <c r="KN3" s="29"/>
      <c r="KO3" s="29"/>
      <c r="KP3" s="29"/>
      <c r="KQ3" s="29"/>
      <c r="KR3" s="29"/>
      <c r="KS3" s="29"/>
      <c r="KT3" s="29"/>
      <c r="KU3" s="29"/>
      <c r="KV3" s="29"/>
      <c r="KW3" s="29"/>
      <c r="KX3" s="29"/>
      <c r="KY3" s="29"/>
      <c r="KZ3" s="29"/>
      <c r="LA3" s="29"/>
      <c r="LB3" s="29"/>
      <c r="LC3" s="29"/>
      <c r="LD3" s="29"/>
      <c r="LE3" s="29"/>
      <c r="LF3" s="29"/>
      <c r="LG3" s="29"/>
      <c r="LH3" s="29"/>
      <c r="LI3" s="29"/>
      <c r="LJ3" s="29"/>
      <c r="LK3" s="29"/>
      <c r="LL3" s="29"/>
      <c r="LM3" s="29"/>
      <c r="LN3" s="29"/>
      <c r="LO3" s="29"/>
      <c r="LP3" s="29"/>
      <c r="LQ3" s="29"/>
      <c r="LR3" s="29"/>
      <c r="LS3" s="29"/>
      <c r="LT3" s="29"/>
      <c r="LU3" s="29"/>
      <c r="LV3" s="29"/>
      <c r="LW3" s="29"/>
      <c r="LX3" s="29"/>
      <c r="LY3" s="29"/>
      <c r="LZ3" s="29"/>
      <c r="MA3" s="29"/>
      <c r="MB3" s="29"/>
      <c r="MC3" s="29"/>
      <c r="MD3" s="29"/>
      <c r="ME3" s="29"/>
      <c r="MF3" s="29"/>
      <c r="MG3" s="29"/>
      <c r="MH3" s="29"/>
      <c r="MI3" s="29"/>
      <c r="MJ3" s="29"/>
      <c r="MK3" s="29"/>
      <c r="ML3" s="29"/>
      <c r="MM3" s="29"/>
      <c r="MN3" s="29"/>
      <c r="MO3" s="29"/>
      <c r="MP3" s="29"/>
      <c r="MQ3" s="29"/>
      <c r="MR3" s="29"/>
      <c r="MS3" s="29"/>
      <c r="MT3" s="29"/>
      <c r="MU3" s="29"/>
      <c r="MV3" s="29"/>
      <c r="MW3" s="29"/>
      <c r="MX3" s="29"/>
      <c r="MY3" s="29"/>
      <c r="MZ3" s="29"/>
      <c r="NA3" s="29"/>
      <c r="NB3" s="29"/>
      <c r="NC3" s="29"/>
      <c r="ND3" s="29"/>
      <c r="NE3" s="29"/>
      <c r="NF3" s="29"/>
      <c r="NG3" s="29"/>
      <c r="NH3" s="29"/>
      <c r="NI3" s="29"/>
      <c r="NJ3" s="29"/>
      <c r="NK3" s="29"/>
      <c r="NL3" s="29"/>
      <c r="NM3" s="29"/>
      <c r="NN3" s="29"/>
      <c r="NO3" s="29"/>
      <c r="NP3" s="29"/>
      <c r="NQ3" s="29"/>
      <c r="NR3" s="29"/>
      <c r="NS3" s="29"/>
      <c r="NT3" s="29"/>
      <c r="NU3" s="29"/>
      <c r="NV3" s="29"/>
      <c r="NW3" s="29"/>
      <c r="NX3" s="29"/>
      <c r="NY3" s="29"/>
      <c r="NZ3" s="29"/>
      <c r="OA3" s="29"/>
      <c r="OB3" s="29"/>
      <c r="OC3" s="29"/>
      <c r="OD3" s="29"/>
      <c r="OE3" s="29"/>
      <c r="OF3" s="29"/>
      <c r="OG3" s="29"/>
      <c r="OH3" s="29"/>
      <c r="OI3" s="29"/>
      <c r="OJ3" s="29"/>
      <c r="OK3" s="29"/>
      <c r="OL3" s="29"/>
      <c r="OM3" s="29"/>
      <c r="ON3" s="29"/>
      <c r="OO3" s="29"/>
      <c r="OP3" s="29"/>
      <c r="OQ3" s="29"/>
      <c r="OR3" s="29"/>
      <c r="OS3" s="29"/>
      <c r="OT3" s="29"/>
      <c r="OU3" s="29"/>
      <c r="OV3" s="29"/>
      <c r="OW3" s="29"/>
      <c r="OX3" s="29"/>
      <c r="OY3" s="29"/>
      <c r="OZ3" s="29"/>
      <c r="PA3" s="29"/>
      <c r="PB3" s="29"/>
      <c r="PC3" s="29"/>
      <c r="PD3" s="29"/>
      <c r="PE3" s="29"/>
      <c r="PF3" s="29"/>
      <c r="PG3" s="29"/>
      <c r="PH3" s="29"/>
      <c r="PI3" s="29"/>
      <c r="PJ3" s="29"/>
      <c r="PK3" s="29"/>
      <c r="PL3" s="29"/>
      <c r="PM3" s="29"/>
      <c r="PN3" s="29"/>
      <c r="PO3" s="29"/>
      <c r="PP3" s="29"/>
      <c r="PQ3" s="29"/>
      <c r="PR3" s="29"/>
      <c r="PS3" s="29"/>
      <c r="PT3" s="29"/>
      <c r="PU3" s="29"/>
      <c r="PV3" s="29"/>
      <c r="PW3" s="29"/>
      <c r="PX3" s="29"/>
      <c r="PY3" s="29"/>
      <c r="PZ3" s="29"/>
      <c r="QA3" s="29"/>
      <c r="QB3" s="29"/>
      <c r="QC3" s="29"/>
      <c r="QD3" s="29"/>
      <c r="QE3" s="29"/>
      <c r="QF3" s="29"/>
      <c r="QG3" s="29"/>
      <c r="QH3" s="29"/>
      <c r="QI3" s="29"/>
      <c r="QJ3" s="29"/>
      <c r="QK3" s="29"/>
      <c r="QL3" s="29"/>
      <c r="QM3" s="29"/>
      <c r="QN3" s="29"/>
      <c r="QO3" s="29"/>
      <c r="QP3" s="29"/>
      <c r="QQ3" s="29"/>
      <c r="QR3" s="29"/>
      <c r="QS3" s="29"/>
      <c r="QT3" s="29"/>
      <c r="QU3" s="29"/>
      <c r="QV3" s="29"/>
      <c r="QW3" s="29"/>
      <c r="QX3" s="29"/>
      <c r="QY3" s="29"/>
      <c r="QZ3" s="29"/>
      <c r="RA3" s="29"/>
      <c r="RB3" s="29"/>
      <c r="RC3" s="29"/>
      <c r="RD3" s="29"/>
      <c r="RE3" s="29"/>
      <c r="RF3" s="29"/>
      <c r="RG3" s="29"/>
      <c r="RH3" s="29"/>
      <c r="RI3" s="29"/>
      <c r="RJ3" s="29"/>
      <c r="RK3" s="29"/>
      <c r="RL3" s="29"/>
      <c r="RM3" s="29"/>
      <c r="RN3" s="29"/>
      <c r="RO3" s="29"/>
      <c r="RP3" s="29"/>
      <c r="RQ3" s="29"/>
      <c r="RR3" s="29"/>
      <c r="RS3" s="29"/>
      <c r="RT3" s="29"/>
      <c r="RU3" s="29"/>
      <c r="RV3" s="29"/>
      <c r="RW3" s="29"/>
      <c r="RX3" s="29"/>
      <c r="RY3" s="29"/>
      <c r="RZ3" s="29"/>
      <c r="SA3" s="29"/>
      <c r="SB3" s="29"/>
      <c r="SC3" s="29"/>
      <c r="SD3" s="29"/>
      <c r="SE3" s="29"/>
      <c r="SF3" s="29"/>
      <c r="SG3" s="29"/>
      <c r="SH3" s="29"/>
      <c r="SI3" s="29"/>
      <c r="SJ3" s="29"/>
      <c r="SK3" s="29"/>
      <c r="SL3" s="29"/>
      <c r="SM3" s="29"/>
      <c r="SN3" s="29"/>
      <c r="SO3" s="29"/>
      <c r="SP3" s="29"/>
      <c r="SQ3" s="29"/>
      <c r="SR3" s="29"/>
      <c r="SS3" s="29"/>
      <c r="ST3" s="29"/>
      <c r="SU3" s="29"/>
      <c r="SV3" s="29"/>
      <c r="SW3" s="29"/>
      <c r="SX3" s="29"/>
      <c r="SY3" s="29"/>
      <c r="SZ3" s="29"/>
      <c r="TA3" s="29"/>
      <c r="TB3" s="29"/>
      <c r="TC3" s="29"/>
      <c r="TD3" s="29"/>
      <c r="TE3" s="29"/>
      <c r="TF3" s="29"/>
      <c r="TG3" s="29"/>
      <c r="TH3" s="29"/>
      <c r="TI3" s="29"/>
      <c r="TJ3" s="29"/>
      <c r="TK3" s="29"/>
      <c r="TL3" s="29"/>
      <c r="TM3" s="29"/>
      <c r="TN3" s="29"/>
      <c r="TO3" s="29"/>
      <c r="TP3" s="29"/>
      <c r="TQ3" s="29"/>
      <c r="TR3" s="29"/>
      <c r="TS3" s="29"/>
      <c r="TT3" s="29"/>
      <c r="TU3" s="29"/>
      <c r="TV3" s="29"/>
      <c r="TW3" s="29"/>
      <c r="TX3" s="29"/>
      <c r="TY3" s="29"/>
      <c r="TZ3" s="29"/>
      <c r="UA3" s="29"/>
      <c r="UB3" s="29"/>
      <c r="UC3" s="29"/>
      <c r="UD3" s="29"/>
      <c r="UE3" s="29"/>
      <c r="UF3" s="29"/>
      <c r="UG3" s="29"/>
      <c r="UH3" s="29"/>
      <c r="UI3" s="29"/>
      <c r="UJ3" s="29"/>
      <c r="UK3" s="29"/>
      <c r="UL3" s="29"/>
      <c r="UM3" s="29"/>
      <c r="UN3" s="29"/>
      <c r="UO3" s="29"/>
      <c r="UP3" s="29"/>
      <c r="UQ3" s="29"/>
      <c r="UR3" s="29"/>
      <c r="US3" s="29"/>
      <c r="UT3" s="29"/>
      <c r="UU3" s="29"/>
      <c r="UV3" s="29"/>
      <c r="UW3" s="29"/>
      <c r="UX3" s="29"/>
      <c r="UY3" s="29"/>
      <c r="UZ3" s="29"/>
      <c r="VA3" s="29"/>
      <c r="VB3" s="29"/>
      <c r="VC3" s="29"/>
      <c r="VD3" s="29"/>
      <c r="VE3" s="29"/>
      <c r="VF3" s="29"/>
      <c r="VG3" s="29"/>
      <c r="VH3" s="29"/>
      <c r="VI3" s="29"/>
      <c r="VJ3" s="29"/>
      <c r="VK3" s="29"/>
      <c r="VL3" s="29"/>
      <c r="VM3" s="29"/>
      <c r="VN3" s="29"/>
      <c r="VO3" s="29"/>
      <c r="VP3" s="29"/>
      <c r="VQ3" s="29"/>
      <c r="VR3" s="29"/>
      <c r="VS3" s="29"/>
      <c r="VT3" s="29"/>
      <c r="VU3" s="29"/>
      <c r="VV3" s="29"/>
      <c r="VW3" s="29"/>
      <c r="VX3" s="29"/>
      <c r="VY3" s="29"/>
      <c r="VZ3" s="29"/>
      <c r="WA3" s="29"/>
      <c r="WB3" s="29"/>
      <c r="WC3" s="29"/>
      <c r="WD3" s="29"/>
      <c r="WE3" s="29"/>
      <c r="WF3" s="29"/>
      <c r="WG3" s="29"/>
      <c r="WH3" s="29"/>
      <c r="WI3" s="29"/>
      <c r="WJ3" s="29"/>
      <c r="WK3" s="29"/>
      <c r="WL3" s="29"/>
      <c r="WM3" s="29"/>
      <c r="WN3" s="29"/>
      <c r="WO3" s="29"/>
      <c r="WP3" s="29"/>
      <c r="WQ3" s="29"/>
      <c r="WR3" s="29"/>
      <c r="WS3" s="29"/>
      <c r="WT3" s="29"/>
      <c r="WU3" s="29"/>
      <c r="WV3" s="29"/>
      <c r="WW3" s="29"/>
      <c r="WX3" s="29"/>
      <c r="WY3" s="29"/>
      <c r="WZ3" s="29"/>
      <c r="XA3" s="29"/>
      <c r="XB3" s="29"/>
      <c r="XC3" s="29"/>
      <c r="XD3" s="29"/>
      <c r="XE3" s="29"/>
      <c r="XF3" s="29"/>
      <c r="XG3" s="29"/>
      <c r="XH3" s="29"/>
      <c r="XI3" s="29"/>
      <c r="XJ3" s="29"/>
      <c r="XK3" s="29"/>
      <c r="XL3" s="29"/>
      <c r="XM3" s="29"/>
      <c r="XN3" s="29"/>
      <c r="XO3" s="29"/>
      <c r="XP3" s="29"/>
      <c r="XQ3" s="29"/>
      <c r="XR3" s="29"/>
      <c r="XS3" s="29"/>
      <c r="XT3" s="29"/>
      <c r="XU3" s="29"/>
      <c r="XV3" s="29"/>
      <c r="XW3" s="29"/>
      <c r="XX3" s="29"/>
      <c r="XY3" s="29"/>
      <c r="XZ3" s="29"/>
      <c r="YA3" s="29"/>
      <c r="YB3" s="29"/>
      <c r="YC3" s="29"/>
      <c r="YD3" s="29"/>
      <c r="YE3" s="29"/>
      <c r="YF3" s="29"/>
      <c r="YG3" s="29"/>
      <c r="YH3" s="29"/>
      <c r="YI3" s="29"/>
      <c r="YJ3" s="29"/>
      <c r="YK3" s="29"/>
      <c r="YL3" s="29"/>
      <c r="YM3" s="29"/>
      <c r="YN3" s="29"/>
      <c r="YO3" s="29"/>
      <c r="YP3" s="29"/>
      <c r="YQ3" s="29"/>
      <c r="YR3" s="29"/>
      <c r="YS3" s="29"/>
      <c r="YT3" s="29"/>
      <c r="YU3" s="29"/>
      <c r="YV3" s="29"/>
      <c r="YW3" s="29"/>
      <c r="YX3" s="29"/>
      <c r="YY3" s="29"/>
      <c r="YZ3" s="29"/>
      <c r="ZA3" s="29"/>
      <c r="ZB3" s="29"/>
      <c r="ZC3" s="29"/>
      <c r="ZD3" s="29"/>
      <c r="ZE3" s="29"/>
      <c r="ZF3" s="29"/>
      <c r="ZG3" s="29"/>
      <c r="ZH3" s="29"/>
      <c r="ZI3" s="29"/>
      <c r="ZJ3" s="29"/>
      <c r="ZK3" s="29"/>
      <c r="ZL3" s="29"/>
      <c r="ZM3" s="29"/>
      <c r="ZN3" s="29"/>
      <c r="ZO3" s="29"/>
      <c r="ZP3" s="29"/>
      <c r="ZQ3" s="29"/>
      <c r="ZR3" s="29"/>
      <c r="ZS3" s="29"/>
      <c r="ZT3" s="29"/>
      <c r="ZU3" s="29"/>
      <c r="ZV3" s="29"/>
      <c r="ZW3" s="29"/>
      <c r="ZX3" s="29"/>
      <c r="ZY3" s="29"/>
      <c r="ZZ3" s="29"/>
      <c r="AAA3" s="29"/>
      <c r="AAB3" s="29"/>
      <c r="AAC3" s="29"/>
      <c r="AAD3" s="29"/>
      <c r="AAE3" s="29"/>
      <c r="AAF3" s="29"/>
      <c r="AAG3" s="29"/>
      <c r="AAH3" s="29"/>
      <c r="AAI3" s="29"/>
      <c r="AAJ3" s="29"/>
      <c r="AAK3" s="29"/>
      <c r="AAL3" s="29"/>
      <c r="AAM3" s="29"/>
      <c r="AAN3" s="29"/>
      <c r="AAO3" s="29"/>
      <c r="AAP3" s="29"/>
      <c r="AAQ3" s="29"/>
      <c r="AAR3" s="29"/>
      <c r="AAS3" s="29"/>
      <c r="AAT3" s="29"/>
      <c r="AAU3" s="29"/>
      <c r="AAV3" s="29"/>
      <c r="AAW3" s="29"/>
      <c r="AAX3" s="29"/>
      <c r="AAY3" s="29"/>
      <c r="AAZ3" s="29"/>
      <c r="ABA3" s="29"/>
      <c r="ABB3" s="29"/>
      <c r="ABC3" s="29"/>
      <c r="ABD3" s="29"/>
      <c r="ABE3" s="29"/>
      <c r="ABF3" s="29"/>
      <c r="ABG3" s="29"/>
      <c r="ABH3" s="29"/>
      <c r="ABI3" s="29"/>
      <c r="ABJ3" s="29"/>
      <c r="ABK3" s="29"/>
      <c r="ABL3" s="29"/>
      <c r="ABM3" s="29"/>
      <c r="ABN3" s="29"/>
      <c r="ABO3" s="29"/>
      <c r="ABP3" s="29"/>
      <c r="ABQ3" s="29"/>
      <c r="ABR3" s="29"/>
      <c r="ABS3" s="29"/>
      <c r="ABT3" s="29"/>
      <c r="ABU3" s="29"/>
      <c r="ABV3" s="29"/>
      <c r="ABW3" s="29"/>
      <c r="ABX3" s="29"/>
      <c r="ABY3" s="29"/>
      <c r="ABZ3" s="29"/>
      <c r="ACA3" s="29"/>
      <c r="ACB3" s="29"/>
      <c r="ACC3" s="29"/>
      <c r="ACD3" s="29"/>
      <c r="ACE3" s="29"/>
      <c r="ACF3" s="29"/>
      <c r="ACG3" s="29"/>
      <c r="ACH3" s="29"/>
      <c r="ACI3" s="29"/>
      <c r="ACJ3" s="29"/>
      <c r="ACK3" s="29"/>
      <c r="ACL3" s="29"/>
      <c r="ACM3" s="29"/>
      <c r="ACN3" s="29"/>
      <c r="ACO3" s="29"/>
      <c r="ACP3" s="29"/>
      <c r="ACQ3" s="29"/>
      <c r="ACR3" s="29"/>
      <c r="ACS3" s="29"/>
      <c r="ACT3" s="29"/>
      <c r="ACU3" s="29"/>
      <c r="ACV3" s="29"/>
      <c r="ACW3" s="29"/>
      <c r="ACX3" s="29"/>
      <c r="ACY3" s="29"/>
      <c r="ACZ3" s="29"/>
      <c r="ADA3" s="29"/>
      <c r="ADB3" s="29"/>
      <c r="ADC3" s="29"/>
      <c r="ADD3" s="29"/>
      <c r="ADE3" s="29"/>
      <c r="ADF3" s="29"/>
      <c r="ADG3" s="29"/>
      <c r="ADH3" s="29"/>
      <c r="ADI3" s="29"/>
      <c r="ADJ3" s="29"/>
      <c r="ADK3" s="29"/>
      <c r="ADL3" s="29"/>
      <c r="ADM3" s="29"/>
      <c r="ADN3" s="29"/>
      <c r="ADO3" s="29"/>
      <c r="ADP3" s="29"/>
      <c r="ADQ3" s="29"/>
      <c r="ADR3" s="29"/>
      <c r="ADS3" s="29"/>
      <c r="ADT3" s="29"/>
      <c r="ADU3" s="29"/>
      <c r="ADV3" s="29"/>
      <c r="ADW3" s="29"/>
      <c r="ADX3" s="29"/>
      <c r="ADY3" s="29"/>
      <c r="ADZ3" s="29"/>
      <c r="AEA3" s="29"/>
      <c r="AEB3" s="29"/>
      <c r="AEC3" s="29"/>
      <c r="AED3" s="29"/>
      <c r="AEE3" s="29"/>
      <c r="AEF3" s="29"/>
      <c r="AEG3" s="29"/>
      <c r="AEH3" s="29"/>
      <c r="AEI3" s="29"/>
      <c r="AEJ3" s="29"/>
      <c r="AEK3" s="29"/>
      <c r="AEL3" s="29"/>
      <c r="AEM3" s="29"/>
      <c r="AEN3" s="29"/>
      <c r="AEO3" s="29"/>
      <c r="AEP3" s="29"/>
      <c r="AEQ3" s="29"/>
      <c r="AER3" s="29"/>
      <c r="AES3" s="29"/>
      <c r="AET3" s="29"/>
      <c r="AEU3" s="29"/>
      <c r="AEV3" s="29"/>
      <c r="AEW3" s="29"/>
      <c r="AEX3" s="29"/>
      <c r="AEY3" s="29"/>
      <c r="AEZ3" s="29"/>
      <c r="AFA3" s="29"/>
      <c r="AFB3" s="29"/>
      <c r="AFC3" s="29"/>
      <c r="AFD3" s="29"/>
      <c r="AFE3" s="29"/>
      <c r="AFF3" s="29"/>
      <c r="AFG3" s="29"/>
      <c r="AFH3" s="29"/>
      <c r="AFI3" s="29"/>
      <c r="AFJ3" s="29"/>
      <c r="AFK3" s="29"/>
      <c r="AFL3" s="29"/>
      <c r="AFM3" s="29"/>
      <c r="AFN3" s="29"/>
      <c r="AFO3" s="29"/>
      <c r="AFP3" s="29"/>
      <c r="AFQ3" s="29"/>
      <c r="AFR3" s="29"/>
      <c r="AFS3" s="29"/>
      <c r="AFT3" s="29"/>
      <c r="AFU3" s="29"/>
      <c r="AFV3" s="29"/>
      <c r="AFW3" s="29"/>
      <c r="AFX3" s="29"/>
      <c r="AFY3" s="29"/>
      <c r="AFZ3" s="29"/>
      <c r="AGA3" s="29"/>
      <c r="AGB3" s="29"/>
      <c r="AGC3" s="29"/>
      <c r="AGD3" s="29"/>
      <c r="AGE3" s="29"/>
      <c r="AGF3" s="29"/>
      <c r="AGG3" s="29"/>
      <c r="AGH3" s="29"/>
      <c r="AGI3" s="29"/>
      <c r="AGJ3" s="29"/>
      <c r="AGK3" s="29"/>
      <c r="AGL3" s="29"/>
      <c r="AGM3" s="29"/>
      <c r="AGN3" s="29"/>
      <c r="AGO3" s="29"/>
      <c r="AGP3" s="29"/>
      <c r="AGQ3" s="29"/>
      <c r="AGR3" s="29"/>
      <c r="AGS3" s="29"/>
      <c r="AGT3" s="29"/>
      <c r="AGU3" s="29"/>
      <c r="AGV3" s="29"/>
      <c r="AGW3" s="29"/>
      <c r="AGX3" s="29"/>
      <c r="AGY3" s="29"/>
      <c r="AGZ3" s="29"/>
      <c r="AHA3" s="29"/>
      <c r="AHB3" s="29"/>
      <c r="AHC3" s="29"/>
      <c r="AHD3" s="29"/>
      <c r="AHE3" s="29"/>
      <c r="AHF3" s="29"/>
      <c r="AHG3" s="29"/>
      <c r="AHH3" s="29"/>
      <c r="AHI3" s="29"/>
      <c r="AHJ3" s="29"/>
      <c r="AHK3" s="29"/>
      <c r="AHL3" s="29"/>
      <c r="AHM3" s="29"/>
      <c r="AHN3" s="29"/>
      <c r="AHO3" s="29"/>
      <c r="AHP3" s="29"/>
      <c r="AHQ3" s="29"/>
      <c r="AHR3" s="29"/>
      <c r="AHS3" s="29"/>
      <c r="AHT3" s="29"/>
      <c r="AHU3" s="29"/>
      <c r="AHV3" s="29"/>
      <c r="AHW3" s="29"/>
      <c r="AHX3" s="29"/>
      <c r="AHY3" s="29"/>
      <c r="AHZ3" s="29"/>
      <c r="AIA3" s="29"/>
      <c r="AIB3" s="29"/>
      <c r="AIC3" s="29"/>
      <c r="AID3" s="29"/>
      <c r="AIE3" s="29"/>
      <c r="AIF3" s="29"/>
      <c r="AIG3" s="29"/>
      <c r="AIH3" s="29"/>
      <c r="AII3" s="29"/>
      <c r="AIJ3" s="29"/>
      <c r="AIK3" s="29"/>
      <c r="AIL3" s="29"/>
      <c r="AIM3" s="29"/>
      <c r="AIN3" s="29"/>
      <c r="AIO3" s="29"/>
      <c r="AIP3" s="29"/>
      <c r="AIQ3" s="29"/>
      <c r="AIR3" s="29"/>
      <c r="AIS3" s="29"/>
      <c r="AIT3" s="29"/>
      <c r="AIU3" s="29"/>
      <c r="AIV3" s="29"/>
      <c r="AIW3" s="29"/>
      <c r="AIX3" s="29"/>
      <c r="AIY3" s="29"/>
      <c r="AIZ3" s="29"/>
      <c r="AJA3" s="29"/>
      <c r="AJB3" s="29"/>
      <c r="AJC3" s="29"/>
      <c r="AJD3" s="29"/>
      <c r="AJE3" s="29"/>
      <c r="AJF3" s="29"/>
      <c r="AJG3" s="29"/>
      <c r="AJH3" s="29"/>
      <c r="AJI3" s="29"/>
      <c r="AJJ3" s="29"/>
      <c r="AJK3" s="29"/>
      <c r="AJL3" s="29"/>
      <c r="AJM3" s="29"/>
      <c r="AJN3" s="29"/>
      <c r="AJO3" s="29"/>
      <c r="AJP3" s="29"/>
      <c r="AJQ3" s="29"/>
      <c r="AJR3" s="29"/>
      <c r="AJS3" s="29"/>
      <c r="AJT3" s="29"/>
      <c r="AJU3" s="29"/>
      <c r="AJV3" s="29"/>
      <c r="AJW3" s="29"/>
      <c r="AJX3" s="29"/>
      <c r="AJY3" s="29"/>
      <c r="AJZ3" s="29"/>
      <c r="AKA3" s="29"/>
      <c r="AKB3" s="29"/>
      <c r="AKC3" s="29"/>
      <c r="AKD3" s="29"/>
      <c r="AKE3" s="29"/>
      <c r="AKF3" s="29"/>
      <c r="AKG3" s="29"/>
      <c r="AKH3" s="29"/>
      <c r="AKI3" s="29"/>
      <c r="AKJ3" s="29"/>
      <c r="AKK3" s="29"/>
      <c r="AKL3" s="29"/>
      <c r="AKM3" s="29"/>
      <c r="AKN3" s="29"/>
      <c r="AKO3" s="29"/>
      <c r="AKP3" s="29"/>
      <c r="AKQ3" s="29"/>
      <c r="AKR3" s="29"/>
      <c r="AKS3" s="29"/>
      <c r="AKT3" s="29"/>
      <c r="AKU3" s="29"/>
      <c r="AKV3" s="29"/>
      <c r="AKW3" s="29"/>
      <c r="AKX3" s="29"/>
      <c r="AKY3" s="29"/>
      <c r="AKZ3" s="29"/>
      <c r="ALA3" s="29"/>
      <c r="ALB3" s="29"/>
      <c r="ALC3" s="29"/>
      <c r="ALD3" s="29"/>
      <c r="ALE3" s="29"/>
      <c r="ALF3" s="29"/>
      <c r="ALG3" s="29"/>
      <c r="ALH3" s="29"/>
      <c r="ALI3" s="29"/>
      <c r="ALJ3" s="29"/>
      <c r="ALK3" s="29"/>
      <c r="ALL3" s="29"/>
      <c r="ALM3" s="29"/>
      <c r="ALN3" s="29"/>
      <c r="ALO3" s="29"/>
      <c r="ALP3" s="29"/>
      <c r="ALQ3" s="29"/>
      <c r="ALR3" s="29"/>
      <c r="ALS3" s="29"/>
      <c r="ALT3" s="29"/>
      <c r="ALU3" s="29"/>
      <c r="ALV3" s="29"/>
      <c r="ALW3" s="29"/>
      <c r="ALX3" s="29"/>
      <c r="ALY3" s="29"/>
      <c r="ALZ3" s="29"/>
      <c r="AMA3" s="29"/>
      <c r="AMB3" s="29"/>
      <c r="AMC3" s="29"/>
      <c r="AMD3" s="29"/>
      <c r="AME3" s="29"/>
      <c r="AMF3" s="29"/>
      <c r="AMG3" s="29"/>
      <c r="AMH3" s="29"/>
      <c r="AMI3" s="29"/>
      <c r="AMJ3" s="29"/>
      <c r="AMK3" s="29"/>
      <c r="AML3" s="29"/>
      <c r="AMM3" s="29"/>
      <c r="AMN3" s="29"/>
      <c r="AMO3" s="29"/>
      <c r="AMP3" s="29"/>
      <c r="AMQ3" s="29"/>
      <c r="AMR3" s="29"/>
      <c r="AMS3" s="29"/>
      <c r="AMT3" s="29"/>
      <c r="AMU3" s="29"/>
      <c r="AMV3" s="29"/>
      <c r="AMW3" s="29"/>
      <c r="AMX3" s="29"/>
      <c r="AMY3" s="29"/>
      <c r="AMZ3" s="29"/>
      <c r="ANA3" s="29"/>
      <c r="ANB3" s="29"/>
      <c r="ANC3" s="29"/>
      <c r="AND3" s="29"/>
      <c r="ANE3" s="29"/>
      <c r="ANF3" s="29"/>
      <c r="ANG3" s="29"/>
      <c r="ANH3" s="29"/>
      <c r="ANI3" s="29"/>
      <c r="ANJ3" s="29"/>
      <c r="ANK3" s="29"/>
      <c r="ANL3" s="29"/>
      <c r="ANM3" s="29"/>
      <c r="ANN3" s="29"/>
      <c r="ANO3" s="29"/>
      <c r="ANP3" s="29"/>
      <c r="ANQ3" s="29"/>
      <c r="ANR3" s="29"/>
      <c r="ANS3" s="29"/>
      <c r="ANT3" s="29"/>
      <c r="ANU3" s="29"/>
      <c r="ANV3" s="29"/>
      <c r="ANW3" s="29"/>
      <c r="ANX3" s="29"/>
      <c r="ANY3" s="29"/>
      <c r="ANZ3" s="29"/>
      <c r="AOA3" s="29"/>
      <c r="AOB3" s="29"/>
      <c r="AOC3" s="29"/>
      <c r="AOD3" s="29"/>
      <c r="AOE3" s="29"/>
      <c r="AOF3" s="29"/>
      <c r="AOG3" s="29"/>
      <c r="AOH3" s="29"/>
      <c r="AOI3" s="29"/>
      <c r="AOJ3" s="29"/>
      <c r="AOK3" s="29"/>
      <c r="AOL3" s="29"/>
      <c r="AOM3" s="29"/>
      <c r="AON3" s="29"/>
      <c r="AOO3" s="29"/>
      <c r="AOP3" s="29"/>
      <c r="AOQ3" s="29"/>
      <c r="AOR3" s="29"/>
      <c r="AOS3" s="29"/>
      <c r="AOT3" s="29"/>
      <c r="AOU3" s="29"/>
      <c r="AOV3" s="29"/>
      <c r="AOW3" s="29"/>
      <c r="AOX3" s="29"/>
      <c r="AOY3" s="29"/>
      <c r="AOZ3" s="29"/>
      <c r="APA3" s="29"/>
      <c r="APB3" s="29"/>
      <c r="APC3" s="29"/>
      <c r="APD3" s="29"/>
      <c r="APE3" s="29"/>
      <c r="APF3" s="29"/>
      <c r="APG3" s="29"/>
      <c r="APH3" s="29"/>
      <c r="API3" s="29"/>
      <c r="APJ3" s="29"/>
      <c r="APK3" s="29"/>
      <c r="APL3" s="29"/>
      <c r="APM3" s="29"/>
      <c r="APN3" s="29"/>
      <c r="APO3" s="29"/>
      <c r="APP3" s="29"/>
      <c r="APQ3" s="29"/>
      <c r="APR3" s="29"/>
      <c r="APS3" s="29"/>
      <c r="APT3" s="29"/>
      <c r="APU3" s="29"/>
      <c r="APV3" s="29"/>
      <c r="APW3" s="29"/>
      <c r="APX3" s="29"/>
      <c r="APY3" s="29"/>
      <c r="APZ3" s="29"/>
      <c r="AQA3" s="29"/>
      <c r="AQB3" s="29"/>
      <c r="AQC3" s="29"/>
      <c r="AQD3" s="29"/>
      <c r="AQE3" s="29"/>
      <c r="AQF3" s="29"/>
      <c r="AQG3" s="29"/>
      <c r="AQH3" s="29"/>
      <c r="AQI3" s="29"/>
      <c r="AQJ3" s="29"/>
      <c r="AQK3" s="29"/>
      <c r="AQL3" s="29"/>
      <c r="AQM3" s="29"/>
      <c r="AQN3" s="29"/>
      <c r="AQO3" s="29"/>
      <c r="AQP3" s="29"/>
      <c r="AQQ3" s="29"/>
      <c r="AQR3" s="29"/>
      <c r="AQS3" s="29"/>
      <c r="AQT3" s="29"/>
      <c r="AQU3" s="29"/>
      <c r="AQV3" s="29"/>
      <c r="AQW3" s="29"/>
      <c r="AQX3" s="29"/>
      <c r="AQY3" s="29"/>
      <c r="AQZ3" s="29"/>
      <c r="ARA3" s="29"/>
      <c r="ARB3" s="29"/>
      <c r="ARC3" s="29"/>
      <c r="ARD3" s="29"/>
      <c r="ARE3" s="29"/>
      <c r="ARF3" s="29"/>
      <c r="ARG3" s="29"/>
      <c r="ARH3" s="29"/>
      <c r="ARI3" s="29"/>
      <c r="ARJ3" s="29"/>
      <c r="ARK3" s="29"/>
      <c r="ARL3" s="29"/>
      <c r="ARM3" s="29"/>
      <c r="ARN3" s="29"/>
      <c r="ARO3" s="29"/>
      <c r="ARP3" s="29"/>
      <c r="ARQ3" s="29"/>
      <c r="ARR3" s="29"/>
      <c r="ARS3" s="29"/>
      <c r="ART3" s="29"/>
      <c r="ARU3" s="29"/>
      <c r="ARV3" s="29"/>
      <c r="ARW3" s="29"/>
      <c r="ARX3" s="29"/>
      <c r="ARY3" s="29"/>
      <c r="ARZ3" s="29"/>
      <c r="ASA3" s="29"/>
      <c r="ASB3" s="29"/>
      <c r="ASC3" s="29"/>
      <c r="ASD3" s="29"/>
      <c r="ASE3" s="29"/>
      <c r="ASF3" s="29"/>
      <c r="ASG3" s="29"/>
      <c r="ASH3" s="29"/>
      <c r="ASI3" s="29"/>
      <c r="ASJ3" s="29"/>
      <c r="ASK3" s="29"/>
      <c r="ASL3" s="29"/>
      <c r="ASM3" s="29"/>
      <c r="ASN3" s="29"/>
      <c r="ASO3" s="29"/>
      <c r="ASP3" s="29"/>
      <c r="ASQ3" s="29"/>
      <c r="ASR3" s="29"/>
      <c r="ASS3" s="29"/>
      <c r="AST3" s="29"/>
      <c r="ASU3" s="29"/>
      <c r="ASV3" s="29"/>
      <c r="ASW3" s="29"/>
      <c r="ASX3" s="29"/>
      <c r="ASY3" s="29"/>
      <c r="ASZ3" s="29"/>
      <c r="ATA3" s="29"/>
      <c r="ATB3" s="29"/>
      <c r="ATC3" s="29"/>
      <c r="ATD3" s="29"/>
      <c r="ATE3" s="29"/>
      <c r="ATF3" s="29"/>
      <c r="ATG3" s="29"/>
      <c r="ATH3" s="29"/>
      <c r="ATI3" s="29"/>
      <c r="ATJ3" s="29"/>
      <c r="ATK3" s="29"/>
      <c r="ATL3" s="29"/>
      <c r="ATM3" s="29"/>
      <c r="ATN3" s="29"/>
      <c r="ATO3" s="29"/>
      <c r="ATP3" s="29"/>
      <c r="ATQ3" s="29"/>
      <c r="ATR3" s="29"/>
      <c r="ATS3" s="29"/>
      <c r="ATT3" s="29"/>
      <c r="ATU3" s="29"/>
      <c r="ATV3" s="29"/>
      <c r="ATW3" s="29"/>
      <c r="ATX3" s="29"/>
      <c r="ATY3" s="29"/>
      <c r="ATZ3" s="29"/>
      <c r="AUA3" s="29"/>
      <c r="AUB3" s="29"/>
      <c r="AUC3" s="29"/>
      <c r="AUD3" s="29"/>
      <c r="AUE3" s="29"/>
      <c r="AUF3" s="29"/>
      <c r="AUG3" s="29"/>
      <c r="AUH3" s="29"/>
      <c r="AUI3" s="29"/>
      <c r="AUJ3" s="29"/>
      <c r="AUK3" s="29"/>
      <c r="AUL3" s="29"/>
      <c r="AUM3" s="29"/>
      <c r="AUN3" s="29"/>
      <c r="AUO3" s="29"/>
      <c r="AUP3" s="29"/>
      <c r="AUQ3" s="29"/>
      <c r="AUR3" s="29"/>
      <c r="AUS3" s="29"/>
      <c r="AUT3" s="29"/>
      <c r="AUU3" s="29"/>
      <c r="AUV3" s="29"/>
      <c r="AUW3" s="29"/>
      <c r="AUX3" s="29"/>
      <c r="AUY3" s="29"/>
      <c r="AUZ3" s="29"/>
      <c r="AVA3" s="29"/>
      <c r="AVB3" s="29"/>
      <c r="AVC3" s="29"/>
      <c r="AVD3" s="29"/>
      <c r="AVE3" s="29"/>
      <c r="AVF3" s="29"/>
      <c r="AVG3" s="29"/>
      <c r="AVH3" s="29"/>
      <c r="AVI3" s="29"/>
      <c r="AVJ3" s="29"/>
      <c r="AVK3" s="29"/>
      <c r="AVL3" s="29"/>
      <c r="AVM3" s="29"/>
      <c r="AVN3" s="29"/>
      <c r="AVO3" s="29"/>
      <c r="AVP3" s="29"/>
      <c r="AVQ3" s="29"/>
      <c r="AVR3" s="29"/>
      <c r="AVS3" s="29"/>
      <c r="AVT3" s="29"/>
      <c r="AVU3" s="29"/>
      <c r="AVV3" s="29"/>
      <c r="AVW3" s="29"/>
      <c r="AVX3" s="29"/>
      <c r="AVY3" s="29"/>
      <c r="AVZ3" s="29"/>
      <c r="AWA3" s="29"/>
      <c r="AWB3" s="29"/>
      <c r="AWC3" s="29"/>
      <c r="AWD3" s="29"/>
      <c r="AWE3" s="29"/>
      <c r="AWF3" s="29"/>
      <c r="AWG3" s="29"/>
      <c r="AWH3" s="29"/>
      <c r="AWI3" s="29"/>
      <c r="AWJ3" s="29"/>
      <c r="AWK3" s="29"/>
      <c r="AWL3" s="29"/>
      <c r="AWM3" s="29"/>
      <c r="AWN3" s="29"/>
      <c r="AWO3" s="29"/>
      <c r="AWP3" s="29"/>
      <c r="AWQ3" s="29"/>
      <c r="AWR3" s="29"/>
      <c r="AWS3" s="29"/>
      <c r="AWT3" s="29"/>
      <c r="AWU3" s="29"/>
      <c r="AWV3" s="29"/>
      <c r="AWW3" s="29"/>
      <c r="AWX3" s="29"/>
      <c r="AWY3" s="29"/>
      <c r="AWZ3" s="29"/>
      <c r="AXA3" s="29"/>
      <c r="AXB3" s="29"/>
      <c r="AXC3" s="29"/>
      <c r="AXD3" s="29"/>
      <c r="AXE3" s="29"/>
      <c r="AXF3" s="29"/>
      <c r="AXG3" s="29"/>
      <c r="AXH3" s="29"/>
      <c r="AXI3" s="29"/>
      <c r="AXJ3" s="29"/>
      <c r="AXK3" s="29"/>
      <c r="AXL3" s="29"/>
      <c r="AXM3" s="29"/>
      <c r="AXN3" s="29"/>
      <c r="AXO3" s="29"/>
      <c r="AXP3" s="29"/>
      <c r="AXQ3" s="29"/>
      <c r="AXR3" s="29"/>
      <c r="AXS3" s="29"/>
      <c r="AXT3" s="29"/>
      <c r="AXU3" s="29"/>
      <c r="AXV3" s="29"/>
      <c r="AXW3" s="29"/>
      <c r="AXX3" s="29"/>
      <c r="AXY3" s="29"/>
      <c r="AXZ3" s="29"/>
      <c r="AYA3" s="29"/>
      <c r="AYB3" s="29"/>
      <c r="AYC3" s="29"/>
      <c r="AYD3" s="29"/>
      <c r="AYE3" s="29"/>
      <c r="AYF3" s="29"/>
      <c r="AYG3" s="29"/>
      <c r="AYH3" s="29"/>
      <c r="AYI3" s="29"/>
      <c r="AYJ3" s="29"/>
      <c r="AYK3" s="29"/>
      <c r="AYL3" s="29"/>
      <c r="AYM3" s="29"/>
      <c r="AYN3" s="29"/>
      <c r="AYO3" s="29"/>
      <c r="AYP3" s="29"/>
      <c r="AYQ3" s="29"/>
      <c r="AYR3" s="29"/>
      <c r="AYS3" s="29"/>
      <c r="AYT3" s="29"/>
      <c r="AYU3" s="29"/>
      <c r="AYV3" s="29"/>
      <c r="AYW3" s="29"/>
      <c r="AYX3" s="29"/>
      <c r="AYY3" s="29"/>
      <c r="AYZ3" s="29"/>
      <c r="AZA3" s="29"/>
      <c r="AZB3" s="29"/>
      <c r="AZC3" s="29"/>
      <c r="AZD3" s="29"/>
      <c r="AZE3" s="29"/>
      <c r="AZF3" s="29"/>
      <c r="AZG3" s="29"/>
      <c r="AZH3" s="29"/>
      <c r="AZI3" s="29"/>
      <c r="AZJ3" s="29"/>
      <c r="AZK3" s="29"/>
      <c r="AZL3" s="29"/>
      <c r="AZM3" s="29"/>
      <c r="AZN3" s="29"/>
      <c r="AZO3" s="29"/>
      <c r="AZP3" s="29"/>
      <c r="AZQ3" s="29"/>
      <c r="AZR3" s="29"/>
      <c r="AZS3" s="29"/>
      <c r="AZT3" s="29"/>
      <c r="AZU3" s="29"/>
      <c r="AZV3" s="29"/>
      <c r="AZW3" s="29"/>
      <c r="AZX3" s="29"/>
      <c r="AZY3" s="29"/>
      <c r="AZZ3" s="29"/>
      <c r="BAA3" s="29"/>
      <c r="BAB3" s="29"/>
      <c r="BAC3" s="29"/>
      <c r="BAD3" s="29"/>
      <c r="BAE3" s="29"/>
    </row>
    <row r="4" spans="1:1383" s="89" customFormat="1" x14ac:dyDescent="0.2">
      <c r="A4" s="89" t="s">
        <v>5140</v>
      </c>
      <c r="B4" s="44">
        <v>219</v>
      </c>
      <c r="C4" s="44">
        <v>212</v>
      </c>
      <c r="D4" s="40">
        <v>36054923</v>
      </c>
      <c r="E4" s="44">
        <v>2137817</v>
      </c>
      <c r="F4" s="31" t="s">
        <v>359</v>
      </c>
      <c r="G4" s="30" t="s">
        <v>678</v>
      </c>
      <c r="H4" s="96">
        <v>36896</v>
      </c>
      <c r="I4" s="48" t="s">
        <v>480</v>
      </c>
      <c r="J4" s="48" t="s">
        <v>563</v>
      </c>
      <c r="K4" s="47">
        <v>11</v>
      </c>
      <c r="L4" s="47">
        <v>10</v>
      </c>
      <c r="M4" s="47">
        <f t="shared" ref="M4" si="2">SUM(K4-L4)</f>
        <v>1</v>
      </c>
      <c r="N4" s="30" t="s">
        <v>593</v>
      </c>
      <c r="O4" s="43" t="s">
        <v>807</v>
      </c>
      <c r="P4" s="30">
        <v>2</v>
      </c>
      <c r="Q4" s="44">
        <v>2</v>
      </c>
      <c r="R4" s="30" t="s">
        <v>1046</v>
      </c>
      <c r="S4" s="30" t="s">
        <v>453</v>
      </c>
      <c r="T4" s="45" t="s">
        <v>453</v>
      </c>
      <c r="U4" s="45" t="s">
        <v>453</v>
      </c>
      <c r="V4" s="42" t="s">
        <v>453</v>
      </c>
      <c r="W4" s="32" t="s">
        <v>453</v>
      </c>
      <c r="X4" s="32" t="s">
        <v>563</v>
      </c>
      <c r="Y4" s="30" t="s">
        <v>827</v>
      </c>
      <c r="Z4" s="30" t="s">
        <v>550</v>
      </c>
      <c r="AA4" s="56" t="s">
        <v>807</v>
      </c>
      <c r="AB4" s="45">
        <v>41162</v>
      </c>
      <c r="AC4" s="80" t="s">
        <v>807</v>
      </c>
      <c r="AD4" s="45">
        <v>42207</v>
      </c>
      <c r="AE4" s="47">
        <f t="shared" ref="AE4" si="3">((AD4-AB4)/365*12)</f>
        <v>34.356164383561641</v>
      </c>
      <c r="AF4" s="79" t="s">
        <v>539</v>
      </c>
      <c r="AG4" s="47">
        <v>1</v>
      </c>
      <c r="AH4" s="79" t="s">
        <v>539</v>
      </c>
      <c r="AI4" s="47">
        <v>1</v>
      </c>
      <c r="AJ4" s="79" t="s">
        <v>539</v>
      </c>
      <c r="AK4" s="47">
        <v>1</v>
      </c>
      <c r="AL4" s="79" t="s">
        <v>453</v>
      </c>
      <c r="AM4" s="47" t="s">
        <v>453</v>
      </c>
      <c r="AN4" s="79" t="s">
        <v>539</v>
      </c>
      <c r="AO4" s="47">
        <v>1</v>
      </c>
      <c r="AP4" s="79"/>
      <c r="AQ4" s="47"/>
      <c r="AR4" s="47"/>
      <c r="AS4" s="47"/>
      <c r="AT4" s="47"/>
      <c r="AU4" s="47"/>
      <c r="AV4" s="47"/>
      <c r="AW4" s="47"/>
      <c r="AX4" s="47"/>
      <c r="AY4" s="47"/>
      <c r="AZ4" s="85" t="s">
        <v>2993</v>
      </c>
      <c r="BA4" s="32" t="s">
        <v>539</v>
      </c>
      <c r="BB4" s="42">
        <v>1</v>
      </c>
      <c r="BC4" s="44">
        <v>2</v>
      </c>
      <c r="BD4" s="30" t="s">
        <v>849</v>
      </c>
      <c r="BE4" s="42">
        <v>1</v>
      </c>
      <c r="BF4" s="42">
        <v>0</v>
      </c>
      <c r="BG4" s="43" t="s">
        <v>807</v>
      </c>
      <c r="BH4" s="40" t="s">
        <v>453</v>
      </c>
      <c r="BI4" s="40" t="s">
        <v>453</v>
      </c>
      <c r="BJ4" s="40" t="s">
        <v>453</v>
      </c>
      <c r="BK4" s="40" t="s">
        <v>453</v>
      </c>
      <c r="BL4" s="31" t="s">
        <v>1353</v>
      </c>
      <c r="BM4" s="31" t="s">
        <v>2056</v>
      </c>
      <c r="BN4" s="30">
        <v>85</v>
      </c>
      <c r="BO4" s="30">
        <v>99</v>
      </c>
      <c r="BP4" s="30">
        <v>92</v>
      </c>
      <c r="BQ4" s="30" t="s">
        <v>2994</v>
      </c>
      <c r="BR4" s="30" t="s">
        <v>2995</v>
      </c>
      <c r="BS4" s="30" t="s">
        <v>453</v>
      </c>
      <c r="BT4" s="30" t="s">
        <v>1008</v>
      </c>
      <c r="BU4" s="30" t="s">
        <v>2410</v>
      </c>
      <c r="BV4" s="30" t="s">
        <v>929</v>
      </c>
      <c r="BW4" s="30" t="s">
        <v>1125</v>
      </c>
      <c r="BX4" s="30" t="s">
        <v>453</v>
      </c>
      <c r="BY4" s="30" t="s">
        <v>453</v>
      </c>
      <c r="BZ4" s="30" t="s">
        <v>453</v>
      </c>
      <c r="CA4" s="30" t="s">
        <v>1737</v>
      </c>
      <c r="CB4" s="29"/>
      <c r="CC4" s="29"/>
      <c r="CD4" s="29"/>
      <c r="CE4" s="29"/>
      <c r="CF4" s="29"/>
      <c r="CG4" s="29"/>
      <c r="CH4" s="29"/>
      <c r="CI4" s="29"/>
      <c r="CJ4" s="29"/>
      <c r="CK4" s="29"/>
      <c r="CL4" s="29"/>
      <c r="CM4" s="29"/>
      <c r="CN4" s="29"/>
      <c r="CO4" s="29"/>
      <c r="CP4" s="29"/>
      <c r="CQ4" s="29"/>
      <c r="CR4" s="29"/>
      <c r="CS4" s="29"/>
      <c r="CT4" s="29"/>
      <c r="CU4" s="29"/>
      <c r="CV4" s="29"/>
      <c r="CW4" s="29"/>
      <c r="CX4" s="29"/>
      <c r="CY4" s="29"/>
      <c r="CZ4" s="29"/>
      <c r="DA4" s="29"/>
      <c r="DB4" s="29"/>
      <c r="DC4" s="29"/>
      <c r="DD4" s="29"/>
      <c r="DE4" s="29"/>
      <c r="DF4" s="29"/>
      <c r="DG4" s="29"/>
      <c r="DH4" s="29"/>
      <c r="DI4" s="29"/>
      <c r="DJ4" s="29"/>
      <c r="DK4" s="29"/>
      <c r="DL4" s="29"/>
      <c r="DM4" s="29"/>
      <c r="DN4" s="29"/>
      <c r="DO4" s="29"/>
      <c r="DP4" s="29"/>
      <c r="DQ4" s="29"/>
      <c r="DR4" s="29"/>
      <c r="DS4" s="29"/>
      <c r="DT4" s="29"/>
      <c r="DU4" s="29"/>
      <c r="DV4" s="29"/>
      <c r="DW4" s="29"/>
      <c r="DX4" s="29"/>
      <c r="DY4" s="29"/>
      <c r="DZ4" s="29"/>
      <c r="EA4" s="29"/>
      <c r="EB4" s="29"/>
      <c r="EC4" s="29"/>
      <c r="ED4" s="29"/>
      <c r="EE4" s="29"/>
      <c r="EF4" s="29"/>
      <c r="EG4" s="29"/>
      <c r="EH4" s="29"/>
      <c r="EI4" s="29"/>
      <c r="EJ4" s="29"/>
      <c r="EK4" s="29"/>
      <c r="EL4" s="29"/>
      <c r="EM4" s="29"/>
      <c r="EN4" s="29"/>
      <c r="EO4" s="29"/>
      <c r="EP4" s="29"/>
      <c r="EQ4" s="29"/>
      <c r="ER4" s="29"/>
      <c r="ES4" s="29"/>
      <c r="ET4" s="29"/>
      <c r="EU4" s="29"/>
      <c r="EV4" s="29"/>
      <c r="EW4" s="29"/>
      <c r="EX4" s="29"/>
      <c r="EY4" s="29"/>
      <c r="EZ4" s="29"/>
      <c r="FA4" s="29"/>
      <c r="FB4" s="29"/>
      <c r="FC4" s="29"/>
      <c r="FD4" s="29"/>
      <c r="FE4" s="29"/>
      <c r="FF4" s="29"/>
      <c r="FG4" s="29"/>
      <c r="FH4" s="29"/>
      <c r="FI4" s="29"/>
      <c r="FJ4" s="29"/>
      <c r="FK4" s="29"/>
      <c r="FL4" s="29"/>
      <c r="FM4" s="29"/>
      <c r="FN4" s="29"/>
      <c r="FO4" s="29"/>
      <c r="FP4" s="29"/>
      <c r="FQ4" s="29"/>
      <c r="FR4" s="29"/>
      <c r="FS4" s="29"/>
      <c r="FT4" s="29"/>
      <c r="FU4" s="29"/>
      <c r="FV4" s="29"/>
      <c r="FW4" s="29"/>
      <c r="FX4" s="29"/>
      <c r="FY4" s="29"/>
      <c r="FZ4" s="29"/>
      <c r="GA4" s="29"/>
      <c r="GB4" s="29"/>
      <c r="GC4" s="29"/>
      <c r="GD4" s="29"/>
      <c r="GE4" s="29"/>
      <c r="GF4" s="29"/>
      <c r="GG4" s="29"/>
      <c r="GH4" s="29"/>
      <c r="GI4" s="29"/>
      <c r="GJ4" s="29"/>
      <c r="GK4" s="29"/>
      <c r="GL4" s="29"/>
      <c r="GM4" s="29"/>
      <c r="GN4" s="29"/>
      <c r="GO4" s="29"/>
      <c r="GP4" s="29"/>
      <c r="GQ4" s="29"/>
      <c r="GR4" s="29"/>
      <c r="GS4" s="29"/>
      <c r="GT4" s="29"/>
      <c r="GU4" s="29"/>
      <c r="GV4" s="29"/>
      <c r="GW4" s="29"/>
      <c r="GX4" s="29"/>
      <c r="GY4" s="29"/>
      <c r="GZ4" s="29"/>
      <c r="HA4" s="29"/>
      <c r="HB4" s="29"/>
      <c r="HC4" s="29"/>
      <c r="HD4" s="29"/>
      <c r="HE4" s="29"/>
      <c r="HF4" s="29"/>
      <c r="HG4" s="29"/>
      <c r="HH4" s="29"/>
      <c r="HI4" s="29"/>
      <c r="HJ4" s="29"/>
      <c r="HK4" s="29"/>
      <c r="HL4" s="29"/>
      <c r="HM4" s="29"/>
      <c r="HN4" s="29"/>
      <c r="HO4" s="29"/>
      <c r="HP4" s="29"/>
      <c r="HQ4" s="29"/>
      <c r="HR4" s="29"/>
      <c r="HS4" s="29"/>
      <c r="HT4" s="29"/>
      <c r="HU4" s="29"/>
      <c r="HV4" s="29"/>
      <c r="HW4" s="29"/>
      <c r="HX4" s="29"/>
      <c r="HY4" s="29"/>
      <c r="HZ4" s="29"/>
      <c r="IA4" s="29"/>
      <c r="IB4" s="29"/>
      <c r="IC4" s="29"/>
      <c r="ID4" s="29"/>
      <c r="IE4" s="29"/>
      <c r="IF4" s="29"/>
      <c r="IG4" s="29"/>
      <c r="IH4" s="29"/>
      <c r="II4" s="29"/>
      <c r="IJ4" s="29"/>
      <c r="IK4" s="29"/>
      <c r="IL4" s="29"/>
      <c r="IM4" s="29"/>
      <c r="IN4" s="29"/>
      <c r="IO4" s="29"/>
      <c r="IP4" s="29"/>
      <c r="IQ4" s="29"/>
      <c r="IR4" s="29"/>
      <c r="IS4" s="29"/>
      <c r="IT4" s="29"/>
      <c r="IU4" s="29"/>
      <c r="IV4" s="29"/>
      <c r="IW4" s="29"/>
      <c r="IX4" s="29"/>
      <c r="IY4" s="29"/>
      <c r="IZ4" s="29"/>
      <c r="JA4" s="29"/>
      <c r="JB4" s="29"/>
      <c r="JC4" s="29"/>
      <c r="JD4" s="29"/>
      <c r="JE4" s="29"/>
      <c r="JF4" s="29"/>
      <c r="JG4" s="29"/>
      <c r="JH4" s="29"/>
      <c r="JI4" s="29"/>
      <c r="JJ4" s="29"/>
      <c r="JK4" s="29"/>
      <c r="JL4" s="29"/>
      <c r="JM4" s="29"/>
      <c r="JN4" s="29"/>
      <c r="JO4" s="29"/>
      <c r="JP4" s="29"/>
      <c r="JQ4" s="29"/>
      <c r="JR4" s="29"/>
      <c r="JS4" s="29"/>
      <c r="JT4" s="29"/>
      <c r="JU4" s="29"/>
      <c r="JV4" s="29"/>
      <c r="JW4" s="29"/>
      <c r="JX4" s="29"/>
      <c r="JY4" s="29"/>
      <c r="JZ4" s="29"/>
      <c r="KA4" s="29"/>
      <c r="KB4" s="29"/>
      <c r="KC4" s="29"/>
      <c r="KD4" s="29"/>
      <c r="KE4" s="29"/>
      <c r="KF4" s="29"/>
      <c r="KG4" s="29"/>
      <c r="KH4" s="29"/>
      <c r="KI4" s="29"/>
      <c r="KJ4" s="29"/>
      <c r="KK4" s="29"/>
      <c r="KL4" s="29"/>
      <c r="KM4" s="29"/>
      <c r="KN4" s="29"/>
      <c r="KO4" s="29"/>
      <c r="KP4" s="29"/>
      <c r="KQ4" s="29"/>
      <c r="KR4" s="29"/>
      <c r="KS4" s="29"/>
      <c r="KT4" s="29"/>
      <c r="KU4" s="29"/>
      <c r="KV4" s="29"/>
      <c r="KW4" s="29"/>
      <c r="KX4" s="29"/>
      <c r="KY4" s="29"/>
      <c r="KZ4" s="29"/>
      <c r="LA4" s="29"/>
      <c r="LB4" s="29"/>
      <c r="LC4" s="29"/>
      <c r="LD4" s="29"/>
      <c r="LE4" s="29"/>
      <c r="LF4" s="29"/>
      <c r="LG4" s="29"/>
      <c r="LH4" s="29"/>
      <c r="LI4" s="29"/>
      <c r="LJ4" s="29"/>
      <c r="LK4" s="29"/>
      <c r="LL4" s="29"/>
      <c r="LM4" s="29"/>
      <c r="LN4" s="29"/>
      <c r="LO4" s="29"/>
      <c r="LP4" s="29"/>
      <c r="LQ4" s="29"/>
      <c r="LR4" s="29"/>
      <c r="LS4" s="29"/>
      <c r="LT4" s="29"/>
      <c r="LU4" s="29"/>
      <c r="LV4" s="29"/>
      <c r="LW4" s="29"/>
      <c r="LX4" s="29"/>
      <c r="LY4" s="29"/>
      <c r="LZ4" s="29"/>
      <c r="MA4" s="29"/>
      <c r="MB4" s="29"/>
      <c r="MC4" s="29"/>
      <c r="MD4" s="29"/>
      <c r="ME4" s="29"/>
      <c r="MF4" s="29"/>
      <c r="MG4" s="29"/>
      <c r="MH4" s="29"/>
      <c r="MI4" s="29"/>
      <c r="MJ4" s="29"/>
      <c r="MK4" s="29"/>
      <c r="ML4" s="29"/>
      <c r="MM4" s="29"/>
      <c r="MN4" s="29"/>
      <c r="MO4" s="29"/>
      <c r="MP4" s="29"/>
      <c r="MQ4" s="29"/>
      <c r="MR4" s="29"/>
      <c r="MS4" s="29"/>
      <c r="MT4" s="29"/>
      <c r="MU4" s="29"/>
      <c r="MV4" s="29"/>
      <c r="MW4" s="29"/>
      <c r="MX4" s="29"/>
      <c r="MY4" s="29"/>
      <c r="MZ4" s="29"/>
      <c r="NA4" s="29"/>
      <c r="NB4" s="29"/>
      <c r="NC4" s="29"/>
      <c r="ND4" s="29"/>
      <c r="NE4" s="29"/>
      <c r="NF4" s="29"/>
      <c r="NG4" s="29"/>
      <c r="NH4" s="29"/>
      <c r="NI4" s="29"/>
      <c r="NJ4" s="29"/>
      <c r="NK4" s="29"/>
      <c r="NL4" s="29"/>
      <c r="NM4" s="29"/>
      <c r="NN4" s="29"/>
      <c r="NO4" s="29"/>
      <c r="NP4" s="29"/>
      <c r="NQ4" s="29"/>
      <c r="NR4" s="29"/>
      <c r="NS4" s="29"/>
      <c r="NT4" s="29"/>
      <c r="NU4" s="29"/>
      <c r="NV4" s="29"/>
      <c r="NW4" s="29"/>
      <c r="NX4" s="29"/>
      <c r="NY4" s="29"/>
      <c r="NZ4" s="29"/>
      <c r="OA4" s="29"/>
      <c r="OB4" s="29"/>
      <c r="OC4" s="29"/>
      <c r="OD4" s="29"/>
      <c r="OE4" s="29"/>
      <c r="OF4" s="29"/>
      <c r="OG4" s="29"/>
      <c r="OH4" s="29"/>
      <c r="OI4" s="29"/>
      <c r="OJ4" s="29"/>
      <c r="OK4" s="29"/>
      <c r="OL4" s="29"/>
      <c r="OM4" s="29"/>
      <c r="ON4" s="29"/>
      <c r="OO4" s="29"/>
      <c r="OP4" s="29"/>
      <c r="OQ4" s="29"/>
      <c r="OR4" s="29"/>
      <c r="OS4" s="29"/>
      <c r="OT4" s="29"/>
      <c r="OU4" s="29"/>
      <c r="OV4" s="29"/>
      <c r="OW4" s="29"/>
      <c r="OX4" s="29"/>
      <c r="OY4" s="29"/>
      <c r="OZ4" s="29"/>
      <c r="PA4" s="29"/>
      <c r="PB4" s="29"/>
      <c r="PC4" s="29"/>
      <c r="PD4" s="29"/>
      <c r="PE4" s="29"/>
      <c r="PF4" s="29"/>
      <c r="PG4" s="29"/>
      <c r="PH4" s="29"/>
      <c r="PI4" s="29"/>
      <c r="PJ4" s="29"/>
      <c r="PK4" s="29"/>
      <c r="PL4" s="29"/>
      <c r="PM4" s="29"/>
      <c r="PN4" s="29"/>
      <c r="PO4" s="29"/>
      <c r="PP4" s="29"/>
      <c r="PQ4" s="29"/>
      <c r="PR4" s="29"/>
      <c r="PS4" s="29"/>
      <c r="PT4" s="29"/>
      <c r="PU4" s="29"/>
      <c r="PV4" s="29"/>
      <c r="PW4" s="29"/>
      <c r="PX4" s="29"/>
      <c r="PY4" s="29"/>
      <c r="PZ4" s="29"/>
      <c r="QA4" s="29"/>
      <c r="QB4" s="29"/>
      <c r="QC4" s="29"/>
      <c r="QD4" s="29"/>
      <c r="QE4" s="29"/>
      <c r="QF4" s="29"/>
      <c r="QG4" s="29"/>
      <c r="QH4" s="29"/>
      <c r="QI4" s="29"/>
      <c r="QJ4" s="29"/>
      <c r="QK4" s="29"/>
      <c r="QL4" s="29"/>
      <c r="QM4" s="29"/>
      <c r="QN4" s="29"/>
      <c r="QO4" s="29"/>
      <c r="QP4" s="29"/>
      <c r="QQ4" s="29"/>
      <c r="QR4" s="29"/>
      <c r="QS4" s="29"/>
      <c r="QT4" s="29"/>
      <c r="QU4" s="29"/>
      <c r="QV4" s="29"/>
      <c r="QW4" s="29"/>
      <c r="QX4" s="29"/>
      <c r="QY4" s="29"/>
      <c r="QZ4" s="29"/>
      <c r="RA4" s="29"/>
      <c r="RB4" s="29"/>
      <c r="RC4" s="29"/>
      <c r="RD4" s="29"/>
      <c r="RE4" s="29"/>
      <c r="RF4" s="29"/>
      <c r="RG4" s="29"/>
      <c r="RH4" s="29"/>
      <c r="RI4" s="29"/>
      <c r="RJ4" s="29"/>
      <c r="RK4" s="29"/>
      <c r="RL4" s="29"/>
      <c r="RM4" s="29"/>
      <c r="RN4" s="29"/>
      <c r="RO4" s="29"/>
      <c r="RP4" s="29"/>
      <c r="RQ4" s="29"/>
      <c r="RR4" s="29"/>
      <c r="RS4" s="29"/>
      <c r="RT4" s="29"/>
      <c r="RU4" s="29"/>
      <c r="RV4" s="29"/>
      <c r="RW4" s="29"/>
      <c r="RX4" s="29"/>
      <c r="RY4" s="29"/>
      <c r="RZ4" s="29"/>
      <c r="SA4" s="29"/>
      <c r="SB4" s="29"/>
      <c r="SC4" s="29"/>
      <c r="SD4" s="29"/>
      <c r="SE4" s="29"/>
      <c r="SF4" s="29"/>
      <c r="SG4" s="29"/>
      <c r="SH4" s="29"/>
      <c r="SI4" s="29"/>
      <c r="SJ4" s="29"/>
      <c r="SK4" s="29"/>
      <c r="SL4" s="29"/>
      <c r="SM4" s="29"/>
      <c r="SN4" s="29"/>
      <c r="SO4" s="29"/>
      <c r="SP4" s="29"/>
      <c r="SQ4" s="29"/>
      <c r="SR4" s="29"/>
      <c r="SS4" s="29"/>
      <c r="ST4" s="29"/>
      <c r="SU4" s="29"/>
      <c r="SV4" s="29"/>
      <c r="SW4" s="29"/>
      <c r="SX4" s="29"/>
      <c r="SY4" s="29"/>
      <c r="SZ4" s="29"/>
      <c r="TA4" s="29"/>
      <c r="TB4" s="29"/>
      <c r="TC4" s="29"/>
      <c r="TD4" s="29"/>
      <c r="TE4" s="29"/>
      <c r="TF4" s="29"/>
      <c r="TG4" s="29"/>
      <c r="TH4" s="29"/>
      <c r="TI4" s="29"/>
      <c r="TJ4" s="29"/>
      <c r="TK4" s="29"/>
      <c r="TL4" s="29"/>
      <c r="TM4" s="29"/>
      <c r="TN4" s="29"/>
      <c r="TO4" s="29"/>
      <c r="TP4" s="29"/>
      <c r="TQ4" s="29"/>
      <c r="TR4" s="29"/>
      <c r="TS4" s="29"/>
      <c r="TT4" s="29"/>
      <c r="TU4" s="29"/>
      <c r="TV4" s="29"/>
      <c r="TW4" s="29"/>
      <c r="TX4" s="29"/>
      <c r="TY4" s="29"/>
      <c r="TZ4" s="29"/>
      <c r="UA4" s="29"/>
      <c r="UB4" s="29"/>
      <c r="UC4" s="29"/>
      <c r="UD4" s="29"/>
      <c r="UE4" s="29"/>
      <c r="UF4" s="29"/>
      <c r="UG4" s="29"/>
      <c r="UH4" s="29"/>
      <c r="UI4" s="29"/>
      <c r="UJ4" s="29"/>
      <c r="UK4" s="29"/>
      <c r="UL4" s="29"/>
      <c r="UM4" s="29"/>
      <c r="UN4" s="29"/>
      <c r="UO4" s="29"/>
      <c r="UP4" s="29"/>
      <c r="UQ4" s="29"/>
      <c r="UR4" s="29"/>
      <c r="US4" s="29"/>
      <c r="UT4" s="29"/>
      <c r="UU4" s="29"/>
      <c r="UV4" s="29"/>
      <c r="UW4" s="29"/>
      <c r="UX4" s="29"/>
      <c r="UY4" s="29"/>
      <c r="UZ4" s="29"/>
      <c r="VA4" s="29"/>
      <c r="VB4" s="29"/>
      <c r="VC4" s="29"/>
      <c r="VD4" s="29"/>
      <c r="VE4" s="29"/>
      <c r="VF4" s="29"/>
      <c r="VG4" s="29"/>
      <c r="VH4" s="29"/>
      <c r="VI4" s="29"/>
      <c r="VJ4" s="29"/>
      <c r="VK4" s="29"/>
      <c r="VL4" s="29"/>
      <c r="VM4" s="29"/>
      <c r="VN4" s="29"/>
      <c r="VO4" s="29"/>
      <c r="VP4" s="29"/>
      <c r="VQ4" s="29"/>
      <c r="VR4" s="29"/>
      <c r="VS4" s="29"/>
      <c r="VT4" s="29"/>
      <c r="VU4" s="29"/>
      <c r="VV4" s="29"/>
      <c r="VW4" s="29"/>
      <c r="VX4" s="29"/>
      <c r="VY4" s="29"/>
      <c r="VZ4" s="29"/>
      <c r="WA4" s="29"/>
      <c r="WB4" s="29"/>
      <c r="WC4" s="29"/>
      <c r="WD4" s="29"/>
      <c r="WE4" s="29"/>
      <c r="WF4" s="29"/>
      <c r="WG4" s="29"/>
      <c r="WH4" s="29"/>
      <c r="WI4" s="29"/>
      <c r="WJ4" s="29"/>
      <c r="WK4" s="29"/>
      <c r="WL4" s="29"/>
      <c r="WM4" s="29"/>
      <c r="WN4" s="29"/>
      <c r="WO4" s="29"/>
      <c r="WP4" s="29"/>
      <c r="WQ4" s="29"/>
      <c r="WR4" s="29"/>
      <c r="WS4" s="29"/>
      <c r="WT4" s="29"/>
      <c r="WU4" s="29"/>
      <c r="WV4" s="29"/>
      <c r="WW4" s="29"/>
      <c r="WX4" s="29"/>
      <c r="WY4" s="29"/>
      <c r="WZ4" s="29"/>
      <c r="XA4" s="29"/>
      <c r="XB4" s="29"/>
      <c r="XC4" s="29"/>
      <c r="XD4" s="29"/>
      <c r="XE4" s="29"/>
      <c r="XF4" s="29"/>
      <c r="XG4" s="29"/>
      <c r="XH4" s="29"/>
      <c r="XI4" s="29"/>
      <c r="XJ4" s="29"/>
      <c r="XK4" s="29"/>
      <c r="XL4" s="29"/>
      <c r="XM4" s="29"/>
      <c r="XN4" s="29"/>
      <c r="XO4" s="29"/>
      <c r="XP4" s="29"/>
      <c r="XQ4" s="29"/>
      <c r="XR4" s="29"/>
      <c r="XS4" s="29"/>
      <c r="XT4" s="29"/>
      <c r="XU4" s="29"/>
      <c r="XV4" s="29"/>
      <c r="XW4" s="29"/>
      <c r="XX4" s="29"/>
      <c r="XY4" s="29"/>
      <c r="XZ4" s="29"/>
      <c r="YA4" s="29"/>
      <c r="YB4" s="29"/>
      <c r="YC4" s="29"/>
      <c r="YD4" s="29"/>
      <c r="YE4" s="29"/>
      <c r="YF4" s="29"/>
      <c r="YG4" s="29"/>
      <c r="YH4" s="29"/>
      <c r="YI4" s="29"/>
      <c r="YJ4" s="29"/>
      <c r="YK4" s="29"/>
      <c r="YL4" s="29"/>
      <c r="YM4" s="29"/>
      <c r="YN4" s="29"/>
      <c r="YO4" s="29"/>
      <c r="YP4" s="29"/>
      <c r="YQ4" s="29"/>
      <c r="YR4" s="29"/>
      <c r="YS4" s="29"/>
      <c r="YT4" s="29"/>
      <c r="YU4" s="29"/>
      <c r="YV4" s="29"/>
      <c r="YW4" s="29"/>
      <c r="YX4" s="29"/>
      <c r="YY4" s="29"/>
      <c r="YZ4" s="29"/>
      <c r="ZA4" s="29"/>
      <c r="ZB4" s="29"/>
      <c r="ZC4" s="29"/>
      <c r="ZD4" s="29"/>
      <c r="ZE4" s="29"/>
      <c r="ZF4" s="29"/>
      <c r="ZG4" s="29"/>
      <c r="ZH4" s="29"/>
      <c r="ZI4" s="29"/>
      <c r="ZJ4" s="29"/>
      <c r="ZK4" s="29"/>
      <c r="ZL4" s="29"/>
      <c r="ZM4" s="29"/>
      <c r="ZN4" s="29"/>
      <c r="ZO4" s="29"/>
      <c r="ZP4" s="29"/>
      <c r="ZQ4" s="29"/>
      <c r="ZR4" s="29"/>
      <c r="ZS4" s="29"/>
      <c r="ZT4" s="29"/>
      <c r="ZU4" s="29"/>
      <c r="ZV4" s="29"/>
      <c r="ZW4" s="29"/>
      <c r="ZX4" s="29"/>
      <c r="ZY4" s="29"/>
      <c r="ZZ4" s="29"/>
      <c r="AAA4" s="29"/>
      <c r="AAB4" s="29"/>
      <c r="AAC4" s="29"/>
      <c r="AAD4" s="29"/>
      <c r="AAE4" s="29"/>
      <c r="AAF4" s="29"/>
      <c r="AAG4" s="29"/>
      <c r="AAH4" s="29"/>
      <c r="AAI4" s="29"/>
      <c r="AAJ4" s="29"/>
      <c r="AAK4" s="29"/>
      <c r="AAL4" s="29"/>
      <c r="AAM4" s="29"/>
      <c r="AAN4" s="29"/>
      <c r="AAO4" s="29"/>
      <c r="AAP4" s="29"/>
      <c r="AAQ4" s="29"/>
      <c r="AAR4" s="29"/>
      <c r="AAS4" s="29"/>
      <c r="AAT4" s="29"/>
      <c r="AAU4" s="29"/>
      <c r="AAV4" s="29"/>
      <c r="AAW4" s="29"/>
      <c r="AAX4" s="29"/>
      <c r="AAY4" s="29"/>
      <c r="AAZ4" s="29"/>
      <c r="ABA4" s="29"/>
      <c r="ABB4" s="29"/>
      <c r="ABC4" s="29"/>
      <c r="ABD4" s="29"/>
      <c r="ABE4" s="29"/>
      <c r="ABF4" s="29"/>
      <c r="ABG4" s="29"/>
      <c r="ABH4" s="29"/>
      <c r="ABI4" s="29"/>
      <c r="ABJ4" s="29"/>
      <c r="ABK4" s="29"/>
      <c r="ABL4" s="29"/>
      <c r="ABM4" s="29"/>
      <c r="ABN4" s="29"/>
      <c r="ABO4" s="29"/>
      <c r="ABP4" s="29"/>
      <c r="ABQ4" s="29"/>
      <c r="ABR4" s="29"/>
      <c r="ABS4" s="29"/>
      <c r="ABT4" s="29"/>
      <c r="ABU4" s="29"/>
      <c r="ABV4" s="29"/>
      <c r="ABW4" s="29"/>
      <c r="ABX4" s="29"/>
      <c r="ABY4" s="29"/>
      <c r="ABZ4" s="29"/>
      <c r="ACA4" s="29"/>
      <c r="ACB4" s="29"/>
      <c r="ACC4" s="29"/>
      <c r="ACD4" s="29"/>
      <c r="ACE4" s="29"/>
      <c r="ACF4" s="29"/>
      <c r="ACG4" s="29"/>
      <c r="ACH4" s="29"/>
      <c r="ACI4" s="29"/>
      <c r="ACJ4" s="29"/>
      <c r="ACK4" s="29"/>
      <c r="ACL4" s="29"/>
      <c r="ACM4" s="29"/>
      <c r="ACN4" s="29"/>
      <c r="ACO4" s="29"/>
      <c r="ACP4" s="29"/>
      <c r="ACQ4" s="29"/>
      <c r="ACR4" s="29"/>
      <c r="ACS4" s="29"/>
      <c r="ACT4" s="29"/>
      <c r="ACU4" s="29"/>
      <c r="ACV4" s="29"/>
      <c r="ACW4" s="29"/>
      <c r="ACX4" s="29"/>
      <c r="ACY4" s="29"/>
      <c r="ACZ4" s="29"/>
      <c r="ADA4" s="29"/>
      <c r="ADB4" s="29"/>
      <c r="ADC4" s="29"/>
      <c r="ADD4" s="29"/>
      <c r="ADE4" s="29"/>
      <c r="ADF4" s="29"/>
      <c r="ADG4" s="29"/>
      <c r="ADH4" s="29"/>
      <c r="ADI4" s="29"/>
      <c r="ADJ4" s="29"/>
      <c r="ADK4" s="29"/>
      <c r="ADL4" s="29"/>
      <c r="ADM4" s="29"/>
      <c r="ADN4" s="29"/>
      <c r="ADO4" s="29"/>
      <c r="ADP4" s="29"/>
      <c r="ADQ4" s="29"/>
      <c r="ADR4" s="29"/>
      <c r="ADS4" s="29"/>
      <c r="ADT4" s="29"/>
      <c r="ADU4" s="29"/>
      <c r="ADV4" s="29"/>
      <c r="ADW4" s="29"/>
      <c r="ADX4" s="29"/>
      <c r="ADY4" s="29"/>
      <c r="ADZ4" s="29"/>
      <c r="AEA4" s="29"/>
      <c r="AEB4" s="29"/>
      <c r="AEC4" s="29"/>
      <c r="AED4" s="29"/>
      <c r="AEE4" s="29"/>
      <c r="AEF4" s="29"/>
      <c r="AEG4" s="29"/>
      <c r="AEH4" s="29"/>
      <c r="AEI4" s="29"/>
      <c r="AEJ4" s="29"/>
      <c r="AEK4" s="29"/>
      <c r="AEL4" s="29"/>
      <c r="AEM4" s="29"/>
      <c r="AEN4" s="29"/>
      <c r="AEO4" s="29"/>
      <c r="AEP4" s="29"/>
      <c r="AEQ4" s="29"/>
      <c r="AER4" s="29"/>
      <c r="AES4" s="29"/>
      <c r="AET4" s="29"/>
      <c r="AEU4" s="29"/>
      <c r="AEV4" s="29"/>
      <c r="AEW4" s="29"/>
      <c r="AEX4" s="29"/>
      <c r="AEY4" s="29"/>
      <c r="AEZ4" s="29"/>
      <c r="AFA4" s="29"/>
      <c r="AFB4" s="29"/>
      <c r="AFC4" s="29"/>
      <c r="AFD4" s="29"/>
      <c r="AFE4" s="29"/>
      <c r="AFF4" s="29"/>
      <c r="AFG4" s="29"/>
      <c r="AFH4" s="29"/>
      <c r="AFI4" s="29"/>
      <c r="AFJ4" s="29"/>
      <c r="AFK4" s="29"/>
      <c r="AFL4" s="29"/>
      <c r="AFM4" s="29"/>
      <c r="AFN4" s="29"/>
      <c r="AFO4" s="29"/>
      <c r="AFP4" s="29"/>
      <c r="AFQ4" s="29"/>
      <c r="AFR4" s="29"/>
      <c r="AFS4" s="29"/>
      <c r="AFT4" s="29"/>
      <c r="AFU4" s="29"/>
      <c r="AFV4" s="29"/>
      <c r="AFW4" s="29"/>
      <c r="AFX4" s="29"/>
      <c r="AFY4" s="29"/>
      <c r="AFZ4" s="29"/>
      <c r="AGA4" s="29"/>
      <c r="AGB4" s="29"/>
      <c r="AGC4" s="29"/>
      <c r="AGD4" s="29"/>
      <c r="AGE4" s="29"/>
      <c r="AGF4" s="29"/>
      <c r="AGG4" s="29"/>
      <c r="AGH4" s="29"/>
      <c r="AGI4" s="29"/>
      <c r="AGJ4" s="29"/>
      <c r="AGK4" s="29"/>
      <c r="AGL4" s="29"/>
      <c r="AGM4" s="29"/>
      <c r="AGN4" s="29"/>
      <c r="AGO4" s="29"/>
      <c r="AGP4" s="29"/>
      <c r="AGQ4" s="29"/>
      <c r="AGR4" s="29"/>
      <c r="AGS4" s="29"/>
      <c r="AGT4" s="29"/>
      <c r="AGU4" s="29"/>
      <c r="AGV4" s="29"/>
      <c r="AGW4" s="29"/>
      <c r="AGX4" s="29"/>
      <c r="AGY4" s="29"/>
      <c r="AGZ4" s="29"/>
      <c r="AHA4" s="29"/>
      <c r="AHB4" s="29"/>
      <c r="AHC4" s="29"/>
      <c r="AHD4" s="29"/>
      <c r="AHE4" s="29"/>
      <c r="AHF4" s="29"/>
      <c r="AHG4" s="29"/>
      <c r="AHH4" s="29"/>
      <c r="AHI4" s="29"/>
      <c r="AHJ4" s="29"/>
      <c r="AHK4" s="29"/>
      <c r="AHL4" s="29"/>
      <c r="AHM4" s="29"/>
      <c r="AHN4" s="29"/>
      <c r="AHO4" s="29"/>
      <c r="AHP4" s="29"/>
      <c r="AHQ4" s="29"/>
      <c r="AHR4" s="29"/>
      <c r="AHS4" s="29"/>
      <c r="AHT4" s="29"/>
      <c r="AHU4" s="29"/>
      <c r="AHV4" s="29"/>
      <c r="AHW4" s="29"/>
      <c r="AHX4" s="29"/>
      <c r="AHY4" s="29"/>
      <c r="AHZ4" s="29"/>
      <c r="AIA4" s="29"/>
      <c r="AIB4" s="29"/>
      <c r="AIC4" s="29"/>
      <c r="AID4" s="29"/>
      <c r="AIE4" s="29"/>
      <c r="AIF4" s="29"/>
      <c r="AIG4" s="29"/>
      <c r="AIH4" s="29"/>
      <c r="AII4" s="29"/>
      <c r="AIJ4" s="29"/>
      <c r="AIK4" s="29"/>
      <c r="AIL4" s="29"/>
      <c r="AIM4" s="29"/>
      <c r="AIN4" s="29"/>
      <c r="AIO4" s="29"/>
      <c r="AIP4" s="29"/>
      <c r="AIQ4" s="29"/>
      <c r="AIR4" s="29"/>
      <c r="AIS4" s="29"/>
      <c r="AIT4" s="29"/>
      <c r="AIU4" s="29"/>
      <c r="AIV4" s="29"/>
      <c r="AIW4" s="29"/>
      <c r="AIX4" s="29"/>
      <c r="AIY4" s="29"/>
      <c r="AIZ4" s="29"/>
      <c r="AJA4" s="29"/>
      <c r="AJB4" s="29"/>
      <c r="AJC4" s="29"/>
      <c r="AJD4" s="29"/>
      <c r="AJE4" s="29"/>
      <c r="AJF4" s="29"/>
      <c r="AJG4" s="29"/>
      <c r="AJH4" s="29"/>
      <c r="AJI4" s="29"/>
      <c r="AJJ4" s="29"/>
      <c r="AJK4" s="29"/>
      <c r="AJL4" s="29"/>
      <c r="AJM4" s="29"/>
      <c r="AJN4" s="29"/>
      <c r="AJO4" s="29"/>
      <c r="AJP4" s="29"/>
      <c r="AJQ4" s="29"/>
      <c r="AJR4" s="29"/>
      <c r="AJS4" s="29"/>
      <c r="AJT4" s="29"/>
      <c r="AJU4" s="29"/>
      <c r="AJV4" s="29"/>
      <c r="AJW4" s="29"/>
      <c r="AJX4" s="29"/>
      <c r="AJY4" s="29"/>
      <c r="AJZ4" s="29"/>
      <c r="AKA4" s="29"/>
      <c r="AKB4" s="29"/>
      <c r="AKC4" s="29"/>
      <c r="AKD4" s="29"/>
      <c r="AKE4" s="29"/>
      <c r="AKF4" s="29"/>
      <c r="AKG4" s="29"/>
      <c r="AKH4" s="29"/>
      <c r="AKI4" s="29"/>
      <c r="AKJ4" s="29"/>
      <c r="AKK4" s="29"/>
      <c r="AKL4" s="29"/>
      <c r="AKM4" s="29"/>
      <c r="AKN4" s="29"/>
      <c r="AKO4" s="29"/>
      <c r="AKP4" s="29"/>
      <c r="AKQ4" s="29"/>
      <c r="AKR4" s="29"/>
      <c r="AKS4" s="29"/>
      <c r="AKT4" s="29"/>
      <c r="AKU4" s="29"/>
      <c r="AKV4" s="29"/>
      <c r="AKW4" s="29"/>
      <c r="AKX4" s="29"/>
      <c r="AKY4" s="29"/>
      <c r="AKZ4" s="29"/>
      <c r="ALA4" s="29"/>
      <c r="ALB4" s="29"/>
      <c r="ALC4" s="29"/>
      <c r="ALD4" s="29"/>
      <c r="ALE4" s="29"/>
      <c r="ALF4" s="29"/>
      <c r="ALG4" s="29"/>
      <c r="ALH4" s="29"/>
      <c r="ALI4" s="29"/>
      <c r="ALJ4" s="29"/>
      <c r="ALK4" s="29"/>
      <c r="ALL4" s="29"/>
      <c r="ALM4" s="29"/>
      <c r="ALN4" s="29"/>
      <c r="ALO4" s="29"/>
      <c r="ALP4" s="29"/>
      <c r="ALQ4" s="29"/>
      <c r="ALR4" s="29"/>
      <c r="ALS4" s="29"/>
      <c r="ALT4" s="29"/>
      <c r="ALU4" s="29"/>
      <c r="ALV4" s="29"/>
      <c r="ALW4" s="29"/>
      <c r="ALX4" s="29"/>
      <c r="ALY4" s="29"/>
      <c r="ALZ4" s="29"/>
      <c r="AMA4" s="29"/>
      <c r="AMB4" s="29"/>
      <c r="AMC4" s="29"/>
      <c r="AMD4" s="29"/>
      <c r="AME4" s="29"/>
      <c r="AMF4" s="29"/>
      <c r="AMG4" s="29"/>
      <c r="AMH4" s="29"/>
      <c r="AMI4" s="29"/>
      <c r="AMJ4" s="29"/>
      <c r="AMK4" s="29"/>
      <c r="AML4" s="29"/>
      <c r="AMM4" s="29"/>
      <c r="AMN4" s="29"/>
      <c r="AMO4" s="29"/>
      <c r="AMP4" s="29"/>
      <c r="AMQ4" s="29"/>
      <c r="AMR4" s="29"/>
      <c r="AMS4" s="29"/>
      <c r="AMT4" s="29"/>
      <c r="AMU4" s="29"/>
      <c r="AMV4" s="29"/>
      <c r="AMW4" s="29"/>
      <c r="AMX4" s="29"/>
      <c r="AMY4" s="29"/>
      <c r="AMZ4" s="29"/>
      <c r="ANA4" s="29"/>
      <c r="ANB4" s="29"/>
      <c r="ANC4" s="29"/>
      <c r="AND4" s="29"/>
      <c r="ANE4" s="29"/>
      <c r="ANF4" s="29"/>
      <c r="ANG4" s="29"/>
      <c r="ANH4" s="29"/>
      <c r="ANI4" s="29"/>
      <c r="ANJ4" s="29"/>
      <c r="ANK4" s="29"/>
      <c r="ANL4" s="29"/>
      <c r="ANM4" s="29"/>
      <c r="ANN4" s="29"/>
      <c r="ANO4" s="29"/>
      <c r="ANP4" s="29"/>
      <c r="ANQ4" s="29"/>
      <c r="ANR4" s="29"/>
      <c r="ANS4" s="29"/>
      <c r="ANT4" s="29"/>
      <c r="ANU4" s="29"/>
      <c r="ANV4" s="29"/>
      <c r="ANW4" s="29"/>
      <c r="ANX4" s="29"/>
      <c r="ANY4" s="29"/>
      <c r="ANZ4" s="29"/>
      <c r="AOA4" s="29"/>
      <c r="AOB4" s="29"/>
      <c r="AOC4" s="29"/>
      <c r="AOD4" s="29"/>
      <c r="AOE4" s="29"/>
      <c r="AOF4" s="29"/>
      <c r="AOG4" s="29"/>
      <c r="AOH4" s="29"/>
      <c r="AOI4" s="29"/>
      <c r="AOJ4" s="29"/>
      <c r="AOK4" s="29"/>
      <c r="AOL4" s="29"/>
      <c r="AOM4" s="29"/>
      <c r="AON4" s="29"/>
      <c r="AOO4" s="29"/>
      <c r="AOP4" s="29"/>
      <c r="AOQ4" s="29"/>
      <c r="AOR4" s="29"/>
      <c r="AOS4" s="29"/>
      <c r="AOT4" s="29"/>
      <c r="AOU4" s="29"/>
      <c r="AOV4" s="29"/>
      <c r="AOW4" s="29"/>
      <c r="AOX4" s="29"/>
      <c r="AOY4" s="29"/>
      <c r="AOZ4" s="29"/>
      <c r="APA4" s="29"/>
      <c r="APB4" s="29"/>
      <c r="APC4" s="29"/>
      <c r="APD4" s="29"/>
      <c r="APE4" s="29"/>
      <c r="APF4" s="29"/>
      <c r="APG4" s="29"/>
      <c r="APH4" s="29"/>
      <c r="API4" s="29"/>
      <c r="APJ4" s="29"/>
      <c r="APK4" s="29"/>
      <c r="APL4" s="29"/>
      <c r="APM4" s="29"/>
      <c r="APN4" s="29"/>
      <c r="APO4" s="29"/>
      <c r="APP4" s="29"/>
      <c r="APQ4" s="29"/>
      <c r="APR4" s="29"/>
      <c r="APS4" s="29"/>
      <c r="APT4" s="29"/>
      <c r="APU4" s="29"/>
      <c r="APV4" s="29"/>
      <c r="APW4" s="29"/>
      <c r="APX4" s="29"/>
      <c r="APY4" s="29"/>
      <c r="APZ4" s="29"/>
      <c r="AQA4" s="29"/>
      <c r="AQB4" s="29"/>
      <c r="AQC4" s="29"/>
      <c r="AQD4" s="29"/>
      <c r="AQE4" s="29"/>
      <c r="AQF4" s="29"/>
      <c r="AQG4" s="29"/>
      <c r="AQH4" s="29"/>
      <c r="AQI4" s="29"/>
      <c r="AQJ4" s="29"/>
      <c r="AQK4" s="29"/>
      <c r="AQL4" s="29"/>
      <c r="AQM4" s="29"/>
      <c r="AQN4" s="29"/>
      <c r="AQO4" s="29"/>
      <c r="AQP4" s="29"/>
      <c r="AQQ4" s="29"/>
      <c r="AQR4" s="29"/>
      <c r="AQS4" s="29"/>
      <c r="AQT4" s="29"/>
      <c r="AQU4" s="29"/>
      <c r="AQV4" s="29"/>
      <c r="AQW4" s="29"/>
      <c r="AQX4" s="29"/>
      <c r="AQY4" s="29"/>
      <c r="AQZ4" s="29"/>
      <c r="ARA4" s="29"/>
      <c r="ARB4" s="29"/>
      <c r="ARC4" s="29"/>
      <c r="ARD4" s="29"/>
      <c r="ARE4" s="29"/>
      <c r="ARF4" s="29"/>
      <c r="ARG4" s="29"/>
      <c r="ARH4" s="29"/>
      <c r="ARI4" s="29"/>
      <c r="ARJ4" s="29"/>
      <c r="ARK4" s="29"/>
      <c r="ARL4" s="29"/>
      <c r="ARM4" s="29"/>
      <c r="ARN4" s="29"/>
      <c r="ARO4" s="29"/>
      <c r="ARP4" s="29"/>
      <c r="ARQ4" s="29"/>
      <c r="ARR4" s="29"/>
      <c r="ARS4" s="29"/>
      <c r="ART4" s="29"/>
      <c r="ARU4" s="29"/>
      <c r="ARV4" s="29"/>
      <c r="ARW4" s="29"/>
      <c r="ARX4" s="29"/>
      <c r="ARY4" s="29"/>
      <c r="ARZ4" s="29"/>
      <c r="ASA4" s="29"/>
      <c r="ASB4" s="29"/>
      <c r="ASC4" s="29"/>
      <c r="ASD4" s="29"/>
      <c r="ASE4" s="29"/>
      <c r="ASF4" s="29"/>
      <c r="ASG4" s="29"/>
      <c r="ASH4" s="29"/>
      <c r="ASI4" s="29"/>
      <c r="ASJ4" s="29"/>
      <c r="ASK4" s="29"/>
      <c r="ASL4" s="29"/>
      <c r="ASM4" s="29"/>
      <c r="ASN4" s="29"/>
      <c r="ASO4" s="29"/>
      <c r="ASP4" s="29"/>
      <c r="ASQ4" s="29"/>
      <c r="ASR4" s="29"/>
      <c r="ASS4" s="29"/>
      <c r="AST4" s="29"/>
      <c r="ASU4" s="29"/>
      <c r="ASV4" s="29"/>
      <c r="ASW4" s="29"/>
      <c r="ASX4" s="29"/>
      <c r="ASY4" s="29"/>
      <c r="ASZ4" s="29"/>
      <c r="ATA4" s="29"/>
      <c r="ATB4" s="29"/>
      <c r="ATC4" s="29"/>
      <c r="ATD4" s="29"/>
      <c r="ATE4" s="29"/>
      <c r="ATF4" s="29"/>
      <c r="ATG4" s="29"/>
      <c r="ATH4" s="29"/>
      <c r="ATI4" s="29"/>
      <c r="ATJ4" s="29"/>
      <c r="ATK4" s="29"/>
      <c r="ATL4" s="29"/>
      <c r="ATM4" s="29"/>
      <c r="ATN4" s="29"/>
      <c r="ATO4" s="29"/>
      <c r="ATP4" s="29"/>
      <c r="ATQ4" s="29"/>
      <c r="ATR4" s="29"/>
      <c r="ATS4" s="29"/>
      <c r="ATT4" s="29"/>
      <c r="ATU4" s="29"/>
      <c r="ATV4" s="29"/>
      <c r="ATW4" s="29"/>
      <c r="ATX4" s="29"/>
      <c r="ATY4" s="29"/>
      <c r="ATZ4" s="29"/>
      <c r="AUA4" s="29"/>
      <c r="AUB4" s="29"/>
      <c r="AUC4" s="29"/>
      <c r="AUD4" s="29"/>
      <c r="AUE4" s="29"/>
      <c r="AUF4" s="29"/>
      <c r="AUG4" s="29"/>
      <c r="AUH4" s="29"/>
      <c r="AUI4" s="29"/>
      <c r="AUJ4" s="29"/>
      <c r="AUK4" s="29"/>
      <c r="AUL4" s="29"/>
      <c r="AUM4" s="29"/>
      <c r="AUN4" s="29"/>
      <c r="AUO4" s="29"/>
      <c r="AUP4" s="29"/>
      <c r="AUQ4" s="29"/>
      <c r="AUR4" s="29"/>
      <c r="AUS4" s="29"/>
      <c r="AUT4" s="29"/>
      <c r="AUU4" s="29"/>
      <c r="AUV4" s="29"/>
      <c r="AUW4" s="29"/>
      <c r="AUX4" s="29"/>
      <c r="AUY4" s="29"/>
      <c r="AUZ4" s="29"/>
      <c r="AVA4" s="29"/>
      <c r="AVB4" s="29"/>
      <c r="AVC4" s="29"/>
      <c r="AVD4" s="29"/>
      <c r="AVE4" s="29"/>
      <c r="AVF4" s="29"/>
      <c r="AVG4" s="29"/>
      <c r="AVH4" s="29"/>
      <c r="AVI4" s="29"/>
      <c r="AVJ4" s="29"/>
      <c r="AVK4" s="29"/>
      <c r="AVL4" s="29"/>
      <c r="AVM4" s="29"/>
      <c r="AVN4" s="29"/>
      <c r="AVO4" s="29"/>
      <c r="AVP4" s="29"/>
      <c r="AVQ4" s="29"/>
      <c r="AVR4" s="29"/>
      <c r="AVS4" s="29"/>
      <c r="AVT4" s="29"/>
      <c r="AVU4" s="29"/>
      <c r="AVV4" s="29"/>
      <c r="AVW4" s="29"/>
      <c r="AVX4" s="29"/>
      <c r="AVY4" s="29"/>
      <c r="AVZ4" s="29"/>
      <c r="AWA4" s="29"/>
      <c r="AWB4" s="29"/>
      <c r="AWC4" s="29"/>
      <c r="AWD4" s="29"/>
      <c r="AWE4" s="29"/>
      <c r="AWF4" s="29"/>
      <c r="AWG4" s="29"/>
      <c r="AWH4" s="29"/>
      <c r="AWI4" s="29"/>
      <c r="AWJ4" s="29"/>
      <c r="AWK4" s="29"/>
      <c r="AWL4" s="29"/>
      <c r="AWM4" s="29"/>
      <c r="AWN4" s="29"/>
      <c r="AWO4" s="29"/>
      <c r="AWP4" s="29"/>
      <c r="AWQ4" s="29"/>
      <c r="AWR4" s="29"/>
      <c r="AWS4" s="29"/>
      <c r="AWT4" s="29"/>
      <c r="AWU4" s="29"/>
      <c r="AWV4" s="29"/>
      <c r="AWW4" s="29"/>
      <c r="AWX4" s="29"/>
      <c r="AWY4" s="29"/>
      <c r="AWZ4" s="29"/>
      <c r="AXA4" s="29"/>
      <c r="AXB4" s="29"/>
      <c r="AXC4" s="29"/>
      <c r="AXD4" s="29"/>
      <c r="AXE4" s="29"/>
      <c r="AXF4" s="29"/>
      <c r="AXG4" s="29"/>
      <c r="AXH4" s="29"/>
      <c r="AXI4" s="29"/>
      <c r="AXJ4" s="29"/>
      <c r="AXK4" s="29"/>
      <c r="AXL4" s="29"/>
      <c r="AXM4" s="29"/>
      <c r="AXN4" s="29"/>
      <c r="AXO4" s="29"/>
      <c r="AXP4" s="29"/>
      <c r="AXQ4" s="29"/>
      <c r="AXR4" s="29"/>
      <c r="AXS4" s="29"/>
      <c r="AXT4" s="29"/>
      <c r="AXU4" s="29"/>
      <c r="AXV4" s="29"/>
      <c r="AXW4" s="29"/>
      <c r="AXX4" s="29"/>
      <c r="AXY4" s="29"/>
      <c r="AXZ4" s="29"/>
      <c r="AYA4" s="29"/>
      <c r="AYB4" s="29"/>
      <c r="AYC4" s="29"/>
      <c r="AYD4" s="29"/>
      <c r="AYE4" s="29"/>
      <c r="AYF4" s="29"/>
      <c r="AYG4" s="29"/>
      <c r="AYH4" s="29"/>
      <c r="AYI4" s="29"/>
      <c r="AYJ4" s="29"/>
      <c r="AYK4" s="29"/>
      <c r="AYL4" s="29"/>
      <c r="AYM4" s="29"/>
      <c r="AYN4" s="29"/>
      <c r="AYO4" s="29"/>
      <c r="AYP4" s="29"/>
      <c r="AYQ4" s="29"/>
      <c r="AYR4" s="29"/>
      <c r="AYS4" s="29"/>
      <c r="AYT4" s="29"/>
      <c r="AYU4" s="29"/>
      <c r="AYV4" s="29"/>
      <c r="AYW4" s="29"/>
      <c r="AYX4" s="29"/>
      <c r="AYY4" s="29"/>
      <c r="AYZ4" s="29"/>
      <c r="AZA4" s="29"/>
      <c r="AZB4" s="29"/>
      <c r="AZC4" s="29"/>
      <c r="AZD4" s="29"/>
      <c r="AZE4" s="29"/>
      <c r="AZF4" s="29"/>
      <c r="AZG4" s="29"/>
      <c r="AZH4" s="29"/>
      <c r="AZI4" s="29"/>
      <c r="AZJ4" s="29"/>
      <c r="AZK4" s="29"/>
      <c r="AZL4" s="29"/>
      <c r="AZM4" s="29"/>
      <c r="AZN4" s="29"/>
      <c r="AZO4" s="29"/>
      <c r="AZP4" s="29"/>
      <c r="AZQ4" s="29"/>
      <c r="AZR4" s="29"/>
      <c r="AZS4" s="29"/>
      <c r="AZT4" s="29"/>
      <c r="AZU4" s="29"/>
      <c r="AZV4" s="29"/>
      <c r="AZW4" s="29"/>
      <c r="AZX4" s="29"/>
      <c r="AZY4" s="29"/>
      <c r="AZZ4" s="29"/>
      <c r="BAA4" s="29"/>
      <c r="BAB4" s="29"/>
      <c r="BAC4" s="29"/>
      <c r="BAD4" s="29"/>
      <c r="BAE4" s="29"/>
    </row>
    <row r="5" spans="1:1383" s="89" customFormat="1" x14ac:dyDescent="0.2">
      <c r="A5" s="89" t="s">
        <v>5222</v>
      </c>
      <c r="B5" s="44">
        <v>422</v>
      </c>
      <c r="C5" s="44" t="e">
        <f>#REF!+1</f>
        <v>#REF!</v>
      </c>
      <c r="D5" s="40">
        <v>45002501</v>
      </c>
      <c r="E5" s="44">
        <v>2091003</v>
      </c>
      <c r="F5" s="31" t="s">
        <v>723</v>
      </c>
      <c r="G5" s="30" t="s">
        <v>1722</v>
      </c>
      <c r="H5" s="94">
        <v>27448</v>
      </c>
      <c r="I5" s="48" t="s">
        <v>480</v>
      </c>
      <c r="J5" s="48" t="s">
        <v>563</v>
      </c>
      <c r="K5" s="47">
        <v>40</v>
      </c>
      <c r="L5" s="47">
        <v>26</v>
      </c>
      <c r="M5" s="47">
        <f t="shared" ref="M5" si="4">SUM(K5-L5)</f>
        <v>14</v>
      </c>
      <c r="N5" s="30" t="s">
        <v>612</v>
      </c>
      <c r="O5" s="56" t="s">
        <v>807</v>
      </c>
      <c r="P5" s="30">
        <v>3</v>
      </c>
      <c r="Q5" s="44">
        <v>4</v>
      </c>
      <c r="R5" s="30" t="s">
        <v>3879</v>
      </c>
      <c r="S5" s="30" t="s">
        <v>453</v>
      </c>
      <c r="T5" s="32" t="s">
        <v>453</v>
      </c>
      <c r="U5" s="32" t="s">
        <v>453</v>
      </c>
      <c r="V5" s="42" t="s">
        <v>453</v>
      </c>
      <c r="W5" s="32" t="s">
        <v>453</v>
      </c>
      <c r="X5" s="32" t="s">
        <v>563</v>
      </c>
      <c r="Y5" s="30" t="s">
        <v>817</v>
      </c>
      <c r="Z5" s="30" t="s">
        <v>2537</v>
      </c>
      <c r="AA5" s="56" t="s">
        <v>804</v>
      </c>
      <c r="AB5" s="45">
        <v>42234</v>
      </c>
      <c r="AC5" s="80" t="s">
        <v>807</v>
      </c>
      <c r="AD5" s="32">
        <v>42523</v>
      </c>
      <c r="AE5" s="47">
        <f t="shared" ref="AE5" si="5">((AD5-AB5)/365*12)</f>
        <v>9.5013698630136982</v>
      </c>
      <c r="AF5" s="32" t="s">
        <v>539</v>
      </c>
      <c r="AG5" s="42">
        <v>1</v>
      </c>
      <c r="AH5" s="32" t="s">
        <v>539</v>
      </c>
      <c r="AI5" s="42">
        <v>1</v>
      </c>
      <c r="AJ5" s="32" t="s">
        <v>640</v>
      </c>
      <c r="AK5" s="42">
        <v>3</v>
      </c>
      <c r="AL5" s="42"/>
      <c r="AM5" s="42"/>
      <c r="AN5" s="42"/>
      <c r="AO5" s="42"/>
      <c r="AP5" s="42"/>
      <c r="AQ5" s="42"/>
      <c r="AR5" s="42"/>
      <c r="AS5" s="42"/>
      <c r="AT5" s="42"/>
      <c r="AU5" s="42"/>
      <c r="AV5" s="42"/>
      <c r="AW5" s="42"/>
      <c r="AX5" s="42"/>
      <c r="AY5" s="42"/>
      <c r="AZ5" s="49" t="s">
        <v>3880</v>
      </c>
      <c r="BA5" s="32" t="s">
        <v>640</v>
      </c>
      <c r="BB5" s="42">
        <v>3</v>
      </c>
      <c r="BC5" s="44">
        <v>4</v>
      </c>
      <c r="BD5" s="30" t="s">
        <v>3881</v>
      </c>
      <c r="BE5" s="42">
        <v>1</v>
      </c>
      <c r="BF5" s="42">
        <v>0</v>
      </c>
      <c r="BG5" s="43" t="s">
        <v>807</v>
      </c>
      <c r="BH5" s="40" t="s">
        <v>453</v>
      </c>
      <c r="BI5" s="40" t="s">
        <v>453</v>
      </c>
      <c r="BJ5" s="40" t="s">
        <v>453</v>
      </c>
      <c r="BK5" s="40" t="s">
        <v>453</v>
      </c>
      <c r="BL5" s="31" t="s">
        <v>3882</v>
      </c>
      <c r="BM5" s="31" t="s">
        <v>3883</v>
      </c>
      <c r="BN5" s="30">
        <v>123</v>
      </c>
      <c r="BO5" s="30">
        <v>127</v>
      </c>
      <c r="BP5" s="30">
        <v>128</v>
      </c>
      <c r="BQ5" s="30" t="s">
        <v>3884</v>
      </c>
      <c r="BR5" s="30" t="s">
        <v>3765</v>
      </c>
      <c r="BS5" s="30" t="s">
        <v>3765</v>
      </c>
      <c r="BT5" s="30" t="s">
        <v>1008</v>
      </c>
      <c r="BU5" s="30" t="s">
        <v>3885</v>
      </c>
      <c r="BV5" s="30" t="s">
        <v>3886</v>
      </c>
      <c r="BW5" s="30" t="s">
        <v>1125</v>
      </c>
      <c r="BX5" s="30" t="s">
        <v>453</v>
      </c>
      <c r="BY5" s="30" t="s">
        <v>453</v>
      </c>
      <c r="BZ5" s="30" t="s">
        <v>453</v>
      </c>
      <c r="CA5" s="30" t="s">
        <v>1737</v>
      </c>
      <c r="CB5" s="29"/>
      <c r="CC5" s="29"/>
      <c r="CD5" s="29"/>
      <c r="CE5" s="29"/>
      <c r="CF5" s="29"/>
      <c r="CG5" s="29"/>
      <c r="CH5" s="29"/>
      <c r="CI5" s="29"/>
      <c r="CJ5" s="29"/>
      <c r="CK5" s="29"/>
      <c r="CL5" s="29"/>
      <c r="CM5" s="29"/>
      <c r="CN5" s="29"/>
      <c r="CO5" s="29"/>
      <c r="CP5" s="29"/>
      <c r="CQ5" s="29"/>
      <c r="CR5" s="29"/>
      <c r="CS5" s="29"/>
      <c r="CT5" s="29"/>
      <c r="CU5" s="29"/>
      <c r="CV5" s="29"/>
      <c r="CW5" s="29"/>
      <c r="CX5" s="29"/>
      <c r="CY5" s="29"/>
      <c r="CZ5" s="29"/>
      <c r="DA5" s="29"/>
      <c r="DB5" s="29"/>
      <c r="DC5" s="29"/>
      <c r="DD5" s="29"/>
      <c r="DE5" s="29"/>
      <c r="DF5" s="29"/>
      <c r="DG5" s="29"/>
      <c r="DH5" s="29"/>
      <c r="DI5" s="29"/>
      <c r="DJ5" s="29"/>
      <c r="DK5" s="29"/>
      <c r="DL5" s="29"/>
      <c r="DM5" s="29"/>
      <c r="DN5" s="29"/>
      <c r="DO5" s="29"/>
      <c r="DP5" s="29"/>
      <c r="DQ5" s="29"/>
      <c r="DR5" s="29"/>
      <c r="DS5" s="29"/>
      <c r="DT5" s="29"/>
      <c r="DU5" s="29"/>
      <c r="DV5" s="29"/>
      <c r="DW5" s="29"/>
      <c r="DX5" s="29"/>
      <c r="DY5" s="29"/>
      <c r="DZ5" s="29"/>
      <c r="EA5" s="29"/>
      <c r="EB5" s="29"/>
      <c r="EC5" s="29"/>
      <c r="ED5" s="29"/>
      <c r="EE5" s="29"/>
      <c r="EF5" s="29"/>
      <c r="EG5" s="29"/>
      <c r="EH5" s="29"/>
      <c r="EI5" s="29"/>
      <c r="EJ5" s="29"/>
      <c r="EK5" s="29"/>
      <c r="EL5" s="29"/>
      <c r="EM5" s="29"/>
      <c r="EN5" s="29"/>
      <c r="EO5" s="29"/>
      <c r="EP5" s="29"/>
      <c r="EQ5" s="29"/>
      <c r="ER5" s="29"/>
      <c r="ES5" s="29"/>
      <c r="ET5" s="29"/>
      <c r="EU5" s="29"/>
      <c r="EV5" s="29"/>
      <c r="EW5" s="29"/>
      <c r="EX5" s="29"/>
      <c r="EY5" s="29"/>
      <c r="EZ5" s="29"/>
      <c r="FA5" s="29"/>
      <c r="FB5" s="29"/>
      <c r="FC5" s="29"/>
      <c r="FD5" s="29"/>
      <c r="FE5" s="29"/>
      <c r="FF5" s="29"/>
      <c r="FG5" s="29"/>
      <c r="FH5" s="29"/>
      <c r="FI5" s="29"/>
      <c r="FJ5" s="29"/>
      <c r="FK5" s="29"/>
      <c r="FL5" s="29"/>
      <c r="FM5" s="29"/>
      <c r="FN5" s="29"/>
      <c r="FO5" s="29"/>
      <c r="FP5" s="29"/>
      <c r="FQ5" s="29"/>
      <c r="FR5" s="29"/>
      <c r="FS5" s="29"/>
      <c r="FT5" s="29"/>
      <c r="FU5" s="29"/>
      <c r="FV5" s="29"/>
      <c r="FW5" s="29"/>
      <c r="FX5" s="29"/>
      <c r="FY5" s="29"/>
      <c r="FZ5" s="29"/>
      <c r="GA5" s="29"/>
      <c r="GB5" s="29"/>
      <c r="GC5" s="29"/>
      <c r="GD5" s="29"/>
      <c r="GE5" s="29"/>
      <c r="GF5" s="29"/>
      <c r="GG5" s="29"/>
      <c r="GH5" s="29"/>
      <c r="GI5" s="29"/>
      <c r="GJ5" s="29"/>
      <c r="GK5" s="29"/>
      <c r="GL5" s="29"/>
      <c r="GM5" s="29"/>
      <c r="GN5" s="29"/>
      <c r="GO5" s="29"/>
      <c r="GP5" s="29"/>
      <c r="GQ5" s="29"/>
      <c r="GR5" s="29"/>
      <c r="GS5" s="29"/>
      <c r="GT5" s="29"/>
      <c r="GU5" s="29"/>
      <c r="GV5" s="29"/>
      <c r="GW5" s="29"/>
      <c r="GX5" s="29"/>
      <c r="GY5" s="29"/>
      <c r="GZ5" s="29"/>
      <c r="HA5" s="29"/>
      <c r="HB5" s="29"/>
      <c r="HC5" s="29"/>
      <c r="HD5" s="29"/>
      <c r="HE5" s="29"/>
      <c r="HF5" s="29"/>
      <c r="HG5" s="29"/>
      <c r="HH5" s="29"/>
      <c r="HI5" s="29"/>
      <c r="HJ5" s="29"/>
      <c r="HK5" s="29"/>
      <c r="HL5" s="29"/>
      <c r="HM5" s="29"/>
      <c r="HN5" s="29"/>
      <c r="HO5" s="29"/>
      <c r="HP5" s="29"/>
      <c r="HQ5" s="29"/>
      <c r="HR5" s="29"/>
      <c r="HS5" s="29"/>
      <c r="HT5" s="29"/>
      <c r="HU5" s="29"/>
      <c r="HV5" s="29"/>
      <c r="HW5" s="29"/>
      <c r="HX5" s="29"/>
      <c r="HY5" s="29"/>
      <c r="HZ5" s="29"/>
      <c r="IA5" s="29"/>
      <c r="IB5" s="29"/>
      <c r="IC5" s="29"/>
      <c r="ID5" s="29"/>
      <c r="IE5" s="29"/>
      <c r="IF5" s="29"/>
      <c r="IG5" s="29"/>
      <c r="IH5" s="29"/>
      <c r="II5" s="29"/>
      <c r="IJ5" s="29"/>
      <c r="IK5" s="29"/>
      <c r="IL5" s="29"/>
      <c r="IM5" s="29"/>
      <c r="IN5" s="29"/>
      <c r="IO5" s="29"/>
      <c r="IP5" s="29"/>
      <c r="IQ5" s="29"/>
      <c r="IR5" s="29"/>
      <c r="IS5" s="29"/>
      <c r="IT5" s="29"/>
      <c r="IU5" s="29"/>
      <c r="IV5" s="29"/>
      <c r="IW5" s="29"/>
      <c r="IX5" s="29"/>
      <c r="IY5" s="29"/>
      <c r="IZ5" s="29"/>
      <c r="JA5" s="29"/>
      <c r="JB5" s="29"/>
      <c r="JC5" s="29"/>
      <c r="JD5" s="29"/>
      <c r="JE5" s="29"/>
      <c r="JF5" s="29"/>
      <c r="JG5" s="29"/>
      <c r="JH5" s="29"/>
      <c r="JI5" s="29"/>
      <c r="JJ5" s="29"/>
      <c r="JK5" s="29"/>
      <c r="JL5" s="29"/>
      <c r="JM5" s="29"/>
      <c r="JN5" s="29"/>
      <c r="JO5" s="29"/>
      <c r="JP5" s="29"/>
      <c r="JQ5" s="29"/>
      <c r="JR5" s="29"/>
      <c r="JS5" s="29"/>
      <c r="JT5" s="29"/>
      <c r="JU5" s="29"/>
      <c r="JV5" s="29"/>
      <c r="JW5" s="29"/>
      <c r="JX5" s="29"/>
      <c r="JY5" s="29"/>
      <c r="JZ5" s="29"/>
      <c r="KA5" s="29"/>
      <c r="KB5" s="29"/>
      <c r="KC5" s="29"/>
      <c r="KD5" s="29"/>
      <c r="KE5" s="29"/>
      <c r="KF5" s="29"/>
      <c r="KG5" s="29"/>
      <c r="KH5" s="29"/>
      <c r="KI5" s="29"/>
      <c r="KJ5" s="29"/>
      <c r="KK5" s="29"/>
      <c r="KL5" s="29"/>
      <c r="KM5" s="29"/>
      <c r="KN5" s="29"/>
      <c r="KO5" s="29"/>
      <c r="KP5" s="29"/>
      <c r="KQ5" s="29"/>
      <c r="KR5" s="29"/>
      <c r="KS5" s="29"/>
      <c r="KT5" s="29"/>
      <c r="KU5" s="29"/>
      <c r="KV5" s="29"/>
      <c r="KW5" s="29"/>
      <c r="KX5" s="29"/>
      <c r="KY5" s="29"/>
      <c r="KZ5" s="29"/>
      <c r="LA5" s="29"/>
      <c r="LB5" s="29"/>
      <c r="LC5" s="29"/>
      <c r="LD5" s="29"/>
      <c r="LE5" s="29"/>
      <c r="LF5" s="29"/>
      <c r="LG5" s="29"/>
      <c r="LH5" s="29"/>
      <c r="LI5" s="29"/>
      <c r="LJ5" s="29"/>
      <c r="LK5" s="29"/>
      <c r="LL5" s="29"/>
      <c r="LM5" s="29"/>
      <c r="LN5" s="29"/>
      <c r="LO5" s="29"/>
      <c r="LP5" s="29"/>
      <c r="LQ5" s="29"/>
      <c r="LR5" s="29"/>
      <c r="LS5" s="29"/>
      <c r="LT5" s="29"/>
      <c r="LU5" s="29"/>
      <c r="LV5" s="29"/>
      <c r="LW5" s="29"/>
      <c r="LX5" s="29"/>
      <c r="LY5" s="29"/>
      <c r="LZ5" s="29"/>
      <c r="MA5" s="29"/>
      <c r="MB5" s="29"/>
      <c r="MC5" s="29"/>
      <c r="MD5" s="29"/>
      <c r="ME5" s="29"/>
      <c r="MF5" s="29"/>
      <c r="MG5" s="29"/>
      <c r="MH5" s="29"/>
      <c r="MI5" s="29"/>
      <c r="MJ5" s="29"/>
      <c r="MK5" s="29"/>
      <c r="ML5" s="29"/>
      <c r="MM5" s="29"/>
      <c r="MN5" s="29"/>
      <c r="MO5" s="29"/>
      <c r="MP5" s="29"/>
      <c r="MQ5" s="29"/>
      <c r="MR5" s="29"/>
      <c r="MS5" s="29"/>
      <c r="MT5" s="29"/>
      <c r="MU5" s="29"/>
      <c r="MV5" s="29"/>
      <c r="MW5" s="29"/>
      <c r="MX5" s="29"/>
      <c r="MY5" s="29"/>
      <c r="MZ5" s="29"/>
      <c r="NA5" s="29"/>
      <c r="NB5" s="29"/>
      <c r="NC5" s="29"/>
      <c r="ND5" s="29"/>
      <c r="NE5" s="29"/>
      <c r="NF5" s="29"/>
      <c r="NG5" s="29"/>
      <c r="NH5" s="29"/>
      <c r="NI5" s="29"/>
      <c r="NJ5" s="29"/>
      <c r="NK5" s="29"/>
      <c r="NL5" s="29"/>
      <c r="NM5" s="29"/>
      <c r="NN5" s="29"/>
      <c r="NO5" s="29"/>
      <c r="NP5" s="29"/>
      <c r="NQ5" s="29"/>
      <c r="NR5" s="29"/>
      <c r="NS5" s="29"/>
      <c r="NT5" s="29"/>
      <c r="NU5" s="29"/>
      <c r="NV5" s="29"/>
      <c r="NW5" s="29"/>
      <c r="NX5" s="29"/>
      <c r="NY5" s="29"/>
      <c r="NZ5" s="29"/>
      <c r="OA5" s="29"/>
      <c r="OB5" s="29"/>
      <c r="OC5" s="29"/>
      <c r="OD5" s="29"/>
      <c r="OE5" s="29"/>
      <c r="OF5" s="29"/>
      <c r="OG5" s="29"/>
      <c r="OH5" s="29"/>
      <c r="OI5" s="29"/>
      <c r="OJ5" s="29"/>
      <c r="OK5" s="29"/>
      <c r="OL5" s="29"/>
      <c r="OM5" s="29"/>
      <c r="ON5" s="29"/>
      <c r="OO5" s="29"/>
      <c r="OP5" s="29"/>
      <c r="OQ5" s="29"/>
      <c r="OR5" s="29"/>
      <c r="OS5" s="29"/>
      <c r="OT5" s="29"/>
      <c r="OU5" s="29"/>
      <c r="OV5" s="29"/>
      <c r="OW5" s="29"/>
      <c r="OX5" s="29"/>
      <c r="OY5" s="29"/>
      <c r="OZ5" s="29"/>
      <c r="PA5" s="29"/>
      <c r="PB5" s="29"/>
      <c r="PC5" s="29"/>
      <c r="PD5" s="29"/>
      <c r="PE5" s="29"/>
      <c r="PF5" s="29"/>
      <c r="PG5" s="29"/>
      <c r="PH5" s="29"/>
      <c r="PI5" s="29"/>
      <c r="PJ5" s="29"/>
      <c r="PK5" s="29"/>
      <c r="PL5" s="29"/>
      <c r="PM5" s="29"/>
      <c r="PN5" s="29"/>
      <c r="PO5" s="29"/>
      <c r="PP5" s="29"/>
      <c r="PQ5" s="29"/>
      <c r="PR5" s="29"/>
      <c r="PS5" s="29"/>
      <c r="PT5" s="29"/>
      <c r="PU5" s="29"/>
      <c r="PV5" s="29"/>
      <c r="PW5" s="29"/>
      <c r="PX5" s="29"/>
      <c r="PY5" s="29"/>
      <c r="PZ5" s="29"/>
      <c r="QA5" s="29"/>
      <c r="QB5" s="29"/>
      <c r="QC5" s="29"/>
      <c r="QD5" s="29"/>
      <c r="QE5" s="29"/>
      <c r="QF5" s="29"/>
      <c r="QG5" s="29"/>
      <c r="QH5" s="29"/>
      <c r="QI5" s="29"/>
      <c r="QJ5" s="29"/>
      <c r="QK5" s="29"/>
      <c r="QL5" s="29"/>
      <c r="QM5" s="29"/>
      <c r="QN5" s="29"/>
      <c r="QO5" s="29"/>
      <c r="QP5" s="29"/>
      <c r="QQ5" s="29"/>
      <c r="QR5" s="29"/>
      <c r="QS5" s="29"/>
      <c r="QT5" s="29"/>
      <c r="QU5" s="29"/>
      <c r="QV5" s="29"/>
      <c r="QW5" s="29"/>
      <c r="QX5" s="29"/>
      <c r="QY5" s="29"/>
      <c r="QZ5" s="29"/>
      <c r="RA5" s="29"/>
      <c r="RB5" s="29"/>
      <c r="RC5" s="29"/>
      <c r="RD5" s="29"/>
      <c r="RE5" s="29"/>
      <c r="RF5" s="29"/>
      <c r="RG5" s="29"/>
      <c r="RH5" s="29"/>
      <c r="RI5" s="29"/>
      <c r="RJ5" s="29"/>
      <c r="RK5" s="29"/>
      <c r="RL5" s="29"/>
      <c r="RM5" s="29"/>
      <c r="RN5" s="29"/>
      <c r="RO5" s="29"/>
      <c r="RP5" s="29"/>
      <c r="RQ5" s="29"/>
      <c r="RR5" s="29"/>
      <c r="RS5" s="29"/>
      <c r="RT5" s="29"/>
      <c r="RU5" s="29"/>
      <c r="RV5" s="29"/>
      <c r="RW5" s="29"/>
      <c r="RX5" s="29"/>
      <c r="RY5" s="29"/>
      <c r="RZ5" s="29"/>
      <c r="SA5" s="29"/>
      <c r="SB5" s="29"/>
      <c r="SC5" s="29"/>
      <c r="SD5" s="29"/>
      <c r="SE5" s="29"/>
      <c r="SF5" s="29"/>
      <c r="SG5" s="29"/>
      <c r="SH5" s="29"/>
      <c r="SI5" s="29"/>
      <c r="SJ5" s="29"/>
      <c r="SK5" s="29"/>
      <c r="SL5" s="29"/>
      <c r="SM5" s="29"/>
      <c r="SN5" s="29"/>
      <c r="SO5" s="29"/>
      <c r="SP5" s="29"/>
      <c r="SQ5" s="29"/>
      <c r="SR5" s="29"/>
      <c r="SS5" s="29"/>
      <c r="ST5" s="29"/>
      <c r="SU5" s="29"/>
      <c r="SV5" s="29"/>
      <c r="SW5" s="29"/>
      <c r="SX5" s="29"/>
      <c r="SY5" s="29"/>
      <c r="SZ5" s="29"/>
      <c r="TA5" s="29"/>
      <c r="TB5" s="29"/>
      <c r="TC5" s="29"/>
      <c r="TD5" s="29"/>
      <c r="TE5" s="29"/>
      <c r="TF5" s="29"/>
      <c r="TG5" s="29"/>
      <c r="TH5" s="29"/>
      <c r="TI5" s="29"/>
      <c r="TJ5" s="29"/>
      <c r="TK5" s="29"/>
      <c r="TL5" s="29"/>
      <c r="TM5" s="29"/>
      <c r="TN5" s="29"/>
      <c r="TO5" s="29"/>
      <c r="TP5" s="29"/>
      <c r="TQ5" s="29"/>
      <c r="TR5" s="29"/>
      <c r="TS5" s="29"/>
      <c r="TT5" s="29"/>
      <c r="TU5" s="29"/>
      <c r="TV5" s="29"/>
      <c r="TW5" s="29"/>
      <c r="TX5" s="29"/>
      <c r="TY5" s="29"/>
      <c r="TZ5" s="29"/>
      <c r="UA5" s="29"/>
      <c r="UB5" s="29"/>
      <c r="UC5" s="29"/>
      <c r="UD5" s="29"/>
      <c r="UE5" s="29"/>
      <c r="UF5" s="29"/>
      <c r="UG5" s="29"/>
      <c r="UH5" s="29"/>
      <c r="UI5" s="29"/>
      <c r="UJ5" s="29"/>
      <c r="UK5" s="29"/>
      <c r="UL5" s="29"/>
      <c r="UM5" s="29"/>
      <c r="UN5" s="29"/>
      <c r="UO5" s="29"/>
      <c r="UP5" s="29"/>
      <c r="UQ5" s="29"/>
      <c r="UR5" s="29"/>
      <c r="US5" s="29"/>
      <c r="UT5" s="29"/>
      <c r="UU5" s="29"/>
      <c r="UV5" s="29"/>
      <c r="UW5" s="29"/>
      <c r="UX5" s="29"/>
      <c r="UY5" s="29"/>
      <c r="UZ5" s="29"/>
      <c r="VA5" s="29"/>
      <c r="VB5" s="29"/>
      <c r="VC5" s="29"/>
      <c r="VD5" s="29"/>
      <c r="VE5" s="29"/>
      <c r="VF5" s="29"/>
      <c r="VG5" s="29"/>
      <c r="VH5" s="29"/>
      <c r="VI5" s="29"/>
      <c r="VJ5" s="29"/>
      <c r="VK5" s="29"/>
      <c r="VL5" s="29"/>
      <c r="VM5" s="29"/>
      <c r="VN5" s="29"/>
      <c r="VO5" s="29"/>
      <c r="VP5" s="29"/>
      <c r="VQ5" s="29"/>
      <c r="VR5" s="29"/>
      <c r="VS5" s="29"/>
      <c r="VT5" s="29"/>
      <c r="VU5" s="29"/>
      <c r="VV5" s="29"/>
      <c r="VW5" s="29"/>
      <c r="VX5" s="29"/>
      <c r="VY5" s="29"/>
      <c r="VZ5" s="29"/>
      <c r="WA5" s="29"/>
      <c r="WB5" s="29"/>
      <c r="WC5" s="29"/>
      <c r="WD5" s="29"/>
      <c r="WE5" s="29"/>
      <c r="WF5" s="29"/>
      <c r="WG5" s="29"/>
      <c r="WH5" s="29"/>
      <c r="WI5" s="29"/>
      <c r="WJ5" s="29"/>
      <c r="WK5" s="29"/>
      <c r="WL5" s="29"/>
      <c r="WM5" s="29"/>
      <c r="WN5" s="29"/>
      <c r="WO5" s="29"/>
      <c r="WP5" s="29"/>
      <c r="WQ5" s="29"/>
      <c r="WR5" s="29"/>
      <c r="WS5" s="29"/>
      <c r="WT5" s="29"/>
      <c r="WU5" s="29"/>
      <c r="WV5" s="29"/>
      <c r="WW5" s="29"/>
      <c r="WX5" s="29"/>
      <c r="WY5" s="29"/>
      <c r="WZ5" s="29"/>
      <c r="XA5" s="29"/>
      <c r="XB5" s="29"/>
      <c r="XC5" s="29"/>
      <c r="XD5" s="29"/>
      <c r="XE5" s="29"/>
      <c r="XF5" s="29"/>
      <c r="XG5" s="29"/>
      <c r="XH5" s="29"/>
      <c r="XI5" s="29"/>
      <c r="XJ5" s="29"/>
      <c r="XK5" s="29"/>
      <c r="XL5" s="29"/>
      <c r="XM5" s="29"/>
      <c r="XN5" s="29"/>
      <c r="XO5" s="29"/>
      <c r="XP5" s="29"/>
      <c r="XQ5" s="29"/>
      <c r="XR5" s="29"/>
      <c r="XS5" s="29"/>
      <c r="XT5" s="29"/>
      <c r="XU5" s="29"/>
      <c r="XV5" s="29"/>
      <c r="XW5" s="29"/>
      <c r="XX5" s="29"/>
      <c r="XY5" s="29"/>
      <c r="XZ5" s="29"/>
      <c r="YA5" s="29"/>
      <c r="YB5" s="29"/>
      <c r="YC5" s="29"/>
      <c r="YD5" s="29"/>
      <c r="YE5" s="29"/>
      <c r="YF5" s="29"/>
      <c r="YG5" s="29"/>
      <c r="YH5" s="29"/>
      <c r="YI5" s="29"/>
      <c r="YJ5" s="29"/>
      <c r="YK5" s="29"/>
      <c r="YL5" s="29"/>
      <c r="YM5" s="29"/>
      <c r="YN5" s="29"/>
      <c r="YO5" s="29"/>
      <c r="YP5" s="29"/>
      <c r="YQ5" s="29"/>
      <c r="YR5" s="29"/>
      <c r="YS5" s="29"/>
      <c r="YT5" s="29"/>
      <c r="YU5" s="29"/>
      <c r="YV5" s="29"/>
      <c r="YW5" s="29"/>
      <c r="YX5" s="29"/>
      <c r="YY5" s="29"/>
      <c r="YZ5" s="29"/>
      <c r="ZA5" s="29"/>
      <c r="ZB5" s="29"/>
      <c r="ZC5" s="29"/>
      <c r="ZD5" s="29"/>
      <c r="ZE5" s="29"/>
      <c r="ZF5" s="29"/>
      <c r="ZG5" s="29"/>
      <c r="ZH5" s="29"/>
      <c r="ZI5" s="29"/>
      <c r="ZJ5" s="29"/>
      <c r="ZK5" s="29"/>
      <c r="ZL5" s="29"/>
      <c r="ZM5" s="29"/>
      <c r="ZN5" s="29"/>
      <c r="ZO5" s="29"/>
      <c r="ZP5" s="29"/>
      <c r="ZQ5" s="29"/>
      <c r="ZR5" s="29"/>
      <c r="ZS5" s="29"/>
      <c r="ZT5" s="29"/>
      <c r="ZU5" s="29"/>
      <c r="ZV5" s="29"/>
      <c r="ZW5" s="29"/>
      <c r="ZX5" s="29"/>
      <c r="ZY5" s="29"/>
      <c r="ZZ5" s="29"/>
      <c r="AAA5" s="29"/>
      <c r="AAB5" s="29"/>
      <c r="AAC5" s="29"/>
      <c r="AAD5" s="29"/>
      <c r="AAE5" s="29"/>
      <c r="AAF5" s="29"/>
      <c r="AAG5" s="29"/>
      <c r="AAH5" s="29"/>
      <c r="AAI5" s="29"/>
      <c r="AAJ5" s="29"/>
      <c r="AAK5" s="29"/>
      <c r="AAL5" s="29"/>
      <c r="AAM5" s="29"/>
      <c r="AAN5" s="29"/>
      <c r="AAO5" s="29"/>
      <c r="AAP5" s="29"/>
      <c r="AAQ5" s="29"/>
      <c r="AAR5" s="29"/>
      <c r="AAS5" s="29"/>
      <c r="AAT5" s="29"/>
      <c r="AAU5" s="29"/>
      <c r="AAV5" s="29"/>
      <c r="AAW5" s="29"/>
      <c r="AAX5" s="29"/>
      <c r="AAY5" s="29"/>
      <c r="AAZ5" s="29"/>
      <c r="ABA5" s="29"/>
      <c r="ABB5" s="29"/>
      <c r="ABC5" s="29"/>
      <c r="ABD5" s="29"/>
      <c r="ABE5" s="29"/>
      <c r="ABF5" s="29"/>
      <c r="ABG5" s="29"/>
      <c r="ABH5" s="29"/>
      <c r="ABI5" s="29"/>
      <c r="ABJ5" s="29"/>
      <c r="ABK5" s="29"/>
      <c r="ABL5" s="29"/>
      <c r="ABM5" s="29"/>
      <c r="ABN5" s="29"/>
      <c r="ABO5" s="29"/>
      <c r="ABP5" s="29"/>
      <c r="ABQ5" s="29"/>
      <c r="ABR5" s="29"/>
      <c r="ABS5" s="29"/>
      <c r="ABT5" s="29"/>
      <c r="ABU5" s="29"/>
      <c r="ABV5" s="29"/>
      <c r="ABW5" s="29"/>
      <c r="ABX5" s="29"/>
      <c r="ABY5" s="29"/>
      <c r="ABZ5" s="29"/>
      <c r="ACA5" s="29"/>
      <c r="ACB5" s="29"/>
      <c r="ACC5" s="29"/>
      <c r="ACD5" s="29"/>
      <c r="ACE5" s="29"/>
      <c r="ACF5" s="29"/>
      <c r="ACG5" s="29"/>
      <c r="ACH5" s="29"/>
      <c r="ACI5" s="29"/>
      <c r="ACJ5" s="29"/>
      <c r="ACK5" s="29"/>
      <c r="ACL5" s="29"/>
      <c r="ACM5" s="29"/>
      <c r="ACN5" s="29"/>
      <c r="ACO5" s="29"/>
      <c r="ACP5" s="29"/>
      <c r="ACQ5" s="29"/>
      <c r="ACR5" s="29"/>
      <c r="ACS5" s="29"/>
      <c r="ACT5" s="29"/>
      <c r="ACU5" s="29"/>
      <c r="ACV5" s="29"/>
      <c r="ACW5" s="29"/>
      <c r="ACX5" s="29"/>
      <c r="ACY5" s="29"/>
      <c r="ACZ5" s="29"/>
      <c r="ADA5" s="29"/>
      <c r="ADB5" s="29"/>
      <c r="ADC5" s="29"/>
      <c r="ADD5" s="29"/>
      <c r="ADE5" s="29"/>
      <c r="ADF5" s="29"/>
      <c r="ADG5" s="29"/>
      <c r="ADH5" s="29"/>
      <c r="ADI5" s="29"/>
      <c r="ADJ5" s="29"/>
      <c r="ADK5" s="29"/>
      <c r="ADL5" s="29"/>
      <c r="ADM5" s="29"/>
      <c r="ADN5" s="29"/>
      <c r="ADO5" s="29"/>
      <c r="ADP5" s="29"/>
      <c r="ADQ5" s="29"/>
      <c r="ADR5" s="29"/>
      <c r="ADS5" s="29"/>
      <c r="ADT5" s="29"/>
      <c r="ADU5" s="29"/>
      <c r="ADV5" s="29"/>
      <c r="ADW5" s="29"/>
      <c r="ADX5" s="29"/>
      <c r="ADY5" s="29"/>
      <c r="ADZ5" s="29"/>
      <c r="AEA5" s="29"/>
      <c r="AEB5" s="29"/>
      <c r="AEC5" s="29"/>
      <c r="AED5" s="29"/>
      <c r="AEE5" s="29"/>
      <c r="AEF5" s="29"/>
      <c r="AEG5" s="29"/>
      <c r="AEH5" s="29"/>
      <c r="AEI5" s="29"/>
      <c r="AEJ5" s="29"/>
      <c r="AEK5" s="29"/>
      <c r="AEL5" s="29"/>
      <c r="AEM5" s="29"/>
      <c r="AEN5" s="29"/>
      <c r="AEO5" s="29"/>
      <c r="AEP5" s="29"/>
      <c r="AEQ5" s="29"/>
      <c r="AER5" s="29"/>
      <c r="AES5" s="29"/>
      <c r="AET5" s="29"/>
      <c r="AEU5" s="29"/>
      <c r="AEV5" s="29"/>
      <c r="AEW5" s="29"/>
      <c r="AEX5" s="29"/>
      <c r="AEY5" s="29"/>
      <c r="AEZ5" s="29"/>
      <c r="AFA5" s="29"/>
      <c r="AFB5" s="29"/>
      <c r="AFC5" s="29"/>
      <c r="AFD5" s="29"/>
      <c r="AFE5" s="29"/>
      <c r="AFF5" s="29"/>
      <c r="AFG5" s="29"/>
      <c r="AFH5" s="29"/>
      <c r="AFI5" s="29"/>
      <c r="AFJ5" s="29"/>
      <c r="AFK5" s="29"/>
      <c r="AFL5" s="29"/>
      <c r="AFM5" s="29"/>
      <c r="AFN5" s="29"/>
      <c r="AFO5" s="29"/>
      <c r="AFP5" s="29"/>
      <c r="AFQ5" s="29"/>
      <c r="AFR5" s="29"/>
      <c r="AFS5" s="29"/>
      <c r="AFT5" s="29"/>
      <c r="AFU5" s="29"/>
      <c r="AFV5" s="29"/>
      <c r="AFW5" s="29"/>
      <c r="AFX5" s="29"/>
      <c r="AFY5" s="29"/>
      <c r="AFZ5" s="29"/>
      <c r="AGA5" s="29"/>
      <c r="AGB5" s="29"/>
      <c r="AGC5" s="29"/>
      <c r="AGD5" s="29"/>
      <c r="AGE5" s="29"/>
      <c r="AGF5" s="29"/>
      <c r="AGG5" s="29"/>
      <c r="AGH5" s="29"/>
      <c r="AGI5" s="29"/>
      <c r="AGJ5" s="29"/>
      <c r="AGK5" s="29"/>
      <c r="AGL5" s="29"/>
      <c r="AGM5" s="29"/>
      <c r="AGN5" s="29"/>
      <c r="AGO5" s="29"/>
      <c r="AGP5" s="29"/>
      <c r="AGQ5" s="29"/>
      <c r="AGR5" s="29"/>
      <c r="AGS5" s="29"/>
      <c r="AGT5" s="29"/>
      <c r="AGU5" s="29"/>
      <c r="AGV5" s="29"/>
      <c r="AGW5" s="29"/>
      <c r="AGX5" s="29"/>
      <c r="AGY5" s="29"/>
      <c r="AGZ5" s="29"/>
      <c r="AHA5" s="29"/>
      <c r="AHB5" s="29"/>
      <c r="AHC5" s="29"/>
      <c r="AHD5" s="29"/>
      <c r="AHE5" s="29"/>
      <c r="AHF5" s="29"/>
      <c r="AHG5" s="29"/>
      <c r="AHH5" s="29"/>
      <c r="AHI5" s="29"/>
      <c r="AHJ5" s="29"/>
      <c r="AHK5" s="29"/>
      <c r="AHL5" s="29"/>
      <c r="AHM5" s="29"/>
      <c r="AHN5" s="29"/>
      <c r="AHO5" s="29"/>
      <c r="AHP5" s="29"/>
      <c r="AHQ5" s="29"/>
      <c r="AHR5" s="29"/>
      <c r="AHS5" s="29"/>
      <c r="AHT5" s="29"/>
      <c r="AHU5" s="29"/>
      <c r="AHV5" s="29"/>
      <c r="AHW5" s="29"/>
      <c r="AHX5" s="29"/>
      <c r="AHY5" s="29"/>
      <c r="AHZ5" s="29"/>
      <c r="AIA5" s="29"/>
      <c r="AIB5" s="29"/>
      <c r="AIC5" s="29"/>
      <c r="AID5" s="29"/>
      <c r="AIE5" s="29"/>
      <c r="AIF5" s="29"/>
      <c r="AIG5" s="29"/>
      <c r="AIH5" s="29"/>
      <c r="AII5" s="29"/>
      <c r="AIJ5" s="29"/>
      <c r="AIK5" s="29"/>
      <c r="AIL5" s="29"/>
      <c r="AIM5" s="29"/>
      <c r="AIN5" s="29"/>
      <c r="AIO5" s="29"/>
      <c r="AIP5" s="29"/>
      <c r="AIQ5" s="29"/>
      <c r="AIR5" s="29"/>
      <c r="AIS5" s="29"/>
      <c r="AIT5" s="29"/>
      <c r="AIU5" s="29"/>
      <c r="AIV5" s="29"/>
      <c r="AIW5" s="29"/>
      <c r="AIX5" s="29"/>
      <c r="AIY5" s="29"/>
      <c r="AIZ5" s="29"/>
      <c r="AJA5" s="29"/>
      <c r="AJB5" s="29"/>
      <c r="AJC5" s="29"/>
      <c r="AJD5" s="29"/>
      <c r="AJE5" s="29"/>
      <c r="AJF5" s="29"/>
      <c r="AJG5" s="29"/>
      <c r="AJH5" s="29"/>
      <c r="AJI5" s="29"/>
      <c r="AJJ5" s="29"/>
      <c r="AJK5" s="29"/>
      <c r="AJL5" s="29"/>
      <c r="AJM5" s="29"/>
      <c r="AJN5" s="29"/>
      <c r="AJO5" s="29"/>
      <c r="AJP5" s="29"/>
      <c r="AJQ5" s="29"/>
      <c r="AJR5" s="29"/>
      <c r="AJS5" s="29"/>
      <c r="AJT5" s="29"/>
      <c r="AJU5" s="29"/>
      <c r="AJV5" s="29"/>
      <c r="AJW5" s="29"/>
      <c r="AJX5" s="29"/>
      <c r="AJY5" s="29"/>
      <c r="AJZ5" s="29"/>
      <c r="AKA5" s="29"/>
      <c r="AKB5" s="29"/>
      <c r="AKC5" s="29"/>
      <c r="AKD5" s="29"/>
      <c r="AKE5" s="29"/>
      <c r="AKF5" s="29"/>
      <c r="AKG5" s="29"/>
      <c r="AKH5" s="29"/>
      <c r="AKI5" s="29"/>
      <c r="AKJ5" s="29"/>
      <c r="AKK5" s="29"/>
      <c r="AKL5" s="29"/>
      <c r="AKM5" s="29"/>
      <c r="AKN5" s="29"/>
      <c r="AKO5" s="29"/>
      <c r="AKP5" s="29"/>
      <c r="AKQ5" s="29"/>
      <c r="AKR5" s="29"/>
      <c r="AKS5" s="29"/>
      <c r="AKT5" s="29"/>
      <c r="AKU5" s="29"/>
      <c r="AKV5" s="29"/>
      <c r="AKW5" s="29"/>
      <c r="AKX5" s="29"/>
      <c r="AKY5" s="29"/>
      <c r="AKZ5" s="29"/>
      <c r="ALA5" s="29"/>
      <c r="ALB5" s="29"/>
      <c r="ALC5" s="29"/>
      <c r="ALD5" s="29"/>
      <c r="ALE5" s="29"/>
      <c r="ALF5" s="29"/>
      <c r="ALG5" s="29"/>
      <c r="ALH5" s="29"/>
      <c r="ALI5" s="29"/>
      <c r="ALJ5" s="29"/>
      <c r="ALK5" s="29"/>
      <c r="ALL5" s="29"/>
      <c r="ALM5" s="29"/>
      <c r="ALN5" s="29"/>
      <c r="ALO5" s="29"/>
      <c r="ALP5" s="29"/>
      <c r="ALQ5" s="29"/>
      <c r="ALR5" s="29"/>
      <c r="ALS5" s="29"/>
      <c r="ALT5" s="29"/>
      <c r="ALU5" s="29"/>
      <c r="ALV5" s="29"/>
      <c r="ALW5" s="29"/>
      <c r="ALX5" s="29"/>
      <c r="ALY5" s="29"/>
      <c r="ALZ5" s="29"/>
      <c r="AMA5" s="29"/>
      <c r="AMB5" s="29"/>
      <c r="AMC5" s="29"/>
      <c r="AMD5" s="29"/>
      <c r="AME5" s="29"/>
      <c r="AMF5" s="29"/>
      <c r="AMG5" s="29"/>
      <c r="AMH5" s="29"/>
      <c r="AMI5" s="29"/>
      <c r="AMJ5" s="29"/>
      <c r="AMK5" s="29"/>
      <c r="AML5" s="29"/>
      <c r="AMM5" s="29"/>
      <c r="AMN5" s="29"/>
      <c r="AMO5" s="29"/>
      <c r="AMP5" s="29"/>
      <c r="AMQ5" s="29"/>
      <c r="AMR5" s="29"/>
      <c r="AMS5" s="29"/>
      <c r="AMT5" s="29"/>
      <c r="AMU5" s="29"/>
      <c r="AMV5" s="29"/>
      <c r="AMW5" s="29"/>
      <c r="AMX5" s="29"/>
      <c r="AMY5" s="29"/>
      <c r="AMZ5" s="29"/>
      <c r="ANA5" s="29"/>
      <c r="ANB5" s="29"/>
      <c r="ANC5" s="29"/>
      <c r="AND5" s="29"/>
      <c r="ANE5" s="29"/>
      <c r="ANF5" s="29"/>
      <c r="ANG5" s="29"/>
      <c r="ANH5" s="29"/>
      <c r="ANI5" s="29"/>
      <c r="ANJ5" s="29"/>
      <c r="ANK5" s="29"/>
      <c r="ANL5" s="29"/>
      <c r="ANM5" s="29"/>
      <c r="ANN5" s="29"/>
      <c r="ANO5" s="29"/>
      <c r="ANP5" s="29"/>
      <c r="ANQ5" s="29"/>
      <c r="ANR5" s="29"/>
      <c r="ANS5" s="29"/>
      <c r="ANT5" s="29"/>
      <c r="ANU5" s="29"/>
      <c r="ANV5" s="29"/>
      <c r="ANW5" s="29"/>
      <c r="ANX5" s="29"/>
      <c r="ANY5" s="29"/>
      <c r="ANZ5" s="29"/>
      <c r="AOA5" s="29"/>
      <c r="AOB5" s="29"/>
      <c r="AOC5" s="29"/>
      <c r="AOD5" s="29"/>
      <c r="AOE5" s="29"/>
      <c r="AOF5" s="29"/>
      <c r="AOG5" s="29"/>
      <c r="AOH5" s="29"/>
      <c r="AOI5" s="29"/>
      <c r="AOJ5" s="29"/>
      <c r="AOK5" s="29"/>
      <c r="AOL5" s="29"/>
      <c r="AOM5" s="29"/>
      <c r="AON5" s="29"/>
      <c r="AOO5" s="29"/>
      <c r="AOP5" s="29"/>
      <c r="AOQ5" s="29"/>
      <c r="AOR5" s="29"/>
      <c r="AOS5" s="29"/>
      <c r="AOT5" s="29"/>
      <c r="AOU5" s="29"/>
      <c r="AOV5" s="29"/>
      <c r="AOW5" s="29"/>
      <c r="AOX5" s="29"/>
      <c r="AOY5" s="29"/>
      <c r="AOZ5" s="29"/>
      <c r="APA5" s="29"/>
      <c r="APB5" s="29"/>
      <c r="APC5" s="29"/>
      <c r="APD5" s="29"/>
      <c r="APE5" s="29"/>
      <c r="APF5" s="29"/>
      <c r="APG5" s="29"/>
      <c r="APH5" s="29"/>
      <c r="API5" s="29"/>
      <c r="APJ5" s="29"/>
      <c r="APK5" s="29"/>
      <c r="APL5" s="29"/>
      <c r="APM5" s="29"/>
      <c r="APN5" s="29"/>
      <c r="APO5" s="29"/>
      <c r="APP5" s="29"/>
      <c r="APQ5" s="29"/>
      <c r="APR5" s="29"/>
      <c r="APS5" s="29"/>
      <c r="APT5" s="29"/>
      <c r="APU5" s="29"/>
      <c r="APV5" s="29"/>
      <c r="APW5" s="29"/>
      <c r="APX5" s="29"/>
      <c r="APY5" s="29"/>
      <c r="APZ5" s="29"/>
      <c r="AQA5" s="29"/>
      <c r="AQB5" s="29"/>
      <c r="AQC5" s="29"/>
      <c r="AQD5" s="29"/>
      <c r="AQE5" s="29"/>
      <c r="AQF5" s="29"/>
      <c r="AQG5" s="29"/>
      <c r="AQH5" s="29"/>
      <c r="AQI5" s="29"/>
      <c r="AQJ5" s="29"/>
      <c r="AQK5" s="29"/>
      <c r="AQL5" s="29"/>
      <c r="AQM5" s="29"/>
      <c r="AQN5" s="29"/>
      <c r="AQO5" s="29"/>
      <c r="AQP5" s="29"/>
      <c r="AQQ5" s="29"/>
      <c r="AQR5" s="29"/>
      <c r="AQS5" s="29"/>
      <c r="AQT5" s="29"/>
      <c r="AQU5" s="29"/>
      <c r="AQV5" s="29"/>
      <c r="AQW5" s="29"/>
      <c r="AQX5" s="29"/>
      <c r="AQY5" s="29"/>
      <c r="AQZ5" s="29"/>
      <c r="ARA5" s="29"/>
      <c r="ARB5" s="29"/>
      <c r="ARC5" s="29"/>
      <c r="ARD5" s="29"/>
      <c r="ARE5" s="29"/>
      <c r="ARF5" s="29"/>
      <c r="ARG5" s="29"/>
      <c r="ARH5" s="29"/>
      <c r="ARI5" s="29"/>
      <c r="ARJ5" s="29"/>
      <c r="ARK5" s="29"/>
      <c r="ARL5" s="29"/>
      <c r="ARM5" s="29"/>
      <c r="ARN5" s="29"/>
      <c r="ARO5" s="29"/>
      <c r="ARP5" s="29"/>
      <c r="ARQ5" s="29"/>
      <c r="ARR5" s="29"/>
      <c r="ARS5" s="29"/>
      <c r="ART5" s="29"/>
      <c r="ARU5" s="29"/>
      <c r="ARV5" s="29"/>
      <c r="ARW5" s="29"/>
      <c r="ARX5" s="29"/>
      <c r="ARY5" s="29"/>
      <c r="ARZ5" s="29"/>
      <c r="ASA5" s="29"/>
      <c r="ASB5" s="29"/>
      <c r="ASC5" s="29"/>
      <c r="ASD5" s="29"/>
      <c r="ASE5" s="29"/>
      <c r="ASF5" s="29"/>
      <c r="ASG5" s="29"/>
      <c r="ASH5" s="29"/>
      <c r="ASI5" s="29"/>
      <c r="ASJ5" s="29"/>
      <c r="ASK5" s="29"/>
      <c r="ASL5" s="29"/>
      <c r="ASM5" s="29"/>
      <c r="ASN5" s="29"/>
      <c r="ASO5" s="29"/>
      <c r="ASP5" s="29"/>
      <c r="ASQ5" s="29"/>
      <c r="ASR5" s="29"/>
      <c r="ASS5" s="29"/>
      <c r="AST5" s="29"/>
      <c r="ASU5" s="29"/>
      <c r="ASV5" s="29"/>
      <c r="ASW5" s="29"/>
      <c r="ASX5" s="29"/>
      <c r="ASY5" s="29"/>
      <c r="ASZ5" s="29"/>
      <c r="ATA5" s="29"/>
      <c r="ATB5" s="29"/>
      <c r="ATC5" s="29"/>
      <c r="ATD5" s="29"/>
      <c r="ATE5" s="29"/>
      <c r="ATF5" s="29"/>
      <c r="ATG5" s="29"/>
      <c r="ATH5" s="29"/>
      <c r="ATI5" s="29"/>
      <c r="ATJ5" s="29"/>
      <c r="ATK5" s="29"/>
      <c r="ATL5" s="29"/>
      <c r="ATM5" s="29"/>
      <c r="ATN5" s="29"/>
      <c r="ATO5" s="29"/>
      <c r="ATP5" s="29"/>
      <c r="ATQ5" s="29"/>
      <c r="ATR5" s="29"/>
      <c r="ATS5" s="29"/>
      <c r="ATT5" s="29"/>
      <c r="ATU5" s="29"/>
      <c r="ATV5" s="29"/>
      <c r="ATW5" s="29"/>
      <c r="ATX5" s="29"/>
      <c r="ATY5" s="29"/>
      <c r="ATZ5" s="29"/>
      <c r="AUA5" s="29"/>
      <c r="AUB5" s="29"/>
      <c r="AUC5" s="29"/>
      <c r="AUD5" s="29"/>
      <c r="AUE5" s="29"/>
      <c r="AUF5" s="29"/>
      <c r="AUG5" s="29"/>
      <c r="AUH5" s="29"/>
      <c r="AUI5" s="29"/>
      <c r="AUJ5" s="29"/>
      <c r="AUK5" s="29"/>
      <c r="AUL5" s="29"/>
      <c r="AUM5" s="29"/>
      <c r="AUN5" s="29"/>
      <c r="AUO5" s="29"/>
      <c r="AUP5" s="29"/>
      <c r="AUQ5" s="29"/>
      <c r="AUR5" s="29"/>
      <c r="AUS5" s="29"/>
      <c r="AUT5" s="29"/>
      <c r="AUU5" s="29"/>
      <c r="AUV5" s="29"/>
      <c r="AUW5" s="29"/>
      <c r="AUX5" s="29"/>
      <c r="AUY5" s="29"/>
      <c r="AUZ5" s="29"/>
      <c r="AVA5" s="29"/>
      <c r="AVB5" s="29"/>
      <c r="AVC5" s="29"/>
      <c r="AVD5" s="29"/>
      <c r="AVE5" s="29"/>
      <c r="AVF5" s="29"/>
      <c r="AVG5" s="29"/>
      <c r="AVH5" s="29"/>
      <c r="AVI5" s="29"/>
      <c r="AVJ5" s="29"/>
      <c r="AVK5" s="29"/>
      <c r="AVL5" s="29"/>
      <c r="AVM5" s="29"/>
      <c r="AVN5" s="29"/>
      <c r="AVO5" s="29"/>
      <c r="AVP5" s="29"/>
      <c r="AVQ5" s="29"/>
      <c r="AVR5" s="29"/>
      <c r="AVS5" s="29"/>
      <c r="AVT5" s="29"/>
      <c r="AVU5" s="29"/>
      <c r="AVV5" s="29"/>
      <c r="AVW5" s="29"/>
      <c r="AVX5" s="29"/>
      <c r="AVY5" s="29"/>
      <c r="AVZ5" s="29"/>
      <c r="AWA5" s="29"/>
      <c r="AWB5" s="29"/>
      <c r="AWC5" s="29"/>
      <c r="AWD5" s="29"/>
      <c r="AWE5" s="29"/>
      <c r="AWF5" s="29"/>
      <c r="AWG5" s="29"/>
      <c r="AWH5" s="29"/>
      <c r="AWI5" s="29"/>
      <c r="AWJ5" s="29"/>
      <c r="AWK5" s="29"/>
      <c r="AWL5" s="29"/>
      <c r="AWM5" s="29"/>
      <c r="AWN5" s="29"/>
      <c r="AWO5" s="29"/>
      <c r="AWP5" s="29"/>
      <c r="AWQ5" s="29"/>
      <c r="AWR5" s="29"/>
      <c r="AWS5" s="29"/>
      <c r="AWT5" s="29"/>
      <c r="AWU5" s="29"/>
      <c r="AWV5" s="29"/>
      <c r="AWW5" s="29"/>
      <c r="AWX5" s="29"/>
      <c r="AWY5" s="29"/>
      <c r="AWZ5" s="29"/>
      <c r="AXA5" s="29"/>
      <c r="AXB5" s="29"/>
      <c r="AXC5" s="29"/>
      <c r="AXD5" s="29"/>
      <c r="AXE5" s="29"/>
      <c r="AXF5" s="29"/>
      <c r="AXG5" s="29"/>
      <c r="AXH5" s="29"/>
      <c r="AXI5" s="29"/>
      <c r="AXJ5" s="29"/>
      <c r="AXK5" s="29"/>
      <c r="AXL5" s="29"/>
      <c r="AXM5" s="29"/>
      <c r="AXN5" s="29"/>
      <c r="AXO5" s="29"/>
      <c r="AXP5" s="29"/>
      <c r="AXQ5" s="29"/>
      <c r="AXR5" s="29"/>
      <c r="AXS5" s="29"/>
      <c r="AXT5" s="29"/>
      <c r="AXU5" s="29"/>
      <c r="AXV5" s="29"/>
      <c r="AXW5" s="29"/>
      <c r="AXX5" s="29"/>
      <c r="AXY5" s="29"/>
      <c r="AXZ5" s="29"/>
      <c r="AYA5" s="29"/>
      <c r="AYB5" s="29"/>
      <c r="AYC5" s="29"/>
      <c r="AYD5" s="29"/>
      <c r="AYE5" s="29"/>
      <c r="AYF5" s="29"/>
      <c r="AYG5" s="29"/>
      <c r="AYH5" s="29"/>
      <c r="AYI5" s="29"/>
      <c r="AYJ5" s="29"/>
      <c r="AYK5" s="29"/>
      <c r="AYL5" s="29"/>
      <c r="AYM5" s="29"/>
      <c r="AYN5" s="29"/>
      <c r="AYO5" s="29"/>
      <c r="AYP5" s="29"/>
      <c r="AYQ5" s="29"/>
      <c r="AYR5" s="29"/>
      <c r="AYS5" s="29"/>
      <c r="AYT5" s="29"/>
      <c r="AYU5" s="29"/>
      <c r="AYV5" s="29"/>
      <c r="AYW5" s="29"/>
      <c r="AYX5" s="29"/>
      <c r="AYY5" s="29"/>
      <c r="AYZ5" s="29"/>
      <c r="AZA5" s="29"/>
      <c r="AZB5" s="29"/>
      <c r="AZC5" s="29"/>
      <c r="AZD5" s="29"/>
      <c r="AZE5" s="29"/>
      <c r="AZF5" s="29"/>
      <c r="AZG5" s="29"/>
      <c r="AZH5" s="29"/>
      <c r="AZI5" s="29"/>
      <c r="AZJ5" s="29"/>
      <c r="AZK5" s="29"/>
      <c r="AZL5" s="29"/>
      <c r="AZM5" s="29"/>
      <c r="AZN5" s="29"/>
      <c r="AZO5" s="29"/>
      <c r="AZP5" s="29"/>
      <c r="AZQ5" s="29"/>
      <c r="AZR5" s="29"/>
      <c r="AZS5" s="29"/>
      <c r="AZT5" s="29"/>
      <c r="AZU5" s="29"/>
      <c r="AZV5" s="29"/>
      <c r="AZW5" s="29"/>
      <c r="AZX5" s="29"/>
      <c r="AZY5" s="29"/>
      <c r="AZZ5" s="29"/>
      <c r="BAA5" s="29"/>
      <c r="BAB5" s="29"/>
      <c r="BAC5" s="29"/>
      <c r="BAD5" s="29"/>
      <c r="BAE5" s="29"/>
    </row>
    <row r="6" spans="1:1383" x14ac:dyDescent="0.2">
      <c r="A6" s="89"/>
      <c r="B6" s="89"/>
      <c r="C6" s="89"/>
      <c r="D6" s="89">
        <v>38241172</v>
      </c>
      <c r="E6" s="89"/>
      <c r="F6" s="89" t="s">
        <v>5318</v>
      </c>
      <c r="G6" s="89" t="s">
        <v>5319</v>
      </c>
      <c r="H6" s="142">
        <v>16393</v>
      </c>
      <c r="I6" s="112" t="s">
        <v>480</v>
      </c>
      <c r="J6" s="112"/>
      <c r="K6" s="112">
        <v>73</v>
      </c>
      <c r="L6" s="112"/>
      <c r="M6" s="112"/>
      <c r="N6" s="89"/>
      <c r="O6" s="89"/>
      <c r="P6" s="89"/>
      <c r="Q6" s="89"/>
      <c r="R6" s="89"/>
      <c r="S6" s="89"/>
      <c r="T6" s="89"/>
      <c r="U6" s="89"/>
      <c r="V6" s="89"/>
      <c r="W6" s="89"/>
      <c r="X6" s="89"/>
      <c r="Y6" s="89"/>
      <c r="Z6" s="89"/>
      <c r="AA6" s="89"/>
      <c r="AB6" s="89"/>
      <c r="AC6" s="89"/>
      <c r="AD6" s="89"/>
      <c r="AE6" s="89"/>
      <c r="AF6" s="89"/>
      <c r="AG6" s="89"/>
      <c r="AH6" s="89"/>
      <c r="AI6" s="89"/>
      <c r="AJ6" s="89"/>
      <c r="AK6" s="89"/>
      <c r="AL6" s="89"/>
      <c r="AM6" s="89"/>
      <c r="AN6" s="89"/>
      <c r="AO6" s="89"/>
      <c r="AP6" s="89"/>
      <c r="AQ6" s="89"/>
      <c r="AR6" s="89"/>
      <c r="AS6" s="89"/>
      <c r="AT6" s="89"/>
      <c r="AU6" s="89"/>
      <c r="AV6" s="89"/>
      <c r="AW6" s="89"/>
      <c r="AX6" s="89"/>
      <c r="AY6" s="89"/>
      <c r="AZ6" s="89"/>
      <c r="BA6" s="89"/>
      <c r="BB6" s="89"/>
      <c r="BC6" s="89"/>
      <c r="BD6" s="89"/>
      <c r="BE6" s="89"/>
      <c r="BF6" s="89"/>
      <c r="BG6" s="89"/>
      <c r="BH6" s="89"/>
      <c r="BI6" s="89"/>
      <c r="BJ6" s="89"/>
      <c r="BK6" s="89"/>
      <c r="BL6" s="89"/>
      <c r="BM6" s="89"/>
      <c r="BN6" s="89"/>
      <c r="BO6" s="89"/>
      <c r="BP6" s="89"/>
      <c r="BQ6" s="89"/>
      <c r="BR6" s="89"/>
      <c r="BS6" s="89"/>
      <c r="BT6" s="89"/>
      <c r="BU6" s="89"/>
      <c r="BV6" s="89"/>
      <c r="BW6" s="89"/>
      <c r="BX6" s="89"/>
      <c r="BY6" s="89"/>
      <c r="BZ6" s="89"/>
      <c r="CA6" s="89"/>
    </row>
    <row r="7" spans="1:1383" x14ac:dyDescent="0.2">
      <c r="A7" s="89"/>
      <c r="B7" s="89"/>
      <c r="C7" s="89"/>
      <c r="D7" s="89">
        <v>61059421</v>
      </c>
      <c r="E7" s="89"/>
      <c r="F7" s="89" t="s">
        <v>4774</v>
      </c>
      <c r="G7" s="89" t="s">
        <v>1726</v>
      </c>
      <c r="H7" s="89"/>
      <c r="I7" s="112"/>
      <c r="J7" s="112"/>
      <c r="K7" s="112"/>
      <c r="L7" s="112"/>
      <c r="M7" s="112"/>
      <c r="N7" s="89"/>
      <c r="O7" s="89"/>
      <c r="P7" s="89"/>
      <c r="Q7" s="89"/>
      <c r="R7" s="89"/>
      <c r="S7" s="89"/>
      <c r="T7" s="89"/>
      <c r="U7" s="89"/>
      <c r="V7" s="89"/>
      <c r="W7" s="89"/>
      <c r="X7" s="89"/>
      <c r="Y7" s="89"/>
      <c r="Z7" s="89"/>
      <c r="AA7" s="89"/>
      <c r="AB7" s="89"/>
      <c r="AC7" s="89"/>
      <c r="AD7" s="89"/>
      <c r="AE7" s="89"/>
      <c r="AF7" s="89"/>
      <c r="AG7" s="89"/>
      <c r="AH7" s="89"/>
      <c r="AI7" s="89"/>
      <c r="AJ7" s="89"/>
      <c r="AK7" s="89"/>
      <c r="AL7" s="89"/>
      <c r="AM7" s="89"/>
      <c r="AN7" s="89"/>
      <c r="AO7" s="89"/>
      <c r="AP7" s="89"/>
      <c r="AQ7" s="89"/>
      <c r="AR7" s="89"/>
      <c r="AS7" s="89"/>
      <c r="AT7" s="89"/>
      <c r="AU7" s="89"/>
      <c r="AV7" s="89"/>
      <c r="AW7" s="89"/>
      <c r="AX7" s="89"/>
      <c r="AY7" s="89"/>
      <c r="AZ7" s="89"/>
      <c r="BA7" s="89"/>
      <c r="BB7" s="89"/>
      <c r="BC7" s="89"/>
      <c r="BD7" s="89"/>
      <c r="BE7" s="89"/>
      <c r="BF7" s="89"/>
      <c r="BG7" s="89"/>
      <c r="BH7" s="89"/>
      <c r="BI7" s="89"/>
      <c r="BJ7" s="89"/>
      <c r="BK7" s="89"/>
      <c r="BL7" s="89"/>
      <c r="BM7" s="89"/>
      <c r="BN7" s="89"/>
      <c r="BO7" s="89"/>
      <c r="BP7" s="89"/>
      <c r="BQ7" s="89"/>
      <c r="BR7" s="89"/>
      <c r="BS7" s="89"/>
      <c r="BT7" s="89"/>
      <c r="BU7" s="89"/>
      <c r="BV7" s="89"/>
      <c r="BW7" s="89"/>
      <c r="BX7" s="89"/>
      <c r="BY7" s="89"/>
      <c r="BZ7" s="89"/>
      <c r="CA7" s="89"/>
    </row>
    <row r="8" spans="1:1383" x14ac:dyDescent="0.2">
      <c r="A8" s="89"/>
      <c r="B8" s="89"/>
      <c r="C8" s="89"/>
      <c r="D8" s="89"/>
      <c r="E8" s="89"/>
      <c r="F8" s="89"/>
      <c r="G8" s="89"/>
      <c r="H8" s="89"/>
      <c r="I8" s="112"/>
      <c r="J8" s="112"/>
      <c r="K8" s="112"/>
      <c r="L8" s="112"/>
      <c r="M8" s="112"/>
      <c r="N8" s="89"/>
      <c r="O8" s="89"/>
      <c r="P8" s="89"/>
      <c r="Q8" s="89"/>
      <c r="R8" s="89"/>
      <c r="S8" s="89"/>
      <c r="T8" s="89"/>
      <c r="U8" s="89"/>
      <c r="V8" s="89"/>
      <c r="W8" s="89"/>
      <c r="X8" s="89"/>
      <c r="Y8" s="89"/>
      <c r="Z8" s="89"/>
      <c r="AA8" s="89"/>
      <c r="AB8" s="89"/>
      <c r="AC8" s="89"/>
      <c r="AD8" s="89"/>
      <c r="AE8" s="89"/>
      <c r="AF8" s="89"/>
      <c r="AG8" s="89"/>
      <c r="AH8" s="89"/>
      <c r="AI8" s="89"/>
      <c r="AJ8" s="89"/>
      <c r="AK8" s="89"/>
      <c r="AL8" s="89"/>
      <c r="AM8" s="89"/>
      <c r="AN8" s="89"/>
      <c r="AO8" s="89"/>
      <c r="AP8" s="89"/>
      <c r="AQ8" s="89"/>
      <c r="AR8" s="89"/>
      <c r="AS8" s="89"/>
      <c r="AT8" s="89"/>
      <c r="AU8" s="89"/>
      <c r="AV8" s="89"/>
      <c r="AW8" s="89"/>
      <c r="AX8" s="89"/>
      <c r="AY8" s="89"/>
      <c r="AZ8" s="89"/>
      <c r="BA8" s="89"/>
      <c r="BB8" s="89"/>
      <c r="BC8" s="89"/>
      <c r="BD8" s="89"/>
      <c r="BE8" s="89"/>
      <c r="BF8" s="89"/>
      <c r="BG8" s="89"/>
      <c r="BH8" s="89"/>
      <c r="BI8" s="89"/>
      <c r="BJ8" s="89"/>
      <c r="BK8" s="89"/>
      <c r="BL8" s="89"/>
      <c r="BM8" s="89"/>
      <c r="BN8" s="89"/>
      <c r="BO8" s="89"/>
      <c r="BP8" s="89"/>
      <c r="BQ8" s="89"/>
      <c r="BR8" s="89"/>
      <c r="BS8" s="89"/>
      <c r="BT8" s="89"/>
      <c r="BU8" s="89"/>
      <c r="BV8" s="89"/>
      <c r="BW8" s="89"/>
      <c r="BX8" s="89"/>
      <c r="BY8" s="89"/>
      <c r="BZ8" s="89"/>
      <c r="CA8" s="89"/>
    </row>
    <row r="9" spans="1:1383" x14ac:dyDescent="0.2">
      <c r="A9" s="89"/>
      <c r="B9" s="89"/>
      <c r="C9" s="89"/>
      <c r="D9" s="89"/>
      <c r="E9" s="89"/>
      <c r="F9" s="89"/>
      <c r="G9" s="89"/>
      <c r="H9" s="89"/>
      <c r="I9" s="112"/>
      <c r="J9" s="112"/>
      <c r="K9" s="112"/>
      <c r="L9" s="112"/>
      <c r="M9" s="112"/>
      <c r="N9" s="89"/>
      <c r="O9" s="89"/>
      <c r="P9" s="89"/>
      <c r="Q9" s="89"/>
      <c r="R9" s="89"/>
      <c r="S9" s="89"/>
      <c r="T9" s="89"/>
      <c r="U9" s="89"/>
      <c r="V9" s="89"/>
      <c r="W9" s="89"/>
      <c r="X9" s="89"/>
      <c r="Y9" s="89"/>
      <c r="Z9" s="89"/>
      <c r="AA9" s="89"/>
      <c r="AB9" s="89"/>
      <c r="AC9" s="89"/>
      <c r="AD9" s="89"/>
      <c r="AE9" s="89"/>
      <c r="AF9" s="89"/>
      <c r="AG9" s="89"/>
      <c r="AH9" s="89"/>
      <c r="AI9" s="89"/>
      <c r="AJ9" s="89"/>
      <c r="AK9" s="89"/>
      <c r="AL9" s="89"/>
      <c r="AM9" s="89"/>
      <c r="AN9" s="89"/>
      <c r="AO9" s="89"/>
      <c r="AP9" s="89"/>
      <c r="AQ9" s="89"/>
      <c r="AR9" s="89"/>
      <c r="AS9" s="89"/>
      <c r="AT9" s="89"/>
      <c r="AU9" s="89"/>
      <c r="AV9" s="89"/>
      <c r="AW9" s="89"/>
      <c r="AX9" s="89"/>
      <c r="AY9" s="89"/>
      <c r="AZ9" s="89"/>
      <c r="BA9" s="89"/>
      <c r="BB9" s="89"/>
      <c r="BC9" s="89"/>
      <c r="BD9" s="89"/>
      <c r="BE9" s="89"/>
      <c r="BF9" s="89"/>
      <c r="BG9" s="89"/>
      <c r="BH9" s="89"/>
      <c r="BI9" s="89"/>
      <c r="BJ9" s="89"/>
      <c r="BK9" s="89"/>
      <c r="BL9" s="89"/>
      <c r="BM9" s="89"/>
      <c r="BN9" s="89"/>
      <c r="BO9" s="89"/>
      <c r="BP9" s="89"/>
      <c r="BQ9" s="89"/>
      <c r="BR9" s="89"/>
      <c r="BS9" s="89"/>
      <c r="BT9" s="89"/>
      <c r="BU9" s="89"/>
      <c r="BV9" s="89"/>
      <c r="BW9" s="89"/>
      <c r="BX9" s="89"/>
      <c r="BY9" s="89"/>
      <c r="BZ9" s="89"/>
      <c r="CA9" s="89"/>
    </row>
    <row r="10" spans="1:1383" x14ac:dyDescent="0.2">
      <c r="A10" s="89"/>
      <c r="B10" s="89"/>
      <c r="C10" s="89"/>
      <c r="D10" s="89"/>
      <c r="E10" s="89"/>
      <c r="F10" s="89"/>
      <c r="G10" s="89"/>
      <c r="H10" s="89"/>
      <c r="I10" s="112"/>
      <c r="J10" s="112"/>
      <c r="K10" s="112"/>
      <c r="L10" s="112"/>
      <c r="M10" s="112"/>
      <c r="N10" s="89"/>
      <c r="O10" s="89"/>
      <c r="P10" s="89"/>
      <c r="Q10" s="89"/>
      <c r="R10" s="89"/>
      <c r="S10" s="89"/>
      <c r="T10" s="89"/>
      <c r="U10" s="89"/>
      <c r="V10" s="89"/>
      <c r="W10" s="89"/>
      <c r="X10" s="89"/>
      <c r="Y10" s="89"/>
      <c r="Z10" s="89"/>
      <c r="AA10" s="89"/>
      <c r="AB10" s="89"/>
      <c r="AC10" s="89"/>
      <c r="AD10" s="89"/>
      <c r="AE10" s="89"/>
      <c r="AF10" s="89"/>
      <c r="AG10" s="89"/>
      <c r="AH10" s="89"/>
      <c r="AI10" s="89"/>
      <c r="AJ10" s="89"/>
      <c r="AK10" s="89"/>
      <c r="AL10" s="89"/>
      <c r="AM10" s="89"/>
      <c r="AN10" s="89"/>
      <c r="AO10" s="89"/>
      <c r="AP10" s="89"/>
      <c r="AQ10" s="89"/>
      <c r="AR10" s="89"/>
      <c r="AS10" s="89"/>
      <c r="AT10" s="89"/>
      <c r="AU10" s="89"/>
      <c r="AV10" s="89"/>
      <c r="AW10" s="89"/>
      <c r="AX10" s="89"/>
      <c r="AY10" s="89"/>
      <c r="AZ10" s="89"/>
      <c r="BA10" s="89"/>
      <c r="BB10" s="89"/>
      <c r="BC10" s="89"/>
      <c r="BD10" s="89"/>
      <c r="BE10" s="89"/>
      <c r="BF10" s="89"/>
      <c r="BG10" s="89"/>
      <c r="BH10" s="89"/>
      <c r="BI10" s="89"/>
      <c r="BJ10" s="89"/>
      <c r="BK10" s="89"/>
      <c r="BL10" s="89"/>
      <c r="BM10" s="89"/>
      <c r="BN10" s="89"/>
      <c r="BO10" s="89"/>
      <c r="BP10" s="89"/>
      <c r="BQ10" s="89"/>
      <c r="BR10" s="89"/>
      <c r="BS10" s="89"/>
      <c r="BT10" s="89"/>
      <c r="BU10" s="89"/>
      <c r="BV10" s="89"/>
      <c r="BW10" s="89"/>
      <c r="BX10" s="89"/>
      <c r="BY10" s="89"/>
      <c r="BZ10" s="89"/>
      <c r="CA10" s="89"/>
    </row>
    <row r="11" spans="1:1383" x14ac:dyDescent="0.2">
      <c r="A11" s="89"/>
      <c r="B11" s="89"/>
      <c r="C11" s="89"/>
      <c r="D11" s="89"/>
      <c r="E11" s="89"/>
      <c r="F11" s="89"/>
      <c r="G11" s="89"/>
      <c r="H11" s="89"/>
      <c r="I11" s="112"/>
      <c r="J11" s="112"/>
      <c r="K11" s="112"/>
      <c r="L11" s="112"/>
      <c r="M11" s="112"/>
      <c r="N11" s="89"/>
      <c r="O11" s="89"/>
      <c r="P11" s="89"/>
      <c r="Q11" s="89"/>
      <c r="R11" s="89"/>
      <c r="S11" s="89"/>
      <c r="T11" s="89"/>
      <c r="U11" s="89"/>
      <c r="V11" s="89"/>
      <c r="W11" s="89"/>
      <c r="X11" s="89"/>
      <c r="Y11" s="89"/>
      <c r="Z11" s="89"/>
      <c r="AA11" s="89"/>
      <c r="AB11" s="89"/>
      <c r="AC11" s="89"/>
      <c r="AD11" s="89"/>
      <c r="AE11" s="89"/>
      <c r="AF11" s="89"/>
      <c r="AG11" s="89"/>
      <c r="AH11" s="89"/>
      <c r="AI11" s="89"/>
      <c r="AJ11" s="89"/>
      <c r="AK11" s="89"/>
      <c r="AL11" s="89"/>
      <c r="AM11" s="89"/>
      <c r="AN11" s="89"/>
      <c r="AO11" s="89"/>
      <c r="AP11" s="89"/>
      <c r="AQ11" s="89"/>
      <c r="AR11" s="89"/>
      <c r="AS11" s="89"/>
      <c r="AT11" s="89"/>
      <c r="AU11" s="89"/>
      <c r="AV11" s="89"/>
      <c r="AW11" s="89"/>
      <c r="AX11" s="89"/>
      <c r="AY11" s="89"/>
      <c r="AZ11" s="89"/>
      <c r="BA11" s="89"/>
      <c r="BB11" s="89"/>
      <c r="BC11" s="89"/>
      <c r="BD11" s="89"/>
      <c r="BE11" s="89"/>
      <c r="BF11" s="89"/>
      <c r="BG11" s="89"/>
      <c r="BH11" s="89"/>
      <c r="BI11" s="89"/>
      <c r="BJ11" s="89"/>
      <c r="BK11" s="89"/>
      <c r="BL11" s="89"/>
      <c r="BM11" s="89"/>
      <c r="BN11" s="89"/>
      <c r="BO11" s="89"/>
      <c r="BP11" s="89"/>
      <c r="BQ11" s="89"/>
      <c r="BR11" s="89"/>
      <c r="BS11" s="89"/>
      <c r="BT11" s="89"/>
      <c r="BU11" s="89"/>
      <c r="BV11" s="89"/>
      <c r="BW11" s="89"/>
      <c r="BX11" s="89"/>
      <c r="BY11" s="89"/>
      <c r="BZ11" s="89"/>
      <c r="CA11" s="89"/>
    </row>
    <row r="12" spans="1:1383" x14ac:dyDescent="0.2">
      <c r="A12" s="89"/>
      <c r="B12" s="89"/>
      <c r="C12" s="89"/>
      <c r="D12" s="89"/>
      <c r="E12" s="89"/>
      <c r="F12" s="89"/>
      <c r="G12" s="89"/>
      <c r="H12" s="89"/>
      <c r="I12" s="112"/>
      <c r="J12" s="112"/>
      <c r="K12" s="112"/>
      <c r="L12" s="112"/>
      <c r="M12" s="112"/>
      <c r="N12" s="89"/>
      <c r="O12" s="89"/>
      <c r="P12" s="89"/>
      <c r="Q12" s="89"/>
      <c r="R12" s="89"/>
      <c r="S12" s="89"/>
      <c r="T12" s="89"/>
      <c r="U12" s="89"/>
      <c r="V12" s="89"/>
      <c r="W12" s="89"/>
      <c r="X12" s="89"/>
      <c r="Y12" s="89"/>
      <c r="Z12" s="89"/>
      <c r="AA12" s="89"/>
      <c r="AB12" s="89"/>
      <c r="AC12" s="89"/>
      <c r="AD12" s="89"/>
      <c r="AE12" s="89"/>
      <c r="AF12" s="89"/>
      <c r="AG12" s="89"/>
      <c r="AH12" s="89"/>
      <c r="AI12" s="89"/>
      <c r="AJ12" s="89"/>
      <c r="AK12" s="89"/>
      <c r="AL12" s="89"/>
      <c r="AM12" s="89"/>
      <c r="AN12" s="89"/>
      <c r="AO12" s="89"/>
      <c r="AP12" s="89"/>
      <c r="AQ12" s="89"/>
      <c r="AR12" s="89"/>
      <c r="AS12" s="89"/>
      <c r="AT12" s="89"/>
      <c r="AU12" s="89"/>
      <c r="AV12" s="89"/>
      <c r="AW12" s="89"/>
      <c r="AX12" s="89"/>
      <c r="AY12" s="89"/>
      <c r="AZ12" s="89"/>
      <c r="BA12" s="89"/>
      <c r="BB12" s="89"/>
      <c r="BC12" s="89"/>
      <c r="BD12" s="89"/>
      <c r="BE12" s="89"/>
      <c r="BF12" s="89"/>
      <c r="BG12" s="89"/>
      <c r="BH12" s="89"/>
      <c r="BI12" s="89"/>
      <c r="BJ12" s="89"/>
      <c r="BK12" s="89"/>
      <c r="BL12" s="89"/>
      <c r="BM12" s="89"/>
      <c r="BN12" s="89"/>
      <c r="BO12" s="89"/>
      <c r="BP12" s="89"/>
      <c r="BQ12" s="89"/>
      <c r="BR12" s="89"/>
      <c r="BS12" s="89"/>
      <c r="BT12" s="89"/>
      <c r="BU12" s="89"/>
      <c r="BV12" s="89"/>
      <c r="BW12" s="89"/>
      <c r="BX12" s="89"/>
      <c r="BY12" s="89"/>
      <c r="BZ12" s="89"/>
      <c r="CA12" s="89"/>
    </row>
    <row r="13" spans="1:1383" x14ac:dyDescent="0.2">
      <c r="A13" s="89"/>
      <c r="B13" s="89"/>
      <c r="C13" s="89"/>
      <c r="D13" s="89"/>
      <c r="E13" s="89"/>
      <c r="F13" s="89"/>
      <c r="G13" s="89"/>
      <c r="H13" s="89"/>
      <c r="I13" s="112"/>
      <c r="J13" s="112"/>
      <c r="K13" s="112"/>
      <c r="L13" s="112"/>
      <c r="M13" s="112"/>
      <c r="N13" s="89"/>
      <c r="O13" s="89"/>
      <c r="P13" s="89"/>
      <c r="Q13" s="89"/>
      <c r="R13" s="89"/>
      <c r="S13" s="89"/>
      <c r="T13" s="89"/>
      <c r="U13" s="89"/>
      <c r="V13" s="89"/>
      <c r="W13" s="89"/>
      <c r="X13" s="89"/>
      <c r="Y13" s="89"/>
      <c r="Z13" s="89"/>
      <c r="AA13" s="89"/>
      <c r="AB13" s="89"/>
      <c r="AC13" s="89"/>
      <c r="AD13" s="89"/>
      <c r="AE13" s="89"/>
      <c r="AF13" s="89"/>
      <c r="AG13" s="89"/>
      <c r="AH13" s="89"/>
      <c r="AI13" s="89"/>
      <c r="AJ13" s="89"/>
      <c r="AK13" s="89"/>
      <c r="AL13" s="89"/>
      <c r="AM13" s="89"/>
      <c r="AN13" s="89"/>
      <c r="AO13" s="89"/>
      <c r="AP13" s="89"/>
      <c r="AQ13" s="89"/>
      <c r="AR13" s="89"/>
      <c r="AS13" s="89"/>
      <c r="AT13" s="89"/>
      <c r="AU13" s="89"/>
      <c r="AV13" s="89"/>
      <c r="AW13" s="89"/>
      <c r="AX13" s="89"/>
      <c r="AY13" s="89"/>
      <c r="AZ13" s="89"/>
      <c r="BA13" s="89"/>
      <c r="BB13" s="89"/>
      <c r="BC13" s="89"/>
      <c r="BD13" s="89"/>
      <c r="BE13" s="89"/>
      <c r="BF13" s="89"/>
      <c r="BG13" s="89"/>
      <c r="BH13" s="89"/>
      <c r="BI13" s="89"/>
      <c r="BJ13" s="89"/>
      <c r="BK13" s="89"/>
      <c r="BL13" s="89"/>
      <c r="BM13" s="89"/>
      <c r="BN13" s="89"/>
      <c r="BO13" s="89"/>
      <c r="BP13" s="89"/>
      <c r="BQ13" s="89"/>
      <c r="BR13" s="89"/>
      <c r="BS13" s="89"/>
      <c r="BT13" s="89"/>
      <c r="BU13" s="89"/>
      <c r="BV13" s="89"/>
      <c r="BW13" s="89"/>
      <c r="BX13" s="89"/>
      <c r="BY13" s="89"/>
      <c r="BZ13" s="89"/>
      <c r="CA13" s="89"/>
    </row>
    <row r="14" spans="1:1383" x14ac:dyDescent="0.2">
      <c r="A14" s="89"/>
      <c r="B14" s="89"/>
      <c r="C14" s="89"/>
      <c r="D14" s="89"/>
      <c r="E14" s="89"/>
      <c r="F14" s="89"/>
      <c r="G14" s="89"/>
      <c r="H14" s="89"/>
      <c r="I14" s="112"/>
      <c r="J14" s="112"/>
      <c r="K14" s="112"/>
      <c r="L14" s="112"/>
      <c r="M14" s="112"/>
      <c r="N14" s="89"/>
      <c r="O14" s="89"/>
      <c r="P14" s="89"/>
      <c r="Q14" s="89"/>
      <c r="R14" s="89"/>
      <c r="S14" s="89"/>
      <c r="T14" s="89"/>
      <c r="U14" s="89"/>
      <c r="V14" s="89"/>
      <c r="W14" s="89"/>
      <c r="X14" s="89"/>
      <c r="Y14" s="89"/>
      <c r="Z14" s="89"/>
      <c r="AA14" s="89"/>
      <c r="AB14" s="89"/>
      <c r="AC14" s="89"/>
      <c r="AD14" s="89"/>
      <c r="AE14" s="89"/>
      <c r="AF14" s="89"/>
      <c r="AG14" s="89"/>
      <c r="AH14" s="89"/>
      <c r="AI14" s="89"/>
      <c r="AJ14" s="89"/>
      <c r="AK14" s="89"/>
      <c r="AL14" s="89"/>
      <c r="AM14" s="89"/>
      <c r="AN14" s="89"/>
      <c r="AO14" s="89"/>
      <c r="AP14" s="89"/>
      <c r="AQ14" s="89"/>
      <c r="AR14" s="89"/>
      <c r="AS14" s="89"/>
      <c r="AT14" s="89"/>
      <c r="AU14" s="89"/>
      <c r="AV14" s="89"/>
      <c r="AW14" s="89"/>
      <c r="AX14" s="89"/>
      <c r="AY14" s="89"/>
      <c r="AZ14" s="89"/>
      <c r="BA14" s="89"/>
      <c r="BB14" s="89"/>
      <c r="BC14" s="89"/>
      <c r="BD14" s="89"/>
      <c r="BE14" s="89"/>
      <c r="BF14" s="89"/>
      <c r="BG14" s="89"/>
      <c r="BH14" s="89"/>
      <c r="BI14" s="89"/>
      <c r="BJ14" s="89"/>
      <c r="BK14" s="89"/>
      <c r="BL14" s="89"/>
      <c r="BM14" s="89"/>
      <c r="BN14" s="89"/>
      <c r="BO14" s="89"/>
      <c r="BP14" s="89"/>
      <c r="BQ14" s="89"/>
      <c r="BR14" s="89"/>
      <c r="BS14" s="89"/>
      <c r="BT14" s="89"/>
      <c r="BU14" s="89"/>
      <c r="BV14" s="89"/>
      <c r="BW14" s="89"/>
      <c r="BX14" s="89"/>
      <c r="BY14" s="89"/>
      <c r="BZ14" s="89"/>
      <c r="CA14" s="89"/>
    </row>
    <row r="15" spans="1:1383" x14ac:dyDescent="0.2">
      <c r="A15" s="89"/>
      <c r="B15" s="89"/>
      <c r="C15" s="89"/>
      <c r="D15" s="89"/>
      <c r="E15" s="89"/>
      <c r="F15" s="89"/>
      <c r="G15" s="89"/>
      <c r="H15" s="89"/>
      <c r="I15" s="112"/>
      <c r="J15" s="112"/>
      <c r="K15" s="112"/>
      <c r="L15" s="112"/>
      <c r="M15" s="112"/>
      <c r="N15" s="89"/>
      <c r="O15" s="89"/>
      <c r="P15" s="89"/>
      <c r="Q15" s="89"/>
      <c r="R15" s="89"/>
      <c r="S15" s="89"/>
      <c r="T15" s="89"/>
      <c r="U15" s="89"/>
      <c r="V15" s="89"/>
      <c r="W15" s="89"/>
      <c r="X15" s="89"/>
      <c r="Y15" s="89"/>
      <c r="Z15" s="89"/>
      <c r="AA15" s="89"/>
      <c r="AB15" s="89"/>
      <c r="AC15" s="89"/>
      <c r="AD15" s="89"/>
      <c r="AE15" s="89"/>
      <c r="AF15" s="89"/>
      <c r="AG15" s="89"/>
      <c r="AH15" s="89"/>
      <c r="AI15" s="89"/>
      <c r="AJ15" s="89"/>
      <c r="AK15" s="89"/>
      <c r="AL15" s="89"/>
      <c r="AM15" s="89"/>
      <c r="AN15" s="89"/>
      <c r="AO15" s="89"/>
      <c r="AP15" s="89"/>
      <c r="AQ15" s="89"/>
      <c r="AR15" s="89"/>
      <c r="AS15" s="89"/>
      <c r="AT15" s="89"/>
      <c r="AU15" s="89"/>
      <c r="AV15" s="89"/>
      <c r="AW15" s="89"/>
      <c r="AX15" s="89"/>
      <c r="AY15" s="89"/>
      <c r="AZ15" s="89"/>
      <c r="BA15" s="89"/>
      <c r="BB15" s="89"/>
      <c r="BC15" s="89"/>
      <c r="BD15" s="89"/>
      <c r="BE15" s="89"/>
      <c r="BF15" s="89"/>
      <c r="BG15" s="89"/>
      <c r="BH15" s="89"/>
      <c r="BI15" s="89"/>
      <c r="BJ15" s="89"/>
      <c r="BK15" s="89"/>
      <c r="BL15" s="89"/>
      <c r="BM15" s="89"/>
      <c r="BN15" s="89"/>
      <c r="BO15" s="89"/>
      <c r="BP15" s="89"/>
      <c r="BQ15" s="89"/>
      <c r="BR15" s="89"/>
      <c r="BS15" s="89"/>
      <c r="BT15" s="89"/>
      <c r="BU15" s="89"/>
      <c r="BV15" s="89"/>
      <c r="BW15" s="89"/>
      <c r="BX15" s="89"/>
      <c r="BY15" s="89"/>
      <c r="BZ15" s="89"/>
      <c r="CA15" s="89"/>
    </row>
    <row r="16" spans="1:1383" x14ac:dyDescent="0.2">
      <c r="A16" s="89"/>
      <c r="B16" s="89"/>
      <c r="C16" s="89"/>
      <c r="D16" s="89"/>
      <c r="E16" s="89"/>
      <c r="F16" s="89"/>
      <c r="G16" s="89"/>
      <c r="H16" s="89"/>
      <c r="I16" s="112"/>
      <c r="J16" s="112"/>
      <c r="K16" s="112"/>
      <c r="L16" s="112"/>
      <c r="M16" s="112"/>
      <c r="N16" s="89"/>
      <c r="O16" s="89"/>
      <c r="P16" s="89"/>
      <c r="Q16" s="89"/>
      <c r="R16" s="89"/>
      <c r="S16" s="89"/>
      <c r="T16" s="89"/>
      <c r="U16" s="89"/>
      <c r="V16" s="89"/>
      <c r="W16" s="89"/>
      <c r="X16" s="89"/>
      <c r="Y16" s="89"/>
      <c r="Z16" s="89"/>
      <c r="AA16" s="89"/>
      <c r="AB16" s="89"/>
      <c r="AC16" s="89"/>
      <c r="AD16" s="89"/>
      <c r="AE16" s="89"/>
      <c r="AF16" s="89"/>
      <c r="AG16" s="89"/>
      <c r="AH16" s="89"/>
      <c r="AI16" s="89"/>
      <c r="AJ16" s="89"/>
      <c r="AK16" s="89"/>
      <c r="AL16" s="89"/>
      <c r="AM16" s="89"/>
      <c r="AN16" s="89"/>
      <c r="AO16" s="89"/>
      <c r="AP16" s="89"/>
      <c r="AQ16" s="89"/>
      <c r="AR16" s="89"/>
      <c r="AS16" s="89"/>
      <c r="AT16" s="89"/>
      <c r="AU16" s="89"/>
      <c r="AV16" s="89"/>
      <c r="AW16" s="89"/>
      <c r="AX16" s="89"/>
      <c r="AY16" s="89"/>
      <c r="AZ16" s="89"/>
      <c r="BA16" s="89"/>
      <c r="BB16" s="89"/>
      <c r="BC16" s="89"/>
      <c r="BD16" s="89"/>
      <c r="BE16" s="89"/>
      <c r="BF16" s="89"/>
      <c r="BG16" s="89"/>
      <c r="BH16" s="89"/>
      <c r="BI16" s="89"/>
      <c r="BJ16" s="89"/>
      <c r="BK16" s="89"/>
      <c r="BL16" s="89"/>
      <c r="BM16" s="89"/>
      <c r="BN16" s="89"/>
      <c r="BO16" s="89"/>
      <c r="BP16" s="89"/>
      <c r="BQ16" s="89"/>
      <c r="BR16" s="89"/>
      <c r="BS16" s="89"/>
      <c r="BT16" s="89"/>
      <c r="BU16" s="89"/>
      <c r="BV16" s="89"/>
      <c r="BW16" s="89"/>
      <c r="BX16" s="89"/>
      <c r="BY16" s="89"/>
      <c r="BZ16" s="89"/>
      <c r="CA16" s="89"/>
    </row>
    <row r="17" spans="1:79" x14ac:dyDescent="0.2">
      <c r="A17" s="89"/>
      <c r="B17" s="89"/>
      <c r="C17" s="89"/>
      <c r="D17" s="89"/>
      <c r="E17" s="89"/>
      <c r="F17" s="89"/>
      <c r="G17" s="89"/>
      <c r="H17" s="89"/>
      <c r="I17" s="112"/>
      <c r="J17" s="112"/>
      <c r="K17" s="112"/>
      <c r="L17" s="112"/>
      <c r="M17" s="112"/>
      <c r="N17" s="89"/>
      <c r="O17" s="89"/>
      <c r="P17" s="89"/>
      <c r="Q17" s="89"/>
      <c r="R17" s="89"/>
      <c r="S17" s="89"/>
      <c r="T17" s="89"/>
      <c r="U17" s="89"/>
      <c r="V17" s="89"/>
      <c r="W17" s="89"/>
      <c r="X17" s="89"/>
      <c r="Y17" s="89"/>
      <c r="Z17" s="89"/>
      <c r="AA17" s="89"/>
      <c r="AB17" s="89"/>
      <c r="AC17" s="89"/>
      <c r="AD17" s="89"/>
      <c r="AE17" s="89"/>
      <c r="AF17" s="89"/>
      <c r="AG17" s="89"/>
      <c r="AH17" s="89"/>
      <c r="AI17" s="89"/>
      <c r="AJ17" s="89"/>
      <c r="AK17" s="89"/>
      <c r="AL17" s="89"/>
      <c r="AM17" s="89"/>
      <c r="AN17" s="89"/>
      <c r="AO17" s="89"/>
      <c r="AP17" s="89"/>
      <c r="AQ17" s="89"/>
      <c r="AR17" s="89"/>
      <c r="AS17" s="89"/>
      <c r="AT17" s="89"/>
      <c r="AU17" s="89"/>
      <c r="AV17" s="89"/>
      <c r="AW17" s="89"/>
      <c r="AX17" s="89"/>
      <c r="AY17" s="89"/>
      <c r="AZ17" s="89"/>
      <c r="BA17" s="89"/>
      <c r="BB17" s="89"/>
      <c r="BC17" s="89"/>
      <c r="BD17" s="89"/>
      <c r="BE17" s="89"/>
      <c r="BF17" s="89"/>
      <c r="BG17" s="89"/>
      <c r="BH17" s="89"/>
      <c r="BI17" s="89"/>
      <c r="BJ17" s="89"/>
      <c r="BK17" s="89"/>
      <c r="BL17" s="89"/>
      <c r="BM17" s="89"/>
      <c r="BN17" s="89"/>
      <c r="BO17" s="89"/>
      <c r="BP17" s="89"/>
      <c r="BQ17" s="89"/>
      <c r="BR17" s="89"/>
      <c r="BS17" s="89"/>
      <c r="BT17" s="89"/>
      <c r="BU17" s="89"/>
      <c r="BV17" s="89"/>
      <c r="BW17" s="89"/>
      <c r="BX17" s="89"/>
      <c r="BY17" s="89"/>
      <c r="BZ17" s="89"/>
      <c r="CA17" s="89"/>
    </row>
    <row r="18" spans="1:79" x14ac:dyDescent="0.2">
      <c r="A18" s="89"/>
      <c r="B18" s="89"/>
      <c r="C18" s="89"/>
      <c r="D18" s="89"/>
      <c r="E18" s="89"/>
      <c r="F18" s="89"/>
      <c r="G18" s="89"/>
      <c r="H18" s="89"/>
      <c r="I18" s="112"/>
      <c r="J18" s="112"/>
      <c r="K18" s="112"/>
      <c r="L18" s="112"/>
      <c r="M18" s="112"/>
      <c r="N18" s="89"/>
      <c r="O18" s="89"/>
      <c r="P18" s="89"/>
      <c r="Q18" s="89"/>
      <c r="R18" s="89"/>
      <c r="S18" s="89"/>
      <c r="T18" s="89"/>
      <c r="U18" s="89"/>
      <c r="V18" s="89"/>
      <c r="W18" s="89"/>
      <c r="X18" s="89"/>
      <c r="Y18" s="89"/>
      <c r="Z18" s="89"/>
      <c r="AA18" s="89"/>
      <c r="AB18" s="89"/>
      <c r="AC18" s="89"/>
      <c r="AD18" s="89"/>
      <c r="AE18" s="89"/>
      <c r="AF18" s="89"/>
      <c r="AG18" s="89"/>
      <c r="AH18" s="89"/>
      <c r="AI18" s="89"/>
      <c r="AJ18" s="89"/>
      <c r="AK18" s="89"/>
      <c r="AL18" s="89"/>
      <c r="AM18" s="89"/>
      <c r="AN18" s="89"/>
      <c r="AO18" s="89"/>
      <c r="AP18" s="89"/>
      <c r="AQ18" s="89"/>
      <c r="AR18" s="89"/>
      <c r="AS18" s="89"/>
      <c r="AT18" s="89"/>
      <c r="AU18" s="89"/>
      <c r="AV18" s="89"/>
      <c r="AW18" s="89"/>
      <c r="AX18" s="89"/>
      <c r="AY18" s="89"/>
      <c r="AZ18" s="89"/>
      <c r="BA18" s="89"/>
      <c r="BB18" s="89"/>
      <c r="BC18" s="89"/>
      <c r="BD18" s="89"/>
      <c r="BE18" s="89"/>
      <c r="BF18" s="89"/>
      <c r="BG18" s="89"/>
      <c r="BH18" s="89"/>
      <c r="BI18" s="89"/>
      <c r="BJ18" s="89"/>
      <c r="BK18" s="89"/>
      <c r="BL18" s="89"/>
      <c r="BM18" s="89"/>
      <c r="BN18" s="89"/>
      <c r="BO18" s="89"/>
      <c r="BP18" s="89"/>
      <c r="BQ18" s="89"/>
      <c r="BR18" s="89"/>
      <c r="BS18" s="89"/>
      <c r="BT18" s="89"/>
      <c r="BU18" s="89"/>
      <c r="BV18" s="89"/>
      <c r="BW18" s="89"/>
      <c r="BX18" s="89"/>
      <c r="BY18" s="89"/>
      <c r="BZ18" s="89"/>
      <c r="CA18" s="89"/>
    </row>
    <row r="19" spans="1:79" x14ac:dyDescent="0.2">
      <c r="A19" s="89"/>
      <c r="B19" s="89"/>
      <c r="C19" s="89"/>
      <c r="D19" s="89"/>
      <c r="E19" s="89"/>
      <c r="F19" s="89"/>
      <c r="G19" s="89"/>
      <c r="H19" s="89"/>
      <c r="I19" s="112"/>
      <c r="J19" s="112"/>
      <c r="K19" s="112"/>
      <c r="L19" s="112"/>
      <c r="M19" s="112"/>
      <c r="N19" s="89"/>
      <c r="O19" s="89"/>
      <c r="P19" s="89"/>
      <c r="Q19" s="89"/>
      <c r="R19" s="89"/>
      <c r="S19" s="89"/>
      <c r="T19" s="89"/>
      <c r="U19" s="89"/>
      <c r="V19" s="89"/>
      <c r="W19" s="89"/>
      <c r="X19" s="89"/>
      <c r="Y19" s="89"/>
      <c r="Z19" s="89"/>
      <c r="AA19" s="89"/>
      <c r="AB19" s="89"/>
      <c r="AC19" s="89"/>
      <c r="AD19" s="89"/>
      <c r="AE19" s="89"/>
      <c r="AF19" s="89"/>
      <c r="AG19" s="89"/>
      <c r="AH19" s="89"/>
      <c r="AI19" s="89"/>
      <c r="AJ19" s="89"/>
      <c r="AK19" s="89"/>
      <c r="AL19" s="89"/>
      <c r="AM19" s="89"/>
      <c r="AN19" s="89"/>
      <c r="AO19" s="89"/>
      <c r="AP19" s="89"/>
      <c r="AQ19" s="89"/>
      <c r="AR19" s="89"/>
      <c r="AS19" s="89"/>
      <c r="AT19" s="89"/>
      <c r="AU19" s="89"/>
      <c r="AV19" s="89"/>
      <c r="AW19" s="89"/>
      <c r="AX19" s="89"/>
      <c r="AY19" s="89"/>
      <c r="AZ19" s="89"/>
      <c r="BA19" s="89"/>
      <c r="BB19" s="89"/>
      <c r="BC19" s="89"/>
      <c r="BD19" s="89"/>
      <c r="BE19" s="89"/>
      <c r="BF19" s="89"/>
      <c r="BG19" s="89"/>
      <c r="BH19" s="89"/>
      <c r="BI19" s="89"/>
      <c r="BJ19" s="89"/>
      <c r="BK19" s="89"/>
      <c r="BL19" s="89"/>
      <c r="BM19" s="89"/>
      <c r="BN19" s="89"/>
      <c r="BO19" s="89"/>
      <c r="BP19" s="89"/>
      <c r="BQ19" s="89"/>
      <c r="BR19" s="89"/>
      <c r="BS19" s="89"/>
      <c r="BT19" s="89"/>
      <c r="BU19" s="89"/>
      <c r="BV19" s="89"/>
      <c r="BW19" s="89"/>
      <c r="BX19" s="89"/>
      <c r="BY19" s="89"/>
      <c r="BZ19" s="89"/>
      <c r="CA19" s="89"/>
    </row>
    <row r="20" spans="1:79" x14ac:dyDescent="0.2">
      <c r="A20" s="89"/>
      <c r="B20" s="89"/>
      <c r="C20" s="89"/>
      <c r="D20" s="89"/>
      <c r="E20" s="89"/>
      <c r="F20" s="89"/>
      <c r="G20" s="89"/>
      <c r="H20" s="89"/>
      <c r="I20" s="112"/>
      <c r="J20" s="112"/>
      <c r="K20" s="112"/>
      <c r="L20" s="112"/>
      <c r="M20" s="112"/>
      <c r="N20" s="89"/>
      <c r="O20" s="89"/>
      <c r="P20" s="89"/>
      <c r="Q20" s="89"/>
      <c r="R20" s="89"/>
      <c r="S20" s="89"/>
      <c r="T20" s="89"/>
      <c r="U20" s="89"/>
      <c r="V20" s="89"/>
      <c r="W20" s="89"/>
      <c r="X20" s="89"/>
      <c r="Y20" s="89"/>
      <c r="Z20" s="89"/>
      <c r="AA20" s="89"/>
      <c r="AB20" s="89"/>
      <c r="AC20" s="89"/>
      <c r="AD20" s="89"/>
      <c r="AE20" s="89"/>
      <c r="AF20" s="89"/>
      <c r="AG20" s="89"/>
      <c r="AH20" s="89"/>
      <c r="AI20" s="89"/>
      <c r="AJ20" s="89"/>
      <c r="AK20" s="89"/>
      <c r="AL20" s="89"/>
      <c r="AM20" s="89"/>
      <c r="AN20" s="89"/>
      <c r="AO20" s="89"/>
      <c r="AP20" s="89"/>
      <c r="AQ20" s="89"/>
      <c r="AR20" s="89"/>
      <c r="AS20" s="89"/>
      <c r="AT20" s="89"/>
      <c r="AU20" s="89"/>
      <c r="AV20" s="89"/>
      <c r="AW20" s="89"/>
      <c r="AX20" s="89"/>
      <c r="AY20" s="89"/>
      <c r="AZ20" s="89"/>
      <c r="BA20" s="89"/>
      <c r="BB20" s="89"/>
      <c r="BC20" s="89"/>
      <c r="BD20" s="89"/>
      <c r="BE20" s="89"/>
      <c r="BF20" s="89"/>
      <c r="BG20" s="89"/>
      <c r="BH20" s="89"/>
      <c r="BI20" s="89"/>
      <c r="BJ20" s="89"/>
      <c r="BK20" s="89"/>
      <c r="BL20" s="89"/>
      <c r="BM20" s="89"/>
      <c r="BN20" s="89"/>
      <c r="BO20" s="89"/>
      <c r="BP20" s="89"/>
      <c r="BQ20" s="89"/>
      <c r="BR20" s="89"/>
      <c r="BS20" s="89"/>
      <c r="BT20" s="89"/>
      <c r="BU20" s="89"/>
      <c r="BV20" s="89"/>
      <c r="BW20" s="89"/>
      <c r="BX20" s="89"/>
      <c r="BY20" s="89"/>
      <c r="BZ20" s="89"/>
      <c r="CA20" s="89"/>
    </row>
    <row r="21" spans="1:79" x14ac:dyDescent="0.2">
      <c r="A21" s="89"/>
      <c r="B21" s="89"/>
      <c r="C21" s="89"/>
      <c r="D21" s="89"/>
      <c r="E21" s="89"/>
      <c r="F21" s="89"/>
      <c r="G21" s="89"/>
      <c r="H21" s="89"/>
      <c r="I21" s="112"/>
      <c r="J21" s="112"/>
      <c r="K21" s="112"/>
      <c r="L21" s="112"/>
      <c r="M21" s="112"/>
      <c r="N21" s="89"/>
      <c r="O21" s="89"/>
      <c r="P21" s="89"/>
      <c r="Q21" s="89"/>
      <c r="R21" s="89"/>
      <c r="S21" s="89"/>
      <c r="T21" s="89"/>
      <c r="U21" s="89"/>
      <c r="V21" s="89"/>
      <c r="W21" s="89"/>
      <c r="X21" s="89"/>
      <c r="Y21" s="89"/>
      <c r="Z21" s="89"/>
      <c r="AA21" s="89"/>
      <c r="AB21" s="89"/>
      <c r="AC21" s="89"/>
      <c r="AD21" s="89"/>
      <c r="AE21" s="89"/>
      <c r="AF21" s="89"/>
      <c r="AG21" s="89"/>
      <c r="AH21" s="89"/>
      <c r="AI21" s="89"/>
      <c r="AJ21" s="89"/>
      <c r="AK21" s="89"/>
      <c r="AL21" s="89"/>
      <c r="AM21" s="89"/>
      <c r="AN21" s="89"/>
      <c r="AO21" s="89"/>
      <c r="AP21" s="89"/>
      <c r="AQ21" s="89"/>
      <c r="AR21" s="89"/>
      <c r="AS21" s="89"/>
      <c r="AT21" s="89"/>
      <c r="AU21" s="89"/>
      <c r="AV21" s="89"/>
      <c r="AW21" s="89"/>
      <c r="AX21" s="89"/>
      <c r="AY21" s="89"/>
      <c r="AZ21" s="89"/>
      <c r="BA21" s="89"/>
      <c r="BB21" s="89"/>
      <c r="BC21" s="89"/>
      <c r="BD21" s="89"/>
      <c r="BE21" s="89"/>
      <c r="BF21" s="89"/>
      <c r="BG21" s="89"/>
      <c r="BH21" s="89"/>
      <c r="BI21" s="89"/>
      <c r="BJ21" s="89"/>
      <c r="BK21" s="89"/>
      <c r="BL21" s="89"/>
      <c r="BM21" s="89"/>
      <c r="BN21" s="89"/>
      <c r="BO21" s="89"/>
      <c r="BP21" s="89"/>
      <c r="BQ21" s="89"/>
      <c r="BR21" s="89"/>
      <c r="BS21" s="89"/>
      <c r="BT21" s="89"/>
      <c r="BU21" s="89"/>
      <c r="BV21" s="89"/>
      <c r="BW21" s="89"/>
      <c r="BX21" s="89"/>
      <c r="BY21" s="89"/>
      <c r="BZ21" s="89"/>
      <c r="CA21" s="89"/>
    </row>
    <row r="22" spans="1:79" x14ac:dyDescent="0.2">
      <c r="A22" s="89"/>
      <c r="B22" s="89"/>
      <c r="C22" s="89"/>
      <c r="D22" s="89"/>
      <c r="E22" s="89"/>
      <c r="F22" s="89"/>
      <c r="G22" s="89"/>
      <c r="H22" s="89"/>
      <c r="I22" s="112"/>
      <c r="J22" s="112"/>
      <c r="K22" s="112"/>
      <c r="L22" s="112"/>
      <c r="M22" s="112"/>
      <c r="N22" s="89"/>
      <c r="O22" s="89"/>
      <c r="P22" s="89"/>
      <c r="Q22" s="89"/>
      <c r="R22" s="89"/>
      <c r="S22" s="89"/>
      <c r="T22" s="89"/>
      <c r="U22" s="89"/>
      <c r="V22" s="89"/>
      <c r="W22" s="89"/>
      <c r="X22" s="89"/>
      <c r="Y22" s="89"/>
      <c r="Z22" s="89"/>
      <c r="AA22" s="89"/>
      <c r="AB22" s="89"/>
      <c r="AC22" s="89"/>
      <c r="AD22" s="89"/>
      <c r="AE22" s="89"/>
      <c r="AF22" s="89"/>
      <c r="AG22" s="89"/>
      <c r="AH22" s="89"/>
      <c r="AI22" s="89"/>
      <c r="AJ22" s="89"/>
      <c r="AK22" s="89"/>
      <c r="AL22" s="89"/>
      <c r="AM22" s="89"/>
      <c r="AN22" s="89"/>
      <c r="AO22" s="89"/>
      <c r="AP22" s="89"/>
      <c r="AQ22" s="89"/>
      <c r="AR22" s="89"/>
      <c r="AS22" s="89"/>
      <c r="AT22" s="89"/>
      <c r="AU22" s="89"/>
      <c r="AV22" s="89"/>
      <c r="AW22" s="89"/>
      <c r="AX22" s="89"/>
      <c r="AY22" s="89"/>
      <c r="AZ22" s="89"/>
      <c r="BA22" s="89"/>
      <c r="BB22" s="89"/>
      <c r="BC22" s="89"/>
      <c r="BD22" s="89"/>
      <c r="BE22" s="89"/>
      <c r="BF22" s="89"/>
      <c r="BG22" s="89"/>
      <c r="BH22" s="89"/>
      <c r="BI22" s="89"/>
      <c r="BJ22" s="89"/>
      <c r="BK22" s="89"/>
      <c r="BL22" s="89"/>
      <c r="BM22" s="89"/>
      <c r="BN22" s="89"/>
      <c r="BO22" s="89"/>
      <c r="BP22" s="89"/>
      <c r="BQ22" s="89"/>
      <c r="BR22" s="89"/>
      <c r="BS22" s="89"/>
      <c r="BT22" s="89"/>
      <c r="BU22" s="89"/>
      <c r="BV22" s="89"/>
      <c r="BW22" s="89"/>
      <c r="BX22" s="89"/>
      <c r="BY22" s="89"/>
      <c r="BZ22" s="89"/>
      <c r="CA22" s="89"/>
    </row>
    <row r="23" spans="1:79" x14ac:dyDescent="0.2">
      <c r="A23" s="89"/>
      <c r="B23" s="89"/>
      <c r="C23" s="89"/>
      <c r="D23" s="89"/>
      <c r="E23" s="89"/>
      <c r="F23" s="89"/>
      <c r="G23" s="89"/>
      <c r="H23" s="89"/>
      <c r="I23" s="112"/>
      <c r="J23" s="112"/>
      <c r="K23" s="112"/>
      <c r="L23" s="112"/>
      <c r="M23" s="112"/>
      <c r="N23" s="89"/>
      <c r="O23" s="89"/>
      <c r="P23" s="89"/>
      <c r="Q23" s="89"/>
      <c r="R23" s="89"/>
      <c r="S23" s="89"/>
      <c r="T23" s="89"/>
      <c r="U23" s="89"/>
      <c r="V23" s="89"/>
      <c r="W23" s="89"/>
      <c r="X23" s="89"/>
      <c r="Y23" s="89"/>
      <c r="Z23" s="89"/>
      <c r="AA23" s="89"/>
      <c r="AB23" s="89"/>
      <c r="AC23" s="89"/>
      <c r="AD23" s="89"/>
      <c r="AE23" s="89"/>
      <c r="AF23" s="89"/>
      <c r="AG23" s="89"/>
      <c r="AH23" s="89"/>
      <c r="AI23" s="89"/>
      <c r="AJ23" s="89"/>
      <c r="AK23" s="89"/>
      <c r="AL23" s="89"/>
      <c r="AM23" s="89"/>
      <c r="AN23" s="89"/>
      <c r="AO23" s="89"/>
      <c r="AP23" s="89"/>
      <c r="AQ23" s="89"/>
      <c r="AR23" s="89"/>
      <c r="AS23" s="89"/>
      <c r="AT23" s="89"/>
      <c r="AU23" s="89"/>
      <c r="AV23" s="89"/>
      <c r="AW23" s="89"/>
      <c r="AX23" s="89"/>
      <c r="AY23" s="89"/>
      <c r="AZ23" s="89"/>
      <c r="BA23" s="89"/>
      <c r="BB23" s="89"/>
      <c r="BC23" s="89"/>
      <c r="BD23" s="89"/>
      <c r="BE23" s="89"/>
      <c r="BF23" s="89"/>
      <c r="BG23" s="89"/>
      <c r="BH23" s="89"/>
      <c r="BI23" s="89"/>
      <c r="BJ23" s="89"/>
      <c r="BK23" s="89"/>
      <c r="BL23" s="89"/>
      <c r="BM23" s="89"/>
      <c r="BN23" s="89"/>
      <c r="BO23" s="89"/>
      <c r="BP23" s="89"/>
      <c r="BQ23" s="89"/>
      <c r="BR23" s="89"/>
      <c r="BS23" s="89"/>
      <c r="BT23" s="89"/>
      <c r="BU23" s="89"/>
      <c r="BV23" s="89"/>
      <c r="BW23" s="89"/>
      <c r="BX23" s="89"/>
      <c r="BY23" s="89"/>
      <c r="BZ23" s="89"/>
      <c r="CA23" s="89"/>
    </row>
    <row r="24" spans="1:79" x14ac:dyDescent="0.2">
      <c r="A24" s="89"/>
      <c r="B24" s="89"/>
      <c r="C24" s="89"/>
      <c r="D24" s="89"/>
      <c r="E24" s="89"/>
      <c r="F24" s="89"/>
      <c r="G24" s="89"/>
      <c r="H24" s="89"/>
      <c r="I24" s="112"/>
      <c r="J24" s="112"/>
      <c r="K24" s="112"/>
      <c r="L24" s="112"/>
      <c r="M24" s="112"/>
      <c r="N24" s="89"/>
      <c r="O24" s="89"/>
      <c r="P24" s="89"/>
      <c r="Q24" s="89"/>
      <c r="R24" s="89"/>
      <c r="S24" s="89"/>
      <c r="T24" s="89"/>
      <c r="U24" s="89"/>
      <c r="V24" s="89"/>
      <c r="W24" s="89"/>
      <c r="X24" s="89"/>
      <c r="Y24" s="89"/>
      <c r="Z24" s="89"/>
      <c r="AA24" s="89"/>
      <c r="AB24" s="89"/>
      <c r="AC24" s="89"/>
      <c r="AD24" s="89"/>
      <c r="AE24" s="89"/>
      <c r="AF24" s="89"/>
      <c r="AG24" s="89"/>
      <c r="AH24" s="89"/>
      <c r="AI24" s="89"/>
      <c r="AJ24" s="89"/>
      <c r="AK24" s="89"/>
      <c r="AL24" s="89"/>
      <c r="AM24" s="89"/>
      <c r="AN24" s="89"/>
      <c r="AO24" s="89"/>
      <c r="AP24" s="89"/>
      <c r="AQ24" s="89"/>
      <c r="AR24" s="89"/>
      <c r="AS24" s="89"/>
      <c r="AT24" s="89"/>
      <c r="AU24" s="89"/>
      <c r="AV24" s="89"/>
      <c r="AW24" s="89"/>
      <c r="AX24" s="89"/>
      <c r="AY24" s="89"/>
      <c r="AZ24" s="89"/>
      <c r="BA24" s="89"/>
      <c r="BB24" s="89"/>
      <c r="BC24" s="89"/>
      <c r="BD24" s="89"/>
      <c r="BE24" s="89"/>
      <c r="BF24" s="89"/>
      <c r="BG24" s="89"/>
      <c r="BH24" s="89"/>
      <c r="BI24" s="89"/>
      <c r="BJ24" s="89"/>
      <c r="BK24" s="89"/>
      <c r="BL24" s="89"/>
      <c r="BM24" s="89"/>
      <c r="BN24" s="89"/>
      <c r="BO24" s="89"/>
      <c r="BP24" s="89"/>
      <c r="BQ24" s="89"/>
      <c r="BR24" s="89"/>
      <c r="BS24" s="89"/>
      <c r="BT24" s="89"/>
      <c r="BU24" s="89"/>
      <c r="BV24" s="89"/>
      <c r="BW24" s="89"/>
      <c r="BX24" s="89"/>
      <c r="BY24" s="89"/>
      <c r="BZ24" s="89"/>
      <c r="CA24" s="89"/>
    </row>
    <row r="25" spans="1:79" x14ac:dyDescent="0.2">
      <c r="A25" s="89"/>
      <c r="B25" s="89"/>
      <c r="C25" s="89"/>
      <c r="D25" s="89"/>
      <c r="E25" s="89"/>
      <c r="F25" s="89"/>
      <c r="G25" s="89"/>
      <c r="H25" s="89"/>
      <c r="I25" s="112"/>
      <c r="J25" s="112"/>
      <c r="K25" s="112"/>
      <c r="L25" s="112"/>
      <c r="M25" s="112"/>
      <c r="N25" s="89"/>
      <c r="O25" s="89"/>
      <c r="P25" s="89"/>
      <c r="Q25" s="89"/>
      <c r="R25" s="89"/>
      <c r="S25" s="89"/>
      <c r="T25" s="89"/>
      <c r="U25" s="89"/>
      <c r="V25" s="89"/>
      <c r="W25" s="89"/>
      <c r="X25" s="89"/>
      <c r="Y25" s="89"/>
      <c r="Z25" s="89"/>
      <c r="AA25" s="89"/>
      <c r="AB25" s="89"/>
      <c r="AC25" s="89"/>
      <c r="AD25" s="89"/>
      <c r="AE25" s="89"/>
      <c r="AF25" s="89"/>
      <c r="AG25" s="89"/>
      <c r="AH25" s="89"/>
      <c r="AI25" s="89"/>
      <c r="AJ25" s="89"/>
      <c r="AK25" s="89"/>
      <c r="AL25" s="89"/>
      <c r="AM25" s="89"/>
      <c r="AN25" s="89"/>
      <c r="AO25" s="89"/>
      <c r="AP25" s="89"/>
      <c r="AQ25" s="89"/>
      <c r="AR25" s="89"/>
      <c r="AS25" s="89"/>
      <c r="AT25" s="89"/>
      <c r="AU25" s="89"/>
      <c r="AV25" s="89"/>
      <c r="AW25" s="89"/>
      <c r="AX25" s="89"/>
      <c r="AY25" s="89"/>
      <c r="AZ25" s="89"/>
      <c r="BA25" s="89"/>
      <c r="BB25" s="89"/>
      <c r="BC25" s="89"/>
      <c r="BD25" s="89"/>
      <c r="BE25" s="89"/>
      <c r="BF25" s="89"/>
      <c r="BG25" s="89"/>
      <c r="BH25" s="89"/>
      <c r="BI25" s="89"/>
      <c r="BJ25" s="89"/>
      <c r="BK25" s="89"/>
      <c r="BL25" s="89"/>
      <c r="BM25" s="89"/>
      <c r="BN25" s="89"/>
      <c r="BO25" s="89"/>
      <c r="BP25" s="89"/>
      <c r="BQ25" s="89"/>
      <c r="BR25" s="89"/>
      <c r="BS25" s="89"/>
      <c r="BT25" s="89"/>
      <c r="BU25" s="89"/>
      <c r="BV25" s="89"/>
      <c r="BW25" s="89"/>
      <c r="BX25" s="89"/>
      <c r="BY25" s="89"/>
      <c r="BZ25" s="89"/>
      <c r="CA25" s="89"/>
    </row>
    <row r="26" spans="1:79" x14ac:dyDescent="0.2">
      <c r="A26" s="89"/>
      <c r="B26" s="89"/>
      <c r="C26" s="89"/>
      <c r="D26" s="89"/>
      <c r="E26" s="89"/>
      <c r="F26" s="89"/>
      <c r="G26" s="89"/>
      <c r="H26" s="89"/>
      <c r="I26" s="112"/>
      <c r="J26" s="112"/>
      <c r="K26" s="112"/>
      <c r="L26" s="112"/>
      <c r="M26" s="112"/>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c r="AW26" s="89"/>
      <c r="AX26" s="89"/>
      <c r="AY26" s="89"/>
      <c r="AZ26" s="89"/>
      <c r="BA26" s="89"/>
      <c r="BB26" s="89"/>
      <c r="BC26" s="89"/>
      <c r="BD26" s="89"/>
      <c r="BE26" s="89"/>
      <c r="BF26" s="89"/>
      <c r="BG26" s="89"/>
      <c r="BH26" s="89"/>
      <c r="BI26" s="89"/>
      <c r="BJ26" s="89"/>
      <c r="BK26" s="89"/>
      <c r="BL26" s="89"/>
      <c r="BM26" s="89"/>
      <c r="BN26" s="89"/>
      <c r="BO26" s="89"/>
      <c r="BP26" s="89"/>
      <c r="BQ26" s="89"/>
      <c r="BR26" s="89"/>
      <c r="BS26" s="89"/>
      <c r="BT26" s="89"/>
      <c r="BU26" s="89"/>
      <c r="BV26" s="89"/>
      <c r="BW26" s="89"/>
      <c r="BX26" s="89"/>
      <c r="BY26" s="89"/>
      <c r="BZ26" s="89"/>
      <c r="CA26" s="89"/>
    </row>
    <row r="27" spans="1:79" x14ac:dyDescent="0.2">
      <c r="A27" s="89"/>
      <c r="B27" s="89"/>
      <c r="C27" s="89"/>
      <c r="D27" s="89"/>
      <c r="E27" s="89"/>
      <c r="F27" s="89"/>
      <c r="G27" s="89"/>
      <c r="H27" s="89"/>
      <c r="I27" s="112"/>
      <c r="J27" s="112"/>
      <c r="K27" s="112"/>
      <c r="L27" s="112"/>
      <c r="M27" s="112"/>
      <c r="N27" s="89"/>
      <c r="O27" s="89"/>
      <c r="P27" s="89"/>
      <c r="Q27" s="89"/>
      <c r="R27" s="89"/>
      <c r="S27" s="89"/>
      <c r="T27" s="89"/>
      <c r="U27" s="89"/>
      <c r="V27" s="89"/>
      <c r="W27" s="89"/>
      <c r="X27" s="89"/>
      <c r="Y27" s="89"/>
      <c r="Z27" s="89"/>
      <c r="AA27" s="89"/>
      <c r="AB27" s="89"/>
      <c r="AC27" s="89"/>
      <c r="AD27" s="89"/>
      <c r="AE27" s="89"/>
      <c r="AF27" s="89"/>
      <c r="AG27" s="89"/>
      <c r="AH27" s="89"/>
      <c r="AI27" s="89"/>
      <c r="AJ27" s="89"/>
      <c r="AK27" s="89"/>
      <c r="AL27" s="89"/>
      <c r="AM27" s="89"/>
      <c r="AN27" s="89"/>
      <c r="AO27" s="89"/>
      <c r="AP27" s="89"/>
      <c r="AQ27" s="89"/>
      <c r="AR27" s="89"/>
      <c r="AS27" s="89"/>
      <c r="AT27" s="89"/>
      <c r="AU27" s="89"/>
      <c r="AV27" s="89"/>
      <c r="AW27" s="89"/>
      <c r="AX27" s="89"/>
      <c r="AY27" s="89"/>
      <c r="AZ27" s="89"/>
      <c r="BA27" s="89"/>
      <c r="BB27" s="89"/>
      <c r="BC27" s="89"/>
      <c r="BD27" s="89"/>
      <c r="BE27" s="89"/>
      <c r="BF27" s="89"/>
      <c r="BG27" s="89"/>
      <c r="BH27" s="89"/>
      <c r="BI27" s="89"/>
      <c r="BJ27" s="89"/>
      <c r="BK27" s="89"/>
      <c r="BL27" s="89"/>
      <c r="BM27" s="89"/>
      <c r="BN27" s="89"/>
      <c r="BO27" s="89"/>
      <c r="BP27" s="89"/>
      <c r="BQ27" s="89"/>
      <c r="BR27" s="89"/>
      <c r="BS27" s="89"/>
      <c r="BT27" s="89"/>
      <c r="BU27" s="89"/>
      <c r="BV27" s="89"/>
      <c r="BW27" s="89"/>
      <c r="BX27" s="89"/>
      <c r="BY27" s="89"/>
      <c r="BZ27" s="89"/>
      <c r="CA27" s="89"/>
    </row>
    <row r="28" spans="1:79" x14ac:dyDescent="0.2">
      <c r="A28" s="89"/>
      <c r="B28" s="89"/>
      <c r="C28" s="89"/>
      <c r="D28" s="89"/>
      <c r="E28" s="89"/>
      <c r="F28" s="89"/>
      <c r="G28" s="89"/>
      <c r="H28" s="89"/>
      <c r="I28" s="112"/>
      <c r="J28" s="112"/>
      <c r="K28" s="112"/>
      <c r="L28" s="112"/>
      <c r="M28" s="112"/>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c r="AW28" s="89"/>
      <c r="AX28" s="89"/>
      <c r="AY28" s="89"/>
      <c r="AZ28" s="89"/>
      <c r="BA28" s="89"/>
      <c r="BB28" s="89"/>
      <c r="BC28" s="89"/>
      <c r="BD28" s="89"/>
      <c r="BE28" s="89"/>
      <c r="BF28" s="89"/>
      <c r="BG28" s="89"/>
      <c r="BH28" s="89"/>
      <c r="BI28" s="89"/>
      <c r="BJ28" s="89"/>
      <c r="BK28" s="89"/>
      <c r="BL28" s="89"/>
      <c r="BM28" s="89"/>
      <c r="BN28" s="89"/>
      <c r="BO28" s="89"/>
      <c r="BP28" s="89"/>
      <c r="BQ28" s="89"/>
      <c r="BR28" s="89"/>
      <c r="BS28" s="89"/>
      <c r="BT28" s="89"/>
      <c r="BU28" s="89"/>
      <c r="BV28" s="89"/>
      <c r="BW28" s="89"/>
      <c r="BX28" s="89"/>
      <c r="BY28" s="89"/>
      <c r="BZ28" s="89"/>
      <c r="CA28" s="89"/>
    </row>
    <row r="29" spans="1:79" x14ac:dyDescent="0.2">
      <c r="A29" s="89"/>
      <c r="B29" s="89"/>
      <c r="C29" s="89"/>
      <c r="D29" s="89"/>
      <c r="E29" s="89"/>
      <c r="F29" s="89"/>
      <c r="G29" s="89"/>
      <c r="H29" s="89"/>
      <c r="I29" s="112"/>
      <c r="J29" s="112"/>
      <c r="K29" s="112"/>
      <c r="L29" s="112"/>
      <c r="M29" s="112"/>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c r="AW29" s="89"/>
      <c r="AX29" s="89"/>
      <c r="AY29" s="89"/>
      <c r="AZ29" s="89"/>
      <c r="BA29" s="89"/>
      <c r="BB29" s="89"/>
      <c r="BC29" s="89"/>
      <c r="BD29" s="89"/>
      <c r="BE29" s="89"/>
      <c r="BF29" s="89"/>
      <c r="BG29" s="89"/>
      <c r="BH29" s="89"/>
      <c r="BI29" s="89"/>
      <c r="BJ29" s="89"/>
      <c r="BK29" s="89"/>
      <c r="BL29" s="89"/>
      <c r="BM29" s="89"/>
      <c r="BN29" s="89"/>
      <c r="BO29" s="89"/>
      <c r="BP29" s="89"/>
      <c r="BQ29" s="89"/>
      <c r="BR29" s="89"/>
      <c r="BS29" s="89"/>
      <c r="BT29" s="89"/>
      <c r="BU29" s="89"/>
      <c r="BV29" s="89"/>
      <c r="BW29" s="89"/>
      <c r="BX29" s="89"/>
      <c r="BY29" s="89"/>
      <c r="BZ29" s="89"/>
      <c r="CA29" s="89"/>
    </row>
    <row r="30" spans="1:79" x14ac:dyDescent="0.2">
      <c r="A30" s="89"/>
      <c r="B30" s="89"/>
      <c r="C30" s="89"/>
      <c r="D30" s="89"/>
      <c r="E30" s="89"/>
      <c r="F30" s="89"/>
      <c r="G30" s="89"/>
      <c r="H30" s="89"/>
      <c r="I30" s="112"/>
      <c r="J30" s="112"/>
      <c r="K30" s="112"/>
      <c r="L30" s="112"/>
      <c r="M30" s="112"/>
      <c r="N30" s="89"/>
      <c r="O30" s="89"/>
      <c r="P30" s="89"/>
      <c r="Q30" s="89"/>
      <c r="R30" s="89"/>
      <c r="S30" s="89"/>
      <c r="T30" s="89"/>
      <c r="U30" s="89"/>
      <c r="V30" s="89"/>
      <c r="W30" s="89"/>
      <c r="X30" s="89"/>
      <c r="Y30" s="89"/>
      <c r="Z30" s="89"/>
      <c r="AA30" s="89"/>
      <c r="AB30" s="89"/>
      <c r="AC30" s="89"/>
      <c r="AD30" s="89"/>
      <c r="AE30" s="89"/>
      <c r="AF30" s="89"/>
      <c r="AG30" s="89"/>
      <c r="AH30" s="89"/>
      <c r="AI30" s="89"/>
      <c r="AJ30" s="89"/>
      <c r="AK30" s="89"/>
      <c r="AL30" s="89"/>
      <c r="AM30" s="89"/>
      <c r="AN30" s="89"/>
      <c r="AO30" s="89"/>
      <c r="AP30" s="89"/>
      <c r="AQ30" s="89"/>
      <c r="AR30" s="89"/>
      <c r="AS30" s="89"/>
      <c r="AT30" s="89"/>
      <c r="AU30" s="89"/>
      <c r="AV30" s="89"/>
      <c r="AW30" s="89"/>
      <c r="AX30" s="89"/>
      <c r="AY30" s="89"/>
      <c r="AZ30" s="89"/>
      <c r="BA30" s="89"/>
      <c r="BB30" s="89"/>
      <c r="BC30" s="89"/>
      <c r="BD30" s="89"/>
      <c r="BE30" s="89"/>
      <c r="BF30" s="89"/>
      <c r="BG30" s="89"/>
      <c r="BH30" s="89"/>
      <c r="BI30" s="89"/>
      <c r="BJ30" s="89"/>
      <c r="BK30" s="89"/>
      <c r="BL30" s="89"/>
      <c r="BM30" s="89"/>
      <c r="BN30" s="89"/>
      <c r="BO30" s="89"/>
      <c r="BP30" s="89"/>
      <c r="BQ30" s="89"/>
      <c r="BR30" s="89"/>
      <c r="BS30" s="89"/>
      <c r="BT30" s="89"/>
      <c r="BU30" s="89"/>
      <c r="BV30" s="89"/>
      <c r="BW30" s="89"/>
      <c r="BX30" s="89"/>
      <c r="BY30" s="89"/>
      <c r="BZ30" s="89"/>
      <c r="CA30" s="89"/>
    </row>
    <row r="31" spans="1:79" x14ac:dyDescent="0.2">
      <c r="A31" s="89"/>
      <c r="B31" s="89"/>
      <c r="C31" s="89"/>
      <c r="D31" s="89"/>
      <c r="E31" s="89"/>
      <c r="F31" s="89"/>
      <c r="G31" s="89"/>
      <c r="H31" s="89"/>
      <c r="I31" s="112"/>
      <c r="J31" s="112"/>
      <c r="K31" s="112"/>
      <c r="L31" s="112"/>
      <c r="M31" s="112"/>
      <c r="N31" s="89"/>
      <c r="O31" s="89"/>
      <c r="P31" s="89"/>
      <c r="Q31" s="89"/>
      <c r="R31" s="89"/>
      <c r="S31" s="89"/>
      <c r="T31" s="89"/>
      <c r="U31" s="89"/>
      <c r="V31" s="89"/>
      <c r="W31" s="89"/>
      <c r="X31" s="89"/>
      <c r="Y31" s="89"/>
      <c r="Z31" s="89"/>
      <c r="AA31" s="89"/>
      <c r="AB31" s="89"/>
      <c r="AC31" s="89"/>
      <c r="AD31" s="89"/>
      <c r="AE31" s="89"/>
      <c r="AF31" s="89"/>
      <c r="AG31" s="89"/>
      <c r="AH31" s="89"/>
      <c r="AI31" s="89"/>
      <c r="AJ31" s="89"/>
      <c r="AK31" s="89"/>
      <c r="AL31" s="89"/>
      <c r="AM31" s="89"/>
      <c r="AN31" s="89"/>
      <c r="AO31" s="89"/>
      <c r="AP31" s="89"/>
      <c r="AQ31" s="89"/>
      <c r="AR31" s="89"/>
      <c r="AS31" s="89"/>
      <c r="AT31" s="89"/>
      <c r="AU31" s="89"/>
      <c r="AV31" s="89"/>
      <c r="AW31" s="89"/>
      <c r="AX31" s="89"/>
      <c r="AY31" s="89"/>
      <c r="AZ31" s="89"/>
      <c r="BA31" s="89"/>
      <c r="BB31" s="89"/>
      <c r="BC31" s="89"/>
      <c r="BD31" s="89"/>
      <c r="BE31" s="89"/>
      <c r="BF31" s="89"/>
      <c r="BG31" s="89"/>
      <c r="BH31" s="89"/>
      <c r="BI31" s="89"/>
      <c r="BJ31" s="89"/>
      <c r="BK31" s="89"/>
      <c r="BL31" s="89"/>
      <c r="BM31" s="89"/>
      <c r="BN31" s="89"/>
      <c r="BO31" s="89"/>
      <c r="BP31" s="89"/>
      <c r="BQ31" s="89"/>
      <c r="BR31" s="89"/>
      <c r="BS31" s="89"/>
      <c r="BT31" s="89"/>
      <c r="BU31" s="89"/>
      <c r="BV31" s="89"/>
      <c r="BW31" s="89"/>
      <c r="BX31" s="89"/>
      <c r="BY31" s="89"/>
      <c r="BZ31" s="89"/>
      <c r="CA31" s="89"/>
    </row>
    <row r="32" spans="1:79" x14ac:dyDescent="0.2">
      <c r="A32" s="89"/>
      <c r="B32" s="89"/>
      <c r="C32" s="89"/>
      <c r="D32" s="89"/>
      <c r="E32" s="89"/>
      <c r="F32" s="89"/>
      <c r="G32" s="89"/>
      <c r="H32" s="89"/>
      <c r="I32" s="112"/>
      <c r="J32" s="112"/>
      <c r="K32" s="112"/>
      <c r="L32" s="112"/>
      <c r="M32" s="112"/>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c r="AW32" s="89"/>
      <c r="AX32" s="89"/>
      <c r="AY32" s="89"/>
      <c r="AZ32" s="89"/>
      <c r="BA32" s="89"/>
      <c r="BB32" s="89"/>
      <c r="BC32" s="89"/>
      <c r="BD32" s="89"/>
      <c r="BE32" s="89"/>
      <c r="BF32" s="89"/>
      <c r="BG32" s="89"/>
      <c r="BH32" s="89"/>
      <c r="BI32" s="89"/>
      <c r="BJ32" s="89"/>
      <c r="BK32" s="89"/>
      <c r="BL32" s="89"/>
      <c r="BM32" s="89"/>
      <c r="BN32" s="89"/>
      <c r="BO32" s="89"/>
      <c r="BP32" s="89"/>
      <c r="BQ32" s="89"/>
      <c r="BR32" s="89"/>
      <c r="BS32" s="89"/>
      <c r="BT32" s="89"/>
      <c r="BU32" s="89"/>
      <c r="BV32" s="89"/>
      <c r="BW32" s="89"/>
      <c r="BX32" s="89"/>
      <c r="BY32" s="89"/>
      <c r="BZ32" s="89"/>
      <c r="CA32" s="89"/>
    </row>
    <row r="33" spans="1:79" x14ac:dyDescent="0.2">
      <c r="A33" s="89"/>
      <c r="B33" s="89"/>
      <c r="C33" s="89"/>
      <c r="D33" s="89"/>
      <c r="E33" s="89"/>
      <c r="F33" s="89"/>
      <c r="G33" s="89"/>
      <c r="H33" s="89"/>
      <c r="I33" s="112"/>
      <c r="J33" s="112"/>
      <c r="K33" s="112"/>
      <c r="L33" s="112"/>
      <c r="M33" s="112"/>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c r="AW33" s="89"/>
      <c r="AX33" s="89"/>
      <c r="AY33" s="89"/>
      <c r="AZ33" s="89"/>
      <c r="BA33" s="89"/>
      <c r="BB33" s="89"/>
      <c r="BC33" s="89"/>
      <c r="BD33" s="89"/>
      <c r="BE33" s="89"/>
      <c r="BF33" s="89"/>
      <c r="BG33" s="89"/>
      <c r="BH33" s="89"/>
      <c r="BI33" s="89"/>
      <c r="BJ33" s="89"/>
      <c r="BK33" s="89"/>
      <c r="BL33" s="89"/>
      <c r="BM33" s="89"/>
      <c r="BN33" s="89"/>
      <c r="BO33" s="89"/>
      <c r="BP33" s="89"/>
      <c r="BQ33" s="89"/>
      <c r="BR33" s="89"/>
      <c r="BS33" s="89"/>
      <c r="BT33" s="89"/>
      <c r="BU33" s="89"/>
      <c r="BV33" s="89"/>
      <c r="BW33" s="89"/>
      <c r="BX33" s="89"/>
      <c r="BY33" s="89"/>
      <c r="BZ33" s="89"/>
      <c r="CA33" s="89"/>
    </row>
    <row r="34" spans="1:79" x14ac:dyDescent="0.2">
      <c r="A34" s="89"/>
      <c r="B34" s="89"/>
      <c r="C34" s="89"/>
      <c r="D34" s="89"/>
      <c r="E34" s="89"/>
      <c r="F34" s="89"/>
      <c r="G34" s="89"/>
      <c r="H34" s="89"/>
      <c r="I34" s="112"/>
      <c r="J34" s="112"/>
      <c r="K34" s="112"/>
      <c r="L34" s="112"/>
      <c r="M34" s="112"/>
      <c r="N34" s="89"/>
      <c r="O34" s="89"/>
      <c r="P34" s="89"/>
      <c r="Q34" s="89"/>
      <c r="R34" s="89"/>
      <c r="S34" s="89"/>
      <c r="T34" s="89"/>
      <c r="U34" s="89"/>
      <c r="V34" s="89"/>
      <c r="W34" s="89"/>
      <c r="X34" s="89"/>
      <c r="Y34" s="89"/>
      <c r="Z34" s="89"/>
      <c r="AA34" s="89"/>
      <c r="AB34" s="89"/>
      <c r="AC34" s="89"/>
      <c r="AD34" s="89"/>
      <c r="AE34" s="89"/>
      <c r="AF34" s="89"/>
      <c r="AG34" s="89"/>
      <c r="AH34" s="89"/>
      <c r="AI34" s="89"/>
      <c r="AJ34" s="89"/>
      <c r="AK34" s="89"/>
      <c r="AL34" s="89"/>
      <c r="AM34" s="89"/>
      <c r="AN34" s="89"/>
      <c r="AO34" s="89"/>
      <c r="AP34" s="89"/>
      <c r="AQ34" s="89"/>
      <c r="AR34" s="89"/>
      <c r="AS34" s="89"/>
      <c r="AT34" s="89"/>
      <c r="AU34" s="89"/>
      <c r="AV34" s="89"/>
      <c r="AW34" s="89"/>
      <c r="AX34" s="89"/>
      <c r="AY34" s="89"/>
      <c r="AZ34" s="89"/>
      <c r="BA34" s="89"/>
      <c r="BB34" s="89"/>
      <c r="BC34" s="89"/>
      <c r="BD34" s="89"/>
      <c r="BE34" s="89"/>
      <c r="BF34" s="89"/>
      <c r="BG34" s="89"/>
      <c r="BH34" s="89"/>
      <c r="BI34" s="89"/>
      <c r="BJ34" s="89"/>
      <c r="BK34" s="89"/>
      <c r="BL34" s="89"/>
      <c r="BM34" s="89"/>
      <c r="BN34" s="89"/>
      <c r="BO34" s="89"/>
      <c r="BP34" s="89"/>
      <c r="BQ34" s="89"/>
      <c r="BR34" s="89"/>
      <c r="BS34" s="89"/>
      <c r="BT34" s="89"/>
      <c r="BU34" s="89"/>
      <c r="BV34" s="89"/>
      <c r="BW34" s="89"/>
      <c r="BX34" s="89"/>
      <c r="BY34" s="89"/>
      <c r="BZ34" s="89"/>
      <c r="CA34" s="89"/>
    </row>
    <row r="35" spans="1:79" x14ac:dyDescent="0.2">
      <c r="A35" s="89"/>
      <c r="B35" s="89"/>
      <c r="C35" s="89"/>
      <c r="D35" s="89"/>
      <c r="E35" s="89"/>
      <c r="F35" s="89"/>
      <c r="G35" s="89"/>
      <c r="H35" s="89"/>
      <c r="I35" s="112"/>
      <c r="J35" s="112"/>
      <c r="K35" s="112"/>
      <c r="L35" s="112"/>
      <c r="M35" s="112"/>
      <c r="N35" s="89"/>
      <c r="O35" s="89"/>
      <c r="P35" s="89"/>
      <c r="Q35" s="89"/>
      <c r="R35" s="89"/>
      <c r="S35" s="89"/>
      <c r="T35" s="89"/>
      <c r="U35" s="89"/>
      <c r="V35" s="89"/>
      <c r="W35" s="89"/>
      <c r="X35" s="89"/>
      <c r="Y35" s="89"/>
      <c r="Z35" s="89"/>
      <c r="AA35" s="89"/>
      <c r="AB35" s="89"/>
      <c r="AC35" s="89"/>
      <c r="AD35" s="89"/>
      <c r="AE35" s="89"/>
      <c r="AF35" s="89"/>
      <c r="AG35" s="89"/>
      <c r="AH35" s="89"/>
      <c r="AI35" s="89"/>
      <c r="AJ35" s="89"/>
      <c r="AK35" s="89"/>
      <c r="AL35" s="89"/>
      <c r="AM35" s="89"/>
      <c r="AN35" s="89"/>
      <c r="AO35" s="89"/>
      <c r="AP35" s="89"/>
      <c r="AQ35" s="89"/>
      <c r="AR35" s="89"/>
      <c r="AS35" s="89"/>
      <c r="AT35" s="89"/>
      <c r="AU35" s="89"/>
      <c r="AV35" s="89"/>
      <c r="AW35" s="89"/>
      <c r="AX35" s="89"/>
      <c r="AY35" s="89"/>
      <c r="AZ35" s="89"/>
      <c r="BA35" s="89"/>
      <c r="BB35" s="89"/>
      <c r="BC35" s="89"/>
      <c r="BD35" s="89"/>
      <c r="BE35" s="89"/>
      <c r="BF35" s="89"/>
      <c r="BG35" s="89"/>
      <c r="BH35" s="89"/>
      <c r="BI35" s="89"/>
      <c r="BJ35" s="89"/>
      <c r="BK35" s="89"/>
      <c r="BL35" s="89"/>
      <c r="BM35" s="89"/>
      <c r="BN35" s="89"/>
      <c r="BO35" s="89"/>
      <c r="BP35" s="89"/>
      <c r="BQ35" s="89"/>
      <c r="BR35" s="89"/>
      <c r="BS35" s="89"/>
      <c r="BT35" s="89"/>
      <c r="BU35" s="89"/>
      <c r="BV35" s="89"/>
      <c r="BW35" s="89"/>
      <c r="BX35" s="89"/>
      <c r="BY35" s="89"/>
      <c r="BZ35" s="89"/>
      <c r="CA35" s="89"/>
    </row>
    <row r="36" spans="1:79" x14ac:dyDescent="0.2">
      <c r="A36" s="89"/>
      <c r="B36" s="89"/>
      <c r="C36" s="89"/>
      <c r="D36" s="89"/>
      <c r="E36" s="89"/>
      <c r="F36" s="89"/>
      <c r="G36" s="89"/>
      <c r="H36" s="89"/>
      <c r="I36" s="112"/>
      <c r="J36" s="112"/>
      <c r="K36" s="112"/>
      <c r="L36" s="112"/>
      <c r="M36" s="112"/>
      <c r="N36" s="89"/>
      <c r="O36" s="89"/>
      <c r="P36" s="89"/>
      <c r="Q36" s="89"/>
      <c r="R36" s="89"/>
      <c r="S36" s="89"/>
      <c r="T36" s="89"/>
      <c r="U36" s="89"/>
      <c r="V36" s="89"/>
      <c r="W36" s="89"/>
      <c r="X36" s="89"/>
      <c r="Y36" s="89"/>
      <c r="Z36" s="89"/>
      <c r="AA36" s="89"/>
      <c r="AB36" s="89"/>
      <c r="AC36" s="89"/>
      <c r="AD36" s="89"/>
      <c r="AE36" s="89"/>
      <c r="AF36" s="89"/>
      <c r="AG36" s="89"/>
      <c r="AH36" s="89"/>
      <c r="AI36" s="89"/>
      <c r="AJ36" s="89"/>
      <c r="AK36" s="89"/>
      <c r="AL36" s="89"/>
      <c r="AM36" s="89"/>
      <c r="AN36" s="89"/>
      <c r="AO36" s="89"/>
      <c r="AP36" s="89"/>
      <c r="AQ36" s="89"/>
      <c r="AR36" s="89"/>
      <c r="AS36" s="89"/>
      <c r="AT36" s="89"/>
      <c r="AU36" s="89"/>
      <c r="AV36" s="89"/>
      <c r="AW36" s="89"/>
      <c r="AX36" s="89"/>
      <c r="AY36" s="89"/>
      <c r="AZ36" s="89"/>
      <c r="BA36" s="89"/>
      <c r="BB36" s="89"/>
      <c r="BC36" s="89"/>
      <c r="BD36" s="89"/>
      <c r="BE36" s="89"/>
      <c r="BF36" s="89"/>
      <c r="BG36" s="89"/>
      <c r="BH36" s="89"/>
      <c r="BI36" s="89"/>
      <c r="BJ36" s="89"/>
      <c r="BK36" s="89"/>
      <c r="BL36" s="89"/>
      <c r="BM36" s="89"/>
      <c r="BN36" s="89"/>
      <c r="BO36" s="89"/>
      <c r="BP36" s="89"/>
      <c r="BQ36" s="89"/>
      <c r="BR36" s="89"/>
      <c r="BS36" s="89"/>
      <c r="BT36" s="89"/>
      <c r="BU36" s="89"/>
      <c r="BV36" s="89"/>
      <c r="BW36" s="89"/>
      <c r="BX36" s="89"/>
      <c r="BY36" s="89"/>
      <c r="BZ36" s="89"/>
      <c r="CA36" s="89"/>
    </row>
    <row r="37" spans="1:79" x14ac:dyDescent="0.2">
      <c r="A37" s="89"/>
      <c r="B37" s="89"/>
      <c r="C37" s="89"/>
      <c r="D37" s="89"/>
      <c r="E37" s="89"/>
      <c r="F37" s="89"/>
      <c r="G37" s="89"/>
      <c r="H37" s="89"/>
      <c r="I37" s="112"/>
      <c r="J37" s="112"/>
      <c r="K37" s="112"/>
      <c r="L37" s="112"/>
      <c r="M37" s="112"/>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c r="AW37" s="89"/>
      <c r="AX37" s="89"/>
      <c r="AY37" s="89"/>
      <c r="AZ37" s="89"/>
      <c r="BA37" s="89"/>
      <c r="BB37" s="89"/>
      <c r="BC37" s="89"/>
      <c r="BD37" s="89"/>
      <c r="BE37" s="89"/>
      <c r="BF37" s="89"/>
      <c r="BG37" s="89"/>
      <c r="BH37" s="89"/>
      <c r="BI37" s="89"/>
      <c r="BJ37" s="89"/>
      <c r="BK37" s="89"/>
      <c r="BL37" s="89"/>
      <c r="BM37" s="89"/>
      <c r="BN37" s="89"/>
      <c r="BO37" s="89"/>
      <c r="BP37" s="89"/>
      <c r="BQ37" s="89"/>
      <c r="BR37" s="89"/>
      <c r="BS37" s="89"/>
      <c r="BT37" s="89"/>
      <c r="BU37" s="89"/>
      <c r="BV37" s="89"/>
      <c r="BW37" s="89"/>
      <c r="BX37" s="89"/>
      <c r="BY37" s="89"/>
      <c r="BZ37" s="89"/>
      <c r="CA37" s="89"/>
    </row>
    <row r="38" spans="1:79" x14ac:dyDescent="0.2">
      <c r="A38" s="89"/>
      <c r="B38" s="89"/>
      <c r="C38" s="89"/>
      <c r="D38" s="89"/>
      <c r="E38" s="89"/>
      <c r="F38" s="89"/>
      <c r="G38" s="89"/>
      <c r="H38" s="89"/>
      <c r="I38" s="112"/>
      <c r="J38" s="112"/>
      <c r="K38" s="112"/>
      <c r="L38" s="112"/>
      <c r="M38" s="112"/>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c r="AW38" s="89"/>
      <c r="AX38" s="89"/>
      <c r="AY38" s="89"/>
      <c r="AZ38" s="89"/>
      <c r="BA38" s="89"/>
      <c r="BB38" s="89"/>
      <c r="BC38" s="89"/>
      <c r="BD38" s="89"/>
      <c r="BE38" s="89"/>
      <c r="BF38" s="89"/>
      <c r="BG38" s="89"/>
      <c r="BH38" s="89"/>
      <c r="BI38" s="89"/>
      <c r="BJ38" s="89"/>
      <c r="BK38" s="89"/>
      <c r="BL38" s="89"/>
      <c r="BM38" s="89"/>
      <c r="BN38" s="89"/>
      <c r="BO38" s="89"/>
      <c r="BP38" s="89"/>
      <c r="BQ38" s="89"/>
      <c r="BR38" s="89"/>
      <c r="BS38" s="89"/>
      <c r="BT38" s="89"/>
      <c r="BU38" s="89"/>
      <c r="BV38" s="89"/>
      <c r="BW38" s="89"/>
      <c r="BX38" s="89"/>
      <c r="BY38" s="89"/>
      <c r="BZ38" s="89"/>
      <c r="CA38" s="89"/>
    </row>
    <row r="39" spans="1:79" x14ac:dyDescent="0.2">
      <c r="A39" s="89"/>
      <c r="B39" s="89"/>
      <c r="C39" s="89"/>
      <c r="D39" s="89"/>
      <c r="E39" s="89"/>
      <c r="F39" s="89"/>
      <c r="G39" s="89"/>
      <c r="H39" s="89"/>
      <c r="I39" s="112"/>
      <c r="J39" s="112"/>
      <c r="K39" s="112"/>
      <c r="L39" s="112"/>
      <c r="M39" s="112"/>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c r="AW39" s="89"/>
      <c r="AX39" s="89"/>
      <c r="AY39" s="89"/>
      <c r="AZ39" s="89"/>
      <c r="BA39" s="89"/>
      <c r="BB39" s="89"/>
      <c r="BC39" s="89"/>
      <c r="BD39" s="89"/>
      <c r="BE39" s="89"/>
      <c r="BF39" s="89"/>
      <c r="BG39" s="89"/>
      <c r="BH39" s="89"/>
      <c r="BI39" s="89"/>
      <c r="BJ39" s="89"/>
      <c r="BK39" s="89"/>
      <c r="BL39" s="89"/>
      <c r="BM39" s="89"/>
      <c r="BN39" s="89"/>
      <c r="BO39" s="89"/>
      <c r="BP39" s="89"/>
      <c r="BQ39" s="89"/>
      <c r="BR39" s="89"/>
      <c r="BS39" s="89"/>
      <c r="BT39" s="89"/>
      <c r="BU39" s="89"/>
      <c r="BV39" s="89"/>
      <c r="BW39" s="89"/>
      <c r="BX39" s="89"/>
      <c r="BY39" s="89"/>
      <c r="BZ39" s="89"/>
      <c r="CA39" s="89"/>
    </row>
    <row r="40" spans="1:79" x14ac:dyDescent="0.2">
      <c r="A40" s="89"/>
      <c r="B40" s="89"/>
      <c r="C40" s="89"/>
      <c r="D40" s="89"/>
      <c r="E40" s="89"/>
      <c r="F40" s="89"/>
      <c r="G40" s="89"/>
      <c r="H40" s="89"/>
      <c r="I40" s="112"/>
      <c r="J40" s="112"/>
      <c r="K40" s="112"/>
      <c r="L40" s="112"/>
      <c r="M40" s="112"/>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c r="AW40" s="89"/>
      <c r="AX40" s="89"/>
      <c r="AY40" s="89"/>
      <c r="AZ40" s="89"/>
      <c r="BA40" s="89"/>
      <c r="BB40" s="89"/>
      <c r="BC40" s="89"/>
      <c r="BD40" s="89"/>
      <c r="BE40" s="89"/>
      <c r="BF40" s="89"/>
      <c r="BG40" s="89"/>
      <c r="BH40" s="89"/>
      <c r="BI40" s="89"/>
      <c r="BJ40" s="89"/>
      <c r="BK40" s="89"/>
      <c r="BL40" s="89"/>
      <c r="BM40" s="89"/>
      <c r="BN40" s="89"/>
      <c r="BO40" s="89"/>
      <c r="BP40" s="89"/>
      <c r="BQ40" s="89"/>
      <c r="BR40" s="89"/>
      <c r="BS40" s="89"/>
      <c r="BT40" s="89"/>
      <c r="BU40" s="89"/>
      <c r="BV40" s="89"/>
      <c r="BW40" s="89"/>
      <c r="BX40" s="89"/>
      <c r="BY40" s="89"/>
      <c r="BZ40" s="89"/>
      <c r="CA40" s="89"/>
    </row>
    <row r="41" spans="1:79" x14ac:dyDescent="0.2">
      <c r="A41" s="89"/>
      <c r="B41" s="89"/>
      <c r="C41" s="89"/>
      <c r="D41" s="89"/>
      <c r="E41" s="89"/>
      <c r="F41" s="89"/>
      <c r="G41" s="89"/>
      <c r="H41" s="89"/>
      <c r="I41" s="112"/>
      <c r="J41" s="112"/>
      <c r="K41" s="112"/>
      <c r="L41" s="112"/>
      <c r="M41" s="112"/>
      <c r="N41" s="89"/>
      <c r="O41" s="89"/>
      <c r="P41" s="89"/>
      <c r="Q41" s="89"/>
      <c r="R41" s="89"/>
      <c r="S41" s="89"/>
      <c r="T41" s="89"/>
      <c r="U41" s="89"/>
      <c r="V41" s="89"/>
      <c r="W41" s="89"/>
      <c r="X41" s="89"/>
      <c r="Y41" s="89"/>
      <c r="Z41" s="89"/>
      <c r="AA41" s="89"/>
      <c r="AB41" s="89"/>
      <c r="AC41" s="89"/>
      <c r="AD41" s="89"/>
      <c r="AE41" s="89"/>
      <c r="AF41" s="89"/>
      <c r="AG41" s="89"/>
      <c r="AH41" s="89"/>
      <c r="AI41" s="89"/>
      <c r="AJ41" s="89"/>
      <c r="AK41" s="89"/>
      <c r="AL41" s="89"/>
      <c r="AM41" s="89"/>
      <c r="AN41" s="89"/>
      <c r="AO41" s="89"/>
      <c r="AP41" s="89"/>
      <c r="AQ41" s="89"/>
      <c r="AR41" s="89"/>
      <c r="AS41" s="89"/>
      <c r="AT41" s="89"/>
      <c r="AU41" s="89"/>
      <c r="AV41" s="89"/>
      <c r="AW41" s="89"/>
      <c r="AX41" s="89"/>
      <c r="AY41" s="89"/>
      <c r="AZ41" s="89"/>
      <c r="BA41" s="89"/>
      <c r="BB41" s="89"/>
      <c r="BC41" s="89"/>
      <c r="BD41" s="89"/>
      <c r="BE41" s="89"/>
      <c r="BF41" s="89"/>
      <c r="BG41" s="89"/>
      <c r="BH41" s="89"/>
      <c r="BI41" s="89"/>
      <c r="BJ41" s="89"/>
      <c r="BK41" s="89"/>
      <c r="BL41" s="89"/>
      <c r="BM41" s="89"/>
      <c r="BN41" s="89"/>
      <c r="BO41" s="89"/>
      <c r="BP41" s="89"/>
      <c r="BQ41" s="89"/>
      <c r="BR41" s="89"/>
      <c r="BS41" s="89"/>
      <c r="BT41" s="89"/>
      <c r="BU41" s="89"/>
      <c r="BV41" s="89"/>
      <c r="BW41" s="89"/>
      <c r="BX41" s="89"/>
      <c r="BY41" s="89"/>
      <c r="BZ41" s="89"/>
      <c r="CA41" s="89"/>
    </row>
    <row r="42" spans="1:79" x14ac:dyDescent="0.2">
      <c r="A42" s="89"/>
      <c r="B42" s="89"/>
      <c r="C42" s="89"/>
      <c r="D42" s="89"/>
      <c r="E42" s="89"/>
      <c r="F42" s="89"/>
      <c r="G42" s="89"/>
      <c r="H42" s="89"/>
      <c r="I42" s="112"/>
      <c r="J42" s="112"/>
      <c r="K42" s="112"/>
      <c r="L42" s="112"/>
      <c r="M42" s="112"/>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c r="AW42" s="89"/>
      <c r="AX42" s="89"/>
      <c r="AY42" s="89"/>
      <c r="AZ42" s="89"/>
      <c r="BA42" s="89"/>
      <c r="BB42" s="89"/>
      <c r="BC42" s="89"/>
      <c r="BD42" s="89"/>
      <c r="BE42" s="89"/>
      <c r="BF42" s="89"/>
      <c r="BG42" s="89"/>
      <c r="BH42" s="89"/>
      <c r="BI42" s="89"/>
      <c r="BJ42" s="89"/>
      <c r="BK42" s="89"/>
      <c r="BL42" s="89"/>
      <c r="BM42" s="89"/>
      <c r="BN42" s="89"/>
      <c r="BO42" s="89"/>
      <c r="BP42" s="89"/>
      <c r="BQ42" s="89"/>
      <c r="BR42" s="89"/>
      <c r="BS42" s="89"/>
      <c r="BT42" s="89"/>
      <c r="BU42" s="89"/>
      <c r="BV42" s="89"/>
      <c r="BW42" s="89"/>
      <c r="BX42" s="89"/>
      <c r="BY42" s="89"/>
      <c r="BZ42" s="89"/>
      <c r="CA42" s="89"/>
    </row>
    <row r="43" spans="1:79" x14ac:dyDescent="0.2">
      <c r="A43" s="89"/>
      <c r="B43" s="89"/>
      <c r="C43" s="89"/>
      <c r="D43" s="89"/>
      <c r="E43" s="89"/>
      <c r="F43" s="89"/>
      <c r="G43" s="89"/>
      <c r="H43" s="89"/>
      <c r="I43" s="112"/>
      <c r="J43" s="112"/>
      <c r="K43" s="112"/>
      <c r="L43" s="112"/>
      <c r="M43" s="112"/>
      <c r="N43" s="89"/>
      <c r="O43" s="89"/>
      <c r="P43" s="89"/>
      <c r="Q43" s="89"/>
      <c r="R43" s="89"/>
      <c r="S43" s="89"/>
      <c r="T43" s="89"/>
      <c r="U43" s="89"/>
      <c r="V43" s="89"/>
      <c r="W43" s="89"/>
      <c r="X43" s="89"/>
      <c r="Y43" s="89"/>
      <c r="Z43" s="89"/>
      <c r="AA43" s="89"/>
      <c r="AB43" s="89"/>
      <c r="AC43" s="89"/>
      <c r="AD43" s="89"/>
      <c r="AE43" s="89"/>
      <c r="AF43" s="89"/>
      <c r="AG43" s="89"/>
      <c r="AH43" s="89"/>
      <c r="AI43" s="89"/>
      <c r="AJ43" s="89"/>
      <c r="AK43" s="89"/>
      <c r="AL43" s="89"/>
      <c r="AM43" s="89"/>
      <c r="AN43" s="89"/>
      <c r="AO43" s="89"/>
      <c r="AP43" s="89"/>
      <c r="AQ43" s="89"/>
      <c r="AR43" s="89"/>
      <c r="AS43" s="89"/>
      <c r="AT43" s="89"/>
      <c r="AU43" s="89"/>
      <c r="AV43" s="89"/>
      <c r="AW43" s="89"/>
      <c r="AX43" s="89"/>
      <c r="AY43" s="89"/>
      <c r="AZ43" s="89"/>
      <c r="BA43" s="89"/>
      <c r="BB43" s="89"/>
      <c r="BC43" s="89"/>
      <c r="BD43" s="89"/>
      <c r="BE43" s="89"/>
      <c r="BF43" s="89"/>
      <c r="BG43" s="89"/>
      <c r="BH43" s="89"/>
      <c r="BI43" s="89"/>
      <c r="BJ43" s="89"/>
      <c r="BK43" s="89"/>
      <c r="BL43" s="89"/>
      <c r="BM43" s="89"/>
      <c r="BN43" s="89"/>
      <c r="BO43" s="89"/>
      <c r="BP43" s="89"/>
      <c r="BQ43" s="89"/>
      <c r="BR43" s="89"/>
      <c r="BS43" s="89"/>
      <c r="BT43" s="89"/>
      <c r="BU43" s="89"/>
      <c r="BV43" s="89"/>
      <c r="BW43" s="89"/>
      <c r="BX43" s="89"/>
      <c r="BY43" s="89"/>
      <c r="BZ43" s="89"/>
      <c r="CA43" s="89"/>
    </row>
    <row r="44" spans="1:79" x14ac:dyDescent="0.2">
      <c r="A44" s="89"/>
      <c r="B44" s="89"/>
      <c r="C44" s="89"/>
      <c r="D44" s="89"/>
      <c r="E44" s="89"/>
      <c r="F44" s="89"/>
      <c r="G44" s="89"/>
      <c r="H44" s="89"/>
      <c r="I44" s="112"/>
      <c r="J44" s="112"/>
      <c r="K44" s="112"/>
      <c r="L44" s="112"/>
      <c r="M44" s="112"/>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9"/>
      <c r="CA44" s="89"/>
    </row>
    <row r="45" spans="1:79" x14ac:dyDescent="0.2">
      <c r="A45" s="89"/>
      <c r="B45" s="89"/>
      <c r="C45" s="89"/>
      <c r="D45" s="89"/>
      <c r="E45" s="89"/>
      <c r="F45" s="89"/>
      <c r="G45" s="89"/>
      <c r="H45" s="89"/>
      <c r="I45" s="112"/>
      <c r="J45" s="112"/>
      <c r="K45" s="112"/>
      <c r="L45" s="112"/>
      <c r="M45" s="112"/>
      <c r="N45" s="89"/>
      <c r="O45" s="89"/>
      <c r="P45" s="89"/>
      <c r="Q45" s="89"/>
      <c r="R45" s="89"/>
      <c r="S45" s="89"/>
      <c r="T45" s="89"/>
      <c r="U45" s="89"/>
      <c r="V45" s="89"/>
      <c r="W45" s="89"/>
      <c r="X45" s="89"/>
      <c r="Y45" s="89"/>
      <c r="Z45" s="89"/>
      <c r="AA45" s="89"/>
      <c r="AB45" s="89"/>
      <c r="AC45" s="89"/>
      <c r="AD45" s="89"/>
      <c r="AE45" s="89"/>
      <c r="AF45" s="89"/>
      <c r="AG45" s="89"/>
      <c r="AH45" s="89"/>
      <c r="AI45" s="89"/>
      <c r="AJ45" s="89"/>
      <c r="AK45" s="89"/>
      <c r="AL45" s="89"/>
      <c r="AM45" s="89"/>
      <c r="AN45" s="89"/>
      <c r="AO45" s="89"/>
      <c r="AP45" s="89"/>
      <c r="AQ45" s="89"/>
      <c r="AR45" s="89"/>
      <c r="AS45" s="89"/>
      <c r="AT45" s="89"/>
      <c r="AU45" s="89"/>
      <c r="AV45" s="89"/>
      <c r="AW45" s="89"/>
      <c r="AX45" s="89"/>
      <c r="AY45" s="89"/>
      <c r="AZ45" s="89"/>
      <c r="BA45" s="89"/>
      <c r="BB45" s="89"/>
      <c r="BC45" s="89"/>
      <c r="BD45" s="89"/>
      <c r="BE45" s="89"/>
      <c r="BF45" s="89"/>
      <c r="BG45" s="89"/>
      <c r="BH45" s="89"/>
      <c r="BI45" s="89"/>
      <c r="BJ45" s="89"/>
      <c r="BK45" s="89"/>
      <c r="BL45" s="89"/>
      <c r="BM45" s="89"/>
      <c r="BN45" s="89"/>
      <c r="BO45" s="89"/>
      <c r="BP45" s="89"/>
      <c r="BQ45" s="89"/>
      <c r="BR45" s="89"/>
      <c r="BS45" s="89"/>
      <c r="BT45" s="89"/>
      <c r="BU45" s="89"/>
      <c r="BV45" s="89"/>
      <c r="BW45" s="89"/>
      <c r="BX45" s="89"/>
      <c r="BY45" s="89"/>
      <c r="BZ45" s="89"/>
      <c r="CA45" s="89"/>
    </row>
    <row r="46" spans="1:79" x14ac:dyDescent="0.2">
      <c r="A46" s="89"/>
      <c r="B46" s="89"/>
      <c r="C46" s="89"/>
      <c r="D46" s="89"/>
      <c r="E46" s="89"/>
      <c r="F46" s="89"/>
      <c r="G46" s="89"/>
      <c r="H46" s="89"/>
      <c r="I46" s="112"/>
      <c r="J46" s="112"/>
      <c r="K46" s="112"/>
      <c r="L46" s="112"/>
      <c r="M46" s="112"/>
      <c r="N46" s="89"/>
      <c r="O46" s="89"/>
      <c r="P46" s="89"/>
      <c r="Q46" s="89"/>
      <c r="R46" s="89"/>
      <c r="S46" s="89"/>
      <c r="T46" s="89"/>
      <c r="U46" s="89"/>
      <c r="V46" s="89"/>
      <c r="W46" s="89"/>
      <c r="X46" s="89"/>
      <c r="Y46" s="89"/>
      <c r="Z46" s="89"/>
      <c r="AA46" s="89"/>
      <c r="AB46" s="89"/>
      <c r="AC46" s="89"/>
      <c r="AD46" s="89"/>
      <c r="AE46" s="89"/>
      <c r="AF46" s="89"/>
      <c r="AG46" s="89"/>
      <c r="AH46" s="89"/>
      <c r="AI46" s="89"/>
      <c r="AJ46" s="89"/>
      <c r="AK46" s="89"/>
      <c r="AL46" s="89"/>
      <c r="AM46" s="89"/>
      <c r="AN46" s="89"/>
      <c r="AO46" s="89"/>
      <c r="AP46" s="89"/>
      <c r="AQ46" s="89"/>
      <c r="AR46" s="89"/>
      <c r="AS46" s="89"/>
      <c r="AT46" s="89"/>
      <c r="AU46" s="89"/>
      <c r="AV46" s="89"/>
      <c r="AW46" s="89"/>
      <c r="AX46" s="89"/>
      <c r="AY46" s="89"/>
      <c r="AZ46" s="89"/>
      <c r="BA46" s="89"/>
      <c r="BB46" s="89"/>
      <c r="BC46" s="89"/>
      <c r="BD46" s="89"/>
      <c r="BE46" s="89"/>
      <c r="BF46" s="89"/>
      <c r="BG46" s="89"/>
      <c r="BH46" s="89"/>
      <c r="BI46" s="89"/>
      <c r="BJ46" s="89"/>
      <c r="BK46" s="89"/>
      <c r="BL46" s="89"/>
      <c r="BM46" s="89"/>
      <c r="BN46" s="89"/>
      <c r="BO46" s="89"/>
      <c r="BP46" s="89"/>
      <c r="BQ46" s="89"/>
      <c r="BR46" s="89"/>
      <c r="BS46" s="89"/>
      <c r="BT46" s="89"/>
      <c r="BU46" s="89"/>
      <c r="BV46" s="89"/>
      <c r="BW46" s="89"/>
      <c r="BX46" s="89"/>
      <c r="BY46" s="89"/>
      <c r="BZ46" s="89"/>
      <c r="CA46" s="89"/>
    </row>
    <row r="47" spans="1:79" x14ac:dyDescent="0.2">
      <c r="A47" s="89"/>
      <c r="B47" s="89"/>
      <c r="C47" s="89"/>
      <c r="D47" s="89"/>
      <c r="E47" s="89"/>
      <c r="F47" s="89"/>
      <c r="G47" s="89"/>
      <c r="H47" s="89"/>
      <c r="I47" s="112"/>
      <c r="J47" s="112"/>
      <c r="K47" s="112"/>
      <c r="L47" s="112"/>
      <c r="M47" s="112"/>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c r="AW47" s="89"/>
      <c r="AX47" s="89"/>
      <c r="AY47" s="89"/>
      <c r="AZ47" s="89"/>
      <c r="BA47" s="89"/>
      <c r="BB47" s="89"/>
      <c r="BC47" s="89"/>
      <c r="BD47" s="89"/>
      <c r="BE47" s="89"/>
      <c r="BF47" s="89"/>
      <c r="BG47" s="89"/>
      <c r="BH47" s="89"/>
      <c r="BI47" s="89"/>
      <c r="BJ47" s="89"/>
      <c r="BK47" s="89"/>
      <c r="BL47" s="89"/>
      <c r="BM47" s="89"/>
      <c r="BN47" s="89"/>
      <c r="BO47" s="89"/>
      <c r="BP47" s="89"/>
      <c r="BQ47" s="89"/>
      <c r="BR47" s="89"/>
      <c r="BS47" s="89"/>
      <c r="BT47" s="89"/>
      <c r="BU47" s="89"/>
      <c r="BV47" s="89"/>
      <c r="BW47" s="89"/>
      <c r="BX47" s="89"/>
      <c r="BY47" s="89"/>
      <c r="BZ47" s="89"/>
      <c r="CA47" s="89"/>
    </row>
    <row r="48" spans="1:79" x14ac:dyDescent="0.2">
      <c r="A48" s="89"/>
      <c r="B48" s="89"/>
      <c r="C48" s="89"/>
      <c r="D48" s="89"/>
      <c r="E48" s="89"/>
      <c r="F48" s="89"/>
      <c r="G48" s="89"/>
      <c r="H48" s="89"/>
      <c r="I48" s="112"/>
      <c r="J48" s="112"/>
      <c r="K48" s="112"/>
      <c r="L48" s="112"/>
      <c r="M48" s="112"/>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c r="AW48" s="89"/>
      <c r="AX48" s="89"/>
      <c r="AY48" s="89"/>
      <c r="AZ48" s="89"/>
      <c r="BA48" s="89"/>
      <c r="BB48" s="89"/>
      <c r="BC48" s="89"/>
      <c r="BD48" s="89"/>
      <c r="BE48" s="89"/>
      <c r="BF48" s="89"/>
      <c r="BG48" s="89"/>
      <c r="BH48" s="89"/>
      <c r="BI48" s="89"/>
      <c r="BJ48" s="89"/>
      <c r="BK48" s="89"/>
      <c r="BL48" s="89"/>
      <c r="BM48" s="89"/>
      <c r="BN48" s="89"/>
      <c r="BO48" s="89"/>
      <c r="BP48" s="89"/>
      <c r="BQ48" s="89"/>
      <c r="BR48" s="89"/>
      <c r="BS48" s="89"/>
      <c r="BT48" s="89"/>
      <c r="BU48" s="89"/>
      <c r="BV48" s="89"/>
      <c r="BW48" s="89"/>
      <c r="BX48" s="89"/>
      <c r="BY48" s="89"/>
      <c r="BZ48" s="89"/>
      <c r="CA48" s="89"/>
    </row>
    <row r="49" spans="1:79" x14ac:dyDescent="0.2">
      <c r="A49" s="89"/>
      <c r="B49" s="89"/>
      <c r="C49" s="89"/>
      <c r="D49" s="89"/>
      <c r="E49" s="89"/>
      <c r="F49" s="89"/>
      <c r="G49" s="89"/>
      <c r="H49" s="89"/>
      <c r="I49" s="112"/>
      <c r="J49" s="112"/>
      <c r="K49" s="112"/>
      <c r="L49" s="112"/>
      <c r="M49" s="112"/>
      <c r="N49" s="89"/>
      <c r="O49" s="89"/>
      <c r="P49" s="89"/>
      <c r="Q49" s="89"/>
      <c r="R49" s="89"/>
      <c r="S49" s="89"/>
      <c r="T49" s="89"/>
      <c r="U49" s="89"/>
      <c r="V49" s="89"/>
      <c r="W49" s="89"/>
      <c r="X49" s="89"/>
      <c r="Y49" s="89"/>
      <c r="Z49" s="89"/>
      <c r="AA49" s="89"/>
      <c r="AB49" s="89"/>
      <c r="AC49" s="89"/>
      <c r="AD49" s="89"/>
      <c r="AE49" s="89"/>
      <c r="AF49" s="89"/>
      <c r="AG49" s="89"/>
      <c r="AH49" s="89"/>
      <c r="AI49" s="89"/>
      <c r="AJ49" s="89"/>
      <c r="AK49" s="89"/>
      <c r="AL49" s="89"/>
      <c r="AM49" s="89"/>
      <c r="AN49" s="89"/>
      <c r="AO49" s="89"/>
      <c r="AP49" s="89"/>
      <c r="AQ49" s="89"/>
      <c r="AR49" s="89"/>
      <c r="AS49" s="89"/>
      <c r="AT49" s="89"/>
      <c r="AU49" s="89"/>
      <c r="AV49" s="89"/>
      <c r="AW49" s="89"/>
      <c r="AX49" s="89"/>
      <c r="AY49" s="89"/>
      <c r="AZ49" s="89"/>
      <c r="BA49" s="89"/>
      <c r="BB49" s="89"/>
      <c r="BC49" s="89"/>
      <c r="BD49" s="89"/>
      <c r="BE49" s="89"/>
      <c r="BF49" s="89"/>
      <c r="BG49" s="89"/>
      <c r="BH49" s="89"/>
      <c r="BI49" s="89"/>
      <c r="BJ49" s="89"/>
      <c r="BK49" s="89"/>
      <c r="BL49" s="89"/>
      <c r="BM49" s="89"/>
      <c r="BN49" s="89"/>
      <c r="BO49" s="89"/>
      <c r="BP49" s="89"/>
      <c r="BQ49" s="89"/>
      <c r="BR49" s="89"/>
      <c r="BS49" s="89"/>
      <c r="BT49" s="89"/>
      <c r="BU49" s="89"/>
      <c r="BV49" s="89"/>
      <c r="BW49" s="89"/>
      <c r="BX49" s="89"/>
      <c r="BY49" s="89"/>
      <c r="BZ49" s="89"/>
      <c r="CA49" s="89"/>
    </row>
  </sheetData>
  <pageMargins left="0.7" right="0.7" top="0.75" bottom="0.75" header="0.3" footer="0.3"/>
  <pageSetup orientation="portrait" horizontalDpi="0" verticalDpi="0"/>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AE26"/>
  <sheetViews>
    <sheetView workbookViewId="0">
      <selection activeCell="L49" sqref="L49"/>
    </sheetView>
  </sheetViews>
  <sheetFormatPr baseColWidth="10" defaultColWidth="11" defaultRowHeight="13" x14ac:dyDescent="0.15"/>
  <sheetData>
    <row r="1" spans="1:1383" s="33" customFormat="1" ht="40" customHeight="1" x14ac:dyDescent="0.15">
      <c r="A1" s="33" t="s">
        <v>4764</v>
      </c>
      <c r="B1" s="33" t="s">
        <v>4783</v>
      </c>
      <c r="C1" s="33" t="s">
        <v>633</v>
      </c>
      <c r="D1" s="33" t="s">
        <v>12</v>
      </c>
      <c r="E1" s="33" t="s">
        <v>708</v>
      </c>
      <c r="F1" s="33" t="s">
        <v>592</v>
      </c>
      <c r="G1" s="33" t="s">
        <v>591</v>
      </c>
      <c r="H1" s="93" t="s">
        <v>119</v>
      </c>
      <c r="I1" s="33" t="s">
        <v>497</v>
      </c>
      <c r="J1" s="33" t="s">
        <v>120</v>
      </c>
      <c r="K1" s="35" t="s">
        <v>3470</v>
      </c>
      <c r="L1" s="35" t="s">
        <v>629</v>
      </c>
      <c r="M1" s="36" t="s">
        <v>631</v>
      </c>
      <c r="N1" s="33" t="s">
        <v>14</v>
      </c>
      <c r="O1" s="33" t="s">
        <v>802</v>
      </c>
      <c r="P1" s="37" t="s">
        <v>776</v>
      </c>
      <c r="Q1" s="33" t="s">
        <v>703</v>
      </c>
      <c r="R1" s="33" t="s">
        <v>704</v>
      </c>
      <c r="S1" s="33" t="s">
        <v>532</v>
      </c>
      <c r="T1" s="34" t="s">
        <v>698</v>
      </c>
      <c r="U1" s="34" t="s">
        <v>699</v>
      </c>
      <c r="V1" s="35" t="s">
        <v>700</v>
      </c>
      <c r="W1" s="34" t="s">
        <v>2096</v>
      </c>
      <c r="X1" s="34" t="s">
        <v>702</v>
      </c>
      <c r="Y1" s="33" t="s">
        <v>534</v>
      </c>
      <c r="Z1" s="33" t="s">
        <v>630</v>
      </c>
      <c r="AA1" s="33" t="s">
        <v>1759</v>
      </c>
      <c r="AB1" s="38" t="s">
        <v>605</v>
      </c>
      <c r="AC1" s="38" t="s">
        <v>1636</v>
      </c>
      <c r="AD1" s="34" t="s">
        <v>491</v>
      </c>
      <c r="AE1" s="35" t="s">
        <v>635</v>
      </c>
      <c r="AF1" s="33" t="s">
        <v>1728</v>
      </c>
      <c r="AG1" s="35" t="s">
        <v>1638</v>
      </c>
      <c r="AH1" s="33" t="s">
        <v>1729</v>
      </c>
      <c r="AI1" s="35" t="s">
        <v>1639</v>
      </c>
      <c r="AJ1" s="33" t="s">
        <v>1730</v>
      </c>
      <c r="AK1" s="35" t="s">
        <v>1640</v>
      </c>
      <c r="AL1" s="33" t="s">
        <v>1731</v>
      </c>
      <c r="AM1" s="35" t="s">
        <v>1641</v>
      </c>
      <c r="AN1" s="33" t="s">
        <v>1732</v>
      </c>
      <c r="AO1" s="35" t="s">
        <v>1642</v>
      </c>
      <c r="AP1" s="33" t="s">
        <v>1733</v>
      </c>
      <c r="AQ1" s="35" t="s">
        <v>1643</v>
      </c>
      <c r="AR1" s="35" t="s">
        <v>1745</v>
      </c>
      <c r="AS1" s="35" t="s">
        <v>1746</v>
      </c>
      <c r="AT1" s="35" t="s">
        <v>1747</v>
      </c>
      <c r="AU1" s="35" t="s">
        <v>1748</v>
      </c>
      <c r="AV1" s="35" t="s">
        <v>4370</v>
      </c>
      <c r="AW1" s="35" t="s">
        <v>4369</v>
      </c>
      <c r="AX1" s="35" t="s">
        <v>4376</v>
      </c>
      <c r="AY1" s="35" t="s">
        <v>4377</v>
      </c>
      <c r="AZ1" s="35" t="s">
        <v>1644</v>
      </c>
      <c r="BA1" s="33" t="s">
        <v>1734</v>
      </c>
      <c r="BB1" s="33" t="s">
        <v>697</v>
      </c>
      <c r="BC1" s="33" t="s">
        <v>705</v>
      </c>
      <c r="BD1" s="33" t="s">
        <v>704</v>
      </c>
      <c r="BE1" s="33" t="s">
        <v>636</v>
      </c>
      <c r="BF1" s="39" t="s">
        <v>3032</v>
      </c>
      <c r="BG1" s="33" t="s">
        <v>803</v>
      </c>
      <c r="BH1" s="33" t="s">
        <v>805</v>
      </c>
      <c r="BI1" s="33" t="s">
        <v>433</v>
      </c>
      <c r="BJ1" s="33" t="s">
        <v>434</v>
      </c>
      <c r="BK1" s="33" t="s">
        <v>435</v>
      </c>
      <c r="BL1" s="33" t="s">
        <v>436</v>
      </c>
      <c r="BM1" s="33" t="s">
        <v>632</v>
      </c>
      <c r="BN1" s="33" t="s">
        <v>121</v>
      </c>
      <c r="BO1" s="33" t="s">
        <v>122</v>
      </c>
      <c r="BP1" s="33" t="s">
        <v>123</v>
      </c>
      <c r="BQ1" s="33" t="s">
        <v>441</v>
      </c>
      <c r="BR1" s="33" t="s">
        <v>442</v>
      </c>
      <c r="BS1" s="33" t="s">
        <v>443</v>
      </c>
      <c r="BT1" s="33" t="s">
        <v>701</v>
      </c>
      <c r="BU1" s="33" t="s">
        <v>444</v>
      </c>
      <c r="BV1" s="33" t="s">
        <v>445</v>
      </c>
      <c r="BW1" s="33" t="s">
        <v>446</v>
      </c>
      <c r="BX1" s="33" t="s">
        <v>1764</v>
      </c>
      <c r="BY1" s="33" t="s">
        <v>1765</v>
      </c>
      <c r="BZ1" s="33" t="s">
        <v>1766</v>
      </c>
      <c r="CA1" s="33" t="s">
        <v>1637</v>
      </c>
      <c r="CB1" s="104"/>
      <c r="CC1" s="104"/>
      <c r="CD1" s="104"/>
      <c r="CE1" s="104"/>
      <c r="CF1" s="104"/>
      <c r="CG1" s="104"/>
      <c r="CH1" s="104"/>
      <c r="CI1" s="104"/>
      <c r="CJ1" s="104"/>
      <c r="CK1" s="104"/>
      <c r="CL1" s="104"/>
      <c r="CM1" s="104"/>
      <c r="CN1" s="104"/>
      <c r="CO1" s="104"/>
      <c r="CP1" s="104"/>
      <c r="CQ1" s="104"/>
      <c r="CR1" s="104"/>
      <c r="CS1" s="104"/>
      <c r="CT1" s="104"/>
      <c r="CU1" s="104"/>
      <c r="CV1" s="104"/>
      <c r="CW1" s="104"/>
      <c r="CX1" s="104"/>
      <c r="CY1" s="104"/>
      <c r="CZ1" s="104"/>
      <c r="DA1" s="104"/>
      <c r="DB1" s="104"/>
      <c r="DC1" s="104"/>
      <c r="DD1" s="104"/>
      <c r="DE1" s="104"/>
      <c r="DF1" s="104"/>
      <c r="DG1" s="104"/>
      <c r="DH1" s="104"/>
      <c r="DI1" s="104"/>
      <c r="DJ1" s="104"/>
      <c r="DK1" s="104"/>
      <c r="DL1" s="104"/>
      <c r="DM1" s="104"/>
      <c r="DN1" s="104"/>
      <c r="DO1" s="104"/>
      <c r="DP1" s="104"/>
      <c r="DQ1" s="104"/>
      <c r="DR1" s="104"/>
      <c r="DS1" s="104"/>
      <c r="DT1" s="104"/>
      <c r="DU1" s="104"/>
      <c r="DV1" s="104"/>
      <c r="DW1" s="104"/>
      <c r="DX1" s="104"/>
      <c r="DY1" s="104"/>
      <c r="DZ1" s="104"/>
      <c r="EA1" s="104"/>
      <c r="EB1" s="104"/>
      <c r="EC1" s="104"/>
      <c r="ED1" s="104"/>
      <c r="EE1" s="104"/>
      <c r="EF1" s="104"/>
      <c r="EG1" s="104"/>
      <c r="EH1" s="104"/>
      <c r="EI1" s="104"/>
      <c r="EJ1" s="104"/>
      <c r="EK1" s="104"/>
      <c r="EL1" s="104"/>
      <c r="EM1" s="104"/>
      <c r="EN1" s="104"/>
      <c r="EO1" s="104"/>
      <c r="EP1" s="104"/>
      <c r="EQ1" s="104"/>
      <c r="ER1" s="104"/>
      <c r="ES1" s="104"/>
      <c r="ET1" s="104"/>
      <c r="EU1" s="104"/>
      <c r="EV1" s="104"/>
      <c r="EW1" s="104"/>
      <c r="EX1" s="104"/>
      <c r="EY1" s="104"/>
      <c r="EZ1" s="104"/>
      <c r="FA1" s="104"/>
      <c r="FB1" s="104"/>
      <c r="FC1" s="104"/>
      <c r="FD1" s="104"/>
      <c r="FE1" s="104"/>
      <c r="FF1" s="104"/>
      <c r="FG1" s="104"/>
      <c r="FH1" s="104"/>
      <c r="FI1" s="104"/>
      <c r="FJ1" s="104"/>
      <c r="FK1" s="104"/>
      <c r="FL1" s="104"/>
      <c r="FM1" s="104"/>
      <c r="FN1" s="104"/>
      <c r="FO1" s="104"/>
      <c r="FP1" s="104"/>
      <c r="FQ1" s="104"/>
      <c r="FR1" s="104"/>
      <c r="FS1" s="104"/>
      <c r="FT1" s="104"/>
      <c r="FU1" s="104"/>
      <c r="FV1" s="104"/>
      <c r="FW1" s="104"/>
      <c r="FX1" s="104"/>
      <c r="FY1" s="104"/>
      <c r="FZ1" s="104"/>
      <c r="GA1" s="104"/>
      <c r="GB1" s="104"/>
      <c r="GC1" s="104"/>
      <c r="GD1" s="104"/>
      <c r="GE1" s="104"/>
      <c r="GF1" s="104"/>
      <c r="GG1" s="104"/>
      <c r="GH1" s="104"/>
      <c r="GI1" s="104"/>
      <c r="GJ1" s="104"/>
      <c r="GK1" s="104"/>
      <c r="GL1" s="104"/>
      <c r="GM1" s="104"/>
      <c r="GN1" s="104"/>
      <c r="GO1" s="104"/>
      <c r="GP1" s="104"/>
      <c r="GQ1" s="104"/>
      <c r="GR1" s="104"/>
      <c r="GS1" s="104"/>
      <c r="GT1" s="104"/>
      <c r="GU1" s="104"/>
      <c r="GV1" s="104"/>
      <c r="GW1" s="104"/>
      <c r="GX1" s="104"/>
      <c r="GY1" s="104"/>
      <c r="GZ1" s="104"/>
      <c r="HA1" s="104"/>
      <c r="HB1" s="104"/>
      <c r="HC1" s="104"/>
      <c r="HD1" s="104"/>
      <c r="HE1" s="104"/>
      <c r="HF1" s="104"/>
      <c r="HG1" s="104"/>
      <c r="HH1" s="104"/>
      <c r="HI1" s="104"/>
      <c r="HJ1" s="104"/>
      <c r="HK1" s="104"/>
      <c r="HL1" s="104"/>
      <c r="HM1" s="104"/>
      <c r="HN1" s="104"/>
      <c r="HO1" s="104"/>
      <c r="HP1" s="104"/>
      <c r="HQ1" s="104"/>
      <c r="HR1" s="104"/>
      <c r="HS1" s="104"/>
      <c r="HT1" s="104"/>
      <c r="HU1" s="104"/>
      <c r="HV1" s="104"/>
      <c r="HW1" s="104"/>
      <c r="HX1" s="104"/>
      <c r="HY1" s="104"/>
      <c r="HZ1" s="104"/>
      <c r="IA1" s="104"/>
      <c r="IB1" s="104"/>
      <c r="IC1" s="104"/>
      <c r="ID1" s="104"/>
      <c r="IE1" s="104"/>
      <c r="IF1" s="104"/>
      <c r="IG1" s="104"/>
      <c r="IH1" s="104"/>
      <c r="II1" s="104"/>
      <c r="IJ1" s="104"/>
      <c r="IK1" s="104"/>
      <c r="IL1" s="104"/>
      <c r="IM1" s="104"/>
      <c r="IN1" s="104"/>
      <c r="IO1" s="104"/>
      <c r="IP1" s="104"/>
      <c r="IQ1" s="104"/>
      <c r="IR1" s="104"/>
      <c r="IS1" s="104"/>
      <c r="IT1" s="104"/>
      <c r="IU1" s="104"/>
      <c r="IV1" s="104"/>
      <c r="IW1" s="104"/>
      <c r="IX1" s="104"/>
      <c r="IY1" s="104"/>
      <c r="IZ1" s="104"/>
      <c r="JA1" s="104"/>
      <c r="JB1" s="104"/>
      <c r="JC1" s="104"/>
      <c r="JD1" s="104"/>
      <c r="JE1" s="104"/>
      <c r="JF1" s="104"/>
      <c r="JG1" s="104"/>
      <c r="JH1" s="104"/>
      <c r="JI1" s="104"/>
      <c r="JJ1" s="104"/>
      <c r="JK1" s="104"/>
      <c r="JL1" s="104"/>
      <c r="JM1" s="104"/>
      <c r="JN1" s="104"/>
      <c r="JO1" s="104"/>
      <c r="JP1" s="104"/>
      <c r="JQ1" s="104"/>
      <c r="JR1" s="104"/>
      <c r="JS1" s="104"/>
      <c r="JT1" s="104"/>
      <c r="JU1" s="104"/>
      <c r="JV1" s="104"/>
      <c r="JW1" s="104"/>
      <c r="JX1" s="104"/>
      <c r="JY1" s="104"/>
      <c r="JZ1" s="104"/>
      <c r="KA1" s="104"/>
      <c r="KB1" s="104"/>
      <c r="KC1" s="104"/>
      <c r="KD1" s="104"/>
      <c r="KE1" s="104"/>
      <c r="KF1" s="104"/>
      <c r="KG1" s="104"/>
      <c r="KH1" s="104"/>
      <c r="KI1" s="104"/>
      <c r="KJ1" s="104"/>
      <c r="KK1" s="104"/>
      <c r="KL1" s="104"/>
      <c r="KM1" s="104"/>
      <c r="KN1" s="104"/>
      <c r="KO1" s="104"/>
      <c r="KP1" s="104"/>
      <c r="KQ1" s="104"/>
      <c r="KR1" s="104"/>
      <c r="KS1" s="104"/>
      <c r="KT1" s="104"/>
      <c r="KU1" s="104"/>
      <c r="KV1" s="104"/>
      <c r="KW1" s="104"/>
      <c r="KX1" s="104"/>
      <c r="KY1" s="104"/>
      <c r="KZ1" s="104"/>
      <c r="LA1" s="104"/>
      <c r="LB1" s="104"/>
      <c r="LC1" s="104"/>
      <c r="LD1" s="104"/>
      <c r="LE1" s="104"/>
      <c r="LF1" s="104"/>
      <c r="LG1" s="104"/>
      <c r="LH1" s="104"/>
      <c r="LI1" s="104"/>
      <c r="LJ1" s="104"/>
      <c r="LK1" s="104"/>
      <c r="LL1" s="104"/>
      <c r="LM1" s="104"/>
      <c r="LN1" s="104"/>
      <c r="LO1" s="104"/>
      <c r="LP1" s="104"/>
      <c r="LQ1" s="104"/>
      <c r="LR1" s="104"/>
      <c r="LS1" s="104"/>
      <c r="LT1" s="104"/>
      <c r="LU1" s="104"/>
      <c r="LV1" s="104"/>
      <c r="LW1" s="104"/>
      <c r="LX1" s="104"/>
      <c r="LY1" s="104"/>
      <c r="LZ1" s="104"/>
      <c r="MA1" s="104"/>
      <c r="MB1" s="104"/>
      <c r="MC1" s="104"/>
      <c r="MD1" s="104"/>
      <c r="ME1" s="104"/>
      <c r="MF1" s="104"/>
      <c r="MG1" s="104"/>
      <c r="MH1" s="104"/>
      <c r="MI1" s="104"/>
      <c r="MJ1" s="104"/>
      <c r="MK1" s="104"/>
      <c r="ML1" s="104"/>
      <c r="MM1" s="104"/>
      <c r="MN1" s="104"/>
      <c r="MO1" s="104"/>
      <c r="MP1" s="104"/>
      <c r="MQ1" s="104"/>
      <c r="MR1" s="104"/>
      <c r="MS1" s="104"/>
      <c r="MT1" s="104"/>
      <c r="MU1" s="104"/>
      <c r="MV1" s="104"/>
      <c r="MW1" s="104"/>
      <c r="MX1" s="104"/>
      <c r="MY1" s="104"/>
      <c r="MZ1" s="104"/>
      <c r="NA1" s="104"/>
      <c r="NB1" s="104"/>
      <c r="NC1" s="104"/>
      <c r="ND1" s="104"/>
      <c r="NE1" s="104"/>
      <c r="NF1" s="104"/>
      <c r="NG1" s="104"/>
      <c r="NH1" s="104"/>
      <c r="NI1" s="104"/>
      <c r="NJ1" s="104"/>
      <c r="NK1" s="104"/>
      <c r="NL1" s="104"/>
      <c r="NM1" s="104"/>
      <c r="NN1" s="104"/>
      <c r="NO1" s="104"/>
      <c r="NP1" s="104"/>
      <c r="NQ1" s="104"/>
      <c r="NR1" s="104"/>
      <c r="NS1" s="104"/>
      <c r="NT1" s="104"/>
      <c r="NU1" s="104"/>
      <c r="NV1" s="104"/>
      <c r="NW1" s="104"/>
      <c r="NX1" s="104"/>
      <c r="NY1" s="104"/>
      <c r="NZ1" s="104"/>
      <c r="OA1" s="104"/>
      <c r="OB1" s="104"/>
      <c r="OC1" s="104"/>
      <c r="OD1" s="104"/>
      <c r="OE1" s="104"/>
      <c r="OF1" s="104"/>
      <c r="OG1" s="104"/>
      <c r="OH1" s="104"/>
      <c r="OI1" s="104"/>
      <c r="OJ1" s="104"/>
      <c r="OK1" s="104"/>
      <c r="OL1" s="104"/>
      <c r="OM1" s="104"/>
      <c r="ON1" s="104"/>
      <c r="OO1" s="104"/>
      <c r="OP1" s="104"/>
      <c r="OQ1" s="104"/>
      <c r="OR1" s="104"/>
      <c r="OS1" s="104"/>
      <c r="OT1" s="104"/>
      <c r="OU1" s="104"/>
      <c r="OV1" s="104"/>
      <c r="OW1" s="104"/>
      <c r="OX1" s="104"/>
      <c r="OY1" s="104"/>
      <c r="OZ1" s="104"/>
      <c r="PA1" s="104"/>
      <c r="PB1" s="104"/>
      <c r="PC1" s="104"/>
      <c r="PD1" s="104"/>
      <c r="PE1" s="104"/>
      <c r="PF1" s="104"/>
      <c r="PG1" s="104"/>
      <c r="PH1" s="104"/>
      <c r="PI1" s="104"/>
      <c r="PJ1" s="104"/>
      <c r="PK1" s="104"/>
      <c r="PL1" s="104"/>
      <c r="PM1" s="104"/>
      <c r="PN1" s="104"/>
      <c r="PO1" s="104"/>
      <c r="PP1" s="104"/>
      <c r="PQ1" s="104"/>
      <c r="PR1" s="104"/>
      <c r="PS1" s="104"/>
      <c r="PT1" s="104"/>
      <c r="PU1" s="104"/>
      <c r="PV1" s="104"/>
      <c r="PW1" s="104"/>
      <c r="PX1" s="104"/>
      <c r="PY1" s="104"/>
      <c r="PZ1" s="104"/>
      <c r="QA1" s="104"/>
      <c r="QB1" s="104"/>
      <c r="QC1" s="104"/>
      <c r="QD1" s="104"/>
      <c r="QE1" s="104"/>
      <c r="QF1" s="104"/>
      <c r="QG1" s="104"/>
      <c r="QH1" s="104"/>
      <c r="QI1" s="104"/>
      <c r="QJ1" s="104"/>
      <c r="QK1" s="104"/>
      <c r="QL1" s="104"/>
      <c r="QM1" s="104"/>
      <c r="QN1" s="104"/>
      <c r="QO1" s="104"/>
      <c r="QP1" s="104"/>
      <c r="QQ1" s="104"/>
      <c r="QR1" s="104"/>
      <c r="QS1" s="104"/>
      <c r="QT1" s="104"/>
      <c r="QU1" s="104"/>
      <c r="QV1" s="104"/>
      <c r="QW1" s="104"/>
      <c r="QX1" s="104"/>
      <c r="QY1" s="104"/>
      <c r="QZ1" s="104"/>
      <c r="RA1" s="104"/>
      <c r="RB1" s="104"/>
      <c r="RC1" s="104"/>
      <c r="RD1" s="104"/>
      <c r="RE1" s="104"/>
      <c r="RF1" s="104"/>
      <c r="RG1" s="104"/>
      <c r="RH1" s="104"/>
      <c r="RI1" s="104"/>
      <c r="RJ1" s="104"/>
      <c r="RK1" s="104"/>
      <c r="RL1" s="104"/>
      <c r="RM1" s="104"/>
      <c r="RN1" s="104"/>
      <c r="RO1" s="104"/>
      <c r="RP1" s="104"/>
      <c r="RQ1" s="104"/>
      <c r="RR1" s="104"/>
      <c r="RS1" s="104"/>
      <c r="RT1" s="104"/>
      <c r="RU1" s="104"/>
      <c r="RV1" s="104"/>
      <c r="RW1" s="104"/>
      <c r="RX1" s="104"/>
      <c r="RY1" s="104"/>
      <c r="RZ1" s="104"/>
      <c r="SA1" s="104"/>
      <c r="SB1" s="104"/>
      <c r="SC1" s="104"/>
      <c r="SD1" s="104"/>
      <c r="SE1" s="104"/>
      <c r="SF1" s="104"/>
      <c r="SG1" s="104"/>
      <c r="SH1" s="104"/>
      <c r="SI1" s="104"/>
      <c r="SJ1" s="104"/>
      <c r="SK1" s="104"/>
      <c r="SL1" s="104"/>
      <c r="SM1" s="104"/>
      <c r="SN1" s="104"/>
      <c r="SO1" s="104"/>
      <c r="SP1" s="104"/>
      <c r="SQ1" s="104"/>
      <c r="SR1" s="104"/>
      <c r="SS1" s="104"/>
      <c r="ST1" s="104"/>
      <c r="SU1" s="104"/>
      <c r="SV1" s="104"/>
      <c r="SW1" s="104"/>
      <c r="SX1" s="104"/>
      <c r="SY1" s="104"/>
      <c r="SZ1" s="104"/>
      <c r="TA1" s="104"/>
      <c r="TB1" s="104"/>
      <c r="TC1" s="104"/>
      <c r="TD1" s="104"/>
      <c r="TE1" s="104"/>
      <c r="TF1" s="104"/>
      <c r="TG1" s="104"/>
      <c r="TH1" s="104"/>
      <c r="TI1" s="104"/>
      <c r="TJ1" s="104"/>
      <c r="TK1" s="104"/>
      <c r="TL1" s="104"/>
      <c r="TM1" s="104"/>
      <c r="TN1" s="104"/>
      <c r="TO1" s="104"/>
      <c r="TP1" s="104"/>
      <c r="TQ1" s="104"/>
      <c r="TR1" s="104"/>
      <c r="TS1" s="104"/>
      <c r="TT1" s="104"/>
      <c r="TU1" s="104"/>
      <c r="TV1" s="104"/>
      <c r="TW1" s="104"/>
      <c r="TX1" s="104"/>
      <c r="TY1" s="104"/>
      <c r="TZ1" s="104"/>
      <c r="UA1" s="104"/>
      <c r="UB1" s="104"/>
      <c r="UC1" s="104"/>
      <c r="UD1" s="104"/>
      <c r="UE1" s="104"/>
      <c r="UF1" s="104"/>
      <c r="UG1" s="104"/>
      <c r="UH1" s="104"/>
      <c r="UI1" s="104"/>
      <c r="UJ1" s="104"/>
      <c r="UK1" s="104"/>
      <c r="UL1" s="104"/>
      <c r="UM1" s="104"/>
      <c r="UN1" s="104"/>
      <c r="UO1" s="104"/>
      <c r="UP1" s="104"/>
      <c r="UQ1" s="104"/>
      <c r="UR1" s="104"/>
      <c r="US1" s="104"/>
      <c r="UT1" s="104"/>
      <c r="UU1" s="104"/>
      <c r="UV1" s="104"/>
      <c r="UW1" s="104"/>
      <c r="UX1" s="104"/>
      <c r="UY1" s="104"/>
      <c r="UZ1" s="104"/>
      <c r="VA1" s="104"/>
      <c r="VB1" s="104"/>
      <c r="VC1" s="104"/>
      <c r="VD1" s="104"/>
      <c r="VE1" s="104"/>
      <c r="VF1" s="104"/>
      <c r="VG1" s="104"/>
      <c r="VH1" s="104"/>
      <c r="VI1" s="104"/>
      <c r="VJ1" s="104"/>
      <c r="VK1" s="104"/>
      <c r="VL1" s="104"/>
      <c r="VM1" s="104"/>
      <c r="VN1" s="104"/>
      <c r="VO1" s="104"/>
      <c r="VP1" s="104"/>
      <c r="VQ1" s="104"/>
      <c r="VR1" s="104"/>
      <c r="VS1" s="104"/>
      <c r="VT1" s="104"/>
      <c r="VU1" s="104"/>
      <c r="VV1" s="104"/>
      <c r="VW1" s="104"/>
      <c r="VX1" s="104"/>
      <c r="VY1" s="104"/>
      <c r="VZ1" s="104"/>
      <c r="WA1" s="104"/>
      <c r="WB1" s="104"/>
      <c r="WC1" s="104"/>
      <c r="WD1" s="104"/>
      <c r="WE1" s="104"/>
      <c r="WF1" s="104"/>
      <c r="WG1" s="104"/>
      <c r="WH1" s="104"/>
      <c r="WI1" s="104"/>
      <c r="WJ1" s="104"/>
      <c r="WK1" s="104"/>
      <c r="WL1" s="104"/>
      <c r="WM1" s="104"/>
      <c r="WN1" s="104"/>
      <c r="WO1" s="104"/>
      <c r="WP1" s="104"/>
      <c r="WQ1" s="104"/>
      <c r="WR1" s="104"/>
      <c r="WS1" s="104"/>
      <c r="WT1" s="104"/>
      <c r="WU1" s="104"/>
      <c r="WV1" s="104"/>
      <c r="WW1" s="104"/>
      <c r="WX1" s="104"/>
      <c r="WY1" s="104"/>
      <c r="WZ1" s="104"/>
      <c r="XA1" s="104"/>
      <c r="XB1" s="104"/>
      <c r="XC1" s="104"/>
      <c r="XD1" s="104"/>
      <c r="XE1" s="104"/>
      <c r="XF1" s="104"/>
      <c r="XG1" s="104"/>
      <c r="XH1" s="104"/>
      <c r="XI1" s="104"/>
      <c r="XJ1" s="104"/>
      <c r="XK1" s="104"/>
      <c r="XL1" s="104"/>
      <c r="XM1" s="104"/>
      <c r="XN1" s="104"/>
      <c r="XO1" s="104"/>
      <c r="XP1" s="104"/>
      <c r="XQ1" s="104"/>
      <c r="XR1" s="104"/>
      <c r="XS1" s="104"/>
      <c r="XT1" s="104"/>
      <c r="XU1" s="104"/>
      <c r="XV1" s="104"/>
      <c r="XW1" s="104"/>
      <c r="XX1" s="104"/>
      <c r="XY1" s="104"/>
      <c r="XZ1" s="104"/>
      <c r="YA1" s="104"/>
      <c r="YB1" s="104"/>
      <c r="YC1" s="104"/>
      <c r="YD1" s="104"/>
      <c r="YE1" s="104"/>
      <c r="YF1" s="104"/>
      <c r="YG1" s="104"/>
      <c r="YH1" s="104"/>
      <c r="YI1" s="104"/>
      <c r="YJ1" s="104"/>
      <c r="YK1" s="104"/>
      <c r="YL1" s="104"/>
      <c r="YM1" s="104"/>
      <c r="YN1" s="104"/>
      <c r="YO1" s="104"/>
      <c r="YP1" s="104"/>
      <c r="YQ1" s="104"/>
      <c r="YR1" s="104"/>
      <c r="YS1" s="104"/>
      <c r="YT1" s="104"/>
      <c r="YU1" s="104"/>
      <c r="YV1" s="104"/>
      <c r="YW1" s="104"/>
      <c r="YX1" s="104"/>
      <c r="YY1" s="104"/>
      <c r="YZ1" s="104"/>
      <c r="ZA1" s="104"/>
      <c r="ZB1" s="104"/>
      <c r="ZC1" s="104"/>
      <c r="ZD1" s="104"/>
      <c r="ZE1" s="104"/>
      <c r="ZF1" s="104"/>
      <c r="ZG1" s="104"/>
      <c r="ZH1" s="104"/>
      <c r="ZI1" s="104"/>
      <c r="ZJ1" s="104"/>
      <c r="ZK1" s="104"/>
      <c r="ZL1" s="104"/>
      <c r="ZM1" s="104"/>
      <c r="ZN1" s="104"/>
      <c r="ZO1" s="104"/>
      <c r="ZP1" s="104"/>
      <c r="ZQ1" s="104"/>
      <c r="ZR1" s="104"/>
      <c r="ZS1" s="104"/>
      <c r="ZT1" s="104"/>
      <c r="ZU1" s="104"/>
      <c r="ZV1" s="104"/>
      <c r="ZW1" s="104"/>
      <c r="ZX1" s="104"/>
      <c r="ZY1" s="104"/>
      <c r="ZZ1" s="104"/>
      <c r="AAA1" s="104"/>
      <c r="AAB1" s="104"/>
      <c r="AAC1" s="104"/>
      <c r="AAD1" s="104"/>
      <c r="AAE1" s="104"/>
      <c r="AAF1" s="104"/>
      <c r="AAG1" s="104"/>
      <c r="AAH1" s="104"/>
      <c r="AAI1" s="104"/>
      <c r="AAJ1" s="104"/>
      <c r="AAK1" s="104"/>
      <c r="AAL1" s="104"/>
      <c r="AAM1" s="104"/>
      <c r="AAN1" s="104"/>
      <c r="AAO1" s="104"/>
      <c r="AAP1" s="104"/>
      <c r="AAQ1" s="104"/>
      <c r="AAR1" s="104"/>
      <c r="AAS1" s="104"/>
      <c r="AAT1" s="104"/>
      <c r="AAU1" s="104"/>
      <c r="AAV1" s="104"/>
      <c r="AAW1" s="104"/>
      <c r="AAX1" s="104"/>
      <c r="AAY1" s="104"/>
      <c r="AAZ1" s="104"/>
      <c r="ABA1" s="104"/>
      <c r="ABB1" s="104"/>
      <c r="ABC1" s="104"/>
      <c r="ABD1" s="104"/>
      <c r="ABE1" s="104"/>
      <c r="ABF1" s="104"/>
      <c r="ABG1" s="104"/>
      <c r="ABH1" s="104"/>
      <c r="ABI1" s="104"/>
      <c r="ABJ1" s="104"/>
      <c r="ABK1" s="104"/>
      <c r="ABL1" s="104"/>
      <c r="ABM1" s="104"/>
      <c r="ABN1" s="104"/>
      <c r="ABO1" s="104"/>
      <c r="ABP1" s="104"/>
      <c r="ABQ1" s="104"/>
      <c r="ABR1" s="104"/>
      <c r="ABS1" s="104"/>
      <c r="ABT1" s="104"/>
      <c r="ABU1" s="104"/>
      <c r="ABV1" s="104"/>
      <c r="ABW1" s="104"/>
      <c r="ABX1" s="104"/>
      <c r="ABY1" s="104"/>
      <c r="ABZ1" s="104"/>
      <c r="ACA1" s="104"/>
      <c r="ACB1" s="104"/>
      <c r="ACC1" s="104"/>
      <c r="ACD1" s="104"/>
      <c r="ACE1" s="104"/>
      <c r="ACF1" s="104"/>
      <c r="ACG1" s="104"/>
      <c r="ACH1" s="104"/>
      <c r="ACI1" s="104"/>
      <c r="ACJ1" s="104"/>
      <c r="ACK1" s="104"/>
      <c r="ACL1" s="104"/>
      <c r="ACM1" s="104"/>
      <c r="ACN1" s="104"/>
      <c r="ACO1" s="104"/>
      <c r="ACP1" s="104"/>
      <c r="ACQ1" s="104"/>
      <c r="ACR1" s="104"/>
      <c r="ACS1" s="104"/>
      <c r="ACT1" s="104"/>
      <c r="ACU1" s="104"/>
      <c r="ACV1" s="104"/>
      <c r="ACW1" s="104"/>
      <c r="ACX1" s="104"/>
      <c r="ACY1" s="104"/>
      <c r="ACZ1" s="104"/>
      <c r="ADA1" s="104"/>
      <c r="ADB1" s="104"/>
      <c r="ADC1" s="104"/>
      <c r="ADD1" s="104"/>
      <c r="ADE1" s="104"/>
      <c r="ADF1" s="104"/>
      <c r="ADG1" s="104"/>
      <c r="ADH1" s="104"/>
      <c r="ADI1" s="104"/>
      <c r="ADJ1" s="104"/>
      <c r="ADK1" s="104"/>
      <c r="ADL1" s="104"/>
      <c r="ADM1" s="104"/>
      <c r="ADN1" s="104"/>
      <c r="ADO1" s="104"/>
      <c r="ADP1" s="104"/>
      <c r="ADQ1" s="104"/>
      <c r="ADR1" s="104"/>
      <c r="ADS1" s="104"/>
      <c r="ADT1" s="104"/>
      <c r="ADU1" s="104"/>
      <c r="ADV1" s="104"/>
      <c r="ADW1" s="104"/>
      <c r="ADX1" s="104"/>
      <c r="ADY1" s="104"/>
      <c r="ADZ1" s="104"/>
      <c r="AEA1" s="104"/>
      <c r="AEB1" s="104"/>
      <c r="AEC1" s="104"/>
      <c r="AED1" s="104"/>
      <c r="AEE1" s="104"/>
      <c r="AEF1" s="104"/>
      <c r="AEG1" s="104"/>
      <c r="AEH1" s="104"/>
      <c r="AEI1" s="104"/>
      <c r="AEJ1" s="104"/>
      <c r="AEK1" s="104"/>
      <c r="AEL1" s="104"/>
      <c r="AEM1" s="104"/>
      <c r="AEN1" s="104"/>
      <c r="AEO1" s="104"/>
      <c r="AEP1" s="104"/>
      <c r="AEQ1" s="104"/>
      <c r="AER1" s="104"/>
      <c r="AES1" s="104"/>
      <c r="AET1" s="104"/>
      <c r="AEU1" s="104"/>
      <c r="AEV1" s="104"/>
      <c r="AEW1" s="104"/>
      <c r="AEX1" s="104"/>
      <c r="AEY1" s="104"/>
      <c r="AEZ1" s="104"/>
      <c r="AFA1" s="104"/>
      <c r="AFB1" s="104"/>
      <c r="AFC1" s="104"/>
      <c r="AFD1" s="104"/>
      <c r="AFE1" s="104"/>
      <c r="AFF1" s="104"/>
      <c r="AFG1" s="104"/>
      <c r="AFH1" s="104"/>
      <c r="AFI1" s="104"/>
      <c r="AFJ1" s="104"/>
      <c r="AFK1" s="104"/>
      <c r="AFL1" s="104"/>
      <c r="AFM1" s="104"/>
      <c r="AFN1" s="104"/>
      <c r="AFO1" s="104"/>
      <c r="AFP1" s="104"/>
      <c r="AFQ1" s="104"/>
      <c r="AFR1" s="104"/>
      <c r="AFS1" s="104"/>
      <c r="AFT1" s="104"/>
      <c r="AFU1" s="104"/>
      <c r="AFV1" s="104"/>
      <c r="AFW1" s="104"/>
      <c r="AFX1" s="104"/>
      <c r="AFY1" s="104"/>
      <c r="AFZ1" s="104"/>
      <c r="AGA1" s="104"/>
      <c r="AGB1" s="104"/>
      <c r="AGC1" s="104"/>
      <c r="AGD1" s="104"/>
      <c r="AGE1" s="104"/>
      <c r="AGF1" s="104"/>
      <c r="AGG1" s="104"/>
      <c r="AGH1" s="104"/>
      <c r="AGI1" s="104"/>
      <c r="AGJ1" s="104"/>
      <c r="AGK1" s="104"/>
      <c r="AGL1" s="104"/>
      <c r="AGM1" s="104"/>
      <c r="AGN1" s="104"/>
      <c r="AGO1" s="104"/>
      <c r="AGP1" s="104"/>
      <c r="AGQ1" s="104"/>
      <c r="AGR1" s="104"/>
      <c r="AGS1" s="104"/>
      <c r="AGT1" s="104"/>
      <c r="AGU1" s="104"/>
      <c r="AGV1" s="104"/>
      <c r="AGW1" s="104"/>
      <c r="AGX1" s="104"/>
      <c r="AGY1" s="104"/>
      <c r="AGZ1" s="104"/>
      <c r="AHA1" s="104"/>
      <c r="AHB1" s="104"/>
      <c r="AHC1" s="104"/>
      <c r="AHD1" s="104"/>
      <c r="AHE1" s="104"/>
      <c r="AHF1" s="104"/>
      <c r="AHG1" s="104"/>
      <c r="AHH1" s="104"/>
      <c r="AHI1" s="104"/>
      <c r="AHJ1" s="104"/>
      <c r="AHK1" s="104"/>
      <c r="AHL1" s="104"/>
      <c r="AHM1" s="104"/>
      <c r="AHN1" s="104"/>
      <c r="AHO1" s="104"/>
      <c r="AHP1" s="104"/>
      <c r="AHQ1" s="104"/>
      <c r="AHR1" s="104"/>
      <c r="AHS1" s="104"/>
      <c r="AHT1" s="104"/>
      <c r="AHU1" s="104"/>
      <c r="AHV1" s="104"/>
      <c r="AHW1" s="104"/>
      <c r="AHX1" s="104"/>
      <c r="AHY1" s="104"/>
      <c r="AHZ1" s="104"/>
      <c r="AIA1" s="104"/>
      <c r="AIB1" s="104"/>
      <c r="AIC1" s="104"/>
      <c r="AID1" s="104"/>
      <c r="AIE1" s="104"/>
      <c r="AIF1" s="104"/>
      <c r="AIG1" s="104"/>
      <c r="AIH1" s="104"/>
      <c r="AII1" s="104"/>
      <c r="AIJ1" s="104"/>
      <c r="AIK1" s="104"/>
      <c r="AIL1" s="104"/>
      <c r="AIM1" s="104"/>
      <c r="AIN1" s="104"/>
      <c r="AIO1" s="104"/>
      <c r="AIP1" s="104"/>
      <c r="AIQ1" s="104"/>
      <c r="AIR1" s="104"/>
      <c r="AIS1" s="104"/>
      <c r="AIT1" s="104"/>
      <c r="AIU1" s="104"/>
      <c r="AIV1" s="104"/>
      <c r="AIW1" s="104"/>
      <c r="AIX1" s="104"/>
      <c r="AIY1" s="104"/>
      <c r="AIZ1" s="104"/>
      <c r="AJA1" s="104"/>
      <c r="AJB1" s="104"/>
      <c r="AJC1" s="104"/>
      <c r="AJD1" s="104"/>
      <c r="AJE1" s="104"/>
      <c r="AJF1" s="104"/>
      <c r="AJG1" s="104"/>
      <c r="AJH1" s="104"/>
      <c r="AJI1" s="104"/>
      <c r="AJJ1" s="104"/>
      <c r="AJK1" s="104"/>
      <c r="AJL1" s="104"/>
      <c r="AJM1" s="104"/>
      <c r="AJN1" s="104"/>
      <c r="AJO1" s="104"/>
      <c r="AJP1" s="104"/>
      <c r="AJQ1" s="104"/>
      <c r="AJR1" s="104"/>
      <c r="AJS1" s="104"/>
      <c r="AJT1" s="104"/>
      <c r="AJU1" s="104"/>
      <c r="AJV1" s="104"/>
      <c r="AJW1" s="104"/>
      <c r="AJX1" s="104"/>
      <c r="AJY1" s="104"/>
      <c r="AJZ1" s="104"/>
      <c r="AKA1" s="104"/>
      <c r="AKB1" s="104"/>
      <c r="AKC1" s="104"/>
      <c r="AKD1" s="104"/>
      <c r="AKE1" s="104"/>
      <c r="AKF1" s="104"/>
      <c r="AKG1" s="104"/>
      <c r="AKH1" s="104"/>
      <c r="AKI1" s="104"/>
      <c r="AKJ1" s="104"/>
      <c r="AKK1" s="104"/>
      <c r="AKL1" s="104"/>
      <c r="AKM1" s="104"/>
      <c r="AKN1" s="104"/>
      <c r="AKO1" s="104"/>
      <c r="AKP1" s="104"/>
      <c r="AKQ1" s="104"/>
      <c r="AKR1" s="104"/>
      <c r="AKS1" s="104"/>
      <c r="AKT1" s="104"/>
      <c r="AKU1" s="104"/>
      <c r="AKV1" s="104"/>
      <c r="AKW1" s="104"/>
      <c r="AKX1" s="104"/>
      <c r="AKY1" s="104"/>
      <c r="AKZ1" s="104"/>
      <c r="ALA1" s="104"/>
      <c r="ALB1" s="104"/>
      <c r="ALC1" s="104"/>
      <c r="ALD1" s="104"/>
      <c r="ALE1" s="104"/>
      <c r="ALF1" s="104"/>
      <c r="ALG1" s="104"/>
      <c r="ALH1" s="104"/>
      <c r="ALI1" s="104"/>
      <c r="ALJ1" s="104"/>
      <c r="ALK1" s="104"/>
      <c r="ALL1" s="104"/>
      <c r="ALM1" s="104"/>
      <c r="ALN1" s="104"/>
      <c r="ALO1" s="104"/>
      <c r="ALP1" s="104"/>
      <c r="ALQ1" s="104"/>
      <c r="ALR1" s="104"/>
      <c r="ALS1" s="104"/>
      <c r="ALT1" s="104"/>
      <c r="ALU1" s="104"/>
      <c r="ALV1" s="104"/>
      <c r="ALW1" s="104"/>
      <c r="ALX1" s="104"/>
      <c r="ALY1" s="104"/>
      <c r="ALZ1" s="104"/>
      <c r="AMA1" s="104"/>
      <c r="AMB1" s="104"/>
      <c r="AMC1" s="104"/>
      <c r="AMD1" s="104"/>
      <c r="AME1" s="104"/>
      <c r="AMF1" s="104"/>
      <c r="AMG1" s="104"/>
      <c r="AMH1" s="104"/>
      <c r="AMI1" s="104"/>
      <c r="AMJ1" s="104"/>
      <c r="AMK1" s="104"/>
      <c r="AML1" s="104"/>
      <c r="AMM1" s="104"/>
      <c r="AMN1" s="104"/>
      <c r="AMO1" s="104"/>
      <c r="AMP1" s="104"/>
      <c r="AMQ1" s="104"/>
      <c r="AMR1" s="104"/>
      <c r="AMS1" s="104"/>
      <c r="AMT1" s="104"/>
      <c r="AMU1" s="104"/>
      <c r="AMV1" s="104"/>
      <c r="AMW1" s="104"/>
      <c r="AMX1" s="104"/>
      <c r="AMY1" s="104"/>
      <c r="AMZ1" s="104"/>
      <c r="ANA1" s="104"/>
      <c r="ANB1" s="104"/>
      <c r="ANC1" s="104"/>
      <c r="AND1" s="104"/>
      <c r="ANE1" s="104"/>
      <c r="ANF1" s="104"/>
      <c r="ANG1" s="104"/>
      <c r="ANH1" s="104"/>
      <c r="ANI1" s="104"/>
      <c r="ANJ1" s="104"/>
      <c r="ANK1" s="104"/>
      <c r="ANL1" s="104"/>
      <c r="ANM1" s="104"/>
      <c r="ANN1" s="104"/>
      <c r="ANO1" s="104"/>
      <c r="ANP1" s="104"/>
      <c r="ANQ1" s="104"/>
      <c r="ANR1" s="104"/>
      <c r="ANS1" s="104"/>
      <c r="ANT1" s="104"/>
      <c r="ANU1" s="104"/>
      <c r="ANV1" s="104"/>
      <c r="ANW1" s="104"/>
      <c r="ANX1" s="104"/>
      <c r="ANY1" s="104"/>
      <c r="ANZ1" s="104"/>
      <c r="AOA1" s="104"/>
      <c r="AOB1" s="104"/>
      <c r="AOC1" s="104"/>
      <c r="AOD1" s="104"/>
      <c r="AOE1" s="104"/>
      <c r="AOF1" s="104"/>
      <c r="AOG1" s="104"/>
      <c r="AOH1" s="104"/>
      <c r="AOI1" s="104"/>
      <c r="AOJ1" s="104"/>
      <c r="AOK1" s="104"/>
      <c r="AOL1" s="104"/>
      <c r="AOM1" s="104"/>
      <c r="AON1" s="104"/>
      <c r="AOO1" s="104"/>
      <c r="AOP1" s="104"/>
      <c r="AOQ1" s="104"/>
      <c r="AOR1" s="104"/>
      <c r="AOS1" s="104"/>
      <c r="AOT1" s="104"/>
      <c r="AOU1" s="104"/>
      <c r="AOV1" s="104"/>
      <c r="AOW1" s="104"/>
      <c r="AOX1" s="104"/>
      <c r="AOY1" s="104"/>
      <c r="AOZ1" s="104"/>
      <c r="APA1" s="104"/>
      <c r="APB1" s="104"/>
      <c r="APC1" s="104"/>
      <c r="APD1" s="104"/>
      <c r="APE1" s="104"/>
      <c r="APF1" s="104"/>
      <c r="APG1" s="104"/>
      <c r="APH1" s="104"/>
      <c r="API1" s="104"/>
      <c r="APJ1" s="104"/>
      <c r="APK1" s="104"/>
      <c r="APL1" s="104"/>
      <c r="APM1" s="104"/>
      <c r="APN1" s="104"/>
      <c r="APO1" s="104"/>
      <c r="APP1" s="104"/>
      <c r="APQ1" s="104"/>
      <c r="APR1" s="104"/>
      <c r="APS1" s="104"/>
      <c r="APT1" s="104"/>
      <c r="APU1" s="104"/>
      <c r="APV1" s="104"/>
      <c r="APW1" s="104"/>
      <c r="APX1" s="104"/>
      <c r="APY1" s="104"/>
      <c r="APZ1" s="104"/>
      <c r="AQA1" s="104"/>
      <c r="AQB1" s="104"/>
      <c r="AQC1" s="104"/>
      <c r="AQD1" s="104"/>
      <c r="AQE1" s="104"/>
      <c r="AQF1" s="104"/>
      <c r="AQG1" s="104"/>
      <c r="AQH1" s="104"/>
      <c r="AQI1" s="104"/>
      <c r="AQJ1" s="104"/>
      <c r="AQK1" s="104"/>
      <c r="AQL1" s="104"/>
      <c r="AQM1" s="104"/>
      <c r="AQN1" s="104"/>
      <c r="AQO1" s="104"/>
      <c r="AQP1" s="104"/>
      <c r="AQQ1" s="104"/>
      <c r="AQR1" s="104"/>
      <c r="AQS1" s="104"/>
      <c r="AQT1" s="104"/>
      <c r="AQU1" s="104"/>
      <c r="AQV1" s="104"/>
      <c r="AQW1" s="104"/>
      <c r="AQX1" s="104"/>
      <c r="AQY1" s="104"/>
      <c r="AQZ1" s="104"/>
      <c r="ARA1" s="104"/>
      <c r="ARB1" s="104"/>
      <c r="ARC1" s="104"/>
      <c r="ARD1" s="104"/>
      <c r="ARE1" s="104"/>
      <c r="ARF1" s="104"/>
      <c r="ARG1" s="104"/>
      <c r="ARH1" s="104"/>
      <c r="ARI1" s="104"/>
      <c r="ARJ1" s="104"/>
      <c r="ARK1" s="104"/>
      <c r="ARL1" s="104"/>
      <c r="ARM1" s="104"/>
      <c r="ARN1" s="104"/>
      <c r="ARO1" s="104"/>
      <c r="ARP1" s="104"/>
      <c r="ARQ1" s="104"/>
      <c r="ARR1" s="104"/>
      <c r="ARS1" s="104"/>
      <c r="ART1" s="104"/>
      <c r="ARU1" s="104"/>
      <c r="ARV1" s="104"/>
      <c r="ARW1" s="104"/>
      <c r="ARX1" s="104"/>
      <c r="ARY1" s="104"/>
      <c r="ARZ1" s="104"/>
      <c r="ASA1" s="104"/>
      <c r="ASB1" s="104"/>
      <c r="ASC1" s="104"/>
      <c r="ASD1" s="104"/>
      <c r="ASE1" s="104"/>
      <c r="ASF1" s="104"/>
      <c r="ASG1" s="104"/>
      <c r="ASH1" s="104"/>
      <c r="ASI1" s="104"/>
      <c r="ASJ1" s="104"/>
      <c r="ASK1" s="104"/>
      <c r="ASL1" s="104"/>
      <c r="ASM1" s="104"/>
      <c r="ASN1" s="104"/>
      <c r="ASO1" s="104"/>
      <c r="ASP1" s="104"/>
      <c r="ASQ1" s="104"/>
      <c r="ASR1" s="104"/>
      <c r="ASS1" s="104"/>
      <c r="AST1" s="104"/>
      <c r="ASU1" s="104"/>
      <c r="ASV1" s="104"/>
      <c r="ASW1" s="104"/>
      <c r="ASX1" s="104"/>
      <c r="ASY1" s="104"/>
      <c r="ASZ1" s="104"/>
      <c r="ATA1" s="104"/>
      <c r="ATB1" s="104"/>
      <c r="ATC1" s="104"/>
      <c r="ATD1" s="104"/>
      <c r="ATE1" s="104"/>
      <c r="ATF1" s="104"/>
      <c r="ATG1" s="104"/>
      <c r="ATH1" s="104"/>
      <c r="ATI1" s="104"/>
      <c r="ATJ1" s="104"/>
      <c r="ATK1" s="104"/>
      <c r="ATL1" s="104"/>
      <c r="ATM1" s="104"/>
      <c r="ATN1" s="104"/>
      <c r="ATO1" s="104"/>
      <c r="ATP1" s="104"/>
      <c r="ATQ1" s="104"/>
      <c r="ATR1" s="104"/>
      <c r="ATS1" s="104"/>
      <c r="ATT1" s="104"/>
      <c r="ATU1" s="104"/>
      <c r="ATV1" s="104"/>
      <c r="ATW1" s="104"/>
      <c r="ATX1" s="104"/>
      <c r="ATY1" s="104"/>
      <c r="ATZ1" s="104"/>
      <c r="AUA1" s="104"/>
      <c r="AUB1" s="104"/>
      <c r="AUC1" s="104"/>
      <c r="AUD1" s="104"/>
      <c r="AUE1" s="104"/>
      <c r="AUF1" s="104"/>
      <c r="AUG1" s="104"/>
      <c r="AUH1" s="104"/>
      <c r="AUI1" s="104"/>
      <c r="AUJ1" s="104"/>
      <c r="AUK1" s="104"/>
      <c r="AUL1" s="104"/>
      <c r="AUM1" s="104"/>
      <c r="AUN1" s="104"/>
      <c r="AUO1" s="104"/>
      <c r="AUP1" s="104"/>
      <c r="AUQ1" s="104"/>
      <c r="AUR1" s="104"/>
      <c r="AUS1" s="104"/>
      <c r="AUT1" s="104"/>
      <c r="AUU1" s="104"/>
      <c r="AUV1" s="104"/>
      <c r="AUW1" s="104"/>
      <c r="AUX1" s="104"/>
      <c r="AUY1" s="104"/>
      <c r="AUZ1" s="104"/>
      <c r="AVA1" s="104"/>
      <c r="AVB1" s="104"/>
      <c r="AVC1" s="104"/>
      <c r="AVD1" s="104"/>
      <c r="AVE1" s="104"/>
      <c r="AVF1" s="104"/>
      <c r="AVG1" s="104"/>
      <c r="AVH1" s="104"/>
      <c r="AVI1" s="104"/>
      <c r="AVJ1" s="104"/>
      <c r="AVK1" s="104"/>
      <c r="AVL1" s="104"/>
      <c r="AVM1" s="104"/>
      <c r="AVN1" s="104"/>
      <c r="AVO1" s="104"/>
      <c r="AVP1" s="104"/>
      <c r="AVQ1" s="104"/>
      <c r="AVR1" s="104"/>
      <c r="AVS1" s="104"/>
      <c r="AVT1" s="104"/>
      <c r="AVU1" s="104"/>
      <c r="AVV1" s="104"/>
      <c r="AVW1" s="104"/>
      <c r="AVX1" s="104"/>
      <c r="AVY1" s="104"/>
      <c r="AVZ1" s="104"/>
      <c r="AWA1" s="104"/>
      <c r="AWB1" s="104"/>
      <c r="AWC1" s="104"/>
      <c r="AWD1" s="104"/>
      <c r="AWE1" s="104"/>
      <c r="AWF1" s="104"/>
      <c r="AWG1" s="104"/>
      <c r="AWH1" s="104"/>
      <c r="AWI1" s="104"/>
      <c r="AWJ1" s="104"/>
      <c r="AWK1" s="104"/>
      <c r="AWL1" s="104"/>
      <c r="AWM1" s="104"/>
      <c r="AWN1" s="104"/>
      <c r="AWO1" s="104"/>
      <c r="AWP1" s="104"/>
      <c r="AWQ1" s="104"/>
      <c r="AWR1" s="104"/>
      <c r="AWS1" s="104"/>
      <c r="AWT1" s="104"/>
      <c r="AWU1" s="104"/>
      <c r="AWV1" s="104"/>
      <c r="AWW1" s="104"/>
      <c r="AWX1" s="104"/>
      <c r="AWY1" s="104"/>
      <c r="AWZ1" s="104"/>
      <c r="AXA1" s="104"/>
      <c r="AXB1" s="104"/>
      <c r="AXC1" s="104"/>
      <c r="AXD1" s="104"/>
      <c r="AXE1" s="104"/>
      <c r="AXF1" s="104"/>
      <c r="AXG1" s="104"/>
      <c r="AXH1" s="104"/>
      <c r="AXI1" s="104"/>
      <c r="AXJ1" s="104"/>
      <c r="AXK1" s="104"/>
      <c r="AXL1" s="104"/>
      <c r="AXM1" s="104"/>
      <c r="AXN1" s="104"/>
      <c r="AXO1" s="104"/>
      <c r="AXP1" s="104"/>
      <c r="AXQ1" s="104"/>
      <c r="AXR1" s="104"/>
      <c r="AXS1" s="104"/>
      <c r="AXT1" s="104"/>
      <c r="AXU1" s="104"/>
      <c r="AXV1" s="104"/>
      <c r="AXW1" s="104"/>
      <c r="AXX1" s="104"/>
      <c r="AXY1" s="104"/>
      <c r="AXZ1" s="104"/>
      <c r="AYA1" s="104"/>
      <c r="AYB1" s="104"/>
      <c r="AYC1" s="104"/>
      <c r="AYD1" s="104"/>
      <c r="AYE1" s="104"/>
      <c r="AYF1" s="104"/>
      <c r="AYG1" s="104"/>
      <c r="AYH1" s="104"/>
      <c r="AYI1" s="104"/>
      <c r="AYJ1" s="104"/>
      <c r="AYK1" s="104"/>
      <c r="AYL1" s="104"/>
      <c r="AYM1" s="104"/>
      <c r="AYN1" s="104"/>
      <c r="AYO1" s="104"/>
      <c r="AYP1" s="104"/>
      <c r="AYQ1" s="104"/>
      <c r="AYR1" s="104"/>
      <c r="AYS1" s="104"/>
      <c r="AYT1" s="104"/>
      <c r="AYU1" s="104"/>
      <c r="AYV1" s="104"/>
      <c r="AYW1" s="104"/>
      <c r="AYX1" s="104"/>
      <c r="AYY1" s="104"/>
      <c r="AYZ1" s="104"/>
      <c r="AZA1" s="104"/>
      <c r="AZB1" s="104"/>
      <c r="AZC1" s="104"/>
      <c r="AZD1" s="104"/>
      <c r="AZE1" s="104"/>
      <c r="AZF1" s="104"/>
      <c r="AZG1" s="104"/>
      <c r="AZH1" s="104"/>
      <c r="AZI1" s="104"/>
      <c r="AZJ1" s="104"/>
      <c r="AZK1" s="104"/>
      <c r="AZL1" s="104"/>
      <c r="AZM1" s="104"/>
      <c r="AZN1" s="104"/>
      <c r="AZO1" s="104"/>
      <c r="AZP1" s="104"/>
      <c r="AZQ1" s="104"/>
      <c r="AZR1" s="104"/>
      <c r="AZS1" s="104"/>
      <c r="AZT1" s="104"/>
      <c r="AZU1" s="104"/>
      <c r="AZV1" s="104"/>
      <c r="AZW1" s="104"/>
      <c r="AZX1" s="104"/>
      <c r="AZY1" s="104"/>
      <c r="AZZ1" s="104"/>
      <c r="BAA1" s="104"/>
      <c r="BAB1" s="104"/>
      <c r="BAC1" s="104"/>
      <c r="BAD1" s="104"/>
      <c r="BAE1" s="104"/>
    </row>
    <row r="2" spans="1:1383" s="89" customFormat="1" ht="14" x14ac:dyDescent="0.2">
      <c r="B2" s="30">
        <v>22</v>
      </c>
      <c r="C2" s="44">
        <v>22</v>
      </c>
      <c r="D2" s="40">
        <v>36139579</v>
      </c>
      <c r="E2" s="41">
        <v>2032437</v>
      </c>
      <c r="F2" s="31" t="s">
        <v>396</v>
      </c>
      <c r="G2" s="30" t="s">
        <v>397</v>
      </c>
      <c r="H2" s="94">
        <v>20859</v>
      </c>
      <c r="I2" s="40" t="s">
        <v>480</v>
      </c>
      <c r="J2" s="40" t="s">
        <v>563</v>
      </c>
      <c r="K2" s="42">
        <f t="shared" ref="K2:K10" si="0">(AB2-H2)/365.25</f>
        <v>48.788501026694043</v>
      </c>
      <c r="L2" s="42">
        <v>12</v>
      </c>
      <c r="M2" s="42">
        <f t="shared" ref="M2:M19" si="1">SUM(K2-L2)</f>
        <v>36.788501026694043</v>
      </c>
      <c r="N2" s="30" t="s">
        <v>17</v>
      </c>
      <c r="O2" s="43" t="s">
        <v>807</v>
      </c>
      <c r="P2" s="30" t="s">
        <v>453</v>
      </c>
      <c r="Q2" s="44">
        <v>2</v>
      </c>
      <c r="R2" s="30" t="s">
        <v>2165</v>
      </c>
      <c r="S2" s="30" t="s">
        <v>478</v>
      </c>
      <c r="T2" s="45">
        <v>38602</v>
      </c>
      <c r="U2" s="45">
        <v>38611</v>
      </c>
      <c r="V2" s="42">
        <v>9</v>
      </c>
      <c r="W2" s="32" t="s">
        <v>839</v>
      </c>
      <c r="X2" s="32" t="s">
        <v>564</v>
      </c>
      <c r="Y2" s="30" t="s">
        <v>840</v>
      </c>
      <c r="Z2" s="30" t="s">
        <v>1828</v>
      </c>
      <c r="AA2" s="56" t="s">
        <v>804</v>
      </c>
      <c r="AB2" s="45">
        <v>38679</v>
      </c>
      <c r="AC2" s="80" t="s">
        <v>804</v>
      </c>
      <c r="AD2" s="32">
        <v>41802</v>
      </c>
      <c r="AE2" s="42">
        <f t="shared" ref="AE2:AE3" si="2">((AD2-AB2)/365)*12</f>
        <v>102.67397260273972</v>
      </c>
      <c r="AF2" s="51" t="s">
        <v>539</v>
      </c>
      <c r="AG2" s="42">
        <v>1</v>
      </c>
      <c r="AH2" s="51" t="s">
        <v>539</v>
      </c>
      <c r="AI2" s="42">
        <v>1</v>
      </c>
      <c r="AJ2" s="51" t="s">
        <v>638</v>
      </c>
      <c r="AK2" s="42">
        <v>4</v>
      </c>
      <c r="AL2" s="51" t="s">
        <v>453</v>
      </c>
      <c r="AM2" s="42" t="s">
        <v>453</v>
      </c>
      <c r="AN2" s="51" t="s">
        <v>453</v>
      </c>
      <c r="AO2" s="42" t="s">
        <v>453</v>
      </c>
      <c r="AP2" s="51" t="s">
        <v>453</v>
      </c>
      <c r="AQ2" s="42" t="s">
        <v>453</v>
      </c>
      <c r="AR2" s="42" t="s">
        <v>453</v>
      </c>
      <c r="AS2" s="42" t="s">
        <v>453</v>
      </c>
      <c r="AT2" s="42" t="s">
        <v>453</v>
      </c>
      <c r="AU2" s="42" t="s">
        <v>453</v>
      </c>
      <c r="AV2" s="42" t="s">
        <v>453</v>
      </c>
      <c r="AW2" s="42" t="s">
        <v>453</v>
      </c>
      <c r="AX2" s="42" t="s">
        <v>453</v>
      </c>
      <c r="AY2" s="42" t="s">
        <v>453</v>
      </c>
      <c r="AZ2" s="49" t="s">
        <v>1772</v>
      </c>
      <c r="BA2" s="40" t="s">
        <v>638</v>
      </c>
      <c r="BB2" s="42">
        <v>4</v>
      </c>
      <c r="BC2" s="44">
        <v>3</v>
      </c>
      <c r="BD2" s="30" t="s">
        <v>841</v>
      </c>
      <c r="BE2" s="42">
        <v>1</v>
      </c>
      <c r="BF2" s="42" t="s">
        <v>453</v>
      </c>
      <c r="BG2" s="108" t="s">
        <v>804</v>
      </c>
      <c r="BH2" s="49" t="s">
        <v>838</v>
      </c>
      <c r="BI2" s="40" t="s">
        <v>564</v>
      </c>
      <c r="BJ2" s="40" t="s">
        <v>563</v>
      </c>
      <c r="BK2" s="40" t="s">
        <v>400</v>
      </c>
      <c r="BL2" s="31" t="s">
        <v>453</v>
      </c>
      <c r="BM2" s="31" t="s">
        <v>2166</v>
      </c>
      <c r="BN2" s="30">
        <v>106</v>
      </c>
      <c r="BO2" s="30">
        <v>105</v>
      </c>
      <c r="BP2" s="30">
        <v>106</v>
      </c>
      <c r="BQ2" s="30" t="s">
        <v>2167</v>
      </c>
      <c r="BR2" s="30" t="s">
        <v>453</v>
      </c>
      <c r="BS2" s="30" t="s">
        <v>453</v>
      </c>
      <c r="BT2" s="30" t="s">
        <v>872</v>
      </c>
      <c r="BU2" s="30" t="s">
        <v>2634</v>
      </c>
      <c r="BV2" s="30" t="s">
        <v>1332</v>
      </c>
      <c r="BW2" s="30" t="s">
        <v>453</v>
      </c>
      <c r="BX2" s="30">
        <v>99</v>
      </c>
      <c r="BY2" s="30">
        <v>99</v>
      </c>
      <c r="BZ2" s="30">
        <v>100</v>
      </c>
      <c r="CA2" s="30" t="s">
        <v>1737</v>
      </c>
      <c r="CB2" s="29"/>
      <c r="CC2" s="29"/>
      <c r="CD2" s="29"/>
      <c r="CE2" s="29"/>
      <c r="CF2" s="29"/>
      <c r="CG2" s="29"/>
      <c r="CH2" s="29"/>
      <c r="CI2" s="29"/>
      <c r="CJ2" s="29"/>
      <c r="CK2" s="29"/>
      <c r="CL2" s="29"/>
      <c r="CM2" s="29"/>
      <c r="CN2" s="29"/>
      <c r="CO2" s="29"/>
      <c r="CP2" s="29"/>
      <c r="CQ2" s="29"/>
      <c r="CR2" s="29"/>
      <c r="CS2" s="29"/>
      <c r="CT2" s="29"/>
      <c r="CU2" s="29"/>
      <c r="CV2" s="29"/>
      <c r="CW2" s="29"/>
      <c r="CX2" s="29"/>
      <c r="CY2" s="29"/>
      <c r="CZ2" s="29"/>
      <c r="DA2" s="29"/>
      <c r="DB2" s="29"/>
      <c r="DC2" s="29"/>
      <c r="DD2" s="29"/>
      <c r="DE2" s="29"/>
      <c r="DF2" s="29"/>
      <c r="DG2" s="29"/>
      <c r="DH2" s="29"/>
      <c r="DI2" s="29"/>
      <c r="DJ2" s="29"/>
      <c r="DK2" s="29"/>
      <c r="DL2" s="29"/>
      <c r="DM2" s="29"/>
      <c r="DN2" s="29"/>
      <c r="DO2" s="29"/>
      <c r="DP2" s="29"/>
      <c r="DQ2" s="29"/>
      <c r="DR2" s="29"/>
      <c r="DS2" s="29"/>
      <c r="DT2" s="29"/>
      <c r="DU2" s="29"/>
      <c r="DV2" s="29"/>
      <c r="DW2" s="29"/>
      <c r="DX2" s="29"/>
      <c r="DY2" s="29"/>
      <c r="DZ2" s="29"/>
      <c r="EA2" s="29"/>
      <c r="EB2" s="29"/>
      <c r="EC2" s="29"/>
      <c r="ED2" s="29"/>
      <c r="EE2" s="29"/>
      <c r="EF2" s="29"/>
      <c r="EG2" s="29"/>
      <c r="EH2" s="29"/>
      <c r="EI2" s="29"/>
      <c r="EJ2" s="29"/>
      <c r="EK2" s="29"/>
      <c r="EL2" s="29"/>
      <c r="EM2" s="29"/>
      <c r="EN2" s="29"/>
      <c r="EO2" s="29"/>
      <c r="EP2" s="29"/>
      <c r="EQ2" s="29"/>
      <c r="ER2" s="29"/>
      <c r="ES2" s="29"/>
      <c r="ET2" s="29"/>
      <c r="EU2" s="29"/>
      <c r="EV2" s="29"/>
      <c r="EW2" s="29"/>
      <c r="EX2" s="29"/>
      <c r="EY2" s="29"/>
      <c r="EZ2" s="29"/>
      <c r="FA2" s="29"/>
      <c r="FB2" s="29"/>
      <c r="FC2" s="29"/>
      <c r="FD2" s="29"/>
      <c r="FE2" s="29"/>
      <c r="FF2" s="29"/>
      <c r="FG2" s="29"/>
      <c r="FH2" s="29"/>
      <c r="FI2" s="29"/>
      <c r="FJ2" s="29"/>
      <c r="FK2" s="29"/>
      <c r="FL2" s="29"/>
      <c r="FM2" s="29"/>
      <c r="FN2" s="29"/>
      <c r="FO2" s="29"/>
      <c r="FP2" s="29"/>
      <c r="FQ2" s="29"/>
      <c r="FR2" s="29"/>
      <c r="FS2" s="29"/>
      <c r="FT2" s="29"/>
      <c r="FU2" s="29"/>
      <c r="FV2" s="29"/>
      <c r="FW2" s="29"/>
      <c r="FX2" s="29"/>
      <c r="FY2" s="29"/>
      <c r="FZ2" s="29"/>
      <c r="GA2" s="29"/>
      <c r="GB2" s="29"/>
      <c r="GC2" s="29"/>
      <c r="GD2" s="29"/>
      <c r="GE2" s="29"/>
      <c r="GF2" s="29"/>
      <c r="GG2" s="29"/>
      <c r="GH2" s="29"/>
      <c r="GI2" s="29"/>
      <c r="GJ2" s="29"/>
      <c r="GK2" s="29"/>
      <c r="GL2" s="29"/>
      <c r="GM2" s="29"/>
      <c r="GN2" s="29"/>
      <c r="GO2" s="29"/>
      <c r="GP2" s="29"/>
      <c r="GQ2" s="29"/>
      <c r="GR2" s="29"/>
      <c r="GS2" s="29"/>
      <c r="GT2" s="29"/>
      <c r="GU2" s="29"/>
      <c r="GV2" s="29"/>
      <c r="GW2" s="29"/>
      <c r="GX2" s="29"/>
      <c r="GY2" s="29"/>
      <c r="GZ2" s="29"/>
      <c r="HA2" s="29"/>
      <c r="HB2" s="29"/>
      <c r="HC2" s="29"/>
      <c r="HD2" s="29"/>
      <c r="HE2" s="29"/>
      <c r="HF2" s="29"/>
      <c r="HG2" s="29"/>
      <c r="HH2" s="29"/>
      <c r="HI2" s="29"/>
      <c r="HJ2" s="29"/>
      <c r="HK2" s="29"/>
      <c r="HL2" s="29"/>
      <c r="HM2" s="29"/>
      <c r="HN2" s="29"/>
      <c r="HO2" s="29"/>
      <c r="HP2" s="29"/>
      <c r="HQ2" s="29"/>
      <c r="HR2" s="29"/>
      <c r="HS2" s="29"/>
      <c r="HT2" s="29"/>
      <c r="HU2" s="29"/>
      <c r="HV2" s="29"/>
      <c r="HW2" s="29"/>
      <c r="HX2" s="29"/>
      <c r="HY2" s="29"/>
      <c r="HZ2" s="29"/>
      <c r="IA2" s="29"/>
      <c r="IB2" s="29"/>
      <c r="IC2" s="29"/>
      <c r="ID2" s="29"/>
      <c r="IE2" s="29"/>
      <c r="IF2" s="29"/>
      <c r="IG2" s="29"/>
      <c r="IH2" s="29"/>
      <c r="II2" s="29"/>
      <c r="IJ2" s="29"/>
      <c r="IK2" s="29"/>
      <c r="IL2" s="29"/>
      <c r="IM2" s="29"/>
      <c r="IN2" s="29"/>
      <c r="IO2" s="29"/>
      <c r="IP2" s="29"/>
      <c r="IQ2" s="29"/>
      <c r="IR2" s="29"/>
      <c r="IS2" s="29"/>
      <c r="IT2" s="29"/>
      <c r="IU2" s="29"/>
      <c r="IV2" s="29"/>
      <c r="IW2" s="29"/>
      <c r="IX2" s="29"/>
      <c r="IY2" s="29"/>
      <c r="IZ2" s="29"/>
      <c r="JA2" s="29"/>
      <c r="JB2" s="29"/>
      <c r="JC2" s="29"/>
      <c r="JD2" s="29"/>
      <c r="JE2" s="29"/>
      <c r="JF2" s="29"/>
      <c r="JG2" s="29"/>
      <c r="JH2" s="29"/>
      <c r="JI2" s="29"/>
      <c r="JJ2" s="29"/>
      <c r="JK2" s="29"/>
      <c r="JL2" s="29"/>
      <c r="JM2" s="29"/>
      <c r="JN2" s="29"/>
      <c r="JO2" s="29"/>
      <c r="JP2" s="29"/>
      <c r="JQ2" s="29"/>
      <c r="JR2" s="29"/>
      <c r="JS2" s="29"/>
      <c r="JT2" s="29"/>
      <c r="JU2" s="29"/>
      <c r="JV2" s="29"/>
      <c r="JW2" s="29"/>
      <c r="JX2" s="29"/>
      <c r="JY2" s="29"/>
      <c r="JZ2" s="29"/>
      <c r="KA2" s="29"/>
      <c r="KB2" s="29"/>
      <c r="KC2" s="29"/>
      <c r="KD2" s="29"/>
      <c r="KE2" s="29"/>
      <c r="KF2" s="29"/>
      <c r="KG2" s="29"/>
      <c r="KH2" s="29"/>
      <c r="KI2" s="29"/>
      <c r="KJ2" s="29"/>
      <c r="KK2" s="29"/>
      <c r="KL2" s="29"/>
      <c r="KM2" s="29"/>
      <c r="KN2" s="29"/>
      <c r="KO2" s="29"/>
      <c r="KP2" s="29"/>
      <c r="KQ2" s="29"/>
      <c r="KR2" s="29"/>
      <c r="KS2" s="29"/>
      <c r="KT2" s="29"/>
      <c r="KU2" s="29"/>
      <c r="KV2" s="29"/>
      <c r="KW2" s="29"/>
      <c r="KX2" s="29"/>
      <c r="KY2" s="29"/>
      <c r="KZ2" s="29"/>
      <c r="LA2" s="29"/>
      <c r="LB2" s="29"/>
      <c r="LC2" s="29"/>
      <c r="LD2" s="29"/>
      <c r="LE2" s="29"/>
      <c r="LF2" s="29"/>
      <c r="LG2" s="29"/>
      <c r="LH2" s="29"/>
      <c r="LI2" s="29"/>
      <c r="LJ2" s="29"/>
      <c r="LK2" s="29"/>
      <c r="LL2" s="29"/>
      <c r="LM2" s="29"/>
      <c r="LN2" s="29"/>
      <c r="LO2" s="29"/>
      <c r="LP2" s="29"/>
      <c r="LQ2" s="29"/>
      <c r="LR2" s="29"/>
      <c r="LS2" s="29"/>
      <c r="LT2" s="29"/>
      <c r="LU2" s="29"/>
      <c r="LV2" s="29"/>
      <c r="LW2" s="29"/>
      <c r="LX2" s="29"/>
      <c r="LY2" s="29"/>
      <c r="LZ2" s="29"/>
      <c r="MA2" s="29"/>
      <c r="MB2" s="29"/>
      <c r="MC2" s="29"/>
      <c r="MD2" s="29"/>
      <c r="ME2" s="29"/>
      <c r="MF2" s="29"/>
      <c r="MG2" s="29"/>
      <c r="MH2" s="29"/>
      <c r="MI2" s="29"/>
      <c r="MJ2" s="29"/>
      <c r="MK2" s="29"/>
      <c r="ML2" s="29"/>
      <c r="MM2" s="29"/>
      <c r="MN2" s="29"/>
      <c r="MO2" s="29"/>
      <c r="MP2" s="29"/>
      <c r="MQ2" s="29"/>
      <c r="MR2" s="29"/>
      <c r="MS2" s="29"/>
      <c r="MT2" s="29"/>
      <c r="MU2" s="29"/>
      <c r="MV2" s="29"/>
      <c r="MW2" s="29"/>
      <c r="MX2" s="29"/>
      <c r="MY2" s="29"/>
      <c r="MZ2" s="29"/>
      <c r="NA2" s="29"/>
      <c r="NB2" s="29"/>
      <c r="NC2" s="29"/>
      <c r="ND2" s="29"/>
      <c r="NE2" s="29"/>
      <c r="NF2" s="29"/>
      <c r="NG2" s="29"/>
      <c r="NH2" s="29"/>
      <c r="NI2" s="29"/>
      <c r="NJ2" s="29"/>
      <c r="NK2" s="29"/>
      <c r="NL2" s="29"/>
      <c r="NM2" s="29"/>
      <c r="NN2" s="29"/>
      <c r="NO2" s="29"/>
      <c r="NP2" s="29"/>
      <c r="NQ2" s="29"/>
      <c r="NR2" s="29"/>
      <c r="NS2" s="29"/>
      <c r="NT2" s="29"/>
      <c r="NU2" s="29"/>
      <c r="NV2" s="29"/>
      <c r="NW2" s="29"/>
      <c r="NX2" s="29"/>
      <c r="NY2" s="29"/>
      <c r="NZ2" s="29"/>
      <c r="OA2" s="29"/>
      <c r="OB2" s="29"/>
      <c r="OC2" s="29"/>
      <c r="OD2" s="29"/>
      <c r="OE2" s="29"/>
      <c r="OF2" s="29"/>
      <c r="OG2" s="29"/>
      <c r="OH2" s="29"/>
      <c r="OI2" s="29"/>
      <c r="OJ2" s="29"/>
      <c r="OK2" s="29"/>
      <c r="OL2" s="29"/>
      <c r="OM2" s="29"/>
      <c r="ON2" s="29"/>
      <c r="OO2" s="29"/>
      <c r="OP2" s="29"/>
      <c r="OQ2" s="29"/>
      <c r="OR2" s="29"/>
      <c r="OS2" s="29"/>
      <c r="OT2" s="29"/>
      <c r="OU2" s="29"/>
      <c r="OV2" s="29"/>
      <c r="OW2" s="29"/>
      <c r="OX2" s="29"/>
      <c r="OY2" s="29"/>
      <c r="OZ2" s="29"/>
      <c r="PA2" s="29"/>
      <c r="PB2" s="29"/>
      <c r="PC2" s="29"/>
      <c r="PD2" s="29"/>
      <c r="PE2" s="29"/>
      <c r="PF2" s="29"/>
      <c r="PG2" s="29"/>
      <c r="PH2" s="29"/>
      <c r="PI2" s="29"/>
      <c r="PJ2" s="29"/>
      <c r="PK2" s="29"/>
      <c r="PL2" s="29"/>
      <c r="PM2" s="29"/>
      <c r="PN2" s="29"/>
      <c r="PO2" s="29"/>
      <c r="PP2" s="29"/>
      <c r="PQ2" s="29"/>
      <c r="PR2" s="29"/>
      <c r="PS2" s="29"/>
      <c r="PT2" s="29"/>
      <c r="PU2" s="29"/>
      <c r="PV2" s="29"/>
      <c r="PW2" s="29"/>
      <c r="PX2" s="29"/>
      <c r="PY2" s="29"/>
      <c r="PZ2" s="29"/>
      <c r="QA2" s="29"/>
      <c r="QB2" s="29"/>
      <c r="QC2" s="29"/>
      <c r="QD2" s="29"/>
      <c r="QE2" s="29"/>
      <c r="QF2" s="29"/>
      <c r="QG2" s="29"/>
      <c r="QH2" s="29"/>
      <c r="QI2" s="29"/>
      <c r="QJ2" s="29"/>
      <c r="QK2" s="29"/>
      <c r="QL2" s="29"/>
      <c r="QM2" s="29"/>
      <c r="QN2" s="29"/>
      <c r="QO2" s="29"/>
      <c r="QP2" s="29"/>
      <c r="QQ2" s="29"/>
      <c r="QR2" s="29"/>
      <c r="QS2" s="29"/>
      <c r="QT2" s="29"/>
      <c r="QU2" s="29"/>
      <c r="QV2" s="29"/>
      <c r="QW2" s="29"/>
      <c r="QX2" s="29"/>
      <c r="QY2" s="29"/>
      <c r="QZ2" s="29"/>
      <c r="RA2" s="29"/>
      <c r="RB2" s="29"/>
      <c r="RC2" s="29"/>
      <c r="RD2" s="29"/>
      <c r="RE2" s="29"/>
      <c r="RF2" s="29"/>
      <c r="RG2" s="29"/>
      <c r="RH2" s="29"/>
      <c r="RI2" s="29"/>
      <c r="RJ2" s="29"/>
      <c r="RK2" s="29"/>
      <c r="RL2" s="29"/>
      <c r="RM2" s="29"/>
      <c r="RN2" s="29"/>
      <c r="RO2" s="29"/>
      <c r="RP2" s="29"/>
      <c r="RQ2" s="29"/>
      <c r="RR2" s="29"/>
      <c r="RS2" s="29"/>
      <c r="RT2" s="29"/>
      <c r="RU2" s="29"/>
      <c r="RV2" s="29"/>
      <c r="RW2" s="29"/>
      <c r="RX2" s="29"/>
      <c r="RY2" s="29"/>
      <c r="RZ2" s="29"/>
      <c r="SA2" s="29"/>
      <c r="SB2" s="29"/>
      <c r="SC2" s="29"/>
      <c r="SD2" s="29"/>
      <c r="SE2" s="29"/>
      <c r="SF2" s="29"/>
      <c r="SG2" s="29"/>
      <c r="SH2" s="29"/>
      <c r="SI2" s="29"/>
      <c r="SJ2" s="29"/>
      <c r="SK2" s="29"/>
      <c r="SL2" s="29"/>
      <c r="SM2" s="29"/>
      <c r="SN2" s="29"/>
      <c r="SO2" s="29"/>
      <c r="SP2" s="29"/>
      <c r="SQ2" s="29"/>
      <c r="SR2" s="29"/>
      <c r="SS2" s="29"/>
      <c r="ST2" s="29"/>
      <c r="SU2" s="29"/>
      <c r="SV2" s="29"/>
      <c r="SW2" s="29"/>
      <c r="SX2" s="29"/>
      <c r="SY2" s="29"/>
      <c r="SZ2" s="29"/>
      <c r="TA2" s="29"/>
      <c r="TB2" s="29"/>
      <c r="TC2" s="29"/>
      <c r="TD2" s="29"/>
      <c r="TE2" s="29"/>
      <c r="TF2" s="29"/>
      <c r="TG2" s="29"/>
      <c r="TH2" s="29"/>
      <c r="TI2" s="29"/>
      <c r="TJ2" s="29"/>
      <c r="TK2" s="29"/>
      <c r="TL2" s="29"/>
      <c r="TM2" s="29"/>
      <c r="TN2" s="29"/>
      <c r="TO2" s="29"/>
      <c r="TP2" s="29"/>
      <c r="TQ2" s="29"/>
      <c r="TR2" s="29"/>
      <c r="TS2" s="29"/>
      <c r="TT2" s="29"/>
      <c r="TU2" s="29"/>
      <c r="TV2" s="29"/>
      <c r="TW2" s="29"/>
      <c r="TX2" s="29"/>
      <c r="TY2" s="29"/>
      <c r="TZ2" s="29"/>
      <c r="UA2" s="29"/>
      <c r="UB2" s="29"/>
      <c r="UC2" s="29"/>
      <c r="UD2" s="29"/>
      <c r="UE2" s="29"/>
      <c r="UF2" s="29"/>
      <c r="UG2" s="29"/>
      <c r="UH2" s="29"/>
      <c r="UI2" s="29"/>
      <c r="UJ2" s="29"/>
      <c r="UK2" s="29"/>
      <c r="UL2" s="29"/>
      <c r="UM2" s="29"/>
      <c r="UN2" s="29"/>
      <c r="UO2" s="29"/>
      <c r="UP2" s="29"/>
      <c r="UQ2" s="29"/>
      <c r="UR2" s="29"/>
      <c r="US2" s="29"/>
      <c r="UT2" s="29"/>
      <c r="UU2" s="29"/>
      <c r="UV2" s="29"/>
      <c r="UW2" s="29"/>
      <c r="UX2" s="29"/>
      <c r="UY2" s="29"/>
      <c r="UZ2" s="29"/>
      <c r="VA2" s="29"/>
      <c r="VB2" s="29"/>
      <c r="VC2" s="29"/>
      <c r="VD2" s="29"/>
      <c r="VE2" s="29"/>
      <c r="VF2" s="29"/>
      <c r="VG2" s="29"/>
      <c r="VH2" s="29"/>
      <c r="VI2" s="29"/>
      <c r="VJ2" s="29"/>
      <c r="VK2" s="29"/>
      <c r="VL2" s="29"/>
      <c r="VM2" s="29"/>
      <c r="VN2" s="29"/>
      <c r="VO2" s="29"/>
      <c r="VP2" s="29"/>
      <c r="VQ2" s="29"/>
      <c r="VR2" s="29"/>
      <c r="VS2" s="29"/>
      <c r="VT2" s="29"/>
      <c r="VU2" s="29"/>
      <c r="VV2" s="29"/>
      <c r="VW2" s="29"/>
      <c r="VX2" s="29"/>
      <c r="VY2" s="29"/>
      <c r="VZ2" s="29"/>
      <c r="WA2" s="29"/>
      <c r="WB2" s="29"/>
      <c r="WC2" s="29"/>
      <c r="WD2" s="29"/>
      <c r="WE2" s="29"/>
      <c r="WF2" s="29"/>
      <c r="WG2" s="29"/>
      <c r="WH2" s="29"/>
      <c r="WI2" s="29"/>
      <c r="WJ2" s="29"/>
      <c r="WK2" s="29"/>
      <c r="WL2" s="29"/>
      <c r="WM2" s="29"/>
      <c r="WN2" s="29"/>
      <c r="WO2" s="29"/>
      <c r="WP2" s="29"/>
      <c r="WQ2" s="29"/>
      <c r="WR2" s="29"/>
      <c r="WS2" s="29"/>
      <c r="WT2" s="29"/>
      <c r="WU2" s="29"/>
      <c r="WV2" s="29"/>
      <c r="WW2" s="29"/>
      <c r="WX2" s="29"/>
      <c r="WY2" s="29"/>
      <c r="WZ2" s="29"/>
      <c r="XA2" s="29"/>
      <c r="XB2" s="29"/>
      <c r="XC2" s="29"/>
      <c r="XD2" s="29"/>
      <c r="XE2" s="29"/>
      <c r="XF2" s="29"/>
      <c r="XG2" s="29"/>
      <c r="XH2" s="29"/>
      <c r="XI2" s="29"/>
      <c r="XJ2" s="29"/>
      <c r="XK2" s="29"/>
      <c r="XL2" s="29"/>
      <c r="XM2" s="29"/>
      <c r="XN2" s="29"/>
      <c r="XO2" s="29"/>
      <c r="XP2" s="29"/>
      <c r="XQ2" s="29"/>
      <c r="XR2" s="29"/>
      <c r="XS2" s="29"/>
      <c r="XT2" s="29"/>
      <c r="XU2" s="29"/>
      <c r="XV2" s="29"/>
      <c r="XW2" s="29"/>
      <c r="XX2" s="29"/>
      <c r="XY2" s="29"/>
      <c r="XZ2" s="29"/>
      <c r="YA2" s="29"/>
      <c r="YB2" s="29"/>
      <c r="YC2" s="29"/>
      <c r="YD2" s="29"/>
      <c r="YE2" s="29"/>
      <c r="YF2" s="29"/>
      <c r="YG2" s="29"/>
      <c r="YH2" s="29"/>
      <c r="YI2" s="29"/>
      <c r="YJ2" s="29"/>
      <c r="YK2" s="29"/>
      <c r="YL2" s="29"/>
      <c r="YM2" s="29"/>
      <c r="YN2" s="29"/>
      <c r="YO2" s="29"/>
      <c r="YP2" s="29"/>
      <c r="YQ2" s="29"/>
      <c r="YR2" s="29"/>
      <c r="YS2" s="29"/>
      <c r="YT2" s="29"/>
      <c r="YU2" s="29"/>
      <c r="YV2" s="29"/>
      <c r="YW2" s="29"/>
      <c r="YX2" s="29"/>
      <c r="YY2" s="29"/>
      <c r="YZ2" s="29"/>
      <c r="ZA2" s="29"/>
      <c r="ZB2" s="29"/>
      <c r="ZC2" s="29"/>
      <c r="ZD2" s="29"/>
      <c r="ZE2" s="29"/>
      <c r="ZF2" s="29"/>
      <c r="ZG2" s="29"/>
      <c r="ZH2" s="29"/>
      <c r="ZI2" s="29"/>
      <c r="ZJ2" s="29"/>
      <c r="ZK2" s="29"/>
      <c r="ZL2" s="29"/>
      <c r="ZM2" s="29"/>
      <c r="ZN2" s="29"/>
      <c r="ZO2" s="29"/>
      <c r="ZP2" s="29"/>
      <c r="ZQ2" s="29"/>
      <c r="ZR2" s="29"/>
      <c r="ZS2" s="29"/>
      <c r="ZT2" s="29"/>
      <c r="ZU2" s="29"/>
      <c r="ZV2" s="29"/>
      <c r="ZW2" s="29"/>
      <c r="ZX2" s="29"/>
      <c r="ZY2" s="29"/>
      <c r="ZZ2" s="29"/>
      <c r="AAA2" s="29"/>
      <c r="AAB2" s="29"/>
      <c r="AAC2" s="29"/>
      <c r="AAD2" s="29"/>
      <c r="AAE2" s="29"/>
      <c r="AAF2" s="29"/>
      <c r="AAG2" s="29"/>
      <c r="AAH2" s="29"/>
      <c r="AAI2" s="29"/>
      <c r="AAJ2" s="29"/>
      <c r="AAK2" s="29"/>
      <c r="AAL2" s="29"/>
      <c r="AAM2" s="29"/>
      <c r="AAN2" s="29"/>
      <c r="AAO2" s="29"/>
      <c r="AAP2" s="29"/>
      <c r="AAQ2" s="29"/>
      <c r="AAR2" s="29"/>
      <c r="AAS2" s="29"/>
      <c r="AAT2" s="29"/>
      <c r="AAU2" s="29"/>
      <c r="AAV2" s="29"/>
      <c r="AAW2" s="29"/>
      <c r="AAX2" s="29"/>
      <c r="AAY2" s="29"/>
      <c r="AAZ2" s="29"/>
      <c r="ABA2" s="29"/>
      <c r="ABB2" s="29"/>
      <c r="ABC2" s="29"/>
      <c r="ABD2" s="29"/>
      <c r="ABE2" s="29"/>
      <c r="ABF2" s="29"/>
      <c r="ABG2" s="29"/>
      <c r="ABH2" s="29"/>
      <c r="ABI2" s="29"/>
      <c r="ABJ2" s="29"/>
      <c r="ABK2" s="29"/>
      <c r="ABL2" s="29"/>
      <c r="ABM2" s="29"/>
      <c r="ABN2" s="29"/>
      <c r="ABO2" s="29"/>
      <c r="ABP2" s="29"/>
      <c r="ABQ2" s="29"/>
      <c r="ABR2" s="29"/>
      <c r="ABS2" s="29"/>
      <c r="ABT2" s="29"/>
      <c r="ABU2" s="29"/>
      <c r="ABV2" s="29"/>
      <c r="ABW2" s="29"/>
      <c r="ABX2" s="29"/>
      <c r="ABY2" s="29"/>
      <c r="ABZ2" s="29"/>
      <c r="ACA2" s="29"/>
      <c r="ACB2" s="29"/>
      <c r="ACC2" s="29"/>
      <c r="ACD2" s="29"/>
      <c r="ACE2" s="29"/>
      <c r="ACF2" s="29"/>
      <c r="ACG2" s="29"/>
      <c r="ACH2" s="29"/>
      <c r="ACI2" s="29"/>
      <c r="ACJ2" s="29"/>
      <c r="ACK2" s="29"/>
      <c r="ACL2" s="29"/>
      <c r="ACM2" s="29"/>
      <c r="ACN2" s="29"/>
      <c r="ACO2" s="29"/>
      <c r="ACP2" s="29"/>
      <c r="ACQ2" s="29"/>
      <c r="ACR2" s="29"/>
      <c r="ACS2" s="29"/>
      <c r="ACT2" s="29"/>
      <c r="ACU2" s="29"/>
      <c r="ACV2" s="29"/>
      <c r="ACW2" s="29"/>
      <c r="ACX2" s="29"/>
      <c r="ACY2" s="29"/>
      <c r="ACZ2" s="29"/>
      <c r="ADA2" s="29"/>
      <c r="ADB2" s="29"/>
      <c r="ADC2" s="29"/>
      <c r="ADD2" s="29"/>
      <c r="ADE2" s="29"/>
      <c r="ADF2" s="29"/>
      <c r="ADG2" s="29"/>
      <c r="ADH2" s="29"/>
      <c r="ADI2" s="29"/>
      <c r="ADJ2" s="29"/>
      <c r="ADK2" s="29"/>
      <c r="ADL2" s="29"/>
      <c r="ADM2" s="29"/>
      <c r="ADN2" s="29"/>
      <c r="ADO2" s="29"/>
      <c r="ADP2" s="29"/>
      <c r="ADQ2" s="29"/>
      <c r="ADR2" s="29"/>
      <c r="ADS2" s="29"/>
      <c r="ADT2" s="29"/>
      <c r="ADU2" s="29"/>
      <c r="ADV2" s="29"/>
      <c r="ADW2" s="29"/>
      <c r="ADX2" s="29"/>
      <c r="ADY2" s="29"/>
      <c r="ADZ2" s="29"/>
      <c r="AEA2" s="29"/>
      <c r="AEB2" s="29"/>
      <c r="AEC2" s="29"/>
      <c r="AED2" s="29"/>
      <c r="AEE2" s="29"/>
      <c r="AEF2" s="29"/>
      <c r="AEG2" s="29"/>
      <c r="AEH2" s="29"/>
      <c r="AEI2" s="29"/>
      <c r="AEJ2" s="29"/>
      <c r="AEK2" s="29"/>
      <c r="AEL2" s="29"/>
      <c r="AEM2" s="29"/>
      <c r="AEN2" s="29"/>
      <c r="AEO2" s="29"/>
      <c r="AEP2" s="29"/>
      <c r="AEQ2" s="29"/>
      <c r="AER2" s="29"/>
      <c r="AES2" s="29"/>
      <c r="AET2" s="29"/>
      <c r="AEU2" s="29"/>
      <c r="AEV2" s="29"/>
      <c r="AEW2" s="29"/>
      <c r="AEX2" s="29"/>
      <c r="AEY2" s="29"/>
      <c r="AEZ2" s="29"/>
      <c r="AFA2" s="29"/>
      <c r="AFB2" s="29"/>
      <c r="AFC2" s="29"/>
      <c r="AFD2" s="29"/>
      <c r="AFE2" s="29"/>
      <c r="AFF2" s="29"/>
      <c r="AFG2" s="29"/>
      <c r="AFH2" s="29"/>
      <c r="AFI2" s="29"/>
      <c r="AFJ2" s="29"/>
      <c r="AFK2" s="29"/>
      <c r="AFL2" s="29"/>
      <c r="AFM2" s="29"/>
      <c r="AFN2" s="29"/>
      <c r="AFO2" s="29"/>
      <c r="AFP2" s="29"/>
      <c r="AFQ2" s="29"/>
      <c r="AFR2" s="29"/>
      <c r="AFS2" s="29"/>
      <c r="AFT2" s="29"/>
      <c r="AFU2" s="29"/>
      <c r="AFV2" s="29"/>
      <c r="AFW2" s="29"/>
      <c r="AFX2" s="29"/>
      <c r="AFY2" s="29"/>
      <c r="AFZ2" s="29"/>
      <c r="AGA2" s="29"/>
      <c r="AGB2" s="29"/>
      <c r="AGC2" s="29"/>
      <c r="AGD2" s="29"/>
      <c r="AGE2" s="29"/>
      <c r="AGF2" s="29"/>
      <c r="AGG2" s="29"/>
      <c r="AGH2" s="29"/>
      <c r="AGI2" s="29"/>
      <c r="AGJ2" s="29"/>
      <c r="AGK2" s="29"/>
      <c r="AGL2" s="29"/>
      <c r="AGM2" s="29"/>
      <c r="AGN2" s="29"/>
      <c r="AGO2" s="29"/>
      <c r="AGP2" s="29"/>
      <c r="AGQ2" s="29"/>
      <c r="AGR2" s="29"/>
      <c r="AGS2" s="29"/>
      <c r="AGT2" s="29"/>
      <c r="AGU2" s="29"/>
      <c r="AGV2" s="29"/>
      <c r="AGW2" s="29"/>
      <c r="AGX2" s="29"/>
      <c r="AGY2" s="29"/>
      <c r="AGZ2" s="29"/>
      <c r="AHA2" s="29"/>
      <c r="AHB2" s="29"/>
      <c r="AHC2" s="29"/>
      <c r="AHD2" s="29"/>
      <c r="AHE2" s="29"/>
      <c r="AHF2" s="29"/>
      <c r="AHG2" s="29"/>
      <c r="AHH2" s="29"/>
      <c r="AHI2" s="29"/>
      <c r="AHJ2" s="29"/>
      <c r="AHK2" s="29"/>
      <c r="AHL2" s="29"/>
      <c r="AHM2" s="29"/>
      <c r="AHN2" s="29"/>
      <c r="AHO2" s="29"/>
      <c r="AHP2" s="29"/>
      <c r="AHQ2" s="29"/>
      <c r="AHR2" s="29"/>
      <c r="AHS2" s="29"/>
      <c r="AHT2" s="29"/>
      <c r="AHU2" s="29"/>
      <c r="AHV2" s="29"/>
      <c r="AHW2" s="29"/>
      <c r="AHX2" s="29"/>
      <c r="AHY2" s="29"/>
      <c r="AHZ2" s="29"/>
      <c r="AIA2" s="29"/>
      <c r="AIB2" s="29"/>
      <c r="AIC2" s="29"/>
      <c r="AID2" s="29"/>
      <c r="AIE2" s="29"/>
      <c r="AIF2" s="29"/>
      <c r="AIG2" s="29"/>
      <c r="AIH2" s="29"/>
      <c r="AII2" s="29"/>
      <c r="AIJ2" s="29"/>
      <c r="AIK2" s="29"/>
      <c r="AIL2" s="29"/>
      <c r="AIM2" s="29"/>
      <c r="AIN2" s="29"/>
      <c r="AIO2" s="29"/>
      <c r="AIP2" s="29"/>
      <c r="AIQ2" s="29"/>
      <c r="AIR2" s="29"/>
      <c r="AIS2" s="29"/>
      <c r="AIT2" s="29"/>
      <c r="AIU2" s="29"/>
      <c r="AIV2" s="29"/>
      <c r="AIW2" s="29"/>
      <c r="AIX2" s="29"/>
      <c r="AIY2" s="29"/>
      <c r="AIZ2" s="29"/>
      <c r="AJA2" s="29"/>
      <c r="AJB2" s="29"/>
      <c r="AJC2" s="29"/>
      <c r="AJD2" s="29"/>
      <c r="AJE2" s="29"/>
      <c r="AJF2" s="29"/>
      <c r="AJG2" s="29"/>
      <c r="AJH2" s="29"/>
      <c r="AJI2" s="29"/>
      <c r="AJJ2" s="29"/>
      <c r="AJK2" s="29"/>
      <c r="AJL2" s="29"/>
      <c r="AJM2" s="29"/>
      <c r="AJN2" s="29"/>
      <c r="AJO2" s="29"/>
      <c r="AJP2" s="29"/>
      <c r="AJQ2" s="29"/>
      <c r="AJR2" s="29"/>
      <c r="AJS2" s="29"/>
      <c r="AJT2" s="29"/>
      <c r="AJU2" s="29"/>
      <c r="AJV2" s="29"/>
      <c r="AJW2" s="29"/>
      <c r="AJX2" s="29"/>
      <c r="AJY2" s="29"/>
      <c r="AJZ2" s="29"/>
      <c r="AKA2" s="29"/>
      <c r="AKB2" s="29"/>
      <c r="AKC2" s="29"/>
      <c r="AKD2" s="29"/>
      <c r="AKE2" s="29"/>
      <c r="AKF2" s="29"/>
      <c r="AKG2" s="29"/>
      <c r="AKH2" s="29"/>
      <c r="AKI2" s="29"/>
      <c r="AKJ2" s="29"/>
      <c r="AKK2" s="29"/>
      <c r="AKL2" s="29"/>
      <c r="AKM2" s="29"/>
      <c r="AKN2" s="29"/>
      <c r="AKO2" s="29"/>
      <c r="AKP2" s="29"/>
      <c r="AKQ2" s="29"/>
      <c r="AKR2" s="29"/>
      <c r="AKS2" s="29"/>
      <c r="AKT2" s="29"/>
      <c r="AKU2" s="29"/>
      <c r="AKV2" s="29"/>
      <c r="AKW2" s="29"/>
      <c r="AKX2" s="29"/>
      <c r="AKY2" s="29"/>
      <c r="AKZ2" s="29"/>
      <c r="ALA2" s="29"/>
      <c r="ALB2" s="29"/>
      <c r="ALC2" s="29"/>
      <c r="ALD2" s="29"/>
      <c r="ALE2" s="29"/>
      <c r="ALF2" s="29"/>
      <c r="ALG2" s="29"/>
      <c r="ALH2" s="29"/>
      <c r="ALI2" s="29"/>
      <c r="ALJ2" s="29"/>
      <c r="ALK2" s="29"/>
      <c r="ALL2" s="29"/>
      <c r="ALM2" s="29"/>
      <c r="ALN2" s="29"/>
      <c r="ALO2" s="29"/>
      <c r="ALP2" s="29"/>
      <c r="ALQ2" s="29"/>
      <c r="ALR2" s="29"/>
      <c r="ALS2" s="29"/>
      <c r="ALT2" s="29"/>
      <c r="ALU2" s="29"/>
      <c r="ALV2" s="29"/>
      <c r="ALW2" s="29"/>
      <c r="ALX2" s="29"/>
      <c r="ALY2" s="29"/>
      <c r="ALZ2" s="29"/>
      <c r="AMA2" s="29"/>
      <c r="AMB2" s="29"/>
      <c r="AMC2" s="29"/>
      <c r="AMD2" s="29"/>
      <c r="AME2" s="29"/>
      <c r="AMF2" s="29"/>
      <c r="AMG2" s="29"/>
      <c r="AMH2" s="29"/>
      <c r="AMI2" s="29"/>
      <c r="AMJ2" s="29"/>
      <c r="AMK2" s="29"/>
      <c r="AML2" s="29"/>
      <c r="AMM2" s="29"/>
      <c r="AMN2" s="29"/>
      <c r="AMO2" s="29"/>
      <c r="AMP2" s="29"/>
      <c r="AMQ2" s="29"/>
      <c r="AMR2" s="29"/>
      <c r="AMS2" s="29"/>
      <c r="AMT2" s="29"/>
      <c r="AMU2" s="29"/>
      <c r="AMV2" s="29"/>
      <c r="AMW2" s="29"/>
      <c r="AMX2" s="29"/>
      <c r="AMY2" s="29"/>
      <c r="AMZ2" s="29"/>
      <c r="ANA2" s="29"/>
      <c r="ANB2" s="29"/>
      <c r="ANC2" s="29"/>
      <c r="AND2" s="29"/>
      <c r="ANE2" s="29"/>
      <c r="ANF2" s="29"/>
      <c r="ANG2" s="29"/>
      <c r="ANH2" s="29"/>
      <c r="ANI2" s="29"/>
      <c r="ANJ2" s="29"/>
      <c r="ANK2" s="29"/>
      <c r="ANL2" s="29"/>
      <c r="ANM2" s="29"/>
      <c r="ANN2" s="29"/>
      <c r="ANO2" s="29"/>
      <c r="ANP2" s="29"/>
      <c r="ANQ2" s="29"/>
      <c r="ANR2" s="29"/>
      <c r="ANS2" s="29"/>
      <c r="ANT2" s="29"/>
      <c r="ANU2" s="29"/>
      <c r="ANV2" s="29"/>
      <c r="ANW2" s="29"/>
      <c r="ANX2" s="29"/>
      <c r="ANY2" s="29"/>
      <c r="ANZ2" s="29"/>
      <c r="AOA2" s="29"/>
      <c r="AOB2" s="29"/>
      <c r="AOC2" s="29"/>
      <c r="AOD2" s="29"/>
      <c r="AOE2" s="29"/>
      <c r="AOF2" s="29"/>
      <c r="AOG2" s="29"/>
      <c r="AOH2" s="29"/>
      <c r="AOI2" s="29"/>
      <c r="AOJ2" s="29"/>
      <c r="AOK2" s="29"/>
      <c r="AOL2" s="29"/>
      <c r="AOM2" s="29"/>
      <c r="AON2" s="29"/>
      <c r="AOO2" s="29"/>
      <c r="AOP2" s="29"/>
      <c r="AOQ2" s="29"/>
      <c r="AOR2" s="29"/>
      <c r="AOS2" s="29"/>
      <c r="AOT2" s="29"/>
      <c r="AOU2" s="29"/>
      <c r="AOV2" s="29"/>
      <c r="AOW2" s="29"/>
      <c r="AOX2" s="29"/>
      <c r="AOY2" s="29"/>
      <c r="AOZ2" s="29"/>
      <c r="APA2" s="29"/>
      <c r="APB2" s="29"/>
      <c r="APC2" s="29"/>
      <c r="APD2" s="29"/>
      <c r="APE2" s="29"/>
      <c r="APF2" s="29"/>
      <c r="APG2" s="29"/>
      <c r="APH2" s="29"/>
      <c r="API2" s="29"/>
      <c r="APJ2" s="29"/>
      <c r="APK2" s="29"/>
      <c r="APL2" s="29"/>
      <c r="APM2" s="29"/>
      <c r="APN2" s="29"/>
      <c r="APO2" s="29"/>
      <c r="APP2" s="29"/>
      <c r="APQ2" s="29"/>
      <c r="APR2" s="29"/>
      <c r="APS2" s="29"/>
      <c r="APT2" s="29"/>
      <c r="APU2" s="29"/>
      <c r="APV2" s="29"/>
      <c r="APW2" s="29"/>
      <c r="APX2" s="29"/>
      <c r="APY2" s="29"/>
      <c r="APZ2" s="29"/>
      <c r="AQA2" s="29"/>
      <c r="AQB2" s="29"/>
      <c r="AQC2" s="29"/>
      <c r="AQD2" s="29"/>
      <c r="AQE2" s="29"/>
      <c r="AQF2" s="29"/>
      <c r="AQG2" s="29"/>
      <c r="AQH2" s="29"/>
      <c r="AQI2" s="29"/>
      <c r="AQJ2" s="29"/>
      <c r="AQK2" s="29"/>
      <c r="AQL2" s="29"/>
      <c r="AQM2" s="29"/>
      <c r="AQN2" s="29"/>
      <c r="AQO2" s="29"/>
      <c r="AQP2" s="29"/>
      <c r="AQQ2" s="29"/>
      <c r="AQR2" s="29"/>
      <c r="AQS2" s="29"/>
      <c r="AQT2" s="29"/>
      <c r="AQU2" s="29"/>
      <c r="AQV2" s="29"/>
      <c r="AQW2" s="29"/>
      <c r="AQX2" s="29"/>
      <c r="AQY2" s="29"/>
      <c r="AQZ2" s="29"/>
      <c r="ARA2" s="29"/>
      <c r="ARB2" s="29"/>
      <c r="ARC2" s="29"/>
      <c r="ARD2" s="29"/>
      <c r="ARE2" s="29"/>
      <c r="ARF2" s="29"/>
      <c r="ARG2" s="29"/>
      <c r="ARH2" s="29"/>
      <c r="ARI2" s="29"/>
      <c r="ARJ2" s="29"/>
      <c r="ARK2" s="29"/>
      <c r="ARL2" s="29"/>
      <c r="ARM2" s="29"/>
      <c r="ARN2" s="29"/>
      <c r="ARO2" s="29"/>
      <c r="ARP2" s="29"/>
      <c r="ARQ2" s="29"/>
      <c r="ARR2" s="29"/>
      <c r="ARS2" s="29"/>
      <c r="ART2" s="29"/>
      <c r="ARU2" s="29"/>
      <c r="ARV2" s="29"/>
      <c r="ARW2" s="29"/>
      <c r="ARX2" s="29"/>
      <c r="ARY2" s="29"/>
      <c r="ARZ2" s="29"/>
      <c r="ASA2" s="29"/>
      <c r="ASB2" s="29"/>
      <c r="ASC2" s="29"/>
      <c r="ASD2" s="29"/>
      <c r="ASE2" s="29"/>
      <c r="ASF2" s="29"/>
      <c r="ASG2" s="29"/>
      <c r="ASH2" s="29"/>
      <c r="ASI2" s="29"/>
      <c r="ASJ2" s="29"/>
      <c r="ASK2" s="29"/>
      <c r="ASL2" s="29"/>
      <c r="ASM2" s="29"/>
      <c r="ASN2" s="29"/>
      <c r="ASO2" s="29"/>
      <c r="ASP2" s="29"/>
      <c r="ASQ2" s="29"/>
      <c r="ASR2" s="29"/>
      <c r="ASS2" s="29"/>
      <c r="AST2" s="29"/>
      <c r="ASU2" s="29"/>
      <c r="ASV2" s="29"/>
      <c r="ASW2" s="29"/>
      <c r="ASX2" s="29"/>
      <c r="ASY2" s="29"/>
      <c r="ASZ2" s="29"/>
      <c r="ATA2" s="29"/>
      <c r="ATB2" s="29"/>
      <c r="ATC2" s="29"/>
      <c r="ATD2" s="29"/>
      <c r="ATE2" s="29"/>
      <c r="ATF2" s="29"/>
      <c r="ATG2" s="29"/>
      <c r="ATH2" s="29"/>
      <c r="ATI2" s="29"/>
      <c r="ATJ2" s="29"/>
      <c r="ATK2" s="29"/>
      <c r="ATL2" s="29"/>
      <c r="ATM2" s="29"/>
      <c r="ATN2" s="29"/>
      <c r="ATO2" s="29"/>
      <c r="ATP2" s="29"/>
      <c r="ATQ2" s="29"/>
      <c r="ATR2" s="29"/>
      <c r="ATS2" s="29"/>
      <c r="ATT2" s="29"/>
      <c r="ATU2" s="29"/>
      <c r="ATV2" s="29"/>
      <c r="ATW2" s="29"/>
      <c r="ATX2" s="29"/>
      <c r="ATY2" s="29"/>
      <c r="ATZ2" s="29"/>
      <c r="AUA2" s="29"/>
      <c r="AUB2" s="29"/>
      <c r="AUC2" s="29"/>
      <c r="AUD2" s="29"/>
      <c r="AUE2" s="29"/>
      <c r="AUF2" s="29"/>
      <c r="AUG2" s="29"/>
      <c r="AUH2" s="29"/>
      <c r="AUI2" s="29"/>
      <c r="AUJ2" s="29"/>
      <c r="AUK2" s="29"/>
      <c r="AUL2" s="29"/>
      <c r="AUM2" s="29"/>
      <c r="AUN2" s="29"/>
      <c r="AUO2" s="29"/>
      <c r="AUP2" s="29"/>
      <c r="AUQ2" s="29"/>
      <c r="AUR2" s="29"/>
      <c r="AUS2" s="29"/>
      <c r="AUT2" s="29"/>
      <c r="AUU2" s="29"/>
      <c r="AUV2" s="29"/>
      <c r="AUW2" s="29"/>
      <c r="AUX2" s="29"/>
      <c r="AUY2" s="29"/>
      <c r="AUZ2" s="29"/>
      <c r="AVA2" s="29"/>
      <c r="AVB2" s="29"/>
      <c r="AVC2" s="29"/>
      <c r="AVD2" s="29"/>
      <c r="AVE2" s="29"/>
      <c r="AVF2" s="29"/>
      <c r="AVG2" s="29"/>
      <c r="AVH2" s="29"/>
      <c r="AVI2" s="29"/>
      <c r="AVJ2" s="29"/>
      <c r="AVK2" s="29"/>
      <c r="AVL2" s="29"/>
      <c r="AVM2" s="29"/>
      <c r="AVN2" s="29"/>
      <c r="AVO2" s="29"/>
      <c r="AVP2" s="29"/>
      <c r="AVQ2" s="29"/>
      <c r="AVR2" s="29"/>
      <c r="AVS2" s="29"/>
      <c r="AVT2" s="29"/>
      <c r="AVU2" s="29"/>
      <c r="AVV2" s="29"/>
      <c r="AVW2" s="29"/>
      <c r="AVX2" s="29"/>
      <c r="AVY2" s="29"/>
      <c r="AVZ2" s="29"/>
      <c r="AWA2" s="29"/>
      <c r="AWB2" s="29"/>
      <c r="AWC2" s="29"/>
      <c r="AWD2" s="29"/>
      <c r="AWE2" s="29"/>
      <c r="AWF2" s="29"/>
      <c r="AWG2" s="29"/>
      <c r="AWH2" s="29"/>
      <c r="AWI2" s="29"/>
      <c r="AWJ2" s="29"/>
      <c r="AWK2" s="29"/>
      <c r="AWL2" s="29"/>
      <c r="AWM2" s="29"/>
      <c r="AWN2" s="29"/>
      <c r="AWO2" s="29"/>
      <c r="AWP2" s="29"/>
      <c r="AWQ2" s="29"/>
      <c r="AWR2" s="29"/>
      <c r="AWS2" s="29"/>
      <c r="AWT2" s="29"/>
      <c r="AWU2" s="29"/>
      <c r="AWV2" s="29"/>
      <c r="AWW2" s="29"/>
      <c r="AWX2" s="29"/>
      <c r="AWY2" s="29"/>
      <c r="AWZ2" s="29"/>
      <c r="AXA2" s="29"/>
      <c r="AXB2" s="29"/>
      <c r="AXC2" s="29"/>
      <c r="AXD2" s="29"/>
      <c r="AXE2" s="29"/>
      <c r="AXF2" s="29"/>
      <c r="AXG2" s="29"/>
      <c r="AXH2" s="29"/>
      <c r="AXI2" s="29"/>
      <c r="AXJ2" s="29"/>
      <c r="AXK2" s="29"/>
      <c r="AXL2" s="29"/>
      <c r="AXM2" s="29"/>
      <c r="AXN2" s="29"/>
      <c r="AXO2" s="29"/>
      <c r="AXP2" s="29"/>
      <c r="AXQ2" s="29"/>
      <c r="AXR2" s="29"/>
      <c r="AXS2" s="29"/>
      <c r="AXT2" s="29"/>
      <c r="AXU2" s="29"/>
      <c r="AXV2" s="29"/>
      <c r="AXW2" s="29"/>
      <c r="AXX2" s="29"/>
      <c r="AXY2" s="29"/>
      <c r="AXZ2" s="29"/>
      <c r="AYA2" s="29"/>
      <c r="AYB2" s="29"/>
      <c r="AYC2" s="29"/>
      <c r="AYD2" s="29"/>
      <c r="AYE2" s="29"/>
      <c r="AYF2" s="29"/>
      <c r="AYG2" s="29"/>
      <c r="AYH2" s="29"/>
      <c r="AYI2" s="29"/>
      <c r="AYJ2" s="29"/>
      <c r="AYK2" s="29"/>
      <c r="AYL2" s="29"/>
      <c r="AYM2" s="29"/>
      <c r="AYN2" s="29"/>
      <c r="AYO2" s="29"/>
      <c r="AYP2" s="29"/>
      <c r="AYQ2" s="29"/>
      <c r="AYR2" s="29"/>
      <c r="AYS2" s="29"/>
      <c r="AYT2" s="29"/>
      <c r="AYU2" s="29"/>
      <c r="AYV2" s="29"/>
      <c r="AYW2" s="29"/>
      <c r="AYX2" s="29"/>
      <c r="AYY2" s="29"/>
      <c r="AYZ2" s="29"/>
      <c r="AZA2" s="29"/>
      <c r="AZB2" s="29"/>
      <c r="AZC2" s="29"/>
      <c r="AZD2" s="29"/>
      <c r="AZE2" s="29"/>
      <c r="AZF2" s="29"/>
      <c r="AZG2" s="29"/>
      <c r="AZH2" s="29"/>
      <c r="AZI2" s="29"/>
      <c r="AZJ2" s="29"/>
      <c r="AZK2" s="29"/>
      <c r="AZL2" s="29"/>
      <c r="AZM2" s="29"/>
      <c r="AZN2" s="29"/>
      <c r="AZO2" s="29"/>
      <c r="AZP2" s="29"/>
      <c r="AZQ2" s="29"/>
      <c r="AZR2" s="29"/>
      <c r="AZS2" s="29"/>
      <c r="AZT2" s="29"/>
      <c r="AZU2" s="29"/>
      <c r="AZV2" s="29"/>
      <c r="AZW2" s="29"/>
      <c r="AZX2" s="29"/>
      <c r="AZY2" s="29"/>
      <c r="AZZ2" s="29"/>
      <c r="BAA2" s="29"/>
      <c r="BAB2" s="29"/>
      <c r="BAC2" s="29"/>
      <c r="BAD2" s="29"/>
      <c r="BAE2" s="29"/>
    </row>
    <row r="3" spans="1:1383" s="89" customFormat="1" ht="14" x14ac:dyDescent="0.2">
      <c r="B3" s="30">
        <v>26</v>
      </c>
      <c r="C3" s="44">
        <v>27</v>
      </c>
      <c r="D3" s="40">
        <v>34248247</v>
      </c>
      <c r="E3" s="41">
        <v>1950766</v>
      </c>
      <c r="F3" s="31" t="s">
        <v>382</v>
      </c>
      <c r="G3" s="30" t="s">
        <v>383</v>
      </c>
      <c r="H3" s="94">
        <v>17172</v>
      </c>
      <c r="I3" s="40" t="s">
        <v>562</v>
      </c>
      <c r="J3" s="40" t="s">
        <v>563</v>
      </c>
      <c r="K3" s="42">
        <f t="shared" si="0"/>
        <v>58.888432580424364</v>
      </c>
      <c r="L3" s="42">
        <v>8</v>
      </c>
      <c r="M3" s="42">
        <f t="shared" si="1"/>
        <v>50.888432580424364</v>
      </c>
      <c r="N3" s="30" t="s">
        <v>17</v>
      </c>
      <c r="O3" s="43" t="s">
        <v>807</v>
      </c>
      <c r="P3" s="30">
        <v>7</v>
      </c>
      <c r="Q3" s="44">
        <v>2</v>
      </c>
      <c r="R3" s="30" t="s">
        <v>849</v>
      </c>
      <c r="S3" s="30" t="s">
        <v>486</v>
      </c>
      <c r="T3" s="45">
        <v>37575</v>
      </c>
      <c r="U3" s="45">
        <v>38681</v>
      </c>
      <c r="V3" s="42">
        <v>10</v>
      </c>
      <c r="W3" s="32" t="s">
        <v>453</v>
      </c>
      <c r="X3" s="32" t="s">
        <v>563</v>
      </c>
      <c r="Y3" s="30" t="s">
        <v>850</v>
      </c>
      <c r="Z3" s="30" t="s">
        <v>851</v>
      </c>
      <c r="AA3" s="56" t="s">
        <v>804</v>
      </c>
      <c r="AB3" s="45">
        <v>38681</v>
      </c>
      <c r="AC3" s="80" t="s">
        <v>807</v>
      </c>
      <c r="AD3" s="32">
        <v>42880</v>
      </c>
      <c r="AE3" s="47">
        <f t="shared" si="2"/>
        <v>138.04931506849317</v>
      </c>
      <c r="AF3" s="46" t="s">
        <v>539</v>
      </c>
      <c r="AG3" s="47">
        <v>1</v>
      </c>
      <c r="AH3" s="46" t="s">
        <v>638</v>
      </c>
      <c r="AI3" s="47">
        <v>4</v>
      </c>
      <c r="AJ3" s="46" t="s">
        <v>638</v>
      </c>
      <c r="AK3" s="47">
        <v>4</v>
      </c>
      <c r="AL3" s="46" t="s">
        <v>638</v>
      </c>
      <c r="AM3" s="47">
        <v>4</v>
      </c>
      <c r="AN3" s="46" t="s">
        <v>638</v>
      </c>
      <c r="AO3" s="47">
        <v>4</v>
      </c>
      <c r="AP3" s="46" t="s">
        <v>639</v>
      </c>
      <c r="AQ3" s="47">
        <v>5</v>
      </c>
      <c r="AR3" s="47" t="s">
        <v>639</v>
      </c>
      <c r="AS3" s="47">
        <v>5</v>
      </c>
      <c r="AT3" s="47" t="s">
        <v>639</v>
      </c>
      <c r="AU3" s="47">
        <v>5</v>
      </c>
      <c r="AV3" s="47" t="s">
        <v>639</v>
      </c>
      <c r="AW3" s="47">
        <v>5</v>
      </c>
      <c r="AX3" s="47"/>
      <c r="AY3" s="47"/>
      <c r="AZ3" s="85" t="s">
        <v>4371</v>
      </c>
      <c r="BA3" s="48" t="s">
        <v>639</v>
      </c>
      <c r="BB3" s="47">
        <v>5</v>
      </c>
      <c r="BC3" s="44">
        <v>2</v>
      </c>
      <c r="BD3" s="30" t="s">
        <v>1777</v>
      </c>
      <c r="BE3" s="55">
        <v>1</v>
      </c>
      <c r="BF3" s="55">
        <v>0</v>
      </c>
      <c r="BG3" s="108" t="s">
        <v>804</v>
      </c>
      <c r="BH3" s="49" t="s">
        <v>852</v>
      </c>
      <c r="BI3" s="40" t="s">
        <v>453</v>
      </c>
      <c r="BJ3" s="40" t="s">
        <v>453</v>
      </c>
      <c r="BK3" s="40" t="s">
        <v>453</v>
      </c>
      <c r="BL3" s="31" t="s">
        <v>2173</v>
      </c>
      <c r="BM3" s="31" t="s">
        <v>356</v>
      </c>
      <c r="BN3" s="30">
        <v>104</v>
      </c>
      <c r="BO3" s="30">
        <v>79</v>
      </c>
      <c r="BP3" s="30">
        <v>89</v>
      </c>
      <c r="BQ3" s="30" t="s">
        <v>2174</v>
      </c>
      <c r="BR3" s="30" t="s">
        <v>453</v>
      </c>
      <c r="BS3" s="30" t="s">
        <v>2175</v>
      </c>
      <c r="BT3" s="30" t="s">
        <v>854</v>
      </c>
      <c r="BU3" s="30" t="s">
        <v>1831</v>
      </c>
      <c r="BV3" s="30" t="s">
        <v>1832</v>
      </c>
      <c r="BW3" s="30" t="s">
        <v>453</v>
      </c>
      <c r="BX3" s="30" t="s">
        <v>453</v>
      </c>
      <c r="BY3" s="30" t="s">
        <v>453</v>
      </c>
      <c r="BZ3" s="30" t="s">
        <v>453</v>
      </c>
      <c r="CA3" s="30" t="s">
        <v>1771</v>
      </c>
      <c r="CB3" s="29"/>
      <c r="CC3" s="29"/>
      <c r="CD3" s="29"/>
      <c r="CE3" s="29"/>
      <c r="CF3" s="29"/>
      <c r="CG3" s="29"/>
      <c r="CH3" s="29"/>
      <c r="CI3" s="29"/>
      <c r="CJ3" s="29"/>
      <c r="CK3" s="29"/>
      <c r="CL3" s="29"/>
      <c r="CM3" s="29"/>
      <c r="CN3" s="29"/>
      <c r="CO3" s="29"/>
      <c r="CP3" s="29"/>
      <c r="CQ3" s="29"/>
      <c r="CR3" s="29"/>
      <c r="CS3" s="29"/>
      <c r="CT3" s="29"/>
      <c r="CU3" s="29"/>
      <c r="CV3" s="29"/>
      <c r="CW3" s="29"/>
      <c r="CX3" s="29"/>
      <c r="CY3" s="29"/>
      <c r="CZ3" s="29"/>
      <c r="DA3" s="29"/>
      <c r="DB3" s="29"/>
      <c r="DC3" s="29"/>
      <c r="DD3" s="29"/>
      <c r="DE3" s="29"/>
      <c r="DF3" s="29"/>
      <c r="DG3" s="29"/>
      <c r="DH3" s="29"/>
      <c r="DI3" s="29"/>
      <c r="DJ3" s="29"/>
      <c r="DK3" s="29"/>
      <c r="DL3" s="29"/>
      <c r="DM3" s="29"/>
      <c r="DN3" s="29"/>
      <c r="DO3" s="29"/>
      <c r="DP3" s="29"/>
      <c r="DQ3" s="29"/>
      <c r="DR3" s="29"/>
      <c r="DS3" s="29"/>
      <c r="DT3" s="29"/>
      <c r="DU3" s="29"/>
      <c r="DV3" s="29"/>
      <c r="DW3" s="29"/>
      <c r="DX3" s="29"/>
      <c r="DY3" s="29"/>
      <c r="DZ3" s="29"/>
      <c r="EA3" s="29"/>
      <c r="EB3" s="29"/>
      <c r="EC3" s="29"/>
      <c r="ED3" s="29"/>
      <c r="EE3" s="29"/>
      <c r="EF3" s="29"/>
      <c r="EG3" s="29"/>
      <c r="EH3" s="29"/>
      <c r="EI3" s="29"/>
      <c r="EJ3" s="29"/>
      <c r="EK3" s="29"/>
      <c r="EL3" s="29"/>
      <c r="EM3" s="29"/>
      <c r="EN3" s="29"/>
      <c r="EO3" s="29"/>
      <c r="EP3" s="29"/>
      <c r="EQ3" s="29"/>
      <c r="ER3" s="29"/>
      <c r="ES3" s="29"/>
      <c r="ET3" s="29"/>
      <c r="EU3" s="29"/>
      <c r="EV3" s="29"/>
      <c r="EW3" s="29"/>
      <c r="EX3" s="29"/>
      <c r="EY3" s="29"/>
      <c r="EZ3" s="29"/>
      <c r="FA3" s="29"/>
      <c r="FB3" s="29"/>
      <c r="FC3" s="29"/>
      <c r="FD3" s="29"/>
      <c r="FE3" s="29"/>
      <c r="FF3" s="29"/>
      <c r="FG3" s="29"/>
      <c r="FH3" s="29"/>
      <c r="FI3" s="29"/>
      <c r="FJ3" s="29"/>
      <c r="FK3" s="29"/>
      <c r="FL3" s="29"/>
      <c r="FM3" s="29"/>
      <c r="FN3" s="29"/>
      <c r="FO3" s="29"/>
      <c r="FP3" s="29"/>
      <c r="FQ3" s="29"/>
      <c r="FR3" s="29"/>
      <c r="FS3" s="29"/>
      <c r="FT3" s="29"/>
      <c r="FU3" s="29"/>
      <c r="FV3" s="29"/>
      <c r="FW3" s="29"/>
      <c r="FX3" s="29"/>
      <c r="FY3" s="29"/>
      <c r="FZ3" s="29"/>
      <c r="GA3" s="29"/>
      <c r="GB3" s="29"/>
      <c r="GC3" s="29"/>
      <c r="GD3" s="29"/>
      <c r="GE3" s="29"/>
      <c r="GF3" s="29"/>
      <c r="GG3" s="29"/>
      <c r="GH3" s="29"/>
      <c r="GI3" s="29"/>
      <c r="GJ3" s="29"/>
      <c r="GK3" s="29"/>
      <c r="GL3" s="29"/>
      <c r="GM3" s="29"/>
      <c r="GN3" s="29"/>
      <c r="GO3" s="29"/>
      <c r="GP3" s="29"/>
      <c r="GQ3" s="29"/>
      <c r="GR3" s="29"/>
      <c r="GS3" s="29"/>
      <c r="GT3" s="29"/>
      <c r="GU3" s="29"/>
      <c r="GV3" s="29"/>
      <c r="GW3" s="29"/>
      <c r="GX3" s="29"/>
      <c r="GY3" s="29"/>
      <c r="GZ3" s="29"/>
      <c r="HA3" s="29"/>
      <c r="HB3" s="29"/>
      <c r="HC3" s="29"/>
      <c r="HD3" s="29"/>
      <c r="HE3" s="29"/>
      <c r="HF3" s="29"/>
      <c r="HG3" s="29"/>
      <c r="HH3" s="29"/>
      <c r="HI3" s="29"/>
      <c r="HJ3" s="29"/>
      <c r="HK3" s="29"/>
      <c r="HL3" s="29"/>
      <c r="HM3" s="29"/>
      <c r="HN3" s="29"/>
      <c r="HO3" s="29"/>
      <c r="HP3" s="29"/>
      <c r="HQ3" s="29"/>
      <c r="HR3" s="29"/>
      <c r="HS3" s="29"/>
      <c r="HT3" s="29"/>
      <c r="HU3" s="29"/>
      <c r="HV3" s="29"/>
      <c r="HW3" s="29"/>
      <c r="HX3" s="29"/>
      <c r="HY3" s="29"/>
      <c r="HZ3" s="29"/>
      <c r="IA3" s="29"/>
      <c r="IB3" s="29"/>
      <c r="IC3" s="29"/>
      <c r="ID3" s="29"/>
      <c r="IE3" s="29"/>
      <c r="IF3" s="29"/>
      <c r="IG3" s="29"/>
      <c r="IH3" s="29"/>
      <c r="II3" s="29"/>
      <c r="IJ3" s="29"/>
      <c r="IK3" s="29"/>
      <c r="IL3" s="29"/>
      <c r="IM3" s="29"/>
      <c r="IN3" s="29"/>
      <c r="IO3" s="29"/>
      <c r="IP3" s="29"/>
      <c r="IQ3" s="29"/>
      <c r="IR3" s="29"/>
      <c r="IS3" s="29"/>
      <c r="IT3" s="29"/>
      <c r="IU3" s="29"/>
      <c r="IV3" s="29"/>
      <c r="IW3" s="29"/>
      <c r="IX3" s="29"/>
      <c r="IY3" s="29"/>
      <c r="IZ3" s="29"/>
      <c r="JA3" s="29"/>
      <c r="JB3" s="29"/>
      <c r="JC3" s="29"/>
      <c r="JD3" s="29"/>
      <c r="JE3" s="29"/>
      <c r="JF3" s="29"/>
      <c r="JG3" s="29"/>
      <c r="JH3" s="29"/>
      <c r="JI3" s="29"/>
      <c r="JJ3" s="29"/>
      <c r="JK3" s="29"/>
      <c r="JL3" s="29"/>
      <c r="JM3" s="29"/>
      <c r="JN3" s="29"/>
      <c r="JO3" s="29"/>
      <c r="JP3" s="29"/>
      <c r="JQ3" s="29"/>
      <c r="JR3" s="29"/>
      <c r="JS3" s="29"/>
      <c r="JT3" s="29"/>
      <c r="JU3" s="29"/>
      <c r="JV3" s="29"/>
      <c r="JW3" s="29"/>
      <c r="JX3" s="29"/>
      <c r="JY3" s="29"/>
      <c r="JZ3" s="29"/>
      <c r="KA3" s="29"/>
      <c r="KB3" s="29"/>
      <c r="KC3" s="29"/>
      <c r="KD3" s="29"/>
      <c r="KE3" s="29"/>
      <c r="KF3" s="29"/>
      <c r="KG3" s="29"/>
      <c r="KH3" s="29"/>
      <c r="KI3" s="29"/>
      <c r="KJ3" s="29"/>
      <c r="KK3" s="29"/>
      <c r="KL3" s="29"/>
      <c r="KM3" s="29"/>
      <c r="KN3" s="29"/>
      <c r="KO3" s="29"/>
      <c r="KP3" s="29"/>
      <c r="KQ3" s="29"/>
      <c r="KR3" s="29"/>
      <c r="KS3" s="29"/>
      <c r="KT3" s="29"/>
      <c r="KU3" s="29"/>
      <c r="KV3" s="29"/>
      <c r="KW3" s="29"/>
      <c r="KX3" s="29"/>
      <c r="KY3" s="29"/>
      <c r="KZ3" s="29"/>
      <c r="LA3" s="29"/>
      <c r="LB3" s="29"/>
      <c r="LC3" s="29"/>
      <c r="LD3" s="29"/>
      <c r="LE3" s="29"/>
      <c r="LF3" s="29"/>
      <c r="LG3" s="29"/>
      <c r="LH3" s="29"/>
      <c r="LI3" s="29"/>
      <c r="LJ3" s="29"/>
      <c r="LK3" s="29"/>
      <c r="LL3" s="29"/>
      <c r="LM3" s="29"/>
      <c r="LN3" s="29"/>
      <c r="LO3" s="29"/>
      <c r="LP3" s="29"/>
      <c r="LQ3" s="29"/>
      <c r="LR3" s="29"/>
      <c r="LS3" s="29"/>
      <c r="LT3" s="29"/>
      <c r="LU3" s="29"/>
      <c r="LV3" s="29"/>
      <c r="LW3" s="29"/>
      <c r="LX3" s="29"/>
      <c r="LY3" s="29"/>
      <c r="LZ3" s="29"/>
      <c r="MA3" s="29"/>
      <c r="MB3" s="29"/>
      <c r="MC3" s="29"/>
      <c r="MD3" s="29"/>
      <c r="ME3" s="29"/>
      <c r="MF3" s="29"/>
      <c r="MG3" s="29"/>
      <c r="MH3" s="29"/>
      <c r="MI3" s="29"/>
      <c r="MJ3" s="29"/>
      <c r="MK3" s="29"/>
      <c r="ML3" s="29"/>
      <c r="MM3" s="29"/>
      <c r="MN3" s="29"/>
      <c r="MO3" s="29"/>
      <c r="MP3" s="29"/>
      <c r="MQ3" s="29"/>
      <c r="MR3" s="29"/>
      <c r="MS3" s="29"/>
      <c r="MT3" s="29"/>
      <c r="MU3" s="29"/>
      <c r="MV3" s="29"/>
      <c r="MW3" s="29"/>
      <c r="MX3" s="29"/>
      <c r="MY3" s="29"/>
      <c r="MZ3" s="29"/>
      <c r="NA3" s="29"/>
      <c r="NB3" s="29"/>
      <c r="NC3" s="29"/>
      <c r="ND3" s="29"/>
      <c r="NE3" s="29"/>
      <c r="NF3" s="29"/>
      <c r="NG3" s="29"/>
      <c r="NH3" s="29"/>
      <c r="NI3" s="29"/>
      <c r="NJ3" s="29"/>
      <c r="NK3" s="29"/>
      <c r="NL3" s="29"/>
      <c r="NM3" s="29"/>
      <c r="NN3" s="29"/>
      <c r="NO3" s="29"/>
      <c r="NP3" s="29"/>
      <c r="NQ3" s="29"/>
      <c r="NR3" s="29"/>
      <c r="NS3" s="29"/>
      <c r="NT3" s="29"/>
      <c r="NU3" s="29"/>
      <c r="NV3" s="29"/>
      <c r="NW3" s="29"/>
      <c r="NX3" s="29"/>
      <c r="NY3" s="29"/>
      <c r="NZ3" s="29"/>
      <c r="OA3" s="29"/>
      <c r="OB3" s="29"/>
      <c r="OC3" s="29"/>
      <c r="OD3" s="29"/>
      <c r="OE3" s="29"/>
      <c r="OF3" s="29"/>
      <c r="OG3" s="29"/>
      <c r="OH3" s="29"/>
      <c r="OI3" s="29"/>
      <c r="OJ3" s="29"/>
      <c r="OK3" s="29"/>
      <c r="OL3" s="29"/>
      <c r="OM3" s="29"/>
      <c r="ON3" s="29"/>
      <c r="OO3" s="29"/>
      <c r="OP3" s="29"/>
      <c r="OQ3" s="29"/>
      <c r="OR3" s="29"/>
      <c r="OS3" s="29"/>
      <c r="OT3" s="29"/>
      <c r="OU3" s="29"/>
      <c r="OV3" s="29"/>
      <c r="OW3" s="29"/>
      <c r="OX3" s="29"/>
      <c r="OY3" s="29"/>
      <c r="OZ3" s="29"/>
      <c r="PA3" s="29"/>
      <c r="PB3" s="29"/>
      <c r="PC3" s="29"/>
      <c r="PD3" s="29"/>
      <c r="PE3" s="29"/>
      <c r="PF3" s="29"/>
      <c r="PG3" s="29"/>
      <c r="PH3" s="29"/>
      <c r="PI3" s="29"/>
      <c r="PJ3" s="29"/>
      <c r="PK3" s="29"/>
      <c r="PL3" s="29"/>
      <c r="PM3" s="29"/>
      <c r="PN3" s="29"/>
      <c r="PO3" s="29"/>
      <c r="PP3" s="29"/>
      <c r="PQ3" s="29"/>
      <c r="PR3" s="29"/>
      <c r="PS3" s="29"/>
      <c r="PT3" s="29"/>
      <c r="PU3" s="29"/>
      <c r="PV3" s="29"/>
      <c r="PW3" s="29"/>
      <c r="PX3" s="29"/>
      <c r="PY3" s="29"/>
      <c r="PZ3" s="29"/>
      <c r="QA3" s="29"/>
      <c r="QB3" s="29"/>
      <c r="QC3" s="29"/>
      <c r="QD3" s="29"/>
      <c r="QE3" s="29"/>
      <c r="QF3" s="29"/>
      <c r="QG3" s="29"/>
      <c r="QH3" s="29"/>
      <c r="QI3" s="29"/>
      <c r="QJ3" s="29"/>
      <c r="QK3" s="29"/>
      <c r="QL3" s="29"/>
      <c r="QM3" s="29"/>
      <c r="QN3" s="29"/>
      <c r="QO3" s="29"/>
      <c r="QP3" s="29"/>
      <c r="QQ3" s="29"/>
      <c r="QR3" s="29"/>
      <c r="QS3" s="29"/>
      <c r="QT3" s="29"/>
      <c r="QU3" s="29"/>
      <c r="QV3" s="29"/>
      <c r="QW3" s="29"/>
      <c r="QX3" s="29"/>
      <c r="QY3" s="29"/>
      <c r="QZ3" s="29"/>
      <c r="RA3" s="29"/>
      <c r="RB3" s="29"/>
      <c r="RC3" s="29"/>
      <c r="RD3" s="29"/>
      <c r="RE3" s="29"/>
      <c r="RF3" s="29"/>
      <c r="RG3" s="29"/>
      <c r="RH3" s="29"/>
      <c r="RI3" s="29"/>
      <c r="RJ3" s="29"/>
      <c r="RK3" s="29"/>
      <c r="RL3" s="29"/>
      <c r="RM3" s="29"/>
      <c r="RN3" s="29"/>
      <c r="RO3" s="29"/>
      <c r="RP3" s="29"/>
      <c r="RQ3" s="29"/>
      <c r="RR3" s="29"/>
      <c r="RS3" s="29"/>
      <c r="RT3" s="29"/>
      <c r="RU3" s="29"/>
      <c r="RV3" s="29"/>
      <c r="RW3" s="29"/>
      <c r="RX3" s="29"/>
      <c r="RY3" s="29"/>
      <c r="RZ3" s="29"/>
      <c r="SA3" s="29"/>
      <c r="SB3" s="29"/>
      <c r="SC3" s="29"/>
      <c r="SD3" s="29"/>
      <c r="SE3" s="29"/>
      <c r="SF3" s="29"/>
      <c r="SG3" s="29"/>
      <c r="SH3" s="29"/>
      <c r="SI3" s="29"/>
      <c r="SJ3" s="29"/>
      <c r="SK3" s="29"/>
      <c r="SL3" s="29"/>
      <c r="SM3" s="29"/>
      <c r="SN3" s="29"/>
      <c r="SO3" s="29"/>
      <c r="SP3" s="29"/>
      <c r="SQ3" s="29"/>
      <c r="SR3" s="29"/>
      <c r="SS3" s="29"/>
      <c r="ST3" s="29"/>
      <c r="SU3" s="29"/>
      <c r="SV3" s="29"/>
      <c r="SW3" s="29"/>
      <c r="SX3" s="29"/>
      <c r="SY3" s="29"/>
      <c r="SZ3" s="29"/>
      <c r="TA3" s="29"/>
      <c r="TB3" s="29"/>
      <c r="TC3" s="29"/>
      <c r="TD3" s="29"/>
      <c r="TE3" s="29"/>
      <c r="TF3" s="29"/>
      <c r="TG3" s="29"/>
      <c r="TH3" s="29"/>
      <c r="TI3" s="29"/>
      <c r="TJ3" s="29"/>
      <c r="TK3" s="29"/>
      <c r="TL3" s="29"/>
      <c r="TM3" s="29"/>
      <c r="TN3" s="29"/>
      <c r="TO3" s="29"/>
      <c r="TP3" s="29"/>
      <c r="TQ3" s="29"/>
      <c r="TR3" s="29"/>
      <c r="TS3" s="29"/>
      <c r="TT3" s="29"/>
      <c r="TU3" s="29"/>
      <c r="TV3" s="29"/>
      <c r="TW3" s="29"/>
      <c r="TX3" s="29"/>
      <c r="TY3" s="29"/>
      <c r="TZ3" s="29"/>
      <c r="UA3" s="29"/>
      <c r="UB3" s="29"/>
      <c r="UC3" s="29"/>
      <c r="UD3" s="29"/>
      <c r="UE3" s="29"/>
      <c r="UF3" s="29"/>
      <c r="UG3" s="29"/>
      <c r="UH3" s="29"/>
      <c r="UI3" s="29"/>
      <c r="UJ3" s="29"/>
      <c r="UK3" s="29"/>
      <c r="UL3" s="29"/>
      <c r="UM3" s="29"/>
      <c r="UN3" s="29"/>
      <c r="UO3" s="29"/>
      <c r="UP3" s="29"/>
      <c r="UQ3" s="29"/>
      <c r="UR3" s="29"/>
      <c r="US3" s="29"/>
      <c r="UT3" s="29"/>
      <c r="UU3" s="29"/>
      <c r="UV3" s="29"/>
      <c r="UW3" s="29"/>
      <c r="UX3" s="29"/>
      <c r="UY3" s="29"/>
      <c r="UZ3" s="29"/>
      <c r="VA3" s="29"/>
      <c r="VB3" s="29"/>
      <c r="VC3" s="29"/>
      <c r="VD3" s="29"/>
      <c r="VE3" s="29"/>
      <c r="VF3" s="29"/>
      <c r="VG3" s="29"/>
      <c r="VH3" s="29"/>
      <c r="VI3" s="29"/>
      <c r="VJ3" s="29"/>
      <c r="VK3" s="29"/>
      <c r="VL3" s="29"/>
      <c r="VM3" s="29"/>
      <c r="VN3" s="29"/>
      <c r="VO3" s="29"/>
      <c r="VP3" s="29"/>
      <c r="VQ3" s="29"/>
      <c r="VR3" s="29"/>
      <c r="VS3" s="29"/>
      <c r="VT3" s="29"/>
      <c r="VU3" s="29"/>
      <c r="VV3" s="29"/>
      <c r="VW3" s="29"/>
      <c r="VX3" s="29"/>
      <c r="VY3" s="29"/>
      <c r="VZ3" s="29"/>
      <c r="WA3" s="29"/>
      <c r="WB3" s="29"/>
      <c r="WC3" s="29"/>
      <c r="WD3" s="29"/>
      <c r="WE3" s="29"/>
      <c r="WF3" s="29"/>
      <c r="WG3" s="29"/>
      <c r="WH3" s="29"/>
      <c r="WI3" s="29"/>
      <c r="WJ3" s="29"/>
      <c r="WK3" s="29"/>
      <c r="WL3" s="29"/>
      <c r="WM3" s="29"/>
      <c r="WN3" s="29"/>
      <c r="WO3" s="29"/>
      <c r="WP3" s="29"/>
      <c r="WQ3" s="29"/>
      <c r="WR3" s="29"/>
      <c r="WS3" s="29"/>
      <c r="WT3" s="29"/>
      <c r="WU3" s="29"/>
      <c r="WV3" s="29"/>
      <c r="WW3" s="29"/>
      <c r="WX3" s="29"/>
      <c r="WY3" s="29"/>
      <c r="WZ3" s="29"/>
      <c r="XA3" s="29"/>
      <c r="XB3" s="29"/>
      <c r="XC3" s="29"/>
      <c r="XD3" s="29"/>
      <c r="XE3" s="29"/>
      <c r="XF3" s="29"/>
      <c r="XG3" s="29"/>
      <c r="XH3" s="29"/>
      <c r="XI3" s="29"/>
      <c r="XJ3" s="29"/>
      <c r="XK3" s="29"/>
      <c r="XL3" s="29"/>
      <c r="XM3" s="29"/>
      <c r="XN3" s="29"/>
      <c r="XO3" s="29"/>
      <c r="XP3" s="29"/>
      <c r="XQ3" s="29"/>
      <c r="XR3" s="29"/>
      <c r="XS3" s="29"/>
      <c r="XT3" s="29"/>
      <c r="XU3" s="29"/>
      <c r="XV3" s="29"/>
      <c r="XW3" s="29"/>
      <c r="XX3" s="29"/>
      <c r="XY3" s="29"/>
      <c r="XZ3" s="29"/>
      <c r="YA3" s="29"/>
      <c r="YB3" s="29"/>
      <c r="YC3" s="29"/>
      <c r="YD3" s="29"/>
      <c r="YE3" s="29"/>
      <c r="YF3" s="29"/>
      <c r="YG3" s="29"/>
      <c r="YH3" s="29"/>
      <c r="YI3" s="29"/>
      <c r="YJ3" s="29"/>
      <c r="YK3" s="29"/>
      <c r="YL3" s="29"/>
      <c r="YM3" s="29"/>
      <c r="YN3" s="29"/>
      <c r="YO3" s="29"/>
      <c r="YP3" s="29"/>
      <c r="YQ3" s="29"/>
      <c r="YR3" s="29"/>
      <c r="YS3" s="29"/>
      <c r="YT3" s="29"/>
      <c r="YU3" s="29"/>
      <c r="YV3" s="29"/>
      <c r="YW3" s="29"/>
      <c r="YX3" s="29"/>
      <c r="YY3" s="29"/>
      <c r="YZ3" s="29"/>
      <c r="ZA3" s="29"/>
      <c r="ZB3" s="29"/>
      <c r="ZC3" s="29"/>
      <c r="ZD3" s="29"/>
      <c r="ZE3" s="29"/>
      <c r="ZF3" s="29"/>
      <c r="ZG3" s="29"/>
      <c r="ZH3" s="29"/>
      <c r="ZI3" s="29"/>
      <c r="ZJ3" s="29"/>
      <c r="ZK3" s="29"/>
      <c r="ZL3" s="29"/>
      <c r="ZM3" s="29"/>
      <c r="ZN3" s="29"/>
      <c r="ZO3" s="29"/>
      <c r="ZP3" s="29"/>
      <c r="ZQ3" s="29"/>
      <c r="ZR3" s="29"/>
      <c r="ZS3" s="29"/>
      <c r="ZT3" s="29"/>
      <c r="ZU3" s="29"/>
      <c r="ZV3" s="29"/>
      <c r="ZW3" s="29"/>
      <c r="ZX3" s="29"/>
      <c r="ZY3" s="29"/>
      <c r="ZZ3" s="29"/>
      <c r="AAA3" s="29"/>
      <c r="AAB3" s="29"/>
      <c r="AAC3" s="29"/>
      <c r="AAD3" s="29"/>
      <c r="AAE3" s="29"/>
      <c r="AAF3" s="29"/>
      <c r="AAG3" s="29"/>
      <c r="AAH3" s="29"/>
      <c r="AAI3" s="29"/>
      <c r="AAJ3" s="29"/>
      <c r="AAK3" s="29"/>
      <c r="AAL3" s="29"/>
      <c r="AAM3" s="29"/>
      <c r="AAN3" s="29"/>
      <c r="AAO3" s="29"/>
      <c r="AAP3" s="29"/>
      <c r="AAQ3" s="29"/>
      <c r="AAR3" s="29"/>
      <c r="AAS3" s="29"/>
      <c r="AAT3" s="29"/>
      <c r="AAU3" s="29"/>
      <c r="AAV3" s="29"/>
      <c r="AAW3" s="29"/>
      <c r="AAX3" s="29"/>
      <c r="AAY3" s="29"/>
      <c r="AAZ3" s="29"/>
      <c r="ABA3" s="29"/>
      <c r="ABB3" s="29"/>
      <c r="ABC3" s="29"/>
      <c r="ABD3" s="29"/>
      <c r="ABE3" s="29"/>
      <c r="ABF3" s="29"/>
      <c r="ABG3" s="29"/>
      <c r="ABH3" s="29"/>
      <c r="ABI3" s="29"/>
      <c r="ABJ3" s="29"/>
      <c r="ABK3" s="29"/>
      <c r="ABL3" s="29"/>
      <c r="ABM3" s="29"/>
      <c r="ABN3" s="29"/>
      <c r="ABO3" s="29"/>
      <c r="ABP3" s="29"/>
      <c r="ABQ3" s="29"/>
      <c r="ABR3" s="29"/>
      <c r="ABS3" s="29"/>
      <c r="ABT3" s="29"/>
      <c r="ABU3" s="29"/>
      <c r="ABV3" s="29"/>
      <c r="ABW3" s="29"/>
      <c r="ABX3" s="29"/>
      <c r="ABY3" s="29"/>
      <c r="ABZ3" s="29"/>
      <c r="ACA3" s="29"/>
      <c r="ACB3" s="29"/>
      <c r="ACC3" s="29"/>
      <c r="ACD3" s="29"/>
      <c r="ACE3" s="29"/>
      <c r="ACF3" s="29"/>
      <c r="ACG3" s="29"/>
      <c r="ACH3" s="29"/>
      <c r="ACI3" s="29"/>
      <c r="ACJ3" s="29"/>
      <c r="ACK3" s="29"/>
      <c r="ACL3" s="29"/>
      <c r="ACM3" s="29"/>
      <c r="ACN3" s="29"/>
      <c r="ACO3" s="29"/>
      <c r="ACP3" s="29"/>
      <c r="ACQ3" s="29"/>
      <c r="ACR3" s="29"/>
      <c r="ACS3" s="29"/>
      <c r="ACT3" s="29"/>
      <c r="ACU3" s="29"/>
      <c r="ACV3" s="29"/>
      <c r="ACW3" s="29"/>
      <c r="ACX3" s="29"/>
      <c r="ACY3" s="29"/>
      <c r="ACZ3" s="29"/>
      <c r="ADA3" s="29"/>
      <c r="ADB3" s="29"/>
      <c r="ADC3" s="29"/>
      <c r="ADD3" s="29"/>
      <c r="ADE3" s="29"/>
      <c r="ADF3" s="29"/>
      <c r="ADG3" s="29"/>
      <c r="ADH3" s="29"/>
      <c r="ADI3" s="29"/>
      <c r="ADJ3" s="29"/>
      <c r="ADK3" s="29"/>
      <c r="ADL3" s="29"/>
      <c r="ADM3" s="29"/>
      <c r="ADN3" s="29"/>
      <c r="ADO3" s="29"/>
      <c r="ADP3" s="29"/>
      <c r="ADQ3" s="29"/>
      <c r="ADR3" s="29"/>
      <c r="ADS3" s="29"/>
      <c r="ADT3" s="29"/>
      <c r="ADU3" s="29"/>
      <c r="ADV3" s="29"/>
      <c r="ADW3" s="29"/>
      <c r="ADX3" s="29"/>
      <c r="ADY3" s="29"/>
      <c r="ADZ3" s="29"/>
      <c r="AEA3" s="29"/>
      <c r="AEB3" s="29"/>
      <c r="AEC3" s="29"/>
      <c r="AED3" s="29"/>
      <c r="AEE3" s="29"/>
      <c r="AEF3" s="29"/>
      <c r="AEG3" s="29"/>
      <c r="AEH3" s="29"/>
      <c r="AEI3" s="29"/>
      <c r="AEJ3" s="29"/>
      <c r="AEK3" s="29"/>
      <c r="AEL3" s="29"/>
      <c r="AEM3" s="29"/>
      <c r="AEN3" s="29"/>
      <c r="AEO3" s="29"/>
      <c r="AEP3" s="29"/>
      <c r="AEQ3" s="29"/>
      <c r="AER3" s="29"/>
      <c r="AES3" s="29"/>
      <c r="AET3" s="29"/>
      <c r="AEU3" s="29"/>
      <c r="AEV3" s="29"/>
      <c r="AEW3" s="29"/>
      <c r="AEX3" s="29"/>
      <c r="AEY3" s="29"/>
      <c r="AEZ3" s="29"/>
      <c r="AFA3" s="29"/>
      <c r="AFB3" s="29"/>
      <c r="AFC3" s="29"/>
      <c r="AFD3" s="29"/>
      <c r="AFE3" s="29"/>
      <c r="AFF3" s="29"/>
      <c r="AFG3" s="29"/>
      <c r="AFH3" s="29"/>
      <c r="AFI3" s="29"/>
      <c r="AFJ3" s="29"/>
      <c r="AFK3" s="29"/>
      <c r="AFL3" s="29"/>
      <c r="AFM3" s="29"/>
      <c r="AFN3" s="29"/>
      <c r="AFO3" s="29"/>
      <c r="AFP3" s="29"/>
      <c r="AFQ3" s="29"/>
      <c r="AFR3" s="29"/>
      <c r="AFS3" s="29"/>
      <c r="AFT3" s="29"/>
      <c r="AFU3" s="29"/>
      <c r="AFV3" s="29"/>
      <c r="AFW3" s="29"/>
      <c r="AFX3" s="29"/>
      <c r="AFY3" s="29"/>
      <c r="AFZ3" s="29"/>
      <c r="AGA3" s="29"/>
      <c r="AGB3" s="29"/>
      <c r="AGC3" s="29"/>
      <c r="AGD3" s="29"/>
      <c r="AGE3" s="29"/>
      <c r="AGF3" s="29"/>
      <c r="AGG3" s="29"/>
      <c r="AGH3" s="29"/>
      <c r="AGI3" s="29"/>
      <c r="AGJ3" s="29"/>
      <c r="AGK3" s="29"/>
      <c r="AGL3" s="29"/>
      <c r="AGM3" s="29"/>
      <c r="AGN3" s="29"/>
      <c r="AGO3" s="29"/>
      <c r="AGP3" s="29"/>
      <c r="AGQ3" s="29"/>
      <c r="AGR3" s="29"/>
      <c r="AGS3" s="29"/>
      <c r="AGT3" s="29"/>
      <c r="AGU3" s="29"/>
      <c r="AGV3" s="29"/>
      <c r="AGW3" s="29"/>
      <c r="AGX3" s="29"/>
      <c r="AGY3" s="29"/>
      <c r="AGZ3" s="29"/>
      <c r="AHA3" s="29"/>
      <c r="AHB3" s="29"/>
      <c r="AHC3" s="29"/>
      <c r="AHD3" s="29"/>
      <c r="AHE3" s="29"/>
      <c r="AHF3" s="29"/>
      <c r="AHG3" s="29"/>
      <c r="AHH3" s="29"/>
      <c r="AHI3" s="29"/>
      <c r="AHJ3" s="29"/>
      <c r="AHK3" s="29"/>
      <c r="AHL3" s="29"/>
      <c r="AHM3" s="29"/>
      <c r="AHN3" s="29"/>
      <c r="AHO3" s="29"/>
      <c r="AHP3" s="29"/>
      <c r="AHQ3" s="29"/>
      <c r="AHR3" s="29"/>
      <c r="AHS3" s="29"/>
      <c r="AHT3" s="29"/>
      <c r="AHU3" s="29"/>
      <c r="AHV3" s="29"/>
      <c r="AHW3" s="29"/>
      <c r="AHX3" s="29"/>
      <c r="AHY3" s="29"/>
      <c r="AHZ3" s="29"/>
      <c r="AIA3" s="29"/>
      <c r="AIB3" s="29"/>
      <c r="AIC3" s="29"/>
      <c r="AID3" s="29"/>
      <c r="AIE3" s="29"/>
      <c r="AIF3" s="29"/>
      <c r="AIG3" s="29"/>
      <c r="AIH3" s="29"/>
      <c r="AII3" s="29"/>
      <c r="AIJ3" s="29"/>
      <c r="AIK3" s="29"/>
      <c r="AIL3" s="29"/>
      <c r="AIM3" s="29"/>
      <c r="AIN3" s="29"/>
      <c r="AIO3" s="29"/>
      <c r="AIP3" s="29"/>
      <c r="AIQ3" s="29"/>
      <c r="AIR3" s="29"/>
      <c r="AIS3" s="29"/>
      <c r="AIT3" s="29"/>
      <c r="AIU3" s="29"/>
      <c r="AIV3" s="29"/>
      <c r="AIW3" s="29"/>
      <c r="AIX3" s="29"/>
      <c r="AIY3" s="29"/>
      <c r="AIZ3" s="29"/>
      <c r="AJA3" s="29"/>
      <c r="AJB3" s="29"/>
      <c r="AJC3" s="29"/>
      <c r="AJD3" s="29"/>
      <c r="AJE3" s="29"/>
      <c r="AJF3" s="29"/>
      <c r="AJG3" s="29"/>
      <c r="AJH3" s="29"/>
      <c r="AJI3" s="29"/>
      <c r="AJJ3" s="29"/>
      <c r="AJK3" s="29"/>
      <c r="AJL3" s="29"/>
      <c r="AJM3" s="29"/>
      <c r="AJN3" s="29"/>
      <c r="AJO3" s="29"/>
      <c r="AJP3" s="29"/>
      <c r="AJQ3" s="29"/>
      <c r="AJR3" s="29"/>
      <c r="AJS3" s="29"/>
      <c r="AJT3" s="29"/>
      <c r="AJU3" s="29"/>
      <c r="AJV3" s="29"/>
      <c r="AJW3" s="29"/>
      <c r="AJX3" s="29"/>
      <c r="AJY3" s="29"/>
      <c r="AJZ3" s="29"/>
      <c r="AKA3" s="29"/>
      <c r="AKB3" s="29"/>
      <c r="AKC3" s="29"/>
      <c r="AKD3" s="29"/>
      <c r="AKE3" s="29"/>
      <c r="AKF3" s="29"/>
      <c r="AKG3" s="29"/>
      <c r="AKH3" s="29"/>
      <c r="AKI3" s="29"/>
      <c r="AKJ3" s="29"/>
      <c r="AKK3" s="29"/>
      <c r="AKL3" s="29"/>
      <c r="AKM3" s="29"/>
      <c r="AKN3" s="29"/>
      <c r="AKO3" s="29"/>
      <c r="AKP3" s="29"/>
      <c r="AKQ3" s="29"/>
      <c r="AKR3" s="29"/>
      <c r="AKS3" s="29"/>
      <c r="AKT3" s="29"/>
      <c r="AKU3" s="29"/>
      <c r="AKV3" s="29"/>
      <c r="AKW3" s="29"/>
      <c r="AKX3" s="29"/>
      <c r="AKY3" s="29"/>
      <c r="AKZ3" s="29"/>
      <c r="ALA3" s="29"/>
      <c r="ALB3" s="29"/>
      <c r="ALC3" s="29"/>
      <c r="ALD3" s="29"/>
      <c r="ALE3" s="29"/>
      <c r="ALF3" s="29"/>
      <c r="ALG3" s="29"/>
      <c r="ALH3" s="29"/>
      <c r="ALI3" s="29"/>
      <c r="ALJ3" s="29"/>
      <c r="ALK3" s="29"/>
      <c r="ALL3" s="29"/>
      <c r="ALM3" s="29"/>
      <c r="ALN3" s="29"/>
      <c r="ALO3" s="29"/>
      <c r="ALP3" s="29"/>
      <c r="ALQ3" s="29"/>
      <c r="ALR3" s="29"/>
      <c r="ALS3" s="29"/>
      <c r="ALT3" s="29"/>
      <c r="ALU3" s="29"/>
      <c r="ALV3" s="29"/>
      <c r="ALW3" s="29"/>
      <c r="ALX3" s="29"/>
      <c r="ALY3" s="29"/>
      <c r="ALZ3" s="29"/>
      <c r="AMA3" s="29"/>
      <c r="AMB3" s="29"/>
      <c r="AMC3" s="29"/>
      <c r="AMD3" s="29"/>
      <c r="AME3" s="29"/>
      <c r="AMF3" s="29"/>
      <c r="AMG3" s="29"/>
      <c r="AMH3" s="29"/>
      <c r="AMI3" s="29"/>
      <c r="AMJ3" s="29"/>
      <c r="AMK3" s="29"/>
      <c r="AML3" s="29"/>
      <c r="AMM3" s="29"/>
      <c r="AMN3" s="29"/>
      <c r="AMO3" s="29"/>
      <c r="AMP3" s="29"/>
      <c r="AMQ3" s="29"/>
      <c r="AMR3" s="29"/>
      <c r="AMS3" s="29"/>
      <c r="AMT3" s="29"/>
      <c r="AMU3" s="29"/>
      <c r="AMV3" s="29"/>
      <c r="AMW3" s="29"/>
      <c r="AMX3" s="29"/>
      <c r="AMY3" s="29"/>
      <c r="AMZ3" s="29"/>
      <c r="ANA3" s="29"/>
      <c r="ANB3" s="29"/>
      <c r="ANC3" s="29"/>
      <c r="AND3" s="29"/>
      <c r="ANE3" s="29"/>
      <c r="ANF3" s="29"/>
      <c r="ANG3" s="29"/>
      <c r="ANH3" s="29"/>
      <c r="ANI3" s="29"/>
      <c r="ANJ3" s="29"/>
      <c r="ANK3" s="29"/>
      <c r="ANL3" s="29"/>
      <c r="ANM3" s="29"/>
      <c r="ANN3" s="29"/>
      <c r="ANO3" s="29"/>
      <c r="ANP3" s="29"/>
      <c r="ANQ3" s="29"/>
      <c r="ANR3" s="29"/>
      <c r="ANS3" s="29"/>
      <c r="ANT3" s="29"/>
      <c r="ANU3" s="29"/>
      <c r="ANV3" s="29"/>
      <c r="ANW3" s="29"/>
      <c r="ANX3" s="29"/>
      <c r="ANY3" s="29"/>
      <c r="ANZ3" s="29"/>
      <c r="AOA3" s="29"/>
      <c r="AOB3" s="29"/>
      <c r="AOC3" s="29"/>
      <c r="AOD3" s="29"/>
      <c r="AOE3" s="29"/>
      <c r="AOF3" s="29"/>
      <c r="AOG3" s="29"/>
      <c r="AOH3" s="29"/>
      <c r="AOI3" s="29"/>
      <c r="AOJ3" s="29"/>
      <c r="AOK3" s="29"/>
      <c r="AOL3" s="29"/>
      <c r="AOM3" s="29"/>
      <c r="AON3" s="29"/>
      <c r="AOO3" s="29"/>
      <c r="AOP3" s="29"/>
      <c r="AOQ3" s="29"/>
      <c r="AOR3" s="29"/>
      <c r="AOS3" s="29"/>
      <c r="AOT3" s="29"/>
      <c r="AOU3" s="29"/>
      <c r="AOV3" s="29"/>
      <c r="AOW3" s="29"/>
      <c r="AOX3" s="29"/>
      <c r="AOY3" s="29"/>
      <c r="AOZ3" s="29"/>
      <c r="APA3" s="29"/>
      <c r="APB3" s="29"/>
      <c r="APC3" s="29"/>
      <c r="APD3" s="29"/>
      <c r="APE3" s="29"/>
      <c r="APF3" s="29"/>
      <c r="APG3" s="29"/>
      <c r="APH3" s="29"/>
      <c r="API3" s="29"/>
      <c r="APJ3" s="29"/>
      <c r="APK3" s="29"/>
      <c r="APL3" s="29"/>
      <c r="APM3" s="29"/>
      <c r="APN3" s="29"/>
      <c r="APO3" s="29"/>
      <c r="APP3" s="29"/>
      <c r="APQ3" s="29"/>
      <c r="APR3" s="29"/>
      <c r="APS3" s="29"/>
      <c r="APT3" s="29"/>
      <c r="APU3" s="29"/>
      <c r="APV3" s="29"/>
      <c r="APW3" s="29"/>
      <c r="APX3" s="29"/>
      <c r="APY3" s="29"/>
      <c r="APZ3" s="29"/>
      <c r="AQA3" s="29"/>
      <c r="AQB3" s="29"/>
      <c r="AQC3" s="29"/>
      <c r="AQD3" s="29"/>
      <c r="AQE3" s="29"/>
      <c r="AQF3" s="29"/>
      <c r="AQG3" s="29"/>
      <c r="AQH3" s="29"/>
      <c r="AQI3" s="29"/>
      <c r="AQJ3" s="29"/>
      <c r="AQK3" s="29"/>
      <c r="AQL3" s="29"/>
      <c r="AQM3" s="29"/>
      <c r="AQN3" s="29"/>
      <c r="AQO3" s="29"/>
      <c r="AQP3" s="29"/>
      <c r="AQQ3" s="29"/>
      <c r="AQR3" s="29"/>
      <c r="AQS3" s="29"/>
      <c r="AQT3" s="29"/>
      <c r="AQU3" s="29"/>
      <c r="AQV3" s="29"/>
      <c r="AQW3" s="29"/>
      <c r="AQX3" s="29"/>
      <c r="AQY3" s="29"/>
      <c r="AQZ3" s="29"/>
      <c r="ARA3" s="29"/>
      <c r="ARB3" s="29"/>
      <c r="ARC3" s="29"/>
      <c r="ARD3" s="29"/>
      <c r="ARE3" s="29"/>
      <c r="ARF3" s="29"/>
      <c r="ARG3" s="29"/>
      <c r="ARH3" s="29"/>
      <c r="ARI3" s="29"/>
      <c r="ARJ3" s="29"/>
      <c r="ARK3" s="29"/>
      <c r="ARL3" s="29"/>
      <c r="ARM3" s="29"/>
      <c r="ARN3" s="29"/>
      <c r="ARO3" s="29"/>
      <c r="ARP3" s="29"/>
      <c r="ARQ3" s="29"/>
      <c r="ARR3" s="29"/>
      <c r="ARS3" s="29"/>
      <c r="ART3" s="29"/>
      <c r="ARU3" s="29"/>
      <c r="ARV3" s="29"/>
      <c r="ARW3" s="29"/>
      <c r="ARX3" s="29"/>
      <c r="ARY3" s="29"/>
      <c r="ARZ3" s="29"/>
      <c r="ASA3" s="29"/>
      <c r="ASB3" s="29"/>
      <c r="ASC3" s="29"/>
      <c r="ASD3" s="29"/>
      <c r="ASE3" s="29"/>
      <c r="ASF3" s="29"/>
      <c r="ASG3" s="29"/>
      <c r="ASH3" s="29"/>
      <c r="ASI3" s="29"/>
      <c r="ASJ3" s="29"/>
      <c r="ASK3" s="29"/>
      <c r="ASL3" s="29"/>
      <c r="ASM3" s="29"/>
      <c r="ASN3" s="29"/>
      <c r="ASO3" s="29"/>
      <c r="ASP3" s="29"/>
      <c r="ASQ3" s="29"/>
      <c r="ASR3" s="29"/>
      <c r="ASS3" s="29"/>
      <c r="AST3" s="29"/>
      <c r="ASU3" s="29"/>
      <c r="ASV3" s="29"/>
      <c r="ASW3" s="29"/>
      <c r="ASX3" s="29"/>
      <c r="ASY3" s="29"/>
      <c r="ASZ3" s="29"/>
      <c r="ATA3" s="29"/>
      <c r="ATB3" s="29"/>
      <c r="ATC3" s="29"/>
      <c r="ATD3" s="29"/>
      <c r="ATE3" s="29"/>
      <c r="ATF3" s="29"/>
      <c r="ATG3" s="29"/>
      <c r="ATH3" s="29"/>
      <c r="ATI3" s="29"/>
      <c r="ATJ3" s="29"/>
      <c r="ATK3" s="29"/>
      <c r="ATL3" s="29"/>
      <c r="ATM3" s="29"/>
      <c r="ATN3" s="29"/>
      <c r="ATO3" s="29"/>
      <c r="ATP3" s="29"/>
      <c r="ATQ3" s="29"/>
      <c r="ATR3" s="29"/>
      <c r="ATS3" s="29"/>
      <c r="ATT3" s="29"/>
      <c r="ATU3" s="29"/>
      <c r="ATV3" s="29"/>
      <c r="ATW3" s="29"/>
      <c r="ATX3" s="29"/>
      <c r="ATY3" s="29"/>
      <c r="ATZ3" s="29"/>
      <c r="AUA3" s="29"/>
      <c r="AUB3" s="29"/>
      <c r="AUC3" s="29"/>
      <c r="AUD3" s="29"/>
      <c r="AUE3" s="29"/>
      <c r="AUF3" s="29"/>
      <c r="AUG3" s="29"/>
      <c r="AUH3" s="29"/>
      <c r="AUI3" s="29"/>
      <c r="AUJ3" s="29"/>
      <c r="AUK3" s="29"/>
      <c r="AUL3" s="29"/>
      <c r="AUM3" s="29"/>
      <c r="AUN3" s="29"/>
      <c r="AUO3" s="29"/>
      <c r="AUP3" s="29"/>
      <c r="AUQ3" s="29"/>
      <c r="AUR3" s="29"/>
      <c r="AUS3" s="29"/>
      <c r="AUT3" s="29"/>
      <c r="AUU3" s="29"/>
      <c r="AUV3" s="29"/>
      <c r="AUW3" s="29"/>
      <c r="AUX3" s="29"/>
      <c r="AUY3" s="29"/>
      <c r="AUZ3" s="29"/>
      <c r="AVA3" s="29"/>
      <c r="AVB3" s="29"/>
      <c r="AVC3" s="29"/>
      <c r="AVD3" s="29"/>
      <c r="AVE3" s="29"/>
      <c r="AVF3" s="29"/>
      <c r="AVG3" s="29"/>
      <c r="AVH3" s="29"/>
      <c r="AVI3" s="29"/>
      <c r="AVJ3" s="29"/>
      <c r="AVK3" s="29"/>
      <c r="AVL3" s="29"/>
      <c r="AVM3" s="29"/>
      <c r="AVN3" s="29"/>
      <c r="AVO3" s="29"/>
      <c r="AVP3" s="29"/>
      <c r="AVQ3" s="29"/>
      <c r="AVR3" s="29"/>
      <c r="AVS3" s="29"/>
      <c r="AVT3" s="29"/>
      <c r="AVU3" s="29"/>
      <c r="AVV3" s="29"/>
      <c r="AVW3" s="29"/>
      <c r="AVX3" s="29"/>
      <c r="AVY3" s="29"/>
      <c r="AVZ3" s="29"/>
      <c r="AWA3" s="29"/>
      <c r="AWB3" s="29"/>
      <c r="AWC3" s="29"/>
      <c r="AWD3" s="29"/>
      <c r="AWE3" s="29"/>
      <c r="AWF3" s="29"/>
      <c r="AWG3" s="29"/>
      <c r="AWH3" s="29"/>
      <c r="AWI3" s="29"/>
      <c r="AWJ3" s="29"/>
      <c r="AWK3" s="29"/>
      <c r="AWL3" s="29"/>
      <c r="AWM3" s="29"/>
      <c r="AWN3" s="29"/>
      <c r="AWO3" s="29"/>
      <c r="AWP3" s="29"/>
      <c r="AWQ3" s="29"/>
      <c r="AWR3" s="29"/>
      <c r="AWS3" s="29"/>
      <c r="AWT3" s="29"/>
      <c r="AWU3" s="29"/>
      <c r="AWV3" s="29"/>
      <c r="AWW3" s="29"/>
      <c r="AWX3" s="29"/>
      <c r="AWY3" s="29"/>
      <c r="AWZ3" s="29"/>
      <c r="AXA3" s="29"/>
      <c r="AXB3" s="29"/>
      <c r="AXC3" s="29"/>
      <c r="AXD3" s="29"/>
      <c r="AXE3" s="29"/>
      <c r="AXF3" s="29"/>
      <c r="AXG3" s="29"/>
      <c r="AXH3" s="29"/>
      <c r="AXI3" s="29"/>
      <c r="AXJ3" s="29"/>
      <c r="AXK3" s="29"/>
      <c r="AXL3" s="29"/>
      <c r="AXM3" s="29"/>
      <c r="AXN3" s="29"/>
      <c r="AXO3" s="29"/>
      <c r="AXP3" s="29"/>
      <c r="AXQ3" s="29"/>
      <c r="AXR3" s="29"/>
      <c r="AXS3" s="29"/>
      <c r="AXT3" s="29"/>
      <c r="AXU3" s="29"/>
      <c r="AXV3" s="29"/>
      <c r="AXW3" s="29"/>
      <c r="AXX3" s="29"/>
      <c r="AXY3" s="29"/>
      <c r="AXZ3" s="29"/>
      <c r="AYA3" s="29"/>
      <c r="AYB3" s="29"/>
      <c r="AYC3" s="29"/>
      <c r="AYD3" s="29"/>
      <c r="AYE3" s="29"/>
      <c r="AYF3" s="29"/>
      <c r="AYG3" s="29"/>
      <c r="AYH3" s="29"/>
      <c r="AYI3" s="29"/>
      <c r="AYJ3" s="29"/>
      <c r="AYK3" s="29"/>
      <c r="AYL3" s="29"/>
      <c r="AYM3" s="29"/>
      <c r="AYN3" s="29"/>
      <c r="AYO3" s="29"/>
      <c r="AYP3" s="29"/>
      <c r="AYQ3" s="29"/>
      <c r="AYR3" s="29"/>
      <c r="AYS3" s="29"/>
      <c r="AYT3" s="29"/>
      <c r="AYU3" s="29"/>
      <c r="AYV3" s="29"/>
      <c r="AYW3" s="29"/>
      <c r="AYX3" s="29"/>
      <c r="AYY3" s="29"/>
      <c r="AYZ3" s="29"/>
      <c r="AZA3" s="29"/>
      <c r="AZB3" s="29"/>
      <c r="AZC3" s="29"/>
      <c r="AZD3" s="29"/>
      <c r="AZE3" s="29"/>
      <c r="AZF3" s="29"/>
      <c r="AZG3" s="29"/>
      <c r="AZH3" s="29"/>
      <c r="AZI3" s="29"/>
      <c r="AZJ3" s="29"/>
      <c r="AZK3" s="29"/>
      <c r="AZL3" s="29"/>
      <c r="AZM3" s="29"/>
      <c r="AZN3" s="29"/>
      <c r="AZO3" s="29"/>
      <c r="AZP3" s="29"/>
      <c r="AZQ3" s="29"/>
      <c r="AZR3" s="29"/>
      <c r="AZS3" s="29"/>
      <c r="AZT3" s="29"/>
      <c r="AZU3" s="29"/>
      <c r="AZV3" s="29"/>
      <c r="AZW3" s="29"/>
      <c r="AZX3" s="29"/>
      <c r="AZY3" s="29"/>
      <c r="AZZ3" s="29"/>
      <c r="BAA3" s="29"/>
      <c r="BAB3" s="29"/>
      <c r="BAC3" s="29"/>
      <c r="BAD3" s="29"/>
      <c r="BAE3" s="29"/>
    </row>
    <row r="4" spans="1:1383" s="89" customFormat="1" ht="14" x14ac:dyDescent="0.2">
      <c r="B4" s="44">
        <v>49</v>
      </c>
      <c r="C4" s="44">
        <v>49</v>
      </c>
      <c r="D4" s="40">
        <v>38070099</v>
      </c>
      <c r="E4" s="44">
        <v>1157075</v>
      </c>
      <c r="F4" s="31" t="s">
        <v>1801</v>
      </c>
      <c r="G4" s="30" t="s">
        <v>242</v>
      </c>
      <c r="H4" s="94">
        <v>28132</v>
      </c>
      <c r="I4" s="40" t="s">
        <v>146</v>
      </c>
      <c r="J4" s="40" t="s">
        <v>563</v>
      </c>
      <c r="K4" s="42">
        <f t="shared" si="0"/>
        <v>30.524298425735797</v>
      </c>
      <c r="L4" s="55">
        <v>21</v>
      </c>
      <c r="M4" s="42">
        <f t="shared" si="1"/>
        <v>9.5242984257357968</v>
      </c>
      <c r="N4" s="30" t="s">
        <v>17</v>
      </c>
      <c r="O4" s="43" t="s">
        <v>807</v>
      </c>
      <c r="P4" s="30">
        <v>4</v>
      </c>
      <c r="Q4" s="44">
        <v>2</v>
      </c>
      <c r="R4" s="30" t="s">
        <v>2217</v>
      </c>
      <c r="S4" s="30" t="s">
        <v>486</v>
      </c>
      <c r="T4" s="45">
        <v>39274</v>
      </c>
      <c r="U4" s="45">
        <v>39281</v>
      </c>
      <c r="V4" s="42">
        <v>7</v>
      </c>
      <c r="W4" s="32" t="s">
        <v>453</v>
      </c>
      <c r="X4" s="32" t="s">
        <v>563</v>
      </c>
      <c r="Y4" s="30" t="s">
        <v>817</v>
      </c>
      <c r="Z4" s="30" t="s">
        <v>243</v>
      </c>
      <c r="AA4" s="56" t="s">
        <v>804</v>
      </c>
      <c r="AB4" s="45">
        <v>39281</v>
      </c>
      <c r="AC4" s="80" t="s">
        <v>807</v>
      </c>
      <c r="AD4" s="45">
        <v>40651</v>
      </c>
      <c r="AE4" s="47">
        <f>((AD4-AB4)/365)*12</f>
        <v>45.041095890410958</v>
      </c>
      <c r="AF4" s="46" t="s">
        <v>539</v>
      </c>
      <c r="AG4" s="47">
        <v>1</v>
      </c>
      <c r="AH4" s="46" t="s">
        <v>539</v>
      </c>
      <c r="AI4" s="47">
        <v>1</v>
      </c>
      <c r="AJ4" s="46" t="s">
        <v>539</v>
      </c>
      <c r="AK4" s="47">
        <v>1</v>
      </c>
      <c r="AL4" s="46" t="s">
        <v>539</v>
      </c>
      <c r="AM4" s="47">
        <v>1</v>
      </c>
      <c r="AN4" s="46" t="s">
        <v>539</v>
      </c>
      <c r="AO4" s="47">
        <v>1</v>
      </c>
      <c r="AP4" s="46" t="s">
        <v>539</v>
      </c>
      <c r="AQ4" s="47">
        <v>1</v>
      </c>
      <c r="AR4" s="47" t="s">
        <v>453</v>
      </c>
      <c r="AS4" s="47" t="s">
        <v>453</v>
      </c>
      <c r="AT4" s="47" t="s">
        <v>453</v>
      </c>
      <c r="AU4" s="47" t="s">
        <v>453</v>
      </c>
      <c r="AV4" s="47"/>
      <c r="AW4" s="47"/>
      <c r="AX4" s="47"/>
      <c r="AY4" s="47"/>
      <c r="AZ4" s="85" t="s">
        <v>1985</v>
      </c>
      <c r="BA4" s="48" t="s">
        <v>539</v>
      </c>
      <c r="BB4" s="48">
        <v>1</v>
      </c>
      <c r="BC4" s="44">
        <v>2</v>
      </c>
      <c r="BD4" s="30" t="s">
        <v>1140</v>
      </c>
      <c r="BE4" s="55">
        <v>1</v>
      </c>
      <c r="BF4" s="55">
        <v>1</v>
      </c>
      <c r="BG4" s="43" t="s">
        <v>807</v>
      </c>
      <c r="BH4" s="40" t="s">
        <v>453</v>
      </c>
      <c r="BI4" s="40" t="s">
        <v>564</v>
      </c>
      <c r="BJ4" s="40" t="s">
        <v>564</v>
      </c>
      <c r="BK4" s="40" t="s">
        <v>453</v>
      </c>
      <c r="BL4" s="31" t="s">
        <v>453</v>
      </c>
      <c r="BM4" s="31" t="s">
        <v>1141</v>
      </c>
      <c r="BN4" s="30">
        <v>66</v>
      </c>
      <c r="BO4" s="30">
        <v>96</v>
      </c>
      <c r="BP4" s="30">
        <v>78</v>
      </c>
      <c r="BQ4" s="30" t="s">
        <v>1853</v>
      </c>
      <c r="BR4" s="30" t="s">
        <v>453</v>
      </c>
      <c r="BS4" s="30" t="s">
        <v>453</v>
      </c>
      <c r="BT4" s="30" t="s">
        <v>1054</v>
      </c>
      <c r="BU4" s="30" t="s">
        <v>2218</v>
      </c>
      <c r="BV4" s="30" t="s">
        <v>1986</v>
      </c>
      <c r="BW4" s="30" t="s">
        <v>1125</v>
      </c>
      <c r="BX4" s="30" t="s">
        <v>453</v>
      </c>
      <c r="BY4" s="30" t="s">
        <v>453</v>
      </c>
      <c r="BZ4" s="30" t="s">
        <v>453</v>
      </c>
      <c r="CA4" s="30" t="s">
        <v>1737</v>
      </c>
      <c r="CB4" s="29"/>
      <c r="CC4" s="29"/>
      <c r="CD4" s="29"/>
      <c r="CE4" s="29"/>
      <c r="CF4" s="29"/>
      <c r="CG4" s="29"/>
      <c r="CH4" s="29"/>
      <c r="CI4" s="29"/>
      <c r="CJ4" s="29"/>
      <c r="CK4" s="29"/>
      <c r="CL4" s="29"/>
      <c r="CM4" s="29"/>
      <c r="CN4" s="29"/>
      <c r="CO4" s="29"/>
      <c r="CP4" s="29"/>
      <c r="CQ4" s="29"/>
      <c r="CR4" s="29"/>
      <c r="CS4" s="29"/>
      <c r="CT4" s="29"/>
      <c r="CU4" s="29"/>
      <c r="CV4" s="29"/>
      <c r="CW4" s="29"/>
      <c r="CX4" s="29"/>
      <c r="CY4" s="29"/>
      <c r="CZ4" s="29"/>
      <c r="DA4" s="29"/>
      <c r="DB4" s="29"/>
      <c r="DC4" s="29"/>
      <c r="DD4" s="29"/>
      <c r="DE4" s="29"/>
      <c r="DF4" s="29"/>
      <c r="DG4" s="29"/>
      <c r="DH4" s="29"/>
      <c r="DI4" s="29"/>
      <c r="DJ4" s="29"/>
      <c r="DK4" s="29"/>
      <c r="DL4" s="29"/>
      <c r="DM4" s="29"/>
      <c r="DN4" s="29"/>
      <c r="DO4" s="29"/>
      <c r="DP4" s="29"/>
      <c r="DQ4" s="29"/>
      <c r="DR4" s="29"/>
      <c r="DS4" s="29"/>
      <c r="DT4" s="29"/>
      <c r="DU4" s="29"/>
      <c r="DV4" s="29"/>
      <c r="DW4" s="29"/>
      <c r="DX4" s="29"/>
      <c r="DY4" s="29"/>
      <c r="DZ4" s="29"/>
      <c r="EA4" s="29"/>
      <c r="EB4" s="29"/>
      <c r="EC4" s="29"/>
      <c r="ED4" s="29"/>
      <c r="EE4" s="29"/>
      <c r="EF4" s="29"/>
      <c r="EG4" s="29"/>
      <c r="EH4" s="29"/>
      <c r="EI4" s="29"/>
      <c r="EJ4" s="29"/>
      <c r="EK4" s="29"/>
      <c r="EL4" s="29"/>
      <c r="EM4" s="29"/>
      <c r="EN4" s="29"/>
      <c r="EO4" s="29"/>
      <c r="EP4" s="29"/>
      <c r="EQ4" s="29"/>
      <c r="ER4" s="29"/>
      <c r="ES4" s="29"/>
      <c r="ET4" s="29"/>
      <c r="EU4" s="29"/>
      <c r="EV4" s="29"/>
      <c r="EW4" s="29"/>
      <c r="EX4" s="29"/>
      <c r="EY4" s="29"/>
      <c r="EZ4" s="29"/>
      <c r="FA4" s="29"/>
      <c r="FB4" s="29"/>
      <c r="FC4" s="29"/>
      <c r="FD4" s="29"/>
      <c r="FE4" s="29"/>
      <c r="FF4" s="29"/>
      <c r="FG4" s="29"/>
      <c r="FH4" s="29"/>
      <c r="FI4" s="29"/>
      <c r="FJ4" s="29"/>
      <c r="FK4" s="29"/>
      <c r="FL4" s="29"/>
      <c r="FM4" s="29"/>
      <c r="FN4" s="29"/>
      <c r="FO4" s="29"/>
      <c r="FP4" s="29"/>
      <c r="FQ4" s="29"/>
      <c r="FR4" s="29"/>
      <c r="FS4" s="29"/>
      <c r="FT4" s="29"/>
      <c r="FU4" s="29"/>
      <c r="FV4" s="29"/>
      <c r="FW4" s="29"/>
      <c r="FX4" s="29"/>
      <c r="FY4" s="29"/>
      <c r="FZ4" s="29"/>
      <c r="GA4" s="29"/>
      <c r="GB4" s="29"/>
      <c r="GC4" s="29"/>
      <c r="GD4" s="29"/>
      <c r="GE4" s="29"/>
      <c r="GF4" s="29"/>
      <c r="GG4" s="29"/>
      <c r="GH4" s="29"/>
      <c r="GI4" s="29"/>
      <c r="GJ4" s="29"/>
      <c r="GK4" s="29"/>
      <c r="GL4" s="29"/>
      <c r="GM4" s="29"/>
      <c r="GN4" s="29"/>
      <c r="GO4" s="29"/>
      <c r="GP4" s="29"/>
      <c r="GQ4" s="29"/>
      <c r="GR4" s="29"/>
      <c r="GS4" s="29"/>
      <c r="GT4" s="29"/>
      <c r="GU4" s="29"/>
      <c r="GV4" s="29"/>
      <c r="GW4" s="29"/>
      <c r="GX4" s="29"/>
      <c r="GY4" s="29"/>
      <c r="GZ4" s="29"/>
      <c r="HA4" s="29"/>
      <c r="HB4" s="29"/>
      <c r="HC4" s="29"/>
      <c r="HD4" s="29"/>
      <c r="HE4" s="29"/>
      <c r="HF4" s="29"/>
      <c r="HG4" s="29"/>
      <c r="HH4" s="29"/>
      <c r="HI4" s="29"/>
      <c r="HJ4" s="29"/>
      <c r="HK4" s="29"/>
      <c r="HL4" s="29"/>
      <c r="HM4" s="29"/>
      <c r="HN4" s="29"/>
      <c r="HO4" s="29"/>
      <c r="HP4" s="29"/>
      <c r="HQ4" s="29"/>
      <c r="HR4" s="29"/>
      <c r="HS4" s="29"/>
      <c r="HT4" s="29"/>
      <c r="HU4" s="29"/>
      <c r="HV4" s="29"/>
      <c r="HW4" s="29"/>
      <c r="HX4" s="29"/>
      <c r="HY4" s="29"/>
      <c r="HZ4" s="29"/>
      <c r="IA4" s="29"/>
      <c r="IB4" s="29"/>
      <c r="IC4" s="29"/>
      <c r="ID4" s="29"/>
      <c r="IE4" s="29"/>
      <c r="IF4" s="29"/>
      <c r="IG4" s="29"/>
      <c r="IH4" s="29"/>
      <c r="II4" s="29"/>
      <c r="IJ4" s="29"/>
      <c r="IK4" s="29"/>
      <c r="IL4" s="29"/>
      <c r="IM4" s="29"/>
      <c r="IN4" s="29"/>
      <c r="IO4" s="29"/>
      <c r="IP4" s="29"/>
      <c r="IQ4" s="29"/>
      <c r="IR4" s="29"/>
      <c r="IS4" s="29"/>
      <c r="IT4" s="29"/>
      <c r="IU4" s="29"/>
      <c r="IV4" s="29"/>
      <c r="IW4" s="29"/>
      <c r="IX4" s="29"/>
      <c r="IY4" s="29"/>
      <c r="IZ4" s="29"/>
      <c r="JA4" s="29"/>
      <c r="JB4" s="29"/>
      <c r="JC4" s="29"/>
      <c r="JD4" s="29"/>
      <c r="JE4" s="29"/>
      <c r="JF4" s="29"/>
      <c r="JG4" s="29"/>
      <c r="JH4" s="29"/>
      <c r="JI4" s="29"/>
      <c r="JJ4" s="29"/>
      <c r="JK4" s="29"/>
      <c r="JL4" s="29"/>
      <c r="JM4" s="29"/>
      <c r="JN4" s="29"/>
      <c r="JO4" s="29"/>
      <c r="JP4" s="29"/>
      <c r="JQ4" s="29"/>
      <c r="JR4" s="29"/>
      <c r="JS4" s="29"/>
      <c r="JT4" s="29"/>
      <c r="JU4" s="29"/>
      <c r="JV4" s="29"/>
      <c r="JW4" s="29"/>
      <c r="JX4" s="29"/>
      <c r="JY4" s="29"/>
      <c r="JZ4" s="29"/>
      <c r="KA4" s="29"/>
      <c r="KB4" s="29"/>
      <c r="KC4" s="29"/>
      <c r="KD4" s="29"/>
      <c r="KE4" s="29"/>
      <c r="KF4" s="29"/>
      <c r="KG4" s="29"/>
      <c r="KH4" s="29"/>
      <c r="KI4" s="29"/>
      <c r="KJ4" s="29"/>
      <c r="KK4" s="29"/>
      <c r="KL4" s="29"/>
      <c r="KM4" s="29"/>
      <c r="KN4" s="29"/>
      <c r="KO4" s="29"/>
      <c r="KP4" s="29"/>
      <c r="KQ4" s="29"/>
      <c r="KR4" s="29"/>
      <c r="KS4" s="29"/>
      <c r="KT4" s="29"/>
      <c r="KU4" s="29"/>
      <c r="KV4" s="29"/>
      <c r="KW4" s="29"/>
      <c r="KX4" s="29"/>
      <c r="KY4" s="29"/>
      <c r="KZ4" s="29"/>
      <c r="LA4" s="29"/>
      <c r="LB4" s="29"/>
      <c r="LC4" s="29"/>
      <c r="LD4" s="29"/>
      <c r="LE4" s="29"/>
      <c r="LF4" s="29"/>
      <c r="LG4" s="29"/>
      <c r="LH4" s="29"/>
      <c r="LI4" s="29"/>
      <c r="LJ4" s="29"/>
      <c r="LK4" s="29"/>
      <c r="LL4" s="29"/>
      <c r="LM4" s="29"/>
      <c r="LN4" s="29"/>
      <c r="LO4" s="29"/>
      <c r="LP4" s="29"/>
      <c r="LQ4" s="29"/>
      <c r="LR4" s="29"/>
      <c r="LS4" s="29"/>
      <c r="LT4" s="29"/>
      <c r="LU4" s="29"/>
      <c r="LV4" s="29"/>
      <c r="LW4" s="29"/>
      <c r="LX4" s="29"/>
      <c r="LY4" s="29"/>
      <c r="LZ4" s="29"/>
      <c r="MA4" s="29"/>
      <c r="MB4" s="29"/>
      <c r="MC4" s="29"/>
      <c r="MD4" s="29"/>
      <c r="ME4" s="29"/>
      <c r="MF4" s="29"/>
      <c r="MG4" s="29"/>
      <c r="MH4" s="29"/>
      <c r="MI4" s="29"/>
      <c r="MJ4" s="29"/>
      <c r="MK4" s="29"/>
      <c r="ML4" s="29"/>
      <c r="MM4" s="29"/>
      <c r="MN4" s="29"/>
      <c r="MO4" s="29"/>
      <c r="MP4" s="29"/>
      <c r="MQ4" s="29"/>
      <c r="MR4" s="29"/>
      <c r="MS4" s="29"/>
      <c r="MT4" s="29"/>
      <c r="MU4" s="29"/>
      <c r="MV4" s="29"/>
      <c r="MW4" s="29"/>
      <c r="MX4" s="29"/>
      <c r="MY4" s="29"/>
      <c r="MZ4" s="29"/>
      <c r="NA4" s="29"/>
      <c r="NB4" s="29"/>
      <c r="NC4" s="29"/>
      <c r="ND4" s="29"/>
      <c r="NE4" s="29"/>
      <c r="NF4" s="29"/>
      <c r="NG4" s="29"/>
      <c r="NH4" s="29"/>
      <c r="NI4" s="29"/>
      <c r="NJ4" s="29"/>
      <c r="NK4" s="29"/>
      <c r="NL4" s="29"/>
      <c r="NM4" s="29"/>
      <c r="NN4" s="29"/>
      <c r="NO4" s="29"/>
      <c r="NP4" s="29"/>
      <c r="NQ4" s="29"/>
      <c r="NR4" s="29"/>
      <c r="NS4" s="29"/>
      <c r="NT4" s="29"/>
      <c r="NU4" s="29"/>
      <c r="NV4" s="29"/>
      <c r="NW4" s="29"/>
      <c r="NX4" s="29"/>
      <c r="NY4" s="29"/>
      <c r="NZ4" s="29"/>
      <c r="OA4" s="29"/>
      <c r="OB4" s="29"/>
      <c r="OC4" s="29"/>
      <c r="OD4" s="29"/>
      <c r="OE4" s="29"/>
      <c r="OF4" s="29"/>
      <c r="OG4" s="29"/>
      <c r="OH4" s="29"/>
      <c r="OI4" s="29"/>
      <c r="OJ4" s="29"/>
      <c r="OK4" s="29"/>
      <c r="OL4" s="29"/>
      <c r="OM4" s="29"/>
      <c r="ON4" s="29"/>
      <c r="OO4" s="29"/>
      <c r="OP4" s="29"/>
      <c r="OQ4" s="29"/>
      <c r="OR4" s="29"/>
      <c r="OS4" s="29"/>
      <c r="OT4" s="29"/>
      <c r="OU4" s="29"/>
      <c r="OV4" s="29"/>
      <c r="OW4" s="29"/>
      <c r="OX4" s="29"/>
      <c r="OY4" s="29"/>
      <c r="OZ4" s="29"/>
      <c r="PA4" s="29"/>
      <c r="PB4" s="29"/>
      <c r="PC4" s="29"/>
      <c r="PD4" s="29"/>
      <c r="PE4" s="29"/>
      <c r="PF4" s="29"/>
      <c r="PG4" s="29"/>
      <c r="PH4" s="29"/>
      <c r="PI4" s="29"/>
      <c r="PJ4" s="29"/>
      <c r="PK4" s="29"/>
      <c r="PL4" s="29"/>
      <c r="PM4" s="29"/>
      <c r="PN4" s="29"/>
      <c r="PO4" s="29"/>
      <c r="PP4" s="29"/>
      <c r="PQ4" s="29"/>
      <c r="PR4" s="29"/>
      <c r="PS4" s="29"/>
      <c r="PT4" s="29"/>
      <c r="PU4" s="29"/>
      <c r="PV4" s="29"/>
      <c r="PW4" s="29"/>
      <c r="PX4" s="29"/>
      <c r="PY4" s="29"/>
      <c r="PZ4" s="29"/>
      <c r="QA4" s="29"/>
      <c r="QB4" s="29"/>
      <c r="QC4" s="29"/>
      <c r="QD4" s="29"/>
      <c r="QE4" s="29"/>
      <c r="QF4" s="29"/>
      <c r="QG4" s="29"/>
      <c r="QH4" s="29"/>
      <c r="QI4" s="29"/>
      <c r="QJ4" s="29"/>
      <c r="QK4" s="29"/>
      <c r="QL4" s="29"/>
      <c r="QM4" s="29"/>
      <c r="QN4" s="29"/>
      <c r="QO4" s="29"/>
      <c r="QP4" s="29"/>
      <c r="QQ4" s="29"/>
      <c r="QR4" s="29"/>
      <c r="QS4" s="29"/>
      <c r="QT4" s="29"/>
      <c r="QU4" s="29"/>
      <c r="QV4" s="29"/>
      <c r="QW4" s="29"/>
      <c r="QX4" s="29"/>
      <c r="QY4" s="29"/>
      <c r="QZ4" s="29"/>
      <c r="RA4" s="29"/>
      <c r="RB4" s="29"/>
      <c r="RC4" s="29"/>
      <c r="RD4" s="29"/>
      <c r="RE4" s="29"/>
      <c r="RF4" s="29"/>
      <c r="RG4" s="29"/>
      <c r="RH4" s="29"/>
      <c r="RI4" s="29"/>
      <c r="RJ4" s="29"/>
      <c r="RK4" s="29"/>
      <c r="RL4" s="29"/>
      <c r="RM4" s="29"/>
      <c r="RN4" s="29"/>
      <c r="RO4" s="29"/>
      <c r="RP4" s="29"/>
      <c r="RQ4" s="29"/>
      <c r="RR4" s="29"/>
      <c r="RS4" s="29"/>
      <c r="RT4" s="29"/>
      <c r="RU4" s="29"/>
      <c r="RV4" s="29"/>
      <c r="RW4" s="29"/>
      <c r="RX4" s="29"/>
      <c r="RY4" s="29"/>
      <c r="RZ4" s="29"/>
      <c r="SA4" s="29"/>
      <c r="SB4" s="29"/>
      <c r="SC4" s="29"/>
      <c r="SD4" s="29"/>
      <c r="SE4" s="29"/>
      <c r="SF4" s="29"/>
      <c r="SG4" s="29"/>
      <c r="SH4" s="29"/>
      <c r="SI4" s="29"/>
      <c r="SJ4" s="29"/>
      <c r="SK4" s="29"/>
      <c r="SL4" s="29"/>
      <c r="SM4" s="29"/>
      <c r="SN4" s="29"/>
      <c r="SO4" s="29"/>
      <c r="SP4" s="29"/>
      <c r="SQ4" s="29"/>
      <c r="SR4" s="29"/>
      <c r="SS4" s="29"/>
      <c r="ST4" s="29"/>
      <c r="SU4" s="29"/>
      <c r="SV4" s="29"/>
      <c r="SW4" s="29"/>
      <c r="SX4" s="29"/>
      <c r="SY4" s="29"/>
      <c r="SZ4" s="29"/>
      <c r="TA4" s="29"/>
      <c r="TB4" s="29"/>
      <c r="TC4" s="29"/>
      <c r="TD4" s="29"/>
      <c r="TE4" s="29"/>
      <c r="TF4" s="29"/>
      <c r="TG4" s="29"/>
      <c r="TH4" s="29"/>
      <c r="TI4" s="29"/>
      <c r="TJ4" s="29"/>
      <c r="TK4" s="29"/>
      <c r="TL4" s="29"/>
      <c r="TM4" s="29"/>
      <c r="TN4" s="29"/>
      <c r="TO4" s="29"/>
      <c r="TP4" s="29"/>
      <c r="TQ4" s="29"/>
      <c r="TR4" s="29"/>
      <c r="TS4" s="29"/>
      <c r="TT4" s="29"/>
      <c r="TU4" s="29"/>
      <c r="TV4" s="29"/>
      <c r="TW4" s="29"/>
      <c r="TX4" s="29"/>
      <c r="TY4" s="29"/>
      <c r="TZ4" s="29"/>
      <c r="UA4" s="29"/>
      <c r="UB4" s="29"/>
      <c r="UC4" s="29"/>
      <c r="UD4" s="29"/>
      <c r="UE4" s="29"/>
      <c r="UF4" s="29"/>
      <c r="UG4" s="29"/>
      <c r="UH4" s="29"/>
      <c r="UI4" s="29"/>
      <c r="UJ4" s="29"/>
      <c r="UK4" s="29"/>
      <c r="UL4" s="29"/>
      <c r="UM4" s="29"/>
      <c r="UN4" s="29"/>
      <c r="UO4" s="29"/>
      <c r="UP4" s="29"/>
      <c r="UQ4" s="29"/>
      <c r="UR4" s="29"/>
      <c r="US4" s="29"/>
      <c r="UT4" s="29"/>
      <c r="UU4" s="29"/>
      <c r="UV4" s="29"/>
      <c r="UW4" s="29"/>
      <c r="UX4" s="29"/>
      <c r="UY4" s="29"/>
      <c r="UZ4" s="29"/>
      <c r="VA4" s="29"/>
      <c r="VB4" s="29"/>
      <c r="VC4" s="29"/>
      <c r="VD4" s="29"/>
      <c r="VE4" s="29"/>
      <c r="VF4" s="29"/>
      <c r="VG4" s="29"/>
      <c r="VH4" s="29"/>
      <c r="VI4" s="29"/>
      <c r="VJ4" s="29"/>
      <c r="VK4" s="29"/>
      <c r="VL4" s="29"/>
      <c r="VM4" s="29"/>
      <c r="VN4" s="29"/>
      <c r="VO4" s="29"/>
      <c r="VP4" s="29"/>
      <c r="VQ4" s="29"/>
      <c r="VR4" s="29"/>
      <c r="VS4" s="29"/>
      <c r="VT4" s="29"/>
      <c r="VU4" s="29"/>
      <c r="VV4" s="29"/>
      <c r="VW4" s="29"/>
      <c r="VX4" s="29"/>
      <c r="VY4" s="29"/>
      <c r="VZ4" s="29"/>
      <c r="WA4" s="29"/>
      <c r="WB4" s="29"/>
      <c r="WC4" s="29"/>
      <c r="WD4" s="29"/>
      <c r="WE4" s="29"/>
      <c r="WF4" s="29"/>
      <c r="WG4" s="29"/>
      <c r="WH4" s="29"/>
      <c r="WI4" s="29"/>
      <c r="WJ4" s="29"/>
      <c r="WK4" s="29"/>
      <c r="WL4" s="29"/>
      <c r="WM4" s="29"/>
      <c r="WN4" s="29"/>
      <c r="WO4" s="29"/>
      <c r="WP4" s="29"/>
      <c r="WQ4" s="29"/>
      <c r="WR4" s="29"/>
      <c r="WS4" s="29"/>
      <c r="WT4" s="29"/>
      <c r="WU4" s="29"/>
      <c r="WV4" s="29"/>
      <c r="WW4" s="29"/>
      <c r="WX4" s="29"/>
      <c r="WY4" s="29"/>
      <c r="WZ4" s="29"/>
      <c r="XA4" s="29"/>
      <c r="XB4" s="29"/>
      <c r="XC4" s="29"/>
      <c r="XD4" s="29"/>
      <c r="XE4" s="29"/>
      <c r="XF4" s="29"/>
      <c r="XG4" s="29"/>
      <c r="XH4" s="29"/>
      <c r="XI4" s="29"/>
      <c r="XJ4" s="29"/>
      <c r="XK4" s="29"/>
      <c r="XL4" s="29"/>
      <c r="XM4" s="29"/>
      <c r="XN4" s="29"/>
      <c r="XO4" s="29"/>
      <c r="XP4" s="29"/>
      <c r="XQ4" s="29"/>
      <c r="XR4" s="29"/>
      <c r="XS4" s="29"/>
      <c r="XT4" s="29"/>
      <c r="XU4" s="29"/>
      <c r="XV4" s="29"/>
      <c r="XW4" s="29"/>
      <c r="XX4" s="29"/>
      <c r="XY4" s="29"/>
      <c r="XZ4" s="29"/>
      <c r="YA4" s="29"/>
      <c r="YB4" s="29"/>
      <c r="YC4" s="29"/>
      <c r="YD4" s="29"/>
      <c r="YE4" s="29"/>
      <c r="YF4" s="29"/>
      <c r="YG4" s="29"/>
      <c r="YH4" s="29"/>
      <c r="YI4" s="29"/>
      <c r="YJ4" s="29"/>
      <c r="YK4" s="29"/>
      <c r="YL4" s="29"/>
      <c r="YM4" s="29"/>
      <c r="YN4" s="29"/>
      <c r="YO4" s="29"/>
      <c r="YP4" s="29"/>
      <c r="YQ4" s="29"/>
      <c r="YR4" s="29"/>
      <c r="YS4" s="29"/>
      <c r="YT4" s="29"/>
      <c r="YU4" s="29"/>
      <c r="YV4" s="29"/>
      <c r="YW4" s="29"/>
      <c r="YX4" s="29"/>
      <c r="YY4" s="29"/>
      <c r="YZ4" s="29"/>
      <c r="ZA4" s="29"/>
      <c r="ZB4" s="29"/>
      <c r="ZC4" s="29"/>
      <c r="ZD4" s="29"/>
      <c r="ZE4" s="29"/>
      <c r="ZF4" s="29"/>
      <c r="ZG4" s="29"/>
      <c r="ZH4" s="29"/>
      <c r="ZI4" s="29"/>
      <c r="ZJ4" s="29"/>
      <c r="ZK4" s="29"/>
      <c r="ZL4" s="29"/>
      <c r="ZM4" s="29"/>
      <c r="ZN4" s="29"/>
      <c r="ZO4" s="29"/>
      <c r="ZP4" s="29"/>
      <c r="ZQ4" s="29"/>
      <c r="ZR4" s="29"/>
      <c r="ZS4" s="29"/>
      <c r="ZT4" s="29"/>
      <c r="ZU4" s="29"/>
      <c r="ZV4" s="29"/>
      <c r="ZW4" s="29"/>
      <c r="ZX4" s="29"/>
      <c r="ZY4" s="29"/>
      <c r="ZZ4" s="29"/>
      <c r="AAA4" s="29"/>
      <c r="AAB4" s="29"/>
      <c r="AAC4" s="29"/>
      <c r="AAD4" s="29"/>
      <c r="AAE4" s="29"/>
      <c r="AAF4" s="29"/>
      <c r="AAG4" s="29"/>
      <c r="AAH4" s="29"/>
      <c r="AAI4" s="29"/>
      <c r="AAJ4" s="29"/>
      <c r="AAK4" s="29"/>
      <c r="AAL4" s="29"/>
      <c r="AAM4" s="29"/>
      <c r="AAN4" s="29"/>
      <c r="AAO4" s="29"/>
      <c r="AAP4" s="29"/>
      <c r="AAQ4" s="29"/>
      <c r="AAR4" s="29"/>
      <c r="AAS4" s="29"/>
      <c r="AAT4" s="29"/>
      <c r="AAU4" s="29"/>
      <c r="AAV4" s="29"/>
      <c r="AAW4" s="29"/>
      <c r="AAX4" s="29"/>
      <c r="AAY4" s="29"/>
      <c r="AAZ4" s="29"/>
      <c r="ABA4" s="29"/>
      <c r="ABB4" s="29"/>
      <c r="ABC4" s="29"/>
      <c r="ABD4" s="29"/>
      <c r="ABE4" s="29"/>
      <c r="ABF4" s="29"/>
      <c r="ABG4" s="29"/>
      <c r="ABH4" s="29"/>
      <c r="ABI4" s="29"/>
      <c r="ABJ4" s="29"/>
      <c r="ABK4" s="29"/>
      <c r="ABL4" s="29"/>
      <c r="ABM4" s="29"/>
      <c r="ABN4" s="29"/>
      <c r="ABO4" s="29"/>
      <c r="ABP4" s="29"/>
      <c r="ABQ4" s="29"/>
      <c r="ABR4" s="29"/>
      <c r="ABS4" s="29"/>
      <c r="ABT4" s="29"/>
      <c r="ABU4" s="29"/>
      <c r="ABV4" s="29"/>
      <c r="ABW4" s="29"/>
      <c r="ABX4" s="29"/>
      <c r="ABY4" s="29"/>
      <c r="ABZ4" s="29"/>
      <c r="ACA4" s="29"/>
      <c r="ACB4" s="29"/>
      <c r="ACC4" s="29"/>
      <c r="ACD4" s="29"/>
      <c r="ACE4" s="29"/>
      <c r="ACF4" s="29"/>
      <c r="ACG4" s="29"/>
      <c r="ACH4" s="29"/>
      <c r="ACI4" s="29"/>
      <c r="ACJ4" s="29"/>
      <c r="ACK4" s="29"/>
      <c r="ACL4" s="29"/>
      <c r="ACM4" s="29"/>
      <c r="ACN4" s="29"/>
      <c r="ACO4" s="29"/>
      <c r="ACP4" s="29"/>
      <c r="ACQ4" s="29"/>
      <c r="ACR4" s="29"/>
      <c r="ACS4" s="29"/>
      <c r="ACT4" s="29"/>
      <c r="ACU4" s="29"/>
      <c r="ACV4" s="29"/>
      <c r="ACW4" s="29"/>
      <c r="ACX4" s="29"/>
      <c r="ACY4" s="29"/>
      <c r="ACZ4" s="29"/>
      <c r="ADA4" s="29"/>
      <c r="ADB4" s="29"/>
      <c r="ADC4" s="29"/>
      <c r="ADD4" s="29"/>
      <c r="ADE4" s="29"/>
      <c r="ADF4" s="29"/>
      <c r="ADG4" s="29"/>
      <c r="ADH4" s="29"/>
      <c r="ADI4" s="29"/>
      <c r="ADJ4" s="29"/>
      <c r="ADK4" s="29"/>
      <c r="ADL4" s="29"/>
      <c r="ADM4" s="29"/>
      <c r="ADN4" s="29"/>
      <c r="ADO4" s="29"/>
      <c r="ADP4" s="29"/>
      <c r="ADQ4" s="29"/>
      <c r="ADR4" s="29"/>
      <c r="ADS4" s="29"/>
      <c r="ADT4" s="29"/>
      <c r="ADU4" s="29"/>
      <c r="ADV4" s="29"/>
      <c r="ADW4" s="29"/>
      <c r="ADX4" s="29"/>
      <c r="ADY4" s="29"/>
      <c r="ADZ4" s="29"/>
      <c r="AEA4" s="29"/>
      <c r="AEB4" s="29"/>
      <c r="AEC4" s="29"/>
      <c r="AED4" s="29"/>
      <c r="AEE4" s="29"/>
      <c r="AEF4" s="29"/>
      <c r="AEG4" s="29"/>
      <c r="AEH4" s="29"/>
      <c r="AEI4" s="29"/>
      <c r="AEJ4" s="29"/>
      <c r="AEK4" s="29"/>
      <c r="AEL4" s="29"/>
      <c r="AEM4" s="29"/>
      <c r="AEN4" s="29"/>
      <c r="AEO4" s="29"/>
      <c r="AEP4" s="29"/>
      <c r="AEQ4" s="29"/>
      <c r="AER4" s="29"/>
      <c r="AES4" s="29"/>
      <c r="AET4" s="29"/>
      <c r="AEU4" s="29"/>
      <c r="AEV4" s="29"/>
      <c r="AEW4" s="29"/>
      <c r="AEX4" s="29"/>
      <c r="AEY4" s="29"/>
      <c r="AEZ4" s="29"/>
      <c r="AFA4" s="29"/>
      <c r="AFB4" s="29"/>
      <c r="AFC4" s="29"/>
      <c r="AFD4" s="29"/>
      <c r="AFE4" s="29"/>
      <c r="AFF4" s="29"/>
      <c r="AFG4" s="29"/>
      <c r="AFH4" s="29"/>
      <c r="AFI4" s="29"/>
      <c r="AFJ4" s="29"/>
      <c r="AFK4" s="29"/>
      <c r="AFL4" s="29"/>
      <c r="AFM4" s="29"/>
      <c r="AFN4" s="29"/>
      <c r="AFO4" s="29"/>
      <c r="AFP4" s="29"/>
      <c r="AFQ4" s="29"/>
      <c r="AFR4" s="29"/>
      <c r="AFS4" s="29"/>
      <c r="AFT4" s="29"/>
      <c r="AFU4" s="29"/>
      <c r="AFV4" s="29"/>
      <c r="AFW4" s="29"/>
      <c r="AFX4" s="29"/>
      <c r="AFY4" s="29"/>
      <c r="AFZ4" s="29"/>
      <c r="AGA4" s="29"/>
      <c r="AGB4" s="29"/>
      <c r="AGC4" s="29"/>
      <c r="AGD4" s="29"/>
      <c r="AGE4" s="29"/>
      <c r="AGF4" s="29"/>
      <c r="AGG4" s="29"/>
      <c r="AGH4" s="29"/>
      <c r="AGI4" s="29"/>
      <c r="AGJ4" s="29"/>
      <c r="AGK4" s="29"/>
      <c r="AGL4" s="29"/>
      <c r="AGM4" s="29"/>
      <c r="AGN4" s="29"/>
      <c r="AGO4" s="29"/>
      <c r="AGP4" s="29"/>
      <c r="AGQ4" s="29"/>
      <c r="AGR4" s="29"/>
      <c r="AGS4" s="29"/>
      <c r="AGT4" s="29"/>
      <c r="AGU4" s="29"/>
      <c r="AGV4" s="29"/>
      <c r="AGW4" s="29"/>
      <c r="AGX4" s="29"/>
      <c r="AGY4" s="29"/>
      <c r="AGZ4" s="29"/>
      <c r="AHA4" s="29"/>
      <c r="AHB4" s="29"/>
      <c r="AHC4" s="29"/>
      <c r="AHD4" s="29"/>
      <c r="AHE4" s="29"/>
      <c r="AHF4" s="29"/>
      <c r="AHG4" s="29"/>
      <c r="AHH4" s="29"/>
      <c r="AHI4" s="29"/>
      <c r="AHJ4" s="29"/>
      <c r="AHK4" s="29"/>
      <c r="AHL4" s="29"/>
      <c r="AHM4" s="29"/>
      <c r="AHN4" s="29"/>
      <c r="AHO4" s="29"/>
      <c r="AHP4" s="29"/>
      <c r="AHQ4" s="29"/>
      <c r="AHR4" s="29"/>
      <c r="AHS4" s="29"/>
      <c r="AHT4" s="29"/>
      <c r="AHU4" s="29"/>
      <c r="AHV4" s="29"/>
      <c r="AHW4" s="29"/>
      <c r="AHX4" s="29"/>
      <c r="AHY4" s="29"/>
      <c r="AHZ4" s="29"/>
      <c r="AIA4" s="29"/>
      <c r="AIB4" s="29"/>
      <c r="AIC4" s="29"/>
      <c r="AID4" s="29"/>
      <c r="AIE4" s="29"/>
      <c r="AIF4" s="29"/>
      <c r="AIG4" s="29"/>
      <c r="AIH4" s="29"/>
      <c r="AII4" s="29"/>
      <c r="AIJ4" s="29"/>
      <c r="AIK4" s="29"/>
      <c r="AIL4" s="29"/>
      <c r="AIM4" s="29"/>
      <c r="AIN4" s="29"/>
      <c r="AIO4" s="29"/>
      <c r="AIP4" s="29"/>
      <c r="AIQ4" s="29"/>
      <c r="AIR4" s="29"/>
      <c r="AIS4" s="29"/>
      <c r="AIT4" s="29"/>
      <c r="AIU4" s="29"/>
      <c r="AIV4" s="29"/>
      <c r="AIW4" s="29"/>
      <c r="AIX4" s="29"/>
      <c r="AIY4" s="29"/>
      <c r="AIZ4" s="29"/>
      <c r="AJA4" s="29"/>
      <c r="AJB4" s="29"/>
      <c r="AJC4" s="29"/>
      <c r="AJD4" s="29"/>
      <c r="AJE4" s="29"/>
      <c r="AJF4" s="29"/>
      <c r="AJG4" s="29"/>
      <c r="AJH4" s="29"/>
      <c r="AJI4" s="29"/>
      <c r="AJJ4" s="29"/>
      <c r="AJK4" s="29"/>
      <c r="AJL4" s="29"/>
      <c r="AJM4" s="29"/>
      <c r="AJN4" s="29"/>
      <c r="AJO4" s="29"/>
      <c r="AJP4" s="29"/>
      <c r="AJQ4" s="29"/>
      <c r="AJR4" s="29"/>
      <c r="AJS4" s="29"/>
      <c r="AJT4" s="29"/>
      <c r="AJU4" s="29"/>
      <c r="AJV4" s="29"/>
      <c r="AJW4" s="29"/>
      <c r="AJX4" s="29"/>
      <c r="AJY4" s="29"/>
      <c r="AJZ4" s="29"/>
      <c r="AKA4" s="29"/>
      <c r="AKB4" s="29"/>
      <c r="AKC4" s="29"/>
      <c r="AKD4" s="29"/>
      <c r="AKE4" s="29"/>
      <c r="AKF4" s="29"/>
      <c r="AKG4" s="29"/>
      <c r="AKH4" s="29"/>
      <c r="AKI4" s="29"/>
      <c r="AKJ4" s="29"/>
      <c r="AKK4" s="29"/>
      <c r="AKL4" s="29"/>
      <c r="AKM4" s="29"/>
      <c r="AKN4" s="29"/>
      <c r="AKO4" s="29"/>
      <c r="AKP4" s="29"/>
      <c r="AKQ4" s="29"/>
      <c r="AKR4" s="29"/>
      <c r="AKS4" s="29"/>
      <c r="AKT4" s="29"/>
      <c r="AKU4" s="29"/>
      <c r="AKV4" s="29"/>
      <c r="AKW4" s="29"/>
      <c r="AKX4" s="29"/>
      <c r="AKY4" s="29"/>
      <c r="AKZ4" s="29"/>
      <c r="ALA4" s="29"/>
      <c r="ALB4" s="29"/>
      <c r="ALC4" s="29"/>
      <c r="ALD4" s="29"/>
      <c r="ALE4" s="29"/>
      <c r="ALF4" s="29"/>
      <c r="ALG4" s="29"/>
      <c r="ALH4" s="29"/>
      <c r="ALI4" s="29"/>
      <c r="ALJ4" s="29"/>
      <c r="ALK4" s="29"/>
      <c r="ALL4" s="29"/>
      <c r="ALM4" s="29"/>
      <c r="ALN4" s="29"/>
      <c r="ALO4" s="29"/>
      <c r="ALP4" s="29"/>
      <c r="ALQ4" s="29"/>
      <c r="ALR4" s="29"/>
      <c r="ALS4" s="29"/>
      <c r="ALT4" s="29"/>
      <c r="ALU4" s="29"/>
      <c r="ALV4" s="29"/>
      <c r="ALW4" s="29"/>
      <c r="ALX4" s="29"/>
      <c r="ALY4" s="29"/>
      <c r="ALZ4" s="29"/>
      <c r="AMA4" s="29"/>
      <c r="AMB4" s="29"/>
      <c r="AMC4" s="29"/>
      <c r="AMD4" s="29"/>
      <c r="AME4" s="29"/>
      <c r="AMF4" s="29"/>
      <c r="AMG4" s="29"/>
      <c r="AMH4" s="29"/>
      <c r="AMI4" s="29"/>
      <c r="AMJ4" s="29"/>
      <c r="AMK4" s="29"/>
      <c r="AML4" s="29"/>
      <c r="AMM4" s="29"/>
      <c r="AMN4" s="29"/>
      <c r="AMO4" s="29"/>
      <c r="AMP4" s="29"/>
      <c r="AMQ4" s="29"/>
      <c r="AMR4" s="29"/>
      <c r="AMS4" s="29"/>
      <c r="AMT4" s="29"/>
      <c r="AMU4" s="29"/>
      <c r="AMV4" s="29"/>
      <c r="AMW4" s="29"/>
      <c r="AMX4" s="29"/>
      <c r="AMY4" s="29"/>
      <c r="AMZ4" s="29"/>
      <c r="ANA4" s="29"/>
      <c r="ANB4" s="29"/>
      <c r="ANC4" s="29"/>
      <c r="AND4" s="29"/>
      <c r="ANE4" s="29"/>
      <c r="ANF4" s="29"/>
      <c r="ANG4" s="29"/>
      <c r="ANH4" s="29"/>
      <c r="ANI4" s="29"/>
      <c r="ANJ4" s="29"/>
      <c r="ANK4" s="29"/>
      <c r="ANL4" s="29"/>
      <c r="ANM4" s="29"/>
      <c r="ANN4" s="29"/>
      <c r="ANO4" s="29"/>
      <c r="ANP4" s="29"/>
      <c r="ANQ4" s="29"/>
      <c r="ANR4" s="29"/>
      <c r="ANS4" s="29"/>
      <c r="ANT4" s="29"/>
      <c r="ANU4" s="29"/>
      <c r="ANV4" s="29"/>
      <c r="ANW4" s="29"/>
      <c r="ANX4" s="29"/>
      <c r="ANY4" s="29"/>
      <c r="ANZ4" s="29"/>
      <c r="AOA4" s="29"/>
      <c r="AOB4" s="29"/>
      <c r="AOC4" s="29"/>
      <c r="AOD4" s="29"/>
      <c r="AOE4" s="29"/>
      <c r="AOF4" s="29"/>
      <c r="AOG4" s="29"/>
      <c r="AOH4" s="29"/>
      <c r="AOI4" s="29"/>
      <c r="AOJ4" s="29"/>
      <c r="AOK4" s="29"/>
      <c r="AOL4" s="29"/>
      <c r="AOM4" s="29"/>
      <c r="AON4" s="29"/>
      <c r="AOO4" s="29"/>
      <c r="AOP4" s="29"/>
      <c r="AOQ4" s="29"/>
      <c r="AOR4" s="29"/>
      <c r="AOS4" s="29"/>
      <c r="AOT4" s="29"/>
      <c r="AOU4" s="29"/>
      <c r="AOV4" s="29"/>
      <c r="AOW4" s="29"/>
      <c r="AOX4" s="29"/>
      <c r="AOY4" s="29"/>
      <c r="AOZ4" s="29"/>
      <c r="APA4" s="29"/>
      <c r="APB4" s="29"/>
      <c r="APC4" s="29"/>
      <c r="APD4" s="29"/>
      <c r="APE4" s="29"/>
      <c r="APF4" s="29"/>
      <c r="APG4" s="29"/>
      <c r="APH4" s="29"/>
      <c r="API4" s="29"/>
      <c r="APJ4" s="29"/>
      <c r="APK4" s="29"/>
      <c r="APL4" s="29"/>
      <c r="APM4" s="29"/>
      <c r="APN4" s="29"/>
      <c r="APO4" s="29"/>
      <c r="APP4" s="29"/>
      <c r="APQ4" s="29"/>
      <c r="APR4" s="29"/>
      <c r="APS4" s="29"/>
      <c r="APT4" s="29"/>
      <c r="APU4" s="29"/>
      <c r="APV4" s="29"/>
      <c r="APW4" s="29"/>
      <c r="APX4" s="29"/>
      <c r="APY4" s="29"/>
      <c r="APZ4" s="29"/>
      <c r="AQA4" s="29"/>
      <c r="AQB4" s="29"/>
      <c r="AQC4" s="29"/>
      <c r="AQD4" s="29"/>
      <c r="AQE4" s="29"/>
      <c r="AQF4" s="29"/>
      <c r="AQG4" s="29"/>
      <c r="AQH4" s="29"/>
      <c r="AQI4" s="29"/>
      <c r="AQJ4" s="29"/>
      <c r="AQK4" s="29"/>
      <c r="AQL4" s="29"/>
      <c r="AQM4" s="29"/>
      <c r="AQN4" s="29"/>
      <c r="AQO4" s="29"/>
      <c r="AQP4" s="29"/>
      <c r="AQQ4" s="29"/>
      <c r="AQR4" s="29"/>
      <c r="AQS4" s="29"/>
      <c r="AQT4" s="29"/>
      <c r="AQU4" s="29"/>
      <c r="AQV4" s="29"/>
      <c r="AQW4" s="29"/>
      <c r="AQX4" s="29"/>
      <c r="AQY4" s="29"/>
      <c r="AQZ4" s="29"/>
      <c r="ARA4" s="29"/>
      <c r="ARB4" s="29"/>
      <c r="ARC4" s="29"/>
      <c r="ARD4" s="29"/>
      <c r="ARE4" s="29"/>
      <c r="ARF4" s="29"/>
      <c r="ARG4" s="29"/>
      <c r="ARH4" s="29"/>
      <c r="ARI4" s="29"/>
      <c r="ARJ4" s="29"/>
      <c r="ARK4" s="29"/>
      <c r="ARL4" s="29"/>
      <c r="ARM4" s="29"/>
      <c r="ARN4" s="29"/>
      <c r="ARO4" s="29"/>
      <c r="ARP4" s="29"/>
      <c r="ARQ4" s="29"/>
      <c r="ARR4" s="29"/>
      <c r="ARS4" s="29"/>
      <c r="ART4" s="29"/>
      <c r="ARU4" s="29"/>
      <c r="ARV4" s="29"/>
      <c r="ARW4" s="29"/>
      <c r="ARX4" s="29"/>
      <c r="ARY4" s="29"/>
      <c r="ARZ4" s="29"/>
      <c r="ASA4" s="29"/>
      <c r="ASB4" s="29"/>
      <c r="ASC4" s="29"/>
      <c r="ASD4" s="29"/>
      <c r="ASE4" s="29"/>
      <c r="ASF4" s="29"/>
      <c r="ASG4" s="29"/>
      <c r="ASH4" s="29"/>
      <c r="ASI4" s="29"/>
      <c r="ASJ4" s="29"/>
      <c r="ASK4" s="29"/>
      <c r="ASL4" s="29"/>
      <c r="ASM4" s="29"/>
      <c r="ASN4" s="29"/>
      <c r="ASO4" s="29"/>
      <c r="ASP4" s="29"/>
      <c r="ASQ4" s="29"/>
      <c r="ASR4" s="29"/>
      <c r="ASS4" s="29"/>
      <c r="AST4" s="29"/>
      <c r="ASU4" s="29"/>
      <c r="ASV4" s="29"/>
      <c r="ASW4" s="29"/>
      <c r="ASX4" s="29"/>
      <c r="ASY4" s="29"/>
      <c r="ASZ4" s="29"/>
      <c r="ATA4" s="29"/>
      <c r="ATB4" s="29"/>
      <c r="ATC4" s="29"/>
      <c r="ATD4" s="29"/>
      <c r="ATE4" s="29"/>
      <c r="ATF4" s="29"/>
      <c r="ATG4" s="29"/>
      <c r="ATH4" s="29"/>
      <c r="ATI4" s="29"/>
      <c r="ATJ4" s="29"/>
      <c r="ATK4" s="29"/>
      <c r="ATL4" s="29"/>
      <c r="ATM4" s="29"/>
      <c r="ATN4" s="29"/>
      <c r="ATO4" s="29"/>
      <c r="ATP4" s="29"/>
      <c r="ATQ4" s="29"/>
      <c r="ATR4" s="29"/>
      <c r="ATS4" s="29"/>
      <c r="ATT4" s="29"/>
      <c r="ATU4" s="29"/>
      <c r="ATV4" s="29"/>
      <c r="ATW4" s="29"/>
      <c r="ATX4" s="29"/>
      <c r="ATY4" s="29"/>
      <c r="ATZ4" s="29"/>
      <c r="AUA4" s="29"/>
      <c r="AUB4" s="29"/>
      <c r="AUC4" s="29"/>
      <c r="AUD4" s="29"/>
      <c r="AUE4" s="29"/>
      <c r="AUF4" s="29"/>
      <c r="AUG4" s="29"/>
      <c r="AUH4" s="29"/>
      <c r="AUI4" s="29"/>
      <c r="AUJ4" s="29"/>
      <c r="AUK4" s="29"/>
      <c r="AUL4" s="29"/>
      <c r="AUM4" s="29"/>
      <c r="AUN4" s="29"/>
      <c r="AUO4" s="29"/>
      <c r="AUP4" s="29"/>
      <c r="AUQ4" s="29"/>
      <c r="AUR4" s="29"/>
      <c r="AUS4" s="29"/>
      <c r="AUT4" s="29"/>
      <c r="AUU4" s="29"/>
      <c r="AUV4" s="29"/>
      <c r="AUW4" s="29"/>
      <c r="AUX4" s="29"/>
      <c r="AUY4" s="29"/>
      <c r="AUZ4" s="29"/>
      <c r="AVA4" s="29"/>
      <c r="AVB4" s="29"/>
      <c r="AVC4" s="29"/>
      <c r="AVD4" s="29"/>
      <c r="AVE4" s="29"/>
      <c r="AVF4" s="29"/>
      <c r="AVG4" s="29"/>
      <c r="AVH4" s="29"/>
      <c r="AVI4" s="29"/>
      <c r="AVJ4" s="29"/>
      <c r="AVK4" s="29"/>
      <c r="AVL4" s="29"/>
      <c r="AVM4" s="29"/>
      <c r="AVN4" s="29"/>
      <c r="AVO4" s="29"/>
      <c r="AVP4" s="29"/>
      <c r="AVQ4" s="29"/>
      <c r="AVR4" s="29"/>
      <c r="AVS4" s="29"/>
      <c r="AVT4" s="29"/>
      <c r="AVU4" s="29"/>
      <c r="AVV4" s="29"/>
      <c r="AVW4" s="29"/>
      <c r="AVX4" s="29"/>
      <c r="AVY4" s="29"/>
      <c r="AVZ4" s="29"/>
      <c r="AWA4" s="29"/>
      <c r="AWB4" s="29"/>
      <c r="AWC4" s="29"/>
      <c r="AWD4" s="29"/>
      <c r="AWE4" s="29"/>
      <c r="AWF4" s="29"/>
      <c r="AWG4" s="29"/>
      <c r="AWH4" s="29"/>
      <c r="AWI4" s="29"/>
      <c r="AWJ4" s="29"/>
      <c r="AWK4" s="29"/>
      <c r="AWL4" s="29"/>
      <c r="AWM4" s="29"/>
      <c r="AWN4" s="29"/>
      <c r="AWO4" s="29"/>
      <c r="AWP4" s="29"/>
      <c r="AWQ4" s="29"/>
      <c r="AWR4" s="29"/>
      <c r="AWS4" s="29"/>
      <c r="AWT4" s="29"/>
      <c r="AWU4" s="29"/>
      <c r="AWV4" s="29"/>
      <c r="AWW4" s="29"/>
      <c r="AWX4" s="29"/>
      <c r="AWY4" s="29"/>
      <c r="AWZ4" s="29"/>
      <c r="AXA4" s="29"/>
      <c r="AXB4" s="29"/>
      <c r="AXC4" s="29"/>
      <c r="AXD4" s="29"/>
      <c r="AXE4" s="29"/>
      <c r="AXF4" s="29"/>
      <c r="AXG4" s="29"/>
      <c r="AXH4" s="29"/>
      <c r="AXI4" s="29"/>
      <c r="AXJ4" s="29"/>
      <c r="AXK4" s="29"/>
      <c r="AXL4" s="29"/>
      <c r="AXM4" s="29"/>
      <c r="AXN4" s="29"/>
      <c r="AXO4" s="29"/>
      <c r="AXP4" s="29"/>
      <c r="AXQ4" s="29"/>
      <c r="AXR4" s="29"/>
      <c r="AXS4" s="29"/>
      <c r="AXT4" s="29"/>
      <c r="AXU4" s="29"/>
      <c r="AXV4" s="29"/>
      <c r="AXW4" s="29"/>
      <c r="AXX4" s="29"/>
      <c r="AXY4" s="29"/>
      <c r="AXZ4" s="29"/>
      <c r="AYA4" s="29"/>
      <c r="AYB4" s="29"/>
      <c r="AYC4" s="29"/>
      <c r="AYD4" s="29"/>
      <c r="AYE4" s="29"/>
      <c r="AYF4" s="29"/>
      <c r="AYG4" s="29"/>
      <c r="AYH4" s="29"/>
      <c r="AYI4" s="29"/>
      <c r="AYJ4" s="29"/>
      <c r="AYK4" s="29"/>
      <c r="AYL4" s="29"/>
      <c r="AYM4" s="29"/>
      <c r="AYN4" s="29"/>
      <c r="AYO4" s="29"/>
      <c r="AYP4" s="29"/>
      <c r="AYQ4" s="29"/>
      <c r="AYR4" s="29"/>
      <c r="AYS4" s="29"/>
      <c r="AYT4" s="29"/>
      <c r="AYU4" s="29"/>
      <c r="AYV4" s="29"/>
      <c r="AYW4" s="29"/>
      <c r="AYX4" s="29"/>
      <c r="AYY4" s="29"/>
      <c r="AYZ4" s="29"/>
      <c r="AZA4" s="29"/>
      <c r="AZB4" s="29"/>
      <c r="AZC4" s="29"/>
      <c r="AZD4" s="29"/>
      <c r="AZE4" s="29"/>
      <c r="AZF4" s="29"/>
      <c r="AZG4" s="29"/>
      <c r="AZH4" s="29"/>
      <c r="AZI4" s="29"/>
      <c r="AZJ4" s="29"/>
      <c r="AZK4" s="29"/>
      <c r="AZL4" s="29"/>
      <c r="AZM4" s="29"/>
      <c r="AZN4" s="29"/>
      <c r="AZO4" s="29"/>
      <c r="AZP4" s="29"/>
      <c r="AZQ4" s="29"/>
      <c r="AZR4" s="29"/>
      <c r="AZS4" s="29"/>
      <c r="AZT4" s="29"/>
      <c r="AZU4" s="29"/>
      <c r="AZV4" s="29"/>
      <c r="AZW4" s="29"/>
      <c r="AZX4" s="29"/>
      <c r="AZY4" s="29"/>
      <c r="AZZ4" s="29"/>
      <c r="BAA4" s="29"/>
      <c r="BAB4" s="29"/>
      <c r="BAC4" s="29"/>
      <c r="BAD4" s="29"/>
      <c r="BAE4" s="29"/>
    </row>
    <row r="5" spans="1:1383" s="89" customFormat="1" ht="14" x14ac:dyDescent="0.2">
      <c r="B5" s="44">
        <v>53</v>
      </c>
      <c r="C5" s="44">
        <v>53</v>
      </c>
      <c r="D5" s="40">
        <v>38369639</v>
      </c>
      <c r="E5" s="44">
        <v>2596505</v>
      </c>
      <c r="F5" s="31" t="s">
        <v>203</v>
      </c>
      <c r="G5" s="30" t="s">
        <v>95</v>
      </c>
      <c r="H5" s="94">
        <v>18539</v>
      </c>
      <c r="I5" s="40" t="s">
        <v>146</v>
      </c>
      <c r="J5" s="40" t="s">
        <v>563</v>
      </c>
      <c r="K5" s="42">
        <f t="shared" si="0"/>
        <v>57.023956194387409</v>
      </c>
      <c r="L5" s="55">
        <v>34</v>
      </c>
      <c r="M5" s="42">
        <f t="shared" si="1"/>
        <v>23.023956194387409</v>
      </c>
      <c r="N5" s="30" t="s">
        <v>17</v>
      </c>
      <c r="O5" s="43" t="s">
        <v>804</v>
      </c>
      <c r="P5" s="30">
        <v>4</v>
      </c>
      <c r="Q5" s="44">
        <v>2</v>
      </c>
      <c r="R5" s="30" t="s">
        <v>2180</v>
      </c>
      <c r="S5" s="30" t="s">
        <v>96</v>
      </c>
      <c r="T5" s="45">
        <v>39358</v>
      </c>
      <c r="U5" s="45">
        <v>39367</v>
      </c>
      <c r="V5" s="42">
        <v>9</v>
      </c>
      <c r="W5" s="32" t="s">
        <v>453</v>
      </c>
      <c r="X5" s="32" t="s">
        <v>563</v>
      </c>
      <c r="Y5" s="30" t="s">
        <v>817</v>
      </c>
      <c r="Z5" s="30" t="s">
        <v>243</v>
      </c>
      <c r="AA5" s="56" t="s">
        <v>804</v>
      </c>
      <c r="AB5" s="45">
        <v>39367</v>
      </c>
      <c r="AC5" s="80" t="s">
        <v>807</v>
      </c>
      <c r="AD5" s="45">
        <v>40479</v>
      </c>
      <c r="AE5" s="47">
        <f>((AD5-AB5)/365)*12</f>
        <v>36.558904109589037</v>
      </c>
      <c r="AF5" s="46" t="s">
        <v>639</v>
      </c>
      <c r="AG5" s="47">
        <v>5</v>
      </c>
      <c r="AH5" s="46" t="s">
        <v>638</v>
      </c>
      <c r="AI5" s="47">
        <v>4</v>
      </c>
      <c r="AJ5" s="46" t="s">
        <v>638</v>
      </c>
      <c r="AK5" s="47">
        <v>4</v>
      </c>
      <c r="AL5" s="46" t="s">
        <v>638</v>
      </c>
      <c r="AM5" s="47">
        <v>4</v>
      </c>
      <c r="AN5" s="46" t="s">
        <v>638</v>
      </c>
      <c r="AO5" s="47">
        <v>4</v>
      </c>
      <c r="AP5" s="46" t="s">
        <v>453</v>
      </c>
      <c r="AQ5" s="47" t="s">
        <v>453</v>
      </c>
      <c r="AR5" s="47" t="s">
        <v>453</v>
      </c>
      <c r="AS5" s="47" t="s">
        <v>453</v>
      </c>
      <c r="AT5" s="47" t="s">
        <v>453</v>
      </c>
      <c r="AU5" s="47" t="s">
        <v>453</v>
      </c>
      <c r="AV5" s="47"/>
      <c r="AW5" s="47"/>
      <c r="AX5" s="47"/>
      <c r="AY5" s="47"/>
      <c r="AZ5" s="85" t="s">
        <v>1807</v>
      </c>
      <c r="BA5" s="48" t="s">
        <v>638</v>
      </c>
      <c r="BB5" s="47">
        <v>4</v>
      </c>
      <c r="BC5" s="44">
        <v>2</v>
      </c>
      <c r="BD5" s="30" t="s">
        <v>2180</v>
      </c>
      <c r="BE5" s="55">
        <v>1</v>
      </c>
      <c r="BF5" s="55">
        <v>1</v>
      </c>
      <c r="BG5" s="108" t="s">
        <v>804</v>
      </c>
      <c r="BH5" s="49" t="s">
        <v>976</v>
      </c>
      <c r="BI5" s="40" t="s">
        <v>453</v>
      </c>
      <c r="BJ5" s="40" t="s">
        <v>453</v>
      </c>
      <c r="BK5" s="40" t="s">
        <v>453</v>
      </c>
      <c r="BL5" s="31" t="s">
        <v>453</v>
      </c>
      <c r="BM5" s="31" t="s">
        <v>1988</v>
      </c>
      <c r="BN5" s="30">
        <v>94</v>
      </c>
      <c r="BO5" s="30">
        <v>79</v>
      </c>
      <c r="BP5" s="30">
        <v>85</v>
      </c>
      <c r="BQ5" s="30" t="s">
        <v>2227</v>
      </c>
      <c r="BR5" s="30" t="s">
        <v>453</v>
      </c>
      <c r="BS5" s="30" t="s">
        <v>453</v>
      </c>
      <c r="BT5" s="30" t="s">
        <v>1148</v>
      </c>
      <c r="BU5" s="30" t="s">
        <v>2228</v>
      </c>
      <c r="BV5" s="30" t="s">
        <v>2229</v>
      </c>
      <c r="BW5" s="30" t="s">
        <v>1125</v>
      </c>
      <c r="BX5" s="30" t="s">
        <v>453</v>
      </c>
      <c r="BY5" s="30" t="s">
        <v>453</v>
      </c>
      <c r="BZ5" s="30" t="s">
        <v>453</v>
      </c>
      <c r="CA5" s="30" t="s">
        <v>1737</v>
      </c>
      <c r="CB5" s="29"/>
      <c r="CC5" s="29"/>
      <c r="CD5" s="29"/>
      <c r="CE5" s="29"/>
      <c r="CF5" s="29"/>
      <c r="CG5" s="29"/>
      <c r="CH5" s="29"/>
      <c r="CI5" s="29"/>
      <c r="CJ5" s="29"/>
      <c r="CK5" s="29"/>
      <c r="CL5" s="29"/>
      <c r="CM5" s="29"/>
      <c r="CN5" s="29"/>
      <c r="CO5" s="29"/>
      <c r="CP5" s="29"/>
      <c r="CQ5" s="29"/>
      <c r="CR5" s="29"/>
      <c r="CS5" s="29"/>
      <c r="CT5" s="29"/>
      <c r="CU5" s="29"/>
      <c r="CV5" s="29"/>
      <c r="CW5" s="29"/>
      <c r="CX5" s="29"/>
      <c r="CY5" s="29"/>
      <c r="CZ5" s="29"/>
      <c r="DA5" s="29"/>
      <c r="DB5" s="29"/>
      <c r="DC5" s="29"/>
      <c r="DD5" s="29"/>
      <c r="DE5" s="29"/>
      <c r="DF5" s="29"/>
      <c r="DG5" s="29"/>
      <c r="DH5" s="29"/>
      <c r="DI5" s="29"/>
      <c r="DJ5" s="29"/>
      <c r="DK5" s="29"/>
      <c r="DL5" s="29"/>
      <c r="DM5" s="29"/>
      <c r="DN5" s="29"/>
      <c r="DO5" s="29"/>
      <c r="DP5" s="29"/>
      <c r="DQ5" s="29"/>
      <c r="DR5" s="29"/>
      <c r="DS5" s="29"/>
      <c r="DT5" s="29"/>
      <c r="DU5" s="29"/>
      <c r="DV5" s="29"/>
      <c r="DW5" s="29"/>
      <c r="DX5" s="29"/>
      <c r="DY5" s="29"/>
      <c r="DZ5" s="29"/>
      <c r="EA5" s="29"/>
      <c r="EB5" s="29"/>
      <c r="EC5" s="29"/>
      <c r="ED5" s="29"/>
      <c r="EE5" s="29"/>
      <c r="EF5" s="29"/>
      <c r="EG5" s="29"/>
      <c r="EH5" s="29"/>
      <c r="EI5" s="29"/>
      <c r="EJ5" s="29"/>
      <c r="EK5" s="29"/>
      <c r="EL5" s="29"/>
      <c r="EM5" s="29"/>
      <c r="EN5" s="29"/>
      <c r="EO5" s="29"/>
      <c r="EP5" s="29"/>
      <c r="EQ5" s="29"/>
      <c r="ER5" s="29"/>
      <c r="ES5" s="29"/>
      <c r="ET5" s="29"/>
      <c r="EU5" s="29"/>
      <c r="EV5" s="29"/>
      <c r="EW5" s="29"/>
      <c r="EX5" s="29"/>
      <c r="EY5" s="29"/>
      <c r="EZ5" s="29"/>
      <c r="FA5" s="29"/>
      <c r="FB5" s="29"/>
      <c r="FC5" s="29"/>
      <c r="FD5" s="29"/>
      <c r="FE5" s="29"/>
      <c r="FF5" s="29"/>
      <c r="FG5" s="29"/>
      <c r="FH5" s="29"/>
      <c r="FI5" s="29"/>
      <c r="FJ5" s="29"/>
      <c r="FK5" s="29"/>
      <c r="FL5" s="29"/>
      <c r="FM5" s="29"/>
      <c r="FN5" s="29"/>
      <c r="FO5" s="29"/>
      <c r="FP5" s="29"/>
      <c r="FQ5" s="29"/>
      <c r="FR5" s="29"/>
      <c r="FS5" s="29"/>
      <c r="FT5" s="29"/>
      <c r="FU5" s="29"/>
      <c r="FV5" s="29"/>
      <c r="FW5" s="29"/>
      <c r="FX5" s="29"/>
      <c r="FY5" s="29"/>
      <c r="FZ5" s="29"/>
      <c r="GA5" s="29"/>
      <c r="GB5" s="29"/>
      <c r="GC5" s="29"/>
      <c r="GD5" s="29"/>
      <c r="GE5" s="29"/>
      <c r="GF5" s="29"/>
      <c r="GG5" s="29"/>
      <c r="GH5" s="29"/>
      <c r="GI5" s="29"/>
      <c r="GJ5" s="29"/>
      <c r="GK5" s="29"/>
      <c r="GL5" s="29"/>
      <c r="GM5" s="29"/>
      <c r="GN5" s="29"/>
      <c r="GO5" s="29"/>
      <c r="GP5" s="29"/>
      <c r="GQ5" s="29"/>
      <c r="GR5" s="29"/>
      <c r="GS5" s="29"/>
      <c r="GT5" s="29"/>
      <c r="GU5" s="29"/>
      <c r="GV5" s="29"/>
      <c r="GW5" s="29"/>
      <c r="GX5" s="29"/>
      <c r="GY5" s="29"/>
      <c r="GZ5" s="29"/>
      <c r="HA5" s="29"/>
      <c r="HB5" s="29"/>
      <c r="HC5" s="29"/>
      <c r="HD5" s="29"/>
      <c r="HE5" s="29"/>
      <c r="HF5" s="29"/>
      <c r="HG5" s="29"/>
      <c r="HH5" s="29"/>
      <c r="HI5" s="29"/>
      <c r="HJ5" s="29"/>
      <c r="HK5" s="29"/>
      <c r="HL5" s="29"/>
      <c r="HM5" s="29"/>
      <c r="HN5" s="29"/>
      <c r="HO5" s="29"/>
      <c r="HP5" s="29"/>
      <c r="HQ5" s="29"/>
      <c r="HR5" s="29"/>
      <c r="HS5" s="29"/>
      <c r="HT5" s="29"/>
      <c r="HU5" s="29"/>
      <c r="HV5" s="29"/>
      <c r="HW5" s="29"/>
      <c r="HX5" s="29"/>
      <c r="HY5" s="29"/>
      <c r="HZ5" s="29"/>
      <c r="IA5" s="29"/>
      <c r="IB5" s="29"/>
      <c r="IC5" s="29"/>
      <c r="ID5" s="29"/>
      <c r="IE5" s="29"/>
      <c r="IF5" s="29"/>
      <c r="IG5" s="29"/>
      <c r="IH5" s="29"/>
      <c r="II5" s="29"/>
      <c r="IJ5" s="29"/>
      <c r="IK5" s="29"/>
      <c r="IL5" s="29"/>
      <c r="IM5" s="29"/>
      <c r="IN5" s="29"/>
      <c r="IO5" s="29"/>
      <c r="IP5" s="29"/>
      <c r="IQ5" s="29"/>
      <c r="IR5" s="29"/>
      <c r="IS5" s="29"/>
      <c r="IT5" s="29"/>
      <c r="IU5" s="29"/>
      <c r="IV5" s="29"/>
      <c r="IW5" s="29"/>
      <c r="IX5" s="29"/>
      <c r="IY5" s="29"/>
      <c r="IZ5" s="29"/>
      <c r="JA5" s="29"/>
      <c r="JB5" s="29"/>
      <c r="JC5" s="29"/>
      <c r="JD5" s="29"/>
      <c r="JE5" s="29"/>
      <c r="JF5" s="29"/>
      <c r="JG5" s="29"/>
      <c r="JH5" s="29"/>
      <c r="JI5" s="29"/>
      <c r="JJ5" s="29"/>
      <c r="JK5" s="29"/>
      <c r="JL5" s="29"/>
      <c r="JM5" s="29"/>
      <c r="JN5" s="29"/>
      <c r="JO5" s="29"/>
      <c r="JP5" s="29"/>
      <c r="JQ5" s="29"/>
      <c r="JR5" s="29"/>
      <c r="JS5" s="29"/>
      <c r="JT5" s="29"/>
      <c r="JU5" s="29"/>
      <c r="JV5" s="29"/>
      <c r="JW5" s="29"/>
      <c r="JX5" s="29"/>
      <c r="JY5" s="29"/>
      <c r="JZ5" s="29"/>
      <c r="KA5" s="29"/>
      <c r="KB5" s="29"/>
      <c r="KC5" s="29"/>
      <c r="KD5" s="29"/>
      <c r="KE5" s="29"/>
      <c r="KF5" s="29"/>
      <c r="KG5" s="29"/>
      <c r="KH5" s="29"/>
      <c r="KI5" s="29"/>
      <c r="KJ5" s="29"/>
      <c r="KK5" s="29"/>
      <c r="KL5" s="29"/>
      <c r="KM5" s="29"/>
      <c r="KN5" s="29"/>
      <c r="KO5" s="29"/>
      <c r="KP5" s="29"/>
      <c r="KQ5" s="29"/>
      <c r="KR5" s="29"/>
      <c r="KS5" s="29"/>
      <c r="KT5" s="29"/>
      <c r="KU5" s="29"/>
      <c r="KV5" s="29"/>
      <c r="KW5" s="29"/>
      <c r="KX5" s="29"/>
      <c r="KY5" s="29"/>
      <c r="KZ5" s="29"/>
      <c r="LA5" s="29"/>
      <c r="LB5" s="29"/>
      <c r="LC5" s="29"/>
      <c r="LD5" s="29"/>
      <c r="LE5" s="29"/>
      <c r="LF5" s="29"/>
      <c r="LG5" s="29"/>
      <c r="LH5" s="29"/>
      <c r="LI5" s="29"/>
      <c r="LJ5" s="29"/>
      <c r="LK5" s="29"/>
      <c r="LL5" s="29"/>
      <c r="LM5" s="29"/>
      <c r="LN5" s="29"/>
      <c r="LO5" s="29"/>
      <c r="LP5" s="29"/>
      <c r="LQ5" s="29"/>
      <c r="LR5" s="29"/>
      <c r="LS5" s="29"/>
      <c r="LT5" s="29"/>
      <c r="LU5" s="29"/>
      <c r="LV5" s="29"/>
      <c r="LW5" s="29"/>
      <c r="LX5" s="29"/>
      <c r="LY5" s="29"/>
      <c r="LZ5" s="29"/>
      <c r="MA5" s="29"/>
      <c r="MB5" s="29"/>
      <c r="MC5" s="29"/>
      <c r="MD5" s="29"/>
      <c r="ME5" s="29"/>
      <c r="MF5" s="29"/>
      <c r="MG5" s="29"/>
      <c r="MH5" s="29"/>
      <c r="MI5" s="29"/>
      <c r="MJ5" s="29"/>
      <c r="MK5" s="29"/>
      <c r="ML5" s="29"/>
      <c r="MM5" s="29"/>
      <c r="MN5" s="29"/>
      <c r="MO5" s="29"/>
      <c r="MP5" s="29"/>
      <c r="MQ5" s="29"/>
      <c r="MR5" s="29"/>
      <c r="MS5" s="29"/>
      <c r="MT5" s="29"/>
      <c r="MU5" s="29"/>
      <c r="MV5" s="29"/>
      <c r="MW5" s="29"/>
      <c r="MX5" s="29"/>
      <c r="MY5" s="29"/>
      <c r="MZ5" s="29"/>
      <c r="NA5" s="29"/>
      <c r="NB5" s="29"/>
      <c r="NC5" s="29"/>
      <c r="ND5" s="29"/>
      <c r="NE5" s="29"/>
      <c r="NF5" s="29"/>
      <c r="NG5" s="29"/>
      <c r="NH5" s="29"/>
      <c r="NI5" s="29"/>
      <c r="NJ5" s="29"/>
      <c r="NK5" s="29"/>
      <c r="NL5" s="29"/>
      <c r="NM5" s="29"/>
      <c r="NN5" s="29"/>
      <c r="NO5" s="29"/>
      <c r="NP5" s="29"/>
      <c r="NQ5" s="29"/>
      <c r="NR5" s="29"/>
      <c r="NS5" s="29"/>
      <c r="NT5" s="29"/>
      <c r="NU5" s="29"/>
      <c r="NV5" s="29"/>
      <c r="NW5" s="29"/>
      <c r="NX5" s="29"/>
      <c r="NY5" s="29"/>
      <c r="NZ5" s="29"/>
      <c r="OA5" s="29"/>
      <c r="OB5" s="29"/>
      <c r="OC5" s="29"/>
      <c r="OD5" s="29"/>
      <c r="OE5" s="29"/>
      <c r="OF5" s="29"/>
      <c r="OG5" s="29"/>
      <c r="OH5" s="29"/>
      <c r="OI5" s="29"/>
      <c r="OJ5" s="29"/>
      <c r="OK5" s="29"/>
      <c r="OL5" s="29"/>
      <c r="OM5" s="29"/>
      <c r="ON5" s="29"/>
      <c r="OO5" s="29"/>
      <c r="OP5" s="29"/>
      <c r="OQ5" s="29"/>
      <c r="OR5" s="29"/>
      <c r="OS5" s="29"/>
      <c r="OT5" s="29"/>
      <c r="OU5" s="29"/>
      <c r="OV5" s="29"/>
      <c r="OW5" s="29"/>
      <c r="OX5" s="29"/>
      <c r="OY5" s="29"/>
      <c r="OZ5" s="29"/>
      <c r="PA5" s="29"/>
      <c r="PB5" s="29"/>
      <c r="PC5" s="29"/>
      <c r="PD5" s="29"/>
      <c r="PE5" s="29"/>
      <c r="PF5" s="29"/>
      <c r="PG5" s="29"/>
      <c r="PH5" s="29"/>
      <c r="PI5" s="29"/>
      <c r="PJ5" s="29"/>
      <c r="PK5" s="29"/>
      <c r="PL5" s="29"/>
      <c r="PM5" s="29"/>
      <c r="PN5" s="29"/>
      <c r="PO5" s="29"/>
      <c r="PP5" s="29"/>
      <c r="PQ5" s="29"/>
      <c r="PR5" s="29"/>
      <c r="PS5" s="29"/>
      <c r="PT5" s="29"/>
      <c r="PU5" s="29"/>
      <c r="PV5" s="29"/>
      <c r="PW5" s="29"/>
      <c r="PX5" s="29"/>
      <c r="PY5" s="29"/>
      <c r="PZ5" s="29"/>
      <c r="QA5" s="29"/>
      <c r="QB5" s="29"/>
      <c r="QC5" s="29"/>
      <c r="QD5" s="29"/>
      <c r="QE5" s="29"/>
      <c r="QF5" s="29"/>
      <c r="QG5" s="29"/>
      <c r="QH5" s="29"/>
      <c r="QI5" s="29"/>
      <c r="QJ5" s="29"/>
      <c r="QK5" s="29"/>
      <c r="QL5" s="29"/>
      <c r="QM5" s="29"/>
      <c r="QN5" s="29"/>
      <c r="QO5" s="29"/>
      <c r="QP5" s="29"/>
      <c r="QQ5" s="29"/>
      <c r="QR5" s="29"/>
      <c r="QS5" s="29"/>
      <c r="QT5" s="29"/>
      <c r="QU5" s="29"/>
      <c r="QV5" s="29"/>
      <c r="QW5" s="29"/>
      <c r="QX5" s="29"/>
      <c r="QY5" s="29"/>
      <c r="QZ5" s="29"/>
      <c r="RA5" s="29"/>
      <c r="RB5" s="29"/>
      <c r="RC5" s="29"/>
      <c r="RD5" s="29"/>
      <c r="RE5" s="29"/>
      <c r="RF5" s="29"/>
      <c r="RG5" s="29"/>
      <c r="RH5" s="29"/>
      <c r="RI5" s="29"/>
      <c r="RJ5" s="29"/>
      <c r="RK5" s="29"/>
      <c r="RL5" s="29"/>
      <c r="RM5" s="29"/>
      <c r="RN5" s="29"/>
      <c r="RO5" s="29"/>
      <c r="RP5" s="29"/>
      <c r="RQ5" s="29"/>
      <c r="RR5" s="29"/>
      <c r="RS5" s="29"/>
      <c r="RT5" s="29"/>
      <c r="RU5" s="29"/>
      <c r="RV5" s="29"/>
      <c r="RW5" s="29"/>
      <c r="RX5" s="29"/>
      <c r="RY5" s="29"/>
      <c r="RZ5" s="29"/>
      <c r="SA5" s="29"/>
      <c r="SB5" s="29"/>
      <c r="SC5" s="29"/>
      <c r="SD5" s="29"/>
      <c r="SE5" s="29"/>
      <c r="SF5" s="29"/>
      <c r="SG5" s="29"/>
      <c r="SH5" s="29"/>
      <c r="SI5" s="29"/>
      <c r="SJ5" s="29"/>
      <c r="SK5" s="29"/>
      <c r="SL5" s="29"/>
      <c r="SM5" s="29"/>
      <c r="SN5" s="29"/>
      <c r="SO5" s="29"/>
      <c r="SP5" s="29"/>
      <c r="SQ5" s="29"/>
      <c r="SR5" s="29"/>
      <c r="SS5" s="29"/>
      <c r="ST5" s="29"/>
      <c r="SU5" s="29"/>
      <c r="SV5" s="29"/>
      <c r="SW5" s="29"/>
      <c r="SX5" s="29"/>
      <c r="SY5" s="29"/>
      <c r="SZ5" s="29"/>
      <c r="TA5" s="29"/>
      <c r="TB5" s="29"/>
      <c r="TC5" s="29"/>
      <c r="TD5" s="29"/>
      <c r="TE5" s="29"/>
      <c r="TF5" s="29"/>
      <c r="TG5" s="29"/>
      <c r="TH5" s="29"/>
      <c r="TI5" s="29"/>
      <c r="TJ5" s="29"/>
      <c r="TK5" s="29"/>
      <c r="TL5" s="29"/>
      <c r="TM5" s="29"/>
      <c r="TN5" s="29"/>
      <c r="TO5" s="29"/>
      <c r="TP5" s="29"/>
      <c r="TQ5" s="29"/>
      <c r="TR5" s="29"/>
      <c r="TS5" s="29"/>
      <c r="TT5" s="29"/>
      <c r="TU5" s="29"/>
      <c r="TV5" s="29"/>
      <c r="TW5" s="29"/>
      <c r="TX5" s="29"/>
      <c r="TY5" s="29"/>
      <c r="TZ5" s="29"/>
      <c r="UA5" s="29"/>
      <c r="UB5" s="29"/>
      <c r="UC5" s="29"/>
      <c r="UD5" s="29"/>
      <c r="UE5" s="29"/>
      <c r="UF5" s="29"/>
      <c r="UG5" s="29"/>
      <c r="UH5" s="29"/>
      <c r="UI5" s="29"/>
      <c r="UJ5" s="29"/>
      <c r="UK5" s="29"/>
      <c r="UL5" s="29"/>
      <c r="UM5" s="29"/>
      <c r="UN5" s="29"/>
      <c r="UO5" s="29"/>
      <c r="UP5" s="29"/>
      <c r="UQ5" s="29"/>
      <c r="UR5" s="29"/>
      <c r="US5" s="29"/>
      <c r="UT5" s="29"/>
      <c r="UU5" s="29"/>
      <c r="UV5" s="29"/>
      <c r="UW5" s="29"/>
      <c r="UX5" s="29"/>
      <c r="UY5" s="29"/>
      <c r="UZ5" s="29"/>
      <c r="VA5" s="29"/>
      <c r="VB5" s="29"/>
      <c r="VC5" s="29"/>
      <c r="VD5" s="29"/>
      <c r="VE5" s="29"/>
      <c r="VF5" s="29"/>
      <c r="VG5" s="29"/>
      <c r="VH5" s="29"/>
      <c r="VI5" s="29"/>
      <c r="VJ5" s="29"/>
      <c r="VK5" s="29"/>
      <c r="VL5" s="29"/>
      <c r="VM5" s="29"/>
      <c r="VN5" s="29"/>
      <c r="VO5" s="29"/>
      <c r="VP5" s="29"/>
      <c r="VQ5" s="29"/>
      <c r="VR5" s="29"/>
      <c r="VS5" s="29"/>
      <c r="VT5" s="29"/>
      <c r="VU5" s="29"/>
      <c r="VV5" s="29"/>
      <c r="VW5" s="29"/>
      <c r="VX5" s="29"/>
      <c r="VY5" s="29"/>
      <c r="VZ5" s="29"/>
      <c r="WA5" s="29"/>
      <c r="WB5" s="29"/>
      <c r="WC5" s="29"/>
      <c r="WD5" s="29"/>
      <c r="WE5" s="29"/>
      <c r="WF5" s="29"/>
      <c r="WG5" s="29"/>
      <c r="WH5" s="29"/>
      <c r="WI5" s="29"/>
      <c r="WJ5" s="29"/>
      <c r="WK5" s="29"/>
      <c r="WL5" s="29"/>
      <c r="WM5" s="29"/>
      <c r="WN5" s="29"/>
      <c r="WO5" s="29"/>
      <c r="WP5" s="29"/>
      <c r="WQ5" s="29"/>
      <c r="WR5" s="29"/>
      <c r="WS5" s="29"/>
      <c r="WT5" s="29"/>
      <c r="WU5" s="29"/>
      <c r="WV5" s="29"/>
      <c r="WW5" s="29"/>
      <c r="WX5" s="29"/>
      <c r="WY5" s="29"/>
      <c r="WZ5" s="29"/>
      <c r="XA5" s="29"/>
      <c r="XB5" s="29"/>
      <c r="XC5" s="29"/>
      <c r="XD5" s="29"/>
      <c r="XE5" s="29"/>
      <c r="XF5" s="29"/>
      <c r="XG5" s="29"/>
      <c r="XH5" s="29"/>
      <c r="XI5" s="29"/>
      <c r="XJ5" s="29"/>
      <c r="XK5" s="29"/>
      <c r="XL5" s="29"/>
      <c r="XM5" s="29"/>
      <c r="XN5" s="29"/>
      <c r="XO5" s="29"/>
      <c r="XP5" s="29"/>
      <c r="XQ5" s="29"/>
      <c r="XR5" s="29"/>
      <c r="XS5" s="29"/>
      <c r="XT5" s="29"/>
      <c r="XU5" s="29"/>
      <c r="XV5" s="29"/>
      <c r="XW5" s="29"/>
      <c r="XX5" s="29"/>
      <c r="XY5" s="29"/>
      <c r="XZ5" s="29"/>
      <c r="YA5" s="29"/>
      <c r="YB5" s="29"/>
      <c r="YC5" s="29"/>
      <c r="YD5" s="29"/>
      <c r="YE5" s="29"/>
      <c r="YF5" s="29"/>
      <c r="YG5" s="29"/>
      <c r="YH5" s="29"/>
      <c r="YI5" s="29"/>
      <c r="YJ5" s="29"/>
      <c r="YK5" s="29"/>
      <c r="YL5" s="29"/>
      <c r="YM5" s="29"/>
      <c r="YN5" s="29"/>
      <c r="YO5" s="29"/>
      <c r="YP5" s="29"/>
      <c r="YQ5" s="29"/>
      <c r="YR5" s="29"/>
      <c r="YS5" s="29"/>
      <c r="YT5" s="29"/>
      <c r="YU5" s="29"/>
      <c r="YV5" s="29"/>
      <c r="YW5" s="29"/>
      <c r="YX5" s="29"/>
      <c r="YY5" s="29"/>
      <c r="YZ5" s="29"/>
      <c r="ZA5" s="29"/>
      <c r="ZB5" s="29"/>
      <c r="ZC5" s="29"/>
      <c r="ZD5" s="29"/>
      <c r="ZE5" s="29"/>
      <c r="ZF5" s="29"/>
      <c r="ZG5" s="29"/>
      <c r="ZH5" s="29"/>
      <c r="ZI5" s="29"/>
      <c r="ZJ5" s="29"/>
      <c r="ZK5" s="29"/>
      <c r="ZL5" s="29"/>
      <c r="ZM5" s="29"/>
      <c r="ZN5" s="29"/>
      <c r="ZO5" s="29"/>
      <c r="ZP5" s="29"/>
      <c r="ZQ5" s="29"/>
      <c r="ZR5" s="29"/>
      <c r="ZS5" s="29"/>
      <c r="ZT5" s="29"/>
      <c r="ZU5" s="29"/>
      <c r="ZV5" s="29"/>
      <c r="ZW5" s="29"/>
      <c r="ZX5" s="29"/>
      <c r="ZY5" s="29"/>
      <c r="ZZ5" s="29"/>
      <c r="AAA5" s="29"/>
      <c r="AAB5" s="29"/>
      <c r="AAC5" s="29"/>
      <c r="AAD5" s="29"/>
      <c r="AAE5" s="29"/>
      <c r="AAF5" s="29"/>
      <c r="AAG5" s="29"/>
      <c r="AAH5" s="29"/>
      <c r="AAI5" s="29"/>
      <c r="AAJ5" s="29"/>
      <c r="AAK5" s="29"/>
      <c r="AAL5" s="29"/>
      <c r="AAM5" s="29"/>
      <c r="AAN5" s="29"/>
      <c r="AAO5" s="29"/>
      <c r="AAP5" s="29"/>
      <c r="AAQ5" s="29"/>
      <c r="AAR5" s="29"/>
      <c r="AAS5" s="29"/>
      <c r="AAT5" s="29"/>
      <c r="AAU5" s="29"/>
      <c r="AAV5" s="29"/>
      <c r="AAW5" s="29"/>
      <c r="AAX5" s="29"/>
      <c r="AAY5" s="29"/>
      <c r="AAZ5" s="29"/>
      <c r="ABA5" s="29"/>
      <c r="ABB5" s="29"/>
      <c r="ABC5" s="29"/>
      <c r="ABD5" s="29"/>
      <c r="ABE5" s="29"/>
      <c r="ABF5" s="29"/>
      <c r="ABG5" s="29"/>
      <c r="ABH5" s="29"/>
      <c r="ABI5" s="29"/>
      <c r="ABJ5" s="29"/>
      <c r="ABK5" s="29"/>
      <c r="ABL5" s="29"/>
      <c r="ABM5" s="29"/>
      <c r="ABN5" s="29"/>
      <c r="ABO5" s="29"/>
      <c r="ABP5" s="29"/>
      <c r="ABQ5" s="29"/>
      <c r="ABR5" s="29"/>
      <c r="ABS5" s="29"/>
      <c r="ABT5" s="29"/>
      <c r="ABU5" s="29"/>
      <c r="ABV5" s="29"/>
      <c r="ABW5" s="29"/>
      <c r="ABX5" s="29"/>
      <c r="ABY5" s="29"/>
      <c r="ABZ5" s="29"/>
      <c r="ACA5" s="29"/>
      <c r="ACB5" s="29"/>
      <c r="ACC5" s="29"/>
      <c r="ACD5" s="29"/>
      <c r="ACE5" s="29"/>
      <c r="ACF5" s="29"/>
      <c r="ACG5" s="29"/>
      <c r="ACH5" s="29"/>
      <c r="ACI5" s="29"/>
      <c r="ACJ5" s="29"/>
      <c r="ACK5" s="29"/>
      <c r="ACL5" s="29"/>
      <c r="ACM5" s="29"/>
      <c r="ACN5" s="29"/>
      <c r="ACO5" s="29"/>
      <c r="ACP5" s="29"/>
      <c r="ACQ5" s="29"/>
      <c r="ACR5" s="29"/>
      <c r="ACS5" s="29"/>
      <c r="ACT5" s="29"/>
      <c r="ACU5" s="29"/>
      <c r="ACV5" s="29"/>
      <c r="ACW5" s="29"/>
      <c r="ACX5" s="29"/>
      <c r="ACY5" s="29"/>
      <c r="ACZ5" s="29"/>
      <c r="ADA5" s="29"/>
      <c r="ADB5" s="29"/>
      <c r="ADC5" s="29"/>
      <c r="ADD5" s="29"/>
      <c r="ADE5" s="29"/>
      <c r="ADF5" s="29"/>
      <c r="ADG5" s="29"/>
      <c r="ADH5" s="29"/>
      <c r="ADI5" s="29"/>
      <c r="ADJ5" s="29"/>
      <c r="ADK5" s="29"/>
      <c r="ADL5" s="29"/>
      <c r="ADM5" s="29"/>
      <c r="ADN5" s="29"/>
      <c r="ADO5" s="29"/>
      <c r="ADP5" s="29"/>
      <c r="ADQ5" s="29"/>
      <c r="ADR5" s="29"/>
      <c r="ADS5" s="29"/>
      <c r="ADT5" s="29"/>
      <c r="ADU5" s="29"/>
      <c r="ADV5" s="29"/>
      <c r="ADW5" s="29"/>
      <c r="ADX5" s="29"/>
      <c r="ADY5" s="29"/>
      <c r="ADZ5" s="29"/>
      <c r="AEA5" s="29"/>
      <c r="AEB5" s="29"/>
      <c r="AEC5" s="29"/>
      <c r="AED5" s="29"/>
      <c r="AEE5" s="29"/>
      <c r="AEF5" s="29"/>
      <c r="AEG5" s="29"/>
      <c r="AEH5" s="29"/>
      <c r="AEI5" s="29"/>
      <c r="AEJ5" s="29"/>
      <c r="AEK5" s="29"/>
      <c r="AEL5" s="29"/>
      <c r="AEM5" s="29"/>
      <c r="AEN5" s="29"/>
      <c r="AEO5" s="29"/>
      <c r="AEP5" s="29"/>
      <c r="AEQ5" s="29"/>
      <c r="AER5" s="29"/>
      <c r="AES5" s="29"/>
      <c r="AET5" s="29"/>
      <c r="AEU5" s="29"/>
      <c r="AEV5" s="29"/>
      <c r="AEW5" s="29"/>
      <c r="AEX5" s="29"/>
      <c r="AEY5" s="29"/>
      <c r="AEZ5" s="29"/>
      <c r="AFA5" s="29"/>
      <c r="AFB5" s="29"/>
      <c r="AFC5" s="29"/>
      <c r="AFD5" s="29"/>
      <c r="AFE5" s="29"/>
      <c r="AFF5" s="29"/>
      <c r="AFG5" s="29"/>
      <c r="AFH5" s="29"/>
      <c r="AFI5" s="29"/>
      <c r="AFJ5" s="29"/>
      <c r="AFK5" s="29"/>
      <c r="AFL5" s="29"/>
      <c r="AFM5" s="29"/>
      <c r="AFN5" s="29"/>
      <c r="AFO5" s="29"/>
      <c r="AFP5" s="29"/>
      <c r="AFQ5" s="29"/>
      <c r="AFR5" s="29"/>
      <c r="AFS5" s="29"/>
      <c r="AFT5" s="29"/>
      <c r="AFU5" s="29"/>
      <c r="AFV5" s="29"/>
      <c r="AFW5" s="29"/>
      <c r="AFX5" s="29"/>
      <c r="AFY5" s="29"/>
      <c r="AFZ5" s="29"/>
      <c r="AGA5" s="29"/>
      <c r="AGB5" s="29"/>
      <c r="AGC5" s="29"/>
      <c r="AGD5" s="29"/>
      <c r="AGE5" s="29"/>
      <c r="AGF5" s="29"/>
      <c r="AGG5" s="29"/>
      <c r="AGH5" s="29"/>
      <c r="AGI5" s="29"/>
      <c r="AGJ5" s="29"/>
      <c r="AGK5" s="29"/>
      <c r="AGL5" s="29"/>
      <c r="AGM5" s="29"/>
      <c r="AGN5" s="29"/>
      <c r="AGO5" s="29"/>
      <c r="AGP5" s="29"/>
      <c r="AGQ5" s="29"/>
      <c r="AGR5" s="29"/>
      <c r="AGS5" s="29"/>
      <c r="AGT5" s="29"/>
      <c r="AGU5" s="29"/>
      <c r="AGV5" s="29"/>
      <c r="AGW5" s="29"/>
      <c r="AGX5" s="29"/>
      <c r="AGY5" s="29"/>
      <c r="AGZ5" s="29"/>
      <c r="AHA5" s="29"/>
      <c r="AHB5" s="29"/>
      <c r="AHC5" s="29"/>
      <c r="AHD5" s="29"/>
      <c r="AHE5" s="29"/>
      <c r="AHF5" s="29"/>
      <c r="AHG5" s="29"/>
      <c r="AHH5" s="29"/>
      <c r="AHI5" s="29"/>
      <c r="AHJ5" s="29"/>
      <c r="AHK5" s="29"/>
      <c r="AHL5" s="29"/>
      <c r="AHM5" s="29"/>
      <c r="AHN5" s="29"/>
      <c r="AHO5" s="29"/>
      <c r="AHP5" s="29"/>
      <c r="AHQ5" s="29"/>
      <c r="AHR5" s="29"/>
      <c r="AHS5" s="29"/>
      <c r="AHT5" s="29"/>
      <c r="AHU5" s="29"/>
      <c r="AHV5" s="29"/>
      <c r="AHW5" s="29"/>
      <c r="AHX5" s="29"/>
      <c r="AHY5" s="29"/>
      <c r="AHZ5" s="29"/>
      <c r="AIA5" s="29"/>
      <c r="AIB5" s="29"/>
      <c r="AIC5" s="29"/>
      <c r="AID5" s="29"/>
      <c r="AIE5" s="29"/>
      <c r="AIF5" s="29"/>
      <c r="AIG5" s="29"/>
      <c r="AIH5" s="29"/>
      <c r="AII5" s="29"/>
      <c r="AIJ5" s="29"/>
      <c r="AIK5" s="29"/>
      <c r="AIL5" s="29"/>
      <c r="AIM5" s="29"/>
      <c r="AIN5" s="29"/>
      <c r="AIO5" s="29"/>
      <c r="AIP5" s="29"/>
      <c r="AIQ5" s="29"/>
      <c r="AIR5" s="29"/>
      <c r="AIS5" s="29"/>
      <c r="AIT5" s="29"/>
      <c r="AIU5" s="29"/>
      <c r="AIV5" s="29"/>
      <c r="AIW5" s="29"/>
      <c r="AIX5" s="29"/>
      <c r="AIY5" s="29"/>
      <c r="AIZ5" s="29"/>
      <c r="AJA5" s="29"/>
      <c r="AJB5" s="29"/>
      <c r="AJC5" s="29"/>
      <c r="AJD5" s="29"/>
      <c r="AJE5" s="29"/>
      <c r="AJF5" s="29"/>
      <c r="AJG5" s="29"/>
      <c r="AJH5" s="29"/>
      <c r="AJI5" s="29"/>
      <c r="AJJ5" s="29"/>
      <c r="AJK5" s="29"/>
      <c r="AJL5" s="29"/>
      <c r="AJM5" s="29"/>
      <c r="AJN5" s="29"/>
      <c r="AJO5" s="29"/>
      <c r="AJP5" s="29"/>
      <c r="AJQ5" s="29"/>
      <c r="AJR5" s="29"/>
      <c r="AJS5" s="29"/>
      <c r="AJT5" s="29"/>
      <c r="AJU5" s="29"/>
      <c r="AJV5" s="29"/>
      <c r="AJW5" s="29"/>
      <c r="AJX5" s="29"/>
      <c r="AJY5" s="29"/>
      <c r="AJZ5" s="29"/>
      <c r="AKA5" s="29"/>
      <c r="AKB5" s="29"/>
      <c r="AKC5" s="29"/>
      <c r="AKD5" s="29"/>
      <c r="AKE5" s="29"/>
      <c r="AKF5" s="29"/>
      <c r="AKG5" s="29"/>
      <c r="AKH5" s="29"/>
      <c r="AKI5" s="29"/>
      <c r="AKJ5" s="29"/>
      <c r="AKK5" s="29"/>
      <c r="AKL5" s="29"/>
      <c r="AKM5" s="29"/>
      <c r="AKN5" s="29"/>
      <c r="AKO5" s="29"/>
      <c r="AKP5" s="29"/>
      <c r="AKQ5" s="29"/>
      <c r="AKR5" s="29"/>
      <c r="AKS5" s="29"/>
      <c r="AKT5" s="29"/>
      <c r="AKU5" s="29"/>
      <c r="AKV5" s="29"/>
      <c r="AKW5" s="29"/>
      <c r="AKX5" s="29"/>
      <c r="AKY5" s="29"/>
      <c r="AKZ5" s="29"/>
      <c r="ALA5" s="29"/>
      <c r="ALB5" s="29"/>
      <c r="ALC5" s="29"/>
      <c r="ALD5" s="29"/>
      <c r="ALE5" s="29"/>
      <c r="ALF5" s="29"/>
      <c r="ALG5" s="29"/>
      <c r="ALH5" s="29"/>
      <c r="ALI5" s="29"/>
      <c r="ALJ5" s="29"/>
      <c r="ALK5" s="29"/>
      <c r="ALL5" s="29"/>
      <c r="ALM5" s="29"/>
      <c r="ALN5" s="29"/>
      <c r="ALO5" s="29"/>
      <c r="ALP5" s="29"/>
      <c r="ALQ5" s="29"/>
      <c r="ALR5" s="29"/>
      <c r="ALS5" s="29"/>
      <c r="ALT5" s="29"/>
      <c r="ALU5" s="29"/>
      <c r="ALV5" s="29"/>
      <c r="ALW5" s="29"/>
      <c r="ALX5" s="29"/>
      <c r="ALY5" s="29"/>
      <c r="ALZ5" s="29"/>
      <c r="AMA5" s="29"/>
      <c r="AMB5" s="29"/>
      <c r="AMC5" s="29"/>
      <c r="AMD5" s="29"/>
      <c r="AME5" s="29"/>
      <c r="AMF5" s="29"/>
      <c r="AMG5" s="29"/>
      <c r="AMH5" s="29"/>
      <c r="AMI5" s="29"/>
      <c r="AMJ5" s="29"/>
      <c r="AMK5" s="29"/>
      <c r="AML5" s="29"/>
      <c r="AMM5" s="29"/>
      <c r="AMN5" s="29"/>
      <c r="AMO5" s="29"/>
      <c r="AMP5" s="29"/>
      <c r="AMQ5" s="29"/>
      <c r="AMR5" s="29"/>
      <c r="AMS5" s="29"/>
      <c r="AMT5" s="29"/>
      <c r="AMU5" s="29"/>
      <c r="AMV5" s="29"/>
      <c r="AMW5" s="29"/>
      <c r="AMX5" s="29"/>
      <c r="AMY5" s="29"/>
      <c r="AMZ5" s="29"/>
      <c r="ANA5" s="29"/>
      <c r="ANB5" s="29"/>
      <c r="ANC5" s="29"/>
      <c r="AND5" s="29"/>
      <c r="ANE5" s="29"/>
      <c r="ANF5" s="29"/>
      <c r="ANG5" s="29"/>
      <c r="ANH5" s="29"/>
      <c r="ANI5" s="29"/>
      <c r="ANJ5" s="29"/>
      <c r="ANK5" s="29"/>
      <c r="ANL5" s="29"/>
      <c r="ANM5" s="29"/>
      <c r="ANN5" s="29"/>
      <c r="ANO5" s="29"/>
      <c r="ANP5" s="29"/>
      <c r="ANQ5" s="29"/>
      <c r="ANR5" s="29"/>
      <c r="ANS5" s="29"/>
      <c r="ANT5" s="29"/>
      <c r="ANU5" s="29"/>
      <c r="ANV5" s="29"/>
      <c r="ANW5" s="29"/>
      <c r="ANX5" s="29"/>
      <c r="ANY5" s="29"/>
      <c r="ANZ5" s="29"/>
      <c r="AOA5" s="29"/>
      <c r="AOB5" s="29"/>
      <c r="AOC5" s="29"/>
      <c r="AOD5" s="29"/>
      <c r="AOE5" s="29"/>
      <c r="AOF5" s="29"/>
      <c r="AOG5" s="29"/>
      <c r="AOH5" s="29"/>
      <c r="AOI5" s="29"/>
      <c r="AOJ5" s="29"/>
      <c r="AOK5" s="29"/>
      <c r="AOL5" s="29"/>
      <c r="AOM5" s="29"/>
      <c r="AON5" s="29"/>
      <c r="AOO5" s="29"/>
      <c r="AOP5" s="29"/>
      <c r="AOQ5" s="29"/>
      <c r="AOR5" s="29"/>
      <c r="AOS5" s="29"/>
      <c r="AOT5" s="29"/>
      <c r="AOU5" s="29"/>
      <c r="AOV5" s="29"/>
      <c r="AOW5" s="29"/>
      <c r="AOX5" s="29"/>
      <c r="AOY5" s="29"/>
      <c r="AOZ5" s="29"/>
      <c r="APA5" s="29"/>
      <c r="APB5" s="29"/>
      <c r="APC5" s="29"/>
      <c r="APD5" s="29"/>
      <c r="APE5" s="29"/>
      <c r="APF5" s="29"/>
      <c r="APG5" s="29"/>
      <c r="APH5" s="29"/>
      <c r="API5" s="29"/>
      <c r="APJ5" s="29"/>
      <c r="APK5" s="29"/>
      <c r="APL5" s="29"/>
      <c r="APM5" s="29"/>
      <c r="APN5" s="29"/>
      <c r="APO5" s="29"/>
      <c r="APP5" s="29"/>
      <c r="APQ5" s="29"/>
      <c r="APR5" s="29"/>
      <c r="APS5" s="29"/>
      <c r="APT5" s="29"/>
      <c r="APU5" s="29"/>
      <c r="APV5" s="29"/>
      <c r="APW5" s="29"/>
      <c r="APX5" s="29"/>
      <c r="APY5" s="29"/>
      <c r="APZ5" s="29"/>
      <c r="AQA5" s="29"/>
      <c r="AQB5" s="29"/>
      <c r="AQC5" s="29"/>
      <c r="AQD5" s="29"/>
      <c r="AQE5" s="29"/>
      <c r="AQF5" s="29"/>
      <c r="AQG5" s="29"/>
      <c r="AQH5" s="29"/>
      <c r="AQI5" s="29"/>
      <c r="AQJ5" s="29"/>
      <c r="AQK5" s="29"/>
      <c r="AQL5" s="29"/>
      <c r="AQM5" s="29"/>
      <c r="AQN5" s="29"/>
      <c r="AQO5" s="29"/>
      <c r="AQP5" s="29"/>
      <c r="AQQ5" s="29"/>
      <c r="AQR5" s="29"/>
      <c r="AQS5" s="29"/>
      <c r="AQT5" s="29"/>
      <c r="AQU5" s="29"/>
      <c r="AQV5" s="29"/>
      <c r="AQW5" s="29"/>
      <c r="AQX5" s="29"/>
      <c r="AQY5" s="29"/>
      <c r="AQZ5" s="29"/>
      <c r="ARA5" s="29"/>
      <c r="ARB5" s="29"/>
      <c r="ARC5" s="29"/>
      <c r="ARD5" s="29"/>
      <c r="ARE5" s="29"/>
      <c r="ARF5" s="29"/>
      <c r="ARG5" s="29"/>
      <c r="ARH5" s="29"/>
      <c r="ARI5" s="29"/>
      <c r="ARJ5" s="29"/>
      <c r="ARK5" s="29"/>
      <c r="ARL5" s="29"/>
      <c r="ARM5" s="29"/>
      <c r="ARN5" s="29"/>
      <c r="ARO5" s="29"/>
      <c r="ARP5" s="29"/>
      <c r="ARQ5" s="29"/>
      <c r="ARR5" s="29"/>
      <c r="ARS5" s="29"/>
      <c r="ART5" s="29"/>
      <c r="ARU5" s="29"/>
      <c r="ARV5" s="29"/>
      <c r="ARW5" s="29"/>
      <c r="ARX5" s="29"/>
      <c r="ARY5" s="29"/>
      <c r="ARZ5" s="29"/>
      <c r="ASA5" s="29"/>
      <c r="ASB5" s="29"/>
      <c r="ASC5" s="29"/>
      <c r="ASD5" s="29"/>
      <c r="ASE5" s="29"/>
      <c r="ASF5" s="29"/>
      <c r="ASG5" s="29"/>
      <c r="ASH5" s="29"/>
      <c r="ASI5" s="29"/>
      <c r="ASJ5" s="29"/>
      <c r="ASK5" s="29"/>
      <c r="ASL5" s="29"/>
      <c r="ASM5" s="29"/>
      <c r="ASN5" s="29"/>
      <c r="ASO5" s="29"/>
      <c r="ASP5" s="29"/>
      <c r="ASQ5" s="29"/>
      <c r="ASR5" s="29"/>
      <c r="ASS5" s="29"/>
      <c r="AST5" s="29"/>
      <c r="ASU5" s="29"/>
      <c r="ASV5" s="29"/>
      <c r="ASW5" s="29"/>
      <c r="ASX5" s="29"/>
      <c r="ASY5" s="29"/>
      <c r="ASZ5" s="29"/>
      <c r="ATA5" s="29"/>
      <c r="ATB5" s="29"/>
      <c r="ATC5" s="29"/>
      <c r="ATD5" s="29"/>
      <c r="ATE5" s="29"/>
      <c r="ATF5" s="29"/>
      <c r="ATG5" s="29"/>
      <c r="ATH5" s="29"/>
      <c r="ATI5" s="29"/>
      <c r="ATJ5" s="29"/>
      <c r="ATK5" s="29"/>
      <c r="ATL5" s="29"/>
      <c r="ATM5" s="29"/>
      <c r="ATN5" s="29"/>
      <c r="ATO5" s="29"/>
      <c r="ATP5" s="29"/>
      <c r="ATQ5" s="29"/>
      <c r="ATR5" s="29"/>
      <c r="ATS5" s="29"/>
      <c r="ATT5" s="29"/>
      <c r="ATU5" s="29"/>
      <c r="ATV5" s="29"/>
      <c r="ATW5" s="29"/>
      <c r="ATX5" s="29"/>
      <c r="ATY5" s="29"/>
      <c r="ATZ5" s="29"/>
      <c r="AUA5" s="29"/>
      <c r="AUB5" s="29"/>
      <c r="AUC5" s="29"/>
      <c r="AUD5" s="29"/>
      <c r="AUE5" s="29"/>
      <c r="AUF5" s="29"/>
      <c r="AUG5" s="29"/>
      <c r="AUH5" s="29"/>
      <c r="AUI5" s="29"/>
      <c r="AUJ5" s="29"/>
      <c r="AUK5" s="29"/>
      <c r="AUL5" s="29"/>
      <c r="AUM5" s="29"/>
      <c r="AUN5" s="29"/>
      <c r="AUO5" s="29"/>
      <c r="AUP5" s="29"/>
      <c r="AUQ5" s="29"/>
      <c r="AUR5" s="29"/>
      <c r="AUS5" s="29"/>
      <c r="AUT5" s="29"/>
      <c r="AUU5" s="29"/>
      <c r="AUV5" s="29"/>
      <c r="AUW5" s="29"/>
      <c r="AUX5" s="29"/>
      <c r="AUY5" s="29"/>
      <c r="AUZ5" s="29"/>
      <c r="AVA5" s="29"/>
      <c r="AVB5" s="29"/>
      <c r="AVC5" s="29"/>
      <c r="AVD5" s="29"/>
      <c r="AVE5" s="29"/>
      <c r="AVF5" s="29"/>
      <c r="AVG5" s="29"/>
      <c r="AVH5" s="29"/>
      <c r="AVI5" s="29"/>
      <c r="AVJ5" s="29"/>
      <c r="AVK5" s="29"/>
      <c r="AVL5" s="29"/>
      <c r="AVM5" s="29"/>
      <c r="AVN5" s="29"/>
      <c r="AVO5" s="29"/>
      <c r="AVP5" s="29"/>
      <c r="AVQ5" s="29"/>
      <c r="AVR5" s="29"/>
      <c r="AVS5" s="29"/>
      <c r="AVT5" s="29"/>
      <c r="AVU5" s="29"/>
      <c r="AVV5" s="29"/>
      <c r="AVW5" s="29"/>
      <c r="AVX5" s="29"/>
      <c r="AVY5" s="29"/>
      <c r="AVZ5" s="29"/>
      <c r="AWA5" s="29"/>
      <c r="AWB5" s="29"/>
      <c r="AWC5" s="29"/>
      <c r="AWD5" s="29"/>
      <c r="AWE5" s="29"/>
      <c r="AWF5" s="29"/>
      <c r="AWG5" s="29"/>
      <c r="AWH5" s="29"/>
      <c r="AWI5" s="29"/>
      <c r="AWJ5" s="29"/>
      <c r="AWK5" s="29"/>
      <c r="AWL5" s="29"/>
      <c r="AWM5" s="29"/>
      <c r="AWN5" s="29"/>
      <c r="AWO5" s="29"/>
      <c r="AWP5" s="29"/>
      <c r="AWQ5" s="29"/>
      <c r="AWR5" s="29"/>
      <c r="AWS5" s="29"/>
      <c r="AWT5" s="29"/>
      <c r="AWU5" s="29"/>
      <c r="AWV5" s="29"/>
      <c r="AWW5" s="29"/>
      <c r="AWX5" s="29"/>
      <c r="AWY5" s="29"/>
      <c r="AWZ5" s="29"/>
      <c r="AXA5" s="29"/>
      <c r="AXB5" s="29"/>
      <c r="AXC5" s="29"/>
      <c r="AXD5" s="29"/>
      <c r="AXE5" s="29"/>
      <c r="AXF5" s="29"/>
      <c r="AXG5" s="29"/>
      <c r="AXH5" s="29"/>
      <c r="AXI5" s="29"/>
      <c r="AXJ5" s="29"/>
      <c r="AXK5" s="29"/>
      <c r="AXL5" s="29"/>
      <c r="AXM5" s="29"/>
      <c r="AXN5" s="29"/>
      <c r="AXO5" s="29"/>
      <c r="AXP5" s="29"/>
      <c r="AXQ5" s="29"/>
      <c r="AXR5" s="29"/>
      <c r="AXS5" s="29"/>
      <c r="AXT5" s="29"/>
      <c r="AXU5" s="29"/>
      <c r="AXV5" s="29"/>
      <c r="AXW5" s="29"/>
      <c r="AXX5" s="29"/>
      <c r="AXY5" s="29"/>
      <c r="AXZ5" s="29"/>
      <c r="AYA5" s="29"/>
      <c r="AYB5" s="29"/>
      <c r="AYC5" s="29"/>
      <c r="AYD5" s="29"/>
      <c r="AYE5" s="29"/>
      <c r="AYF5" s="29"/>
      <c r="AYG5" s="29"/>
      <c r="AYH5" s="29"/>
      <c r="AYI5" s="29"/>
      <c r="AYJ5" s="29"/>
      <c r="AYK5" s="29"/>
      <c r="AYL5" s="29"/>
      <c r="AYM5" s="29"/>
      <c r="AYN5" s="29"/>
      <c r="AYO5" s="29"/>
      <c r="AYP5" s="29"/>
      <c r="AYQ5" s="29"/>
      <c r="AYR5" s="29"/>
      <c r="AYS5" s="29"/>
      <c r="AYT5" s="29"/>
      <c r="AYU5" s="29"/>
      <c r="AYV5" s="29"/>
      <c r="AYW5" s="29"/>
      <c r="AYX5" s="29"/>
      <c r="AYY5" s="29"/>
      <c r="AYZ5" s="29"/>
      <c r="AZA5" s="29"/>
      <c r="AZB5" s="29"/>
      <c r="AZC5" s="29"/>
      <c r="AZD5" s="29"/>
      <c r="AZE5" s="29"/>
      <c r="AZF5" s="29"/>
      <c r="AZG5" s="29"/>
      <c r="AZH5" s="29"/>
      <c r="AZI5" s="29"/>
      <c r="AZJ5" s="29"/>
      <c r="AZK5" s="29"/>
      <c r="AZL5" s="29"/>
      <c r="AZM5" s="29"/>
      <c r="AZN5" s="29"/>
      <c r="AZO5" s="29"/>
      <c r="AZP5" s="29"/>
      <c r="AZQ5" s="29"/>
      <c r="AZR5" s="29"/>
      <c r="AZS5" s="29"/>
      <c r="AZT5" s="29"/>
      <c r="AZU5" s="29"/>
      <c r="AZV5" s="29"/>
      <c r="AZW5" s="29"/>
      <c r="AZX5" s="29"/>
      <c r="AZY5" s="29"/>
      <c r="AZZ5" s="29"/>
      <c r="BAA5" s="29"/>
      <c r="BAB5" s="29"/>
      <c r="BAC5" s="29"/>
      <c r="BAD5" s="29"/>
      <c r="BAE5" s="29"/>
    </row>
    <row r="6" spans="1:1383" s="89" customFormat="1" ht="14" x14ac:dyDescent="0.2">
      <c r="B6" s="44">
        <v>60</v>
      </c>
      <c r="C6" s="44">
        <v>60</v>
      </c>
      <c r="D6" s="40">
        <v>34763563</v>
      </c>
      <c r="E6" s="44">
        <v>2642278</v>
      </c>
      <c r="F6" s="31" t="s">
        <v>108</v>
      </c>
      <c r="G6" s="30" t="s">
        <v>109</v>
      </c>
      <c r="H6" s="94">
        <v>28048</v>
      </c>
      <c r="I6" s="40" t="s">
        <v>146</v>
      </c>
      <c r="J6" s="40" t="s">
        <v>564</v>
      </c>
      <c r="K6" s="42">
        <f t="shared" si="0"/>
        <v>31.26899383983573</v>
      </c>
      <c r="L6" s="55">
        <v>19</v>
      </c>
      <c r="M6" s="42">
        <f t="shared" si="1"/>
        <v>12.26899383983573</v>
      </c>
      <c r="N6" s="30" t="s">
        <v>17</v>
      </c>
      <c r="O6" s="43" t="s">
        <v>807</v>
      </c>
      <c r="P6" s="30">
        <v>4</v>
      </c>
      <c r="Q6" s="44">
        <v>2</v>
      </c>
      <c r="R6" s="30" t="s">
        <v>2236</v>
      </c>
      <c r="S6" s="30" t="s">
        <v>96</v>
      </c>
      <c r="T6" s="45">
        <v>39462</v>
      </c>
      <c r="U6" s="45">
        <v>39469</v>
      </c>
      <c r="V6" s="42">
        <v>7</v>
      </c>
      <c r="W6" s="32" t="s">
        <v>453</v>
      </c>
      <c r="X6" s="32" t="s">
        <v>563</v>
      </c>
      <c r="Y6" s="30" t="s">
        <v>817</v>
      </c>
      <c r="Z6" s="30" t="s">
        <v>1163</v>
      </c>
      <c r="AA6" s="56" t="s">
        <v>804</v>
      </c>
      <c r="AB6" s="45">
        <v>39469</v>
      </c>
      <c r="AC6" s="80" t="s">
        <v>807</v>
      </c>
      <c r="AD6" s="45">
        <v>41918</v>
      </c>
      <c r="AE6" s="47">
        <f t="shared" ref="AE6" si="3">((AD6-AB6)/365)*12</f>
        <v>80.515068493150693</v>
      </c>
      <c r="AF6" s="46" t="s">
        <v>539</v>
      </c>
      <c r="AG6" s="47">
        <v>1</v>
      </c>
      <c r="AH6" s="46" t="s">
        <v>539</v>
      </c>
      <c r="AI6" s="47">
        <v>1</v>
      </c>
      <c r="AJ6" s="46" t="s">
        <v>539</v>
      </c>
      <c r="AK6" s="47">
        <v>1</v>
      </c>
      <c r="AL6" s="46" t="s">
        <v>539</v>
      </c>
      <c r="AM6" s="47">
        <v>1</v>
      </c>
      <c r="AN6" s="46" t="s">
        <v>539</v>
      </c>
      <c r="AO6" s="47">
        <v>1</v>
      </c>
      <c r="AP6" s="46" t="s">
        <v>539</v>
      </c>
      <c r="AQ6" s="47">
        <v>1</v>
      </c>
      <c r="AR6" s="47" t="s">
        <v>539</v>
      </c>
      <c r="AS6" s="47">
        <v>1</v>
      </c>
      <c r="AT6" s="47"/>
      <c r="AU6" s="47"/>
      <c r="AV6" s="47"/>
      <c r="AW6" s="47"/>
      <c r="AX6" s="47"/>
      <c r="AY6" s="47"/>
      <c r="AZ6" s="85" t="s">
        <v>2553</v>
      </c>
      <c r="BA6" s="48" t="s">
        <v>539</v>
      </c>
      <c r="BB6" s="47">
        <v>1</v>
      </c>
      <c r="BC6" s="44">
        <v>1</v>
      </c>
      <c r="BD6" s="30" t="s">
        <v>822</v>
      </c>
      <c r="BE6" s="55">
        <v>1</v>
      </c>
      <c r="BF6" s="55">
        <v>0</v>
      </c>
      <c r="BG6" s="108" t="s">
        <v>807</v>
      </c>
      <c r="BH6" s="42" t="s">
        <v>453</v>
      </c>
      <c r="BI6" s="40" t="s">
        <v>453</v>
      </c>
      <c r="BJ6" s="40" t="s">
        <v>453</v>
      </c>
      <c r="BK6" s="40" t="s">
        <v>453</v>
      </c>
      <c r="BL6" s="31" t="s">
        <v>2237</v>
      </c>
      <c r="BM6" s="31" t="s">
        <v>1991</v>
      </c>
      <c r="BN6" s="30">
        <v>113</v>
      </c>
      <c r="BO6" s="30">
        <v>112</v>
      </c>
      <c r="BP6" s="30">
        <v>115</v>
      </c>
      <c r="BQ6" s="30" t="s">
        <v>2554</v>
      </c>
      <c r="BR6" s="30" t="s">
        <v>453</v>
      </c>
      <c r="BS6" s="30" t="s">
        <v>453</v>
      </c>
      <c r="BT6" s="30" t="s">
        <v>1054</v>
      </c>
      <c r="BU6" s="30" t="s">
        <v>2238</v>
      </c>
      <c r="BV6" s="30" t="s">
        <v>388</v>
      </c>
      <c r="BW6" s="30" t="s">
        <v>1125</v>
      </c>
      <c r="BX6" s="30" t="s">
        <v>453</v>
      </c>
      <c r="BY6" s="30" t="s">
        <v>453</v>
      </c>
      <c r="BZ6" s="30" t="s">
        <v>453</v>
      </c>
      <c r="CA6" s="30" t="s">
        <v>1737</v>
      </c>
      <c r="CB6" s="29"/>
      <c r="CC6" s="29"/>
      <c r="CD6" s="29"/>
      <c r="CE6" s="29"/>
      <c r="CF6" s="29"/>
      <c r="CG6" s="29"/>
      <c r="CH6" s="29"/>
      <c r="CI6" s="29"/>
      <c r="CJ6" s="29"/>
      <c r="CK6" s="29"/>
      <c r="CL6" s="29"/>
      <c r="CM6" s="29"/>
      <c r="CN6" s="29"/>
      <c r="CO6" s="29"/>
      <c r="CP6" s="29"/>
      <c r="CQ6" s="29"/>
      <c r="CR6" s="29"/>
      <c r="CS6" s="29"/>
      <c r="CT6" s="29"/>
      <c r="CU6" s="29"/>
      <c r="CV6" s="29"/>
      <c r="CW6" s="29"/>
      <c r="CX6" s="29"/>
      <c r="CY6" s="29"/>
      <c r="CZ6" s="29"/>
      <c r="DA6" s="29"/>
      <c r="DB6" s="29"/>
      <c r="DC6" s="29"/>
      <c r="DD6" s="29"/>
      <c r="DE6" s="29"/>
      <c r="DF6" s="29"/>
      <c r="DG6" s="29"/>
      <c r="DH6" s="29"/>
      <c r="DI6" s="29"/>
      <c r="DJ6" s="29"/>
      <c r="DK6" s="29"/>
      <c r="DL6" s="29"/>
      <c r="DM6" s="29"/>
      <c r="DN6" s="29"/>
      <c r="DO6" s="29"/>
      <c r="DP6" s="29"/>
      <c r="DQ6" s="29"/>
      <c r="DR6" s="29"/>
      <c r="DS6" s="29"/>
      <c r="DT6" s="29"/>
      <c r="DU6" s="29"/>
      <c r="DV6" s="29"/>
      <c r="DW6" s="29"/>
      <c r="DX6" s="29"/>
      <c r="DY6" s="29"/>
      <c r="DZ6" s="29"/>
      <c r="EA6" s="29"/>
      <c r="EB6" s="29"/>
      <c r="EC6" s="29"/>
      <c r="ED6" s="29"/>
      <c r="EE6" s="29"/>
      <c r="EF6" s="29"/>
      <c r="EG6" s="29"/>
      <c r="EH6" s="29"/>
      <c r="EI6" s="29"/>
      <c r="EJ6" s="29"/>
      <c r="EK6" s="29"/>
      <c r="EL6" s="29"/>
      <c r="EM6" s="29"/>
      <c r="EN6" s="29"/>
      <c r="EO6" s="29"/>
      <c r="EP6" s="29"/>
      <c r="EQ6" s="29"/>
      <c r="ER6" s="29"/>
      <c r="ES6" s="29"/>
      <c r="ET6" s="29"/>
      <c r="EU6" s="29"/>
      <c r="EV6" s="29"/>
      <c r="EW6" s="29"/>
      <c r="EX6" s="29"/>
      <c r="EY6" s="29"/>
      <c r="EZ6" s="29"/>
      <c r="FA6" s="29"/>
      <c r="FB6" s="29"/>
      <c r="FC6" s="29"/>
      <c r="FD6" s="29"/>
      <c r="FE6" s="29"/>
      <c r="FF6" s="29"/>
      <c r="FG6" s="29"/>
      <c r="FH6" s="29"/>
      <c r="FI6" s="29"/>
      <c r="FJ6" s="29"/>
      <c r="FK6" s="29"/>
      <c r="FL6" s="29"/>
      <c r="FM6" s="29"/>
      <c r="FN6" s="29"/>
      <c r="FO6" s="29"/>
      <c r="FP6" s="29"/>
      <c r="FQ6" s="29"/>
      <c r="FR6" s="29"/>
      <c r="FS6" s="29"/>
      <c r="FT6" s="29"/>
      <c r="FU6" s="29"/>
      <c r="FV6" s="29"/>
      <c r="FW6" s="29"/>
      <c r="FX6" s="29"/>
      <c r="FY6" s="29"/>
      <c r="FZ6" s="29"/>
      <c r="GA6" s="29"/>
      <c r="GB6" s="29"/>
      <c r="GC6" s="29"/>
      <c r="GD6" s="29"/>
      <c r="GE6" s="29"/>
      <c r="GF6" s="29"/>
      <c r="GG6" s="29"/>
      <c r="GH6" s="29"/>
      <c r="GI6" s="29"/>
      <c r="GJ6" s="29"/>
      <c r="GK6" s="29"/>
      <c r="GL6" s="29"/>
      <c r="GM6" s="29"/>
      <c r="GN6" s="29"/>
      <c r="GO6" s="29"/>
      <c r="GP6" s="29"/>
      <c r="GQ6" s="29"/>
      <c r="GR6" s="29"/>
      <c r="GS6" s="29"/>
      <c r="GT6" s="29"/>
      <c r="GU6" s="29"/>
      <c r="GV6" s="29"/>
      <c r="GW6" s="29"/>
      <c r="GX6" s="29"/>
      <c r="GY6" s="29"/>
      <c r="GZ6" s="29"/>
      <c r="HA6" s="29"/>
      <c r="HB6" s="29"/>
      <c r="HC6" s="29"/>
      <c r="HD6" s="29"/>
      <c r="HE6" s="29"/>
      <c r="HF6" s="29"/>
      <c r="HG6" s="29"/>
      <c r="HH6" s="29"/>
      <c r="HI6" s="29"/>
      <c r="HJ6" s="29"/>
      <c r="HK6" s="29"/>
      <c r="HL6" s="29"/>
      <c r="HM6" s="29"/>
      <c r="HN6" s="29"/>
      <c r="HO6" s="29"/>
      <c r="HP6" s="29"/>
      <c r="HQ6" s="29"/>
      <c r="HR6" s="29"/>
      <c r="HS6" s="29"/>
      <c r="HT6" s="29"/>
      <c r="HU6" s="29"/>
      <c r="HV6" s="29"/>
      <c r="HW6" s="29"/>
      <c r="HX6" s="29"/>
      <c r="HY6" s="29"/>
      <c r="HZ6" s="29"/>
      <c r="IA6" s="29"/>
      <c r="IB6" s="29"/>
      <c r="IC6" s="29"/>
      <c r="ID6" s="29"/>
      <c r="IE6" s="29"/>
      <c r="IF6" s="29"/>
      <c r="IG6" s="29"/>
      <c r="IH6" s="29"/>
      <c r="II6" s="29"/>
      <c r="IJ6" s="29"/>
      <c r="IK6" s="29"/>
      <c r="IL6" s="29"/>
      <c r="IM6" s="29"/>
      <c r="IN6" s="29"/>
      <c r="IO6" s="29"/>
      <c r="IP6" s="29"/>
      <c r="IQ6" s="29"/>
      <c r="IR6" s="29"/>
      <c r="IS6" s="29"/>
      <c r="IT6" s="29"/>
      <c r="IU6" s="29"/>
      <c r="IV6" s="29"/>
      <c r="IW6" s="29"/>
      <c r="IX6" s="29"/>
      <c r="IY6" s="29"/>
      <c r="IZ6" s="29"/>
      <c r="JA6" s="29"/>
      <c r="JB6" s="29"/>
      <c r="JC6" s="29"/>
      <c r="JD6" s="29"/>
      <c r="JE6" s="29"/>
      <c r="JF6" s="29"/>
      <c r="JG6" s="29"/>
      <c r="JH6" s="29"/>
      <c r="JI6" s="29"/>
      <c r="JJ6" s="29"/>
      <c r="JK6" s="29"/>
      <c r="JL6" s="29"/>
      <c r="JM6" s="29"/>
      <c r="JN6" s="29"/>
      <c r="JO6" s="29"/>
      <c r="JP6" s="29"/>
      <c r="JQ6" s="29"/>
      <c r="JR6" s="29"/>
      <c r="JS6" s="29"/>
      <c r="JT6" s="29"/>
      <c r="JU6" s="29"/>
      <c r="JV6" s="29"/>
      <c r="JW6" s="29"/>
      <c r="JX6" s="29"/>
      <c r="JY6" s="29"/>
      <c r="JZ6" s="29"/>
      <c r="KA6" s="29"/>
      <c r="KB6" s="29"/>
      <c r="KC6" s="29"/>
      <c r="KD6" s="29"/>
      <c r="KE6" s="29"/>
      <c r="KF6" s="29"/>
      <c r="KG6" s="29"/>
      <c r="KH6" s="29"/>
      <c r="KI6" s="29"/>
      <c r="KJ6" s="29"/>
      <c r="KK6" s="29"/>
      <c r="KL6" s="29"/>
      <c r="KM6" s="29"/>
      <c r="KN6" s="29"/>
      <c r="KO6" s="29"/>
      <c r="KP6" s="29"/>
      <c r="KQ6" s="29"/>
      <c r="KR6" s="29"/>
      <c r="KS6" s="29"/>
      <c r="KT6" s="29"/>
      <c r="KU6" s="29"/>
      <c r="KV6" s="29"/>
      <c r="KW6" s="29"/>
      <c r="KX6" s="29"/>
      <c r="KY6" s="29"/>
      <c r="KZ6" s="29"/>
      <c r="LA6" s="29"/>
      <c r="LB6" s="29"/>
      <c r="LC6" s="29"/>
      <c r="LD6" s="29"/>
      <c r="LE6" s="29"/>
      <c r="LF6" s="29"/>
      <c r="LG6" s="29"/>
      <c r="LH6" s="29"/>
      <c r="LI6" s="29"/>
      <c r="LJ6" s="29"/>
      <c r="LK6" s="29"/>
      <c r="LL6" s="29"/>
      <c r="LM6" s="29"/>
      <c r="LN6" s="29"/>
      <c r="LO6" s="29"/>
      <c r="LP6" s="29"/>
      <c r="LQ6" s="29"/>
      <c r="LR6" s="29"/>
      <c r="LS6" s="29"/>
      <c r="LT6" s="29"/>
      <c r="LU6" s="29"/>
      <c r="LV6" s="29"/>
      <c r="LW6" s="29"/>
      <c r="LX6" s="29"/>
      <c r="LY6" s="29"/>
      <c r="LZ6" s="29"/>
      <c r="MA6" s="29"/>
      <c r="MB6" s="29"/>
      <c r="MC6" s="29"/>
      <c r="MD6" s="29"/>
      <c r="ME6" s="29"/>
      <c r="MF6" s="29"/>
      <c r="MG6" s="29"/>
      <c r="MH6" s="29"/>
      <c r="MI6" s="29"/>
      <c r="MJ6" s="29"/>
      <c r="MK6" s="29"/>
      <c r="ML6" s="29"/>
      <c r="MM6" s="29"/>
      <c r="MN6" s="29"/>
      <c r="MO6" s="29"/>
      <c r="MP6" s="29"/>
      <c r="MQ6" s="29"/>
      <c r="MR6" s="29"/>
      <c r="MS6" s="29"/>
      <c r="MT6" s="29"/>
      <c r="MU6" s="29"/>
      <c r="MV6" s="29"/>
      <c r="MW6" s="29"/>
      <c r="MX6" s="29"/>
      <c r="MY6" s="29"/>
      <c r="MZ6" s="29"/>
      <c r="NA6" s="29"/>
      <c r="NB6" s="29"/>
      <c r="NC6" s="29"/>
      <c r="ND6" s="29"/>
      <c r="NE6" s="29"/>
      <c r="NF6" s="29"/>
      <c r="NG6" s="29"/>
      <c r="NH6" s="29"/>
      <c r="NI6" s="29"/>
      <c r="NJ6" s="29"/>
      <c r="NK6" s="29"/>
      <c r="NL6" s="29"/>
      <c r="NM6" s="29"/>
      <c r="NN6" s="29"/>
      <c r="NO6" s="29"/>
      <c r="NP6" s="29"/>
      <c r="NQ6" s="29"/>
      <c r="NR6" s="29"/>
      <c r="NS6" s="29"/>
      <c r="NT6" s="29"/>
      <c r="NU6" s="29"/>
      <c r="NV6" s="29"/>
      <c r="NW6" s="29"/>
      <c r="NX6" s="29"/>
      <c r="NY6" s="29"/>
      <c r="NZ6" s="29"/>
      <c r="OA6" s="29"/>
      <c r="OB6" s="29"/>
      <c r="OC6" s="29"/>
      <c r="OD6" s="29"/>
      <c r="OE6" s="29"/>
      <c r="OF6" s="29"/>
      <c r="OG6" s="29"/>
      <c r="OH6" s="29"/>
      <c r="OI6" s="29"/>
      <c r="OJ6" s="29"/>
      <c r="OK6" s="29"/>
      <c r="OL6" s="29"/>
      <c r="OM6" s="29"/>
      <c r="ON6" s="29"/>
      <c r="OO6" s="29"/>
      <c r="OP6" s="29"/>
      <c r="OQ6" s="29"/>
      <c r="OR6" s="29"/>
      <c r="OS6" s="29"/>
      <c r="OT6" s="29"/>
      <c r="OU6" s="29"/>
      <c r="OV6" s="29"/>
      <c r="OW6" s="29"/>
      <c r="OX6" s="29"/>
      <c r="OY6" s="29"/>
      <c r="OZ6" s="29"/>
      <c r="PA6" s="29"/>
      <c r="PB6" s="29"/>
      <c r="PC6" s="29"/>
      <c r="PD6" s="29"/>
      <c r="PE6" s="29"/>
      <c r="PF6" s="29"/>
      <c r="PG6" s="29"/>
      <c r="PH6" s="29"/>
      <c r="PI6" s="29"/>
      <c r="PJ6" s="29"/>
      <c r="PK6" s="29"/>
      <c r="PL6" s="29"/>
      <c r="PM6" s="29"/>
      <c r="PN6" s="29"/>
      <c r="PO6" s="29"/>
      <c r="PP6" s="29"/>
      <c r="PQ6" s="29"/>
      <c r="PR6" s="29"/>
      <c r="PS6" s="29"/>
      <c r="PT6" s="29"/>
      <c r="PU6" s="29"/>
      <c r="PV6" s="29"/>
      <c r="PW6" s="29"/>
      <c r="PX6" s="29"/>
      <c r="PY6" s="29"/>
      <c r="PZ6" s="29"/>
      <c r="QA6" s="29"/>
      <c r="QB6" s="29"/>
      <c r="QC6" s="29"/>
      <c r="QD6" s="29"/>
      <c r="QE6" s="29"/>
      <c r="QF6" s="29"/>
      <c r="QG6" s="29"/>
      <c r="QH6" s="29"/>
      <c r="QI6" s="29"/>
      <c r="QJ6" s="29"/>
      <c r="QK6" s="29"/>
      <c r="QL6" s="29"/>
      <c r="QM6" s="29"/>
      <c r="QN6" s="29"/>
      <c r="QO6" s="29"/>
      <c r="QP6" s="29"/>
      <c r="QQ6" s="29"/>
      <c r="QR6" s="29"/>
      <c r="QS6" s="29"/>
      <c r="QT6" s="29"/>
      <c r="QU6" s="29"/>
      <c r="QV6" s="29"/>
      <c r="QW6" s="29"/>
      <c r="QX6" s="29"/>
      <c r="QY6" s="29"/>
      <c r="QZ6" s="29"/>
      <c r="RA6" s="29"/>
      <c r="RB6" s="29"/>
      <c r="RC6" s="29"/>
      <c r="RD6" s="29"/>
      <c r="RE6" s="29"/>
      <c r="RF6" s="29"/>
      <c r="RG6" s="29"/>
      <c r="RH6" s="29"/>
      <c r="RI6" s="29"/>
      <c r="RJ6" s="29"/>
      <c r="RK6" s="29"/>
      <c r="RL6" s="29"/>
      <c r="RM6" s="29"/>
      <c r="RN6" s="29"/>
      <c r="RO6" s="29"/>
      <c r="RP6" s="29"/>
      <c r="RQ6" s="29"/>
      <c r="RR6" s="29"/>
      <c r="RS6" s="29"/>
      <c r="RT6" s="29"/>
      <c r="RU6" s="29"/>
      <c r="RV6" s="29"/>
      <c r="RW6" s="29"/>
      <c r="RX6" s="29"/>
      <c r="RY6" s="29"/>
      <c r="RZ6" s="29"/>
      <c r="SA6" s="29"/>
      <c r="SB6" s="29"/>
      <c r="SC6" s="29"/>
      <c r="SD6" s="29"/>
      <c r="SE6" s="29"/>
      <c r="SF6" s="29"/>
      <c r="SG6" s="29"/>
      <c r="SH6" s="29"/>
      <c r="SI6" s="29"/>
      <c r="SJ6" s="29"/>
      <c r="SK6" s="29"/>
      <c r="SL6" s="29"/>
      <c r="SM6" s="29"/>
      <c r="SN6" s="29"/>
      <c r="SO6" s="29"/>
      <c r="SP6" s="29"/>
      <c r="SQ6" s="29"/>
      <c r="SR6" s="29"/>
      <c r="SS6" s="29"/>
      <c r="ST6" s="29"/>
      <c r="SU6" s="29"/>
      <c r="SV6" s="29"/>
      <c r="SW6" s="29"/>
      <c r="SX6" s="29"/>
      <c r="SY6" s="29"/>
      <c r="SZ6" s="29"/>
      <c r="TA6" s="29"/>
      <c r="TB6" s="29"/>
      <c r="TC6" s="29"/>
      <c r="TD6" s="29"/>
      <c r="TE6" s="29"/>
      <c r="TF6" s="29"/>
      <c r="TG6" s="29"/>
      <c r="TH6" s="29"/>
      <c r="TI6" s="29"/>
      <c r="TJ6" s="29"/>
      <c r="TK6" s="29"/>
      <c r="TL6" s="29"/>
      <c r="TM6" s="29"/>
      <c r="TN6" s="29"/>
      <c r="TO6" s="29"/>
      <c r="TP6" s="29"/>
      <c r="TQ6" s="29"/>
      <c r="TR6" s="29"/>
      <c r="TS6" s="29"/>
      <c r="TT6" s="29"/>
      <c r="TU6" s="29"/>
      <c r="TV6" s="29"/>
      <c r="TW6" s="29"/>
      <c r="TX6" s="29"/>
      <c r="TY6" s="29"/>
      <c r="TZ6" s="29"/>
      <c r="UA6" s="29"/>
      <c r="UB6" s="29"/>
      <c r="UC6" s="29"/>
      <c r="UD6" s="29"/>
      <c r="UE6" s="29"/>
      <c r="UF6" s="29"/>
      <c r="UG6" s="29"/>
      <c r="UH6" s="29"/>
      <c r="UI6" s="29"/>
      <c r="UJ6" s="29"/>
      <c r="UK6" s="29"/>
      <c r="UL6" s="29"/>
      <c r="UM6" s="29"/>
      <c r="UN6" s="29"/>
      <c r="UO6" s="29"/>
      <c r="UP6" s="29"/>
      <c r="UQ6" s="29"/>
      <c r="UR6" s="29"/>
      <c r="US6" s="29"/>
      <c r="UT6" s="29"/>
      <c r="UU6" s="29"/>
      <c r="UV6" s="29"/>
      <c r="UW6" s="29"/>
      <c r="UX6" s="29"/>
      <c r="UY6" s="29"/>
      <c r="UZ6" s="29"/>
      <c r="VA6" s="29"/>
      <c r="VB6" s="29"/>
      <c r="VC6" s="29"/>
      <c r="VD6" s="29"/>
      <c r="VE6" s="29"/>
      <c r="VF6" s="29"/>
      <c r="VG6" s="29"/>
      <c r="VH6" s="29"/>
      <c r="VI6" s="29"/>
      <c r="VJ6" s="29"/>
      <c r="VK6" s="29"/>
      <c r="VL6" s="29"/>
      <c r="VM6" s="29"/>
      <c r="VN6" s="29"/>
      <c r="VO6" s="29"/>
      <c r="VP6" s="29"/>
      <c r="VQ6" s="29"/>
      <c r="VR6" s="29"/>
      <c r="VS6" s="29"/>
      <c r="VT6" s="29"/>
      <c r="VU6" s="29"/>
      <c r="VV6" s="29"/>
      <c r="VW6" s="29"/>
      <c r="VX6" s="29"/>
      <c r="VY6" s="29"/>
      <c r="VZ6" s="29"/>
      <c r="WA6" s="29"/>
      <c r="WB6" s="29"/>
      <c r="WC6" s="29"/>
      <c r="WD6" s="29"/>
      <c r="WE6" s="29"/>
      <c r="WF6" s="29"/>
      <c r="WG6" s="29"/>
      <c r="WH6" s="29"/>
      <c r="WI6" s="29"/>
      <c r="WJ6" s="29"/>
      <c r="WK6" s="29"/>
      <c r="WL6" s="29"/>
      <c r="WM6" s="29"/>
      <c r="WN6" s="29"/>
      <c r="WO6" s="29"/>
      <c r="WP6" s="29"/>
      <c r="WQ6" s="29"/>
      <c r="WR6" s="29"/>
      <c r="WS6" s="29"/>
      <c r="WT6" s="29"/>
      <c r="WU6" s="29"/>
      <c r="WV6" s="29"/>
      <c r="WW6" s="29"/>
      <c r="WX6" s="29"/>
      <c r="WY6" s="29"/>
      <c r="WZ6" s="29"/>
      <c r="XA6" s="29"/>
      <c r="XB6" s="29"/>
      <c r="XC6" s="29"/>
      <c r="XD6" s="29"/>
      <c r="XE6" s="29"/>
      <c r="XF6" s="29"/>
      <c r="XG6" s="29"/>
      <c r="XH6" s="29"/>
      <c r="XI6" s="29"/>
      <c r="XJ6" s="29"/>
      <c r="XK6" s="29"/>
      <c r="XL6" s="29"/>
      <c r="XM6" s="29"/>
      <c r="XN6" s="29"/>
      <c r="XO6" s="29"/>
      <c r="XP6" s="29"/>
      <c r="XQ6" s="29"/>
      <c r="XR6" s="29"/>
      <c r="XS6" s="29"/>
      <c r="XT6" s="29"/>
      <c r="XU6" s="29"/>
      <c r="XV6" s="29"/>
      <c r="XW6" s="29"/>
      <c r="XX6" s="29"/>
      <c r="XY6" s="29"/>
      <c r="XZ6" s="29"/>
      <c r="YA6" s="29"/>
      <c r="YB6" s="29"/>
      <c r="YC6" s="29"/>
      <c r="YD6" s="29"/>
      <c r="YE6" s="29"/>
      <c r="YF6" s="29"/>
      <c r="YG6" s="29"/>
      <c r="YH6" s="29"/>
      <c r="YI6" s="29"/>
      <c r="YJ6" s="29"/>
      <c r="YK6" s="29"/>
      <c r="YL6" s="29"/>
      <c r="YM6" s="29"/>
      <c r="YN6" s="29"/>
      <c r="YO6" s="29"/>
      <c r="YP6" s="29"/>
      <c r="YQ6" s="29"/>
      <c r="YR6" s="29"/>
      <c r="YS6" s="29"/>
      <c r="YT6" s="29"/>
      <c r="YU6" s="29"/>
      <c r="YV6" s="29"/>
      <c r="YW6" s="29"/>
      <c r="YX6" s="29"/>
      <c r="YY6" s="29"/>
      <c r="YZ6" s="29"/>
      <c r="ZA6" s="29"/>
      <c r="ZB6" s="29"/>
      <c r="ZC6" s="29"/>
      <c r="ZD6" s="29"/>
      <c r="ZE6" s="29"/>
      <c r="ZF6" s="29"/>
      <c r="ZG6" s="29"/>
      <c r="ZH6" s="29"/>
      <c r="ZI6" s="29"/>
      <c r="ZJ6" s="29"/>
      <c r="ZK6" s="29"/>
      <c r="ZL6" s="29"/>
      <c r="ZM6" s="29"/>
      <c r="ZN6" s="29"/>
      <c r="ZO6" s="29"/>
      <c r="ZP6" s="29"/>
      <c r="ZQ6" s="29"/>
      <c r="ZR6" s="29"/>
      <c r="ZS6" s="29"/>
      <c r="ZT6" s="29"/>
      <c r="ZU6" s="29"/>
      <c r="ZV6" s="29"/>
      <c r="ZW6" s="29"/>
      <c r="ZX6" s="29"/>
      <c r="ZY6" s="29"/>
      <c r="ZZ6" s="29"/>
      <c r="AAA6" s="29"/>
      <c r="AAB6" s="29"/>
      <c r="AAC6" s="29"/>
      <c r="AAD6" s="29"/>
      <c r="AAE6" s="29"/>
      <c r="AAF6" s="29"/>
      <c r="AAG6" s="29"/>
      <c r="AAH6" s="29"/>
      <c r="AAI6" s="29"/>
      <c r="AAJ6" s="29"/>
      <c r="AAK6" s="29"/>
      <c r="AAL6" s="29"/>
      <c r="AAM6" s="29"/>
      <c r="AAN6" s="29"/>
      <c r="AAO6" s="29"/>
      <c r="AAP6" s="29"/>
      <c r="AAQ6" s="29"/>
      <c r="AAR6" s="29"/>
      <c r="AAS6" s="29"/>
      <c r="AAT6" s="29"/>
      <c r="AAU6" s="29"/>
      <c r="AAV6" s="29"/>
      <c r="AAW6" s="29"/>
      <c r="AAX6" s="29"/>
      <c r="AAY6" s="29"/>
      <c r="AAZ6" s="29"/>
      <c r="ABA6" s="29"/>
      <c r="ABB6" s="29"/>
      <c r="ABC6" s="29"/>
      <c r="ABD6" s="29"/>
      <c r="ABE6" s="29"/>
      <c r="ABF6" s="29"/>
      <c r="ABG6" s="29"/>
      <c r="ABH6" s="29"/>
      <c r="ABI6" s="29"/>
      <c r="ABJ6" s="29"/>
      <c r="ABK6" s="29"/>
      <c r="ABL6" s="29"/>
      <c r="ABM6" s="29"/>
      <c r="ABN6" s="29"/>
      <c r="ABO6" s="29"/>
      <c r="ABP6" s="29"/>
      <c r="ABQ6" s="29"/>
      <c r="ABR6" s="29"/>
      <c r="ABS6" s="29"/>
      <c r="ABT6" s="29"/>
      <c r="ABU6" s="29"/>
      <c r="ABV6" s="29"/>
      <c r="ABW6" s="29"/>
      <c r="ABX6" s="29"/>
      <c r="ABY6" s="29"/>
      <c r="ABZ6" s="29"/>
      <c r="ACA6" s="29"/>
      <c r="ACB6" s="29"/>
      <c r="ACC6" s="29"/>
      <c r="ACD6" s="29"/>
      <c r="ACE6" s="29"/>
      <c r="ACF6" s="29"/>
      <c r="ACG6" s="29"/>
      <c r="ACH6" s="29"/>
      <c r="ACI6" s="29"/>
      <c r="ACJ6" s="29"/>
      <c r="ACK6" s="29"/>
      <c r="ACL6" s="29"/>
      <c r="ACM6" s="29"/>
      <c r="ACN6" s="29"/>
      <c r="ACO6" s="29"/>
      <c r="ACP6" s="29"/>
      <c r="ACQ6" s="29"/>
      <c r="ACR6" s="29"/>
      <c r="ACS6" s="29"/>
      <c r="ACT6" s="29"/>
      <c r="ACU6" s="29"/>
      <c r="ACV6" s="29"/>
      <c r="ACW6" s="29"/>
      <c r="ACX6" s="29"/>
      <c r="ACY6" s="29"/>
      <c r="ACZ6" s="29"/>
      <c r="ADA6" s="29"/>
      <c r="ADB6" s="29"/>
      <c r="ADC6" s="29"/>
      <c r="ADD6" s="29"/>
      <c r="ADE6" s="29"/>
      <c r="ADF6" s="29"/>
      <c r="ADG6" s="29"/>
      <c r="ADH6" s="29"/>
      <c r="ADI6" s="29"/>
      <c r="ADJ6" s="29"/>
      <c r="ADK6" s="29"/>
      <c r="ADL6" s="29"/>
      <c r="ADM6" s="29"/>
      <c r="ADN6" s="29"/>
      <c r="ADO6" s="29"/>
      <c r="ADP6" s="29"/>
      <c r="ADQ6" s="29"/>
      <c r="ADR6" s="29"/>
      <c r="ADS6" s="29"/>
      <c r="ADT6" s="29"/>
      <c r="ADU6" s="29"/>
      <c r="ADV6" s="29"/>
      <c r="ADW6" s="29"/>
      <c r="ADX6" s="29"/>
      <c r="ADY6" s="29"/>
      <c r="ADZ6" s="29"/>
      <c r="AEA6" s="29"/>
      <c r="AEB6" s="29"/>
      <c r="AEC6" s="29"/>
      <c r="AED6" s="29"/>
      <c r="AEE6" s="29"/>
      <c r="AEF6" s="29"/>
      <c r="AEG6" s="29"/>
      <c r="AEH6" s="29"/>
      <c r="AEI6" s="29"/>
      <c r="AEJ6" s="29"/>
      <c r="AEK6" s="29"/>
      <c r="AEL6" s="29"/>
      <c r="AEM6" s="29"/>
      <c r="AEN6" s="29"/>
      <c r="AEO6" s="29"/>
      <c r="AEP6" s="29"/>
      <c r="AEQ6" s="29"/>
      <c r="AER6" s="29"/>
      <c r="AES6" s="29"/>
      <c r="AET6" s="29"/>
      <c r="AEU6" s="29"/>
      <c r="AEV6" s="29"/>
      <c r="AEW6" s="29"/>
      <c r="AEX6" s="29"/>
      <c r="AEY6" s="29"/>
      <c r="AEZ6" s="29"/>
      <c r="AFA6" s="29"/>
      <c r="AFB6" s="29"/>
      <c r="AFC6" s="29"/>
      <c r="AFD6" s="29"/>
      <c r="AFE6" s="29"/>
      <c r="AFF6" s="29"/>
      <c r="AFG6" s="29"/>
      <c r="AFH6" s="29"/>
      <c r="AFI6" s="29"/>
      <c r="AFJ6" s="29"/>
      <c r="AFK6" s="29"/>
      <c r="AFL6" s="29"/>
      <c r="AFM6" s="29"/>
      <c r="AFN6" s="29"/>
      <c r="AFO6" s="29"/>
      <c r="AFP6" s="29"/>
      <c r="AFQ6" s="29"/>
      <c r="AFR6" s="29"/>
      <c r="AFS6" s="29"/>
      <c r="AFT6" s="29"/>
      <c r="AFU6" s="29"/>
      <c r="AFV6" s="29"/>
      <c r="AFW6" s="29"/>
      <c r="AFX6" s="29"/>
      <c r="AFY6" s="29"/>
      <c r="AFZ6" s="29"/>
      <c r="AGA6" s="29"/>
      <c r="AGB6" s="29"/>
      <c r="AGC6" s="29"/>
      <c r="AGD6" s="29"/>
      <c r="AGE6" s="29"/>
      <c r="AGF6" s="29"/>
      <c r="AGG6" s="29"/>
      <c r="AGH6" s="29"/>
      <c r="AGI6" s="29"/>
      <c r="AGJ6" s="29"/>
      <c r="AGK6" s="29"/>
      <c r="AGL6" s="29"/>
      <c r="AGM6" s="29"/>
      <c r="AGN6" s="29"/>
      <c r="AGO6" s="29"/>
      <c r="AGP6" s="29"/>
      <c r="AGQ6" s="29"/>
      <c r="AGR6" s="29"/>
      <c r="AGS6" s="29"/>
      <c r="AGT6" s="29"/>
      <c r="AGU6" s="29"/>
      <c r="AGV6" s="29"/>
      <c r="AGW6" s="29"/>
      <c r="AGX6" s="29"/>
      <c r="AGY6" s="29"/>
      <c r="AGZ6" s="29"/>
      <c r="AHA6" s="29"/>
      <c r="AHB6" s="29"/>
      <c r="AHC6" s="29"/>
      <c r="AHD6" s="29"/>
      <c r="AHE6" s="29"/>
      <c r="AHF6" s="29"/>
      <c r="AHG6" s="29"/>
      <c r="AHH6" s="29"/>
      <c r="AHI6" s="29"/>
      <c r="AHJ6" s="29"/>
      <c r="AHK6" s="29"/>
      <c r="AHL6" s="29"/>
      <c r="AHM6" s="29"/>
      <c r="AHN6" s="29"/>
      <c r="AHO6" s="29"/>
      <c r="AHP6" s="29"/>
      <c r="AHQ6" s="29"/>
      <c r="AHR6" s="29"/>
      <c r="AHS6" s="29"/>
      <c r="AHT6" s="29"/>
      <c r="AHU6" s="29"/>
      <c r="AHV6" s="29"/>
      <c r="AHW6" s="29"/>
      <c r="AHX6" s="29"/>
      <c r="AHY6" s="29"/>
      <c r="AHZ6" s="29"/>
      <c r="AIA6" s="29"/>
      <c r="AIB6" s="29"/>
      <c r="AIC6" s="29"/>
      <c r="AID6" s="29"/>
      <c r="AIE6" s="29"/>
      <c r="AIF6" s="29"/>
      <c r="AIG6" s="29"/>
      <c r="AIH6" s="29"/>
      <c r="AII6" s="29"/>
      <c r="AIJ6" s="29"/>
      <c r="AIK6" s="29"/>
      <c r="AIL6" s="29"/>
      <c r="AIM6" s="29"/>
      <c r="AIN6" s="29"/>
      <c r="AIO6" s="29"/>
      <c r="AIP6" s="29"/>
      <c r="AIQ6" s="29"/>
      <c r="AIR6" s="29"/>
      <c r="AIS6" s="29"/>
      <c r="AIT6" s="29"/>
      <c r="AIU6" s="29"/>
      <c r="AIV6" s="29"/>
      <c r="AIW6" s="29"/>
      <c r="AIX6" s="29"/>
      <c r="AIY6" s="29"/>
      <c r="AIZ6" s="29"/>
      <c r="AJA6" s="29"/>
      <c r="AJB6" s="29"/>
      <c r="AJC6" s="29"/>
      <c r="AJD6" s="29"/>
      <c r="AJE6" s="29"/>
      <c r="AJF6" s="29"/>
      <c r="AJG6" s="29"/>
      <c r="AJH6" s="29"/>
      <c r="AJI6" s="29"/>
      <c r="AJJ6" s="29"/>
      <c r="AJK6" s="29"/>
      <c r="AJL6" s="29"/>
      <c r="AJM6" s="29"/>
      <c r="AJN6" s="29"/>
      <c r="AJO6" s="29"/>
      <c r="AJP6" s="29"/>
      <c r="AJQ6" s="29"/>
      <c r="AJR6" s="29"/>
      <c r="AJS6" s="29"/>
      <c r="AJT6" s="29"/>
      <c r="AJU6" s="29"/>
      <c r="AJV6" s="29"/>
      <c r="AJW6" s="29"/>
      <c r="AJX6" s="29"/>
      <c r="AJY6" s="29"/>
      <c r="AJZ6" s="29"/>
      <c r="AKA6" s="29"/>
      <c r="AKB6" s="29"/>
      <c r="AKC6" s="29"/>
      <c r="AKD6" s="29"/>
      <c r="AKE6" s="29"/>
      <c r="AKF6" s="29"/>
      <c r="AKG6" s="29"/>
      <c r="AKH6" s="29"/>
      <c r="AKI6" s="29"/>
      <c r="AKJ6" s="29"/>
      <c r="AKK6" s="29"/>
      <c r="AKL6" s="29"/>
      <c r="AKM6" s="29"/>
      <c r="AKN6" s="29"/>
      <c r="AKO6" s="29"/>
      <c r="AKP6" s="29"/>
      <c r="AKQ6" s="29"/>
      <c r="AKR6" s="29"/>
      <c r="AKS6" s="29"/>
      <c r="AKT6" s="29"/>
      <c r="AKU6" s="29"/>
      <c r="AKV6" s="29"/>
      <c r="AKW6" s="29"/>
      <c r="AKX6" s="29"/>
      <c r="AKY6" s="29"/>
      <c r="AKZ6" s="29"/>
      <c r="ALA6" s="29"/>
      <c r="ALB6" s="29"/>
      <c r="ALC6" s="29"/>
      <c r="ALD6" s="29"/>
      <c r="ALE6" s="29"/>
      <c r="ALF6" s="29"/>
      <c r="ALG6" s="29"/>
      <c r="ALH6" s="29"/>
      <c r="ALI6" s="29"/>
      <c r="ALJ6" s="29"/>
      <c r="ALK6" s="29"/>
      <c r="ALL6" s="29"/>
      <c r="ALM6" s="29"/>
      <c r="ALN6" s="29"/>
      <c r="ALO6" s="29"/>
      <c r="ALP6" s="29"/>
      <c r="ALQ6" s="29"/>
      <c r="ALR6" s="29"/>
      <c r="ALS6" s="29"/>
      <c r="ALT6" s="29"/>
      <c r="ALU6" s="29"/>
      <c r="ALV6" s="29"/>
      <c r="ALW6" s="29"/>
      <c r="ALX6" s="29"/>
      <c r="ALY6" s="29"/>
      <c r="ALZ6" s="29"/>
      <c r="AMA6" s="29"/>
      <c r="AMB6" s="29"/>
      <c r="AMC6" s="29"/>
      <c r="AMD6" s="29"/>
      <c r="AME6" s="29"/>
      <c r="AMF6" s="29"/>
      <c r="AMG6" s="29"/>
      <c r="AMH6" s="29"/>
      <c r="AMI6" s="29"/>
      <c r="AMJ6" s="29"/>
      <c r="AMK6" s="29"/>
      <c r="AML6" s="29"/>
      <c r="AMM6" s="29"/>
      <c r="AMN6" s="29"/>
      <c r="AMO6" s="29"/>
      <c r="AMP6" s="29"/>
      <c r="AMQ6" s="29"/>
      <c r="AMR6" s="29"/>
      <c r="AMS6" s="29"/>
      <c r="AMT6" s="29"/>
      <c r="AMU6" s="29"/>
      <c r="AMV6" s="29"/>
      <c r="AMW6" s="29"/>
      <c r="AMX6" s="29"/>
      <c r="AMY6" s="29"/>
      <c r="AMZ6" s="29"/>
      <c r="ANA6" s="29"/>
      <c r="ANB6" s="29"/>
      <c r="ANC6" s="29"/>
      <c r="AND6" s="29"/>
      <c r="ANE6" s="29"/>
      <c r="ANF6" s="29"/>
      <c r="ANG6" s="29"/>
      <c r="ANH6" s="29"/>
      <c r="ANI6" s="29"/>
      <c r="ANJ6" s="29"/>
      <c r="ANK6" s="29"/>
      <c r="ANL6" s="29"/>
      <c r="ANM6" s="29"/>
      <c r="ANN6" s="29"/>
      <c r="ANO6" s="29"/>
      <c r="ANP6" s="29"/>
      <c r="ANQ6" s="29"/>
      <c r="ANR6" s="29"/>
      <c r="ANS6" s="29"/>
      <c r="ANT6" s="29"/>
      <c r="ANU6" s="29"/>
      <c r="ANV6" s="29"/>
      <c r="ANW6" s="29"/>
      <c r="ANX6" s="29"/>
      <c r="ANY6" s="29"/>
      <c r="ANZ6" s="29"/>
      <c r="AOA6" s="29"/>
      <c r="AOB6" s="29"/>
      <c r="AOC6" s="29"/>
      <c r="AOD6" s="29"/>
      <c r="AOE6" s="29"/>
      <c r="AOF6" s="29"/>
      <c r="AOG6" s="29"/>
      <c r="AOH6" s="29"/>
      <c r="AOI6" s="29"/>
      <c r="AOJ6" s="29"/>
      <c r="AOK6" s="29"/>
      <c r="AOL6" s="29"/>
      <c r="AOM6" s="29"/>
      <c r="AON6" s="29"/>
      <c r="AOO6" s="29"/>
      <c r="AOP6" s="29"/>
      <c r="AOQ6" s="29"/>
      <c r="AOR6" s="29"/>
      <c r="AOS6" s="29"/>
      <c r="AOT6" s="29"/>
      <c r="AOU6" s="29"/>
      <c r="AOV6" s="29"/>
      <c r="AOW6" s="29"/>
      <c r="AOX6" s="29"/>
      <c r="AOY6" s="29"/>
      <c r="AOZ6" s="29"/>
      <c r="APA6" s="29"/>
      <c r="APB6" s="29"/>
      <c r="APC6" s="29"/>
      <c r="APD6" s="29"/>
      <c r="APE6" s="29"/>
      <c r="APF6" s="29"/>
      <c r="APG6" s="29"/>
      <c r="APH6" s="29"/>
      <c r="API6" s="29"/>
      <c r="APJ6" s="29"/>
      <c r="APK6" s="29"/>
      <c r="APL6" s="29"/>
      <c r="APM6" s="29"/>
      <c r="APN6" s="29"/>
      <c r="APO6" s="29"/>
      <c r="APP6" s="29"/>
      <c r="APQ6" s="29"/>
      <c r="APR6" s="29"/>
      <c r="APS6" s="29"/>
      <c r="APT6" s="29"/>
      <c r="APU6" s="29"/>
      <c r="APV6" s="29"/>
      <c r="APW6" s="29"/>
      <c r="APX6" s="29"/>
      <c r="APY6" s="29"/>
      <c r="APZ6" s="29"/>
      <c r="AQA6" s="29"/>
      <c r="AQB6" s="29"/>
      <c r="AQC6" s="29"/>
      <c r="AQD6" s="29"/>
      <c r="AQE6" s="29"/>
      <c r="AQF6" s="29"/>
      <c r="AQG6" s="29"/>
      <c r="AQH6" s="29"/>
      <c r="AQI6" s="29"/>
      <c r="AQJ6" s="29"/>
      <c r="AQK6" s="29"/>
      <c r="AQL6" s="29"/>
      <c r="AQM6" s="29"/>
      <c r="AQN6" s="29"/>
      <c r="AQO6" s="29"/>
      <c r="AQP6" s="29"/>
      <c r="AQQ6" s="29"/>
      <c r="AQR6" s="29"/>
      <c r="AQS6" s="29"/>
      <c r="AQT6" s="29"/>
      <c r="AQU6" s="29"/>
      <c r="AQV6" s="29"/>
      <c r="AQW6" s="29"/>
      <c r="AQX6" s="29"/>
      <c r="AQY6" s="29"/>
      <c r="AQZ6" s="29"/>
      <c r="ARA6" s="29"/>
      <c r="ARB6" s="29"/>
      <c r="ARC6" s="29"/>
      <c r="ARD6" s="29"/>
      <c r="ARE6" s="29"/>
      <c r="ARF6" s="29"/>
      <c r="ARG6" s="29"/>
      <c r="ARH6" s="29"/>
      <c r="ARI6" s="29"/>
      <c r="ARJ6" s="29"/>
      <c r="ARK6" s="29"/>
      <c r="ARL6" s="29"/>
      <c r="ARM6" s="29"/>
      <c r="ARN6" s="29"/>
      <c r="ARO6" s="29"/>
      <c r="ARP6" s="29"/>
      <c r="ARQ6" s="29"/>
      <c r="ARR6" s="29"/>
      <c r="ARS6" s="29"/>
      <c r="ART6" s="29"/>
      <c r="ARU6" s="29"/>
      <c r="ARV6" s="29"/>
      <c r="ARW6" s="29"/>
      <c r="ARX6" s="29"/>
      <c r="ARY6" s="29"/>
      <c r="ARZ6" s="29"/>
      <c r="ASA6" s="29"/>
      <c r="ASB6" s="29"/>
      <c r="ASC6" s="29"/>
      <c r="ASD6" s="29"/>
      <c r="ASE6" s="29"/>
      <c r="ASF6" s="29"/>
      <c r="ASG6" s="29"/>
      <c r="ASH6" s="29"/>
      <c r="ASI6" s="29"/>
      <c r="ASJ6" s="29"/>
      <c r="ASK6" s="29"/>
      <c r="ASL6" s="29"/>
      <c r="ASM6" s="29"/>
      <c r="ASN6" s="29"/>
      <c r="ASO6" s="29"/>
      <c r="ASP6" s="29"/>
      <c r="ASQ6" s="29"/>
      <c r="ASR6" s="29"/>
      <c r="ASS6" s="29"/>
      <c r="AST6" s="29"/>
      <c r="ASU6" s="29"/>
      <c r="ASV6" s="29"/>
      <c r="ASW6" s="29"/>
      <c r="ASX6" s="29"/>
      <c r="ASY6" s="29"/>
      <c r="ASZ6" s="29"/>
      <c r="ATA6" s="29"/>
      <c r="ATB6" s="29"/>
      <c r="ATC6" s="29"/>
      <c r="ATD6" s="29"/>
      <c r="ATE6" s="29"/>
      <c r="ATF6" s="29"/>
      <c r="ATG6" s="29"/>
      <c r="ATH6" s="29"/>
      <c r="ATI6" s="29"/>
      <c r="ATJ6" s="29"/>
      <c r="ATK6" s="29"/>
      <c r="ATL6" s="29"/>
      <c r="ATM6" s="29"/>
      <c r="ATN6" s="29"/>
      <c r="ATO6" s="29"/>
      <c r="ATP6" s="29"/>
      <c r="ATQ6" s="29"/>
      <c r="ATR6" s="29"/>
      <c r="ATS6" s="29"/>
      <c r="ATT6" s="29"/>
      <c r="ATU6" s="29"/>
      <c r="ATV6" s="29"/>
      <c r="ATW6" s="29"/>
      <c r="ATX6" s="29"/>
      <c r="ATY6" s="29"/>
      <c r="ATZ6" s="29"/>
      <c r="AUA6" s="29"/>
      <c r="AUB6" s="29"/>
      <c r="AUC6" s="29"/>
      <c r="AUD6" s="29"/>
      <c r="AUE6" s="29"/>
      <c r="AUF6" s="29"/>
      <c r="AUG6" s="29"/>
      <c r="AUH6" s="29"/>
      <c r="AUI6" s="29"/>
      <c r="AUJ6" s="29"/>
      <c r="AUK6" s="29"/>
      <c r="AUL6" s="29"/>
      <c r="AUM6" s="29"/>
      <c r="AUN6" s="29"/>
      <c r="AUO6" s="29"/>
      <c r="AUP6" s="29"/>
      <c r="AUQ6" s="29"/>
      <c r="AUR6" s="29"/>
      <c r="AUS6" s="29"/>
      <c r="AUT6" s="29"/>
      <c r="AUU6" s="29"/>
      <c r="AUV6" s="29"/>
      <c r="AUW6" s="29"/>
      <c r="AUX6" s="29"/>
      <c r="AUY6" s="29"/>
      <c r="AUZ6" s="29"/>
      <c r="AVA6" s="29"/>
      <c r="AVB6" s="29"/>
      <c r="AVC6" s="29"/>
      <c r="AVD6" s="29"/>
      <c r="AVE6" s="29"/>
      <c r="AVF6" s="29"/>
      <c r="AVG6" s="29"/>
      <c r="AVH6" s="29"/>
      <c r="AVI6" s="29"/>
      <c r="AVJ6" s="29"/>
      <c r="AVK6" s="29"/>
      <c r="AVL6" s="29"/>
      <c r="AVM6" s="29"/>
      <c r="AVN6" s="29"/>
      <c r="AVO6" s="29"/>
      <c r="AVP6" s="29"/>
      <c r="AVQ6" s="29"/>
      <c r="AVR6" s="29"/>
      <c r="AVS6" s="29"/>
      <c r="AVT6" s="29"/>
      <c r="AVU6" s="29"/>
      <c r="AVV6" s="29"/>
      <c r="AVW6" s="29"/>
      <c r="AVX6" s="29"/>
      <c r="AVY6" s="29"/>
      <c r="AVZ6" s="29"/>
      <c r="AWA6" s="29"/>
      <c r="AWB6" s="29"/>
      <c r="AWC6" s="29"/>
      <c r="AWD6" s="29"/>
      <c r="AWE6" s="29"/>
      <c r="AWF6" s="29"/>
      <c r="AWG6" s="29"/>
      <c r="AWH6" s="29"/>
      <c r="AWI6" s="29"/>
      <c r="AWJ6" s="29"/>
      <c r="AWK6" s="29"/>
      <c r="AWL6" s="29"/>
      <c r="AWM6" s="29"/>
      <c r="AWN6" s="29"/>
      <c r="AWO6" s="29"/>
      <c r="AWP6" s="29"/>
      <c r="AWQ6" s="29"/>
      <c r="AWR6" s="29"/>
      <c r="AWS6" s="29"/>
      <c r="AWT6" s="29"/>
      <c r="AWU6" s="29"/>
      <c r="AWV6" s="29"/>
      <c r="AWW6" s="29"/>
      <c r="AWX6" s="29"/>
      <c r="AWY6" s="29"/>
      <c r="AWZ6" s="29"/>
      <c r="AXA6" s="29"/>
      <c r="AXB6" s="29"/>
      <c r="AXC6" s="29"/>
      <c r="AXD6" s="29"/>
      <c r="AXE6" s="29"/>
      <c r="AXF6" s="29"/>
      <c r="AXG6" s="29"/>
      <c r="AXH6" s="29"/>
      <c r="AXI6" s="29"/>
      <c r="AXJ6" s="29"/>
      <c r="AXK6" s="29"/>
      <c r="AXL6" s="29"/>
      <c r="AXM6" s="29"/>
      <c r="AXN6" s="29"/>
      <c r="AXO6" s="29"/>
      <c r="AXP6" s="29"/>
      <c r="AXQ6" s="29"/>
      <c r="AXR6" s="29"/>
      <c r="AXS6" s="29"/>
      <c r="AXT6" s="29"/>
      <c r="AXU6" s="29"/>
      <c r="AXV6" s="29"/>
      <c r="AXW6" s="29"/>
      <c r="AXX6" s="29"/>
      <c r="AXY6" s="29"/>
      <c r="AXZ6" s="29"/>
      <c r="AYA6" s="29"/>
      <c r="AYB6" s="29"/>
      <c r="AYC6" s="29"/>
      <c r="AYD6" s="29"/>
      <c r="AYE6" s="29"/>
      <c r="AYF6" s="29"/>
      <c r="AYG6" s="29"/>
      <c r="AYH6" s="29"/>
      <c r="AYI6" s="29"/>
      <c r="AYJ6" s="29"/>
      <c r="AYK6" s="29"/>
      <c r="AYL6" s="29"/>
      <c r="AYM6" s="29"/>
      <c r="AYN6" s="29"/>
      <c r="AYO6" s="29"/>
      <c r="AYP6" s="29"/>
      <c r="AYQ6" s="29"/>
      <c r="AYR6" s="29"/>
      <c r="AYS6" s="29"/>
      <c r="AYT6" s="29"/>
      <c r="AYU6" s="29"/>
      <c r="AYV6" s="29"/>
      <c r="AYW6" s="29"/>
      <c r="AYX6" s="29"/>
      <c r="AYY6" s="29"/>
      <c r="AYZ6" s="29"/>
      <c r="AZA6" s="29"/>
      <c r="AZB6" s="29"/>
      <c r="AZC6" s="29"/>
      <c r="AZD6" s="29"/>
      <c r="AZE6" s="29"/>
      <c r="AZF6" s="29"/>
      <c r="AZG6" s="29"/>
      <c r="AZH6" s="29"/>
      <c r="AZI6" s="29"/>
      <c r="AZJ6" s="29"/>
      <c r="AZK6" s="29"/>
      <c r="AZL6" s="29"/>
      <c r="AZM6" s="29"/>
      <c r="AZN6" s="29"/>
      <c r="AZO6" s="29"/>
      <c r="AZP6" s="29"/>
      <c r="AZQ6" s="29"/>
      <c r="AZR6" s="29"/>
      <c r="AZS6" s="29"/>
      <c r="AZT6" s="29"/>
      <c r="AZU6" s="29"/>
      <c r="AZV6" s="29"/>
      <c r="AZW6" s="29"/>
      <c r="AZX6" s="29"/>
      <c r="AZY6" s="29"/>
      <c r="AZZ6" s="29"/>
      <c r="BAA6" s="29"/>
      <c r="BAB6" s="29"/>
      <c r="BAC6" s="29"/>
      <c r="BAD6" s="29"/>
      <c r="BAE6" s="29"/>
    </row>
    <row r="7" spans="1:1383" s="89" customFormat="1" ht="14" x14ac:dyDescent="0.2">
      <c r="B7" s="44">
        <v>68</v>
      </c>
      <c r="C7" s="44">
        <v>68</v>
      </c>
      <c r="D7" s="40">
        <v>33599316</v>
      </c>
      <c r="E7" s="44">
        <v>1132114</v>
      </c>
      <c r="F7" s="31" t="s">
        <v>71</v>
      </c>
      <c r="G7" s="30" t="s">
        <v>72</v>
      </c>
      <c r="H7" s="94">
        <v>32038</v>
      </c>
      <c r="I7" s="40" t="s">
        <v>128</v>
      </c>
      <c r="J7" s="40" t="s">
        <v>563</v>
      </c>
      <c r="K7" s="42">
        <f t="shared" si="0"/>
        <v>20.673511293634498</v>
      </c>
      <c r="L7" s="55">
        <v>7</v>
      </c>
      <c r="M7" s="42">
        <f t="shared" si="1"/>
        <v>13.673511293634498</v>
      </c>
      <c r="N7" s="30" t="s">
        <v>17</v>
      </c>
      <c r="O7" s="43" t="s">
        <v>807</v>
      </c>
      <c r="P7" s="30">
        <v>5</v>
      </c>
      <c r="Q7" s="44">
        <v>2</v>
      </c>
      <c r="R7" s="30" t="s">
        <v>2250</v>
      </c>
      <c r="S7" s="30" t="s">
        <v>453</v>
      </c>
      <c r="T7" s="45" t="s">
        <v>453</v>
      </c>
      <c r="U7" s="45" t="s">
        <v>453</v>
      </c>
      <c r="V7" s="42" t="s">
        <v>453</v>
      </c>
      <c r="W7" s="32" t="s">
        <v>453</v>
      </c>
      <c r="X7" s="32" t="s">
        <v>564</v>
      </c>
      <c r="Y7" s="30" t="s">
        <v>817</v>
      </c>
      <c r="Z7" s="30" t="s">
        <v>1182</v>
      </c>
      <c r="AA7" s="56" t="s">
        <v>804</v>
      </c>
      <c r="AB7" s="45">
        <v>39589</v>
      </c>
      <c r="AC7" s="80" t="s">
        <v>807</v>
      </c>
      <c r="AD7" s="45">
        <v>39940</v>
      </c>
      <c r="AE7" s="47">
        <f>((AD7-AB7)/365)*12</f>
        <v>11.539726027397261</v>
      </c>
      <c r="AF7" s="46" t="s">
        <v>539</v>
      </c>
      <c r="AG7" s="47">
        <v>1</v>
      </c>
      <c r="AH7" s="46" t="s">
        <v>539</v>
      </c>
      <c r="AI7" s="47">
        <v>1</v>
      </c>
      <c r="AJ7" s="46" t="s">
        <v>539</v>
      </c>
      <c r="AK7" s="47">
        <v>1</v>
      </c>
      <c r="AL7" s="46" t="s">
        <v>453</v>
      </c>
      <c r="AM7" s="47" t="s">
        <v>453</v>
      </c>
      <c r="AN7" s="46" t="s">
        <v>453</v>
      </c>
      <c r="AO7" s="47" t="s">
        <v>453</v>
      </c>
      <c r="AP7" s="46" t="s">
        <v>453</v>
      </c>
      <c r="AQ7" s="47" t="s">
        <v>453</v>
      </c>
      <c r="AR7" s="47" t="s">
        <v>453</v>
      </c>
      <c r="AS7" s="47" t="s">
        <v>453</v>
      </c>
      <c r="AT7" s="47" t="s">
        <v>453</v>
      </c>
      <c r="AU7" s="47" t="s">
        <v>453</v>
      </c>
      <c r="AV7" s="47"/>
      <c r="AW7" s="47"/>
      <c r="AX7" s="47"/>
      <c r="AY7" s="47"/>
      <c r="AZ7" s="85" t="s">
        <v>1769</v>
      </c>
      <c r="BA7" s="48" t="s">
        <v>539</v>
      </c>
      <c r="BB7" s="48">
        <v>1</v>
      </c>
      <c r="BC7" s="44">
        <v>1</v>
      </c>
      <c r="BD7" s="30" t="s">
        <v>822</v>
      </c>
      <c r="BE7" s="55">
        <v>1</v>
      </c>
      <c r="BF7" s="55">
        <v>0</v>
      </c>
      <c r="BG7" s="43" t="s">
        <v>804</v>
      </c>
      <c r="BH7" s="40" t="s">
        <v>1181</v>
      </c>
      <c r="BI7" s="40" t="s">
        <v>453</v>
      </c>
      <c r="BJ7" s="40" t="s">
        <v>453</v>
      </c>
      <c r="BK7" s="40" t="s">
        <v>453</v>
      </c>
      <c r="BL7" s="31" t="s">
        <v>453</v>
      </c>
      <c r="BM7" s="31" t="s">
        <v>1183</v>
      </c>
      <c r="BN7" s="30">
        <v>86</v>
      </c>
      <c r="BO7" s="30">
        <v>126</v>
      </c>
      <c r="BP7" s="30" t="s">
        <v>923</v>
      </c>
      <c r="BQ7" s="30" t="s">
        <v>2567</v>
      </c>
      <c r="BR7" s="30" t="s">
        <v>453</v>
      </c>
      <c r="BS7" s="30" t="s">
        <v>453</v>
      </c>
      <c r="BT7" s="30" t="s">
        <v>800</v>
      </c>
      <c r="BU7" s="30" t="s">
        <v>1621</v>
      </c>
      <c r="BV7" s="30" t="s">
        <v>388</v>
      </c>
      <c r="BW7" s="30" t="s">
        <v>1184</v>
      </c>
      <c r="BX7" s="30" t="s">
        <v>453</v>
      </c>
      <c r="BY7" s="30" t="s">
        <v>453</v>
      </c>
      <c r="BZ7" s="30" t="s">
        <v>453</v>
      </c>
      <c r="CA7" s="30" t="s">
        <v>1737</v>
      </c>
      <c r="CB7" s="29"/>
      <c r="CC7" s="29"/>
      <c r="CD7" s="29"/>
      <c r="CE7" s="29"/>
      <c r="CF7" s="29"/>
      <c r="CG7" s="29"/>
      <c r="CH7" s="29"/>
      <c r="CI7" s="29"/>
      <c r="CJ7" s="29"/>
      <c r="CK7" s="29"/>
      <c r="CL7" s="29"/>
      <c r="CM7" s="29"/>
      <c r="CN7" s="29"/>
      <c r="CO7" s="29"/>
      <c r="CP7" s="29"/>
      <c r="CQ7" s="29"/>
      <c r="CR7" s="29"/>
      <c r="CS7" s="29"/>
      <c r="CT7" s="29"/>
      <c r="CU7" s="29"/>
      <c r="CV7" s="29"/>
      <c r="CW7" s="29"/>
      <c r="CX7" s="29"/>
      <c r="CY7" s="29"/>
      <c r="CZ7" s="29"/>
      <c r="DA7" s="29"/>
      <c r="DB7" s="29"/>
      <c r="DC7" s="29"/>
      <c r="DD7" s="29"/>
      <c r="DE7" s="29"/>
      <c r="DF7" s="29"/>
      <c r="DG7" s="29"/>
      <c r="DH7" s="29"/>
      <c r="DI7" s="29"/>
      <c r="DJ7" s="29"/>
      <c r="DK7" s="29"/>
      <c r="DL7" s="29"/>
      <c r="DM7" s="29"/>
      <c r="DN7" s="29"/>
      <c r="DO7" s="29"/>
      <c r="DP7" s="29"/>
      <c r="DQ7" s="29"/>
      <c r="DR7" s="29"/>
      <c r="DS7" s="29"/>
      <c r="DT7" s="29"/>
      <c r="DU7" s="29"/>
      <c r="DV7" s="29"/>
      <c r="DW7" s="29"/>
      <c r="DX7" s="29"/>
      <c r="DY7" s="29"/>
      <c r="DZ7" s="29"/>
      <c r="EA7" s="29"/>
      <c r="EB7" s="29"/>
      <c r="EC7" s="29"/>
      <c r="ED7" s="29"/>
      <c r="EE7" s="29"/>
      <c r="EF7" s="29"/>
      <c r="EG7" s="29"/>
      <c r="EH7" s="29"/>
      <c r="EI7" s="29"/>
      <c r="EJ7" s="29"/>
      <c r="EK7" s="29"/>
      <c r="EL7" s="29"/>
      <c r="EM7" s="29"/>
      <c r="EN7" s="29"/>
      <c r="EO7" s="29"/>
      <c r="EP7" s="29"/>
      <c r="EQ7" s="29"/>
      <c r="ER7" s="29"/>
      <c r="ES7" s="29"/>
      <c r="ET7" s="29"/>
      <c r="EU7" s="29"/>
      <c r="EV7" s="29"/>
      <c r="EW7" s="29"/>
      <c r="EX7" s="29"/>
      <c r="EY7" s="29"/>
      <c r="EZ7" s="29"/>
      <c r="FA7" s="29"/>
      <c r="FB7" s="29"/>
      <c r="FC7" s="29"/>
      <c r="FD7" s="29"/>
      <c r="FE7" s="29"/>
      <c r="FF7" s="29"/>
      <c r="FG7" s="29"/>
      <c r="FH7" s="29"/>
      <c r="FI7" s="29"/>
      <c r="FJ7" s="29"/>
      <c r="FK7" s="29"/>
      <c r="FL7" s="29"/>
      <c r="FM7" s="29"/>
      <c r="FN7" s="29"/>
      <c r="FO7" s="29"/>
      <c r="FP7" s="29"/>
      <c r="FQ7" s="29"/>
      <c r="FR7" s="29"/>
      <c r="FS7" s="29"/>
      <c r="FT7" s="29"/>
      <c r="FU7" s="29"/>
      <c r="FV7" s="29"/>
      <c r="FW7" s="29"/>
      <c r="FX7" s="29"/>
      <c r="FY7" s="29"/>
      <c r="FZ7" s="29"/>
      <c r="GA7" s="29"/>
      <c r="GB7" s="29"/>
      <c r="GC7" s="29"/>
      <c r="GD7" s="29"/>
      <c r="GE7" s="29"/>
      <c r="GF7" s="29"/>
      <c r="GG7" s="29"/>
      <c r="GH7" s="29"/>
      <c r="GI7" s="29"/>
      <c r="GJ7" s="29"/>
      <c r="GK7" s="29"/>
      <c r="GL7" s="29"/>
      <c r="GM7" s="29"/>
      <c r="GN7" s="29"/>
      <c r="GO7" s="29"/>
      <c r="GP7" s="29"/>
      <c r="GQ7" s="29"/>
      <c r="GR7" s="29"/>
      <c r="GS7" s="29"/>
      <c r="GT7" s="29"/>
      <c r="GU7" s="29"/>
      <c r="GV7" s="29"/>
      <c r="GW7" s="29"/>
      <c r="GX7" s="29"/>
      <c r="GY7" s="29"/>
      <c r="GZ7" s="29"/>
      <c r="HA7" s="29"/>
      <c r="HB7" s="29"/>
      <c r="HC7" s="29"/>
      <c r="HD7" s="29"/>
      <c r="HE7" s="29"/>
      <c r="HF7" s="29"/>
      <c r="HG7" s="29"/>
      <c r="HH7" s="29"/>
      <c r="HI7" s="29"/>
      <c r="HJ7" s="29"/>
      <c r="HK7" s="29"/>
      <c r="HL7" s="29"/>
      <c r="HM7" s="29"/>
      <c r="HN7" s="29"/>
      <c r="HO7" s="29"/>
      <c r="HP7" s="29"/>
      <c r="HQ7" s="29"/>
      <c r="HR7" s="29"/>
      <c r="HS7" s="29"/>
      <c r="HT7" s="29"/>
      <c r="HU7" s="29"/>
      <c r="HV7" s="29"/>
      <c r="HW7" s="29"/>
      <c r="HX7" s="29"/>
      <c r="HY7" s="29"/>
      <c r="HZ7" s="29"/>
      <c r="IA7" s="29"/>
      <c r="IB7" s="29"/>
      <c r="IC7" s="29"/>
      <c r="ID7" s="29"/>
      <c r="IE7" s="29"/>
      <c r="IF7" s="29"/>
      <c r="IG7" s="29"/>
      <c r="IH7" s="29"/>
      <c r="II7" s="29"/>
      <c r="IJ7" s="29"/>
      <c r="IK7" s="29"/>
      <c r="IL7" s="29"/>
      <c r="IM7" s="29"/>
      <c r="IN7" s="29"/>
      <c r="IO7" s="29"/>
      <c r="IP7" s="29"/>
      <c r="IQ7" s="29"/>
      <c r="IR7" s="29"/>
      <c r="IS7" s="29"/>
      <c r="IT7" s="29"/>
      <c r="IU7" s="29"/>
      <c r="IV7" s="29"/>
      <c r="IW7" s="29"/>
      <c r="IX7" s="29"/>
      <c r="IY7" s="29"/>
      <c r="IZ7" s="29"/>
      <c r="JA7" s="29"/>
      <c r="JB7" s="29"/>
      <c r="JC7" s="29"/>
      <c r="JD7" s="29"/>
      <c r="JE7" s="29"/>
      <c r="JF7" s="29"/>
      <c r="JG7" s="29"/>
      <c r="JH7" s="29"/>
      <c r="JI7" s="29"/>
      <c r="JJ7" s="29"/>
      <c r="JK7" s="29"/>
      <c r="JL7" s="29"/>
      <c r="JM7" s="29"/>
      <c r="JN7" s="29"/>
      <c r="JO7" s="29"/>
      <c r="JP7" s="29"/>
      <c r="JQ7" s="29"/>
      <c r="JR7" s="29"/>
      <c r="JS7" s="29"/>
      <c r="JT7" s="29"/>
      <c r="JU7" s="29"/>
      <c r="JV7" s="29"/>
      <c r="JW7" s="29"/>
      <c r="JX7" s="29"/>
      <c r="JY7" s="29"/>
      <c r="JZ7" s="29"/>
      <c r="KA7" s="29"/>
      <c r="KB7" s="29"/>
      <c r="KC7" s="29"/>
      <c r="KD7" s="29"/>
      <c r="KE7" s="29"/>
      <c r="KF7" s="29"/>
      <c r="KG7" s="29"/>
      <c r="KH7" s="29"/>
      <c r="KI7" s="29"/>
      <c r="KJ7" s="29"/>
      <c r="KK7" s="29"/>
      <c r="KL7" s="29"/>
      <c r="KM7" s="29"/>
      <c r="KN7" s="29"/>
      <c r="KO7" s="29"/>
      <c r="KP7" s="29"/>
      <c r="KQ7" s="29"/>
      <c r="KR7" s="29"/>
      <c r="KS7" s="29"/>
      <c r="KT7" s="29"/>
      <c r="KU7" s="29"/>
      <c r="KV7" s="29"/>
      <c r="KW7" s="29"/>
      <c r="KX7" s="29"/>
      <c r="KY7" s="29"/>
      <c r="KZ7" s="29"/>
      <c r="LA7" s="29"/>
      <c r="LB7" s="29"/>
      <c r="LC7" s="29"/>
      <c r="LD7" s="29"/>
      <c r="LE7" s="29"/>
      <c r="LF7" s="29"/>
      <c r="LG7" s="29"/>
      <c r="LH7" s="29"/>
      <c r="LI7" s="29"/>
      <c r="LJ7" s="29"/>
      <c r="LK7" s="29"/>
      <c r="LL7" s="29"/>
      <c r="LM7" s="29"/>
      <c r="LN7" s="29"/>
      <c r="LO7" s="29"/>
      <c r="LP7" s="29"/>
      <c r="LQ7" s="29"/>
      <c r="LR7" s="29"/>
      <c r="LS7" s="29"/>
      <c r="LT7" s="29"/>
      <c r="LU7" s="29"/>
      <c r="LV7" s="29"/>
      <c r="LW7" s="29"/>
      <c r="LX7" s="29"/>
      <c r="LY7" s="29"/>
      <c r="LZ7" s="29"/>
      <c r="MA7" s="29"/>
      <c r="MB7" s="29"/>
      <c r="MC7" s="29"/>
      <c r="MD7" s="29"/>
      <c r="ME7" s="29"/>
      <c r="MF7" s="29"/>
      <c r="MG7" s="29"/>
      <c r="MH7" s="29"/>
      <c r="MI7" s="29"/>
      <c r="MJ7" s="29"/>
      <c r="MK7" s="29"/>
      <c r="ML7" s="29"/>
      <c r="MM7" s="29"/>
      <c r="MN7" s="29"/>
      <c r="MO7" s="29"/>
      <c r="MP7" s="29"/>
      <c r="MQ7" s="29"/>
      <c r="MR7" s="29"/>
      <c r="MS7" s="29"/>
      <c r="MT7" s="29"/>
      <c r="MU7" s="29"/>
      <c r="MV7" s="29"/>
      <c r="MW7" s="29"/>
      <c r="MX7" s="29"/>
      <c r="MY7" s="29"/>
      <c r="MZ7" s="29"/>
      <c r="NA7" s="29"/>
      <c r="NB7" s="29"/>
      <c r="NC7" s="29"/>
      <c r="ND7" s="29"/>
      <c r="NE7" s="29"/>
      <c r="NF7" s="29"/>
      <c r="NG7" s="29"/>
      <c r="NH7" s="29"/>
      <c r="NI7" s="29"/>
      <c r="NJ7" s="29"/>
      <c r="NK7" s="29"/>
      <c r="NL7" s="29"/>
      <c r="NM7" s="29"/>
      <c r="NN7" s="29"/>
      <c r="NO7" s="29"/>
      <c r="NP7" s="29"/>
      <c r="NQ7" s="29"/>
      <c r="NR7" s="29"/>
      <c r="NS7" s="29"/>
      <c r="NT7" s="29"/>
      <c r="NU7" s="29"/>
      <c r="NV7" s="29"/>
      <c r="NW7" s="29"/>
      <c r="NX7" s="29"/>
      <c r="NY7" s="29"/>
      <c r="NZ7" s="29"/>
      <c r="OA7" s="29"/>
      <c r="OB7" s="29"/>
      <c r="OC7" s="29"/>
      <c r="OD7" s="29"/>
      <c r="OE7" s="29"/>
      <c r="OF7" s="29"/>
      <c r="OG7" s="29"/>
      <c r="OH7" s="29"/>
      <c r="OI7" s="29"/>
      <c r="OJ7" s="29"/>
      <c r="OK7" s="29"/>
      <c r="OL7" s="29"/>
      <c r="OM7" s="29"/>
      <c r="ON7" s="29"/>
      <c r="OO7" s="29"/>
      <c r="OP7" s="29"/>
      <c r="OQ7" s="29"/>
      <c r="OR7" s="29"/>
      <c r="OS7" s="29"/>
      <c r="OT7" s="29"/>
      <c r="OU7" s="29"/>
      <c r="OV7" s="29"/>
      <c r="OW7" s="29"/>
      <c r="OX7" s="29"/>
      <c r="OY7" s="29"/>
      <c r="OZ7" s="29"/>
      <c r="PA7" s="29"/>
      <c r="PB7" s="29"/>
      <c r="PC7" s="29"/>
      <c r="PD7" s="29"/>
      <c r="PE7" s="29"/>
      <c r="PF7" s="29"/>
      <c r="PG7" s="29"/>
      <c r="PH7" s="29"/>
      <c r="PI7" s="29"/>
      <c r="PJ7" s="29"/>
      <c r="PK7" s="29"/>
      <c r="PL7" s="29"/>
      <c r="PM7" s="29"/>
      <c r="PN7" s="29"/>
      <c r="PO7" s="29"/>
      <c r="PP7" s="29"/>
      <c r="PQ7" s="29"/>
      <c r="PR7" s="29"/>
      <c r="PS7" s="29"/>
      <c r="PT7" s="29"/>
      <c r="PU7" s="29"/>
      <c r="PV7" s="29"/>
      <c r="PW7" s="29"/>
      <c r="PX7" s="29"/>
      <c r="PY7" s="29"/>
      <c r="PZ7" s="29"/>
      <c r="QA7" s="29"/>
      <c r="QB7" s="29"/>
      <c r="QC7" s="29"/>
      <c r="QD7" s="29"/>
      <c r="QE7" s="29"/>
      <c r="QF7" s="29"/>
      <c r="QG7" s="29"/>
      <c r="QH7" s="29"/>
      <c r="QI7" s="29"/>
      <c r="QJ7" s="29"/>
      <c r="QK7" s="29"/>
      <c r="QL7" s="29"/>
      <c r="QM7" s="29"/>
      <c r="QN7" s="29"/>
      <c r="QO7" s="29"/>
      <c r="QP7" s="29"/>
      <c r="QQ7" s="29"/>
      <c r="QR7" s="29"/>
      <c r="QS7" s="29"/>
      <c r="QT7" s="29"/>
      <c r="QU7" s="29"/>
      <c r="QV7" s="29"/>
      <c r="QW7" s="29"/>
      <c r="QX7" s="29"/>
      <c r="QY7" s="29"/>
      <c r="QZ7" s="29"/>
      <c r="RA7" s="29"/>
      <c r="RB7" s="29"/>
      <c r="RC7" s="29"/>
      <c r="RD7" s="29"/>
      <c r="RE7" s="29"/>
      <c r="RF7" s="29"/>
      <c r="RG7" s="29"/>
      <c r="RH7" s="29"/>
      <c r="RI7" s="29"/>
      <c r="RJ7" s="29"/>
      <c r="RK7" s="29"/>
      <c r="RL7" s="29"/>
      <c r="RM7" s="29"/>
      <c r="RN7" s="29"/>
      <c r="RO7" s="29"/>
      <c r="RP7" s="29"/>
      <c r="RQ7" s="29"/>
      <c r="RR7" s="29"/>
      <c r="RS7" s="29"/>
      <c r="RT7" s="29"/>
      <c r="RU7" s="29"/>
      <c r="RV7" s="29"/>
      <c r="RW7" s="29"/>
      <c r="RX7" s="29"/>
      <c r="RY7" s="29"/>
      <c r="RZ7" s="29"/>
      <c r="SA7" s="29"/>
      <c r="SB7" s="29"/>
      <c r="SC7" s="29"/>
      <c r="SD7" s="29"/>
      <c r="SE7" s="29"/>
      <c r="SF7" s="29"/>
      <c r="SG7" s="29"/>
      <c r="SH7" s="29"/>
      <c r="SI7" s="29"/>
      <c r="SJ7" s="29"/>
      <c r="SK7" s="29"/>
      <c r="SL7" s="29"/>
      <c r="SM7" s="29"/>
      <c r="SN7" s="29"/>
      <c r="SO7" s="29"/>
      <c r="SP7" s="29"/>
      <c r="SQ7" s="29"/>
      <c r="SR7" s="29"/>
      <c r="SS7" s="29"/>
      <c r="ST7" s="29"/>
      <c r="SU7" s="29"/>
      <c r="SV7" s="29"/>
      <c r="SW7" s="29"/>
      <c r="SX7" s="29"/>
      <c r="SY7" s="29"/>
      <c r="SZ7" s="29"/>
      <c r="TA7" s="29"/>
      <c r="TB7" s="29"/>
      <c r="TC7" s="29"/>
      <c r="TD7" s="29"/>
      <c r="TE7" s="29"/>
      <c r="TF7" s="29"/>
      <c r="TG7" s="29"/>
      <c r="TH7" s="29"/>
      <c r="TI7" s="29"/>
      <c r="TJ7" s="29"/>
      <c r="TK7" s="29"/>
      <c r="TL7" s="29"/>
      <c r="TM7" s="29"/>
      <c r="TN7" s="29"/>
      <c r="TO7" s="29"/>
      <c r="TP7" s="29"/>
      <c r="TQ7" s="29"/>
      <c r="TR7" s="29"/>
      <c r="TS7" s="29"/>
      <c r="TT7" s="29"/>
      <c r="TU7" s="29"/>
      <c r="TV7" s="29"/>
      <c r="TW7" s="29"/>
      <c r="TX7" s="29"/>
      <c r="TY7" s="29"/>
      <c r="TZ7" s="29"/>
      <c r="UA7" s="29"/>
      <c r="UB7" s="29"/>
      <c r="UC7" s="29"/>
      <c r="UD7" s="29"/>
      <c r="UE7" s="29"/>
      <c r="UF7" s="29"/>
      <c r="UG7" s="29"/>
      <c r="UH7" s="29"/>
      <c r="UI7" s="29"/>
      <c r="UJ7" s="29"/>
      <c r="UK7" s="29"/>
      <c r="UL7" s="29"/>
      <c r="UM7" s="29"/>
      <c r="UN7" s="29"/>
      <c r="UO7" s="29"/>
      <c r="UP7" s="29"/>
      <c r="UQ7" s="29"/>
      <c r="UR7" s="29"/>
      <c r="US7" s="29"/>
      <c r="UT7" s="29"/>
      <c r="UU7" s="29"/>
      <c r="UV7" s="29"/>
      <c r="UW7" s="29"/>
      <c r="UX7" s="29"/>
      <c r="UY7" s="29"/>
      <c r="UZ7" s="29"/>
      <c r="VA7" s="29"/>
      <c r="VB7" s="29"/>
      <c r="VC7" s="29"/>
      <c r="VD7" s="29"/>
      <c r="VE7" s="29"/>
      <c r="VF7" s="29"/>
      <c r="VG7" s="29"/>
      <c r="VH7" s="29"/>
      <c r="VI7" s="29"/>
      <c r="VJ7" s="29"/>
      <c r="VK7" s="29"/>
      <c r="VL7" s="29"/>
      <c r="VM7" s="29"/>
      <c r="VN7" s="29"/>
      <c r="VO7" s="29"/>
      <c r="VP7" s="29"/>
      <c r="VQ7" s="29"/>
      <c r="VR7" s="29"/>
      <c r="VS7" s="29"/>
      <c r="VT7" s="29"/>
      <c r="VU7" s="29"/>
      <c r="VV7" s="29"/>
      <c r="VW7" s="29"/>
      <c r="VX7" s="29"/>
      <c r="VY7" s="29"/>
      <c r="VZ7" s="29"/>
      <c r="WA7" s="29"/>
      <c r="WB7" s="29"/>
      <c r="WC7" s="29"/>
      <c r="WD7" s="29"/>
      <c r="WE7" s="29"/>
      <c r="WF7" s="29"/>
      <c r="WG7" s="29"/>
      <c r="WH7" s="29"/>
      <c r="WI7" s="29"/>
      <c r="WJ7" s="29"/>
      <c r="WK7" s="29"/>
      <c r="WL7" s="29"/>
      <c r="WM7" s="29"/>
      <c r="WN7" s="29"/>
      <c r="WO7" s="29"/>
      <c r="WP7" s="29"/>
      <c r="WQ7" s="29"/>
      <c r="WR7" s="29"/>
      <c r="WS7" s="29"/>
      <c r="WT7" s="29"/>
      <c r="WU7" s="29"/>
      <c r="WV7" s="29"/>
      <c r="WW7" s="29"/>
      <c r="WX7" s="29"/>
      <c r="WY7" s="29"/>
      <c r="WZ7" s="29"/>
      <c r="XA7" s="29"/>
      <c r="XB7" s="29"/>
      <c r="XC7" s="29"/>
      <c r="XD7" s="29"/>
      <c r="XE7" s="29"/>
      <c r="XF7" s="29"/>
      <c r="XG7" s="29"/>
      <c r="XH7" s="29"/>
      <c r="XI7" s="29"/>
      <c r="XJ7" s="29"/>
      <c r="XK7" s="29"/>
      <c r="XL7" s="29"/>
      <c r="XM7" s="29"/>
      <c r="XN7" s="29"/>
      <c r="XO7" s="29"/>
      <c r="XP7" s="29"/>
      <c r="XQ7" s="29"/>
      <c r="XR7" s="29"/>
      <c r="XS7" s="29"/>
      <c r="XT7" s="29"/>
      <c r="XU7" s="29"/>
      <c r="XV7" s="29"/>
      <c r="XW7" s="29"/>
      <c r="XX7" s="29"/>
      <c r="XY7" s="29"/>
      <c r="XZ7" s="29"/>
      <c r="YA7" s="29"/>
      <c r="YB7" s="29"/>
      <c r="YC7" s="29"/>
      <c r="YD7" s="29"/>
      <c r="YE7" s="29"/>
      <c r="YF7" s="29"/>
      <c r="YG7" s="29"/>
      <c r="YH7" s="29"/>
      <c r="YI7" s="29"/>
      <c r="YJ7" s="29"/>
      <c r="YK7" s="29"/>
      <c r="YL7" s="29"/>
      <c r="YM7" s="29"/>
      <c r="YN7" s="29"/>
      <c r="YO7" s="29"/>
      <c r="YP7" s="29"/>
      <c r="YQ7" s="29"/>
      <c r="YR7" s="29"/>
      <c r="YS7" s="29"/>
      <c r="YT7" s="29"/>
      <c r="YU7" s="29"/>
      <c r="YV7" s="29"/>
      <c r="YW7" s="29"/>
      <c r="YX7" s="29"/>
      <c r="YY7" s="29"/>
      <c r="YZ7" s="29"/>
      <c r="ZA7" s="29"/>
      <c r="ZB7" s="29"/>
      <c r="ZC7" s="29"/>
      <c r="ZD7" s="29"/>
      <c r="ZE7" s="29"/>
      <c r="ZF7" s="29"/>
      <c r="ZG7" s="29"/>
      <c r="ZH7" s="29"/>
      <c r="ZI7" s="29"/>
      <c r="ZJ7" s="29"/>
      <c r="ZK7" s="29"/>
      <c r="ZL7" s="29"/>
      <c r="ZM7" s="29"/>
      <c r="ZN7" s="29"/>
      <c r="ZO7" s="29"/>
      <c r="ZP7" s="29"/>
      <c r="ZQ7" s="29"/>
      <c r="ZR7" s="29"/>
      <c r="ZS7" s="29"/>
      <c r="ZT7" s="29"/>
      <c r="ZU7" s="29"/>
      <c r="ZV7" s="29"/>
      <c r="ZW7" s="29"/>
      <c r="ZX7" s="29"/>
      <c r="ZY7" s="29"/>
      <c r="ZZ7" s="29"/>
      <c r="AAA7" s="29"/>
      <c r="AAB7" s="29"/>
      <c r="AAC7" s="29"/>
      <c r="AAD7" s="29"/>
      <c r="AAE7" s="29"/>
      <c r="AAF7" s="29"/>
      <c r="AAG7" s="29"/>
      <c r="AAH7" s="29"/>
      <c r="AAI7" s="29"/>
      <c r="AAJ7" s="29"/>
      <c r="AAK7" s="29"/>
      <c r="AAL7" s="29"/>
      <c r="AAM7" s="29"/>
      <c r="AAN7" s="29"/>
      <c r="AAO7" s="29"/>
      <c r="AAP7" s="29"/>
      <c r="AAQ7" s="29"/>
      <c r="AAR7" s="29"/>
      <c r="AAS7" s="29"/>
      <c r="AAT7" s="29"/>
      <c r="AAU7" s="29"/>
      <c r="AAV7" s="29"/>
      <c r="AAW7" s="29"/>
      <c r="AAX7" s="29"/>
      <c r="AAY7" s="29"/>
      <c r="AAZ7" s="29"/>
      <c r="ABA7" s="29"/>
      <c r="ABB7" s="29"/>
      <c r="ABC7" s="29"/>
      <c r="ABD7" s="29"/>
      <c r="ABE7" s="29"/>
      <c r="ABF7" s="29"/>
      <c r="ABG7" s="29"/>
      <c r="ABH7" s="29"/>
      <c r="ABI7" s="29"/>
      <c r="ABJ7" s="29"/>
      <c r="ABK7" s="29"/>
      <c r="ABL7" s="29"/>
      <c r="ABM7" s="29"/>
      <c r="ABN7" s="29"/>
      <c r="ABO7" s="29"/>
      <c r="ABP7" s="29"/>
      <c r="ABQ7" s="29"/>
      <c r="ABR7" s="29"/>
      <c r="ABS7" s="29"/>
      <c r="ABT7" s="29"/>
      <c r="ABU7" s="29"/>
      <c r="ABV7" s="29"/>
      <c r="ABW7" s="29"/>
      <c r="ABX7" s="29"/>
      <c r="ABY7" s="29"/>
      <c r="ABZ7" s="29"/>
      <c r="ACA7" s="29"/>
      <c r="ACB7" s="29"/>
      <c r="ACC7" s="29"/>
      <c r="ACD7" s="29"/>
      <c r="ACE7" s="29"/>
      <c r="ACF7" s="29"/>
      <c r="ACG7" s="29"/>
      <c r="ACH7" s="29"/>
      <c r="ACI7" s="29"/>
      <c r="ACJ7" s="29"/>
      <c r="ACK7" s="29"/>
      <c r="ACL7" s="29"/>
      <c r="ACM7" s="29"/>
      <c r="ACN7" s="29"/>
      <c r="ACO7" s="29"/>
      <c r="ACP7" s="29"/>
      <c r="ACQ7" s="29"/>
      <c r="ACR7" s="29"/>
      <c r="ACS7" s="29"/>
      <c r="ACT7" s="29"/>
      <c r="ACU7" s="29"/>
      <c r="ACV7" s="29"/>
      <c r="ACW7" s="29"/>
      <c r="ACX7" s="29"/>
      <c r="ACY7" s="29"/>
      <c r="ACZ7" s="29"/>
      <c r="ADA7" s="29"/>
      <c r="ADB7" s="29"/>
      <c r="ADC7" s="29"/>
      <c r="ADD7" s="29"/>
      <c r="ADE7" s="29"/>
      <c r="ADF7" s="29"/>
      <c r="ADG7" s="29"/>
      <c r="ADH7" s="29"/>
      <c r="ADI7" s="29"/>
      <c r="ADJ7" s="29"/>
      <c r="ADK7" s="29"/>
      <c r="ADL7" s="29"/>
      <c r="ADM7" s="29"/>
      <c r="ADN7" s="29"/>
      <c r="ADO7" s="29"/>
      <c r="ADP7" s="29"/>
      <c r="ADQ7" s="29"/>
      <c r="ADR7" s="29"/>
      <c r="ADS7" s="29"/>
      <c r="ADT7" s="29"/>
      <c r="ADU7" s="29"/>
      <c r="ADV7" s="29"/>
      <c r="ADW7" s="29"/>
      <c r="ADX7" s="29"/>
      <c r="ADY7" s="29"/>
      <c r="ADZ7" s="29"/>
      <c r="AEA7" s="29"/>
      <c r="AEB7" s="29"/>
      <c r="AEC7" s="29"/>
      <c r="AED7" s="29"/>
      <c r="AEE7" s="29"/>
      <c r="AEF7" s="29"/>
      <c r="AEG7" s="29"/>
      <c r="AEH7" s="29"/>
      <c r="AEI7" s="29"/>
      <c r="AEJ7" s="29"/>
      <c r="AEK7" s="29"/>
      <c r="AEL7" s="29"/>
      <c r="AEM7" s="29"/>
      <c r="AEN7" s="29"/>
      <c r="AEO7" s="29"/>
      <c r="AEP7" s="29"/>
      <c r="AEQ7" s="29"/>
      <c r="AER7" s="29"/>
      <c r="AES7" s="29"/>
      <c r="AET7" s="29"/>
      <c r="AEU7" s="29"/>
      <c r="AEV7" s="29"/>
      <c r="AEW7" s="29"/>
      <c r="AEX7" s="29"/>
      <c r="AEY7" s="29"/>
      <c r="AEZ7" s="29"/>
      <c r="AFA7" s="29"/>
      <c r="AFB7" s="29"/>
      <c r="AFC7" s="29"/>
      <c r="AFD7" s="29"/>
      <c r="AFE7" s="29"/>
      <c r="AFF7" s="29"/>
      <c r="AFG7" s="29"/>
      <c r="AFH7" s="29"/>
      <c r="AFI7" s="29"/>
      <c r="AFJ7" s="29"/>
      <c r="AFK7" s="29"/>
      <c r="AFL7" s="29"/>
      <c r="AFM7" s="29"/>
      <c r="AFN7" s="29"/>
      <c r="AFO7" s="29"/>
      <c r="AFP7" s="29"/>
      <c r="AFQ7" s="29"/>
      <c r="AFR7" s="29"/>
      <c r="AFS7" s="29"/>
      <c r="AFT7" s="29"/>
      <c r="AFU7" s="29"/>
      <c r="AFV7" s="29"/>
      <c r="AFW7" s="29"/>
      <c r="AFX7" s="29"/>
      <c r="AFY7" s="29"/>
      <c r="AFZ7" s="29"/>
      <c r="AGA7" s="29"/>
      <c r="AGB7" s="29"/>
      <c r="AGC7" s="29"/>
      <c r="AGD7" s="29"/>
      <c r="AGE7" s="29"/>
      <c r="AGF7" s="29"/>
      <c r="AGG7" s="29"/>
      <c r="AGH7" s="29"/>
      <c r="AGI7" s="29"/>
      <c r="AGJ7" s="29"/>
      <c r="AGK7" s="29"/>
      <c r="AGL7" s="29"/>
      <c r="AGM7" s="29"/>
      <c r="AGN7" s="29"/>
      <c r="AGO7" s="29"/>
      <c r="AGP7" s="29"/>
      <c r="AGQ7" s="29"/>
      <c r="AGR7" s="29"/>
      <c r="AGS7" s="29"/>
      <c r="AGT7" s="29"/>
      <c r="AGU7" s="29"/>
      <c r="AGV7" s="29"/>
      <c r="AGW7" s="29"/>
      <c r="AGX7" s="29"/>
      <c r="AGY7" s="29"/>
      <c r="AGZ7" s="29"/>
      <c r="AHA7" s="29"/>
      <c r="AHB7" s="29"/>
      <c r="AHC7" s="29"/>
      <c r="AHD7" s="29"/>
      <c r="AHE7" s="29"/>
      <c r="AHF7" s="29"/>
      <c r="AHG7" s="29"/>
      <c r="AHH7" s="29"/>
      <c r="AHI7" s="29"/>
      <c r="AHJ7" s="29"/>
      <c r="AHK7" s="29"/>
      <c r="AHL7" s="29"/>
      <c r="AHM7" s="29"/>
      <c r="AHN7" s="29"/>
      <c r="AHO7" s="29"/>
      <c r="AHP7" s="29"/>
      <c r="AHQ7" s="29"/>
      <c r="AHR7" s="29"/>
      <c r="AHS7" s="29"/>
      <c r="AHT7" s="29"/>
      <c r="AHU7" s="29"/>
      <c r="AHV7" s="29"/>
      <c r="AHW7" s="29"/>
      <c r="AHX7" s="29"/>
      <c r="AHY7" s="29"/>
      <c r="AHZ7" s="29"/>
      <c r="AIA7" s="29"/>
      <c r="AIB7" s="29"/>
      <c r="AIC7" s="29"/>
      <c r="AID7" s="29"/>
      <c r="AIE7" s="29"/>
      <c r="AIF7" s="29"/>
      <c r="AIG7" s="29"/>
      <c r="AIH7" s="29"/>
      <c r="AII7" s="29"/>
      <c r="AIJ7" s="29"/>
      <c r="AIK7" s="29"/>
      <c r="AIL7" s="29"/>
      <c r="AIM7" s="29"/>
      <c r="AIN7" s="29"/>
      <c r="AIO7" s="29"/>
      <c r="AIP7" s="29"/>
      <c r="AIQ7" s="29"/>
      <c r="AIR7" s="29"/>
      <c r="AIS7" s="29"/>
      <c r="AIT7" s="29"/>
      <c r="AIU7" s="29"/>
      <c r="AIV7" s="29"/>
      <c r="AIW7" s="29"/>
      <c r="AIX7" s="29"/>
      <c r="AIY7" s="29"/>
      <c r="AIZ7" s="29"/>
      <c r="AJA7" s="29"/>
      <c r="AJB7" s="29"/>
      <c r="AJC7" s="29"/>
      <c r="AJD7" s="29"/>
      <c r="AJE7" s="29"/>
      <c r="AJF7" s="29"/>
      <c r="AJG7" s="29"/>
      <c r="AJH7" s="29"/>
      <c r="AJI7" s="29"/>
      <c r="AJJ7" s="29"/>
      <c r="AJK7" s="29"/>
      <c r="AJL7" s="29"/>
      <c r="AJM7" s="29"/>
      <c r="AJN7" s="29"/>
      <c r="AJO7" s="29"/>
      <c r="AJP7" s="29"/>
      <c r="AJQ7" s="29"/>
      <c r="AJR7" s="29"/>
      <c r="AJS7" s="29"/>
      <c r="AJT7" s="29"/>
      <c r="AJU7" s="29"/>
      <c r="AJV7" s="29"/>
      <c r="AJW7" s="29"/>
      <c r="AJX7" s="29"/>
      <c r="AJY7" s="29"/>
      <c r="AJZ7" s="29"/>
      <c r="AKA7" s="29"/>
      <c r="AKB7" s="29"/>
      <c r="AKC7" s="29"/>
      <c r="AKD7" s="29"/>
      <c r="AKE7" s="29"/>
      <c r="AKF7" s="29"/>
      <c r="AKG7" s="29"/>
      <c r="AKH7" s="29"/>
      <c r="AKI7" s="29"/>
      <c r="AKJ7" s="29"/>
      <c r="AKK7" s="29"/>
      <c r="AKL7" s="29"/>
      <c r="AKM7" s="29"/>
      <c r="AKN7" s="29"/>
      <c r="AKO7" s="29"/>
      <c r="AKP7" s="29"/>
      <c r="AKQ7" s="29"/>
      <c r="AKR7" s="29"/>
      <c r="AKS7" s="29"/>
      <c r="AKT7" s="29"/>
      <c r="AKU7" s="29"/>
      <c r="AKV7" s="29"/>
      <c r="AKW7" s="29"/>
      <c r="AKX7" s="29"/>
      <c r="AKY7" s="29"/>
      <c r="AKZ7" s="29"/>
      <c r="ALA7" s="29"/>
      <c r="ALB7" s="29"/>
      <c r="ALC7" s="29"/>
      <c r="ALD7" s="29"/>
      <c r="ALE7" s="29"/>
      <c r="ALF7" s="29"/>
      <c r="ALG7" s="29"/>
      <c r="ALH7" s="29"/>
      <c r="ALI7" s="29"/>
      <c r="ALJ7" s="29"/>
      <c r="ALK7" s="29"/>
      <c r="ALL7" s="29"/>
      <c r="ALM7" s="29"/>
      <c r="ALN7" s="29"/>
      <c r="ALO7" s="29"/>
      <c r="ALP7" s="29"/>
      <c r="ALQ7" s="29"/>
      <c r="ALR7" s="29"/>
      <c r="ALS7" s="29"/>
      <c r="ALT7" s="29"/>
      <c r="ALU7" s="29"/>
      <c r="ALV7" s="29"/>
      <c r="ALW7" s="29"/>
      <c r="ALX7" s="29"/>
      <c r="ALY7" s="29"/>
      <c r="ALZ7" s="29"/>
      <c r="AMA7" s="29"/>
      <c r="AMB7" s="29"/>
      <c r="AMC7" s="29"/>
      <c r="AMD7" s="29"/>
      <c r="AME7" s="29"/>
      <c r="AMF7" s="29"/>
      <c r="AMG7" s="29"/>
      <c r="AMH7" s="29"/>
      <c r="AMI7" s="29"/>
      <c r="AMJ7" s="29"/>
      <c r="AMK7" s="29"/>
      <c r="AML7" s="29"/>
      <c r="AMM7" s="29"/>
      <c r="AMN7" s="29"/>
      <c r="AMO7" s="29"/>
      <c r="AMP7" s="29"/>
      <c r="AMQ7" s="29"/>
      <c r="AMR7" s="29"/>
      <c r="AMS7" s="29"/>
      <c r="AMT7" s="29"/>
      <c r="AMU7" s="29"/>
      <c r="AMV7" s="29"/>
      <c r="AMW7" s="29"/>
      <c r="AMX7" s="29"/>
      <c r="AMY7" s="29"/>
      <c r="AMZ7" s="29"/>
      <c r="ANA7" s="29"/>
      <c r="ANB7" s="29"/>
      <c r="ANC7" s="29"/>
      <c r="AND7" s="29"/>
      <c r="ANE7" s="29"/>
      <c r="ANF7" s="29"/>
      <c r="ANG7" s="29"/>
      <c r="ANH7" s="29"/>
      <c r="ANI7" s="29"/>
      <c r="ANJ7" s="29"/>
      <c r="ANK7" s="29"/>
      <c r="ANL7" s="29"/>
      <c r="ANM7" s="29"/>
      <c r="ANN7" s="29"/>
      <c r="ANO7" s="29"/>
      <c r="ANP7" s="29"/>
      <c r="ANQ7" s="29"/>
      <c r="ANR7" s="29"/>
      <c r="ANS7" s="29"/>
      <c r="ANT7" s="29"/>
      <c r="ANU7" s="29"/>
      <c r="ANV7" s="29"/>
      <c r="ANW7" s="29"/>
      <c r="ANX7" s="29"/>
      <c r="ANY7" s="29"/>
      <c r="ANZ7" s="29"/>
      <c r="AOA7" s="29"/>
      <c r="AOB7" s="29"/>
      <c r="AOC7" s="29"/>
      <c r="AOD7" s="29"/>
      <c r="AOE7" s="29"/>
      <c r="AOF7" s="29"/>
      <c r="AOG7" s="29"/>
      <c r="AOH7" s="29"/>
      <c r="AOI7" s="29"/>
      <c r="AOJ7" s="29"/>
      <c r="AOK7" s="29"/>
      <c r="AOL7" s="29"/>
      <c r="AOM7" s="29"/>
      <c r="AON7" s="29"/>
      <c r="AOO7" s="29"/>
      <c r="AOP7" s="29"/>
      <c r="AOQ7" s="29"/>
      <c r="AOR7" s="29"/>
      <c r="AOS7" s="29"/>
      <c r="AOT7" s="29"/>
      <c r="AOU7" s="29"/>
      <c r="AOV7" s="29"/>
      <c r="AOW7" s="29"/>
      <c r="AOX7" s="29"/>
      <c r="AOY7" s="29"/>
      <c r="AOZ7" s="29"/>
      <c r="APA7" s="29"/>
      <c r="APB7" s="29"/>
      <c r="APC7" s="29"/>
      <c r="APD7" s="29"/>
      <c r="APE7" s="29"/>
      <c r="APF7" s="29"/>
      <c r="APG7" s="29"/>
      <c r="APH7" s="29"/>
      <c r="API7" s="29"/>
      <c r="APJ7" s="29"/>
      <c r="APK7" s="29"/>
      <c r="APL7" s="29"/>
      <c r="APM7" s="29"/>
      <c r="APN7" s="29"/>
      <c r="APO7" s="29"/>
      <c r="APP7" s="29"/>
      <c r="APQ7" s="29"/>
      <c r="APR7" s="29"/>
      <c r="APS7" s="29"/>
      <c r="APT7" s="29"/>
      <c r="APU7" s="29"/>
      <c r="APV7" s="29"/>
      <c r="APW7" s="29"/>
      <c r="APX7" s="29"/>
      <c r="APY7" s="29"/>
      <c r="APZ7" s="29"/>
      <c r="AQA7" s="29"/>
      <c r="AQB7" s="29"/>
      <c r="AQC7" s="29"/>
      <c r="AQD7" s="29"/>
      <c r="AQE7" s="29"/>
      <c r="AQF7" s="29"/>
      <c r="AQG7" s="29"/>
      <c r="AQH7" s="29"/>
      <c r="AQI7" s="29"/>
      <c r="AQJ7" s="29"/>
      <c r="AQK7" s="29"/>
      <c r="AQL7" s="29"/>
      <c r="AQM7" s="29"/>
      <c r="AQN7" s="29"/>
      <c r="AQO7" s="29"/>
      <c r="AQP7" s="29"/>
      <c r="AQQ7" s="29"/>
      <c r="AQR7" s="29"/>
      <c r="AQS7" s="29"/>
      <c r="AQT7" s="29"/>
      <c r="AQU7" s="29"/>
      <c r="AQV7" s="29"/>
      <c r="AQW7" s="29"/>
      <c r="AQX7" s="29"/>
      <c r="AQY7" s="29"/>
      <c r="AQZ7" s="29"/>
      <c r="ARA7" s="29"/>
      <c r="ARB7" s="29"/>
      <c r="ARC7" s="29"/>
      <c r="ARD7" s="29"/>
      <c r="ARE7" s="29"/>
      <c r="ARF7" s="29"/>
      <c r="ARG7" s="29"/>
      <c r="ARH7" s="29"/>
      <c r="ARI7" s="29"/>
      <c r="ARJ7" s="29"/>
      <c r="ARK7" s="29"/>
      <c r="ARL7" s="29"/>
      <c r="ARM7" s="29"/>
      <c r="ARN7" s="29"/>
      <c r="ARO7" s="29"/>
      <c r="ARP7" s="29"/>
      <c r="ARQ7" s="29"/>
      <c r="ARR7" s="29"/>
      <c r="ARS7" s="29"/>
      <c r="ART7" s="29"/>
      <c r="ARU7" s="29"/>
      <c r="ARV7" s="29"/>
      <c r="ARW7" s="29"/>
      <c r="ARX7" s="29"/>
      <c r="ARY7" s="29"/>
      <c r="ARZ7" s="29"/>
      <c r="ASA7" s="29"/>
      <c r="ASB7" s="29"/>
      <c r="ASC7" s="29"/>
      <c r="ASD7" s="29"/>
      <c r="ASE7" s="29"/>
      <c r="ASF7" s="29"/>
      <c r="ASG7" s="29"/>
      <c r="ASH7" s="29"/>
      <c r="ASI7" s="29"/>
      <c r="ASJ7" s="29"/>
      <c r="ASK7" s="29"/>
      <c r="ASL7" s="29"/>
      <c r="ASM7" s="29"/>
      <c r="ASN7" s="29"/>
      <c r="ASO7" s="29"/>
      <c r="ASP7" s="29"/>
      <c r="ASQ7" s="29"/>
      <c r="ASR7" s="29"/>
      <c r="ASS7" s="29"/>
      <c r="AST7" s="29"/>
      <c r="ASU7" s="29"/>
      <c r="ASV7" s="29"/>
      <c r="ASW7" s="29"/>
      <c r="ASX7" s="29"/>
      <c r="ASY7" s="29"/>
      <c r="ASZ7" s="29"/>
      <c r="ATA7" s="29"/>
      <c r="ATB7" s="29"/>
      <c r="ATC7" s="29"/>
      <c r="ATD7" s="29"/>
      <c r="ATE7" s="29"/>
      <c r="ATF7" s="29"/>
      <c r="ATG7" s="29"/>
      <c r="ATH7" s="29"/>
      <c r="ATI7" s="29"/>
      <c r="ATJ7" s="29"/>
      <c r="ATK7" s="29"/>
      <c r="ATL7" s="29"/>
      <c r="ATM7" s="29"/>
      <c r="ATN7" s="29"/>
      <c r="ATO7" s="29"/>
      <c r="ATP7" s="29"/>
      <c r="ATQ7" s="29"/>
      <c r="ATR7" s="29"/>
      <c r="ATS7" s="29"/>
      <c r="ATT7" s="29"/>
      <c r="ATU7" s="29"/>
      <c r="ATV7" s="29"/>
      <c r="ATW7" s="29"/>
      <c r="ATX7" s="29"/>
      <c r="ATY7" s="29"/>
      <c r="ATZ7" s="29"/>
      <c r="AUA7" s="29"/>
      <c r="AUB7" s="29"/>
      <c r="AUC7" s="29"/>
      <c r="AUD7" s="29"/>
      <c r="AUE7" s="29"/>
      <c r="AUF7" s="29"/>
      <c r="AUG7" s="29"/>
      <c r="AUH7" s="29"/>
      <c r="AUI7" s="29"/>
      <c r="AUJ7" s="29"/>
      <c r="AUK7" s="29"/>
      <c r="AUL7" s="29"/>
      <c r="AUM7" s="29"/>
      <c r="AUN7" s="29"/>
      <c r="AUO7" s="29"/>
      <c r="AUP7" s="29"/>
      <c r="AUQ7" s="29"/>
      <c r="AUR7" s="29"/>
      <c r="AUS7" s="29"/>
      <c r="AUT7" s="29"/>
      <c r="AUU7" s="29"/>
      <c r="AUV7" s="29"/>
      <c r="AUW7" s="29"/>
      <c r="AUX7" s="29"/>
      <c r="AUY7" s="29"/>
      <c r="AUZ7" s="29"/>
      <c r="AVA7" s="29"/>
      <c r="AVB7" s="29"/>
      <c r="AVC7" s="29"/>
      <c r="AVD7" s="29"/>
      <c r="AVE7" s="29"/>
      <c r="AVF7" s="29"/>
      <c r="AVG7" s="29"/>
      <c r="AVH7" s="29"/>
      <c r="AVI7" s="29"/>
      <c r="AVJ7" s="29"/>
      <c r="AVK7" s="29"/>
      <c r="AVL7" s="29"/>
      <c r="AVM7" s="29"/>
      <c r="AVN7" s="29"/>
      <c r="AVO7" s="29"/>
      <c r="AVP7" s="29"/>
      <c r="AVQ7" s="29"/>
      <c r="AVR7" s="29"/>
      <c r="AVS7" s="29"/>
      <c r="AVT7" s="29"/>
      <c r="AVU7" s="29"/>
      <c r="AVV7" s="29"/>
      <c r="AVW7" s="29"/>
      <c r="AVX7" s="29"/>
      <c r="AVY7" s="29"/>
      <c r="AVZ7" s="29"/>
      <c r="AWA7" s="29"/>
      <c r="AWB7" s="29"/>
      <c r="AWC7" s="29"/>
      <c r="AWD7" s="29"/>
      <c r="AWE7" s="29"/>
      <c r="AWF7" s="29"/>
      <c r="AWG7" s="29"/>
      <c r="AWH7" s="29"/>
      <c r="AWI7" s="29"/>
      <c r="AWJ7" s="29"/>
      <c r="AWK7" s="29"/>
      <c r="AWL7" s="29"/>
      <c r="AWM7" s="29"/>
      <c r="AWN7" s="29"/>
      <c r="AWO7" s="29"/>
      <c r="AWP7" s="29"/>
      <c r="AWQ7" s="29"/>
      <c r="AWR7" s="29"/>
      <c r="AWS7" s="29"/>
      <c r="AWT7" s="29"/>
      <c r="AWU7" s="29"/>
      <c r="AWV7" s="29"/>
      <c r="AWW7" s="29"/>
      <c r="AWX7" s="29"/>
      <c r="AWY7" s="29"/>
      <c r="AWZ7" s="29"/>
      <c r="AXA7" s="29"/>
      <c r="AXB7" s="29"/>
      <c r="AXC7" s="29"/>
      <c r="AXD7" s="29"/>
      <c r="AXE7" s="29"/>
      <c r="AXF7" s="29"/>
      <c r="AXG7" s="29"/>
      <c r="AXH7" s="29"/>
      <c r="AXI7" s="29"/>
      <c r="AXJ7" s="29"/>
      <c r="AXK7" s="29"/>
      <c r="AXL7" s="29"/>
      <c r="AXM7" s="29"/>
      <c r="AXN7" s="29"/>
      <c r="AXO7" s="29"/>
      <c r="AXP7" s="29"/>
      <c r="AXQ7" s="29"/>
      <c r="AXR7" s="29"/>
      <c r="AXS7" s="29"/>
      <c r="AXT7" s="29"/>
      <c r="AXU7" s="29"/>
      <c r="AXV7" s="29"/>
      <c r="AXW7" s="29"/>
      <c r="AXX7" s="29"/>
      <c r="AXY7" s="29"/>
      <c r="AXZ7" s="29"/>
      <c r="AYA7" s="29"/>
      <c r="AYB7" s="29"/>
      <c r="AYC7" s="29"/>
      <c r="AYD7" s="29"/>
      <c r="AYE7" s="29"/>
      <c r="AYF7" s="29"/>
      <c r="AYG7" s="29"/>
      <c r="AYH7" s="29"/>
      <c r="AYI7" s="29"/>
      <c r="AYJ7" s="29"/>
      <c r="AYK7" s="29"/>
      <c r="AYL7" s="29"/>
      <c r="AYM7" s="29"/>
      <c r="AYN7" s="29"/>
      <c r="AYO7" s="29"/>
      <c r="AYP7" s="29"/>
      <c r="AYQ7" s="29"/>
      <c r="AYR7" s="29"/>
      <c r="AYS7" s="29"/>
      <c r="AYT7" s="29"/>
      <c r="AYU7" s="29"/>
      <c r="AYV7" s="29"/>
      <c r="AYW7" s="29"/>
      <c r="AYX7" s="29"/>
      <c r="AYY7" s="29"/>
      <c r="AYZ7" s="29"/>
      <c r="AZA7" s="29"/>
      <c r="AZB7" s="29"/>
      <c r="AZC7" s="29"/>
      <c r="AZD7" s="29"/>
      <c r="AZE7" s="29"/>
      <c r="AZF7" s="29"/>
      <c r="AZG7" s="29"/>
      <c r="AZH7" s="29"/>
      <c r="AZI7" s="29"/>
      <c r="AZJ7" s="29"/>
      <c r="AZK7" s="29"/>
      <c r="AZL7" s="29"/>
      <c r="AZM7" s="29"/>
      <c r="AZN7" s="29"/>
      <c r="AZO7" s="29"/>
      <c r="AZP7" s="29"/>
      <c r="AZQ7" s="29"/>
      <c r="AZR7" s="29"/>
      <c r="AZS7" s="29"/>
      <c r="AZT7" s="29"/>
      <c r="AZU7" s="29"/>
      <c r="AZV7" s="29"/>
      <c r="AZW7" s="29"/>
      <c r="AZX7" s="29"/>
      <c r="AZY7" s="29"/>
      <c r="AZZ7" s="29"/>
      <c r="BAA7" s="29"/>
      <c r="BAB7" s="29"/>
      <c r="BAC7" s="29"/>
      <c r="BAD7" s="29"/>
      <c r="BAE7" s="29"/>
    </row>
    <row r="8" spans="1:1383" s="89" customFormat="1" ht="14" x14ac:dyDescent="0.2">
      <c r="B8" s="30">
        <v>71</v>
      </c>
      <c r="C8" s="44">
        <v>70</v>
      </c>
      <c r="D8" s="40">
        <v>33626755</v>
      </c>
      <c r="E8" s="44">
        <v>120211</v>
      </c>
      <c r="F8" s="31" t="s">
        <v>1842</v>
      </c>
      <c r="G8" s="30" t="s">
        <v>73</v>
      </c>
      <c r="H8" s="94">
        <v>28395</v>
      </c>
      <c r="I8" s="40" t="s">
        <v>146</v>
      </c>
      <c r="J8" s="40" t="s">
        <v>563</v>
      </c>
      <c r="K8" s="42">
        <f t="shared" si="0"/>
        <v>30.699520876112253</v>
      </c>
      <c r="L8" s="42">
        <v>11</v>
      </c>
      <c r="M8" s="42">
        <f t="shared" si="1"/>
        <v>19.699520876112253</v>
      </c>
      <c r="N8" s="30" t="s">
        <v>595</v>
      </c>
      <c r="O8" s="43" t="s">
        <v>807</v>
      </c>
      <c r="P8" s="30">
        <v>3</v>
      </c>
      <c r="Q8" s="44">
        <v>1</v>
      </c>
      <c r="R8" s="30" t="s">
        <v>834</v>
      </c>
      <c r="S8" s="30" t="s">
        <v>96</v>
      </c>
      <c r="T8" s="45">
        <v>39626</v>
      </c>
      <c r="U8" s="45">
        <v>39638</v>
      </c>
      <c r="V8" s="42">
        <v>12</v>
      </c>
      <c r="W8" s="32" t="s">
        <v>453</v>
      </c>
      <c r="X8" s="32" t="s">
        <v>563</v>
      </c>
      <c r="Y8" s="30" t="s">
        <v>817</v>
      </c>
      <c r="Z8" s="30" t="s">
        <v>1186</v>
      </c>
      <c r="AA8" s="56" t="s">
        <v>804</v>
      </c>
      <c r="AB8" s="45">
        <v>39608</v>
      </c>
      <c r="AC8" s="80" t="s">
        <v>807</v>
      </c>
      <c r="AD8" s="45">
        <v>40311</v>
      </c>
      <c r="AE8" s="47">
        <f>((AD8-AB8)/365)*12</f>
        <v>23.112328767123287</v>
      </c>
      <c r="AF8" s="46" t="s">
        <v>539</v>
      </c>
      <c r="AG8" s="47">
        <v>1</v>
      </c>
      <c r="AH8" s="46" t="s">
        <v>639</v>
      </c>
      <c r="AI8" s="47">
        <v>5</v>
      </c>
      <c r="AJ8" s="46" t="s">
        <v>638</v>
      </c>
      <c r="AK8" s="47">
        <v>4</v>
      </c>
      <c r="AL8" s="46" t="s">
        <v>638</v>
      </c>
      <c r="AM8" s="47">
        <v>4</v>
      </c>
      <c r="AN8" s="46" t="s">
        <v>453</v>
      </c>
      <c r="AO8" s="47" t="s">
        <v>453</v>
      </c>
      <c r="AP8" s="46" t="s">
        <v>453</v>
      </c>
      <c r="AQ8" s="47" t="s">
        <v>453</v>
      </c>
      <c r="AR8" s="47" t="s">
        <v>453</v>
      </c>
      <c r="AS8" s="47" t="s">
        <v>453</v>
      </c>
      <c r="AT8" s="47" t="s">
        <v>453</v>
      </c>
      <c r="AU8" s="47" t="s">
        <v>453</v>
      </c>
      <c r="AV8" s="47"/>
      <c r="AW8" s="47"/>
      <c r="AX8" s="47"/>
      <c r="AY8" s="47"/>
      <c r="AZ8" s="85" t="s">
        <v>4470</v>
      </c>
      <c r="BA8" s="40" t="s">
        <v>638</v>
      </c>
      <c r="BB8" s="40">
        <v>4</v>
      </c>
      <c r="BC8" s="44">
        <v>4</v>
      </c>
      <c r="BD8" s="30" t="s">
        <v>2251</v>
      </c>
      <c r="BE8" s="42">
        <v>0</v>
      </c>
      <c r="BF8" s="42" t="s">
        <v>453</v>
      </c>
      <c r="BG8" s="43" t="s">
        <v>804</v>
      </c>
      <c r="BH8" s="40" t="s">
        <v>806</v>
      </c>
      <c r="BI8" s="40" t="s">
        <v>453</v>
      </c>
      <c r="BJ8" s="40" t="s">
        <v>453</v>
      </c>
      <c r="BK8" s="40" t="s">
        <v>453</v>
      </c>
      <c r="BL8" s="31" t="s">
        <v>453</v>
      </c>
      <c r="BM8" s="31" t="s">
        <v>1993</v>
      </c>
      <c r="BN8" s="30">
        <v>93</v>
      </c>
      <c r="BO8" s="30">
        <v>105</v>
      </c>
      <c r="BP8" s="30">
        <v>99</v>
      </c>
      <c r="BQ8" s="30" t="s">
        <v>2572</v>
      </c>
      <c r="BR8" s="30" t="s">
        <v>453</v>
      </c>
      <c r="BS8" s="30" t="s">
        <v>453</v>
      </c>
      <c r="BT8" s="30" t="s">
        <v>872</v>
      </c>
      <c r="BU8" s="30" t="s">
        <v>1619</v>
      </c>
      <c r="BV8" s="30" t="s">
        <v>2229</v>
      </c>
      <c r="BW8" s="30" t="s">
        <v>1125</v>
      </c>
      <c r="BX8" s="30" t="s">
        <v>453</v>
      </c>
      <c r="BY8" s="30" t="s">
        <v>453</v>
      </c>
      <c r="BZ8" s="30" t="s">
        <v>453</v>
      </c>
      <c r="CA8" s="30" t="s">
        <v>1737</v>
      </c>
      <c r="CB8" s="29"/>
      <c r="CC8" s="29"/>
      <c r="CD8" s="29"/>
      <c r="CE8" s="29"/>
      <c r="CF8" s="29"/>
      <c r="CG8" s="29"/>
      <c r="CH8" s="29"/>
      <c r="CI8" s="29"/>
      <c r="CJ8" s="29"/>
      <c r="CK8" s="29"/>
      <c r="CL8" s="29"/>
      <c r="CM8" s="29"/>
      <c r="CN8" s="29"/>
      <c r="CO8" s="29"/>
      <c r="CP8" s="29"/>
      <c r="CQ8" s="29"/>
      <c r="CR8" s="29"/>
      <c r="CS8" s="29"/>
      <c r="CT8" s="29"/>
      <c r="CU8" s="29"/>
      <c r="CV8" s="29"/>
      <c r="CW8" s="29"/>
      <c r="CX8" s="29"/>
      <c r="CY8" s="29"/>
      <c r="CZ8" s="29"/>
      <c r="DA8" s="29"/>
      <c r="DB8" s="29"/>
      <c r="DC8" s="29"/>
      <c r="DD8" s="29"/>
      <c r="DE8" s="29"/>
      <c r="DF8" s="29"/>
      <c r="DG8" s="29"/>
      <c r="DH8" s="29"/>
      <c r="DI8" s="29"/>
      <c r="DJ8" s="29"/>
      <c r="DK8" s="29"/>
      <c r="DL8" s="29"/>
      <c r="DM8" s="29"/>
      <c r="DN8" s="29"/>
      <c r="DO8" s="29"/>
      <c r="DP8" s="29"/>
      <c r="DQ8" s="29"/>
      <c r="DR8" s="29"/>
      <c r="DS8" s="29"/>
      <c r="DT8" s="29"/>
      <c r="DU8" s="29"/>
      <c r="DV8" s="29"/>
      <c r="DW8" s="29"/>
      <c r="DX8" s="29"/>
      <c r="DY8" s="29"/>
      <c r="DZ8" s="29"/>
      <c r="EA8" s="29"/>
      <c r="EB8" s="29"/>
      <c r="EC8" s="29"/>
      <c r="ED8" s="29"/>
      <c r="EE8" s="29"/>
      <c r="EF8" s="29"/>
      <c r="EG8" s="29"/>
      <c r="EH8" s="29"/>
      <c r="EI8" s="29"/>
      <c r="EJ8" s="29"/>
      <c r="EK8" s="29"/>
      <c r="EL8" s="29"/>
      <c r="EM8" s="29"/>
      <c r="EN8" s="29"/>
      <c r="EO8" s="29"/>
      <c r="EP8" s="29"/>
      <c r="EQ8" s="29"/>
      <c r="ER8" s="29"/>
      <c r="ES8" s="29"/>
      <c r="ET8" s="29"/>
      <c r="EU8" s="29"/>
      <c r="EV8" s="29"/>
      <c r="EW8" s="29"/>
      <c r="EX8" s="29"/>
      <c r="EY8" s="29"/>
      <c r="EZ8" s="29"/>
      <c r="FA8" s="29"/>
      <c r="FB8" s="29"/>
      <c r="FC8" s="29"/>
      <c r="FD8" s="29"/>
      <c r="FE8" s="29"/>
      <c r="FF8" s="29"/>
      <c r="FG8" s="29"/>
      <c r="FH8" s="29"/>
      <c r="FI8" s="29"/>
      <c r="FJ8" s="29"/>
      <c r="FK8" s="29"/>
      <c r="FL8" s="29"/>
      <c r="FM8" s="29"/>
      <c r="FN8" s="29"/>
      <c r="FO8" s="29"/>
      <c r="FP8" s="29"/>
      <c r="FQ8" s="29"/>
      <c r="FR8" s="29"/>
      <c r="FS8" s="29"/>
      <c r="FT8" s="29"/>
      <c r="FU8" s="29"/>
      <c r="FV8" s="29"/>
      <c r="FW8" s="29"/>
      <c r="FX8" s="29"/>
      <c r="FY8" s="29"/>
      <c r="FZ8" s="29"/>
      <c r="GA8" s="29"/>
      <c r="GB8" s="29"/>
      <c r="GC8" s="29"/>
      <c r="GD8" s="29"/>
      <c r="GE8" s="29"/>
      <c r="GF8" s="29"/>
      <c r="GG8" s="29"/>
      <c r="GH8" s="29"/>
      <c r="GI8" s="29"/>
      <c r="GJ8" s="29"/>
      <c r="GK8" s="29"/>
      <c r="GL8" s="29"/>
      <c r="GM8" s="29"/>
      <c r="GN8" s="29"/>
      <c r="GO8" s="29"/>
      <c r="GP8" s="29"/>
      <c r="GQ8" s="29"/>
      <c r="GR8" s="29"/>
      <c r="GS8" s="29"/>
      <c r="GT8" s="29"/>
      <c r="GU8" s="29"/>
      <c r="GV8" s="29"/>
      <c r="GW8" s="29"/>
      <c r="GX8" s="29"/>
      <c r="GY8" s="29"/>
      <c r="GZ8" s="29"/>
      <c r="HA8" s="29"/>
      <c r="HB8" s="29"/>
      <c r="HC8" s="29"/>
      <c r="HD8" s="29"/>
      <c r="HE8" s="29"/>
      <c r="HF8" s="29"/>
      <c r="HG8" s="29"/>
      <c r="HH8" s="29"/>
      <c r="HI8" s="29"/>
      <c r="HJ8" s="29"/>
      <c r="HK8" s="29"/>
      <c r="HL8" s="29"/>
      <c r="HM8" s="29"/>
      <c r="HN8" s="29"/>
      <c r="HO8" s="29"/>
      <c r="HP8" s="29"/>
      <c r="HQ8" s="29"/>
      <c r="HR8" s="29"/>
      <c r="HS8" s="29"/>
      <c r="HT8" s="29"/>
      <c r="HU8" s="29"/>
      <c r="HV8" s="29"/>
      <c r="HW8" s="29"/>
      <c r="HX8" s="29"/>
      <c r="HY8" s="29"/>
      <c r="HZ8" s="29"/>
      <c r="IA8" s="29"/>
      <c r="IB8" s="29"/>
      <c r="IC8" s="29"/>
      <c r="ID8" s="29"/>
      <c r="IE8" s="29"/>
      <c r="IF8" s="29"/>
      <c r="IG8" s="29"/>
      <c r="IH8" s="29"/>
      <c r="II8" s="29"/>
      <c r="IJ8" s="29"/>
      <c r="IK8" s="29"/>
      <c r="IL8" s="29"/>
      <c r="IM8" s="29"/>
      <c r="IN8" s="29"/>
      <c r="IO8" s="29"/>
      <c r="IP8" s="29"/>
      <c r="IQ8" s="29"/>
      <c r="IR8" s="29"/>
      <c r="IS8" s="29"/>
      <c r="IT8" s="29"/>
      <c r="IU8" s="29"/>
      <c r="IV8" s="29"/>
      <c r="IW8" s="29"/>
      <c r="IX8" s="29"/>
      <c r="IY8" s="29"/>
      <c r="IZ8" s="29"/>
      <c r="JA8" s="29"/>
      <c r="JB8" s="29"/>
      <c r="JC8" s="29"/>
      <c r="JD8" s="29"/>
      <c r="JE8" s="29"/>
      <c r="JF8" s="29"/>
      <c r="JG8" s="29"/>
      <c r="JH8" s="29"/>
      <c r="JI8" s="29"/>
      <c r="JJ8" s="29"/>
      <c r="JK8" s="29"/>
      <c r="JL8" s="29"/>
      <c r="JM8" s="29"/>
      <c r="JN8" s="29"/>
      <c r="JO8" s="29"/>
      <c r="JP8" s="29"/>
      <c r="JQ8" s="29"/>
      <c r="JR8" s="29"/>
      <c r="JS8" s="29"/>
      <c r="JT8" s="29"/>
      <c r="JU8" s="29"/>
      <c r="JV8" s="29"/>
      <c r="JW8" s="29"/>
      <c r="JX8" s="29"/>
      <c r="JY8" s="29"/>
      <c r="JZ8" s="29"/>
      <c r="KA8" s="29"/>
      <c r="KB8" s="29"/>
      <c r="KC8" s="29"/>
      <c r="KD8" s="29"/>
      <c r="KE8" s="29"/>
      <c r="KF8" s="29"/>
      <c r="KG8" s="29"/>
      <c r="KH8" s="29"/>
      <c r="KI8" s="29"/>
      <c r="KJ8" s="29"/>
      <c r="KK8" s="29"/>
      <c r="KL8" s="29"/>
      <c r="KM8" s="29"/>
      <c r="KN8" s="29"/>
      <c r="KO8" s="29"/>
      <c r="KP8" s="29"/>
      <c r="KQ8" s="29"/>
      <c r="KR8" s="29"/>
      <c r="KS8" s="29"/>
      <c r="KT8" s="29"/>
      <c r="KU8" s="29"/>
      <c r="KV8" s="29"/>
      <c r="KW8" s="29"/>
      <c r="KX8" s="29"/>
      <c r="KY8" s="29"/>
      <c r="KZ8" s="29"/>
      <c r="LA8" s="29"/>
      <c r="LB8" s="29"/>
      <c r="LC8" s="29"/>
      <c r="LD8" s="29"/>
      <c r="LE8" s="29"/>
      <c r="LF8" s="29"/>
      <c r="LG8" s="29"/>
      <c r="LH8" s="29"/>
      <c r="LI8" s="29"/>
      <c r="LJ8" s="29"/>
      <c r="LK8" s="29"/>
      <c r="LL8" s="29"/>
      <c r="LM8" s="29"/>
      <c r="LN8" s="29"/>
      <c r="LO8" s="29"/>
      <c r="LP8" s="29"/>
      <c r="LQ8" s="29"/>
      <c r="LR8" s="29"/>
      <c r="LS8" s="29"/>
      <c r="LT8" s="29"/>
      <c r="LU8" s="29"/>
      <c r="LV8" s="29"/>
      <c r="LW8" s="29"/>
      <c r="LX8" s="29"/>
      <c r="LY8" s="29"/>
      <c r="LZ8" s="29"/>
      <c r="MA8" s="29"/>
      <c r="MB8" s="29"/>
      <c r="MC8" s="29"/>
      <c r="MD8" s="29"/>
      <c r="ME8" s="29"/>
      <c r="MF8" s="29"/>
      <c r="MG8" s="29"/>
      <c r="MH8" s="29"/>
      <c r="MI8" s="29"/>
      <c r="MJ8" s="29"/>
      <c r="MK8" s="29"/>
      <c r="ML8" s="29"/>
      <c r="MM8" s="29"/>
      <c r="MN8" s="29"/>
      <c r="MO8" s="29"/>
      <c r="MP8" s="29"/>
      <c r="MQ8" s="29"/>
      <c r="MR8" s="29"/>
      <c r="MS8" s="29"/>
      <c r="MT8" s="29"/>
      <c r="MU8" s="29"/>
      <c r="MV8" s="29"/>
      <c r="MW8" s="29"/>
      <c r="MX8" s="29"/>
      <c r="MY8" s="29"/>
      <c r="MZ8" s="29"/>
      <c r="NA8" s="29"/>
      <c r="NB8" s="29"/>
      <c r="NC8" s="29"/>
      <c r="ND8" s="29"/>
      <c r="NE8" s="29"/>
      <c r="NF8" s="29"/>
      <c r="NG8" s="29"/>
      <c r="NH8" s="29"/>
      <c r="NI8" s="29"/>
      <c r="NJ8" s="29"/>
      <c r="NK8" s="29"/>
      <c r="NL8" s="29"/>
      <c r="NM8" s="29"/>
      <c r="NN8" s="29"/>
      <c r="NO8" s="29"/>
      <c r="NP8" s="29"/>
      <c r="NQ8" s="29"/>
      <c r="NR8" s="29"/>
      <c r="NS8" s="29"/>
      <c r="NT8" s="29"/>
      <c r="NU8" s="29"/>
      <c r="NV8" s="29"/>
      <c r="NW8" s="29"/>
      <c r="NX8" s="29"/>
      <c r="NY8" s="29"/>
      <c r="NZ8" s="29"/>
      <c r="OA8" s="29"/>
      <c r="OB8" s="29"/>
      <c r="OC8" s="29"/>
      <c r="OD8" s="29"/>
      <c r="OE8" s="29"/>
      <c r="OF8" s="29"/>
      <c r="OG8" s="29"/>
      <c r="OH8" s="29"/>
      <c r="OI8" s="29"/>
      <c r="OJ8" s="29"/>
      <c r="OK8" s="29"/>
      <c r="OL8" s="29"/>
      <c r="OM8" s="29"/>
      <c r="ON8" s="29"/>
      <c r="OO8" s="29"/>
      <c r="OP8" s="29"/>
      <c r="OQ8" s="29"/>
      <c r="OR8" s="29"/>
      <c r="OS8" s="29"/>
      <c r="OT8" s="29"/>
      <c r="OU8" s="29"/>
      <c r="OV8" s="29"/>
      <c r="OW8" s="29"/>
      <c r="OX8" s="29"/>
      <c r="OY8" s="29"/>
      <c r="OZ8" s="29"/>
      <c r="PA8" s="29"/>
      <c r="PB8" s="29"/>
      <c r="PC8" s="29"/>
      <c r="PD8" s="29"/>
      <c r="PE8" s="29"/>
      <c r="PF8" s="29"/>
      <c r="PG8" s="29"/>
      <c r="PH8" s="29"/>
      <c r="PI8" s="29"/>
      <c r="PJ8" s="29"/>
      <c r="PK8" s="29"/>
      <c r="PL8" s="29"/>
      <c r="PM8" s="29"/>
      <c r="PN8" s="29"/>
      <c r="PO8" s="29"/>
      <c r="PP8" s="29"/>
      <c r="PQ8" s="29"/>
      <c r="PR8" s="29"/>
      <c r="PS8" s="29"/>
      <c r="PT8" s="29"/>
      <c r="PU8" s="29"/>
      <c r="PV8" s="29"/>
      <c r="PW8" s="29"/>
      <c r="PX8" s="29"/>
      <c r="PY8" s="29"/>
      <c r="PZ8" s="29"/>
      <c r="QA8" s="29"/>
      <c r="QB8" s="29"/>
      <c r="QC8" s="29"/>
      <c r="QD8" s="29"/>
      <c r="QE8" s="29"/>
      <c r="QF8" s="29"/>
      <c r="QG8" s="29"/>
      <c r="QH8" s="29"/>
      <c r="QI8" s="29"/>
      <c r="QJ8" s="29"/>
      <c r="QK8" s="29"/>
      <c r="QL8" s="29"/>
      <c r="QM8" s="29"/>
      <c r="QN8" s="29"/>
      <c r="QO8" s="29"/>
      <c r="QP8" s="29"/>
      <c r="QQ8" s="29"/>
      <c r="QR8" s="29"/>
      <c r="QS8" s="29"/>
      <c r="QT8" s="29"/>
      <c r="QU8" s="29"/>
      <c r="QV8" s="29"/>
      <c r="QW8" s="29"/>
      <c r="QX8" s="29"/>
      <c r="QY8" s="29"/>
      <c r="QZ8" s="29"/>
      <c r="RA8" s="29"/>
      <c r="RB8" s="29"/>
      <c r="RC8" s="29"/>
      <c r="RD8" s="29"/>
      <c r="RE8" s="29"/>
      <c r="RF8" s="29"/>
      <c r="RG8" s="29"/>
      <c r="RH8" s="29"/>
      <c r="RI8" s="29"/>
      <c r="RJ8" s="29"/>
      <c r="RK8" s="29"/>
      <c r="RL8" s="29"/>
      <c r="RM8" s="29"/>
      <c r="RN8" s="29"/>
      <c r="RO8" s="29"/>
      <c r="RP8" s="29"/>
      <c r="RQ8" s="29"/>
      <c r="RR8" s="29"/>
      <c r="RS8" s="29"/>
      <c r="RT8" s="29"/>
      <c r="RU8" s="29"/>
      <c r="RV8" s="29"/>
      <c r="RW8" s="29"/>
      <c r="RX8" s="29"/>
      <c r="RY8" s="29"/>
      <c r="RZ8" s="29"/>
      <c r="SA8" s="29"/>
      <c r="SB8" s="29"/>
      <c r="SC8" s="29"/>
      <c r="SD8" s="29"/>
      <c r="SE8" s="29"/>
      <c r="SF8" s="29"/>
      <c r="SG8" s="29"/>
      <c r="SH8" s="29"/>
      <c r="SI8" s="29"/>
      <c r="SJ8" s="29"/>
      <c r="SK8" s="29"/>
      <c r="SL8" s="29"/>
      <c r="SM8" s="29"/>
      <c r="SN8" s="29"/>
      <c r="SO8" s="29"/>
      <c r="SP8" s="29"/>
      <c r="SQ8" s="29"/>
      <c r="SR8" s="29"/>
      <c r="SS8" s="29"/>
      <c r="ST8" s="29"/>
      <c r="SU8" s="29"/>
      <c r="SV8" s="29"/>
      <c r="SW8" s="29"/>
      <c r="SX8" s="29"/>
      <c r="SY8" s="29"/>
      <c r="SZ8" s="29"/>
      <c r="TA8" s="29"/>
      <c r="TB8" s="29"/>
      <c r="TC8" s="29"/>
      <c r="TD8" s="29"/>
      <c r="TE8" s="29"/>
      <c r="TF8" s="29"/>
      <c r="TG8" s="29"/>
      <c r="TH8" s="29"/>
      <c r="TI8" s="29"/>
      <c r="TJ8" s="29"/>
      <c r="TK8" s="29"/>
      <c r="TL8" s="29"/>
      <c r="TM8" s="29"/>
      <c r="TN8" s="29"/>
      <c r="TO8" s="29"/>
      <c r="TP8" s="29"/>
      <c r="TQ8" s="29"/>
      <c r="TR8" s="29"/>
      <c r="TS8" s="29"/>
      <c r="TT8" s="29"/>
      <c r="TU8" s="29"/>
      <c r="TV8" s="29"/>
      <c r="TW8" s="29"/>
      <c r="TX8" s="29"/>
      <c r="TY8" s="29"/>
      <c r="TZ8" s="29"/>
      <c r="UA8" s="29"/>
      <c r="UB8" s="29"/>
      <c r="UC8" s="29"/>
      <c r="UD8" s="29"/>
      <c r="UE8" s="29"/>
      <c r="UF8" s="29"/>
      <c r="UG8" s="29"/>
      <c r="UH8" s="29"/>
      <c r="UI8" s="29"/>
      <c r="UJ8" s="29"/>
      <c r="UK8" s="29"/>
      <c r="UL8" s="29"/>
      <c r="UM8" s="29"/>
      <c r="UN8" s="29"/>
      <c r="UO8" s="29"/>
      <c r="UP8" s="29"/>
      <c r="UQ8" s="29"/>
      <c r="UR8" s="29"/>
      <c r="US8" s="29"/>
      <c r="UT8" s="29"/>
      <c r="UU8" s="29"/>
      <c r="UV8" s="29"/>
      <c r="UW8" s="29"/>
      <c r="UX8" s="29"/>
      <c r="UY8" s="29"/>
      <c r="UZ8" s="29"/>
      <c r="VA8" s="29"/>
      <c r="VB8" s="29"/>
      <c r="VC8" s="29"/>
      <c r="VD8" s="29"/>
      <c r="VE8" s="29"/>
      <c r="VF8" s="29"/>
      <c r="VG8" s="29"/>
      <c r="VH8" s="29"/>
      <c r="VI8" s="29"/>
      <c r="VJ8" s="29"/>
      <c r="VK8" s="29"/>
      <c r="VL8" s="29"/>
      <c r="VM8" s="29"/>
      <c r="VN8" s="29"/>
      <c r="VO8" s="29"/>
      <c r="VP8" s="29"/>
      <c r="VQ8" s="29"/>
      <c r="VR8" s="29"/>
      <c r="VS8" s="29"/>
      <c r="VT8" s="29"/>
      <c r="VU8" s="29"/>
      <c r="VV8" s="29"/>
      <c r="VW8" s="29"/>
      <c r="VX8" s="29"/>
      <c r="VY8" s="29"/>
      <c r="VZ8" s="29"/>
      <c r="WA8" s="29"/>
      <c r="WB8" s="29"/>
      <c r="WC8" s="29"/>
      <c r="WD8" s="29"/>
      <c r="WE8" s="29"/>
      <c r="WF8" s="29"/>
      <c r="WG8" s="29"/>
      <c r="WH8" s="29"/>
      <c r="WI8" s="29"/>
      <c r="WJ8" s="29"/>
      <c r="WK8" s="29"/>
      <c r="WL8" s="29"/>
      <c r="WM8" s="29"/>
      <c r="WN8" s="29"/>
      <c r="WO8" s="29"/>
      <c r="WP8" s="29"/>
      <c r="WQ8" s="29"/>
      <c r="WR8" s="29"/>
      <c r="WS8" s="29"/>
      <c r="WT8" s="29"/>
      <c r="WU8" s="29"/>
      <c r="WV8" s="29"/>
      <c r="WW8" s="29"/>
      <c r="WX8" s="29"/>
      <c r="WY8" s="29"/>
      <c r="WZ8" s="29"/>
      <c r="XA8" s="29"/>
      <c r="XB8" s="29"/>
      <c r="XC8" s="29"/>
      <c r="XD8" s="29"/>
      <c r="XE8" s="29"/>
      <c r="XF8" s="29"/>
      <c r="XG8" s="29"/>
      <c r="XH8" s="29"/>
      <c r="XI8" s="29"/>
      <c r="XJ8" s="29"/>
      <c r="XK8" s="29"/>
      <c r="XL8" s="29"/>
      <c r="XM8" s="29"/>
      <c r="XN8" s="29"/>
      <c r="XO8" s="29"/>
      <c r="XP8" s="29"/>
      <c r="XQ8" s="29"/>
      <c r="XR8" s="29"/>
      <c r="XS8" s="29"/>
      <c r="XT8" s="29"/>
      <c r="XU8" s="29"/>
      <c r="XV8" s="29"/>
      <c r="XW8" s="29"/>
      <c r="XX8" s="29"/>
      <c r="XY8" s="29"/>
      <c r="XZ8" s="29"/>
      <c r="YA8" s="29"/>
      <c r="YB8" s="29"/>
      <c r="YC8" s="29"/>
      <c r="YD8" s="29"/>
      <c r="YE8" s="29"/>
      <c r="YF8" s="29"/>
      <c r="YG8" s="29"/>
      <c r="YH8" s="29"/>
      <c r="YI8" s="29"/>
      <c r="YJ8" s="29"/>
      <c r="YK8" s="29"/>
      <c r="YL8" s="29"/>
      <c r="YM8" s="29"/>
      <c r="YN8" s="29"/>
      <c r="YO8" s="29"/>
      <c r="YP8" s="29"/>
      <c r="YQ8" s="29"/>
      <c r="YR8" s="29"/>
      <c r="YS8" s="29"/>
      <c r="YT8" s="29"/>
      <c r="YU8" s="29"/>
      <c r="YV8" s="29"/>
      <c r="YW8" s="29"/>
      <c r="YX8" s="29"/>
      <c r="YY8" s="29"/>
      <c r="YZ8" s="29"/>
      <c r="ZA8" s="29"/>
      <c r="ZB8" s="29"/>
      <c r="ZC8" s="29"/>
      <c r="ZD8" s="29"/>
      <c r="ZE8" s="29"/>
      <c r="ZF8" s="29"/>
      <c r="ZG8" s="29"/>
      <c r="ZH8" s="29"/>
      <c r="ZI8" s="29"/>
      <c r="ZJ8" s="29"/>
      <c r="ZK8" s="29"/>
      <c r="ZL8" s="29"/>
      <c r="ZM8" s="29"/>
      <c r="ZN8" s="29"/>
      <c r="ZO8" s="29"/>
      <c r="ZP8" s="29"/>
      <c r="ZQ8" s="29"/>
      <c r="ZR8" s="29"/>
      <c r="ZS8" s="29"/>
      <c r="ZT8" s="29"/>
      <c r="ZU8" s="29"/>
      <c r="ZV8" s="29"/>
      <c r="ZW8" s="29"/>
      <c r="ZX8" s="29"/>
      <c r="ZY8" s="29"/>
      <c r="ZZ8" s="29"/>
      <c r="AAA8" s="29"/>
      <c r="AAB8" s="29"/>
      <c r="AAC8" s="29"/>
      <c r="AAD8" s="29"/>
      <c r="AAE8" s="29"/>
      <c r="AAF8" s="29"/>
      <c r="AAG8" s="29"/>
      <c r="AAH8" s="29"/>
      <c r="AAI8" s="29"/>
      <c r="AAJ8" s="29"/>
      <c r="AAK8" s="29"/>
      <c r="AAL8" s="29"/>
      <c r="AAM8" s="29"/>
      <c r="AAN8" s="29"/>
      <c r="AAO8" s="29"/>
      <c r="AAP8" s="29"/>
      <c r="AAQ8" s="29"/>
      <c r="AAR8" s="29"/>
      <c r="AAS8" s="29"/>
      <c r="AAT8" s="29"/>
      <c r="AAU8" s="29"/>
      <c r="AAV8" s="29"/>
      <c r="AAW8" s="29"/>
      <c r="AAX8" s="29"/>
      <c r="AAY8" s="29"/>
      <c r="AAZ8" s="29"/>
      <c r="ABA8" s="29"/>
      <c r="ABB8" s="29"/>
      <c r="ABC8" s="29"/>
      <c r="ABD8" s="29"/>
      <c r="ABE8" s="29"/>
      <c r="ABF8" s="29"/>
      <c r="ABG8" s="29"/>
      <c r="ABH8" s="29"/>
      <c r="ABI8" s="29"/>
      <c r="ABJ8" s="29"/>
      <c r="ABK8" s="29"/>
      <c r="ABL8" s="29"/>
      <c r="ABM8" s="29"/>
      <c r="ABN8" s="29"/>
      <c r="ABO8" s="29"/>
      <c r="ABP8" s="29"/>
      <c r="ABQ8" s="29"/>
      <c r="ABR8" s="29"/>
      <c r="ABS8" s="29"/>
      <c r="ABT8" s="29"/>
      <c r="ABU8" s="29"/>
      <c r="ABV8" s="29"/>
      <c r="ABW8" s="29"/>
      <c r="ABX8" s="29"/>
      <c r="ABY8" s="29"/>
      <c r="ABZ8" s="29"/>
      <c r="ACA8" s="29"/>
      <c r="ACB8" s="29"/>
      <c r="ACC8" s="29"/>
      <c r="ACD8" s="29"/>
      <c r="ACE8" s="29"/>
      <c r="ACF8" s="29"/>
      <c r="ACG8" s="29"/>
      <c r="ACH8" s="29"/>
      <c r="ACI8" s="29"/>
      <c r="ACJ8" s="29"/>
      <c r="ACK8" s="29"/>
      <c r="ACL8" s="29"/>
      <c r="ACM8" s="29"/>
      <c r="ACN8" s="29"/>
      <c r="ACO8" s="29"/>
      <c r="ACP8" s="29"/>
      <c r="ACQ8" s="29"/>
      <c r="ACR8" s="29"/>
      <c r="ACS8" s="29"/>
      <c r="ACT8" s="29"/>
      <c r="ACU8" s="29"/>
      <c r="ACV8" s="29"/>
      <c r="ACW8" s="29"/>
      <c r="ACX8" s="29"/>
      <c r="ACY8" s="29"/>
      <c r="ACZ8" s="29"/>
      <c r="ADA8" s="29"/>
      <c r="ADB8" s="29"/>
      <c r="ADC8" s="29"/>
      <c r="ADD8" s="29"/>
      <c r="ADE8" s="29"/>
      <c r="ADF8" s="29"/>
      <c r="ADG8" s="29"/>
      <c r="ADH8" s="29"/>
      <c r="ADI8" s="29"/>
      <c r="ADJ8" s="29"/>
      <c r="ADK8" s="29"/>
      <c r="ADL8" s="29"/>
      <c r="ADM8" s="29"/>
      <c r="ADN8" s="29"/>
      <c r="ADO8" s="29"/>
      <c r="ADP8" s="29"/>
      <c r="ADQ8" s="29"/>
      <c r="ADR8" s="29"/>
      <c r="ADS8" s="29"/>
      <c r="ADT8" s="29"/>
      <c r="ADU8" s="29"/>
      <c r="ADV8" s="29"/>
      <c r="ADW8" s="29"/>
      <c r="ADX8" s="29"/>
      <c r="ADY8" s="29"/>
      <c r="ADZ8" s="29"/>
      <c r="AEA8" s="29"/>
      <c r="AEB8" s="29"/>
      <c r="AEC8" s="29"/>
      <c r="AED8" s="29"/>
      <c r="AEE8" s="29"/>
      <c r="AEF8" s="29"/>
      <c r="AEG8" s="29"/>
      <c r="AEH8" s="29"/>
      <c r="AEI8" s="29"/>
      <c r="AEJ8" s="29"/>
      <c r="AEK8" s="29"/>
      <c r="AEL8" s="29"/>
      <c r="AEM8" s="29"/>
      <c r="AEN8" s="29"/>
      <c r="AEO8" s="29"/>
      <c r="AEP8" s="29"/>
      <c r="AEQ8" s="29"/>
      <c r="AER8" s="29"/>
      <c r="AES8" s="29"/>
      <c r="AET8" s="29"/>
      <c r="AEU8" s="29"/>
      <c r="AEV8" s="29"/>
      <c r="AEW8" s="29"/>
      <c r="AEX8" s="29"/>
      <c r="AEY8" s="29"/>
      <c r="AEZ8" s="29"/>
      <c r="AFA8" s="29"/>
      <c r="AFB8" s="29"/>
      <c r="AFC8" s="29"/>
      <c r="AFD8" s="29"/>
      <c r="AFE8" s="29"/>
      <c r="AFF8" s="29"/>
      <c r="AFG8" s="29"/>
      <c r="AFH8" s="29"/>
      <c r="AFI8" s="29"/>
      <c r="AFJ8" s="29"/>
      <c r="AFK8" s="29"/>
      <c r="AFL8" s="29"/>
      <c r="AFM8" s="29"/>
      <c r="AFN8" s="29"/>
      <c r="AFO8" s="29"/>
      <c r="AFP8" s="29"/>
      <c r="AFQ8" s="29"/>
      <c r="AFR8" s="29"/>
      <c r="AFS8" s="29"/>
      <c r="AFT8" s="29"/>
      <c r="AFU8" s="29"/>
      <c r="AFV8" s="29"/>
      <c r="AFW8" s="29"/>
      <c r="AFX8" s="29"/>
      <c r="AFY8" s="29"/>
      <c r="AFZ8" s="29"/>
      <c r="AGA8" s="29"/>
      <c r="AGB8" s="29"/>
      <c r="AGC8" s="29"/>
      <c r="AGD8" s="29"/>
      <c r="AGE8" s="29"/>
      <c r="AGF8" s="29"/>
      <c r="AGG8" s="29"/>
      <c r="AGH8" s="29"/>
      <c r="AGI8" s="29"/>
      <c r="AGJ8" s="29"/>
      <c r="AGK8" s="29"/>
      <c r="AGL8" s="29"/>
      <c r="AGM8" s="29"/>
      <c r="AGN8" s="29"/>
      <c r="AGO8" s="29"/>
      <c r="AGP8" s="29"/>
      <c r="AGQ8" s="29"/>
      <c r="AGR8" s="29"/>
      <c r="AGS8" s="29"/>
      <c r="AGT8" s="29"/>
      <c r="AGU8" s="29"/>
      <c r="AGV8" s="29"/>
      <c r="AGW8" s="29"/>
      <c r="AGX8" s="29"/>
      <c r="AGY8" s="29"/>
      <c r="AGZ8" s="29"/>
      <c r="AHA8" s="29"/>
      <c r="AHB8" s="29"/>
      <c r="AHC8" s="29"/>
      <c r="AHD8" s="29"/>
      <c r="AHE8" s="29"/>
      <c r="AHF8" s="29"/>
      <c r="AHG8" s="29"/>
      <c r="AHH8" s="29"/>
      <c r="AHI8" s="29"/>
      <c r="AHJ8" s="29"/>
      <c r="AHK8" s="29"/>
      <c r="AHL8" s="29"/>
      <c r="AHM8" s="29"/>
      <c r="AHN8" s="29"/>
      <c r="AHO8" s="29"/>
      <c r="AHP8" s="29"/>
      <c r="AHQ8" s="29"/>
      <c r="AHR8" s="29"/>
      <c r="AHS8" s="29"/>
      <c r="AHT8" s="29"/>
      <c r="AHU8" s="29"/>
      <c r="AHV8" s="29"/>
      <c r="AHW8" s="29"/>
      <c r="AHX8" s="29"/>
      <c r="AHY8" s="29"/>
      <c r="AHZ8" s="29"/>
      <c r="AIA8" s="29"/>
      <c r="AIB8" s="29"/>
      <c r="AIC8" s="29"/>
      <c r="AID8" s="29"/>
      <c r="AIE8" s="29"/>
      <c r="AIF8" s="29"/>
      <c r="AIG8" s="29"/>
      <c r="AIH8" s="29"/>
      <c r="AII8" s="29"/>
      <c r="AIJ8" s="29"/>
      <c r="AIK8" s="29"/>
      <c r="AIL8" s="29"/>
      <c r="AIM8" s="29"/>
      <c r="AIN8" s="29"/>
      <c r="AIO8" s="29"/>
      <c r="AIP8" s="29"/>
      <c r="AIQ8" s="29"/>
      <c r="AIR8" s="29"/>
      <c r="AIS8" s="29"/>
      <c r="AIT8" s="29"/>
      <c r="AIU8" s="29"/>
      <c r="AIV8" s="29"/>
      <c r="AIW8" s="29"/>
      <c r="AIX8" s="29"/>
      <c r="AIY8" s="29"/>
      <c r="AIZ8" s="29"/>
      <c r="AJA8" s="29"/>
      <c r="AJB8" s="29"/>
      <c r="AJC8" s="29"/>
      <c r="AJD8" s="29"/>
      <c r="AJE8" s="29"/>
      <c r="AJF8" s="29"/>
      <c r="AJG8" s="29"/>
      <c r="AJH8" s="29"/>
      <c r="AJI8" s="29"/>
      <c r="AJJ8" s="29"/>
      <c r="AJK8" s="29"/>
      <c r="AJL8" s="29"/>
      <c r="AJM8" s="29"/>
      <c r="AJN8" s="29"/>
      <c r="AJO8" s="29"/>
      <c r="AJP8" s="29"/>
      <c r="AJQ8" s="29"/>
      <c r="AJR8" s="29"/>
      <c r="AJS8" s="29"/>
      <c r="AJT8" s="29"/>
      <c r="AJU8" s="29"/>
      <c r="AJV8" s="29"/>
      <c r="AJW8" s="29"/>
      <c r="AJX8" s="29"/>
      <c r="AJY8" s="29"/>
      <c r="AJZ8" s="29"/>
      <c r="AKA8" s="29"/>
      <c r="AKB8" s="29"/>
      <c r="AKC8" s="29"/>
      <c r="AKD8" s="29"/>
      <c r="AKE8" s="29"/>
      <c r="AKF8" s="29"/>
      <c r="AKG8" s="29"/>
      <c r="AKH8" s="29"/>
      <c r="AKI8" s="29"/>
      <c r="AKJ8" s="29"/>
      <c r="AKK8" s="29"/>
      <c r="AKL8" s="29"/>
      <c r="AKM8" s="29"/>
      <c r="AKN8" s="29"/>
      <c r="AKO8" s="29"/>
      <c r="AKP8" s="29"/>
      <c r="AKQ8" s="29"/>
      <c r="AKR8" s="29"/>
      <c r="AKS8" s="29"/>
      <c r="AKT8" s="29"/>
      <c r="AKU8" s="29"/>
      <c r="AKV8" s="29"/>
      <c r="AKW8" s="29"/>
      <c r="AKX8" s="29"/>
      <c r="AKY8" s="29"/>
      <c r="AKZ8" s="29"/>
      <c r="ALA8" s="29"/>
      <c r="ALB8" s="29"/>
      <c r="ALC8" s="29"/>
      <c r="ALD8" s="29"/>
      <c r="ALE8" s="29"/>
      <c r="ALF8" s="29"/>
      <c r="ALG8" s="29"/>
      <c r="ALH8" s="29"/>
      <c r="ALI8" s="29"/>
      <c r="ALJ8" s="29"/>
      <c r="ALK8" s="29"/>
      <c r="ALL8" s="29"/>
      <c r="ALM8" s="29"/>
      <c r="ALN8" s="29"/>
      <c r="ALO8" s="29"/>
      <c r="ALP8" s="29"/>
      <c r="ALQ8" s="29"/>
      <c r="ALR8" s="29"/>
      <c r="ALS8" s="29"/>
      <c r="ALT8" s="29"/>
      <c r="ALU8" s="29"/>
      <c r="ALV8" s="29"/>
      <c r="ALW8" s="29"/>
      <c r="ALX8" s="29"/>
      <c r="ALY8" s="29"/>
      <c r="ALZ8" s="29"/>
      <c r="AMA8" s="29"/>
      <c r="AMB8" s="29"/>
      <c r="AMC8" s="29"/>
      <c r="AMD8" s="29"/>
      <c r="AME8" s="29"/>
      <c r="AMF8" s="29"/>
      <c r="AMG8" s="29"/>
      <c r="AMH8" s="29"/>
      <c r="AMI8" s="29"/>
      <c r="AMJ8" s="29"/>
      <c r="AMK8" s="29"/>
      <c r="AML8" s="29"/>
      <c r="AMM8" s="29"/>
      <c r="AMN8" s="29"/>
      <c r="AMO8" s="29"/>
      <c r="AMP8" s="29"/>
      <c r="AMQ8" s="29"/>
      <c r="AMR8" s="29"/>
      <c r="AMS8" s="29"/>
      <c r="AMT8" s="29"/>
      <c r="AMU8" s="29"/>
      <c r="AMV8" s="29"/>
      <c r="AMW8" s="29"/>
      <c r="AMX8" s="29"/>
      <c r="AMY8" s="29"/>
      <c r="AMZ8" s="29"/>
      <c r="ANA8" s="29"/>
      <c r="ANB8" s="29"/>
      <c r="ANC8" s="29"/>
      <c r="AND8" s="29"/>
      <c r="ANE8" s="29"/>
      <c r="ANF8" s="29"/>
      <c r="ANG8" s="29"/>
      <c r="ANH8" s="29"/>
      <c r="ANI8" s="29"/>
      <c r="ANJ8" s="29"/>
      <c r="ANK8" s="29"/>
      <c r="ANL8" s="29"/>
      <c r="ANM8" s="29"/>
      <c r="ANN8" s="29"/>
      <c r="ANO8" s="29"/>
      <c r="ANP8" s="29"/>
      <c r="ANQ8" s="29"/>
      <c r="ANR8" s="29"/>
      <c r="ANS8" s="29"/>
      <c r="ANT8" s="29"/>
      <c r="ANU8" s="29"/>
      <c r="ANV8" s="29"/>
      <c r="ANW8" s="29"/>
      <c r="ANX8" s="29"/>
      <c r="ANY8" s="29"/>
      <c r="ANZ8" s="29"/>
      <c r="AOA8" s="29"/>
      <c r="AOB8" s="29"/>
      <c r="AOC8" s="29"/>
      <c r="AOD8" s="29"/>
      <c r="AOE8" s="29"/>
      <c r="AOF8" s="29"/>
      <c r="AOG8" s="29"/>
      <c r="AOH8" s="29"/>
      <c r="AOI8" s="29"/>
      <c r="AOJ8" s="29"/>
      <c r="AOK8" s="29"/>
      <c r="AOL8" s="29"/>
      <c r="AOM8" s="29"/>
      <c r="AON8" s="29"/>
      <c r="AOO8" s="29"/>
      <c r="AOP8" s="29"/>
      <c r="AOQ8" s="29"/>
      <c r="AOR8" s="29"/>
      <c r="AOS8" s="29"/>
      <c r="AOT8" s="29"/>
      <c r="AOU8" s="29"/>
      <c r="AOV8" s="29"/>
      <c r="AOW8" s="29"/>
      <c r="AOX8" s="29"/>
      <c r="AOY8" s="29"/>
      <c r="AOZ8" s="29"/>
      <c r="APA8" s="29"/>
      <c r="APB8" s="29"/>
      <c r="APC8" s="29"/>
      <c r="APD8" s="29"/>
      <c r="APE8" s="29"/>
      <c r="APF8" s="29"/>
      <c r="APG8" s="29"/>
      <c r="APH8" s="29"/>
      <c r="API8" s="29"/>
      <c r="APJ8" s="29"/>
      <c r="APK8" s="29"/>
      <c r="APL8" s="29"/>
      <c r="APM8" s="29"/>
      <c r="APN8" s="29"/>
      <c r="APO8" s="29"/>
      <c r="APP8" s="29"/>
      <c r="APQ8" s="29"/>
      <c r="APR8" s="29"/>
      <c r="APS8" s="29"/>
      <c r="APT8" s="29"/>
      <c r="APU8" s="29"/>
      <c r="APV8" s="29"/>
      <c r="APW8" s="29"/>
      <c r="APX8" s="29"/>
      <c r="APY8" s="29"/>
      <c r="APZ8" s="29"/>
      <c r="AQA8" s="29"/>
      <c r="AQB8" s="29"/>
      <c r="AQC8" s="29"/>
      <c r="AQD8" s="29"/>
      <c r="AQE8" s="29"/>
      <c r="AQF8" s="29"/>
      <c r="AQG8" s="29"/>
      <c r="AQH8" s="29"/>
      <c r="AQI8" s="29"/>
      <c r="AQJ8" s="29"/>
      <c r="AQK8" s="29"/>
      <c r="AQL8" s="29"/>
      <c r="AQM8" s="29"/>
      <c r="AQN8" s="29"/>
      <c r="AQO8" s="29"/>
      <c r="AQP8" s="29"/>
      <c r="AQQ8" s="29"/>
      <c r="AQR8" s="29"/>
      <c r="AQS8" s="29"/>
      <c r="AQT8" s="29"/>
      <c r="AQU8" s="29"/>
      <c r="AQV8" s="29"/>
      <c r="AQW8" s="29"/>
      <c r="AQX8" s="29"/>
      <c r="AQY8" s="29"/>
      <c r="AQZ8" s="29"/>
      <c r="ARA8" s="29"/>
      <c r="ARB8" s="29"/>
      <c r="ARC8" s="29"/>
      <c r="ARD8" s="29"/>
      <c r="ARE8" s="29"/>
      <c r="ARF8" s="29"/>
      <c r="ARG8" s="29"/>
      <c r="ARH8" s="29"/>
      <c r="ARI8" s="29"/>
      <c r="ARJ8" s="29"/>
      <c r="ARK8" s="29"/>
      <c r="ARL8" s="29"/>
      <c r="ARM8" s="29"/>
      <c r="ARN8" s="29"/>
      <c r="ARO8" s="29"/>
      <c r="ARP8" s="29"/>
      <c r="ARQ8" s="29"/>
      <c r="ARR8" s="29"/>
      <c r="ARS8" s="29"/>
      <c r="ART8" s="29"/>
      <c r="ARU8" s="29"/>
      <c r="ARV8" s="29"/>
      <c r="ARW8" s="29"/>
      <c r="ARX8" s="29"/>
      <c r="ARY8" s="29"/>
      <c r="ARZ8" s="29"/>
      <c r="ASA8" s="29"/>
      <c r="ASB8" s="29"/>
      <c r="ASC8" s="29"/>
      <c r="ASD8" s="29"/>
      <c r="ASE8" s="29"/>
      <c r="ASF8" s="29"/>
      <c r="ASG8" s="29"/>
      <c r="ASH8" s="29"/>
      <c r="ASI8" s="29"/>
      <c r="ASJ8" s="29"/>
      <c r="ASK8" s="29"/>
      <c r="ASL8" s="29"/>
      <c r="ASM8" s="29"/>
      <c r="ASN8" s="29"/>
      <c r="ASO8" s="29"/>
      <c r="ASP8" s="29"/>
      <c r="ASQ8" s="29"/>
      <c r="ASR8" s="29"/>
      <c r="ASS8" s="29"/>
      <c r="AST8" s="29"/>
      <c r="ASU8" s="29"/>
      <c r="ASV8" s="29"/>
      <c r="ASW8" s="29"/>
      <c r="ASX8" s="29"/>
      <c r="ASY8" s="29"/>
      <c r="ASZ8" s="29"/>
      <c r="ATA8" s="29"/>
      <c r="ATB8" s="29"/>
      <c r="ATC8" s="29"/>
      <c r="ATD8" s="29"/>
      <c r="ATE8" s="29"/>
      <c r="ATF8" s="29"/>
      <c r="ATG8" s="29"/>
      <c r="ATH8" s="29"/>
      <c r="ATI8" s="29"/>
      <c r="ATJ8" s="29"/>
      <c r="ATK8" s="29"/>
      <c r="ATL8" s="29"/>
      <c r="ATM8" s="29"/>
      <c r="ATN8" s="29"/>
      <c r="ATO8" s="29"/>
      <c r="ATP8" s="29"/>
      <c r="ATQ8" s="29"/>
      <c r="ATR8" s="29"/>
      <c r="ATS8" s="29"/>
      <c r="ATT8" s="29"/>
      <c r="ATU8" s="29"/>
      <c r="ATV8" s="29"/>
      <c r="ATW8" s="29"/>
      <c r="ATX8" s="29"/>
      <c r="ATY8" s="29"/>
      <c r="ATZ8" s="29"/>
      <c r="AUA8" s="29"/>
      <c r="AUB8" s="29"/>
      <c r="AUC8" s="29"/>
      <c r="AUD8" s="29"/>
      <c r="AUE8" s="29"/>
      <c r="AUF8" s="29"/>
      <c r="AUG8" s="29"/>
      <c r="AUH8" s="29"/>
      <c r="AUI8" s="29"/>
      <c r="AUJ8" s="29"/>
      <c r="AUK8" s="29"/>
      <c r="AUL8" s="29"/>
      <c r="AUM8" s="29"/>
      <c r="AUN8" s="29"/>
      <c r="AUO8" s="29"/>
      <c r="AUP8" s="29"/>
      <c r="AUQ8" s="29"/>
      <c r="AUR8" s="29"/>
      <c r="AUS8" s="29"/>
      <c r="AUT8" s="29"/>
      <c r="AUU8" s="29"/>
      <c r="AUV8" s="29"/>
      <c r="AUW8" s="29"/>
      <c r="AUX8" s="29"/>
      <c r="AUY8" s="29"/>
      <c r="AUZ8" s="29"/>
      <c r="AVA8" s="29"/>
      <c r="AVB8" s="29"/>
      <c r="AVC8" s="29"/>
      <c r="AVD8" s="29"/>
      <c r="AVE8" s="29"/>
      <c r="AVF8" s="29"/>
      <c r="AVG8" s="29"/>
      <c r="AVH8" s="29"/>
      <c r="AVI8" s="29"/>
      <c r="AVJ8" s="29"/>
      <c r="AVK8" s="29"/>
      <c r="AVL8" s="29"/>
      <c r="AVM8" s="29"/>
      <c r="AVN8" s="29"/>
      <c r="AVO8" s="29"/>
      <c r="AVP8" s="29"/>
      <c r="AVQ8" s="29"/>
      <c r="AVR8" s="29"/>
      <c r="AVS8" s="29"/>
      <c r="AVT8" s="29"/>
      <c r="AVU8" s="29"/>
      <c r="AVV8" s="29"/>
      <c r="AVW8" s="29"/>
      <c r="AVX8" s="29"/>
      <c r="AVY8" s="29"/>
      <c r="AVZ8" s="29"/>
      <c r="AWA8" s="29"/>
      <c r="AWB8" s="29"/>
      <c r="AWC8" s="29"/>
      <c r="AWD8" s="29"/>
      <c r="AWE8" s="29"/>
      <c r="AWF8" s="29"/>
      <c r="AWG8" s="29"/>
      <c r="AWH8" s="29"/>
      <c r="AWI8" s="29"/>
      <c r="AWJ8" s="29"/>
      <c r="AWK8" s="29"/>
      <c r="AWL8" s="29"/>
      <c r="AWM8" s="29"/>
      <c r="AWN8" s="29"/>
      <c r="AWO8" s="29"/>
      <c r="AWP8" s="29"/>
      <c r="AWQ8" s="29"/>
      <c r="AWR8" s="29"/>
      <c r="AWS8" s="29"/>
      <c r="AWT8" s="29"/>
      <c r="AWU8" s="29"/>
      <c r="AWV8" s="29"/>
      <c r="AWW8" s="29"/>
      <c r="AWX8" s="29"/>
      <c r="AWY8" s="29"/>
      <c r="AWZ8" s="29"/>
      <c r="AXA8" s="29"/>
      <c r="AXB8" s="29"/>
      <c r="AXC8" s="29"/>
      <c r="AXD8" s="29"/>
      <c r="AXE8" s="29"/>
      <c r="AXF8" s="29"/>
      <c r="AXG8" s="29"/>
      <c r="AXH8" s="29"/>
      <c r="AXI8" s="29"/>
      <c r="AXJ8" s="29"/>
      <c r="AXK8" s="29"/>
      <c r="AXL8" s="29"/>
      <c r="AXM8" s="29"/>
      <c r="AXN8" s="29"/>
      <c r="AXO8" s="29"/>
      <c r="AXP8" s="29"/>
      <c r="AXQ8" s="29"/>
      <c r="AXR8" s="29"/>
      <c r="AXS8" s="29"/>
      <c r="AXT8" s="29"/>
      <c r="AXU8" s="29"/>
      <c r="AXV8" s="29"/>
      <c r="AXW8" s="29"/>
      <c r="AXX8" s="29"/>
      <c r="AXY8" s="29"/>
      <c r="AXZ8" s="29"/>
      <c r="AYA8" s="29"/>
      <c r="AYB8" s="29"/>
      <c r="AYC8" s="29"/>
      <c r="AYD8" s="29"/>
      <c r="AYE8" s="29"/>
      <c r="AYF8" s="29"/>
      <c r="AYG8" s="29"/>
      <c r="AYH8" s="29"/>
      <c r="AYI8" s="29"/>
      <c r="AYJ8" s="29"/>
      <c r="AYK8" s="29"/>
      <c r="AYL8" s="29"/>
      <c r="AYM8" s="29"/>
      <c r="AYN8" s="29"/>
      <c r="AYO8" s="29"/>
      <c r="AYP8" s="29"/>
      <c r="AYQ8" s="29"/>
      <c r="AYR8" s="29"/>
      <c r="AYS8" s="29"/>
      <c r="AYT8" s="29"/>
      <c r="AYU8" s="29"/>
      <c r="AYV8" s="29"/>
      <c r="AYW8" s="29"/>
      <c r="AYX8" s="29"/>
      <c r="AYY8" s="29"/>
      <c r="AYZ8" s="29"/>
      <c r="AZA8" s="29"/>
      <c r="AZB8" s="29"/>
      <c r="AZC8" s="29"/>
      <c r="AZD8" s="29"/>
      <c r="AZE8" s="29"/>
      <c r="AZF8" s="29"/>
      <c r="AZG8" s="29"/>
      <c r="AZH8" s="29"/>
      <c r="AZI8" s="29"/>
      <c r="AZJ8" s="29"/>
      <c r="AZK8" s="29"/>
      <c r="AZL8" s="29"/>
      <c r="AZM8" s="29"/>
      <c r="AZN8" s="29"/>
      <c r="AZO8" s="29"/>
      <c r="AZP8" s="29"/>
      <c r="AZQ8" s="29"/>
      <c r="AZR8" s="29"/>
      <c r="AZS8" s="29"/>
      <c r="AZT8" s="29"/>
      <c r="AZU8" s="29"/>
      <c r="AZV8" s="29"/>
      <c r="AZW8" s="29"/>
      <c r="AZX8" s="29"/>
      <c r="AZY8" s="29"/>
      <c r="AZZ8" s="29"/>
      <c r="BAA8" s="29"/>
      <c r="BAB8" s="29"/>
      <c r="BAC8" s="29"/>
      <c r="BAD8" s="29"/>
      <c r="BAE8" s="29"/>
    </row>
    <row r="9" spans="1:1383" s="89" customFormat="1" ht="14" x14ac:dyDescent="0.2">
      <c r="B9" s="30">
        <v>83</v>
      </c>
      <c r="C9" s="44">
        <v>81</v>
      </c>
      <c r="D9" s="40">
        <v>34961496</v>
      </c>
      <c r="E9" s="44">
        <v>2817504</v>
      </c>
      <c r="F9" s="31" t="s">
        <v>1863</v>
      </c>
      <c r="G9" s="30" t="s">
        <v>82</v>
      </c>
      <c r="H9" s="94">
        <v>22507</v>
      </c>
      <c r="I9" s="40" t="s">
        <v>128</v>
      </c>
      <c r="J9" s="40" t="s">
        <v>563</v>
      </c>
      <c r="K9" s="42">
        <f t="shared" si="0"/>
        <v>47.20328542094456</v>
      </c>
      <c r="L9" s="42">
        <v>29</v>
      </c>
      <c r="M9" s="42">
        <f t="shared" si="1"/>
        <v>18.20328542094456</v>
      </c>
      <c r="N9" s="30" t="s">
        <v>17</v>
      </c>
      <c r="O9" s="43" t="s">
        <v>807</v>
      </c>
      <c r="P9" s="30">
        <v>3</v>
      </c>
      <c r="Q9" s="44">
        <v>2</v>
      </c>
      <c r="R9" s="30" t="s">
        <v>780</v>
      </c>
      <c r="S9" s="30" t="s">
        <v>96</v>
      </c>
      <c r="T9" s="45">
        <v>39742</v>
      </c>
      <c r="U9" s="45">
        <v>39748</v>
      </c>
      <c r="V9" s="42">
        <v>6</v>
      </c>
      <c r="W9" s="32" t="s">
        <v>453</v>
      </c>
      <c r="X9" s="32" t="s">
        <v>563</v>
      </c>
      <c r="Y9" s="30" t="s">
        <v>817</v>
      </c>
      <c r="Z9" s="30" t="s">
        <v>243</v>
      </c>
      <c r="AA9" s="56" t="s">
        <v>804</v>
      </c>
      <c r="AB9" s="45">
        <v>39748</v>
      </c>
      <c r="AC9" s="80" t="s">
        <v>807</v>
      </c>
      <c r="AD9" s="45">
        <v>42193</v>
      </c>
      <c r="AE9" s="42">
        <f>((AD9-AB9)/365*12)</f>
        <v>80.383561643835606</v>
      </c>
      <c r="AF9" s="51" t="s">
        <v>638</v>
      </c>
      <c r="AG9" s="42">
        <v>4</v>
      </c>
      <c r="AH9" s="51" t="s">
        <v>638</v>
      </c>
      <c r="AI9" s="42">
        <v>4</v>
      </c>
      <c r="AJ9" s="51" t="s">
        <v>638</v>
      </c>
      <c r="AK9" s="42">
        <v>4</v>
      </c>
      <c r="AL9" s="51" t="s">
        <v>638</v>
      </c>
      <c r="AM9" s="42">
        <v>4</v>
      </c>
      <c r="AN9" s="51" t="s">
        <v>638</v>
      </c>
      <c r="AO9" s="42">
        <v>4</v>
      </c>
      <c r="AP9" s="51" t="s">
        <v>638</v>
      </c>
      <c r="AQ9" s="42">
        <v>4</v>
      </c>
      <c r="AR9" s="42" t="s">
        <v>644</v>
      </c>
      <c r="AS9" s="42">
        <v>4</v>
      </c>
      <c r="AT9" s="42"/>
      <c r="AU9" s="42"/>
      <c r="AV9" s="42"/>
      <c r="AW9" s="42"/>
      <c r="AX9" s="42"/>
      <c r="AY9" s="42"/>
      <c r="AZ9" s="49" t="s">
        <v>2604</v>
      </c>
      <c r="BA9" s="40" t="s">
        <v>644</v>
      </c>
      <c r="BB9" s="40">
        <v>4</v>
      </c>
      <c r="BC9" s="44">
        <v>5</v>
      </c>
      <c r="BD9" s="30" t="s">
        <v>1210</v>
      </c>
      <c r="BE9" s="42">
        <v>0</v>
      </c>
      <c r="BF9" s="42" t="s">
        <v>453</v>
      </c>
      <c r="BG9" s="43" t="s">
        <v>804</v>
      </c>
      <c r="BH9" s="40" t="s">
        <v>1209</v>
      </c>
      <c r="BI9" s="40" t="s">
        <v>453</v>
      </c>
      <c r="BJ9" s="40" t="s">
        <v>453</v>
      </c>
      <c r="BK9" s="40" t="s">
        <v>453</v>
      </c>
      <c r="BL9" s="31" t="s">
        <v>453</v>
      </c>
      <c r="BM9" s="31" t="s">
        <v>1864</v>
      </c>
      <c r="BN9" s="30">
        <v>78</v>
      </c>
      <c r="BO9" s="30">
        <v>90</v>
      </c>
      <c r="BP9" s="30" t="s">
        <v>923</v>
      </c>
      <c r="BQ9" s="30" t="s">
        <v>2607</v>
      </c>
      <c r="BR9" s="30" t="s">
        <v>453</v>
      </c>
      <c r="BS9" s="30" t="s">
        <v>453</v>
      </c>
      <c r="BT9" s="30" t="s">
        <v>1208</v>
      </c>
      <c r="BU9" s="30" t="s">
        <v>2226</v>
      </c>
      <c r="BV9" s="30" t="s">
        <v>1501</v>
      </c>
      <c r="BW9" s="30" t="s">
        <v>1125</v>
      </c>
      <c r="BX9" s="30" t="s">
        <v>453</v>
      </c>
      <c r="BY9" s="30" t="s">
        <v>453</v>
      </c>
      <c r="BZ9" s="30" t="s">
        <v>453</v>
      </c>
      <c r="CA9" s="30" t="s">
        <v>1737</v>
      </c>
      <c r="CB9" s="29"/>
      <c r="CC9" s="29"/>
      <c r="CD9" s="29"/>
      <c r="CE9" s="29"/>
      <c r="CF9" s="29"/>
      <c r="CG9" s="29"/>
      <c r="CH9" s="29"/>
      <c r="CI9" s="29"/>
      <c r="CJ9" s="29"/>
      <c r="CK9" s="29"/>
      <c r="CL9" s="29"/>
      <c r="CM9" s="29"/>
      <c r="CN9" s="29"/>
      <c r="CO9" s="29"/>
      <c r="CP9" s="29"/>
      <c r="CQ9" s="29"/>
      <c r="CR9" s="29"/>
      <c r="CS9" s="29"/>
      <c r="CT9" s="29"/>
      <c r="CU9" s="29"/>
      <c r="CV9" s="29"/>
      <c r="CW9" s="29"/>
      <c r="CX9" s="29"/>
      <c r="CY9" s="29"/>
      <c r="CZ9" s="29"/>
      <c r="DA9" s="29"/>
      <c r="DB9" s="29"/>
      <c r="DC9" s="29"/>
      <c r="DD9" s="29"/>
      <c r="DE9" s="29"/>
      <c r="DF9" s="29"/>
      <c r="DG9" s="29"/>
      <c r="DH9" s="29"/>
      <c r="DI9" s="29"/>
      <c r="DJ9" s="29"/>
      <c r="DK9" s="29"/>
      <c r="DL9" s="29"/>
      <c r="DM9" s="29"/>
      <c r="DN9" s="29"/>
      <c r="DO9" s="29"/>
      <c r="DP9" s="29"/>
      <c r="DQ9" s="29"/>
      <c r="DR9" s="29"/>
      <c r="DS9" s="29"/>
      <c r="DT9" s="29"/>
      <c r="DU9" s="29"/>
      <c r="DV9" s="29"/>
      <c r="DW9" s="29"/>
      <c r="DX9" s="29"/>
      <c r="DY9" s="29"/>
      <c r="DZ9" s="29"/>
      <c r="EA9" s="29"/>
      <c r="EB9" s="29"/>
      <c r="EC9" s="29"/>
      <c r="ED9" s="29"/>
      <c r="EE9" s="29"/>
      <c r="EF9" s="29"/>
      <c r="EG9" s="29"/>
      <c r="EH9" s="29"/>
      <c r="EI9" s="29"/>
      <c r="EJ9" s="29"/>
      <c r="EK9" s="29"/>
      <c r="EL9" s="29"/>
      <c r="EM9" s="29"/>
      <c r="EN9" s="29"/>
      <c r="EO9" s="29"/>
      <c r="EP9" s="29"/>
      <c r="EQ9" s="29"/>
      <c r="ER9" s="29"/>
      <c r="ES9" s="29"/>
      <c r="ET9" s="29"/>
      <c r="EU9" s="29"/>
      <c r="EV9" s="29"/>
      <c r="EW9" s="29"/>
      <c r="EX9" s="29"/>
      <c r="EY9" s="29"/>
      <c r="EZ9" s="29"/>
      <c r="FA9" s="29"/>
      <c r="FB9" s="29"/>
      <c r="FC9" s="29"/>
      <c r="FD9" s="29"/>
      <c r="FE9" s="29"/>
      <c r="FF9" s="29"/>
      <c r="FG9" s="29"/>
      <c r="FH9" s="29"/>
      <c r="FI9" s="29"/>
      <c r="FJ9" s="29"/>
      <c r="FK9" s="29"/>
      <c r="FL9" s="29"/>
      <c r="FM9" s="29"/>
      <c r="FN9" s="29"/>
      <c r="FO9" s="29"/>
      <c r="FP9" s="29"/>
      <c r="FQ9" s="29"/>
      <c r="FR9" s="29"/>
      <c r="FS9" s="29"/>
      <c r="FT9" s="29"/>
      <c r="FU9" s="29"/>
      <c r="FV9" s="29"/>
      <c r="FW9" s="29"/>
      <c r="FX9" s="29"/>
      <c r="FY9" s="29"/>
      <c r="FZ9" s="29"/>
      <c r="GA9" s="29"/>
      <c r="GB9" s="29"/>
      <c r="GC9" s="29"/>
      <c r="GD9" s="29"/>
      <c r="GE9" s="29"/>
      <c r="GF9" s="29"/>
      <c r="GG9" s="29"/>
      <c r="GH9" s="29"/>
      <c r="GI9" s="29"/>
      <c r="GJ9" s="29"/>
      <c r="GK9" s="29"/>
      <c r="GL9" s="29"/>
      <c r="GM9" s="29"/>
      <c r="GN9" s="29"/>
      <c r="GO9" s="29"/>
      <c r="GP9" s="29"/>
      <c r="GQ9" s="29"/>
      <c r="GR9" s="29"/>
      <c r="GS9" s="29"/>
      <c r="GT9" s="29"/>
      <c r="GU9" s="29"/>
      <c r="GV9" s="29"/>
      <c r="GW9" s="29"/>
      <c r="GX9" s="29"/>
      <c r="GY9" s="29"/>
      <c r="GZ9" s="29"/>
      <c r="HA9" s="29"/>
      <c r="HB9" s="29"/>
      <c r="HC9" s="29"/>
      <c r="HD9" s="29"/>
      <c r="HE9" s="29"/>
      <c r="HF9" s="29"/>
      <c r="HG9" s="29"/>
      <c r="HH9" s="29"/>
      <c r="HI9" s="29"/>
      <c r="HJ9" s="29"/>
      <c r="HK9" s="29"/>
      <c r="HL9" s="29"/>
      <c r="HM9" s="29"/>
      <c r="HN9" s="29"/>
      <c r="HO9" s="29"/>
      <c r="HP9" s="29"/>
      <c r="HQ9" s="29"/>
      <c r="HR9" s="29"/>
      <c r="HS9" s="29"/>
      <c r="HT9" s="29"/>
      <c r="HU9" s="29"/>
      <c r="HV9" s="29"/>
      <c r="HW9" s="29"/>
      <c r="HX9" s="29"/>
      <c r="HY9" s="29"/>
      <c r="HZ9" s="29"/>
      <c r="IA9" s="29"/>
      <c r="IB9" s="29"/>
      <c r="IC9" s="29"/>
      <c r="ID9" s="29"/>
      <c r="IE9" s="29"/>
      <c r="IF9" s="29"/>
      <c r="IG9" s="29"/>
      <c r="IH9" s="29"/>
      <c r="II9" s="29"/>
      <c r="IJ9" s="29"/>
      <c r="IK9" s="29"/>
      <c r="IL9" s="29"/>
      <c r="IM9" s="29"/>
      <c r="IN9" s="29"/>
      <c r="IO9" s="29"/>
      <c r="IP9" s="29"/>
      <c r="IQ9" s="29"/>
      <c r="IR9" s="29"/>
      <c r="IS9" s="29"/>
      <c r="IT9" s="29"/>
      <c r="IU9" s="29"/>
      <c r="IV9" s="29"/>
      <c r="IW9" s="29"/>
      <c r="IX9" s="29"/>
      <c r="IY9" s="29"/>
      <c r="IZ9" s="29"/>
      <c r="JA9" s="29"/>
      <c r="JB9" s="29"/>
      <c r="JC9" s="29"/>
      <c r="JD9" s="29"/>
      <c r="JE9" s="29"/>
      <c r="JF9" s="29"/>
      <c r="JG9" s="29"/>
      <c r="JH9" s="29"/>
      <c r="JI9" s="29"/>
      <c r="JJ9" s="29"/>
      <c r="JK9" s="29"/>
      <c r="JL9" s="29"/>
      <c r="JM9" s="29"/>
      <c r="JN9" s="29"/>
      <c r="JO9" s="29"/>
      <c r="JP9" s="29"/>
      <c r="JQ9" s="29"/>
      <c r="JR9" s="29"/>
      <c r="JS9" s="29"/>
      <c r="JT9" s="29"/>
      <c r="JU9" s="29"/>
      <c r="JV9" s="29"/>
      <c r="JW9" s="29"/>
      <c r="JX9" s="29"/>
      <c r="JY9" s="29"/>
      <c r="JZ9" s="29"/>
      <c r="KA9" s="29"/>
      <c r="KB9" s="29"/>
      <c r="KC9" s="29"/>
      <c r="KD9" s="29"/>
      <c r="KE9" s="29"/>
      <c r="KF9" s="29"/>
      <c r="KG9" s="29"/>
      <c r="KH9" s="29"/>
      <c r="KI9" s="29"/>
      <c r="KJ9" s="29"/>
      <c r="KK9" s="29"/>
      <c r="KL9" s="29"/>
      <c r="KM9" s="29"/>
      <c r="KN9" s="29"/>
      <c r="KO9" s="29"/>
      <c r="KP9" s="29"/>
      <c r="KQ9" s="29"/>
      <c r="KR9" s="29"/>
      <c r="KS9" s="29"/>
      <c r="KT9" s="29"/>
      <c r="KU9" s="29"/>
      <c r="KV9" s="29"/>
      <c r="KW9" s="29"/>
      <c r="KX9" s="29"/>
      <c r="KY9" s="29"/>
      <c r="KZ9" s="29"/>
      <c r="LA9" s="29"/>
      <c r="LB9" s="29"/>
      <c r="LC9" s="29"/>
      <c r="LD9" s="29"/>
      <c r="LE9" s="29"/>
      <c r="LF9" s="29"/>
      <c r="LG9" s="29"/>
      <c r="LH9" s="29"/>
      <c r="LI9" s="29"/>
      <c r="LJ9" s="29"/>
      <c r="LK9" s="29"/>
      <c r="LL9" s="29"/>
      <c r="LM9" s="29"/>
      <c r="LN9" s="29"/>
      <c r="LO9" s="29"/>
      <c r="LP9" s="29"/>
      <c r="LQ9" s="29"/>
      <c r="LR9" s="29"/>
      <c r="LS9" s="29"/>
      <c r="LT9" s="29"/>
      <c r="LU9" s="29"/>
      <c r="LV9" s="29"/>
      <c r="LW9" s="29"/>
      <c r="LX9" s="29"/>
      <c r="LY9" s="29"/>
      <c r="LZ9" s="29"/>
      <c r="MA9" s="29"/>
      <c r="MB9" s="29"/>
      <c r="MC9" s="29"/>
      <c r="MD9" s="29"/>
      <c r="ME9" s="29"/>
      <c r="MF9" s="29"/>
      <c r="MG9" s="29"/>
      <c r="MH9" s="29"/>
      <c r="MI9" s="29"/>
      <c r="MJ9" s="29"/>
      <c r="MK9" s="29"/>
      <c r="ML9" s="29"/>
      <c r="MM9" s="29"/>
      <c r="MN9" s="29"/>
      <c r="MO9" s="29"/>
      <c r="MP9" s="29"/>
      <c r="MQ9" s="29"/>
      <c r="MR9" s="29"/>
      <c r="MS9" s="29"/>
      <c r="MT9" s="29"/>
      <c r="MU9" s="29"/>
      <c r="MV9" s="29"/>
      <c r="MW9" s="29"/>
      <c r="MX9" s="29"/>
      <c r="MY9" s="29"/>
      <c r="MZ9" s="29"/>
      <c r="NA9" s="29"/>
      <c r="NB9" s="29"/>
      <c r="NC9" s="29"/>
      <c r="ND9" s="29"/>
      <c r="NE9" s="29"/>
      <c r="NF9" s="29"/>
      <c r="NG9" s="29"/>
      <c r="NH9" s="29"/>
      <c r="NI9" s="29"/>
      <c r="NJ9" s="29"/>
      <c r="NK9" s="29"/>
      <c r="NL9" s="29"/>
      <c r="NM9" s="29"/>
      <c r="NN9" s="29"/>
      <c r="NO9" s="29"/>
      <c r="NP9" s="29"/>
      <c r="NQ9" s="29"/>
      <c r="NR9" s="29"/>
      <c r="NS9" s="29"/>
      <c r="NT9" s="29"/>
      <c r="NU9" s="29"/>
      <c r="NV9" s="29"/>
      <c r="NW9" s="29"/>
      <c r="NX9" s="29"/>
      <c r="NY9" s="29"/>
      <c r="NZ9" s="29"/>
      <c r="OA9" s="29"/>
      <c r="OB9" s="29"/>
      <c r="OC9" s="29"/>
      <c r="OD9" s="29"/>
      <c r="OE9" s="29"/>
      <c r="OF9" s="29"/>
      <c r="OG9" s="29"/>
      <c r="OH9" s="29"/>
      <c r="OI9" s="29"/>
      <c r="OJ9" s="29"/>
      <c r="OK9" s="29"/>
      <c r="OL9" s="29"/>
      <c r="OM9" s="29"/>
      <c r="ON9" s="29"/>
      <c r="OO9" s="29"/>
      <c r="OP9" s="29"/>
      <c r="OQ9" s="29"/>
      <c r="OR9" s="29"/>
      <c r="OS9" s="29"/>
      <c r="OT9" s="29"/>
      <c r="OU9" s="29"/>
      <c r="OV9" s="29"/>
      <c r="OW9" s="29"/>
      <c r="OX9" s="29"/>
      <c r="OY9" s="29"/>
      <c r="OZ9" s="29"/>
      <c r="PA9" s="29"/>
      <c r="PB9" s="29"/>
      <c r="PC9" s="29"/>
      <c r="PD9" s="29"/>
      <c r="PE9" s="29"/>
      <c r="PF9" s="29"/>
      <c r="PG9" s="29"/>
      <c r="PH9" s="29"/>
      <c r="PI9" s="29"/>
      <c r="PJ9" s="29"/>
      <c r="PK9" s="29"/>
      <c r="PL9" s="29"/>
      <c r="PM9" s="29"/>
      <c r="PN9" s="29"/>
      <c r="PO9" s="29"/>
      <c r="PP9" s="29"/>
      <c r="PQ9" s="29"/>
      <c r="PR9" s="29"/>
      <c r="PS9" s="29"/>
      <c r="PT9" s="29"/>
      <c r="PU9" s="29"/>
      <c r="PV9" s="29"/>
      <c r="PW9" s="29"/>
      <c r="PX9" s="29"/>
      <c r="PY9" s="29"/>
      <c r="PZ9" s="29"/>
      <c r="QA9" s="29"/>
      <c r="QB9" s="29"/>
      <c r="QC9" s="29"/>
      <c r="QD9" s="29"/>
      <c r="QE9" s="29"/>
      <c r="QF9" s="29"/>
      <c r="QG9" s="29"/>
      <c r="QH9" s="29"/>
      <c r="QI9" s="29"/>
      <c r="QJ9" s="29"/>
      <c r="QK9" s="29"/>
      <c r="QL9" s="29"/>
      <c r="QM9" s="29"/>
      <c r="QN9" s="29"/>
      <c r="QO9" s="29"/>
      <c r="QP9" s="29"/>
      <c r="QQ9" s="29"/>
      <c r="QR9" s="29"/>
      <c r="QS9" s="29"/>
      <c r="QT9" s="29"/>
      <c r="QU9" s="29"/>
      <c r="QV9" s="29"/>
      <c r="QW9" s="29"/>
      <c r="QX9" s="29"/>
      <c r="QY9" s="29"/>
      <c r="QZ9" s="29"/>
      <c r="RA9" s="29"/>
      <c r="RB9" s="29"/>
      <c r="RC9" s="29"/>
      <c r="RD9" s="29"/>
      <c r="RE9" s="29"/>
      <c r="RF9" s="29"/>
      <c r="RG9" s="29"/>
      <c r="RH9" s="29"/>
      <c r="RI9" s="29"/>
      <c r="RJ9" s="29"/>
      <c r="RK9" s="29"/>
      <c r="RL9" s="29"/>
      <c r="RM9" s="29"/>
      <c r="RN9" s="29"/>
      <c r="RO9" s="29"/>
      <c r="RP9" s="29"/>
      <c r="RQ9" s="29"/>
      <c r="RR9" s="29"/>
      <c r="RS9" s="29"/>
      <c r="RT9" s="29"/>
      <c r="RU9" s="29"/>
      <c r="RV9" s="29"/>
      <c r="RW9" s="29"/>
      <c r="RX9" s="29"/>
      <c r="RY9" s="29"/>
      <c r="RZ9" s="29"/>
      <c r="SA9" s="29"/>
      <c r="SB9" s="29"/>
      <c r="SC9" s="29"/>
      <c r="SD9" s="29"/>
      <c r="SE9" s="29"/>
      <c r="SF9" s="29"/>
      <c r="SG9" s="29"/>
      <c r="SH9" s="29"/>
      <c r="SI9" s="29"/>
      <c r="SJ9" s="29"/>
      <c r="SK9" s="29"/>
      <c r="SL9" s="29"/>
      <c r="SM9" s="29"/>
      <c r="SN9" s="29"/>
      <c r="SO9" s="29"/>
      <c r="SP9" s="29"/>
      <c r="SQ9" s="29"/>
      <c r="SR9" s="29"/>
      <c r="SS9" s="29"/>
      <c r="ST9" s="29"/>
      <c r="SU9" s="29"/>
      <c r="SV9" s="29"/>
      <c r="SW9" s="29"/>
      <c r="SX9" s="29"/>
      <c r="SY9" s="29"/>
      <c r="SZ9" s="29"/>
      <c r="TA9" s="29"/>
      <c r="TB9" s="29"/>
      <c r="TC9" s="29"/>
      <c r="TD9" s="29"/>
      <c r="TE9" s="29"/>
      <c r="TF9" s="29"/>
      <c r="TG9" s="29"/>
      <c r="TH9" s="29"/>
      <c r="TI9" s="29"/>
      <c r="TJ9" s="29"/>
      <c r="TK9" s="29"/>
      <c r="TL9" s="29"/>
      <c r="TM9" s="29"/>
      <c r="TN9" s="29"/>
      <c r="TO9" s="29"/>
      <c r="TP9" s="29"/>
      <c r="TQ9" s="29"/>
      <c r="TR9" s="29"/>
      <c r="TS9" s="29"/>
      <c r="TT9" s="29"/>
      <c r="TU9" s="29"/>
      <c r="TV9" s="29"/>
      <c r="TW9" s="29"/>
      <c r="TX9" s="29"/>
      <c r="TY9" s="29"/>
      <c r="TZ9" s="29"/>
      <c r="UA9" s="29"/>
      <c r="UB9" s="29"/>
      <c r="UC9" s="29"/>
      <c r="UD9" s="29"/>
      <c r="UE9" s="29"/>
      <c r="UF9" s="29"/>
      <c r="UG9" s="29"/>
      <c r="UH9" s="29"/>
      <c r="UI9" s="29"/>
      <c r="UJ9" s="29"/>
      <c r="UK9" s="29"/>
      <c r="UL9" s="29"/>
      <c r="UM9" s="29"/>
      <c r="UN9" s="29"/>
      <c r="UO9" s="29"/>
      <c r="UP9" s="29"/>
      <c r="UQ9" s="29"/>
      <c r="UR9" s="29"/>
      <c r="US9" s="29"/>
      <c r="UT9" s="29"/>
      <c r="UU9" s="29"/>
      <c r="UV9" s="29"/>
      <c r="UW9" s="29"/>
      <c r="UX9" s="29"/>
      <c r="UY9" s="29"/>
      <c r="UZ9" s="29"/>
      <c r="VA9" s="29"/>
      <c r="VB9" s="29"/>
      <c r="VC9" s="29"/>
      <c r="VD9" s="29"/>
      <c r="VE9" s="29"/>
      <c r="VF9" s="29"/>
      <c r="VG9" s="29"/>
      <c r="VH9" s="29"/>
      <c r="VI9" s="29"/>
      <c r="VJ9" s="29"/>
      <c r="VK9" s="29"/>
      <c r="VL9" s="29"/>
      <c r="VM9" s="29"/>
      <c r="VN9" s="29"/>
      <c r="VO9" s="29"/>
      <c r="VP9" s="29"/>
      <c r="VQ9" s="29"/>
      <c r="VR9" s="29"/>
      <c r="VS9" s="29"/>
      <c r="VT9" s="29"/>
      <c r="VU9" s="29"/>
      <c r="VV9" s="29"/>
      <c r="VW9" s="29"/>
      <c r="VX9" s="29"/>
      <c r="VY9" s="29"/>
      <c r="VZ9" s="29"/>
      <c r="WA9" s="29"/>
      <c r="WB9" s="29"/>
      <c r="WC9" s="29"/>
      <c r="WD9" s="29"/>
      <c r="WE9" s="29"/>
      <c r="WF9" s="29"/>
      <c r="WG9" s="29"/>
      <c r="WH9" s="29"/>
      <c r="WI9" s="29"/>
      <c r="WJ9" s="29"/>
      <c r="WK9" s="29"/>
      <c r="WL9" s="29"/>
      <c r="WM9" s="29"/>
      <c r="WN9" s="29"/>
      <c r="WO9" s="29"/>
      <c r="WP9" s="29"/>
      <c r="WQ9" s="29"/>
      <c r="WR9" s="29"/>
      <c r="WS9" s="29"/>
      <c r="WT9" s="29"/>
      <c r="WU9" s="29"/>
      <c r="WV9" s="29"/>
      <c r="WW9" s="29"/>
      <c r="WX9" s="29"/>
      <c r="WY9" s="29"/>
      <c r="WZ9" s="29"/>
      <c r="XA9" s="29"/>
      <c r="XB9" s="29"/>
      <c r="XC9" s="29"/>
      <c r="XD9" s="29"/>
      <c r="XE9" s="29"/>
      <c r="XF9" s="29"/>
      <c r="XG9" s="29"/>
      <c r="XH9" s="29"/>
      <c r="XI9" s="29"/>
      <c r="XJ9" s="29"/>
      <c r="XK9" s="29"/>
      <c r="XL9" s="29"/>
      <c r="XM9" s="29"/>
      <c r="XN9" s="29"/>
      <c r="XO9" s="29"/>
      <c r="XP9" s="29"/>
      <c r="XQ9" s="29"/>
      <c r="XR9" s="29"/>
      <c r="XS9" s="29"/>
      <c r="XT9" s="29"/>
      <c r="XU9" s="29"/>
      <c r="XV9" s="29"/>
      <c r="XW9" s="29"/>
      <c r="XX9" s="29"/>
      <c r="XY9" s="29"/>
      <c r="XZ9" s="29"/>
      <c r="YA9" s="29"/>
      <c r="YB9" s="29"/>
      <c r="YC9" s="29"/>
      <c r="YD9" s="29"/>
      <c r="YE9" s="29"/>
      <c r="YF9" s="29"/>
      <c r="YG9" s="29"/>
      <c r="YH9" s="29"/>
      <c r="YI9" s="29"/>
      <c r="YJ9" s="29"/>
      <c r="YK9" s="29"/>
      <c r="YL9" s="29"/>
      <c r="YM9" s="29"/>
      <c r="YN9" s="29"/>
      <c r="YO9" s="29"/>
      <c r="YP9" s="29"/>
      <c r="YQ9" s="29"/>
      <c r="YR9" s="29"/>
      <c r="YS9" s="29"/>
      <c r="YT9" s="29"/>
      <c r="YU9" s="29"/>
      <c r="YV9" s="29"/>
      <c r="YW9" s="29"/>
      <c r="YX9" s="29"/>
      <c r="YY9" s="29"/>
      <c r="YZ9" s="29"/>
      <c r="ZA9" s="29"/>
      <c r="ZB9" s="29"/>
      <c r="ZC9" s="29"/>
      <c r="ZD9" s="29"/>
      <c r="ZE9" s="29"/>
      <c r="ZF9" s="29"/>
      <c r="ZG9" s="29"/>
      <c r="ZH9" s="29"/>
      <c r="ZI9" s="29"/>
      <c r="ZJ9" s="29"/>
      <c r="ZK9" s="29"/>
      <c r="ZL9" s="29"/>
      <c r="ZM9" s="29"/>
      <c r="ZN9" s="29"/>
      <c r="ZO9" s="29"/>
      <c r="ZP9" s="29"/>
      <c r="ZQ9" s="29"/>
      <c r="ZR9" s="29"/>
      <c r="ZS9" s="29"/>
      <c r="ZT9" s="29"/>
      <c r="ZU9" s="29"/>
      <c r="ZV9" s="29"/>
      <c r="ZW9" s="29"/>
      <c r="ZX9" s="29"/>
      <c r="ZY9" s="29"/>
      <c r="ZZ9" s="29"/>
      <c r="AAA9" s="29"/>
      <c r="AAB9" s="29"/>
      <c r="AAC9" s="29"/>
      <c r="AAD9" s="29"/>
      <c r="AAE9" s="29"/>
      <c r="AAF9" s="29"/>
      <c r="AAG9" s="29"/>
      <c r="AAH9" s="29"/>
      <c r="AAI9" s="29"/>
      <c r="AAJ9" s="29"/>
      <c r="AAK9" s="29"/>
      <c r="AAL9" s="29"/>
      <c r="AAM9" s="29"/>
      <c r="AAN9" s="29"/>
      <c r="AAO9" s="29"/>
      <c r="AAP9" s="29"/>
      <c r="AAQ9" s="29"/>
      <c r="AAR9" s="29"/>
      <c r="AAS9" s="29"/>
      <c r="AAT9" s="29"/>
      <c r="AAU9" s="29"/>
      <c r="AAV9" s="29"/>
      <c r="AAW9" s="29"/>
      <c r="AAX9" s="29"/>
      <c r="AAY9" s="29"/>
      <c r="AAZ9" s="29"/>
      <c r="ABA9" s="29"/>
      <c r="ABB9" s="29"/>
      <c r="ABC9" s="29"/>
      <c r="ABD9" s="29"/>
      <c r="ABE9" s="29"/>
      <c r="ABF9" s="29"/>
      <c r="ABG9" s="29"/>
      <c r="ABH9" s="29"/>
      <c r="ABI9" s="29"/>
      <c r="ABJ9" s="29"/>
      <c r="ABK9" s="29"/>
      <c r="ABL9" s="29"/>
      <c r="ABM9" s="29"/>
      <c r="ABN9" s="29"/>
      <c r="ABO9" s="29"/>
      <c r="ABP9" s="29"/>
      <c r="ABQ9" s="29"/>
      <c r="ABR9" s="29"/>
      <c r="ABS9" s="29"/>
      <c r="ABT9" s="29"/>
      <c r="ABU9" s="29"/>
      <c r="ABV9" s="29"/>
      <c r="ABW9" s="29"/>
      <c r="ABX9" s="29"/>
      <c r="ABY9" s="29"/>
      <c r="ABZ9" s="29"/>
      <c r="ACA9" s="29"/>
      <c r="ACB9" s="29"/>
      <c r="ACC9" s="29"/>
      <c r="ACD9" s="29"/>
      <c r="ACE9" s="29"/>
      <c r="ACF9" s="29"/>
      <c r="ACG9" s="29"/>
      <c r="ACH9" s="29"/>
      <c r="ACI9" s="29"/>
      <c r="ACJ9" s="29"/>
      <c r="ACK9" s="29"/>
      <c r="ACL9" s="29"/>
      <c r="ACM9" s="29"/>
      <c r="ACN9" s="29"/>
      <c r="ACO9" s="29"/>
      <c r="ACP9" s="29"/>
      <c r="ACQ9" s="29"/>
      <c r="ACR9" s="29"/>
      <c r="ACS9" s="29"/>
      <c r="ACT9" s="29"/>
      <c r="ACU9" s="29"/>
      <c r="ACV9" s="29"/>
      <c r="ACW9" s="29"/>
      <c r="ACX9" s="29"/>
      <c r="ACY9" s="29"/>
      <c r="ACZ9" s="29"/>
      <c r="ADA9" s="29"/>
      <c r="ADB9" s="29"/>
      <c r="ADC9" s="29"/>
      <c r="ADD9" s="29"/>
      <c r="ADE9" s="29"/>
      <c r="ADF9" s="29"/>
      <c r="ADG9" s="29"/>
      <c r="ADH9" s="29"/>
      <c r="ADI9" s="29"/>
      <c r="ADJ9" s="29"/>
      <c r="ADK9" s="29"/>
      <c r="ADL9" s="29"/>
      <c r="ADM9" s="29"/>
      <c r="ADN9" s="29"/>
      <c r="ADO9" s="29"/>
      <c r="ADP9" s="29"/>
      <c r="ADQ9" s="29"/>
      <c r="ADR9" s="29"/>
      <c r="ADS9" s="29"/>
      <c r="ADT9" s="29"/>
      <c r="ADU9" s="29"/>
      <c r="ADV9" s="29"/>
      <c r="ADW9" s="29"/>
      <c r="ADX9" s="29"/>
      <c r="ADY9" s="29"/>
      <c r="ADZ9" s="29"/>
      <c r="AEA9" s="29"/>
      <c r="AEB9" s="29"/>
      <c r="AEC9" s="29"/>
      <c r="AED9" s="29"/>
      <c r="AEE9" s="29"/>
      <c r="AEF9" s="29"/>
      <c r="AEG9" s="29"/>
      <c r="AEH9" s="29"/>
      <c r="AEI9" s="29"/>
      <c r="AEJ9" s="29"/>
      <c r="AEK9" s="29"/>
      <c r="AEL9" s="29"/>
      <c r="AEM9" s="29"/>
      <c r="AEN9" s="29"/>
      <c r="AEO9" s="29"/>
      <c r="AEP9" s="29"/>
      <c r="AEQ9" s="29"/>
      <c r="AER9" s="29"/>
      <c r="AES9" s="29"/>
      <c r="AET9" s="29"/>
      <c r="AEU9" s="29"/>
      <c r="AEV9" s="29"/>
      <c r="AEW9" s="29"/>
      <c r="AEX9" s="29"/>
      <c r="AEY9" s="29"/>
      <c r="AEZ9" s="29"/>
      <c r="AFA9" s="29"/>
      <c r="AFB9" s="29"/>
      <c r="AFC9" s="29"/>
      <c r="AFD9" s="29"/>
      <c r="AFE9" s="29"/>
      <c r="AFF9" s="29"/>
      <c r="AFG9" s="29"/>
      <c r="AFH9" s="29"/>
      <c r="AFI9" s="29"/>
      <c r="AFJ9" s="29"/>
      <c r="AFK9" s="29"/>
      <c r="AFL9" s="29"/>
      <c r="AFM9" s="29"/>
      <c r="AFN9" s="29"/>
      <c r="AFO9" s="29"/>
      <c r="AFP9" s="29"/>
      <c r="AFQ9" s="29"/>
      <c r="AFR9" s="29"/>
      <c r="AFS9" s="29"/>
      <c r="AFT9" s="29"/>
      <c r="AFU9" s="29"/>
      <c r="AFV9" s="29"/>
      <c r="AFW9" s="29"/>
      <c r="AFX9" s="29"/>
      <c r="AFY9" s="29"/>
      <c r="AFZ9" s="29"/>
      <c r="AGA9" s="29"/>
      <c r="AGB9" s="29"/>
      <c r="AGC9" s="29"/>
      <c r="AGD9" s="29"/>
      <c r="AGE9" s="29"/>
      <c r="AGF9" s="29"/>
      <c r="AGG9" s="29"/>
      <c r="AGH9" s="29"/>
      <c r="AGI9" s="29"/>
      <c r="AGJ9" s="29"/>
      <c r="AGK9" s="29"/>
      <c r="AGL9" s="29"/>
      <c r="AGM9" s="29"/>
      <c r="AGN9" s="29"/>
      <c r="AGO9" s="29"/>
      <c r="AGP9" s="29"/>
      <c r="AGQ9" s="29"/>
      <c r="AGR9" s="29"/>
      <c r="AGS9" s="29"/>
      <c r="AGT9" s="29"/>
      <c r="AGU9" s="29"/>
      <c r="AGV9" s="29"/>
      <c r="AGW9" s="29"/>
      <c r="AGX9" s="29"/>
      <c r="AGY9" s="29"/>
      <c r="AGZ9" s="29"/>
      <c r="AHA9" s="29"/>
      <c r="AHB9" s="29"/>
      <c r="AHC9" s="29"/>
      <c r="AHD9" s="29"/>
      <c r="AHE9" s="29"/>
      <c r="AHF9" s="29"/>
      <c r="AHG9" s="29"/>
      <c r="AHH9" s="29"/>
      <c r="AHI9" s="29"/>
      <c r="AHJ9" s="29"/>
      <c r="AHK9" s="29"/>
      <c r="AHL9" s="29"/>
      <c r="AHM9" s="29"/>
      <c r="AHN9" s="29"/>
      <c r="AHO9" s="29"/>
      <c r="AHP9" s="29"/>
      <c r="AHQ9" s="29"/>
      <c r="AHR9" s="29"/>
      <c r="AHS9" s="29"/>
      <c r="AHT9" s="29"/>
      <c r="AHU9" s="29"/>
      <c r="AHV9" s="29"/>
      <c r="AHW9" s="29"/>
      <c r="AHX9" s="29"/>
      <c r="AHY9" s="29"/>
      <c r="AHZ9" s="29"/>
      <c r="AIA9" s="29"/>
      <c r="AIB9" s="29"/>
      <c r="AIC9" s="29"/>
      <c r="AID9" s="29"/>
      <c r="AIE9" s="29"/>
      <c r="AIF9" s="29"/>
      <c r="AIG9" s="29"/>
      <c r="AIH9" s="29"/>
      <c r="AII9" s="29"/>
      <c r="AIJ9" s="29"/>
      <c r="AIK9" s="29"/>
      <c r="AIL9" s="29"/>
      <c r="AIM9" s="29"/>
      <c r="AIN9" s="29"/>
      <c r="AIO9" s="29"/>
      <c r="AIP9" s="29"/>
      <c r="AIQ9" s="29"/>
      <c r="AIR9" s="29"/>
      <c r="AIS9" s="29"/>
      <c r="AIT9" s="29"/>
      <c r="AIU9" s="29"/>
      <c r="AIV9" s="29"/>
      <c r="AIW9" s="29"/>
      <c r="AIX9" s="29"/>
      <c r="AIY9" s="29"/>
      <c r="AIZ9" s="29"/>
      <c r="AJA9" s="29"/>
      <c r="AJB9" s="29"/>
      <c r="AJC9" s="29"/>
      <c r="AJD9" s="29"/>
      <c r="AJE9" s="29"/>
      <c r="AJF9" s="29"/>
      <c r="AJG9" s="29"/>
      <c r="AJH9" s="29"/>
      <c r="AJI9" s="29"/>
      <c r="AJJ9" s="29"/>
      <c r="AJK9" s="29"/>
      <c r="AJL9" s="29"/>
      <c r="AJM9" s="29"/>
      <c r="AJN9" s="29"/>
      <c r="AJO9" s="29"/>
      <c r="AJP9" s="29"/>
      <c r="AJQ9" s="29"/>
      <c r="AJR9" s="29"/>
      <c r="AJS9" s="29"/>
      <c r="AJT9" s="29"/>
      <c r="AJU9" s="29"/>
      <c r="AJV9" s="29"/>
      <c r="AJW9" s="29"/>
      <c r="AJX9" s="29"/>
      <c r="AJY9" s="29"/>
      <c r="AJZ9" s="29"/>
      <c r="AKA9" s="29"/>
      <c r="AKB9" s="29"/>
      <c r="AKC9" s="29"/>
      <c r="AKD9" s="29"/>
      <c r="AKE9" s="29"/>
      <c r="AKF9" s="29"/>
      <c r="AKG9" s="29"/>
      <c r="AKH9" s="29"/>
      <c r="AKI9" s="29"/>
      <c r="AKJ9" s="29"/>
      <c r="AKK9" s="29"/>
      <c r="AKL9" s="29"/>
      <c r="AKM9" s="29"/>
      <c r="AKN9" s="29"/>
      <c r="AKO9" s="29"/>
      <c r="AKP9" s="29"/>
      <c r="AKQ9" s="29"/>
      <c r="AKR9" s="29"/>
      <c r="AKS9" s="29"/>
      <c r="AKT9" s="29"/>
      <c r="AKU9" s="29"/>
      <c r="AKV9" s="29"/>
      <c r="AKW9" s="29"/>
      <c r="AKX9" s="29"/>
      <c r="AKY9" s="29"/>
      <c r="AKZ9" s="29"/>
      <c r="ALA9" s="29"/>
      <c r="ALB9" s="29"/>
      <c r="ALC9" s="29"/>
      <c r="ALD9" s="29"/>
      <c r="ALE9" s="29"/>
      <c r="ALF9" s="29"/>
      <c r="ALG9" s="29"/>
      <c r="ALH9" s="29"/>
      <c r="ALI9" s="29"/>
      <c r="ALJ9" s="29"/>
      <c r="ALK9" s="29"/>
      <c r="ALL9" s="29"/>
      <c r="ALM9" s="29"/>
      <c r="ALN9" s="29"/>
      <c r="ALO9" s="29"/>
      <c r="ALP9" s="29"/>
      <c r="ALQ9" s="29"/>
      <c r="ALR9" s="29"/>
      <c r="ALS9" s="29"/>
      <c r="ALT9" s="29"/>
      <c r="ALU9" s="29"/>
      <c r="ALV9" s="29"/>
      <c r="ALW9" s="29"/>
      <c r="ALX9" s="29"/>
      <c r="ALY9" s="29"/>
      <c r="ALZ9" s="29"/>
      <c r="AMA9" s="29"/>
      <c r="AMB9" s="29"/>
      <c r="AMC9" s="29"/>
      <c r="AMD9" s="29"/>
      <c r="AME9" s="29"/>
      <c r="AMF9" s="29"/>
      <c r="AMG9" s="29"/>
      <c r="AMH9" s="29"/>
      <c r="AMI9" s="29"/>
      <c r="AMJ9" s="29"/>
      <c r="AMK9" s="29"/>
      <c r="AML9" s="29"/>
      <c r="AMM9" s="29"/>
      <c r="AMN9" s="29"/>
      <c r="AMO9" s="29"/>
      <c r="AMP9" s="29"/>
      <c r="AMQ9" s="29"/>
      <c r="AMR9" s="29"/>
      <c r="AMS9" s="29"/>
      <c r="AMT9" s="29"/>
      <c r="AMU9" s="29"/>
      <c r="AMV9" s="29"/>
      <c r="AMW9" s="29"/>
      <c r="AMX9" s="29"/>
      <c r="AMY9" s="29"/>
      <c r="AMZ9" s="29"/>
      <c r="ANA9" s="29"/>
      <c r="ANB9" s="29"/>
      <c r="ANC9" s="29"/>
      <c r="AND9" s="29"/>
      <c r="ANE9" s="29"/>
      <c r="ANF9" s="29"/>
      <c r="ANG9" s="29"/>
      <c r="ANH9" s="29"/>
      <c r="ANI9" s="29"/>
      <c r="ANJ9" s="29"/>
      <c r="ANK9" s="29"/>
      <c r="ANL9" s="29"/>
      <c r="ANM9" s="29"/>
      <c r="ANN9" s="29"/>
      <c r="ANO9" s="29"/>
      <c r="ANP9" s="29"/>
      <c r="ANQ9" s="29"/>
      <c r="ANR9" s="29"/>
      <c r="ANS9" s="29"/>
      <c r="ANT9" s="29"/>
      <c r="ANU9" s="29"/>
      <c r="ANV9" s="29"/>
      <c r="ANW9" s="29"/>
      <c r="ANX9" s="29"/>
      <c r="ANY9" s="29"/>
      <c r="ANZ9" s="29"/>
      <c r="AOA9" s="29"/>
      <c r="AOB9" s="29"/>
      <c r="AOC9" s="29"/>
      <c r="AOD9" s="29"/>
      <c r="AOE9" s="29"/>
      <c r="AOF9" s="29"/>
      <c r="AOG9" s="29"/>
      <c r="AOH9" s="29"/>
      <c r="AOI9" s="29"/>
      <c r="AOJ9" s="29"/>
      <c r="AOK9" s="29"/>
      <c r="AOL9" s="29"/>
      <c r="AOM9" s="29"/>
      <c r="AON9" s="29"/>
      <c r="AOO9" s="29"/>
      <c r="AOP9" s="29"/>
      <c r="AOQ9" s="29"/>
      <c r="AOR9" s="29"/>
      <c r="AOS9" s="29"/>
      <c r="AOT9" s="29"/>
      <c r="AOU9" s="29"/>
      <c r="AOV9" s="29"/>
      <c r="AOW9" s="29"/>
      <c r="AOX9" s="29"/>
      <c r="AOY9" s="29"/>
      <c r="AOZ9" s="29"/>
      <c r="APA9" s="29"/>
      <c r="APB9" s="29"/>
      <c r="APC9" s="29"/>
      <c r="APD9" s="29"/>
      <c r="APE9" s="29"/>
      <c r="APF9" s="29"/>
      <c r="APG9" s="29"/>
      <c r="APH9" s="29"/>
      <c r="API9" s="29"/>
      <c r="APJ9" s="29"/>
      <c r="APK9" s="29"/>
      <c r="APL9" s="29"/>
      <c r="APM9" s="29"/>
      <c r="APN9" s="29"/>
      <c r="APO9" s="29"/>
      <c r="APP9" s="29"/>
      <c r="APQ9" s="29"/>
      <c r="APR9" s="29"/>
      <c r="APS9" s="29"/>
      <c r="APT9" s="29"/>
      <c r="APU9" s="29"/>
      <c r="APV9" s="29"/>
      <c r="APW9" s="29"/>
      <c r="APX9" s="29"/>
      <c r="APY9" s="29"/>
      <c r="APZ9" s="29"/>
      <c r="AQA9" s="29"/>
      <c r="AQB9" s="29"/>
      <c r="AQC9" s="29"/>
      <c r="AQD9" s="29"/>
      <c r="AQE9" s="29"/>
      <c r="AQF9" s="29"/>
      <c r="AQG9" s="29"/>
      <c r="AQH9" s="29"/>
      <c r="AQI9" s="29"/>
      <c r="AQJ9" s="29"/>
      <c r="AQK9" s="29"/>
      <c r="AQL9" s="29"/>
      <c r="AQM9" s="29"/>
      <c r="AQN9" s="29"/>
      <c r="AQO9" s="29"/>
      <c r="AQP9" s="29"/>
      <c r="AQQ9" s="29"/>
      <c r="AQR9" s="29"/>
      <c r="AQS9" s="29"/>
      <c r="AQT9" s="29"/>
      <c r="AQU9" s="29"/>
      <c r="AQV9" s="29"/>
      <c r="AQW9" s="29"/>
      <c r="AQX9" s="29"/>
      <c r="AQY9" s="29"/>
      <c r="AQZ9" s="29"/>
      <c r="ARA9" s="29"/>
      <c r="ARB9" s="29"/>
      <c r="ARC9" s="29"/>
      <c r="ARD9" s="29"/>
      <c r="ARE9" s="29"/>
      <c r="ARF9" s="29"/>
      <c r="ARG9" s="29"/>
      <c r="ARH9" s="29"/>
      <c r="ARI9" s="29"/>
      <c r="ARJ9" s="29"/>
      <c r="ARK9" s="29"/>
      <c r="ARL9" s="29"/>
      <c r="ARM9" s="29"/>
      <c r="ARN9" s="29"/>
      <c r="ARO9" s="29"/>
      <c r="ARP9" s="29"/>
      <c r="ARQ9" s="29"/>
      <c r="ARR9" s="29"/>
      <c r="ARS9" s="29"/>
      <c r="ART9" s="29"/>
      <c r="ARU9" s="29"/>
      <c r="ARV9" s="29"/>
      <c r="ARW9" s="29"/>
      <c r="ARX9" s="29"/>
      <c r="ARY9" s="29"/>
      <c r="ARZ9" s="29"/>
      <c r="ASA9" s="29"/>
      <c r="ASB9" s="29"/>
      <c r="ASC9" s="29"/>
      <c r="ASD9" s="29"/>
      <c r="ASE9" s="29"/>
      <c r="ASF9" s="29"/>
      <c r="ASG9" s="29"/>
      <c r="ASH9" s="29"/>
      <c r="ASI9" s="29"/>
      <c r="ASJ9" s="29"/>
      <c r="ASK9" s="29"/>
      <c r="ASL9" s="29"/>
      <c r="ASM9" s="29"/>
      <c r="ASN9" s="29"/>
      <c r="ASO9" s="29"/>
      <c r="ASP9" s="29"/>
      <c r="ASQ9" s="29"/>
      <c r="ASR9" s="29"/>
      <c r="ASS9" s="29"/>
      <c r="AST9" s="29"/>
      <c r="ASU9" s="29"/>
      <c r="ASV9" s="29"/>
      <c r="ASW9" s="29"/>
      <c r="ASX9" s="29"/>
      <c r="ASY9" s="29"/>
      <c r="ASZ9" s="29"/>
      <c r="ATA9" s="29"/>
      <c r="ATB9" s="29"/>
      <c r="ATC9" s="29"/>
      <c r="ATD9" s="29"/>
      <c r="ATE9" s="29"/>
      <c r="ATF9" s="29"/>
      <c r="ATG9" s="29"/>
      <c r="ATH9" s="29"/>
      <c r="ATI9" s="29"/>
      <c r="ATJ9" s="29"/>
      <c r="ATK9" s="29"/>
      <c r="ATL9" s="29"/>
      <c r="ATM9" s="29"/>
      <c r="ATN9" s="29"/>
      <c r="ATO9" s="29"/>
      <c r="ATP9" s="29"/>
      <c r="ATQ9" s="29"/>
      <c r="ATR9" s="29"/>
      <c r="ATS9" s="29"/>
      <c r="ATT9" s="29"/>
      <c r="ATU9" s="29"/>
      <c r="ATV9" s="29"/>
      <c r="ATW9" s="29"/>
      <c r="ATX9" s="29"/>
      <c r="ATY9" s="29"/>
      <c r="ATZ9" s="29"/>
      <c r="AUA9" s="29"/>
      <c r="AUB9" s="29"/>
      <c r="AUC9" s="29"/>
      <c r="AUD9" s="29"/>
      <c r="AUE9" s="29"/>
      <c r="AUF9" s="29"/>
      <c r="AUG9" s="29"/>
      <c r="AUH9" s="29"/>
      <c r="AUI9" s="29"/>
      <c r="AUJ9" s="29"/>
      <c r="AUK9" s="29"/>
      <c r="AUL9" s="29"/>
      <c r="AUM9" s="29"/>
      <c r="AUN9" s="29"/>
      <c r="AUO9" s="29"/>
      <c r="AUP9" s="29"/>
      <c r="AUQ9" s="29"/>
      <c r="AUR9" s="29"/>
      <c r="AUS9" s="29"/>
      <c r="AUT9" s="29"/>
      <c r="AUU9" s="29"/>
      <c r="AUV9" s="29"/>
      <c r="AUW9" s="29"/>
      <c r="AUX9" s="29"/>
      <c r="AUY9" s="29"/>
      <c r="AUZ9" s="29"/>
      <c r="AVA9" s="29"/>
      <c r="AVB9" s="29"/>
      <c r="AVC9" s="29"/>
      <c r="AVD9" s="29"/>
      <c r="AVE9" s="29"/>
      <c r="AVF9" s="29"/>
      <c r="AVG9" s="29"/>
      <c r="AVH9" s="29"/>
      <c r="AVI9" s="29"/>
      <c r="AVJ9" s="29"/>
      <c r="AVK9" s="29"/>
      <c r="AVL9" s="29"/>
      <c r="AVM9" s="29"/>
      <c r="AVN9" s="29"/>
      <c r="AVO9" s="29"/>
      <c r="AVP9" s="29"/>
      <c r="AVQ9" s="29"/>
      <c r="AVR9" s="29"/>
      <c r="AVS9" s="29"/>
      <c r="AVT9" s="29"/>
      <c r="AVU9" s="29"/>
      <c r="AVV9" s="29"/>
      <c r="AVW9" s="29"/>
      <c r="AVX9" s="29"/>
      <c r="AVY9" s="29"/>
      <c r="AVZ9" s="29"/>
      <c r="AWA9" s="29"/>
      <c r="AWB9" s="29"/>
      <c r="AWC9" s="29"/>
      <c r="AWD9" s="29"/>
      <c r="AWE9" s="29"/>
      <c r="AWF9" s="29"/>
      <c r="AWG9" s="29"/>
      <c r="AWH9" s="29"/>
      <c r="AWI9" s="29"/>
      <c r="AWJ9" s="29"/>
      <c r="AWK9" s="29"/>
      <c r="AWL9" s="29"/>
      <c r="AWM9" s="29"/>
      <c r="AWN9" s="29"/>
      <c r="AWO9" s="29"/>
      <c r="AWP9" s="29"/>
      <c r="AWQ9" s="29"/>
      <c r="AWR9" s="29"/>
      <c r="AWS9" s="29"/>
      <c r="AWT9" s="29"/>
      <c r="AWU9" s="29"/>
      <c r="AWV9" s="29"/>
      <c r="AWW9" s="29"/>
      <c r="AWX9" s="29"/>
      <c r="AWY9" s="29"/>
      <c r="AWZ9" s="29"/>
      <c r="AXA9" s="29"/>
      <c r="AXB9" s="29"/>
      <c r="AXC9" s="29"/>
      <c r="AXD9" s="29"/>
      <c r="AXE9" s="29"/>
      <c r="AXF9" s="29"/>
      <c r="AXG9" s="29"/>
      <c r="AXH9" s="29"/>
      <c r="AXI9" s="29"/>
      <c r="AXJ9" s="29"/>
      <c r="AXK9" s="29"/>
      <c r="AXL9" s="29"/>
      <c r="AXM9" s="29"/>
      <c r="AXN9" s="29"/>
      <c r="AXO9" s="29"/>
      <c r="AXP9" s="29"/>
      <c r="AXQ9" s="29"/>
      <c r="AXR9" s="29"/>
      <c r="AXS9" s="29"/>
      <c r="AXT9" s="29"/>
      <c r="AXU9" s="29"/>
      <c r="AXV9" s="29"/>
      <c r="AXW9" s="29"/>
      <c r="AXX9" s="29"/>
      <c r="AXY9" s="29"/>
      <c r="AXZ9" s="29"/>
      <c r="AYA9" s="29"/>
      <c r="AYB9" s="29"/>
      <c r="AYC9" s="29"/>
      <c r="AYD9" s="29"/>
      <c r="AYE9" s="29"/>
      <c r="AYF9" s="29"/>
      <c r="AYG9" s="29"/>
      <c r="AYH9" s="29"/>
      <c r="AYI9" s="29"/>
      <c r="AYJ9" s="29"/>
      <c r="AYK9" s="29"/>
      <c r="AYL9" s="29"/>
      <c r="AYM9" s="29"/>
      <c r="AYN9" s="29"/>
      <c r="AYO9" s="29"/>
      <c r="AYP9" s="29"/>
      <c r="AYQ9" s="29"/>
      <c r="AYR9" s="29"/>
      <c r="AYS9" s="29"/>
      <c r="AYT9" s="29"/>
      <c r="AYU9" s="29"/>
      <c r="AYV9" s="29"/>
      <c r="AYW9" s="29"/>
      <c r="AYX9" s="29"/>
      <c r="AYY9" s="29"/>
      <c r="AYZ9" s="29"/>
      <c r="AZA9" s="29"/>
      <c r="AZB9" s="29"/>
      <c r="AZC9" s="29"/>
      <c r="AZD9" s="29"/>
      <c r="AZE9" s="29"/>
      <c r="AZF9" s="29"/>
      <c r="AZG9" s="29"/>
      <c r="AZH9" s="29"/>
      <c r="AZI9" s="29"/>
      <c r="AZJ9" s="29"/>
      <c r="AZK9" s="29"/>
      <c r="AZL9" s="29"/>
      <c r="AZM9" s="29"/>
      <c r="AZN9" s="29"/>
      <c r="AZO9" s="29"/>
      <c r="AZP9" s="29"/>
      <c r="AZQ9" s="29"/>
      <c r="AZR9" s="29"/>
      <c r="AZS9" s="29"/>
      <c r="AZT9" s="29"/>
      <c r="AZU9" s="29"/>
      <c r="AZV9" s="29"/>
      <c r="AZW9" s="29"/>
      <c r="AZX9" s="29"/>
      <c r="AZY9" s="29"/>
      <c r="AZZ9" s="29"/>
      <c r="BAA9" s="29"/>
      <c r="BAB9" s="29"/>
      <c r="BAC9" s="29"/>
      <c r="BAD9" s="29"/>
      <c r="BAE9" s="29"/>
    </row>
    <row r="10" spans="1:1383" s="89" customFormat="1" ht="14" x14ac:dyDescent="0.2">
      <c r="B10" s="30">
        <v>84</v>
      </c>
      <c r="C10" s="44">
        <v>82</v>
      </c>
      <c r="D10" s="40">
        <v>38056217</v>
      </c>
      <c r="E10" s="44">
        <v>2430594</v>
      </c>
      <c r="F10" s="31" t="s">
        <v>99</v>
      </c>
      <c r="G10" s="30" t="s">
        <v>112</v>
      </c>
      <c r="H10" s="94">
        <v>32875</v>
      </c>
      <c r="I10" s="40" t="s">
        <v>128</v>
      </c>
      <c r="J10" s="40" t="s">
        <v>563</v>
      </c>
      <c r="K10" s="42">
        <f t="shared" si="0"/>
        <v>18.839151266255989</v>
      </c>
      <c r="L10" s="55">
        <v>18</v>
      </c>
      <c r="M10" s="42">
        <f t="shared" si="1"/>
        <v>0.83915126625598901</v>
      </c>
      <c r="N10" s="30" t="s">
        <v>595</v>
      </c>
      <c r="O10" s="43" t="s">
        <v>807</v>
      </c>
      <c r="P10" s="30">
        <v>1</v>
      </c>
      <c r="Q10" s="44">
        <v>1</v>
      </c>
      <c r="R10" s="30" t="s">
        <v>834</v>
      </c>
      <c r="S10" s="30" t="s">
        <v>101</v>
      </c>
      <c r="T10" s="45" t="s">
        <v>453</v>
      </c>
      <c r="U10" s="45" t="s">
        <v>453</v>
      </c>
      <c r="V10" s="42" t="s">
        <v>453</v>
      </c>
      <c r="W10" s="32" t="s">
        <v>453</v>
      </c>
      <c r="X10" s="32" t="s">
        <v>563</v>
      </c>
      <c r="Y10" s="30" t="s">
        <v>817</v>
      </c>
      <c r="Z10" s="30" t="s">
        <v>1212</v>
      </c>
      <c r="AA10" s="56" t="s">
        <v>804</v>
      </c>
      <c r="AB10" s="45">
        <v>39756</v>
      </c>
      <c r="AC10" s="80" t="s">
        <v>807</v>
      </c>
      <c r="AD10" s="45" t="s">
        <v>641</v>
      </c>
      <c r="AE10" s="47" t="s">
        <v>453</v>
      </c>
      <c r="AF10" s="46" t="s">
        <v>453</v>
      </c>
      <c r="AG10" s="47" t="s">
        <v>453</v>
      </c>
      <c r="AH10" s="46" t="s">
        <v>453</v>
      </c>
      <c r="AI10" s="47" t="s">
        <v>453</v>
      </c>
      <c r="AJ10" s="46" t="s">
        <v>453</v>
      </c>
      <c r="AK10" s="47" t="s">
        <v>453</v>
      </c>
      <c r="AL10" s="46" t="s">
        <v>453</v>
      </c>
      <c r="AM10" s="47" t="s">
        <v>453</v>
      </c>
      <c r="AN10" s="46" t="s">
        <v>453</v>
      </c>
      <c r="AO10" s="47" t="s">
        <v>453</v>
      </c>
      <c r="AP10" s="46" t="s">
        <v>453</v>
      </c>
      <c r="AQ10" s="47" t="s">
        <v>453</v>
      </c>
      <c r="AR10" s="47" t="s">
        <v>453</v>
      </c>
      <c r="AS10" s="47" t="s">
        <v>453</v>
      </c>
      <c r="AT10" s="47" t="s">
        <v>453</v>
      </c>
      <c r="AU10" s="47" t="s">
        <v>453</v>
      </c>
      <c r="AV10" s="47"/>
      <c r="AW10" s="47"/>
      <c r="AX10" s="47"/>
      <c r="AY10" s="47"/>
      <c r="AZ10" s="85" t="s">
        <v>2608</v>
      </c>
      <c r="BA10" s="48" t="s">
        <v>926</v>
      </c>
      <c r="BB10" s="48" t="s">
        <v>926</v>
      </c>
      <c r="BC10" s="44">
        <v>1</v>
      </c>
      <c r="BD10" s="30" t="s">
        <v>834</v>
      </c>
      <c r="BE10" s="55">
        <v>1</v>
      </c>
      <c r="BF10" s="55">
        <v>2</v>
      </c>
      <c r="BG10" s="43" t="s">
        <v>804</v>
      </c>
      <c r="BH10" s="40" t="s">
        <v>1211</v>
      </c>
      <c r="BI10" s="40" t="s">
        <v>453</v>
      </c>
      <c r="BJ10" s="40" t="s">
        <v>453</v>
      </c>
      <c r="BK10" s="40" t="s">
        <v>453</v>
      </c>
      <c r="BL10" s="31" t="s">
        <v>453</v>
      </c>
      <c r="BM10" s="31" t="s">
        <v>1865</v>
      </c>
      <c r="BN10" s="30">
        <v>87</v>
      </c>
      <c r="BO10" s="30">
        <v>99</v>
      </c>
      <c r="BP10" s="30">
        <v>92</v>
      </c>
      <c r="BQ10" s="30" t="s">
        <v>2609</v>
      </c>
      <c r="BR10" s="30" t="s">
        <v>453</v>
      </c>
      <c r="BS10" s="30" t="s">
        <v>453</v>
      </c>
      <c r="BT10" s="30" t="s">
        <v>879</v>
      </c>
      <c r="BU10" s="30" t="s">
        <v>879</v>
      </c>
      <c r="BV10" s="30" t="s">
        <v>641</v>
      </c>
      <c r="BW10" s="30" t="s">
        <v>1125</v>
      </c>
      <c r="BX10" s="30" t="s">
        <v>453</v>
      </c>
      <c r="BY10" s="30" t="s">
        <v>453</v>
      </c>
      <c r="BZ10" s="30" t="s">
        <v>453</v>
      </c>
      <c r="CA10" s="30" t="s">
        <v>872</v>
      </c>
      <c r="CB10" s="29"/>
      <c r="CC10" s="29"/>
      <c r="CD10" s="29"/>
      <c r="CE10" s="29"/>
      <c r="CF10" s="29"/>
      <c r="CG10" s="29"/>
      <c r="CH10" s="29"/>
      <c r="CI10" s="29"/>
      <c r="CJ10" s="29"/>
      <c r="CK10" s="29"/>
      <c r="CL10" s="29"/>
      <c r="CM10" s="29"/>
      <c r="CN10" s="29"/>
      <c r="CO10" s="29"/>
      <c r="CP10" s="29"/>
      <c r="CQ10" s="29"/>
      <c r="CR10" s="29"/>
      <c r="CS10" s="29"/>
      <c r="CT10" s="29"/>
      <c r="CU10" s="29"/>
      <c r="CV10" s="29"/>
      <c r="CW10" s="29"/>
      <c r="CX10" s="29"/>
      <c r="CY10" s="29"/>
      <c r="CZ10" s="29"/>
      <c r="DA10" s="29"/>
      <c r="DB10" s="29"/>
      <c r="DC10" s="29"/>
      <c r="DD10" s="29"/>
      <c r="DE10" s="29"/>
      <c r="DF10" s="29"/>
      <c r="DG10" s="29"/>
      <c r="DH10" s="29"/>
      <c r="DI10" s="29"/>
      <c r="DJ10" s="29"/>
      <c r="DK10" s="29"/>
      <c r="DL10" s="29"/>
      <c r="DM10" s="29"/>
      <c r="DN10" s="29"/>
      <c r="DO10" s="29"/>
      <c r="DP10" s="29"/>
      <c r="DQ10" s="29"/>
      <c r="DR10" s="29"/>
      <c r="DS10" s="29"/>
      <c r="DT10" s="29"/>
      <c r="DU10" s="29"/>
      <c r="DV10" s="29"/>
      <c r="DW10" s="29"/>
      <c r="DX10" s="29"/>
      <c r="DY10" s="29"/>
      <c r="DZ10" s="29"/>
      <c r="EA10" s="29"/>
      <c r="EB10" s="29"/>
      <c r="EC10" s="29"/>
      <c r="ED10" s="29"/>
      <c r="EE10" s="29"/>
      <c r="EF10" s="29"/>
      <c r="EG10" s="29"/>
      <c r="EH10" s="29"/>
      <c r="EI10" s="29"/>
      <c r="EJ10" s="29"/>
      <c r="EK10" s="29"/>
      <c r="EL10" s="29"/>
      <c r="EM10" s="29"/>
      <c r="EN10" s="29"/>
      <c r="EO10" s="29"/>
      <c r="EP10" s="29"/>
      <c r="EQ10" s="29"/>
      <c r="ER10" s="29"/>
      <c r="ES10" s="29"/>
      <c r="ET10" s="29"/>
      <c r="EU10" s="29"/>
      <c r="EV10" s="29"/>
      <c r="EW10" s="29"/>
      <c r="EX10" s="29"/>
      <c r="EY10" s="29"/>
      <c r="EZ10" s="29"/>
      <c r="FA10" s="29"/>
      <c r="FB10" s="29"/>
      <c r="FC10" s="29"/>
      <c r="FD10" s="29"/>
      <c r="FE10" s="29"/>
      <c r="FF10" s="29"/>
      <c r="FG10" s="29"/>
      <c r="FH10" s="29"/>
      <c r="FI10" s="29"/>
      <c r="FJ10" s="29"/>
      <c r="FK10" s="29"/>
      <c r="FL10" s="29"/>
      <c r="FM10" s="29"/>
      <c r="FN10" s="29"/>
      <c r="FO10" s="29"/>
      <c r="FP10" s="29"/>
      <c r="FQ10" s="29"/>
      <c r="FR10" s="29"/>
      <c r="FS10" s="29"/>
      <c r="FT10" s="29"/>
      <c r="FU10" s="29"/>
      <c r="FV10" s="29"/>
      <c r="FW10" s="29"/>
      <c r="FX10" s="29"/>
      <c r="FY10" s="29"/>
      <c r="FZ10" s="29"/>
      <c r="GA10" s="29"/>
      <c r="GB10" s="29"/>
      <c r="GC10" s="29"/>
      <c r="GD10" s="29"/>
      <c r="GE10" s="29"/>
      <c r="GF10" s="29"/>
      <c r="GG10" s="29"/>
      <c r="GH10" s="29"/>
      <c r="GI10" s="29"/>
      <c r="GJ10" s="29"/>
      <c r="GK10" s="29"/>
      <c r="GL10" s="29"/>
      <c r="GM10" s="29"/>
      <c r="GN10" s="29"/>
      <c r="GO10" s="29"/>
      <c r="GP10" s="29"/>
      <c r="GQ10" s="29"/>
      <c r="GR10" s="29"/>
      <c r="GS10" s="29"/>
      <c r="GT10" s="29"/>
      <c r="GU10" s="29"/>
      <c r="GV10" s="29"/>
      <c r="GW10" s="29"/>
      <c r="GX10" s="29"/>
      <c r="GY10" s="29"/>
      <c r="GZ10" s="29"/>
      <c r="HA10" s="29"/>
      <c r="HB10" s="29"/>
      <c r="HC10" s="29"/>
      <c r="HD10" s="29"/>
      <c r="HE10" s="29"/>
      <c r="HF10" s="29"/>
      <c r="HG10" s="29"/>
      <c r="HH10" s="29"/>
      <c r="HI10" s="29"/>
      <c r="HJ10" s="29"/>
      <c r="HK10" s="29"/>
      <c r="HL10" s="29"/>
      <c r="HM10" s="29"/>
      <c r="HN10" s="29"/>
      <c r="HO10" s="29"/>
      <c r="HP10" s="29"/>
      <c r="HQ10" s="29"/>
      <c r="HR10" s="29"/>
      <c r="HS10" s="29"/>
      <c r="HT10" s="29"/>
      <c r="HU10" s="29"/>
      <c r="HV10" s="29"/>
      <c r="HW10" s="29"/>
      <c r="HX10" s="29"/>
      <c r="HY10" s="29"/>
      <c r="HZ10" s="29"/>
      <c r="IA10" s="29"/>
      <c r="IB10" s="29"/>
      <c r="IC10" s="29"/>
      <c r="ID10" s="29"/>
      <c r="IE10" s="29"/>
      <c r="IF10" s="29"/>
      <c r="IG10" s="29"/>
      <c r="IH10" s="29"/>
      <c r="II10" s="29"/>
      <c r="IJ10" s="29"/>
      <c r="IK10" s="29"/>
      <c r="IL10" s="29"/>
      <c r="IM10" s="29"/>
      <c r="IN10" s="29"/>
      <c r="IO10" s="29"/>
      <c r="IP10" s="29"/>
      <c r="IQ10" s="29"/>
      <c r="IR10" s="29"/>
      <c r="IS10" s="29"/>
      <c r="IT10" s="29"/>
      <c r="IU10" s="29"/>
      <c r="IV10" s="29"/>
      <c r="IW10" s="29"/>
      <c r="IX10" s="29"/>
      <c r="IY10" s="29"/>
      <c r="IZ10" s="29"/>
      <c r="JA10" s="29"/>
      <c r="JB10" s="29"/>
      <c r="JC10" s="29"/>
      <c r="JD10" s="29"/>
      <c r="JE10" s="29"/>
      <c r="JF10" s="29"/>
      <c r="JG10" s="29"/>
      <c r="JH10" s="29"/>
      <c r="JI10" s="29"/>
      <c r="JJ10" s="29"/>
      <c r="JK10" s="29"/>
      <c r="JL10" s="29"/>
      <c r="JM10" s="29"/>
      <c r="JN10" s="29"/>
      <c r="JO10" s="29"/>
      <c r="JP10" s="29"/>
      <c r="JQ10" s="29"/>
      <c r="JR10" s="29"/>
      <c r="JS10" s="29"/>
      <c r="JT10" s="29"/>
      <c r="JU10" s="29"/>
      <c r="JV10" s="29"/>
      <c r="JW10" s="29"/>
      <c r="JX10" s="29"/>
      <c r="JY10" s="29"/>
      <c r="JZ10" s="29"/>
      <c r="KA10" s="29"/>
      <c r="KB10" s="29"/>
      <c r="KC10" s="29"/>
      <c r="KD10" s="29"/>
      <c r="KE10" s="29"/>
      <c r="KF10" s="29"/>
      <c r="KG10" s="29"/>
      <c r="KH10" s="29"/>
      <c r="KI10" s="29"/>
      <c r="KJ10" s="29"/>
      <c r="KK10" s="29"/>
      <c r="KL10" s="29"/>
      <c r="KM10" s="29"/>
      <c r="KN10" s="29"/>
      <c r="KO10" s="29"/>
      <c r="KP10" s="29"/>
      <c r="KQ10" s="29"/>
      <c r="KR10" s="29"/>
      <c r="KS10" s="29"/>
      <c r="KT10" s="29"/>
      <c r="KU10" s="29"/>
      <c r="KV10" s="29"/>
      <c r="KW10" s="29"/>
      <c r="KX10" s="29"/>
      <c r="KY10" s="29"/>
      <c r="KZ10" s="29"/>
      <c r="LA10" s="29"/>
      <c r="LB10" s="29"/>
      <c r="LC10" s="29"/>
      <c r="LD10" s="29"/>
      <c r="LE10" s="29"/>
      <c r="LF10" s="29"/>
      <c r="LG10" s="29"/>
      <c r="LH10" s="29"/>
      <c r="LI10" s="29"/>
      <c r="LJ10" s="29"/>
      <c r="LK10" s="29"/>
      <c r="LL10" s="29"/>
      <c r="LM10" s="29"/>
      <c r="LN10" s="29"/>
      <c r="LO10" s="29"/>
      <c r="LP10" s="29"/>
      <c r="LQ10" s="29"/>
      <c r="LR10" s="29"/>
      <c r="LS10" s="29"/>
      <c r="LT10" s="29"/>
      <c r="LU10" s="29"/>
      <c r="LV10" s="29"/>
      <c r="LW10" s="29"/>
      <c r="LX10" s="29"/>
      <c r="LY10" s="29"/>
      <c r="LZ10" s="29"/>
      <c r="MA10" s="29"/>
      <c r="MB10" s="29"/>
      <c r="MC10" s="29"/>
      <c r="MD10" s="29"/>
      <c r="ME10" s="29"/>
      <c r="MF10" s="29"/>
      <c r="MG10" s="29"/>
      <c r="MH10" s="29"/>
      <c r="MI10" s="29"/>
      <c r="MJ10" s="29"/>
      <c r="MK10" s="29"/>
      <c r="ML10" s="29"/>
      <c r="MM10" s="29"/>
      <c r="MN10" s="29"/>
      <c r="MO10" s="29"/>
      <c r="MP10" s="29"/>
      <c r="MQ10" s="29"/>
      <c r="MR10" s="29"/>
      <c r="MS10" s="29"/>
      <c r="MT10" s="29"/>
      <c r="MU10" s="29"/>
      <c r="MV10" s="29"/>
      <c r="MW10" s="29"/>
      <c r="MX10" s="29"/>
      <c r="MY10" s="29"/>
      <c r="MZ10" s="29"/>
      <c r="NA10" s="29"/>
      <c r="NB10" s="29"/>
      <c r="NC10" s="29"/>
      <c r="ND10" s="29"/>
      <c r="NE10" s="29"/>
      <c r="NF10" s="29"/>
      <c r="NG10" s="29"/>
      <c r="NH10" s="29"/>
      <c r="NI10" s="29"/>
      <c r="NJ10" s="29"/>
      <c r="NK10" s="29"/>
      <c r="NL10" s="29"/>
      <c r="NM10" s="29"/>
      <c r="NN10" s="29"/>
      <c r="NO10" s="29"/>
      <c r="NP10" s="29"/>
      <c r="NQ10" s="29"/>
      <c r="NR10" s="29"/>
      <c r="NS10" s="29"/>
      <c r="NT10" s="29"/>
      <c r="NU10" s="29"/>
      <c r="NV10" s="29"/>
      <c r="NW10" s="29"/>
      <c r="NX10" s="29"/>
      <c r="NY10" s="29"/>
      <c r="NZ10" s="29"/>
      <c r="OA10" s="29"/>
      <c r="OB10" s="29"/>
      <c r="OC10" s="29"/>
      <c r="OD10" s="29"/>
      <c r="OE10" s="29"/>
      <c r="OF10" s="29"/>
      <c r="OG10" s="29"/>
      <c r="OH10" s="29"/>
      <c r="OI10" s="29"/>
      <c r="OJ10" s="29"/>
      <c r="OK10" s="29"/>
      <c r="OL10" s="29"/>
      <c r="OM10" s="29"/>
      <c r="ON10" s="29"/>
      <c r="OO10" s="29"/>
      <c r="OP10" s="29"/>
      <c r="OQ10" s="29"/>
      <c r="OR10" s="29"/>
      <c r="OS10" s="29"/>
      <c r="OT10" s="29"/>
      <c r="OU10" s="29"/>
      <c r="OV10" s="29"/>
      <c r="OW10" s="29"/>
      <c r="OX10" s="29"/>
      <c r="OY10" s="29"/>
      <c r="OZ10" s="29"/>
      <c r="PA10" s="29"/>
      <c r="PB10" s="29"/>
      <c r="PC10" s="29"/>
      <c r="PD10" s="29"/>
      <c r="PE10" s="29"/>
      <c r="PF10" s="29"/>
      <c r="PG10" s="29"/>
      <c r="PH10" s="29"/>
      <c r="PI10" s="29"/>
      <c r="PJ10" s="29"/>
      <c r="PK10" s="29"/>
      <c r="PL10" s="29"/>
      <c r="PM10" s="29"/>
      <c r="PN10" s="29"/>
      <c r="PO10" s="29"/>
      <c r="PP10" s="29"/>
      <c r="PQ10" s="29"/>
      <c r="PR10" s="29"/>
      <c r="PS10" s="29"/>
      <c r="PT10" s="29"/>
      <c r="PU10" s="29"/>
      <c r="PV10" s="29"/>
      <c r="PW10" s="29"/>
      <c r="PX10" s="29"/>
      <c r="PY10" s="29"/>
      <c r="PZ10" s="29"/>
      <c r="QA10" s="29"/>
      <c r="QB10" s="29"/>
      <c r="QC10" s="29"/>
      <c r="QD10" s="29"/>
      <c r="QE10" s="29"/>
      <c r="QF10" s="29"/>
      <c r="QG10" s="29"/>
      <c r="QH10" s="29"/>
      <c r="QI10" s="29"/>
      <c r="QJ10" s="29"/>
      <c r="QK10" s="29"/>
      <c r="QL10" s="29"/>
      <c r="QM10" s="29"/>
      <c r="QN10" s="29"/>
      <c r="QO10" s="29"/>
      <c r="QP10" s="29"/>
      <c r="QQ10" s="29"/>
      <c r="QR10" s="29"/>
      <c r="QS10" s="29"/>
      <c r="QT10" s="29"/>
      <c r="QU10" s="29"/>
      <c r="QV10" s="29"/>
      <c r="QW10" s="29"/>
      <c r="QX10" s="29"/>
      <c r="QY10" s="29"/>
      <c r="QZ10" s="29"/>
      <c r="RA10" s="29"/>
      <c r="RB10" s="29"/>
      <c r="RC10" s="29"/>
      <c r="RD10" s="29"/>
      <c r="RE10" s="29"/>
      <c r="RF10" s="29"/>
      <c r="RG10" s="29"/>
      <c r="RH10" s="29"/>
      <c r="RI10" s="29"/>
      <c r="RJ10" s="29"/>
      <c r="RK10" s="29"/>
      <c r="RL10" s="29"/>
      <c r="RM10" s="29"/>
      <c r="RN10" s="29"/>
      <c r="RO10" s="29"/>
      <c r="RP10" s="29"/>
      <c r="RQ10" s="29"/>
      <c r="RR10" s="29"/>
      <c r="RS10" s="29"/>
      <c r="RT10" s="29"/>
      <c r="RU10" s="29"/>
      <c r="RV10" s="29"/>
      <c r="RW10" s="29"/>
      <c r="RX10" s="29"/>
      <c r="RY10" s="29"/>
      <c r="RZ10" s="29"/>
      <c r="SA10" s="29"/>
      <c r="SB10" s="29"/>
      <c r="SC10" s="29"/>
      <c r="SD10" s="29"/>
      <c r="SE10" s="29"/>
      <c r="SF10" s="29"/>
      <c r="SG10" s="29"/>
      <c r="SH10" s="29"/>
      <c r="SI10" s="29"/>
      <c r="SJ10" s="29"/>
      <c r="SK10" s="29"/>
      <c r="SL10" s="29"/>
      <c r="SM10" s="29"/>
      <c r="SN10" s="29"/>
      <c r="SO10" s="29"/>
      <c r="SP10" s="29"/>
      <c r="SQ10" s="29"/>
      <c r="SR10" s="29"/>
      <c r="SS10" s="29"/>
      <c r="ST10" s="29"/>
      <c r="SU10" s="29"/>
      <c r="SV10" s="29"/>
      <c r="SW10" s="29"/>
      <c r="SX10" s="29"/>
      <c r="SY10" s="29"/>
      <c r="SZ10" s="29"/>
      <c r="TA10" s="29"/>
      <c r="TB10" s="29"/>
      <c r="TC10" s="29"/>
      <c r="TD10" s="29"/>
      <c r="TE10" s="29"/>
      <c r="TF10" s="29"/>
      <c r="TG10" s="29"/>
      <c r="TH10" s="29"/>
      <c r="TI10" s="29"/>
      <c r="TJ10" s="29"/>
      <c r="TK10" s="29"/>
      <c r="TL10" s="29"/>
      <c r="TM10" s="29"/>
      <c r="TN10" s="29"/>
      <c r="TO10" s="29"/>
      <c r="TP10" s="29"/>
      <c r="TQ10" s="29"/>
      <c r="TR10" s="29"/>
      <c r="TS10" s="29"/>
      <c r="TT10" s="29"/>
      <c r="TU10" s="29"/>
      <c r="TV10" s="29"/>
      <c r="TW10" s="29"/>
      <c r="TX10" s="29"/>
      <c r="TY10" s="29"/>
      <c r="TZ10" s="29"/>
      <c r="UA10" s="29"/>
      <c r="UB10" s="29"/>
      <c r="UC10" s="29"/>
      <c r="UD10" s="29"/>
      <c r="UE10" s="29"/>
      <c r="UF10" s="29"/>
      <c r="UG10" s="29"/>
      <c r="UH10" s="29"/>
      <c r="UI10" s="29"/>
      <c r="UJ10" s="29"/>
      <c r="UK10" s="29"/>
      <c r="UL10" s="29"/>
      <c r="UM10" s="29"/>
      <c r="UN10" s="29"/>
      <c r="UO10" s="29"/>
      <c r="UP10" s="29"/>
      <c r="UQ10" s="29"/>
      <c r="UR10" s="29"/>
      <c r="US10" s="29"/>
      <c r="UT10" s="29"/>
      <c r="UU10" s="29"/>
      <c r="UV10" s="29"/>
      <c r="UW10" s="29"/>
      <c r="UX10" s="29"/>
      <c r="UY10" s="29"/>
      <c r="UZ10" s="29"/>
      <c r="VA10" s="29"/>
      <c r="VB10" s="29"/>
      <c r="VC10" s="29"/>
      <c r="VD10" s="29"/>
      <c r="VE10" s="29"/>
      <c r="VF10" s="29"/>
      <c r="VG10" s="29"/>
      <c r="VH10" s="29"/>
      <c r="VI10" s="29"/>
      <c r="VJ10" s="29"/>
      <c r="VK10" s="29"/>
      <c r="VL10" s="29"/>
      <c r="VM10" s="29"/>
      <c r="VN10" s="29"/>
      <c r="VO10" s="29"/>
      <c r="VP10" s="29"/>
      <c r="VQ10" s="29"/>
      <c r="VR10" s="29"/>
      <c r="VS10" s="29"/>
      <c r="VT10" s="29"/>
      <c r="VU10" s="29"/>
      <c r="VV10" s="29"/>
      <c r="VW10" s="29"/>
      <c r="VX10" s="29"/>
      <c r="VY10" s="29"/>
      <c r="VZ10" s="29"/>
      <c r="WA10" s="29"/>
      <c r="WB10" s="29"/>
      <c r="WC10" s="29"/>
      <c r="WD10" s="29"/>
      <c r="WE10" s="29"/>
      <c r="WF10" s="29"/>
      <c r="WG10" s="29"/>
      <c r="WH10" s="29"/>
      <c r="WI10" s="29"/>
      <c r="WJ10" s="29"/>
      <c r="WK10" s="29"/>
      <c r="WL10" s="29"/>
      <c r="WM10" s="29"/>
      <c r="WN10" s="29"/>
      <c r="WO10" s="29"/>
      <c r="WP10" s="29"/>
      <c r="WQ10" s="29"/>
      <c r="WR10" s="29"/>
      <c r="WS10" s="29"/>
      <c r="WT10" s="29"/>
      <c r="WU10" s="29"/>
      <c r="WV10" s="29"/>
      <c r="WW10" s="29"/>
      <c r="WX10" s="29"/>
      <c r="WY10" s="29"/>
      <c r="WZ10" s="29"/>
      <c r="XA10" s="29"/>
      <c r="XB10" s="29"/>
      <c r="XC10" s="29"/>
      <c r="XD10" s="29"/>
      <c r="XE10" s="29"/>
      <c r="XF10" s="29"/>
      <c r="XG10" s="29"/>
      <c r="XH10" s="29"/>
      <c r="XI10" s="29"/>
      <c r="XJ10" s="29"/>
      <c r="XK10" s="29"/>
      <c r="XL10" s="29"/>
      <c r="XM10" s="29"/>
      <c r="XN10" s="29"/>
      <c r="XO10" s="29"/>
      <c r="XP10" s="29"/>
      <c r="XQ10" s="29"/>
      <c r="XR10" s="29"/>
      <c r="XS10" s="29"/>
      <c r="XT10" s="29"/>
      <c r="XU10" s="29"/>
      <c r="XV10" s="29"/>
      <c r="XW10" s="29"/>
      <c r="XX10" s="29"/>
      <c r="XY10" s="29"/>
      <c r="XZ10" s="29"/>
      <c r="YA10" s="29"/>
      <c r="YB10" s="29"/>
      <c r="YC10" s="29"/>
      <c r="YD10" s="29"/>
      <c r="YE10" s="29"/>
      <c r="YF10" s="29"/>
      <c r="YG10" s="29"/>
      <c r="YH10" s="29"/>
      <c r="YI10" s="29"/>
      <c r="YJ10" s="29"/>
      <c r="YK10" s="29"/>
      <c r="YL10" s="29"/>
      <c r="YM10" s="29"/>
      <c r="YN10" s="29"/>
      <c r="YO10" s="29"/>
      <c r="YP10" s="29"/>
      <c r="YQ10" s="29"/>
      <c r="YR10" s="29"/>
      <c r="YS10" s="29"/>
      <c r="YT10" s="29"/>
      <c r="YU10" s="29"/>
      <c r="YV10" s="29"/>
      <c r="YW10" s="29"/>
      <c r="YX10" s="29"/>
      <c r="YY10" s="29"/>
      <c r="YZ10" s="29"/>
      <c r="ZA10" s="29"/>
      <c r="ZB10" s="29"/>
      <c r="ZC10" s="29"/>
      <c r="ZD10" s="29"/>
      <c r="ZE10" s="29"/>
      <c r="ZF10" s="29"/>
      <c r="ZG10" s="29"/>
      <c r="ZH10" s="29"/>
      <c r="ZI10" s="29"/>
      <c r="ZJ10" s="29"/>
      <c r="ZK10" s="29"/>
      <c r="ZL10" s="29"/>
      <c r="ZM10" s="29"/>
      <c r="ZN10" s="29"/>
      <c r="ZO10" s="29"/>
      <c r="ZP10" s="29"/>
      <c r="ZQ10" s="29"/>
      <c r="ZR10" s="29"/>
      <c r="ZS10" s="29"/>
      <c r="ZT10" s="29"/>
      <c r="ZU10" s="29"/>
      <c r="ZV10" s="29"/>
      <c r="ZW10" s="29"/>
      <c r="ZX10" s="29"/>
      <c r="ZY10" s="29"/>
      <c r="ZZ10" s="29"/>
      <c r="AAA10" s="29"/>
      <c r="AAB10" s="29"/>
      <c r="AAC10" s="29"/>
      <c r="AAD10" s="29"/>
      <c r="AAE10" s="29"/>
      <c r="AAF10" s="29"/>
      <c r="AAG10" s="29"/>
      <c r="AAH10" s="29"/>
      <c r="AAI10" s="29"/>
      <c r="AAJ10" s="29"/>
      <c r="AAK10" s="29"/>
      <c r="AAL10" s="29"/>
      <c r="AAM10" s="29"/>
      <c r="AAN10" s="29"/>
      <c r="AAO10" s="29"/>
      <c r="AAP10" s="29"/>
      <c r="AAQ10" s="29"/>
      <c r="AAR10" s="29"/>
      <c r="AAS10" s="29"/>
      <c r="AAT10" s="29"/>
      <c r="AAU10" s="29"/>
      <c r="AAV10" s="29"/>
      <c r="AAW10" s="29"/>
      <c r="AAX10" s="29"/>
      <c r="AAY10" s="29"/>
      <c r="AAZ10" s="29"/>
      <c r="ABA10" s="29"/>
      <c r="ABB10" s="29"/>
      <c r="ABC10" s="29"/>
      <c r="ABD10" s="29"/>
      <c r="ABE10" s="29"/>
      <c r="ABF10" s="29"/>
      <c r="ABG10" s="29"/>
      <c r="ABH10" s="29"/>
      <c r="ABI10" s="29"/>
      <c r="ABJ10" s="29"/>
      <c r="ABK10" s="29"/>
      <c r="ABL10" s="29"/>
      <c r="ABM10" s="29"/>
      <c r="ABN10" s="29"/>
      <c r="ABO10" s="29"/>
      <c r="ABP10" s="29"/>
      <c r="ABQ10" s="29"/>
      <c r="ABR10" s="29"/>
      <c r="ABS10" s="29"/>
      <c r="ABT10" s="29"/>
      <c r="ABU10" s="29"/>
      <c r="ABV10" s="29"/>
      <c r="ABW10" s="29"/>
      <c r="ABX10" s="29"/>
      <c r="ABY10" s="29"/>
      <c r="ABZ10" s="29"/>
      <c r="ACA10" s="29"/>
      <c r="ACB10" s="29"/>
      <c r="ACC10" s="29"/>
      <c r="ACD10" s="29"/>
      <c r="ACE10" s="29"/>
      <c r="ACF10" s="29"/>
      <c r="ACG10" s="29"/>
      <c r="ACH10" s="29"/>
      <c r="ACI10" s="29"/>
      <c r="ACJ10" s="29"/>
      <c r="ACK10" s="29"/>
      <c r="ACL10" s="29"/>
      <c r="ACM10" s="29"/>
      <c r="ACN10" s="29"/>
      <c r="ACO10" s="29"/>
      <c r="ACP10" s="29"/>
      <c r="ACQ10" s="29"/>
      <c r="ACR10" s="29"/>
      <c r="ACS10" s="29"/>
      <c r="ACT10" s="29"/>
      <c r="ACU10" s="29"/>
      <c r="ACV10" s="29"/>
      <c r="ACW10" s="29"/>
      <c r="ACX10" s="29"/>
      <c r="ACY10" s="29"/>
      <c r="ACZ10" s="29"/>
      <c r="ADA10" s="29"/>
      <c r="ADB10" s="29"/>
      <c r="ADC10" s="29"/>
      <c r="ADD10" s="29"/>
      <c r="ADE10" s="29"/>
      <c r="ADF10" s="29"/>
      <c r="ADG10" s="29"/>
      <c r="ADH10" s="29"/>
      <c r="ADI10" s="29"/>
      <c r="ADJ10" s="29"/>
      <c r="ADK10" s="29"/>
      <c r="ADL10" s="29"/>
      <c r="ADM10" s="29"/>
      <c r="ADN10" s="29"/>
      <c r="ADO10" s="29"/>
      <c r="ADP10" s="29"/>
      <c r="ADQ10" s="29"/>
      <c r="ADR10" s="29"/>
      <c r="ADS10" s="29"/>
      <c r="ADT10" s="29"/>
      <c r="ADU10" s="29"/>
      <c r="ADV10" s="29"/>
      <c r="ADW10" s="29"/>
      <c r="ADX10" s="29"/>
      <c r="ADY10" s="29"/>
      <c r="ADZ10" s="29"/>
      <c r="AEA10" s="29"/>
      <c r="AEB10" s="29"/>
      <c r="AEC10" s="29"/>
      <c r="AED10" s="29"/>
      <c r="AEE10" s="29"/>
      <c r="AEF10" s="29"/>
      <c r="AEG10" s="29"/>
      <c r="AEH10" s="29"/>
      <c r="AEI10" s="29"/>
      <c r="AEJ10" s="29"/>
      <c r="AEK10" s="29"/>
      <c r="AEL10" s="29"/>
      <c r="AEM10" s="29"/>
      <c r="AEN10" s="29"/>
      <c r="AEO10" s="29"/>
      <c r="AEP10" s="29"/>
      <c r="AEQ10" s="29"/>
      <c r="AER10" s="29"/>
      <c r="AES10" s="29"/>
      <c r="AET10" s="29"/>
      <c r="AEU10" s="29"/>
      <c r="AEV10" s="29"/>
      <c r="AEW10" s="29"/>
      <c r="AEX10" s="29"/>
      <c r="AEY10" s="29"/>
      <c r="AEZ10" s="29"/>
      <c r="AFA10" s="29"/>
      <c r="AFB10" s="29"/>
      <c r="AFC10" s="29"/>
      <c r="AFD10" s="29"/>
      <c r="AFE10" s="29"/>
      <c r="AFF10" s="29"/>
      <c r="AFG10" s="29"/>
      <c r="AFH10" s="29"/>
      <c r="AFI10" s="29"/>
      <c r="AFJ10" s="29"/>
      <c r="AFK10" s="29"/>
      <c r="AFL10" s="29"/>
      <c r="AFM10" s="29"/>
      <c r="AFN10" s="29"/>
      <c r="AFO10" s="29"/>
      <c r="AFP10" s="29"/>
      <c r="AFQ10" s="29"/>
      <c r="AFR10" s="29"/>
      <c r="AFS10" s="29"/>
      <c r="AFT10" s="29"/>
      <c r="AFU10" s="29"/>
      <c r="AFV10" s="29"/>
      <c r="AFW10" s="29"/>
      <c r="AFX10" s="29"/>
      <c r="AFY10" s="29"/>
      <c r="AFZ10" s="29"/>
      <c r="AGA10" s="29"/>
      <c r="AGB10" s="29"/>
      <c r="AGC10" s="29"/>
      <c r="AGD10" s="29"/>
      <c r="AGE10" s="29"/>
      <c r="AGF10" s="29"/>
      <c r="AGG10" s="29"/>
      <c r="AGH10" s="29"/>
      <c r="AGI10" s="29"/>
      <c r="AGJ10" s="29"/>
      <c r="AGK10" s="29"/>
      <c r="AGL10" s="29"/>
      <c r="AGM10" s="29"/>
      <c r="AGN10" s="29"/>
      <c r="AGO10" s="29"/>
      <c r="AGP10" s="29"/>
      <c r="AGQ10" s="29"/>
      <c r="AGR10" s="29"/>
      <c r="AGS10" s="29"/>
      <c r="AGT10" s="29"/>
      <c r="AGU10" s="29"/>
      <c r="AGV10" s="29"/>
      <c r="AGW10" s="29"/>
      <c r="AGX10" s="29"/>
      <c r="AGY10" s="29"/>
      <c r="AGZ10" s="29"/>
      <c r="AHA10" s="29"/>
      <c r="AHB10" s="29"/>
      <c r="AHC10" s="29"/>
      <c r="AHD10" s="29"/>
      <c r="AHE10" s="29"/>
      <c r="AHF10" s="29"/>
      <c r="AHG10" s="29"/>
      <c r="AHH10" s="29"/>
      <c r="AHI10" s="29"/>
      <c r="AHJ10" s="29"/>
      <c r="AHK10" s="29"/>
      <c r="AHL10" s="29"/>
      <c r="AHM10" s="29"/>
      <c r="AHN10" s="29"/>
      <c r="AHO10" s="29"/>
      <c r="AHP10" s="29"/>
      <c r="AHQ10" s="29"/>
      <c r="AHR10" s="29"/>
      <c r="AHS10" s="29"/>
      <c r="AHT10" s="29"/>
      <c r="AHU10" s="29"/>
      <c r="AHV10" s="29"/>
      <c r="AHW10" s="29"/>
      <c r="AHX10" s="29"/>
      <c r="AHY10" s="29"/>
      <c r="AHZ10" s="29"/>
      <c r="AIA10" s="29"/>
      <c r="AIB10" s="29"/>
      <c r="AIC10" s="29"/>
      <c r="AID10" s="29"/>
      <c r="AIE10" s="29"/>
      <c r="AIF10" s="29"/>
      <c r="AIG10" s="29"/>
      <c r="AIH10" s="29"/>
      <c r="AII10" s="29"/>
      <c r="AIJ10" s="29"/>
      <c r="AIK10" s="29"/>
      <c r="AIL10" s="29"/>
      <c r="AIM10" s="29"/>
      <c r="AIN10" s="29"/>
      <c r="AIO10" s="29"/>
      <c r="AIP10" s="29"/>
      <c r="AIQ10" s="29"/>
      <c r="AIR10" s="29"/>
      <c r="AIS10" s="29"/>
      <c r="AIT10" s="29"/>
      <c r="AIU10" s="29"/>
      <c r="AIV10" s="29"/>
      <c r="AIW10" s="29"/>
      <c r="AIX10" s="29"/>
      <c r="AIY10" s="29"/>
      <c r="AIZ10" s="29"/>
      <c r="AJA10" s="29"/>
      <c r="AJB10" s="29"/>
      <c r="AJC10" s="29"/>
      <c r="AJD10" s="29"/>
      <c r="AJE10" s="29"/>
      <c r="AJF10" s="29"/>
      <c r="AJG10" s="29"/>
      <c r="AJH10" s="29"/>
      <c r="AJI10" s="29"/>
      <c r="AJJ10" s="29"/>
      <c r="AJK10" s="29"/>
      <c r="AJL10" s="29"/>
      <c r="AJM10" s="29"/>
      <c r="AJN10" s="29"/>
      <c r="AJO10" s="29"/>
      <c r="AJP10" s="29"/>
      <c r="AJQ10" s="29"/>
      <c r="AJR10" s="29"/>
      <c r="AJS10" s="29"/>
      <c r="AJT10" s="29"/>
      <c r="AJU10" s="29"/>
      <c r="AJV10" s="29"/>
      <c r="AJW10" s="29"/>
      <c r="AJX10" s="29"/>
      <c r="AJY10" s="29"/>
      <c r="AJZ10" s="29"/>
      <c r="AKA10" s="29"/>
      <c r="AKB10" s="29"/>
      <c r="AKC10" s="29"/>
      <c r="AKD10" s="29"/>
      <c r="AKE10" s="29"/>
      <c r="AKF10" s="29"/>
      <c r="AKG10" s="29"/>
      <c r="AKH10" s="29"/>
      <c r="AKI10" s="29"/>
      <c r="AKJ10" s="29"/>
      <c r="AKK10" s="29"/>
      <c r="AKL10" s="29"/>
      <c r="AKM10" s="29"/>
      <c r="AKN10" s="29"/>
      <c r="AKO10" s="29"/>
      <c r="AKP10" s="29"/>
      <c r="AKQ10" s="29"/>
      <c r="AKR10" s="29"/>
      <c r="AKS10" s="29"/>
      <c r="AKT10" s="29"/>
      <c r="AKU10" s="29"/>
      <c r="AKV10" s="29"/>
      <c r="AKW10" s="29"/>
      <c r="AKX10" s="29"/>
      <c r="AKY10" s="29"/>
      <c r="AKZ10" s="29"/>
      <c r="ALA10" s="29"/>
      <c r="ALB10" s="29"/>
      <c r="ALC10" s="29"/>
      <c r="ALD10" s="29"/>
      <c r="ALE10" s="29"/>
      <c r="ALF10" s="29"/>
      <c r="ALG10" s="29"/>
      <c r="ALH10" s="29"/>
      <c r="ALI10" s="29"/>
      <c r="ALJ10" s="29"/>
      <c r="ALK10" s="29"/>
      <c r="ALL10" s="29"/>
      <c r="ALM10" s="29"/>
      <c r="ALN10" s="29"/>
      <c r="ALO10" s="29"/>
      <c r="ALP10" s="29"/>
      <c r="ALQ10" s="29"/>
      <c r="ALR10" s="29"/>
      <c r="ALS10" s="29"/>
      <c r="ALT10" s="29"/>
      <c r="ALU10" s="29"/>
      <c r="ALV10" s="29"/>
      <c r="ALW10" s="29"/>
      <c r="ALX10" s="29"/>
      <c r="ALY10" s="29"/>
      <c r="ALZ10" s="29"/>
      <c r="AMA10" s="29"/>
      <c r="AMB10" s="29"/>
      <c r="AMC10" s="29"/>
      <c r="AMD10" s="29"/>
      <c r="AME10" s="29"/>
      <c r="AMF10" s="29"/>
      <c r="AMG10" s="29"/>
      <c r="AMH10" s="29"/>
      <c r="AMI10" s="29"/>
      <c r="AMJ10" s="29"/>
      <c r="AMK10" s="29"/>
      <c r="AML10" s="29"/>
      <c r="AMM10" s="29"/>
      <c r="AMN10" s="29"/>
      <c r="AMO10" s="29"/>
      <c r="AMP10" s="29"/>
      <c r="AMQ10" s="29"/>
      <c r="AMR10" s="29"/>
      <c r="AMS10" s="29"/>
      <c r="AMT10" s="29"/>
      <c r="AMU10" s="29"/>
      <c r="AMV10" s="29"/>
      <c r="AMW10" s="29"/>
      <c r="AMX10" s="29"/>
      <c r="AMY10" s="29"/>
      <c r="AMZ10" s="29"/>
      <c r="ANA10" s="29"/>
      <c r="ANB10" s="29"/>
      <c r="ANC10" s="29"/>
      <c r="AND10" s="29"/>
      <c r="ANE10" s="29"/>
      <c r="ANF10" s="29"/>
      <c r="ANG10" s="29"/>
      <c r="ANH10" s="29"/>
      <c r="ANI10" s="29"/>
      <c r="ANJ10" s="29"/>
      <c r="ANK10" s="29"/>
      <c r="ANL10" s="29"/>
      <c r="ANM10" s="29"/>
      <c r="ANN10" s="29"/>
      <c r="ANO10" s="29"/>
      <c r="ANP10" s="29"/>
      <c r="ANQ10" s="29"/>
      <c r="ANR10" s="29"/>
      <c r="ANS10" s="29"/>
      <c r="ANT10" s="29"/>
      <c r="ANU10" s="29"/>
      <c r="ANV10" s="29"/>
      <c r="ANW10" s="29"/>
      <c r="ANX10" s="29"/>
      <c r="ANY10" s="29"/>
      <c r="ANZ10" s="29"/>
      <c r="AOA10" s="29"/>
      <c r="AOB10" s="29"/>
      <c r="AOC10" s="29"/>
      <c r="AOD10" s="29"/>
      <c r="AOE10" s="29"/>
      <c r="AOF10" s="29"/>
      <c r="AOG10" s="29"/>
      <c r="AOH10" s="29"/>
      <c r="AOI10" s="29"/>
      <c r="AOJ10" s="29"/>
      <c r="AOK10" s="29"/>
      <c r="AOL10" s="29"/>
      <c r="AOM10" s="29"/>
      <c r="AON10" s="29"/>
      <c r="AOO10" s="29"/>
      <c r="AOP10" s="29"/>
      <c r="AOQ10" s="29"/>
      <c r="AOR10" s="29"/>
      <c r="AOS10" s="29"/>
      <c r="AOT10" s="29"/>
      <c r="AOU10" s="29"/>
      <c r="AOV10" s="29"/>
      <c r="AOW10" s="29"/>
      <c r="AOX10" s="29"/>
      <c r="AOY10" s="29"/>
      <c r="AOZ10" s="29"/>
      <c r="APA10" s="29"/>
      <c r="APB10" s="29"/>
      <c r="APC10" s="29"/>
      <c r="APD10" s="29"/>
      <c r="APE10" s="29"/>
      <c r="APF10" s="29"/>
      <c r="APG10" s="29"/>
      <c r="APH10" s="29"/>
      <c r="API10" s="29"/>
      <c r="APJ10" s="29"/>
      <c r="APK10" s="29"/>
      <c r="APL10" s="29"/>
      <c r="APM10" s="29"/>
      <c r="APN10" s="29"/>
      <c r="APO10" s="29"/>
      <c r="APP10" s="29"/>
      <c r="APQ10" s="29"/>
      <c r="APR10" s="29"/>
      <c r="APS10" s="29"/>
      <c r="APT10" s="29"/>
      <c r="APU10" s="29"/>
      <c r="APV10" s="29"/>
      <c r="APW10" s="29"/>
      <c r="APX10" s="29"/>
      <c r="APY10" s="29"/>
      <c r="APZ10" s="29"/>
      <c r="AQA10" s="29"/>
      <c r="AQB10" s="29"/>
      <c r="AQC10" s="29"/>
      <c r="AQD10" s="29"/>
      <c r="AQE10" s="29"/>
      <c r="AQF10" s="29"/>
      <c r="AQG10" s="29"/>
      <c r="AQH10" s="29"/>
      <c r="AQI10" s="29"/>
      <c r="AQJ10" s="29"/>
      <c r="AQK10" s="29"/>
      <c r="AQL10" s="29"/>
      <c r="AQM10" s="29"/>
      <c r="AQN10" s="29"/>
      <c r="AQO10" s="29"/>
      <c r="AQP10" s="29"/>
      <c r="AQQ10" s="29"/>
      <c r="AQR10" s="29"/>
      <c r="AQS10" s="29"/>
      <c r="AQT10" s="29"/>
      <c r="AQU10" s="29"/>
      <c r="AQV10" s="29"/>
      <c r="AQW10" s="29"/>
      <c r="AQX10" s="29"/>
      <c r="AQY10" s="29"/>
      <c r="AQZ10" s="29"/>
      <c r="ARA10" s="29"/>
      <c r="ARB10" s="29"/>
      <c r="ARC10" s="29"/>
      <c r="ARD10" s="29"/>
      <c r="ARE10" s="29"/>
      <c r="ARF10" s="29"/>
      <c r="ARG10" s="29"/>
      <c r="ARH10" s="29"/>
      <c r="ARI10" s="29"/>
      <c r="ARJ10" s="29"/>
      <c r="ARK10" s="29"/>
      <c r="ARL10" s="29"/>
      <c r="ARM10" s="29"/>
      <c r="ARN10" s="29"/>
      <c r="ARO10" s="29"/>
      <c r="ARP10" s="29"/>
      <c r="ARQ10" s="29"/>
      <c r="ARR10" s="29"/>
      <c r="ARS10" s="29"/>
      <c r="ART10" s="29"/>
      <c r="ARU10" s="29"/>
      <c r="ARV10" s="29"/>
      <c r="ARW10" s="29"/>
      <c r="ARX10" s="29"/>
      <c r="ARY10" s="29"/>
      <c r="ARZ10" s="29"/>
      <c r="ASA10" s="29"/>
      <c r="ASB10" s="29"/>
      <c r="ASC10" s="29"/>
      <c r="ASD10" s="29"/>
      <c r="ASE10" s="29"/>
      <c r="ASF10" s="29"/>
      <c r="ASG10" s="29"/>
      <c r="ASH10" s="29"/>
      <c r="ASI10" s="29"/>
      <c r="ASJ10" s="29"/>
      <c r="ASK10" s="29"/>
      <c r="ASL10" s="29"/>
      <c r="ASM10" s="29"/>
      <c r="ASN10" s="29"/>
      <c r="ASO10" s="29"/>
      <c r="ASP10" s="29"/>
      <c r="ASQ10" s="29"/>
      <c r="ASR10" s="29"/>
      <c r="ASS10" s="29"/>
      <c r="AST10" s="29"/>
      <c r="ASU10" s="29"/>
      <c r="ASV10" s="29"/>
      <c r="ASW10" s="29"/>
      <c r="ASX10" s="29"/>
      <c r="ASY10" s="29"/>
      <c r="ASZ10" s="29"/>
      <c r="ATA10" s="29"/>
      <c r="ATB10" s="29"/>
      <c r="ATC10" s="29"/>
      <c r="ATD10" s="29"/>
      <c r="ATE10" s="29"/>
      <c r="ATF10" s="29"/>
      <c r="ATG10" s="29"/>
      <c r="ATH10" s="29"/>
      <c r="ATI10" s="29"/>
      <c r="ATJ10" s="29"/>
      <c r="ATK10" s="29"/>
      <c r="ATL10" s="29"/>
      <c r="ATM10" s="29"/>
      <c r="ATN10" s="29"/>
      <c r="ATO10" s="29"/>
      <c r="ATP10" s="29"/>
      <c r="ATQ10" s="29"/>
      <c r="ATR10" s="29"/>
      <c r="ATS10" s="29"/>
      <c r="ATT10" s="29"/>
      <c r="ATU10" s="29"/>
      <c r="ATV10" s="29"/>
      <c r="ATW10" s="29"/>
      <c r="ATX10" s="29"/>
      <c r="ATY10" s="29"/>
      <c r="ATZ10" s="29"/>
      <c r="AUA10" s="29"/>
      <c r="AUB10" s="29"/>
      <c r="AUC10" s="29"/>
      <c r="AUD10" s="29"/>
      <c r="AUE10" s="29"/>
      <c r="AUF10" s="29"/>
      <c r="AUG10" s="29"/>
      <c r="AUH10" s="29"/>
      <c r="AUI10" s="29"/>
      <c r="AUJ10" s="29"/>
      <c r="AUK10" s="29"/>
      <c r="AUL10" s="29"/>
      <c r="AUM10" s="29"/>
      <c r="AUN10" s="29"/>
      <c r="AUO10" s="29"/>
      <c r="AUP10" s="29"/>
      <c r="AUQ10" s="29"/>
      <c r="AUR10" s="29"/>
      <c r="AUS10" s="29"/>
      <c r="AUT10" s="29"/>
      <c r="AUU10" s="29"/>
      <c r="AUV10" s="29"/>
      <c r="AUW10" s="29"/>
      <c r="AUX10" s="29"/>
      <c r="AUY10" s="29"/>
      <c r="AUZ10" s="29"/>
      <c r="AVA10" s="29"/>
      <c r="AVB10" s="29"/>
      <c r="AVC10" s="29"/>
      <c r="AVD10" s="29"/>
      <c r="AVE10" s="29"/>
      <c r="AVF10" s="29"/>
      <c r="AVG10" s="29"/>
      <c r="AVH10" s="29"/>
      <c r="AVI10" s="29"/>
      <c r="AVJ10" s="29"/>
      <c r="AVK10" s="29"/>
      <c r="AVL10" s="29"/>
      <c r="AVM10" s="29"/>
      <c r="AVN10" s="29"/>
      <c r="AVO10" s="29"/>
      <c r="AVP10" s="29"/>
      <c r="AVQ10" s="29"/>
      <c r="AVR10" s="29"/>
      <c r="AVS10" s="29"/>
      <c r="AVT10" s="29"/>
      <c r="AVU10" s="29"/>
      <c r="AVV10" s="29"/>
      <c r="AVW10" s="29"/>
      <c r="AVX10" s="29"/>
      <c r="AVY10" s="29"/>
      <c r="AVZ10" s="29"/>
      <c r="AWA10" s="29"/>
      <c r="AWB10" s="29"/>
      <c r="AWC10" s="29"/>
      <c r="AWD10" s="29"/>
      <c r="AWE10" s="29"/>
      <c r="AWF10" s="29"/>
      <c r="AWG10" s="29"/>
      <c r="AWH10" s="29"/>
      <c r="AWI10" s="29"/>
      <c r="AWJ10" s="29"/>
      <c r="AWK10" s="29"/>
      <c r="AWL10" s="29"/>
      <c r="AWM10" s="29"/>
      <c r="AWN10" s="29"/>
      <c r="AWO10" s="29"/>
      <c r="AWP10" s="29"/>
      <c r="AWQ10" s="29"/>
      <c r="AWR10" s="29"/>
      <c r="AWS10" s="29"/>
      <c r="AWT10" s="29"/>
      <c r="AWU10" s="29"/>
      <c r="AWV10" s="29"/>
      <c r="AWW10" s="29"/>
      <c r="AWX10" s="29"/>
      <c r="AWY10" s="29"/>
      <c r="AWZ10" s="29"/>
      <c r="AXA10" s="29"/>
      <c r="AXB10" s="29"/>
      <c r="AXC10" s="29"/>
      <c r="AXD10" s="29"/>
      <c r="AXE10" s="29"/>
      <c r="AXF10" s="29"/>
      <c r="AXG10" s="29"/>
      <c r="AXH10" s="29"/>
      <c r="AXI10" s="29"/>
      <c r="AXJ10" s="29"/>
      <c r="AXK10" s="29"/>
      <c r="AXL10" s="29"/>
      <c r="AXM10" s="29"/>
      <c r="AXN10" s="29"/>
      <c r="AXO10" s="29"/>
      <c r="AXP10" s="29"/>
      <c r="AXQ10" s="29"/>
      <c r="AXR10" s="29"/>
      <c r="AXS10" s="29"/>
      <c r="AXT10" s="29"/>
      <c r="AXU10" s="29"/>
      <c r="AXV10" s="29"/>
      <c r="AXW10" s="29"/>
      <c r="AXX10" s="29"/>
      <c r="AXY10" s="29"/>
      <c r="AXZ10" s="29"/>
      <c r="AYA10" s="29"/>
      <c r="AYB10" s="29"/>
      <c r="AYC10" s="29"/>
      <c r="AYD10" s="29"/>
      <c r="AYE10" s="29"/>
      <c r="AYF10" s="29"/>
      <c r="AYG10" s="29"/>
      <c r="AYH10" s="29"/>
      <c r="AYI10" s="29"/>
      <c r="AYJ10" s="29"/>
      <c r="AYK10" s="29"/>
      <c r="AYL10" s="29"/>
      <c r="AYM10" s="29"/>
      <c r="AYN10" s="29"/>
      <c r="AYO10" s="29"/>
      <c r="AYP10" s="29"/>
      <c r="AYQ10" s="29"/>
      <c r="AYR10" s="29"/>
      <c r="AYS10" s="29"/>
      <c r="AYT10" s="29"/>
      <c r="AYU10" s="29"/>
      <c r="AYV10" s="29"/>
      <c r="AYW10" s="29"/>
      <c r="AYX10" s="29"/>
      <c r="AYY10" s="29"/>
      <c r="AYZ10" s="29"/>
      <c r="AZA10" s="29"/>
      <c r="AZB10" s="29"/>
      <c r="AZC10" s="29"/>
      <c r="AZD10" s="29"/>
      <c r="AZE10" s="29"/>
      <c r="AZF10" s="29"/>
      <c r="AZG10" s="29"/>
      <c r="AZH10" s="29"/>
      <c r="AZI10" s="29"/>
      <c r="AZJ10" s="29"/>
      <c r="AZK10" s="29"/>
      <c r="AZL10" s="29"/>
      <c r="AZM10" s="29"/>
      <c r="AZN10" s="29"/>
      <c r="AZO10" s="29"/>
      <c r="AZP10" s="29"/>
      <c r="AZQ10" s="29"/>
      <c r="AZR10" s="29"/>
      <c r="AZS10" s="29"/>
      <c r="AZT10" s="29"/>
      <c r="AZU10" s="29"/>
      <c r="AZV10" s="29"/>
      <c r="AZW10" s="29"/>
      <c r="AZX10" s="29"/>
      <c r="AZY10" s="29"/>
      <c r="AZZ10" s="29"/>
      <c r="BAA10" s="29"/>
      <c r="BAB10" s="29"/>
      <c r="BAC10" s="29"/>
      <c r="BAD10" s="29"/>
      <c r="BAE10" s="29"/>
    </row>
    <row r="11" spans="1:1383" s="89" customFormat="1" ht="14" x14ac:dyDescent="0.2">
      <c r="B11" s="30">
        <v>107</v>
      </c>
      <c r="C11" s="44">
        <v>104</v>
      </c>
      <c r="D11" s="40">
        <v>39150030</v>
      </c>
      <c r="E11" s="44">
        <v>3146899</v>
      </c>
      <c r="F11" s="31" t="s">
        <v>42</v>
      </c>
      <c r="G11" s="30" t="s">
        <v>43</v>
      </c>
      <c r="H11" s="94">
        <v>24763</v>
      </c>
      <c r="I11" s="40" t="s">
        <v>19</v>
      </c>
      <c r="J11" s="40" t="s">
        <v>563</v>
      </c>
      <c r="K11" s="42">
        <f>(AB11-H11)/365.25</f>
        <v>42.255989048596852</v>
      </c>
      <c r="L11" s="42">
        <v>37</v>
      </c>
      <c r="M11" s="42">
        <f t="shared" si="1"/>
        <v>5.2559890485968523</v>
      </c>
      <c r="N11" s="30" t="s">
        <v>595</v>
      </c>
      <c r="O11" s="43" t="s">
        <v>804</v>
      </c>
      <c r="P11" s="30">
        <v>6</v>
      </c>
      <c r="Q11" s="44">
        <v>3</v>
      </c>
      <c r="R11" s="30" t="s">
        <v>1253</v>
      </c>
      <c r="S11" s="30" t="s">
        <v>44</v>
      </c>
      <c r="T11" s="45">
        <v>40190</v>
      </c>
      <c r="U11" s="45">
        <v>40197</v>
      </c>
      <c r="V11" s="42">
        <v>7</v>
      </c>
      <c r="W11" s="32" t="s">
        <v>453</v>
      </c>
      <c r="X11" s="32" t="s">
        <v>564</v>
      </c>
      <c r="Y11" s="30" t="s">
        <v>817</v>
      </c>
      <c r="Z11" s="30" t="s">
        <v>1254</v>
      </c>
      <c r="AA11" s="56" t="s">
        <v>804</v>
      </c>
      <c r="AB11" s="45">
        <v>40197</v>
      </c>
      <c r="AC11" s="80" t="s">
        <v>807</v>
      </c>
      <c r="AD11" s="45">
        <v>40722</v>
      </c>
      <c r="AE11" s="42">
        <f>((AD11-AB11)/365*12)</f>
        <v>17.260273972602739</v>
      </c>
      <c r="AF11" s="40" t="s">
        <v>638</v>
      </c>
      <c r="AG11" s="40">
        <v>4</v>
      </c>
      <c r="AH11" s="40" t="s">
        <v>638</v>
      </c>
      <c r="AI11" s="40">
        <v>4</v>
      </c>
      <c r="AJ11" s="40" t="s">
        <v>638</v>
      </c>
      <c r="AK11" s="40">
        <v>4</v>
      </c>
      <c r="AL11" s="51" t="s">
        <v>453</v>
      </c>
      <c r="AM11" s="42" t="s">
        <v>453</v>
      </c>
      <c r="AN11" s="51" t="s">
        <v>453</v>
      </c>
      <c r="AO11" s="42" t="s">
        <v>453</v>
      </c>
      <c r="AP11" s="51" t="s">
        <v>453</v>
      </c>
      <c r="AQ11" s="42" t="s">
        <v>453</v>
      </c>
      <c r="AR11" s="42" t="s">
        <v>453</v>
      </c>
      <c r="AS11" s="42" t="s">
        <v>453</v>
      </c>
      <c r="AT11" s="42" t="s">
        <v>453</v>
      </c>
      <c r="AU11" s="42" t="s">
        <v>453</v>
      </c>
      <c r="AV11" s="42"/>
      <c r="AW11" s="42"/>
      <c r="AX11" s="42"/>
      <c r="AY11" s="42"/>
      <c r="AZ11" s="49" t="s">
        <v>2697</v>
      </c>
      <c r="BA11" s="40" t="s">
        <v>638</v>
      </c>
      <c r="BB11" s="40">
        <v>4</v>
      </c>
      <c r="BC11" s="44">
        <v>3</v>
      </c>
      <c r="BD11" s="30" t="s">
        <v>1255</v>
      </c>
      <c r="BE11" s="42">
        <v>1</v>
      </c>
      <c r="BF11" s="42">
        <v>1</v>
      </c>
      <c r="BG11" s="43" t="s">
        <v>807</v>
      </c>
      <c r="BH11" s="40" t="s">
        <v>453</v>
      </c>
      <c r="BI11" s="40" t="s">
        <v>453</v>
      </c>
      <c r="BJ11" s="40" t="s">
        <v>453</v>
      </c>
      <c r="BK11" s="40" t="s">
        <v>453</v>
      </c>
      <c r="BL11" s="31" t="s">
        <v>453</v>
      </c>
      <c r="BM11" s="31" t="s">
        <v>1256</v>
      </c>
      <c r="BN11" s="30">
        <v>100</v>
      </c>
      <c r="BO11" s="30">
        <v>100</v>
      </c>
      <c r="BP11" s="30">
        <v>100</v>
      </c>
      <c r="BQ11" s="30" t="s">
        <v>2698</v>
      </c>
      <c r="BR11" s="30" t="s">
        <v>453</v>
      </c>
      <c r="BS11" s="30" t="s">
        <v>453</v>
      </c>
      <c r="BT11" s="30" t="s">
        <v>1243</v>
      </c>
      <c r="BU11" s="30" t="s">
        <v>2290</v>
      </c>
      <c r="BV11" s="30" t="s">
        <v>2699</v>
      </c>
      <c r="BW11" s="30" t="s">
        <v>1125</v>
      </c>
      <c r="BX11" s="30" t="s">
        <v>453</v>
      </c>
      <c r="BY11" s="30" t="s">
        <v>453</v>
      </c>
      <c r="BZ11" s="30" t="s">
        <v>453</v>
      </c>
      <c r="CA11" s="30" t="s">
        <v>1737</v>
      </c>
      <c r="CB11" s="29"/>
      <c r="CC11" s="29"/>
      <c r="CD11" s="29"/>
      <c r="CE11" s="29"/>
      <c r="CF11" s="29"/>
      <c r="CG11" s="29"/>
      <c r="CH11" s="29"/>
      <c r="CI11" s="29"/>
      <c r="CJ11" s="29"/>
      <c r="CK11" s="29"/>
      <c r="CL11" s="29"/>
      <c r="CM11" s="29"/>
      <c r="CN11" s="29"/>
      <c r="CO11" s="29"/>
      <c r="CP11" s="29"/>
      <c r="CQ11" s="29"/>
      <c r="CR11" s="29"/>
      <c r="CS11" s="29"/>
      <c r="CT11" s="29"/>
      <c r="CU11" s="29"/>
      <c r="CV11" s="29"/>
      <c r="CW11" s="29"/>
      <c r="CX11" s="29"/>
      <c r="CY11" s="29"/>
      <c r="CZ11" s="29"/>
      <c r="DA11" s="29"/>
      <c r="DB11" s="29"/>
      <c r="DC11" s="29"/>
      <c r="DD11" s="29"/>
      <c r="DE11" s="29"/>
      <c r="DF11" s="29"/>
      <c r="DG11" s="29"/>
      <c r="DH11" s="29"/>
      <c r="DI11" s="29"/>
      <c r="DJ11" s="29"/>
      <c r="DK11" s="29"/>
      <c r="DL11" s="29"/>
      <c r="DM11" s="29"/>
      <c r="DN11" s="29"/>
      <c r="DO11" s="29"/>
      <c r="DP11" s="29"/>
      <c r="DQ11" s="29"/>
      <c r="DR11" s="29"/>
      <c r="DS11" s="29"/>
      <c r="DT11" s="29"/>
      <c r="DU11" s="29"/>
      <c r="DV11" s="29"/>
      <c r="DW11" s="29"/>
      <c r="DX11" s="29"/>
      <c r="DY11" s="29"/>
      <c r="DZ11" s="29"/>
      <c r="EA11" s="29"/>
      <c r="EB11" s="29"/>
      <c r="EC11" s="29"/>
      <c r="ED11" s="29"/>
      <c r="EE11" s="29"/>
      <c r="EF11" s="29"/>
      <c r="EG11" s="29"/>
      <c r="EH11" s="29"/>
      <c r="EI11" s="29"/>
      <c r="EJ11" s="29"/>
      <c r="EK11" s="29"/>
      <c r="EL11" s="29"/>
      <c r="EM11" s="29"/>
      <c r="EN11" s="29"/>
      <c r="EO11" s="29"/>
      <c r="EP11" s="29"/>
      <c r="EQ11" s="29"/>
      <c r="ER11" s="29"/>
      <c r="ES11" s="29"/>
      <c r="ET11" s="29"/>
      <c r="EU11" s="29"/>
      <c r="EV11" s="29"/>
      <c r="EW11" s="29"/>
      <c r="EX11" s="29"/>
      <c r="EY11" s="29"/>
      <c r="EZ11" s="29"/>
      <c r="FA11" s="29"/>
      <c r="FB11" s="29"/>
      <c r="FC11" s="29"/>
      <c r="FD11" s="29"/>
      <c r="FE11" s="29"/>
      <c r="FF11" s="29"/>
      <c r="FG11" s="29"/>
      <c r="FH11" s="29"/>
      <c r="FI11" s="29"/>
      <c r="FJ11" s="29"/>
      <c r="FK11" s="29"/>
      <c r="FL11" s="29"/>
      <c r="FM11" s="29"/>
      <c r="FN11" s="29"/>
      <c r="FO11" s="29"/>
      <c r="FP11" s="29"/>
      <c r="FQ11" s="29"/>
      <c r="FR11" s="29"/>
      <c r="FS11" s="29"/>
      <c r="FT11" s="29"/>
      <c r="FU11" s="29"/>
      <c r="FV11" s="29"/>
      <c r="FW11" s="29"/>
      <c r="FX11" s="29"/>
      <c r="FY11" s="29"/>
      <c r="FZ11" s="29"/>
      <c r="GA11" s="29"/>
      <c r="GB11" s="29"/>
      <c r="GC11" s="29"/>
      <c r="GD11" s="29"/>
      <c r="GE11" s="29"/>
      <c r="GF11" s="29"/>
      <c r="GG11" s="29"/>
      <c r="GH11" s="29"/>
      <c r="GI11" s="29"/>
      <c r="GJ11" s="29"/>
      <c r="GK11" s="29"/>
      <c r="GL11" s="29"/>
      <c r="GM11" s="29"/>
      <c r="GN11" s="29"/>
      <c r="GO11" s="29"/>
      <c r="GP11" s="29"/>
      <c r="GQ11" s="29"/>
      <c r="GR11" s="29"/>
      <c r="GS11" s="29"/>
      <c r="GT11" s="29"/>
      <c r="GU11" s="29"/>
      <c r="GV11" s="29"/>
      <c r="GW11" s="29"/>
      <c r="GX11" s="29"/>
      <c r="GY11" s="29"/>
      <c r="GZ11" s="29"/>
      <c r="HA11" s="29"/>
      <c r="HB11" s="29"/>
      <c r="HC11" s="29"/>
      <c r="HD11" s="29"/>
      <c r="HE11" s="29"/>
      <c r="HF11" s="29"/>
      <c r="HG11" s="29"/>
      <c r="HH11" s="29"/>
      <c r="HI11" s="29"/>
      <c r="HJ11" s="29"/>
      <c r="HK11" s="29"/>
      <c r="HL11" s="29"/>
      <c r="HM11" s="29"/>
      <c r="HN11" s="29"/>
      <c r="HO11" s="29"/>
      <c r="HP11" s="29"/>
      <c r="HQ11" s="29"/>
      <c r="HR11" s="29"/>
      <c r="HS11" s="29"/>
      <c r="HT11" s="29"/>
      <c r="HU11" s="29"/>
      <c r="HV11" s="29"/>
      <c r="HW11" s="29"/>
      <c r="HX11" s="29"/>
      <c r="HY11" s="29"/>
      <c r="HZ11" s="29"/>
      <c r="IA11" s="29"/>
      <c r="IB11" s="29"/>
      <c r="IC11" s="29"/>
      <c r="ID11" s="29"/>
      <c r="IE11" s="29"/>
      <c r="IF11" s="29"/>
      <c r="IG11" s="29"/>
      <c r="IH11" s="29"/>
      <c r="II11" s="29"/>
      <c r="IJ11" s="29"/>
      <c r="IK11" s="29"/>
      <c r="IL11" s="29"/>
      <c r="IM11" s="29"/>
      <c r="IN11" s="29"/>
      <c r="IO11" s="29"/>
      <c r="IP11" s="29"/>
      <c r="IQ11" s="29"/>
      <c r="IR11" s="29"/>
      <c r="IS11" s="29"/>
      <c r="IT11" s="29"/>
      <c r="IU11" s="29"/>
      <c r="IV11" s="29"/>
      <c r="IW11" s="29"/>
      <c r="IX11" s="29"/>
      <c r="IY11" s="29"/>
      <c r="IZ11" s="29"/>
      <c r="JA11" s="29"/>
      <c r="JB11" s="29"/>
      <c r="JC11" s="29"/>
      <c r="JD11" s="29"/>
      <c r="JE11" s="29"/>
      <c r="JF11" s="29"/>
      <c r="JG11" s="29"/>
      <c r="JH11" s="29"/>
      <c r="JI11" s="29"/>
      <c r="JJ11" s="29"/>
      <c r="JK11" s="29"/>
      <c r="JL11" s="29"/>
      <c r="JM11" s="29"/>
      <c r="JN11" s="29"/>
      <c r="JO11" s="29"/>
      <c r="JP11" s="29"/>
      <c r="JQ11" s="29"/>
      <c r="JR11" s="29"/>
      <c r="JS11" s="29"/>
      <c r="JT11" s="29"/>
      <c r="JU11" s="29"/>
      <c r="JV11" s="29"/>
      <c r="JW11" s="29"/>
      <c r="JX11" s="29"/>
      <c r="JY11" s="29"/>
      <c r="JZ11" s="29"/>
      <c r="KA11" s="29"/>
      <c r="KB11" s="29"/>
      <c r="KC11" s="29"/>
      <c r="KD11" s="29"/>
      <c r="KE11" s="29"/>
      <c r="KF11" s="29"/>
      <c r="KG11" s="29"/>
      <c r="KH11" s="29"/>
      <c r="KI11" s="29"/>
      <c r="KJ11" s="29"/>
      <c r="KK11" s="29"/>
      <c r="KL11" s="29"/>
      <c r="KM11" s="29"/>
      <c r="KN11" s="29"/>
      <c r="KO11" s="29"/>
      <c r="KP11" s="29"/>
      <c r="KQ11" s="29"/>
      <c r="KR11" s="29"/>
      <c r="KS11" s="29"/>
      <c r="KT11" s="29"/>
      <c r="KU11" s="29"/>
      <c r="KV11" s="29"/>
      <c r="KW11" s="29"/>
      <c r="KX11" s="29"/>
      <c r="KY11" s="29"/>
      <c r="KZ11" s="29"/>
      <c r="LA11" s="29"/>
      <c r="LB11" s="29"/>
      <c r="LC11" s="29"/>
      <c r="LD11" s="29"/>
      <c r="LE11" s="29"/>
      <c r="LF11" s="29"/>
      <c r="LG11" s="29"/>
      <c r="LH11" s="29"/>
      <c r="LI11" s="29"/>
      <c r="LJ11" s="29"/>
      <c r="LK11" s="29"/>
      <c r="LL11" s="29"/>
      <c r="LM11" s="29"/>
      <c r="LN11" s="29"/>
      <c r="LO11" s="29"/>
      <c r="LP11" s="29"/>
      <c r="LQ11" s="29"/>
      <c r="LR11" s="29"/>
      <c r="LS11" s="29"/>
      <c r="LT11" s="29"/>
      <c r="LU11" s="29"/>
      <c r="LV11" s="29"/>
      <c r="LW11" s="29"/>
      <c r="LX11" s="29"/>
      <c r="LY11" s="29"/>
      <c r="LZ11" s="29"/>
      <c r="MA11" s="29"/>
      <c r="MB11" s="29"/>
      <c r="MC11" s="29"/>
      <c r="MD11" s="29"/>
      <c r="ME11" s="29"/>
      <c r="MF11" s="29"/>
      <c r="MG11" s="29"/>
      <c r="MH11" s="29"/>
      <c r="MI11" s="29"/>
      <c r="MJ11" s="29"/>
      <c r="MK11" s="29"/>
      <c r="ML11" s="29"/>
      <c r="MM11" s="29"/>
      <c r="MN11" s="29"/>
      <c r="MO11" s="29"/>
      <c r="MP11" s="29"/>
      <c r="MQ11" s="29"/>
      <c r="MR11" s="29"/>
      <c r="MS11" s="29"/>
      <c r="MT11" s="29"/>
      <c r="MU11" s="29"/>
      <c r="MV11" s="29"/>
      <c r="MW11" s="29"/>
      <c r="MX11" s="29"/>
      <c r="MY11" s="29"/>
      <c r="MZ11" s="29"/>
      <c r="NA11" s="29"/>
      <c r="NB11" s="29"/>
      <c r="NC11" s="29"/>
      <c r="ND11" s="29"/>
      <c r="NE11" s="29"/>
      <c r="NF11" s="29"/>
      <c r="NG11" s="29"/>
      <c r="NH11" s="29"/>
      <c r="NI11" s="29"/>
      <c r="NJ11" s="29"/>
      <c r="NK11" s="29"/>
      <c r="NL11" s="29"/>
      <c r="NM11" s="29"/>
      <c r="NN11" s="29"/>
      <c r="NO11" s="29"/>
      <c r="NP11" s="29"/>
      <c r="NQ11" s="29"/>
      <c r="NR11" s="29"/>
      <c r="NS11" s="29"/>
      <c r="NT11" s="29"/>
      <c r="NU11" s="29"/>
      <c r="NV11" s="29"/>
      <c r="NW11" s="29"/>
      <c r="NX11" s="29"/>
      <c r="NY11" s="29"/>
      <c r="NZ11" s="29"/>
      <c r="OA11" s="29"/>
      <c r="OB11" s="29"/>
      <c r="OC11" s="29"/>
      <c r="OD11" s="29"/>
      <c r="OE11" s="29"/>
      <c r="OF11" s="29"/>
      <c r="OG11" s="29"/>
      <c r="OH11" s="29"/>
      <c r="OI11" s="29"/>
      <c r="OJ11" s="29"/>
      <c r="OK11" s="29"/>
      <c r="OL11" s="29"/>
      <c r="OM11" s="29"/>
      <c r="ON11" s="29"/>
      <c r="OO11" s="29"/>
      <c r="OP11" s="29"/>
      <c r="OQ11" s="29"/>
      <c r="OR11" s="29"/>
      <c r="OS11" s="29"/>
      <c r="OT11" s="29"/>
      <c r="OU11" s="29"/>
      <c r="OV11" s="29"/>
      <c r="OW11" s="29"/>
      <c r="OX11" s="29"/>
      <c r="OY11" s="29"/>
      <c r="OZ11" s="29"/>
      <c r="PA11" s="29"/>
      <c r="PB11" s="29"/>
      <c r="PC11" s="29"/>
      <c r="PD11" s="29"/>
      <c r="PE11" s="29"/>
      <c r="PF11" s="29"/>
      <c r="PG11" s="29"/>
      <c r="PH11" s="29"/>
      <c r="PI11" s="29"/>
      <c r="PJ11" s="29"/>
      <c r="PK11" s="29"/>
      <c r="PL11" s="29"/>
      <c r="PM11" s="29"/>
      <c r="PN11" s="29"/>
      <c r="PO11" s="29"/>
      <c r="PP11" s="29"/>
      <c r="PQ11" s="29"/>
      <c r="PR11" s="29"/>
      <c r="PS11" s="29"/>
      <c r="PT11" s="29"/>
      <c r="PU11" s="29"/>
      <c r="PV11" s="29"/>
      <c r="PW11" s="29"/>
      <c r="PX11" s="29"/>
      <c r="PY11" s="29"/>
      <c r="PZ11" s="29"/>
      <c r="QA11" s="29"/>
      <c r="QB11" s="29"/>
      <c r="QC11" s="29"/>
      <c r="QD11" s="29"/>
      <c r="QE11" s="29"/>
      <c r="QF11" s="29"/>
      <c r="QG11" s="29"/>
      <c r="QH11" s="29"/>
      <c r="QI11" s="29"/>
      <c r="QJ11" s="29"/>
      <c r="QK11" s="29"/>
      <c r="QL11" s="29"/>
      <c r="QM11" s="29"/>
      <c r="QN11" s="29"/>
      <c r="QO11" s="29"/>
      <c r="QP11" s="29"/>
      <c r="QQ11" s="29"/>
      <c r="QR11" s="29"/>
      <c r="QS11" s="29"/>
      <c r="QT11" s="29"/>
      <c r="QU11" s="29"/>
      <c r="QV11" s="29"/>
      <c r="QW11" s="29"/>
      <c r="QX11" s="29"/>
      <c r="QY11" s="29"/>
      <c r="QZ11" s="29"/>
      <c r="RA11" s="29"/>
      <c r="RB11" s="29"/>
      <c r="RC11" s="29"/>
      <c r="RD11" s="29"/>
      <c r="RE11" s="29"/>
      <c r="RF11" s="29"/>
      <c r="RG11" s="29"/>
      <c r="RH11" s="29"/>
      <c r="RI11" s="29"/>
      <c r="RJ11" s="29"/>
      <c r="RK11" s="29"/>
      <c r="RL11" s="29"/>
      <c r="RM11" s="29"/>
      <c r="RN11" s="29"/>
      <c r="RO11" s="29"/>
      <c r="RP11" s="29"/>
      <c r="RQ11" s="29"/>
      <c r="RR11" s="29"/>
      <c r="RS11" s="29"/>
      <c r="RT11" s="29"/>
      <c r="RU11" s="29"/>
      <c r="RV11" s="29"/>
      <c r="RW11" s="29"/>
      <c r="RX11" s="29"/>
      <c r="RY11" s="29"/>
      <c r="RZ11" s="29"/>
      <c r="SA11" s="29"/>
      <c r="SB11" s="29"/>
      <c r="SC11" s="29"/>
      <c r="SD11" s="29"/>
      <c r="SE11" s="29"/>
      <c r="SF11" s="29"/>
      <c r="SG11" s="29"/>
      <c r="SH11" s="29"/>
      <c r="SI11" s="29"/>
      <c r="SJ11" s="29"/>
      <c r="SK11" s="29"/>
      <c r="SL11" s="29"/>
      <c r="SM11" s="29"/>
      <c r="SN11" s="29"/>
      <c r="SO11" s="29"/>
      <c r="SP11" s="29"/>
      <c r="SQ11" s="29"/>
      <c r="SR11" s="29"/>
      <c r="SS11" s="29"/>
      <c r="ST11" s="29"/>
      <c r="SU11" s="29"/>
      <c r="SV11" s="29"/>
      <c r="SW11" s="29"/>
      <c r="SX11" s="29"/>
      <c r="SY11" s="29"/>
      <c r="SZ11" s="29"/>
      <c r="TA11" s="29"/>
      <c r="TB11" s="29"/>
      <c r="TC11" s="29"/>
      <c r="TD11" s="29"/>
      <c r="TE11" s="29"/>
      <c r="TF11" s="29"/>
      <c r="TG11" s="29"/>
      <c r="TH11" s="29"/>
      <c r="TI11" s="29"/>
      <c r="TJ11" s="29"/>
      <c r="TK11" s="29"/>
      <c r="TL11" s="29"/>
      <c r="TM11" s="29"/>
      <c r="TN11" s="29"/>
      <c r="TO11" s="29"/>
      <c r="TP11" s="29"/>
      <c r="TQ11" s="29"/>
      <c r="TR11" s="29"/>
      <c r="TS11" s="29"/>
      <c r="TT11" s="29"/>
      <c r="TU11" s="29"/>
      <c r="TV11" s="29"/>
      <c r="TW11" s="29"/>
      <c r="TX11" s="29"/>
      <c r="TY11" s="29"/>
      <c r="TZ11" s="29"/>
      <c r="UA11" s="29"/>
      <c r="UB11" s="29"/>
      <c r="UC11" s="29"/>
      <c r="UD11" s="29"/>
      <c r="UE11" s="29"/>
      <c r="UF11" s="29"/>
      <c r="UG11" s="29"/>
      <c r="UH11" s="29"/>
      <c r="UI11" s="29"/>
      <c r="UJ11" s="29"/>
      <c r="UK11" s="29"/>
      <c r="UL11" s="29"/>
      <c r="UM11" s="29"/>
      <c r="UN11" s="29"/>
      <c r="UO11" s="29"/>
      <c r="UP11" s="29"/>
      <c r="UQ11" s="29"/>
      <c r="UR11" s="29"/>
      <c r="US11" s="29"/>
      <c r="UT11" s="29"/>
      <c r="UU11" s="29"/>
      <c r="UV11" s="29"/>
      <c r="UW11" s="29"/>
      <c r="UX11" s="29"/>
      <c r="UY11" s="29"/>
      <c r="UZ11" s="29"/>
      <c r="VA11" s="29"/>
      <c r="VB11" s="29"/>
      <c r="VC11" s="29"/>
      <c r="VD11" s="29"/>
      <c r="VE11" s="29"/>
      <c r="VF11" s="29"/>
      <c r="VG11" s="29"/>
      <c r="VH11" s="29"/>
      <c r="VI11" s="29"/>
      <c r="VJ11" s="29"/>
      <c r="VK11" s="29"/>
      <c r="VL11" s="29"/>
      <c r="VM11" s="29"/>
      <c r="VN11" s="29"/>
      <c r="VO11" s="29"/>
      <c r="VP11" s="29"/>
      <c r="VQ11" s="29"/>
      <c r="VR11" s="29"/>
      <c r="VS11" s="29"/>
      <c r="VT11" s="29"/>
      <c r="VU11" s="29"/>
      <c r="VV11" s="29"/>
      <c r="VW11" s="29"/>
      <c r="VX11" s="29"/>
      <c r="VY11" s="29"/>
      <c r="VZ11" s="29"/>
      <c r="WA11" s="29"/>
      <c r="WB11" s="29"/>
      <c r="WC11" s="29"/>
      <c r="WD11" s="29"/>
      <c r="WE11" s="29"/>
      <c r="WF11" s="29"/>
      <c r="WG11" s="29"/>
      <c r="WH11" s="29"/>
      <c r="WI11" s="29"/>
      <c r="WJ11" s="29"/>
      <c r="WK11" s="29"/>
      <c r="WL11" s="29"/>
      <c r="WM11" s="29"/>
      <c r="WN11" s="29"/>
      <c r="WO11" s="29"/>
      <c r="WP11" s="29"/>
      <c r="WQ11" s="29"/>
      <c r="WR11" s="29"/>
      <c r="WS11" s="29"/>
      <c r="WT11" s="29"/>
      <c r="WU11" s="29"/>
      <c r="WV11" s="29"/>
      <c r="WW11" s="29"/>
      <c r="WX11" s="29"/>
      <c r="WY11" s="29"/>
      <c r="WZ11" s="29"/>
      <c r="XA11" s="29"/>
      <c r="XB11" s="29"/>
      <c r="XC11" s="29"/>
      <c r="XD11" s="29"/>
      <c r="XE11" s="29"/>
      <c r="XF11" s="29"/>
      <c r="XG11" s="29"/>
      <c r="XH11" s="29"/>
      <c r="XI11" s="29"/>
      <c r="XJ11" s="29"/>
      <c r="XK11" s="29"/>
      <c r="XL11" s="29"/>
      <c r="XM11" s="29"/>
      <c r="XN11" s="29"/>
      <c r="XO11" s="29"/>
      <c r="XP11" s="29"/>
      <c r="XQ11" s="29"/>
      <c r="XR11" s="29"/>
      <c r="XS11" s="29"/>
      <c r="XT11" s="29"/>
      <c r="XU11" s="29"/>
      <c r="XV11" s="29"/>
      <c r="XW11" s="29"/>
      <c r="XX11" s="29"/>
      <c r="XY11" s="29"/>
      <c r="XZ11" s="29"/>
      <c r="YA11" s="29"/>
      <c r="YB11" s="29"/>
      <c r="YC11" s="29"/>
      <c r="YD11" s="29"/>
      <c r="YE11" s="29"/>
      <c r="YF11" s="29"/>
      <c r="YG11" s="29"/>
      <c r="YH11" s="29"/>
      <c r="YI11" s="29"/>
      <c r="YJ11" s="29"/>
      <c r="YK11" s="29"/>
      <c r="YL11" s="29"/>
      <c r="YM11" s="29"/>
      <c r="YN11" s="29"/>
      <c r="YO11" s="29"/>
      <c r="YP11" s="29"/>
      <c r="YQ11" s="29"/>
      <c r="YR11" s="29"/>
      <c r="YS11" s="29"/>
      <c r="YT11" s="29"/>
      <c r="YU11" s="29"/>
      <c r="YV11" s="29"/>
      <c r="YW11" s="29"/>
      <c r="YX11" s="29"/>
      <c r="YY11" s="29"/>
      <c r="YZ11" s="29"/>
      <c r="ZA11" s="29"/>
      <c r="ZB11" s="29"/>
      <c r="ZC11" s="29"/>
      <c r="ZD11" s="29"/>
      <c r="ZE11" s="29"/>
      <c r="ZF11" s="29"/>
      <c r="ZG11" s="29"/>
      <c r="ZH11" s="29"/>
      <c r="ZI11" s="29"/>
      <c r="ZJ11" s="29"/>
      <c r="ZK11" s="29"/>
      <c r="ZL11" s="29"/>
      <c r="ZM11" s="29"/>
      <c r="ZN11" s="29"/>
      <c r="ZO11" s="29"/>
      <c r="ZP11" s="29"/>
      <c r="ZQ11" s="29"/>
      <c r="ZR11" s="29"/>
      <c r="ZS11" s="29"/>
      <c r="ZT11" s="29"/>
      <c r="ZU11" s="29"/>
      <c r="ZV11" s="29"/>
      <c r="ZW11" s="29"/>
      <c r="ZX11" s="29"/>
      <c r="ZY11" s="29"/>
      <c r="ZZ11" s="29"/>
      <c r="AAA11" s="29"/>
      <c r="AAB11" s="29"/>
      <c r="AAC11" s="29"/>
      <c r="AAD11" s="29"/>
      <c r="AAE11" s="29"/>
      <c r="AAF11" s="29"/>
      <c r="AAG11" s="29"/>
      <c r="AAH11" s="29"/>
      <c r="AAI11" s="29"/>
      <c r="AAJ11" s="29"/>
      <c r="AAK11" s="29"/>
      <c r="AAL11" s="29"/>
      <c r="AAM11" s="29"/>
      <c r="AAN11" s="29"/>
      <c r="AAO11" s="29"/>
      <c r="AAP11" s="29"/>
      <c r="AAQ11" s="29"/>
      <c r="AAR11" s="29"/>
      <c r="AAS11" s="29"/>
      <c r="AAT11" s="29"/>
      <c r="AAU11" s="29"/>
      <c r="AAV11" s="29"/>
      <c r="AAW11" s="29"/>
      <c r="AAX11" s="29"/>
      <c r="AAY11" s="29"/>
      <c r="AAZ11" s="29"/>
      <c r="ABA11" s="29"/>
      <c r="ABB11" s="29"/>
      <c r="ABC11" s="29"/>
      <c r="ABD11" s="29"/>
      <c r="ABE11" s="29"/>
      <c r="ABF11" s="29"/>
      <c r="ABG11" s="29"/>
      <c r="ABH11" s="29"/>
      <c r="ABI11" s="29"/>
      <c r="ABJ11" s="29"/>
      <c r="ABK11" s="29"/>
      <c r="ABL11" s="29"/>
      <c r="ABM11" s="29"/>
      <c r="ABN11" s="29"/>
      <c r="ABO11" s="29"/>
      <c r="ABP11" s="29"/>
      <c r="ABQ11" s="29"/>
      <c r="ABR11" s="29"/>
      <c r="ABS11" s="29"/>
      <c r="ABT11" s="29"/>
      <c r="ABU11" s="29"/>
      <c r="ABV11" s="29"/>
      <c r="ABW11" s="29"/>
      <c r="ABX11" s="29"/>
      <c r="ABY11" s="29"/>
      <c r="ABZ11" s="29"/>
      <c r="ACA11" s="29"/>
      <c r="ACB11" s="29"/>
      <c r="ACC11" s="29"/>
      <c r="ACD11" s="29"/>
      <c r="ACE11" s="29"/>
      <c r="ACF11" s="29"/>
      <c r="ACG11" s="29"/>
      <c r="ACH11" s="29"/>
      <c r="ACI11" s="29"/>
      <c r="ACJ11" s="29"/>
      <c r="ACK11" s="29"/>
      <c r="ACL11" s="29"/>
      <c r="ACM11" s="29"/>
      <c r="ACN11" s="29"/>
      <c r="ACO11" s="29"/>
      <c r="ACP11" s="29"/>
      <c r="ACQ11" s="29"/>
      <c r="ACR11" s="29"/>
      <c r="ACS11" s="29"/>
      <c r="ACT11" s="29"/>
      <c r="ACU11" s="29"/>
      <c r="ACV11" s="29"/>
      <c r="ACW11" s="29"/>
      <c r="ACX11" s="29"/>
      <c r="ACY11" s="29"/>
      <c r="ACZ11" s="29"/>
      <c r="ADA11" s="29"/>
      <c r="ADB11" s="29"/>
      <c r="ADC11" s="29"/>
      <c r="ADD11" s="29"/>
      <c r="ADE11" s="29"/>
      <c r="ADF11" s="29"/>
      <c r="ADG11" s="29"/>
      <c r="ADH11" s="29"/>
      <c r="ADI11" s="29"/>
      <c r="ADJ11" s="29"/>
      <c r="ADK11" s="29"/>
      <c r="ADL11" s="29"/>
      <c r="ADM11" s="29"/>
      <c r="ADN11" s="29"/>
      <c r="ADO11" s="29"/>
      <c r="ADP11" s="29"/>
      <c r="ADQ11" s="29"/>
      <c r="ADR11" s="29"/>
      <c r="ADS11" s="29"/>
      <c r="ADT11" s="29"/>
      <c r="ADU11" s="29"/>
      <c r="ADV11" s="29"/>
      <c r="ADW11" s="29"/>
      <c r="ADX11" s="29"/>
      <c r="ADY11" s="29"/>
      <c r="ADZ11" s="29"/>
      <c r="AEA11" s="29"/>
      <c r="AEB11" s="29"/>
      <c r="AEC11" s="29"/>
      <c r="AED11" s="29"/>
      <c r="AEE11" s="29"/>
      <c r="AEF11" s="29"/>
      <c r="AEG11" s="29"/>
      <c r="AEH11" s="29"/>
      <c r="AEI11" s="29"/>
      <c r="AEJ11" s="29"/>
      <c r="AEK11" s="29"/>
      <c r="AEL11" s="29"/>
      <c r="AEM11" s="29"/>
      <c r="AEN11" s="29"/>
      <c r="AEO11" s="29"/>
      <c r="AEP11" s="29"/>
      <c r="AEQ11" s="29"/>
      <c r="AER11" s="29"/>
      <c r="AES11" s="29"/>
      <c r="AET11" s="29"/>
      <c r="AEU11" s="29"/>
      <c r="AEV11" s="29"/>
      <c r="AEW11" s="29"/>
      <c r="AEX11" s="29"/>
      <c r="AEY11" s="29"/>
      <c r="AEZ11" s="29"/>
      <c r="AFA11" s="29"/>
      <c r="AFB11" s="29"/>
      <c r="AFC11" s="29"/>
      <c r="AFD11" s="29"/>
      <c r="AFE11" s="29"/>
      <c r="AFF11" s="29"/>
      <c r="AFG11" s="29"/>
      <c r="AFH11" s="29"/>
      <c r="AFI11" s="29"/>
      <c r="AFJ11" s="29"/>
      <c r="AFK11" s="29"/>
      <c r="AFL11" s="29"/>
      <c r="AFM11" s="29"/>
      <c r="AFN11" s="29"/>
      <c r="AFO11" s="29"/>
      <c r="AFP11" s="29"/>
      <c r="AFQ11" s="29"/>
      <c r="AFR11" s="29"/>
      <c r="AFS11" s="29"/>
      <c r="AFT11" s="29"/>
      <c r="AFU11" s="29"/>
      <c r="AFV11" s="29"/>
      <c r="AFW11" s="29"/>
      <c r="AFX11" s="29"/>
      <c r="AFY11" s="29"/>
      <c r="AFZ11" s="29"/>
      <c r="AGA11" s="29"/>
      <c r="AGB11" s="29"/>
      <c r="AGC11" s="29"/>
      <c r="AGD11" s="29"/>
      <c r="AGE11" s="29"/>
      <c r="AGF11" s="29"/>
      <c r="AGG11" s="29"/>
      <c r="AGH11" s="29"/>
      <c r="AGI11" s="29"/>
      <c r="AGJ11" s="29"/>
      <c r="AGK11" s="29"/>
      <c r="AGL11" s="29"/>
      <c r="AGM11" s="29"/>
      <c r="AGN11" s="29"/>
      <c r="AGO11" s="29"/>
      <c r="AGP11" s="29"/>
      <c r="AGQ11" s="29"/>
      <c r="AGR11" s="29"/>
      <c r="AGS11" s="29"/>
      <c r="AGT11" s="29"/>
      <c r="AGU11" s="29"/>
      <c r="AGV11" s="29"/>
      <c r="AGW11" s="29"/>
      <c r="AGX11" s="29"/>
      <c r="AGY11" s="29"/>
      <c r="AGZ11" s="29"/>
      <c r="AHA11" s="29"/>
      <c r="AHB11" s="29"/>
      <c r="AHC11" s="29"/>
      <c r="AHD11" s="29"/>
      <c r="AHE11" s="29"/>
      <c r="AHF11" s="29"/>
      <c r="AHG11" s="29"/>
      <c r="AHH11" s="29"/>
      <c r="AHI11" s="29"/>
      <c r="AHJ11" s="29"/>
      <c r="AHK11" s="29"/>
      <c r="AHL11" s="29"/>
      <c r="AHM11" s="29"/>
      <c r="AHN11" s="29"/>
      <c r="AHO11" s="29"/>
      <c r="AHP11" s="29"/>
      <c r="AHQ11" s="29"/>
      <c r="AHR11" s="29"/>
      <c r="AHS11" s="29"/>
      <c r="AHT11" s="29"/>
      <c r="AHU11" s="29"/>
      <c r="AHV11" s="29"/>
      <c r="AHW11" s="29"/>
      <c r="AHX11" s="29"/>
      <c r="AHY11" s="29"/>
      <c r="AHZ11" s="29"/>
      <c r="AIA11" s="29"/>
      <c r="AIB11" s="29"/>
      <c r="AIC11" s="29"/>
      <c r="AID11" s="29"/>
      <c r="AIE11" s="29"/>
      <c r="AIF11" s="29"/>
      <c r="AIG11" s="29"/>
      <c r="AIH11" s="29"/>
      <c r="AII11" s="29"/>
      <c r="AIJ11" s="29"/>
      <c r="AIK11" s="29"/>
      <c r="AIL11" s="29"/>
      <c r="AIM11" s="29"/>
      <c r="AIN11" s="29"/>
      <c r="AIO11" s="29"/>
      <c r="AIP11" s="29"/>
      <c r="AIQ11" s="29"/>
      <c r="AIR11" s="29"/>
      <c r="AIS11" s="29"/>
      <c r="AIT11" s="29"/>
      <c r="AIU11" s="29"/>
      <c r="AIV11" s="29"/>
      <c r="AIW11" s="29"/>
      <c r="AIX11" s="29"/>
      <c r="AIY11" s="29"/>
      <c r="AIZ11" s="29"/>
      <c r="AJA11" s="29"/>
      <c r="AJB11" s="29"/>
      <c r="AJC11" s="29"/>
      <c r="AJD11" s="29"/>
      <c r="AJE11" s="29"/>
      <c r="AJF11" s="29"/>
      <c r="AJG11" s="29"/>
      <c r="AJH11" s="29"/>
      <c r="AJI11" s="29"/>
      <c r="AJJ11" s="29"/>
      <c r="AJK11" s="29"/>
      <c r="AJL11" s="29"/>
      <c r="AJM11" s="29"/>
      <c r="AJN11" s="29"/>
      <c r="AJO11" s="29"/>
      <c r="AJP11" s="29"/>
      <c r="AJQ11" s="29"/>
      <c r="AJR11" s="29"/>
      <c r="AJS11" s="29"/>
      <c r="AJT11" s="29"/>
      <c r="AJU11" s="29"/>
      <c r="AJV11" s="29"/>
      <c r="AJW11" s="29"/>
      <c r="AJX11" s="29"/>
      <c r="AJY11" s="29"/>
      <c r="AJZ11" s="29"/>
      <c r="AKA11" s="29"/>
      <c r="AKB11" s="29"/>
      <c r="AKC11" s="29"/>
      <c r="AKD11" s="29"/>
      <c r="AKE11" s="29"/>
      <c r="AKF11" s="29"/>
      <c r="AKG11" s="29"/>
      <c r="AKH11" s="29"/>
      <c r="AKI11" s="29"/>
      <c r="AKJ11" s="29"/>
      <c r="AKK11" s="29"/>
      <c r="AKL11" s="29"/>
      <c r="AKM11" s="29"/>
      <c r="AKN11" s="29"/>
      <c r="AKO11" s="29"/>
      <c r="AKP11" s="29"/>
      <c r="AKQ11" s="29"/>
      <c r="AKR11" s="29"/>
      <c r="AKS11" s="29"/>
      <c r="AKT11" s="29"/>
      <c r="AKU11" s="29"/>
      <c r="AKV11" s="29"/>
      <c r="AKW11" s="29"/>
      <c r="AKX11" s="29"/>
      <c r="AKY11" s="29"/>
      <c r="AKZ11" s="29"/>
      <c r="ALA11" s="29"/>
      <c r="ALB11" s="29"/>
      <c r="ALC11" s="29"/>
      <c r="ALD11" s="29"/>
      <c r="ALE11" s="29"/>
      <c r="ALF11" s="29"/>
      <c r="ALG11" s="29"/>
      <c r="ALH11" s="29"/>
      <c r="ALI11" s="29"/>
      <c r="ALJ11" s="29"/>
      <c r="ALK11" s="29"/>
      <c r="ALL11" s="29"/>
      <c r="ALM11" s="29"/>
      <c r="ALN11" s="29"/>
      <c r="ALO11" s="29"/>
      <c r="ALP11" s="29"/>
      <c r="ALQ11" s="29"/>
      <c r="ALR11" s="29"/>
      <c r="ALS11" s="29"/>
      <c r="ALT11" s="29"/>
      <c r="ALU11" s="29"/>
      <c r="ALV11" s="29"/>
      <c r="ALW11" s="29"/>
      <c r="ALX11" s="29"/>
      <c r="ALY11" s="29"/>
      <c r="ALZ11" s="29"/>
      <c r="AMA11" s="29"/>
      <c r="AMB11" s="29"/>
      <c r="AMC11" s="29"/>
      <c r="AMD11" s="29"/>
      <c r="AME11" s="29"/>
      <c r="AMF11" s="29"/>
      <c r="AMG11" s="29"/>
      <c r="AMH11" s="29"/>
      <c r="AMI11" s="29"/>
      <c r="AMJ11" s="29"/>
      <c r="AMK11" s="29"/>
      <c r="AML11" s="29"/>
      <c r="AMM11" s="29"/>
      <c r="AMN11" s="29"/>
      <c r="AMO11" s="29"/>
      <c r="AMP11" s="29"/>
      <c r="AMQ11" s="29"/>
      <c r="AMR11" s="29"/>
      <c r="AMS11" s="29"/>
      <c r="AMT11" s="29"/>
      <c r="AMU11" s="29"/>
      <c r="AMV11" s="29"/>
      <c r="AMW11" s="29"/>
      <c r="AMX11" s="29"/>
      <c r="AMY11" s="29"/>
      <c r="AMZ11" s="29"/>
      <c r="ANA11" s="29"/>
      <c r="ANB11" s="29"/>
      <c r="ANC11" s="29"/>
      <c r="AND11" s="29"/>
      <c r="ANE11" s="29"/>
      <c r="ANF11" s="29"/>
      <c r="ANG11" s="29"/>
      <c r="ANH11" s="29"/>
      <c r="ANI11" s="29"/>
      <c r="ANJ11" s="29"/>
      <c r="ANK11" s="29"/>
      <c r="ANL11" s="29"/>
      <c r="ANM11" s="29"/>
      <c r="ANN11" s="29"/>
      <c r="ANO11" s="29"/>
      <c r="ANP11" s="29"/>
      <c r="ANQ11" s="29"/>
      <c r="ANR11" s="29"/>
      <c r="ANS11" s="29"/>
      <c r="ANT11" s="29"/>
      <c r="ANU11" s="29"/>
      <c r="ANV11" s="29"/>
      <c r="ANW11" s="29"/>
      <c r="ANX11" s="29"/>
      <c r="ANY11" s="29"/>
      <c r="ANZ11" s="29"/>
      <c r="AOA11" s="29"/>
      <c r="AOB11" s="29"/>
      <c r="AOC11" s="29"/>
      <c r="AOD11" s="29"/>
      <c r="AOE11" s="29"/>
      <c r="AOF11" s="29"/>
      <c r="AOG11" s="29"/>
      <c r="AOH11" s="29"/>
      <c r="AOI11" s="29"/>
      <c r="AOJ11" s="29"/>
      <c r="AOK11" s="29"/>
      <c r="AOL11" s="29"/>
      <c r="AOM11" s="29"/>
      <c r="AON11" s="29"/>
      <c r="AOO11" s="29"/>
      <c r="AOP11" s="29"/>
      <c r="AOQ11" s="29"/>
      <c r="AOR11" s="29"/>
      <c r="AOS11" s="29"/>
      <c r="AOT11" s="29"/>
      <c r="AOU11" s="29"/>
      <c r="AOV11" s="29"/>
      <c r="AOW11" s="29"/>
      <c r="AOX11" s="29"/>
      <c r="AOY11" s="29"/>
      <c r="AOZ11" s="29"/>
      <c r="APA11" s="29"/>
      <c r="APB11" s="29"/>
      <c r="APC11" s="29"/>
      <c r="APD11" s="29"/>
      <c r="APE11" s="29"/>
      <c r="APF11" s="29"/>
      <c r="APG11" s="29"/>
      <c r="APH11" s="29"/>
      <c r="API11" s="29"/>
      <c r="APJ11" s="29"/>
      <c r="APK11" s="29"/>
      <c r="APL11" s="29"/>
      <c r="APM11" s="29"/>
      <c r="APN11" s="29"/>
      <c r="APO11" s="29"/>
      <c r="APP11" s="29"/>
      <c r="APQ11" s="29"/>
      <c r="APR11" s="29"/>
      <c r="APS11" s="29"/>
      <c r="APT11" s="29"/>
      <c r="APU11" s="29"/>
      <c r="APV11" s="29"/>
      <c r="APW11" s="29"/>
      <c r="APX11" s="29"/>
      <c r="APY11" s="29"/>
      <c r="APZ11" s="29"/>
      <c r="AQA11" s="29"/>
      <c r="AQB11" s="29"/>
      <c r="AQC11" s="29"/>
      <c r="AQD11" s="29"/>
      <c r="AQE11" s="29"/>
      <c r="AQF11" s="29"/>
      <c r="AQG11" s="29"/>
      <c r="AQH11" s="29"/>
      <c r="AQI11" s="29"/>
      <c r="AQJ11" s="29"/>
      <c r="AQK11" s="29"/>
      <c r="AQL11" s="29"/>
      <c r="AQM11" s="29"/>
      <c r="AQN11" s="29"/>
      <c r="AQO11" s="29"/>
      <c r="AQP11" s="29"/>
      <c r="AQQ11" s="29"/>
      <c r="AQR11" s="29"/>
      <c r="AQS11" s="29"/>
      <c r="AQT11" s="29"/>
      <c r="AQU11" s="29"/>
      <c r="AQV11" s="29"/>
      <c r="AQW11" s="29"/>
      <c r="AQX11" s="29"/>
      <c r="AQY11" s="29"/>
      <c r="AQZ11" s="29"/>
      <c r="ARA11" s="29"/>
      <c r="ARB11" s="29"/>
      <c r="ARC11" s="29"/>
      <c r="ARD11" s="29"/>
      <c r="ARE11" s="29"/>
      <c r="ARF11" s="29"/>
      <c r="ARG11" s="29"/>
      <c r="ARH11" s="29"/>
      <c r="ARI11" s="29"/>
      <c r="ARJ11" s="29"/>
      <c r="ARK11" s="29"/>
      <c r="ARL11" s="29"/>
      <c r="ARM11" s="29"/>
      <c r="ARN11" s="29"/>
      <c r="ARO11" s="29"/>
      <c r="ARP11" s="29"/>
      <c r="ARQ11" s="29"/>
      <c r="ARR11" s="29"/>
      <c r="ARS11" s="29"/>
      <c r="ART11" s="29"/>
      <c r="ARU11" s="29"/>
      <c r="ARV11" s="29"/>
      <c r="ARW11" s="29"/>
      <c r="ARX11" s="29"/>
      <c r="ARY11" s="29"/>
      <c r="ARZ11" s="29"/>
      <c r="ASA11" s="29"/>
      <c r="ASB11" s="29"/>
      <c r="ASC11" s="29"/>
      <c r="ASD11" s="29"/>
      <c r="ASE11" s="29"/>
      <c r="ASF11" s="29"/>
      <c r="ASG11" s="29"/>
      <c r="ASH11" s="29"/>
      <c r="ASI11" s="29"/>
      <c r="ASJ11" s="29"/>
      <c r="ASK11" s="29"/>
      <c r="ASL11" s="29"/>
      <c r="ASM11" s="29"/>
      <c r="ASN11" s="29"/>
      <c r="ASO11" s="29"/>
      <c r="ASP11" s="29"/>
      <c r="ASQ11" s="29"/>
      <c r="ASR11" s="29"/>
      <c r="ASS11" s="29"/>
      <c r="AST11" s="29"/>
      <c r="ASU11" s="29"/>
      <c r="ASV11" s="29"/>
      <c r="ASW11" s="29"/>
      <c r="ASX11" s="29"/>
      <c r="ASY11" s="29"/>
      <c r="ASZ11" s="29"/>
      <c r="ATA11" s="29"/>
      <c r="ATB11" s="29"/>
      <c r="ATC11" s="29"/>
      <c r="ATD11" s="29"/>
      <c r="ATE11" s="29"/>
      <c r="ATF11" s="29"/>
      <c r="ATG11" s="29"/>
      <c r="ATH11" s="29"/>
      <c r="ATI11" s="29"/>
      <c r="ATJ11" s="29"/>
      <c r="ATK11" s="29"/>
      <c r="ATL11" s="29"/>
      <c r="ATM11" s="29"/>
      <c r="ATN11" s="29"/>
      <c r="ATO11" s="29"/>
      <c r="ATP11" s="29"/>
      <c r="ATQ11" s="29"/>
      <c r="ATR11" s="29"/>
      <c r="ATS11" s="29"/>
      <c r="ATT11" s="29"/>
      <c r="ATU11" s="29"/>
      <c r="ATV11" s="29"/>
      <c r="ATW11" s="29"/>
      <c r="ATX11" s="29"/>
      <c r="ATY11" s="29"/>
      <c r="ATZ11" s="29"/>
      <c r="AUA11" s="29"/>
      <c r="AUB11" s="29"/>
      <c r="AUC11" s="29"/>
      <c r="AUD11" s="29"/>
      <c r="AUE11" s="29"/>
      <c r="AUF11" s="29"/>
      <c r="AUG11" s="29"/>
      <c r="AUH11" s="29"/>
      <c r="AUI11" s="29"/>
      <c r="AUJ11" s="29"/>
      <c r="AUK11" s="29"/>
      <c r="AUL11" s="29"/>
      <c r="AUM11" s="29"/>
      <c r="AUN11" s="29"/>
      <c r="AUO11" s="29"/>
      <c r="AUP11" s="29"/>
      <c r="AUQ11" s="29"/>
      <c r="AUR11" s="29"/>
      <c r="AUS11" s="29"/>
      <c r="AUT11" s="29"/>
      <c r="AUU11" s="29"/>
      <c r="AUV11" s="29"/>
      <c r="AUW11" s="29"/>
      <c r="AUX11" s="29"/>
      <c r="AUY11" s="29"/>
      <c r="AUZ11" s="29"/>
      <c r="AVA11" s="29"/>
      <c r="AVB11" s="29"/>
      <c r="AVC11" s="29"/>
      <c r="AVD11" s="29"/>
      <c r="AVE11" s="29"/>
      <c r="AVF11" s="29"/>
      <c r="AVG11" s="29"/>
      <c r="AVH11" s="29"/>
      <c r="AVI11" s="29"/>
      <c r="AVJ11" s="29"/>
      <c r="AVK11" s="29"/>
      <c r="AVL11" s="29"/>
      <c r="AVM11" s="29"/>
      <c r="AVN11" s="29"/>
      <c r="AVO11" s="29"/>
      <c r="AVP11" s="29"/>
      <c r="AVQ11" s="29"/>
      <c r="AVR11" s="29"/>
      <c r="AVS11" s="29"/>
      <c r="AVT11" s="29"/>
      <c r="AVU11" s="29"/>
      <c r="AVV11" s="29"/>
      <c r="AVW11" s="29"/>
      <c r="AVX11" s="29"/>
      <c r="AVY11" s="29"/>
      <c r="AVZ11" s="29"/>
      <c r="AWA11" s="29"/>
      <c r="AWB11" s="29"/>
      <c r="AWC11" s="29"/>
      <c r="AWD11" s="29"/>
      <c r="AWE11" s="29"/>
      <c r="AWF11" s="29"/>
      <c r="AWG11" s="29"/>
      <c r="AWH11" s="29"/>
      <c r="AWI11" s="29"/>
      <c r="AWJ11" s="29"/>
      <c r="AWK11" s="29"/>
      <c r="AWL11" s="29"/>
      <c r="AWM11" s="29"/>
      <c r="AWN11" s="29"/>
      <c r="AWO11" s="29"/>
      <c r="AWP11" s="29"/>
      <c r="AWQ11" s="29"/>
      <c r="AWR11" s="29"/>
      <c r="AWS11" s="29"/>
      <c r="AWT11" s="29"/>
      <c r="AWU11" s="29"/>
      <c r="AWV11" s="29"/>
      <c r="AWW11" s="29"/>
      <c r="AWX11" s="29"/>
      <c r="AWY11" s="29"/>
      <c r="AWZ11" s="29"/>
      <c r="AXA11" s="29"/>
      <c r="AXB11" s="29"/>
      <c r="AXC11" s="29"/>
      <c r="AXD11" s="29"/>
      <c r="AXE11" s="29"/>
      <c r="AXF11" s="29"/>
      <c r="AXG11" s="29"/>
      <c r="AXH11" s="29"/>
      <c r="AXI11" s="29"/>
      <c r="AXJ11" s="29"/>
      <c r="AXK11" s="29"/>
      <c r="AXL11" s="29"/>
      <c r="AXM11" s="29"/>
      <c r="AXN11" s="29"/>
      <c r="AXO11" s="29"/>
      <c r="AXP11" s="29"/>
      <c r="AXQ11" s="29"/>
      <c r="AXR11" s="29"/>
      <c r="AXS11" s="29"/>
      <c r="AXT11" s="29"/>
      <c r="AXU11" s="29"/>
      <c r="AXV11" s="29"/>
      <c r="AXW11" s="29"/>
      <c r="AXX11" s="29"/>
      <c r="AXY11" s="29"/>
      <c r="AXZ11" s="29"/>
      <c r="AYA11" s="29"/>
      <c r="AYB11" s="29"/>
      <c r="AYC11" s="29"/>
      <c r="AYD11" s="29"/>
      <c r="AYE11" s="29"/>
      <c r="AYF11" s="29"/>
      <c r="AYG11" s="29"/>
      <c r="AYH11" s="29"/>
      <c r="AYI11" s="29"/>
      <c r="AYJ11" s="29"/>
      <c r="AYK11" s="29"/>
      <c r="AYL11" s="29"/>
      <c r="AYM11" s="29"/>
      <c r="AYN11" s="29"/>
      <c r="AYO11" s="29"/>
      <c r="AYP11" s="29"/>
      <c r="AYQ11" s="29"/>
      <c r="AYR11" s="29"/>
      <c r="AYS11" s="29"/>
      <c r="AYT11" s="29"/>
      <c r="AYU11" s="29"/>
      <c r="AYV11" s="29"/>
      <c r="AYW11" s="29"/>
      <c r="AYX11" s="29"/>
      <c r="AYY11" s="29"/>
      <c r="AYZ11" s="29"/>
      <c r="AZA11" s="29"/>
      <c r="AZB11" s="29"/>
      <c r="AZC11" s="29"/>
      <c r="AZD11" s="29"/>
      <c r="AZE11" s="29"/>
      <c r="AZF11" s="29"/>
      <c r="AZG11" s="29"/>
      <c r="AZH11" s="29"/>
      <c r="AZI11" s="29"/>
      <c r="AZJ11" s="29"/>
      <c r="AZK11" s="29"/>
      <c r="AZL11" s="29"/>
      <c r="AZM11" s="29"/>
      <c r="AZN11" s="29"/>
      <c r="AZO11" s="29"/>
      <c r="AZP11" s="29"/>
      <c r="AZQ11" s="29"/>
      <c r="AZR11" s="29"/>
      <c r="AZS11" s="29"/>
      <c r="AZT11" s="29"/>
      <c r="AZU11" s="29"/>
      <c r="AZV11" s="29"/>
      <c r="AZW11" s="29"/>
      <c r="AZX11" s="29"/>
      <c r="AZY11" s="29"/>
      <c r="AZZ11" s="29"/>
      <c r="BAA11" s="29"/>
      <c r="BAB11" s="29"/>
      <c r="BAC11" s="29"/>
      <c r="BAD11" s="29"/>
      <c r="BAE11" s="29"/>
    </row>
    <row r="12" spans="1:1383" s="89" customFormat="1" ht="14" x14ac:dyDescent="0.2">
      <c r="B12" s="30">
        <v>151</v>
      </c>
      <c r="C12" s="44">
        <v>146</v>
      </c>
      <c r="D12" s="40">
        <v>39774066</v>
      </c>
      <c r="E12" s="44">
        <v>3615916</v>
      </c>
      <c r="F12" s="31" t="s">
        <v>54</v>
      </c>
      <c r="G12" s="30" t="s">
        <v>1875</v>
      </c>
      <c r="H12" s="94">
        <v>23348</v>
      </c>
      <c r="I12" s="40" t="s">
        <v>19</v>
      </c>
      <c r="J12" s="40" t="s">
        <v>563</v>
      </c>
      <c r="K12" s="42">
        <f t="shared" ref="K12:K14" si="4">(AB12-H12)/365.25</f>
        <v>47.282683093771389</v>
      </c>
      <c r="L12" s="42">
        <v>20</v>
      </c>
      <c r="M12" s="42">
        <f t="shared" si="1"/>
        <v>27.282683093771389</v>
      </c>
      <c r="N12" s="30" t="s">
        <v>595</v>
      </c>
      <c r="O12" s="43" t="s">
        <v>807</v>
      </c>
      <c r="P12" s="30">
        <v>2</v>
      </c>
      <c r="Q12" s="44">
        <v>3</v>
      </c>
      <c r="R12" s="30" t="s">
        <v>1478</v>
      </c>
      <c r="S12" s="30" t="s">
        <v>13</v>
      </c>
      <c r="T12" s="45" t="s">
        <v>453</v>
      </c>
      <c r="U12" s="45" t="s">
        <v>453</v>
      </c>
      <c r="V12" s="42" t="s">
        <v>453</v>
      </c>
      <c r="W12" s="32" t="s">
        <v>453</v>
      </c>
      <c r="X12" s="32" t="s">
        <v>563</v>
      </c>
      <c r="Y12" s="30" t="s">
        <v>817</v>
      </c>
      <c r="Z12" s="30" t="s">
        <v>243</v>
      </c>
      <c r="AA12" s="56" t="s">
        <v>804</v>
      </c>
      <c r="AB12" s="45">
        <v>40618</v>
      </c>
      <c r="AC12" s="80" t="s">
        <v>807</v>
      </c>
      <c r="AD12" s="45">
        <v>42050</v>
      </c>
      <c r="AE12" s="42">
        <f>((AD12-AB12)*12/365)</f>
        <v>47.079452054794523</v>
      </c>
      <c r="AF12" s="40" t="s">
        <v>539</v>
      </c>
      <c r="AG12" s="42">
        <v>1</v>
      </c>
      <c r="AH12" s="40" t="s">
        <v>539</v>
      </c>
      <c r="AI12" s="42">
        <v>1</v>
      </c>
      <c r="AJ12" s="40" t="s">
        <v>539</v>
      </c>
      <c r="AK12" s="42">
        <v>1</v>
      </c>
      <c r="AL12" s="40" t="s">
        <v>453</v>
      </c>
      <c r="AM12" s="42" t="s">
        <v>453</v>
      </c>
      <c r="AN12" s="40" t="s">
        <v>453</v>
      </c>
      <c r="AO12" s="42" t="s">
        <v>453</v>
      </c>
      <c r="AP12" s="40" t="s">
        <v>453</v>
      </c>
      <c r="AQ12" s="42" t="s">
        <v>453</v>
      </c>
      <c r="AR12" s="42" t="s">
        <v>453</v>
      </c>
      <c r="AS12" s="42" t="s">
        <v>453</v>
      </c>
      <c r="AT12" s="42" t="s">
        <v>453</v>
      </c>
      <c r="AU12" s="42" t="s">
        <v>453</v>
      </c>
      <c r="AV12" s="42"/>
      <c r="AW12" s="42"/>
      <c r="AX12" s="42"/>
      <c r="AY12" s="42"/>
      <c r="AZ12" s="49" t="s">
        <v>2700</v>
      </c>
      <c r="BA12" s="40" t="s">
        <v>539</v>
      </c>
      <c r="BB12" s="40">
        <v>1</v>
      </c>
      <c r="BC12" s="44">
        <v>2</v>
      </c>
      <c r="BD12" s="30" t="s">
        <v>1046</v>
      </c>
      <c r="BE12" s="42">
        <v>1</v>
      </c>
      <c r="BF12" s="42">
        <v>1</v>
      </c>
      <c r="BG12" s="43" t="s">
        <v>807</v>
      </c>
      <c r="BH12" s="40" t="s">
        <v>453</v>
      </c>
      <c r="BI12" s="40" t="s">
        <v>453</v>
      </c>
      <c r="BJ12" s="40" t="s">
        <v>453</v>
      </c>
      <c r="BK12" s="40" t="s">
        <v>453</v>
      </c>
      <c r="BL12" s="31" t="s">
        <v>1479</v>
      </c>
      <c r="BM12" s="31" t="s">
        <v>2017</v>
      </c>
      <c r="BN12" s="30">
        <v>99</v>
      </c>
      <c r="BO12" s="30">
        <v>109</v>
      </c>
      <c r="BP12" s="30">
        <v>105</v>
      </c>
      <c r="BQ12" s="30" t="s">
        <v>2836</v>
      </c>
      <c r="BR12" s="30" t="s">
        <v>453</v>
      </c>
      <c r="BS12" s="30" t="s">
        <v>453</v>
      </c>
      <c r="BT12" s="30" t="s">
        <v>1480</v>
      </c>
      <c r="BU12" s="30" t="s">
        <v>1885</v>
      </c>
      <c r="BV12" s="30" t="s">
        <v>929</v>
      </c>
      <c r="BW12" s="30" t="s">
        <v>1481</v>
      </c>
      <c r="BX12" s="30">
        <v>95</v>
      </c>
      <c r="BY12" s="30">
        <v>109</v>
      </c>
      <c r="BZ12" s="30">
        <v>102</v>
      </c>
      <c r="CA12" s="30" t="s">
        <v>1737</v>
      </c>
      <c r="CB12" s="29"/>
      <c r="CC12" s="29"/>
      <c r="CD12" s="29"/>
      <c r="CE12" s="29"/>
      <c r="CF12" s="29"/>
      <c r="CG12" s="29"/>
      <c r="CH12" s="29"/>
      <c r="CI12" s="29"/>
      <c r="CJ12" s="29"/>
      <c r="CK12" s="29"/>
      <c r="CL12" s="29"/>
      <c r="CM12" s="29"/>
      <c r="CN12" s="29"/>
      <c r="CO12" s="29"/>
      <c r="CP12" s="29"/>
      <c r="CQ12" s="29"/>
      <c r="CR12" s="29"/>
      <c r="CS12" s="29"/>
      <c r="CT12" s="29"/>
      <c r="CU12" s="29"/>
      <c r="CV12" s="29"/>
      <c r="CW12" s="29"/>
      <c r="CX12" s="29"/>
      <c r="CY12" s="29"/>
      <c r="CZ12" s="29"/>
      <c r="DA12" s="29"/>
      <c r="DB12" s="29"/>
      <c r="DC12" s="29"/>
      <c r="DD12" s="29"/>
      <c r="DE12" s="29"/>
      <c r="DF12" s="29"/>
      <c r="DG12" s="29"/>
      <c r="DH12" s="29"/>
      <c r="DI12" s="29"/>
      <c r="DJ12" s="29"/>
      <c r="DK12" s="29"/>
      <c r="DL12" s="29"/>
      <c r="DM12" s="29"/>
      <c r="DN12" s="29"/>
      <c r="DO12" s="29"/>
      <c r="DP12" s="29"/>
      <c r="DQ12" s="29"/>
      <c r="DR12" s="29"/>
      <c r="DS12" s="29"/>
      <c r="DT12" s="29"/>
      <c r="DU12" s="29"/>
      <c r="DV12" s="29"/>
      <c r="DW12" s="29"/>
      <c r="DX12" s="29"/>
      <c r="DY12" s="29"/>
      <c r="DZ12" s="29"/>
      <c r="EA12" s="29"/>
      <c r="EB12" s="29"/>
      <c r="EC12" s="29"/>
      <c r="ED12" s="29"/>
      <c r="EE12" s="29"/>
      <c r="EF12" s="29"/>
      <c r="EG12" s="29"/>
      <c r="EH12" s="29"/>
      <c r="EI12" s="29"/>
      <c r="EJ12" s="29"/>
      <c r="EK12" s="29"/>
      <c r="EL12" s="29"/>
      <c r="EM12" s="29"/>
      <c r="EN12" s="29"/>
      <c r="EO12" s="29"/>
      <c r="EP12" s="29"/>
      <c r="EQ12" s="29"/>
      <c r="ER12" s="29"/>
      <c r="ES12" s="29"/>
      <c r="ET12" s="29"/>
      <c r="EU12" s="29"/>
      <c r="EV12" s="29"/>
      <c r="EW12" s="29"/>
      <c r="EX12" s="29"/>
      <c r="EY12" s="29"/>
      <c r="EZ12" s="29"/>
      <c r="FA12" s="29"/>
      <c r="FB12" s="29"/>
      <c r="FC12" s="29"/>
      <c r="FD12" s="29"/>
      <c r="FE12" s="29"/>
      <c r="FF12" s="29"/>
      <c r="FG12" s="29"/>
      <c r="FH12" s="29"/>
      <c r="FI12" s="29"/>
      <c r="FJ12" s="29"/>
      <c r="FK12" s="29"/>
      <c r="FL12" s="29"/>
      <c r="FM12" s="29"/>
      <c r="FN12" s="29"/>
      <c r="FO12" s="29"/>
      <c r="FP12" s="29"/>
      <c r="FQ12" s="29"/>
      <c r="FR12" s="29"/>
      <c r="FS12" s="29"/>
      <c r="FT12" s="29"/>
      <c r="FU12" s="29"/>
      <c r="FV12" s="29"/>
      <c r="FW12" s="29"/>
      <c r="FX12" s="29"/>
      <c r="FY12" s="29"/>
      <c r="FZ12" s="29"/>
      <c r="GA12" s="29"/>
      <c r="GB12" s="29"/>
      <c r="GC12" s="29"/>
      <c r="GD12" s="29"/>
      <c r="GE12" s="29"/>
      <c r="GF12" s="29"/>
      <c r="GG12" s="29"/>
      <c r="GH12" s="29"/>
      <c r="GI12" s="29"/>
      <c r="GJ12" s="29"/>
      <c r="GK12" s="29"/>
      <c r="GL12" s="29"/>
      <c r="GM12" s="29"/>
      <c r="GN12" s="29"/>
      <c r="GO12" s="29"/>
      <c r="GP12" s="29"/>
      <c r="GQ12" s="29"/>
      <c r="GR12" s="29"/>
      <c r="GS12" s="29"/>
      <c r="GT12" s="29"/>
      <c r="GU12" s="29"/>
      <c r="GV12" s="29"/>
      <c r="GW12" s="29"/>
      <c r="GX12" s="29"/>
      <c r="GY12" s="29"/>
      <c r="GZ12" s="29"/>
      <c r="HA12" s="29"/>
      <c r="HB12" s="29"/>
      <c r="HC12" s="29"/>
      <c r="HD12" s="29"/>
      <c r="HE12" s="29"/>
      <c r="HF12" s="29"/>
      <c r="HG12" s="29"/>
      <c r="HH12" s="29"/>
      <c r="HI12" s="29"/>
      <c r="HJ12" s="29"/>
      <c r="HK12" s="29"/>
      <c r="HL12" s="29"/>
      <c r="HM12" s="29"/>
      <c r="HN12" s="29"/>
      <c r="HO12" s="29"/>
      <c r="HP12" s="29"/>
      <c r="HQ12" s="29"/>
      <c r="HR12" s="29"/>
      <c r="HS12" s="29"/>
      <c r="HT12" s="29"/>
      <c r="HU12" s="29"/>
      <c r="HV12" s="29"/>
      <c r="HW12" s="29"/>
      <c r="HX12" s="29"/>
      <c r="HY12" s="29"/>
      <c r="HZ12" s="29"/>
      <c r="IA12" s="29"/>
      <c r="IB12" s="29"/>
      <c r="IC12" s="29"/>
      <c r="ID12" s="29"/>
      <c r="IE12" s="29"/>
      <c r="IF12" s="29"/>
      <c r="IG12" s="29"/>
      <c r="IH12" s="29"/>
      <c r="II12" s="29"/>
      <c r="IJ12" s="29"/>
      <c r="IK12" s="29"/>
      <c r="IL12" s="29"/>
      <c r="IM12" s="29"/>
      <c r="IN12" s="29"/>
      <c r="IO12" s="29"/>
      <c r="IP12" s="29"/>
      <c r="IQ12" s="29"/>
      <c r="IR12" s="29"/>
      <c r="IS12" s="29"/>
      <c r="IT12" s="29"/>
      <c r="IU12" s="29"/>
      <c r="IV12" s="29"/>
      <c r="IW12" s="29"/>
      <c r="IX12" s="29"/>
      <c r="IY12" s="29"/>
      <c r="IZ12" s="29"/>
      <c r="JA12" s="29"/>
      <c r="JB12" s="29"/>
      <c r="JC12" s="29"/>
      <c r="JD12" s="29"/>
      <c r="JE12" s="29"/>
      <c r="JF12" s="29"/>
      <c r="JG12" s="29"/>
      <c r="JH12" s="29"/>
      <c r="JI12" s="29"/>
      <c r="JJ12" s="29"/>
      <c r="JK12" s="29"/>
      <c r="JL12" s="29"/>
      <c r="JM12" s="29"/>
      <c r="JN12" s="29"/>
      <c r="JO12" s="29"/>
      <c r="JP12" s="29"/>
      <c r="JQ12" s="29"/>
      <c r="JR12" s="29"/>
      <c r="JS12" s="29"/>
      <c r="JT12" s="29"/>
      <c r="JU12" s="29"/>
      <c r="JV12" s="29"/>
      <c r="JW12" s="29"/>
      <c r="JX12" s="29"/>
      <c r="JY12" s="29"/>
      <c r="JZ12" s="29"/>
      <c r="KA12" s="29"/>
      <c r="KB12" s="29"/>
      <c r="KC12" s="29"/>
      <c r="KD12" s="29"/>
      <c r="KE12" s="29"/>
      <c r="KF12" s="29"/>
      <c r="KG12" s="29"/>
      <c r="KH12" s="29"/>
      <c r="KI12" s="29"/>
      <c r="KJ12" s="29"/>
      <c r="KK12" s="29"/>
      <c r="KL12" s="29"/>
      <c r="KM12" s="29"/>
      <c r="KN12" s="29"/>
      <c r="KO12" s="29"/>
      <c r="KP12" s="29"/>
      <c r="KQ12" s="29"/>
      <c r="KR12" s="29"/>
      <c r="KS12" s="29"/>
      <c r="KT12" s="29"/>
      <c r="KU12" s="29"/>
      <c r="KV12" s="29"/>
      <c r="KW12" s="29"/>
      <c r="KX12" s="29"/>
      <c r="KY12" s="29"/>
      <c r="KZ12" s="29"/>
      <c r="LA12" s="29"/>
      <c r="LB12" s="29"/>
      <c r="LC12" s="29"/>
      <c r="LD12" s="29"/>
      <c r="LE12" s="29"/>
      <c r="LF12" s="29"/>
      <c r="LG12" s="29"/>
      <c r="LH12" s="29"/>
      <c r="LI12" s="29"/>
      <c r="LJ12" s="29"/>
      <c r="LK12" s="29"/>
      <c r="LL12" s="29"/>
      <c r="LM12" s="29"/>
      <c r="LN12" s="29"/>
      <c r="LO12" s="29"/>
      <c r="LP12" s="29"/>
      <c r="LQ12" s="29"/>
      <c r="LR12" s="29"/>
      <c r="LS12" s="29"/>
      <c r="LT12" s="29"/>
      <c r="LU12" s="29"/>
      <c r="LV12" s="29"/>
      <c r="LW12" s="29"/>
      <c r="LX12" s="29"/>
      <c r="LY12" s="29"/>
      <c r="LZ12" s="29"/>
      <c r="MA12" s="29"/>
      <c r="MB12" s="29"/>
      <c r="MC12" s="29"/>
      <c r="MD12" s="29"/>
      <c r="ME12" s="29"/>
      <c r="MF12" s="29"/>
      <c r="MG12" s="29"/>
      <c r="MH12" s="29"/>
      <c r="MI12" s="29"/>
      <c r="MJ12" s="29"/>
      <c r="MK12" s="29"/>
      <c r="ML12" s="29"/>
      <c r="MM12" s="29"/>
      <c r="MN12" s="29"/>
      <c r="MO12" s="29"/>
      <c r="MP12" s="29"/>
      <c r="MQ12" s="29"/>
      <c r="MR12" s="29"/>
      <c r="MS12" s="29"/>
      <c r="MT12" s="29"/>
      <c r="MU12" s="29"/>
      <c r="MV12" s="29"/>
      <c r="MW12" s="29"/>
      <c r="MX12" s="29"/>
      <c r="MY12" s="29"/>
      <c r="MZ12" s="29"/>
      <c r="NA12" s="29"/>
      <c r="NB12" s="29"/>
      <c r="NC12" s="29"/>
      <c r="ND12" s="29"/>
      <c r="NE12" s="29"/>
      <c r="NF12" s="29"/>
      <c r="NG12" s="29"/>
      <c r="NH12" s="29"/>
      <c r="NI12" s="29"/>
      <c r="NJ12" s="29"/>
      <c r="NK12" s="29"/>
      <c r="NL12" s="29"/>
      <c r="NM12" s="29"/>
      <c r="NN12" s="29"/>
      <c r="NO12" s="29"/>
      <c r="NP12" s="29"/>
      <c r="NQ12" s="29"/>
      <c r="NR12" s="29"/>
      <c r="NS12" s="29"/>
      <c r="NT12" s="29"/>
      <c r="NU12" s="29"/>
      <c r="NV12" s="29"/>
      <c r="NW12" s="29"/>
      <c r="NX12" s="29"/>
      <c r="NY12" s="29"/>
      <c r="NZ12" s="29"/>
      <c r="OA12" s="29"/>
      <c r="OB12" s="29"/>
      <c r="OC12" s="29"/>
      <c r="OD12" s="29"/>
      <c r="OE12" s="29"/>
      <c r="OF12" s="29"/>
      <c r="OG12" s="29"/>
      <c r="OH12" s="29"/>
      <c r="OI12" s="29"/>
      <c r="OJ12" s="29"/>
      <c r="OK12" s="29"/>
      <c r="OL12" s="29"/>
      <c r="OM12" s="29"/>
      <c r="ON12" s="29"/>
      <c r="OO12" s="29"/>
      <c r="OP12" s="29"/>
      <c r="OQ12" s="29"/>
      <c r="OR12" s="29"/>
      <c r="OS12" s="29"/>
      <c r="OT12" s="29"/>
      <c r="OU12" s="29"/>
      <c r="OV12" s="29"/>
      <c r="OW12" s="29"/>
      <c r="OX12" s="29"/>
      <c r="OY12" s="29"/>
      <c r="OZ12" s="29"/>
      <c r="PA12" s="29"/>
      <c r="PB12" s="29"/>
      <c r="PC12" s="29"/>
      <c r="PD12" s="29"/>
      <c r="PE12" s="29"/>
      <c r="PF12" s="29"/>
      <c r="PG12" s="29"/>
      <c r="PH12" s="29"/>
      <c r="PI12" s="29"/>
      <c r="PJ12" s="29"/>
      <c r="PK12" s="29"/>
      <c r="PL12" s="29"/>
      <c r="PM12" s="29"/>
      <c r="PN12" s="29"/>
      <c r="PO12" s="29"/>
      <c r="PP12" s="29"/>
      <c r="PQ12" s="29"/>
      <c r="PR12" s="29"/>
      <c r="PS12" s="29"/>
      <c r="PT12" s="29"/>
      <c r="PU12" s="29"/>
      <c r="PV12" s="29"/>
      <c r="PW12" s="29"/>
      <c r="PX12" s="29"/>
      <c r="PY12" s="29"/>
      <c r="PZ12" s="29"/>
      <c r="QA12" s="29"/>
      <c r="QB12" s="29"/>
      <c r="QC12" s="29"/>
      <c r="QD12" s="29"/>
      <c r="QE12" s="29"/>
      <c r="QF12" s="29"/>
      <c r="QG12" s="29"/>
      <c r="QH12" s="29"/>
      <c r="QI12" s="29"/>
      <c r="QJ12" s="29"/>
      <c r="QK12" s="29"/>
      <c r="QL12" s="29"/>
      <c r="QM12" s="29"/>
      <c r="QN12" s="29"/>
      <c r="QO12" s="29"/>
      <c r="QP12" s="29"/>
      <c r="QQ12" s="29"/>
      <c r="QR12" s="29"/>
      <c r="QS12" s="29"/>
      <c r="QT12" s="29"/>
      <c r="QU12" s="29"/>
      <c r="QV12" s="29"/>
      <c r="QW12" s="29"/>
      <c r="QX12" s="29"/>
      <c r="QY12" s="29"/>
      <c r="QZ12" s="29"/>
      <c r="RA12" s="29"/>
      <c r="RB12" s="29"/>
      <c r="RC12" s="29"/>
      <c r="RD12" s="29"/>
      <c r="RE12" s="29"/>
      <c r="RF12" s="29"/>
      <c r="RG12" s="29"/>
      <c r="RH12" s="29"/>
      <c r="RI12" s="29"/>
      <c r="RJ12" s="29"/>
      <c r="RK12" s="29"/>
      <c r="RL12" s="29"/>
      <c r="RM12" s="29"/>
      <c r="RN12" s="29"/>
      <c r="RO12" s="29"/>
      <c r="RP12" s="29"/>
      <c r="RQ12" s="29"/>
      <c r="RR12" s="29"/>
      <c r="RS12" s="29"/>
      <c r="RT12" s="29"/>
      <c r="RU12" s="29"/>
      <c r="RV12" s="29"/>
      <c r="RW12" s="29"/>
      <c r="RX12" s="29"/>
      <c r="RY12" s="29"/>
      <c r="RZ12" s="29"/>
      <c r="SA12" s="29"/>
      <c r="SB12" s="29"/>
      <c r="SC12" s="29"/>
      <c r="SD12" s="29"/>
      <c r="SE12" s="29"/>
      <c r="SF12" s="29"/>
      <c r="SG12" s="29"/>
      <c r="SH12" s="29"/>
      <c r="SI12" s="29"/>
      <c r="SJ12" s="29"/>
      <c r="SK12" s="29"/>
      <c r="SL12" s="29"/>
      <c r="SM12" s="29"/>
      <c r="SN12" s="29"/>
      <c r="SO12" s="29"/>
      <c r="SP12" s="29"/>
      <c r="SQ12" s="29"/>
      <c r="SR12" s="29"/>
      <c r="SS12" s="29"/>
      <c r="ST12" s="29"/>
      <c r="SU12" s="29"/>
      <c r="SV12" s="29"/>
      <c r="SW12" s="29"/>
      <c r="SX12" s="29"/>
      <c r="SY12" s="29"/>
      <c r="SZ12" s="29"/>
      <c r="TA12" s="29"/>
      <c r="TB12" s="29"/>
      <c r="TC12" s="29"/>
      <c r="TD12" s="29"/>
      <c r="TE12" s="29"/>
      <c r="TF12" s="29"/>
      <c r="TG12" s="29"/>
      <c r="TH12" s="29"/>
      <c r="TI12" s="29"/>
      <c r="TJ12" s="29"/>
      <c r="TK12" s="29"/>
      <c r="TL12" s="29"/>
      <c r="TM12" s="29"/>
      <c r="TN12" s="29"/>
      <c r="TO12" s="29"/>
      <c r="TP12" s="29"/>
      <c r="TQ12" s="29"/>
      <c r="TR12" s="29"/>
      <c r="TS12" s="29"/>
      <c r="TT12" s="29"/>
      <c r="TU12" s="29"/>
      <c r="TV12" s="29"/>
      <c r="TW12" s="29"/>
      <c r="TX12" s="29"/>
      <c r="TY12" s="29"/>
      <c r="TZ12" s="29"/>
      <c r="UA12" s="29"/>
      <c r="UB12" s="29"/>
      <c r="UC12" s="29"/>
      <c r="UD12" s="29"/>
      <c r="UE12" s="29"/>
      <c r="UF12" s="29"/>
      <c r="UG12" s="29"/>
      <c r="UH12" s="29"/>
      <c r="UI12" s="29"/>
      <c r="UJ12" s="29"/>
      <c r="UK12" s="29"/>
      <c r="UL12" s="29"/>
      <c r="UM12" s="29"/>
      <c r="UN12" s="29"/>
      <c r="UO12" s="29"/>
      <c r="UP12" s="29"/>
      <c r="UQ12" s="29"/>
      <c r="UR12" s="29"/>
      <c r="US12" s="29"/>
      <c r="UT12" s="29"/>
      <c r="UU12" s="29"/>
      <c r="UV12" s="29"/>
      <c r="UW12" s="29"/>
      <c r="UX12" s="29"/>
      <c r="UY12" s="29"/>
      <c r="UZ12" s="29"/>
      <c r="VA12" s="29"/>
      <c r="VB12" s="29"/>
      <c r="VC12" s="29"/>
      <c r="VD12" s="29"/>
      <c r="VE12" s="29"/>
      <c r="VF12" s="29"/>
      <c r="VG12" s="29"/>
      <c r="VH12" s="29"/>
      <c r="VI12" s="29"/>
      <c r="VJ12" s="29"/>
      <c r="VK12" s="29"/>
      <c r="VL12" s="29"/>
      <c r="VM12" s="29"/>
      <c r="VN12" s="29"/>
      <c r="VO12" s="29"/>
      <c r="VP12" s="29"/>
      <c r="VQ12" s="29"/>
      <c r="VR12" s="29"/>
      <c r="VS12" s="29"/>
      <c r="VT12" s="29"/>
      <c r="VU12" s="29"/>
      <c r="VV12" s="29"/>
      <c r="VW12" s="29"/>
      <c r="VX12" s="29"/>
      <c r="VY12" s="29"/>
      <c r="VZ12" s="29"/>
      <c r="WA12" s="29"/>
      <c r="WB12" s="29"/>
      <c r="WC12" s="29"/>
      <c r="WD12" s="29"/>
      <c r="WE12" s="29"/>
      <c r="WF12" s="29"/>
      <c r="WG12" s="29"/>
      <c r="WH12" s="29"/>
      <c r="WI12" s="29"/>
      <c r="WJ12" s="29"/>
      <c r="WK12" s="29"/>
      <c r="WL12" s="29"/>
      <c r="WM12" s="29"/>
      <c r="WN12" s="29"/>
      <c r="WO12" s="29"/>
      <c r="WP12" s="29"/>
      <c r="WQ12" s="29"/>
      <c r="WR12" s="29"/>
      <c r="WS12" s="29"/>
      <c r="WT12" s="29"/>
      <c r="WU12" s="29"/>
      <c r="WV12" s="29"/>
      <c r="WW12" s="29"/>
      <c r="WX12" s="29"/>
      <c r="WY12" s="29"/>
      <c r="WZ12" s="29"/>
      <c r="XA12" s="29"/>
      <c r="XB12" s="29"/>
      <c r="XC12" s="29"/>
      <c r="XD12" s="29"/>
      <c r="XE12" s="29"/>
      <c r="XF12" s="29"/>
      <c r="XG12" s="29"/>
      <c r="XH12" s="29"/>
      <c r="XI12" s="29"/>
      <c r="XJ12" s="29"/>
      <c r="XK12" s="29"/>
      <c r="XL12" s="29"/>
      <c r="XM12" s="29"/>
      <c r="XN12" s="29"/>
      <c r="XO12" s="29"/>
      <c r="XP12" s="29"/>
      <c r="XQ12" s="29"/>
      <c r="XR12" s="29"/>
      <c r="XS12" s="29"/>
      <c r="XT12" s="29"/>
      <c r="XU12" s="29"/>
      <c r="XV12" s="29"/>
      <c r="XW12" s="29"/>
      <c r="XX12" s="29"/>
      <c r="XY12" s="29"/>
      <c r="XZ12" s="29"/>
      <c r="YA12" s="29"/>
      <c r="YB12" s="29"/>
      <c r="YC12" s="29"/>
      <c r="YD12" s="29"/>
      <c r="YE12" s="29"/>
      <c r="YF12" s="29"/>
      <c r="YG12" s="29"/>
      <c r="YH12" s="29"/>
      <c r="YI12" s="29"/>
      <c r="YJ12" s="29"/>
      <c r="YK12" s="29"/>
      <c r="YL12" s="29"/>
      <c r="YM12" s="29"/>
      <c r="YN12" s="29"/>
      <c r="YO12" s="29"/>
      <c r="YP12" s="29"/>
      <c r="YQ12" s="29"/>
      <c r="YR12" s="29"/>
      <c r="YS12" s="29"/>
      <c r="YT12" s="29"/>
      <c r="YU12" s="29"/>
      <c r="YV12" s="29"/>
      <c r="YW12" s="29"/>
      <c r="YX12" s="29"/>
      <c r="YY12" s="29"/>
      <c r="YZ12" s="29"/>
      <c r="ZA12" s="29"/>
      <c r="ZB12" s="29"/>
      <c r="ZC12" s="29"/>
      <c r="ZD12" s="29"/>
      <c r="ZE12" s="29"/>
      <c r="ZF12" s="29"/>
      <c r="ZG12" s="29"/>
      <c r="ZH12" s="29"/>
      <c r="ZI12" s="29"/>
      <c r="ZJ12" s="29"/>
      <c r="ZK12" s="29"/>
      <c r="ZL12" s="29"/>
      <c r="ZM12" s="29"/>
      <c r="ZN12" s="29"/>
      <c r="ZO12" s="29"/>
      <c r="ZP12" s="29"/>
      <c r="ZQ12" s="29"/>
      <c r="ZR12" s="29"/>
      <c r="ZS12" s="29"/>
      <c r="ZT12" s="29"/>
      <c r="ZU12" s="29"/>
      <c r="ZV12" s="29"/>
      <c r="ZW12" s="29"/>
      <c r="ZX12" s="29"/>
      <c r="ZY12" s="29"/>
      <c r="ZZ12" s="29"/>
      <c r="AAA12" s="29"/>
      <c r="AAB12" s="29"/>
      <c r="AAC12" s="29"/>
      <c r="AAD12" s="29"/>
      <c r="AAE12" s="29"/>
      <c r="AAF12" s="29"/>
      <c r="AAG12" s="29"/>
      <c r="AAH12" s="29"/>
      <c r="AAI12" s="29"/>
      <c r="AAJ12" s="29"/>
      <c r="AAK12" s="29"/>
      <c r="AAL12" s="29"/>
      <c r="AAM12" s="29"/>
      <c r="AAN12" s="29"/>
      <c r="AAO12" s="29"/>
      <c r="AAP12" s="29"/>
      <c r="AAQ12" s="29"/>
      <c r="AAR12" s="29"/>
      <c r="AAS12" s="29"/>
      <c r="AAT12" s="29"/>
      <c r="AAU12" s="29"/>
      <c r="AAV12" s="29"/>
      <c r="AAW12" s="29"/>
      <c r="AAX12" s="29"/>
      <c r="AAY12" s="29"/>
      <c r="AAZ12" s="29"/>
      <c r="ABA12" s="29"/>
      <c r="ABB12" s="29"/>
      <c r="ABC12" s="29"/>
      <c r="ABD12" s="29"/>
      <c r="ABE12" s="29"/>
      <c r="ABF12" s="29"/>
      <c r="ABG12" s="29"/>
      <c r="ABH12" s="29"/>
      <c r="ABI12" s="29"/>
      <c r="ABJ12" s="29"/>
      <c r="ABK12" s="29"/>
      <c r="ABL12" s="29"/>
      <c r="ABM12" s="29"/>
      <c r="ABN12" s="29"/>
      <c r="ABO12" s="29"/>
      <c r="ABP12" s="29"/>
      <c r="ABQ12" s="29"/>
      <c r="ABR12" s="29"/>
      <c r="ABS12" s="29"/>
      <c r="ABT12" s="29"/>
      <c r="ABU12" s="29"/>
      <c r="ABV12" s="29"/>
      <c r="ABW12" s="29"/>
      <c r="ABX12" s="29"/>
      <c r="ABY12" s="29"/>
      <c r="ABZ12" s="29"/>
      <c r="ACA12" s="29"/>
      <c r="ACB12" s="29"/>
      <c r="ACC12" s="29"/>
      <c r="ACD12" s="29"/>
      <c r="ACE12" s="29"/>
      <c r="ACF12" s="29"/>
      <c r="ACG12" s="29"/>
      <c r="ACH12" s="29"/>
      <c r="ACI12" s="29"/>
      <c r="ACJ12" s="29"/>
      <c r="ACK12" s="29"/>
      <c r="ACL12" s="29"/>
      <c r="ACM12" s="29"/>
      <c r="ACN12" s="29"/>
      <c r="ACO12" s="29"/>
      <c r="ACP12" s="29"/>
      <c r="ACQ12" s="29"/>
      <c r="ACR12" s="29"/>
      <c r="ACS12" s="29"/>
      <c r="ACT12" s="29"/>
      <c r="ACU12" s="29"/>
      <c r="ACV12" s="29"/>
      <c r="ACW12" s="29"/>
      <c r="ACX12" s="29"/>
      <c r="ACY12" s="29"/>
      <c r="ACZ12" s="29"/>
      <c r="ADA12" s="29"/>
      <c r="ADB12" s="29"/>
      <c r="ADC12" s="29"/>
      <c r="ADD12" s="29"/>
      <c r="ADE12" s="29"/>
      <c r="ADF12" s="29"/>
      <c r="ADG12" s="29"/>
      <c r="ADH12" s="29"/>
      <c r="ADI12" s="29"/>
      <c r="ADJ12" s="29"/>
      <c r="ADK12" s="29"/>
      <c r="ADL12" s="29"/>
      <c r="ADM12" s="29"/>
      <c r="ADN12" s="29"/>
      <c r="ADO12" s="29"/>
      <c r="ADP12" s="29"/>
      <c r="ADQ12" s="29"/>
      <c r="ADR12" s="29"/>
      <c r="ADS12" s="29"/>
      <c r="ADT12" s="29"/>
      <c r="ADU12" s="29"/>
      <c r="ADV12" s="29"/>
      <c r="ADW12" s="29"/>
      <c r="ADX12" s="29"/>
      <c r="ADY12" s="29"/>
      <c r="ADZ12" s="29"/>
      <c r="AEA12" s="29"/>
      <c r="AEB12" s="29"/>
      <c r="AEC12" s="29"/>
      <c r="AED12" s="29"/>
      <c r="AEE12" s="29"/>
      <c r="AEF12" s="29"/>
      <c r="AEG12" s="29"/>
      <c r="AEH12" s="29"/>
      <c r="AEI12" s="29"/>
      <c r="AEJ12" s="29"/>
      <c r="AEK12" s="29"/>
      <c r="AEL12" s="29"/>
      <c r="AEM12" s="29"/>
      <c r="AEN12" s="29"/>
      <c r="AEO12" s="29"/>
      <c r="AEP12" s="29"/>
      <c r="AEQ12" s="29"/>
      <c r="AER12" s="29"/>
      <c r="AES12" s="29"/>
      <c r="AET12" s="29"/>
      <c r="AEU12" s="29"/>
      <c r="AEV12" s="29"/>
      <c r="AEW12" s="29"/>
      <c r="AEX12" s="29"/>
      <c r="AEY12" s="29"/>
      <c r="AEZ12" s="29"/>
      <c r="AFA12" s="29"/>
      <c r="AFB12" s="29"/>
      <c r="AFC12" s="29"/>
      <c r="AFD12" s="29"/>
      <c r="AFE12" s="29"/>
      <c r="AFF12" s="29"/>
      <c r="AFG12" s="29"/>
      <c r="AFH12" s="29"/>
      <c r="AFI12" s="29"/>
      <c r="AFJ12" s="29"/>
      <c r="AFK12" s="29"/>
      <c r="AFL12" s="29"/>
      <c r="AFM12" s="29"/>
      <c r="AFN12" s="29"/>
      <c r="AFO12" s="29"/>
      <c r="AFP12" s="29"/>
      <c r="AFQ12" s="29"/>
      <c r="AFR12" s="29"/>
      <c r="AFS12" s="29"/>
      <c r="AFT12" s="29"/>
      <c r="AFU12" s="29"/>
      <c r="AFV12" s="29"/>
      <c r="AFW12" s="29"/>
      <c r="AFX12" s="29"/>
      <c r="AFY12" s="29"/>
      <c r="AFZ12" s="29"/>
      <c r="AGA12" s="29"/>
      <c r="AGB12" s="29"/>
      <c r="AGC12" s="29"/>
      <c r="AGD12" s="29"/>
      <c r="AGE12" s="29"/>
      <c r="AGF12" s="29"/>
      <c r="AGG12" s="29"/>
      <c r="AGH12" s="29"/>
      <c r="AGI12" s="29"/>
      <c r="AGJ12" s="29"/>
      <c r="AGK12" s="29"/>
      <c r="AGL12" s="29"/>
      <c r="AGM12" s="29"/>
      <c r="AGN12" s="29"/>
      <c r="AGO12" s="29"/>
      <c r="AGP12" s="29"/>
      <c r="AGQ12" s="29"/>
      <c r="AGR12" s="29"/>
      <c r="AGS12" s="29"/>
      <c r="AGT12" s="29"/>
      <c r="AGU12" s="29"/>
      <c r="AGV12" s="29"/>
      <c r="AGW12" s="29"/>
      <c r="AGX12" s="29"/>
      <c r="AGY12" s="29"/>
      <c r="AGZ12" s="29"/>
      <c r="AHA12" s="29"/>
      <c r="AHB12" s="29"/>
      <c r="AHC12" s="29"/>
      <c r="AHD12" s="29"/>
      <c r="AHE12" s="29"/>
      <c r="AHF12" s="29"/>
      <c r="AHG12" s="29"/>
      <c r="AHH12" s="29"/>
      <c r="AHI12" s="29"/>
      <c r="AHJ12" s="29"/>
      <c r="AHK12" s="29"/>
      <c r="AHL12" s="29"/>
      <c r="AHM12" s="29"/>
      <c r="AHN12" s="29"/>
      <c r="AHO12" s="29"/>
      <c r="AHP12" s="29"/>
      <c r="AHQ12" s="29"/>
      <c r="AHR12" s="29"/>
      <c r="AHS12" s="29"/>
      <c r="AHT12" s="29"/>
      <c r="AHU12" s="29"/>
      <c r="AHV12" s="29"/>
      <c r="AHW12" s="29"/>
      <c r="AHX12" s="29"/>
      <c r="AHY12" s="29"/>
      <c r="AHZ12" s="29"/>
      <c r="AIA12" s="29"/>
      <c r="AIB12" s="29"/>
      <c r="AIC12" s="29"/>
      <c r="AID12" s="29"/>
      <c r="AIE12" s="29"/>
      <c r="AIF12" s="29"/>
      <c r="AIG12" s="29"/>
      <c r="AIH12" s="29"/>
      <c r="AII12" s="29"/>
      <c r="AIJ12" s="29"/>
      <c r="AIK12" s="29"/>
      <c r="AIL12" s="29"/>
      <c r="AIM12" s="29"/>
      <c r="AIN12" s="29"/>
      <c r="AIO12" s="29"/>
      <c r="AIP12" s="29"/>
      <c r="AIQ12" s="29"/>
      <c r="AIR12" s="29"/>
      <c r="AIS12" s="29"/>
      <c r="AIT12" s="29"/>
      <c r="AIU12" s="29"/>
      <c r="AIV12" s="29"/>
      <c r="AIW12" s="29"/>
      <c r="AIX12" s="29"/>
      <c r="AIY12" s="29"/>
      <c r="AIZ12" s="29"/>
      <c r="AJA12" s="29"/>
      <c r="AJB12" s="29"/>
      <c r="AJC12" s="29"/>
      <c r="AJD12" s="29"/>
      <c r="AJE12" s="29"/>
      <c r="AJF12" s="29"/>
      <c r="AJG12" s="29"/>
      <c r="AJH12" s="29"/>
      <c r="AJI12" s="29"/>
      <c r="AJJ12" s="29"/>
      <c r="AJK12" s="29"/>
      <c r="AJL12" s="29"/>
      <c r="AJM12" s="29"/>
      <c r="AJN12" s="29"/>
      <c r="AJO12" s="29"/>
      <c r="AJP12" s="29"/>
      <c r="AJQ12" s="29"/>
      <c r="AJR12" s="29"/>
      <c r="AJS12" s="29"/>
      <c r="AJT12" s="29"/>
      <c r="AJU12" s="29"/>
      <c r="AJV12" s="29"/>
      <c r="AJW12" s="29"/>
      <c r="AJX12" s="29"/>
      <c r="AJY12" s="29"/>
      <c r="AJZ12" s="29"/>
      <c r="AKA12" s="29"/>
      <c r="AKB12" s="29"/>
      <c r="AKC12" s="29"/>
      <c r="AKD12" s="29"/>
      <c r="AKE12" s="29"/>
      <c r="AKF12" s="29"/>
      <c r="AKG12" s="29"/>
      <c r="AKH12" s="29"/>
      <c r="AKI12" s="29"/>
      <c r="AKJ12" s="29"/>
      <c r="AKK12" s="29"/>
      <c r="AKL12" s="29"/>
      <c r="AKM12" s="29"/>
      <c r="AKN12" s="29"/>
      <c r="AKO12" s="29"/>
      <c r="AKP12" s="29"/>
      <c r="AKQ12" s="29"/>
      <c r="AKR12" s="29"/>
      <c r="AKS12" s="29"/>
      <c r="AKT12" s="29"/>
      <c r="AKU12" s="29"/>
      <c r="AKV12" s="29"/>
      <c r="AKW12" s="29"/>
      <c r="AKX12" s="29"/>
      <c r="AKY12" s="29"/>
      <c r="AKZ12" s="29"/>
      <c r="ALA12" s="29"/>
      <c r="ALB12" s="29"/>
      <c r="ALC12" s="29"/>
      <c r="ALD12" s="29"/>
      <c r="ALE12" s="29"/>
      <c r="ALF12" s="29"/>
      <c r="ALG12" s="29"/>
      <c r="ALH12" s="29"/>
      <c r="ALI12" s="29"/>
      <c r="ALJ12" s="29"/>
      <c r="ALK12" s="29"/>
      <c r="ALL12" s="29"/>
      <c r="ALM12" s="29"/>
      <c r="ALN12" s="29"/>
      <c r="ALO12" s="29"/>
      <c r="ALP12" s="29"/>
      <c r="ALQ12" s="29"/>
      <c r="ALR12" s="29"/>
      <c r="ALS12" s="29"/>
      <c r="ALT12" s="29"/>
      <c r="ALU12" s="29"/>
      <c r="ALV12" s="29"/>
      <c r="ALW12" s="29"/>
      <c r="ALX12" s="29"/>
      <c r="ALY12" s="29"/>
      <c r="ALZ12" s="29"/>
      <c r="AMA12" s="29"/>
      <c r="AMB12" s="29"/>
      <c r="AMC12" s="29"/>
      <c r="AMD12" s="29"/>
      <c r="AME12" s="29"/>
      <c r="AMF12" s="29"/>
      <c r="AMG12" s="29"/>
      <c r="AMH12" s="29"/>
      <c r="AMI12" s="29"/>
      <c r="AMJ12" s="29"/>
      <c r="AMK12" s="29"/>
      <c r="AML12" s="29"/>
      <c r="AMM12" s="29"/>
      <c r="AMN12" s="29"/>
      <c r="AMO12" s="29"/>
      <c r="AMP12" s="29"/>
      <c r="AMQ12" s="29"/>
      <c r="AMR12" s="29"/>
      <c r="AMS12" s="29"/>
      <c r="AMT12" s="29"/>
      <c r="AMU12" s="29"/>
      <c r="AMV12" s="29"/>
      <c r="AMW12" s="29"/>
      <c r="AMX12" s="29"/>
      <c r="AMY12" s="29"/>
      <c r="AMZ12" s="29"/>
      <c r="ANA12" s="29"/>
      <c r="ANB12" s="29"/>
      <c r="ANC12" s="29"/>
      <c r="AND12" s="29"/>
      <c r="ANE12" s="29"/>
      <c r="ANF12" s="29"/>
      <c r="ANG12" s="29"/>
      <c r="ANH12" s="29"/>
      <c r="ANI12" s="29"/>
      <c r="ANJ12" s="29"/>
      <c r="ANK12" s="29"/>
      <c r="ANL12" s="29"/>
      <c r="ANM12" s="29"/>
      <c r="ANN12" s="29"/>
      <c r="ANO12" s="29"/>
      <c r="ANP12" s="29"/>
      <c r="ANQ12" s="29"/>
      <c r="ANR12" s="29"/>
      <c r="ANS12" s="29"/>
      <c r="ANT12" s="29"/>
      <c r="ANU12" s="29"/>
      <c r="ANV12" s="29"/>
      <c r="ANW12" s="29"/>
      <c r="ANX12" s="29"/>
      <c r="ANY12" s="29"/>
      <c r="ANZ12" s="29"/>
      <c r="AOA12" s="29"/>
      <c r="AOB12" s="29"/>
      <c r="AOC12" s="29"/>
      <c r="AOD12" s="29"/>
      <c r="AOE12" s="29"/>
      <c r="AOF12" s="29"/>
      <c r="AOG12" s="29"/>
      <c r="AOH12" s="29"/>
      <c r="AOI12" s="29"/>
      <c r="AOJ12" s="29"/>
      <c r="AOK12" s="29"/>
      <c r="AOL12" s="29"/>
      <c r="AOM12" s="29"/>
      <c r="AON12" s="29"/>
      <c r="AOO12" s="29"/>
      <c r="AOP12" s="29"/>
      <c r="AOQ12" s="29"/>
      <c r="AOR12" s="29"/>
      <c r="AOS12" s="29"/>
      <c r="AOT12" s="29"/>
      <c r="AOU12" s="29"/>
      <c r="AOV12" s="29"/>
      <c r="AOW12" s="29"/>
      <c r="AOX12" s="29"/>
      <c r="AOY12" s="29"/>
      <c r="AOZ12" s="29"/>
      <c r="APA12" s="29"/>
      <c r="APB12" s="29"/>
      <c r="APC12" s="29"/>
      <c r="APD12" s="29"/>
      <c r="APE12" s="29"/>
      <c r="APF12" s="29"/>
      <c r="APG12" s="29"/>
      <c r="APH12" s="29"/>
      <c r="API12" s="29"/>
      <c r="APJ12" s="29"/>
      <c r="APK12" s="29"/>
      <c r="APL12" s="29"/>
      <c r="APM12" s="29"/>
      <c r="APN12" s="29"/>
      <c r="APO12" s="29"/>
      <c r="APP12" s="29"/>
      <c r="APQ12" s="29"/>
      <c r="APR12" s="29"/>
      <c r="APS12" s="29"/>
      <c r="APT12" s="29"/>
      <c r="APU12" s="29"/>
      <c r="APV12" s="29"/>
      <c r="APW12" s="29"/>
      <c r="APX12" s="29"/>
      <c r="APY12" s="29"/>
      <c r="APZ12" s="29"/>
      <c r="AQA12" s="29"/>
      <c r="AQB12" s="29"/>
      <c r="AQC12" s="29"/>
      <c r="AQD12" s="29"/>
      <c r="AQE12" s="29"/>
      <c r="AQF12" s="29"/>
      <c r="AQG12" s="29"/>
      <c r="AQH12" s="29"/>
      <c r="AQI12" s="29"/>
      <c r="AQJ12" s="29"/>
      <c r="AQK12" s="29"/>
      <c r="AQL12" s="29"/>
      <c r="AQM12" s="29"/>
      <c r="AQN12" s="29"/>
      <c r="AQO12" s="29"/>
      <c r="AQP12" s="29"/>
      <c r="AQQ12" s="29"/>
      <c r="AQR12" s="29"/>
      <c r="AQS12" s="29"/>
      <c r="AQT12" s="29"/>
      <c r="AQU12" s="29"/>
      <c r="AQV12" s="29"/>
      <c r="AQW12" s="29"/>
      <c r="AQX12" s="29"/>
      <c r="AQY12" s="29"/>
      <c r="AQZ12" s="29"/>
      <c r="ARA12" s="29"/>
      <c r="ARB12" s="29"/>
      <c r="ARC12" s="29"/>
      <c r="ARD12" s="29"/>
      <c r="ARE12" s="29"/>
      <c r="ARF12" s="29"/>
      <c r="ARG12" s="29"/>
      <c r="ARH12" s="29"/>
      <c r="ARI12" s="29"/>
      <c r="ARJ12" s="29"/>
      <c r="ARK12" s="29"/>
      <c r="ARL12" s="29"/>
      <c r="ARM12" s="29"/>
      <c r="ARN12" s="29"/>
      <c r="ARO12" s="29"/>
      <c r="ARP12" s="29"/>
      <c r="ARQ12" s="29"/>
      <c r="ARR12" s="29"/>
      <c r="ARS12" s="29"/>
      <c r="ART12" s="29"/>
      <c r="ARU12" s="29"/>
      <c r="ARV12" s="29"/>
      <c r="ARW12" s="29"/>
      <c r="ARX12" s="29"/>
      <c r="ARY12" s="29"/>
      <c r="ARZ12" s="29"/>
      <c r="ASA12" s="29"/>
      <c r="ASB12" s="29"/>
      <c r="ASC12" s="29"/>
      <c r="ASD12" s="29"/>
      <c r="ASE12" s="29"/>
      <c r="ASF12" s="29"/>
      <c r="ASG12" s="29"/>
      <c r="ASH12" s="29"/>
      <c r="ASI12" s="29"/>
      <c r="ASJ12" s="29"/>
      <c r="ASK12" s="29"/>
      <c r="ASL12" s="29"/>
      <c r="ASM12" s="29"/>
      <c r="ASN12" s="29"/>
      <c r="ASO12" s="29"/>
      <c r="ASP12" s="29"/>
      <c r="ASQ12" s="29"/>
      <c r="ASR12" s="29"/>
      <c r="ASS12" s="29"/>
      <c r="AST12" s="29"/>
      <c r="ASU12" s="29"/>
      <c r="ASV12" s="29"/>
      <c r="ASW12" s="29"/>
      <c r="ASX12" s="29"/>
      <c r="ASY12" s="29"/>
      <c r="ASZ12" s="29"/>
      <c r="ATA12" s="29"/>
      <c r="ATB12" s="29"/>
      <c r="ATC12" s="29"/>
      <c r="ATD12" s="29"/>
      <c r="ATE12" s="29"/>
      <c r="ATF12" s="29"/>
      <c r="ATG12" s="29"/>
      <c r="ATH12" s="29"/>
      <c r="ATI12" s="29"/>
      <c r="ATJ12" s="29"/>
      <c r="ATK12" s="29"/>
      <c r="ATL12" s="29"/>
      <c r="ATM12" s="29"/>
      <c r="ATN12" s="29"/>
      <c r="ATO12" s="29"/>
      <c r="ATP12" s="29"/>
      <c r="ATQ12" s="29"/>
      <c r="ATR12" s="29"/>
      <c r="ATS12" s="29"/>
      <c r="ATT12" s="29"/>
      <c r="ATU12" s="29"/>
      <c r="ATV12" s="29"/>
      <c r="ATW12" s="29"/>
      <c r="ATX12" s="29"/>
      <c r="ATY12" s="29"/>
      <c r="ATZ12" s="29"/>
      <c r="AUA12" s="29"/>
      <c r="AUB12" s="29"/>
      <c r="AUC12" s="29"/>
      <c r="AUD12" s="29"/>
      <c r="AUE12" s="29"/>
      <c r="AUF12" s="29"/>
      <c r="AUG12" s="29"/>
      <c r="AUH12" s="29"/>
      <c r="AUI12" s="29"/>
      <c r="AUJ12" s="29"/>
      <c r="AUK12" s="29"/>
      <c r="AUL12" s="29"/>
      <c r="AUM12" s="29"/>
      <c r="AUN12" s="29"/>
      <c r="AUO12" s="29"/>
      <c r="AUP12" s="29"/>
      <c r="AUQ12" s="29"/>
      <c r="AUR12" s="29"/>
      <c r="AUS12" s="29"/>
      <c r="AUT12" s="29"/>
      <c r="AUU12" s="29"/>
      <c r="AUV12" s="29"/>
      <c r="AUW12" s="29"/>
      <c r="AUX12" s="29"/>
      <c r="AUY12" s="29"/>
      <c r="AUZ12" s="29"/>
      <c r="AVA12" s="29"/>
      <c r="AVB12" s="29"/>
      <c r="AVC12" s="29"/>
      <c r="AVD12" s="29"/>
      <c r="AVE12" s="29"/>
      <c r="AVF12" s="29"/>
      <c r="AVG12" s="29"/>
      <c r="AVH12" s="29"/>
      <c r="AVI12" s="29"/>
      <c r="AVJ12" s="29"/>
      <c r="AVK12" s="29"/>
      <c r="AVL12" s="29"/>
      <c r="AVM12" s="29"/>
      <c r="AVN12" s="29"/>
      <c r="AVO12" s="29"/>
      <c r="AVP12" s="29"/>
      <c r="AVQ12" s="29"/>
      <c r="AVR12" s="29"/>
      <c r="AVS12" s="29"/>
      <c r="AVT12" s="29"/>
      <c r="AVU12" s="29"/>
      <c r="AVV12" s="29"/>
      <c r="AVW12" s="29"/>
      <c r="AVX12" s="29"/>
      <c r="AVY12" s="29"/>
      <c r="AVZ12" s="29"/>
      <c r="AWA12" s="29"/>
      <c r="AWB12" s="29"/>
      <c r="AWC12" s="29"/>
      <c r="AWD12" s="29"/>
      <c r="AWE12" s="29"/>
      <c r="AWF12" s="29"/>
      <c r="AWG12" s="29"/>
      <c r="AWH12" s="29"/>
      <c r="AWI12" s="29"/>
      <c r="AWJ12" s="29"/>
      <c r="AWK12" s="29"/>
      <c r="AWL12" s="29"/>
      <c r="AWM12" s="29"/>
      <c r="AWN12" s="29"/>
      <c r="AWO12" s="29"/>
      <c r="AWP12" s="29"/>
      <c r="AWQ12" s="29"/>
      <c r="AWR12" s="29"/>
      <c r="AWS12" s="29"/>
      <c r="AWT12" s="29"/>
      <c r="AWU12" s="29"/>
      <c r="AWV12" s="29"/>
      <c r="AWW12" s="29"/>
      <c r="AWX12" s="29"/>
      <c r="AWY12" s="29"/>
      <c r="AWZ12" s="29"/>
      <c r="AXA12" s="29"/>
      <c r="AXB12" s="29"/>
      <c r="AXC12" s="29"/>
      <c r="AXD12" s="29"/>
      <c r="AXE12" s="29"/>
      <c r="AXF12" s="29"/>
      <c r="AXG12" s="29"/>
      <c r="AXH12" s="29"/>
      <c r="AXI12" s="29"/>
      <c r="AXJ12" s="29"/>
      <c r="AXK12" s="29"/>
      <c r="AXL12" s="29"/>
      <c r="AXM12" s="29"/>
      <c r="AXN12" s="29"/>
      <c r="AXO12" s="29"/>
      <c r="AXP12" s="29"/>
      <c r="AXQ12" s="29"/>
      <c r="AXR12" s="29"/>
      <c r="AXS12" s="29"/>
      <c r="AXT12" s="29"/>
      <c r="AXU12" s="29"/>
      <c r="AXV12" s="29"/>
      <c r="AXW12" s="29"/>
      <c r="AXX12" s="29"/>
      <c r="AXY12" s="29"/>
      <c r="AXZ12" s="29"/>
      <c r="AYA12" s="29"/>
      <c r="AYB12" s="29"/>
      <c r="AYC12" s="29"/>
      <c r="AYD12" s="29"/>
      <c r="AYE12" s="29"/>
      <c r="AYF12" s="29"/>
      <c r="AYG12" s="29"/>
      <c r="AYH12" s="29"/>
      <c r="AYI12" s="29"/>
      <c r="AYJ12" s="29"/>
      <c r="AYK12" s="29"/>
      <c r="AYL12" s="29"/>
      <c r="AYM12" s="29"/>
      <c r="AYN12" s="29"/>
      <c r="AYO12" s="29"/>
      <c r="AYP12" s="29"/>
      <c r="AYQ12" s="29"/>
      <c r="AYR12" s="29"/>
      <c r="AYS12" s="29"/>
      <c r="AYT12" s="29"/>
      <c r="AYU12" s="29"/>
      <c r="AYV12" s="29"/>
      <c r="AYW12" s="29"/>
      <c r="AYX12" s="29"/>
      <c r="AYY12" s="29"/>
      <c r="AYZ12" s="29"/>
      <c r="AZA12" s="29"/>
      <c r="AZB12" s="29"/>
      <c r="AZC12" s="29"/>
      <c r="AZD12" s="29"/>
      <c r="AZE12" s="29"/>
      <c r="AZF12" s="29"/>
      <c r="AZG12" s="29"/>
      <c r="AZH12" s="29"/>
      <c r="AZI12" s="29"/>
      <c r="AZJ12" s="29"/>
      <c r="AZK12" s="29"/>
      <c r="AZL12" s="29"/>
      <c r="AZM12" s="29"/>
      <c r="AZN12" s="29"/>
      <c r="AZO12" s="29"/>
      <c r="AZP12" s="29"/>
      <c r="AZQ12" s="29"/>
      <c r="AZR12" s="29"/>
      <c r="AZS12" s="29"/>
      <c r="AZT12" s="29"/>
      <c r="AZU12" s="29"/>
      <c r="AZV12" s="29"/>
      <c r="AZW12" s="29"/>
      <c r="AZX12" s="29"/>
      <c r="AZY12" s="29"/>
      <c r="AZZ12" s="29"/>
      <c r="BAA12" s="29"/>
      <c r="BAB12" s="29"/>
      <c r="BAC12" s="29"/>
      <c r="BAD12" s="29"/>
      <c r="BAE12" s="29"/>
    </row>
    <row r="13" spans="1:1383" s="89" customFormat="1" ht="14" x14ac:dyDescent="0.2">
      <c r="B13" s="30">
        <v>152</v>
      </c>
      <c r="C13" s="44">
        <v>147</v>
      </c>
      <c r="D13" s="40">
        <v>34771717</v>
      </c>
      <c r="E13" s="44">
        <v>3609581</v>
      </c>
      <c r="F13" s="31" t="s">
        <v>552</v>
      </c>
      <c r="G13" s="30" t="s">
        <v>553</v>
      </c>
      <c r="H13" s="94">
        <v>34893</v>
      </c>
      <c r="I13" s="40" t="s">
        <v>19</v>
      </c>
      <c r="J13" s="40" t="s">
        <v>563</v>
      </c>
      <c r="K13" s="42">
        <f t="shared" si="4"/>
        <v>15.693360711841205</v>
      </c>
      <c r="L13" s="42">
        <v>15</v>
      </c>
      <c r="M13" s="42">
        <f t="shared" si="1"/>
        <v>0.69336071184120485</v>
      </c>
      <c r="N13" s="30" t="s">
        <v>22</v>
      </c>
      <c r="O13" s="43" t="s">
        <v>807</v>
      </c>
      <c r="P13" s="30">
        <v>0</v>
      </c>
      <c r="Q13" s="44">
        <v>3</v>
      </c>
      <c r="R13" s="30" t="s">
        <v>1474</v>
      </c>
      <c r="S13" s="30" t="s">
        <v>13</v>
      </c>
      <c r="T13" s="45" t="s">
        <v>453</v>
      </c>
      <c r="U13" s="45" t="s">
        <v>453</v>
      </c>
      <c r="V13" s="42" t="s">
        <v>453</v>
      </c>
      <c r="W13" s="32" t="s">
        <v>453</v>
      </c>
      <c r="X13" s="32" t="s">
        <v>564</v>
      </c>
      <c r="Y13" s="30" t="s">
        <v>817</v>
      </c>
      <c r="Z13" s="30" t="s">
        <v>1475</v>
      </c>
      <c r="AA13" s="56" t="s">
        <v>807</v>
      </c>
      <c r="AB13" s="45">
        <v>40625</v>
      </c>
      <c r="AC13" s="80" t="s">
        <v>807</v>
      </c>
      <c r="AD13" s="45">
        <v>42324</v>
      </c>
      <c r="AE13" s="42">
        <f>((AD13-AB13)*12/365)</f>
        <v>55.857534246575341</v>
      </c>
      <c r="AF13" s="40" t="s">
        <v>539</v>
      </c>
      <c r="AG13" s="42">
        <v>1</v>
      </c>
      <c r="AH13" s="40" t="s">
        <v>539</v>
      </c>
      <c r="AI13" s="42">
        <v>1</v>
      </c>
      <c r="AJ13" s="40" t="s">
        <v>539</v>
      </c>
      <c r="AK13" s="42">
        <v>1</v>
      </c>
      <c r="AL13" s="40" t="s">
        <v>539</v>
      </c>
      <c r="AM13" s="42">
        <v>1</v>
      </c>
      <c r="AN13" s="40" t="s">
        <v>453</v>
      </c>
      <c r="AO13" s="42" t="s">
        <v>453</v>
      </c>
      <c r="AP13" s="40" t="s">
        <v>539</v>
      </c>
      <c r="AQ13" s="42">
        <v>1</v>
      </c>
      <c r="AR13" s="42"/>
      <c r="AS13" s="42"/>
      <c r="AT13" s="42"/>
      <c r="AU13" s="42"/>
      <c r="AV13" s="42"/>
      <c r="AW13" s="42"/>
      <c r="AX13" s="42"/>
      <c r="AY13" s="42"/>
      <c r="AZ13" s="49" t="s">
        <v>2653</v>
      </c>
      <c r="BA13" s="40" t="s">
        <v>539</v>
      </c>
      <c r="BB13" s="40">
        <v>1</v>
      </c>
      <c r="BC13" s="44">
        <v>1</v>
      </c>
      <c r="BD13" s="30" t="s">
        <v>834</v>
      </c>
      <c r="BE13" s="42">
        <v>1</v>
      </c>
      <c r="BF13" s="42">
        <v>0</v>
      </c>
      <c r="BG13" s="43" t="s">
        <v>804</v>
      </c>
      <c r="BH13" s="40" t="s">
        <v>1476</v>
      </c>
      <c r="BI13" s="40" t="s">
        <v>564</v>
      </c>
      <c r="BJ13" s="40" t="s">
        <v>568</v>
      </c>
      <c r="BK13" s="40" t="s">
        <v>453</v>
      </c>
      <c r="BL13" s="31" t="s">
        <v>1477</v>
      </c>
      <c r="BM13" s="31" t="s">
        <v>1040</v>
      </c>
      <c r="BN13" s="30">
        <v>94</v>
      </c>
      <c r="BO13" s="30">
        <v>98</v>
      </c>
      <c r="BP13" s="30">
        <v>96</v>
      </c>
      <c r="BQ13" s="30" t="s">
        <v>2837</v>
      </c>
      <c r="BR13" s="30" t="s">
        <v>453</v>
      </c>
      <c r="BS13" s="30" t="s">
        <v>453</v>
      </c>
      <c r="BT13" s="30" t="s">
        <v>879</v>
      </c>
      <c r="BU13" s="30" t="s">
        <v>869</v>
      </c>
      <c r="BV13" s="30" t="s">
        <v>929</v>
      </c>
      <c r="BW13" s="30" t="s">
        <v>1125</v>
      </c>
      <c r="BX13" s="30" t="s">
        <v>453</v>
      </c>
      <c r="BY13" s="30" t="s">
        <v>453</v>
      </c>
      <c r="BZ13" s="30" t="s">
        <v>453</v>
      </c>
      <c r="CA13" s="30" t="s">
        <v>1737</v>
      </c>
      <c r="CB13" s="29"/>
      <c r="CC13" s="29"/>
      <c r="CD13" s="29"/>
      <c r="CE13" s="29"/>
      <c r="CF13" s="29"/>
      <c r="CG13" s="29"/>
      <c r="CH13" s="29"/>
      <c r="CI13" s="29"/>
      <c r="CJ13" s="29"/>
      <c r="CK13" s="29"/>
      <c r="CL13" s="29"/>
      <c r="CM13" s="29"/>
      <c r="CN13" s="29"/>
      <c r="CO13" s="29"/>
      <c r="CP13" s="29"/>
      <c r="CQ13" s="29"/>
      <c r="CR13" s="29"/>
      <c r="CS13" s="29"/>
      <c r="CT13" s="29"/>
      <c r="CU13" s="29"/>
      <c r="CV13" s="29"/>
      <c r="CW13" s="29"/>
      <c r="CX13" s="29"/>
      <c r="CY13" s="29"/>
      <c r="CZ13" s="29"/>
      <c r="DA13" s="29"/>
      <c r="DB13" s="29"/>
      <c r="DC13" s="29"/>
      <c r="DD13" s="29"/>
      <c r="DE13" s="29"/>
      <c r="DF13" s="29"/>
      <c r="DG13" s="29"/>
      <c r="DH13" s="29"/>
      <c r="DI13" s="29"/>
      <c r="DJ13" s="29"/>
      <c r="DK13" s="29"/>
      <c r="DL13" s="29"/>
      <c r="DM13" s="29"/>
      <c r="DN13" s="29"/>
      <c r="DO13" s="29"/>
      <c r="DP13" s="29"/>
      <c r="DQ13" s="29"/>
      <c r="DR13" s="29"/>
      <c r="DS13" s="29"/>
      <c r="DT13" s="29"/>
      <c r="DU13" s="29"/>
      <c r="DV13" s="29"/>
      <c r="DW13" s="29"/>
      <c r="DX13" s="29"/>
      <c r="DY13" s="29"/>
      <c r="DZ13" s="29"/>
      <c r="EA13" s="29"/>
      <c r="EB13" s="29"/>
      <c r="EC13" s="29"/>
      <c r="ED13" s="29"/>
      <c r="EE13" s="29"/>
      <c r="EF13" s="29"/>
      <c r="EG13" s="29"/>
      <c r="EH13" s="29"/>
      <c r="EI13" s="29"/>
      <c r="EJ13" s="29"/>
      <c r="EK13" s="29"/>
      <c r="EL13" s="29"/>
      <c r="EM13" s="29"/>
      <c r="EN13" s="29"/>
      <c r="EO13" s="29"/>
      <c r="EP13" s="29"/>
      <c r="EQ13" s="29"/>
      <c r="ER13" s="29"/>
      <c r="ES13" s="29"/>
      <c r="ET13" s="29"/>
      <c r="EU13" s="29"/>
      <c r="EV13" s="29"/>
      <c r="EW13" s="29"/>
      <c r="EX13" s="29"/>
      <c r="EY13" s="29"/>
      <c r="EZ13" s="29"/>
      <c r="FA13" s="29"/>
      <c r="FB13" s="29"/>
      <c r="FC13" s="29"/>
      <c r="FD13" s="29"/>
      <c r="FE13" s="29"/>
      <c r="FF13" s="29"/>
      <c r="FG13" s="29"/>
      <c r="FH13" s="29"/>
      <c r="FI13" s="29"/>
      <c r="FJ13" s="29"/>
      <c r="FK13" s="29"/>
      <c r="FL13" s="29"/>
      <c r="FM13" s="29"/>
      <c r="FN13" s="29"/>
      <c r="FO13" s="29"/>
      <c r="FP13" s="29"/>
      <c r="FQ13" s="29"/>
      <c r="FR13" s="29"/>
      <c r="FS13" s="29"/>
      <c r="FT13" s="29"/>
      <c r="FU13" s="29"/>
      <c r="FV13" s="29"/>
      <c r="FW13" s="29"/>
      <c r="FX13" s="29"/>
      <c r="FY13" s="29"/>
      <c r="FZ13" s="29"/>
      <c r="GA13" s="29"/>
      <c r="GB13" s="29"/>
      <c r="GC13" s="29"/>
      <c r="GD13" s="29"/>
      <c r="GE13" s="29"/>
      <c r="GF13" s="29"/>
      <c r="GG13" s="29"/>
      <c r="GH13" s="29"/>
      <c r="GI13" s="29"/>
      <c r="GJ13" s="29"/>
      <c r="GK13" s="29"/>
      <c r="GL13" s="29"/>
      <c r="GM13" s="29"/>
      <c r="GN13" s="29"/>
      <c r="GO13" s="29"/>
      <c r="GP13" s="29"/>
      <c r="GQ13" s="29"/>
      <c r="GR13" s="29"/>
      <c r="GS13" s="29"/>
      <c r="GT13" s="29"/>
      <c r="GU13" s="29"/>
      <c r="GV13" s="29"/>
      <c r="GW13" s="29"/>
      <c r="GX13" s="29"/>
      <c r="GY13" s="29"/>
      <c r="GZ13" s="29"/>
      <c r="HA13" s="29"/>
      <c r="HB13" s="29"/>
      <c r="HC13" s="29"/>
      <c r="HD13" s="29"/>
      <c r="HE13" s="29"/>
      <c r="HF13" s="29"/>
      <c r="HG13" s="29"/>
      <c r="HH13" s="29"/>
      <c r="HI13" s="29"/>
      <c r="HJ13" s="29"/>
      <c r="HK13" s="29"/>
      <c r="HL13" s="29"/>
      <c r="HM13" s="29"/>
      <c r="HN13" s="29"/>
      <c r="HO13" s="29"/>
      <c r="HP13" s="29"/>
      <c r="HQ13" s="29"/>
      <c r="HR13" s="29"/>
      <c r="HS13" s="29"/>
      <c r="HT13" s="29"/>
      <c r="HU13" s="29"/>
      <c r="HV13" s="29"/>
      <c r="HW13" s="29"/>
      <c r="HX13" s="29"/>
      <c r="HY13" s="29"/>
      <c r="HZ13" s="29"/>
      <c r="IA13" s="29"/>
      <c r="IB13" s="29"/>
      <c r="IC13" s="29"/>
      <c r="ID13" s="29"/>
      <c r="IE13" s="29"/>
      <c r="IF13" s="29"/>
      <c r="IG13" s="29"/>
      <c r="IH13" s="29"/>
      <c r="II13" s="29"/>
      <c r="IJ13" s="29"/>
      <c r="IK13" s="29"/>
      <c r="IL13" s="29"/>
      <c r="IM13" s="29"/>
      <c r="IN13" s="29"/>
      <c r="IO13" s="29"/>
      <c r="IP13" s="29"/>
      <c r="IQ13" s="29"/>
      <c r="IR13" s="29"/>
      <c r="IS13" s="29"/>
      <c r="IT13" s="29"/>
      <c r="IU13" s="29"/>
      <c r="IV13" s="29"/>
      <c r="IW13" s="29"/>
      <c r="IX13" s="29"/>
      <c r="IY13" s="29"/>
      <c r="IZ13" s="29"/>
      <c r="JA13" s="29"/>
      <c r="JB13" s="29"/>
      <c r="JC13" s="29"/>
      <c r="JD13" s="29"/>
      <c r="JE13" s="29"/>
      <c r="JF13" s="29"/>
      <c r="JG13" s="29"/>
      <c r="JH13" s="29"/>
      <c r="JI13" s="29"/>
      <c r="JJ13" s="29"/>
      <c r="JK13" s="29"/>
      <c r="JL13" s="29"/>
      <c r="JM13" s="29"/>
      <c r="JN13" s="29"/>
      <c r="JO13" s="29"/>
      <c r="JP13" s="29"/>
      <c r="JQ13" s="29"/>
      <c r="JR13" s="29"/>
      <c r="JS13" s="29"/>
      <c r="JT13" s="29"/>
      <c r="JU13" s="29"/>
      <c r="JV13" s="29"/>
      <c r="JW13" s="29"/>
      <c r="JX13" s="29"/>
      <c r="JY13" s="29"/>
      <c r="JZ13" s="29"/>
      <c r="KA13" s="29"/>
      <c r="KB13" s="29"/>
      <c r="KC13" s="29"/>
      <c r="KD13" s="29"/>
      <c r="KE13" s="29"/>
      <c r="KF13" s="29"/>
      <c r="KG13" s="29"/>
      <c r="KH13" s="29"/>
      <c r="KI13" s="29"/>
      <c r="KJ13" s="29"/>
      <c r="KK13" s="29"/>
      <c r="KL13" s="29"/>
      <c r="KM13" s="29"/>
      <c r="KN13" s="29"/>
      <c r="KO13" s="29"/>
      <c r="KP13" s="29"/>
      <c r="KQ13" s="29"/>
      <c r="KR13" s="29"/>
      <c r="KS13" s="29"/>
      <c r="KT13" s="29"/>
      <c r="KU13" s="29"/>
      <c r="KV13" s="29"/>
      <c r="KW13" s="29"/>
      <c r="KX13" s="29"/>
      <c r="KY13" s="29"/>
      <c r="KZ13" s="29"/>
      <c r="LA13" s="29"/>
      <c r="LB13" s="29"/>
      <c r="LC13" s="29"/>
      <c r="LD13" s="29"/>
      <c r="LE13" s="29"/>
      <c r="LF13" s="29"/>
      <c r="LG13" s="29"/>
      <c r="LH13" s="29"/>
      <c r="LI13" s="29"/>
      <c r="LJ13" s="29"/>
      <c r="LK13" s="29"/>
      <c r="LL13" s="29"/>
      <c r="LM13" s="29"/>
      <c r="LN13" s="29"/>
      <c r="LO13" s="29"/>
      <c r="LP13" s="29"/>
      <c r="LQ13" s="29"/>
      <c r="LR13" s="29"/>
      <c r="LS13" s="29"/>
      <c r="LT13" s="29"/>
      <c r="LU13" s="29"/>
      <c r="LV13" s="29"/>
      <c r="LW13" s="29"/>
      <c r="LX13" s="29"/>
      <c r="LY13" s="29"/>
      <c r="LZ13" s="29"/>
      <c r="MA13" s="29"/>
      <c r="MB13" s="29"/>
      <c r="MC13" s="29"/>
      <c r="MD13" s="29"/>
      <c r="ME13" s="29"/>
      <c r="MF13" s="29"/>
      <c r="MG13" s="29"/>
      <c r="MH13" s="29"/>
      <c r="MI13" s="29"/>
      <c r="MJ13" s="29"/>
      <c r="MK13" s="29"/>
      <c r="ML13" s="29"/>
      <c r="MM13" s="29"/>
      <c r="MN13" s="29"/>
      <c r="MO13" s="29"/>
      <c r="MP13" s="29"/>
      <c r="MQ13" s="29"/>
      <c r="MR13" s="29"/>
      <c r="MS13" s="29"/>
      <c r="MT13" s="29"/>
      <c r="MU13" s="29"/>
      <c r="MV13" s="29"/>
      <c r="MW13" s="29"/>
      <c r="MX13" s="29"/>
      <c r="MY13" s="29"/>
      <c r="MZ13" s="29"/>
      <c r="NA13" s="29"/>
      <c r="NB13" s="29"/>
      <c r="NC13" s="29"/>
      <c r="ND13" s="29"/>
      <c r="NE13" s="29"/>
      <c r="NF13" s="29"/>
      <c r="NG13" s="29"/>
      <c r="NH13" s="29"/>
      <c r="NI13" s="29"/>
      <c r="NJ13" s="29"/>
      <c r="NK13" s="29"/>
      <c r="NL13" s="29"/>
      <c r="NM13" s="29"/>
      <c r="NN13" s="29"/>
      <c r="NO13" s="29"/>
      <c r="NP13" s="29"/>
      <c r="NQ13" s="29"/>
      <c r="NR13" s="29"/>
      <c r="NS13" s="29"/>
      <c r="NT13" s="29"/>
      <c r="NU13" s="29"/>
      <c r="NV13" s="29"/>
      <c r="NW13" s="29"/>
      <c r="NX13" s="29"/>
      <c r="NY13" s="29"/>
      <c r="NZ13" s="29"/>
      <c r="OA13" s="29"/>
      <c r="OB13" s="29"/>
      <c r="OC13" s="29"/>
      <c r="OD13" s="29"/>
      <c r="OE13" s="29"/>
      <c r="OF13" s="29"/>
      <c r="OG13" s="29"/>
      <c r="OH13" s="29"/>
      <c r="OI13" s="29"/>
      <c r="OJ13" s="29"/>
      <c r="OK13" s="29"/>
      <c r="OL13" s="29"/>
      <c r="OM13" s="29"/>
      <c r="ON13" s="29"/>
      <c r="OO13" s="29"/>
      <c r="OP13" s="29"/>
      <c r="OQ13" s="29"/>
      <c r="OR13" s="29"/>
      <c r="OS13" s="29"/>
      <c r="OT13" s="29"/>
      <c r="OU13" s="29"/>
      <c r="OV13" s="29"/>
      <c r="OW13" s="29"/>
      <c r="OX13" s="29"/>
      <c r="OY13" s="29"/>
      <c r="OZ13" s="29"/>
      <c r="PA13" s="29"/>
      <c r="PB13" s="29"/>
      <c r="PC13" s="29"/>
      <c r="PD13" s="29"/>
      <c r="PE13" s="29"/>
      <c r="PF13" s="29"/>
      <c r="PG13" s="29"/>
      <c r="PH13" s="29"/>
      <c r="PI13" s="29"/>
      <c r="PJ13" s="29"/>
      <c r="PK13" s="29"/>
      <c r="PL13" s="29"/>
      <c r="PM13" s="29"/>
      <c r="PN13" s="29"/>
      <c r="PO13" s="29"/>
      <c r="PP13" s="29"/>
      <c r="PQ13" s="29"/>
      <c r="PR13" s="29"/>
      <c r="PS13" s="29"/>
      <c r="PT13" s="29"/>
      <c r="PU13" s="29"/>
      <c r="PV13" s="29"/>
      <c r="PW13" s="29"/>
      <c r="PX13" s="29"/>
      <c r="PY13" s="29"/>
      <c r="PZ13" s="29"/>
      <c r="QA13" s="29"/>
      <c r="QB13" s="29"/>
      <c r="QC13" s="29"/>
      <c r="QD13" s="29"/>
      <c r="QE13" s="29"/>
      <c r="QF13" s="29"/>
      <c r="QG13" s="29"/>
      <c r="QH13" s="29"/>
      <c r="QI13" s="29"/>
      <c r="QJ13" s="29"/>
      <c r="QK13" s="29"/>
      <c r="QL13" s="29"/>
      <c r="QM13" s="29"/>
      <c r="QN13" s="29"/>
      <c r="QO13" s="29"/>
      <c r="QP13" s="29"/>
      <c r="QQ13" s="29"/>
      <c r="QR13" s="29"/>
      <c r="QS13" s="29"/>
      <c r="QT13" s="29"/>
      <c r="QU13" s="29"/>
      <c r="QV13" s="29"/>
      <c r="QW13" s="29"/>
      <c r="QX13" s="29"/>
      <c r="QY13" s="29"/>
      <c r="QZ13" s="29"/>
      <c r="RA13" s="29"/>
      <c r="RB13" s="29"/>
      <c r="RC13" s="29"/>
      <c r="RD13" s="29"/>
      <c r="RE13" s="29"/>
      <c r="RF13" s="29"/>
      <c r="RG13" s="29"/>
      <c r="RH13" s="29"/>
      <c r="RI13" s="29"/>
      <c r="RJ13" s="29"/>
      <c r="RK13" s="29"/>
      <c r="RL13" s="29"/>
      <c r="RM13" s="29"/>
      <c r="RN13" s="29"/>
      <c r="RO13" s="29"/>
      <c r="RP13" s="29"/>
      <c r="RQ13" s="29"/>
      <c r="RR13" s="29"/>
      <c r="RS13" s="29"/>
      <c r="RT13" s="29"/>
      <c r="RU13" s="29"/>
      <c r="RV13" s="29"/>
      <c r="RW13" s="29"/>
      <c r="RX13" s="29"/>
      <c r="RY13" s="29"/>
      <c r="RZ13" s="29"/>
      <c r="SA13" s="29"/>
      <c r="SB13" s="29"/>
      <c r="SC13" s="29"/>
      <c r="SD13" s="29"/>
      <c r="SE13" s="29"/>
      <c r="SF13" s="29"/>
      <c r="SG13" s="29"/>
      <c r="SH13" s="29"/>
      <c r="SI13" s="29"/>
      <c r="SJ13" s="29"/>
      <c r="SK13" s="29"/>
      <c r="SL13" s="29"/>
      <c r="SM13" s="29"/>
      <c r="SN13" s="29"/>
      <c r="SO13" s="29"/>
      <c r="SP13" s="29"/>
      <c r="SQ13" s="29"/>
      <c r="SR13" s="29"/>
      <c r="SS13" s="29"/>
      <c r="ST13" s="29"/>
      <c r="SU13" s="29"/>
      <c r="SV13" s="29"/>
      <c r="SW13" s="29"/>
      <c r="SX13" s="29"/>
      <c r="SY13" s="29"/>
      <c r="SZ13" s="29"/>
      <c r="TA13" s="29"/>
      <c r="TB13" s="29"/>
      <c r="TC13" s="29"/>
      <c r="TD13" s="29"/>
      <c r="TE13" s="29"/>
      <c r="TF13" s="29"/>
      <c r="TG13" s="29"/>
      <c r="TH13" s="29"/>
      <c r="TI13" s="29"/>
      <c r="TJ13" s="29"/>
      <c r="TK13" s="29"/>
      <c r="TL13" s="29"/>
      <c r="TM13" s="29"/>
      <c r="TN13" s="29"/>
      <c r="TO13" s="29"/>
      <c r="TP13" s="29"/>
      <c r="TQ13" s="29"/>
      <c r="TR13" s="29"/>
      <c r="TS13" s="29"/>
      <c r="TT13" s="29"/>
      <c r="TU13" s="29"/>
      <c r="TV13" s="29"/>
      <c r="TW13" s="29"/>
      <c r="TX13" s="29"/>
      <c r="TY13" s="29"/>
      <c r="TZ13" s="29"/>
      <c r="UA13" s="29"/>
      <c r="UB13" s="29"/>
      <c r="UC13" s="29"/>
      <c r="UD13" s="29"/>
      <c r="UE13" s="29"/>
      <c r="UF13" s="29"/>
      <c r="UG13" s="29"/>
      <c r="UH13" s="29"/>
      <c r="UI13" s="29"/>
      <c r="UJ13" s="29"/>
      <c r="UK13" s="29"/>
      <c r="UL13" s="29"/>
      <c r="UM13" s="29"/>
      <c r="UN13" s="29"/>
      <c r="UO13" s="29"/>
      <c r="UP13" s="29"/>
      <c r="UQ13" s="29"/>
      <c r="UR13" s="29"/>
      <c r="US13" s="29"/>
      <c r="UT13" s="29"/>
      <c r="UU13" s="29"/>
      <c r="UV13" s="29"/>
      <c r="UW13" s="29"/>
      <c r="UX13" s="29"/>
      <c r="UY13" s="29"/>
      <c r="UZ13" s="29"/>
      <c r="VA13" s="29"/>
      <c r="VB13" s="29"/>
      <c r="VC13" s="29"/>
      <c r="VD13" s="29"/>
      <c r="VE13" s="29"/>
      <c r="VF13" s="29"/>
      <c r="VG13" s="29"/>
      <c r="VH13" s="29"/>
      <c r="VI13" s="29"/>
      <c r="VJ13" s="29"/>
      <c r="VK13" s="29"/>
      <c r="VL13" s="29"/>
      <c r="VM13" s="29"/>
      <c r="VN13" s="29"/>
      <c r="VO13" s="29"/>
      <c r="VP13" s="29"/>
      <c r="VQ13" s="29"/>
      <c r="VR13" s="29"/>
      <c r="VS13" s="29"/>
      <c r="VT13" s="29"/>
      <c r="VU13" s="29"/>
      <c r="VV13" s="29"/>
      <c r="VW13" s="29"/>
      <c r="VX13" s="29"/>
      <c r="VY13" s="29"/>
      <c r="VZ13" s="29"/>
      <c r="WA13" s="29"/>
      <c r="WB13" s="29"/>
      <c r="WC13" s="29"/>
      <c r="WD13" s="29"/>
      <c r="WE13" s="29"/>
      <c r="WF13" s="29"/>
      <c r="WG13" s="29"/>
      <c r="WH13" s="29"/>
      <c r="WI13" s="29"/>
      <c r="WJ13" s="29"/>
      <c r="WK13" s="29"/>
      <c r="WL13" s="29"/>
      <c r="WM13" s="29"/>
      <c r="WN13" s="29"/>
      <c r="WO13" s="29"/>
      <c r="WP13" s="29"/>
      <c r="WQ13" s="29"/>
      <c r="WR13" s="29"/>
      <c r="WS13" s="29"/>
      <c r="WT13" s="29"/>
      <c r="WU13" s="29"/>
      <c r="WV13" s="29"/>
      <c r="WW13" s="29"/>
      <c r="WX13" s="29"/>
      <c r="WY13" s="29"/>
      <c r="WZ13" s="29"/>
      <c r="XA13" s="29"/>
      <c r="XB13" s="29"/>
      <c r="XC13" s="29"/>
      <c r="XD13" s="29"/>
      <c r="XE13" s="29"/>
      <c r="XF13" s="29"/>
      <c r="XG13" s="29"/>
      <c r="XH13" s="29"/>
      <c r="XI13" s="29"/>
      <c r="XJ13" s="29"/>
      <c r="XK13" s="29"/>
      <c r="XL13" s="29"/>
      <c r="XM13" s="29"/>
      <c r="XN13" s="29"/>
      <c r="XO13" s="29"/>
      <c r="XP13" s="29"/>
      <c r="XQ13" s="29"/>
      <c r="XR13" s="29"/>
      <c r="XS13" s="29"/>
      <c r="XT13" s="29"/>
      <c r="XU13" s="29"/>
      <c r="XV13" s="29"/>
      <c r="XW13" s="29"/>
      <c r="XX13" s="29"/>
      <c r="XY13" s="29"/>
      <c r="XZ13" s="29"/>
      <c r="YA13" s="29"/>
      <c r="YB13" s="29"/>
      <c r="YC13" s="29"/>
      <c r="YD13" s="29"/>
      <c r="YE13" s="29"/>
      <c r="YF13" s="29"/>
      <c r="YG13" s="29"/>
      <c r="YH13" s="29"/>
      <c r="YI13" s="29"/>
      <c r="YJ13" s="29"/>
      <c r="YK13" s="29"/>
      <c r="YL13" s="29"/>
      <c r="YM13" s="29"/>
      <c r="YN13" s="29"/>
      <c r="YO13" s="29"/>
      <c r="YP13" s="29"/>
      <c r="YQ13" s="29"/>
      <c r="YR13" s="29"/>
      <c r="YS13" s="29"/>
      <c r="YT13" s="29"/>
      <c r="YU13" s="29"/>
      <c r="YV13" s="29"/>
      <c r="YW13" s="29"/>
      <c r="YX13" s="29"/>
      <c r="YY13" s="29"/>
      <c r="YZ13" s="29"/>
      <c r="ZA13" s="29"/>
      <c r="ZB13" s="29"/>
      <c r="ZC13" s="29"/>
      <c r="ZD13" s="29"/>
      <c r="ZE13" s="29"/>
      <c r="ZF13" s="29"/>
      <c r="ZG13" s="29"/>
      <c r="ZH13" s="29"/>
      <c r="ZI13" s="29"/>
      <c r="ZJ13" s="29"/>
      <c r="ZK13" s="29"/>
      <c r="ZL13" s="29"/>
      <c r="ZM13" s="29"/>
      <c r="ZN13" s="29"/>
      <c r="ZO13" s="29"/>
      <c r="ZP13" s="29"/>
      <c r="ZQ13" s="29"/>
      <c r="ZR13" s="29"/>
      <c r="ZS13" s="29"/>
      <c r="ZT13" s="29"/>
      <c r="ZU13" s="29"/>
      <c r="ZV13" s="29"/>
      <c r="ZW13" s="29"/>
      <c r="ZX13" s="29"/>
      <c r="ZY13" s="29"/>
      <c r="ZZ13" s="29"/>
      <c r="AAA13" s="29"/>
      <c r="AAB13" s="29"/>
      <c r="AAC13" s="29"/>
      <c r="AAD13" s="29"/>
      <c r="AAE13" s="29"/>
      <c r="AAF13" s="29"/>
      <c r="AAG13" s="29"/>
      <c r="AAH13" s="29"/>
      <c r="AAI13" s="29"/>
      <c r="AAJ13" s="29"/>
      <c r="AAK13" s="29"/>
      <c r="AAL13" s="29"/>
      <c r="AAM13" s="29"/>
      <c r="AAN13" s="29"/>
      <c r="AAO13" s="29"/>
      <c r="AAP13" s="29"/>
      <c r="AAQ13" s="29"/>
      <c r="AAR13" s="29"/>
      <c r="AAS13" s="29"/>
      <c r="AAT13" s="29"/>
      <c r="AAU13" s="29"/>
      <c r="AAV13" s="29"/>
      <c r="AAW13" s="29"/>
      <c r="AAX13" s="29"/>
      <c r="AAY13" s="29"/>
      <c r="AAZ13" s="29"/>
      <c r="ABA13" s="29"/>
      <c r="ABB13" s="29"/>
      <c r="ABC13" s="29"/>
      <c r="ABD13" s="29"/>
      <c r="ABE13" s="29"/>
      <c r="ABF13" s="29"/>
      <c r="ABG13" s="29"/>
      <c r="ABH13" s="29"/>
      <c r="ABI13" s="29"/>
      <c r="ABJ13" s="29"/>
      <c r="ABK13" s="29"/>
      <c r="ABL13" s="29"/>
      <c r="ABM13" s="29"/>
      <c r="ABN13" s="29"/>
      <c r="ABO13" s="29"/>
      <c r="ABP13" s="29"/>
      <c r="ABQ13" s="29"/>
      <c r="ABR13" s="29"/>
      <c r="ABS13" s="29"/>
      <c r="ABT13" s="29"/>
      <c r="ABU13" s="29"/>
      <c r="ABV13" s="29"/>
      <c r="ABW13" s="29"/>
      <c r="ABX13" s="29"/>
      <c r="ABY13" s="29"/>
      <c r="ABZ13" s="29"/>
      <c r="ACA13" s="29"/>
      <c r="ACB13" s="29"/>
      <c r="ACC13" s="29"/>
      <c r="ACD13" s="29"/>
      <c r="ACE13" s="29"/>
      <c r="ACF13" s="29"/>
      <c r="ACG13" s="29"/>
      <c r="ACH13" s="29"/>
      <c r="ACI13" s="29"/>
      <c r="ACJ13" s="29"/>
      <c r="ACK13" s="29"/>
      <c r="ACL13" s="29"/>
      <c r="ACM13" s="29"/>
      <c r="ACN13" s="29"/>
      <c r="ACO13" s="29"/>
      <c r="ACP13" s="29"/>
      <c r="ACQ13" s="29"/>
      <c r="ACR13" s="29"/>
      <c r="ACS13" s="29"/>
      <c r="ACT13" s="29"/>
      <c r="ACU13" s="29"/>
      <c r="ACV13" s="29"/>
      <c r="ACW13" s="29"/>
      <c r="ACX13" s="29"/>
      <c r="ACY13" s="29"/>
      <c r="ACZ13" s="29"/>
      <c r="ADA13" s="29"/>
      <c r="ADB13" s="29"/>
      <c r="ADC13" s="29"/>
      <c r="ADD13" s="29"/>
      <c r="ADE13" s="29"/>
      <c r="ADF13" s="29"/>
      <c r="ADG13" s="29"/>
      <c r="ADH13" s="29"/>
      <c r="ADI13" s="29"/>
      <c r="ADJ13" s="29"/>
      <c r="ADK13" s="29"/>
      <c r="ADL13" s="29"/>
      <c r="ADM13" s="29"/>
      <c r="ADN13" s="29"/>
      <c r="ADO13" s="29"/>
      <c r="ADP13" s="29"/>
      <c r="ADQ13" s="29"/>
      <c r="ADR13" s="29"/>
      <c r="ADS13" s="29"/>
      <c r="ADT13" s="29"/>
      <c r="ADU13" s="29"/>
      <c r="ADV13" s="29"/>
      <c r="ADW13" s="29"/>
      <c r="ADX13" s="29"/>
      <c r="ADY13" s="29"/>
      <c r="ADZ13" s="29"/>
      <c r="AEA13" s="29"/>
      <c r="AEB13" s="29"/>
      <c r="AEC13" s="29"/>
      <c r="AED13" s="29"/>
      <c r="AEE13" s="29"/>
      <c r="AEF13" s="29"/>
      <c r="AEG13" s="29"/>
      <c r="AEH13" s="29"/>
      <c r="AEI13" s="29"/>
      <c r="AEJ13" s="29"/>
      <c r="AEK13" s="29"/>
      <c r="AEL13" s="29"/>
      <c r="AEM13" s="29"/>
      <c r="AEN13" s="29"/>
      <c r="AEO13" s="29"/>
      <c r="AEP13" s="29"/>
      <c r="AEQ13" s="29"/>
      <c r="AER13" s="29"/>
      <c r="AES13" s="29"/>
      <c r="AET13" s="29"/>
      <c r="AEU13" s="29"/>
      <c r="AEV13" s="29"/>
      <c r="AEW13" s="29"/>
      <c r="AEX13" s="29"/>
      <c r="AEY13" s="29"/>
      <c r="AEZ13" s="29"/>
      <c r="AFA13" s="29"/>
      <c r="AFB13" s="29"/>
      <c r="AFC13" s="29"/>
      <c r="AFD13" s="29"/>
      <c r="AFE13" s="29"/>
      <c r="AFF13" s="29"/>
      <c r="AFG13" s="29"/>
      <c r="AFH13" s="29"/>
      <c r="AFI13" s="29"/>
      <c r="AFJ13" s="29"/>
      <c r="AFK13" s="29"/>
      <c r="AFL13" s="29"/>
      <c r="AFM13" s="29"/>
      <c r="AFN13" s="29"/>
      <c r="AFO13" s="29"/>
      <c r="AFP13" s="29"/>
      <c r="AFQ13" s="29"/>
      <c r="AFR13" s="29"/>
      <c r="AFS13" s="29"/>
      <c r="AFT13" s="29"/>
      <c r="AFU13" s="29"/>
      <c r="AFV13" s="29"/>
      <c r="AFW13" s="29"/>
      <c r="AFX13" s="29"/>
      <c r="AFY13" s="29"/>
      <c r="AFZ13" s="29"/>
      <c r="AGA13" s="29"/>
      <c r="AGB13" s="29"/>
      <c r="AGC13" s="29"/>
      <c r="AGD13" s="29"/>
      <c r="AGE13" s="29"/>
      <c r="AGF13" s="29"/>
      <c r="AGG13" s="29"/>
      <c r="AGH13" s="29"/>
      <c r="AGI13" s="29"/>
      <c r="AGJ13" s="29"/>
      <c r="AGK13" s="29"/>
      <c r="AGL13" s="29"/>
      <c r="AGM13" s="29"/>
      <c r="AGN13" s="29"/>
      <c r="AGO13" s="29"/>
      <c r="AGP13" s="29"/>
      <c r="AGQ13" s="29"/>
      <c r="AGR13" s="29"/>
      <c r="AGS13" s="29"/>
      <c r="AGT13" s="29"/>
      <c r="AGU13" s="29"/>
      <c r="AGV13" s="29"/>
      <c r="AGW13" s="29"/>
      <c r="AGX13" s="29"/>
      <c r="AGY13" s="29"/>
      <c r="AGZ13" s="29"/>
      <c r="AHA13" s="29"/>
      <c r="AHB13" s="29"/>
      <c r="AHC13" s="29"/>
      <c r="AHD13" s="29"/>
      <c r="AHE13" s="29"/>
      <c r="AHF13" s="29"/>
      <c r="AHG13" s="29"/>
      <c r="AHH13" s="29"/>
      <c r="AHI13" s="29"/>
      <c r="AHJ13" s="29"/>
      <c r="AHK13" s="29"/>
      <c r="AHL13" s="29"/>
      <c r="AHM13" s="29"/>
      <c r="AHN13" s="29"/>
      <c r="AHO13" s="29"/>
      <c r="AHP13" s="29"/>
      <c r="AHQ13" s="29"/>
      <c r="AHR13" s="29"/>
      <c r="AHS13" s="29"/>
      <c r="AHT13" s="29"/>
      <c r="AHU13" s="29"/>
      <c r="AHV13" s="29"/>
      <c r="AHW13" s="29"/>
      <c r="AHX13" s="29"/>
      <c r="AHY13" s="29"/>
      <c r="AHZ13" s="29"/>
      <c r="AIA13" s="29"/>
      <c r="AIB13" s="29"/>
      <c r="AIC13" s="29"/>
      <c r="AID13" s="29"/>
      <c r="AIE13" s="29"/>
      <c r="AIF13" s="29"/>
      <c r="AIG13" s="29"/>
      <c r="AIH13" s="29"/>
      <c r="AII13" s="29"/>
      <c r="AIJ13" s="29"/>
      <c r="AIK13" s="29"/>
      <c r="AIL13" s="29"/>
      <c r="AIM13" s="29"/>
      <c r="AIN13" s="29"/>
      <c r="AIO13" s="29"/>
      <c r="AIP13" s="29"/>
      <c r="AIQ13" s="29"/>
      <c r="AIR13" s="29"/>
      <c r="AIS13" s="29"/>
      <c r="AIT13" s="29"/>
      <c r="AIU13" s="29"/>
      <c r="AIV13" s="29"/>
      <c r="AIW13" s="29"/>
      <c r="AIX13" s="29"/>
      <c r="AIY13" s="29"/>
      <c r="AIZ13" s="29"/>
      <c r="AJA13" s="29"/>
      <c r="AJB13" s="29"/>
      <c r="AJC13" s="29"/>
      <c r="AJD13" s="29"/>
      <c r="AJE13" s="29"/>
      <c r="AJF13" s="29"/>
      <c r="AJG13" s="29"/>
      <c r="AJH13" s="29"/>
      <c r="AJI13" s="29"/>
      <c r="AJJ13" s="29"/>
      <c r="AJK13" s="29"/>
      <c r="AJL13" s="29"/>
      <c r="AJM13" s="29"/>
      <c r="AJN13" s="29"/>
      <c r="AJO13" s="29"/>
      <c r="AJP13" s="29"/>
      <c r="AJQ13" s="29"/>
      <c r="AJR13" s="29"/>
      <c r="AJS13" s="29"/>
      <c r="AJT13" s="29"/>
      <c r="AJU13" s="29"/>
      <c r="AJV13" s="29"/>
      <c r="AJW13" s="29"/>
      <c r="AJX13" s="29"/>
      <c r="AJY13" s="29"/>
      <c r="AJZ13" s="29"/>
      <c r="AKA13" s="29"/>
      <c r="AKB13" s="29"/>
      <c r="AKC13" s="29"/>
      <c r="AKD13" s="29"/>
      <c r="AKE13" s="29"/>
      <c r="AKF13" s="29"/>
      <c r="AKG13" s="29"/>
      <c r="AKH13" s="29"/>
      <c r="AKI13" s="29"/>
      <c r="AKJ13" s="29"/>
      <c r="AKK13" s="29"/>
      <c r="AKL13" s="29"/>
      <c r="AKM13" s="29"/>
      <c r="AKN13" s="29"/>
      <c r="AKO13" s="29"/>
      <c r="AKP13" s="29"/>
      <c r="AKQ13" s="29"/>
      <c r="AKR13" s="29"/>
      <c r="AKS13" s="29"/>
      <c r="AKT13" s="29"/>
      <c r="AKU13" s="29"/>
      <c r="AKV13" s="29"/>
      <c r="AKW13" s="29"/>
      <c r="AKX13" s="29"/>
      <c r="AKY13" s="29"/>
      <c r="AKZ13" s="29"/>
      <c r="ALA13" s="29"/>
      <c r="ALB13" s="29"/>
      <c r="ALC13" s="29"/>
      <c r="ALD13" s="29"/>
      <c r="ALE13" s="29"/>
      <c r="ALF13" s="29"/>
      <c r="ALG13" s="29"/>
      <c r="ALH13" s="29"/>
      <c r="ALI13" s="29"/>
      <c r="ALJ13" s="29"/>
      <c r="ALK13" s="29"/>
      <c r="ALL13" s="29"/>
      <c r="ALM13" s="29"/>
      <c r="ALN13" s="29"/>
      <c r="ALO13" s="29"/>
      <c r="ALP13" s="29"/>
      <c r="ALQ13" s="29"/>
      <c r="ALR13" s="29"/>
      <c r="ALS13" s="29"/>
      <c r="ALT13" s="29"/>
      <c r="ALU13" s="29"/>
      <c r="ALV13" s="29"/>
      <c r="ALW13" s="29"/>
      <c r="ALX13" s="29"/>
      <c r="ALY13" s="29"/>
      <c r="ALZ13" s="29"/>
      <c r="AMA13" s="29"/>
      <c r="AMB13" s="29"/>
      <c r="AMC13" s="29"/>
      <c r="AMD13" s="29"/>
      <c r="AME13" s="29"/>
      <c r="AMF13" s="29"/>
      <c r="AMG13" s="29"/>
      <c r="AMH13" s="29"/>
      <c r="AMI13" s="29"/>
      <c r="AMJ13" s="29"/>
      <c r="AMK13" s="29"/>
      <c r="AML13" s="29"/>
      <c r="AMM13" s="29"/>
      <c r="AMN13" s="29"/>
      <c r="AMO13" s="29"/>
      <c r="AMP13" s="29"/>
      <c r="AMQ13" s="29"/>
      <c r="AMR13" s="29"/>
      <c r="AMS13" s="29"/>
      <c r="AMT13" s="29"/>
      <c r="AMU13" s="29"/>
      <c r="AMV13" s="29"/>
      <c r="AMW13" s="29"/>
      <c r="AMX13" s="29"/>
      <c r="AMY13" s="29"/>
      <c r="AMZ13" s="29"/>
      <c r="ANA13" s="29"/>
      <c r="ANB13" s="29"/>
      <c r="ANC13" s="29"/>
      <c r="AND13" s="29"/>
      <c r="ANE13" s="29"/>
      <c r="ANF13" s="29"/>
      <c r="ANG13" s="29"/>
      <c r="ANH13" s="29"/>
      <c r="ANI13" s="29"/>
      <c r="ANJ13" s="29"/>
      <c r="ANK13" s="29"/>
      <c r="ANL13" s="29"/>
      <c r="ANM13" s="29"/>
      <c r="ANN13" s="29"/>
      <c r="ANO13" s="29"/>
      <c r="ANP13" s="29"/>
      <c r="ANQ13" s="29"/>
      <c r="ANR13" s="29"/>
      <c r="ANS13" s="29"/>
      <c r="ANT13" s="29"/>
      <c r="ANU13" s="29"/>
      <c r="ANV13" s="29"/>
      <c r="ANW13" s="29"/>
      <c r="ANX13" s="29"/>
      <c r="ANY13" s="29"/>
      <c r="ANZ13" s="29"/>
      <c r="AOA13" s="29"/>
      <c r="AOB13" s="29"/>
      <c r="AOC13" s="29"/>
      <c r="AOD13" s="29"/>
      <c r="AOE13" s="29"/>
      <c r="AOF13" s="29"/>
      <c r="AOG13" s="29"/>
      <c r="AOH13" s="29"/>
      <c r="AOI13" s="29"/>
      <c r="AOJ13" s="29"/>
      <c r="AOK13" s="29"/>
      <c r="AOL13" s="29"/>
      <c r="AOM13" s="29"/>
      <c r="AON13" s="29"/>
      <c r="AOO13" s="29"/>
      <c r="AOP13" s="29"/>
      <c r="AOQ13" s="29"/>
      <c r="AOR13" s="29"/>
      <c r="AOS13" s="29"/>
      <c r="AOT13" s="29"/>
      <c r="AOU13" s="29"/>
      <c r="AOV13" s="29"/>
      <c r="AOW13" s="29"/>
      <c r="AOX13" s="29"/>
      <c r="AOY13" s="29"/>
      <c r="AOZ13" s="29"/>
      <c r="APA13" s="29"/>
      <c r="APB13" s="29"/>
      <c r="APC13" s="29"/>
      <c r="APD13" s="29"/>
      <c r="APE13" s="29"/>
      <c r="APF13" s="29"/>
      <c r="APG13" s="29"/>
      <c r="APH13" s="29"/>
      <c r="API13" s="29"/>
      <c r="APJ13" s="29"/>
      <c r="APK13" s="29"/>
      <c r="APL13" s="29"/>
      <c r="APM13" s="29"/>
      <c r="APN13" s="29"/>
      <c r="APO13" s="29"/>
      <c r="APP13" s="29"/>
      <c r="APQ13" s="29"/>
      <c r="APR13" s="29"/>
      <c r="APS13" s="29"/>
      <c r="APT13" s="29"/>
      <c r="APU13" s="29"/>
      <c r="APV13" s="29"/>
      <c r="APW13" s="29"/>
      <c r="APX13" s="29"/>
      <c r="APY13" s="29"/>
      <c r="APZ13" s="29"/>
      <c r="AQA13" s="29"/>
      <c r="AQB13" s="29"/>
      <c r="AQC13" s="29"/>
      <c r="AQD13" s="29"/>
      <c r="AQE13" s="29"/>
      <c r="AQF13" s="29"/>
      <c r="AQG13" s="29"/>
      <c r="AQH13" s="29"/>
      <c r="AQI13" s="29"/>
      <c r="AQJ13" s="29"/>
      <c r="AQK13" s="29"/>
      <c r="AQL13" s="29"/>
      <c r="AQM13" s="29"/>
      <c r="AQN13" s="29"/>
      <c r="AQO13" s="29"/>
      <c r="AQP13" s="29"/>
      <c r="AQQ13" s="29"/>
      <c r="AQR13" s="29"/>
      <c r="AQS13" s="29"/>
      <c r="AQT13" s="29"/>
      <c r="AQU13" s="29"/>
      <c r="AQV13" s="29"/>
      <c r="AQW13" s="29"/>
      <c r="AQX13" s="29"/>
      <c r="AQY13" s="29"/>
      <c r="AQZ13" s="29"/>
      <c r="ARA13" s="29"/>
      <c r="ARB13" s="29"/>
      <c r="ARC13" s="29"/>
      <c r="ARD13" s="29"/>
      <c r="ARE13" s="29"/>
      <c r="ARF13" s="29"/>
      <c r="ARG13" s="29"/>
      <c r="ARH13" s="29"/>
      <c r="ARI13" s="29"/>
      <c r="ARJ13" s="29"/>
      <c r="ARK13" s="29"/>
      <c r="ARL13" s="29"/>
      <c r="ARM13" s="29"/>
      <c r="ARN13" s="29"/>
      <c r="ARO13" s="29"/>
      <c r="ARP13" s="29"/>
      <c r="ARQ13" s="29"/>
      <c r="ARR13" s="29"/>
      <c r="ARS13" s="29"/>
      <c r="ART13" s="29"/>
      <c r="ARU13" s="29"/>
      <c r="ARV13" s="29"/>
      <c r="ARW13" s="29"/>
      <c r="ARX13" s="29"/>
      <c r="ARY13" s="29"/>
      <c r="ARZ13" s="29"/>
      <c r="ASA13" s="29"/>
      <c r="ASB13" s="29"/>
      <c r="ASC13" s="29"/>
      <c r="ASD13" s="29"/>
      <c r="ASE13" s="29"/>
      <c r="ASF13" s="29"/>
      <c r="ASG13" s="29"/>
      <c r="ASH13" s="29"/>
      <c r="ASI13" s="29"/>
      <c r="ASJ13" s="29"/>
      <c r="ASK13" s="29"/>
      <c r="ASL13" s="29"/>
      <c r="ASM13" s="29"/>
      <c r="ASN13" s="29"/>
      <c r="ASO13" s="29"/>
      <c r="ASP13" s="29"/>
      <c r="ASQ13" s="29"/>
      <c r="ASR13" s="29"/>
      <c r="ASS13" s="29"/>
      <c r="AST13" s="29"/>
      <c r="ASU13" s="29"/>
      <c r="ASV13" s="29"/>
      <c r="ASW13" s="29"/>
      <c r="ASX13" s="29"/>
      <c r="ASY13" s="29"/>
      <c r="ASZ13" s="29"/>
      <c r="ATA13" s="29"/>
      <c r="ATB13" s="29"/>
      <c r="ATC13" s="29"/>
      <c r="ATD13" s="29"/>
      <c r="ATE13" s="29"/>
      <c r="ATF13" s="29"/>
      <c r="ATG13" s="29"/>
      <c r="ATH13" s="29"/>
      <c r="ATI13" s="29"/>
      <c r="ATJ13" s="29"/>
      <c r="ATK13" s="29"/>
      <c r="ATL13" s="29"/>
      <c r="ATM13" s="29"/>
      <c r="ATN13" s="29"/>
      <c r="ATO13" s="29"/>
      <c r="ATP13" s="29"/>
      <c r="ATQ13" s="29"/>
      <c r="ATR13" s="29"/>
      <c r="ATS13" s="29"/>
      <c r="ATT13" s="29"/>
      <c r="ATU13" s="29"/>
      <c r="ATV13" s="29"/>
      <c r="ATW13" s="29"/>
      <c r="ATX13" s="29"/>
      <c r="ATY13" s="29"/>
      <c r="ATZ13" s="29"/>
      <c r="AUA13" s="29"/>
      <c r="AUB13" s="29"/>
      <c r="AUC13" s="29"/>
      <c r="AUD13" s="29"/>
      <c r="AUE13" s="29"/>
      <c r="AUF13" s="29"/>
      <c r="AUG13" s="29"/>
      <c r="AUH13" s="29"/>
      <c r="AUI13" s="29"/>
      <c r="AUJ13" s="29"/>
      <c r="AUK13" s="29"/>
      <c r="AUL13" s="29"/>
      <c r="AUM13" s="29"/>
      <c r="AUN13" s="29"/>
      <c r="AUO13" s="29"/>
      <c r="AUP13" s="29"/>
      <c r="AUQ13" s="29"/>
      <c r="AUR13" s="29"/>
      <c r="AUS13" s="29"/>
      <c r="AUT13" s="29"/>
      <c r="AUU13" s="29"/>
      <c r="AUV13" s="29"/>
      <c r="AUW13" s="29"/>
      <c r="AUX13" s="29"/>
      <c r="AUY13" s="29"/>
      <c r="AUZ13" s="29"/>
      <c r="AVA13" s="29"/>
      <c r="AVB13" s="29"/>
      <c r="AVC13" s="29"/>
      <c r="AVD13" s="29"/>
      <c r="AVE13" s="29"/>
      <c r="AVF13" s="29"/>
      <c r="AVG13" s="29"/>
      <c r="AVH13" s="29"/>
      <c r="AVI13" s="29"/>
      <c r="AVJ13" s="29"/>
      <c r="AVK13" s="29"/>
      <c r="AVL13" s="29"/>
      <c r="AVM13" s="29"/>
      <c r="AVN13" s="29"/>
      <c r="AVO13" s="29"/>
      <c r="AVP13" s="29"/>
      <c r="AVQ13" s="29"/>
      <c r="AVR13" s="29"/>
      <c r="AVS13" s="29"/>
      <c r="AVT13" s="29"/>
      <c r="AVU13" s="29"/>
      <c r="AVV13" s="29"/>
      <c r="AVW13" s="29"/>
      <c r="AVX13" s="29"/>
      <c r="AVY13" s="29"/>
      <c r="AVZ13" s="29"/>
      <c r="AWA13" s="29"/>
      <c r="AWB13" s="29"/>
      <c r="AWC13" s="29"/>
      <c r="AWD13" s="29"/>
      <c r="AWE13" s="29"/>
      <c r="AWF13" s="29"/>
      <c r="AWG13" s="29"/>
      <c r="AWH13" s="29"/>
      <c r="AWI13" s="29"/>
      <c r="AWJ13" s="29"/>
      <c r="AWK13" s="29"/>
      <c r="AWL13" s="29"/>
      <c r="AWM13" s="29"/>
      <c r="AWN13" s="29"/>
      <c r="AWO13" s="29"/>
      <c r="AWP13" s="29"/>
      <c r="AWQ13" s="29"/>
      <c r="AWR13" s="29"/>
      <c r="AWS13" s="29"/>
      <c r="AWT13" s="29"/>
      <c r="AWU13" s="29"/>
      <c r="AWV13" s="29"/>
      <c r="AWW13" s="29"/>
      <c r="AWX13" s="29"/>
      <c r="AWY13" s="29"/>
      <c r="AWZ13" s="29"/>
      <c r="AXA13" s="29"/>
      <c r="AXB13" s="29"/>
      <c r="AXC13" s="29"/>
      <c r="AXD13" s="29"/>
      <c r="AXE13" s="29"/>
      <c r="AXF13" s="29"/>
      <c r="AXG13" s="29"/>
      <c r="AXH13" s="29"/>
      <c r="AXI13" s="29"/>
      <c r="AXJ13" s="29"/>
      <c r="AXK13" s="29"/>
      <c r="AXL13" s="29"/>
      <c r="AXM13" s="29"/>
      <c r="AXN13" s="29"/>
      <c r="AXO13" s="29"/>
      <c r="AXP13" s="29"/>
      <c r="AXQ13" s="29"/>
      <c r="AXR13" s="29"/>
      <c r="AXS13" s="29"/>
      <c r="AXT13" s="29"/>
      <c r="AXU13" s="29"/>
      <c r="AXV13" s="29"/>
      <c r="AXW13" s="29"/>
      <c r="AXX13" s="29"/>
      <c r="AXY13" s="29"/>
      <c r="AXZ13" s="29"/>
      <c r="AYA13" s="29"/>
      <c r="AYB13" s="29"/>
      <c r="AYC13" s="29"/>
      <c r="AYD13" s="29"/>
      <c r="AYE13" s="29"/>
      <c r="AYF13" s="29"/>
      <c r="AYG13" s="29"/>
      <c r="AYH13" s="29"/>
      <c r="AYI13" s="29"/>
      <c r="AYJ13" s="29"/>
      <c r="AYK13" s="29"/>
      <c r="AYL13" s="29"/>
      <c r="AYM13" s="29"/>
      <c r="AYN13" s="29"/>
      <c r="AYO13" s="29"/>
      <c r="AYP13" s="29"/>
      <c r="AYQ13" s="29"/>
      <c r="AYR13" s="29"/>
      <c r="AYS13" s="29"/>
      <c r="AYT13" s="29"/>
      <c r="AYU13" s="29"/>
      <c r="AYV13" s="29"/>
      <c r="AYW13" s="29"/>
      <c r="AYX13" s="29"/>
      <c r="AYY13" s="29"/>
      <c r="AYZ13" s="29"/>
      <c r="AZA13" s="29"/>
      <c r="AZB13" s="29"/>
      <c r="AZC13" s="29"/>
      <c r="AZD13" s="29"/>
      <c r="AZE13" s="29"/>
      <c r="AZF13" s="29"/>
      <c r="AZG13" s="29"/>
      <c r="AZH13" s="29"/>
      <c r="AZI13" s="29"/>
      <c r="AZJ13" s="29"/>
      <c r="AZK13" s="29"/>
      <c r="AZL13" s="29"/>
      <c r="AZM13" s="29"/>
      <c r="AZN13" s="29"/>
      <c r="AZO13" s="29"/>
      <c r="AZP13" s="29"/>
      <c r="AZQ13" s="29"/>
      <c r="AZR13" s="29"/>
      <c r="AZS13" s="29"/>
      <c r="AZT13" s="29"/>
      <c r="AZU13" s="29"/>
      <c r="AZV13" s="29"/>
      <c r="AZW13" s="29"/>
      <c r="AZX13" s="29"/>
      <c r="AZY13" s="29"/>
      <c r="AZZ13" s="29"/>
      <c r="BAA13" s="29"/>
      <c r="BAB13" s="29"/>
      <c r="BAC13" s="29"/>
      <c r="BAD13" s="29"/>
      <c r="BAE13" s="29"/>
    </row>
    <row r="14" spans="1:1383" s="89" customFormat="1" ht="15" customHeight="1" x14ac:dyDescent="0.2">
      <c r="B14" s="30">
        <v>153</v>
      </c>
      <c r="C14" s="44">
        <v>148</v>
      </c>
      <c r="D14" s="40">
        <v>47119497</v>
      </c>
      <c r="E14" s="44">
        <v>825540</v>
      </c>
      <c r="F14" s="31" t="s">
        <v>55</v>
      </c>
      <c r="G14" s="30" t="s">
        <v>56</v>
      </c>
      <c r="H14" s="94">
        <v>35473</v>
      </c>
      <c r="I14" s="40" t="s">
        <v>19</v>
      </c>
      <c r="J14" s="40" t="s">
        <v>564</v>
      </c>
      <c r="K14" s="42">
        <f t="shared" si="4"/>
        <v>14.140999315537304</v>
      </c>
      <c r="L14" s="42">
        <v>1</v>
      </c>
      <c r="M14" s="42">
        <f t="shared" si="1"/>
        <v>13.140999315537304</v>
      </c>
      <c r="N14" s="30" t="s">
        <v>22</v>
      </c>
      <c r="O14" s="43" t="s">
        <v>807</v>
      </c>
      <c r="P14" s="30">
        <v>1</v>
      </c>
      <c r="Q14" s="44">
        <v>3</v>
      </c>
      <c r="R14" s="30" t="s">
        <v>1469</v>
      </c>
      <c r="S14" s="30" t="s">
        <v>453</v>
      </c>
      <c r="T14" s="45" t="s">
        <v>453</v>
      </c>
      <c r="U14" s="45" t="s">
        <v>453</v>
      </c>
      <c r="V14" s="42" t="s">
        <v>453</v>
      </c>
      <c r="W14" s="32" t="s">
        <v>453</v>
      </c>
      <c r="X14" s="32" t="s">
        <v>563</v>
      </c>
      <c r="Y14" s="30" t="s">
        <v>817</v>
      </c>
      <c r="Z14" s="30" t="s">
        <v>1470</v>
      </c>
      <c r="AA14" s="56" t="s">
        <v>807</v>
      </c>
      <c r="AB14" s="45">
        <v>40638</v>
      </c>
      <c r="AC14" s="80" t="s">
        <v>807</v>
      </c>
      <c r="AD14" s="45">
        <v>42356</v>
      </c>
      <c r="AE14" s="42">
        <f>((AD14-AB14)*12/365)</f>
        <v>56.482191780821921</v>
      </c>
      <c r="AF14" s="40" t="s">
        <v>539</v>
      </c>
      <c r="AG14" s="42">
        <v>1</v>
      </c>
      <c r="AH14" s="46" t="s">
        <v>638</v>
      </c>
      <c r="AI14" s="47">
        <v>4</v>
      </c>
      <c r="AJ14" s="46" t="s">
        <v>638</v>
      </c>
      <c r="AK14" s="47">
        <v>4</v>
      </c>
      <c r="AL14" s="46" t="s">
        <v>638</v>
      </c>
      <c r="AM14" s="47">
        <v>4</v>
      </c>
      <c r="AN14" s="46" t="s">
        <v>638</v>
      </c>
      <c r="AO14" s="47">
        <v>4</v>
      </c>
      <c r="AP14" s="40"/>
      <c r="AQ14" s="42"/>
      <c r="AR14" s="42"/>
      <c r="AS14" s="42"/>
      <c r="AT14" s="42"/>
      <c r="AU14" s="42"/>
      <c r="AV14" s="42"/>
      <c r="AW14" s="42"/>
      <c r="AX14" s="42"/>
      <c r="AY14" s="42"/>
      <c r="AZ14" s="49" t="s">
        <v>2838</v>
      </c>
      <c r="BA14" s="46" t="s">
        <v>638</v>
      </c>
      <c r="BB14" s="47">
        <v>4</v>
      </c>
      <c r="BC14" s="44">
        <v>3</v>
      </c>
      <c r="BD14" s="30" t="s">
        <v>1471</v>
      </c>
      <c r="BE14" s="42">
        <v>1</v>
      </c>
      <c r="BF14" s="42">
        <v>0</v>
      </c>
      <c r="BG14" s="43" t="s">
        <v>804</v>
      </c>
      <c r="BH14" s="40" t="s">
        <v>1468</v>
      </c>
      <c r="BI14" s="40" t="s">
        <v>453</v>
      </c>
      <c r="BJ14" s="40" t="s">
        <v>453</v>
      </c>
      <c r="BK14" s="40" t="s">
        <v>453</v>
      </c>
      <c r="BL14" s="31" t="s">
        <v>1472</v>
      </c>
      <c r="BM14" s="31" t="s">
        <v>1173</v>
      </c>
      <c r="BN14" s="30" t="s">
        <v>453</v>
      </c>
      <c r="BO14" s="30" t="s">
        <v>453</v>
      </c>
      <c r="BP14" s="30" t="s">
        <v>453</v>
      </c>
      <c r="BQ14" s="30" t="s">
        <v>2839</v>
      </c>
      <c r="BR14" s="30" t="s">
        <v>453</v>
      </c>
      <c r="BS14" s="30" t="s">
        <v>453</v>
      </c>
      <c r="BT14" s="30" t="s">
        <v>800</v>
      </c>
      <c r="BU14" s="30" t="s">
        <v>2344</v>
      </c>
      <c r="BV14" s="30" t="s">
        <v>1473</v>
      </c>
      <c r="BW14" s="30" t="s">
        <v>1355</v>
      </c>
      <c r="BX14" s="30" t="s">
        <v>453</v>
      </c>
      <c r="BY14" s="30" t="s">
        <v>453</v>
      </c>
      <c r="BZ14" s="30" t="s">
        <v>453</v>
      </c>
      <c r="CA14" s="30" t="s">
        <v>1737</v>
      </c>
      <c r="CB14" s="29"/>
      <c r="CC14" s="29"/>
      <c r="CD14" s="29"/>
      <c r="CE14" s="29"/>
      <c r="CF14" s="29"/>
      <c r="CG14" s="29"/>
      <c r="CH14" s="29"/>
      <c r="CI14" s="29"/>
      <c r="CJ14" s="29"/>
      <c r="CK14" s="29"/>
      <c r="CL14" s="29"/>
      <c r="CM14" s="29"/>
      <c r="CN14" s="29"/>
      <c r="CO14" s="29"/>
      <c r="CP14" s="29"/>
      <c r="CQ14" s="29"/>
      <c r="CR14" s="29"/>
      <c r="CS14" s="29"/>
      <c r="CT14" s="29"/>
      <c r="CU14" s="29"/>
      <c r="CV14" s="29"/>
      <c r="CW14" s="29"/>
      <c r="CX14" s="29"/>
      <c r="CY14" s="29"/>
      <c r="CZ14" s="29"/>
      <c r="DA14" s="29"/>
      <c r="DB14" s="29"/>
      <c r="DC14" s="29"/>
      <c r="DD14" s="29"/>
      <c r="DE14" s="29"/>
      <c r="DF14" s="29"/>
      <c r="DG14" s="29"/>
      <c r="DH14" s="29"/>
      <c r="DI14" s="29"/>
      <c r="DJ14" s="29"/>
      <c r="DK14" s="29"/>
      <c r="DL14" s="29"/>
      <c r="DM14" s="29"/>
      <c r="DN14" s="29"/>
      <c r="DO14" s="29"/>
      <c r="DP14" s="29"/>
      <c r="DQ14" s="29"/>
      <c r="DR14" s="29"/>
      <c r="DS14" s="29"/>
      <c r="DT14" s="29"/>
      <c r="DU14" s="29"/>
      <c r="DV14" s="29"/>
      <c r="DW14" s="29"/>
      <c r="DX14" s="29"/>
      <c r="DY14" s="29"/>
      <c r="DZ14" s="29"/>
      <c r="EA14" s="29"/>
      <c r="EB14" s="29"/>
      <c r="EC14" s="29"/>
      <c r="ED14" s="29"/>
      <c r="EE14" s="29"/>
      <c r="EF14" s="29"/>
      <c r="EG14" s="29"/>
      <c r="EH14" s="29"/>
      <c r="EI14" s="29"/>
      <c r="EJ14" s="29"/>
      <c r="EK14" s="29"/>
      <c r="EL14" s="29"/>
      <c r="EM14" s="29"/>
      <c r="EN14" s="29"/>
      <c r="EO14" s="29"/>
      <c r="EP14" s="29"/>
      <c r="EQ14" s="29"/>
      <c r="ER14" s="29"/>
      <c r="ES14" s="29"/>
      <c r="ET14" s="29"/>
      <c r="EU14" s="29"/>
      <c r="EV14" s="29"/>
      <c r="EW14" s="29"/>
      <c r="EX14" s="29"/>
      <c r="EY14" s="29"/>
      <c r="EZ14" s="29"/>
      <c r="FA14" s="29"/>
      <c r="FB14" s="29"/>
      <c r="FC14" s="29"/>
      <c r="FD14" s="29"/>
      <c r="FE14" s="29"/>
      <c r="FF14" s="29"/>
      <c r="FG14" s="29"/>
      <c r="FH14" s="29"/>
      <c r="FI14" s="29"/>
      <c r="FJ14" s="29"/>
      <c r="FK14" s="29"/>
      <c r="FL14" s="29"/>
      <c r="FM14" s="29"/>
      <c r="FN14" s="29"/>
      <c r="FO14" s="29"/>
      <c r="FP14" s="29"/>
      <c r="FQ14" s="29"/>
      <c r="FR14" s="29"/>
      <c r="FS14" s="29"/>
      <c r="FT14" s="29"/>
      <c r="FU14" s="29"/>
      <c r="FV14" s="29"/>
      <c r="FW14" s="29"/>
      <c r="FX14" s="29"/>
      <c r="FY14" s="29"/>
      <c r="FZ14" s="29"/>
      <c r="GA14" s="29"/>
      <c r="GB14" s="29"/>
      <c r="GC14" s="29"/>
      <c r="GD14" s="29"/>
      <c r="GE14" s="29"/>
      <c r="GF14" s="29"/>
      <c r="GG14" s="29"/>
      <c r="GH14" s="29"/>
      <c r="GI14" s="29"/>
      <c r="GJ14" s="29"/>
      <c r="GK14" s="29"/>
      <c r="GL14" s="29"/>
      <c r="GM14" s="29"/>
      <c r="GN14" s="29"/>
      <c r="GO14" s="29"/>
      <c r="GP14" s="29"/>
      <c r="GQ14" s="29"/>
      <c r="GR14" s="29"/>
      <c r="GS14" s="29"/>
      <c r="GT14" s="29"/>
      <c r="GU14" s="29"/>
      <c r="GV14" s="29"/>
      <c r="GW14" s="29"/>
      <c r="GX14" s="29"/>
      <c r="GY14" s="29"/>
      <c r="GZ14" s="29"/>
      <c r="HA14" s="29"/>
      <c r="HB14" s="29"/>
      <c r="HC14" s="29"/>
      <c r="HD14" s="29"/>
      <c r="HE14" s="29"/>
      <c r="HF14" s="29"/>
      <c r="HG14" s="29"/>
      <c r="HH14" s="29"/>
      <c r="HI14" s="29"/>
      <c r="HJ14" s="29"/>
      <c r="HK14" s="29"/>
      <c r="HL14" s="29"/>
      <c r="HM14" s="29"/>
      <c r="HN14" s="29"/>
      <c r="HO14" s="29"/>
      <c r="HP14" s="29"/>
      <c r="HQ14" s="29"/>
      <c r="HR14" s="29"/>
      <c r="HS14" s="29"/>
      <c r="HT14" s="29"/>
      <c r="HU14" s="29"/>
      <c r="HV14" s="29"/>
      <c r="HW14" s="29"/>
      <c r="HX14" s="29"/>
      <c r="HY14" s="29"/>
      <c r="HZ14" s="29"/>
      <c r="IA14" s="29"/>
      <c r="IB14" s="29"/>
      <c r="IC14" s="29"/>
      <c r="ID14" s="29"/>
      <c r="IE14" s="29"/>
      <c r="IF14" s="29"/>
      <c r="IG14" s="29"/>
      <c r="IH14" s="29"/>
      <c r="II14" s="29"/>
      <c r="IJ14" s="29"/>
      <c r="IK14" s="29"/>
      <c r="IL14" s="29"/>
      <c r="IM14" s="29"/>
      <c r="IN14" s="29"/>
      <c r="IO14" s="29"/>
      <c r="IP14" s="29"/>
      <c r="IQ14" s="29"/>
      <c r="IR14" s="29"/>
      <c r="IS14" s="29"/>
      <c r="IT14" s="29"/>
      <c r="IU14" s="29"/>
      <c r="IV14" s="29"/>
      <c r="IW14" s="29"/>
      <c r="IX14" s="29"/>
      <c r="IY14" s="29"/>
      <c r="IZ14" s="29"/>
      <c r="JA14" s="29"/>
      <c r="JB14" s="29"/>
      <c r="JC14" s="29"/>
      <c r="JD14" s="29"/>
      <c r="JE14" s="29"/>
      <c r="JF14" s="29"/>
      <c r="JG14" s="29"/>
      <c r="JH14" s="29"/>
      <c r="JI14" s="29"/>
      <c r="JJ14" s="29"/>
      <c r="JK14" s="29"/>
      <c r="JL14" s="29"/>
      <c r="JM14" s="29"/>
      <c r="JN14" s="29"/>
      <c r="JO14" s="29"/>
      <c r="JP14" s="29"/>
      <c r="JQ14" s="29"/>
      <c r="JR14" s="29"/>
      <c r="JS14" s="29"/>
      <c r="JT14" s="29"/>
      <c r="JU14" s="29"/>
      <c r="JV14" s="29"/>
      <c r="JW14" s="29"/>
      <c r="JX14" s="29"/>
      <c r="JY14" s="29"/>
      <c r="JZ14" s="29"/>
      <c r="KA14" s="29"/>
      <c r="KB14" s="29"/>
      <c r="KC14" s="29"/>
      <c r="KD14" s="29"/>
      <c r="KE14" s="29"/>
      <c r="KF14" s="29"/>
      <c r="KG14" s="29"/>
      <c r="KH14" s="29"/>
      <c r="KI14" s="29"/>
      <c r="KJ14" s="29"/>
      <c r="KK14" s="29"/>
      <c r="KL14" s="29"/>
      <c r="KM14" s="29"/>
      <c r="KN14" s="29"/>
      <c r="KO14" s="29"/>
      <c r="KP14" s="29"/>
      <c r="KQ14" s="29"/>
      <c r="KR14" s="29"/>
      <c r="KS14" s="29"/>
      <c r="KT14" s="29"/>
      <c r="KU14" s="29"/>
      <c r="KV14" s="29"/>
      <c r="KW14" s="29"/>
      <c r="KX14" s="29"/>
      <c r="KY14" s="29"/>
      <c r="KZ14" s="29"/>
      <c r="LA14" s="29"/>
      <c r="LB14" s="29"/>
      <c r="LC14" s="29"/>
      <c r="LD14" s="29"/>
      <c r="LE14" s="29"/>
      <c r="LF14" s="29"/>
      <c r="LG14" s="29"/>
      <c r="LH14" s="29"/>
      <c r="LI14" s="29"/>
      <c r="LJ14" s="29"/>
      <c r="LK14" s="29"/>
      <c r="LL14" s="29"/>
      <c r="LM14" s="29"/>
      <c r="LN14" s="29"/>
      <c r="LO14" s="29"/>
      <c r="LP14" s="29"/>
      <c r="LQ14" s="29"/>
      <c r="LR14" s="29"/>
      <c r="LS14" s="29"/>
      <c r="LT14" s="29"/>
      <c r="LU14" s="29"/>
      <c r="LV14" s="29"/>
      <c r="LW14" s="29"/>
      <c r="LX14" s="29"/>
      <c r="LY14" s="29"/>
      <c r="LZ14" s="29"/>
      <c r="MA14" s="29"/>
      <c r="MB14" s="29"/>
      <c r="MC14" s="29"/>
      <c r="MD14" s="29"/>
      <c r="ME14" s="29"/>
      <c r="MF14" s="29"/>
      <c r="MG14" s="29"/>
      <c r="MH14" s="29"/>
      <c r="MI14" s="29"/>
      <c r="MJ14" s="29"/>
      <c r="MK14" s="29"/>
      <c r="ML14" s="29"/>
      <c r="MM14" s="29"/>
      <c r="MN14" s="29"/>
      <c r="MO14" s="29"/>
      <c r="MP14" s="29"/>
      <c r="MQ14" s="29"/>
      <c r="MR14" s="29"/>
      <c r="MS14" s="29"/>
      <c r="MT14" s="29"/>
      <c r="MU14" s="29"/>
      <c r="MV14" s="29"/>
      <c r="MW14" s="29"/>
      <c r="MX14" s="29"/>
      <c r="MY14" s="29"/>
      <c r="MZ14" s="29"/>
      <c r="NA14" s="29"/>
      <c r="NB14" s="29"/>
      <c r="NC14" s="29"/>
      <c r="ND14" s="29"/>
      <c r="NE14" s="29"/>
      <c r="NF14" s="29"/>
      <c r="NG14" s="29"/>
      <c r="NH14" s="29"/>
      <c r="NI14" s="29"/>
      <c r="NJ14" s="29"/>
      <c r="NK14" s="29"/>
      <c r="NL14" s="29"/>
      <c r="NM14" s="29"/>
      <c r="NN14" s="29"/>
      <c r="NO14" s="29"/>
      <c r="NP14" s="29"/>
      <c r="NQ14" s="29"/>
      <c r="NR14" s="29"/>
      <c r="NS14" s="29"/>
      <c r="NT14" s="29"/>
      <c r="NU14" s="29"/>
      <c r="NV14" s="29"/>
      <c r="NW14" s="29"/>
      <c r="NX14" s="29"/>
      <c r="NY14" s="29"/>
      <c r="NZ14" s="29"/>
      <c r="OA14" s="29"/>
      <c r="OB14" s="29"/>
      <c r="OC14" s="29"/>
      <c r="OD14" s="29"/>
      <c r="OE14" s="29"/>
      <c r="OF14" s="29"/>
      <c r="OG14" s="29"/>
      <c r="OH14" s="29"/>
      <c r="OI14" s="29"/>
      <c r="OJ14" s="29"/>
      <c r="OK14" s="29"/>
      <c r="OL14" s="29"/>
      <c r="OM14" s="29"/>
      <c r="ON14" s="29"/>
      <c r="OO14" s="29"/>
      <c r="OP14" s="29"/>
      <c r="OQ14" s="29"/>
      <c r="OR14" s="29"/>
      <c r="OS14" s="29"/>
      <c r="OT14" s="29"/>
      <c r="OU14" s="29"/>
      <c r="OV14" s="29"/>
      <c r="OW14" s="29"/>
      <c r="OX14" s="29"/>
      <c r="OY14" s="29"/>
      <c r="OZ14" s="29"/>
      <c r="PA14" s="29"/>
      <c r="PB14" s="29"/>
      <c r="PC14" s="29"/>
      <c r="PD14" s="29"/>
      <c r="PE14" s="29"/>
      <c r="PF14" s="29"/>
      <c r="PG14" s="29"/>
      <c r="PH14" s="29"/>
      <c r="PI14" s="29"/>
      <c r="PJ14" s="29"/>
      <c r="PK14" s="29"/>
      <c r="PL14" s="29"/>
      <c r="PM14" s="29"/>
      <c r="PN14" s="29"/>
      <c r="PO14" s="29"/>
      <c r="PP14" s="29"/>
      <c r="PQ14" s="29"/>
      <c r="PR14" s="29"/>
      <c r="PS14" s="29"/>
      <c r="PT14" s="29"/>
      <c r="PU14" s="29"/>
      <c r="PV14" s="29"/>
      <c r="PW14" s="29"/>
      <c r="PX14" s="29"/>
      <c r="PY14" s="29"/>
      <c r="PZ14" s="29"/>
      <c r="QA14" s="29"/>
      <c r="QB14" s="29"/>
      <c r="QC14" s="29"/>
      <c r="QD14" s="29"/>
      <c r="QE14" s="29"/>
      <c r="QF14" s="29"/>
      <c r="QG14" s="29"/>
      <c r="QH14" s="29"/>
      <c r="QI14" s="29"/>
      <c r="QJ14" s="29"/>
      <c r="QK14" s="29"/>
      <c r="QL14" s="29"/>
      <c r="QM14" s="29"/>
      <c r="QN14" s="29"/>
      <c r="QO14" s="29"/>
      <c r="QP14" s="29"/>
      <c r="QQ14" s="29"/>
      <c r="QR14" s="29"/>
      <c r="QS14" s="29"/>
      <c r="QT14" s="29"/>
      <c r="QU14" s="29"/>
      <c r="QV14" s="29"/>
      <c r="QW14" s="29"/>
      <c r="QX14" s="29"/>
      <c r="QY14" s="29"/>
      <c r="QZ14" s="29"/>
      <c r="RA14" s="29"/>
      <c r="RB14" s="29"/>
      <c r="RC14" s="29"/>
      <c r="RD14" s="29"/>
      <c r="RE14" s="29"/>
      <c r="RF14" s="29"/>
      <c r="RG14" s="29"/>
      <c r="RH14" s="29"/>
      <c r="RI14" s="29"/>
      <c r="RJ14" s="29"/>
      <c r="RK14" s="29"/>
      <c r="RL14" s="29"/>
      <c r="RM14" s="29"/>
      <c r="RN14" s="29"/>
      <c r="RO14" s="29"/>
      <c r="RP14" s="29"/>
      <c r="RQ14" s="29"/>
      <c r="RR14" s="29"/>
      <c r="RS14" s="29"/>
      <c r="RT14" s="29"/>
      <c r="RU14" s="29"/>
      <c r="RV14" s="29"/>
      <c r="RW14" s="29"/>
      <c r="RX14" s="29"/>
      <c r="RY14" s="29"/>
      <c r="RZ14" s="29"/>
      <c r="SA14" s="29"/>
      <c r="SB14" s="29"/>
      <c r="SC14" s="29"/>
      <c r="SD14" s="29"/>
      <c r="SE14" s="29"/>
      <c r="SF14" s="29"/>
      <c r="SG14" s="29"/>
      <c r="SH14" s="29"/>
      <c r="SI14" s="29"/>
      <c r="SJ14" s="29"/>
      <c r="SK14" s="29"/>
      <c r="SL14" s="29"/>
      <c r="SM14" s="29"/>
      <c r="SN14" s="29"/>
      <c r="SO14" s="29"/>
      <c r="SP14" s="29"/>
      <c r="SQ14" s="29"/>
      <c r="SR14" s="29"/>
      <c r="SS14" s="29"/>
      <c r="ST14" s="29"/>
      <c r="SU14" s="29"/>
      <c r="SV14" s="29"/>
      <c r="SW14" s="29"/>
      <c r="SX14" s="29"/>
      <c r="SY14" s="29"/>
      <c r="SZ14" s="29"/>
      <c r="TA14" s="29"/>
      <c r="TB14" s="29"/>
      <c r="TC14" s="29"/>
      <c r="TD14" s="29"/>
      <c r="TE14" s="29"/>
      <c r="TF14" s="29"/>
      <c r="TG14" s="29"/>
      <c r="TH14" s="29"/>
      <c r="TI14" s="29"/>
      <c r="TJ14" s="29"/>
      <c r="TK14" s="29"/>
      <c r="TL14" s="29"/>
      <c r="TM14" s="29"/>
      <c r="TN14" s="29"/>
      <c r="TO14" s="29"/>
      <c r="TP14" s="29"/>
      <c r="TQ14" s="29"/>
      <c r="TR14" s="29"/>
      <c r="TS14" s="29"/>
      <c r="TT14" s="29"/>
      <c r="TU14" s="29"/>
      <c r="TV14" s="29"/>
      <c r="TW14" s="29"/>
      <c r="TX14" s="29"/>
      <c r="TY14" s="29"/>
      <c r="TZ14" s="29"/>
      <c r="UA14" s="29"/>
      <c r="UB14" s="29"/>
      <c r="UC14" s="29"/>
      <c r="UD14" s="29"/>
      <c r="UE14" s="29"/>
      <c r="UF14" s="29"/>
      <c r="UG14" s="29"/>
      <c r="UH14" s="29"/>
      <c r="UI14" s="29"/>
      <c r="UJ14" s="29"/>
      <c r="UK14" s="29"/>
      <c r="UL14" s="29"/>
      <c r="UM14" s="29"/>
      <c r="UN14" s="29"/>
      <c r="UO14" s="29"/>
      <c r="UP14" s="29"/>
      <c r="UQ14" s="29"/>
      <c r="UR14" s="29"/>
      <c r="US14" s="29"/>
      <c r="UT14" s="29"/>
      <c r="UU14" s="29"/>
      <c r="UV14" s="29"/>
      <c r="UW14" s="29"/>
      <c r="UX14" s="29"/>
      <c r="UY14" s="29"/>
      <c r="UZ14" s="29"/>
      <c r="VA14" s="29"/>
      <c r="VB14" s="29"/>
      <c r="VC14" s="29"/>
      <c r="VD14" s="29"/>
      <c r="VE14" s="29"/>
      <c r="VF14" s="29"/>
      <c r="VG14" s="29"/>
      <c r="VH14" s="29"/>
      <c r="VI14" s="29"/>
      <c r="VJ14" s="29"/>
      <c r="VK14" s="29"/>
      <c r="VL14" s="29"/>
      <c r="VM14" s="29"/>
      <c r="VN14" s="29"/>
      <c r="VO14" s="29"/>
      <c r="VP14" s="29"/>
      <c r="VQ14" s="29"/>
      <c r="VR14" s="29"/>
      <c r="VS14" s="29"/>
      <c r="VT14" s="29"/>
      <c r="VU14" s="29"/>
      <c r="VV14" s="29"/>
      <c r="VW14" s="29"/>
      <c r="VX14" s="29"/>
      <c r="VY14" s="29"/>
      <c r="VZ14" s="29"/>
      <c r="WA14" s="29"/>
      <c r="WB14" s="29"/>
      <c r="WC14" s="29"/>
      <c r="WD14" s="29"/>
      <c r="WE14" s="29"/>
      <c r="WF14" s="29"/>
      <c r="WG14" s="29"/>
      <c r="WH14" s="29"/>
      <c r="WI14" s="29"/>
      <c r="WJ14" s="29"/>
      <c r="WK14" s="29"/>
      <c r="WL14" s="29"/>
      <c r="WM14" s="29"/>
      <c r="WN14" s="29"/>
      <c r="WO14" s="29"/>
      <c r="WP14" s="29"/>
      <c r="WQ14" s="29"/>
      <c r="WR14" s="29"/>
      <c r="WS14" s="29"/>
      <c r="WT14" s="29"/>
      <c r="WU14" s="29"/>
      <c r="WV14" s="29"/>
      <c r="WW14" s="29"/>
      <c r="WX14" s="29"/>
      <c r="WY14" s="29"/>
      <c r="WZ14" s="29"/>
      <c r="XA14" s="29"/>
      <c r="XB14" s="29"/>
      <c r="XC14" s="29"/>
      <c r="XD14" s="29"/>
      <c r="XE14" s="29"/>
      <c r="XF14" s="29"/>
      <c r="XG14" s="29"/>
      <c r="XH14" s="29"/>
      <c r="XI14" s="29"/>
      <c r="XJ14" s="29"/>
      <c r="XK14" s="29"/>
      <c r="XL14" s="29"/>
      <c r="XM14" s="29"/>
      <c r="XN14" s="29"/>
      <c r="XO14" s="29"/>
      <c r="XP14" s="29"/>
      <c r="XQ14" s="29"/>
      <c r="XR14" s="29"/>
      <c r="XS14" s="29"/>
      <c r="XT14" s="29"/>
      <c r="XU14" s="29"/>
      <c r="XV14" s="29"/>
      <c r="XW14" s="29"/>
      <c r="XX14" s="29"/>
      <c r="XY14" s="29"/>
      <c r="XZ14" s="29"/>
      <c r="YA14" s="29"/>
      <c r="YB14" s="29"/>
      <c r="YC14" s="29"/>
      <c r="YD14" s="29"/>
      <c r="YE14" s="29"/>
      <c r="YF14" s="29"/>
      <c r="YG14" s="29"/>
      <c r="YH14" s="29"/>
      <c r="YI14" s="29"/>
      <c r="YJ14" s="29"/>
      <c r="YK14" s="29"/>
      <c r="YL14" s="29"/>
      <c r="YM14" s="29"/>
      <c r="YN14" s="29"/>
      <c r="YO14" s="29"/>
      <c r="YP14" s="29"/>
      <c r="YQ14" s="29"/>
      <c r="YR14" s="29"/>
      <c r="YS14" s="29"/>
      <c r="YT14" s="29"/>
      <c r="YU14" s="29"/>
      <c r="YV14" s="29"/>
      <c r="YW14" s="29"/>
      <c r="YX14" s="29"/>
      <c r="YY14" s="29"/>
      <c r="YZ14" s="29"/>
      <c r="ZA14" s="29"/>
      <c r="ZB14" s="29"/>
      <c r="ZC14" s="29"/>
      <c r="ZD14" s="29"/>
      <c r="ZE14" s="29"/>
      <c r="ZF14" s="29"/>
      <c r="ZG14" s="29"/>
      <c r="ZH14" s="29"/>
      <c r="ZI14" s="29"/>
      <c r="ZJ14" s="29"/>
      <c r="ZK14" s="29"/>
      <c r="ZL14" s="29"/>
      <c r="ZM14" s="29"/>
      <c r="ZN14" s="29"/>
      <c r="ZO14" s="29"/>
      <c r="ZP14" s="29"/>
      <c r="ZQ14" s="29"/>
      <c r="ZR14" s="29"/>
      <c r="ZS14" s="29"/>
      <c r="ZT14" s="29"/>
      <c r="ZU14" s="29"/>
      <c r="ZV14" s="29"/>
      <c r="ZW14" s="29"/>
      <c r="ZX14" s="29"/>
      <c r="ZY14" s="29"/>
      <c r="ZZ14" s="29"/>
      <c r="AAA14" s="29"/>
      <c r="AAB14" s="29"/>
      <c r="AAC14" s="29"/>
      <c r="AAD14" s="29"/>
      <c r="AAE14" s="29"/>
      <c r="AAF14" s="29"/>
      <c r="AAG14" s="29"/>
      <c r="AAH14" s="29"/>
      <c r="AAI14" s="29"/>
      <c r="AAJ14" s="29"/>
      <c r="AAK14" s="29"/>
      <c r="AAL14" s="29"/>
      <c r="AAM14" s="29"/>
      <c r="AAN14" s="29"/>
      <c r="AAO14" s="29"/>
      <c r="AAP14" s="29"/>
      <c r="AAQ14" s="29"/>
      <c r="AAR14" s="29"/>
      <c r="AAS14" s="29"/>
      <c r="AAT14" s="29"/>
      <c r="AAU14" s="29"/>
      <c r="AAV14" s="29"/>
      <c r="AAW14" s="29"/>
      <c r="AAX14" s="29"/>
      <c r="AAY14" s="29"/>
      <c r="AAZ14" s="29"/>
      <c r="ABA14" s="29"/>
      <c r="ABB14" s="29"/>
      <c r="ABC14" s="29"/>
      <c r="ABD14" s="29"/>
      <c r="ABE14" s="29"/>
      <c r="ABF14" s="29"/>
      <c r="ABG14" s="29"/>
      <c r="ABH14" s="29"/>
      <c r="ABI14" s="29"/>
      <c r="ABJ14" s="29"/>
      <c r="ABK14" s="29"/>
      <c r="ABL14" s="29"/>
      <c r="ABM14" s="29"/>
      <c r="ABN14" s="29"/>
      <c r="ABO14" s="29"/>
      <c r="ABP14" s="29"/>
      <c r="ABQ14" s="29"/>
      <c r="ABR14" s="29"/>
      <c r="ABS14" s="29"/>
      <c r="ABT14" s="29"/>
      <c r="ABU14" s="29"/>
      <c r="ABV14" s="29"/>
      <c r="ABW14" s="29"/>
      <c r="ABX14" s="29"/>
      <c r="ABY14" s="29"/>
      <c r="ABZ14" s="29"/>
      <c r="ACA14" s="29"/>
      <c r="ACB14" s="29"/>
      <c r="ACC14" s="29"/>
      <c r="ACD14" s="29"/>
      <c r="ACE14" s="29"/>
      <c r="ACF14" s="29"/>
      <c r="ACG14" s="29"/>
      <c r="ACH14" s="29"/>
      <c r="ACI14" s="29"/>
      <c r="ACJ14" s="29"/>
      <c r="ACK14" s="29"/>
      <c r="ACL14" s="29"/>
      <c r="ACM14" s="29"/>
      <c r="ACN14" s="29"/>
      <c r="ACO14" s="29"/>
      <c r="ACP14" s="29"/>
      <c r="ACQ14" s="29"/>
      <c r="ACR14" s="29"/>
      <c r="ACS14" s="29"/>
      <c r="ACT14" s="29"/>
      <c r="ACU14" s="29"/>
      <c r="ACV14" s="29"/>
      <c r="ACW14" s="29"/>
      <c r="ACX14" s="29"/>
      <c r="ACY14" s="29"/>
      <c r="ACZ14" s="29"/>
      <c r="ADA14" s="29"/>
      <c r="ADB14" s="29"/>
      <c r="ADC14" s="29"/>
      <c r="ADD14" s="29"/>
      <c r="ADE14" s="29"/>
      <c r="ADF14" s="29"/>
      <c r="ADG14" s="29"/>
      <c r="ADH14" s="29"/>
      <c r="ADI14" s="29"/>
      <c r="ADJ14" s="29"/>
      <c r="ADK14" s="29"/>
      <c r="ADL14" s="29"/>
      <c r="ADM14" s="29"/>
      <c r="ADN14" s="29"/>
      <c r="ADO14" s="29"/>
      <c r="ADP14" s="29"/>
      <c r="ADQ14" s="29"/>
      <c r="ADR14" s="29"/>
      <c r="ADS14" s="29"/>
      <c r="ADT14" s="29"/>
      <c r="ADU14" s="29"/>
      <c r="ADV14" s="29"/>
      <c r="ADW14" s="29"/>
      <c r="ADX14" s="29"/>
      <c r="ADY14" s="29"/>
      <c r="ADZ14" s="29"/>
      <c r="AEA14" s="29"/>
      <c r="AEB14" s="29"/>
      <c r="AEC14" s="29"/>
      <c r="AED14" s="29"/>
      <c r="AEE14" s="29"/>
      <c r="AEF14" s="29"/>
      <c r="AEG14" s="29"/>
      <c r="AEH14" s="29"/>
      <c r="AEI14" s="29"/>
      <c r="AEJ14" s="29"/>
      <c r="AEK14" s="29"/>
      <c r="AEL14" s="29"/>
      <c r="AEM14" s="29"/>
      <c r="AEN14" s="29"/>
      <c r="AEO14" s="29"/>
      <c r="AEP14" s="29"/>
      <c r="AEQ14" s="29"/>
      <c r="AER14" s="29"/>
      <c r="AES14" s="29"/>
      <c r="AET14" s="29"/>
      <c r="AEU14" s="29"/>
      <c r="AEV14" s="29"/>
      <c r="AEW14" s="29"/>
      <c r="AEX14" s="29"/>
      <c r="AEY14" s="29"/>
      <c r="AEZ14" s="29"/>
      <c r="AFA14" s="29"/>
      <c r="AFB14" s="29"/>
      <c r="AFC14" s="29"/>
      <c r="AFD14" s="29"/>
      <c r="AFE14" s="29"/>
      <c r="AFF14" s="29"/>
      <c r="AFG14" s="29"/>
      <c r="AFH14" s="29"/>
      <c r="AFI14" s="29"/>
      <c r="AFJ14" s="29"/>
      <c r="AFK14" s="29"/>
      <c r="AFL14" s="29"/>
      <c r="AFM14" s="29"/>
      <c r="AFN14" s="29"/>
      <c r="AFO14" s="29"/>
      <c r="AFP14" s="29"/>
      <c r="AFQ14" s="29"/>
      <c r="AFR14" s="29"/>
      <c r="AFS14" s="29"/>
      <c r="AFT14" s="29"/>
      <c r="AFU14" s="29"/>
      <c r="AFV14" s="29"/>
      <c r="AFW14" s="29"/>
      <c r="AFX14" s="29"/>
      <c r="AFY14" s="29"/>
      <c r="AFZ14" s="29"/>
      <c r="AGA14" s="29"/>
      <c r="AGB14" s="29"/>
      <c r="AGC14" s="29"/>
      <c r="AGD14" s="29"/>
      <c r="AGE14" s="29"/>
      <c r="AGF14" s="29"/>
      <c r="AGG14" s="29"/>
      <c r="AGH14" s="29"/>
      <c r="AGI14" s="29"/>
      <c r="AGJ14" s="29"/>
      <c r="AGK14" s="29"/>
      <c r="AGL14" s="29"/>
      <c r="AGM14" s="29"/>
      <c r="AGN14" s="29"/>
      <c r="AGO14" s="29"/>
      <c r="AGP14" s="29"/>
      <c r="AGQ14" s="29"/>
      <c r="AGR14" s="29"/>
      <c r="AGS14" s="29"/>
      <c r="AGT14" s="29"/>
      <c r="AGU14" s="29"/>
      <c r="AGV14" s="29"/>
      <c r="AGW14" s="29"/>
      <c r="AGX14" s="29"/>
      <c r="AGY14" s="29"/>
      <c r="AGZ14" s="29"/>
      <c r="AHA14" s="29"/>
      <c r="AHB14" s="29"/>
      <c r="AHC14" s="29"/>
      <c r="AHD14" s="29"/>
      <c r="AHE14" s="29"/>
      <c r="AHF14" s="29"/>
      <c r="AHG14" s="29"/>
      <c r="AHH14" s="29"/>
      <c r="AHI14" s="29"/>
      <c r="AHJ14" s="29"/>
      <c r="AHK14" s="29"/>
      <c r="AHL14" s="29"/>
      <c r="AHM14" s="29"/>
      <c r="AHN14" s="29"/>
      <c r="AHO14" s="29"/>
      <c r="AHP14" s="29"/>
      <c r="AHQ14" s="29"/>
      <c r="AHR14" s="29"/>
      <c r="AHS14" s="29"/>
      <c r="AHT14" s="29"/>
      <c r="AHU14" s="29"/>
      <c r="AHV14" s="29"/>
      <c r="AHW14" s="29"/>
      <c r="AHX14" s="29"/>
      <c r="AHY14" s="29"/>
      <c r="AHZ14" s="29"/>
      <c r="AIA14" s="29"/>
      <c r="AIB14" s="29"/>
      <c r="AIC14" s="29"/>
      <c r="AID14" s="29"/>
      <c r="AIE14" s="29"/>
      <c r="AIF14" s="29"/>
      <c r="AIG14" s="29"/>
      <c r="AIH14" s="29"/>
      <c r="AII14" s="29"/>
      <c r="AIJ14" s="29"/>
      <c r="AIK14" s="29"/>
      <c r="AIL14" s="29"/>
      <c r="AIM14" s="29"/>
      <c r="AIN14" s="29"/>
      <c r="AIO14" s="29"/>
      <c r="AIP14" s="29"/>
      <c r="AIQ14" s="29"/>
      <c r="AIR14" s="29"/>
      <c r="AIS14" s="29"/>
      <c r="AIT14" s="29"/>
      <c r="AIU14" s="29"/>
      <c r="AIV14" s="29"/>
      <c r="AIW14" s="29"/>
      <c r="AIX14" s="29"/>
      <c r="AIY14" s="29"/>
      <c r="AIZ14" s="29"/>
      <c r="AJA14" s="29"/>
      <c r="AJB14" s="29"/>
      <c r="AJC14" s="29"/>
      <c r="AJD14" s="29"/>
      <c r="AJE14" s="29"/>
      <c r="AJF14" s="29"/>
      <c r="AJG14" s="29"/>
      <c r="AJH14" s="29"/>
      <c r="AJI14" s="29"/>
      <c r="AJJ14" s="29"/>
      <c r="AJK14" s="29"/>
      <c r="AJL14" s="29"/>
      <c r="AJM14" s="29"/>
      <c r="AJN14" s="29"/>
      <c r="AJO14" s="29"/>
      <c r="AJP14" s="29"/>
      <c r="AJQ14" s="29"/>
      <c r="AJR14" s="29"/>
      <c r="AJS14" s="29"/>
      <c r="AJT14" s="29"/>
      <c r="AJU14" s="29"/>
      <c r="AJV14" s="29"/>
      <c r="AJW14" s="29"/>
      <c r="AJX14" s="29"/>
      <c r="AJY14" s="29"/>
      <c r="AJZ14" s="29"/>
      <c r="AKA14" s="29"/>
      <c r="AKB14" s="29"/>
      <c r="AKC14" s="29"/>
      <c r="AKD14" s="29"/>
      <c r="AKE14" s="29"/>
      <c r="AKF14" s="29"/>
      <c r="AKG14" s="29"/>
      <c r="AKH14" s="29"/>
      <c r="AKI14" s="29"/>
      <c r="AKJ14" s="29"/>
      <c r="AKK14" s="29"/>
      <c r="AKL14" s="29"/>
      <c r="AKM14" s="29"/>
      <c r="AKN14" s="29"/>
      <c r="AKO14" s="29"/>
      <c r="AKP14" s="29"/>
      <c r="AKQ14" s="29"/>
      <c r="AKR14" s="29"/>
      <c r="AKS14" s="29"/>
      <c r="AKT14" s="29"/>
      <c r="AKU14" s="29"/>
      <c r="AKV14" s="29"/>
      <c r="AKW14" s="29"/>
      <c r="AKX14" s="29"/>
      <c r="AKY14" s="29"/>
      <c r="AKZ14" s="29"/>
      <c r="ALA14" s="29"/>
      <c r="ALB14" s="29"/>
      <c r="ALC14" s="29"/>
      <c r="ALD14" s="29"/>
      <c r="ALE14" s="29"/>
      <c r="ALF14" s="29"/>
      <c r="ALG14" s="29"/>
      <c r="ALH14" s="29"/>
      <c r="ALI14" s="29"/>
      <c r="ALJ14" s="29"/>
      <c r="ALK14" s="29"/>
      <c r="ALL14" s="29"/>
      <c r="ALM14" s="29"/>
      <c r="ALN14" s="29"/>
      <c r="ALO14" s="29"/>
      <c r="ALP14" s="29"/>
      <c r="ALQ14" s="29"/>
      <c r="ALR14" s="29"/>
      <c r="ALS14" s="29"/>
      <c r="ALT14" s="29"/>
      <c r="ALU14" s="29"/>
      <c r="ALV14" s="29"/>
      <c r="ALW14" s="29"/>
      <c r="ALX14" s="29"/>
      <c r="ALY14" s="29"/>
      <c r="ALZ14" s="29"/>
      <c r="AMA14" s="29"/>
      <c r="AMB14" s="29"/>
      <c r="AMC14" s="29"/>
      <c r="AMD14" s="29"/>
      <c r="AME14" s="29"/>
      <c r="AMF14" s="29"/>
      <c r="AMG14" s="29"/>
      <c r="AMH14" s="29"/>
      <c r="AMI14" s="29"/>
      <c r="AMJ14" s="29"/>
      <c r="AMK14" s="29"/>
      <c r="AML14" s="29"/>
      <c r="AMM14" s="29"/>
      <c r="AMN14" s="29"/>
      <c r="AMO14" s="29"/>
      <c r="AMP14" s="29"/>
      <c r="AMQ14" s="29"/>
      <c r="AMR14" s="29"/>
      <c r="AMS14" s="29"/>
      <c r="AMT14" s="29"/>
      <c r="AMU14" s="29"/>
      <c r="AMV14" s="29"/>
      <c r="AMW14" s="29"/>
      <c r="AMX14" s="29"/>
      <c r="AMY14" s="29"/>
      <c r="AMZ14" s="29"/>
      <c r="ANA14" s="29"/>
      <c r="ANB14" s="29"/>
      <c r="ANC14" s="29"/>
      <c r="AND14" s="29"/>
      <c r="ANE14" s="29"/>
      <c r="ANF14" s="29"/>
      <c r="ANG14" s="29"/>
      <c r="ANH14" s="29"/>
      <c r="ANI14" s="29"/>
      <c r="ANJ14" s="29"/>
      <c r="ANK14" s="29"/>
      <c r="ANL14" s="29"/>
      <c r="ANM14" s="29"/>
      <c r="ANN14" s="29"/>
      <c r="ANO14" s="29"/>
      <c r="ANP14" s="29"/>
      <c r="ANQ14" s="29"/>
      <c r="ANR14" s="29"/>
      <c r="ANS14" s="29"/>
      <c r="ANT14" s="29"/>
      <c r="ANU14" s="29"/>
      <c r="ANV14" s="29"/>
      <c r="ANW14" s="29"/>
      <c r="ANX14" s="29"/>
      <c r="ANY14" s="29"/>
      <c r="ANZ14" s="29"/>
      <c r="AOA14" s="29"/>
      <c r="AOB14" s="29"/>
      <c r="AOC14" s="29"/>
      <c r="AOD14" s="29"/>
      <c r="AOE14" s="29"/>
      <c r="AOF14" s="29"/>
      <c r="AOG14" s="29"/>
      <c r="AOH14" s="29"/>
      <c r="AOI14" s="29"/>
      <c r="AOJ14" s="29"/>
      <c r="AOK14" s="29"/>
      <c r="AOL14" s="29"/>
      <c r="AOM14" s="29"/>
      <c r="AON14" s="29"/>
      <c r="AOO14" s="29"/>
      <c r="AOP14" s="29"/>
      <c r="AOQ14" s="29"/>
      <c r="AOR14" s="29"/>
      <c r="AOS14" s="29"/>
      <c r="AOT14" s="29"/>
      <c r="AOU14" s="29"/>
      <c r="AOV14" s="29"/>
      <c r="AOW14" s="29"/>
      <c r="AOX14" s="29"/>
      <c r="AOY14" s="29"/>
      <c r="AOZ14" s="29"/>
      <c r="APA14" s="29"/>
      <c r="APB14" s="29"/>
      <c r="APC14" s="29"/>
      <c r="APD14" s="29"/>
      <c r="APE14" s="29"/>
      <c r="APF14" s="29"/>
      <c r="APG14" s="29"/>
      <c r="APH14" s="29"/>
      <c r="API14" s="29"/>
      <c r="APJ14" s="29"/>
      <c r="APK14" s="29"/>
      <c r="APL14" s="29"/>
      <c r="APM14" s="29"/>
      <c r="APN14" s="29"/>
      <c r="APO14" s="29"/>
      <c r="APP14" s="29"/>
      <c r="APQ14" s="29"/>
      <c r="APR14" s="29"/>
      <c r="APS14" s="29"/>
      <c r="APT14" s="29"/>
      <c r="APU14" s="29"/>
      <c r="APV14" s="29"/>
      <c r="APW14" s="29"/>
      <c r="APX14" s="29"/>
      <c r="APY14" s="29"/>
      <c r="APZ14" s="29"/>
      <c r="AQA14" s="29"/>
      <c r="AQB14" s="29"/>
      <c r="AQC14" s="29"/>
      <c r="AQD14" s="29"/>
      <c r="AQE14" s="29"/>
      <c r="AQF14" s="29"/>
      <c r="AQG14" s="29"/>
      <c r="AQH14" s="29"/>
      <c r="AQI14" s="29"/>
      <c r="AQJ14" s="29"/>
      <c r="AQK14" s="29"/>
      <c r="AQL14" s="29"/>
      <c r="AQM14" s="29"/>
      <c r="AQN14" s="29"/>
      <c r="AQO14" s="29"/>
      <c r="AQP14" s="29"/>
      <c r="AQQ14" s="29"/>
      <c r="AQR14" s="29"/>
      <c r="AQS14" s="29"/>
      <c r="AQT14" s="29"/>
      <c r="AQU14" s="29"/>
      <c r="AQV14" s="29"/>
      <c r="AQW14" s="29"/>
      <c r="AQX14" s="29"/>
      <c r="AQY14" s="29"/>
      <c r="AQZ14" s="29"/>
      <c r="ARA14" s="29"/>
      <c r="ARB14" s="29"/>
      <c r="ARC14" s="29"/>
      <c r="ARD14" s="29"/>
      <c r="ARE14" s="29"/>
      <c r="ARF14" s="29"/>
      <c r="ARG14" s="29"/>
      <c r="ARH14" s="29"/>
      <c r="ARI14" s="29"/>
      <c r="ARJ14" s="29"/>
      <c r="ARK14" s="29"/>
      <c r="ARL14" s="29"/>
      <c r="ARM14" s="29"/>
      <c r="ARN14" s="29"/>
      <c r="ARO14" s="29"/>
      <c r="ARP14" s="29"/>
      <c r="ARQ14" s="29"/>
      <c r="ARR14" s="29"/>
      <c r="ARS14" s="29"/>
      <c r="ART14" s="29"/>
      <c r="ARU14" s="29"/>
      <c r="ARV14" s="29"/>
      <c r="ARW14" s="29"/>
      <c r="ARX14" s="29"/>
      <c r="ARY14" s="29"/>
      <c r="ARZ14" s="29"/>
      <c r="ASA14" s="29"/>
      <c r="ASB14" s="29"/>
      <c r="ASC14" s="29"/>
      <c r="ASD14" s="29"/>
      <c r="ASE14" s="29"/>
      <c r="ASF14" s="29"/>
      <c r="ASG14" s="29"/>
      <c r="ASH14" s="29"/>
      <c r="ASI14" s="29"/>
      <c r="ASJ14" s="29"/>
      <c r="ASK14" s="29"/>
      <c r="ASL14" s="29"/>
      <c r="ASM14" s="29"/>
      <c r="ASN14" s="29"/>
      <c r="ASO14" s="29"/>
      <c r="ASP14" s="29"/>
      <c r="ASQ14" s="29"/>
      <c r="ASR14" s="29"/>
      <c r="ASS14" s="29"/>
      <c r="AST14" s="29"/>
      <c r="ASU14" s="29"/>
      <c r="ASV14" s="29"/>
      <c r="ASW14" s="29"/>
      <c r="ASX14" s="29"/>
      <c r="ASY14" s="29"/>
      <c r="ASZ14" s="29"/>
      <c r="ATA14" s="29"/>
      <c r="ATB14" s="29"/>
      <c r="ATC14" s="29"/>
      <c r="ATD14" s="29"/>
      <c r="ATE14" s="29"/>
      <c r="ATF14" s="29"/>
      <c r="ATG14" s="29"/>
      <c r="ATH14" s="29"/>
      <c r="ATI14" s="29"/>
      <c r="ATJ14" s="29"/>
      <c r="ATK14" s="29"/>
      <c r="ATL14" s="29"/>
      <c r="ATM14" s="29"/>
      <c r="ATN14" s="29"/>
      <c r="ATO14" s="29"/>
      <c r="ATP14" s="29"/>
      <c r="ATQ14" s="29"/>
      <c r="ATR14" s="29"/>
      <c r="ATS14" s="29"/>
      <c r="ATT14" s="29"/>
      <c r="ATU14" s="29"/>
      <c r="ATV14" s="29"/>
      <c r="ATW14" s="29"/>
      <c r="ATX14" s="29"/>
      <c r="ATY14" s="29"/>
      <c r="ATZ14" s="29"/>
      <c r="AUA14" s="29"/>
      <c r="AUB14" s="29"/>
      <c r="AUC14" s="29"/>
      <c r="AUD14" s="29"/>
      <c r="AUE14" s="29"/>
      <c r="AUF14" s="29"/>
      <c r="AUG14" s="29"/>
      <c r="AUH14" s="29"/>
      <c r="AUI14" s="29"/>
      <c r="AUJ14" s="29"/>
      <c r="AUK14" s="29"/>
      <c r="AUL14" s="29"/>
      <c r="AUM14" s="29"/>
      <c r="AUN14" s="29"/>
      <c r="AUO14" s="29"/>
      <c r="AUP14" s="29"/>
      <c r="AUQ14" s="29"/>
      <c r="AUR14" s="29"/>
      <c r="AUS14" s="29"/>
      <c r="AUT14" s="29"/>
      <c r="AUU14" s="29"/>
      <c r="AUV14" s="29"/>
      <c r="AUW14" s="29"/>
      <c r="AUX14" s="29"/>
      <c r="AUY14" s="29"/>
      <c r="AUZ14" s="29"/>
      <c r="AVA14" s="29"/>
      <c r="AVB14" s="29"/>
      <c r="AVC14" s="29"/>
      <c r="AVD14" s="29"/>
      <c r="AVE14" s="29"/>
      <c r="AVF14" s="29"/>
      <c r="AVG14" s="29"/>
      <c r="AVH14" s="29"/>
      <c r="AVI14" s="29"/>
      <c r="AVJ14" s="29"/>
      <c r="AVK14" s="29"/>
      <c r="AVL14" s="29"/>
      <c r="AVM14" s="29"/>
      <c r="AVN14" s="29"/>
      <c r="AVO14" s="29"/>
      <c r="AVP14" s="29"/>
      <c r="AVQ14" s="29"/>
      <c r="AVR14" s="29"/>
      <c r="AVS14" s="29"/>
      <c r="AVT14" s="29"/>
      <c r="AVU14" s="29"/>
      <c r="AVV14" s="29"/>
      <c r="AVW14" s="29"/>
      <c r="AVX14" s="29"/>
      <c r="AVY14" s="29"/>
      <c r="AVZ14" s="29"/>
      <c r="AWA14" s="29"/>
      <c r="AWB14" s="29"/>
      <c r="AWC14" s="29"/>
      <c r="AWD14" s="29"/>
      <c r="AWE14" s="29"/>
      <c r="AWF14" s="29"/>
      <c r="AWG14" s="29"/>
      <c r="AWH14" s="29"/>
      <c r="AWI14" s="29"/>
      <c r="AWJ14" s="29"/>
      <c r="AWK14" s="29"/>
      <c r="AWL14" s="29"/>
      <c r="AWM14" s="29"/>
      <c r="AWN14" s="29"/>
      <c r="AWO14" s="29"/>
      <c r="AWP14" s="29"/>
      <c r="AWQ14" s="29"/>
      <c r="AWR14" s="29"/>
      <c r="AWS14" s="29"/>
      <c r="AWT14" s="29"/>
      <c r="AWU14" s="29"/>
      <c r="AWV14" s="29"/>
      <c r="AWW14" s="29"/>
      <c r="AWX14" s="29"/>
      <c r="AWY14" s="29"/>
      <c r="AWZ14" s="29"/>
      <c r="AXA14" s="29"/>
      <c r="AXB14" s="29"/>
      <c r="AXC14" s="29"/>
      <c r="AXD14" s="29"/>
      <c r="AXE14" s="29"/>
      <c r="AXF14" s="29"/>
      <c r="AXG14" s="29"/>
      <c r="AXH14" s="29"/>
      <c r="AXI14" s="29"/>
      <c r="AXJ14" s="29"/>
      <c r="AXK14" s="29"/>
      <c r="AXL14" s="29"/>
      <c r="AXM14" s="29"/>
      <c r="AXN14" s="29"/>
      <c r="AXO14" s="29"/>
      <c r="AXP14" s="29"/>
      <c r="AXQ14" s="29"/>
      <c r="AXR14" s="29"/>
      <c r="AXS14" s="29"/>
      <c r="AXT14" s="29"/>
      <c r="AXU14" s="29"/>
      <c r="AXV14" s="29"/>
      <c r="AXW14" s="29"/>
      <c r="AXX14" s="29"/>
      <c r="AXY14" s="29"/>
      <c r="AXZ14" s="29"/>
      <c r="AYA14" s="29"/>
      <c r="AYB14" s="29"/>
      <c r="AYC14" s="29"/>
      <c r="AYD14" s="29"/>
      <c r="AYE14" s="29"/>
      <c r="AYF14" s="29"/>
      <c r="AYG14" s="29"/>
      <c r="AYH14" s="29"/>
      <c r="AYI14" s="29"/>
      <c r="AYJ14" s="29"/>
      <c r="AYK14" s="29"/>
      <c r="AYL14" s="29"/>
      <c r="AYM14" s="29"/>
      <c r="AYN14" s="29"/>
      <c r="AYO14" s="29"/>
      <c r="AYP14" s="29"/>
      <c r="AYQ14" s="29"/>
      <c r="AYR14" s="29"/>
      <c r="AYS14" s="29"/>
      <c r="AYT14" s="29"/>
      <c r="AYU14" s="29"/>
      <c r="AYV14" s="29"/>
      <c r="AYW14" s="29"/>
      <c r="AYX14" s="29"/>
      <c r="AYY14" s="29"/>
      <c r="AYZ14" s="29"/>
      <c r="AZA14" s="29"/>
      <c r="AZB14" s="29"/>
      <c r="AZC14" s="29"/>
      <c r="AZD14" s="29"/>
      <c r="AZE14" s="29"/>
      <c r="AZF14" s="29"/>
      <c r="AZG14" s="29"/>
      <c r="AZH14" s="29"/>
      <c r="AZI14" s="29"/>
      <c r="AZJ14" s="29"/>
      <c r="AZK14" s="29"/>
      <c r="AZL14" s="29"/>
      <c r="AZM14" s="29"/>
      <c r="AZN14" s="29"/>
      <c r="AZO14" s="29"/>
      <c r="AZP14" s="29"/>
      <c r="AZQ14" s="29"/>
      <c r="AZR14" s="29"/>
      <c r="AZS14" s="29"/>
      <c r="AZT14" s="29"/>
      <c r="AZU14" s="29"/>
      <c r="AZV14" s="29"/>
      <c r="AZW14" s="29"/>
      <c r="AZX14" s="29"/>
      <c r="AZY14" s="29"/>
      <c r="AZZ14" s="29"/>
      <c r="BAA14" s="29"/>
      <c r="BAB14" s="29"/>
      <c r="BAC14" s="29"/>
      <c r="BAD14" s="29"/>
      <c r="BAE14" s="29"/>
    </row>
    <row r="15" spans="1:1383" s="89" customFormat="1" ht="14" x14ac:dyDescent="0.2">
      <c r="B15" s="30">
        <v>175</v>
      </c>
      <c r="C15" s="44">
        <v>169</v>
      </c>
      <c r="D15" s="40">
        <v>39850194</v>
      </c>
      <c r="E15" s="30">
        <v>3719914</v>
      </c>
      <c r="F15" s="30" t="s">
        <v>582</v>
      </c>
      <c r="G15" s="30" t="s">
        <v>583</v>
      </c>
      <c r="H15" s="96">
        <v>36131</v>
      </c>
      <c r="I15" s="40" t="s">
        <v>19</v>
      </c>
      <c r="J15" s="40" t="s">
        <v>563</v>
      </c>
      <c r="K15" s="40">
        <v>12</v>
      </c>
      <c r="L15" s="42">
        <v>11</v>
      </c>
      <c r="M15" s="42">
        <f t="shared" si="1"/>
        <v>1</v>
      </c>
      <c r="N15" s="30" t="s">
        <v>593</v>
      </c>
      <c r="O15" s="43" t="s">
        <v>807</v>
      </c>
      <c r="P15" s="30">
        <v>1</v>
      </c>
      <c r="Q15" s="44">
        <v>2</v>
      </c>
      <c r="R15" s="30" t="s">
        <v>1257</v>
      </c>
      <c r="S15" s="30" t="s">
        <v>486</v>
      </c>
      <c r="T15" s="45">
        <v>40848</v>
      </c>
      <c r="U15" s="45">
        <v>40861</v>
      </c>
      <c r="V15" s="42">
        <v>13</v>
      </c>
      <c r="W15" s="64" t="s">
        <v>453</v>
      </c>
      <c r="X15" s="64" t="s">
        <v>563</v>
      </c>
      <c r="Y15" s="30" t="s">
        <v>817</v>
      </c>
      <c r="Z15" s="30" t="s">
        <v>626</v>
      </c>
      <c r="AA15" s="56" t="s">
        <v>807</v>
      </c>
      <c r="AB15" s="45">
        <v>40861</v>
      </c>
      <c r="AC15" s="80" t="s">
        <v>807</v>
      </c>
      <c r="AD15" s="45">
        <v>41544</v>
      </c>
      <c r="AE15" s="42">
        <f>((AD15-AB15)*12/365)</f>
        <v>22.454794520547946</v>
      </c>
      <c r="AF15" s="51" t="s">
        <v>539</v>
      </c>
      <c r="AG15" s="42">
        <v>1</v>
      </c>
      <c r="AH15" s="51" t="s">
        <v>539</v>
      </c>
      <c r="AI15" s="42">
        <v>1</v>
      </c>
      <c r="AJ15" s="51" t="s">
        <v>539</v>
      </c>
      <c r="AK15" s="42">
        <v>1</v>
      </c>
      <c r="AL15" s="51" t="s">
        <v>539</v>
      </c>
      <c r="AM15" s="42">
        <v>1</v>
      </c>
      <c r="AN15" s="51" t="s">
        <v>453</v>
      </c>
      <c r="AO15" s="42" t="s">
        <v>453</v>
      </c>
      <c r="AP15" s="51" t="s">
        <v>453</v>
      </c>
      <c r="AQ15" s="42" t="s">
        <v>453</v>
      </c>
      <c r="AR15" s="42" t="s">
        <v>453</v>
      </c>
      <c r="AS15" s="42" t="s">
        <v>453</v>
      </c>
      <c r="AT15" s="42" t="s">
        <v>453</v>
      </c>
      <c r="AU15" s="42" t="s">
        <v>453</v>
      </c>
      <c r="AV15" s="42"/>
      <c r="AW15" s="42"/>
      <c r="AX15" s="42"/>
      <c r="AY15" s="42"/>
      <c r="AZ15" s="49" t="s">
        <v>1741</v>
      </c>
      <c r="BA15" s="40" t="s">
        <v>539</v>
      </c>
      <c r="BB15" s="40">
        <v>1</v>
      </c>
      <c r="BC15" s="44">
        <v>1</v>
      </c>
      <c r="BD15" s="30" t="s">
        <v>1308</v>
      </c>
      <c r="BE15" s="42">
        <v>1</v>
      </c>
      <c r="BF15" s="42"/>
      <c r="BG15" s="43" t="s">
        <v>807</v>
      </c>
      <c r="BH15" s="40" t="s">
        <v>453</v>
      </c>
      <c r="BI15" s="40" t="s">
        <v>453</v>
      </c>
      <c r="BJ15" s="40" t="s">
        <v>453</v>
      </c>
      <c r="BK15" s="40" t="s">
        <v>453</v>
      </c>
      <c r="BL15" s="31" t="s">
        <v>1402</v>
      </c>
      <c r="BM15" s="31" t="s">
        <v>2027</v>
      </c>
      <c r="BN15" s="30">
        <v>107</v>
      </c>
      <c r="BO15" s="30">
        <v>99</v>
      </c>
      <c r="BP15" s="30">
        <v>104</v>
      </c>
      <c r="BQ15" s="30" t="s">
        <v>2895</v>
      </c>
      <c r="BR15" s="30" t="s">
        <v>2896</v>
      </c>
      <c r="BS15" s="30" t="s">
        <v>453</v>
      </c>
      <c r="BT15" s="30" t="s">
        <v>872</v>
      </c>
      <c r="BU15" s="30" t="s">
        <v>2370</v>
      </c>
      <c r="BV15" s="30" t="s">
        <v>929</v>
      </c>
      <c r="BW15" s="30" t="s">
        <v>1125</v>
      </c>
      <c r="BX15" s="30" t="s">
        <v>453</v>
      </c>
      <c r="BY15" s="30" t="s">
        <v>453</v>
      </c>
      <c r="BZ15" s="30" t="s">
        <v>453</v>
      </c>
      <c r="CA15" s="30" t="s">
        <v>1737</v>
      </c>
      <c r="CB15" s="29"/>
      <c r="CC15" s="29"/>
      <c r="CD15" s="29"/>
      <c r="CE15" s="29"/>
      <c r="CF15" s="29"/>
      <c r="CG15" s="29"/>
      <c r="CH15" s="29"/>
      <c r="CI15" s="29"/>
      <c r="CJ15" s="29"/>
      <c r="CK15" s="29"/>
      <c r="CL15" s="29"/>
      <c r="CM15" s="29"/>
      <c r="CN15" s="29"/>
      <c r="CO15" s="29"/>
      <c r="CP15" s="29"/>
      <c r="CQ15" s="29"/>
      <c r="CR15" s="29"/>
      <c r="CS15" s="29"/>
      <c r="CT15" s="29"/>
      <c r="CU15" s="29"/>
      <c r="CV15" s="29"/>
      <c r="CW15" s="29"/>
      <c r="CX15" s="29"/>
      <c r="CY15" s="29"/>
      <c r="CZ15" s="29"/>
      <c r="DA15" s="29"/>
      <c r="DB15" s="29"/>
      <c r="DC15" s="29"/>
      <c r="DD15" s="29"/>
      <c r="DE15" s="29"/>
      <c r="DF15" s="29"/>
      <c r="DG15" s="29"/>
      <c r="DH15" s="29"/>
      <c r="DI15" s="29"/>
      <c r="DJ15" s="29"/>
      <c r="DK15" s="29"/>
      <c r="DL15" s="29"/>
      <c r="DM15" s="29"/>
      <c r="DN15" s="29"/>
      <c r="DO15" s="29"/>
      <c r="DP15" s="29"/>
      <c r="DQ15" s="29"/>
      <c r="DR15" s="29"/>
      <c r="DS15" s="29"/>
      <c r="DT15" s="29"/>
      <c r="DU15" s="29"/>
      <c r="DV15" s="29"/>
      <c r="DW15" s="29"/>
      <c r="DX15" s="29"/>
      <c r="DY15" s="29"/>
      <c r="DZ15" s="29"/>
      <c r="EA15" s="29"/>
      <c r="EB15" s="29"/>
      <c r="EC15" s="29"/>
      <c r="ED15" s="29"/>
      <c r="EE15" s="29"/>
      <c r="EF15" s="29"/>
      <c r="EG15" s="29"/>
      <c r="EH15" s="29"/>
      <c r="EI15" s="29"/>
      <c r="EJ15" s="29"/>
      <c r="EK15" s="29"/>
      <c r="EL15" s="29"/>
      <c r="EM15" s="29"/>
      <c r="EN15" s="29"/>
      <c r="EO15" s="29"/>
      <c r="EP15" s="29"/>
      <c r="EQ15" s="29"/>
      <c r="ER15" s="29"/>
      <c r="ES15" s="29"/>
      <c r="ET15" s="29"/>
      <c r="EU15" s="29"/>
      <c r="EV15" s="29"/>
      <c r="EW15" s="29"/>
      <c r="EX15" s="29"/>
      <c r="EY15" s="29"/>
      <c r="EZ15" s="29"/>
      <c r="FA15" s="29"/>
      <c r="FB15" s="29"/>
      <c r="FC15" s="29"/>
      <c r="FD15" s="29"/>
      <c r="FE15" s="29"/>
      <c r="FF15" s="29"/>
      <c r="FG15" s="29"/>
      <c r="FH15" s="29"/>
      <c r="FI15" s="29"/>
      <c r="FJ15" s="29"/>
      <c r="FK15" s="29"/>
      <c r="FL15" s="29"/>
      <c r="FM15" s="29"/>
      <c r="FN15" s="29"/>
      <c r="FO15" s="29"/>
      <c r="FP15" s="29"/>
      <c r="FQ15" s="29"/>
      <c r="FR15" s="29"/>
      <c r="FS15" s="29"/>
      <c r="FT15" s="29"/>
      <c r="FU15" s="29"/>
      <c r="FV15" s="29"/>
      <c r="FW15" s="29"/>
      <c r="FX15" s="29"/>
      <c r="FY15" s="29"/>
      <c r="FZ15" s="29"/>
      <c r="GA15" s="29"/>
      <c r="GB15" s="29"/>
      <c r="GC15" s="29"/>
      <c r="GD15" s="29"/>
      <c r="GE15" s="29"/>
      <c r="GF15" s="29"/>
      <c r="GG15" s="29"/>
      <c r="GH15" s="29"/>
      <c r="GI15" s="29"/>
      <c r="GJ15" s="29"/>
      <c r="GK15" s="29"/>
      <c r="GL15" s="29"/>
      <c r="GM15" s="29"/>
      <c r="GN15" s="29"/>
      <c r="GO15" s="29"/>
      <c r="GP15" s="29"/>
      <c r="GQ15" s="29"/>
      <c r="GR15" s="29"/>
      <c r="GS15" s="29"/>
      <c r="GT15" s="29"/>
      <c r="GU15" s="29"/>
      <c r="GV15" s="29"/>
      <c r="GW15" s="29"/>
      <c r="GX15" s="29"/>
      <c r="GY15" s="29"/>
      <c r="GZ15" s="29"/>
      <c r="HA15" s="29"/>
      <c r="HB15" s="29"/>
      <c r="HC15" s="29"/>
      <c r="HD15" s="29"/>
      <c r="HE15" s="29"/>
      <c r="HF15" s="29"/>
      <c r="HG15" s="29"/>
      <c r="HH15" s="29"/>
      <c r="HI15" s="29"/>
      <c r="HJ15" s="29"/>
      <c r="HK15" s="29"/>
      <c r="HL15" s="29"/>
      <c r="HM15" s="29"/>
      <c r="HN15" s="29"/>
      <c r="HO15" s="29"/>
      <c r="HP15" s="29"/>
      <c r="HQ15" s="29"/>
      <c r="HR15" s="29"/>
      <c r="HS15" s="29"/>
      <c r="HT15" s="29"/>
      <c r="HU15" s="29"/>
      <c r="HV15" s="29"/>
      <c r="HW15" s="29"/>
      <c r="HX15" s="29"/>
      <c r="HY15" s="29"/>
      <c r="HZ15" s="29"/>
      <c r="IA15" s="29"/>
      <c r="IB15" s="29"/>
      <c r="IC15" s="29"/>
      <c r="ID15" s="29"/>
      <c r="IE15" s="29"/>
      <c r="IF15" s="29"/>
      <c r="IG15" s="29"/>
      <c r="IH15" s="29"/>
      <c r="II15" s="29"/>
      <c r="IJ15" s="29"/>
      <c r="IK15" s="29"/>
      <c r="IL15" s="29"/>
      <c r="IM15" s="29"/>
      <c r="IN15" s="29"/>
      <c r="IO15" s="29"/>
      <c r="IP15" s="29"/>
      <c r="IQ15" s="29"/>
      <c r="IR15" s="29"/>
      <c r="IS15" s="29"/>
      <c r="IT15" s="29"/>
      <c r="IU15" s="29"/>
      <c r="IV15" s="29"/>
      <c r="IW15" s="29"/>
      <c r="IX15" s="29"/>
      <c r="IY15" s="29"/>
      <c r="IZ15" s="29"/>
      <c r="JA15" s="29"/>
      <c r="JB15" s="29"/>
      <c r="JC15" s="29"/>
      <c r="JD15" s="29"/>
      <c r="JE15" s="29"/>
      <c r="JF15" s="29"/>
      <c r="JG15" s="29"/>
      <c r="JH15" s="29"/>
      <c r="JI15" s="29"/>
      <c r="JJ15" s="29"/>
      <c r="JK15" s="29"/>
      <c r="JL15" s="29"/>
      <c r="JM15" s="29"/>
      <c r="JN15" s="29"/>
      <c r="JO15" s="29"/>
      <c r="JP15" s="29"/>
      <c r="JQ15" s="29"/>
      <c r="JR15" s="29"/>
      <c r="JS15" s="29"/>
      <c r="JT15" s="29"/>
      <c r="JU15" s="29"/>
      <c r="JV15" s="29"/>
      <c r="JW15" s="29"/>
      <c r="JX15" s="29"/>
      <c r="JY15" s="29"/>
      <c r="JZ15" s="29"/>
      <c r="KA15" s="29"/>
      <c r="KB15" s="29"/>
      <c r="KC15" s="29"/>
      <c r="KD15" s="29"/>
      <c r="KE15" s="29"/>
      <c r="KF15" s="29"/>
      <c r="KG15" s="29"/>
      <c r="KH15" s="29"/>
      <c r="KI15" s="29"/>
      <c r="KJ15" s="29"/>
      <c r="KK15" s="29"/>
      <c r="KL15" s="29"/>
      <c r="KM15" s="29"/>
      <c r="KN15" s="29"/>
      <c r="KO15" s="29"/>
      <c r="KP15" s="29"/>
      <c r="KQ15" s="29"/>
      <c r="KR15" s="29"/>
      <c r="KS15" s="29"/>
      <c r="KT15" s="29"/>
      <c r="KU15" s="29"/>
      <c r="KV15" s="29"/>
      <c r="KW15" s="29"/>
      <c r="KX15" s="29"/>
      <c r="KY15" s="29"/>
      <c r="KZ15" s="29"/>
      <c r="LA15" s="29"/>
      <c r="LB15" s="29"/>
      <c r="LC15" s="29"/>
      <c r="LD15" s="29"/>
      <c r="LE15" s="29"/>
      <c r="LF15" s="29"/>
      <c r="LG15" s="29"/>
      <c r="LH15" s="29"/>
      <c r="LI15" s="29"/>
      <c r="LJ15" s="29"/>
      <c r="LK15" s="29"/>
      <c r="LL15" s="29"/>
      <c r="LM15" s="29"/>
      <c r="LN15" s="29"/>
      <c r="LO15" s="29"/>
      <c r="LP15" s="29"/>
      <c r="LQ15" s="29"/>
      <c r="LR15" s="29"/>
      <c r="LS15" s="29"/>
      <c r="LT15" s="29"/>
      <c r="LU15" s="29"/>
      <c r="LV15" s="29"/>
      <c r="LW15" s="29"/>
      <c r="LX15" s="29"/>
      <c r="LY15" s="29"/>
      <c r="LZ15" s="29"/>
      <c r="MA15" s="29"/>
      <c r="MB15" s="29"/>
      <c r="MC15" s="29"/>
      <c r="MD15" s="29"/>
      <c r="ME15" s="29"/>
      <c r="MF15" s="29"/>
      <c r="MG15" s="29"/>
      <c r="MH15" s="29"/>
      <c r="MI15" s="29"/>
      <c r="MJ15" s="29"/>
      <c r="MK15" s="29"/>
      <c r="ML15" s="29"/>
      <c r="MM15" s="29"/>
      <c r="MN15" s="29"/>
      <c r="MO15" s="29"/>
      <c r="MP15" s="29"/>
      <c r="MQ15" s="29"/>
      <c r="MR15" s="29"/>
      <c r="MS15" s="29"/>
      <c r="MT15" s="29"/>
      <c r="MU15" s="29"/>
      <c r="MV15" s="29"/>
      <c r="MW15" s="29"/>
      <c r="MX15" s="29"/>
      <c r="MY15" s="29"/>
      <c r="MZ15" s="29"/>
      <c r="NA15" s="29"/>
      <c r="NB15" s="29"/>
      <c r="NC15" s="29"/>
      <c r="ND15" s="29"/>
      <c r="NE15" s="29"/>
      <c r="NF15" s="29"/>
      <c r="NG15" s="29"/>
      <c r="NH15" s="29"/>
      <c r="NI15" s="29"/>
      <c r="NJ15" s="29"/>
      <c r="NK15" s="29"/>
      <c r="NL15" s="29"/>
      <c r="NM15" s="29"/>
      <c r="NN15" s="29"/>
      <c r="NO15" s="29"/>
      <c r="NP15" s="29"/>
      <c r="NQ15" s="29"/>
      <c r="NR15" s="29"/>
      <c r="NS15" s="29"/>
      <c r="NT15" s="29"/>
      <c r="NU15" s="29"/>
      <c r="NV15" s="29"/>
      <c r="NW15" s="29"/>
      <c r="NX15" s="29"/>
      <c r="NY15" s="29"/>
      <c r="NZ15" s="29"/>
      <c r="OA15" s="29"/>
      <c r="OB15" s="29"/>
      <c r="OC15" s="29"/>
      <c r="OD15" s="29"/>
      <c r="OE15" s="29"/>
      <c r="OF15" s="29"/>
      <c r="OG15" s="29"/>
      <c r="OH15" s="29"/>
      <c r="OI15" s="29"/>
      <c r="OJ15" s="29"/>
      <c r="OK15" s="29"/>
      <c r="OL15" s="29"/>
      <c r="OM15" s="29"/>
      <c r="ON15" s="29"/>
      <c r="OO15" s="29"/>
      <c r="OP15" s="29"/>
      <c r="OQ15" s="29"/>
      <c r="OR15" s="29"/>
      <c r="OS15" s="29"/>
      <c r="OT15" s="29"/>
      <c r="OU15" s="29"/>
      <c r="OV15" s="29"/>
      <c r="OW15" s="29"/>
      <c r="OX15" s="29"/>
      <c r="OY15" s="29"/>
      <c r="OZ15" s="29"/>
      <c r="PA15" s="29"/>
      <c r="PB15" s="29"/>
      <c r="PC15" s="29"/>
      <c r="PD15" s="29"/>
      <c r="PE15" s="29"/>
      <c r="PF15" s="29"/>
      <c r="PG15" s="29"/>
      <c r="PH15" s="29"/>
      <c r="PI15" s="29"/>
      <c r="PJ15" s="29"/>
      <c r="PK15" s="29"/>
      <c r="PL15" s="29"/>
      <c r="PM15" s="29"/>
      <c r="PN15" s="29"/>
      <c r="PO15" s="29"/>
      <c r="PP15" s="29"/>
      <c r="PQ15" s="29"/>
      <c r="PR15" s="29"/>
      <c r="PS15" s="29"/>
      <c r="PT15" s="29"/>
      <c r="PU15" s="29"/>
      <c r="PV15" s="29"/>
      <c r="PW15" s="29"/>
      <c r="PX15" s="29"/>
      <c r="PY15" s="29"/>
      <c r="PZ15" s="29"/>
      <c r="QA15" s="29"/>
      <c r="QB15" s="29"/>
      <c r="QC15" s="29"/>
      <c r="QD15" s="29"/>
      <c r="QE15" s="29"/>
      <c r="QF15" s="29"/>
      <c r="QG15" s="29"/>
      <c r="QH15" s="29"/>
      <c r="QI15" s="29"/>
      <c r="QJ15" s="29"/>
      <c r="QK15" s="29"/>
      <c r="QL15" s="29"/>
      <c r="QM15" s="29"/>
      <c r="QN15" s="29"/>
      <c r="QO15" s="29"/>
      <c r="QP15" s="29"/>
      <c r="QQ15" s="29"/>
      <c r="QR15" s="29"/>
      <c r="QS15" s="29"/>
      <c r="QT15" s="29"/>
      <c r="QU15" s="29"/>
      <c r="QV15" s="29"/>
      <c r="QW15" s="29"/>
      <c r="QX15" s="29"/>
      <c r="QY15" s="29"/>
      <c r="QZ15" s="29"/>
      <c r="RA15" s="29"/>
      <c r="RB15" s="29"/>
      <c r="RC15" s="29"/>
      <c r="RD15" s="29"/>
      <c r="RE15" s="29"/>
      <c r="RF15" s="29"/>
      <c r="RG15" s="29"/>
      <c r="RH15" s="29"/>
      <c r="RI15" s="29"/>
      <c r="RJ15" s="29"/>
      <c r="RK15" s="29"/>
      <c r="RL15" s="29"/>
      <c r="RM15" s="29"/>
      <c r="RN15" s="29"/>
      <c r="RO15" s="29"/>
      <c r="RP15" s="29"/>
      <c r="RQ15" s="29"/>
      <c r="RR15" s="29"/>
      <c r="RS15" s="29"/>
      <c r="RT15" s="29"/>
      <c r="RU15" s="29"/>
      <c r="RV15" s="29"/>
      <c r="RW15" s="29"/>
      <c r="RX15" s="29"/>
      <c r="RY15" s="29"/>
      <c r="RZ15" s="29"/>
      <c r="SA15" s="29"/>
      <c r="SB15" s="29"/>
      <c r="SC15" s="29"/>
      <c r="SD15" s="29"/>
      <c r="SE15" s="29"/>
      <c r="SF15" s="29"/>
      <c r="SG15" s="29"/>
      <c r="SH15" s="29"/>
      <c r="SI15" s="29"/>
      <c r="SJ15" s="29"/>
      <c r="SK15" s="29"/>
      <c r="SL15" s="29"/>
      <c r="SM15" s="29"/>
      <c r="SN15" s="29"/>
      <c r="SO15" s="29"/>
      <c r="SP15" s="29"/>
      <c r="SQ15" s="29"/>
      <c r="SR15" s="29"/>
      <c r="SS15" s="29"/>
      <c r="ST15" s="29"/>
      <c r="SU15" s="29"/>
      <c r="SV15" s="29"/>
      <c r="SW15" s="29"/>
      <c r="SX15" s="29"/>
      <c r="SY15" s="29"/>
      <c r="SZ15" s="29"/>
      <c r="TA15" s="29"/>
      <c r="TB15" s="29"/>
      <c r="TC15" s="29"/>
      <c r="TD15" s="29"/>
      <c r="TE15" s="29"/>
      <c r="TF15" s="29"/>
      <c r="TG15" s="29"/>
      <c r="TH15" s="29"/>
      <c r="TI15" s="29"/>
      <c r="TJ15" s="29"/>
      <c r="TK15" s="29"/>
      <c r="TL15" s="29"/>
      <c r="TM15" s="29"/>
      <c r="TN15" s="29"/>
      <c r="TO15" s="29"/>
      <c r="TP15" s="29"/>
      <c r="TQ15" s="29"/>
      <c r="TR15" s="29"/>
      <c r="TS15" s="29"/>
      <c r="TT15" s="29"/>
      <c r="TU15" s="29"/>
      <c r="TV15" s="29"/>
      <c r="TW15" s="29"/>
      <c r="TX15" s="29"/>
      <c r="TY15" s="29"/>
      <c r="TZ15" s="29"/>
      <c r="UA15" s="29"/>
      <c r="UB15" s="29"/>
      <c r="UC15" s="29"/>
      <c r="UD15" s="29"/>
      <c r="UE15" s="29"/>
      <c r="UF15" s="29"/>
      <c r="UG15" s="29"/>
      <c r="UH15" s="29"/>
      <c r="UI15" s="29"/>
      <c r="UJ15" s="29"/>
      <c r="UK15" s="29"/>
      <c r="UL15" s="29"/>
      <c r="UM15" s="29"/>
      <c r="UN15" s="29"/>
      <c r="UO15" s="29"/>
      <c r="UP15" s="29"/>
      <c r="UQ15" s="29"/>
      <c r="UR15" s="29"/>
      <c r="US15" s="29"/>
      <c r="UT15" s="29"/>
      <c r="UU15" s="29"/>
      <c r="UV15" s="29"/>
      <c r="UW15" s="29"/>
      <c r="UX15" s="29"/>
      <c r="UY15" s="29"/>
      <c r="UZ15" s="29"/>
      <c r="VA15" s="29"/>
      <c r="VB15" s="29"/>
      <c r="VC15" s="29"/>
      <c r="VD15" s="29"/>
      <c r="VE15" s="29"/>
      <c r="VF15" s="29"/>
      <c r="VG15" s="29"/>
      <c r="VH15" s="29"/>
      <c r="VI15" s="29"/>
      <c r="VJ15" s="29"/>
      <c r="VK15" s="29"/>
      <c r="VL15" s="29"/>
      <c r="VM15" s="29"/>
      <c r="VN15" s="29"/>
      <c r="VO15" s="29"/>
      <c r="VP15" s="29"/>
      <c r="VQ15" s="29"/>
      <c r="VR15" s="29"/>
      <c r="VS15" s="29"/>
      <c r="VT15" s="29"/>
      <c r="VU15" s="29"/>
      <c r="VV15" s="29"/>
      <c r="VW15" s="29"/>
      <c r="VX15" s="29"/>
      <c r="VY15" s="29"/>
      <c r="VZ15" s="29"/>
      <c r="WA15" s="29"/>
      <c r="WB15" s="29"/>
      <c r="WC15" s="29"/>
      <c r="WD15" s="29"/>
      <c r="WE15" s="29"/>
      <c r="WF15" s="29"/>
      <c r="WG15" s="29"/>
      <c r="WH15" s="29"/>
      <c r="WI15" s="29"/>
      <c r="WJ15" s="29"/>
      <c r="WK15" s="29"/>
      <c r="WL15" s="29"/>
      <c r="WM15" s="29"/>
      <c r="WN15" s="29"/>
      <c r="WO15" s="29"/>
      <c r="WP15" s="29"/>
      <c r="WQ15" s="29"/>
      <c r="WR15" s="29"/>
      <c r="WS15" s="29"/>
      <c r="WT15" s="29"/>
      <c r="WU15" s="29"/>
      <c r="WV15" s="29"/>
      <c r="WW15" s="29"/>
      <c r="WX15" s="29"/>
      <c r="WY15" s="29"/>
      <c r="WZ15" s="29"/>
      <c r="XA15" s="29"/>
      <c r="XB15" s="29"/>
      <c r="XC15" s="29"/>
      <c r="XD15" s="29"/>
      <c r="XE15" s="29"/>
      <c r="XF15" s="29"/>
      <c r="XG15" s="29"/>
      <c r="XH15" s="29"/>
      <c r="XI15" s="29"/>
      <c r="XJ15" s="29"/>
      <c r="XK15" s="29"/>
      <c r="XL15" s="29"/>
      <c r="XM15" s="29"/>
      <c r="XN15" s="29"/>
      <c r="XO15" s="29"/>
      <c r="XP15" s="29"/>
      <c r="XQ15" s="29"/>
      <c r="XR15" s="29"/>
      <c r="XS15" s="29"/>
      <c r="XT15" s="29"/>
      <c r="XU15" s="29"/>
      <c r="XV15" s="29"/>
      <c r="XW15" s="29"/>
      <c r="XX15" s="29"/>
      <c r="XY15" s="29"/>
      <c r="XZ15" s="29"/>
      <c r="YA15" s="29"/>
      <c r="YB15" s="29"/>
      <c r="YC15" s="29"/>
      <c r="YD15" s="29"/>
      <c r="YE15" s="29"/>
      <c r="YF15" s="29"/>
      <c r="YG15" s="29"/>
      <c r="YH15" s="29"/>
      <c r="YI15" s="29"/>
      <c r="YJ15" s="29"/>
      <c r="YK15" s="29"/>
      <c r="YL15" s="29"/>
      <c r="YM15" s="29"/>
      <c r="YN15" s="29"/>
      <c r="YO15" s="29"/>
      <c r="YP15" s="29"/>
      <c r="YQ15" s="29"/>
      <c r="YR15" s="29"/>
      <c r="YS15" s="29"/>
      <c r="YT15" s="29"/>
      <c r="YU15" s="29"/>
      <c r="YV15" s="29"/>
      <c r="YW15" s="29"/>
      <c r="YX15" s="29"/>
      <c r="YY15" s="29"/>
      <c r="YZ15" s="29"/>
      <c r="ZA15" s="29"/>
      <c r="ZB15" s="29"/>
      <c r="ZC15" s="29"/>
      <c r="ZD15" s="29"/>
      <c r="ZE15" s="29"/>
      <c r="ZF15" s="29"/>
      <c r="ZG15" s="29"/>
      <c r="ZH15" s="29"/>
      <c r="ZI15" s="29"/>
      <c r="ZJ15" s="29"/>
      <c r="ZK15" s="29"/>
      <c r="ZL15" s="29"/>
      <c r="ZM15" s="29"/>
      <c r="ZN15" s="29"/>
      <c r="ZO15" s="29"/>
      <c r="ZP15" s="29"/>
      <c r="ZQ15" s="29"/>
      <c r="ZR15" s="29"/>
      <c r="ZS15" s="29"/>
      <c r="ZT15" s="29"/>
      <c r="ZU15" s="29"/>
      <c r="ZV15" s="29"/>
      <c r="ZW15" s="29"/>
      <c r="ZX15" s="29"/>
      <c r="ZY15" s="29"/>
      <c r="ZZ15" s="29"/>
      <c r="AAA15" s="29"/>
      <c r="AAB15" s="29"/>
      <c r="AAC15" s="29"/>
      <c r="AAD15" s="29"/>
      <c r="AAE15" s="29"/>
      <c r="AAF15" s="29"/>
      <c r="AAG15" s="29"/>
      <c r="AAH15" s="29"/>
      <c r="AAI15" s="29"/>
      <c r="AAJ15" s="29"/>
      <c r="AAK15" s="29"/>
      <c r="AAL15" s="29"/>
      <c r="AAM15" s="29"/>
      <c r="AAN15" s="29"/>
      <c r="AAO15" s="29"/>
      <c r="AAP15" s="29"/>
      <c r="AAQ15" s="29"/>
      <c r="AAR15" s="29"/>
      <c r="AAS15" s="29"/>
      <c r="AAT15" s="29"/>
      <c r="AAU15" s="29"/>
      <c r="AAV15" s="29"/>
      <c r="AAW15" s="29"/>
      <c r="AAX15" s="29"/>
      <c r="AAY15" s="29"/>
      <c r="AAZ15" s="29"/>
      <c r="ABA15" s="29"/>
      <c r="ABB15" s="29"/>
      <c r="ABC15" s="29"/>
      <c r="ABD15" s="29"/>
      <c r="ABE15" s="29"/>
      <c r="ABF15" s="29"/>
      <c r="ABG15" s="29"/>
      <c r="ABH15" s="29"/>
      <c r="ABI15" s="29"/>
      <c r="ABJ15" s="29"/>
      <c r="ABK15" s="29"/>
      <c r="ABL15" s="29"/>
      <c r="ABM15" s="29"/>
      <c r="ABN15" s="29"/>
      <c r="ABO15" s="29"/>
      <c r="ABP15" s="29"/>
      <c r="ABQ15" s="29"/>
      <c r="ABR15" s="29"/>
      <c r="ABS15" s="29"/>
      <c r="ABT15" s="29"/>
      <c r="ABU15" s="29"/>
      <c r="ABV15" s="29"/>
      <c r="ABW15" s="29"/>
      <c r="ABX15" s="29"/>
      <c r="ABY15" s="29"/>
      <c r="ABZ15" s="29"/>
      <c r="ACA15" s="29"/>
      <c r="ACB15" s="29"/>
      <c r="ACC15" s="29"/>
      <c r="ACD15" s="29"/>
      <c r="ACE15" s="29"/>
      <c r="ACF15" s="29"/>
      <c r="ACG15" s="29"/>
      <c r="ACH15" s="29"/>
      <c r="ACI15" s="29"/>
      <c r="ACJ15" s="29"/>
      <c r="ACK15" s="29"/>
      <c r="ACL15" s="29"/>
      <c r="ACM15" s="29"/>
      <c r="ACN15" s="29"/>
      <c r="ACO15" s="29"/>
      <c r="ACP15" s="29"/>
      <c r="ACQ15" s="29"/>
      <c r="ACR15" s="29"/>
      <c r="ACS15" s="29"/>
      <c r="ACT15" s="29"/>
      <c r="ACU15" s="29"/>
      <c r="ACV15" s="29"/>
      <c r="ACW15" s="29"/>
      <c r="ACX15" s="29"/>
      <c r="ACY15" s="29"/>
      <c r="ACZ15" s="29"/>
      <c r="ADA15" s="29"/>
      <c r="ADB15" s="29"/>
      <c r="ADC15" s="29"/>
      <c r="ADD15" s="29"/>
      <c r="ADE15" s="29"/>
      <c r="ADF15" s="29"/>
      <c r="ADG15" s="29"/>
      <c r="ADH15" s="29"/>
      <c r="ADI15" s="29"/>
      <c r="ADJ15" s="29"/>
      <c r="ADK15" s="29"/>
      <c r="ADL15" s="29"/>
      <c r="ADM15" s="29"/>
      <c r="ADN15" s="29"/>
      <c r="ADO15" s="29"/>
      <c r="ADP15" s="29"/>
      <c r="ADQ15" s="29"/>
      <c r="ADR15" s="29"/>
      <c r="ADS15" s="29"/>
      <c r="ADT15" s="29"/>
      <c r="ADU15" s="29"/>
      <c r="ADV15" s="29"/>
      <c r="ADW15" s="29"/>
      <c r="ADX15" s="29"/>
      <c r="ADY15" s="29"/>
      <c r="ADZ15" s="29"/>
      <c r="AEA15" s="29"/>
      <c r="AEB15" s="29"/>
      <c r="AEC15" s="29"/>
      <c r="AED15" s="29"/>
      <c r="AEE15" s="29"/>
      <c r="AEF15" s="29"/>
      <c r="AEG15" s="29"/>
      <c r="AEH15" s="29"/>
      <c r="AEI15" s="29"/>
      <c r="AEJ15" s="29"/>
      <c r="AEK15" s="29"/>
      <c r="AEL15" s="29"/>
      <c r="AEM15" s="29"/>
      <c r="AEN15" s="29"/>
      <c r="AEO15" s="29"/>
      <c r="AEP15" s="29"/>
      <c r="AEQ15" s="29"/>
      <c r="AER15" s="29"/>
      <c r="AES15" s="29"/>
      <c r="AET15" s="29"/>
      <c r="AEU15" s="29"/>
      <c r="AEV15" s="29"/>
      <c r="AEW15" s="29"/>
      <c r="AEX15" s="29"/>
      <c r="AEY15" s="29"/>
      <c r="AEZ15" s="29"/>
      <c r="AFA15" s="29"/>
      <c r="AFB15" s="29"/>
      <c r="AFC15" s="29"/>
      <c r="AFD15" s="29"/>
      <c r="AFE15" s="29"/>
      <c r="AFF15" s="29"/>
      <c r="AFG15" s="29"/>
      <c r="AFH15" s="29"/>
      <c r="AFI15" s="29"/>
      <c r="AFJ15" s="29"/>
      <c r="AFK15" s="29"/>
      <c r="AFL15" s="29"/>
      <c r="AFM15" s="29"/>
      <c r="AFN15" s="29"/>
      <c r="AFO15" s="29"/>
      <c r="AFP15" s="29"/>
      <c r="AFQ15" s="29"/>
      <c r="AFR15" s="29"/>
      <c r="AFS15" s="29"/>
      <c r="AFT15" s="29"/>
      <c r="AFU15" s="29"/>
      <c r="AFV15" s="29"/>
      <c r="AFW15" s="29"/>
      <c r="AFX15" s="29"/>
      <c r="AFY15" s="29"/>
      <c r="AFZ15" s="29"/>
      <c r="AGA15" s="29"/>
      <c r="AGB15" s="29"/>
      <c r="AGC15" s="29"/>
      <c r="AGD15" s="29"/>
      <c r="AGE15" s="29"/>
      <c r="AGF15" s="29"/>
      <c r="AGG15" s="29"/>
      <c r="AGH15" s="29"/>
      <c r="AGI15" s="29"/>
      <c r="AGJ15" s="29"/>
      <c r="AGK15" s="29"/>
      <c r="AGL15" s="29"/>
      <c r="AGM15" s="29"/>
      <c r="AGN15" s="29"/>
      <c r="AGO15" s="29"/>
      <c r="AGP15" s="29"/>
      <c r="AGQ15" s="29"/>
      <c r="AGR15" s="29"/>
      <c r="AGS15" s="29"/>
      <c r="AGT15" s="29"/>
      <c r="AGU15" s="29"/>
      <c r="AGV15" s="29"/>
      <c r="AGW15" s="29"/>
      <c r="AGX15" s="29"/>
      <c r="AGY15" s="29"/>
      <c r="AGZ15" s="29"/>
      <c r="AHA15" s="29"/>
      <c r="AHB15" s="29"/>
      <c r="AHC15" s="29"/>
      <c r="AHD15" s="29"/>
      <c r="AHE15" s="29"/>
      <c r="AHF15" s="29"/>
      <c r="AHG15" s="29"/>
      <c r="AHH15" s="29"/>
      <c r="AHI15" s="29"/>
      <c r="AHJ15" s="29"/>
      <c r="AHK15" s="29"/>
      <c r="AHL15" s="29"/>
      <c r="AHM15" s="29"/>
      <c r="AHN15" s="29"/>
      <c r="AHO15" s="29"/>
      <c r="AHP15" s="29"/>
      <c r="AHQ15" s="29"/>
      <c r="AHR15" s="29"/>
      <c r="AHS15" s="29"/>
      <c r="AHT15" s="29"/>
      <c r="AHU15" s="29"/>
      <c r="AHV15" s="29"/>
      <c r="AHW15" s="29"/>
      <c r="AHX15" s="29"/>
      <c r="AHY15" s="29"/>
      <c r="AHZ15" s="29"/>
      <c r="AIA15" s="29"/>
      <c r="AIB15" s="29"/>
      <c r="AIC15" s="29"/>
      <c r="AID15" s="29"/>
      <c r="AIE15" s="29"/>
      <c r="AIF15" s="29"/>
      <c r="AIG15" s="29"/>
      <c r="AIH15" s="29"/>
      <c r="AII15" s="29"/>
      <c r="AIJ15" s="29"/>
      <c r="AIK15" s="29"/>
      <c r="AIL15" s="29"/>
      <c r="AIM15" s="29"/>
      <c r="AIN15" s="29"/>
      <c r="AIO15" s="29"/>
      <c r="AIP15" s="29"/>
      <c r="AIQ15" s="29"/>
      <c r="AIR15" s="29"/>
      <c r="AIS15" s="29"/>
      <c r="AIT15" s="29"/>
      <c r="AIU15" s="29"/>
      <c r="AIV15" s="29"/>
      <c r="AIW15" s="29"/>
      <c r="AIX15" s="29"/>
      <c r="AIY15" s="29"/>
      <c r="AIZ15" s="29"/>
      <c r="AJA15" s="29"/>
      <c r="AJB15" s="29"/>
      <c r="AJC15" s="29"/>
      <c r="AJD15" s="29"/>
      <c r="AJE15" s="29"/>
      <c r="AJF15" s="29"/>
      <c r="AJG15" s="29"/>
      <c r="AJH15" s="29"/>
      <c r="AJI15" s="29"/>
      <c r="AJJ15" s="29"/>
      <c r="AJK15" s="29"/>
      <c r="AJL15" s="29"/>
      <c r="AJM15" s="29"/>
      <c r="AJN15" s="29"/>
      <c r="AJO15" s="29"/>
      <c r="AJP15" s="29"/>
      <c r="AJQ15" s="29"/>
      <c r="AJR15" s="29"/>
      <c r="AJS15" s="29"/>
      <c r="AJT15" s="29"/>
      <c r="AJU15" s="29"/>
      <c r="AJV15" s="29"/>
      <c r="AJW15" s="29"/>
      <c r="AJX15" s="29"/>
      <c r="AJY15" s="29"/>
      <c r="AJZ15" s="29"/>
      <c r="AKA15" s="29"/>
      <c r="AKB15" s="29"/>
      <c r="AKC15" s="29"/>
      <c r="AKD15" s="29"/>
      <c r="AKE15" s="29"/>
      <c r="AKF15" s="29"/>
      <c r="AKG15" s="29"/>
      <c r="AKH15" s="29"/>
      <c r="AKI15" s="29"/>
      <c r="AKJ15" s="29"/>
      <c r="AKK15" s="29"/>
      <c r="AKL15" s="29"/>
      <c r="AKM15" s="29"/>
      <c r="AKN15" s="29"/>
      <c r="AKO15" s="29"/>
      <c r="AKP15" s="29"/>
      <c r="AKQ15" s="29"/>
      <c r="AKR15" s="29"/>
      <c r="AKS15" s="29"/>
      <c r="AKT15" s="29"/>
      <c r="AKU15" s="29"/>
      <c r="AKV15" s="29"/>
      <c r="AKW15" s="29"/>
      <c r="AKX15" s="29"/>
      <c r="AKY15" s="29"/>
      <c r="AKZ15" s="29"/>
      <c r="ALA15" s="29"/>
      <c r="ALB15" s="29"/>
      <c r="ALC15" s="29"/>
      <c r="ALD15" s="29"/>
      <c r="ALE15" s="29"/>
      <c r="ALF15" s="29"/>
      <c r="ALG15" s="29"/>
      <c r="ALH15" s="29"/>
      <c r="ALI15" s="29"/>
      <c r="ALJ15" s="29"/>
      <c r="ALK15" s="29"/>
      <c r="ALL15" s="29"/>
      <c r="ALM15" s="29"/>
      <c r="ALN15" s="29"/>
      <c r="ALO15" s="29"/>
      <c r="ALP15" s="29"/>
      <c r="ALQ15" s="29"/>
      <c r="ALR15" s="29"/>
      <c r="ALS15" s="29"/>
      <c r="ALT15" s="29"/>
      <c r="ALU15" s="29"/>
      <c r="ALV15" s="29"/>
      <c r="ALW15" s="29"/>
      <c r="ALX15" s="29"/>
      <c r="ALY15" s="29"/>
      <c r="ALZ15" s="29"/>
      <c r="AMA15" s="29"/>
      <c r="AMB15" s="29"/>
      <c r="AMC15" s="29"/>
      <c r="AMD15" s="29"/>
      <c r="AME15" s="29"/>
      <c r="AMF15" s="29"/>
      <c r="AMG15" s="29"/>
      <c r="AMH15" s="29"/>
      <c r="AMI15" s="29"/>
      <c r="AMJ15" s="29"/>
      <c r="AMK15" s="29"/>
      <c r="AML15" s="29"/>
      <c r="AMM15" s="29"/>
      <c r="AMN15" s="29"/>
      <c r="AMO15" s="29"/>
      <c r="AMP15" s="29"/>
      <c r="AMQ15" s="29"/>
      <c r="AMR15" s="29"/>
      <c r="AMS15" s="29"/>
      <c r="AMT15" s="29"/>
      <c r="AMU15" s="29"/>
      <c r="AMV15" s="29"/>
      <c r="AMW15" s="29"/>
      <c r="AMX15" s="29"/>
      <c r="AMY15" s="29"/>
      <c r="AMZ15" s="29"/>
      <c r="ANA15" s="29"/>
      <c r="ANB15" s="29"/>
      <c r="ANC15" s="29"/>
      <c r="AND15" s="29"/>
      <c r="ANE15" s="29"/>
      <c r="ANF15" s="29"/>
      <c r="ANG15" s="29"/>
      <c r="ANH15" s="29"/>
      <c r="ANI15" s="29"/>
      <c r="ANJ15" s="29"/>
      <c r="ANK15" s="29"/>
      <c r="ANL15" s="29"/>
      <c r="ANM15" s="29"/>
      <c r="ANN15" s="29"/>
      <c r="ANO15" s="29"/>
      <c r="ANP15" s="29"/>
      <c r="ANQ15" s="29"/>
      <c r="ANR15" s="29"/>
      <c r="ANS15" s="29"/>
      <c r="ANT15" s="29"/>
      <c r="ANU15" s="29"/>
      <c r="ANV15" s="29"/>
      <c r="ANW15" s="29"/>
      <c r="ANX15" s="29"/>
      <c r="ANY15" s="29"/>
      <c r="ANZ15" s="29"/>
      <c r="AOA15" s="29"/>
      <c r="AOB15" s="29"/>
      <c r="AOC15" s="29"/>
      <c r="AOD15" s="29"/>
      <c r="AOE15" s="29"/>
      <c r="AOF15" s="29"/>
      <c r="AOG15" s="29"/>
      <c r="AOH15" s="29"/>
      <c r="AOI15" s="29"/>
      <c r="AOJ15" s="29"/>
      <c r="AOK15" s="29"/>
      <c r="AOL15" s="29"/>
      <c r="AOM15" s="29"/>
      <c r="AON15" s="29"/>
      <c r="AOO15" s="29"/>
      <c r="AOP15" s="29"/>
      <c r="AOQ15" s="29"/>
      <c r="AOR15" s="29"/>
      <c r="AOS15" s="29"/>
      <c r="AOT15" s="29"/>
      <c r="AOU15" s="29"/>
      <c r="AOV15" s="29"/>
      <c r="AOW15" s="29"/>
      <c r="AOX15" s="29"/>
      <c r="AOY15" s="29"/>
      <c r="AOZ15" s="29"/>
      <c r="APA15" s="29"/>
      <c r="APB15" s="29"/>
      <c r="APC15" s="29"/>
      <c r="APD15" s="29"/>
      <c r="APE15" s="29"/>
      <c r="APF15" s="29"/>
      <c r="APG15" s="29"/>
      <c r="APH15" s="29"/>
      <c r="API15" s="29"/>
      <c r="APJ15" s="29"/>
      <c r="APK15" s="29"/>
      <c r="APL15" s="29"/>
      <c r="APM15" s="29"/>
      <c r="APN15" s="29"/>
      <c r="APO15" s="29"/>
      <c r="APP15" s="29"/>
      <c r="APQ15" s="29"/>
      <c r="APR15" s="29"/>
      <c r="APS15" s="29"/>
      <c r="APT15" s="29"/>
      <c r="APU15" s="29"/>
      <c r="APV15" s="29"/>
      <c r="APW15" s="29"/>
      <c r="APX15" s="29"/>
      <c r="APY15" s="29"/>
      <c r="APZ15" s="29"/>
      <c r="AQA15" s="29"/>
      <c r="AQB15" s="29"/>
      <c r="AQC15" s="29"/>
      <c r="AQD15" s="29"/>
      <c r="AQE15" s="29"/>
      <c r="AQF15" s="29"/>
      <c r="AQG15" s="29"/>
      <c r="AQH15" s="29"/>
      <c r="AQI15" s="29"/>
      <c r="AQJ15" s="29"/>
      <c r="AQK15" s="29"/>
      <c r="AQL15" s="29"/>
      <c r="AQM15" s="29"/>
      <c r="AQN15" s="29"/>
      <c r="AQO15" s="29"/>
      <c r="AQP15" s="29"/>
      <c r="AQQ15" s="29"/>
      <c r="AQR15" s="29"/>
      <c r="AQS15" s="29"/>
      <c r="AQT15" s="29"/>
      <c r="AQU15" s="29"/>
      <c r="AQV15" s="29"/>
      <c r="AQW15" s="29"/>
      <c r="AQX15" s="29"/>
      <c r="AQY15" s="29"/>
      <c r="AQZ15" s="29"/>
      <c r="ARA15" s="29"/>
      <c r="ARB15" s="29"/>
      <c r="ARC15" s="29"/>
      <c r="ARD15" s="29"/>
      <c r="ARE15" s="29"/>
      <c r="ARF15" s="29"/>
      <c r="ARG15" s="29"/>
      <c r="ARH15" s="29"/>
      <c r="ARI15" s="29"/>
      <c r="ARJ15" s="29"/>
      <c r="ARK15" s="29"/>
      <c r="ARL15" s="29"/>
      <c r="ARM15" s="29"/>
      <c r="ARN15" s="29"/>
      <c r="ARO15" s="29"/>
      <c r="ARP15" s="29"/>
      <c r="ARQ15" s="29"/>
      <c r="ARR15" s="29"/>
      <c r="ARS15" s="29"/>
      <c r="ART15" s="29"/>
      <c r="ARU15" s="29"/>
      <c r="ARV15" s="29"/>
      <c r="ARW15" s="29"/>
      <c r="ARX15" s="29"/>
      <c r="ARY15" s="29"/>
      <c r="ARZ15" s="29"/>
      <c r="ASA15" s="29"/>
      <c r="ASB15" s="29"/>
      <c r="ASC15" s="29"/>
      <c r="ASD15" s="29"/>
      <c r="ASE15" s="29"/>
      <c r="ASF15" s="29"/>
      <c r="ASG15" s="29"/>
      <c r="ASH15" s="29"/>
      <c r="ASI15" s="29"/>
      <c r="ASJ15" s="29"/>
      <c r="ASK15" s="29"/>
      <c r="ASL15" s="29"/>
      <c r="ASM15" s="29"/>
      <c r="ASN15" s="29"/>
      <c r="ASO15" s="29"/>
      <c r="ASP15" s="29"/>
      <c r="ASQ15" s="29"/>
      <c r="ASR15" s="29"/>
      <c r="ASS15" s="29"/>
      <c r="AST15" s="29"/>
      <c r="ASU15" s="29"/>
      <c r="ASV15" s="29"/>
      <c r="ASW15" s="29"/>
      <c r="ASX15" s="29"/>
      <c r="ASY15" s="29"/>
      <c r="ASZ15" s="29"/>
      <c r="ATA15" s="29"/>
      <c r="ATB15" s="29"/>
      <c r="ATC15" s="29"/>
      <c r="ATD15" s="29"/>
      <c r="ATE15" s="29"/>
      <c r="ATF15" s="29"/>
      <c r="ATG15" s="29"/>
      <c r="ATH15" s="29"/>
      <c r="ATI15" s="29"/>
      <c r="ATJ15" s="29"/>
      <c r="ATK15" s="29"/>
      <c r="ATL15" s="29"/>
      <c r="ATM15" s="29"/>
      <c r="ATN15" s="29"/>
      <c r="ATO15" s="29"/>
      <c r="ATP15" s="29"/>
      <c r="ATQ15" s="29"/>
      <c r="ATR15" s="29"/>
      <c r="ATS15" s="29"/>
      <c r="ATT15" s="29"/>
      <c r="ATU15" s="29"/>
      <c r="ATV15" s="29"/>
      <c r="ATW15" s="29"/>
      <c r="ATX15" s="29"/>
      <c r="ATY15" s="29"/>
      <c r="ATZ15" s="29"/>
      <c r="AUA15" s="29"/>
      <c r="AUB15" s="29"/>
      <c r="AUC15" s="29"/>
      <c r="AUD15" s="29"/>
      <c r="AUE15" s="29"/>
      <c r="AUF15" s="29"/>
      <c r="AUG15" s="29"/>
      <c r="AUH15" s="29"/>
      <c r="AUI15" s="29"/>
      <c r="AUJ15" s="29"/>
      <c r="AUK15" s="29"/>
      <c r="AUL15" s="29"/>
      <c r="AUM15" s="29"/>
      <c r="AUN15" s="29"/>
      <c r="AUO15" s="29"/>
      <c r="AUP15" s="29"/>
      <c r="AUQ15" s="29"/>
      <c r="AUR15" s="29"/>
      <c r="AUS15" s="29"/>
      <c r="AUT15" s="29"/>
      <c r="AUU15" s="29"/>
      <c r="AUV15" s="29"/>
      <c r="AUW15" s="29"/>
      <c r="AUX15" s="29"/>
      <c r="AUY15" s="29"/>
      <c r="AUZ15" s="29"/>
      <c r="AVA15" s="29"/>
      <c r="AVB15" s="29"/>
      <c r="AVC15" s="29"/>
      <c r="AVD15" s="29"/>
      <c r="AVE15" s="29"/>
      <c r="AVF15" s="29"/>
      <c r="AVG15" s="29"/>
      <c r="AVH15" s="29"/>
      <c r="AVI15" s="29"/>
      <c r="AVJ15" s="29"/>
      <c r="AVK15" s="29"/>
      <c r="AVL15" s="29"/>
      <c r="AVM15" s="29"/>
      <c r="AVN15" s="29"/>
      <c r="AVO15" s="29"/>
      <c r="AVP15" s="29"/>
      <c r="AVQ15" s="29"/>
      <c r="AVR15" s="29"/>
      <c r="AVS15" s="29"/>
      <c r="AVT15" s="29"/>
      <c r="AVU15" s="29"/>
      <c r="AVV15" s="29"/>
      <c r="AVW15" s="29"/>
      <c r="AVX15" s="29"/>
      <c r="AVY15" s="29"/>
      <c r="AVZ15" s="29"/>
      <c r="AWA15" s="29"/>
      <c r="AWB15" s="29"/>
      <c r="AWC15" s="29"/>
      <c r="AWD15" s="29"/>
      <c r="AWE15" s="29"/>
      <c r="AWF15" s="29"/>
      <c r="AWG15" s="29"/>
      <c r="AWH15" s="29"/>
      <c r="AWI15" s="29"/>
      <c r="AWJ15" s="29"/>
      <c r="AWK15" s="29"/>
      <c r="AWL15" s="29"/>
      <c r="AWM15" s="29"/>
      <c r="AWN15" s="29"/>
      <c r="AWO15" s="29"/>
      <c r="AWP15" s="29"/>
      <c r="AWQ15" s="29"/>
      <c r="AWR15" s="29"/>
      <c r="AWS15" s="29"/>
      <c r="AWT15" s="29"/>
      <c r="AWU15" s="29"/>
      <c r="AWV15" s="29"/>
      <c r="AWW15" s="29"/>
      <c r="AWX15" s="29"/>
      <c r="AWY15" s="29"/>
      <c r="AWZ15" s="29"/>
      <c r="AXA15" s="29"/>
      <c r="AXB15" s="29"/>
      <c r="AXC15" s="29"/>
      <c r="AXD15" s="29"/>
      <c r="AXE15" s="29"/>
      <c r="AXF15" s="29"/>
      <c r="AXG15" s="29"/>
      <c r="AXH15" s="29"/>
      <c r="AXI15" s="29"/>
      <c r="AXJ15" s="29"/>
      <c r="AXK15" s="29"/>
      <c r="AXL15" s="29"/>
      <c r="AXM15" s="29"/>
      <c r="AXN15" s="29"/>
      <c r="AXO15" s="29"/>
      <c r="AXP15" s="29"/>
      <c r="AXQ15" s="29"/>
      <c r="AXR15" s="29"/>
      <c r="AXS15" s="29"/>
      <c r="AXT15" s="29"/>
      <c r="AXU15" s="29"/>
      <c r="AXV15" s="29"/>
      <c r="AXW15" s="29"/>
      <c r="AXX15" s="29"/>
      <c r="AXY15" s="29"/>
      <c r="AXZ15" s="29"/>
      <c r="AYA15" s="29"/>
      <c r="AYB15" s="29"/>
      <c r="AYC15" s="29"/>
      <c r="AYD15" s="29"/>
      <c r="AYE15" s="29"/>
      <c r="AYF15" s="29"/>
      <c r="AYG15" s="29"/>
      <c r="AYH15" s="29"/>
      <c r="AYI15" s="29"/>
      <c r="AYJ15" s="29"/>
      <c r="AYK15" s="29"/>
      <c r="AYL15" s="29"/>
      <c r="AYM15" s="29"/>
      <c r="AYN15" s="29"/>
      <c r="AYO15" s="29"/>
      <c r="AYP15" s="29"/>
      <c r="AYQ15" s="29"/>
      <c r="AYR15" s="29"/>
      <c r="AYS15" s="29"/>
      <c r="AYT15" s="29"/>
      <c r="AYU15" s="29"/>
      <c r="AYV15" s="29"/>
      <c r="AYW15" s="29"/>
      <c r="AYX15" s="29"/>
      <c r="AYY15" s="29"/>
      <c r="AYZ15" s="29"/>
      <c r="AZA15" s="29"/>
      <c r="AZB15" s="29"/>
      <c r="AZC15" s="29"/>
      <c r="AZD15" s="29"/>
      <c r="AZE15" s="29"/>
      <c r="AZF15" s="29"/>
      <c r="AZG15" s="29"/>
      <c r="AZH15" s="29"/>
      <c r="AZI15" s="29"/>
      <c r="AZJ15" s="29"/>
      <c r="AZK15" s="29"/>
      <c r="AZL15" s="29"/>
      <c r="AZM15" s="29"/>
      <c r="AZN15" s="29"/>
      <c r="AZO15" s="29"/>
      <c r="AZP15" s="29"/>
      <c r="AZQ15" s="29"/>
      <c r="AZR15" s="29"/>
      <c r="AZS15" s="29"/>
      <c r="AZT15" s="29"/>
      <c r="AZU15" s="29"/>
      <c r="AZV15" s="29"/>
      <c r="AZW15" s="29"/>
      <c r="AZX15" s="29"/>
      <c r="AZY15" s="29"/>
      <c r="AZZ15" s="29"/>
      <c r="BAA15" s="29"/>
      <c r="BAB15" s="29"/>
      <c r="BAC15" s="29"/>
      <c r="BAD15" s="29"/>
      <c r="BAE15" s="29"/>
    </row>
    <row r="16" spans="1:1383" s="89" customFormat="1" ht="14" x14ac:dyDescent="0.2">
      <c r="B16" s="30">
        <v>177</v>
      </c>
      <c r="C16" s="44">
        <v>171</v>
      </c>
      <c r="D16" s="40">
        <v>45101652</v>
      </c>
      <c r="E16" s="30">
        <v>3439780</v>
      </c>
      <c r="F16" s="30" t="s">
        <v>2901</v>
      </c>
      <c r="G16" s="30" t="s">
        <v>2900</v>
      </c>
      <c r="H16" s="96">
        <v>40016</v>
      </c>
      <c r="I16" s="40" t="s">
        <v>19</v>
      </c>
      <c r="J16" s="40" t="s">
        <v>453</v>
      </c>
      <c r="K16" s="40">
        <v>2</v>
      </c>
      <c r="L16" s="42">
        <v>1</v>
      </c>
      <c r="M16" s="42">
        <f t="shared" si="1"/>
        <v>1</v>
      </c>
      <c r="N16" s="30" t="s">
        <v>593</v>
      </c>
      <c r="O16" s="43" t="s">
        <v>807</v>
      </c>
      <c r="P16" s="30">
        <v>2</v>
      </c>
      <c r="Q16" s="44">
        <v>2</v>
      </c>
      <c r="R16" s="30" t="s">
        <v>1397</v>
      </c>
      <c r="S16" s="30" t="s">
        <v>478</v>
      </c>
      <c r="T16" s="45">
        <v>40863</v>
      </c>
      <c r="U16" s="45">
        <v>40868</v>
      </c>
      <c r="V16" s="42">
        <v>5</v>
      </c>
      <c r="W16" s="64" t="s">
        <v>453</v>
      </c>
      <c r="X16" s="64" t="s">
        <v>564</v>
      </c>
      <c r="Y16" s="30" t="s">
        <v>817</v>
      </c>
      <c r="Z16" s="30" t="s">
        <v>1888</v>
      </c>
      <c r="AA16" s="56" t="s">
        <v>807</v>
      </c>
      <c r="AB16" s="45">
        <v>40868</v>
      </c>
      <c r="AC16" s="80" t="s">
        <v>807</v>
      </c>
      <c r="AD16" s="45">
        <v>42198</v>
      </c>
      <c r="AE16" s="42">
        <f>((AD16-AB16)*12/365)</f>
        <v>43.726027397260275</v>
      </c>
      <c r="AF16" s="51" t="s">
        <v>539</v>
      </c>
      <c r="AG16" s="42">
        <v>1</v>
      </c>
      <c r="AH16" s="51" t="s">
        <v>539</v>
      </c>
      <c r="AI16" s="42">
        <v>1</v>
      </c>
      <c r="AJ16" s="51" t="s">
        <v>539</v>
      </c>
      <c r="AK16" s="42">
        <v>1</v>
      </c>
      <c r="AL16" s="51" t="s">
        <v>539</v>
      </c>
      <c r="AM16" s="42">
        <v>1</v>
      </c>
      <c r="AN16" s="51" t="s">
        <v>539</v>
      </c>
      <c r="AO16" s="42">
        <v>1</v>
      </c>
      <c r="AP16" s="51" t="s">
        <v>539</v>
      </c>
      <c r="AQ16" s="42">
        <v>1</v>
      </c>
      <c r="AR16" s="42"/>
      <c r="AS16" s="42"/>
      <c r="AT16" s="42"/>
      <c r="AU16" s="42"/>
      <c r="AV16" s="42"/>
      <c r="AW16" s="42"/>
      <c r="AX16" s="42"/>
      <c r="AY16" s="42"/>
      <c r="AZ16" s="49" t="s">
        <v>2902</v>
      </c>
      <c r="BA16" s="40" t="s">
        <v>539</v>
      </c>
      <c r="BB16" s="40">
        <v>1</v>
      </c>
      <c r="BC16" s="44">
        <v>0</v>
      </c>
      <c r="BD16" s="30" t="s">
        <v>453</v>
      </c>
      <c r="BE16" s="42">
        <v>1</v>
      </c>
      <c r="BF16" s="42">
        <v>0</v>
      </c>
      <c r="BG16" s="43" t="s">
        <v>807</v>
      </c>
      <c r="BH16" s="40" t="s">
        <v>453</v>
      </c>
      <c r="BI16" s="40" t="s">
        <v>453</v>
      </c>
      <c r="BJ16" s="40" t="s">
        <v>453</v>
      </c>
      <c r="BK16" s="40" t="s">
        <v>453</v>
      </c>
      <c r="BL16" s="31" t="s">
        <v>1398</v>
      </c>
      <c r="BM16" s="31" t="s">
        <v>1363</v>
      </c>
      <c r="BN16" s="30" t="s">
        <v>453</v>
      </c>
      <c r="BO16" s="30" t="s">
        <v>453</v>
      </c>
      <c r="BP16" s="30" t="s">
        <v>453</v>
      </c>
      <c r="BQ16" s="30" t="s">
        <v>2903</v>
      </c>
      <c r="BR16" s="30" t="s">
        <v>453</v>
      </c>
      <c r="BS16" s="30" t="s">
        <v>453</v>
      </c>
      <c r="BT16" s="30" t="s">
        <v>991</v>
      </c>
      <c r="BU16" s="30" t="s">
        <v>2372</v>
      </c>
      <c r="BV16" s="30" t="s">
        <v>929</v>
      </c>
      <c r="BW16" s="30" t="s">
        <v>1173</v>
      </c>
      <c r="BX16" s="30" t="s">
        <v>453</v>
      </c>
      <c r="BY16" s="30" t="s">
        <v>453</v>
      </c>
      <c r="BZ16" s="30" t="s">
        <v>453</v>
      </c>
      <c r="CA16" s="30" t="s">
        <v>1737</v>
      </c>
      <c r="CB16" s="29"/>
      <c r="CC16" s="29"/>
      <c r="CD16" s="29"/>
      <c r="CE16" s="29"/>
      <c r="CF16" s="29"/>
      <c r="CG16" s="29"/>
      <c r="CH16" s="29"/>
      <c r="CI16" s="29"/>
      <c r="CJ16" s="29"/>
      <c r="CK16" s="29"/>
      <c r="CL16" s="29"/>
      <c r="CM16" s="29"/>
      <c r="CN16" s="29"/>
      <c r="CO16" s="29"/>
      <c r="CP16" s="29"/>
      <c r="CQ16" s="29"/>
      <c r="CR16" s="29"/>
      <c r="CS16" s="29"/>
      <c r="CT16" s="29"/>
      <c r="CU16" s="29"/>
      <c r="CV16" s="29"/>
      <c r="CW16" s="29"/>
      <c r="CX16" s="29"/>
      <c r="CY16" s="29"/>
      <c r="CZ16" s="29"/>
      <c r="DA16" s="29"/>
      <c r="DB16" s="29"/>
      <c r="DC16" s="29"/>
      <c r="DD16" s="29"/>
      <c r="DE16" s="29"/>
      <c r="DF16" s="29"/>
      <c r="DG16" s="29"/>
      <c r="DH16" s="29"/>
      <c r="DI16" s="29"/>
      <c r="DJ16" s="29"/>
      <c r="DK16" s="29"/>
      <c r="DL16" s="29"/>
      <c r="DM16" s="29"/>
      <c r="DN16" s="29"/>
      <c r="DO16" s="29"/>
      <c r="DP16" s="29"/>
      <c r="DQ16" s="29"/>
      <c r="DR16" s="29"/>
      <c r="DS16" s="29"/>
      <c r="DT16" s="29"/>
      <c r="DU16" s="29"/>
      <c r="DV16" s="29"/>
      <c r="DW16" s="29"/>
      <c r="DX16" s="29"/>
      <c r="DY16" s="29"/>
      <c r="DZ16" s="29"/>
      <c r="EA16" s="29"/>
      <c r="EB16" s="29"/>
      <c r="EC16" s="29"/>
      <c r="ED16" s="29"/>
      <c r="EE16" s="29"/>
      <c r="EF16" s="29"/>
      <c r="EG16" s="29"/>
      <c r="EH16" s="29"/>
      <c r="EI16" s="29"/>
      <c r="EJ16" s="29"/>
      <c r="EK16" s="29"/>
      <c r="EL16" s="29"/>
      <c r="EM16" s="29"/>
      <c r="EN16" s="29"/>
      <c r="EO16" s="29"/>
      <c r="EP16" s="29"/>
      <c r="EQ16" s="29"/>
      <c r="ER16" s="29"/>
      <c r="ES16" s="29"/>
      <c r="ET16" s="29"/>
      <c r="EU16" s="29"/>
      <c r="EV16" s="29"/>
      <c r="EW16" s="29"/>
      <c r="EX16" s="29"/>
      <c r="EY16" s="29"/>
      <c r="EZ16" s="29"/>
      <c r="FA16" s="29"/>
      <c r="FB16" s="29"/>
      <c r="FC16" s="29"/>
      <c r="FD16" s="29"/>
      <c r="FE16" s="29"/>
      <c r="FF16" s="29"/>
      <c r="FG16" s="29"/>
      <c r="FH16" s="29"/>
      <c r="FI16" s="29"/>
      <c r="FJ16" s="29"/>
      <c r="FK16" s="29"/>
      <c r="FL16" s="29"/>
      <c r="FM16" s="29"/>
      <c r="FN16" s="29"/>
      <c r="FO16" s="29"/>
      <c r="FP16" s="29"/>
      <c r="FQ16" s="29"/>
      <c r="FR16" s="29"/>
      <c r="FS16" s="29"/>
      <c r="FT16" s="29"/>
      <c r="FU16" s="29"/>
      <c r="FV16" s="29"/>
      <c r="FW16" s="29"/>
      <c r="FX16" s="29"/>
      <c r="FY16" s="29"/>
      <c r="FZ16" s="29"/>
      <c r="GA16" s="29"/>
      <c r="GB16" s="29"/>
      <c r="GC16" s="29"/>
      <c r="GD16" s="29"/>
      <c r="GE16" s="29"/>
      <c r="GF16" s="29"/>
      <c r="GG16" s="29"/>
      <c r="GH16" s="29"/>
      <c r="GI16" s="29"/>
      <c r="GJ16" s="29"/>
      <c r="GK16" s="29"/>
      <c r="GL16" s="29"/>
      <c r="GM16" s="29"/>
      <c r="GN16" s="29"/>
      <c r="GO16" s="29"/>
      <c r="GP16" s="29"/>
      <c r="GQ16" s="29"/>
      <c r="GR16" s="29"/>
      <c r="GS16" s="29"/>
      <c r="GT16" s="29"/>
      <c r="GU16" s="29"/>
      <c r="GV16" s="29"/>
      <c r="GW16" s="29"/>
      <c r="GX16" s="29"/>
      <c r="GY16" s="29"/>
      <c r="GZ16" s="29"/>
      <c r="HA16" s="29"/>
      <c r="HB16" s="29"/>
      <c r="HC16" s="29"/>
      <c r="HD16" s="29"/>
      <c r="HE16" s="29"/>
      <c r="HF16" s="29"/>
      <c r="HG16" s="29"/>
      <c r="HH16" s="29"/>
      <c r="HI16" s="29"/>
      <c r="HJ16" s="29"/>
      <c r="HK16" s="29"/>
      <c r="HL16" s="29"/>
      <c r="HM16" s="29"/>
      <c r="HN16" s="29"/>
      <c r="HO16" s="29"/>
      <c r="HP16" s="29"/>
      <c r="HQ16" s="29"/>
      <c r="HR16" s="29"/>
      <c r="HS16" s="29"/>
      <c r="HT16" s="29"/>
      <c r="HU16" s="29"/>
      <c r="HV16" s="29"/>
      <c r="HW16" s="29"/>
      <c r="HX16" s="29"/>
      <c r="HY16" s="29"/>
      <c r="HZ16" s="29"/>
      <c r="IA16" s="29"/>
      <c r="IB16" s="29"/>
      <c r="IC16" s="29"/>
      <c r="ID16" s="29"/>
      <c r="IE16" s="29"/>
      <c r="IF16" s="29"/>
      <c r="IG16" s="29"/>
      <c r="IH16" s="29"/>
      <c r="II16" s="29"/>
      <c r="IJ16" s="29"/>
      <c r="IK16" s="29"/>
      <c r="IL16" s="29"/>
      <c r="IM16" s="29"/>
      <c r="IN16" s="29"/>
      <c r="IO16" s="29"/>
      <c r="IP16" s="29"/>
      <c r="IQ16" s="29"/>
      <c r="IR16" s="29"/>
      <c r="IS16" s="29"/>
      <c r="IT16" s="29"/>
      <c r="IU16" s="29"/>
      <c r="IV16" s="29"/>
      <c r="IW16" s="29"/>
      <c r="IX16" s="29"/>
      <c r="IY16" s="29"/>
      <c r="IZ16" s="29"/>
      <c r="JA16" s="29"/>
      <c r="JB16" s="29"/>
      <c r="JC16" s="29"/>
      <c r="JD16" s="29"/>
      <c r="JE16" s="29"/>
      <c r="JF16" s="29"/>
      <c r="JG16" s="29"/>
      <c r="JH16" s="29"/>
      <c r="JI16" s="29"/>
      <c r="JJ16" s="29"/>
      <c r="JK16" s="29"/>
      <c r="JL16" s="29"/>
      <c r="JM16" s="29"/>
      <c r="JN16" s="29"/>
      <c r="JO16" s="29"/>
      <c r="JP16" s="29"/>
      <c r="JQ16" s="29"/>
      <c r="JR16" s="29"/>
      <c r="JS16" s="29"/>
      <c r="JT16" s="29"/>
      <c r="JU16" s="29"/>
      <c r="JV16" s="29"/>
      <c r="JW16" s="29"/>
      <c r="JX16" s="29"/>
      <c r="JY16" s="29"/>
      <c r="JZ16" s="29"/>
      <c r="KA16" s="29"/>
      <c r="KB16" s="29"/>
      <c r="KC16" s="29"/>
      <c r="KD16" s="29"/>
      <c r="KE16" s="29"/>
      <c r="KF16" s="29"/>
      <c r="KG16" s="29"/>
      <c r="KH16" s="29"/>
      <c r="KI16" s="29"/>
      <c r="KJ16" s="29"/>
      <c r="KK16" s="29"/>
      <c r="KL16" s="29"/>
      <c r="KM16" s="29"/>
      <c r="KN16" s="29"/>
      <c r="KO16" s="29"/>
      <c r="KP16" s="29"/>
      <c r="KQ16" s="29"/>
      <c r="KR16" s="29"/>
      <c r="KS16" s="29"/>
      <c r="KT16" s="29"/>
      <c r="KU16" s="29"/>
      <c r="KV16" s="29"/>
      <c r="KW16" s="29"/>
      <c r="KX16" s="29"/>
      <c r="KY16" s="29"/>
      <c r="KZ16" s="29"/>
      <c r="LA16" s="29"/>
      <c r="LB16" s="29"/>
      <c r="LC16" s="29"/>
      <c r="LD16" s="29"/>
      <c r="LE16" s="29"/>
      <c r="LF16" s="29"/>
      <c r="LG16" s="29"/>
      <c r="LH16" s="29"/>
      <c r="LI16" s="29"/>
      <c r="LJ16" s="29"/>
      <c r="LK16" s="29"/>
      <c r="LL16" s="29"/>
      <c r="LM16" s="29"/>
      <c r="LN16" s="29"/>
      <c r="LO16" s="29"/>
      <c r="LP16" s="29"/>
      <c r="LQ16" s="29"/>
      <c r="LR16" s="29"/>
      <c r="LS16" s="29"/>
      <c r="LT16" s="29"/>
      <c r="LU16" s="29"/>
      <c r="LV16" s="29"/>
      <c r="LW16" s="29"/>
      <c r="LX16" s="29"/>
      <c r="LY16" s="29"/>
      <c r="LZ16" s="29"/>
      <c r="MA16" s="29"/>
      <c r="MB16" s="29"/>
      <c r="MC16" s="29"/>
      <c r="MD16" s="29"/>
      <c r="ME16" s="29"/>
      <c r="MF16" s="29"/>
      <c r="MG16" s="29"/>
      <c r="MH16" s="29"/>
      <c r="MI16" s="29"/>
      <c r="MJ16" s="29"/>
      <c r="MK16" s="29"/>
      <c r="ML16" s="29"/>
      <c r="MM16" s="29"/>
      <c r="MN16" s="29"/>
      <c r="MO16" s="29"/>
      <c r="MP16" s="29"/>
      <c r="MQ16" s="29"/>
      <c r="MR16" s="29"/>
      <c r="MS16" s="29"/>
      <c r="MT16" s="29"/>
      <c r="MU16" s="29"/>
      <c r="MV16" s="29"/>
      <c r="MW16" s="29"/>
      <c r="MX16" s="29"/>
      <c r="MY16" s="29"/>
      <c r="MZ16" s="29"/>
      <c r="NA16" s="29"/>
      <c r="NB16" s="29"/>
      <c r="NC16" s="29"/>
      <c r="ND16" s="29"/>
      <c r="NE16" s="29"/>
      <c r="NF16" s="29"/>
      <c r="NG16" s="29"/>
      <c r="NH16" s="29"/>
      <c r="NI16" s="29"/>
      <c r="NJ16" s="29"/>
      <c r="NK16" s="29"/>
      <c r="NL16" s="29"/>
      <c r="NM16" s="29"/>
      <c r="NN16" s="29"/>
      <c r="NO16" s="29"/>
      <c r="NP16" s="29"/>
      <c r="NQ16" s="29"/>
      <c r="NR16" s="29"/>
      <c r="NS16" s="29"/>
      <c r="NT16" s="29"/>
      <c r="NU16" s="29"/>
      <c r="NV16" s="29"/>
      <c r="NW16" s="29"/>
      <c r="NX16" s="29"/>
      <c r="NY16" s="29"/>
      <c r="NZ16" s="29"/>
      <c r="OA16" s="29"/>
      <c r="OB16" s="29"/>
      <c r="OC16" s="29"/>
      <c r="OD16" s="29"/>
      <c r="OE16" s="29"/>
      <c r="OF16" s="29"/>
      <c r="OG16" s="29"/>
      <c r="OH16" s="29"/>
      <c r="OI16" s="29"/>
      <c r="OJ16" s="29"/>
      <c r="OK16" s="29"/>
      <c r="OL16" s="29"/>
      <c r="OM16" s="29"/>
      <c r="ON16" s="29"/>
      <c r="OO16" s="29"/>
      <c r="OP16" s="29"/>
      <c r="OQ16" s="29"/>
      <c r="OR16" s="29"/>
      <c r="OS16" s="29"/>
      <c r="OT16" s="29"/>
      <c r="OU16" s="29"/>
      <c r="OV16" s="29"/>
      <c r="OW16" s="29"/>
      <c r="OX16" s="29"/>
      <c r="OY16" s="29"/>
      <c r="OZ16" s="29"/>
      <c r="PA16" s="29"/>
      <c r="PB16" s="29"/>
      <c r="PC16" s="29"/>
      <c r="PD16" s="29"/>
      <c r="PE16" s="29"/>
      <c r="PF16" s="29"/>
      <c r="PG16" s="29"/>
      <c r="PH16" s="29"/>
      <c r="PI16" s="29"/>
      <c r="PJ16" s="29"/>
      <c r="PK16" s="29"/>
      <c r="PL16" s="29"/>
      <c r="PM16" s="29"/>
      <c r="PN16" s="29"/>
      <c r="PO16" s="29"/>
      <c r="PP16" s="29"/>
      <c r="PQ16" s="29"/>
      <c r="PR16" s="29"/>
      <c r="PS16" s="29"/>
      <c r="PT16" s="29"/>
      <c r="PU16" s="29"/>
      <c r="PV16" s="29"/>
      <c r="PW16" s="29"/>
      <c r="PX16" s="29"/>
      <c r="PY16" s="29"/>
      <c r="PZ16" s="29"/>
      <c r="QA16" s="29"/>
      <c r="QB16" s="29"/>
      <c r="QC16" s="29"/>
      <c r="QD16" s="29"/>
      <c r="QE16" s="29"/>
      <c r="QF16" s="29"/>
      <c r="QG16" s="29"/>
      <c r="QH16" s="29"/>
      <c r="QI16" s="29"/>
      <c r="QJ16" s="29"/>
      <c r="QK16" s="29"/>
      <c r="QL16" s="29"/>
      <c r="QM16" s="29"/>
      <c r="QN16" s="29"/>
      <c r="QO16" s="29"/>
      <c r="QP16" s="29"/>
      <c r="QQ16" s="29"/>
      <c r="QR16" s="29"/>
      <c r="QS16" s="29"/>
      <c r="QT16" s="29"/>
      <c r="QU16" s="29"/>
      <c r="QV16" s="29"/>
      <c r="QW16" s="29"/>
      <c r="QX16" s="29"/>
      <c r="QY16" s="29"/>
      <c r="QZ16" s="29"/>
      <c r="RA16" s="29"/>
      <c r="RB16" s="29"/>
      <c r="RC16" s="29"/>
      <c r="RD16" s="29"/>
      <c r="RE16" s="29"/>
      <c r="RF16" s="29"/>
      <c r="RG16" s="29"/>
      <c r="RH16" s="29"/>
      <c r="RI16" s="29"/>
      <c r="RJ16" s="29"/>
      <c r="RK16" s="29"/>
      <c r="RL16" s="29"/>
      <c r="RM16" s="29"/>
      <c r="RN16" s="29"/>
      <c r="RO16" s="29"/>
      <c r="RP16" s="29"/>
      <c r="RQ16" s="29"/>
      <c r="RR16" s="29"/>
      <c r="RS16" s="29"/>
      <c r="RT16" s="29"/>
      <c r="RU16" s="29"/>
      <c r="RV16" s="29"/>
      <c r="RW16" s="29"/>
      <c r="RX16" s="29"/>
      <c r="RY16" s="29"/>
      <c r="RZ16" s="29"/>
      <c r="SA16" s="29"/>
      <c r="SB16" s="29"/>
      <c r="SC16" s="29"/>
      <c r="SD16" s="29"/>
      <c r="SE16" s="29"/>
      <c r="SF16" s="29"/>
      <c r="SG16" s="29"/>
      <c r="SH16" s="29"/>
      <c r="SI16" s="29"/>
      <c r="SJ16" s="29"/>
      <c r="SK16" s="29"/>
      <c r="SL16" s="29"/>
      <c r="SM16" s="29"/>
      <c r="SN16" s="29"/>
      <c r="SO16" s="29"/>
      <c r="SP16" s="29"/>
      <c r="SQ16" s="29"/>
      <c r="SR16" s="29"/>
      <c r="SS16" s="29"/>
      <c r="ST16" s="29"/>
      <c r="SU16" s="29"/>
      <c r="SV16" s="29"/>
      <c r="SW16" s="29"/>
      <c r="SX16" s="29"/>
      <c r="SY16" s="29"/>
      <c r="SZ16" s="29"/>
      <c r="TA16" s="29"/>
      <c r="TB16" s="29"/>
      <c r="TC16" s="29"/>
      <c r="TD16" s="29"/>
      <c r="TE16" s="29"/>
      <c r="TF16" s="29"/>
      <c r="TG16" s="29"/>
      <c r="TH16" s="29"/>
      <c r="TI16" s="29"/>
      <c r="TJ16" s="29"/>
      <c r="TK16" s="29"/>
      <c r="TL16" s="29"/>
      <c r="TM16" s="29"/>
      <c r="TN16" s="29"/>
      <c r="TO16" s="29"/>
      <c r="TP16" s="29"/>
      <c r="TQ16" s="29"/>
      <c r="TR16" s="29"/>
      <c r="TS16" s="29"/>
      <c r="TT16" s="29"/>
      <c r="TU16" s="29"/>
      <c r="TV16" s="29"/>
      <c r="TW16" s="29"/>
      <c r="TX16" s="29"/>
      <c r="TY16" s="29"/>
      <c r="TZ16" s="29"/>
      <c r="UA16" s="29"/>
      <c r="UB16" s="29"/>
      <c r="UC16" s="29"/>
      <c r="UD16" s="29"/>
      <c r="UE16" s="29"/>
      <c r="UF16" s="29"/>
      <c r="UG16" s="29"/>
      <c r="UH16" s="29"/>
      <c r="UI16" s="29"/>
      <c r="UJ16" s="29"/>
      <c r="UK16" s="29"/>
      <c r="UL16" s="29"/>
      <c r="UM16" s="29"/>
      <c r="UN16" s="29"/>
      <c r="UO16" s="29"/>
      <c r="UP16" s="29"/>
      <c r="UQ16" s="29"/>
      <c r="UR16" s="29"/>
      <c r="US16" s="29"/>
      <c r="UT16" s="29"/>
      <c r="UU16" s="29"/>
      <c r="UV16" s="29"/>
      <c r="UW16" s="29"/>
      <c r="UX16" s="29"/>
      <c r="UY16" s="29"/>
      <c r="UZ16" s="29"/>
      <c r="VA16" s="29"/>
      <c r="VB16" s="29"/>
      <c r="VC16" s="29"/>
      <c r="VD16" s="29"/>
      <c r="VE16" s="29"/>
      <c r="VF16" s="29"/>
      <c r="VG16" s="29"/>
      <c r="VH16" s="29"/>
      <c r="VI16" s="29"/>
      <c r="VJ16" s="29"/>
      <c r="VK16" s="29"/>
      <c r="VL16" s="29"/>
      <c r="VM16" s="29"/>
      <c r="VN16" s="29"/>
      <c r="VO16" s="29"/>
      <c r="VP16" s="29"/>
      <c r="VQ16" s="29"/>
      <c r="VR16" s="29"/>
      <c r="VS16" s="29"/>
      <c r="VT16" s="29"/>
      <c r="VU16" s="29"/>
      <c r="VV16" s="29"/>
      <c r="VW16" s="29"/>
      <c r="VX16" s="29"/>
      <c r="VY16" s="29"/>
      <c r="VZ16" s="29"/>
      <c r="WA16" s="29"/>
      <c r="WB16" s="29"/>
      <c r="WC16" s="29"/>
      <c r="WD16" s="29"/>
      <c r="WE16" s="29"/>
      <c r="WF16" s="29"/>
      <c r="WG16" s="29"/>
      <c r="WH16" s="29"/>
      <c r="WI16" s="29"/>
      <c r="WJ16" s="29"/>
      <c r="WK16" s="29"/>
      <c r="WL16" s="29"/>
      <c r="WM16" s="29"/>
      <c r="WN16" s="29"/>
      <c r="WO16" s="29"/>
      <c r="WP16" s="29"/>
      <c r="WQ16" s="29"/>
      <c r="WR16" s="29"/>
      <c r="WS16" s="29"/>
      <c r="WT16" s="29"/>
      <c r="WU16" s="29"/>
      <c r="WV16" s="29"/>
      <c r="WW16" s="29"/>
      <c r="WX16" s="29"/>
      <c r="WY16" s="29"/>
      <c r="WZ16" s="29"/>
      <c r="XA16" s="29"/>
      <c r="XB16" s="29"/>
      <c r="XC16" s="29"/>
      <c r="XD16" s="29"/>
      <c r="XE16" s="29"/>
      <c r="XF16" s="29"/>
      <c r="XG16" s="29"/>
      <c r="XH16" s="29"/>
      <c r="XI16" s="29"/>
      <c r="XJ16" s="29"/>
      <c r="XK16" s="29"/>
      <c r="XL16" s="29"/>
      <c r="XM16" s="29"/>
      <c r="XN16" s="29"/>
      <c r="XO16" s="29"/>
      <c r="XP16" s="29"/>
      <c r="XQ16" s="29"/>
      <c r="XR16" s="29"/>
      <c r="XS16" s="29"/>
      <c r="XT16" s="29"/>
      <c r="XU16" s="29"/>
      <c r="XV16" s="29"/>
      <c r="XW16" s="29"/>
      <c r="XX16" s="29"/>
      <c r="XY16" s="29"/>
      <c r="XZ16" s="29"/>
      <c r="YA16" s="29"/>
      <c r="YB16" s="29"/>
      <c r="YC16" s="29"/>
      <c r="YD16" s="29"/>
      <c r="YE16" s="29"/>
      <c r="YF16" s="29"/>
      <c r="YG16" s="29"/>
      <c r="YH16" s="29"/>
      <c r="YI16" s="29"/>
      <c r="YJ16" s="29"/>
      <c r="YK16" s="29"/>
      <c r="YL16" s="29"/>
      <c r="YM16" s="29"/>
      <c r="YN16" s="29"/>
      <c r="YO16" s="29"/>
      <c r="YP16" s="29"/>
      <c r="YQ16" s="29"/>
      <c r="YR16" s="29"/>
      <c r="YS16" s="29"/>
      <c r="YT16" s="29"/>
      <c r="YU16" s="29"/>
      <c r="YV16" s="29"/>
      <c r="YW16" s="29"/>
      <c r="YX16" s="29"/>
      <c r="YY16" s="29"/>
      <c r="YZ16" s="29"/>
      <c r="ZA16" s="29"/>
      <c r="ZB16" s="29"/>
      <c r="ZC16" s="29"/>
      <c r="ZD16" s="29"/>
      <c r="ZE16" s="29"/>
      <c r="ZF16" s="29"/>
      <c r="ZG16" s="29"/>
      <c r="ZH16" s="29"/>
      <c r="ZI16" s="29"/>
      <c r="ZJ16" s="29"/>
      <c r="ZK16" s="29"/>
      <c r="ZL16" s="29"/>
      <c r="ZM16" s="29"/>
      <c r="ZN16" s="29"/>
      <c r="ZO16" s="29"/>
      <c r="ZP16" s="29"/>
      <c r="ZQ16" s="29"/>
      <c r="ZR16" s="29"/>
      <c r="ZS16" s="29"/>
      <c r="ZT16" s="29"/>
      <c r="ZU16" s="29"/>
      <c r="ZV16" s="29"/>
      <c r="ZW16" s="29"/>
      <c r="ZX16" s="29"/>
      <c r="ZY16" s="29"/>
      <c r="ZZ16" s="29"/>
      <c r="AAA16" s="29"/>
      <c r="AAB16" s="29"/>
      <c r="AAC16" s="29"/>
      <c r="AAD16" s="29"/>
      <c r="AAE16" s="29"/>
      <c r="AAF16" s="29"/>
      <c r="AAG16" s="29"/>
      <c r="AAH16" s="29"/>
      <c r="AAI16" s="29"/>
      <c r="AAJ16" s="29"/>
      <c r="AAK16" s="29"/>
      <c r="AAL16" s="29"/>
      <c r="AAM16" s="29"/>
      <c r="AAN16" s="29"/>
      <c r="AAO16" s="29"/>
      <c r="AAP16" s="29"/>
      <c r="AAQ16" s="29"/>
      <c r="AAR16" s="29"/>
      <c r="AAS16" s="29"/>
      <c r="AAT16" s="29"/>
      <c r="AAU16" s="29"/>
      <c r="AAV16" s="29"/>
      <c r="AAW16" s="29"/>
      <c r="AAX16" s="29"/>
      <c r="AAY16" s="29"/>
      <c r="AAZ16" s="29"/>
      <c r="ABA16" s="29"/>
      <c r="ABB16" s="29"/>
      <c r="ABC16" s="29"/>
      <c r="ABD16" s="29"/>
      <c r="ABE16" s="29"/>
      <c r="ABF16" s="29"/>
      <c r="ABG16" s="29"/>
      <c r="ABH16" s="29"/>
      <c r="ABI16" s="29"/>
      <c r="ABJ16" s="29"/>
      <c r="ABK16" s="29"/>
      <c r="ABL16" s="29"/>
      <c r="ABM16" s="29"/>
      <c r="ABN16" s="29"/>
      <c r="ABO16" s="29"/>
      <c r="ABP16" s="29"/>
      <c r="ABQ16" s="29"/>
      <c r="ABR16" s="29"/>
      <c r="ABS16" s="29"/>
      <c r="ABT16" s="29"/>
      <c r="ABU16" s="29"/>
      <c r="ABV16" s="29"/>
      <c r="ABW16" s="29"/>
      <c r="ABX16" s="29"/>
      <c r="ABY16" s="29"/>
      <c r="ABZ16" s="29"/>
      <c r="ACA16" s="29"/>
      <c r="ACB16" s="29"/>
      <c r="ACC16" s="29"/>
      <c r="ACD16" s="29"/>
      <c r="ACE16" s="29"/>
      <c r="ACF16" s="29"/>
      <c r="ACG16" s="29"/>
      <c r="ACH16" s="29"/>
      <c r="ACI16" s="29"/>
      <c r="ACJ16" s="29"/>
      <c r="ACK16" s="29"/>
      <c r="ACL16" s="29"/>
      <c r="ACM16" s="29"/>
      <c r="ACN16" s="29"/>
      <c r="ACO16" s="29"/>
      <c r="ACP16" s="29"/>
      <c r="ACQ16" s="29"/>
      <c r="ACR16" s="29"/>
      <c r="ACS16" s="29"/>
      <c r="ACT16" s="29"/>
      <c r="ACU16" s="29"/>
      <c r="ACV16" s="29"/>
      <c r="ACW16" s="29"/>
      <c r="ACX16" s="29"/>
      <c r="ACY16" s="29"/>
      <c r="ACZ16" s="29"/>
      <c r="ADA16" s="29"/>
      <c r="ADB16" s="29"/>
      <c r="ADC16" s="29"/>
      <c r="ADD16" s="29"/>
      <c r="ADE16" s="29"/>
      <c r="ADF16" s="29"/>
      <c r="ADG16" s="29"/>
      <c r="ADH16" s="29"/>
      <c r="ADI16" s="29"/>
      <c r="ADJ16" s="29"/>
      <c r="ADK16" s="29"/>
      <c r="ADL16" s="29"/>
      <c r="ADM16" s="29"/>
      <c r="ADN16" s="29"/>
      <c r="ADO16" s="29"/>
      <c r="ADP16" s="29"/>
      <c r="ADQ16" s="29"/>
      <c r="ADR16" s="29"/>
      <c r="ADS16" s="29"/>
      <c r="ADT16" s="29"/>
      <c r="ADU16" s="29"/>
      <c r="ADV16" s="29"/>
      <c r="ADW16" s="29"/>
      <c r="ADX16" s="29"/>
      <c r="ADY16" s="29"/>
      <c r="ADZ16" s="29"/>
      <c r="AEA16" s="29"/>
      <c r="AEB16" s="29"/>
      <c r="AEC16" s="29"/>
      <c r="AED16" s="29"/>
      <c r="AEE16" s="29"/>
      <c r="AEF16" s="29"/>
      <c r="AEG16" s="29"/>
      <c r="AEH16" s="29"/>
      <c r="AEI16" s="29"/>
      <c r="AEJ16" s="29"/>
      <c r="AEK16" s="29"/>
      <c r="AEL16" s="29"/>
      <c r="AEM16" s="29"/>
      <c r="AEN16" s="29"/>
      <c r="AEO16" s="29"/>
      <c r="AEP16" s="29"/>
      <c r="AEQ16" s="29"/>
      <c r="AER16" s="29"/>
      <c r="AES16" s="29"/>
      <c r="AET16" s="29"/>
      <c r="AEU16" s="29"/>
      <c r="AEV16" s="29"/>
      <c r="AEW16" s="29"/>
      <c r="AEX16" s="29"/>
      <c r="AEY16" s="29"/>
      <c r="AEZ16" s="29"/>
      <c r="AFA16" s="29"/>
      <c r="AFB16" s="29"/>
      <c r="AFC16" s="29"/>
      <c r="AFD16" s="29"/>
      <c r="AFE16" s="29"/>
      <c r="AFF16" s="29"/>
      <c r="AFG16" s="29"/>
      <c r="AFH16" s="29"/>
      <c r="AFI16" s="29"/>
      <c r="AFJ16" s="29"/>
      <c r="AFK16" s="29"/>
      <c r="AFL16" s="29"/>
      <c r="AFM16" s="29"/>
      <c r="AFN16" s="29"/>
      <c r="AFO16" s="29"/>
      <c r="AFP16" s="29"/>
      <c r="AFQ16" s="29"/>
      <c r="AFR16" s="29"/>
      <c r="AFS16" s="29"/>
      <c r="AFT16" s="29"/>
      <c r="AFU16" s="29"/>
      <c r="AFV16" s="29"/>
      <c r="AFW16" s="29"/>
      <c r="AFX16" s="29"/>
      <c r="AFY16" s="29"/>
      <c r="AFZ16" s="29"/>
      <c r="AGA16" s="29"/>
      <c r="AGB16" s="29"/>
      <c r="AGC16" s="29"/>
      <c r="AGD16" s="29"/>
      <c r="AGE16" s="29"/>
      <c r="AGF16" s="29"/>
      <c r="AGG16" s="29"/>
      <c r="AGH16" s="29"/>
      <c r="AGI16" s="29"/>
      <c r="AGJ16" s="29"/>
      <c r="AGK16" s="29"/>
      <c r="AGL16" s="29"/>
      <c r="AGM16" s="29"/>
      <c r="AGN16" s="29"/>
      <c r="AGO16" s="29"/>
      <c r="AGP16" s="29"/>
      <c r="AGQ16" s="29"/>
      <c r="AGR16" s="29"/>
      <c r="AGS16" s="29"/>
      <c r="AGT16" s="29"/>
      <c r="AGU16" s="29"/>
      <c r="AGV16" s="29"/>
      <c r="AGW16" s="29"/>
      <c r="AGX16" s="29"/>
      <c r="AGY16" s="29"/>
      <c r="AGZ16" s="29"/>
      <c r="AHA16" s="29"/>
      <c r="AHB16" s="29"/>
      <c r="AHC16" s="29"/>
      <c r="AHD16" s="29"/>
      <c r="AHE16" s="29"/>
      <c r="AHF16" s="29"/>
      <c r="AHG16" s="29"/>
      <c r="AHH16" s="29"/>
      <c r="AHI16" s="29"/>
      <c r="AHJ16" s="29"/>
      <c r="AHK16" s="29"/>
      <c r="AHL16" s="29"/>
      <c r="AHM16" s="29"/>
      <c r="AHN16" s="29"/>
      <c r="AHO16" s="29"/>
      <c r="AHP16" s="29"/>
      <c r="AHQ16" s="29"/>
      <c r="AHR16" s="29"/>
      <c r="AHS16" s="29"/>
      <c r="AHT16" s="29"/>
      <c r="AHU16" s="29"/>
      <c r="AHV16" s="29"/>
      <c r="AHW16" s="29"/>
      <c r="AHX16" s="29"/>
      <c r="AHY16" s="29"/>
      <c r="AHZ16" s="29"/>
      <c r="AIA16" s="29"/>
      <c r="AIB16" s="29"/>
      <c r="AIC16" s="29"/>
      <c r="AID16" s="29"/>
      <c r="AIE16" s="29"/>
      <c r="AIF16" s="29"/>
      <c r="AIG16" s="29"/>
      <c r="AIH16" s="29"/>
      <c r="AII16" s="29"/>
      <c r="AIJ16" s="29"/>
      <c r="AIK16" s="29"/>
      <c r="AIL16" s="29"/>
      <c r="AIM16" s="29"/>
      <c r="AIN16" s="29"/>
      <c r="AIO16" s="29"/>
      <c r="AIP16" s="29"/>
      <c r="AIQ16" s="29"/>
      <c r="AIR16" s="29"/>
      <c r="AIS16" s="29"/>
      <c r="AIT16" s="29"/>
      <c r="AIU16" s="29"/>
      <c r="AIV16" s="29"/>
      <c r="AIW16" s="29"/>
      <c r="AIX16" s="29"/>
      <c r="AIY16" s="29"/>
      <c r="AIZ16" s="29"/>
      <c r="AJA16" s="29"/>
      <c r="AJB16" s="29"/>
      <c r="AJC16" s="29"/>
      <c r="AJD16" s="29"/>
      <c r="AJE16" s="29"/>
      <c r="AJF16" s="29"/>
      <c r="AJG16" s="29"/>
      <c r="AJH16" s="29"/>
      <c r="AJI16" s="29"/>
      <c r="AJJ16" s="29"/>
      <c r="AJK16" s="29"/>
      <c r="AJL16" s="29"/>
      <c r="AJM16" s="29"/>
      <c r="AJN16" s="29"/>
      <c r="AJO16" s="29"/>
      <c r="AJP16" s="29"/>
      <c r="AJQ16" s="29"/>
      <c r="AJR16" s="29"/>
      <c r="AJS16" s="29"/>
      <c r="AJT16" s="29"/>
      <c r="AJU16" s="29"/>
      <c r="AJV16" s="29"/>
      <c r="AJW16" s="29"/>
      <c r="AJX16" s="29"/>
      <c r="AJY16" s="29"/>
      <c r="AJZ16" s="29"/>
      <c r="AKA16" s="29"/>
      <c r="AKB16" s="29"/>
      <c r="AKC16" s="29"/>
      <c r="AKD16" s="29"/>
      <c r="AKE16" s="29"/>
      <c r="AKF16" s="29"/>
      <c r="AKG16" s="29"/>
      <c r="AKH16" s="29"/>
      <c r="AKI16" s="29"/>
      <c r="AKJ16" s="29"/>
      <c r="AKK16" s="29"/>
      <c r="AKL16" s="29"/>
      <c r="AKM16" s="29"/>
      <c r="AKN16" s="29"/>
      <c r="AKO16" s="29"/>
      <c r="AKP16" s="29"/>
      <c r="AKQ16" s="29"/>
      <c r="AKR16" s="29"/>
      <c r="AKS16" s="29"/>
      <c r="AKT16" s="29"/>
      <c r="AKU16" s="29"/>
      <c r="AKV16" s="29"/>
      <c r="AKW16" s="29"/>
      <c r="AKX16" s="29"/>
      <c r="AKY16" s="29"/>
      <c r="AKZ16" s="29"/>
      <c r="ALA16" s="29"/>
      <c r="ALB16" s="29"/>
      <c r="ALC16" s="29"/>
      <c r="ALD16" s="29"/>
      <c r="ALE16" s="29"/>
      <c r="ALF16" s="29"/>
      <c r="ALG16" s="29"/>
      <c r="ALH16" s="29"/>
      <c r="ALI16" s="29"/>
      <c r="ALJ16" s="29"/>
      <c r="ALK16" s="29"/>
      <c r="ALL16" s="29"/>
      <c r="ALM16" s="29"/>
      <c r="ALN16" s="29"/>
      <c r="ALO16" s="29"/>
      <c r="ALP16" s="29"/>
      <c r="ALQ16" s="29"/>
      <c r="ALR16" s="29"/>
      <c r="ALS16" s="29"/>
      <c r="ALT16" s="29"/>
      <c r="ALU16" s="29"/>
      <c r="ALV16" s="29"/>
      <c r="ALW16" s="29"/>
      <c r="ALX16" s="29"/>
      <c r="ALY16" s="29"/>
      <c r="ALZ16" s="29"/>
      <c r="AMA16" s="29"/>
      <c r="AMB16" s="29"/>
      <c r="AMC16" s="29"/>
      <c r="AMD16" s="29"/>
      <c r="AME16" s="29"/>
      <c r="AMF16" s="29"/>
      <c r="AMG16" s="29"/>
      <c r="AMH16" s="29"/>
      <c r="AMI16" s="29"/>
      <c r="AMJ16" s="29"/>
      <c r="AMK16" s="29"/>
      <c r="AML16" s="29"/>
      <c r="AMM16" s="29"/>
      <c r="AMN16" s="29"/>
      <c r="AMO16" s="29"/>
      <c r="AMP16" s="29"/>
      <c r="AMQ16" s="29"/>
      <c r="AMR16" s="29"/>
      <c r="AMS16" s="29"/>
      <c r="AMT16" s="29"/>
      <c r="AMU16" s="29"/>
      <c r="AMV16" s="29"/>
      <c r="AMW16" s="29"/>
      <c r="AMX16" s="29"/>
      <c r="AMY16" s="29"/>
      <c r="AMZ16" s="29"/>
      <c r="ANA16" s="29"/>
      <c r="ANB16" s="29"/>
      <c r="ANC16" s="29"/>
      <c r="AND16" s="29"/>
      <c r="ANE16" s="29"/>
      <c r="ANF16" s="29"/>
      <c r="ANG16" s="29"/>
      <c r="ANH16" s="29"/>
      <c r="ANI16" s="29"/>
      <c r="ANJ16" s="29"/>
      <c r="ANK16" s="29"/>
      <c r="ANL16" s="29"/>
      <c r="ANM16" s="29"/>
      <c r="ANN16" s="29"/>
      <c r="ANO16" s="29"/>
      <c r="ANP16" s="29"/>
      <c r="ANQ16" s="29"/>
      <c r="ANR16" s="29"/>
      <c r="ANS16" s="29"/>
      <c r="ANT16" s="29"/>
      <c r="ANU16" s="29"/>
      <c r="ANV16" s="29"/>
      <c r="ANW16" s="29"/>
      <c r="ANX16" s="29"/>
      <c r="ANY16" s="29"/>
      <c r="ANZ16" s="29"/>
      <c r="AOA16" s="29"/>
      <c r="AOB16" s="29"/>
      <c r="AOC16" s="29"/>
      <c r="AOD16" s="29"/>
      <c r="AOE16" s="29"/>
      <c r="AOF16" s="29"/>
      <c r="AOG16" s="29"/>
      <c r="AOH16" s="29"/>
      <c r="AOI16" s="29"/>
      <c r="AOJ16" s="29"/>
      <c r="AOK16" s="29"/>
      <c r="AOL16" s="29"/>
      <c r="AOM16" s="29"/>
      <c r="AON16" s="29"/>
      <c r="AOO16" s="29"/>
      <c r="AOP16" s="29"/>
      <c r="AOQ16" s="29"/>
      <c r="AOR16" s="29"/>
      <c r="AOS16" s="29"/>
      <c r="AOT16" s="29"/>
      <c r="AOU16" s="29"/>
      <c r="AOV16" s="29"/>
      <c r="AOW16" s="29"/>
      <c r="AOX16" s="29"/>
      <c r="AOY16" s="29"/>
      <c r="AOZ16" s="29"/>
      <c r="APA16" s="29"/>
      <c r="APB16" s="29"/>
      <c r="APC16" s="29"/>
      <c r="APD16" s="29"/>
      <c r="APE16" s="29"/>
      <c r="APF16" s="29"/>
      <c r="APG16" s="29"/>
      <c r="APH16" s="29"/>
      <c r="API16" s="29"/>
      <c r="APJ16" s="29"/>
      <c r="APK16" s="29"/>
      <c r="APL16" s="29"/>
      <c r="APM16" s="29"/>
      <c r="APN16" s="29"/>
      <c r="APO16" s="29"/>
      <c r="APP16" s="29"/>
      <c r="APQ16" s="29"/>
      <c r="APR16" s="29"/>
      <c r="APS16" s="29"/>
      <c r="APT16" s="29"/>
      <c r="APU16" s="29"/>
      <c r="APV16" s="29"/>
      <c r="APW16" s="29"/>
      <c r="APX16" s="29"/>
      <c r="APY16" s="29"/>
      <c r="APZ16" s="29"/>
      <c r="AQA16" s="29"/>
      <c r="AQB16" s="29"/>
      <c r="AQC16" s="29"/>
      <c r="AQD16" s="29"/>
      <c r="AQE16" s="29"/>
      <c r="AQF16" s="29"/>
      <c r="AQG16" s="29"/>
      <c r="AQH16" s="29"/>
      <c r="AQI16" s="29"/>
      <c r="AQJ16" s="29"/>
      <c r="AQK16" s="29"/>
      <c r="AQL16" s="29"/>
      <c r="AQM16" s="29"/>
      <c r="AQN16" s="29"/>
      <c r="AQO16" s="29"/>
      <c r="AQP16" s="29"/>
      <c r="AQQ16" s="29"/>
      <c r="AQR16" s="29"/>
      <c r="AQS16" s="29"/>
      <c r="AQT16" s="29"/>
      <c r="AQU16" s="29"/>
      <c r="AQV16" s="29"/>
      <c r="AQW16" s="29"/>
      <c r="AQX16" s="29"/>
      <c r="AQY16" s="29"/>
      <c r="AQZ16" s="29"/>
      <c r="ARA16" s="29"/>
      <c r="ARB16" s="29"/>
      <c r="ARC16" s="29"/>
      <c r="ARD16" s="29"/>
      <c r="ARE16" s="29"/>
      <c r="ARF16" s="29"/>
      <c r="ARG16" s="29"/>
      <c r="ARH16" s="29"/>
      <c r="ARI16" s="29"/>
      <c r="ARJ16" s="29"/>
      <c r="ARK16" s="29"/>
      <c r="ARL16" s="29"/>
      <c r="ARM16" s="29"/>
      <c r="ARN16" s="29"/>
      <c r="ARO16" s="29"/>
      <c r="ARP16" s="29"/>
      <c r="ARQ16" s="29"/>
      <c r="ARR16" s="29"/>
      <c r="ARS16" s="29"/>
      <c r="ART16" s="29"/>
      <c r="ARU16" s="29"/>
      <c r="ARV16" s="29"/>
      <c r="ARW16" s="29"/>
      <c r="ARX16" s="29"/>
      <c r="ARY16" s="29"/>
      <c r="ARZ16" s="29"/>
      <c r="ASA16" s="29"/>
      <c r="ASB16" s="29"/>
      <c r="ASC16" s="29"/>
      <c r="ASD16" s="29"/>
      <c r="ASE16" s="29"/>
      <c r="ASF16" s="29"/>
      <c r="ASG16" s="29"/>
      <c r="ASH16" s="29"/>
      <c r="ASI16" s="29"/>
      <c r="ASJ16" s="29"/>
      <c r="ASK16" s="29"/>
      <c r="ASL16" s="29"/>
      <c r="ASM16" s="29"/>
      <c r="ASN16" s="29"/>
      <c r="ASO16" s="29"/>
      <c r="ASP16" s="29"/>
      <c r="ASQ16" s="29"/>
      <c r="ASR16" s="29"/>
      <c r="ASS16" s="29"/>
      <c r="AST16" s="29"/>
      <c r="ASU16" s="29"/>
      <c r="ASV16" s="29"/>
      <c r="ASW16" s="29"/>
      <c r="ASX16" s="29"/>
      <c r="ASY16" s="29"/>
      <c r="ASZ16" s="29"/>
      <c r="ATA16" s="29"/>
      <c r="ATB16" s="29"/>
      <c r="ATC16" s="29"/>
      <c r="ATD16" s="29"/>
      <c r="ATE16" s="29"/>
      <c r="ATF16" s="29"/>
      <c r="ATG16" s="29"/>
      <c r="ATH16" s="29"/>
      <c r="ATI16" s="29"/>
      <c r="ATJ16" s="29"/>
      <c r="ATK16" s="29"/>
      <c r="ATL16" s="29"/>
      <c r="ATM16" s="29"/>
      <c r="ATN16" s="29"/>
      <c r="ATO16" s="29"/>
      <c r="ATP16" s="29"/>
      <c r="ATQ16" s="29"/>
      <c r="ATR16" s="29"/>
      <c r="ATS16" s="29"/>
      <c r="ATT16" s="29"/>
      <c r="ATU16" s="29"/>
      <c r="ATV16" s="29"/>
      <c r="ATW16" s="29"/>
      <c r="ATX16" s="29"/>
      <c r="ATY16" s="29"/>
      <c r="ATZ16" s="29"/>
      <c r="AUA16" s="29"/>
      <c r="AUB16" s="29"/>
      <c r="AUC16" s="29"/>
      <c r="AUD16" s="29"/>
      <c r="AUE16" s="29"/>
      <c r="AUF16" s="29"/>
      <c r="AUG16" s="29"/>
      <c r="AUH16" s="29"/>
      <c r="AUI16" s="29"/>
      <c r="AUJ16" s="29"/>
      <c r="AUK16" s="29"/>
      <c r="AUL16" s="29"/>
      <c r="AUM16" s="29"/>
      <c r="AUN16" s="29"/>
      <c r="AUO16" s="29"/>
      <c r="AUP16" s="29"/>
      <c r="AUQ16" s="29"/>
      <c r="AUR16" s="29"/>
      <c r="AUS16" s="29"/>
      <c r="AUT16" s="29"/>
      <c r="AUU16" s="29"/>
      <c r="AUV16" s="29"/>
      <c r="AUW16" s="29"/>
      <c r="AUX16" s="29"/>
      <c r="AUY16" s="29"/>
      <c r="AUZ16" s="29"/>
      <c r="AVA16" s="29"/>
      <c r="AVB16" s="29"/>
      <c r="AVC16" s="29"/>
      <c r="AVD16" s="29"/>
      <c r="AVE16" s="29"/>
      <c r="AVF16" s="29"/>
      <c r="AVG16" s="29"/>
      <c r="AVH16" s="29"/>
      <c r="AVI16" s="29"/>
      <c r="AVJ16" s="29"/>
      <c r="AVK16" s="29"/>
      <c r="AVL16" s="29"/>
      <c r="AVM16" s="29"/>
      <c r="AVN16" s="29"/>
      <c r="AVO16" s="29"/>
      <c r="AVP16" s="29"/>
      <c r="AVQ16" s="29"/>
      <c r="AVR16" s="29"/>
      <c r="AVS16" s="29"/>
      <c r="AVT16" s="29"/>
      <c r="AVU16" s="29"/>
      <c r="AVV16" s="29"/>
      <c r="AVW16" s="29"/>
      <c r="AVX16" s="29"/>
      <c r="AVY16" s="29"/>
      <c r="AVZ16" s="29"/>
      <c r="AWA16" s="29"/>
      <c r="AWB16" s="29"/>
      <c r="AWC16" s="29"/>
      <c r="AWD16" s="29"/>
      <c r="AWE16" s="29"/>
      <c r="AWF16" s="29"/>
      <c r="AWG16" s="29"/>
      <c r="AWH16" s="29"/>
      <c r="AWI16" s="29"/>
      <c r="AWJ16" s="29"/>
      <c r="AWK16" s="29"/>
      <c r="AWL16" s="29"/>
      <c r="AWM16" s="29"/>
      <c r="AWN16" s="29"/>
      <c r="AWO16" s="29"/>
      <c r="AWP16" s="29"/>
      <c r="AWQ16" s="29"/>
      <c r="AWR16" s="29"/>
      <c r="AWS16" s="29"/>
      <c r="AWT16" s="29"/>
      <c r="AWU16" s="29"/>
      <c r="AWV16" s="29"/>
      <c r="AWW16" s="29"/>
      <c r="AWX16" s="29"/>
      <c r="AWY16" s="29"/>
      <c r="AWZ16" s="29"/>
      <c r="AXA16" s="29"/>
      <c r="AXB16" s="29"/>
      <c r="AXC16" s="29"/>
      <c r="AXD16" s="29"/>
      <c r="AXE16" s="29"/>
      <c r="AXF16" s="29"/>
      <c r="AXG16" s="29"/>
      <c r="AXH16" s="29"/>
      <c r="AXI16" s="29"/>
      <c r="AXJ16" s="29"/>
      <c r="AXK16" s="29"/>
      <c r="AXL16" s="29"/>
      <c r="AXM16" s="29"/>
      <c r="AXN16" s="29"/>
      <c r="AXO16" s="29"/>
      <c r="AXP16" s="29"/>
      <c r="AXQ16" s="29"/>
      <c r="AXR16" s="29"/>
      <c r="AXS16" s="29"/>
      <c r="AXT16" s="29"/>
      <c r="AXU16" s="29"/>
      <c r="AXV16" s="29"/>
      <c r="AXW16" s="29"/>
      <c r="AXX16" s="29"/>
      <c r="AXY16" s="29"/>
      <c r="AXZ16" s="29"/>
      <c r="AYA16" s="29"/>
      <c r="AYB16" s="29"/>
      <c r="AYC16" s="29"/>
      <c r="AYD16" s="29"/>
      <c r="AYE16" s="29"/>
      <c r="AYF16" s="29"/>
      <c r="AYG16" s="29"/>
      <c r="AYH16" s="29"/>
      <c r="AYI16" s="29"/>
      <c r="AYJ16" s="29"/>
      <c r="AYK16" s="29"/>
      <c r="AYL16" s="29"/>
      <c r="AYM16" s="29"/>
      <c r="AYN16" s="29"/>
      <c r="AYO16" s="29"/>
      <c r="AYP16" s="29"/>
      <c r="AYQ16" s="29"/>
      <c r="AYR16" s="29"/>
      <c r="AYS16" s="29"/>
      <c r="AYT16" s="29"/>
      <c r="AYU16" s="29"/>
      <c r="AYV16" s="29"/>
      <c r="AYW16" s="29"/>
      <c r="AYX16" s="29"/>
      <c r="AYY16" s="29"/>
      <c r="AYZ16" s="29"/>
      <c r="AZA16" s="29"/>
      <c r="AZB16" s="29"/>
      <c r="AZC16" s="29"/>
      <c r="AZD16" s="29"/>
      <c r="AZE16" s="29"/>
      <c r="AZF16" s="29"/>
      <c r="AZG16" s="29"/>
      <c r="AZH16" s="29"/>
      <c r="AZI16" s="29"/>
      <c r="AZJ16" s="29"/>
      <c r="AZK16" s="29"/>
      <c r="AZL16" s="29"/>
      <c r="AZM16" s="29"/>
      <c r="AZN16" s="29"/>
      <c r="AZO16" s="29"/>
      <c r="AZP16" s="29"/>
      <c r="AZQ16" s="29"/>
      <c r="AZR16" s="29"/>
      <c r="AZS16" s="29"/>
      <c r="AZT16" s="29"/>
      <c r="AZU16" s="29"/>
      <c r="AZV16" s="29"/>
      <c r="AZW16" s="29"/>
      <c r="AZX16" s="29"/>
      <c r="AZY16" s="29"/>
      <c r="AZZ16" s="29"/>
      <c r="BAA16" s="29"/>
      <c r="BAB16" s="29"/>
      <c r="BAC16" s="29"/>
      <c r="BAD16" s="29"/>
      <c r="BAE16" s="29"/>
    </row>
    <row r="17" spans="1:1383" s="89" customFormat="1" ht="14" x14ac:dyDescent="0.2">
      <c r="B17" s="44">
        <v>195</v>
      </c>
      <c r="C17" s="44">
        <v>189</v>
      </c>
      <c r="D17" s="40">
        <v>39578210</v>
      </c>
      <c r="E17" s="44">
        <v>3893484</v>
      </c>
      <c r="F17" s="31" t="s">
        <v>625</v>
      </c>
      <c r="G17" s="30" t="s">
        <v>505</v>
      </c>
      <c r="H17" s="94">
        <v>33162</v>
      </c>
      <c r="I17" s="40" t="s">
        <v>480</v>
      </c>
      <c r="J17" s="40" t="s">
        <v>563</v>
      </c>
      <c r="K17" s="42">
        <v>21</v>
      </c>
      <c r="L17" s="42">
        <v>18</v>
      </c>
      <c r="M17" s="42">
        <f t="shared" si="1"/>
        <v>3</v>
      </c>
      <c r="N17" s="30" t="s">
        <v>595</v>
      </c>
      <c r="O17" s="43" t="s">
        <v>807</v>
      </c>
      <c r="P17" s="30">
        <v>2</v>
      </c>
      <c r="Q17" s="44">
        <v>5</v>
      </c>
      <c r="R17" s="30" t="s">
        <v>2387</v>
      </c>
      <c r="S17" s="30" t="s">
        <v>453</v>
      </c>
      <c r="T17" s="45" t="s">
        <v>453</v>
      </c>
      <c r="U17" s="45" t="s">
        <v>453</v>
      </c>
      <c r="V17" s="42" t="s">
        <v>453</v>
      </c>
      <c r="W17" s="32" t="s">
        <v>453</v>
      </c>
      <c r="X17" s="32" t="s">
        <v>563</v>
      </c>
      <c r="Y17" s="30" t="s">
        <v>817</v>
      </c>
      <c r="Z17" s="30" t="s">
        <v>626</v>
      </c>
      <c r="AA17" s="56" t="s">
        <v>804</v>
      </c>
      <c r="AB17" s="45">
        <v>41051</v>
      </c>
      <c r="AC17" s="80" t="s">
        <v>804</v>
      </c>
      <c r="AD17" s="45">
        <v>42368</v>
      </c>
      <c r="AE17" s="61">
        <f t="shared" ref="AE17:AE20" si="5">((AD17-AB17)/365*12)</f>
        <v>43.298630136986304</v>
      </c>
      <c r="AF17" s="65" t="s">
        <v>638</v>
      </c>
      <c r="AG17" s="61">
        <v>4</v>
      </c>
      <c r="AH17" s="79" t="s">
        <v>638</v>
      </c>
      <c r="AI17" s="61">
        <v>4</v>
      </c>
      <c r="AJ17" s="65" t="s">
        <v>638</v>
      </c>
      <c r="AK17" s="61">
        <v>4</v>
      </c>
      <c r="AL17" s="65" t="s">
        <v>638</v>
      </c>
      <c r="AM17" s="61">
        <v>4</v>
      </c>
      <c r="AN17" s="65" t="s">
        <v>638</v>
      </c>
      <c r="AO17" s="61">
        <v>4</v>
      </c>
      <c r="AP17" s="65" t="s">
        <v>453</v>
      </c>
      <c r="AQ17" s="61" t="s">
        <v>453</v>
      </c>
      <c r="AR17" s="61" t="s">
        <v>453</v>
      </c>
      <c r="AS17" s="61" t="s">
        <v>453</v>
      </c>
      <c r="AT17" s="61" t="s">
        <v>453</v>
      </c>
      <c r="AU17" s="61" t="s">
        <v>453</v>
      </c>
      <c r="AV17" s="61"/>
      <c r="AW17" s="61"/>
      <c r="AX17" s="61"/>
      <c r="AY17" s="61"/>
      <c r="AZ17" s="86" t="s">
        <v>2940</v>
      </c>
      <c r="BA17" s="40" t="s">
        <v>638</v>
      </c>
      <c r="BB17" s="42">
        <v>4</v>
      </c>
      <c r="BC17" s="44">
        <v>4</v>
      </c>
      <c r="BD17" s="30" t="s">
        <v>2388</v>
      </c>
      <c r="BE17" s="42">
        <v>1</v>
      </c>
      <c r="BF17" s="42">
        <v>1</v>
      </c>
      <c r="BG17" s="43" t="s">
        <v>804</v>
      </c>
      <c r="BH17" s="31" t="s">
        <v>1316</v>
      </c>
      <c r="BI17" s="40" t="s">
        <v>453</v>
      </c>
      <c r="BJ17" s="40" t="s">
        <v>453</v>
      </c>
      <c r="BK17" s="40" t="s">
        <v>453</v>
      </c>
      <c r="BL17" s="31" t="s">
        <v>1317</v>
      </c>
      <c r="BM17" s="31" t="s">
        <v>1173</v>
      </c>
      <c r="BN17" s="30" t="s">
        <v>453</v>
      </c>
      <c r="BO17" s="30" t="s">
        <v>453</v>
      </c>
      <c r="BP17" s="30" t="s">
        <v>453</v>
      </c>
      <c r="BQ17" s="30" t="s">
        <v>2941</v>
      </c>
      <c r="BR17" s="30" t="s">
        <v>453</v>
      </c>
      <c r="BS17" s="30" t="s">
        <v>453</v>
      </c>
      <c r="BT17" s="30" t="s">
        <v>1095</v>
      </c>
      <c r="BU17" s="30" t="s">
        <v>2389</v>
      </c>
      <c r="BV17" s="30" t="s">
        <v>1896</v>
      </c>
      <c r="BW17" s="30" t="s">
        <v>1173</v>
      </c>
      <c r="BX17" s="30" t="s">
        <v>453</v>
      </c>
      <c r="BY17" s="30" t="s">
        <v>453</v>
      </c>
      <c r="BZ17" s="30" t="s">
        <v>453</v>
      </c>
      <c r="CA17" s="30" t="s">
        <v>1737</v>
      </c>
      <c r="CB17" s="29"/>
      <c r="CC17" s="29"/>
      <c r="CD17" s="29"/>
      <c r="CE17" s="29"/>
      <c r="CF17" s="29"/>
      <c r="CG17" s="29"/>
      <c r="CH17" s="29"/>
      <c r="CI17" s="29"/>
      <c r="CJ17" s="29"/>
      <c r="CK17" s="29"/>
      <c r="CL17" s="29"/>
      <c r="CM17" s="29"/>
      <c r="CN17" s="29"/>
      <c r="CO17" s="29"/>
      <c r="CP17" s="29"/>
      <c r="CQ17" s="29"/>
      <c r="CR17" s="29"/>
      <c r="CS17" s="29"/>
      <c r="CT17" s="29"/>
      <c r="CU17" s="29"/>
      <c r="CV17" s="29"/>
      <c r="CW17" s="29"/>
      <c r="CX17" s="29"/>
      <c r="CY17" s="29"/>
      <c r="CZ17" s="29"/>
      <c r="DA17" s="29"/>
      <c r="DB17" s="29"/>
      <c r="DC17" s="29"/>
      <c r="DD17" s="29"/>
      <c r="DE17" s="29"/>
      <c r="DF17" s="29"/>
      <c r="DG17" s="29"/>
      <c r="DH17" s="29"/>
      <c r="DI17" s="29"/>
      <c r="DJ17" s="29"/>
      <c r="DK17" s="29"/>
      <c r="DL17" s="29"/>
      <c r="DM17" s="29"/>
      <c r="DN17" s="29"/>
      <c r="DO17" s="29"/>
      <c r="DP17" s="29"/>
      <c r="DQ17" s="29"/>
      <c r="DR17" s="29"/>
      <c r="DS17" s="29"/>
      <c r="DT17" s="29"/>
      <c r="DU17" s="29"/>
      <c r="DV17" s="29"/>
      <c r="DW17" s="29"/>
      <c r="DX17" s="29"/>
      <c r="DY17" s="29"/>
      <c r="DZ17" s="29"/>
      <c r="EA17" s="29"/>
      <c r="EB17" s="29"/>
      <c r="EC17" s="29"/>
      <c r="ED17" s="29"/>
      <c r="EE17" s="29"/>
      <c r="EF17" s="29"/>
      <c r="EG17" s="29"/>
      <c r="EH17" s="29"/>
      <c r="EI17" s="29"/>
      <c r="EJ17" s="29"/>
      <c r="EK17" s="29"/>
      <c r="EL17" s="29"/>
      <c r="EM17" s="29"/>
      <c r="EN17" s="29"/>
      <c r="EO17" s="29"/>
      <c r="EP17" s="29"/>
      <c r="EQ17" s="29"/>
      <c r="ER17" s="29"/>
      <c r="ES17" s="29"/>
      <c r="ET17" s="29"/>
      <c r="EU17" s="29"/>
      <c r="EV17" s="29"/>
      <c r="EW17" s="29"/>
      <c r="EX17" s="29"/>
      <c r="EY17" s="29"/>
      <c r="EZ17" s="29"/>
      <c r="FA17" s="29"/>
      <c r="FB17" s="29"/>
      <c r="FC17" s="29"/>
      <c r="FD17" s="29"/>
      <c r="FE17" s="29"/>
      <c r="FF17" s="29"/>
      <c r="FG17" s="29"/>
      <c r="FH17" s="29"/>
      <c r="FI17" s="29"/>
      <c r="FJ17" s="29"/>
      <c r="FK17" s="29"/>
      <c r="FL17" s="29"/>
      <c r="FM17" s="29"/>
      <c r="FN17" s="29"/>
      <c r="FO17" s="29"/>
      <c r="FP17" s="29"/>
      <c r="FQ17" s="29"/>
      <c r="FR17" s="29"/>
      <c r="FS17" s="29"/>
      <c r="FT17" s="29"/>
      <c r="FU17" s="29"/>
      <c r="FV17" s="29"/>
      <c r="FW17" s="29"/>
      <c r="FX17" s="29"/>
      <c r="FY17" s="29"/>
      <c r="FZ17" s="29"/>
      <c r="GA17" s="29"/>
      <c r="GB17" s="29"/>
      <c r="GC17" s="29"/>
      <c r="GD17" s="29"/>
      <c r="GE17" s="29"/>
      <c r="GF17" s="29"/>
      <c r="GG17" s="29"/>
      <c r="GH17" s="29"/>
      <c r="GI17" s="29"/>
      <c r="GJ17" s="29"/>
      <c r="GK17" s="29"/>
      <c r="GL17" s="29"/>
      <c r="GM17" s="29"/>
      <c r="GN17" s="29"/>
      <c r="GO17" s="29"/>
      <c r="GP17" s="29"/>
      <c r="GQ17" s="29"/>
      <c r="GR17" s="29"/>
      <c r="GS17" s="29"/>
      <c r="GT17" s="29"/>
      <c r="GU17" s="29"/>
      <c r="GV17" s="29"/>
      <c r="GW17" s="29"/>
      <c r="GX17" s="29"/>
      <c r="GY17" s="29"/>
      <c r="GZ17" s="29"/>
      <c r="HA17" s="29"/>
      <c r="HB17" s="29"/>
      <c r="HC17" s="29"/>
      <c r="HD17" s="29"/>
      <c r="HE17" s="29"/>
      <c r="HF17" s="29"/>
      <c r="HG17" s="29"/>
      <c r="HH17" s="29"/>
      <c r="HI17" s="29"/>
      <c r="HJ17" s="29"/>
      <c r="HK17" s="29"/>
      <c r="HL17" s="29"/>
      <c r="HM17" s="29"/>
      <c r="HN17" s="29"/>
      <c r="HO17" s="29"/>
      <c r="HP17" s="29"/>
      <c r="HQ17" s="29"/>
      <c r="HR17" s="29"/>
      <c r="HS17" s="29"/>
      <c r="HT17" s="29"/>
      <c r="HU17" s="29"/>
      <c r="HV17" s="29"/>
      <c r="HW17" s="29"/>
      <c r="HX17" s="29"/>
      <c r="HY17" s="29"/>
      <c r="HZ17" s="29"/>
      <c r="IA17" s="29"/>
      <c r="IB17" s="29"/>
      <c r="IC17" s="29"/>
      <c r="ID17" s="29"/>
      <c r="IE17" s="29"/>
      <c r="IF17" s="29"/>
      <c r="IG17" s="29"/>
      <c r="IH17" s="29"/>
      <c r="II17" s="29"/>
      <c r="IJ17" s="29"/>
      <c r="IK17" s="29"/>
      <c r="IL17" s="29"/>
      <c r="IM17" s="29"/>
      <c r="IN17" s="29"/>
      <c r="IO17" s="29"/>
      <c r="IP17" s="29"/>
      <c r="IQ17" s="29"/>
      <c r="IR17" s="29"/>
      <c r="IS17" s="29"/>
      <c r="IT17" s="29"/>
      <c r="IU17" s="29"/>
      <c r="IV17" s="29"/>
      <c r="IW17" s="29"/>
      <c r="IX17" s="29"/>
      <c r="IY17" s="29"/>
      <c r="IZ17" s="29"/>
      <c r="JA17" s="29"/>
      <c r="JB17" s="29"/>
      <c r="JC17" s="29"/>
      <c r="JD17" s="29"/>
      <c r="JE17" s="29"/>
      <c r="JF17" s="29"/>
      <c r="JG17" s="29"/>
      <c r="JH17" s="29"/>
      <c r="JI17" s="29"/>
      <c r="JJ17" s="29"/>
      <c r="JK17" s="29"/>
      <c r="JL17" s="29"/>
      <c r="JM17" s="29"/>
      <c r="JN17" s="29"/>
      <c r="JO17" s="29"/>
      <c r="JP17" s="29"/>
      <c r="JQ17" s="29"/>
      <c r="JR17" s="29"/>
      <c r="JS17" s="29"/>
      <c r="JT17" s="29"/>
      <c r="JU17" s="29"/>
      <c r="JV17" s="29"/>
      <c r="JW17" s="29"/>
      <c r="JX17" s="29"/>
      <c r="JY17" s="29"/>
      <c r="JZ17" s="29"/>
      <c r="KA17" s="29"/>
      <c r="KB17" s="29"/>
      <c r="KC17" s="29"/>
      <c r="KD17" s="29"/>
      <c r="KE17" s="29"/>
      <c r="KF17" s="29"/>
      <c r="KG17" s="29"/>
      <c r="KH17" s="29"/>
      <c r="KI17" s="29"/>
      <c r="KJ17" s="29"/>
      <c r="KK17" s="29"/>
      <c r="KL17" s="29"/>
      <c r="KM17" s="29"/>
      <c r="KN17" s="29"/>
      <c r="KO17" s="29"/>
      <c r="KP17" s="29"/>
      <c r="KQ17" s="29"/>
      <c r="KR17" s="29"/>
      <c r="KS17" s="29"/>
      <c r="KT17" s="29"/>
      <c r="KU17" s="29"/>
      <c r="KV17" s="29"/>
      <c r="KW17" s="29"/>
      <c r="KX17" s="29"/>
      <c r="KY17" s="29"/>
      <c r="KZ17" s="29"/>
      <c r="LA17" s="29"/>
      <c r="LB17" s="29"/>
      <c r="LC17" s="29"/>
      <c r="LD17" s="29"/>
      <c r="LE17" s="29"/>
      <c r="LF17" s="29"/>
      <c r="LG17" s="29"/>
      <c r="LH17" s="29"/>
      <c r="LI17" s="29"/>
      <c r="LJ17" s="29"/>
      <c r="LK17" s="29"/>
      <c r="LL17" s="29"/>
      <c r="LM17" s="29"/>
      <c r="LN17" s="29"/>
      <c r="LO17" s="29"/>
      <c r="LP17" s="29"/>
      <c r="LQ17" s="29"/>
      <c r="LR17" s="29"/>
      <c r="LS17" s="29"/>
      <c r="LT17" s="29"/>
      <c r="LU17" s="29"/>
      <c r="LV17" s="29"/>
      <c r="LW17" s="29"/>
      <c r="LX17" s="29"/>
      <c r="LY17" s="29"/>
      <c r="LZ17" s="29"/>
      <c r="MA17" s="29"/>
      <c r="MB17" s="29"/>
      <c r="MC17" s="29"/>
      <c r="MD17" s="29"/>
      <c r="ME17" s="29"/>
      <c r="MF17" s="29"/>
      <c r="MG17" s="29"/>
      <c r="MH17" s="29"/>
      <c r="MI17" s="29"/>
      <c r="MJ17" s="29"/>
      <c r="MK17" s="29"/>
      <c r="ML17" s="29"/>
      <c r="MM17" s="29"/>
      <c r="MN17" s="29"/>
      <c r="MO17" s="29"/>
      <c r="MP17" s="29"/>
      <c r="MQ17" s="29"/>
      <c r="MR17" s="29"/>
      <c r="MS17" s="29"/>
      <c r="MT17" s="29"/>
      <c r="MU17" s="29"/>
      <c r="MV17" s="29"/>
      <c r="MW17" s="29"/>
      <c r="MX17" s="29"/>
      <c r="MY17" s="29"/>
      <c r="MZ17" s="29"/>
      <c r="NA17" s="29"/>
      <c r="NB17" s="29"/>
      <c r="NC17" s="29"/>
      <c r="ND17" s="29"/>
      <c r="NE17" s="29"/>
      <c r="NF17" s="29"/>
      <c r="NG17" s="29"/>
      <c r="NH17" s="29"/>
      <c r="NI17" s="29"/>
      <c r="NJ17" s="29"/>
      <c r="NK17" s="29"/>
      <c r="NL17" s="29"/>
      <c r="NM17" s="29"/>
      <c r="NN17" s="29"/>
      <c r="NO17" s="29"/>
      <c r="NP17" s="29"/>
      <c r="NQ17" s="29"/>
      <c r="NR17" s="29"/>
      <c r="NS17" s="29"/>
      <c r="NT17" s="29"/>
      <c r="NU17" s="29"/>
      <c r="NV17" s="29"/>
      <c r="NW17" s="29"/>
      <c r="NX17" s="29"/>
      <c r="NY17" s="29"/>
      <c r="NZ17" s="29"/>
      <c r="OA17" s="29"/>
      <c r="OB17" s="29"/>
      <c r="OC17" s="29"/>
      <c r="OD17" s="29"/>
      <c r="OE17" s="29"/>
      <c r="OF17" s="29"/>
      <c r="OG17" s="29"/>
      <c r="OH17" s="29"/>
      <c r="OI17" s="29"/>
      <c r="OJ17" s="29"/>
      <c r="OK17" s="29"/>
      <c r="OL17" s="29"/>
      <c r="OM17" s="29"/>
      <c r="ON17" s="29"/>
      <c r="OO17" s="29"/>
      <c r="OP17" s="29"/>
      <c r="OQ17" s="29"/>
      <c r="OR17" s="29"/>
      <c r="OS17" s="29"/>
      <c r="OT17" s="29"/>
      <c r="OU17" s="29"/>
      <c r="OV17" s="29"/>
      <c r="OW17" s="29"/>
      <c r="OX17" s="29"/>
      <c r="OY17" s="29"/>
      <c r="OZ17" s="29"/>
      <c r="PA17" s="29"/>
      <c r="PB17" s="29"/>
      <c r="PC17" s="29"/>
      <c r="PD17" s="29"/>
      <c r="PE17" s="29"/>
      <c r="PF17" s="29"/>
      <c r="PG17" s="29"/>
      <c r="PH17" s="29"/>
      <c r="PI17" s="29"/>
      <c r="PJ17" s="29"/>
      <c r="PK17" s="29"/>
      <c r="PL17" s="29"/>
      <c r="PM17" s="29"/>
      <c r="PN17" s="29"/>
      <c r="PO17" s="29"/>
      <c r="PP17" s="29"/>
      <c r="PQ17" s="29"/>
      <c r="PR17" s="29"/>
      <c r="PS17" s="29"/>
      <c r="PT17" s="29"/>
      <c r="PU17" s="29"/>
      <c r="PV17" s="29"/>
      <c r="PW17" s="29"/>
      <c r="PX17" s="29"/>
      <c r="PY17" s="29"/>
      <c r="PZ17" s="29"/>
      <c r="QA17" s="29"/>
      <c r="QB17" s="29"/>
      <c r="QC17" s="29"/>
      <c r="QD17" s="29"/>
      <c r="QE17" s="29"/>
      <c r="QF17" s="29"/>
      <c r="QG17" s="29"/>
      <c r="QH17" s="29"/>
      <c r="QI17" s="29"/>
      <c r="QJ17" s="29"/>
      <c r="QK17" s="29"/>
      <c r="QL17" s="29"/>
      <c r="QM17" s="29"/>
      <c r="QN17" s="29"/>
      <c r="QO17" s="29"/>
      <c r="QP17" s="29"/>
      <c r="QQ17" s="29"/>
      <c r="QR17" s="29"/>
      <c r="QS17" s="29"/>
      <c r="QT17" s="29"/>
      <c r="QU17" s="29"/>
      <c r="QV17" s="29"/>
      <c r="QW17" s="29"/>
      <c r="QX17" s="29"/>
      <c r="QY17" s="29"/>
      <c r="QZ17" s="29"/>
      <c r="RA17" s="29"/>
      <c r="RB17" s="29"/>
      <c r="RC17" s="29"/>
      <c r="RD17" s="29"/>
      <c r="RE17" s="29"/>
      <c r="RF17" s="29"/>
      <c r="RG17" s="29"/>
      <c r="RH17" s="29"/>
      <c r="RI17" s="29"/>
      <c r="RJ17" s="29"/>
      <c r="RK17" s="29"/>
      <c r="RL17" s="29"/>
      <c r="RM17" s="29"/>
      <c r="RN17" s="29"/>
      <c r="RO17" s="29"/>
      <c r="RP17" s="29"/>
      <c r="RQ17" s="29"/>
      <c r="RR17" s="29"/>
      <c r="RS17" s="29"/>
      <c r="RT17" s="29"/>
      <c r="RU17" s="29"/>
      <c r="RV17" s="29"/>
      <c r="RW17" s="29"/>
      <c r="RX17" s="29"/>
      <c r="RY17" s="29"/>
      <c r="RZ17" s="29"/>
      <c r="SA17" s="29"/>
      <c r="SB17" s="29"/>
      <c r="SC17" s="29"/>
      <c r="SD17" s="29"/>
      <c r="SE17" s="29"/>
      <c r="SF17" s="29"/>
      <c r="SG17" s="29"/>
      <c r="SH17" s="29"/>
      <c r="SI17" s="29"/>
      <c r="SJ17" s="29"/>
      <c r="SK17" s="29"/>
      <c r="SL17" s="29"/>
      <c r="SM17" s="29"/>
      <c r="SN17" s="29"/>
      <c r="SO17" s="29"/>
      <c r="SP17" s="29"/>
      <c r="SQ17" s="29"/>
      <c r="SR17" s="29"/>
      <c r="SS17" s="29"/>
      <c r="ST17" s="29"/>
      <c r="SU17" s="29"/>
      <c r="SV17" s="29"/>
      <c r="SW17" s="29"/>
      <c r="SX17" s="29"/>
      <c r="SY17" s="29"/>
      <c r="SZ17" s="29"/>
      <c r="TA17" s="29"/>
      <c r="TB17" s="29"/>
      <c r="TC17" s="29"/>
      <c r="TD17" s="29"/>
      <c r="TE17" s="29"/>
      <c r="TF17" s="29"/>
      <c r="TG17" s="29"/>
      <c r="TH17" s="29"/>
      <c r="TI17" s="29"/>
      <c r="TJ17" s="29"/>
      <c r="TK17" s="29"/>
      <c r="TL17" s="29"/>
      <c r="TM17" s="29"/>
      <c r="TN17" s="29"/>
      <c r="TO17" s="29"/>
      <c r="TP17" s="29"/>
      <c r="TQ17" s="29"/>
      <c r="TR17" s="29"/>
      <c r="TS17" s="29"/>
      <c r="TT17" s="29"/>
      <c r="TU17" s="29"/>
      <c r="TV17" s="29"/>
      <c r="TW17" s="29"/>
      <c r="TX17" s="29"/>
      <c r="TY17" s="29"/>
      <c r="TZ17" s="29"/>
      <c r="UA17" s="29"/>
      <c r="UB17" s="29"/>
      <c r="UC17" s="29"/>
      <c r="UD17" s="29"/>
      <c r="UE17" s="29"/>
      <c r="UF17" s="29"/>
      <c r="UG17" s="29"/>
      <c r="UH17" s="29"/>
      <c r="UI17" s="29"/>
      <c r="UJ17" s="29"/>
      <c r="UK17" s="29"/>
      <c r="UL17" s="29"/>
      <c r="UM17" s="29"/>
      <c r="UN17" s="29"/>
      <c r="UO17" s="29"/>
      <c r="UP17" s="29"/>
      <c r="UQ17" s="29"/>
      <c r="UR17" s="29"/>
      <c r="US17" s="29"/>
      <c r="UT17" s="29"/>
      <c r="UU17" s="29"/>
      <c r="UV17" s="29"/>
      <c r="UW17" s="29"/>
      <c r="UX17" s="29"/>
      <c r="UY17" s="29"/>
      <c r="UZ17" s="29"/>
      <c r="VA17" s="29"/>
      <c r="VB17" s="29"/>
      <c r="VC17" s="29"/>
      <c r="VD17" s="29"/>
      <c r="VE17" s="29"/>
      <c r="VF17" s="29"/>
      <c r="VG17" s="29"/>
      <c r="VH17" s="29"/>
      <c r="VI17" s="29"/>
      <c r="VJ17" s="29"/>
      <c r="VK17" s="29"/>
      <c r="VL17" s="29"/>
      <c r="VM17" s="29"/>
      <c r="VN17" s="29"/>
      <c r="VO17" s="29"/>
      <c r="VP17" s="29"/>
      <c r="VQ17" s="29"/>
      <c r="VR17" s="29"/>
      <c r="VS17" s="29"/>
      <c r="VT17" s="29"/>
      <c r="VU17" s="29"/>
      <c r="VV17" s="29"/>
      <c r="VW17" s="29"/>
      <c r="VX17" s="29"/>
      <c r="VY17" s="29"/>
      <c r="VZ17" s="29"/>
      <c r="WA17" s="29"/>
      <c r="WB17" s="29"/>
      <c r="WC17" s="29"/>
      <c r="WD17" s="29"/>
      <c r="WE17" s="29"/>
      <c r="WF17" s="29"/>
      <c r="WG17" s="29"/>
      <c r="WH17" s="29"/>
      <c r="WI17" s="29"/>
      <c r="WJ17" s="29"/>
      <c r="WK17" s="29"/>
      <c r="WL17" s="29"/>
      <c r="WM17" s="29"/>
      <c r="WN17" s="29"/>
      <c r="WO17" s="29"/>
      <c r="WP17" s="29"/>
      <c r="WQ17" s="29"/>
      <c r="WR17" s="29"/>
      <c r="WS17" s="29"/>
      <c r="WT17" s="29"/>
      <c r="WU17" s="29"/>
      <c r="WV17" s="29"/>
      <c r="WW17" s="29"/>
      <c r="WX17" s="29"/>
      <c r="WY17" s="29"/>
      <c r="WZ17" s="29"/>
      <c r="XA17" s="29"/>
      <c r="XB17" s="29"/>
      <c r="XC17" s="29"/>
      <c r="XD17" s="29"/>
      <c r="XE17" s="29"/>
      <c r="XF17" s="29"/>
      <c r="XG17" s="29"/>
      <c r="XH17" s="29"/>
      <c r="XI17" s="29"/>
      <c r="XJ17" s="29"/>
      <c r="XK17" s="29"/>
      <c r="XL17" s="29"/>
      <c r="XM17" s="29"/>
      <c r="XN17" s="29"/>
      <c r="XO17" s="29"/>
      <c r="XP17" s="29"/>
      <c r="XQ17" s="29"/>
      <c r="XR17" s="29"/>
      <c r="XS17" s="29"/>
      <c r="XT17" s="29"/>
      <c r="XU17" s="29"/>
      <c r="XV17" s="29"/>
      <c r="XW17" s="29"/>
      <c r="XX17" s="29"/>
      <c r="XY17" s="29"/>
      <c r="XZ17" s="29"/>
      <c r="YA17" s="29"/>
      <c r="YB17" s="29"/>
      <c r="YC17" s="29"/>
      <c r="YD17" s="29"/>
      <c r="YE17" s="29"/>
      <c r="YF17" s="29"/>
      <c r="YG17" s="29"/>
      <c r="YH17" s="29"/>
      <c r="YI17" s="29"/>
      <c r="YJ17" s="29"/>
      <c r="YK17" s="29"/>
      <c r="YL17" s="29"/>
      <c r="YM17" s="29"/>
      <c r="YN17" s="29"/>
      <c r="YO17" s="29"/>
      <c r="YP17" s="29"/>
      <c r="YQ17" s="29"/>
      <c r="YR17" s="29"/>
      <c r="YS17" s="29"/>
      <c r="YT17" s="29"/>
      <c r="YU17" s="29"/>
      <c r="YV17" s="29"/>
      <c r="YW17" s="29"/>
      <c r="YX17" s="29"/>
      <c r="YY17" s="29"/>
      <c r="YZ17" s="29"/>
      <c r="ZA17" s="29"/>
      <c r="ZB17" s="29"/>
      <c r="ZC17" s="29"/>
      <c r="ZD17" s="29"/>
      <c r="ZE17" s="29"/>
      <c r="ZF17" s="29"/>
      <c r="ZG17" s="29"/>
      <c r="ZH17" s="29"/>
      <c r="ZI17" s="29"/>
      <c r="ZJ17" s="29"/>
      <c r="ZK17" s="29"/>
      <c r="ZL17" s="29"/>
      <c r="ZM17" s="29"/>
      <c r="ZN17" s="29"/>
      <c r="ZO17" s="29"/>
      <c r="ZP17" s="29"/>
      <c r="ZQ17" s="29"/>
      <c r="ZR17" s="29"/>
      <c r="ZS17" s="29"/>
      <c r="ZT17" s="29"/>
      <c r="ZU17" s="29"/>
      <c r="ZV17" s="29"/>
      <c r="ZW17" s="29"/>
      <c r="ZX17" s="29"/>
      <c r="ZY17" s="29"/>
      <c r="ZZ17" s="29"/>
      <c r="AAA17" s="29"/>
      <c r="AAB17" s="29"/>
      <c r="AAC17" s="29"/>
      <c r="AAD17" s="29"/>
      <c r="AAE17" s="29"/>
      <c r="AAF17" s="29"/>
      <c r="AAG17" s="29"/>
      <c r="AAH17" s="29"/>
      <c r="AAI17" s="29"/>
      <c r="AAJ17" s="29"/>
      <c r="AAK17" s="29"/>
      <c r="AAL17" s="29"/>
      <c r="AAM17" s="29"/>
      <c r="AAN17" s="29"/>
      <c r="AAO17" s="29"/>
      <c r="AAP17" s="29"/>
      <c r="AAQ17" s="29"/>
      <c r="AAR17" s="29"/>
      <c r="AAS17" s="29"/>
      <c r="AAT17" s="29"/>
      <c r="AAU17" s="29"/>
      <c r="AAV17" s="29"/>
      <c r="AAW17" s="29"/>
      <c r="AAX17" s="29"/>
      <c r="AAY17" s="29"/>
      <c r="AAZ17" s="29"/>
      <c r="ABA17" s="29"/>
      <c r="ABB17" s="29"/>
      <c r="ABC17" s="29"/>
      <c r="ABD17" s="29"/>
      <c r="ABE17" s="29"/>
      <c r="ABF17" s="29"/>
      <c r="ABG17" s="29"/>
      <c r="ABH17" s="29"/>
      <c r="ABI17" s="29"/>
      <c r="ABJ17" s="29"/>
      <c r="ABK17" s="29"/>
      <c r="ABL17" s="29"/>
      <c r="ABM17" s="29"/>
      <c r="ABN17" s="29"/>
      <c r="ABO17" s="29"/>
      <c r="ABP17" s="29"/>
      <c r="ABQ17" s="29"/>
      <c r="ABR17" s="29"/>
      <c r="ABS17" s="29"/>
      <c r="ABT17" s="29"/>
      <c r="ABU17" s="29"/>
      <c r="ABV17" s="29"/>
      <c r="ABW17" s="29"/>
      <c r="ABX17" s="29"/>
      <c r="ABY17" s="29"/>
      <c r="ABZ17" s="29"/>
      <c r="ACA17" s="29"/>
      <c r="ACB17" s="29"/>
      <c r="ACC17" s="29"/>
      <c r="ACD17" s="29"/>
      <c r="ACE17" s="29"/>
      <c r="ACF17" s="29"/>
      <c r="ACG17" s="29"/>
      <c r="ACH17" s="29"/>
      <c r="ACI17" s="29"/>
      <c r="ACJ17" s="29"/>
      <c r="ACK17" s="29"/>
      <c r="ACL17" s="29"/>
      <c r="ACM17" s="29"/>
      <c r="ACN17" s="29"/>
      <c r="ACO17" s="29"/>
      <c r="ACP17" s="29"/>
      <c r="ACQ17" s="29"/>
      <c r="ACR17" s="29"/>
      <c r="ACS17" s="29"/>
      <c r="ACT17" s="29"/>
      <c r="ACU17" s="29"/>
      <c r="ACV17" s="29"/>
      <c r="ACW17" s="29"/>
      <c r="ACX17" s="29"/>
      <c r="ACY17" s="29"/>
      <c r="ACZ17" s="29"/>
      <c r="ADA17" s="29"/>
      <c r="ADB17" s="29"/>
      <c r="ADC17" s="29"/>
      <c r="ADD17" s="29"/>
      <c r="ADE17" s="29"/>
      <c r="ADF17" s="29"/>
      <c r="ADG17" s="29"/>
      <c r="ADH17" s="29"/>
      <c r="ADI17" s="29"/>
      <c r="ADJ17" s="29"/>
      <c r="ADK17" s="29"/>
      <c r="ADL17" s="29"/>
      <c r="ADM17" s="29"/>
      <c r="ADN17" s="29"/>
      <c r="ADO17" s="29"/>
      <c r="ADP17" s="29"/>
      <c r="ADQ17" s="29"/>
      <c r="ADR17" s="29"/>
      <c r="ADS17" s="29"/>
      <c r="ADT17" s="29"/>
      <c r="ADU17" s="29"/>
      <c r="ADV17" s="29"/>
      <c r="ADW17" s="29"/>
      <c r="ADX17" s="29"/>
      <c r="ADY17" s="29"/>
      <c r="ADZ17" s="29"/>
      <c r="AEA17" s="29"/>
      <c r="AEB17" s="29"/>
      <c r="AEC17" s="29"/>
      <c r="AED17" s="29"/>
      <c r="AEE17" s="29"/>
      <c r="AEF17" s="29"/>
      <c r="AEG17" s="29"/>
      <c r="AEH17" s="29"/>
      <c r="AEI17" s="29"/>
      <c r="AEJ17" s="29"/>
      <c r="AEK17" s="29"/>
      <c r="AEL17" s="29"/>
      <c r="AEM17" s="29"/>
      <c r="AEN17" s="29"/>
      <c r="AEO17" s="29"/>
      <c r="AEP17" s="29"/>
      <c r="AEQ17" s="29"/>
      <c r="AER17" s="29"/>
      <c r="AES17" s="29"/>
      <c r="AET17" s="29"/>
      <c r="AEU17" s="29"/>
      <c r="AEV17" s="29"/>
      <c r="AEW17" s="29"/>
      <c r="AEX17" s="29"/>
      <c r="AEY17" s="29"/>
      <c r="AEZ17" s="29"/>
      <c r="AFA17" s="29"/>
      <c r="AFB17" s="29"/>
      <c r="AFC17" s="29"/>
      <c r="AFD17" s="29"/>
      <c r="AFE17" s="29"/>
      <c r="AFF17" s="29"/>
      <c r="AFG17" s="29"/>
      <c r="AFH17" s="29"/>
      <c r="AFI17" s="29"/>
      <c r="AFJ17" s="29"/>
      <c r="AFK17" s="29"/>
      <c r="AFL17" s="29"/>
      <c r="AFM17" s="29"/>
      <c r="AFN17" s="29"/>
      <c r="AFO17" s="29"/>
      <c r="AFP17" s="29"/>
      <c r="AFQ17" s="29"/>
      <c r="AFR17" s="29"/>
      <c r="AFS17" s="29"/>
      <c r="AFT17" s="29"/>
      <c r="AFU17" s="29"/>
      <c r="AFV17" s="29"/>
      <c r="AFW17" s="29"/>
      <c r="AFX17" s="29"/>
      <c r="AFY17" s="29"/>
      <c r="AFZ17" s="29"/>
      <c r="AGA17" s="29"/>
      <c r="AGB17" s="29"/>
      <c r="AGC17" s="29"/>
      <c r="AGD17" s="29"/>
      <c r="AGE17" s="29"/>
      <c r="AGF17" s="29"/>
      <c r="AGG17" s="29"/>
      <c r="AGH17" s="29"/>
      <c r="AGI17" s="29"/>
      <c r="AGJ17" s="29"/>
      <c r="AGK17" s="29"/>
      <c r="AGL17" s="29"/>
      <c r="AGM17" s="29"/>
      <c r="AGN17" s="29"/>
      <c r="AGO17" s="29"/>
      <c r="AGP17" s="29"/>
      <c r="AGQ17" s="29"/>
      <c r="AGR17" s="29"/>
      <c r="AGS17" s="29"/>
      <c r="AGT17" s="29"/>
      <c r="AGU17" s="29"/>
      <c r="AGV17" s="29"/>
      <c r="AGW17" s="29"/>
      <c r="AGX17" s="29"/>
      <c r="AGY17" s="29"/>
      <c r="AGZ17" s="29"/>
      <c r="AHA17" s="29"/>
      <c r="AHB17" s="29"/>
      <c r="AHC17" s="29"/>
      <c r="AHD17" s="29"/>
      <c r="AHE17" s="29"/>
      <c r="AHF17" s="29"/>
      <c r="AHG17" s="29"/>
      <c r="AHH17" s="29"/>
      <c r="AHI17" s="29"/>
      <c r="AHJ17" s="29"/>
      <c r="AHK17" s="29"/>
      <c r="AHL17" s="29"/>
      <c r="AHM17" s="29"/>
      <c r="AHN17" s="29"/>
      <c r="AHO17" s="29"/>
      <c r="AHP17" s="29"/>
      <c r="AHQ17" s="29"/>
      <c r="AHR17" s="29"/>
      <c r="AHS17" s="29"/>
      <c r="AHT17" s="29"/>
      <c r="AHU17" s="29"/>
      <c r="AHV17" s="29"/>
      <c r="AHW17" s="29"/>
      <c r="AHX17" s="29"/>
      <c r="AHY17" s="29"/>
      <c r="AHZ17" s="29"/>
      <c r="AIA17" s="29"/>
      <c r="AIB17" s="29"/>
      <c r="AIC17" s="29"/>
      <c r="AID17" s="29"/>
      <c r="AIE17" s="29"/>
      <c r="AIF17" s="29"/>
      <c r="AIG17" s="29"/>
      <c r="AIH17" s="29"/>
      <c r="AII17" s="29"/>
      <c r="AIJ17" s="29"/>
      <c r="AIK17" s="29"/>
      <c r="AIL17" s="29"/>
      <c r="AIM17" s="29"/>
      <c r="AIN17" s="29"/>
      <c r="AIO17" s="29"/>
      <c r="AIP17" s="29"/>
      <c r="AIQ17" s="29"/>
      <c r="AIR17" s="29"/>
      <c r="AIS17" s="29"/>
      <c r="AIT17" s="29"/>
      <c r="AIU17" s="29"/>
      <c r="AIV17" s="29"/>
      <c r="AIW17" s="29"/>
      <c r="AIX17" s="29"/>
      <c r="AIY17" s="29"/>
      <c r="AIZ17" s="29"/>
      <c r="AJA17" s="29"/>
      <c r="AJB17" s="29"/>
      <c r="AJC17" s="29"/>
      <c r="AJD17" s="29"/>
      <c r="AJE17" s="29"/>
      <c r="AJF17" s="29"/>
      <c r="AJG17" s="29"/>
      <c r="AJH17" s="29"/>
      <c r="AJI17" s="29"/>
      <c r="AJJ17" s="29"/>
      <c r="AJK17" s="29"/>
      <c r="AJL17" s="29"/>
      <c r="AJM17" s="29"/>
      <c r="AJN17" s="29"/>
      <c r="AJO17" s="29"/>
      <c r="AJP17" s="29"/>
      <c r="AJQ17" s="29"/>
      <c r="AJR17" s="29"/>
      <c r="AJS17" s="29"/>
      <c r="AJT17" s="29"/>
      <c r="AJU17" s="29"/>
      <c r="AJV17" s="29"/>
      <c r="AJW17" s="29"/>
      <c r="AJX17" s="29"/>
      <c r="AJY17" s="29"/>
      <c r="AJZ17" s="29"/>
      <c r="AKA17" s="29"/>
      <c r="AKB17" s="29"/>
      <c r="AKC17" s="29"/>
      <c r="AKD17" s="29"/>
      <c r="AKE17" s="29"/>
      <c r="AKF17" s="29"/>
      <c r="AKG17" s="29"/>
      <c r="AKH17" s="29"/>
      <c r="AKI17" s="29"/>
      <c r="AKJ17" s="29"/>
      <c r="AKK17" s="29"/>
      <c r="AKL17" s="29"/>
      <c r="AKM17" s="29"/>
      <c r="AKN17" s="29"/>
      <c r="AKO17" s="29"/>
      <c r="AKP17" s="29"/>
      <c r="AKQ17" s="29"/>
      <c r="AKR17" s="29"/>
      <c r="AKS17" s="29"/>
      <c r="AKT17" s="29"/>
      <c r="AKU17" s="29"/>
      <c r="AKV17" s="29"/>
      <c r="AKW17" s="29"/>
      <c r="AKX17" s="29"/>
      <c r="AKY17" s="29"/>
      <c r="AKZ17" s="29"/>
      <c r="ALA17" s="29"/>
      <c r="ALB17" s="29"/>
      <c r="ALC17" s="29"/>
      <c r="ALD17" s="29"/>
      <c r="ALE17" s="29"/>
      <c r="ALF17" s="29"/>
      <c r="ALG17" s="29"/>
      <c r="ALH17" s="29"/>
      <c r="ALI17" s="29"/>
      <c r="ALJ17" s="29"/>
      <c r="ALK17" s="29"/>
      <c r="ALL17" s="29"/>
      <c r="ALM17" s="29"/>
      <c r="ALN17" s="29"/>
      <c r="ALO17" s="29"/>
      <c r="ALP17" s="29"/>
      <c r="ALQ17" s="29"/>
      <c r="ALR17" s="29"/>
      <c r="ALS17" s="29"/>
      <c r="ALT17" s="29"/>
      <c r="ALU17" s="29"/>
      <c r="ALV17" s="29"/>
      <c r="ALW17" s="29"/>
      <c r="ALX17" s="29"/>
      <c r="ALY17" s="29"/>
      <c r="ALZ17" s="29"/>
      <c r="AMA17" s="29"/>
      <c r="AMB17" s="29"/>
      <c r="AMC17" s="29"/>
      <c r="AMD17" s="29"/>
      <c r="AME17" s="29"/>
      <c r="AMF17" s="29"/>
      <c r="AMG17" s="29"/>
      <c r="AMH17" s="29"/>
      <c r="AMI17" s="29"/>
      <c r="AMJ17" s="29"/>
      <c r="AMK17" s="29"/>
      <c r="AML17" s="29"/>
      <c r="AMM17" s="29"/>
      <c r="AMN17" s="29"/>
      <c r="AMO17" s="29"/>
      <c r="AMP17" s="29"/>
      <c r="AMQ17" s="29"/>
      <c r="AMR17" s="29"/>
      <c r="AMS17" s="29"/>
      <c r="AMT17" s="29"/>
      <c r="AMU17" s="29"/>
      <c r="AMV17" s="29"/>
      <c r="AMW17" s="29"/>
      <c r="AMX17" s="29"/>
      <c r="AMY17" s="29"/>
      <c r="AMZ17" s="29"/>
      <c r="ANA17" s="29"/>
      <c r="ANB17" s="29"/>
      <c r="ANC17" s="29"/>
      <c r="AND17" s="29"/>
      <c r="ANE17" s="29"/>
      <c r="ANF17" s="29"/>
      <c r="ANG17" s="29"/>
      <c r="ANH17" s="29"/>
      <c r="ANI17" s="29"/>
      <c r="ANJ17" s="29"/>
      <c r="ANK17" s="29"/>
      <c r="ANL17" s="29"/>
      <c r="ANM17" s="29"/>
      <c r="ANN17" s="29"/>
      <c r="ANO17" s="29"/>
      <c r="ANP17" s="29"/>
      <c r="ANQ17" s="29"/>
      <c r="ANR17" s="29"/>
      <c r="ANS17" s="29"/>
      <c r="ANT17" s="29"/>
      <c r="ANU17" s="29"/>
      <c r="ANV17" s="29"/>
      <c r="ANW17" s="29"/>
      <c r="ANX17" s="29"/>
      <c r="ANY17" s="29"/>
      <c r="ANZ17" s="29"/>
      <c r="AOA17" s="29"/>
      <c r="AOB17" s="29"/>
      <c r="AOC17" s="29"/>
      <c r="AOD17" s="29"/>
      <c r="AOE17" s="29"/>
      <c r="AOF17" s="29"/>
      <c r="AOG17" s="29"/>
      <c r="AOH17" s="29"/>
      <c r="AOI17" s="29"/>
      <c r="AOJ17" s="29"/>
      <c r="AOK17" s="29"/>
      <c r="AOL17" s="29"/>
      <c r="AOM17" s="29"/>
      <c r="AON17" s="29"/>
      <c r="AOO17" s="29"/>
      <c r="AOP17" s="29"/>
      <c r="AOQ17" s="29"/>
      <c r="AOR17" s="29"/>
      <c r="AOS17" s="29"/>
      <c r="AOT17" s="29"/>
      <c r="AOU17" s="29"/>
      <c r="AOV17" s="29"/>
      <c r="AOW17" s="29"/>
      <c r="AOX17" s="29"/>
      <c r="AOY17" s="29"/>
      <c r="AOZ17" s="29"/>
      <c r="APA17" s="29"/>
      <c r="APB17" s="29"/>
      <c r="APC17" s="29"/>
      <c r="APD17" s="29"/>
      <c r="APE17" s="29"/>
      <c r="APF17" s="29"/>
      <c r="APG17" s="29"/>
      <c r="APH17" s="29"/>
      <c r="API17" s="29"/>
      <c r="APJ17" s="29"/>
      <c r="APK17" s="29"/>
      <c r="APL17" s="29"/>
      <c r="APM17" s="29"/>
      <c r="APN17" s="29"/>
      <c r="APO17" s="29"/>
      <c r="APP17" s="29"/>
      <c r="APQ17" s="29"/>
      <c r="APR17" s="29"/>
      <c r="APS17" s="29"/>
      <c r="APT17" s="29"/>
      <c r="APU17" s="29"/>
      <c r="APV17" s="29"/>
      <c r="APW17" s="29"/>
      <c r="APX17" s="29"/>
      <c r="APY17" s="29"/>
      <c r="APZ17" s="29"/>
      <c r="AQA17" s="29"/>
      <c r="AQB17" s="29"/>
      <c r="AQC17" s="29"/>
      <c r="AQD17" s="29"/>
      <c r="AQE17" s="29"/>
      <c r="AQF17" s="29"/>
      <c r="AQG17" s="29"/>
      <c r="AQH17" s="29"/>
      <c r="AQI17" s="29"/>
      <c r="AQJ17" s="29"/>
      <c r="AQK17" s="29"/>
      <c r="AQL17" s="29"/>
      <c r="AQM17" s="29"/>
      <c r="AQN17" s="29"/>
      <c r="AQO17" s="29"/>
      <c r="AQP17" s="29"/>
      <c r="AQQ17" s="29"/>
      <c r="AQR17" s="29"/>
      <c r="AQS17" s="29"/>
      <c r="AQT17" s="29"/>
      <c r="AQU17" s="29"/>
      <c r="AQV17" s="29"/>
      <c r="AQW17" s="29"/>
      <c r="AQX17" s="29"/>
      <c r="AQY17" s="29"/>
      <c r="AQZ17" s="29"/>
      <c r="ARA17" s="29"/>
      <c r="ARB17" s="29"/>
      <c r="ARC17" s="29"/>
      <c r="ARD17" s="29"/>
      <c r="ARE17" s="29"/>
      <c r="ARF17" s="29"/>
      <c r="ARG17" s="29"/>
      <c r="ARH17" s="29"/>
      <c r="ARI17" s="29"/>
      <c r="ARJ17" s="29"/>
      <c r="ARK17" s="29"/>
      <c r="ARL17" s="29"/>
      <c r="ARM17" s="29"/>
      <c r="ARN17" s="29"/>
      <c r="ARO17" s="29"/>
      <c r="ARP17" s="29"/>
      <c r="ARQ17" s="29"/>
      <c r="ARR17" s="29"/>
      <c r="ARS17" s="29"/>
      <c r="ART17" s="29"/>
      <c r="ARU17" s="29"/>
      <c r="ARV17" s="29"/>
      <c r="ARW17" s="29"/>
      <c r="ARX17" s="29"/>
      <c r="ARY17" s="29"/>
      <c r="ARZ17" s="29"/>
      <c r="ASA17" s="29"/>
      <c r="ASB17" s="29"/>
      <c r="ASC17" s="29"/>
      <c r="ASD17" s="29"/>
      <c r="ASE17" s="29"/>
      <c r="ASF17" s="29"/>
      <c r="ASG17" s="29"/>
      <c r="ASH17" s="29"/>
      <c r="ASI17" s="29"/>
      <c r="ASJ17" s="29"/>
      <c r="ASK17" s="29"/>
      <c r="ASL17" s="29"/>
      <c r="ASM17" s="29"/>
      <c r="ASN17" s="29"/>
      <c r="ASO17" s="29"/>
      <c r="ASP17" s="29"/>
      <c r="ASQ17" s="29"/>
      <c r="ASR17" s="29"/>
      <c r="ASS17" s="29"/>
      <c r="AST17" s="29"/>
      <c r="ASU17" s="29"/>
      <c r="ASV17" s="29"/>
      <c r="ASW17" s="29"/>
      <c r="ASX17" s="29"/>
      <c r="ASY17" s="29"/>
      <c r="ASZ17" s="29"/>
      <c r="ATA17" s="29"/>
      <c r="ATB17" s="29"/>
      <c r="ATC17" s="29"/>
      <c r="ATD17" s="29"/>
      <c r="ATE17" s="29"/>
      <c r="ATF17" s="29"/>
      <c r="ATG17" s="29"/>
      <c r="ATH17" s="29"/>
      <c r="ATI17" s="29"/>
      <c r="ATJ17" s="29"/>
      <c r="ATK17" s="29"/>
      <c r="ATL17" s="29"/>
      <c r="ATM17" s="29"/>
      <c r="ATN17" s="29"/>
      <c r="ATO17" s="29"/>
      <c r="ATP17" s="29"/>
      <c r="ATQ17" s="29"/>
      <c r="ATR17" s="29"/>
      <c r="ATS17" s="29"/>
      <c r="ATT17" s="29"/>
      <c r="ATU17" s="29"/>
      <c r="ATV17" s="29"/>
      <c r="ATW17" s="29"/>
      <c r="ATX17" s="29"/>
      <c r="ATY17" s="29"/>
      <c r="ATZ17" s="29"/>
      <c r="AUA17" s="29"/>
      <c r="AUB17" s="29"/>
      <c r="AUC17" s="29"/>
      <c r="AUD17" s="29"/>
      <c r="AUE17" s="29"/>
      <c r="AUF17" s="29"/>
      <c r="AUG17" s="29"/>
      <c r="AUH17" s="29"/>
      <c r="AUI17" s="29"/>
      <c r="AUJ17" s="29"/>
      <c r="AUK17" s="29"/>
      <c r="AUL17" s="29"/>
      <c r="AUM17" s="29"/>
      <c r="AUN17" s="29"/>
      <c r="AUO17" s="29"/>
      <c r="AUP17" s="29"/>
      <c r="AUQ17" s="29"/>
      <c r="AUR17" s="29"/>
      <c r="AUS17" s="29"/>
      <c r="AUT17" s="29"/>
      <c r="AUU17" s="29"/>
      <c r="AUV17" s="29"/>
      <c r="AUW17" s="29"/>
      <c r="AUX17" s="29"/>
      <c r="AUY17" s="29"/>
      <c r="AUZ17" s="29"/>
      <c r="AVA17" s="29"/>
      <c r="AVB17" s="29"/>
      <c r="AVC17" s="29"/>
      <c r="AVD17" s="29"/>
      <c r="AVE17" s="29"/>
      <c r="AVF17" s="29"/>
      <c r="AVG17" s="29"/>
      <c r="AVH17" s="29"/>
      <c r="AVI17" s="29"/>
      <c r="AVJ17" s="29"/>
      <c r="AVK17" s="29"/>
      <c r="AVL17" s="29"/>
      <c r="AVM17" s="29"/>
      <c r="AVN17" s="29"/>
      <c r="AVO17" s="29"/>
      <c r="AVP17" s="29"/>
      <c r="AVQ17" s="29"/>
      <c r="AVR17" s="29"/>
      <c r="AVS17" s="29"/>
      <c r="AVT17" s="29"/>
      <c r="AVU17" s="29"/>
      <c r="AVV17" s="29"/>
      <c r="AVW17" s="29"/>
      <c r="AVX17" s="29"/>
      <c r="AVY17" s="29"/>
      <c r="AVZ17" s="29"/>
      <c r="AWA17" s="29"/>
      <c r="AWB17" s="29"/>
      <c r="AWC17" s="29"/>
      <c r="AWD17" s="29"/>
      <c r="AWE17" s="29"/>
      <c r="AWF17" s="29"/>
      <c r="AWG17" s="29"/>
      <c r="AWH17" s="29"/>
      <c r="AWI17" s="29"/>
      <c r="AWJ17" s="29"/>
      <c r="AWK17" s="29"/>
      <c r="AWL17" s="29"/>
      <c r="AWM17" s="29"/>
      <c r="AWN17" s="29"/>
      <c r="AWO17" s="29"/>
      <c r="AWP17" s="29"/>
      <c r="AWQ17" s="29"/>
      <c r="AWR17" s="29"/>
      <c r="AWS17" s="29"/>
      <c r="AWT17" s="29"/>
      <c r="AWU17" s="29"/>
      <c r="AWV17" s="29"/>
      <c r="AWW17" s="29"/>
      <c r="AWX17" s="29"/>
      <c r="AWY17" s="29"/>
      <c r="AWZ17" s="29"/>
      <c r="AXA17" s="29"/>
      <c r="AXB17" s="29"/>
      <c r="AXC17" s="29"/>
      <c r="AXD17" s="29"/>
      <c r="AXE17" s="29"/>
      <c r="AXF17" s="29"/>
      <c r="AXG17" s="29"/>
      <c r="AXH17" s="29"/>
      <c r="AXI17" s="29"/>
      <c r="AXJ17" s="29"/>
      <c r="AXK17" s="29"/>
      <c r="AXL17" s="29"/>
      <c r="AXM17" s="29"/>
      <c r="AXN17" s="29"/>
      <c r="AXO17" s="29"/>
      <c r="AXP17" s="29"/>
      <c r="AXQ17" s="29"/>
      <c r="AXR17" s="29"/>
      <c r="AXS17" s="29"/>
      <c r="AXT17" s="29"/>
      <c r="AXU17" s="29"/>
      <c r="AXV17" s="29"/>
      <c r="AXW17" s="29"/>
      <c r="AXX17" s="29"/>
      <c r="AXY17" s="29"/>
      <c r="AXZ17" s="29"/>
      <c r="AYA17" s="29"/>
      <c r="AYB17" s="29"/>
      <c r="AYC17" s="29"/>
      <c r="AYD17" s="29"/>
      <c r="AYE17" s="29"/>
      <c r="AYF17" s="29"/>
      <c r="AYG17" s="29"/>
      <c r="AYH17" s="29"/>
      <c r="AYI17" s="29"/>
      <c r="AYJ17" s="29"/>
      <c r="AYK17" s="29"/>
      <c r="AYL17" s="29"/>
      <c r="AYM17" s="29"/>
      <c r="AYN17" s="29"/>
      <c r="AYO17" s="29"/>
      <c r="AYP17" s="29"/>
      <c r="AYQ17" s="29"/>
      <c r="AYR17" s="29"/>
      <c r="AYS17" s="29"/>
      <c r="AYT17" s="29"/>
      <c r="AYU17" s="29"/>
      <c r="AYV17" s="29"/>
      <c r="AYW17" s="29"/>
      <c r="AYX17" s="29"/>
      <c r="AYY17" s="29"/>
      <c r="AYZ17" s="29"/>
      <c r="AZA17" s="29"/>
      <c r="AZB17" s="29"/>
      <c r="AZC17" s="29"/>
      <c r="AZD17" s="29"/>
      <c r="AZE17" s="29"/>
      <c r="AZF17" s="29"/>
      <c r="AZG17" s="29"/>
      <c r="AZH17" s="29"/>
      <c r="AZI17" s="29"/>
      <c r="AZJ17" s="29"/>
      <c r="AZK17" s="29"/>
      <c r="AZL17" s="29"/>
      <c r="AZM17" s="29"/>
      <c r="AZN17" s="29"/>
      <c r="AZO17" s="29"/>
      <c r="AZP17" s="29"/>
      <c r="AZQ17" s="29"/>
      <c r="AZR17" s="29"/>
      <c r="AZS17" s="29"/>
      <c r="AZT17" s="29"/>
      <c r="AZU17" s="29"/>
      <c r="AZV17" s="29"/>
      <c r="AZW17" s="29"/>
      <c r="AZX17" s="29"/>
      <c r="AZY17" s="29"/>
      <c r="AZZ17" s="29"/>
      <c r="BAA17" s="29"/>
      <c r="BAB17" s="29"/>
      <c r="BAC17" s="29"/>
      <c r="BAD17" s="29"/>
      <c r="BAE17" s="29"/>
    </row>
    <row r="18" spans="1:1383" s="89" customFormat="1" ht="14" x14ac:dyDescent="0.2">
      <c r="B18" s="44">
        <v>201</v>
      </c>
      <c r="C18" s="44">
        <v>194</v>
      </c>
      <c r="D18" s="40">
        <v>39873174</v>
      </c>
      <c r="E18" s="44">
        <v>3800832</v>
      </c>
      <c r="F18" s="31" t="s">
        <v>651</v>
      </c>
      <c r="G18" s="30" t="s">
        <v>2394</v>
      </c>
      <c r="H18" s="94">
        <v>28032</v>
      </c>
      <c r="I18" s="40" t="s">
        <v>562</v>
      </c>
      <c r="J18" s="40" t="s">
        <v>563</v>
      </c>
      <c r="K18" s="42">
        <v>35</v>
      </c>
      <c r="L18" s="42">
        <v>18</v>
      </c>
      <c r="M18" s="42">
        <f t="shared" si="1"/>
        <v>17</v>
      </c>
      <c r="N18" s="30" t="s">
        <v>612</v>
      </c>
      <c r="O18" s="43" t="s">
        <v>807</v>
      </c>
      <c r="P18" s="30">
        <v>3</v>
      </c>
      <c r="Q18" s="44">
        <v>2</v>
      </c>
      <c r="R18" s="30" t="s">
        <v>919</v>
      </c>
      <c r="S18" s="30" t="s">
        <v>478</v>
      </c>
      <c r="T18" s="45">
        <v>41086</v>
      </c>
      <c r="U18" s="45">
        <v>41093</v>
      </c>
      <c r="V18" s="42">
        <v>7</v>
      </c>
      <c r="W18" s="32" t="s">
        <v>453</v>
      </c>
      <c r="X18" s="32" t="s">
        <v>564</v>
      </c>
      <c r="Y18" s="30" t="s">
        <v>817</v>
      </c>
      <c r="Z18" s="30" t="s">
        <v>652</v>
      </c>
      <c r="AA18" s="56" t="s">
        <v>804</v>
      </c>
      <c r="AB18" s="45">
        <v>41093</v>
      </c>
      <c r="AC18" s="80" t="s">
        <v>807</v>
      </c>
      <c r="AD18" s="45">
        <v>41542</v>
      </c>
      <c r="AE18" s="61">
        <f t="shared" si="5"/>
        <v>14.761643835616438</v>
      </c>
      <c r="AF18" s="65" t="s">
        <v>539</v>
      </c>
      <c r="AG18" s="61">
        <v>1</v>
      </c>
      <c r="AH18" s="65" t="s">
        <v>539</v>
      </c>
      <c r="AI18" s="61">
        <v>1</v>
      </c>
      <c r="AJ18" s="65" t="s">
        <v>539</v>
      </c>
      <c r="AK18" s="61">
        <v>1</v>
      </c>
      <c r="AL18" s="65" t="s">
        <v>453</v>
      </c>
      <c r="AM18" s="61" t="s">
        <v>453</v>
      </c>
      <c r="AN18" s="65" t="s">
        <v>453</v>
      </c>
      <c r="AO18" s="61" t="s">
        <v>453</v>
      </c>
      <c r="AP18" s="65" t="s">
        <v>453</v>
      </c>
      <c r="AQ18" s="61" t="s">
        <v>453</v>
      </c>
      <c r="AR18" s="61" t="s">
        <v>453</v>
      </c>
      <c r="AS18" s="61" t="s">
        <v>453</v>
      </c>
      <c r="AT18" s="61" t="s">
        <v>453</v>
      </c>
      <c r="AU18" s="61" t="s">
        <v>453</v>
      </c>
      <c r="AV18" s="61"/>
      <c r="AW18" s="61"/>
      <c r="AX18" s="61"/>
      <c r="AY18" s="61"/>
      <c r="AZ18" s="86" t="s">
        <v>2949</v>
      </c>
      <c r="BA18" s="32" t="s">
        <v>539</v>
      </c>
      <c r="BB18" s="42">
        <v>1</v>
      </c>
      <c r="BC18" s="44">
        <v>2</v>
      </c>
      <c r="BD18" s="30" t="s">
        <v>1325</v>
      </c>
      <c r="BE18" s="42">
        <v>1</v>
      </c>
      <c r="BF18" s="42">
        <v>1</v>
      </c>
      <c r="BG18" s="43" t="s">
        <v>807</v>
      </c>
      <c r="BH18" s="40" t="s">
        <v>453</v>
      </c>
      <c r="BI18" s="40" t="s">
        <v>564</v>
      </c>
      <c r="BJ18" s="40" t="s">
        <v>564</v>
      </c>
      <c r="BK18" s="40" t="s">
        <v>2042</v>
      </c>
      <c r="BL18" s="31" t="s">
        <v>1326</v>
      </c>
      <c r="BM18" s="31" t="s">
        <v>2043</v>
      </c>
      <c r="BN18" s="30">
        <v>113</v>
      </c>
      <c r="BO18" s="30">
        <v>96</v>
      </c>
      <c r="BP18" s="30">
        <v>105</v>
      </c>
      <c r="BQ18" s="30" t="s">
        <v>2950</v>
      </c>
      <c r="BR18" s="30" t="s">
        <v>2951</v>
      </c>
      <c r="BS18" s="30" t="s">
        <v>453</v>
      </c>
      <c r="BT18" s="30" t="s">
        <v>872</v>
      </c>
      <c r="BU18" s="30" t="s">
        <v>2395</v>
      </c>
      <c r="BV18" s="30" t="s">
        <v>1327</v>
      </c>
      <c r="BW18" s="30" t="s">
        <v>2044</v>
      </c>
      <c r="BX18" s="30">
        <v>105</v>
      </c>
      <c r="BY18" s="30">
        <v>88</v>
      </c>
      <c r="BZ18" s="30">
        <v>96</v>
      </c>
      <c r="CA18" s="30" t="s">
        <v>1737</v>
      </c>
      <c r="CB18" s="29"/>
      <c r="CC18" s="29"/>
      <c r="CD18" s="29"/>
      <c r="CE18" s="29"/>
      <c r="CF18" s="29"/>
      <c r="CG18" s="29"/>
      <c r="CH18" s="29"/>
      <c r="CI18" s="29"/>
      <c r="CJ18" s="29"/>
      <c r="CK18" s="29"/>
      <c r="CL18" s="29"/>
      <c r="CM18" s="29"/>
      <c r="CN18" s="29"/>
      <c r="CO18" s="29"/>
      <c r="CP18" s="29"/>
      <c r="CQ18" s="29"/>
      <c r="CR18" s="29"/>
      <c r="CS18" s="29"/>
      <c r="CT18" s="29"/>
      <c r="CU18" s="29"/>
      <c r="CV18" s="29"/>
      <c r="CW18" s="29"/>
      <c r="CX18" s="29"/>
      <c r="CY18" s="29"/>
      <c r="CZ18" s="29"/>
      <c r="DA18" s="29"/>
      <c r="DB18" s="29"/>
      <c r="DC18" s="29"/>
      <c r="DD18" s="29"/>
      <c r="DE18" s="29"/>
      <c r="DF18" s="29"/>
      <c r="DG18" s="29"/>
      <c r="DH18" s="29"/>
      <c r="DI18" s="29"/>
      <c r="DJ18" s="29"/>
      <c r="DK18" s="29"/>
      <c r="DL18" s="29"/>
      <c r="DM18" s="29"/>
      <c r="DN18" s="29"/>
      <c r="DO18" s="29"/>
      <c r="DP18" s="29"/>
      <c r="DQ18" s="29"/>
      <c r="DR18" s="29"/>
      <c r="DS18" s="29"/>
      <c r="DT18" s="29"/>
      <c r="DU18" s="29"/>
      <c r="DV18" s="29"/>
      <c r="DW18" s="29"/>
      <c r="DX18" s="29"/>
      <c r="DY18" s="29"/>
      <c r="DZ18" s="29"/>
      <c r="EA18" s="29"/>
      <c r="EB18" s="29"/>
      <c r="EC18" s="29"/>
      <c r="ED18" s="29"/>
      <c r="EE18" s="29"/>
      <c r="EF18" s="29"/>
      <c r="EG18" s="29"/>
      <c r="EH18" s="29"/>
      <c r="EI18" s="29"/>
      <c r="EJ18" s="29"/>
      <c r="EK18" s="29"/>
      <c r="EL18" s="29"/>
      <c r="EM18" s="29"/>
      <c r="EN18" s="29"/>
      <c r="EO18" s="29"/>
      <c r="EP18" s="29"/>
      <c r="EQ18" s="29"/>
      <c r="ER18" s="29"/>
      <c r="ES18" s="29"/>
      <c r="ET18" s="29"/>
      <c r="EU18" s="29"/>
      <c r="EV18" s="29"/>
      <c r="EW18" s="29"/>
      <c r="EX18" s="29"/>
      <c r="EY18" s="29"/>
      <c r="EZ18" s="29"/>
      <c r="FA18" s="29"/>
      <c r="FB18" s="29"/>
      <c r="FC18" s="29"/>
      <c r="FD18" s="29"/>
      <c r="FE18" s="29"/>
      <c r="FF18" s="29"/>
      <c r="FG18" s="29"/>
      <c r="FH18" s="29"/>
      <c r="FI18" s="29"/>
      <c r="FJ18" s="29"/>
      <c r="FK18" s="29"/>
      <c r="FL18" s="29"/>
      <c r="FM18" s="29"/>
      <c r="FN18" s="29"/>
      <c r="FO18" s="29"/>
      <c r="FP18" s="29"/>
      <c r="FQ18" s="29"/>
      <c r="FR18" s="29"/>
      <c r="FS18" s="29"/>
      <c r="FT18" s="29"/>
      <c r="FU18" s="29"/>
      <c r="FV18" s="29"/>
      <c r="FW18" s="29"/>
      <c r="FX18" s="29"/>
      <c r="FY18" s="29"/>
      <c r="FZ18" s="29"/>
      <c r="GA18" s="29"/>
      <c r="GB18" s="29"/>
      <c r="GC18" s="29"/>
      <c r="GD18" s="29"/>
      <c r="GE18" s="29"/>
      <c r="GF18" s="29"/>
      <c r="GG18" s="29"/>
      <c r="GH18" s="29"/>
      <c r="GI18" s="29"/>
      <c r="GJ18" s="29"/>
      <c r="GK18" s="29"/>
      <c r="GL18" s="29"/>
      <c r="GM18" s="29"/>
      <c r="GN18" s="29"/>
      <c r="GO18" s="29"/>
      <c r="GP18" s="29"/>
      <c r="GQ18" s="29"/>
      <c r="GR18" s="29"/>
      <c r="GS18" s="29"/>
      <c r="GT18" s="29"/>
      <c r="GU18" s="29"/>
      <c r="GV18" s="29"/>
      <c r="GW18" s="29"/>
      <c r="GX18" s="29"/>
      <c r="GY18" s="29"/>
      <c r="GZ18" s="29"/>
      <c r="HA18" s="29"/>
      <c r="HB18" s="29"/>
      <c r="HC18" s="29"/>
      <c r="HD18" s="29"/>
      <c r="HE18" s="29"/>
      <c r="HF18" s="29"/>
      <c r="HG18" s="29"/>
      <c r="HH18" s="29"/>
      <c r="HI18" s="29"/>
      <c r="HJ18" s="29"/>
      <c r="HK18" s="29"/>
      <c r="HL18" s="29"/>
      <c r="HM18" s="29"/>
      <c r="HN18" s="29"/>
      <c r="HO18" s="29"/>
      <c r="HP18" s="29"/>
      <c r="HQ18" s="29"/>
      <c r="HR18" s="29"/>
      <c r="HS18" s="29"/>
      <c r="HT18" s="29"/>
      <c r="HU18" s="29"/>
      <c r="HV18" s="29"/>
      <c r="HW18" s="29"/>
      <c r="HX18" s="29"/>
      <c r="HY18" s="29"/>
      <c r="HZ18" s="29"/>
      <c r="IA18" s="29"/>
      <c r="IB18" s="29"/>
      <c r="IC18" s="29"/>
      <c r="ID18" s="29"/>
      <c r="IE18" s="29"/>
      <c r="IF18" s="29"/>
      <c r="IG18" s="29"/>
      <c r="IH18" s="29"/>
      <c r="II18" s="29"/>
      <c r="IJ18" s="29"/>
      <c r="IK18" s="29"/>
      <c r="IL18" s="29"/>
      <c r="IM18" s="29"/>
      <c r="IN18" s="29"/>
      <c r="IO18" s="29"/>
      <c r="IP18" s="29"/>
      <c r="IQ18" s="29"/>
      <c r="IR18" s="29"/>
      <c r="IS18" s="29"/>
      <c r="IT18" s="29"/>
      <c r="IU18" s="29"/>
      <c r="IV18" s="29"/>
      <c r="IW18" s="29"/>
      <c r="IX18" s="29"/>
      <c r="IY18" s="29"/>
      <c r="IZ18" s="29"/>
      <c r="JA18" s="29"/>
      <c r="JB18" s="29"/>
      <c r="JC18" s="29"/>
      <c r="JD18" s="29"/>
      <c r="JE18" s="29"/>
      <c r="JF18" s="29"/>
      <c r="JG18" s="29"/>
      <c r="JH18" s="29"/>
      <c r="JI18" s="29"/>
      <c r="JJ18" s="29"/>
      <c r="JK18" s="29"/>
      <c r="JL18" s="29"/>
      <c r="JM18" s="29"/>
      <c r="JN18" s="29"/>
      <c r="JO18" s="29"/>
      <c r="JP18" s="29"/>
      <c r="JQ18" s="29"/>
      <c r="JR18" s="29"/>
      <c r="JS18" s="29"/>
      <c r="JT18" s="29"/>
      <c r="JU18" s="29"/>
      <c r="JV18" s="29"/>
      <c r="JW18" s="29"/>
      <c r="JX18" s="29"/>
      <c r="JY18" s="29"/>
      <c r="JZ18" s="29"/>
      <c r="KA18" s="29"/>
      <c r="KB18" s="29"/>
      <c r="KC18" s="29"/>
      <c r="KD18" s="29"/>
      <c r="KE18" s="29"/>
      <c r="KF18" s="29"/>
      <c r="KG18" s="29"/>
      <c r="KH18" s="29"/>
      <c r="KI18" s="29"/>
      <c r="KJ18" s="29"/>
      <c r="KK18" s="29"/>
      <c r="KL18" s="29"/>
      <c r="KM18" s="29"/>
      <c r="KN18" s="29"/>
      <c r="KO18" s="29"/>
      <c r="KP18" s="29"/>
      <c r="KQ18" s="29"/>
      <c r="KR18" s="29"/>
      <c r="KS18" s="29"/>
      <c r="KT18" s="29"/>
      <c r="KU18" s="29"/>
      <c r="KV18" s="29"/>
      <c r="KW18" s="29"/>
      <c r="KX18" s="29"/>
      <c r="KY18" s="29"/>
      <c r="KZ18" s="29"/>
      <c r="LA18" s="29"/>
      <c r="LB18" s="29"/>
      <c r="LC18" s="29"/>
      <c r="LD18" s="29"/>
      <c r="LE18" s="29"/>
      <c r="LF18" s="29"/>
      <c r="LG18" s="29"/>
      <c r="LH18" s="29"/>
      <c r="LI18" s="29"/>
      <c r="LJ18" s="29"/>
      <c r="LK18" s="29"/>
      <c r="LL18" s="29"/>
      <c r="LM18" s="29"/>
      <c r="LN18" s="29"/>
      <c r="LO18" s="29"/>
      <c r="LP18" s="29"/>
      <c r="LQ18" s="29"/>
      <c r="LR18" s="29"/>
      <c r="LS18" s="29"/>
      <c r="LT18" s="29"/>
      <c r="LU18" s="29"/>
      <c r="LV18" s="29"/>
      <c r="LW18" s="29"/>
      <c r="LX18" s="29"/>
      <c r="LY18" s="29"/>
      <c r="LZ18" s="29"/>
      <c r="MA18" s="29"/>
      <c r="MB18" s="29"/>
      <c r="MC18" s="29"/>
      <c r="MD18" s="29"/>
      <c r="ME18" s="29"/>
      <c r="MF18" s="29"/>
      <c r="MG18" s="29"/>
      <c r="MH18" s="29"/>
      <c r="MI18" s="29"/>
      <c r="MJ18" s="29"/>
      <c r="MK18" s="29"/>
      <c r="ML18" s="29"/>
      <c r="MM18" s="29"/>
      <c r="MN18" s="29"/>
      <c r="MO18" s="29"/>
      <c r="MP18" s="29"/>
      <c r="MQ18" s="29"/>
      <c r="MR18" s="29"/>
      <c r="MS18" s="29"/>
      <c r="MT18" s="29"/>
      <c r="MU18" s="29"/>
      <c r="MV18" s="29"/>
      <c r="MW18" s="29"/>
      <c r="MX18" s="29"/>
      <c r="MY18" s="29"/>
      <c r="MZ18" s="29"/>
      <c r="NA18" s="29"/>
      <c r="NB18" s="29"/>
      <c r="NC18" s="29"/>
      <c r="ND18" s="29"/>
      <c r="NE18" s="29"/>
      <c r="NF18" s="29"/>
      <c r="NG18" s="29"/>
      <c r="NH18" s="29"/>
      <c r="NI18" s="29"/>
      <c r="NJ18" s="29"/>
      <c r="NK18" s="29"/>
      <c r="NL18" s="29"/>
      <c r="NM18" s="29"/>
      <c r="NN18" s="29"/>
      <c r="NO18" s="29"/>
      <c r="NP18" s="29"/>
      <c r="NQ18" s="29"/>
      <c r="NR18" s="29"/>
      <c r="NS18" s="29"/>
      <c r="NT18" s="29"/>
      <c r="NU18" s="29"/>
      <c r="NV18" s="29"/>
      <c r="NW18" s="29"/>
      <c r="NX18" s="29"/>
      <c r="NY18" s="29"/>
      <c r="NZ18" s="29"/>
      <c r="OA18" s="29"/>
      <c r="OB18" s="29"/>
      <c r="OC18" s="29"/>
      <c r="OD18" s="29"/>
      <c r="OE18" s="29"/>
      <c r="OF18" s="29"/>
      <c r="OG18" s="29"/>
      <c r="OH18" s="29"/>
      <c r="OI18" s="29"/>
      <c r="OJ18" s="29"/>
      <c r="OK18" s="29"/>
      <c r="OL18" s="29"/>
      <c r="OM18" s="29"/>
      <c r="ON18" s="29"/>
      <c r="OO18" s="29"/>
      <c r="OP18" s="29"/>
      <c r="OQ18" s="29"/>
      <c r="OR18" s="29"/>
      <c r="OS18" s="29"/>
      <c r="OT18" s="29"/>
      <c r="OU18" s="29"/>
      <c r="OV18" s="29"/>
      <c r="OW18" s="29"/>
      <c r="OX18" s="29"/>
      <c r="OY18" s="29"/>
      <c r="OZ18" s="29"/>
      <c r="PA18" s="29"/>
      <c r="PB18" s="29"/>
      <c r="PC18" s="29"/>
      <c r="PD18" s="29"/>
      <c r="PE18" s="29"/>
      <c r="PF18" s="29"/>
      <c r="PG18" s="29"/>
      <c r="PH18" s="29"/>
      <c r="PI18" s="29"/>
      <c r="PJ18" s="29"/>
      <c r="PK18" s="29"/>
      <c r="PL18" s="29"/>
      <c r="PM18" s="29"/>
      <c r="PN18" s="29"/>
      <c r="PO18" s="29"/>
      <c r="PP18" s="29"/>
      <c r="PQ18" s="29"/>
      <c r="PR18" s="29"/>
      <c r="PS18" s="29"/>
      <c r="PT18" s="29"/>
      <c r="PU18" s="29"/>
      <c r="PV18" s="29"/>
      <c r="PW18" s="29"/>
      <c r="PX18" s="29"/>
      <c r="PY18" s="29"/>
      <c r="PZ18" s="29"/>
      <c r="QA18" s="29"/>
      <c r="QB18" s="29"/>
      <c r="QC18" s="29"/>
      <c r="QD18" s="29"/>
      <c r="QE18" s="29"/>
      <c r="QF18" s="29"/>
      <c r="QG18" s="29"/>
      <c r="QH18" s="29"/>
      <c r="QI18" s="29"/>
      <c r="QJ18" s="29"/>
      <c r="QK18" s="29"/>
      <c r="QL18" s="29"/>
      <c r="QM18" s="29"/>
      <c r="QN18" s="29"/>
      <c r="QO18" s="29"/>
      <c r="QP18" s="29"/>
      <c r="QQ18" s="29"/>
      <c r="QR18" s="29"/>
      <c r="QS18" s="29"/>
      <c r="QT18" s="29"/>
      <c r="QU18" s="29"/>
      <c r="QV18" s="29"/>
      <c r="QW18" s="29"/>
      <c r="QX18" s="29"/>
      <c r="QY18" s="29"/>
      <c r="QZ18" s="29"/>
      <c r="RA18" s="29"/>
      <c r="RB18" s="29"/>
      <c r="RC18" s="29"/>
      <c r="RD18" s="29"/>
      <c r="RE18" s="29"/>
      <c r="RF18" s="29"/>
      <c r="RG18" s="29"/>
      <c r="RH18" s="29"/>
      <c r="RI18" s="29"/>
      <c r="RJ18" s="29"/>
      <c r="RK18" s="29"/>
      <c r="RL18" s="29"/>
      <c r="RM18" s="29"/>
      <c r="RN18" s="29"/>
      <c r="RO18" s="29"/>
      <c r="RP18" s="29"/>
      <c r="RQ18" s="29"/>
      <c r="RR18" s="29"/>
      <c r="RS18" s="29"/>
      <c r="RT18" s="29"/>
      <c r="RU18" s="29"/>
      <c r="RV18" s="29"/>
      <c r="RW18" s="29"/>
      <c r="RX18" s="29"/>
      <c r="RY18" s="29"/>
      <c r="RZ18" s="29"/>
      <c r="SA18" s="29"/>
      <c r="SB18" s="29"/>
      <c r="SC18" s="29"/>
      <c r="SD18" s="29"/>
      <c r="SE18" s="29"/>
      <c r="SF18" s="29"/>
      <c r="SG18" s="29"/>
      <c r="SH18" s="29"/>
      <c r="SI18" s="29"/>
      <c r="SJ18" s="29"/>
      <c r="SK18" s="29"/>
      <c r="SL18" s="29"/>
      <c r="SM18" s="29"/>
      <c r="SN18" s="29"/>
      <c r="SO18" s="29"/>
      <c r="SP18" s="29"/>
      <c r="SQ18" s="29"/>
      <c r="SR18" s="29"/>
      <c r="SS18" s="29"/>
      <c r="ST18" s="29"/>
      <c r="SU18" s="29"/>
      <c r="SV18" s="29"/>
      <c r="SW18" s="29"/>
      <c r="SX18" s="29"/>
      <c r="SY18" s="29"/>
      <c r="SZ18" s="29"/>
      <c r="TA18" s="29"/>
      <c r="TB18" s="29"/>
      <c r="TC18" s="29"/>
      <c r="TD18" s="29"/>
      <c r="TE18" s="29"/>
      <c r="TF18" s="29"/>
      <c r="TG18" s="29"/>
      <c r="TH18" s="29"/>
      <c r="TI18" s="29"/>
      <c r="TJ18" s="29"/>
      <c r="TK18" s="29"/>
      <c r="TL18" s="29"/>
      <c r="TM18" s="29"/>
      <c r="TN18" s="29"/>
      <c r="TO18" s="29"/>
      <c r="TP18" s="29"/>
      <c r="TQ18" s="29"/>
      <c r="TR18" s="29"/>
      <c r="TS18" s="29"/>
      <c r="TT18" s="29"/>
      <c r="TU18" s="29"/>
      <c r="TV18" s="29"/>
      <c r="TW18" s="29"/>
      <c r="TX18" s="29"/>
      <c r="TY18" s="29"/>
      <c r="TZ18" s="29"/>
      <c r="UA18" s="29"/>
      <c r="UB18" s="29"/>
      <c r="UC18" s="29"/>
      <c r="UD18" s="29"/>
      <c r="UE18" s="29"/>
      <c r="UF18" s="29"/>
      <c r="UG18" s="29"/>
      <c r="UH18" s="29"/>
      <c r="UI18" s="29"/>
      <c r="UJ18" s="29"/>
      <c r="UK18" s="29"/>
      <c r="UL18" s="29"/>
      <c r="UM18" s="29"/>
      <c r="UN18" s="29"/>
      <c r="UO18" s="29"/>
      <c r="UP18" s="29"/>
      <c r="UQ18" s="29"/>
      <c r="UR18" s="29"/>
      <c r="US18" s="29"/>
      <c r="UT18" s="29"/>
      <c r="UU18" s="29"/>
      <c r="UV18" s="29"/>
      <c r="UW18" s="29"/>
      <c r="UX18" s="29"/>
      <c r="UY18" s="29"/>
      <c r="UZ18" s="29"/>
      <c r="VA18" s="29"/>
      <c r="VB18" s="29"/>
      <c r="VC18" s="29"/>
      <c r="VD18" s="29"/>
      <c r="VE18" s="29"/>
      <c r="VF18" s="29"/>
      <c r="VG18" s="29"/>
      <c r="VH18" s="29"/>
      <c r="VI18" s="29"/>
      <c r="VJ18" s="29"/>
      <c r="VK18" s="29"/>
      <c r="VL18" s="29"/>
      <c r="VM18" s="29"/>
      <c r="VN18" s="29"/>
      <c r="VO18" s="29"/>
      <c r="VP18" s="29"/>
      <c r="VQ18" s="29"/>
      <c r="VR18" s="29"/>
      <c r="VS18" s="29"/>
      <c r="VT18" s="29"/>
      <c r="VU18" s="29"/>
      <c r="VV18" s="29"/>
      <c r="VW18" s="29"/>
      <c r="VX18" s="29"/>
      <c r="VY18" s="29"/>
      <c r="VZ18" s="29"/>
      <c r="WA18" s="29"/>
      <c r="WB18" s="29"/>
      <c r="WC18" s="29"/>
      <c r="WD18" s="29"/>
      <c r="WE18" s="29"/>
      <c r="WF18" s="29"/>
      <c r="WG18" s="29"/>
      <c r="WH18" s="29"/>
      <c r="WI18" s="29"/>
      <c r="WJ18" s="29"/>
      <c r="WK18" s="29"/>
      <c r="WL18" s="29"/>
      <c r="WM18" s="29"/>
      <c r="WN18" s="29"/>
      <c r="WO18" s="29"/>
      <c r="WP18" s="29"/>
      <c r="WQ18" s="29"/>
      <c r="WR18" s="29"/>
      <c r="WS18" s="29"/>
      <c r="WT18" s="29"/>
      <c r="WU18" s="29"/>
      <c r="WV18" s="29"/>
      <c r="WW18" s="29"/>
      <c r="WX18" s="29"/>
      <c r="WY18" s="29"/>
      <c r="WZ18" s="29"/>
      <c r="XA18" s="29"/>
      <c r="XB18" s="29"/>
      <c r="XC18" s="29"/>
      <c r="XD18" s="29"/>
      <c r="XE18" s="29"/>
      <c r="XF18" s="29"/>
      <c r="XG18" s="29"/>
      <c r="XH18" s="29"/>
      <c r="XI18" s="29"/>
      <c r="XJ18" s="29"/>
      <c r="XK18" s="29"/>
      <c r="XL18" s="29"/>
      <c r="XM18" s="29"/>
      <c r="XN18" s="29"/>
      <c r="XO18" s="29"/>
      <c r="XP18" s="29"/>
      <c r="XQ18" s="29"/>
      <c r="XR18" s="29"/>
      <c r="XS18" s="29"/>
      <c r="XT18" s="29"/>
      <c r="XU18" s="29"/>
      <c r="XV18" s="29"/>
      <c r="XW18" s="29"/>
      <c r="XX18" s="29"/>
      <c r="XY18" s="29"/>
      <c r="XZ18" s="29"/>
      <c r="YA18" s="29"/>
      <c r="YB18" s="29"/>
      <c r="YC18" s="29"/>
      <c r="YD18" s="29"/>
      <c r="YE18" s="29"/>
      <c r="YF18" s="29"/>
      <c r="YG18" s="29"/>
      <c r="YH18" s="29"/>
      <c r="YI18" s="29"/>
      <c r="YJ18" s="29"/>
      <c r="YK18" s="29"/>
      <c r="YL18" s="29"/>
      <c r="YM18" s="29"/>
      <c r="YN18" s="29"/>
      <c r="YO18" s="29"/>
      <c r="YP18" s="29"/>
      <c r="YQ18" s="29"/>
      <c r="YR18" s="29"/>
      <c r="YS18" s="29"/>
      <c r="YT18" s="29"/>
      <c r="YU18" s="29"/>
      <c r="YV18" s="29"/>
      <c r="YW18" s="29"/>
      <c r="YX18" s="29"/>
      <c r="YY18" s="29"/>
      <c r="YZ18" s="29"/>
      <c r="ZA18" s="29"/>
      <c r="ZB18" s="29"/>
      <c r="ZC18" s="29"/>
      <c r="ZD18" s="29"/>
      <c r="ZE18" s="29"/>
      <c r="ZF18" s="29"/>
      <c r="ZG18" s="29"/>
      <c r="ZH18" s="29"/>
      <c r="ZI18" s="29"/>
      <c r="ZJ18" s="29"/>
      <c r="ZK18" s="29"/>
      <c r="ZL18" s="29"/>
      <c r="ZM18" s="29"/>
      <c r="ZN18" s="29"/>
      <c r="ZO18" s="29"/>
      <c r="ZP18" s="29"/>
      <c r="ZQ18" s="29"/>
      <c r="ZR18" s="29"/>
      <c r="ZS18" s="29"/>
      <c r="ZT18" s="29"/>
      <c r="ZU18" s="29"/>
      <c r="ZV18" s="29"/>
      <c r="ZW18" s="29"/>
      <c r="ZX18" s="29"/>
      <c r="ZY18" s="29"/>
      <c r="ZZ18" s="29"/>
      <c r="AAA18" s="29"/>
      <c r="AAB18" s="29"/>
      <c r="AAC18" s="29"/>
      <c r="AAD18" s="29"/>
      <c r="AAE18" s="29"/>
      <c r="AAF18" s="29"/>
      <c r="AAG18" s="29"/>
      <c r="AAH18" s="29"/>
      <c r="AAI18" s="29"/>
      <c r="AAJ18" s="29"/>
      <c r="AAK18" s="29"/>
      <c r="AAL18" s="29"/>
      <c r="AAM18" s="29"/>
      <c r="AAN18" s="29"/>
      <c r="AAO18" s="29"/>
      <c r="AAP18" s="29"/>
      <c r="AAQ18" s="29"/>
      <c r="AAR18" s="29"/>
      <c r="AAS18" s="29"/>
      <c r="AAT18" s="29"/>
      <c r="AAU18" s="29"/>
      <c r="AAV18" s="29"/>
      <c r="AAW18" s="29"/>
      <c r="AAX18" s="29"/>
      <c r="AAY18" s="29"/>
      <c r="AAZ18" s="29"/>
      <c r="ABA18" s="29"/>
      <c r="ABB18" s="29"/>
      <c r="ABC18" s="29"/>
      <c r="ABD18" s="29"/>
      <c r="ABE18" s="29"/>
      <c r="ABF18" s="29"/>
      <c r="ABG18" s="29"/>
      <c r="ABH18" s="29"/>
      <c r="ABI18" s="29"/>
      <c r="ABJ18" s="29"/>
      <c r="ABK18" s="29"/>
      <c r="ABL18" s="29"/>
      <c r="ABM18" s="29"/>
      <c r="ABN18" s="29"/>
      <c r="ABO18" s="29"/>
      <c r="ABP18" s="29"/>
      <c r="ABQ18" s="29"/>
      <c r="ABR18" s="29"/>
      <c r="ABS18" s="29"/>
      <c r="ABT18" s="29"/>
      <c r="ABU18" s="29"/>
      <c r="ABV18" s="29"/>
      <c r="ABW18" s="29"/>
      <c r="ABX18" s="29"/>
      <c r="ABY18" s="29"/>
      <c r="ABZ18" s="29"/>
      <c r="ACA18" s="29"/>
      <c r="ACB18" s="29"/>
      <c r="ACC18" s="29"/>
      <c r="ACD18" s="29"/>
      <c r="ACE18" s="29"/>
      <c r="ACF18" s="29"/>
      <c r="ACG18" s="29"/>
      <c r="ACH18" s="29"/>
      <c r="ACI18" s="29"/>
      <c r="ACJ18" s="29"/>
      <c r="ACK18" s="29"/>
      <c r="ACL18" s="29"/>
      <c r="ACM18" s="29"/>
      <c r="ACN18" s="29"/>
      <c r="ACO18" s="29"/>
      <c r="ACP18" s="29"/>
      <c r="ACQ18" s="29"/>
      <c r="ACR18" s="29"/>
      <c r="ACS18" s="29"/>
      <c r="ACT18" s="29"/>
      <c r="ACU18" s="29"/>
      <c r="ACV18" s="29"/>
      <c r="ACW18" s="29"/>
      <c r="ACX18" s="29"/>
      <c r="ACY18" s="29"/>
      <c r="ACZ18" s="29"/>
      <c r="ADA18" s="29"/>
      <c r="ADB18" s="29"/>
      <c r="ADC18" s="29"/>
      <c r="ADD18" s="29"/>
      <c r="ADE18" s="29"/>
      <c r="ADF18" s="29"/>
      <c r="ADG18" s="29"/>
      <c r="ADH18" s="29"/>
      <c r="ADI18" s="29"/>
      <c r="ADJ18" s="29"/>
      <c r="ADK18" s="29"/>
      <c r="ADL18" s="29"/>
      <c r="ADM18" s="29"/>
      <c r="ADN18" s="29"/>
      <c r="ADO18" s="29"/>
      <c r="ADP18" s="29"/>
      <c r="ADQ18" s="29"/>
      <c r="ADR18" s="29"/>
      <c r="ADS18" s="29"/>
      <c r="ADT18" s="29"/>
      <c r="ADU18" s="29"/>
      <c r="ADV18" s="29"/>
      <c r="ADW18" s="29"/>
      <c r="ADX18" s="29"/>
      <c r="ADY18" s="29"/>
      <c r="ADZ18" s="29"/>
      <c r="AEA18" s="29"/>
      <c r="AEB18" s="29"/>
      <c r="AEC18" s="29"/>
      <c r="AED18" s="29"/>
      <c r="AEE18" s="29"/>
      <c r="AEF18" s="29"/>
      <c r="AEG18" s="29"/>
      <c r="AEH18" s="29"/>
      <c r="AEI18" s="29"/>
      <c r="AEJ18" s="29"/>
      <c r="AEK18" s="29"/>
      <c r="AEL18" s="29"/>
      <c r="AEM18" s="29"/>
      <c r="AEN18" s="29"/>
      <c r="AEO18" s="29"/>
      <c r="AEP18" s="29"/>
      <c r="AEQ18" s="29"/>
      <c r="AER18" s="29"/>
      <c r="AES18" s="29"/>
      <c r="AET18" s="29"/>
      <c r="AEU18" s="29"/>
      <c r="AEV18" s="29"/>
      <c r="AEW18" s="29"/>
      <c r="AEX18" s="29"/>
      <c r="AEY18" s="29"/>
      <c r="AEZ18" s="29"/>
      <c r="AFA18" s="29"/>
      <c r="AFB18" s="29"/>
      <c r="AFC18" s="29"/>
      <c r="AFD18" s="29"/>
      <c r="AFE18" s="29"/>
      <c r="AFF18" s="29"/>
      <c r="AFG18" s="29"/>
      <c r="AFH18" s="29"/>
      <c r="AFI18" s="29"/>
      <c r="AFJ18" s="29"/>
      <c r="AFK18" s="29"/>
      <c r="AFL18" s="29"/>
      <c r="AFM18" s="29"/>
      <c r="AFN18" s="29"/>
      <c r="AFO18" s="29"/>
      <c r="AFP18" s="29"/>
      <c r="AFQ18" s="29"/>
      <c r="AFR18" s="29"/>
      <c r="AFS18" s="29"/>
      <c r="AFT18" s="29"/>
      <c r="AFU18" s="29"/>
      <c r="AFV18" s="29"/>
      <c r="AFW18" s="29"/>
      <c r="AFX18" s="29"/>
      <c r="AFY18" s="29"/>
      <c r="AFZ18" s="29"/>
      <c r="AGA18" s="29"/>
      <c r="AGB18" s="29"/>
      <c r="AGC18" s="29"/>
      <c r="AGD18" s="29"/>
      <c r="AGE18" s="29"/>
      <c r="AGF18" s="29"/>
      <c r="AGG18" s="29"/>
      <c r="AGH18" s="29"/>
      <c r="AGI18" s="29"/>
      <c r="AGJ18" s="29"/>
      <c r="AGK18" s="29"/>
      <c r="AGL18" s="29"/>
      <c r="AGM18" s="29"/>
      <c r="AGN18" s="29"/>
      <c r="AGO18" s="29"/>
      <c r="AGP18" s="29"/>
      <c r="AGQ18" s="29"/>
      <c r="AGR18" s="29"/>
      <c r="AGS18" s="29"/>
      <c r="AGT18" s="29"/>
      <c r="AGU18" s="29"/>
      <c r="AGV18" s="29"/>
      <c r="AGW18" s="29"/>
      <c r="AGX18" s="29"/>
      <c r="AGY18" s="29"/>
      <c r="AGZ18" s="29"/>
      <c r="AHA18" s="29"/>
      <c r="AHB18" s="29"/>
      <c r="AHC18" s="29"/>
      <c r="AHD18" s="29"/>
      <c r="AHE18" s="29"/>
      <c r="AHF18" s="29"/>
      <c r="AHG18" s="29"/>
      <c r="AHH18" s="29"/>
      <c r="AHI18" s="29"/>
      <c r="AHJ18" s="29"/>
      <c r="AHK18" s="29"/>
      <c r="AHL18" s="29"/>
      <c r="AHM18" s="29"/>
      <c r="AHN18" s="29"/>
      <c r="AHO18" s="29"/>
      <c r="AHP18" s="29"/>
      <c r="AHQ18" s="29"/>
      <c r="AHR18" s="29"/>
      <c r="AHS18" s="29"/>
      <c r="AHT18" s="29"/>
      <c r="AHU18" s="29"/>
      <c r="AHV18" s="29"/>
      <c r="AHW18" s="29"/>
      <c r="AHX18" s="29"/>
      <c r="AHY18" s="29"/>
      <c r="AHZ18" s="29"/>
      <c r="AIA18" s="29"/>
      <c r="AIB18" s="29"/>
      <c r="AIC18" s="29"/>
      <c r="AID18" s="29"/>
      <c r="AIE18" s="29"/>
      <c r="AIF18" s="29"/>
      <c r="AIG18" s="29"/>
      <c r="AIH18" s="29"/>
      <c r="AII18" s="29"/>
      <c r="AIJ18" s="29"/>
      <c r="AIK18" s="29"/>
      <c r="AIL18" s="29"/>
      <c r="AIM18" s="29"/>
      <c r="AIN18" s="29"/>
      <c r="AIO18" s="29"/>
      <c r="AIP18" s="29"/>
      <c r="AIQ18" s="29"/>
      <c r="AIR18" s="29"/>
      <c r="AIS18" s="29"/>
      <c r="AIT18" s="29"/>
      <c r="AIU18" s="29"/>
      <c r="AIV18" s="29"/>
      <c r="AIW18" s="29"/>
      <c r="AIX18" s="29"/>
      <c r="AIY18" s="29"/>
      <c r="AIZ18" s="29"/>
      <c r="AJA18" s="29"/>
      <c r="AJB18" s="29"/>
      <c r="AJC18" s="29"/>
      <c r="AJD18" s="29"/>
      <c r="AJE18" s="29"/>
      <c r="AJF18" s="29"/>
      <c r="AJG18" s="29"/>
      <c r="AJH18" s="29"/>
      <c r="AJI18" s="29"/>
      <c r="AJJ18" s="29"/>
      <c r="AJK18" s="29"/>
      <c r="AJL18" s="29"/>
      <c r="AJM18" s="29"/>
      <c r="AJN18" s="29"/>
      <c r="AJO18" s="29"/>
      <c r="AJP18" s="29"/>
      <c r="AJQ18" s="29"/>
      <c r="AJR18" s="29"/>
      <c r="AJS18" s="29"/>
      <c r="AJT18" s="29"/>
      <c r="AJU18" s="29"/>
      <c r="AJV18" s="29"/>
      <c r="AJW18" s="29"/>
      <c r="AJX18" s="29"/>
      <c r="AJY18" s="29"/>
      <c r="AJZ18" s="29"/>
      <c r="AKA18" s="29"/>
      <c r="AKB18" s="29"/>
      <c r="AKC18" s="29"/>
      <c r="AKD18" s="29"/>
      <c r="AKE18" s="29"/>
      <c r="AKF18" s="29"/>
      <c r="AKG18" s="29"/>
      <c r="AKH18" s="29"/>
      <c r="AKI18" s="29"/>
      <c r="AKJ18" s="29"/>
      <c r="AKK18" s="29"/>
      <c r="AKL18" s="29"/>
      <c r="AKM18" s="29"/>
      <c r="AKN18" s="29"/>
      <c r="AKO18" s="29"/>
      <c r="AKP18" s="29"/>
      <c r="AKQ18" s="29"/>
      <c r="AKR18" s="29"/>
      <c r="AKS18" s="29"/>
      <c r="AKT18" s="29"/>
      <c r="AKU18" s="29"/>
      <c r="AKV18" s="29"/>
      <c r="AKW18" s="29"/>
      <c r="AKX18" s="29"/>
      <c r="AKY18" s="29"/>
      <c r="AKZ18" s="29"/>
      <c r="ALA18" s="29"/>
      <c r="ALB18" s="29"/>
      <c r="ALC18" s="29"/>
      <c r="ALD18" s="29"/>
      <c r="ALE18" s="29"/>
      <c r="ALF18" s="29"/>
      <c r="ALG18" s="29"/>
      <c r="ALH18" s="29"/>
      <c r="ALI18" s="29"/>
      <c r="ALJ18" s="29"/>
      <c r="ALK18" s="29"/>
      <c r="ALL18" s="29"/>
      <c r="ALM18" s="29"/>
      <c r="ALN18" s="29"/>
      <c r="ALO18" s="29"/>
      <c r="ALP18" s="29"/>
      <c r="ALQ18" s="29"/>
      <c r="ALR18" s="29"/>
      <c r="ALS18" s="29"/>
      <c r="ALT18" s="29"/>
      <c r="ALU18" s="29"/>
      <c r="ALV18" s="29"/>
      <c r="ALW18" s="29"/>
      <c r="ALX18" s="29"/>
      <c r="ALY18" s="29"/>
      <c r="ALZ18" s="29"/>
      <c r="AMA18" s="29"/>
      <c r="AMB18" s="29"/>
      <c r="AMC18" s="29"/>
      <c r="AMD18" s="29"/>
      <c r="AME18" s="29"/>
      <c r="AMF18" s="29"/>
      <c r="AMG18" s="29"/>
      <c r="AMH18" s="29"/>
      <c r="AMI18" s="29"/>
      <c r="AMJ18" s="29"/>
      <c r="AMK18" s="29"/>
      <c r="AML18" s="29"/>
      <c r="AMM18" s="29"/>
      <c r="AMN18" s="29"/>
      <c r="AMO18" s="29"/>
      <c r="AMP18" s="29"/>
      <c r="AMQ18" s="29"/>
      <c r="AMR18" s="29"/>
      <c r="AMS18" s="29"/>
      <c r="AMT18" s="29"/>
      <c r="AMU18" s="29"/>
      <c r="AMV18" s="29"/>
      <c r="AMW18" s="29"/>
      <c r="AMX18" s="29"/>
      <c r="AMY18" s="29"/>
      <c r="AMZ18" s="29"/>
      <c r="ANA18" s="29"/>
      <c r="ANB18" s="29"/>
      <c r="ANC18" s="29"/>
      <c r="AND18" s="29"/>
      <c r="ANE18" s="29"/>
      <c r="ANF18" s="29"/>
      <c r="ANG18" s="29"/>
      <c r="ANH18" s="29"/>
      <c r="ANI18" s="29"/>
      <c r="ANJ18" s="29"/>
      <c r="ANK18" s="29"/>
      <c r="ANL18" s="29"/>
      <c r="ANM18" s="29"/>
      <c r="ANN18" s="29"/>
      <c r="ANO18" s="29"/>
      <c r="ANP18" s="29"/>
      <c r="ANQ18" s="29"/>
      <c r="ANR18" s="29"/>
      <c r="ANS18" s="29"/>
      <c r="ANT18" s="29"/>
      <c r="ANU18" s="29"/>
      <c r="ANV18" s="29"/>
      <c r="ANW18" s="29"/>
      <c r="ANX18" s="29"/>
      <c r="ANY18" s="29"/>
      <c r="ANZ18" s="29"/>
      <c r="AOA18" s="29"/>
      <c r="AOB18" s="29"/>
      <c r="AOC18" s="29"/>
      <c r="AOD18" s="29"/>
      <c r="AOE18" s="29"/>
      <c r="AOF18" s="29"/>
      <c r="AOG18" s="29"/>
      <c r="AOH18" s="29"/>
      <c r="AOI18" s="29"/>
      <c r="AOJ18" s="29"/>
      <c r="AOK18" s="29"/>
      <c r="AOL18" s="29"/>
      <c r="AOM18" s="29"/>
      <c r="AON18" s="29"/>
      <c r="AOO18" s="29"/>
      <c r="AOP18" s="29"/>
      <c r="AOQ18" s="29"/>
      <c r="AOR18" s="29"/>
      <c r="AOS18" s="29"/>
      <c r="AOT18" s="29"/>
      <c r="AOU18" s="29"/>
      <c r="AOV18" s="29"/>
      <c r="AOW18" s="29"/>
      <c r="AOX18" s="29"/>
      <c r="AOY18" s="29"/>
      <c r="AOZ18" s="29"/>
      <c r="APA18" s="29"/>
      <c r="APB18" s="29"/>
      <c r="APC18" s="29"/>
      <c r="APD18" s="29"/>
      <c r="APE18" s="29"/>
      <c r="APF18" s="29"/>
      <c r="APG18" s="29"/>
      <c r="APH18" s="29"/>
      <c r="API18" s="29"/>
      <c r="APJ18" s="29"/>
      <c r="APK18" s="29"/>
      <c r="APL18" s="29"/>
      <c r="APM18" s="29"/>
      <c r="APN18" s="29"/>
      <c r="APO18" s="29"/>
      <c r="APP18" s="29"/>
      <c r="APQ18" s="29"/>
      <c r="APR18" s="29"/>
      <c r="APS18" s="29"/>
      <c r="APT18" s="29"/>
      <c r="APU18" s="29"/>
      <c r="APV18" s="29"/>
      <c r="APW18" s="29"/>
      <c r="APX18" s="29"/>
      <c r="APY18" s="29"/>
      <c r="APZ18" s="29"/>
      <c r="AQA18" s="29"/>
      <c r="AQB18" s="29"/>
      <c r="AQC18" s="29"/>
      <c r="AQD18" s="29"/>
      <c r="AQE18" s="29"/>
      <c r="AQF18" s="29"/>
      <c r="AQG18" s="29"/>
      <c r="AQH18" s="29"/>
      <c r="AQI18" s="29"/>
      <c r="AQJ18" s="29"/>
      <c r="AQK18" s="29"/>
      <c r="AQL18" s="29"/>
      <c r="AQM18" s="29"/>
      <c r="AQN18" s="29"/>
      <c r="AQO18" s="29"/>
      <c r="AQP18" s="29"/>
      <c r="AQQ18" s="29"/>
      <c r="AQR18" s="29"/>
      <c r="AQS18" s="29"/>
      <c r="AQT18" s="29"/>
      <c r="AQU18" s="29"/>
      <c r="AQV18" s="29"/>
      <c r="AQW18" s="29"/>
      <c r="AQX18" s="29"/>
      <c r="AQY18" s="29"/>
      <c r="AQZ18" s="29"/>
      <c r="ARA18" s="29"/>
      <c r="ARB18" s="29"/>
      <c r="ARC18" s="29"/>
      <c r="ARD18" s="29"/>
      <c r="ARE18" s="29"/>
      <c r="ARF18" s="29"/>
      <c r="ARG18" s="29"/>
      <c r="ARH18" s="29"/>
      <c r="ARI18" s="29"/>
      <c r="ARJ18" s="29"/>
      <c r="ARK18" s="29"/>
      <c r="ARL18" s="29"/>
      <c r="ARM18" s="29"/>
      <c r="ARN18" s="29"/>
      <c r="ARO18" s="29"/>
      <c r="ARP18" s="29"/>
      <c r="ARQ18" s="29"/>
      <c r="ARR18" s="29"/>
      <c r="ARS18" s="29"/>
      <c r="ART18" s="29"/>
      <c r="ARU18" s="29"/>
      <c r="ARV18" s="29"/>
      <c r="ARW18" s="29"/>
      <c r="ARX18" s="29"/>
      <c r="ARY18" s="29"/>
      <c r="ARZ18" s="29"/>
      <c r="ASA18" s="29"/>
      <c r="ASB18" s="29"/>
      <c r="ASC18" s="29"/>
      <c r="ASD18" s="29"/>
      <c r="ASE18" s="29"/>
      <c r="ASF18" s="29"/>
      <c r="ASG18" s="29"/>
      <c r="ASH18" s="29"/>
      <c r="ASI18" s="29"/>
      <c r="ASJ18" s="29"/>
      <c r="ASK18" s="29"/>
      <c r="ASL18" s="29"/>
      <c r="ASM18" s="29"/>
      <c r="ASN18" s="29"/>
      <c r="ASO18" s="29"/>
      <c r="ASP18" s="29"/>
      <c r="ASQ18" s="29"/>
      <c r="ASR18" s="29"/>
      <c r="ASS18" s="29"/>
      <c r="AST18" s="29"/>
      <c r="ASU18" s="29"/>
      <c r="ASV18" s="29"/>
      <c r="ASW18" s="29"/>
      <c r="ASX18" s="29"/>
      <c r="ASY18" s="29"/>
      <c r="ASZ18" s="29"/>
      <c r="ATA18" s="29"/>
      <c r="ATB18" s="29"/>
      <c r="ATC18" s="29"/>
      <c r="ATD18" s="29"/>
      <c r="ATE18" s="29"/>
      <c r="ATF18" s="29"/>
      <c r="ATG18" s="29"/>
      <c r="ATH18" s="29"/>
      <c r="ATI18" s="29"/>
      <c r="ATJ18" s="29"/>
      <c r="ATK18" s="29"/>
      <c r="ATL18" s="29"/>
      <c r="ATM18" s="29"/>
      <c r="ATN18" s="29"/>
      <c r="ATO18" s="29"/>
      <c r="ATP18" s="29"/>
      <c r="ATQ18" s="29"/>
      <c r="ATR18" s="29"/>
      <c r="ATS18" s="29"/>
      <c r="ATT18" s="29"/>
      <c r="ATU18" s="29"/>
      <c r="ATV18" s="29"/>
      <c r="ATW18" s="29"/>
      <c r="ATX18" s="29"/>
      <c r="ATY18" s="29"/>
      <c r="ATZ18" s="29"/>
      <c r="AUA18" s="29"/>
      <c r="AUB18" s="29"/>
      <c r="AUC18" s="29"/>
      <c r="AUD18" s="29"/>
      <c r="AUE18" s="29"/>
      <c r="AUF18" s="29"/>
      <c r="AUG18" s="29"/>
      <c r="AUH18" s="29"/>
      <c r="AUI18" s="29"/>
      <c r="AUJ18" s="29"/>
      <c r="AUK18" s="29"/>
      <c r="AUL18" s="29"/>
      <c r="AUM18" s="29"/>
      <c r="AUN18" s="29"/>
      <c r="AUO18" s="29"/>
      <c r="AUP18" s="29"/>
      <c r="AUQ18" s="29"/>
      <c r="AUR18" s="29"/>
      <c r="AUS18" s="29"/>
      <c r="AUT18" s="29"/>
      <c r="AUU18" s="29"/>
      <c r="AUV18" s="29"/>
      <c r="AUW18" s="29"/>
      <c r="AUX18" s="29"/>
      <c r="AUY18" s="29"/>
      <c r="AUZ18" s="29"/>
      <c r="AVA18" s="29"/>
      <c r="AVB18" s="29"/>
      <c r="AVC18" s="29"/>
      <c r="AVD18" s="29"/>
      <c r="AVE18" s="29"/>
      <c r="AVF18" s="29"/>
      <c r="AVG18" s="29"/>
      <c r="AVH18" s="29"/>
      <c r="AVI18" s="29"/>
      <c r="AVJ18" s="29"/>
      <c r="AVK18" s="29"/>
      <c r="AVL18" s="29"/>
      <c r="AVM18" s="29"/>
      <c r="AVN18" s="29"/>
      <c r="AVO18" s="29"/>
      <c r="AVP18" s="29"/>
      <c r="AVQ18" s="29"/>
      <c r="AVR18" s="29"/>
      <c r="AVS18" s="29"/>
      <c r="AVT18" s="29"/>
      <c r="AVU18" s="29"/>
      <c r="AVV18" s="29"/>
      <c r="AVW18" s="29"/>
      <c r="AVX18" s="29"/>
      <c r="AVY18" s="29"/>
      <c r="AVZ18" s="29"/>
      <c r="AWA18" s="29"/>
      <c r="AWB18" s="29"/>
      <c r="AWC18" s="29"/>
      <c r="AWD18" s="29"/>
      <c r="AWE18" s="29"/>
      <c r="AWF18" s="29"/>
      <c r="AWG18" s="29"/>
      <c r="AWH18" s="29"/>
      <c r="AWI18" s="29"/>
      <c r="AWJ18" s="29"/>
      <c r="AWK18" s="29"/>
      <c r="AWL18" s="29"/>
      <c r="AWM18" s="29"/>
      <c r="AWN18" s="29"/>
      <c r="AWO18" s="29"/>
      <c r="AWP18" s="29"/>
      <c r="AWQ18" s="29"/>
      <c r="AWR18" s="29"/>
      <c r="AWS18" s="29"/>
      <c r="AWT18" s="29"/>
      <c r="AWU18" s="29"/>
      <c r="AWV18" s="29"/>
      <c r="AWW18" s="29"/>
      <c r="AWX18" s="29"/>
      <c r="AWY18" s="29"/>
      <c r="AWZ18" s="29"/>
      <c r="AXA18" s="29"/>
      <c r="AXB18" s="29"/>
      <c r="AXC18" s="29"/>
      <c r="AXD18" s="29"/>
      <c r="AXE18" s="29"/>
      <c r="AXF18" s="29"/>
      <c r="AXG18" s="29"/>
      <c r="AXH18" s="29"/>
      <c r="AXI18" s="29"/>
      <c r="AXJ18" s="29"/>
      <c r="AXK18" s="29"/>
      <c r="AXL18" s="29"/>
      <c r="AXM18" s="29"/>
      <c r="AXN18" s="29"/>
      <c r="AXO18" s="29"/>
      <c r="AXP18" s="29"/>
      <c r="AXQ18" s="29"/>
      <c r="AXR18" s="29"/>
      <c r="AXS18" s="29"/>
      <c r="AXT18" s="29"/>
      <c r="AXU18" s="29"/>
      <c r="AXV18" s="29"/>
      <c r="AXW18" s="29"/>
      <c r="AXX18" s="29"/>
      <c r="AXY18" s="29"/>
      <c r="AXZ18" s="29"/>
      <c r="AYA18" s="29"/>
      <c r="AYB18" s="29"/>
      <c r="AYC18" s="29"/>
      <c r="AYD18" s="29"/>
      <c r="AYE18" s="29"/>
      <c r="AYF18" s="29"/>
      <c r="AYG18" s="29"/>
      <c r="AYH18" s="29"/>
      <c r="AYI18" s="29"/>
      <c r="AYJ18" s="29"/>
      <c r="AYK18" s="29"/>
      <c r="AYL18" s="29"/>
      <c r="AYM18" s="29"/>
      <c r="AYN18" s="29"/>
      <c r="AYO18" s="29"/>
      <c r="AYP18" s="29"/>
      <c r="AYQ18" s="29"/>
      <c r="AYR18" s="29"/>
      <c r="AYS18" s="29"/>
      <c r="AYT18" s="29"/>
      <c r="AYU18" s="29"/>
      <c r="AYV18" s="29"/>
      <c r="AYW18" s="29"/>
      <c r="AYX18" s="29"/>
      <c r="AYY18" s="29"/>
      <c r="AYZ18" s="29"/>
      <c r="AZA18" s="29"/>
      <c r="AZB18" s="29"/>
      <c r="AZC18" s="29"/>
      <c r="AZD18" s="29"/>
      <c r="AZE18" s="29"/>
      <c r="AZF18" s="29"/>
      <c r="AZG18" s="29"/>
      <c r="AZH18" s="29"/>
      <c r="AZI18" s="29"/>
      <c r="AZJ18" s="29"/>
      <c r="AZK18" s="29"/>
      <c r="AZL18" s="29"/>
      <c r="AZM18" s="29"/>
      <c r="AZN18" s="29"/>
      <c r="AZO18" s="29"/>
      <c r="AZP18" s="29"/>
      <c r="AZQ18" s="29"/>
      <c r="AZR18" s="29"/>
      <c r="AZS18" s="29"/>
      <c r="AZT18" s="29"/>
      <c r="AZU18" s="29"/>
      <c r="AZV18" s="29"/>
      <c r="AZW18" s="29"/>
      <c r="AZX18" s="29"/>
      <c r="AZY18" s="29"/>
      <c r="AZZ18" s="29"/>
      <c r="BAA18" s="29"/>
      <c r="BAB18" s="29"/>
      <c r="BAC18" s="29"/>
      <c r="BAD18" s="29"/>
      <c r="BAE18" s="29"/>
    </row>
    <row r="19" spans="1:1383" s="89" customFormat="1" ht="14" x14ac:dyDescent="0.2">
      <c r="B19" s="44">
        <v>212</v>
      </c>
      <c r="C19" s="44">
        <v>205</v>
      </c>
      <c r="D19" s="40">
        <v>45455317</v>
      </c>
      <c r="E19" s="44">
        <v>3884285</v>
      </c>
      <c r="F19" s="31" t="s">
        <v>666</v>
      </c>
      <c r="G19" s="30" t="s">
        <v>667</v>
      </c>
      <c r="H19" s="96">
        <v>22958</v>
      </c>
      <c r="I19" s="40" t="s">
        <v>480</v>
      </c>
      <c r="J19" s="40" t="s">
        <v>563</v>
      </c>
      <c r="K19" s="42">
        <v>49</v>
      </c>
      <c r="L19" s="42">
        <v>5</v>
      </c>
      <c r="M19" s="42">
        <f t="shared" si="1"/>
        <v>44</v>
      </c>
      <c r="N19" s="30" t="s">
        <v>612</v>
      </c>
      <c r="O19" s="43" t="s">
        <v>807</v>
      </c>
      <c r="P19" s="30">
        <v>6</v>
      </c>
      <c r="Q19" s="44">
        <v>1</v>
      </c>
      <c r="R19" s="30" t="s">
        <v>830</v>
      </c>
      <c r="S19" s="30" t="s">
        <v>668</v>
      </c>
      <c r="T19" s="45">
        <v>41142</v>
      </c>
      <c r="U19" s="45">
        <v>41149</v>
      </c>
      <c r="V19" s="42">
        <v>7</v>
      </c>
      <c r="W19" s="32" t="s">
        <v>453</v>
      </c>
      <c r="X19" s="32" t="s">
        <v>563</v>
      </c>
      <c r="Y19" s="30" t="s">
        <v>1149</v>
      </c>
      <c r="Z19" s="30" t="s">
        <v>1342</v>
      </c>
      <c r="AA19" s="56" t="s">
        <v>804</v>
      </c>
      <c r="AB19" s="45">
        <v>41149</v>
      </c>
      <c r="AC19" s="80" t="s">
        <v>807</v>
      </c>
      <c r="AD19" s="45">
        <v>41200</v>
      </c>
      <c r="AE19" s="61">
        <f t="shared" si="5"/>
        <v>1.6767123287671235</v>
      </c>
      <c r="AF19" s="65" t="s">
        <v>539</v>
      </c>
      <c r="AG19" s="61">
        <v>1</v>
      </c>
      <c r="AH19" s="79" t="s">
        <v>453</v>
      </c>
      <c r="AI19" s="61" t="s">
        <v>453</v>
      </c>
      <c r="AJ19" s="65" t="s">
        <v>453</v>
      </c>
      <c r="AK19" s="61" t="s">
        <v>453</v>
      </c>
      <c r="AL19" s="65" t="s">
        <v>453</v>
      </c>
      <c r="AM19" s="61" t="s">
        <v>453</v>
      </c>
      <c r="AN19" s="65" t="s">
        <v>453</v>
      </c>
      <c r="AO19" s="61" t="s">
        <v>453</v>
      </c>
      <c r="AP19" s="65" t="s">
        <v>453</v>
      </c>
      <c r="AQ19" s="61" t="s">
        <v>453</v>
      </c>
      <c r="AR19" s="61" t="s">
        <v>453</v>
      </c>
      <c r="AS19" s="61" t="s">
        <v>453</v>
      </c>
      <c r="AT19" s="61" t="s">
        <v>453</v>
      </c>
      <c r="AU19" s="61" t="s">
        <v>453</v>
      </c>
      <c r="AV19" s="61"/>
      <c r="AW19" s="61"/>
      <c r="AX19" s="61"/>
      <c r="AY19" s="61"/>
      <c r="AZ19" s="86" t="s">
        <v>2944</v>
      </c>
      <c r="BA19" s="32" t="s">
        <v>539</v>
      </c>
      <c r="BB19" s="42">
        <v>1</v>
      </c>
      <c r="BC19" s="44">
        <v>3</v>
      </c>
      <c r="BD19" s="30" t="s">
        <v>1343</v>
      </c>
      <c r="BE19" s="42">
        <v>1</v>
      </c>
      <c r="BF19" s="42">
        <v>1</v>
      </c>
      <c r="BG19" s="43" t="s">
        <v>807</v>
      </c>
      <c r="BH19" s="40" t="s">
        <v>453</v>
      </c>
      <c r="BI19" s="40" t="s">
        <v>564</v>
      </c>
      <c r="BJ19" s="40" t="s">
        <v>564</v>
      </c>
      <c r="BK19" s="40" t="s">
        <v>453</v>
      </c>
      <c r="BL19" s="31" t="s">
        <v>453</v>
      </c>
      <c r="BM19" s="31" t="s">
        <v>2052</v>
      </c>
      <c r="BN19" s="30">
        <v>110</v>
      </c>
      <c r="BO19" s="30">
        <v>116</v>
      </c>
      <c r="BP19" s="30">
        <v>111</v>
      </c>
      <c r="BQ19" s="30" t="s">
        <v>2981</v>
      </c>
      <c r="BR19" s="30" t="s">
        <v>2982</v>
      </c>
      <c r="BS19" s="30" t="s">
        <v>453</v>
      </c>
      <c r="BT19" s="30" t="s">
        <v>1344</v>
      </c>
      <c r="BU19" s="30" t="s">
        <v>2405</v>
      </c>
      <c r="BV19" s="30" t="s">
        <v>929</v>
      </c>
      <c r="BW19" s="30" t="s">
        <v>1125</v>
      </c>
      <c r="BX19" s="30" t="s">
        <v>453</v>
      </c>
      <c r="BY19" s="30" t="s">
        <v>453</v>
      </c>
      <c r="BZ19" s="30" t="s">
        <v>453</v>
      </c>
      <c r="CA19" s="30" t="s">
        <v>1737</v>
      </c>
      <c r="CB19" s="29"/>
      <c r="CC19" s="29"/>
      <c r="CD19" s="29"/>
      <c r="CE19" s="29"/>
      <c r="CF19" s="29"/>
      <c r="CG19" s="29"/>
      <c r="CH19" s="29"/>
      <c r="CI19" s="29"/>
      <c r="CJ19" s="29"/>
      <c r="CK19" s="29"/>
      <c r="CL19" s="29"/>
      <c r="CM19" s="29"/>
      <c r="CN19" s="29"/>
      <c r="CO19" s="29"/>
      <c r="CP19" s="29"/>
      <c r="CQ19" s="29"/>
      <c r="CR19" s="29"/>
      <c r="CS19" s="29"/>
      <c r="CT19" s="29"/>
      <c r="CU19" s="29"/>
      <c r="CV19" s="29"/>
      <c r="CW19" s="29"/>
      <c r="CX19" s="29"/>
      <c r="CY19" s="29"/>
      <c r="CZ19" s="29"/>
      <c r="DA19" s="29"/>
      <c r="DB19" s="29"/>
      <c r="DC19" s="29"/>
      <c r="DD19" s="29"/>
      <c r="DE19" s="29"/>
      <c r="DF19" s="29"/>
      <c r="DG19" s="29"/>
      <c r="DH19" s="29"/>
      <c r="DI19" s="29"/>
      <c r="DJ19" s="29"/>
      <c r="DK19" s="29"/>
      <c r="DL19" s="29"/>
      <c r="DM19" s="29"/>
      <c r="DN19" s="29"/>
      <c r="DO19" s="29"/>
      <c r="DP19" s="29"/>
      <c r="DQ19" s="29"/>
      <c r="DR19" s="29"/>
      <c r="DS19" s="29"/>
      <c r="DT19" s="29"/>
      <c r="DU19" s="29"/>
      <c r="DV19" s="29"/>
      <c r="DW19" s="29"/>
      <c r="DX19" s="29"/>
      <c r="DY19" s="29"/>
      <c r="DZ19" s="29"/>
      <c r="EA19" s="29"/>
      <c r="EB19" s="29"/>
      <c r="EC19" s="29"/>
      <c r="ED19" s="29"/>
      <c r="EE19" s="29"/>
      <c r="EF19" s="29"/>
      <c r="EG19" s="29"/>
      <c r="EH19" s="29"/>
      <c r="EI19" s="29"/>
      <c r="EJ19" s="29"/>
      <c r="EK19" s="29"/>
      <c r="EL19" s="29"/>
      <c r="EM19" s="29"/>
      <c r="EN19" s="29"/>
      <c r="EO19" s="29"/>
      <c r="EP19" s="29"/>
      <c r="EQ19" s="29"/>
      <c r="ER19" s="29"/>
      <c r="ES19" s="29"/>
      <c r="ET19" s="29"/>
      <c r="EU19" s="29"/>
      <c r="EV19" s="29"/>
      <c r="EW19" s="29"/>
      <c r="EX19" s="29"/>
      <c r="EY19" s="29"/>
      <c r="EZ19" s="29"/>
      <c r="FA19" s="29"/>
      <c r="FB19" s="29"/>
      <c r="FC19" s="29"/>
      <c r="FD19" s="29"/>
      <c r="FE19" s="29"/>
      <c r="FF19" s="29"/>
      <c r="FG19" s="29"/>
      <c r="FH19" s="29"/>
      <c r="FI19" s="29"/>
      <c r="FJ19" s="29"/>
      <c r="FK19" s="29"/>
      <c r="FL19" s="29"/>
      <c r="FM19" s="29"/>
      <c r="FN19" s="29"/>
      <c r="FO19" s="29"/>
      <c r="FP19" s="29"/>
      <c r="FQ19" s="29"/>
      <c r="FR19" s="29"/>
      <c r="FS19" s="29"/>
      <c r="FT19" s="29"/>
      <c r="FU19" s="29"/>
      <c r="FV19" s="29"/>
      <c r="FW19" s="29"/>
      <c r="FX19" s="29"/>
      <c r="FY19" s="29"/>
      <c r="FZ19" s="29"/>
      <c r="GA19" s="29"/>
      <c r="GB19" s="29"/>
      <c r="GC19" s="29"/>
      <c r="GD19" s="29"/>
      <c r="GE19" s="29"/>
      <c r="GF19" s="29"/>
      <c r="GG19" s="29"/>
      <c r="GH19" s="29"/>
      <c r="GI19" s="29"/>
      <c r="GJ19" s="29"/>
      <c r="GK19" s="29"/>
      <c r="GL19" s="29"/>
      <c r="GM19" s="29"/>
      <c r="GN19" s="29"/>
      <c r="GO19" s="29"/>
      <c r="GP19" s="29"/>
      <c r="GQ19" s="29"/>
      <c r="GR19" s="29"/>
      <c r="GS19" s="29"/>
      <c r="GT19" s="29"/>
      <c r="GU19" s="29"/>
      <c r="GV19" s="29"/>
      <c r="GW19" s="29"/>
      <c r="GX19" s="29"/>
      <c r="GY19" s="29"/>
      <c r="GZ19" s="29"/>
      <c r="HA19" s="29"/>
      <c r="HB19" s="29"/>
      <c r="HC19" s="29"/>
      <c r="HD19" s="29"/>
      <c r="HE19" s="29"/>
      <c r="HF19" s="29"/>
      <c r="HG19" s="29"/>
      <c r="HH19" s="29"/>
      <c r="HI19" s="29"/>
      <c r="HJ19" s="29"/>
      <c r="HK19" s="29"/>
      <c r="HL19" s="29"/>
      <c r="HM19" s="29"/>
      <c r="HN19" s="29"/>
      <c r="HO19" s="29"/>
      <c r="HP19" s="29"/>
      <c r="HQ19" s="29"/>
      <c r="HR19" s="29"/>
      <c r="HS19" s="29"/>
      <c r="HT19" s="29"/>
      <c r="HU19" s="29"/>
      <c r="HV19" s="29"/>
      <c r="HW19" s="29"/>
      <c r="HX19" s="29"/>
      <c r="HY19" s="29"/>
      <c r="HZ19" s="29"/>
      <c r="IA19" s="29"/>
      <c r="IB19" s="29"/>
      <c r="IC19" s="29"/>
      <c r="ID19" s="29"/>
      <c r="IE19" s="29"/>
      <c r="IF19" s="29"/>
      <c r="IG19" s="29"/>
      <c r="IH19" s="29"/>
      <c r="II19" s="29"/>
      <c r="IJ19" s="29"/>
      <c r="IK19" s="29"/>
      <c r="IL19" s="29"/>
      <c r="IM19" s="29"/>
      <c r="IN19" s="29"/>
      <c r="IO19" s="29"/>
      <c r="IP19" s="29"/>
      <c r="IQ19" s="29"/>
      <c r="IR19" s="29"/>
      <c r="IS19" s="29"/>
      <c r="IT19" s="29"/>
      <c r="IU19" s="29"/>
      <c r="IV19" s="29"/>
      <c r="IW19" s="29"/>
      <c r="IX19" s="29"/>
      <c r="IY19" s="29"/>
      <c r="IZ19" s="29"/>
      <c r="JA19" s="29"/>
      <c r="JB19" s="29"/>
      <c r="JC19" s="29"/>
      <c r="JD19" s="29"/>
      <c r="JE19" s="29"/>
      <c r="JF19" s="29"/>
      <c r="JG19" s="29"/>
      <c r="JH19" s="29"/>
      <c r="JI19" s="29"/>
      <c r="JJ19" s="29"/>
      <c r="JK19" s="29"/>
      <c r="JL19" s="29"/>
      <c r="JM19" s="29"/>
      <c r="JN19" s="29"/>
      <c r="JO19" s="29"/>
      <c r="JP19" s="29"/>
      <c r="JQ19" s="29"/>
      <c r="JR19" s="29"/>
      <c r="JS19" s="29"/>
      <c r="JT19" s="29"/>
      <c r="JU19" s="29"/>
      <c r="JV19" s="29"/>
      <c r="JW19" s="29"/>
      <c r="JX19" s="29"/>
      <c r="JY19" s="29"/>
      <c r="JZ19" s="29"/>
      <c r="KA19" s="29"/>
      <c r="KB19" s="29"/>
      <c r="KC19" s="29"/>
      <c r="KD19" s="29"/>
      <c r="KE19" s="29"/>
      <c r="KF19" s="29"/>
      <c r="KG19" s="29"/>
      <c r="KH19" s="29"/>
      <c r="KI19" s="29"/>
      <c r="KJ19" s="29"/>
      <c r="KK19" s="29"/>
      <c r="KL19" s="29"/>
      <c r="KM19" s="29"/>
      <c r="KN19" s="29"/>
      <c r="KO19" s="29"/>
      <c r="KP19" s="29"/>
      <c r="KQ19" s="29"/>
      <c r="KR19" s="29"/>
      <c r="KS19" s="29"/>
      <c r="KT19" s="29"/>
      <c r="KU19" s="29"/>
      <c r="KV19" s="29"/>
      <c r="KW19" s="29"/>
      <c r="KX19" s="29"/>
      <c r="KY19" s="29"/>
      <c r="KZ19" s="29"/>
      <c r="LA19" s="29"/>
      <c r="LB19" s="29"/>
      <c r="LC19" s="29"/>
      <c r="LD19" s="29"/>
      <c r="LE19" s="29"/>
      <c r="LF19" s="29"/>
      <c r="LG19" s="29"/>
      <c r="LH19" s="29"/>
      <c r="LI19" s="29"/>
      <c r="LJ19" s="29"/>
      <c r="LK19" s="29"/>
      <c r="LL19" s="29"/>
      <c r="LM19" s="29"/>
      <c r="LN19" s="29"/>
      <c r="LO19" s="29"/>
      <c r="LP19" s="29"/>
      <c r="LQ19" s="29"/>
      <c r="LR19" s="29"/>
      <c r="LS19" s="29"/>
      <c r="LT19" s="29"/>
      <c r="LU19" s="29"/>
      <c r="LV19" s="29"/>
      <c r="LW19" s="29"/>
      <c r="LX19" s="29"/>
      <c r="LY19" s="29"/>
      <c r="LZ19" s="29"/>
      <c r="MA19" s="29"/>
      <c r="MB19" s="29"/>
      <c r="MC19" s="29"/>
      <c r="MD19" s="29"/>
      <c r="ME19" s="29"/>
      <c r="MF19" s="29"/>
      <c r="MG19" s="29"/>
      <c r="MH19" s="29"/>
      <c r="MI19" s="29"/>
      <c r="MJ19" s="29"/>
      <c r="MK19" s="29"/>
      <c r="ML19" s="29"/>
      <c r="MM19" s="29"/>
      <c r="MN19" s="29"/>
      <c r="MO19" s="29"/>
      <c r="MP19" s="29"/>
      <c r="MQ19" s="29"/>
      <c r="MR19" s="29"/>
      <c r="MS19" s="29"/>
      <c r="MT19" s="29"/>
      <c r="MU19" s="29"/>
      <c r="MV19" s="29"/>
      <c r="MW19" s="29"/>
      <c r="MX19" s="29"/>
      <c r="MY19" s="29"/>
      <c r="MZ19" s="29"/>
      <c r="NA19" s="29"/>
      <c r="NB19" s="29"/>
      <c r="NC19" s="29"/>
      <c r="ND19" s="29"/>
      <c r="NE19" s="29"/>
      <c r="NF19" s="29"/>
      <c r="NG19" s="29"/>
      <c r="NH19" s="29"/>
      <c r="NI19" s="29"/>
      <c r="NJ19" s="29"/>
      <c r="NK19" s="29"/>
      <c r="NL19" s="29"/>
      <c r="NM19" s="29"/>
      <c r="NN19" s="29"/>
      <c r="NO19" s="29"/>
      <c r="NP19" s="29"/>
      <c r="NQ19" s="29"/>
      <c r="NR19" s="29"/>
      <c r="NS19" s="29"/>
      <c r="NT19" s="29"/>
      <c r="NU19" s="29"/>
      <c r="NV19" s="29"/>
      <c r="NW19" s="29"/>
      <c r="NX19" s="29"/>
      <c r="NY19" s="29"/>
      <c r="NZ19" s="29"/>
      <c r="OA19" s="29"/>
      <c r="OB19" s="29"/>
      <c r="OC19" s="29"/>
      <c r="OD19" s="29"/>
      <c r="OE19" s="29"/>
      <c r="OF19" s="29"/>
      <c r="OG19" s="29"/>
      <c r="OH19" s="29"/>
      <c r="OI19" s="29"/>
      <c r="OJ19" s="29"/>
      <c r="OK19" s="29"/>
      <c r="OL19" s="29"/>
      <c r="OM19" s="29"/>
      <c r="ON19" s="29"/>
      <c r="OO19" s="29"/>
      <c r="OP19" s="29"/>
      <c r="OQ19" s="29"/>
      <c r="OR19" s="29"/>
      <c r="OS19" s="29"/>
      <c r="OT19" s="29"/>
      <c r="OU19" s="29"/>
      <c r="OV19" s="29"/>
      <c r="OW19" s="29"/>
      <c r="OX19" s="29"/>
      <c r="OY19" s="29"/>
      <c r="OZ19" s="29"/>
      <c r="PA19" s="29"/>
      <c r="PB19" s="29"/>
      <c r="PC19" s="29"/>
      <c r="PD19" s="29"/>
      <c r="PE19" s="29"/>
      <c r="PF19" s="29"/>
      <c r="PG19" s="29"/>
      <c r="PH19" s="29"/>
      <c r="PI19" s="29"/>
      <c r="PJ19" s="29"/>
      <c r="PK19" s="29"/>
      <c r="PL19" s="29"/>
      <c r="PM19" s="29"/>
      <c r="PN19" s="29"/>
      <c r="PO19" s="29"/>
      <c r="PP19" s="29"/>
      <c r="PQ19" s="29"/>
      <c r="PR19" s="29"/>
      <c r="PS19" s="29"/>
      <c r="PT19" s="29"/>
      <c r="PU19" s="29"/>
      <c r="PV19" s="29"/>
      <c r="PW19" s="29"/>
      <c r="PX19" s="29"/>
      <c r="PY19" s="29"/>
      <c r="PZ19" s="29"/>
      <c r="QA19" s="29"/>
      <c r="QB19" s="29"/>
      <c r="QC19" s="29"/>
      <c r="QD19" s="29"/>
      <c r="QE19" s="29"/>
      <c r="QF19" s="29"/>
      <c r="QG19" s="29"/>
      <c r="QH19" s="29"/>
      <c r="QI19" s="29"/>
      <c r="QJ19" s="29"/>
      <c r="QK19" s="29"/>
      <c r="QL19" s="29"/>
      <c r="QM19" s="29"/>
      <c r="QN19" s="29"/>
      <c r="QO19" s="29"/>
      <c r="QP19" s="29"/>
      <c r="QQ19" s="29"/>
      <c r="QR19" s="29"/>
      <c r="QS19" s="29"/>
      <c r="QT19" s="29"/>
      <c r="QU19" s="29"/>
      <c r="QV19" s="29"/>
      <c r="QW19" s="29"/>
      <c r="QX19" s="29"/>
      <c r="QY19" s="29"/>
      <c r="QZ19" s="29"/>
      <c r="RA19" s="29"/>
      <c r="RB19" s="29"/>
      <c r="RC19" s="29"/>
      <c r="RD19" s="29"/>
      <c r="RE19" s="29"/>
      <c r="RF19" s="29"/>
      <c r="RG19" s="29"/>
      <c r="RH19" s="29"/>
      <c r="RI19" s="29"/>
      <c r="RJ19" s="29"/>
      <c r="RK19" s="29"/>
      <c r="RL19" s="29"/>
      <c r="RM19" s="29"/>
      <c r="RN19" s="29"/>
      <c r="RO19" s="29"/>
      <c r="RP19" s="29"/>
      <c r="RQ19" s="29"/>
      <c r="RR19" s="29"/>
      <c r="RS19" s="29"/>
      <c r="RT19" s="29"/>
      <c r="RU19" s="29"/>
      <c r="RV19" s="29"/>
      <c r="RW19" s="29"/>
      <c r="RX19" s="29"/>
      <c r="RY19" s="29"/>
      <c r="RZ19" s="29"/>
      <c r="SA19" s="29"/>
      <c r="SB19" s="29"/>
      <c r="SC19" s="29"/>
      <c r="SD19" s="29"/>
      <c r="SE19" s="29"/>
      <c r="SF19" s="29"/>
      <c r="SG19" s="29"/>
      <c r="SH19" s="29"/>
      <c r="SI19" s="29"/>
      <c r="SJ19" s="29"/>
      <c r="SK19" s="29"/>
      <c r="SL19" s="29"/>
      <c r="SM19" s="29"/>
      <c r="SN19" s="29"/>
      <c r="SO19" s="29"/>
      <c r="SP19" s="29"/>
      <c r="SQ19" s="29"/>
      <c r="SR19" s="29"/>
      <c r="SS19" s="29"/>
      <c r="ST19" s="29"/>
      <c r="SU19" s="29"/>
      <c r="SV19" s="29"/>
      <c r="SW19" s="29"/>
      <c r="SX19" s="29"/>
      <c r="SY19" s="29"/>
      <c r="SZ19" s="29"/>
      <c r="TA19" s="29"/>
      <c r="TB19" s="29"/>
      <c r="TC19" s="29"/>
      <c r="TD19" s="29"/>
      <c r="TE19" s="29"/>
      <c r="TF19" s="29"/>
      <c r="TG19" s="29"/>
      <c r="TH19" s="29"/>
      <c r="TI19" s="29"/>
      <c r="TJ19" s="29"/>
      <c r="TK19" s="29"/>
      <c r="TL19" s="29"/>
      <c r="TM19" s="29"/>
      <c r="TN19" s="29"/>
      <c r="TO19" s="29"/>
      <c r="TP19" s="29"/>
      <c r="TQ19" s="29"/>
      <c r="TR19" s="29"/>
      <c r="TS19" s="29"/>
      <c r="TT19" s="29"/>
      <c r="TU19" s="29"/>
      <c r="TV19" s="29"/>
      <c r="TW19" s="29"/>
      <c r="TX19" s="29"/>
      <c r="TY19" s="29"/>
      <c r="TZ19" s="29"/>
      <c r="UA19" s="29"/>
      <c r="UB19" s="29"/>
      <c r="UC19" s="29"/>
      <c r="UD19" s="29"/>
      <c r="UE19" s="29"/>
      <c r="UF19" s="29"/>
      <c r="UG19" s="29"/>
      <c r="UH19" s="29"/>
      <c r="UI19" s="29"/>
      <c r="UJ19" s="29"/>
      <c r="UK19" s="29"/>
      <c r="UL19" s="29"/>
      <c r="UM19" s="29"/>
      <c r="UN19" s="29"/>
      <c r="UO19" s="29"/>
      <c r="UP19" s="29"/>
      <c r="UQ19" s="29"/>
      <c r="UR19" s="29"/>
      <c r="US19" s="29"/>
      <c r="UT19" s="29"/>
      <c r="UU19" s="29"/>
      <c r="UV19" s="29"/>
      <c r="UW19" s="29"/>
      <c r="UX19" s="29"/>
      <c r="UY19" s="29"/>
      <c r="UZ19" s="29"/>
      <c r="VA19" s="29"/>
      <c r="VB19" s="29"/>
      <c r="VC19" s="29"/>
      <c r="VD19" s="29"/>
      <c r="VE19" s="29"/>
      <c r="VF19" s="29"/>
      <c r="VG19" s="29"/>
      <c r="VH19" s="29"/>
      <c r="VI19" s="29"/>
      <c r="VJ19" s="29"/>
      <c r="VK19" s="29"/>
      <c r="VL19" s="29"/>
      <c r="VM19" s="29"/>
      <c r="VN19" s="29"/>
      <c r="VO19" s="29"/>
      <c r="VP19" s="29"/>
      <c r="VQ19" s="29"/>
      <c r="VR19" s="29"/>
      <c r="VS19" s="29"/>
      <c r="VT19" s="29"/>
      <c r="VU19" s="29"/>
      <c r="VV19" s="29"/>
      <c r="VW19" s="29"/>
      <c r="VX19" s="29"/>
      <c r="VY19" s="29"/>
      <c r="VZ19" s="29"/>
      <c r="WA19" s="29"/>
      <c r="WB19" s="29"/>
      <c r="WC19" s="29"/>
      <c r="WD19" s="29"/>
      <c r="WE19" s="29"/>
      <c r="WF19" s="29"/>
      <c r="WG19" s="29"/>
      <c r="WH19" s="29"/>
      <c r="WI19" s="29"/>
      <c r="WJ19" s="29"/>
      <c r="WK19" s="29"/>
      <c r="WL19" s="29"/>
      <c r="WM19" s="29"/>
      <c r="WN19" s="29"/>
      <c r="WO19" s="29"/>
      <c r="WP19" s="29"/>
      <c r="WQ19" s="29"/>
      <c r="WR19" s="29"/>
      <c r="WS19" s="29"/>
      <c r="WT19" s="29"/>
      <c r="WU19" s="29"/>
      <c r="WV19" s="29"/>
      <c r="WW19" s="29"/>
      <c r="WX19" s="29"/>
      <c r="WY19" s="29"/>
      <c r="WZ19" s="29"/>
      <c r="XA19" s="29"/>
      <c r="XB19" s="29"/>
      <c r="XC19" s="29"/>
      <c r="XD19" s="29"/>
      <c r="XE19" s="29"/>
      <c r="XF19" s="29"/>
      <c r="XG19" s="29"/>
      <c r="XH19" s="29"/>
      <c r="XI19" s="29"/>
      <c r="XJ19" s="29"/>
      <c r="XK19" s="29"/>
      <c r="XL19" s="29"/>
      <c r="XM19" s="29"/>
      <c r="XN19" s="29"/>
      <c r="XO19" s="29"/>
      <c r="XP19" s="29"/>
      <c r="XQ19" s="29"/>
      <c r="XR19" s="29"/>
      <c r="XS19" s="29"/>
      <c r="XT19" s="29"/>
      <c r="XU19" s="29"/>
      <c r="XV19" s="29"/>
      <c r="XW19" s="29"/>
      <c r="XX19" s="29"/>
      <c r="XY19" s="29"/>
      <c r="XZ19" s="29"/>
      <c r="YA19" s="29"/>
      <c r="YB19" s="29"/>
      <c r="YC19" s="29"/>
      <c r="YD19" s="29"/>
      <c r="YE19" s="29"/>
      <c r="YF19" s="29"/>
      <c r="YG19" s="29"/>
      <c r="YH19" s="29"/>
      <c r="YI19" s="29"/>
      <c r="YJ19" s="29"/>
      <c r="YK19" s="29"/>
      <c r="YL19" s="29"/>
      <c r="YM19" s="29"/>
      <c r="YN19" s="29"/>
      <c r="YO19" s="29"/>
      <c r="YP19" s="29"/>
      <c r="YQ19" s="29"/>
      <c r="YR19" s="29"/>
      <c r="YS19" s="29"/>
      <c r="YT19" s="29"/>
      <c r="YU19" s="29"/>
      <c r="YV19" s="29"/>
      <c r="YW19" s="29"/>
      <c r="YX19" s="29"/>
      <c r="YY19" s="29"/>
      <c r="YZ19" s="29"/>
      <c r="ZA19" s="29"/>
      <c r="ZB19" s="29"/>
      <c r="ZC19" s="29"/>
      <c r="ZD19" s="29"/>
      <c r="ZE19" s="29"/>
      <c r="ZF19" s="29"/>
      <c r="ZG19" s="29"/>
      <c r="ZH19" s="29"/>
      <c r="ZI19" s="29"/>
      <c r="ZJ19" s="29"/>
      <c r="ZK19" s="29"/>
      <c r="ZL19" s="29"/>
      <c r="ZM19" s="29"/>
      <c r="ZN19" s="29"/>
      <c r="ZO19" s="29"/>
      <c r="ZP19" s="29"/>
      <c r="ZQ19" s="29"/>
      <c r="ZR19" s="29"/>
      <c r="ZS19" s="29"/>
      <c r="ZT19" s="29"/>
      <c r="ZU19" s="29"/>
      <c r="ZV19" s="29"/>
      <c r="ZW19" s="29"/>
      <c r="ZX19" s="29"/>
      <c r="ZY19" s="29"/>
      <c r="ZZ19" s="29"/>
      <c r="AAA19" s="29"/>
      <c r="AAB19" s="29"/>
      <c r="AAC19" s="29"/>
      <c r="AAD19" s="29"/>
      <c r="AAE19" s="29"/>
      <c r="AAF19" s="29"/>
      <c r="AAG19" s="29"/>
      <c r="AAH19" s="29"/>
      <c r="AAI19" s="29"/>
      <c r="AAJ19" s="29"/>
      <c r="AAK19" s="29"/>
      <c r="AAL19" s="29"/>
      <c r="AAM19" s="29"/>
      <c r="AAN19" s="29"/>
      <c r="AAO19" s="29"/>
      <c r="AAP19" s="29"/>
      <c r="AAQ19" s="29"/>
      <c r="AAR19" s="29"/>
      <c r="AAS19" s="29"/>
      <c r="AAT19" s="29"/>
      <c r="AAU19" s="29"/>
      <c r="AAV19" s="29"/>
      <c r="AAW19" s="29"/>
      <c r="AAX19" s="29"/>
      <c r="AAY19" s="29"/>
      <c r="AAZ19" s="29"/>
      <c r="ABA19" s="29"/>
      <c r="ABB19" s="29"/>
      <c r="ABC19" s="29"/>
      <c r="ABD19" s="29"/>
      <c r="ABE19" s="29"/>
      <c r="ABF19" s="29"/>
      <c r="ABG19" s="29"/>
      <c r="ABH19" s="29"/>
      <c r="ABI19" s="29"/>
      <c r="ABJ19" s="29"/>
      <c r="ABK19" s="29"/>
      <c r="ABL19" s="29"/>
      <c r="ABM19" s="29"/>
      <c r="ABN19" s="29"/>
      <c r="ABO19" s="29"/>
      <c r="ABP19" s="29"/>
      <c r="ABQ19" s="29"/>
      <c r="ABR19" s="29"/>
      <c r="ABS19" s="29"/>
      <c r="ABT19" s="29"/>
      <c r="ABU19" s="29"/>
      <c r="ABV19" s="29"/>
      <c r="ABW19" s="29"/>
      <c r="ABX19" s="29"/>
      <c r="ABY19" s="29"/>
      <c r="ABZ19" s="29"/>
      <c r="ACA19" s="29"/>
      <c r="ACB19" s="29"/>
      <c r="ACC19" s="29"/>
      <c r="ACD19" s="29"/>
      <c r="ACE19" s="29"/>
      <c r="ACF19" s="29"/>
      <c r="ACG19" s="29"/>
      <c r="ACH19" s="29"/>
      <c r="ACI19" s="29"/>
      <c r="ACJ19" s="29"/>
      <c r="ACK19" s="29"/>
      <c r="ACL19" s="29"/>
      <c r="ACM19" s="29"/>
      <c r="ACN19" s="29"/>
      <c r="ACO19" s="29"/>
      <c r="ACP19" s="29"/>
      <c r="ACQ19" s="29"/>
      <c r="ACR19" s="29"/>
      <c r="ACS19" s="29"/>
      <c r="ACT19" s="29"/>
      <c r="ACU19" s="29"/>
      <c r="ACV19" s="29"/>
      <c r="ACW19" s="29"/>
      <c r="ACX19" s="29"/>
      <c r="ACY19" s="29"/>
      <c r="ACZ19" s="29"/>
      <c r="ADA19" s="29"/>
      <c r="ADB19" s="29"/>
      <c r="ADC19" s="29"/>
      <c r="ADD19" s="29"/>
      <c r="ADE19" s="29"/>
      <c r="ADF19" s="29"/>
      <c r="ADG19" s="29"/>
      <c r="ADH19" s="29"/>
      <c r="ADI19" s="29"/>
      <c r="ADJ19" s="29"/>
      <c r="ADK19" s="29"/>
      <c r="ADL19" s="29"/>
      <c r="ADM19" s="29"/>
      <c r="ADN19" s="29"/>
      <c r="ADO19" s="29"/>
      <c r="ADP19" s="29"/>
      <c r="ADQ19" s="29"/>
      <c r="ADR19" s="29"/>
      <c r="ADS19" s="29"/>
      <c r="ADT19" s="29"/>
      <c r="ADU19" s="29"/>
      <c r="ADV19" s="29"/>
      <c r="ADW19" s="29"/>
      <c r="ADX19" s="29"/>
      <c r="ADY19" s="29"/>
      <c r="ADZ19" s="29"/>
      <c r="AEA19" s="29"/>
      <c r="AEB19" s="29"/>
      <c r="AEC19" s="29"/>
      <c r="AED19" s="29"/>
      <c r="AEE19" s="29"/>
      <c r="AEF19" s="29"/>
      <c r="AEG19" s="29"/>
      <c r="AEH19" s="29"/>
      <c r="AEI19" s="29"/>
      <c r="AEJ19" s="29"/>
      <c r="AEK19" s="29"/>
      <c r="AEL19" s="29"/>
      <c r="AEM19" s="29"/>
      <c r="AEN19" s="29"/>
      <c r="AEO19" s="29"/>
      <c r="AEP19" s="29"/>
      <c r="AEQ19" s="29"/>
      <c r="AER19" s="29"/>
      <c r="AES19" s="29"/>
      <c r="AET19" s="29"/>
      <c r="AEU19" s="29"/>
      <c r="AEV19" s="29"/>
      <c r="AEW19" s="29"/>
      <c r="AEX19" s="29"/>
      <c r="AEY19" s="29"/>
      <c r="AEZ19" s="29"/>
      <c r="AFA19" s="29"/>
      <c r="AFB19" s="29"/>
      <c r="AFC19" s="29"/>
      <c r="AFD19" s="29"/>
      <c r="AFE19" s="29"/>
      <c r="AFF19" s="29"/>
      <c r="AFG19" s="29"/>
      <c r="AFH19" s="29"/>
      <c r="AFI19" s="29"/>
      <c r="AFJ19" s="29"/>
      <c r="AFK19" s="29"/>
      <c r="AFL19" s="29"/>
      <c r="AFM19" s="29"/>
      <c r="AFN19" s="29"/>
      <c r="AFO19" s="29"/>
      <c r="AFP19" s="29"/>
      <c r="AFQ19" s="29"/>
      <c r="AFR19" s="29"/>
      <c r="AFS19" s="29"/>
      <c r="AFT19" s="29"/>
      <c r="AFU19" s="29"/>
      <c r="AFV19" s="29"/>
      <c r="AFW19" s="29"/>
      <c r="AFX19" s="29"/>
      <c r="AFY19" s="29"/>
      <c r="AFZ19" s="29"/>
      <c r="AGA19" s="29"/>
      <c r="AGB19" s="29"/>
      <c r="AGC19" s="29"/>
      <c r="AGD19" s="29"/>
      <c r="AGE19" s="29"/>
      <c r="AGF19" s="29"/>
      <c r="AGG19" s="29"/>
      <c r="AGH19" s="29"/>
      <c r="AGI19" s="29"/>
      <c r="AGJ19" s="29"/>
      <c r="AGK19" s="29"/>
      <c r="AGL19" s="29"/>
      <c r="AGM19" s="29"/>
      <c r="AGN19" s="29"/>
      <c r="AGO19" s="29"/>
      <c r="AGP19" s="29"/>
      <c r="AGQ19" s="29"/>
      <c r="AGR19" s="29"/>
      <c r="AGS19" s="29"/>
      <c r="AGT19" s="29"/>
      <c r="AGU19" s="29"/>
      <c r="AGV19" s="29"/>
      <c r="AGW19" s="29"/>
      <c r="AGX19" s="29"/>
      <c r="AGY19" s="29"/>
      <c r="AGZ19" s="29"/>
      <c r="AHA19" s="29"/>
      <c r="AHB19" s="29"/>
      <c r="AHC19" s="29"/>
      <c r="AHD19" s="29"/>
      <c r="AHE19" s="29"/>
      <c r="AHF19" s="29"/>
      <c r="AHG19" s="29"/>
      <c r="AHH19" s="29"/>
      <c r="AHI19" s="29"/>
      <c r="AHJ19" s="29"/>
      <c r="AHK19" s="29"/>
      <c r="AHL19" s="29"/>
      <c r="AHM19" s="29"/>
      <c r="AHN19" s="29"/>
      <c r="AHO19" s="29"/>
      <c r="AHP19" s="29"/>
      <c r="AHQ19" s="29"/>
      <c r="AHR19" s="29"/>
      <c r="AHS19" s="29"/>
      <c r="AHT19" s="29"/>
      <c r="AHU19" s="29"/>
      <c r="AHV19" s="29"/>
      <c r="AHW19" s="29"/>
      <c r="AHX19" s="29"/>
      <c r="AHY19" s="29"/>
      <c r="AHZ19" s="29"/>
      <c r="AIA19" s="29"/>
      <c r="AIB19" s="29"/>
      <c r="AIC19" s="29"/>
      <c r="AID19" s="29"/>
      <c r="AIE19" s="29"/>
      <c r="AIF19" s="29"/>
      <c r="AIG19" s="29"/>
      <c r="AIH19" s="29"/>
      <c r="AII19" s="29"/>
      <c r="AIJ19" s="29"/>
      <c r="AIK19" s="29"/>
      <c r="AIL19" s="29"/>
      <c r="AIM19" s="29"/>
      <c r="AIN19" s="29"/>
      <c r="AIO19" s="29"/>
      <c r="AIP19" s="29"/>
      <c r="AIQ19" s="29"/>
      <c r="AIR19" s="29"/>
      <c r="AIS19" s="29"/>
      <c r="AIT19" s="29"/>
      <c r="AIU19" s="29"/>
      <c r="AIV19" s="29"/>
      <c r="AIW19" s="29"/>
      <c r="AIX19" s="29"/>
      <c r="AIY19" s="29"/>
      <c r="AIZ19" s="29"/>
      <c r="AJA19" s="29"/>
      <c r="AJB19" s="29"/>
      <c r="AJC19" s="29"/>
      <c r="AJD19" s="29"/>
      <c r="AJE19" s="29"/>
      <c r="AJF19" s="29"/>
      <c r="AJG19" s="29"/>
      <c r="AJH19" s="29"/>
      <c r="AJI19" s="29"/>
      <c r="AJJ19" s="29"/>
      <c r="AJK19" s="29"/>
      <c r="AJL19" s="29"/>
      <c r="AJM19" s="29"/>
      <c r="AJN19" s="29"/>
      <c r="AJO19" s="29"/>
      <c r="AJP19" s="29"/>
      <c r="AJQ19" s="29"/>
      <c r="AJR19" s="29"/>
      <c r="AJS19" s="29"/>
      <c r="AJT19" s="29"/>
      <c r="AJU19" s="29"/>
      <c r="AJV19" s="29"/>
      <c r="AJW19" s="29"/>
      <c r="AJX19" s="29"/>
      <c r="AJY19" s="29"/>
      <c r="AJZ19" s="29"/>
      <c r="AKA19" s="29"/>
      <c r="AKB19" s="29"/>
      <c r="AKC19" s="29"/>
      <c r="AKD19" s="29"/>
      <c r="AKE19" s="29"/>
      <c r="AKF19" s="29"/>
      <c r="AKG19" s="29"/>
      <c r="AKH19" s="29"/>
      <c r="AKI19" s="29"/>
      <c r="AKJ19" s="29"/>
      <c r="AKK19" s="29"/>
      <c r="AKL19" s="29"/>
      <c r="AKM19" s="29"/>
      <c r="AKN19" s="29"/>
      <c r="AKO19" s="29"/>
      <c r="AKP19" s="29"/>
      <c r="AKQ19" s="29"/>
      <c r="AKR19" s="29"/>
      <c r="AKS19" s="29"/>
      <c r="AKT19" s="29"/>
      <c r="AKU19" s="29"/>
      <c r="AKV19" s="29"/>
      <c r="AKW19" s="29"/>
      <c r="AKX19" s="29"/>
      <c r="AKY19" s="29"/>
      <c r="AKZ19" s="29"/>
      <c r="ALA19" s="29"/>
      <c r="ALB19" s="29"/>
      <c r="ALC19" s="29"/>
      <c r="ALD19" s="29"/>
      <c r="ALE19" s="29"/>
      <c r="ALF19" s="29"/>
      <c r="ALG19" s="29"/>
      <c r="ALH19" s="29"/>
      <c r="ALI19" s="29"/>
      <c r="ALJ19" s="29"/>
      <c r="ALK19" s="29"/>
      <c r="ALL19" s="29"/>
      <c r="ALM19" s="29"/>
      <c r="ALN19" s="29"/>
      <c r="ALO19" s="29"/>
      <c r="ALP19" s="29"/>
      <c r="ALQ19" s="29"/>
      <c r="ALR19" s="29"/>
      <c r="ALS19" s="29"/>
      <c r="ALT19" s="29"/>
      <c r="ALU19" s="29"/>
      <c r="ALV19" s="29"/>
      <c r="ALW19" s="29"/>
      <c r="ALX19" s="29"/>
      <c r="ALY19" s="29"/>
      <c r="ALZ19" s="29"/>
      <c r="AMA19" s="29"/>
      <c r="AMB19" s="29"/>
      <c r="AMC19" s="29"/>
      <c r="AMD19" s="29"/>
      <c r="AME19" s="29"/>
      <c r="AMF19" s="29"/>
      <c r="AMG19" s="29"/>
      <c r="AMH19" s="29"/>
      <c r="AMI19" s="29"/>
      <c r="AMJ19" s="29"/>
      <c r="AMK19" s="29"/>
      <c r="AML19" s="29"/>
      <c r="AMM19" s="29"/>
      <c r="AMN19" s="29"/>
      <c r="AMO19" s="29"/>
      <c r="AMP19" s="29"/>
      <c r="AMQ19" s="29"/>
      <c r="AMR19" s="29"/>
      <c r="AMS19" s="29"/>
      <c r="AMT19" s="29"/>
      <c r="AMU19" s="29"/>
      <c r="AMV19" s="29"/>
      <c r="AMW19" s="29"/>
      <c r="AMX19" s="29"/>
      <c r="AMY19" s="29"/>
      <c r="AMZ19" s="29"/>
      <c r="ANA19" s="29"/>
      <c r="ANB19" s="29"/>
      <c r="ANC19" s="29"/>
      <c r="AND19" s="29"/>
      <c r="ANE19" s="29"/>
      <c r="ANF19" s="29"/>
      <c r="ANG19" s="29"/>
      <c r="ANH19" s="29"/>
      <c r="ANI19" s="29"/>
      <c r="ANJ19" s="29"/>
      <c r="ANK19" s="29"/>
      <c r="ANL19" s="29"/>
      <c r="ANM19" s="29"/>
      <c r="ANN19" s="29"/>
      <c r="ANO19" s="29"/>
      <c r="ANP19" s="29"/>
      <c r="ANQ19" s="29"/>
      <c r="ANR19" s="29"/>
      <c r="ANS19" s="29"/>
      <c r="ANT19" s="29"/>
      <c r="ANU19" s="29"/>
      <c r="ANV19" s="29"/>
      <c r="ANW19" s="29"/>
      <c r="ANX19" s="29"/>
      <c r="ANY19" s="29"/>
      <c r="ANZ19" s="29"/>
      <c r="AOA19" s="29"/>
      <c r="AOB19" s="29"/>
      <c r="AOC19" s="29"/>
      <c r="AOD19" s="29"/>
      <c r="AOE19" s="29"/>
      <c r="AOF19" s="29"/>
      <c r="AOG19" s="29"/>
      <c r="AOH19" s="29"/>
      <c r="AOI19" s="29"/>
      <c r="AOJ19" s="29"/>
      <c r="AOK19" s="29"/>
      <c r="AOL19" s="29"/>
      <c r="AOM19" s="29"/>
      <c r="AON19" s="29"/>
      <c r="AOO19" s="29"/>
      <c r="AOP19" s="29"/>
      <c r="AOQ19" s="29"/>
      <c r="AOR19" s="29"/>
      <c r="AOS19" s="29"/>
      <c r="AOT19" s="29"/>
      <c r="AOU19" s="29"/>
      <c r="AOV19" s="29"/>
      <c r="AOW19" s="29"/>
      <c r="AOX19" s="29"/>
      <c r="AOY19" s="29"/>
      <c r="AOZ19" s="29"/>
      <c r="APA19" s="29"/>
      <c r="APB19" s="29"/>
      <c r="APC19" s="29"/>
      <c r="APD19" s="29"/>
      <c r="APE19" s="29"/>
      <c r="APF19" s="29"/>
      <c r="APG19" s="29"/>
      <c r="APH19" s="29"/>
      <c r="API19" s="29"/>
      <c r="APJ19" s="29"/>
      <c r="APK19" s="29"/>
      <c r="APL19" s="29"/>
      <c r="APM19" s="29"/>
      <c r="APN19" s="29"/>
      <c r="APO19" s="29"/>
      <c r="APP19" s="29"/>
      <c r="APQ19" s="29"/>
      <c r="APR19" s="29"/>
      <c r="APS19" s="29"/>
      <c r="APT19" s="29"/>
      <c r="APU19" s="29"/>
      <c r="APV19" s="29"/>
      <c r="APW19" s="29"/>
      <c r="APX19" s="29"/>
      <c r="APY19" s="29"/>
      <c r="APZ19" s="29"/>
      <c r="AQA19" s="29"/>
      <c r="AQB19" s="29"/>
      <c r="AQC19" s="29"/>
      <c r="AQD19" s="29"/>
      <c r="AQE19" s="29"/>
      <c r="AQF19" s="29"/>
      <c r="AQG19" s="29"/>
      <c r="AQH19" s="29"/>
      <c r="AQI19" s="29"/>
      <c r="AQJ19" s="29"/>
      <c r="AQK19" s="29"/>
      <c r="AQL19" s="29"/>
      <c r="AQM19" s="29"/>
      <c r="AQN19" s="29"/>
      <c r="AQO19" s="29"/>
      <c r="AQP19" s="29"/>
      <c r="AQQ19" s="29"/>
      <c r="AQR19" s="29"/>
      <c r="AQS19" s="29"/>
      <c r="AQT19" s="29"/>
      <c r="AQU19" s="29"/>
      <c r="AQV19" s="29"/>
      <c r="AQW19" s="29"/>
      <c r="AQX19" s="29"/>
      <c r="AQY19" s="29"/>
      <c r="AQZ19" s="29"/>
      <c r="ARA19" s="29"/>
      <c r="ARB19" s="29"/>
      <c r="ARC19" s="29"/>
      <c r="ARD19" s="29"/>
      <c r="ARE19" s="29"/>
      <c r="ARF19" s="29"/>
      <c r="ARG19" s="29"/>
      <c r="ARH19" s="29"/>
      <c r="ARI19" s="29"/>
      <c r="ARJ19" s="29"/>
      <c r="ARK19" s="29"/>
      <c r="ARL19" s="29"/>
      <c r="ARM19" s="29"/>
      <c r="ARN19" s="29"/>
      <c r="ARO19" s="29"/>
      <c r="ARP19" s="29"/>
      <c r="ARQ19" s="29"/>
      <c r="ARR19" s="29"/>
      <c r="ARS19" s="29"/>
      <c r="ART19" s="29"/>
      <c r="ARU19" s="29"/>
      <c r="ARV19" s="29"/>
      <c r="ARW19" s="29"/>
      <c r="ARX19" s="29"/>
      <c r="ARY19" s="29"/>
      <c r="ARZ19" s="29"/>
      <c r="ASA19" s="29"/>
      <c r="ASB19" s="29"/>
      <c r="ASC19" s="29"/>
      <c r="ASD19" s="29"/>
      <c r="ASE19" s="29"/>
      <c r="ASF19" s="29"/>
      <c r="ASG19" s="29"/>
      <c r="ASH19" s="29"/>
      <c r="ASI19" s="29"/>
      <c r="ASJ19" s="29"/>
      <c r="ASK19" s="29"/>
      <c r="ASL19" s="29"/>
      <c r="ASM19" s="29"/>
      <c r="ASN19" s="29"/>
      <c r="ASO19" s="29"/>
      <c r="ASP19" s="29"/>
      <c r="ASQ19" s="29"/>
      <c r="ASR19" s="29"/>
      <c r="ASS19" s="29"/>
      <c r="AST19" s="29"/>
      <c r="ASU19" s="29"/>
      <c r="ASV19" s="29"/>
      <c r="ASW19" s="29"/>
      <c r="ASX19" s="29"/>
      <c r="ASY19" s="29"/>
      <c r="ASZ19" s="29"/>
      <c r="ATA19" s="29"/>
      <c r="ATB19" s="29"/>
      <c r="ATC19" s="29"/>
      <c r="ATD19" s="29"/>
      <c r="ATE19" s="29"/>
      <c r="ATF19" s="29"/>
      <c r="ATG19" s="29"/>
      <c r="ATH19" s="29"/>
      <c r="ATI19" s="29"/>
      <c r="ATJ19" s="29"/>
      <c r="ATK19" s="29"/>
      <c r="ATL19" s="29"/>
      <c r="ATM19" s="29"/>
      <c r="ATN19" s="29"/>
      <c r="ATO19" s="29"/>
      <c r="ATP19" s="29"/>
      <c r="ATQ19" s="29"/>
      <c r="ATR19" s="29"/>
      <c r="ATS19" s="29"/>
      <c r="ATT19" s="29"/>
      <c r="ATU19" s="29"/>
      <c r="ATV19" s="29"/>
      <c r="ATW19" s="29"/>
      <c r="ATX19" s="29"/>
      <c r="ATY19" s="29"/>
      <c r="ATZ19" s="29"/>
      <c r="AUA19" s="29"/>
      <c r="AUB19" s="29"/>
      <c r="AUC19" s="29"/>
      <c r="AUD19" s="29"/>
      <c r="AUE19" s="29"/>
      <c r="AUF19" s="29"/>
      <c r="AUG19" s="29"/>
      <c r="AUH19" s="29"/>
      <c r="AUI19" s="29"/>
      <c r="AUJ19" s="29"/>
      <c r="AUK19" s="29"/>
      <c r="AUL19" s="29"/>
      <c r="AUM19" s="29"/>
      <c r="AUN19" s="29"/>
      <c r="AUO19" s="29"/>
      <c r="AUP19" s="29"/>
      <c r="AUQ19" s="29"/>
      <c r="AUR19" s="29"/>
      <c r="AUS19" s="29"/>
      <c r="AUT19" s="29"/>
      <c r="AUU19" s="29"/>
      <c r="AUV19" s="29"/>
      <c r="AUW19" s="29"/>
      <c r="AUX19" s="29"/>
      <c r="AUY19" s="29"/>
      <c r="AUZ19" s="29"/>
      <c r="AVA19" s="29"/>
      <c r="AVB19" s="29"/>
      <c r="AVC19" s="29"/>
      <c r="AVD19" s="29"/>
      <c r="AVE19" s="29"/>
      <c r="AVF19" s="29"/>
      <c r="AVG19" s="29"/>
      <c r="AVH19" s="29"/>
      <c r="AVI19" s="29"/>
      <c r="AVJ19" s="29"/>
      <c r="AVK19" s="29"/>
      <c r="AVL19" s="29"/>
      <c r="AVM19" s="29"/>
      <c r="AVN19" s="29"/>
      <c r="AVO19" s="29"/>
      <c r="AVP19" s="29"/>
      <c r="AVQ19" s="29"/>
      <c r="AVR19" s="29"/>
      <c r="AVS19" s="29"/>
      <c r="AVT19" s="29"/>
      <c r="AVU19" s="29"/>
      <c r="AVV19" s="29"/>
      <c r="AVW19" s="29"/>
      <c r="AVX19" s="29"/>
      <c r="AVY19" s="29"/>
      <c r="AVZ19" s="29"/>
      <c r="AWA19" s="29"/>
      <c r="AWB19" s="29"/>
      <c r="AWC19" s="29"/>
      <c r="AWD19" s="29"/>
      <c r="AWE19" s="29"/>
      <c r="AWF19" s="29"/>
      <c r="AWG19" s="29"/>
      <c r="AWH19" s="29"/>
      <c r="AWI19" s="29"/>
      <c r="AWJ19" s="29"/>
      <c r="AWK19" s="29"/>
      <c r="AWL19" s="29"/>
      <c r="AWM19" s="29"/>
      <c r="AWN19" s="29"/>
      <c r="AWO19" s="29"/>
      <c r="AWP19" s="29"/>
      <c r="AWQ19" s="29"/>
      <c r="AWR19" s="29"/>
      <c r="AWS19" s="29"/>
      <c r="AWT19" s="29"/>
      <c r="AWU19" s="29"/>
      <c r="AWV19" s="29"/>
      <c r="AWW19" s="29"/>
      <c r="AWX19" s="29"/>
      <c r="AWY19" s="29"/>
      <c r="AWZ19" s="29"/>
      <c r="AXA19" s="29"/>
      <c r="AXB19" s="29"/>
      <c r="AXC19" s="29"/>
      <c r="AXD19" s="29"/>
      <c r="AXE19" s="29"/>
      <c r="AXF19" s="29"/>
      <c r="AXG19" s="29"/>
      <c r="AXH19" s="29"/>
      <c r="AXI19" s="29"/>
      <c r="AXJ19" s="29"/>
      <c r="AXK19" s="29"/>
      <c r="AXL19" s="29"/>
      <c r="AXM19" s="29"/>
      <c r="AXN19" s="29"/>
      <c r="AXO19" s="29"/>
      <c r="AXP19" s="29"/>
      <c r="AXQ19" s="29"/>
      <c r="AXR19" s="29"/>
      <c r="AXS19" s="29"/>
      <c r="AXT19" s="29"/>
      <c r="AXU19" s="29"/>
      <c r="AXV19" s="29"/>
      <c r="AXW19" s="29"/>
      <c r="AXX19" s="29"/>
      <c r="AXY19" s="29"/>
      <c r="AXZ19" s="29"/>
      <c r="AYA19" s="29"/>
      <c r="AYB19" s="29"/>
      <c r="AYC19" s="29"/>
      <c r="AYD19" s="29"/>
      <c r="AYE19" s="29"/>
      <c r="AYF19" s="29"/>
      <c r="AYG19" s="29"/>
      <c r="AYH19" s="29"/>
      <c r="AYI19" s="29"/>
      <c r="AYJ19" s="29"/>
      <c r="AYK19" s="29"/>
      <c r="AYL19" s="29"/>
      <c r="AYM19" s="29"/>
      <c r="AYN19" s="29"/>
      <c r="AYO19" s="29"/>
      <c r="AYP19" s="29"/>
      <c r="AYQ19" s="29"/>
      <c r="AYR19" s="29"/>
      <c r="AYS19" s="29"/>
      <c r="AYT19" s="29"/>
      <c r="AYU19" s="29"/>
      <c r="AYV19" s="29"/>
      <c r="AYW19" s="29"/>
      <c r="AYX19" s="29"/>
      <c r="AYY19" s="29"/>
      <c r="AYZ19" s="29"/>
      <c r="AZA19" s="29"/>
      <c r="AZB19" s="29"/>
      <c r="AZC19" s="29"/>
      <c r="AZD19" s="29"/>
      <c r="AZE19" s="29"/>
      <c r="AZF19" s="29"/>
      <c r="AZG19" s="29"/>
      <c r="AZH19" s="29"/>
      <c r="AZI19" s="29"/>
      <c r="AZJ19" s="29"/>
      <c r="AZK19" s="29"/>
      <c r="AZL19" s="29"/>
      <c r="AZM19" s="29"/>
      <c r="AZN19" s="29"/>
      <c r="AZO19" s="29"/>
      <c r="AZP19" s="29"/>
      <c r="AZQ19" s="29"/>
      <c r="AZR19" s="29"/>
      <c r="AZS19" s="29"/>
      <c r="AZT19" s="29"/>
      <c r="AZU19" s="29"/>
      <c r="AZV19" s="29"/>
      <c r="AZW19" s="29"/>
      <c r="AZX19" s="29"/>
      <c r="AZY19" s="29"/>
      <c r="AZZ19" s="29"/>
      <c r="BAA19" s="29"/>
      <c r="BAB19" s="29"/>
      <c r="BAC19" s="29"/>
      <c r="BAD19" s="29"/>
      <c r="BAE19" s="29"/>
    </row>
    <row r="20" spans="1:1383" s="30" customFormat="1" ht="14" x14ac:dyDescent="0.2">
      <c r="B20" s="67">
        <v>261</v>
      </c>
      <c r="C20" s="67">
        <v>252</v>
      </c>
      <c r="D20" s="66">
        <v>45564864</v>
      </c>
      <c r="E20" s="67">
        <v>4180211</v>
      </c>
      <c r="F20" s="54" t="s">
        <v>729</v>
      </c>
      <c r="G20" s="50" t="s">
        <v>671</v>
      </c>
      <c r="H20" s="97">
        <v>28406</v>
      </c>
      <c r="I20" s="66" t="s">
        <v>480</v>
      </c>
      <c r="J20" s="40" t="s">
        <v>564</v>
      </c>
      <c r="K20" s="68">
        <v>35</v>
      </c>
      <c r="L20" s="68">
        <v>6</v>
      </c>
      <c r="M20" s="42">
        <f t="shared" ref="M20" si="6">SUM(K20-L20)</f>
        <v>29</v>
      </c>
      <c r="N20" s="30" t="s">
        <v>775</v>
      </c>
      <c r="O20" s="43" t="s">
        <v>807</v>
      </c>
      <c r="P20" s="50">
        <v>5</v>
      </c>
      <c r="Q20" s="67">
        <v>2</v>
      </c>
      <c r="R20" s="30" t="s">
        <v>823</v>
      </c>
      <c r="S20" s="30" t="s">
        <v>935</v>
      </c>
      <c r="T20" s="52">
        <v>41458</v>
      </c>
      <c r="U20" s="52">
        <v>41463</v>
      </c>
      <c r="V20" s="68">
        <v>5</v>
      </c>
      <c r="W20" s="32" t="s">
        <v>453</v>
      </c>
      <c r="X20" s="32" t="s">
        <v>564</v>
      </c>
      <c r="Y20" s="31" t="s">
        <v>817</v>
      </c>
      <c r="Z20" s="30" t="s">
        <v>1033</v>
      </c>
      <c r="AA20" s="56" t="s">
        <v>804</v>
      </c>
      <c r="AB20" s="45">
        <v>41493</v>
      </c>
      <c r="AC20" s="80" t="s">
        <v>807</v>
      </c>
      <c r="AD20" s="52">
        <v>41536</v>
      </c>
      <c r="AE20" s="61">
        <f t="shared" si="5"/>
        <v>1.4136986301369863</v>
      </c>
      <c r="AF20" s="65" t="s">
        <v>539</v>
      </c>
      <c r="AG20" s="61">
        <v>1</v>
      </c>
      <c r="AH20" s="79" t="s">
        <v>453</v>
      </c>
      <c r="AI20" s="61" t="s">
        <v>453</v>
      </c>
      <c r="AJ20" s="65" t="s">
        <v>453</v>
      </c>
      <c r="AK20" s="61" t="s">
        <v>453</v>
      </c>
      <c r="AL20" s="65" t="s">
        <v>453</v>
      </c>
      <c r="AM20" s="61" t="s">
        <v>453</v>
      </c>
      <c r="AN20" s="65" t="s">
        <v>453</v>
      </c>
      <c r="AO20" s="61" t="s">
        <v>453</v>
      </c>
      <c r="AP20" s="65" t="s">
        <v>453</v>
      </c>
      <c r="AQ20" s="61" t="s">
        <v>453</v>
      </c>
      <c r="AR20" s="61" t="s">
        <v>453</v>
      </c>
      <c r="AS20" s="61" t="s">
        <v>453</v>
      </c>
      <c r="AT20" s="61" t="s">
        <v>453</v>
      </c>
      <c r="AU20" s="61" t="s">
        <v>453</v>
      </c>
      <c r="AV20" s="61"/>
      <c r="AW20" s="61"/>
      <c r="AX20" s="61"/>
      <c r="AY20" s="61"/>
      <c r="AZ20" s="86" t="s">
        <v>3054</v>
      </c>
      <c r="BA20" s="32" t="s">
        <v>539</v>
      </c>
      <c r="BB20" s="68">
        <v>1</v>
      </c>
      <c r="BC20" s="67">
        <v>2</v>
      </c>
      <c r="BD20" s="30" t="s">
        <v>823</v>
      </c>
      <c r="BE20" s="68">
        <v>1</v>
      </c>
      <c r="BF20" s="68">
        <v>0</v>
      </c>
      <c r="BG20" s="43" t="s">
        <v>804</v>
      </c>
      <c r="BH20" s="31" t="s">
        <v>1034</v>
      </c>
      <c r="BI20" s="40" t="s">
        <v>453</v>
      </c>
      <c r="BJ20" s="40" t="s">
        <v>453</v>
      </c>
      <c r="BK20" s="40" t="s">
        <v>453</v>
      </c>
      <c r="BL20" s="31" t="s">
        <v>453</v>
      </c>
      <c r="BM20" s="31" t="s">
        <v>1035</v>
      </c>
      <c r="BN20" s="30">
        <v>86</v>
      </c>
      <c r="BO20" s="30">
        <v>118</v>
      </c>
      <c r="BP20" s="30">
        <v>100</v>
      </c>
      <c r="BQ20" s="30" t="s">
        <v>3162</v>
      </c>
      <c r="BR20" s="30" t="s">
        <v>453</v>
      </c>
      <c r="BS20" s="30" t="s">
        <v>3163</v>
      </c>
      <c r="BT20" s="30" t="s">
        <v>872</v>
      </c>
      <c r="BU20" s="30" t="s">
        <v>2456</v>
      </c>
      <c r="BV20" s="30" t="s">
        <v>929</v>
      </c>
      <c r="BW20" s="30" t="s">
        <v>1036</v>
      </c>
      <c r="BX20" s="30" t="s">
        <v>453</v>
      </c>
      <c r="BY20" s="30" t="s">
        <v>453</v>
      </c>
      <c r="BZ20" s="30" t="s">
        <v>453</v>
      </c>
      <c r="CA20" s="30" t="s">
        <v>1737</v>
      </c>
      <c r="CB20" s="105"/>
      <c r="CC20" s="105"/>
      <c r="CD20" s="105"/>
      <c r="CE20" s="105"/>
      <c r="CF20" s="105"/>
      <c r="CG20" s="105"/>
      <c r="CH20" s="105"/>
      <c r="CI20" s="105"/>
      <c r="CJ20" s="105"/>
      <c r="CK20" s="105"/>
      <c r="CL20" s="105"/>
      <c r="CM20" s="105"/>
      <c r="CN20" s="105"/>
      <c r="CO20" s="105"/>
      <c r="CP20" s="105"/>
      <c r="CQ20" s="105"/>
      <c r="CR20" s="105"/>
      <c r="CS20" s="105"/>
      <c r="CT20" s="105"/>
      <c r="CU20" s="105"/>
      <c r="CV20" s="105"/>
      <c r="CW20" s="105"/>
      <c r="CX20" s="105"/>
      <c r="CY20" s="105"/>
      <c r="CZ20" s="105"/>
      <c r="DA20" s="105"/>
      <c r="DB20" s="105"/>
      <c r="DC20" s="105"/>
      <c r="DD20" s="105"/>
      <c r="DE20" s="105"/>
      <c r="DF20" s="105"/>
      <c r="DG20" s="105"/>
      <c r="DH20" s="105"/>
      <c r="DI20" s="105"/>
      <c r="DJ20" s="105"/>
      <c r="DK20" s="105"/>
      <c r="DL20" s="105"/>
      <c r="DM20" s="105"/>
      <c r="DN20" s="105"/>
      <c r="DO20" s="105"/>
      <c r="DP20" s="105"/>
      <c r="DQ20" s="105"/>
      <c r="DR20" s="105"/>
      <c r="DS20" s="105"/>
      <c r="DT20" s="105"/>
      <c r="DU20" s="105"/>
      <c r="DV20" s="105"/>
      <c r="DW20" s="105"/>
      <c r="DX20" s="105"/>
      <c r="DY20" s="105"/>
      <c r="DZ20" s="105"/>
      <c r="EA20" s="105"/>
      <c r="EB20" s="105"/>
      <c r="EC20" s="105"/>
      <c r="ED20" s="105"/>
      <c r="EE20" s="105"/>
      <c r="EF20" s="105"/>
      <c r="EG20" s="105"/>
      <c r="EH20" s="105"/>
      <c r="EI20" s="105"/>
      <c r="EJ20" s="105"/>
      <c r="EK20" s="105"/>
      <c r="EL20" s="105"/>
      <c r="EM20" s="105"/>
      <c r="EN20" s="105"/>
      <c r="EO20" s="105"/>
      <c r="EP20" s="105"/>
      <c r="EQ20" s="105"/>
      <c r="ER20" s="105"/>
      <c r="ES20" s="105"/>
      <c r="ET20" s="105"/>
      <c r="EU20" s="105"/>
      <c r="EV20" s="105"/>
      <c r="EW20" s="105"/>
      <c r="EX20" s="105"/>
      <c r="EY20" s="105"/>
      <c r="EZ20" s="105"/>
      <c r="FA20" s="105"/>
      <c r="FB20" s="105"/>
      <c r="FC20" s="105"/>
      <c r="FD20" s="105"/>
      <c r="FE20" s="105"/>
      <c r="FF20" s="105"/>
      <c r="FG20" s="105"/>
      <c r="FH20" s="105"/>
      <c r="FI20" s="105"/>
      <c r="FJ20" s="105"/>
      <c r="FK20" s="105"/>
      <c r="FL20" s="105"/>
      <c r="FM20" s="105"/>
      <c r="FN20" s="105"/>
      <c r="FO20" s="105"/>
      <c r="FP20" s="105"/>
      <c r="FQ20" s="105"/>
      <c r="FR20" s="105"/>
      <c r="FS20" s="105"/>
      <c r="FT20" s="105"/>
      <c r="FU20" s="105"/>
      <c r="FV20" s="105"/>
      <c r="FW20" s="105"/>
      <c r="FX20" s="105"/>
      <c r="FY20" s="105"/>
      <c r="FZ20" s="105"/>
      <c r="GA20" s="105"/>
      <c r="GB20" s="105"/>
      <c r="GC20" s="105"/>
      <c r="GD20" s="105"/>
      <c r="GE20" s="105"/>
      <c r="GF20" s="105"/>
      <c r="GG20" s="105"/>
      <c r="GH20" s="105"/>
      <c r="GI20" s="105"/>
      <c r="GJ20" s="105"/>
      <c r="GK20" s="105"/>
      <c r="GL20" s="105"/>
      <c r="GM20" s="105"/>
      <c r="GN20" s="105"/>
      <c r="GO20" s="105"/>
      <c r="GP20" s="105"/>
      <c r="GQ20" s="105"/>
      <c r="GR20" s="105"/>
      <c r="GS20" s="105"/>
      <c r="GT20" s="105"/>
      <c r="GU20" s="105"/>
      <c r="GV20" s="105"/>
      <c r="GW20" s="105"/>
      <c r="GX20" s="105"/>
      <c r="GY20" s="105"/>
      <c r="GZ20" s="105"/>
      <c r="HA20" s="105"/>
      <c r="HB20" s="105"/>
      <c r="HC20" s="105"/>
      <c r="HD20" s="105"/>
      <c r="HE20" s="105"/>
      <c r="HF20" s="105"/>
      <c r="HG20" s="105"/>
      <c r="HH20" s="105"/>
      <c r="HI20" s="105"/>
      <c r="HJ20" s="105"/>
      <c r="HK20" s="105"/>
      <c r="HL20" s="105"/>
      <c r="HM20" s="105"/>
      <c r="HN20" s="105"/>
      <c r="HO20" s="105"/>
      <c r="HP20" s="105"/>
      <c r="HQ20" s="105"/>
      <c r="HR20" s="105"/>
      <c r="HS20" s="105"/>
      <c r="HT20" s="105"/>
      <c r="HU20" s="105"/>
      <c r="HV20" s="105"/>
      <c r="HW20" s="105"/>
      <c r="HX20" s="105"/>
      <c r="HY20" s="105"/>
      <c r="HZ20" s="105"/>
      <c r="IA20" s="105"/>
      <c r="IB20" s="105"/>
      <c r="IC20" s="105"/>
      <c r="ID20" s="105"/>
      <c r="IE20" s="105"/>
      <c r="IF20" s="105"/>
      <c r="IG20" s="105"/>
      <c r="IH20" s="105"/>
      <c r="II20" s="105"/>
      <c r="IJ20" s="105"/>
      <c r="IK20" s="105"/>
      <c r="IL20" s="105"/>
      <c r="IM20" s="105"/>
      <c r="IN20" s="105"/>
      <c r="IO20" s="105"/>
      <c r="IP20" s="105"/>
      <c r="IQ20" s="105"/>
      <c r="IR20" s="105"/>
      <c r="IS20" s="105"/>
      <c r="IT20" s="105"/>
      <c r="IU20" s="105"/>
      <c r="IV20" s="105"/>
      <c r="IW20" s="105"/>
      <c r="IX20" s="105"/>
      <c r="IY20" s="105"/>
      <c r="IZ20" s="105"/>
      <c r="JA20" s="105"/>
      <c r="JB20" s="105"/>
      <c r="JC20" s="105"/>
      <c r="JD20" s="105"/>
      <c r="JE20" s="105"/>
      <c r="JF20" s="105"/>
      <c r="JG20" s="105"/>
      <c r="JH20" s="105"/>
      <c r="JI20" s="105"/>
      <c r="JJ20" s="105"/>
      <c r="JK20" s="105"/>
      <c r="JL20" s="105"/>
      <c r="JM20" s="105"/>
      <c r="JN20" s="105"/>
      <c r="JO20" s="105"/>
      <c r="JP20" s="105"/>
      <c r="JQ20" s="105"/>
      <c r="JR20" s="105"/>
      <c r="JS20" s="105"/>
      <c r="JT20" s="105"/>
      <c r="JU20" s="105"/>
      <c r="JV20" s="105"/>
      <c r="JW20" s="105"/>
      <c r="JX20" s="105"/>
      <c r="JY20" s="105"/>
      <c r="JZ20" s="105"/>
      <c r="KA20" s="105"/>
      <c r="KB20" s="105"/>
      <c r="KC20" s="105"/>
      <c r="KD20" s="105"/>
      <c r="KE20" s="105"/>
      <c r="KF20" s="105"/>
      <c r="KG20" s="105"/>
      <c r="KH20" s="105"/>
      <c r="KI20" s="105"/>
      <c r="KJ20" s="105"/>
      <c r="KK20" s="105"/>
      <c r="KL20" s="105"/>
      <c r="KM20" s="105"/>
      <c r="KN20" s="105"/>
      <c r="KO20" s="105"/>
      <c r="KP20" s="105"/>
      <c r="KQ20" s="105"/>
      <c r="KR20" s="105"/>
      <c r="KS20" s="105"/>
      <c r="KT20" s="105"/>
      <c r="KU20" s="105"/>
      <c r="KV20" s="105"/>
      <c r="KW20" s="105"/>
      <c r="KX20" s="105"/>
      <c r="KY20" s="105"/>
      <c r="KZ20" s="105"/>
      <c r="LA20" s="105"/>
      <c r="LB20" s="105"/>
      <c r="LC20" s="105"/>
      <c r="LD20" s="105"/>
      <c r="LE20" s="105"/>
      <c r="LF20" s="105"/>
      <c r="LG20" s="105"/>
      <c r="LH20" s="105"/>
      <c r="LI20" s="105"/>
      <c r="LJ20" s="105"/>
      <c r="LK20" s="105"/>
      <c r="LL20" s="105"/>
      <c r="LM20" s="105"/>
      <c r="LN20" s="105"/>
      <c r="LO20" s="105"/>
      <c r="LP20" s="105"/>
      <c r="LQ20" s="105"/>
      <c r="LR20" s="105"/>
      <c r="LS20" s="105"/>
      <c r="LT20" s="105"/>
      <c r="LU20" s="105"/>
      <c r="LV20" s="105"/>
      <c r="LW20" s="105"/>
      <c r="LX20" s="105"/>
      <c r="LY20" s="105"/>
      <c r="LZ20" s="105"/>
      <c r="MA20" s="105"/>
      <c r="MB20" s="105"/>
      <c r="MC20" s="105"/>
      <c r="MD20" s="105"/>
      <c r="ME20" s="105"/>
      <c r="MF20" s="105"/>
      <c r="MG20" s="105"/>
      <c r="MH20" s="105"/>
      <c r="MI20" s="105"/>
      <c r="MJ20" s="105"/>
      <c r="MK20" s="105"/>
      <c r="ML20" s="105"/>
      <c r="MM20" s="105"/>
      <c r="MN20" s="105"/>
      <c r="MO20" s="105"/>
      <c r="MP20" s="105"/>
      <c r="MQ20" s="105"/>
      <c r="MR20" s="105"/>
      <c r="MS20" s="105"/>
      <c r="MT20" s="105"/>
      <c r="MU20" s="105"/>
      <c r="MV20" s="105"/>
      <c r="MW20" s="105"/>
      <c r="MX20" s="105"/>
      <c r="MY20" s="105"/>
      <c r="MZ20" s="105"/>
      <c r="NA20" s="105"/>
      <c r="NB20" s="105"/>
      <c r="NC20" s="105"/>
      <c r="ND20" s="105"/>
      <c r="NE20" s="105"/>
      <c r="NF20" s="105"/>
      <c r="NG20" s="105"/>
      <c r="NH20" s="105"/>
      <c r="NI20" s="105"/>
      <c r="NJ20" s="105"/>
      <c r="NK20" s="105"/>
      <c r="NL20" s="105"/>
      <c r="NM20" s="105"/>
      <c r="NN20" s="105"/>
      <c r="NO20" s="105"/>
      <c r="NP20" s="105"/>
      <c r="NQ20" s="105"/>
      <c r="NR20" s="105"/>
      <c r="NS20" s="105"/>
      <c r="NT20" s="105"/>
      <c r="NU20" s="105"/>
      <c r="NV20" s="105"/>
      <c r="NW20" s="105"/>
      <c r="NX20" s="105"/>
      <c r="NY20" s="105"/>
      <c r="NZ20" s="105"/>
      <c r="OA20" s="105"/>
      <c r="OB20" s="105"/>
      <c r="OC20" s="105"/>
      <c r="OD20" s="105"/>
      <c r="OE20" s="105"/>
      <c r="OF20" s="105"/>
      <c r="OG20" s="105"/>
      <c r="OH20" s="105"/>
      <c r="OI20" s="105"/>
      <c r="OJ20" s="105"/>
      <c r="OK20" s="105"/>
      <c r="OL20" s="105"/>
      <c r="OM20" s="105"/>
      <c r="ON20" s="105"/>
      <c r="OO20" s="105"/>
      <c r="OP20" s="105"/>
      <c r="OQ20" s="105"/>
      <c r="OR20" s="105"/>
      <c r="OS20" s="105"/>
      <c r="OT20" s="105"/>
      <c r="OU20" s="105"/>
      <c r="OV20" s="105"/>
      <c r="OW20" s="105"/>
      <c r="OX20" s="105"/>
      <c r="OY20" s="105"/>
      <c r="OZ20" s="105"/>
      <c r="PA20" s="105"/>
      <c r="PB20" s="105"/>
      <c r="PC20" s="105"/>
      <c r="PD20" s="105"/>
      <c r="PE20" s="105"/>
      <c r="PF20" s="105"/>
      <c r="PG20" s="105"/>
      <c r="PH20" s="105"/>
      <c r="PI20" s="105"/>
      <c r="PJ20" s="105"/>
      <c r="PK20" s="105"/>
      <c r="PL20" s="105"/>
      <c r="PM20" s="105"/>
      <c r="PN20" s="105"/>
      <c r="PO20" s="105"/>
      <c r="PP20" s="105"/>
      <c r="PQ20" s="105"/>
      <c r="PR20" s="105"/>
      <c r="PS20" s="105"/>
      <c r="PT20" s="105"/>
      <c r="PU20" s="105"/>
      <c r="PV20" s="105"/>
      <c r="PW20" s="105"/>
      <c r="PX20" s="105"/>
      <c r="PY20" s="105"/>
      <c r="PZ20" s="105"/>
      <c r="QA20" s="105"/>
      <c r="QB20" s="105"/>
      <c r="QC20" s="105"/>
      <c r="QD20" s="105"/>
      <c r="QE20" s="105"/>
      <c r="QF20" s="105"/>
      <c r="QG20" s="105"/>
      <c r="QH20" s="105"/>
      <c r="QI20" s="105"/>
      <c r="QJ20" s="105"/>
      <c r="QK20" s="105"/>
      <c r="QL20" s="105"/>
      <c r="QM20" s="105"/>
      <c r="QN20" s="105"/>
      <c r="QO20" s="105"/>
      <c r="QP20" s="105"/>
      <c r="QQ20" s="105"/>
      <c r="QR20" s="105"/>
      <c r="QS20" s="105"/>
      <c r="QT20" s="105"/>
      <c r="QU20" s="105"/>
      <c r="QV20" s="105"/>
      <c r="QW20" s="105"/>
      <c r="QX20" s="105"/>
      <c r="QY20" s="105"/>
      <c r="QZ20" s="105"/>
      <c r="RA20" s="105"/>
      <c r="RB20" s="105"/>
      <c r="RC20" s="105"/>
      <c r="RD20" s="105"/>
      <c r="RE20" s="105"/>
      <c r="RF20" s="105"/>
      <c r="RG20" s="105"/>
      <c r="RH20" s="105"/>
      <c r="RI20" s="105"/>
      <c r="RJ20" s="105"/>
      <c r="RK20" s="105"/>
      <c r="RL20" s="105"/>
      <c r="RM20" s="105"/>
      <c r="RN20" s="105"/>
      <c r="RO20" s="105"/>
      <c r="RP20" s="105"/>
      <c r="RQ20" s="105"/>
      <c r="RR20" s="105"/>
      <c r="RS20" s="105"/>
      <c r="RT20" s="105"/>
      <c r="RU20" s="105"/>
      <c r="RV20" s="105"/>
      <c r="RW20" s="105"/>
      <c r="RX20" s="105"/>
      <c r="RY20" s="105"/>
      <c r="RZ20" s="105"/>
      <c r="SA20" s="105"/>
      <c r="SB20" s="105"/>
      <c r="SC20" s="105"/>
      <c r="SD20" s="105"/>
      <c r="SE20" s="105"/>
      <c r="SF20" s="105"/>
      <c r="SG20" s="105"/>
      <c r="SH20" s="105"/>
      <c r="SI20" s="105"/>
      <c r="SJ20" s="105"/>
      <c r="SK20" s="105"/>
      <c r="SL20" s="105"/>
      <c r="SM20" s="105"/>
      <c r="SN20" s="105"/>
      <c r="SO20" s="105"/>
      <c r="SP20" s="105"/>
      <c r="SQ20" s="105"/>
      <c r="SR20" s="105"/>
      <c r="SS20" s="105"/>
      <c r="ST20" s="105"/>
      <c r="SU20" s="105"/>
      <c r="SV20" s="105"/>
      <c r="SW20" s="105"/>
      <c r="SX20" s="105"/>
      <c r="SY20" s="105"/>
      <c r="SZ20" s="105"/>
      <c r="TA20" s="105"/>
      <c r="TB20" s="105"/>
      <c r="TC20" s="105"/>
      <c r="TD20" s="105"/>
      <c r="TE20" s="105"/>
      <c r="TF20" s="105"/>
      <c r="TG20" s="105"/>
      <c r="TH20" s="105"/>
      <c r="TI20" s="105"/>
      <c r="TJ20" s="105"/>
      <c r="TK20" s="105"/>
      <c r="TL20" s="105"/>
      <c r="TM20" s="105"/>
      <c r="TN20" s="105"/>
      <c r="TO20" s="105"/>
      <c r="TP20" s="105"/>
      <c r="TQ20" s="105"/>
      <c r="TR20" s="105"/>
      <c r="TS20" s="105"/>
      <c r="TT20" s="105"/>
      <c r="TU20" s="105"/>
      <c r="TV20" s="105"/>
      <c r="TW20" s="105"/>
      <c r="TX20" s="105"/>
      <c r="TY20" s="105"/>
      <c r="TZ20" s="105"/>
      <c r="UA20" s="105"/>
      <c r="UB20" s="105"/>
      <c r="UC20" s="105"/>
      <c r="UD20" s="105"/>
      <c r="UE20" s="105"/>
      <c r="UF20" s="105"/>
      <c r="UG20" s="105"/>
      <c r="UH20" s="105"/>
      <c r="UI20" s="105"/>
      <c r="UJ20" s="105"/>
      <c r="UK20" s="105"/>
      <c r="UL20" s="105"/>
      <c r="UM20" s="105"/>
      <c r="UN20" s="105"/>
      <c r="UO20" s="105"/>
      <c r="UP20" s="105"/>
      <c r="UQ20" s="105"/>
      <c r="UR20" s="105"/>
      <c r="US20" s="105"/>
      <c r="UT20" s="105"/>
      <c r="UU20" s="105"/>
      <c r="UV20" s="105"/>
      <c r="UW20" s="105"/>
      <c r="UX20" s="105"/>
      <c r="UY20" s="105"/>
      <c r="UZ20" s="105"/>
      <c r="VA20" s="105"/>
      <c r="VB20" s="105"/>
      <c r="VC20" s="105"/>
      <c r="VD20" s="105"/>
      <c r="VE20" s="105"/>
      <c r="VF20" s="105"/>
      <c r="VG20" s="105"/>
      <c r="VH20" s="105"/>
      <c r="VI20" s="105"/>
      <c r="VJ20" s="105"/>
      <c r="VK20" s="105"/>
      <c r="VL20" s="105"/>
      <c r="VM20" s="105"/>
      <c r="VN20" s="105"/>
      <c r="VO20" s="105"/>
      <c r="VP20" s="105"/>
      <c r="VQ20" s="105"/>
      <c r="VR20" s="105"/>
      <c r="VS20" s="105"/>
      <c r="VT20" s="105"/>
      <c r="VU20" s="105"/>
      <c r="VV20" s="105"/>
      <c r="VW20" s="105"/>
      <c r="VX20" s="105"/>
      <c r="VY20" s="105"/>
      <c r="VZ20" s="105"/>
      <c r="WA20" s="105"/>
      <c r="WB20" s="105"/>
      <c r="WC20" s="105"/>
      <c r="WD20" s="105"/>
      <c r="WE20" s="105"/>
      <c r="WF20" s="105"/>
      <c r="WG20" s="105"/>
      <c r="WH20" s="105"/>
      <c r="WI20" s="105"/>
      <c r="WJ20" s="105"/>
      <c r="WK20" s="105"/>
      <c r="WL20" s="105"/>
      <c r="WM20" s="105"/>
      <c r="WN20" s="105"/>
      <c r="WO20" s="105"/>
      <c r="WP20" s="105"/>
      <c r="WQ20" s="105"/>
      <c r="WR20" s="105"/>
      <c r="WS20" s="105"/>
      <c r="WT20" s="105"/>
      <c r="WU20" s="105"/>
      <c r="WV20" s="105"/>
      <c r="WW20" s="105"/>
      <c r="WX20" s="105"/>
      <c r="WY20" s="105"/>
      <c r="WZ20" s="105"/>
      <c r="XA20" s="105"/>
      <c r="XB20" s="105"/>
      <c r="XC20" s="105"/>
      <c r="XD20" s="105"/>
      <c r="XE20" s="105"/>
      <c r="XF20" s="105"/>
      <c r="XG20" s="105"/>
      <c r="XH20" s="105"/>
      <c r="XI20" s="105"/>
      <c r="XJ20" s="105"/>
      <c r="XK20" s="105"/>
      <c r="XL20" s="105"/>
      <c r="XM20" s="105"/>
      <c r="XN20" s="105"/>
      <c r="XO20" s="105"/>
      <c r="XP20" s="105"/>
      <c r="XQ20" s="105"/>
      <c r="XR20" s="105"/>
      <c r="XS20" s="105"/>
      <c r="XT20" s="105"/>
      <c r="XU20" s="105"/>
      <c r="XV20" s="105"/>
      <c r="XW20" s="105"/>
      <c r="XX20" s="105"/>
      <c r="XY20" s="105"/>
      <c r="XZ20" s="105"/>
      <c r="YA20" s="105"/>
      <c r="YB20" s="105"/>
      <c r="YC20" s="105"/>
      <c r="YD20" s="105"/>
      <c r="YE20" s="105"/>
      <c r="YF20" s="105"/>
      <c r="YG20" s="105"/>
      <c r="YH20" s="105"/>
      <c r="YI20" s="105"/>
      <c r="YJ20" s="105"/>
      <c r="YK20" s="105"/>
      <c r="YL20" s="105"/>
      <c r="YM20" s="105"/>
      <c r="YN20" s="105"/>
      <c r="YO20" s="105"/>
      <c r="YP20" s="105"/>
      <c r="YQ20" s="105"/>
      <c r="YR20" s="105"/>
      <c r="YS20" s="105"/>
      <c r="YT20" s="105"/>
      <c r="YU20" s="105"/>
      <c r="YV20" s="105"/>
      <c r="YW20" s="105"/>
      <c r="YX20" s="105"/>
      <c r="YY20" s="105"/>
      <c r="YZ20" s="105"/>
      <c r="ZA20" s="105"/>
      <c r="ZB20" s="105"/>
      <c r="ZC20" s="105"/>
      <c r="ZD20" s="105"/>
      <c r="ZE20" s="105"/>
      <c r="ZF20" s="105"/>
      <c r="ZG20" s="105"/>
      <c r="ZH20" s="105"/>
      <c r="ZI20" s="105"/>
      <c r="ZJ20" s="105"/>
      <c r="ZK20" s="105"/>
      <c r="ZL20" s="105"/>
      <c r="ZM20" s="105"/>
      <c r="ZN20" s="105"/>
      <c r="ZO20" s="105"/>
      <c r="ZP20" s="105"/>
      <c r="ZQ20" s="105"/>
      <c r="ZR20" s="105"/>
      <c r="ZS20" s="105"/>
      <c r="ZT20" s="105"/>
      <c r="ZU20" s="105"/>
      <c r="ZV20" s="105"/>
      <c r="ZW20" s="105"/>
      <c r="ZX20" s="105"/>
      <c r="ZY20" s="105"/>
      <c r="ZZ20" s="105"/>
      <c r="AAA20" s="105"/>
      <c r="AAB20" s="105"/>
      <c r="AAC20" s="105"/>
      <c r="AAD20" s="105"/>
      <c r="AAE20" s="105"/>
      <c r="AAF20" s="105"/>
      <c r="AAG20" s="105"/>
      <c r="AAH20" s="105"/>
      <c r="AAI20" s="105"/>
      <c r="AAJ20" s="105"/>
      <c r="AAK20" s="105"/>
      <c r="AAL20" s="105"/>
      <c r="AAM20" s="105"/>
      <c r="AAN20" s="105"/>
      <c r="AAO20" s="105"/>
      <c r="AAP20" s="105"/>
      <c r="AAQ20" s="105"/>
      <c r="AAR20" s="105"/>
      <c r="AAS20" s="105"/>
      <c r="AAT20" s="105"/>
      <c r="AAU20" s="105"/>
      <c r="AAV20" s="105"/>
      <c r="AAW20" s="105"/>
      <c r="AAX20" s="105"/>
      <c r="AAY20" s="105"/>
      <c r="AAZ20" s="105"/>
      <c r="ABA20" s="105"/>
      <c r="ABB20" s="105"/>
      <c r="ABC20" s="105"/>
      <c r="ABD20" s="105"/>
      <c r="ABE20" s="105"/>
      <c r="ABF20" s="105"/>
      <c r="ABG20" s="105"/>
      <c r="ABH20" s="105"/>
      <c r="ABI20" s="105"/>
      <c r="ABJ20" s="105"/>
      <c r="ABK20" s="105"/>
      <c r="ABL20" s="105"/>
      <c r="ABM20" s="105"/>
      <c r="ABN20" s="105"/>
      <c r="ABO20" s="105"/>
      <c r="ABP20" s="105"/>
      <c r="ABQ20" s="105"/>
      <c r="ABR20" s="105"/>
      <c r="ABS20" s="105"/>
      <c r="ABT20" s="105"/>
      <c r="ABU20" s="105"/>
      <c r="ABV20" s="105"/>
      <c r="ABW20" s="105"/>
      <c r="ABX20" s="105"/>
      <c r="ABY20" s="105"/>
      <c r="ABZ20" s="105"/>
      <c r="ACA20" s="105"/>
      <c r="ACB20" s="105"/>
      <c r="ACC20" s="105"/>
      <c r="ACD20" s="105"/>
      <c r="ACE20" s="105"/>
      <c r="ACF20" s="105"/>
      <c r="ACG20" s="105"/>
      <c r="ACH20" s="105"/>
      <c r="ACI20" s="105"/>
      <c r="ACJ20" s="105"/>
      <c r="ACK20" s="105"/>
      <c r="ACL20" s="105"/>
      <c r="ACM20" s="105"/>
      <c r="ACN20" s="105"/>
      <c r="ACO20" s="105"/>
      <c r="ACP20" s="105"/>
      <c r="ACQ20" s="105"/>
      <c r="ACR20" s="105"/>
      <c r="ACS20" s="105"/>
      <c r="ACT20" s="105"/>
      <c r="ACU20" s="105"/>
      <c r="ACV20" s="105"/>
      <c r="ACW20" s="105"/>
      <c r="ACX20" s="105"/>
      <c r="ACY20" s="105"/>
      <c r="ACZ20" s="105"/>
      <c r="ADA20" s="105"/>
      <c r="ADB20" s="105"/>
      <c r="ADC20" s="105"/>
      <c r="ADD20" s="105"/>
      <c r="ADE20" s="105"/>
      <c r="ADF20" s="105"/>
      <c r="ADG20" s="105"/>
      <c r="ADH20" s="105"/>
      <c r="ADI20" s="105"/>
      <c r="ADJ20" s="105"/>
      <c r="ADK20" s="105"/>
      <c r="ADL20" s="105"/>
      <c r="ADM20" s="105"/>
      <c r="ADN20" s="105"/>
      <c r="ADO20" s="105"/>
      <c r="ADP20" s="105"/>
      <c r="ADQ20" s="105"/>
      <c r="ADR20" s="105"/>
      <c r="ADS20" s="105"/>
      <c r="ADT20" s="105"/>
      <c r="ADU20" s="105"/>
      <c r="ADV20" s="105"/>
      <c r="ADW20" s="105"/>
      <c r="ADX20" s="105"/>
      <c r="ADY20" s="105"/>
      <c r="ADZ20" s="105"/>
      <c r="AEA20" s="105"/>
      <c r="AEB20" s="105"/>
      <c r="AEC20" s="105"/>
      <c r="AED20" s="105"/>
      <c r="AEE20" s="105"/>
      <c r="AEF20" s="105"/>
      <c r="AEG20" s="105"/>
      <c r="AEH20" s="105"/>
      <c r="AEI20" s="105"/>
      <c r="AEJ20" s="105"/>
      <c r="AEK20" s="105"/>
      <c r="AEL20" s="105"/>
      <c r="AEM20" s="105"/>
      <c r="AEN20" s="105"/>
      <c r="AEO20" s="105"/>
      <c r="AEP20" s="105"/>
      <c r="AEQ20" s="105"/>
      <c r="AER20" s="105"/>
      <c r="AES20" s="105"/>
      <c r="AET20" s="105"/>
      <c r="AEU20" s="105"/>
      <c r="AEV20" s="105"/>
      <c r="AEW20" s="105"/>
      <c r="AEX20" s="105"/>
      <c r="AEY20" s="105"/>
      <c r="AEZ20" s="105"/>
      <c r="AFA20" s="105"/>
      <c r="AFB20" s="105"/>
      <c r="AFC20" s="105"/>
      <c r="AFD20" s="105"/>
      <c r="AFE20" s="105"/>
      <c r="AFF20" s="105"/>
      <c r="AFG20" s="105"/>
      <c r="AFH20" s="105"/>
      <c r="AFI20" s="105"/>
      <c r="AFJ20" s="105"/>
      <c r="AFK20" s="105"/>
      <c r="AFL20" s="105"/>
      <c r="AFM20" s="105"/>
      <c r="AFN20" s="105"/>
      <c r="AFO20" s="105"/>
      <c r="AFP20" s="105"/>
      <c r="AFQ20" s="105"/>
      <c r="AFR20" s="105"/>
      <c r="AFS20" s="105"/>
      <c r="AFT20" s="105"/>
      <c r="AFU20" s="105"/>
      <c r="AFV20" s="105"/>
      <c r="AFW20" s="105"/>
      <c r="AFX20" s="105"/>
      <c r="AFY20" s="105"/>
      <c r="AFZ20" s="105"/>
      <c r="AGA20" s="105"/>
      <c r="AGB20" s="105"/>
      <c r="AGC20" s="105"/>
      <c r="AGD20" s="105"/>
      <c r="AGE20" s="105"/>
      <c r="AGF20" s="105"/>
      <c r="AGG20" s="105"/>
      <c r="AGH20" s="105"/>
      <c r="AGI20" s="105"/>
      <c r="AGJ20" s="105"/>
      <c r="AGK20" s="105"/>
      <c r="AGL20" s="105"/>
      <c r="AGM20" s="105"/>
      <c r="AGN20" s="105"/>
      <c r="AGO20" s="105"/>
      <c r="AGP20" s="105"/>
      <c r="AGQ20" s="105"/>
      <c r="AGR20" s="105"/>
      <c r="AGS20" s="105"/>
      <c r="AGT20" s="105"/>
      <c r="AGU20" s="105"/>
      <c r="AGV20" s="105"/>
      <c r="AGW20" s="105"/>
      <c r="AGX20" s="105"/>
      <c r="AGY20" s="105"/>
      <c r="AGZ20" s="105"/>
      <c r="AHA20" s="105"/>
      <c r="AHB20" s="105"/>
      <c r="AHC20" s="105"/>
      <c r="AHD20" s="105"/>
      <c r="AHE20" s="105"/>
      <c r="AHF20" s="105"/>
      <c r="AHG20" s="105"/>
      <c r="AHH20" s="105"/>
      <c r="AHI20" s="105"/>
      <c r="AHJ20" s="105"/>
      <c r="AHK20" s="105"/>
      <c r="AHL20" s="105"/>
      <c r="AHM20" s="105"/>
      <c r="AHN20" s="105"/>
      <c r="AHO20" s="105"/>
      <c r="AHP20" s="105"/>
      <c r="AHQ20" s="105"/>
      <c r="AHR20" s="105"/>
      <c r="AHS20" s="105"/>
      <c r="AHT20" s="105"/>
      <c r="AHU20" s="105"/>
      <c r="AHV20" s="105"/>
      <c r="AHW20" s="105"/>
      <c r="AHX20" s="105"/>
      <c r="AHY20" s="105"/>
      <c r="AHZ20" s="105"/>
      <c r="AIA20" s="105"/>
      <c r="AIB20" s="105"/>
      <c r="AIC20" s="105"/>
      <c r="AID20" s="105"/>
      <c r="AIE20" s="105"/>
      <c r="AIF20" s="105"/>
      <c r="AIG20" s="105"/>
      <c r="AIH20" s="105"/>
      <c r="AII20" s="105"/>
      <c r="AIJ20" s="105"/>
      <c r="AIK20" s="105"/>
      <c r="AIL20" s="105"/>
      <c r="AIM20" s="105"/>
      <c r="AIN20" s="105"/>
      <c r="AIO20" s="105"/>
      <c r="AIP20" s="105"/>
      <c r="AIQ20" s="105"/>
      <c r="AIR20" s="105"/>
      <c r="AIS20" s="105"/>
      <c r="AIT20" s="105"/>
      <c r="AIU20" s="105"/>
      <c r="AIV20" s="105"/>
      <c r="AIW20" s="105"/>
      <c r="AIX20" s="105"/>
      <c r="AIY20" s="105"/>
      <c r="AIZ20" s="105"/>
      <c r="AJA20" s="105"/>
      <c r="AJB20" s="105"/>
      <c r="AJC20" s="105"/>
      <c r="AJD20" s="105"/>
      <c r="AJE20" s="105"/>
      <c r="AJF20" s="105"/>
      <c r="AJG20" s="105"/>
      <c r="AJH20" s="105"/>
      <c r="AJI20" s="105"/>
      <c r="AJJ20" s="105"/>
      <c r="AJK20" s="105"/>
      <c r="AJL20" s="105"/>
      <c r="AJM20" s="105"/>
      <c r="AJN20" s="105"/>
      <c r="AJO20" s="105"/>
      <c r="AJP20" s="105"/>
      <c r="AJQ20" s="105"/>
      <c r="AJR20" s="105"/>
      <c r="AJS20" s="105"/>
      <c r="AJT20" s="105"/>
      <c r="AJU20" s="105"/>
      <c r="AJV20" s="105"/>
      <c r="AJW20" s="105"/>
      <c r="AJX20" s="105"/>
      <c r="AJY20" s="105"/>
      <c r="AJZ20" s="105"/>
      <c r="AKA20" s="105"/>
      <c r="AKB20" s="105"/>
      <c r="AKC20" s="105"/>
      <c r="AKD20" s="105"/>
      <c r="AKE20" s="105"/>
      <c r="AKF20" s="105"/>
      <c r="AKG20" s="105"/>
      <c r="AKH20" s="105"/>
      <c r="AKI20" s="105"/>
      <c r="AKJ20" s="105"/>
      <c r="AKK20" s="105"/>
      <c r="AKL20" s="105"/>
      <c r="AKM20" s="105"/>
      <c r="AKN20" s="105"/>
      <c r="AKO20" s="105"/>
      <c r="AKP20" s="105"/>
      <c r="AKQ20" s="105"/>
      <c r="AKR20" s="105"/>
      <c r="AKS20" s="105"/>
      <c r="AKT20" s="105"/>
      <c r="AKU20" s="105"/>
      <c r="AKV20" s="105"/>
      <c r="AKW20" s="105"/>
      <c r="AKX20" s="105"/>
      <c r="AKY20" s="105"/>
      <c r="AKZ20" s="105"/>
      <c r="ALA20" s="105"/>
      <c r="ALB20" s="105"/>
      <c r="ALC20" s="105"/>
      <c r="ALD20" s="105"/>
      <c r="ALE20" s="105"/>
      <c r="ALF20" s="105"/>
      <c r="ALG20" s="105"/>
      <c r="ALH20" s="105"/>
      <c r="ALI20" s="105"/>
      <c r="ALJ20" s="105"/>
      <c r="ALK20" s="105"/>
      <c r="ALL20" s="105"/>
      <c r="ALM20" s="105"/>
      <c r="ALN20" s="105"/>
      <c r="ALO20" s="105"/>
      <c r="ALP20" s="105"/>
      <c r="ALQ20" s="105"/>
      <c r="ALR20" s="105"/>
      <c r="ALS20" s="105"/>
      <c r="ALT20" s="105"/>
      <c r="ALU20" s="105"/>
      <c r="ALV20" s="105"/>
      <c r="ALW20" s="105"/>
      <c r="ALX20" s="105"/>
      <c r="ALY20" s="105"/>
      <c r="ALZ20" s="105"/>
      <c r="AMA20" s="105"/>
      <c r="AMB20" s="105"/>
      <c r="AMC20" s="105"/>
      <c r="AMD20" s="105"/>
      <c r="AME20" s="105"/>
      <c r="AMF20" s="105"/>
      <c r="AMG20" s="105"/>
      <c r="AMH20" s="105"/>
      <c r="AMI20" s="105"/>
      <c r="AMJ20" s="105"/>
      <c r="AMK20" s="105"/>
      <c r="AML20" s="105"/>
      <c r="AMM20" s="105"/>
      <c r="AMN20" s="105"/>
      <c r="AMO20" s="105"/>
      <c r="AMP20" s="105"/>
      <c r="AMQ20" s="105"/>
      <c r="AMR20" s="105"/>
      <c r="AMS20" s="105"/>
      <c r="AMT20" s="105"/>
      <c r="AMU20" s="105"/>
      <c r="AMV20" s="105"/>
      <c r="AMW20" s="105"/>
      <c r="AMX20" s="105"/>
      <c r="AMY20" s="105"/>
      <c r="AMZ20" s="105"/>
      <c r="ANA20" s="105"/>
      <c r="ANB20" s="105"/>
      <c r="ANC20" s="105"/>
      <c r="AND20" s="105"/>
      <c r="ANE20" s="105"/>
      <c r="ANF20" s="105"/>
      <c r="ANG20" s="105"/>
      <c r="ANH20" s="105"/>
      <c r="ANI20" s="105"/>
      <c r="ANJ20" s="105"/>
      <c r="ANK20" s="105"/>
      <c r="ANL20" s="105"/>
      <c r="ANM20" s="105"/>
      <c r="ANN20" s="105"/>
      <c r="ANO20" s="105"/>
      <c r="ANP20" s="105"/>
      <c r="ANQ20" s="105"/>
      <c r="ANR20" s="105"/>
      <c r="ANS20" s="105"/>
      <c r="ANT20" s="105"/>
      <c r="ANU20" s="105"/>
      <c r="ANV20" s="105"/>
      <c r="ANW20" s="105"/>
      <c r="ANX20" s="105"/>
      <c r="ANY20" s="105"/>
      <c r="ANZ20" s="105"/>
      <c r="AOA20" s="105"/>
      <c r="AOB20" s="105"/>
      <c r="AOC20" s="105"/>
      <c r="AOD20" s="105"/>
      <c r="AOE20" s="105"/>
      <c r="AOF20" s="105"/>
      <c r="AOG20" s="105"/>
      <c r="AOH20" s="105"/>
      <c r="AOI20" s="105"/>
      <c r="AOJ20" s="105"/>
      <c r="AOK20" s="105"/>
      <c r="AOL20" s="105"/>
      <c r="AOM20" s="105"/>
      <c r="AON20" s="105"/>
      <c r="AOO20" s="105"/>
      <c r="AOP20" s="105"/>
      <c r="AOQ20" s="105"/>
      <c r="AOR20" s="105"/>
      <c r="AOS20" s="105"/>
      <c r="AOT20" s="105"/>
      <c r="AOU20" s="105"/>
      <c r="AOV20" s="105"/>
      <c r="AOW20" s="105"/>
      <c r="AOX20" s="105"/>
      <c r="AOY20" s="105"/>
      <c r="AOZ20" s="105"/>
      <c r="APA20" s="105"/>
      <c r="APB20" s="105"/>
      <c r="APC20" s="105"/>
      <c r="APD20" s="105"/>
      <c r="APE20" s="105"/>
      <c r="APF20" s="105"/>
      <c r="APG20" s="105"/>
      <c r="APH20" s="105"/>
      <c r="API20" s="105"/>
      <c r="APJ20" s="105"/>
      <c r="APK20" s="105"/>
      <c r="APL20" s="105"/>
      <c r="APM20" s="105"/>
      <c r="APN20" s="105"/>
      <c r="APO20" s="105"/>
      <c r="APP20" s="105"/>
      <c r="APQ20" s="105"/>
      <c r="APR20" s="105"/>
      <c r="APS20" s="105"/>
      <c r="APT20" s="105"/>
      <c r="APU20" s="105"/>
      <c r="APV20" s="105"/>
      <c r="APW20" s="105"/>
      <c r="APX20" s="105"/>
      <c r="APY20" s="105"/>
      <c r="APZ20" s="105"/>
      <c r="AQA20" s="105"/>
      <c r="AQB20" s="105"/>
      <c r="AQC20" s="105"/>
      <c r="AQD20" s="105"/>
      <c r="AQE20" s="105"/>
      <c r="AQF20" s="105"/>
      <c r="AQG20" s="105"/>
      <c r="AQH20" s="105"/>
      <c r="AQI20" s="105"/>
      <c r="AQJ20" s="105"/>
      <c r="AQK20" s="105"/>
      <c r="AQL20" s="105"/>
      <c r="AQM20" s="105"/>
      <c r="AQN20" s="105"/>
      <c r="AQO20" s="105"/>
      <c r="AQP20" s="105"/>
      <c r="AQQ20" s="105"/>
      <c r="AQR20" s="105"/>
      <c r="AQS20" s="105"/>
      <c r="AQT20" s="105"/>
      <c r="AQU20" s="105"/>
      <c r="AQV20" s="105"/>
      <c r="AQW20" s="105"/>
      <c r="AQX20" s="105"/>
      <c r="AQY20" s="105"/>
      <c r="AQZ20" s="105"/>
      <c r="ARA20" s="105"/>
      <c r="ARB20" s="105"/>
      <c r="ARC20" s="105"/>
      <c r="ARD20" s="105"/>
      <c r="ARE20" s="105"/>
      <c r="ARF20" s="105"/>
      <c r="ARG20" s="105"/>
      <c r="ARH20" s="105"/>
      <c r="ARI20" s="105"/>
      <c r="ARJ20" s="105"/>
      <c r="ARK20" s="105"/>
      <c r="ARL20" s="105"/>
      <c r="ARM20" s="105"/>
      <c r="ARN20" s="105"/>
      <c r="ARO20" s="105"/>
      <c r="ARP20" s="105"/>
      <c r="ARQ20" s="105"/>
      <c r="ARR20" s="105"/>
      <c r="ARS20" s="105"/>
      <c r="ART20" s="105"/>
      <c r="ARU20" s="105"/>
      <c r="ARV20" s="105"/>
      <c r="ARW20" s="105"/>
      <c r="ARX20" s="105"/>
      <c r="ARY20" s="105"/>
      <c r="ARZ20" s="105"/>
      <c r="ASA20" s="105"/>
      <c r="ASB20" s="105"/>
      <c r="ASC20" s="105"/>
      <c r="ASD20" s="105"/>
      <c r="ASE20" s="105"/>
      <c r="ASF20" s="105"/>
      <c r="ASG20" s="105"/>
      <c r="ASH20" s="105"/>
      <c r="ASI20" s="105"/>
      <c r="ASJ20" s="105"/>
      <c r="ASK20" s="105"/>
      <c r="ASL20" s="105"/>
      <c r="ASM20" s="105"/>
      <c r="ASN20" s="105"/>
      <c r="ASO20" s="105"/>
      <c r="ASP20" s="105"/>
      <c r="ASQ20" s="105"/>
      <c r="ASR20" s="105"/>
      <c r="ASS20" s="105"/>
      <c r="AST20" s="105"/>
      <c r="ASU20" s="105"/>
      <c r="ASV20" s="105"/>
      <c r="ASW20" s="105"/>
      <c r="ASX20" s="105"/>
      <c r="ASY20" s="105"/>
      <c r="ASZ20" s="105"/>
      <c r="ATA20" s="105"/>
      <c r="ATB20" s="105"/>
      <c r="ATC20" s="105"/>
      <c r="ATD20" s="105"/>
      <c r="ATE20" s="105"/>
      <c r="ATF20" s="105"/>
      <c r="ATG20" s="105"/>
      <c r="ATH20" s="105"/>
      <c r="ATI20" s="105"/>
      <c r="ATJ20" s="105"/>
      <c r="ATK20" s="105"/>
      <c r="ATL20" s="105"/>
      <c r="ATM20" s="105"/>
      <c r="ATN20" s="105"/>
      <c r="ATO20" s="105"/>
      <c r="ATP20" s="105"/>
      <c r="ATQ20" s="105"/>
      <c r="ATR20" s="105"/>
      <c r="ATS20" s="105"/>
      <c r="ATT20" s="105"/>
      <c r="ATU20" s="105"/>
      <c r="ATV20" s="105"/>
      <c r="ATW20" s="105"/>
      <c r="ATX20" s="105"/>
      <c r="ATY20" s="105"/>
      <c r="ATZ20" s="105"/>
      <c r="AUA20" s="105"/>
      <c r="AUB20" s="105"/>
      <c r="AUC20" s="105"/>
      <c r="AUD20" s="105"/>
      <c r="AUE20" s="105"/>
      <c r="AUF20" s="105"/>
      <c r="AUG20" s="105"/>
      <c r="AUH20" s="105"/>
      <c r="AUI20" s="105"/>
      <c r="AUJ20" s="105"/>
      <c r="AUK20" s="105"/>
      <c r="AUL20" s="105"/>
      <c r="AUM20" s="105"/>
      <c r="AUN20" s="105"/>
      <c r="AUO20" s="105"/>
      <c r="AUP20" s="105"/>
      <c r="AUQ20" s="105"/>
      <c r="AUR20" s="105"/>
      <c r="AUS20" s="105"/>
      <c r="AUT20" s="105"/>
      <c r="AUU20" s="105"/>
      <c r="AUV20" s="105"/>
      <c r="AUW20" s="105"/>
      <c r="AUX20" s="105"/>
      <c r="AUY20" s="105"/>
      <c r="AUZ20" s="105"/>
      <c r="AVA20" s="105"/>
      <c r="AVB20" s="105"/>
      <c r="AVC20" s="105"/>
      <c r="AVD20" s="105"/>
      <c r="AVE20" s="105"/>
      <c r="AVF20" s="105"/>
      <c r="AVG20" s="105"/>
      <c r="AVH20" s="105"/>
      <c r="AVI20" s="105"/>
      <c r="AVJ20" s="105"/>
      <c r="AVK20" s="105"/>
      <c r="AVL20" s="105"/>
      <c r="AVM20" s="105"/>
      <c r="AVN20" s="105"/>
      <c r="AVO20" s="105"/>
      <c r="AVP20" s="105"/>
      <c r="AVQ20" s="105"/>
      <c r="AVR20" s="105"/>
      <c r="AVS20" s="105"/>
      <c r="AVT20" s="105"/>
      <c r="AVU20" s="105"/>
      <c r="AVV20" s="105"/>
      <c r="AVW20" s="105"/>
      <c r="AVX20" s="105"/>
      <c r="AVY20" s="105"/>
      <c r="AVZ20" s="105"/>
      <c r="AWA20" s="105"/>
      <c r="AWB20" s="105"/>
      <c r="AWC20" s="105"/>
      <c r="AWD20" s="105"/>
      <c r="AWE20" s="105"/>
      <c r="AWF20" s="105"/>
      <c r="AWG20" s="105"/>
      <c r="AWH20" s="105"/>
      <c r="AWI20" s="105"/>
      <c r="AWJ20" s="105"/>
      <c r="AWK20" s="105"/>
      <c r="AWL20" s="105"/>
      <c r="AWM20" s="105"/>
      <c r="AWN20" s="105"/>
      <c r="AWO20" s="105"/>
      <c r="AWP20" s="105"/>
      <c r="AWQ20" s="105"/>
      <c r="AWR20" s="105"/>
      <c r="AWS20" s="105"/>
      <c r="AWT20" s="105"/>
      <c r="AWU20" s="105"/>
      <c r="AWV20" s="105"/>
      <c r="AWW20" s="105"/>
      <c r="AWX20" s="105"/>
      <c r="AWY20" s="105"/>
      <c r="AWZ20" s="105"/>
      <c r="AXA20" s="105"/>
      <c r="AXB20" s="105"/>
      <c r="AXC20" s="105"/>
      <c r="AXD20" s="105"/>
      <c r="AXE20" s="105"/>
      <c r="AXF20" s="105"/>
      <c r="AXG20" s="105"/>
      <c r="AXH20" s="105"/>
      <c r="AXI20" s="105"/>
      <c r="AXJ20" s="105"/>
      <c r="AXK20" s="105"/>
      <c r="AXL20" s="105"/>
      <c r="AXM20" s="105"/>
      <c r="AXN20" s="105"/>
      <c r="AXO20" s="105"/>
      <c r="AXP20" s="105"/>
      <c r="AXQ20" s="105"/>
      <c r="AXR20" s="105"/>
      <c r="AXS20" s="105"/>
      <c r="AXT20" s="105"/>
      <c r="AXU20" s="105"/>
      <c r="AXV20" s="105"/>
      <c r="AXW20" s="105"/>
      <c r="AXX20" s="105"/>
      <c r="AXY20" s="105"/>
      <c r="AXZ20" s="105"/>
      <c r="AYA20" s="105"/>
      <c r="AYB20" s="105"/>
      <c r="AYC20" s="105"/>
      <c r="AYD20" s="105"/>
      <c r="AYE20" s="105"/>
      <c r="AYF20" s="105"/>
      <c r="AYG20" s="105"/>
      <c r="AYH20" s="105"/>
      <c r="AYI20" s="105"/>
      <c r="AYJ20" s="105"/>
      <c r="AYK20" s="105"/>
      <c r="AYL20" s="105"/>
      <c r="AYM20" s="105"/>
      <c r="AYN20" s="105"/>
      <c r="AYO20" s="105"/>
      <c r="AYP20" s="105"/>
      <c r="AYQ20" s="105"/>
      <c r="AYR20" s="105"/>
      <c r="AYS20" s="105"/>
      <c r="AYT20" s="105"/>
      <c r="AYU20" s="105"/>
      <c r="AYV20" s="105"/>
      <c r="AYW20" s="105"/>
      <c r="AYX20" s="105"/>
      <c r="AYY20" s="105"/>
      <c r="AYZ20" s="105"/>
      <c r="AZA20" s="105"/>
      <c r="AZB20" s="105"/>
      <c r="AZC20" s="105"/>
      <c r="AZD20" s="105"/>
      <c r="AZE20" s="105"/>
      <c r="AZF20" s="105"/>
      <c r="AZG20" s="105"/>
      <c r="AZH20" s="105"/>
      <c r="AZI20" s="105"/>
      <c r="AZJ20" s="105"/>
      <c r="AZK20" s="105"/>
      <c r="AZL20" s="105"/>
      <c r="AZM20" s="105"/>
      <c r="AZN20" s="105"/>
      <c r="AZO20" s="105"/>
      <c r="AZP20" s="105"/>
      <c r="AZQ20" s="105"/>
      <c r="AZR20" s="105"/>
      <c r="AZS20" s="105"/>
      <c r="AZT20" s="105"/>
      <c r="AZU20" s="105"/>
      <c r="AZV20" s="105"/>
      <c r="AZW20" s="105"/>
      <c r="AZX20" s="105"/>
      <c r="AZY20" s="105"/>
      <c r="AZZ20" s="105"/>
      <c r="BAA20" s="105"/>
      <c r="BAB20" s="105"/>
      <c r="BAC20" s="105"/>
      <c r="BAD20" s="105"/>
      <c r="BAE20" s="105"/>
    </row>
    <row r="21" spans="1:1383" s="89" customFormat="1" ht="14" x14ac:dyDescent="0.2">
      <c r="B21" s="67">
        <v>284</v>
      </c>
      <c r="C21" s="67">
        <v>273</v>
      </c>
      <c r="D21" s="66">
        <v>35837328</v>
      </c>
      <c r="E21" s="67">
        <v>919314</v>
      </c>
      <c r="F21" s="54" t="s">
        <v>752</v>
      </c>
      <c r="G21" s="50" t="s">
        <v>753</v>
      </c>
      <c r="H21" s="97">
        <v>32638</v>
      </c>
      <c r="I21" s="66" t="s">
        <v>480</v>
      </c>
      <c r="J21" s="40" t="s">
        <v>563</v>
      </c>
      <c r="K21" s="68">
        <v>23</v>
      </c>
      <c r="L21" s="68">
        <v>11</v>
      </c>
      <c r="M21" s="42">
        <f>SUM(K21-L21)</f>
        <v>12</v>
      </c>
      <c r="N21" s="30" t="s">
        <v>594</v>
      </c>
      <c r="O21" s="43" t="s">
        <v>807</v>
      </c>
      <c r="P21" s="30" t="s">
        <v>453</v>
      </c>
      <c r="Q21" s="67">
        <v>2</v>
      </c>
      <c r="R21" s="30" t="s">
        <v>1076</v>
      </c>
      <c r="S21" s="30" t="s">
        <v>913</v>
      </c>
      <c r="T21" s="52">
        <v>41541</v>
      </c>
      <c r="U21" s="52">
        <v>41548</v>
      </c>
      <c r="V21" s="68">
        <v>7</v>
      </c>
      <c r="W21" s="32" t="s">
        <v>453</v>
      </c>
      <c r="X21" s="32" t="s">
        <v>563</v>
      </c>
      <c r="Y21" s="31" t="s">
        <v>817</v>
      </c>
      <c r="Z21" s="30" t="s">
        <v>1077</v>
      </c>
      <c r="AA21" s="56" t="s">
        <v>804</v>
      </c>
      <c r="AB21" s="52">
        <v>41591</v>
      </c>
      <c r="AC21" s="80" t="s">
        <v>804</v>
      </c>
      <c r="AD21" s="52">
        <v>42207</v>
      </c>
      <c r="AE21" s="61">
        <f>((AD21-AB21)/365*12)</f>
        <v>20.252054794520546</v>
      </c>
      <c r="AF21" s="65" t="s">
        <v>539</v>
      </c>
      <c r="AG21" s="61">
        <v>1</v>
      </c>
      <c r="AH21" s="65" t="s">
        <v>539</v>
      </c>
      <c r="AI21" s="61">
        <v>1</v>
      </c>
      <c r="AJ21" s="65" t="s">
        <v>638</v>
      </c>
      <c r="AK21" s="61">
        <v>4</v>
      </c>
      <c r="AL21" s="65" t="s">
        <v>453</v>
      </c>
      <c r="AM21" s="61" t="s">
        <v>453</v>
      </c>
      <c r="AN21" s="65" t="s">
        <v>453</v>
      </c>
      <c r="AO21" s="61" t="s">
        <v>453</v>
      </c>
      <c r="AP21" s="65" t="s">
        <v>453</v>
      </c>
      <c r="AQ21" s="61" t="s">
        <v>453</v>
      </c>
      <c r="AR21" s="61" t="s">
        <v>453</v>
      </c>
      <c r="AS21" s="61" t="s">
        <v>453</v>
      </c>
      <c r="AT21" s="61" t="s">
        <v>453</v>
      </c>
      <c r="AU21" s="61" t="s">
        <v>453</v>
      </c>
      <c r="AV21" s="61"/>
      <c r="AW21" s="61"/>
      <c r="AX21" s="61"/>
      <c r="AY21" s="61"/>
      <c r="AZ21" s="86" t="s">
        <v>3260</v>
      </c>
      <c r="BA21" s="32" t="s">
        <v>638</v>
      </c>
      <c r="BB21" s="68">
        <v>4</v>
      </c>
      <c r="BC21" s="67">
        <v>2</v>
      </c>
      <c r="BD21" s="30" t="s">
        <v>1076</v>
      </c>
      <c r="BE21" s="68">
        <v>1</v>
      </c>
      <c r="BF21" s="68">
        <v>0</v>
      </c>
      <c r="BG21" s="43" t="s">
        <v>807</v>
      </c>
      <c r="BH21" s="40" t="s">
        <v>453</v>
      </c>
      <c r="BI21" s="40" t="s">
        <v>453</v>
      </c>
      <c r="BJ21" s="40" t="s">
        <v>453</v>
      </c>
      <c r="BK21" s="40" t="s">
        <v>453</v>
      </c>
      <c r="BL21" s="31" t="s">
        <v>1078</v>
      </c>
      <c r="BM21" s="31" t="s">
        <v>2493</v>
      </c>
      <c r="BN21" s="30">
        <v>71</v>
      </c>
      <c r="BO21" s="30">
        <v>58</v>
      </c>
      <c r="BP21" s="30">
        <v>62</v>
      </c>
      <c r="BQ21" s="30" t="s">
        <v>3266</v>
      </c>
      <c r="BR21" s="30" t="s">
        <v>3267</v>
      </c>
      <c r="BS21" s="30" t="s">
        <v>453</v>
      </c>
      <c r="BT21" s="30" t="s">
        <v>1079</v>
      </c>
      <c r="BU21" s="30" t="s">
        <v>2494</v>
      </c>
      <c r="BV21" s="30" t="s">
        <v>1332</v>
      </c>
      <c r="BW21" s="30" t="s">
        <v>1080</v>
      </c>
      <c r="BX21" s="30">
        <v>65</v>
      </c>
      <c r="BY21" s="30">
        <v>57</v>
      </c>
      <c r="BZ21" s="30">
        <v>58</v>
      </c>
      <c r="CA21" s="30" t="s">
        <v>1737</v>
      </c>
      <c r="CB21" s="29"/>
      <c r="CC21" s="29"/>
      <c r="CD21" s="29"/>
      <c r="CE21" s="29"/>
      <c r="CF21" s="29"/>
      <c r="CG21" s="29"/>
      <c r="CH21" s="29"/>
      <c r="CI21" s="29"/>
      <c r="CJ21" s="29"/>
      <c r="CK21" s="29"/>
      <c r="CL21" s="29"/>
      <c r="CM21" s="29"/>
      <c r="CN21" s="29"/>
      <c r="CO21" s="29"/>
      <c r="CP21" s="29"/>
      <c r="CQ21" s="29"/>
      <c r="CR21" s="29"/>
      <c r="CS21" s="29"/>
      <c r="CT21" s="29"/>
      <c r="CU21" s="29"/>
      <c r="CV21" s="29"/>
      <c r="CW21" s="29"/>
      <c r="CX21" s="29"/>
      <c r="CY21" s="29"/>
      <c r="CZ21" s="29"/>
      <c r="DA21" s="29"/>
      <c r="DB21" s="29"/>
      <c r="DC21" s="29"/>
      <c r="DD21" s="29"/>
      <c r="DE21" s="29"/>
      <c r="DF21" s="29"/>
      <c r="DG21" s="29"/>
      <c r="DH21" s="29"/>
      <c r="DI21" s="29"/>
      <c r="DJ21" s="29"/>
      <c r="DK21" s="29"/>
      <c r="DL21" s="29"/>
      <c r="DM21" s="29"/>
      <c r="DN21" s="29"/>
      <c r="DO21" s="29"/>
      <c r="DP21" s="29"/>
      <c r="DQ21" s="29"/>
      <c r="DR21" s="29"/>
      <c r="DS21" s="29"/>
      <c r="DT21" s="29"/>
      <c r="DU21" s="29"/>
      <c r="DV21" s="29"/>
      <c r="DW21" s="29"/>
      <c r="DX21" s="29"/>
      <c r="DY21" s="29"/>
      <c r="DZ21" s="29"/>
      <c r="EA21" s="29"/>
      <c r="EB21" s="29"/>
      <c r="EC21" s="29"/>
      <c r="ED21" s="29"/>
      <c r="EE21" s="29"/>
      <c r="EF21" s="29"/>
      <c r="EG21" s="29"/>
      <c r="EH21" s="29"/>
      <c r="EI21" s="29"/>
      <c r="EJ21" s="29"/>
      <c r="EK21" s="29"/>
      <c r="EL21" s="29"/>
      <c r="EM21" s="29"/>
      <c r="EN21" s="29"/>
      <c r="EO21" s="29"/>
      <c r="EP21" s="29"/>
      <c r="EQ21" s="29"/>
      <c r="ER21" s="29"/>
      <c r="ES21" s="29"/>
      <c r="ET21" s="29"/>
      <c r="EU21" s="29"/>
      <c r="EV21" s="29"/>
      <c r="EW21" s="29"/>
      <c r="EX21" s="29"/>
      <c r="EY21" s="29"/>
      <c r="EZ21" s="29"/>
      <c r="FA21" s="29"/>
      <c r="FB21" s="29"/>
      <c r="FC21" s="29"/>
      <c r="FD21" s="29"/>
      <c r="FE21" s="29"/>
      <c r="FF21" s="29"/>
      <c r="FG21" s="29"/>
      <c r="FH21" s="29"/>
      <c r="FI21" s="29"/>
      <c r="FJ21" s="29"/>
      <c r="FK21" s="29"/>
      <c r="FL21" s="29"/>
      <c r="FM21" s="29"/>
      <c r="FN21" s="29"/>
      <c r="FO21" s="29"/>
      <c r="FP21" s="29"/>
      <c r="FQ21" s="29"/>
      <c r="FR21" s="29"/>
      <c r="FS21" s="29"/>
      <c r="FT21" s="29"/>
      <c r="FU21" s="29"/>
      <c r="FV21" s="29"/>
      <c r="FW21" s="29"/>
      <c r="FX21" s="29"/>
      <c r="FY21" s="29"/>
      <c r="FZ21" s="29"/>
      <c r="GA21" s="29"/>
      <c r="GB21" s="29"/>
      <c r="GC21" s="29"/>
      <c r="GD21" s="29"/>
      <c r="GE21" s="29"/>
      <c r="GF21" s="29"/>
      <c r="GG21" s="29"/>
      <c r="GH21" s="29"/>
      <c r="GI21" s="29"/>
      <c r="GJ21" s="29"/>
      <c r="GK21" s="29"/>
      <c r="GL21" s="29"/>
      <c r="GM21" s="29"/>
      <c r="GN21" s="29"/>
      <c r="GO21" s="29"/>
      <c r="GP21" s="29"/>
      <c r="GQ21" s="29"/>
      <c r="GR21" s="29"/>
      <c r="GS21" s="29"/>
      <c r="GT21" s="29"/>
      <c r="GU21" s="29"/>
      <c r="GV21" s="29"/>
      <c r="GW21" s="29"/>
      <c r="GX21" s="29"/>
      <c r="GY21" s="29"/>
      <c r="GZ21" s="29"/>
      <c r="HA21" s="29"/>
      <c r="HB21" s="29"/>
      <c r="HC21" s="29"/>
      <c r="HD21" s="29"/>
      <c r="HE21" s="29"/>
      <c r="HF21" s="29"/>
      <c r="HG21" s="29"/>
      <c r="HH21" s="29"/>
      <c r="HI21" s="29"/>
      <c r="HJ21" s="29"/>
      <c r="HK21" s="29"/>
      <c r="HL21" s="29"/>
      <c r="HM21" s="29"/>
      <c r="HN21" s="29"/>
      <c r="HO21" s="29"/>
      <c r="HP21" s="29"/>
      <c r="HQ21" s="29"/>
      <c r="HR21" s="29"/>
      <c r="HS21" s="29"/>
      <c r="HT21" s="29"/>
      <c r="HU21" s="29"/>
      <c r="HV21" s="29"/>
      <c r="HW21" s="29"/>
      <c r="HX21" s="29"/>
      <c r="HY21" s="29"/>
      <c r="HZ21" s="29"/>
      <c r="IA21" s="29"/>
      <c r="IB21" s="29"/>
      <c r="IC21" s="29"/>
      <c r="ID21" s="29"/>
      <c r="IE21" s="29"/>
      <c r="IF21" s="29"/>
      <c r="IG21" s="29"/>
      <c r="IH21" s="29"/>
      <c r="II21" s="29"/>
      <c r="IJ21" s="29"/>
      <c r="IK21" s="29"/>
      <c r="IL21" s="29"/>
      <c r="IM21" s="29"/>
      <c r="IN21" s="29"/>
      <c r="IO21" s="29"/>
      <c r="IP21" s="29"/>
      <c r="IQ21" s="29"/>
      <c r="IR21" s="29"/>
      <c r="IS21" s="29"/>
      <c r="IT21" s="29"/>
      <c r="IU21" s="29"/>
      <c r="IV21" s="29"/>
      <c r="IW21" s="29"/>
      <c r="IX21" s="29"/>
      <c r="IY21" s="29"/>
      <c r="IZ21" s="29"/>
      <c r="JA21" s="29"/>
      <c r="JB21" s="29"/>
      <c r="JC21" s="29"/>
      <c r="JD21" s="29"/>
      <c r="JE21" s="29"/>
      <c r="JF21" s="29"/>
      <c r="JG21" s="29"/>
      <c r="JH21" s="29"/>
      <c r="JI21" s="29"/>
      <c r="JJ21" s="29"/>
      <c r="JK21" s="29"/>
      <c r="JL21" s="29"/>
      <c r="JM21" s="29"/>
      <c r="JN21" s="29"/>
      <c r="JO21" s="29"/>
      <c r="JP21" s="29"/>
      <c r="JQ21" s="29"/>
      <c r="JR21" s="29"/>
      <c r="JS21" s="29"/>
      <c r="JT21" s="29"/>
      <c r="JU21" s="29"/>
      <c r="JV21" s="29"/>
      <c r="JW21" s="29"/>
      <c r="JX21" s="29"/>
      <c r="JY21" s="29"/>
      <c r="JZ21" s="29"/>
      <c r="KA21" s="29"/>
      <c r="KB21" s="29"/>
      <c r="KC21" s="29"/>
      <c r="KD21" s="29"/>
      <c r="KE21" s="29"/>
      <c r="KF21" s="29"/>
      <c r="KG21" s="29"/>
      <c r="KH21" s="29"/>
      <c r="KI21" s="29"/>
      <c r="KJ21" s="29"/>
      <c r="KK21" s="29"/>
      <c r="KL21" s="29"/>
      <c r="KM21" s="29"/>
      <c r="KN21" s="29"/>
      <c r="KO21" s="29"/>
      <c r="KP21" s="29"/>
      <c r="KQ21" s="29"/>
      <c r="KR21" s="29"/>
      <c r="KS21" s="29"/>
      <c r="KT21" s="29"/>
      <c r="KU21" s="29"/>
      <c r="KV21" s="29"/>
      <c r="KW21" s="29"/>
      <c r="KX21" s="29"/>
      <c r="KY21" s="29"/>
      <c r="KZ21" s="29"/>
      <c r="LA21" s="29"/>
      <c r="LB21" s="29"/>
      <c r="LC21" s="29"/>
      <c r="LD21" s="29"/>
      <c r="LE21" s="29"/>
      <c r="LF21" s="29"/>
      <c r="LG21" s="29"/>
      <c r="LH21" s="29"/>
      <c r="LI21" s="29"/>
      <c r="LJ21" s="29"/>
      <c r="LK21" s="29"/>
      <c r="LL21" s="29"/>
      <c r="LM21" s="29"/>
      <c r="LN21" s="29"/>
      <c r="LO21" s="29"/>
      <c r="LP21" s="29"/>
      <c r="LQ21" s="29"/>
      <c r="LR21" s="29"/>
      <c r="LS21" s="29"/>
      <c r="LT21" s="29"/>
      <c r="LU21" s="29"/>
      <c r="LV21" s="29"/>
      <c r="LW21" s="29"/>
      <c r="LX21" s="29"/>
      <c r="LY21" s="29"/>
      <c r="LZ21" s="29"/>
      <c r="MA21" s="29"/>
      <c r="MB21" s="29"/>
      <c r="MC21" s="29"/>
      <c r="MD21" s="29"/>
      <c r="ME21" s="29"/>
      <c r="MF21" s="29"/>
      <c r="MG21" s="29"/>
      <c r="MH21" s="29"/>
      <c r="MI21" s="29"/>
      <c r="MJ21" s="29"/>
      <c r="MK21" s="29"/>
      <c r="ML21" s="29"/>
      <c r="MM21" s="29"/>
      <c r="MN21" s="29"/>
      <c r="MO21" s="29"/>
      <c r="MP21" s="29"/>
      <c r="MQ21" s="29"/>
      <c r="MR21" s="29"/>
      <c r="MS21" s="29"/>
      <c r="MT21" s="29"/>
      <c r="MU21" s="29"/>
      <c r="MV21" s="29"/>
      <c r="MW21" s="29"/>
      <c r="MX21" s="29"/>
      <c r="MY21" s="29"/>
      <c r="MZ21" s="29"/>
      <c r="NA21" s="29"/>
      <c r="NB21" s="29"/>
      <c r="NC21" s="29"/>
      <c r="ND21" s="29"/>
      <c r="NE21" s="29"/>
      <c r="NF21" s="29"/>
      <c r="NG21" s="29"/>
      <c r="NH21" s="29"/>
      <c r="NI21" s="29"/>
      <c r="NJ21" s="29"/>
      <c r="NK21" s="29"/>
      <c r="NL21" s="29"/>
      <c r="NM21" s="29"/>
      <c r="NN21" s="29"/>
      <c r="NO21" s="29"/>
      <c r="NP21" s="29"/>
      <c r="NQ21" s="29"/>
      <c r="NR21" s="29"/>
      <c r="NS21" s="29"/>
      <c r="NT21" s="29"/>
      <c r="NU21" s="29"/>
      <c r="NV21" s="29"/>
      <c r="NW21" s="29"/>
      <c r="NX21" s="29"/>
      <c r="NY21" s="29"/>
      <c r="NZ21" s="29"/>
      <c r="OA21" s="29"/>
      <c r="OB21" s="29"/>
      <c r="OC21" s="29"/>
      <c r="OD21" s="29"/>
      <c r="OE21" s="29"/>
      <c r="OF21" s="29"/>
      <c r="OG21" s="29"/>
      <c r="OH21" s="29"/>
      <c r="OI21" s="29"/>
      <c r="OJ21" s="29"/>
      <c r="OK21" s="29"/>
      <c r="OL21" s="29"/>
      <c r="OM21" s="29"/>
      <c r="ON21" s="29"/>
      <c r="OO21" s="29"/>
      <c r="OP21" s="29"/>
      <c r="OQ21" s="29"/>
      <c r="OR21" s="29"/>
      <c r="OS21" s="29"/>
      <c r="OT21" s="29"/>
      <c r="OU21" s="29"/>
      <c r="OV21" s="29"/>
      <c r="OW21" s="29"/>
      <c r="OX21" s="29"/>
      <c r="OY21" s="29"/>
      <c r="OZ21" s="29"/>
      <c r="PA21" s="29"/>
      <c r="PB21" s="29"/>
      <c r="PC21" s="29"/>
      <c r="PD21" s="29"/>
      <c r="PE21" s="29"/>
      <c r="PF21" s="29"/>
      <c r="PG21" s="29"/>
      <c r="PH21" s="29"/>
      <c r="PI21" s="29"/>
      <c r="PJ21" s="29"/>
      <c r="PK21" s="29"/>
      <c r="PL21" s="29"/>
      <c r="PM21" s="29"/>
      <c r="PN21" s="29"/>
      <c r="PO21" s="29"/>
      <c r="PP21" s="29"/>
      <c r="PQ21" s="29"/>
      <c r="PR21" s="29"/>
      <c r="PS21" s="29"/>
      <c r="PT21" s="29"/>
      <c r="PU21" s="29"/>
      <c r="PV21" s="29"/>
      <c r="PW21" s="29"/>
      <c r="PX21" s="29"/>
      <c r="PY21" s="29"/>
      <c r="PZ21" s="29"/>
      <c r="QA21" s="29"/>
      <c r="QB21" s="29"/>
      <c r="QC21" s="29"/>
      <c r="QD21" s="29"/>
      <c r="QE21" s="29"/>
      <c r="QF21" s="29"/>
      <c r="QG21" s="29"/>
      <c r="QH21" s="29"/>
      <c r="QI21" s="29"/>
      <c r="QJ21" s="29"/>
      <c r="QK21" s="29"/>
      <c r="QL21" s="29"/>
      <c r="QM21" s="29"/>
      <c r="QN21" s="29"/>
      <c r="QO21" s="29"/>
      <c r="QP21" s="29"/>
      <c r="QQ21" s="29"/>
      <c r="QR21" s="29"/>
      <c r="QS21" s="29"/>
      <c r="QT21" s="29"/>
      <c r="QU21" s="29"/>
      <c r="QV21" s="29"/>
      <c r="QW21" s="29"/>
      <c r="QX21" s="29"/>
      <c r="QY21" s="29"/>
      <c r="QZ21" s="29"/>
      <c r="RA21" s="29"/>
      <c r="RB21" s="29"/>
      <c r="RC21" s="29"/>
      <c r="RD21" s="29"/>
      <c r="RE21" s="29"/>
      <c r="RF21" s="29"/>
      <c r="RG21" s="29"/>
      <c r="RH21" s="29"/>
      <c r="RI21" s="29"/>
      <c r="RJ21" s="29"/>
      <c r="RK21" s="29"/>
      <c r="RL21" s="29"/>
      <c r="RM21" s="29"/>
      <c r="RN21" s="29"/>
      <c r="RO21" s="29"/>
      <c r="RP21" s="29"/>
      <c r="RQ21" s="29"/>
      <c r="RR21" s="29"/>
      <c r="RS21" s="29"/>
      <c r="RT21" s="29"/>
      <c r="RU21" s="29"/>
      <c r="RV21" s="29"/>
      <c r="RW21" s="29"/>
      <c r="RX21" s="29"/>
      <c r="RY21" s="29"/>
      <c r="RZ21" s="29"/>
      <c r="SA21" s="29"/>
      <c r="SB21" s="29"/>
      <c r="SC21" s="29"/>
      <c r="SD21" s="29"/>
      <c r="SE21" s="29"/>
      <c r="SF21" s="29"/>
      <c r="SG21" s="29"/>
      <c r="SH21" s="29"/>
      <c r="SI21" s="29"/>
      <c r="SJ21" s="29"/>
      <c r="SK21" s="29"/>
      <c r="SL21" s="29"/>
      <c r="SM21" s="29"/>
      <c r="SN21" s="29"/>
      <c r="SO21" s="29"/>
      <c r="SP21" s="29"/>
      <c r="SQ21" s="29"/>
      <c r="SR21" s="29"/>
      <c r="SS21" s="29"/>
      <c r="ST21" s="29"/>
      <c r="SU21" s="29"/>
      <c r="SV21" s="29"/>
      <c r="SW21" s="29"/>
      <c r="SX21" s="29"/>
      <c r="SY21" s="29"/>
      <c r="SZ21" s="29"/>
      <c r="TA21" s="29"/>
      <c r="TB21" s="29"/>
      <c r="TC21" s="29"/>
      <c r="TD21" s="29"/>
      <c r="TE21" s="29"/>
      <c r="TF21" s="29"/>
      <c r="TG21" s="29"/>
      <c r="TH21" s="29"/>
      <c r="TI21" s="29"/>
      <c r="TJ21" s="29"/>
      <c r="TK21" s="29"/>
      <c r="TL21" s="29"/>
      <c r="TM21" s="29"/>
      <c r="TN21" s="29"/>
      <c r="TO21" s="29"/>
      <c r="TP21" s="29"/>
      <c r="TQ21" s="29"/>
      <c r="TR21" s="29"/>
      <c r="TS21" s="29"/>
      <c r="TT21" s="29"/>
      <c r="TU21" s="29"/>
      <c r="TV21" s="29"/>
      <c r="TW21" s="29"/>
      <c r="TX21" s="29"/>
      <c r="TY21" s="29"/>
      <c r="TZ21" s="29"/>
      <c r="UA21" s="29"/>
      <c r="UB21" s="29"/>
      <c r="UC21" s="29"/>
      <c r="UD21" s="29"/>
      <c r="UE21" s="29"/>
      <c r="UF21" s="29"/>
      <c r="UG21" s="29"/>
      <c r="UH21" s="29"/>
      <c r="UI21" s="29"/>
      <c r="UJ21" s="29"/>
      <c r="UK21" s="29"/>
      <c r="UL21" s="29"/>
      <c r="UM21" s="29"/>
      <c r="UN21" s="29"/>
      <c r="UO21" s="29"/>
      <c r="UP21" s="29"/>
      <c r="UQ21" s="29"/>
      <c r="UR21" s="29"/>
      <c r="US21" s="29"/>
      <c r="UT21" s="29"/>
      <c r="UU21" s="29"/>
      <c r="UV21" s="29"/>
      <c r="UW21" s="29"/>
      <c r="UX21" s="29"/>
      <c r="UY21" s="29"/>
      <c r="UZ21" s="29"/>
      <c r="VA21" s="29"/>
      <c r="VB21" s="29"/>
      <c r="VC21" s="29"/>
      <c r="VD21" s="29"/>
      <c r="VE21" s="29"/>
      <c r="VF21" s="29"/>
      <c r="VG21" s="29"/>
      <c r="VH21" s="29"/>
      <c r="VI21" s="29"/>
      <c r="VJ21" s="29"/>
      <c r="VK21" s="29"/>
      <c r="VL21" s="29"/>
      <c r="VM21" s="29"/>
      <c r="VN21" s="29"/>
      <c r="VO21" s="29"/>
      <c r="VP21" s="29"/>
      <c r="VQ21" s="29"/>
      <c r="VR21" s="29"/>
      <c r="VS21" s="29"/>
      <c r="VT21" s="29"/>
      <c r="VU21" s="29"/>
      <c r="VV21" s="29"/>
      <c r="VW21" s="29"/>
      <c r="VX21" s="29"/>
      <c r="VY21" s="29"/>
      <c r="VZ21" s="29"/>
      <c r="WA21" s="29"/>
      <c r="WB21" s="29"/>
      <c r="WC21" s="29"/>
      <c r="WD21" s="29"/>
      <c r="WE21" s="29"/>
      <c r="WF21" s="29"/>
      <c r="WG21" s="29"/>
      <c r="WH21" s="29"/>
      <c r="WI21" s="29"/>
      <c r="WJ21" s="29"/>
      <c r="WK21" s="29"/>
      <c r="WL21" s="29"/>
      <c r="WM21" s="29"/>
      <c r="WN21" s="29"/>
      <c r="WO21" s="29"/>
      <c r="WP21" s="29"/>
      <c r="WQ21" s="29"/>
      <c r="WR21" s="29"/>
      <c r="WS21" s="29"/>
      <c r="WT21" s="29"/>
      <c r="WU21" s="29"/>
      <c r="WV21" s="29"/>
      <c r="WW21" s="29"/>
      <c r="WX21" s="29"/>
      <c r="WY21" s="29"/>
      <c r="WZ21" s="29"/>
      <c r="XA21" s="29"/>
      <c r="XB21" s="29"/>
      <c r="XC21" s="29"/>
      <c r="XD21" s="29"/>
      <c r="XE21" s="29"/>
      <c r="XF21" s="29"/>
      <c r="XG21" s="29"/>
      <c r="XH21" s="29"/>
      <c r="XI21" s="29"/>
      <c r="XJ21" s="29"/>
      <c r="XK21" s="29"/>
      <c r="XL21" s="29"/>
      <c r="XM21" s="29"/>
      <c r="XN21" s="29"/>
      <c r="XO21" s="29"/>
      <c r="XP21" s="29"/>
      <c r="XQ21" s="29"/>
      <c r="XR21" s="29"/>
      <c r="XS21" s="29"/>
      <c r="XT21" s="29"/>
      <c r="XU21" s="29"/>
      <c r="XV21" s="29"/>
      <c r="XW21" s="29"/>
      <c r="XX21" s="29"/>
      <c r="XY21" s="29"/>
      <c r="XZ21" s="29"/>
      <c r="YA21" s="29"/>
      <c r="YB21" s="29"/>
      <c r="YC21" s="29"/>
      <c r="YD21" s="29"/>
      <c r="YE21" s="29"/>
      <c r="YF21" s="29"/>
      <c r="YG21" s="29"/>
      <c r="YH21" s="29"/>
      <c r="YI21" s="29"/>
      <c r="YJ21" s="29"/>
      <c r="YK21" s="29"/>
      <c r="YL21" s="29"/>
      <c r="YM21" s="29"/>
      <c r="YN21" s="29"/>
      <c r="YO21" s="29"/>
      <c r="YP21" s="29"/>
      <c r="YQ21" s="29"/>
      <c r="YR21" s="29"/>
      <c r="YS21" s="29"/>
      <c r="YT21" s="29"/>
      <c r="YU21" s="29"/>
      <c r="YV21" s="29"/>
      <c r="YW21" s="29"/>
      <c r="YX21" s="29"/>
      <c r="YY21" s="29"/>
      <c r="YZ21" s="29"/>
      <c r="ZA21" s="29"/>
      <c r="ZB21" s="29"/>
      <c r="ZC21" s="29"/>
      <c r="ZD21" s="29"/>
      <c r="ZE21" s="29"/>
      <c r="ZF21" s="29"/>
      <c r="ZG21" s="29"/>
      <c r="ZH21" s="29"/>
      <c r="ZI21" s="29"/>
      <c r="ZJ21" s="29"/>
      <c r="ZK21" s="29"/>
      <c r="ZL21" s="29"/>
      <c r="ZM21" s="29"/>
      <c r="ZN21" s="29"/>
      <c r="ZO21" s="29"/>
      <c r="ZP21" s="29"/>
      <c r="ZQ21" s="29"/>
      <c r="ZR21" s="29"/>
      <c r="ZS21" s="29"/>
      <c r="ZT21" s="29"/>
      <c r="ZU21" s="29"/>
      <c r="ZV21" s="29"/>
      <c r="ZW21" s="29"/>
      <c r="ZX21" s="29"/>
      <c r="ZY21" s="29"/>
      <c r="ZZ21" s="29"/>
      <c r="AAA21" s="29"/>
      <c r="AAB21" s="29"/>
      <c r="AAC21" s="29"/>
      <c r="AAD21" s="29"/>
      <c r="AAE21" s="29"/>
      <c r="AAF21" s="29"/>
      <c r="AAG21" s="29"/>
      <c r="AAH21" s="29"/>
      <c r="AAI21" s="29"/>
      <c r="AAJ21" s="29"/>
      <c r="AAK21" s="29"/>
      <c r="AAL21" s="29"/>
      <c r="AAM21" s="29"/>
      <c r="AAN21" s="29"/>
      <c r="AAO21" s="29"/>
      <c r="AAP21" s="29"/>
      <c r="AAQ21" s="29"/>
      <c r="AAR21" s="29"/>
      <c r="AAS21" s="29"/>
      <c r="AAT21" s="29"/>
      <c r="AAU21" s="29"/>
      <c r="AAV21" s="29"/>
      <c r="AAW21" s="29"/>
      <c r="AAX21" s="29"/>
      <c r="AAY21" s="29"/>
      <c r="AAZ21" s="29"/>
      <c r="ABA21" s="29"/>
      <c r="ABB21" s="29"/>
      <c r="ABC21" s="29"/>
      <c r="ABD21" s="29"/>
      <c r="ABE21" s="29"/>
      <c r="ABF21" s="29"/>
      <c r="ABG21" s="29"/>
      <c r="ABH21" s="29"/>
      <c r="ABI21" s="29"/>
      <c r="ABJ21" s="29"/>
      <c r="ABK21" s="29"/>
      <c r="ABL21" s="29"/>
      <c r="ABM21" s="29"/>
      <c r="ABN21" s="29"/>
      <c r="ABO21" s="29"/>
      <c r="ABP21" s="29"/>
      <c r="ABQ21" s="29"/>
      <c r="ABR21" s="29"/>
      <c r="ABS21" s="29"/>
      <c r="ABT21" s="29"/>
      <c r="ABU21" s="29"/>
      <c r="ABV21" s="29"/>
      <c r="ABW21" s="29"/>
      <c r="ABX21" s="29"/>
      <c r="ABY21" s="29"/>
      <c r="ABZ21" s="29"/>
      <c r="ACA21" s="29"/>
      <c r="ACB21" s="29"/>
      <c r="ACC21" s="29"/>
      <c r="ACD21" s="29"/>
      <c r="ACE21" s="29"/>
      <c r="ACF21" s="29"/>
      <c r="ACG21" s="29"/>
      <c r="ACH21" s="29"/>
      <c r="ACI21" s="29"/>
      <c r="ACJ21" s="29"/>
      <c r="ACK21" s="29"/>
      <c r="ACL21" s="29"/>
      <c r="ACM21" s="29"/>
      <c r="ACN21" s="29"/>
      <c r="ACO21" s="29"/>
      <c r="ACP21" s="29"/>
      <c r="ACQ21" s="29"/>
      <c r="ACR21" s="29"/>
      <c r="ACS21" s="29"/>
      <c r="ACT21" s="29"/>
      <c r="ACU21" s="29"/>
      <c r="ACV21" s="29"/>
      <c r="ACW21" s="29"/>
      <c r="ACX21" s="29"/>
      <c r="ACY21" s="29"/>
      <c r="ACZ21" s="29"/>
      <c r="ADA21" s="29"/>
      <c r="ADB21" s="29"/>
      <c r="ADC21" s="29"/>
      <c r="ADD21" s="29"/>
      <c r="ADE21" s="29"/>
      <c r="ADF21" s="29"/>
      <c r="ADG21" s="29"/>
      <c r="ADH21" s="29"/>
      <c r="ADI21" s="29"/>
      <c r="ADJ21" s="29"/>
      <c r="ADK21" s="29"/>
      <c r="ADL21" s="29"/>
      <c r="ADM21" s="29"/>
      <c r="ADN21" s="29"/>
      <c r="ADO21" s="29"/>
      <c r="ADP21" s="29"/>
      <c r="ADQ21" s="29"/>
      <c r="ADR21" s="29"/>
      <c r="ADS21" s="29"/>
      <c r="ADT21" s="29"/>
      <c r="ADU21" s="29"/>
      <c r="ADV21" s="29"/>
      <c r="ADW21" s="29"/>
      <c r="ADX21" s="29"/>
      <c r="ADY21" s="29"/>
      <c r="ADZ21" s="29"/>
      <c r="AEA21" s="29"/>
      <c r="AEB21" s="29"/>
      <c r="AEC21" s="29"/>
      <c r="AED21" s="29"/>
      <c r="AEE21" s="29"/>
      <c r="AEF21" s="29"/>
      <c r="AEG21" s="29"/>
      <c r="AEH21" s="29"/>
      <c r="AEI21" s="29"/>
      <c r="AEJ21" s="29"/>
      <c r="AEK21" s="29"/>
      <c r="AEL21" s="29"/>
      <c r="AEM21" s="29"/>
      <c r="AEN21" s="29"/>
      <c r="AEO21" s="29"/>
      <c r="AEP21" s="29"/>
      <c r="AEQ21" s="29"/>
      <c r="AER21" s="29"/>
      <c r="AES21" s="29"/>
      <c r="AET21" s="29"/>
      <c r="AEU21" s="29"/>
      <c r="AEV21" s="29"/>
      <c r="AEW21" s="29"/>
      <c r="AEX21" s="29"/>
      <c r="AEY21" s="29"/>
      <c r="AEZ21" s="29"/>
      <c r="AFA21" s="29"/>
      <c r="AFB21" s="29"/>
      <c r="AFC21" s="29"/>
      <c r="AFD21" s="29"/>
      <c r="AFE21" s="29"/>
      <c r="AFF21" s="29"/>
      <c r="AFG21" s="29"/>
      <c r="AFH21" s="29"/>
      <c r="AFI21" s="29"/>
      <c r="AFJ21" s="29"/>
      <c r="AFK21" s="29"/>
      <c r="AFL21" s="29"/>
      <c r="AFM21" s="29"/>
      <c r="AFN21" s="29"/>
      <c r="AFO21" s="29"/>
      <c r="AFP21" s="29"/>
      <c r="AFQ21" s="29"/>
      <c r="AFR21" s="29"/>
      <c r="AFS21" s="29"/>
      <c r="AFT21" s="29"/>
      <c r="AFU21" s="29"/>
      <c r="AFV21" s="29"/>
      <c r="AFW21" s="29"/>
      <c r="AFX21" s="29"/>
      <c r="AFY21" s="29"/>
      <c r="AFZ21" s="29"/>
      <c r="AGA21" s="29"/>
      <c r="AGB21" s="29"/>
      <c r="AGC21" s="29"/>
      <c r="AGD21" s="29"/>
      <c r="AGE21" s="29"/>
      <c r="AGF21" s="29"/>
      <c r="AGG21" s="29"/>
      <c r="AGH21" s="29"/>
      <c r="AGI21" s="29"/>
      <c r="AGJ21" s="29"/>
      <c r="AGK21" s="29"/>
      <c r="AGL21" s="29"/>
      <c r="AGM21" s="29"/>
      <c r="AGN21" s="29"/>
      <c r="AGO21" s="29"/>
      <c r="AGP21" s="29"/>
      <c r="AGQ21" s="29"/>
      <c r="AGR21" s="29"/>
      <c r="AGS21" s="29"/>
      <c r="AGT21" s="29"/>
      <c r="AGU21" s="29"/>
      <c r="AGV21" s="29"/>
      <c r="AGW21" s="29"/>
      <c r="AGX21" s="29"/>
      <c r="AGY21" s="29"/>
      <c r="AGZ21" s="29"/>
      <c r="AHA21" s="29"/>
      <c r="AHB21" s="29"/>
      <c r="AHC21" s="29"/>
      <c r="AHD21" s="29"/>
      <c r="AHE21" s="29"/>
      <c r="AHF21" s="29"/>
      <c r="AHG21" s="29"/>
      <c r="AHH21" s="29"/>
      <c r="AHI21" s="29"/>
      <c r="AHJ21" s="29"/>
      <c r="AHK21" s="29"/>
      <c r="AHL21" s="29"/>
      <c r="AHM21" s="29"/>
      <c r="AHN21" s="29"/>
      <c r="AHO21" s="29"/>
      <c r="AHP21" s="29"/>
      <c r="AHQ21" s="29"/>
      <c r="AHR21" s="29"/>
      <c r="AHS21" s="29"/>
      <c r="AHT21" s="29"/>
      <c r="AHU21" s="29"/>
      <c r="AHV21" s="29"/>
      <c r="AHW21" s="29"/>
      <c r="AHX21" s="29"/>
      <c r="AHY21" s="29"/>
      <c r="AHZ21" s="29"/>
      <c r="AIA21" s="29"/>
      <c r="AIB21" s="29"/>
      <c r="AIC21" s="29"/>
      <c r="AID21" s="29"/>
      <c r="AIE21" s="29"/>
      <c r="AIF21" s="29"/>
      <c r="AIG21" s="29"/>
      <c r="AIH21" s="29"/>
      <c r="AII21" s="29"/>
      <c r="AIJ21" s="29"/>
      <c r="AIK21" s="29"/>
      <c r="AIL21" s="29"/>
      <c r="AIM21" s="29"/>
      <c r="AIN21" s="29"/>
      <c r="AIO21" s="29"/>
      <c r="AIP21" s="29"/>
      <c r="AIQ21" s="29"/>
      <c r="AIR21" s="29"/>
      <c r="AIS21" s="29"/>
      <c r="AIT21" s="29"/>
      <c r="AIU21" s="29"/>
      <c r="AIV21" s="29"/>
      <c r="AIW21" s="29"/>
      <c r="AIX21" s="29"/>
      <c r="AIY21" s="29"/>
      <c r="AIZ21" s="29"/>
      <c r="AJA21" s="29"/>
      <c r="AJB21" s="29"/>
      <c r="AJC21" s="29"/>
      <c r="AJD21" s="29"/>
      <c r="AJE21" s="29"/>
      <c r="AJF21" s="29"/>
      <c r="AJG21" s="29"/>
      <c r="AJH21" s="29"/>
      <c r="AJI21" s="29"/>
      <c r="AJJ21" s="29"/>
      <c r="AJK21" s="29"/>
      <c r="AJL21" s="29"/>
      <c r="AJM21" s="29"/>
      <c r="AJN21" s="29"/>
      <c r="AJO21" s="29"/>
      <c r="AJP21" s="29"/>
      <c r="AJQ21" s="29"/>
      <c r="AJR21" s="29"/>
      <c r="AJS21" s="29"/>
      <c r="AJT21" s="29"/>
      <c r="AJU21" s="29"/>
      <c r="AJV21" s="29"/>
      <c r="AJW21" s="29"/>
      <c r="AJX21" s="29"/>
      <c r="AJY21" s="29"/>
      <c r="AJZ21" s="29"/>
      <c r="AKA21" s="29"/>
      <c r="AKB21" s="29"/>
      <c r="AKC21" s="29"/>
      <c r="AKD21" s="29"/>
      <c r="AKE21" s="29"/>
      <c r="AKF21" s="29"/>
      <c r="AKG21" s="29"/>
      <c r="AKH21" s="29"/>
      <c r="AKI21" s="29"/>
      <c r="AKJ21" s="29"/>
      <c r="AKK21" s="29"/>
      <c r="AKL21" s="29"/>
      <c r="AKM21" s="29"/>
      <c r="AKN21" s="29"/>
      <c r="AKO21" s="29"/>
      <c r="AKP21" s="29"/>
      <c r="AKQ21" s="29"/>
      <c r="AKR21" s="29"/>
      <c r="AKS21" s="29"/>
      <c r="AKT21" s="29"/>
      <c r="AKU21" s="29"/>
      <c r="AKV21" s="29"/>
      <c r="AKW21" s="29"/>
      <c r="AKX21" s="29"/>
      <c r="AKY21" s="29"/>
      <c r="AKZ21" s="29"/>
      <c r="ALA21" s="29"/>
      <c r="ALB21" s="29"/>
      <c r="ALC21" s="29"/>
      <c r="ALD21" s="29"/>
      <c r="ALE21" s="29"/>
      <c r="ALF21" s="29"/>
      <c r="ALG21" s="29"/>
      <c r="ALH21" s="29"/>
      <c r="ALI21" s="29"/>
      <c r="ALJ21" s="29"/>
      <c r="ALK21" s="29"/>
      <c r="ALL21" s="29"/>
      <c r="ALM21" s="29"/>
      <c r="ALN21" s="29"/>
      <c r="ALO21" s="29"/>
      <c r="ALP21" s="29"/>
      <c r="ALQ21" s="29"/>
      <c r="ALR21" s="29"/>
      <c r="ALS21" s="29"/>
      <c r="ALT21" s="29"/>
      <c r="ALU21" s="29"/>
      <c r="ALV21" s="29"/>
      <c r="ALW21" s="29"/>
      <c r="ALX21" s="29"/>
      <c r="ALY21" s="29"/>
      <c r="ALZ21" s="29"/>
      <c r="AMA21" s="29"/>
      <c r="AMB21" s="29"/>
      <c r="AMC21" s="29"/>
      <c r="AMD21" s="29"/>
      <c r="AME21" s="29"/>
      <c r="AMF21" s="29"/>
      <c r="AMG21" s="29"/>
      <c r="AMH21" s="29"/>
      <c r="AMI21" s="29"/>
      <c r="AMJ21" s="29"/>
      <c r="AMK21" s="29"/>
      <c r="AML21" s="29"/>
      <c r="AMM21" s="29"/>
      <c r="AMN21" s="29"/>
      <c r="AMO21" s="29"/>
      <c r="AMP21" s="29"/>
      <c r="AMQ21" s="29"/>
      <c r="AMR21" s="29"/>
      <c r="AMS21" s="29"/>
      <c r="AMT21" s="29"/>
      <c r="AMU21" s="29"/>
      <c r="AMV21" s="29"/>
      <c r="AMW21" s="29"/>
      <c r="AMX21" s="29"/>
      <c r="AMY21" s="29"/>
      <c r="AMZ21" s="29"/>
      <c r="ANA21" s="29"/>
      <c r="ANB21" s="29"/>
      <c r="ANC21" s="29"/>
      <c r="AND21" s="29"/>
      <c r="ANE21" s="29"/>
      <c r="ANF21" s="29"/>
      <c r="ANG21" s="29"/>
      <c r="ANH21" s="29"/>
      <c r="ANI21" s="29"/>
      <c r="ANJ21" s="29"/>
      <c r="ANK21" s="29"/>
      <c r="ANL21" s="29"/>
      <c r="ANM21" s="29"/>
      <c r="ANN21" s="29"/>
      <c r="ANO21" s="29"/>
      <c r="ANP21" s="29"/>
      <c r="ANQ21" s="29"/>
      <c r="ANR21" s="29"/>
      <c r="ANS21" s="29"/>
      <c r="ANT21" s="29"/>
      <c r="ANU21" s="29"/>
      <c r="ANV21" s="29"/>
      <c r="ANW21" s="29"/>
      <c r="ANX21" s="29"/>
      <c r="ANY21" s="29"/>
      <c r="ANZ21" s="29"/>
      <c r="AOA21" s="29"/>
      <c r="AOB21" s="29"/>
      <c r="AOC21" s="29"/>
      <c r="AOD21" s="29"/>
      <c r="AOE21" s="29"/>
      <c r="AOF21" s="29"/>
      <c r="AOG21" s="29"/>
      <c r="AOH21" s="29"/>
      <c r="AOI21" s="29"/>
      <c r="AOJ21" s="29"/>
      <c r="AOK21" s="29"/>
      <c r="AOL21" s="29"/>
      <c r="AOM21" s="29"/>
      <c r="AON21" s="29"/>
      <c r="AOO21" s="29"/>
      <c r="AOP21" s="29"/>
      <c r="AOQ21" s="29"/>
      <c r="AOR21" s="29"/>
      <c r="AOS21" s="29"/>
      <c r="AOT21" s="29"/>
      <c r="AOU21" s="29"/>
      <c r="AOV21" s="29"/>
      <c r="AOW21" s="29"/>
      <c r="AOX21" s="29"/>
      <c r="AOY21" s="29"/>
      <c r="AOZ21" s="29"/>
      <c r="APA21" s="29"/>
      <c r="APB21" s="29"/>
      <c r="APC21" s="29"/>
      <c r="APD21" s="29"/>
      <c r="APE21" s="29"/>
      <c r="APF21" s="29"/>
      <c r="APG21" s="29"/>
      <c r="APH21" s="29"/>
      <c r="API21" s="29"/>
      <c r="APJ21" s="29"/>
      <c r="APK21" s="29"/>
      <c r="APL21" s="29"/>
      <c r="APM21" s="29"/>
      <c r="APN21" s="29"/>
      <c r="APO21" s="29"/>
      <c r="APP21" s="29"/>
      <c r="APQ21" s="29"/>
      <c r="APR21" s="29"/>
      <c r="APS21" s="29"/>
      <c r="APT21" s="29"/>
      <c r="APU21" s="29"/>
      <c r="APV21" s="29"/>
      <c r="APW21" s="29"/>
      <c r="APX21" s="29"/>
      <c r="APY21" s="29"/>
      <c r="APZ21" s="29"/>
      <c r="AQA21" s="29"/>
      <c r="AQB21" s="29"/>
      <c r="AQC21" s="29"/>
      <c r="AQD21" s="29"/>
      <c r="AQE21" s="29"/>
      <c r="AQF21" s="29"/>
      <c r="AQG21" s="29"/>
      <c r="AQH21" s="29"/>
      <c r="AQI21" s="29"/>
      <c r="AQJ21" s="29"/>
      <c r="AQK21" s="29"/>
      <c r="AQL21" s="29"/>
      <c r="AQM21" s="29"/>
      <c r="AQN21" s="29"/>
      <c r="AQO21" s="29"/>
      <c r="AQP21" s="29"/>
      <c r="AQQ21" s="29"/>
      <c r="AQR21" s="29"/>
      <c r="AQS21" s="29"/>
      <c r="AQT21" s="29"/>
      <c r="AQU21" s="29"/>
      <c r="AQV21" s="29"/>
      <c r="AQW21" s="29"/>
      <c r="AQX21" s="29"/>
      <c r="AQY21" s="29"/>
      <c r="AQZ21" s="29"/>
      <c r="ARA21" s="29"/>
      <c r="ARB21" s="29"/>
      <c r="ARC21" s="29"/>
      <c r="ARD21" s="29"/>
      <c r="ARE21" s="29"/>
      <c r="ARF21" s="29"/>
      <c r="ARG21" s="29"/>
      <c r="ARH21" s="29"/>
      <c r="ARI21" s="29"/>
      <c r="ARJ21" s="29"/>
      <c r="ARK21" s="29"/>
      <c r="ARL21" s="29"/>
      <c r="ARM21" s="29"/>
      <c r="ARN21" s="29"/>
      <c r="ARO21" s="29"/>
      <c r="ARP21" s="29"/>
      <c r="ARQ21" s="29"/>
      <c r="ARR21" s="29"/>
      <c r="ARS21" s="29"/>
      <c r="ART21" s="29"/>
      <c r="ARU21" s="29"/>
      <c r="ARV21" s="29"/>
      <c r="ARW21" s="29"/>
      <c r="ARX21" s="29"/>
      <c r="ARY21" s="29"/>
      <c r="ARZ21" s="29"/>
      <c r="ASA21" s="29"/>
      <c r="ASB21" s="29"/>
      <c r="ASC21" s="29"/>
      <c r="ASD21" s="29"/>
      <c r="ASE21" s="29"/>
      <c r="ASF21" s="29"/>
      <c r="ASG21" s="29"/>
      <c r="ASH21" s="29"/>
      <c r="ASI21" s="29"/>
      <c r="ASJ21" s="29"/>
      <c r="ASK21" s="29"/>
      <c r="ASL21" s="29"/>
      <c r="ASM21" s="29"/>
      <c r="ASN21" s="29"/>
      <c r="ASO21" s="29"/>
      <c r="ASP21" s="29"/>
      <c r="ASQ21" s="29"/>
      <c r="ASR21" s="29"/>
      <c r="ASS21" s="29"/>
      <c r="AST21" s="29"/>
      <c r="ASU21" s="29"/>
      <c r="ASV21" s="29"/>
      <c r="ASW21" s="29"/>
      <c r="ASX21" s="29"/>
      <c r="ASY21" s="29"/>
      <c r="ASZ21" s="29"/>
      <c r="ATA21" s="29"/>
      <c r="ATB21" s="29"/>
      <c r="ATC21" s="29"/>
      <c r="ATD21" s="29"/>
      <c r="ATE21" s="29"/>
      <c r="ATF21" s="29"/>
      <c r="ATG21" s="29"/>
      <c r="ATH21" s="29"/>
      <c r="ATI21" s="29"/>
      <c r="ATJ21" s="29"/>
      <c r="ATK21" s="29"/>
      <c r="ATL21" s="29"/>
      <c r="ATM21" s="29"/>
      <c r="ATN21" s="29"/>
      <c r="ATO21" s="29"/>
      <c r="ATP21" s="29"/>
      <c r="ATQ21" s="29"/>
      <c r="ATR21" s="29"/>
      <c r="ATS21" s="29"/>
      <c r="ATT21" s="29"/>
      <c r="ATU21" s="29"/>
      <c r="ATV21" s="29"/>
      <c r="ATW21" s="29"/>
      <c r="ATX21" s="29"/>
      <c r="ATY21" s="29"/>
      <c r="ATZ21" s="29"/>
      <c r="AUA21" s="29"/>
      <c r="AUB21" s="29"/>
      <c r="AUC21" s="29"/>
      <c r="AUD21" s="29"/>
      <c r="AUE21" s="29"/>
      <c r="AUF21" s="29"/>
      <c r="AUG21" s="29"/>
      <c r="AUH21" s="29"/>
      <c r="AUI21" s="29"/>
      <c r="AUJ21" s="29"/>
      <c r="AUK21" s="29"/>
      <c r="AUL21" s="29"/>
      <c r="AUM21" s="29"/>
      <c r="AUN21" s="29"/>
      <c r="AUO21" s="29"/>
      <c r="AUP21" s="29"/>
      <c r="AUQ21" s="29"/>
      <c r="AUR21" s="29"/>
      <c r="AUS21" s="29"/>
      <c r="AUT21" s="29"/>
      <c r="AUU21" s="29"/>
      <c r="AUV21" s="29"/>
      <c r="AUW21" s="29"/>
      <c r="AUX21" s="29"/>
      <c r="AUY21" s="29"/>
      <c r="AUZ21" s="29"/>
      <c r="AVA21" s="29"/>
      <c r="AVB21" s="29"/>
      <c r="AVC21" s="29"/>
      <c r="AVD21" s="29"/>
      <c r="AVE21" s="29"/>
      <c r="AVF21" s="29"/>
      <c r="AVG21" s="29"/>
      <c r="AVH21" s="29"/>
      <c r="AVI21" s="29"/>
      <c r="AVJ21" s="29"/>
      <c r="AVK21" s="29"/>
      <c r="AVL21" s="29"/>
      <c r="AVM21" s="29"/>
      <c r="AVN21" s="29"/>
      <c r="AVO21" s="29"/>
      <c r="AVP21" s="29"/>
      <c r="AVQ21" s="29"/>
      <c r="AVR21" s="29"/>
      <c r="AVS21" s="29"/>
      <c r="AVT21" s="29"/>
      <c r="AVU21" s="29"/>
      <c r="AVV21" s="29"/>
      <c r="AVW21" s="29"/>
      <c r="AVX21" s="29"/>
      <c r="AVY21" s="29"/>
      <c r="AVZ21" s="29"/>
      <c r="AWA21" s="29"/>
      <c r="AWB21" s="29"/>
      <c r="AWC21" s="29"/>
      <c r="AWD21" s="29"/>
      <c r="AWE21" s="29"/>
      <c r="AWF21" s="29"/>
      <c r="AWG21" s="29"/>
      <c r="AWH21" s="29"/>
      <c r="AWI21" s="29"/>
      <c r="AWJ21" s="29"/>
      <c r="AWK21" s="29"/>
      <c r="AWL21" s="29"/>
      <c r="AWM21" s="29"/>
      <c r="AWN21" s="29"/>
      <c r="AWO21" s="29"/>
      <c r="AWP21" s="29"/>
      <c r="AWQ21" s="29"/>
      <c r="AWR21" s="29"/>
      <c r="AWS21" s="29"/>
      <c r="AWT21" s="29"/>
      <c r="AWU21" s="29"/>
      <c r="AWV21" s="29"/>
      <c r="AWW21" s="29"/>
      <c r="AWX21" s="29"/>
      <c r="AWY21" s="29"/>
      <c r="AWZ21" s="29"/>
      <c r="AXA21" s="29"/>
      <c r="AXB21" s="29"/>
      <c r="AXC21" s="29"/>
      <c r="AXD21" s="29"/>
      <c r="AXE21" s="29"/>
      <c r="AXF21" s="29"/>
      <c r="AXG21" s="29"/>
      <c r="AXH21" s="29"/>
      <c r="AXI21" s="29"/>
      <c r="AXJ21" s="29"/>
      <c r="AXK21" s="29"/>
      <c r="AXL21" s="29"/>
      <c r="AXM21" s="29"/>
      <c r="AXN21" s="29"/>
      <c r="AXO21" s="29"/>
      <c r="AXP21" s="29"/>
      <c r="AXQ21" s="29"/>
      <c r="AXR21" s="29"/>
      <c r="AXS21" s="29"/>
      <c r="AXT21" s="29"/>
      <c r="AXU21" s="29"/>
      <c r="AXV21" s="29"/>
      <c r="AXW21" s="29"/>
      <c r="AXX21" s="29"/>
      <c r="AXY21" s="29"/>
      <c r="AXZ21" s="29"/>
      <c r="AYA21" s="29"/>
      <c r="AYB21" s="29"/>
      <c r="AYC21" s="29"/>
      <c r="AYD21" s="29"/>
      <c r="AYE21" s="29"/>
      <c r="AYF21" s="29"/>
      <c r="AYG21" s="29"/>
      <c r="AYH21" s="29"/>
      <c r="AYI21" s="29"/>
      <c r="AYJ21" s="29"/>
      <c r="AYK21" s="29"/>
      <c r="AYL21" s="29"/>
      <c r="AYM21" s="29"/>
      <c r="AYN21" s="29"/>
      <c r="AYO21" s="29"/>
      <c r="AYP21" s="29"/>
      <c r="AYQ21" s="29"/>
      <c r="AYR21" s="29"/>
      <c r="AYS21" s="29"/>
      <c r="AYT21" s="29"/>
      <c r="AYU21" s="29"/>
      <c r="AYV21" s="29"/>
      <c r="AYW21" s="29"/>
      <c r="AYX21" s="29"/>
      <c r="AYY21" s="29"/>
      <c r="AYZ21" s="29"/>
      <c r="AZA21" s="29"/>
      <c r="AZB21" s="29"/>
      <c r="AZC21" s="29"/>
      <c r="AZD21" s="29"/>
      <c r="AZE21" s="29"/>
      <c r="AZF21" s="29"/>
      <c r="AZG21" s="29"/>
      <c r="AZH21" s="29"/>
      <c r="AZI21" s="29"/>
      <c r="AZJ21" s="29"/>
      <c r="AZK21" s="29"/>
      <c r="AZL21" s="29"/>
      <c r="AZM21" s="29"/>
      <c r="AZN21" s="29"/>
      <c r="AZO21" s="29"/>
      <c r="AZP21" s="29"/>
      <c r="AZQ21" s="29"/>
      <c r="AZR21" s="29"/>
      <c r="AZS21" s="29"/>
      <c r="AZT21" s="29"/>
      <c r="AZU21" s="29"/>
      <c r="AZV21" s="29"/>
      <c r="AZW21" s="29"/>
      <c r="AZX21" s="29"/>
      <c r="AZY21" s="29"/>
      <c r="AZZ21" s="29"/>
      <c r="BAA21" s="29"/>
      <c r="BAB21" s="29"/>
      <c r="BAC21" s="29"/>
      <c r="BAD21" s="29"/>
      <c r="BAE21" s="29"/>
    </row>
    <row r="22" spans="1:1383" s="89" customFormat="1" ht="14" x14ac:dyDescent="0.2">
      <c r="B22" s="67">
        <v>288</v>
      </c>
      <c r="C22" s="67">
        <v>277</v>
      </c>
      <c r="D22" s="66">
        <v>85117346</v>
      </c>
      <c r="E22" s="67">
        <v>4130751</v>
      </c>
      <c r="F22" s="54" t="s">
        <v>754</v>
      </c>
      <c r="G22" s="50" t="s">
        <v>505</v>
      </c>
      <c r="H22" s="97">
        <v>17691</v>
      </c>
      <c r="I22" s="66" t="s">
        <v>480</v>
      </c>
      <c r="J22" s="40" t="s">
        <v>563</v>
      </c>
      <c r="K22" s="68">
        <v>64</v>
      </c>
      <c r="L22" s="68">
        <v>43</v>
      </c>
      <c r="M22" s="42">
        <f t="shared" ref="M22:M23" si="7">SUM(K22-L22)</f>
        <v>21</v>
      </c>
      <c r="N22" s="30" t="s">
        <v>595</v>
      </c>
      <c r="O22" s="43" t="s">
        <v>807</v>
      </c>
      <c r="P22" s="50">
        <v>7</v>
      </c>
      <c r="Q22" s="67">
        <v>2</v>
      </c>
      <c r="R22" s="30" t="s">
        <v>1083</v>
      </c>
      <c r="S22" s="30" t="s">
        <v>453</v>
      </c>
      <c r="T22" s="45" t="s">
        <v>453</v>
      </c>
      <c r="U22" s="45" t="s">
        <v>453</v>
      </c>
      <c r="V22" s="42" t="s">
        <v>453</v>
      </c>
      <c r="W22" s="32" t="s">
        <v>453</v>
      </c>
      <c r="X22" s="32" t="s">
        <v>563</v>
      </c>
      <c r="Y22" s="31" t="s">
        <v>817</v>
      </c>
      <c r="Z22" s="30" t="s">
        <v>1084</v>
      </c>
      <c r="AA22" s="56" t="s">
        <v>804</v>
      </c>
      <c r="AB22" s="52">
        <v>41549</v>
      </c>
      <c r="AC22" s="80" t="s">
        <v>807</v>
      </c>
      <c r="AD22" s="52">
        <v>42361</v>
      </c>
      <c r="AE22" s="61">
        <f t="shared" ref="AE22:AE23" si="8">((AD22-AB22)/365*12)</f>
        <v>26.695890410958906</v>
      </c>
      <c r="AF22" s="65" t="s">
        <v>539</v>
      </c>
      <c r="AG22" s="61">
        <v>1</v>
      </c>
      <c r="AH22" s="32" t="s">
        <v>644</v>
      </c>
      <c r="AI22" s="68">
        <v>4</v>
      </c>
      <c r="AJ22" s="65" t="s">
        <v>638</v>
      </c>
      <c r="AK22" s="61">
        <v>4</v>
      </c>
      <c r="AL22" s="65"/>
      <c r="AM22" s="61"/>
      <c r="AN22" s="65"/>
      <c r="AO22" s="61"/>
      <c r="AP22" s="65"/>
      <c r="AQ22" s="61"/>
      <c r="AR22" s="61"/>
      <c r="AS22" s="61"/>
      <c r="AT22" s="61"/>
      <c r="AU22" s="61"/>
      <c r="AV22" s="61"/>
      <c r="AW22" s="61"/>
      <c r="AX22" s="61"/>
      <c r="AY22" s="61"/>
      <c r="AZ22" s="86" t="s">
        <v>3215</v>
      </c>
      <c r="BA22" s="32" t="s">
        <v>638</v>
      </c>
      <c r="BB22" s="68">
        <v>4</v>
      </c>
      <c r="BC22" s="67">
        <v>3</v>
      </c>
      <c r="BD22" s="30" t="s">
        <v>3214</v>
      </c>
      <c r="BE22" s="68">
        <v>1</v>
      </c>
      <c r="BF22" s="68">
        <v>0</v>
      </c>
      <c r="BG22" s="43" t="s">
        <v>807</v>
      </c>
      <c r="BH22" s="40" t="s">
        <v>453</v>
      </c>
      <c r="BI22" s="40" t="s">
        <v>453</v>
      </c>
      <c r="BJ22" s="40" t="s">
        <v>453</v>
      </c>
      <c r="BK22" s="40" t="s">
        <v>453</v>
      </c>
      <c r="BL22" s="31" t="s">
        <v>2475</v>
      </c>
      <c r="BM22" s="31" t="s">
        <v>1938</v>
      </c>
      <c r="BN22" s="30">
        <v>89</v>
      </c>
      <c r="BO22" s="30">
        <v>94</v>
      </c>
      <c r="BP22" s="30">
        <v>90</v>
      </c>
      <c r="BQ22" s="30" t="s">
        <v>3216</v>
      </c>
      <c r="BR22" s="30" t="s">
        <v>3217</v>
      </c>
      <c r="BS22" s="30" t="s">
        <v>453</v>
      </c>
      <c r="BT22" s="30" t="s">
        <v>1085</v>
      </c>
      <c r="BU22" s="30" t="s">
        <v>1939</v>
      </c>
      <c r="BV22" s="30" t="s">
        <v>2476</v>
      </c>
      <c r="BW22" s="30" t="s">
        <v>1086</v>
      </c>
      <c r="BX22" s="30" t="s">
        <v>453</v>
      </c>
      <c r="BY22" s="30" t="s">
        <v>453</v>
      </c>
      <c r="BZ22" s="30" t="s">
        <v>453</v>
      </c>
      <c r="CA22" s="30" t="s">
        <v>1737</v>
      </c>
      <c r="CB22" s="29"/>
      <c r="CC22" s="29"/>
      <c r="CD22" s="29"/>
      <c r="CE22" s="29"/>
      <c r="CF22" s="29"/>
      <c r="CG22" s="29"/>
      <c r="CH22" s="29"/>
      <c r="CI22" s="29"/>
      <c r="CJ22" s="29"/>
      <c r="CK22" s="29"/>
      <c r="CL22" s="29"/>
      <c r="CM22" s="29"/>
      <c r="CN22" s="29"/>
      <c r="CO22" s="29"/>
      <c r="CP22" s="29"/>
      <c r="CQ22" s="29"/>
      <c r="CR22" s="29"/>
      <c r="CS22" s="29"/>
      <c r="CT22" s="29"/>
      <c r="CU22" s="29"/>
      <c r="CV22" s="29"/>
      <c r="CW22" s="29"/>
      <c r="CX22" s="29"/>
      <c r="CY22" s="29"/>
      <c r="CZ22" s="29"/>
      <c r="DA22" s="29"/>
      <c r="DB22" s="29"/>
      <c r="DC22" s="29"/>
      <c r="DD22" s="29"/>
      <c r="DE22" s="29"/>
      <c r="DF22" s="29"/>
      <c r="DG22" s="29"/>
      <c r="DH22" s="29"/>
      <c r="DI22" s="29"/>
      <c r="DJ22" s="29"/>
      <c r="DK22" s="29"/>
      <c r="DL22" s="29"/>
      <c r="DM22" s="29"/>
      <c r="DN22" s="29"/>
      <c r="DO22" s="29"/>
      <c r="DP22" s="29"/>
      <c r="DQ22" s="29"/>
      <c r="DR22" s="29"/>
      <c r="DS22" s="29"/>
      <c r="DT22" s="29"/>
      <c r="DU22" s="29"/>
      <c r="DV22" s="29"/>
      <c r="DW22" s="29"/>
      <c r="DX22" s="29"/>
      <c r="DY22" s="29"/>
      <c r="DZ22" s="29"/>
      <c r="EA22" s="29"/>
      <c r="EB22" s="29"/>
      <c r="EC22" s="29"/>
      <c r="ED22" s="29"/>
      <c r="EE22" s="29"/>
      <c r="EF22" s="29"/>
      <c r="EG22" s="29"/>
      <c r="EH22" s="29"/>
      <c r="EI22" s="29"/>
      <c r="EJ22" s="29"/>
      <c r="EK22" s="29"/>
      <c r="EL22" s="29"/>
      <c r="EM22" s="29"/>
      <c r="EN22" s="29"/>
      <c r="EO22" s="29"/>
      <c r="EP22" s="29"/>
      <c r="EQ22" s="29"/>
      <c r="ER22" s="29"/>
      <c r="ES22" s="29"/>
      <c r="ET22" s="29"/>
      <c r="EU22" s="29"/>
      <c r="EV22" s="29"/>
      <c r="EW22" s="29"/>
      <c r="EX22" s="29"/>
      <c r="EY22" s="29"/>
      <c r="EZ22" s="29"/>
      <c r="FA22" s="29"/>
      <c r="FB22" s="29"/>
      <c r="FC22" s="29"/>
      <c r="FD22" s="29"/>
      <c r="FE22" s="29"/>
      <c r="FF22" s="29"/>
      <c r="FG22" s="29"/>
      <c r="FH22" s="29"/>
      <c r="FI22" s="29"/>
      <c r="FJ22" s="29"/>
      <c r="FK22" s="29"/>
      <c r="FL22" s="29"/>
      <c r="FM22" s="29"/>
      <c r="FN22" s="29"/>
      <c r="FO22" s="29"/>
      <c r="FP22" s="29"/>
      <c r="FQ22" s="29"/>
      <c r="FR22" s="29"/>
      <c r="FS22" s="29"/>
      <c r="FT22" s="29"/>
      <c r="FU22" s="29"/>
      <c r="FV22" s="29"/>
      <c r="FW22" s="29"/>
      <c r="FX22" s="29"/>
      <c r="FY22" s="29"/>
      <c r="FZ22" s="29"/>
      <c r="GA22" s="29"/>
      <c r="GB22" s="29"/>
      <c r="GC22" s="29"/>
      <c r="GD22" s="29"/>
      <c r="GE22" s="29"/>
      <c r="GF22" s="29"/>
      <c r="GG22" s="29"/>
      <c r="GH22" s="29"/>
      <c r="GI22" s="29"/>
      <c r="GJ22" s="29"/>
      <c r="GK22" s="29"/>
      <c r="GL22" s="29"/>
      <c r="GM22" s="29"/>
      <c r="GN22" s="29"/>
      <c r="GO22" s="29"/>
      <c r="GP22" s="29"/>
      <c r="GQ22" s="29"/>
      <c r="GR22" s="29"/>
      <c r="GS22" s="29"/>
      <c r="GT22" s="29"/>
      <c r="GU22" s="29"/>
      <c r="GV22" s="29"/>
      <c r="GW22" s="29"/>
      <c r="GX22" s="29"/>
      <c r="GY22" s="29"/>
      <c r="GZ22" s="29"/>
      <c r="HA22" s="29"/>
      <c r="HB22" s="29"/>
      <c r="HC22" s="29"/>
      <c r="HD22" s="29"/>
      <c r="HE22" s="29"/>
      <c r="HF22" s="29"/>
      <c r="HG22" s="29"/>
      <c r="HH22" s="29"/>
      <c r="HI22" s="29"/>
      <c r="HJ22" s="29"/>
      <c r="HK22" s="29"/>
      <c r="HL22" s="29"/>
      <c r="HM22" s="29"/>
      <c r="HN22" s="29"/>
      <c r="HO22" s="29"/>
      <c r="HP22" s="29"/>
      <c r="HQ22" s="29"/>
      <c r="HR22" s="29"/>
      <c r="HS22" s="29"/>
      <c r="HT22" s="29"/>
      <c r="HU22" s="29"/>
      <c r="HV22" s="29"/>
      <c r="HW22" s="29"/>
      <c r="HX22" s="29"/>
      <c r="HY22" s="29"/>
      <c r="HZ22" s="29"/>
      <c r="IA22" s="29"/>
      <c r="IB22" s="29"/>
      <c r="IC22" s="29"/>
      <c r="ID22" s="29"/>
      <c r="IE22" s="29"/>
      <c r="IF22" s="29"/>
      <c r="IG22" s="29"/>
      <c r="IH22" s="29"/>
      <c r="II22" s="29"/>
      <c r="IJ22" s="29"/>
      <c r="IK22" s="29"/>
      <c r="IL22" s="29"/>
      <c r="IM22" s="29"/>
      <c r="IN22" s="29"/>
      <c r="IO22" s="29"/>
      <c r="IP22" s="29"/>
      <c r="IQ22" s="29"/>
      <c r="IR22" s="29"/>
      <c r="IS22" s="29"/>
      <c r="IT22" s="29"/>
      <c r="IU22" s="29"/>
      <c r="IV22" s="29"/>
      <c r="IW22" s="29"/>
      <c r="IX22" s="29"/>
      <c r="IY22" s="29"/>
      <c r="IZ22" s="29"/>
      <c r="JA22" s="29"/>
      <c r="JB22" s="29"/>
      <c r="JC22" s="29"/>
      <c r="JD22" s="29"/>
      <c r="JE22" s="29"/>
      <c r="JF22" s="29"/>
      <c r="JG22" s="29"/>
      <c r="JH22" s="29"/>
      <c r="JI22" s="29"/>
      <c r="JJ22" s="29"/>
      <c r="JK22" s="29"/>
      <c r="JL22" s="29"/>
      <c r="JM22" s="29"/>
      <c r="JN22" s="29"/>
      <c r="JO22" s="29"/>
      <c r="JP22" s="29"/>
      <c r="JQ22" s="29"/>
      <c r="JR22" s="29"/>
      <c r="JS22" s="29"/>
      <c r="JT22" s="29"/>
      <c r="JU22" s="29"/>
      <c r="JV22" s="29"/>
      <c r="JW22" s="29"/>
      <c r="JX22" s="29"/>
      <c r="JY22" s="29"/>
      <c r="JZ22" s="29"/>
      <c r="KA22" s="29"/>
      <c r="KB22" s="29"/>
      <c r="KC22" s="29"/>
      <c r="KD22" s="29"/>
      <c r="KE22" s="29"/>
      <c r="KF22" s="29"/>
      <c r="KG22" s="29"/>
      <c r="KH22" s="29"/>
      <c r="KI22" s="29"/>
      <c r="KJ22" s="29"/>
      <c r="KK22" s="29"/>
      <c r="KL22" s="29"/>
      <c r="KM22" s="29"/>
      <c r="KN22" s="29"/>
      <c r="KO22" s="29"/>
      <c r="KP22" s="29"/>
      <c r="KQ22" s="29"/>
      <c r="KR22" s="29"/>
      <c r="KS22" s="29"/>
      <c r="KT22" s="29"/>
      <c r="KU22" s="29"/>
      <c r="KV22" s="29"/>
      <c r="KW22" s="29"/>
      <c r="KX22" s="29"/>
      <c r="KY22" s="29"/>
      <c r="KZ22" s="29"/>
      <c r="LA22" s="29"/>
      <c r="LB22" s="29"/>
      <c r="LC22" s="29"/>
      <c r="LD22" s="29"/>
      <c r="LE22" s="29"/>
      <c r="LF22" s="29"/>
      <c r="LG22" s="29"/>
      <c r="LH22" s="29"/>
      <c r="LI22" s="29"/>
      <c r="LJ22" s="29"/>
      <c r="LK22" s="29"/>
      <c r="LL22" s="29"/>
      <c r="LM22" s="29"/>
      <c r="LN22" s="29"/>
      <c r="LO22" s="29"/>
      <c r="LP22" s="29"/>
      <c r="LQ22" s="29"/>
      <c r="LR22" s="29"/>
      <c r="LS22" s="29"/>
      <c r="LT22" s="29"/>
      <c r="LU22" s="29"/>
      <c r="LV22" s="29"/>
      <c r="LW22" s="29"/>
      <c r="LX22" s="29"/>
      <c r="LY22" s="29"/>
      <c r="LZ22" s="29"/>
      <c r="MA22" s="29"/>
      <c r="MB22" s="29"/>
      <c r="MC22" s="29"/>
      <c r="MD22" s="29"/>
      <c r="ME22" s="29"/>
      <c r="MF22" s="29"/>
      <c r="MG22" s="29"/>
      <c r="MH22" s="29"/>
      <c r="MI22" s="29"/>
      <c r="MJ22" s="29"/>
      <c r="MK22" s="29"/>
      <c r="ML22" s="29"/>
      <c r="MM22" s="29"/>
      <c r="MN22" s="29"/>
      <c r="MO22" s="29"/>
      <c r="MP22" s="29"/>
      <c r="MQ22" s="29"/>
      <c r="MR22" s="29"/>
      <c r="MS22" s="29"/>
      <c r="MT22" s="29"/>
      <c r="MU22" s="29"/>
      <c r="MV22" s="29"/>
      <c r="MW22" s="29"/>
      <c r="MX22" s="29"/>
      <c r="MY22" s="29"/>
      <c r="MZ22" s="29"/>
      <c r="NA22" s="29"/>
      <c r="NB22" s="29"/>
      <c r="NC22" s="29"/>
      <c r="ND22" s="29"/>
      <c r="NE22" s="29"/>
      <c r="NF22" s="29"/>
      <c r="NG22" s="29"/>
      <c r="NH22" s="29"/>
      <c r="NI22" s="29"/>
      <c r="NJ22" s="29"/>
      <c r="NK22" s="29"/>
      <c r="NL22" s="29"/>
      <c r="NM22" s="29"/>
      <c r="NN22" s="29"/>
      <c r="NO22" s="29"/>
      <c r="NP22" s="29"/>
      <c r="NQ22" s="29"/>
      <c r="NR22" s="29"/>
      <c r="NS22" s="29"/>
      <c r="NT22" s="29"/>
      <c r="NU22" s="29"/>
      <c r="NV22" s="29"/>
      <c r="NW22" s="29"/>
      <c r="NX22" s="29"/>
      <c r="NY22" s="29"/>
      <c r="NZ22" s="29"/>
      <c r="OA22" s="29"/>
      <c r="OB22" s="29"/>
      <c r="OC22" s="29"/>
      <c r="OD22" s="29"/>
      <c r="OE22" s="29"/>
      <c r="OF22" s="29"/>
      <c r="OG22" s="29"/>
      <c r="OH22" s="29"/>
      <c r="OI22" s="29"/>
      <c r="OJ22" s="29"/>
      <c r="OK22" s="29"/>
      <c r="OL22" s="29"/>
      <c r="OM22" s="29"/>
      <c r="ON22" s="29"/>
      <c r="OO22" s="29"/>
      <c r="OP22" s="29"/>
      <c r="OQ22" s="29"/>
      <c r="OR22" s="29"/>
      <c r="OS22" s="29"/>
      <c r="OT22" s="29"/>
      <c r="OU22" s="29"/>
      <c r="OV22" s="29"/>
      <c r="OW22" s="29"/>
      <c r="OX22" s="29"/>
      <c r="OY22" s="29"/>
      <c r="OZ22" s="29"/>
      <c r="PA22" s="29"/>
      <c r="PB22" s="29"/>
      <c r="PC22" s="29"/>
      <c r="PD22" s="29"/>
      <c r="PE22" s="29"/>
      <c r="PF22" s="29"/>
      <c r="PG22" s="29"/>
      <c r="PH22" s="29"/>
      <c r="PI22" s="29"/>
      <c r="PJ22" s="29"/>
      <c r="PK22" s="29"/>
      <c r="PL22" s="29"/>
      <c r="PM22" s="29"/>
      <c r="PN22" s="29"/>
      <c r="PO22" s="29"/>
      <c r="PP22" s="29"/>
      <c r="PQ22" s="29"/>
      <c r="PR22" s="29"/>
      <c r="PS22" s="29"/>
      <c r="PT22" s="29"/>
      <c r="PU22" s="29"/>
      <c r="PV22" s="29"/>
      <c r="PW22" s="29"/>
      <c r="PX22" s="29"/>
      <c r="PY22" s="29"/>
      <c r="PZ22" s="29"/>
      <c r="QA22" s="29"/>
      <c r="QB22" s="29"/>
      <c r="QC22" s="29"/>
      <c r="QD22" s="29"/>
      <c r="QE22" s="29"/>
      <c r="QF22" s="29"/>
      <c r="QG22" s="29"/>
      <c r="QH22" s="29"/>
      <c r="QI22" s="29"/>
      <c r="QJ22" s="29"/>
      <c r="QK22" s="29"/>
      <c r="QL22" s="29"/>
      <c r="QM22" s="29"/>
      <c r="QN22" s="29"/>
      <c r="QO22" s="29"/>
      <c r="QP22" s="29"/>
      <c r="QQ22" s="29"/>
      <c r="QR22" s="29"/>
      <c r="QS22" s="29"/>
      <c r="QT22" s="29"/>
      <c r="QU22" s="29"/>
      <c r="QV22" s="29"/>
      <c r="QW22" s="29"/>
      <c r="QX22" s="29"/>
      <c r="QY22" s="29"/>
      <c r="QZ22" s="29"/>
      <c r="RA22" s="29"/>
      <c r="RB22" s="29"/>
      <c r="RC22" s="29"/>
      <c r="RD22" s="29"/>
      <c r="RE22" s="29"/>
      <c r="RF22" s="29"/>
      <c r="RG22" s="29"/>
      <c r="RH22" s="29"/>
      <c r="RI22" s="29"/>
      <c r="RJ22" s="29"/>
      <c r="RK22" s="29"/>
      <c r="RL22" s="29"/>
      <c r="RM22" s="29"/>
      <c r="RN22" s="29"/>
      <c r="RO22" s="29"/>
      <c r="RP22" s="29"/>
      <c r="RQ22" s="29"/>
      <c r="RR22" s="29"/>
      <c r="RS22" s="29"/>
      <c r="RT22" s="29"/>
      <c r="RU22" s="29"/>
      <c r="RV22" s="29"/>
      <c r="RW22" s="29"/>
      <c r="RX22" s="29"/>
      <c r="RY22" s="29"/>
      <c r="RZ22" s="29"/>
      <c r="SA22" s="29"/>
      <c r="SB22" s="29"/>
      <c r="SC22" s="29"/>
      <c r="SD22" s="29"/>
      <c r="SE22" s="29"/>
      <c r="SF22" s="29"/>
      <c r="SG22" s="29"/>
      <c r="SH22" s="29"/>
      <c r="SI22" s="29"/>
      <c r="SJ22" s="29"/>
      <c r="SK22" s="29"/>
      <c r="SL22" s="29"/>
      <c r="SM22" s="29"/>
      <c r="SN22" s="29"/>
      <c r="SO22" s="29"/>
      <c r="SP22" s="29"/>
      <c r="SQ22" s="29"/>
      <c r="SR22" s="29"/>
      <c r="SS22" s="29"/>
      <c r="ST22" s="29"/>
      <c r="SU22" s="29"/>
      <c r="SV22" s="29"/>
      <c r="SW22" s="29"/>
      <c r="SX22" s="29"/>
      <c r="SY22" s="29"/>
      <c r="SZ22" s="29"/>
      <c r="TA22" s="29"/>
      <c r="TB22" s="29"/>
      <c r="TC22" s="29"/>
      <c r="TD22" s="29"/>
      <c r="TE22" s="29"/>
      <c r="TF22" s="29"/>
      <c r="TG22" s="29"/>
      <c r="TH22" s="29"/>
      <c r="TI22" s="29"/>
      <c r="TJ22" s="29"/>
      <c r="TK22" s="29"/>
      <c r="TL22" s="29"/>
      <c r="TM22" s="29"/>
      <c r="TN22" s="29"/>
      <c r="TO22" s="29"/>
      <c r="TP22" s="29"/>
      <c r="TQ22" s="29"/>
      <c r="TR22" s="29"/>
      <c r="TS22" s="29"/>
      <c r="TT22" s="29"/>
      <c r="TU22" s="29"/>
      <c r="TV22" s="29"/>
      <c r="TW22" s="29"/>
      <c r="TX22" s="29"/>
      <c r="TY22" s="29"/>
      <c r="TZ22" s="29"/>
      <c r="UA22" s="29"/>
      <c r="UB22" s="29"/>
      <c r="UC22" s="29"/>
      <c r="UD22" s="29"/>
      <c r="UE22" s="29"/>
      <c r="UF22" s="29"/>
      <c r="UG22" s="29"/>
      <c r="UH22" s="29"/>
      <c r="UI22" s="29"/>
      <c r="UJ22" s="29"/>
      <c r="UK22" s="29"/>
      <c r="UL22" s="29"/>
      <c r="UM22" s="29"/>
      <c r="UN22" s="29"/>
      <c r="UO22" s="29"/>
      <c r="UP22" s="29"/>
      <c r="UQ22" s="29"/>
      <c r="UR22" s="29"/>
      <c r="US22" s="29"/>
      <c r="UT22" s="29"/>
      <c r="UU22" s="29"/>
      <c r="UV22" s="29"/>
      <c r="UW22" s="29"/>
      <c r="UX22" s="29"/>
      <c r="UY22" s="29"/>
      <c r="UZ22" s="29"/>
      <c r="VA22" s="29"/>
      <c r="VB22" s="29"/>
      <c r="VC22" s="29"/>
      <c r="VD22" s="29"/>
      <c r="VE22" s="29"/>
      <c r="VF22" s="29"/>
      <c r="VG22" s="29"/>
      <c r="VH22" s="29"/>
      <c r="VI22" s="29"/>
      <c r="VJ22" s="29"/>
      <c r="VK22" s="29"/>
      <c r="VL22" s="29"/>
      <c r="VM22" s="29"/>
      <c r="VN22" s="29"/>
      <c r="VO22" s="29"/>
      <c r="VP22" s="29"/>
      <c r="VQ22" s="29"/>
      <c r="VR22" s="29"/>
      <c r="VS22" s="29"/>
      <c r="VT22" s="29"/>
      <c r="VU22" s="29"/>
      <c r="VV22" s="29"/>
      <c r="VW22" s="29"/>
      <c r="VX22" s="29"/>
      <c r="VY22" s="29"/>
      <c r="VZ22" s="29"/>
      <c r="WA22" s="29"/>
      <c r="WB22" s="29"/>
      <c r="WC22" s="29"/>
      <c r="WD22" s="29"/>
      <c r="WE22" s="29"/>
      <c r="WF22" s="29"/>
      <c r="WG22" s="29"/>
      <c r="WH22" s="29"/>
      <c r="WI22" s="29"/>
      <c r="WJ22" s="29"/>
      <c r="WK22" s="29"/>
      <c r="WL22" s="29"/>
      <c r="WM22" s="29"/>
      <c r="WN22" s="29"/>
      <c r="WO22" s="29"/>
      <c r="WP22" s="29"/>
      <c r="WQ22" s="29"/>
      <c r="WR22" s="29"/>
      <c r="WS22" s="29"/>
      <c r="WT22" s="29"/>
      <c r="WU22" s="29"/>
      <c r="WV22" s="29"/>
      <c r="WW22" s="29"/>
      <c r="WX22" s="29"/>
      <c r="WY22" s="29"/>
      <c r="WZ22" s="29"/>
      <c r="XA22" s="29"/>
      <c r="XB22" s="29"/>
      <c r="XC22" s="29"/>
      <c r="XD22" s="29"/>
      <c r="XE22" s="29"/>
      <c r="XF22" s="29"/>
      <c r="XG22" s="29"/>
      <c r="XH22" s="29"/>
      <c r="XI22" s="29"/>
      <c r="XJ22" s="29"/>
      <c r="XK22" s="29"/>
      <c r="XL22" s="29"/>
      <c r="XM22" s="29"/>
      <c r="XN22" s="29"/>
      <c r="XO22" s="29"/>
      <c r="XP22" s="29"/>
      <c r="XQ22" s="29"/>
      <c r="XR22" s="29"/>
      <c r="XS22" s="29"/>
      <c r="XT22" s="29"/>
      <c r="XU22" s="29"/>
      <c r="XV22" s="29"/>
      <c r="XW22" s="29"/>
      <c r="XX22" s="29"/>
      <c r="XY22" s="29"/>
      <c r="XZ22" s="29"/>
      <c r="YA22" s="29"/>
      <c r="YB22" s="29"/>
      <c r="YC22" s="29"/>
      <c r="YD22" s="29"/>
      <c r="YE22" s="29"/>
      <c r="YF22" s="29"/>
      <c r="YG22" s="29"/>
      <c r="YH22" s="29"/>
      <c r="YI22" s="29"/>
      <c r="YJ22" s="29"/>
      <c r="YK22" s="29"/>
      <c r="YL22" s="29"/>
      <c r="YM22" s="29"/>
      <c r="YN22" s="29"/>
      <c r="YO22" s="29"/>
      <c r="YP22" s="29"/>
      <c r="YQ22" s="29"/>
      <c r="YR22" s="29"/>
      <c r="YS22" s="29"/>
      <c r="YT22" s="29"/>
      <c r="YU22" s="29"/>
      <c r="YV22" s="29"/>
      <c r="YW22" s="29"/>
      <c r="YX22" s="29"/>
      <c r="YY22" s="29"/>
      <c r="YZ22" s="29"/>
      <c r="ZA22" s="29"/>
      <c r="ZB22" s="29"/>
      <c r="ZC22" s="29"/>
      <c r="ZD22" s="29"/>
      <c r="ZE22" s="29"/>
      <c r="ZF22" s="29"/>
      <c r="ZG22" s="29"/>
      <c r="ZH22" s="29"/>
      <c r="ZI22" s="29"/>
      <c r="ZJ22" s="29"/>
      <c r="ZK22" s="29"/>
      <c r="ZL22" s="29"/>
      <c r="ZM22" s="29"/>
      <c r="ZN22" s="29"/>
      <c r="ZO22" s="29"/>
      <c r="ZP22" s="29"/>
      <c r="ZQ22" s="29"/>
      <c r="ZR22" s="29"/>
      <c r="ZS22" s="29"/>
      <c r="ZT22" s="29"/>
      <c r="ZU22" s="29"/>
      <c r="ZV22" s="29"/>
      <c r="ZW22" s="29"/>
      <c r="ZX22" s="29"/>
      <c r="ZY22" s="29"/>
      <c r="ZZ22" s="29"/>
      <c r="AAA22" s="29"/>
      <c r="AAB22" s="29"/>
      <c r="AAC22" s="29"/>
      <c r="AAD22" s="29"/>
      <c r="AAE22" s="29"/>
      <c r="AAF22" s="29"/>
      <c r="AAG22" s="29"/>
      <c r="AAH22" s="29"/>
      <c r="AAI22" s="29"/>
      <c r="AAJ22" s="29"/>
      <c r="AAK22" s="29"/>
      <c r="AAL22" s="29"/>
      <c r="AAM22" s="29"/>
      <c r="AAN22" s="29"/>
      <c r="AAO22" s="29"/>
      <c r="AAP22" s="29"/>
      <c r="AAQ22" s="29"/>
      <c r="AAR22" s="29"/>
      <c r="AAS22" s="29"/>
      <c r="AAT22" s="29"/>
      <c r="AAU22" s="29"/>
      <c r="AAV22" s="29"/>
      <c r="AAW22" s="29"/>
      <c r="AAX22" s="29"/>
      <c r="AAY22" s="29"/>
      <c r="AAZ22" s="29"/>
      <c r="ABA22" s="29"/>
      <c r="ABB22" s="29"/>
      <c r="ABC22" s="29"/>
      <c r="ABD22" s="29"/>
      <c r="ABE22" s="29"/>
      <c r="ABF22" s="29"/>
      <c r="ABG22" s="29"/>
      <c r="ABH22" s="29"/>
      <c r="ABI22" s="29"/>
      <c r="ABJ22" s="29"/>
      <c r="ABK22" s="29"/>
      <c r="ABL22" s="29"/>
      <c r="ABM22" s="29"/>
      <c r="ABN22" s="29"/>
      <c r="ABO22" s="29"/>
      <c r="ABP22" s="29"/>
      <c r="ABQ22" s="29"/>
      <c r="ABR22" s="29"/>
      <c r="ABS22" s="29"/>
      <c r="ABT22" s="29"/>
      <c r="ABU22" s="29"/>
      <c r="ABV22" s="29"/>
      <c r="ABW22" s="29"/>
      <c r="ABX22" s="29"/>
      <c r="ABY22" s="29"/>
      <c r="ABZ22" s="29"/>
      <c r="ACA22" s="29"/>
      <c r="ACB22" s="29"/>
      <c r="ACC22" s="29"/>
      <c r="ACD22" s="29"/>
      <c r="ACE22" s="29"/>
      <c r="ACF22" s="29"/>
      <c r="ACG22" s="29"/>
      <c r="ACH22" s="29"/>
      <c r="ACI22" s="29"/>
      <c r="ACJ22" s="29"/>
      <c r="ACK22" s="29"/>
      <c r="ACL22" s="29"/>
      <c r="ACM22" s="29"/>
      <c r="ACN22" s="29"/>
      <c r="ACO22" s="29"/>
      <c r="ACP22" s="29"/>
      <c r="ACQ22" s="29"/>
      <c r="ACR22" s="29"/>
      <c r="ACS22" s="29"/>
      <c r="ACT22" s="29"/>
      <c r="ACU22" s="29"/>
      <c r="ACV22" s="29"/>
      <c r="ACW22" s="29"/>
      <c r="ACX22" s="29"/>
      <c r="ACY22" s="29"/>
      <c r="ACZ22" s="29"/>
      <c r="ADA22" s="29"/>
      <c r="ADB22" s="29"/>
      <c r="ADC22" s="29"/>
      <c r="ADD22" s="29"/>
      <c r="ADE22" s="29"/>
      <c r="ADF22" s="29"/>
      <c r="ADG22" s="29"/>
      <c r="ADH22" s="29"/>
      <c r="ADI22" s="29"/>
      <c r="ADJ22" s="29"/>
      <c r="ADK22" s="29"/>
      <c r="ADL22" s="29"/>
      <c r="ADM22" s="29"/>
      <c r="ADN22" s="29"/>
      <c r="ADO22" s="29"/>
      <c r="ADP22" s="29"/>
      <c r="ADQ22" s="29"/>
      <c r="ADR22" s="29"/>
      <c r="ADS22" s="29"/>
      <c r="ADT22" s="29"/>
      <c r="ADU22" s="29"/>
      <c r="ADV22" s="29"/>
      <c r="ADW22" s="29"/>
      <c r="ADX22" s="29"/>
      <c r="ADY22" s="29"/>
      <c r="ADZ22" s="29"/>
      <c r="AEA22" s="29"/>
      <c r="AEB22" s="29"/>
      <c r="AEC22" s="29"/>
      <c r="AED22" s="29"/>
      <c r="AEE22" s="29"/>
      <c r="AEF22" s="29"/>
      <c r="AEG22" s="29"/>
      <c r="AEH22" s="29"/>
      <c r="AEI22" s="29"/>
      <c r="AEJ22" s="29"/>
      <c r="AEK22" s="29"/>
      <c r="AEL22" s="29"/>
      <c r="AEM22" s="29"/>
      <c r="AEN22" s="29"/>
      <c r="AEO22" s="29"/>
      <c r="AEP22" s="29"/>
      <c r="AEQ22" s="29"/>
      <c r="AER22" s="29"/>
      <c r="AES22" s="29"/>
      <c r="AET22" s="29"/>
      <c r="AEU22" s="29"/>
      <c r="AEV22" s="29"/>
      <c r="AEW22" s="29"/>
      <c r="AEX22" s="29"/>
      <c r="AEY22" s="29"/>
      <c r="AEZ22" s="29"/>
      <c r="AFA22" s="29"/>
      <c r="AFB22" s="29"/>
      <c r="AFC22" s="29"/>
      <c r="AFD22" s="29"/>
      <c r="AFE22" s="29"/>
      <c r="AFF22" s="29"/>
      <c r="AFG22" s="29"/>
      <c r="AFH22" s="29"/>
      <c r="AFI22" s="29"/>
      <c r="AFJ22" s="29"/>
      <c r="AFK22" s="29"/>
      <c r="AFL22" s="29"/>
      <c r="AFM22" s="29"/>
      <c r="AFN22" s="29"/>
      <c r="AFO22" s="29"/>
      <c r="AFP22" s="29"/>
      <c r="AFQ22" s="29"/>
      <c r="AFR22" s="29"/>
      <c r="AFS22" s="29"/>
      <c r="AFT22" s="29"/>
      <c r="AFU22" s="29"/>
      <c r="AFV22" s="29"/>
      <c r="AFW22" s="29"/>
      <c r="AFX22" s="29"/>
      <c r="AFY22" s="29"/>
      <c r="AFZ22" s="29"/>
      <c r="AGA22" s="29"/>
      <c r="AGB22" s="29"/>
      <c r="AGC22" s="29"/>
      <c r="AGD22" s="29"/>
      <c r="AGE22" s="29"/>
      <c r="AGF22" s="29"/>
      <c r="AGG22" s="29"/>
      <c r="AGH22" s="29"/>
      <c r="AGI22" s="29"/>
      <c r="AGJ22" s="29"/>
      <c r="AGK22" s="29"/>
      <c r="AGL22" s="29"/>
      <c r="AGM22" s="29"/>
      <c r="AGN22" s="29"/>
      <c r="AGO22" s="29"/>
      <c r="AGP22" s="29"/>
      <c r="AGQ22" s="29"/>
      <c r="AGR22" s="29"/>
      <c r="AGS22" s="29"/>
      <c r="AGT22" s="29"/>
      <c r="AGU22" s="29"/>
      <c r="AGV22" s="29"/>
      <c r="AGW22" s="29"/>
      <c r="AGX22" s="29"/>
      <c r="AGY22" s="29"/>
      <c r="AGZ22" s="29"/>
      <c r="AHA22" s="29"/>
      <c r="AHB22" s="29"/>
      <c r="AHC22" s="29"/>
      <c r="AHD22" s="29"/>
      <c r="AHE22" s="29"/>
      <c r="AHF22" s="29"/>
      <c r="AHG22" s="29"/>
      <c r="AHH22" s="29"/>
      <c r="AHI22" s="29"/>
      <c r="AHJ22" s="29"/>
      <c r="AHK22" s="29"/>
      <c r="AHL22" s="29"/>
      <c r="AHM22" s="29"/>
      <c r="AHN22" s="29"/>
      <c r="AHO22" s="29"/>
      <c r="AHP22" s="29"/>
      <c r="AHQ22" s="29"/>
      <c r="AHR22" s="29"/>
      <c r="AHS22" s="29"/>
      <c r="AHT22" s="29"/>
      <c r="AHU22" s="29"/>
      <c r="AHV22" s="29"/>
      <c r="AHW22" s="29"/>
      <c r="AHX22" s="29"/>
      <c r="AHY22" s="29"/>
      <c r="AHZ22" s="29"/>
      <c r="AIA22" s="29"/>
      <c r="AIB22" s="29"/>
      <c r="AIC22" s="29"/>
      <c r="AID22" s="29"/>
      <c r="AIE22" s="29"/>
      <c r="AIF22" s="29"/>
      <c r="AIG22" s="29"/>
      <c r="AIH22" s="29"/>
      <c r="AII22" s="29"/>
      <c r="AIJ22" s="29"/>
      <c r="AIK22" s="29"/>
      <c r="AIL22" s="29"/>
      <c r="AIM22" s="29"/>
      <c r="AIN22" s="29"/>
      <c r="AIO22" s="29"/>
      <c r="AIP22" s="29"/>
      <c r="AIQ22" s="29"/>
      <c r="AIR22" s="29"/>
      <c r="AIS22" s="29"/>
      <c r="AIT22" s="29"/>
      <c r="AIU22" s="29"/>
      <c r="AIV22" s="29"/>
      <c r="AIW22" s="29"/>
      <c r="AIX22" s="29"/>
      <c r="AIY22" s="29"/>
      <c r="AIZ22" s="29"/>
      <c r="AJA22" s="29"/>
      <c r="AJB22" s="29"/>
      <c r="AJC22" s="29"/>
      <c r="AJD22" s="29"/>
      <c r="AJE22" s="29"/>
      <c r="AJF22" s="29"/>
      <c r="AJG22" s="29"/>
      <c r="AJH22" s="29"/>
      <c r="AJI22" s="29"/>
      <c r="AJJ22" s="29"/>
      <c r="AJK22" s="29"/>
      <c r="AJL22" s="29"/>
      <c r="AJM22" s="29"/>
      <c r="AJN22" s="29"/>
      <c r="AJO22" s="29"/>
      <c r="AJP22" s="29"/>
      <c r="AJQ22" s="29"/>
      <c r="AJR22" s="29"/>
      <c r="AJS22" s="29"/>
      <c r="AJT22" s="29"/>
      <c r="AJU22" s="29"/>
      <c r="AJV22" s="29"/>
      <c r="AJW22" s="29"/>
      <c r="AJX22" s="29"/>
      <c r="AJY22" s="29"/>
      <c r="AJZ22" s="29"/>
      <c r="AKA22" s="29"/>
      <c r="AKB22" s="29"/>
      <c r="AKC22" s="29"/>
      <c r="AKD22" s="29"/>
      <c r="AKE22" s="29"/>
      <c r="AKF22" s="29"/>
      <c r="AKG22" s="29"/>
      <c r="AKH22" s="29"/>
      <c r="AKI22" s="29"/>
      <c r="AKJ22" s="29"/>
      <c r="AKK22" s="29"/>
      <c r="AKL22" s="29"/>
      <c r="AKM22" s="29"/>
      <c r="AKN22" s="29"/>
      <c r="AKO22" s="29"/>
      <c r="AKP22" s="29"/>
      <c r="AKQ22" s="29"/>
      <c r="AKR22" s="29"/>
      <c r="AKS22" s="29"/>
      <c r="AKT22" s="29"/>
      <c r="AKU22" s="29"/>
      <c r="AKV22" s="29"/>
      <c r="AKW22" s="29"/>
      <c r="AKX22" s="29"/>
      <c r="AKY22" s="29"/>
      <c r="AKZ22" s="29"/>
      <c r="ALA22" s="29"/>
      <c r="ALB22" s="29"/>
      <c r="ALC22" s="29"/>
      <c r="ALD22" s="29"/>
      <c r="ALE22" s="29"/>
      <c r="ALF22" s="29"/>
      <c r="ALG22" s="29"/>
      <c r="ALH22" s="29"/>
      <c r="ALI22" s="29"/>
      <c r="ALJ22" s="29"/>
      <c r="ALK22" s="29"/>
      <c r="ALL22" s="29"/>
      <c r="ALM22" s="29"/>
      <c r="ALN22" s="29"/>
      <c r="ALO22" s="29"/>
      <c r="ALP22" s="29"/>
      <c r="ALQ22" s="29"/>
      <c r="ALR22" s="29"/>
      <c r="ALS22" s="29"/>
      <c r="ALT22" s="29"/>
      <c r="ALU22" s="29"/>
      <c r="ALV22" s="29"/>
      <c r="ALW22" s="29"/>
      <c r="ALX22" s="29"/>
      <c r="ALY22" s="29"/>
      <c r="ALZ22" s="29"/>
      <c r="AMA22" s="29"/>
      <c r="AMB22" s="29"/>
      <c r="AMC22" s="29"/>
      <c r="AMD22" s="29"/>
      <c r="AME22" s="29"/>
      <c r="AMF22" s="29"/>
      <c r="AMG22" s="29"/>
      <c r="AMH22" s="29"/>
      <c r="AMI22" s="29"/>
      <c r="AMJ22" s="29"/>
      <c r="AMK22" s="29"/>
      <c r="AML22" s="29"/>
      <c r="AMM22" s="29"/>
      <c r="AMN22" s="29"/>
      <c r="AMO22" s="29"/>
      <c r="AMP22" s="29"/>
      <c r="AMQ22" s="29"/>
      <c r="AMR22" s="29"/>
      <c r="AMS22" s="29"/>
      <c r="AMT22" s="29"/>
      <c r="AMU22" s="29"/>
      <c r="AMV22" s="29"/>
      <c r="AMW22" s="29"/>
      <c r="AMX22" s="29"/>
      <c r="AMY22" s="29"/>
      <c r="AMZ22" s="29"/>
      <c r="ANA22" s="29"/>
      <c r="ANB22" s="29"/>
      <c r="ANC22" s="29"/>
      <c r="AND22" s="29"/>
      <c r="ANE22" s="29"/>
      <c r="ANF22" s="29"/>
      <c r="ANG22" s="29"/>
      <c r="ANH22" s="29"/>
      <c r="ANI22" s="29"/>
      <c r="ANJ22" s="29"/>
      <c r="ANK22" s="29"/>
      <c r="ANL22" s="29"/>
      <c r="ANM22" s="29"/>
      <c r="ANN22" s="29"/>
      <c r="ANO22" s="29"/>
      <c r="ANP22" s="29"/>
      <c r="ANQ22" s="29"/>
      <c r="ANR22" s="29"/>
      <c r="ANS22" s="29"/>
      <c r="ANT22" s="29"/>
      <c r="ANU22" s="29"/>
      <c r="ANV22" s="29"/>
      <c r="ANW22" s="29"/>
      <c r="ANX22" s="29"/>
      <c r="ANY22" s="29"/>
      <c r="ANZ22" s="29"/>
      <c r="AOA22" s="29"/>
      <c r="AOB22" s="29"/>
      <c r="AOC22" s="29"/>
      <c r="AOD22" s="29"/>
      <c r="AOE22" s="29"/>
      <c r="AOF22" s="29"/>
      <c r="AOG22" s="29"/>
      <c r="AOH22" s="29"/>
      <c r="AOI22" s="29"/>
      <c r="AOJ22" s="29"/>
      <c r="AOK22" s="29"/>
      <c r="AOL22" s="29"/>
      <c r="AOM22" s="29"/>
      <c r="AON22" s="29"/>
      <c r="AOO22" s="29"/>
      <c r="AOP22" s="29"/>
      <c r="AOQ22" s="29"/>
      <c r="AOR22" s="29"/>
      <c r="AOS22" s="29"/>
      <c r="AOT22" s="29"/>
      <c r="AOU22" s="29"/>
      <c r="AOV22" s="29"/>
      <c r="AOW22" s="29"/>
      <c r="AOX22" s="29"/>
      <c r="AOY22" s="29"/>
      <c r="AOZ22" s="29"/>
      <c r="APA22" s="29"/>
      <c r="APB22" s="29"/>
      <c r="APC22" s="29"/>
      <c r="APD22" s="29"/>
      <c r="APE22" s="29"/>
      <c r="APF22" s="29"/>
      <c r="APG22" s="29"/>
      <c r="APH22" s="29"/>
      <c r="API22" s="29"/>
      <c r="APJ22" s="29"/>
      <c r="APK22" s="29"/>
      <c r="APL22" s="29"/>
      <c r="APM22" s="29"/>
      <c r="APN22" s="29"/>
      <c r="APO22" s="29"/>
      <c r="APP22" s="29"/>
      <c r="APQ22" s="29"/>
      <c r="APR22" s="29"/>
      <c r="APS22" s="29"/>
      <c r="APT22" s="29"/>
      <c r="APU22" s="29"/>
      <c r="APV22" s="29"/>
      <c r="APW22" s="29"/>
      <c r="APX22" s="29"/>
      <c r="APY22" s="29"/>
      <c r="APZ22" s="29"/>
      <c r="AQA22" s="29"/>
      <c r="AQB22" s="29"/>
      <c r="AQC22" s="29"/>
      <c r="AQD22" s="29"/>
      <c r="AQE22" s="29"/>
      <c r="AQF22" s="29"/>
      <c r="AQG22" s="29"/>
      <c r="AQH22" s="29"/>
      <c r="AQI22" s="29"/>
      <c r="AQJ22" s="29"/>
      <c r="AQK22" s="29"/>
      <c r="AQL22" s="29"/>
      <c r="AQM22" s="29"/>
      <c r="AQN22" s="29"/>
      <c r="AQO22" s="29"/>
      <c r="AQP22" s="29"/>
      <c r="AQQ22" s="29"/>
      <c r="AQR22" s="29"/>
      <c r="AQS22" s="29"/>
      <c r="AQT22" s="29"/>
      <c r="AQU22" s="29"/>
      <c r="AQV22" s="29"/>
      <c r="AQW22" s="29"/>
      <c r="AQX22" s="29"/>
      <c r="AQY22" s="29"/>
      <c r="AQZ22" s="29"/>
      <c r="ARA22" s="29"/>
      <c r="ARB22" s="29"/>
      <c r="ARC22" s="29"/>
      <c r="ARD22" s="29"/>
      <c r="ARE22" s="29"/>
      <c r="ARF22" s="29"/>
      <c r="ARG22" s="29"/>
      <c r="ARH22" s="29"/>
      <c r="ARI22" s="29"/>
      <c r="ARJ22" s="29"/>
      <c r="ARK22" s="29"/>
      <c r="ARL22" s="29"/>
      <c r="ARM22" s="29"/>
      <c r="ARN22" s="29"/>
      <c r="ARO22" s="29"/>
      <c r="ARP22" s="29"/>
      <c r="ARQ22" s="29"/>
      <c r="ARR22" s="29"/>
      <c r="ARS22" s="29"/>
      <c r="ART22" s="29"/>
      <c r="ARU22" s="29"/>
      <c r="ARV22" s="29"/>
      <c r="ARW22" s="29"/>
      <c r="ARX22" s="29"/>
      <c r="ARY22" s="29"/>
      <c r="ARZ22" s="29"/>
      <c r="ASA22" s="29"/>
      <c r="ASB22" s="29"/>
      <c r="ASC22" s="29"/>
      <c r="ASD22" s="29"/>
      <c r="ASE22" s="29"/>
      <c r="ASF22" s="29"/>
      <c r="ASG22" s="29"/>
      <c r="ASH22" s="29"/>
      <c r="ASI22" s="29"/>
      <c r="ASJ22" s="29"/>
      <c r="ASK22" s="29"/>
      <c r="ASL22" s="29"/>
      <c r="ASM22" s="29"/>
      <c r="ASN22" s="29"/>
      <c r="ASO22" s="29"/>
      <c r="ASP22" s="29"/>
      <c r="ASQ22" s="29"/>
      <c r="ASR22" s="29"/>
      <c r="ASS22" s="29"/>
      <c r="AST22" s="29"/>
      <c r="ASU22" s="29"/>
      <c r="ASV22" s="29"/>
      <c r="ASW22" s="29"/>
      <c r="ASX22" s="29"/>
      <c r="ASY22" s="29"/>
      <c r="ASZ22" s="29"/>
      <c r="ATA22" s="29"/>
      <c r="ATB22" s="29"/>
      <c r="ATC22" s="29"/>
      <c r="ATD22" s="29"/>
      <c r="ATE22" s="29"/>
      <c r="ATF22" s="29"/>
      <c r="ATG22" s="29"/>
      <c r="ATH22" s="29"/>
      <c r="ATI22" s="29"/>
      <c r="ATJ22" s="29"/>
      <c r="ATK22" s="29"/>
      <c r="ATL22" s="29"/>
      <c r="ATM22" s="29"/>
      <c r="ATN22" s="29"/>
      <c r="ATO22" s="29"/>
      <c r="ATP22" s="29"/>
      <c r="ATQ22" s="29"/>
      <c r="ATR22" s="29"/>
      <c r="ATS22" s="29"/>
      <c r="ATT22" s="29"/>
      <c r="ATU22" s="29"/>
      <c r="ATV22" s="29"/>
      <c r="ATW22" s="29"/>
      <c r="ATX22" s="29"/>
      <c r="ATY22" s="29"/>
      <c r="ATZ22" s="29"/>
      <c r="AUA22" s="29"/>
      <c r="AUB22" s="29"/>
      <c r="AUC22" s="29"/>
      <c r="AUD22" s="29"/>
      <c r="AUE22" s="29"/>
      <c r="AUF22" s="29"/>
      <c r="AUG22" s="29"/>
      <c r="AUH22" s="29"/>
      <c r="AUI22" s="29"/>
      <c r="AUJ22" s="29"/>
      <c r="AUK22" s="29"/>
      <c r="AUL22" s="29"/>
      <c r="AUM22" s="29"/>
      <c r="AUN22" s="29"/>
      <c r="AUO22" s="29"/>
      <c r="AUP22" s="29"/>
      <c r="AUQ22" s="29"/>
      <c r="AUR22" s="29"/>
      <c r="AUS22" s="29"/>
      <c r="AUT22" s="29"/>
      <c r="AUU22" s="29"/>
      <c r="AUV22" s="29"/>
      <c r="AUW22" s="29"/>
      <c r="AUX22" s="29"/>
      <c r="AUY22" s="29"/>
      <c r="AUZ22" s="29"/>
      <c r="AVA22" s="29"/>
      <c r="AVB22" s="29"/>
      <c r="AVC22" s="29"/>
      <c r="AVD22" s="29"/>
      <c r="AVE22" s="29"/>
      <c r="AVF22" s="29"/>
      <c r="AVG22" s="29"/>
      <c r="AVH22" s="29"/>
      <c r="AVI22" s="29"/>
      <c r="AVJ22" s="29"/>
      <c r="AVK22" s="29"/>
      <c r="AVL22" s="29"/>
      <c r="AVM22" s="29"/>
      <c r="AVN22" s="29"/>
      <c r="AVO22" s="29"/>
      <c r="AVP22" s="29"/>
      <c r="AVQ22" s="29"/>
      <c r="AVR22" s="29"/>
      <c r="AVS22" s="29"/>
      <c r="AVT22" s="29"/>
      <c r="AVU22" s="29"/>
      <c r="AVV22" s="29"/>
      <c r="AVW22" s="29"/>
      <c r="AVX22" s="29"/>
      <c r="AVY22" s="29"/>
      <c r="AVZ22" s="29"/>
      <c r="AWA22" s="29"/>
      <c r="AWB22" s="29"/>
      <c r="AWC22" s="29"/>
      <c r="AWD22" s="29"/>
      <c r="AWE22" s="29"/>
      <c r="AWF22" s="29"/>
      <c r="AWG22" s="29"/>
      <c r="AWH22" s="29"/>
      <c r="AWI22" s="29"/>
      <c r="AWJ22" s="29"/>
      <c r="AWK22" s="29"/>
      <c r="AWL22" s="29"/>
      <c r="AWM22" s="29"/>
      <c r="AWN22" s="29"/>
      <c r="AWO22" s="29"/>
      <c r="AWP22" s="29"/>
      <c r="AWQ22" s="29"/>
      <c r="AWR22" s="29"/>
      <c r="AWS22" s="29"/>
      <c r="AWT22" s="29"/>
      <c r="AWU22" s="29"/>
      <c r="AWV22" s="29"/>
      <c r="AWW22" s="29"/>
      <c r="AWX22" s="29"/>
      <c r="AWY22" s="29"/>
      <c r="AWZ22" s="29"/>
      <c r="AXA22" s="29"/>
      <c r="AXB22" s="29"/>
      <c r="AXC22" s="29"/>
      <c r="AXD22" s="29"/>
      <c r="AXE22" s="29"/>
      <c r="AXF22" s="29"/>
      <c r="AXG22" s="29"/>
      <c r="AXH22" s="29"/>
      <c r="AXI22" s="29"/>
      <c r="AXJ22" s="29"/>
      <c r="AXK22" s="29"/>
      <c r="AXL22" s="29"/>
      <c r="AXM22" s="29"/>
      <c r="AXN22" s="29"/>
      <c r="AXO22" s="29"/>
      <c r="AXP22" s="29"/>
      <c r="AXQ22" s="29"/>
      <c r="AXR22" s="29"/>
      <c r="AXS22" s="29"/>
      <c r="AXT22" s="29"/>
      <c r="AXU22" s="29"/>
      <c r="AXV22" s="29"/>
      <c r="AXW22" s="29"/>
      <c r="AXX22" s="29"/>
      <c r="AXY22" s="29"/>
      <c r="AXZ22" s="29"/>
      <c r="AYA22" s="29"/>
      <c r="AYB22" s="29"/>
      <c r="AYC22" s="29"/>
      <c r="AYD22" s="29"/>
      <c r="AYE22" s="29"/>
      <c r="AYF22" s="29"/>
      <c r="AYG22" s="29"/>
      <c r="AYH22" s="29"/>
      <c r="AYI22" s="29"/>
      <c r="AYJ22" s="29"/>
      <c r="AYK22" s="29"/>
      <c r="AYL22" s="29"/>
      <c r="AYM22" s="29"/>
      <c r="AYN22" s="29"/>
      <c r="AYO22" s="29"/>
      <c r="AYP22" s="29"/>
      <c r="AYQ22" s="29"/>
      <c r="AYR22" s="29"/>
      <c r="AYS22" s="29"/>
      <c r="AYT22" s="29"/>
      <c r="AYU22" s="29"/>
      <c r="AYV22" s="29"/>
      <c r="AYW22" s="29"/>
      <c r="AYX22" s="29"/>
      <c r="AYY22" s="29"/>
      <c r="AYZ22" s="29"/>
      <c r="AZA22" s="29"/>
      <c r="AZB22" s="29"/>
      <c r="AZC22" s="29"/>
      <c r="AZD22" s="29"/>
      <c r="AZE22" s="29"/>
      <c r="AZF22" s="29"/>
      <c r="AZG22" s="29"/>
      <c r="AZH22" s="29"/>
      <c r="AZI22" s="29"/>
      <c r="AZJ22" s="29"/>
      <c r="AZK22" s="29"/>
      <c r="AZL22" s="29"/>
      <c r="AZM22" s="29"/>
      <c r="AZN22" s="29"/>
      <c r="AZO22" s="29"/>
      <c r="AZP22" s="29"/>
      <c r="AZQ22" s="29"/>
      <c r="AZR22" s="29"/>
      <c r="AZS22" s="29"/>
      <c r="AZT22" s="29"/>
      <c r="AZU22" s="29"/>
      <c r="AZV22" s="29"/>
      <c r="AZW22" s="29"/>
      <c r="AZX22" s="29"/>
      <c r="AZY22" s="29"/>
      <c r="AZZ22" s="29"/>
      <c r="BAA22" s="29"/>
      <c r="BAB22" s="29"/>
      <c r="BAC22" s="29"/>
      <c r="BAD22" s="29"/>
      <c r="BAE22" s="29"/>
    </row>
    <row r="23" spans="1:1383" s="89" customFormat="1" ht="14" x14ac:dyDescent="0.2">
      <c r="B23" s="67">
        <v>450</v>
      </c>
      <c r="C23" s="44">
        <v>412</v>
      </c>
      <c r="D23" s="40">
        <v>61029072</v>
      </c>
      <c r="E23" s="44">
        <v>1144298</v>
      </c>
      <c r="F23" s="31" t="s">
        <v>3365</v>
      </c>
      <c r="G23" s="30" t="s">
        <v>1287</v>
      </c>
      <c r="H23" s="94">
        <v>30548</v>
      </c>
      <c r="I23" s="40" t="s">
        <v>562</v>
      </c>
      <c r="J23" s="40" t="s">
        <v>563</v>
      </c>
      <c r="K23" s="42">
        <v>32</v>
      </c>
      <c r="L23" s="42">
        <v>30</v>
      </c>
      <c r="M23" s="42">
        <f t="shared" si="7"/>
        <v>2</v>
      </c>
      <c r="N23" s="30" t="s">
        <v>1605</v>
      </c>
      <c r="O23" s="56" t="s">
        <v>807</v>
      </c>
      <c r="P23" s="30">
        <v>1</v>
      </c>
      <c r="Q23" s="44">
        <v>2</v>
      </c>
      <c r="R23" s="30" t="s">
        <v>3670</v>
      </c>
      <c r="S23" s="30" t="s">
        <v>453</v>
      </c>
      <c r="T23" s="32" t="s">
        <v>453</v>
      </c>
      <c r="U23" s="32" t="s">
        <v>453</v>
      </c>
      <c r="V23" s="42" t="s">
        <v>453</v>
      </c>
      <c r="W23" s="32" t="s">
        <v>453</v>
      </c>
      <c r="X23" s="32" t="s">
        <v>563</v>
      </c>
      <c r="Y23" s="30" t="s">
        <v>817</v>
      </c>
      <c r="Z23" s="30" t="s">
        <v>4039</v>
      </c>
      <c r="AA23" s="56" t="s">
        <v>804</v>
      </c>
      <c r="AB23" s="45">
        <v>42452</v>
      </c>
      <c r="AC23" s="80" t="s">
        <v>807</v>
      </c>
      <c r="AD23" s="32">
        <v>42535</v>
      </c>
      <c r="AE23" s="61">
        <f t="shared" si="8"/>
        <v>2.7287671232876711</v>
      </c>
      <c r="AF23" s="32" t="s">
        <v>539</v>
      </c>
      <c r="AG23" s="42">
        <v>1</v>
      </c>
      <c r="AH23" s="88" t="s">
        <v>561</v>
      </c>
      <c r="AI23" s="103">
        <v>3</v>
      </c>
      <c r="AJ23" s="32"/>
      <c r="AK23" s="42"/>
      <c r="AL23" s="42"/>
      <c r="AM23" s="42"/>
      <c r="AN23" s="32"/>
      <c r="AO23" s="42"/>
      <c r="AP23" s="32"/>
      <c r="AQ23" s="42"/>
      <c r="AR23" s="42"/>
      <c r="AS23" s="42"/>
      <c r="AT23" s="42"/>
      <c r="AU23" s="42"/>
      <c r="AV23" s="42"/>
      <c r="AW23" s="42"/>
      <c r="AX23" s="42"/>
      <c r="AY23" s="42"/>
      <c r="AZ23" s="49" t="s">
        <v>4157</v>
      </c>
      <c r="BA23" s="88" t="s">
        <v>561</v>
      </c>
      <c r="BB23" s="103">
        <v>3</v>
      </c>
      <c r="BC23" s="44">
        <v>2</v>
      </c>
      <c r="BD23" s="30" t="s">
        <v>3670</v>
      </c>
      <c r="BE23" s="42">
        <v>1</v>
      </c>
      <c r="BF23" s="42">
        <v>1</v>
      </c>
      <c r="BG23" s="43" t="s">
        <v>807</v>
      </c>
      <c r="BH23" s="40" t="s">
        <v>453</v>
      </c>
      <c r="BI23" s="40" t="s">
        <v>453</v>
      </c>
      <c r="BJ23" s="40" t="s">
        <v>453</v>
      </c>
      <c r="BK23" s="40" t="s">
        <v>453</v>
      </c>
      <c r="BL23" s="31" t="s">
        <v>453</v>
      </c>
      <c r="BM23" s="31" t="s">
        <v>4040</v>
      </c>
      <c r="BN23" s="30">
        <v>80</v>
      </c>
      <c r="BO23" s="30">
        <v>85</v>
      </c>
      <c r="BP23" s="30">
        <v>81</v>
      </c>
      <c r="BQ23" s="30" t="s">
        <v>4041</v>
      </c>
      <c r="BR23" s="30" t="s">
        <v>453</v>
      </c>
      <c r="BS23" s="30" t="s">
        <v>453</v>
      </c>
      <c r="BT23" s="30" t="s">
        <v>3891</v>
      </c>
      <c r="BU23" s="30" t="s">
        <v>4042</v>
      </c>
      <c r="BV23" s="30" t="s">
        <v>929</v>
      </c>
      <c r="BW23" s="30" t="s">
        <v>1630</v>
      </c>
      <c r="BX23" s="30" t="s">
        <v>453</v>
      </c>
      <c r="BY23" s="30" t="s">
        <v>453</v>
      </c>
      <c r="BZ23" s="30" t="s">
        <v>453</v>
      </c>
      <c r="CA23" s="30" t="s">
        <v>1737</v>
      </c>
      <c r="CB23" s="29"/>
      <c r="CC23" s="29"/>
      <c r="CD23" s="29"/>
      <c r="CE23" s="29"/>
      <c r="CF23" s="29"/>
      <c r="CG23" s="29"/>
      <c r="CH23" s="29"/>
      <c r="CI23" s="29"/>
      <c r="CJ23" s="29"/>
      <c r="CK23" s="29"/>
      <c r="CL23" s="29"/>
      <c r="CM23" s="29"/>
      <c r="CN23" s="29"/>
      <c r="CO23" s="29"/>
      <c r="CP23" s="29"/>
      <c r="CQ23" s="29"/>
      <c r="CR23" s="29"/>
      <c r="CS23" s="29"/>
      <c r="CT23" s="29"/>
      <c r="CU23" s="29"/>
      <c r="CV23" s="29"/>
      <c r="CW23" s="29"/>
      <c r="CX23" s="29"/>
      <c r="CY23" s="29"/>
      <c r="CZ23" s="29"/>
      <c r="DA23" s="29"/>
      <c r="DB23" s="29"/>
      <c r="DC23" s="29"/>
      <c r="DD23" s="29"/>
      <c r="DE23" s="29"/>
      <c r="DF23" s="29"/>
      <c r="DG23" s="29"/>
      <c r="DH23" s="29"/>
      <c r="DI23" s="29"/>
      <c r="DJ23" s="29"/>
      <c r="DK23" s="29"/>
      <c r="DL23" s="29"/>
      <c r="DM23" s="29"/>
      <c r="DN23" s="29"/>
      <c r="DO23" s="29"/>
      <c r="DP23" s="29"/>
      <c r="DQ23" s="29"/>
      <c r="DR23" s="29"/>
      <c r="DS23" s="29"/>
      <c r="DT23" s="29"/>
      <c r="DU23" s="29"/>
      <c r="DV23" s="29"/>
      <c r="DW23" s="29"/>
      <c r="DX23" s="29"/>
      <c r="DY23" s="29"/>
      <c r="DZ23" s="29"/>
      <c r="EA23" s="29"/>
      <c r="EB23" s="29"/>
      <c r="EC23" s="29"/>
      <c r="ED23" s="29"/>
      <c r="EE23" s="29"/>
      <c r="EF23" s="29"/>
      <c r="EG23" s="29"/>
      <c r="EH23" s="29"/>
      <c r="EI23" s="29"/>
      <c r="EJ23" s="29"/>
      <c r="EK23" s="29"/>
      <c r="EL23" s="29"/>
      <c r="EM23" s="29"/>
      <c r="EN23" s="29"/>
      <c r="EO23" s="29"/>
      <c r="EP23" s="29"/>
      <c r="EQ23" s="29"/>
      <c r="ER23" s="29"/>
      <c r="ES23" s="29"/>
      <c r="ET23" s="29"/>
      <c r="EU23" s="29"/>
      <c r="EV23" s="29"/>
      <c r="EW23" s="29"/>
      <c r="EX23" s="29"/>
      <c r="EY23" s="29"/>
      <c r="EZ23" s="29"/>
      <c r="FA23" s="29"/>
      <c r="FB23" s="29"/>
      <c r="FC23" s="29"/>
      <c r="FD23" s="29"/>
      <c r="FE23" s="29"/>
      <c r="FF23" s="29"/>
      <c r="FG23" s="29"/>
      <c r="FH23" s="29"/>
      <c r="FI23" s="29"/>
      <c r="FJ23" s="29"/>
      <c r="FK23" s="29"/>
      <c r="FL23" s="29"/>
      <c r="FM23" s="29"/>
      <c r="FN23" s="29"/>
      <c r="FO23" s="29"/>
      <c r="FP23" s="29"/>
      <c r="FQ23" s="29"/>
      <c r="FR23" s="29"/>
      <c r="FS23" s="29"/>
      <c r="FT23" s="29"/>
      <c r="FU23" s="29"/>
      <c r="FV23" s="29"/>
      <c r="FW23" s="29"/>
      <c r="FX23" s="29"/>
      <c r="FY23" s="29"/>
      <c r="FZ23" s="29"/>
      <c r="GA23" s="29"/>
      <c r="GB23" s="29"/>
      <c r="GC23" s="29"/>
      <c r="GD23" s="29"/>
      <c r="GE23" s="29"/>
      <c r="GF23" s="29"/>
      <c r="GG23" s="29"/>
      <c r="GH23" s="29"/>
      <c r="GI23" s="29"/>
      <c r="GJ23" s="29"/>
      <c r="GK23" s="29"/>
      <c r="GL23" s="29"/>
      <c r="GM23" s="29"/>
      <c r="GN23" s="29"/>
      <c r="GO23" s="29"/>
      <c r="GP23" s="29"/>
      <c r="GQ23" s="29"/>
      <c r="GR23" s="29"/>
      <c r="GS23" s="29"/>
      <c r="GT23" s="29"/>
      <c r="GU23" s="29"/>
      <c r="GV23" s="29"/>
      <c r="GW23" s="29"/>
      <c r="GX23" s="29"/>
      <c r="GY23" s="29"/>
      <c r="GZ23" s="29"/>
      <c r="HA23" s="29"/>
      <c r="HB23" s="29"/>
      <c r="HC23" s="29"/>
      <c r="HD23" s="29"/>
      <c r="HE23" s="29"/>
      <c r="HF23" s="29"/>
      <c r="HG23" s="29"/>
      <c r="HH23" s="29"/>
      <c r="HI23" s="29"/>
      <c r="HJ23" s="29"/>
      <c r="HK23" s="29"/>
      <c r="HL23" s="29"/>
      <c r="HM23" s="29"/>
      <c r="HN23" s="29"/>
      <c r="HO23" s="29"/>
      <c r="HP23" s="29"/>
      <c r="HQ23" s="29"/>
      <c r="HR23" s="29"/>
      <c r="HS23" s="29"/>
      <c r="HT23" s="29"/>
      <c r="HU23" s="29"/>
      <c r="HV23" s="29"/>
      <c r="HW23" s="29"/>
      <c r="HX23" s="29"/>
      <c r="HY23" s="29"/>
      <c r="HZ23" s="29"/>
      <c r="IA23" s="29"/>
      <c r="IB23" s="29"/>
      <c r="IC23" s="29"/>
      <c r="ID23" s="29"/>
      <c r="IE23" s="29"/>
      <c r="IF23" s="29"/>
      <c r="IG23" s="29"/>
      <c r="IH23" s="29"/>
      <c r="II23" s="29"/>
      <c r="IJ23" s="29"/>
      <c r="IK23" s="29"/>
      <c r="IL23" s="29"/>
      <c r="IM23" s="29"/>
      <c r="IN23" s="29"/>
      <c r="IO23" s="29"/>
      <c r="IP23" s="29"/>
      <c r="IQ23" s="29"/>
      <c r="IR23" s="29"/>
      <c r="IS23" s="29"/>
      <c r="IT23" s="29"/>
      <c r="IU23" s="29"/>
      <c r="IV23" s="29"/>
      <c r="IW23" s="29"/>
      <c r="IX23" s="29"/>
      <c r="IY23" s="29"/>
      <c r="IZ23" s="29"/>
      <c r="JA23" s="29"/>
      <c r="JB23" s="29"/>
      <c r="JC23" s="29"/>
      <c r="JD23" s="29"/>
      <c r="JE23" s="29"/>
      <c r="JF23" s="29"/>
      <c r="JG23" s="29"/>
      <c r="JH23" s="29"/>
      <c r="JI23" s="29"/>
      <c r="JJ23" s="29"/>
      <c r="JK23" s="29"/>
      <c r="JL23" s="29"/>
      <c r="JM23" s="29"/>
      <c r="JN23" s="29"/>
      <c r="JO23" s="29"/>
      <c r="JP23" s="29"/>
      <c r="JQ23" s="29"/>
      <c r="JR23" s="29"/>
      <c r="JS23" s="29"/>
      <c r="JT23" s="29"/>
      <c r="JU23" s="29"/>
      <c r="JV23" s="29"/>
      <c r="JW23" s="29"/>
      <c r="JX23" s="29"/>
      <c r="JY23" s="29"/>
      <c r="JZ23" s="29"/>
      <c r="KA23" s="29"/>
      <c r="KB23" s="29"/>
      <c r="KC23" s="29"/>
      <c r="KD23" s="29"/>
      <c r="KE23" s="29"/>
      <c r="KF23" s="29"/>
      <c r="KG23" s="29"/>
      <c r="KH23" s="29"/>
      <c r="KI23" s="29"/>
      <c r="KJ23" s="29"/>
      <c r="KK23" s="29"/>
      <c r="KL23" s="29"/>
      <c r="KM23" s="29"/>
      <c r="KN23" s="29"/>
      <c r="KO23" s="29"/>
      <c r="KP23" s="29"/>
      <c r="KQ23" s="29"/>
      <c r="KR23" s="29"/>
      <c r="KS23" s="29"/>
      <c r="KT23" s="29"/>
      <c r="KU23" s="29"/>
      <c r="KV23" s="29"/>
      <c r="KW23" s="29"/>
      <c r="KX23" s="29"/>
      <c r="KY23" s="29"/>
      <c r="KZ23" s="29"/>
      <c r="LA23" s="29"/>
      <c r="LB23" s="29"/>
      <c r="LC23" s="29"/>
      <c r="LD23" s="29"/>
      <c r="LE23" s="29"/>
      <c r="LF23" s="29"/>
      <c r="LG23" s="29"/>
      <c r="LH23" s="29"/>
      <c r="LI23" s="29"/>
      <c r="LJ23" s="29"/>
      <c r="LK23" s="29"/>
      <c r="LL23" s="29"/>
      <c r="LM23" s="29"/>
      <c r="LN23" s="29"/>
      <c r="LO23" s="29"/>
      <c r="LP23" s="29"/>
      <c r="LQ23" s="29"/>
      <c r="LR23" s="29"/>
      <c r="LS23" s="29"/>
      <c r="LT23" s="29"/>
      <c r="LU23" s="29"/>
      <c r="LV23" s="29"/>
      <c r="LW23" s="29"/>
      <c r="LX23" s="29"/>
      <c r="LY23" s="29"/>
      <c r="LZ23" s="29"/>
      <c r="MA23" s="29"/>
      <c r="MB23" s="29"/>
      <c r="MC23" s="29"/>
      <c r="MD23" s="29"/>
      <c r="ME23" s="29"/>
      <c r="MF23" s="29"/>
      <c r="MG23" s="29"/>
      <c r="MH23" s="29"/>
      <c r="MI23" s="29"/>
      <c r="MJ23" s="29"/>
      <c r="MK23" s="29"/>
      <c r="ML23" s="29"/>
      <c r="MM23" s="29"/>
      <c r="MN23" s="29"/>
      <c r="MO23" s="29"/>
      <c r="MP23" s="29"/>
      <c r="MQ23" s="29"/>
      <c r="MR23" s="29"/>
      <c r="MS23" s="29"/>
      <c r="MT23" s="29"/>
      <c r="MU23" s="29"/>
      <c r="MV23" s="29"/>
      <c r="MW23" s="29"/>
      <c r="MX23" s="29"/>
      <c r="MY23" s="29"/>
      <c r="MZ23" s="29"/>
      <c r="NA23" s="29"/>
      <c r="NB23" s="29"/>
      <c r="NC23" s="29"/>
      <c r="ND23" s="29"/>
      <c r="NE23" s="29"/>
      <c r="NF23" s="29"/>
      <c r="NG23" s="29"/>
      <c r="NH23" s="29"/>
      <c r="NI23" s="29"/>
      <c r="NJ23" s="29"/>
      <c r="NK23" s="29"/>
      <c r="NL23" s="29"/>
      <c r="NM23" s="29"/>
      <c r="NN23" s="29"/>
      <c r="NO23" s="29"/>
      <c r="NP23" s="29"/>
      <c r="NQ23" s="29"/>
      <c r="NR23" s="29"/>
      <c r="NS23" s="29"/>
      <c r="NT23" s="29"/>
      <c r="NU23" s="29"/>
      <c r="NV23" s="29"/>
      <c r="NW23" s="29"/>
      <c r="NX23" s="29"/>
      <c r="NY23" s="29"/>
      <c r="NZ23" s="29"/>
      <c r="OA23" s="29"/>
      <c r="OB23" s="29"/>
      <c r="OC23" s="29"/>
      <c r="OD23" s="29"/>
      <c r="OE23" s="29"/>
      <c r="OF23" s="29"/>
      <c r="OG23" s="29"/>
      <c r="OH23" s="29"/>
      <c r="OI23" s="29"/>
      <c r="OJ23" s="29"/>
      <c r="OK23" s="29"/>
      <c r="OL23" s="29"/>
      <c r="OM23" s="29"/>
      <c r="ON23" s="29"/>
      <c r="OO23" s="29"/>
      <c r="OP23" s="29"/>
      <c r="OQ23" s="29"/>
      <c r="OR23" s="29"/>
      <c r="OS23" s="29"/>
      <c r="OT23" s="29"/>
      <c r="OU23" s="29"/>
      <c r="OV23" s="29"/>
      <c r="OW23" s="29"/>
      <c r="OX23" s="29"/>
      <c r="OY23" s="29"/>
      <c r="OZ23" s="29"/>
      <c r="PA23" s="29"/>
      <c r="PB23" s="29"/>
      <c r="PC23" s="29"/>
      <c r="PD23" s="29"/>
      <c r="PE23" s="29"/>
      <c r="PF23" s="29"/>
      <c r="PG23" s="29"/>
      <c r="PH23" s="29"/>
      <c r="PI23" s="29"/>
      <c r="PJ23" s="29"/>
      <c r="PK23" s="29"/>
      <c r="PL23" s="29"/>
      <c r="PM23" s="29"/>
      <c r="PN23" s="29"/>
      <c r="PO23" s="29"/>
      <c r="PP23" s="29"/>
      <c r="PQ23" s="29"/>
      <c r="PR23" s="29"/>
      <c r="PS23" s="29"/>
      <c r="PT23" s="29"/>
      <c r="PU23" s="29"/>
      <c r="PV23" s="29"/>
      <c r="PW23" s="29"/>
      <c r="PX23" s="29"/>
      <c r="PY23" s="29"/>
      <c r="PZ23" s="29"/>
      <c r="QA23" s="29"/>
      <c r="QB23" s="29"/>
      <c r="QC23" s="29"/>
      <c r="QD23" s="29"/>
      <c r="QE23" s="29"/>
      <c r="QF23" s="29"/>
      <c r="QG23" s="29"/>
      <c r="QH23" s="29"/>
      <c r="QI23" s="29"/>
      <c r="QJ23" s="29"/>
      <c r="QK23" s="29"/>
      <c r="QL23" s="29"/>
      <c r="QM23" s="29"/>
      <c r="QN23" s="29"/>
      <c r="QO23" s="29"/>
      <c r="QP23" s="29"/>
      <c r="QQ23" s="29"/>
      <c r="QR23" s="29"/>
      <c r="QS23" s="29"/>
      <c r="QT23" s="29"/>
      <c r="QU23" s="29"/>
      <c r="QV23" s="29"/>
      <c r="QW23" s="29"/>
      <c r="QX23" s="29"/>
      <c r="QY23" s="29"/>
      <c r="QZ23" s="29"/>
      <c r="RA23" s="29"/>
      <c r="RB23" s="29"/>
      <c r="RC23" s="29"/>
      <c r="RD23" s="29"/>
      <c r="RE23" s="29"/>
      <c r="RF23" s="29"/>
      <c r="RG23" s="29"/>
      <c r="RH23" s="29"/>
      <c r="RI23" s="29"/>
      <c r="RJ23" s="29"/>
      <c r="RK23" s="29"/>
      <c r="RL23" s="29"/>
      <c r="RM23" s="29"/>
      <c r="RN23" s="29"/>
      <c r="RO23" s="29"/>
      <c r="RP23" s="29"/>
      <c r="RQ23" s="29"/>
      <c r="RR23" s="29"/>
      <c r="RS23" s="29"/>
      <c r="RT23" s="29"/>
      <c r="RU23" s="29"/>
      <c r="RV23" s="29"/>
      <c r="RW23" s="29"/>
      <c r="RX23" s="29"/>
      <c r="RY23" s="29"/>
      <c r="RZ23" s="29"/>
      <c r="SA23" s="29"/>
      <c r="SB23" s="29"/>
      <c r="SC23" s="29"/>
      <c r="SD23" s="29"/>
      <c r="SE23" s="29"/>
      <c r="SF23" s="29"/>
      <c r="SG23" s="29"/>
      <c r="SH23" s="29"/>
      <c r="SI23" s="29"/>
      <c r="SJ23" s="29"/>
      <c r="SK23" s="29"/>
      <c r="SL23" s="29"/>
      <c r="SM23" s="29"/>
      <c r="SN23" s="29"/>
      <c r="SO23" s="29"/>
      <c r="SP23" s="29"/>
      <c r="SQ23" s="29"/>
      <c r="SR23" s="29"/>
      <c r="SS23" s="29"/>
      <c r="ST23" s="29"/>
      <c r="SU23" s="29"/>
      <c r="SV23" s="29"/>
      <c r="SW23" s="29"/>
      <c r="SX23" s="29"/>
      <c r="SY23" s="29"/>
      <c r="SZ23" s="29"/>
      <c r="TA23" s="29"/>
      <c r="TB23" s="29"/>
      <c r="TC23" s="29"/>
      <c r="TD23" s="29"/>
      <c r="TE23" s="29"/>
      <c r="TF23" s="29"/>
      <c r="TG23" s="29"/>
      <c r="TH23" s="29"/>
      <c r="TI23" s="29"/>
      <c r="TJ23" s="29"/>
      <c r="TK23" s="29"/>
      <c r="TL23" s="29"/>
      <c r="TM23" s="29"/>
      <c r="TN23" s="29"/>
      <c r="TO23" s="29"/>
      <c r="TP23" s="29"/>
      <c r="TQ23" s="29"/>
      <c r="TR23" s="29"/>
      <c r="TS23" s="29"/>
      <c r="TT23" s="29"/>
      <c r="TU23" s="29"/>
      <c r="TV23" s="29"/>
      <c r="TW23" s="29"/>
      <c r="TX23" s="29"/>
      <c r="TY23" s="29"/>
      <c r="TZ23" s="29"/>
      <c r="UA23" s="29"/>
      <c r="UB23" s="29"/>
      <c r="UC23" s="29"/>
      <c r="UD23" s="29"/>
      <c r="UE23" s="29"/>
      <c r="UF23" s="29"/>
      <c r="UG23" s="29"/>
      <c r="UH23" s="29"/>
      <c r="UI23" s="29"/>
      <c r="UJ23" s="29"/>
      <c r="UK23" s="29"/>
      <c r="UL23" s="29"/>
      <c r="UM23" s="29"/>
      <c r="UN23" s="29"/>
      <c r="UO23" s="29"/>
      <c r="UP23" s="29"/>
      <c r="UQ23" s="29"/>
      <c r="UR23" s="29"/>
      <c r="US23" s="29"/>
      <c r="UT23" s="29"/>
      <c r="UU23" s="29"/>
      <c r="UV23" s="29"/>
      <c r="UW23" s="29"/>
      <c r="UX23" s="29"/>
      <c r="UY23" s="29"/>
      <c r="UZ23" s="29"/>
      <c r="VA23" s="29"/>
      <c r="VB23" s="29"/>
      <c r="VC23" s="29"/>
      <c r="VD23" s="29"/>
      <c r="VE23" s="29"/>
      <c r="VF23" s="29"/>
      <c r="VG23" s="29"/>
      <c r="VH23" s="29"/>
      <c r="VI23" s="29"/>
      <c r="VJ23" s="29"/>
      <c r="VK23" s="29"/>
      <c r="VL23" s="29"/>
      <c r="VM23" s="29"/>
      <c r="VN23" s="29"/>
      <c r="VO23" s="29"/>
      <c r="VP23" s="29"/>
      <c r="VQ23" s="29"/>
      <c r="VR23" s="29"/>
      <c r="VS23" s="29"/>
      <c r="VT23" s="29"/>
      <c r="VU23" s="29"/>
      <c r="VV23" s="29"/>
      <c r="VW23" s="29"/>
      <c r="VX23" s="29"/>
      <c r="VY23" s="29"/>
      <c r="VZ23" s="29"/>
      <c r="WA23" s="29"/>
      <c r="WB23" s="29"/>
      <c r="WC23" s="29"/>
      <c r="WD23" s="29"/>
      <c r="WE23" s="29"/>
      <c r="WF23" s="29"/>
      <c r="WG23" s="29"/>
      <c r="WH23" s="29"/>
      <c r="WI23" s="29"/>
      <c r="WJ23" s="29"/>
      <c r="WK23" s="29"/>
      <c r="WL23" s="29"/>
      <c r="WM23" s="29"/>
      <c r="WN23" s="29"/>
      <c r="WO23" s="29"/>
      <c r="WP23" s="29"/>
      <c r="WQ23" s="29"/>
      <c r="WR23" s="29"/>
      <c r="WS23" s="29"/>
      <c r="WT23" s="29"/>
      <c r="WU23" s="29"/>
      <c r="WV23" s="29"/>
      <c r="WW23" s="29"/>
      <c r="WX23" s="29"/>
      <c r="WY23" s="29"/>
      <c r="WZ23" s="29"/>
      <c r="XA23" s="29"/>
      <c r="XB23" s="29"/>
      <c r="XC23" s="29"/>
      <c r="XD23" s="29"/>
      <c r="XE23" s="29"/>
      <c r="XF23" s="29"/>
      <c r="XG23" s="29"/>
      <c r="XH23" s="29"/>
      <c r="XI23" s="29"/>
      <c r="XJ23" s="29"/>
      <c r="XK23" s="29"/>
      <c r="XL23" s="29"/>
      <c r="XM23" s="29"/>
      <c r="XN23" s="29"/>
      <c r="XO23" s="29"/>
      <c r="XP23" s="29"/>
      <c r="XQ23" s="29"/>
      <c r="XR23" s="29"/>
      <c r="XS23" s="29"/>
      <c r="XT23" s="29"/>
      <c r="XU23" s="29"/>
      <c r="XV23" s="29"/>
      <c r="XW23" s="29"/>
      <c r="XX23" s="29"/>
      <c r="XY23" s="29"/>
      <c r="XZ23" s="29"/>
      <c r="YA23" s="29"/>
      <c r="YB23" s="29"/>
      <c r="YC23" s="29"/>
      <c r="YD23" s="29"/>
      <c r="YE23" s="29"/>
      <c r="YF23" s="29"/>
      <c r="YG23" s="29"/>
      <c r="YH23" s="29"/>
      <c r="YI23" s="29"/>
      <c r="YJ23" s="29"/>
      <c r="YK23" s="29"/>
      <c r="YL23" s="29"/>
      <c r="YM23" s="29"/>
      <c r="YN23" s="29"/>
      <c r="YO23" s="29"/>
      <c r="YP23" s="29"/>
      <c r="YQ23" s="29"/>
      <c r="YR23" s="29"/>
      <c r="YS23" s="29"/>
      <c r="YT23" s="29"/>
      <c r="YU23" s="29"/>
      <c r="YV23" s="29"/>
      <c r="YW23" s="29"/>
      <c r="YX23" s="29"/>
      <c r="YY23" s="29"/>
      <c r="YZ23" s="29"/>
      <c r="ZA23" s="29"/>
      <c r="ZB23" s="29"/>
      <c r="ZC23" s="29"/>
      <c r="ZD23" s="29"/>
      <c r="ZE23" s="29"/>
      <c r="ZF23" s="29"/>
      <c r="ZG23" s="29"/>
      <c r="ZH23" s="29"/>
      <c r="ZI23" s="29"/>
      <c r="ZJ23" s="29"/>
      <c r="ZK23" s="29"/>
      <c r="ZL23" s="29"/>
      <c r="ZM23" s="29"/>
      <c r="ZN23" s="29"/>
      <c r="ZO23" s="29"/>
      <c r="ZP23" s="29"/>
      <c r="ZQ23" s="29"/>
      <c r="ZR23" s="29"/>
      <c r="ZS23" s="29"/>
      <c r="ZT23" s="29"/>
      <c r="ZU23" s="29"/>
      <c r="ZV23" s="29"/>
      <c r="ZW23" s="29"/>
      <c r="ZX23" s="29"/>
      <c r="ZY23" s="29"/>
      <c r="ZZ23" s="29"/>
      <c r="AAA23" s="29"/>
      <c r="AAB23" s="29"/>
      <c r="AAC23" s="29"/>
      <c r="AAD23" s="29"/>
      <c r="AAE23" s="29"/>
      <c r="AAF23" s="29"/>
      <c r="AAG23" s="29"/>
      <c r="AAH23" s="29"/>
      <c r="AAI23" s="29"/>
      <c r="AAJ23" s="29"/>
      <c r="AAK23" s="29"/>
      <c r="AAL23" s="29"/>
      <c r="AAM23" s="29"/>
      <c r="AAN23" s="29"/>
      <c r="AAO23" s="29"/>
      <c r="AAP23" s="29"/>
      <c r="AAQ23" s="29"/>
      <c r="AAR23" s="29"/>
      <c r="AAS23" s="29"/>
      <c r="AAT23" s="29"/>
      <c r="AAU23" s="29"/>
      <c r="AAV23" s="29"/>
      <c r="AAW23" s="29"/>
      <c r="AAX23" s="29"/>
      <c r="AAY23" s="29"/>
      <c r="AAZ23" s="29"/>
      <c r="ABA23" s="29"/>
      <c r="ABB23" s="29"/>
      <c r="ABC23" s="29"/>
      <c r="ABD23" s="29"/>
      <c r="ABE23" s="29"/>
      <c r="ABF23" s="29"/>
      <c r="ABG23" s="29"/>
      <c r="ABH23" s="29"/>
      <c r="ABI23" s="29"/>
      <c r="ABJ23" s="29"/>
      <c r="ABK23" s="29"/>
      <c r="ABL23" s="29"/>
      <c r="ABM23" s="29"/>
      <c r="ABN23" s="29"/>
      <c r="ABO23" s="29"/>
      <c r="ABP23" s="29"/>
      <c r="ABQ23" s="29"/>
      <c r="ABR23" s="29"/>
      <c r="ABS23" s="29"/>
      <c r="ABT23" s="29"/>
      <c r="ABU23" s="29"/>
      <c r="ABV23" s="29"/>
      <c r="ABW23" s="29"/>
      <c r="ABX23" s="29"/>
      <c r="ABY23" s="29"/>
      <c r="ABZ23" s="29"/>
      <c r="ACA23" s="29"/>
      <c r="ACB23" s="29"/>
      <c r="ACC23" s="29"/>
      <c r="ACD23" s="29"/>
      <c r="ACE23" s="29"/>
      <c r="ACF23" s="29"/>
      <c r="ACG23" s="29"/>
      <c r="ACH23" s="29"/>
      <c r="ACI23" s="29"/>
      <c r="ACJ23" s="29"/>
      <c r="ACK23" s="29"/>
      <c r="ACL23" s="29"/>
      <c r="ACM23" s="29"/>
      <c r="ACN23" s="29"/>
      <c r="ACO23" s="29"/>
      <c r="ACP23" s="29"/>
      <c r="ACQ23" s="29"/>
      <c r="ACR23" s="29"/>
      <c r="ACS23" s="29"/>
      <c r="ACT23" s="29"/>
      <c r="ACU23" s="29"/>
      <c r="ACV23" s="29"/>
      <c r="ACW23" s="29"/>
      <c r="ACX23" s="29"/>
      <c r="ACY23" s="29"/>
      <c r="ACZ23" s="29"/>
      <c r="ADA23" s="29"/>
      <c r="ADB23" s="29"/>
      <c r="ADC23" s="29"/>
      <c r="ADD23" s="29"/>
      <c r="ADE23" s="29"/>
      <c r="ADF23" s="29"/>
      <c r="ADG23" s="29"/>
      <c r="ADH23" s="29"/>
      <c r="ADI23" s="29"/>
      <c r="ADJ23" s="29"/>
      <c r="ADK23" s="29"/>
      <c r="ADL23" s="29"/>
      <c r="ADM23" s="29"/>
      <c r="ADN23" s="29"/>
      <c r="ADO23" s="29"/>
      <c r="ADP23" s="29"/>
      <c r="ADQ23" s="29"/>
      <c r="ADR23" s="29"/>
      <c r="ADS23" s="29"/>
      <c r="ADT23" s="29"/>
      <c r="ADU23" s="29"/>
      <c r="ADV23" s="29"/>
      <c r="ADW23" s="29"/>
      <c r="ADX23" s="29"/>
      <c r="ADY23" s="29"/>
      <c r="ADZ23" s="29"/>
      <c r="AEA23" s="29"/>
      <c r="AEB23" s="29"/>
      <c r="AEC23" s="29"/>
      <c r="AED23" s="29"/>
      <c r="AEE23" s="29"/>
      <c r="AEF23" s="29"/>
      <c r="AEG23" s="29"/>
      <c r="AEH23" s="29"/>
      <c r="AEI23" s="29"/>
      <c r="AEJ23" s="29"/>
      <c r="AEK23" s="29"/>
      <c r="AEL23" s="29"/>
      <c r="AEM23" s="29"/>
      <c r="AEN23" s="29"/>
      <c r="AEO23" s="29"/>
      <c r="AEP23" s="29"/>
      <c r="AEQ23" s="29"/>
      <c r="AER23" s="29"/>
      <c r="AES23" s="29"/>
      <c r="AET23" s="29"/>
      <c r="AEU23" s="29"/>
      <c r="AEV23" s="29"/>
      <c r="AEW23" s="29"/>
      <c r="AEX23" s="29"/>
      <c r="AEY23" s="29"/>
      <c r="AEZ23" s="29"/>
      <c r="AFA23" s="29"/>
      <c r="AFB23" s="29"/>
      <c r="AFC23" s="29"/>
      <c r="AFD23" s="29"/>
      <c r="AFE23" s="29"/>
      <c r="AFF23" s="29"/>
      <c r="AFG23" s="29"/>
      <c r="AFH23" s="29"/>
      <c r="AFI23" s="29"/>
      <c r="AFJ23" s="29"/>
      <c r="AFK23" s="29"/>
      <c r="AFL23" s="29"/>
      <c r="AFM23" s="29"/>
      <c r="AFN23" s="29"/>
      <c r="AFO23" s="29"/>
      <c r="AFP23" s="29"/>
      <c r="AFQ23" s="29"/>
      <c r="AFR23" s="29"/>
      <c r="AFS23" s="29"/>
      <c r="AFT23" s="29"/>
      <c r="AFU23" s="29"/>
      <c r="AFV23" s="29"/>
      <c r="AFW23" s="29"/>
      <c r="AFX23" s="29"/>
      <c r="AFY23" s="29"/>
      <c r="AFZ23" s="29"/>
      <c r="AGA23" s="29"/>
      <c r="AGB23" s="29"/>
      <c r="AGC23" s="29"/>
      <c r="AGD23" s="29"/>
      <c r="AGE23" s="29"/>
      <c r="AGF23" s="29"/>
      <c r="AGG23" s="29"/>
      <c r="AGH23" s="29"/>
      <c r="AGI23" s="29"/>
      <c r="AGJ23" s="29"/>
      <c r="AGK23" s="29"/>
      <c r="AGL23" s="29"/>
      <c r="AGM23" s="29"/>
      <c r="AGN23" s="29"/>
      <c r="AGO23" s="29"/>
      <c r="AGP23" s="29"/>
      <c r="AGQ23" s="29"/>
      <c r="AGR23" s="29"/>
      <c r="AGS23" s="29"/>
      <c r="AGT23" s="29"/>
      <c r="AGU23" s="29"/>
      <c r="AGV23" s="29"/>
      <c r="AGW23" s="29"/>
      <c r="AGX23" s="29"/>
      <c r="AGY23" s="29"/>
      <c r="AGZ23" s="29"/>
      <c r="AHA23" s="29"/>
      <c r="AHB23" s="29"/>
      <c r="AHC23" s="29"/>
      <c r="AHD23" s="29"/>
      <c r="AHE23" s="29"/>
      <c r="AHF23" s="29"/>
      <c r="AHG23" s="29"/>
      <c r="AHH23" s="29"/>
      <c r="AHI23" s="29"/>
      <c r="AHJ23" s="29"/>
      <c r="AHK23" s="29"/>
      <c r="AHL23" s="29"/>
      <c r="AHM23" s="29"/>
      <c r="AHN23" s="29"/>
      <c r="AHO23" s="29"/>
      <c r="AHP23" s="29"/>
      <c r="AHQ23" s="29"/>
      <c r="AHR23" s="29"/>
      <c r="AHS23" s="29"/>
      <c r="AHT23" s="29"/>
      <c r="AHU23" s="29"/>
      <c r="AHV23" s="29"/>
      <c r="AHW23" s="29"/>
      <c r="AHX23" s="29"/>
      <c r="AHY23" s="29"/>
      <c r="AHZ23" s="29"/>
      <c r="AIA23" s="29"/>
      <c r="AIB23" s="29"/>
      <c r="AIC23" s="29"/>
      <c r="AID23" s="29"/>
      <c r="AIE23" s="29"/>
      <c r="AIF23" s="29"/>
      <c r="AIG23" s="29"/>
      <c r="AIH23" s="29"/>
      <c r="AII23" s="29"/>
      <c r="AIJ23" s="29"/>
      <c r="AIK23" s="29"/>
      <c r="AIL23" s="29"/>
      <c r="AIM23" s="29"/>
      <c r="AIN23" s="29"/>
      <c r="AIO23" s="29"/>
      <c r="AIP23" s="29"/>
      <c r="AIQ23" s="29"/>
      <c r="AIR23" s="29"/>
      <c r="AIS23" s="29"/>
      <c r="AIT23" s="29"/>
      <c r="AIU23" s="29"/>
      <c r="AIV23" s="29"/>
      <c r="AIW23" s="29"/>
      <c r="AIX23" s="29"/>
      <c r="AIY23" s="29"/>
      <c r="AIZ23" s="29"/>
      <c r="AJA23" s="29"/>
      <c r="AJB23" s="29"/>
      <c r="AJC23" s="29"/>
      <c r="AJD23" s="29"/>
      <c r="AJE23" s="29"/>
      <c r="AJF23" s="29"/>
      <c r="AJG23" s="29"/>
      <c r="AJH23" s="29"/>
      <c r="AJI23" s="29"/>
      <c r="AJJ23" s="29"/>
      <c r="AJK23" s="29"/>
      <c r="AJL23" s="29"/>
      <c r="AJM23" s="29"/>
      <c r="AJN23" s="29"/>
      <c r="AJO23" s="29"/>
      <c r="AJP23" s="29"/>
      <c r="AJQ23" s="29"/>
      <c r="AJR23" s="29"/>
      <c r="AJS23" s="29"/>
      <c r="AJT23" s="29"/>
      <c r="AJU23" s="29"/>
      <c r="AJV23" s="29"/>
      <c r="AJW23" s="29"/>
      <c r="AJX23" s="29"/>
      <c r="AJY23" s="29"/>
      <c r="AJZ23" s="29"/>
      <c r="AKA23" s="29"/>
      <c r="AKB23" s="29"/>
      <c r="AKC23" s="29"/>
      <c r="AKD23" s="29"/>
      <c r="AKE23" s="29"/>
      <c r="AKF23" s="29"/>
      <c r="AKG23" s="29"/>
      <c r="AKH23" s="29"/>
      <c r="AKI23" s="29"/>
      <c r="AKJ23" s="29"/>
      <c r="AKK23" s="29"/>
      <c r="AKL23" s="29"/>
      <c r="AKM23" s="29"/>
      <c r="AKN23" s="29"/>
      <c r="AKO23" s="29"/>
      <c r="AKP23" s="29"/>
      <c r="AKQ23" s="29"/>
      <c r="AKR23" s="29"/>
      <c r="AKS23" s="29"/>
      <c r="AKT23" s="29"/>
      <c r="AKU23" s="29"/>
      <c r="AKV23" s="29"/>
      <c r="AKW23" s="29"/>
      <c r="AKX23" s="29"/>
      <c r="AKY23" s="29"/>
      <c r="AKZ23" s="29"/>
      <c r="ALA23" s="29"/>
      <c r="ALB23" s="29"/>
      <c r="ALC23" s="29"/>
      <c r="ALD23" s="29"/>
      <c r="ALE23" s="29"/>
      <c r="ALF23" s="29"/>
      <c r="ALG23" s="29"/>
      <c r="ALH23" s="29"/>
      <c r="ALI23" s="29"/>
      <c r="ALJ23" s="29"/>
      <c r="ALK23" s="29"/>
      <c r="ALL23" s="29"/>
      <c r="ALM23" s="29"/>
      <c r="ALN23" s="29"/>
      <c r="ALO23" s="29"/>
      <c r="ALP23" s="29"/>
      <c r="ALQ23" s="29"/>
      <c r="ALR23" s="29"/>
      <c r="ALS23" s="29"/>
      <c r="ALT23" s="29"/>
      <c r="ALU23" s="29"/>
      <c r="ALV23" s="29"/>
      <c r="ALW23" s="29"/>
      <c r="ALX23" s="29"/>
      <c r="ALY23" s="29"/>
      <c r="ALZ23" s="29"/>
      <c r="AMA23" s="29"/>
      <c r="AMB23" s="29"/>
      <c r="AMC23" s="29"/>
      <c r="AMD23" s="29"/>
      <c r="AME23" s="29"/>
      <c r="AMF23" s="29"/>
      <c r="AMG23" s="29"/>
      <c r="AMH23" s="29"/>
      <c r="AMI23" s="29"/>
      <c r="AMJ23" s="29"/>
      <c r="AMK23" s="29"/>
      <c r="AML23" s="29"/>
      <c r="AMM23" s="29"/>
      <c r="AMN23" s="29"/>
      <c r="AMO23" s="29"/>
      <c r="AMP23" s="29"/>
      <c r="AMQ23" s="29"/>
      <c r="AMR23" s="29"/>
      <c r="AMS23" s="29"/>
      <c r="AMT23" s="29"/>
      <c r="AMU23" s="29"/>
      <c r="AMV23" s="29"/>
      <c r="AMW23" s="29"/>
      <c r="AMX23" s="29"/>
      <c r="AMY23" s="29"/>
      <c r="AMZ23" s="29"/>
      <c r="ANA23" s="29"/>
      <c r="ANB23" s="29"/>
      <c r="ANC23" s="29"/>
      <c r="AND23" s="29"/>
      <c r="ANE23" s="29"/>
      <c r="ANF23" s="29"/>
      <c r="ANG23" s="29"/>
      <c r="ANH23" s="29"/>
      <c r="ANI23" s="29"/>
      <c r="ANJ23" s="29"/>
      <c r="ANK23" s="29"/>
      <c r="ANL23" s="29"/>
      <c r="ANM23" s="29"/>
      <c r="ANN23" s="29"/>
      <c r="ANO23" s="29"/>
      <c r="ANP23" s="29"/>
      <c r="ANQ23" s="29"/>
      <c r="ANR23" s="29"/>
      <c r="ANS23" s="29"/>
      <c r="ANT23" s="29"/>
      <c r="ANU23" s="29"/>
      <c r="ANV23" s="29"/>
      <c r="ANW23" s="29"/>
      <c r="ANX23" s="29"/>
      <c r="ANY23" s="29"/>
      <c r="ANZ23" s="29"/>
      <c r="AOA23" s="29"/>
      <c r="AOB23" s="29"/>
      <c r="AOC23" s="29"/>
      <c r="AOD23" s="29"/>
      <c r="AOE23" s="29"/>
      <c r="AOF23" s="29"/>
      <c r="AOG23" s="29"/>
      <c r="AOH23" s="29"/>
      <c r="AOI23" s="29"/>
      <c r="AOJ23" s="29"/>
      <c r="AOK23" s="29"/>
      <c r="AOL23" s="29"/>
      <c r="AOM23" s="29"/>
      <c r="AON23" s="29"/>
      <c r="AOO23" s="29"/>
      <c r="AOP23" s="29"/>
      <c r="AOQ23" s="29"/>
      <c r="AOR23" s="29"/>
      <c r="AOS23" s="29"/>
      <c r="AOT23" s="29"/>
      <c r="AOU23" s="29"/>
      <c r="AOV23" s="29"/>
      <c r="AOW23" s="29"/>
      <c r="AOX23" s="29"/>
      <c r="AOY23" s="29"/>
      <c r="AOZ23" s="29"/>
      <c r="APA23" s="29"/>
      <c r="APB23" s="29"/>
      <c r="APC23" s="29"/>
      <c r="APD23" s="29"/>
      <c r="APE23" s="29"/>
      <c r="APF23" s="29"/>
      <c r="APG23" s="29"/>
      <c r="APH23" s="29"/>
      <c r="API23" s="29"/>
      <c r="APJ23" s="29"/>
      <c r="APK23" s="29"/>
      <c r="APL23" s="29"/>
      <c r="APM23" s="29"/>
      <c r="APN23" s="29"/>
      <c r="APO23" s="29"/>
      <c r="APP23" s="29"/>
      <c r="APQ23" s="29"/>
      <c r="APR23" s="29"/>
      <c r="APS23" s="29"/>
      <c r="APT23" s="29"/>
      <c r="APU23" s="29"/>
      <c r="APV23" s="29"/>
      <c r="APW23" s="29"/>
      <c r="APX23" s="29"/>
      <c r="APY23" s="29"/>
      <c r="APZ23" s="29"/>
      <c r="AQA23" s="29"/>
      <c r="AQB23" s="29"/>
      <c r="AQC23" s="29"/>
      <c r="AQD23" s="29"/>
      <c r="AQE23" s="29"/>
      <c r="AQF23" s="29"/>
      <c r="AQG23" s="29"/>
      <c r="AQH23" s="29"/>
      <c r="AQI23" s="29"/>
      <c r="AQJ23" s="29"/>
      <c r="AQK23" s="29"/>
      <c r="AQL23" s="29"/>
      <c r="AQM23" s="29"/>
      <c r="AQN23" s="29"/>
      <c r="AQO23" s="29"/>
      <c r="AQP23" s="29"/>
      <c r="AQQ23" s="29"/>
      <c r="AQR23" s="29"/>
      <c r="AQS23" s="29"/>
      <c r="AQT23" s="29"/>
      <c r="AQU23" s="29"/>
      <c r="AQV23" s="29"/>
      <c r="AQW23" s="29"/>
      <c r="AQX23" s="29"/>
      <c r="AQY23" s="29"/>
      <c r="AQZ23" s="29"/>
      <c r="ARA23" s="29"/>
      <c r="ARB23" s="29"/>
      <c r="ARC23" s="29"/>
      <c r="ARD23" s="29"/>
      <c r="ARE23" s="29"/>
      <c r="ARF23" s="29"/>
      <c r="ARG23" s="29"/>
      <c r="ARH23" s="29"/>
      <c r="ARI23" s="29"/>
      <c r="ARJ23" s="29"/>
      <c r="ARK23" s="29"/>
      <c r="ARL23" s="29"/>
      <c r="ARM23" s="29"/>
      <c r="ARN23" s="29"/>
      <c r="ARO23" s="29"/>
      <c r="ARP23" s="29"/>
      <c r="ARQ23" s="29"/>
      <c r="ARR23" s="29"/>
      <c r="ARS23" s="29"/>
      <c r="ART23" s="29"/>
      <c r="ARU23" s="29"/>
      <c r="ARV23" s="29"/>
      <c r="ARW23" s="29"/>
      <c r="ARX23" s="29"/>
      <c r="ARY23" s="29"/>
      <c r="ARZ23" s="29"/>
      <c r="ASA23" s="29"/>
      <c r="ASB23" s="29"/>
      <c r="ASC23" s="29"/>
      <c r="ASD23" s="29"/>
      <c r="ASE23" s="29"/>
      <c r="ASF23" s="29"/>
      <c r="ASG23" s="29"/>
      <c r="ASH23" s="29"/>
      <c r="ASI23" s="29"/>
      <c r="ASJ23" s="29"/>
      <c r="ASK23" s="29"/>
      <c r="ASL23" s="29"/>
      <c r="ASM23" s="29"/>
      <c r="ASN23" s="29"/>
      <c r="ASO23" s="29"/>
      <c r="ASP23" s="29"/>
      <c r="ASQ23" s="29"/>
      <c r="ASR23" s="29"/>
      <c r="ASS23" s="29"/>
      <c r="AST23" s="29"/>
      <c r="ASU23" s="29"/>
      <c r="ASV23" s="29"/>
      <c r="ASW23" s="29"/>
      <c r="ASX23" s="29"/>
      <c r="ASY23" s="29"/>
      <c r="ASZ23" s="29"/>
      <c r="ATA23" s="29"/>
      <c r="ATB23" s="29"/>
      <c r="ATC23" s="29"/>
      <c r="ATD23" s="29"/>
      <c r="ATE23" s="29"/>
      <c r="ATF23" s="29"/>
      <c r="ATG23" s="29"/>
      <c r="ATH23" s="29"/>
      <c r="ATI23" s="29"/>
      <c r="ATJ23" s="29"/>
      <c r="ATK23" s="29"/>
      <c r="ATL23" s="29"/>
      <c r="ATM23" s="29"/>
      <c r="ATN23" s="29"/>
      <c r="ATO23" s="29"/>
      <c r="ATP23" s="29"/>
      <c r="ATQ23" s="29"/>
      <c r="ATR23" s="29"/>
      <c r="ATS23" s="29"/>
      <c r="ATT23" s="29"/>
      <c r="ATU23" s="29"/>
      <c r="ATV23" s="29"/>
      <c r="ATW23" s="29"/>
      <c r="ATX23" s="29"/>
      <c r="ATY23" s="29"/>
      <c r="ATZ23" s="29"/>
      <c r="AUA23" s="29"/>
      <c r="AUB23" s="29"/>
      <c r="AUC23" s="29"/>
      <c r="AUD23" s="29"/>
      <c r="AUE23" s="29"/>
      <c r="AUF23" s="29"/>
      <c r="AUG23" s="29"/>
      <c r="AUH23" s="29"/>
      <c r="AUI23" s="29"/>
      <c r="AUJ23" s="29"/>
      <c r="AUK23" s="29"/>
      <c r="AUL23" s="29"/>
      <c r="AUM23" s="29"/>
      <c r="AUN23" s="29"/>
      <c r="AUO23" s="29"/>
      <c r="AUP23" s="29"/>
      <c r="AUQ23" s="29"/>
      <c r="AUR23" s="29"/>
      <c r="AUS23" s="29"/>
      <c r="AUT23" s="29"/>
      <c r="AUU23" s="29"/>
      <c r="AUV23" s="29"/>
      <c r="AUW23" s="29"/>
      <c r="AUX23" s="29"/>
      <c r="AUY23" s="29"/>
      <c r="AUZ23" s="29"/>
      <c r="AVA23" s="29"/>
      <c r="AVB23" s="29"/>
      <c r="AVC23" s="29"/>
      <c r="AVD23" s="29"/>
      <c r="AVE23" s="29"/>
      <c r="AVF23" s="29"/>
      <c r="AVG23" s="29"/>
      <c r="AVH23" s="29"/>
      <c r="AVI23" s="29"/>
      <c r="AVJ23" s="29"/>
      <c r="AVK23" s="29"/>
      <c r="AVL23" s="29"/>
      <c r="AVM23" s="29"/>
      <c r="AVN23" s="29"/>
      <c r="AVO23" s="29"/>
      <c r="AVP23" s="29"/>
      <c r="AVQ23" s="29"/>
      <c r="AVR23" s="29"/>
      <c r="AVS23" s="29"/>
      <c r="AVT23" s="29"/>
      <c r="AVU23" s="29"/>
      <c r="AVV23" s="29"/>
      <c r="AVW23" s="29"/>
      <c r="AVX23" s="29"/>
      <c r="AVY23" s="29"/>
      <c r="AVZ23" s="29"/>
      <c r="AWA23" s="29"/>
      <c r="AWB23" s="29"/>
      <c r="AWC23" s="29"/>
      <c r="AWD23" s="29"/>
      <c r="AWE23" s="29"/>
      <c r="AWF23" s="29"/>
      <c r="AWG23" s="29"/>
      <c r="AWH23" s="29"/>
      <c r="AWI23" s="29"/>
      <c r="AWJ23" s="29"/>
      <c r="AWK23" s="29"/>
      <c r="AWL23" s="29"/>
      <c r="AWM23" s="29"/>
      <c r="AWN23" s="29"/>
      <c r="AWO23" s="29"/>
      <c r="AWP23" s="29"/>
      <c r="AWQ23" s="29"/>
      <c r="AWR23" s="29"/>
      <c r="AWS23" s="29"/>
      <c r="AWT23" s="29"/>
      <c r="AWU23" s="29"/>
      <c r="AWV23" s="29"/>
      <c r="AWW23" s="29"/>
      <c r="AWX23" s="29"/>
      <c r="AWY23" s="29"/>
      <c r="AWZ23" s="29"/>
      <c r="AXA23" s="29"/>
      <c r="AXB23" s="29"/>
      <c r="AXC23" s="29"/>
      <c r="AXD23" s="29"/>
      <c r="AXE23" s="29"/>
      <c r="AXF23" s="29"/>
      <c r="AXG23" s="29"/>
      <c r="AXH23" s="29"/>
      <c r="AXI23" s="29"/>
      <c r="AXJ23" s="29"/>
      <c r="AXK23" s="29"/>
      <c r="AXL23" s="29"/>
      <c r="AXM23" s="29"/>
      <c r="AXN23" s="29"/>
      <c r="AXO23" s="29"/>
      <c r="AXP23" s="29"/>
      <c r="AXQ23" s="29"/>
      <c r="AXR23" s="29"/>
      <c r="AXS23" s="29"/>
      <c r="AXT23" s="29"/>
      <c r="AXU23" s="29"/>
      <c r="AXV23" s="29"/>
      <c r="AXW23" s="29"/>
      <c r="AXX23" s="29"/>
      <c r="AXY23" s="29"/>
      <c r="AXZ23" s="29"/>
      <c r="AYA23" s="29"/>
      <c r="AYB23" s="29"/>
      <c r="AYC23" s="29"/>
      <c r="AYD23" s="29"/>
      <c r="AYE23" s="29"/>
      <c r="AYF23" s="29"/>
      <c r="AYG23" s="29"/>
      <c r="AYH23" s="29"/>
      <c r="AYI23" s="29"/>
      <c r="AYJ23" s="29"/>
      <c r="AYK23" s="29"/>
      <c r="AYL23" s="29"/>
      <c r="AYM23" s="29"/>
      <c r="AYN23" s="29"/>
      <c r="AYO23" s="29"/>
      <c r="AYP23" s="29"/>
      <c r="AYQ23" s="29"/>
      <c r="AYR23" s="29"/>
      <c r="AYS23" s="29"/>
      <c r="AYT23" s="29"/>
      <c r="AYU23" s="29"/>
      <c r="AYV23" s="29"/>
      <c r="AYW23" s="29"/>
      <c r="AYX23" s="29"/>
      <c r="AYY23" s="29"/>
      <c r="AYZ23" s="29"/>
      <c r="AZA23" s="29"/>
      <c r="AZB23" s="29"/>
      <c r="AZC23" s="29"/>
      <c r="AZD23" s="29"/>
      <c r="AZE23" s="29"/>
      <c r="AZF23" s="29"/>
      <c r="AZG23" s="29"/>
      <c r="AZH23" s="29"/>
      <c r="AZI23" s="29"/>
      <c r="AZJ23" s="29"/>
      <c r="AZK23" s="29"/>
      <c r="AZL23" s="29"/>
      <c r="AZM23" s="29"/>
      <c r="AZN23" s="29"/>
      <c r="AZO23" s="29"/>
      <c r="AZP23" s="29"/>
      <c r="AZQ23" s="29"/>
      <c r="AZR23" s="29"/>
      <c r="AZS23" s="29"/>
      <c r="AZT23" s="29"/>
      <c r="AZU23" s="29"/>
      <c r="AZV23" s="29"/>
      <c r="AZW23" s="29"/>
      <c r="AZX23" s="29"/>
      <c r="AZY23" s="29"/>
      <c r="AZZ23" s="29"/>
      <c r="BAA23" s="29"/>
      <c r="BAB23" s="29"/>
      <c r="BAC23" s="29"/>
      <c r="BAD23" s="29"/>
      <c r="BAE23" s="29"/>
    </row>
    <row r="24" spans="1:1383" s="89" customFormat="1" ht="14" x14ac:dyDescent="0.2">
      <c r="B24" s="67">
        <v>481</v>
      </c>
      <c r="C24" s="44" t="s">
        <v>4765</v>
      </c>
      <c r="D24" s="40">
        <v>34532901</v>
      </c>
      <c r="E24" s="44">
        <v>1914071</v>
      </c>
      <c r="F24" s="121" t="s">
        <v>300</v>
      </c>
      <c r="G24" s="89" t="s">
        <v>301</v>
      </c>
      <c r="H24" s="94">
        <v>25986</v>
      </c>
      <c r="I24" s="40" t="s">
        <v>480</v>
      </c>
      <c r="J24" s="40" t="s">
        <v>563</v>
      </c>
      <c r="K24" s="42">
        <v>45</v>
      </c>
      <c r="L24" s="42">
        <v>29</v>
      </c>
      <c r="M24" s="42">
        <f>SUM(K24-L24)</f>
        <v>16</v>
      </c>
      <c r="N24" s="30" t="s">
        <v>612</v>
      </c>
      <c r="O24" s="56" t="s">
        <v>807</v>
      </c>
      <c r="P24" s="30">
        <v>8</v>
      </c>
      <c r="Q24" s="44">
        <v>1</v>
      </c>
      <c r="R24" s="30" t="s">
        <v>890</v>
      </c>
      <c r="S24" s="30" t="s">
        <v>935</v>
      </c>
      <c r="T24" s="32">
        <v>42646</v>
      </c>
      <c r="U24" s="32">
        <v>42664</v>
      </c>
      <c r="V24" s="42">
        <f>SUM(U24-T24)</f>
        <v>18</v>
      </c>
      <c r="W24" s="32" t="s">
        <v>453</v>
      </c>
      <c r="X24" s="32" t="s">
        <v>563</v>
      </c>
      <c r="Y24" s="30" t="s">
        <v>817</v>
      </c>
      <c r="Z24" s="30" t="s">
        <v>4169</v>
      </c>
      <c r="AA24" s="56" t="s">
        <v>804</v>
      </c>
      <c r="AB24" s="45">
        <v>42713</v>
      </c>
      <c r="AC24" s="80" t="s">
        <v>804</v>
      </c>
      <c r="AD24" s="32">
        <v>42929</v>
      </c>
      <c r="AE24" s="61">
        <f>((AD24-AB24)/365*12)</f>
        <v>7.1013698630136988</v>
      </c>
      <c r="AF24" s="32" t="s">
        <v>638</v>
      </c>
      <c r="AG24" s="42">
        <v>4</v>
      </c>
      <c r="AH24" s="32" t="s">
        <v>206</v>
      </c>
      <c r="AI24" s="42">
        <v>3</v>
      </c>
      <c r="AJ24" s="32"/>
      <c r="AK24" s="42"/>
      <c r="AL24" s="32"/>
      <c r="AM24" s="42"/>
      <c r="AN24" s="32"/>
      <c r="AO24" s="42"/>
      <c r="AP24" s="32"/>
      <c r="AQ24" s="42"/>
      <c r="AR24" s="42"/>
      <c r="AS24" s="42"/>
      <c r="AT24" s="42"/>
      <c r="AU24" s="42"/>
      <c r="AV24" s="42"/>
      <c r="AW24" s="42"/>
      <c r="AX24" s="42"/>
      <c r="AY24" s="42"/>
      <c r="AZ24" s="49" t="s">
        <v>4330</v>
      </c>
      <c r="BA24" s="32" t="s">
        <v>206</v>
      </c>
      <c r="BB24" s="42">
        <v>3</v>
      </c>
      <c r="BC24" s="44">
        <v>3</v>
      </c>
      <c r="BD24" s="30" t="s">
        <v>4331</v>
      </c>
      <c r="BE24" s="42" t="s">
        <v>453</v>
      </c>
      <c r="BF24" s="32" t="s">
        <v>453</v>
      </c>
      <c r="BG24" s="43" t="s">
        <v>804</v>
      </c>
      <c r="BH24" s="31" t="s">
        <v>3468</v>
      </c>
      <c r="BI24" s="40" t="s">
        <v>564</v>
      </c>
      <c r="BJ24" s="40" t="s">
        <v>564</v>
      </c>
      <c r="BK24" s="40" t="s">
        <v>453</v>
      </c>
      <c r="BL24" s="31" t="s">
        <v>4332</v>
      </c>
      <c r="BM24" s="31" t="s">
        <v>4333</v>
      </c>
      <c r="BN24" s="30">
        <v>100</v>
      </c>
      <c r="BO24" s="30">
        <v>107</v>
      </c>
      <c r="BP24" s="30">
        <v>105</v>
      </c>
      <c r="BQ24" s="30" t="s">
        <v>4334</v>
      </c>
      <c r="BR24" s="30" t="s">
        <v>453</v>
      </c>
      <c r="BS24" s="30" t="s">
        <v>453</v>
      </c>
      <c r="BT24" s="30" t="s">
        <v>1243</v>
      </c>
      <c r="BU24" s="30" t="s">
        <v>4335</v>
      </c>
      <c r="BV24" s="30" t="s">
        <v>1348</v>
      </c>
      <c r="BW24" s="30" t="s">
        <v>3992</v>
      </c>
      <c r="BX24" s="30"/>
      <c r="BY24" s="30"/>
      <c r="BZ24" s="30"/>
      <c r="CA24" s="30" t="s">
        <v>1737</v>
      </c>
      <c r="CB24" s="29"/>
      <c r="CC24" s="29"/>
      <c r="CD24" s="29"/>
      <c r="CE24" s="29"/>
      <c r="CF24" s="29"/>
      <c r="CG24" s="29"/>
      <c r="CH24" s="29"/>
      <c r="CI24" s="29"/>
      <c r="CJ24" s="29"/>
      <c r="CK24" s="29"/>
      <c r="CL24" s="29"/>
      <c r="CM24" s="29"/>
      <c r="CN24" s="29"/>
      <c r="CO24" s="29"/>
      <c r="CP24" s="29"/>
      <c r="CQ24" s="29"/>
      <c r="CR24" s="29"/>
      <c r="CS24" s="29"/>
      <c r="CT24" s="29"/>
      <c r="CU24" s="29"/>
      <c r="CV24" s="29"/>
      <c r="CW24" s="29"/>
      <c r="CX24" s="29"/>
      <c r="CY24" s="29"/>
      <c r="CZ24" s="29"/>
      <c r="DA24" s="29"/>
      <c r="DB24" s="29"/>
      <c r="DC24" s="29"/>
      <c r="DD24" s="29"/>
      <c r="DE24" s="29"/>
      <c r="DF24" s="29"/>
      <c r="DG24" s="29"/>
      <c r="DH24" s="29"/>
      <c r="DI24" s="29"/>
      <c r="DJ24" s="29"/>
      <c r="DK24" s="29"/>
      <c r="DL24" s="29"/>
      <c r="DM24" s="29"/>
      <c r="DN24" s="29"/>
      <c r="DO24" s="29"/>
      <c r="DP24" s="29"/>
      <c r="DQ24" s="29"/>
      <c r="DR24" s="29"/>
      <c r="DS24" s="29"/>
      <c r="DT24" s="29"/>
      <c r="DU24" s="29"/>
      <c r="DV24" s="29"/>
      <c r="DW24" s="29"/>
      <c r="DX24" s="29"/>
      <c r="DY24" s="29"/>
      <c r="DZ24" s="29"/>
      <c r="EA24" s="29"/>
      <c r="EB24" s="29"/>
      <c r="EC24" s="29"/>
      <c r="ED24" s="29"/>
      <c r="EE24" s="29"/>
      <c r="EF24" s="29"/>
      <c r="EG24" s="29"/>
      <c r="EH24" s="29"/>
      <c r="EI24" s="29"/>
      <c r="EJ24" s="29"/>
      <c r="EK24" s="29"/>
      <c r="EL24" s="29"/>
      <c r="EM24" s="29"/>
      <c r="EN24" s="29"/>
      <c r="EO24" s="29"/>
      <c r="EP24" s="29"/>
      <c r="EQ24" s="29"/>
      <c r="ER24" s="29"/>
      <c r="ES24" s="29"/>
      <c r="ET24" s="29"/>
      <c r="EU24" s="29"/>
      <c r="EV24" s="29"/>
      <c r="EW24" s="29"/>
      <c r="EX24" s="29"/>
      <c r="EY24" s="29"/>
      <c r="EZ24" s="29"/>
      <c r="FA24" s="29"/>
      <c r="FB24" s="29"/>
      <c r="FC24" s="29"/>
      <c r="FD24" s="29"/>
      <c r="FE24" s="29"/>
      <c r="FF24" s="29"/>
      <c r="FG24" s="29"/>
      <c r="FH24" s="29"/>
      <c r="FI24" s="29"/>
      <c r="FJ24" s="29"/>
      <c r="FK24" s="29"/>
      <c r="FL24" s="29"/>
      <c r="FM24" s="29"/>
      <c r="FN24" s="29"/>
      <c r="FO24" s="29"/>
      <c r="FP24" s="29"/>
      <c r="FQ24" s="29"/>
      <c r="FR24" s="29"/>
      <c r="FS24" s="29"/>
      <c r="FT24" s="29"/>
      <c r="FU24" s="29"/>
      <c r="FV24" s="29"/>
      <c r="FW24" s="29"/>
      <c r="FX24" s="29"/>
      <c r="FY24" s="29"/>
      <c r="FZ24" s="29"/>
      <c r="GA24" s="29"/>
      <c r="GB24" s="29"/>
      <c r="GC24" s="29"/>
      <c r="GD24" s="29"/>
      <c r="GE24" s="29"/>
      <c r="GF24" s="29"/>
      <c r="GG24" s="29"/>
      <c r="GH24" s="29"/>
      <c r="GI24" s="29"/>
      <c r="GJ24" s="29"/>
      <c r="GK24" s="29"/>
      <c r="GL24" s="29"/>
      <c r="GM24" s="29"/>
      <c r="GN24" s="29"/>
      <c r="GO24" s="29"/>
      <c r="GP24" s="29"/>
      <c r="GQ24" s="29"/>
      <c r="GR24" s="29"/>
      <c r="GS24" s="29"/>
      <c r="GT24" s="29"/>
      <c r="GU24" s="29"/>
      <c r="GV24" s="29"/>
      <c r="GW24" s="29"/>
      <c r="GX24" s="29"/>
      <c r="GY24" s="29"/>
      <c r="GZ24" s="29"/>
      <c r="HA24" s="29"/>
      <c r="HB24" s="29"/>
      <c r="HC24" s="29"/>
      <c r="HD24" s="29"/>
      <c r="HE24" s="29"/>
      <c r="HF24" s="29"/>
      <c r="HG24" s="29"/>
      <c r="HH24" s="29"/>
      <c r="HI24" s="29"/>
      <c r="HJ24" s="29"/>
      <c r="HK24" s="29"/>
      <c r="HL24" s="29"/>
      <c r="HM24" s="29"/>
      <c r="HN24" s="29"/>
      <c r="HO24" s="29"/>
      <c r="HP24" s="29"/>
      <c r="HQ24" s="29"/>
      <c r="HR24" s="29"/>
      <c r="HS24" s="29"/>
      <c r="HT24" s="29"/>
      <c r="HU24" s="29"/>
      <c r="HV24" s="29"/>
      <c r="HW24" s="29"/>
      <c r="HX24" s="29"/>
      <c r="HY24" s="29"/>
      <c r="HZ24" s="29"/>
      <c r="IA24" s="29"/>
      <c r="IB24" s="29"/>
      <c r="IC24" s="29"/>
      <c r="ID24" s="29"/>
      <c r="IE24" s="29"/>
      <c r="IF24" s="29"/>
      <c r="IG24" s="29"/>
      <c r="IH24" s="29"/>
      <c r="II24" s="29"/>
      <c r="IJ24" s="29"/>
      <c r="IK24" s="29"/>
      <c r="IL24" s="29"/>
      <c r="IM24" s="29"/>
      <c r="IN24" s="29"/>
      <c r="IO24" s="29"/>
      <c r="IP24" s="29"/>
      <c r="IQ24" s="29"/>
      <c r="IR24" s="29"/>
      <c r="IS24" s="29"/>
      <c r="IT24" s="29"/>
      <c r="IU24" s="29"/>
      <c r="IV24" s="29"/>
      <c r="IW24" s="29"/>
      <c r="IX24" s="29"/>
      <c r="IY24" s="29"/>
      <c r="IZ24" s="29"/>
      <c r="JA24" s="29"/>
      <c r="JB24" s="29"/>
      <c r="JC24" s="29"/>
      <c r="JD24" s="29"/>
      <c r="JE24" s="29"/>
      <c r="JF24" s="29"/>
      <c r="JG24" s="29"/>
      <c r="JH24" s="29"/>
      <c r="JI24" s="29"/>
      <c r="JJ24" s="29"/>
      <c r="JK24" s="29"/>
      <c r="JL24" s="29"/>
      <c r="JM24" s="29"/>
      <c r="JN24" s="29"/>
      <c r="JO24" s="29"/>
      <c r="JP24" s="29"/>
      <c r="JQ24" s="29"/>
      <c r="JR24" s="29"/>
      <c r="JS24" s="29"/>
      <c r="JT24" s="29"/>
      <c r="JU24" s="29"/>
      <c r="JV24" s="29"/>
      <c r="JW24" s="29"/>
      <c r="JX24" s="29"/>
      <c r="JY24" s="29"/>
      <c r="JZ24" s="29"/>
      <c r="KA24" s="29"/>
      <c r="KB24" s="29"/>
      <c r="KC24" s="29"/>
      <c r="KD24" s="29"/>
      <c r="KE24" s="29"/>
      <c r="KF24" s="29"/>
      <c r="KG24" s="29"/>
      <c r="KH24" s="29"/>
      <c r="KI24" s="29"/>
      <c r="KJ24" s="29"/>
      <c r="KK24" s="29"/>
      <c r="KL24" s="29"/>
      <c r="KM24" s="29"/>
      <c r="KN24" s="29"/>
      <c r="KO24" s="29"/>
      <c r="KP24" s="29"/>
      <c r="KQ24" s="29"/>
      <c r="KR24" s="29"/>
      <c r="KS24" s="29"/>
      <c r="KT24" s="29"/>
      <c r="KU24" s="29"/>
      <c r="KV24" s="29"/>
      <c r="KW24" s="29"/>
      <c r="KX24" s="29"/>
      <c r="KY24" s="29"/>
      <c r="KZ24" s="29"/>
      <c r="LA24" s="29"/>
      <c r="LB24" s="29"/>
      <c r="LC24" s="29"/>
      <c r="LD24" s="29"/>
      <c r="LE24" s="29"/>
      <c r="LF24" s="29"/>
      <c r="LG24" s="29"/>
      <c r="LH24" s="29"/>
      <c r="LI24" s="29"/>
      <c r="LJ24" s="29"/>
      <c r="LK24" s="29"/>
      <c r="LL24" s="29"/>
      <c r="LM24" s="29"/>
      <c r="LN24" s="29"/>
      <c r="LO24" s="29"/>
      <c r="LP24" s="29"/>
      <c r="LQ24" s="29"/>
      <c r="LR24" s="29"/>
      <c r="LS24" s="29"/>
      <c r="LT24" s="29"/>
      <c r="LU24" s="29"/>
      <c r="LV24" s="29"/>
      <c r="LW24" s="29"/>
      <c r="LX24" s="29"/>
      <c r="LY24" s="29"/>
      <c r="LZ24" s="29"/>
      <c r="MA24" s="29"/>
      <c r="MB24" s="29"/>
      <c r="MC24" s="29"/>
      <c r="MD24" s="29"/>
      <c r="ME24" s="29"/>
      <c r="MF24" s="29"/>
      <c r="MG24" s="29"/>
      <c r="MH24" s="29"/>
      <c r="MI24" s="29"/>
      <c r="MJ24" s="29"/>
      <c r="MK24" s="29"/>
      <c r="ML24" s="29"/>
      <c r="MM24" s="29"/>
      <c r="MN24" s="29"/>
      <c r="MO24" s="29"/>
      <c r="MP24" s="29"/>
      <c r="MQ24" s="29"/>
      <c r="MR24" s="29"/>
      <c r="MS24" s="29"/>
      <c r="MT24" s="29"/>
      <c r="MU24" s="29"/>
      <c r="MV24" s="29"/>
      <c r="MW24" s="29"/>
      <c r="MX24" s="29"/>
      <c r="MY24" s="29"/>
      <c r="MZ24" s="29"/>
      <c r="NA24" s="29"/>
      <c r="NB24" s="29"/>
      <c r="NC24" s="29"/>
      <c r="ND24" s="29"/>
      <c r="NE24" s="29"/>
      <c r="NF24" s="29"/>
      <c r="NG24" s="29"/>
      <c r="NH24" s="29"/>
      <c r="NI24" s="29"/>
      <c r="NJ24" s="29"/>
      <c r="NK24" s="29"/>
      <c r="NL24" s="29"/>
      <c r="NM24" s="29"/>
      <c r="NN24" s="29"/>
      <c r="NO24" s="29"/>
      <c r="NP24" s="29"/>
      <c r="NQ24" s="29"/>
      <c r="NR24" s="29"/>
      <c r="NS24" s="29"/>
      <c r="NT24" s="29"/>
      <c r="NU24" s="29"/>
      <c r="NV24" s="29"/>
      <c r="NW24" s="29"/>
      <c r="NX24" s="29"/>
      <c r="NY24" s="29"/>
      <c r="NZ24" s="29"/>
      <c r="OA24" s="29"/>
      <c r="OB24" s="29"/>
      <c r="OC24" s="29"/>
      <c r="OD24" s="29"/>
      <c r="OE24" s="29"/>
      <c r="OF24" s="29"/>
      <c r="OG24" s="29"/>
      <c r="OH24" s="29"/>
      <c r="OI24" s="29"/>
      <c r="OJ24" s="29"/>
      <c r="OK24" s="29"/>
      <c r="OL24" s="29"/>
      <c r="OM24" s="29"/>
      <c r="ON24" s="29"/>
      <c r="OO24" s="29"/>
      <c r="OP24" s="29"/>
      <c r="OQ24" s="29"/>
      <c r="OR24" s="29"/>
      <c r="OS24" s="29"/>
      <c r="OT24" s="29"/>
      <c r="OU24" s="29"/>
      <c r="OV24" s="29"/>
      <c r="OW24" s="29"/>
      <c r="OX24" s="29"/>
      <c r="OY24" s="29"/>
      <c r="OZ24" s="29"/>
      <c r="PA24" s="29"/>
      <c r="PB24" s="29"/>
      <c r="PC24" s="29"/>
      <c r="PD24" s="29"/>
      <c r="PE24" s="29"/>
      <c r="PF24" s="29"/>
      <c r="PG24" s="29"/>
      <c r="PH24" s="29"/>
      <c r="PI24" s="29"/>
      <c r="PJ24" s="29"/>
      <c r="PK24" s="29"/>
      <c r="PL24" s="29"/>
      <c r="PM24" s="29"/>
      <c r="PN24" s="29"/>
      <c r="PO24" s="29"/>
      <c r="PP24" s="29"/>
      <c r="PQ24" s="29"/>
      <c r="PR24" s="29"/>
      <c r="PS24" s="29"/>
      <c r="PT24" s="29"/>
      <c r="PU24" s="29"/>
      <c r="PV24" s="29"/>
      <c r="PW24" s="29"/>
      <c r="PX24" s="29"/>
      <c r="PY24" s="29"/>
      <c r="PZ24" s="29"/>
      <c r="QA24" s="29"/>
      <c r="QB24" s="29"/>
      <c r="QC24" s="29"/>
      <c r="QD24" s="29"/>
      <c r="QE24" s="29"/>
      <c r="QF24" s="29"/>
      <c r="QG24" s="29"/>
      <c r="QH24" s="29"/>
      <c r="QI24" s="29"/>
      <c r="QJ24" s="29"/>
      <c r="QK24" s="29"/>
      <c r="QL24" s="29"/>
      <c r="QM24" s="29"/>
      <c r="QN24" s="29"/>
      <c r="QO24" s="29"/>
      <c r="QP24" s="29"/>
      <c r="QQ24" s="29"/>
      <c r="QR24" s="29"/>
      <c r="QS24" s="29"/>
      <c r="QT24" s="29"/>
      <c r="QU24" s="29"/>
      <c r="QV24" s="29"/>
      <c r="QW24" s="29"/>
      <c r="QX24" s="29"/>
      <c r="QY24" s="29"/>
      <c r="QZ24" s="29"/>
      <c r="RA24" s="29"/>
      <c r="RB24" s="29"/>
      <c r="RC24" s="29"/>
      <c r="RD24" s="29"/>
      <c r="RE24" s="29"/>
      <c r="RF24" s="29"/>
      <c r="RG24" s="29"/>
      <c r="RH24" s="29"/>
      <c r="RI24" s="29"/>
      <c r="RJ24" s="29"/>
      <c r="RK24" s="29"/>
      <c r="RL24" s="29"/>
      <c r="RM24" s="29"/>
      <c r="RN24" s="29"/>
      <c r="RO24" s="29"/>
      <c r="RP24" s="29"/>
      <c r="RQ24" s="29"/>
      <c r="RR24" s="29"/>
      <c r="RS24" s="29"/>
      <c r="RT24" s="29"/>
      <c r="RU24" s="29"/>
      <c r="RV24" s="29"/>
      <c r="RW24" s="29"/>
      <c r="RX24" s="29"/>
      <c r="RY24" s="29"/>
      <c r="RZ24" s="29"/>
      <c r="SA24" s="29"/>
      <c r="SB24" s="29"/>
      <c r="SC24" s="29"/>
      <c r="SD24" s="29"/>
      <c r="SE24" s="29"/>
      <c r="SF24" s="29"/>
      <c r="SG24" s="29"/>
      <c r="SH24" s="29"/>
      <c r="SI24" s="29"/>
      <c r="SJ24" s="29"/>
      <c r="SK24" s="29"/>
      <c r="SL24" s="29"/>
      <c r="SM24" s="29"/>
      <c r="SN24" s="29"/>
      <c r="SO24" s="29"/>
      <c r="SP24" s="29"/>
      <c r="SQ24" s="29"/>
      <c r="SR24" s="29"/>
      <c r="SS24" s="29"/>
      <c r="ST24" s="29"/>
      <c r="SU24" s="29"/>
      <c r="SV24" s="29"/>
      <c r="SW24" s="29"/>
      <c r="SX24" s="29"/>
      <c r="SY24" s="29"/>
      <c r="SZ24" s="29"/>
      <c r="TA24" s="29"/>
      <c r="TB24" s="29"/>
      <c r="TC24" s="29"/>
      <c r="TD24" s="29"/>
      <c r="TE24" s="29"/>
      <c r="TF24" s="29"/>
      <c r="TG24" s="29"/>
      <c r="TH24" s="29"/>
      <c r="TI24" s="29"/>
      <c r="TJ24" s="29"/>
      <c r="TK24" s="29"/>
      <c r="TL24" s="29"/>
      <c r="TM24" s="29"/>
      <c r="TN24" s="29"/>
      <c r="TO24" s="29"/>
      <c r="TP24" s="29"/>
      <c r="TQ24" s="29"/>
      <c r="TR24" s="29"/>
      <c r="TS24" s="29"/>
      <c r="TT24" s="29"/>
      <c r="TU24" s="29"/>
      <c r="TV24" s="29"/>
      <c r="TW24" s="29"/>
      <c r="TX24" s="29"/>
      <c r="TY24" s="29"/>
      <c r="TZ24" s="29"/>
      <c r="UA24" s="29"/>
      <c r="UB24" s="29"/>
      <c r="UC24" s="29"/>
      <c r="UD24" s="29"/>
      <c r="UE24" s="29"/>
      <c r="UF24" s="29"/>
      <c r="UG24" s="29"/>
      <c r="UH24" s="29"/>
      <c r="UI24" s="29"/>
      <c r="UJ24" s="29"/>
      <c r="UK24" s="29"/>
      <c r="UL24" s="29"/>
      <c r="UM24" s="29"/>
      <c r="UN24" s="29"/>
      <c r="UO24" s="29"/>
      <c r="UP24" s="29"/>
      <c r="UQ24" s="29"/>
      <c r="UR24" s="29"/>
      <c r="US24" s="29"/>
      <c r="UT24" s="29"/>
      <c r="UU24" s="29"/>
      <c r="UV24" s="29"/>
      <c r="UW24" s="29"/>
      <c r="UX24" s="29"/>
      <c r="UY24" s="29"/>
      <c r="UZ24" s="29"/>
      <c r="VA24" s="29"/>
      <c r="VB24" s="29"/>
      <c r="VC24" s="29"/>
      <c r="VD24" s="29"/>
      <c r="VE24" s="29"/>
      <c r="VF24" s="29"/>
      <c r="VG24" s="29"/>
      <c r="VH24" s="29"/>
      <c r="VI24" s="29"/>
      <c r="VJ24" s="29"/>
      <c r="VK24" s="29"/>
      <c r="VL24" s="29"/>
      <c r="VM24" s="29"/>
      <c r="VN24" s="29"/>
      <c r="VO24" s="29"/>
      <c r="VP24" s="29"/>
      <c r="VQ24" s="29"/>
      <c r="VR24" s="29"/>
      <c r="VS24" s="29"/>
      <c r="VT24" s="29"/>
      <c r="VU24" s="29"/>
      <c r="VV24" s="29"/>
      <c r="VW24" s="29"/>
      <c r="VX24" s="29"/>
      <c r="VY24" s="29"/>
      <c r="VZ24" s="29"/>
      <c r="WA24" s="29"/>
      <c r="WB24" s="29"/>
      <c r="WC24" s="29"/>
      <c r="WD24" s="29"/>
      <c r="WE24" s="29"/>
      <c r="WF24" s="29"/>
      <c r="WG24" s="29"/>
      <c r="WH24" s="29"/>
      <c r="WI24" s="29"/>
      <c r="WJ24" s="29"/>
      <c r="WK24" s="29"/>
      <c r="WL24" s="29"/>
      <c r="WM24" s="29"/>
      <c r="WN24" s="29"/>
      <c r="WO24" s="29"/>
      <c r="WP24" s="29"/>
      <c r="WQ24" s="29"/>
      <c r="WR24" s="29"/>
      <c r="WS24" s="29"/>
      <c r="WT24" s="29"/>
      <c r="WU24" s="29"/>
      <c r="WV24" s="29"/>
      <c r="WW24" s="29"/>
      <c r="WX24" s="29"/>
      <c r="WY24" s="29"/>
      <c r="WZ24" s="29"/>
      <c r="XA24" s="29"/>
      <c r="XB24" s="29"/>
      <c r="XC24" s="29"/>
      <c r="XD24" s="29"/>
      <c r="XE24" s="29"/>
      <c r="XF24" s="29"/>
      <c r="XG24" s="29"/>
      <c r="XH24" s="29"/>
      <c r="XI24" s="29"/>
      <c r="XJ24" s="29"/>
      <c r="XK24" s="29"/>
      <c r="XL24" s="29"/>
      <c r="XM24" s="29"/>
      <c r="XN24" s="29"/>
      <c r="XO24" s="29"/>
      <c r="XP24" s="29"/>
      <c r="XQ24" s="29"/>
      <c r="XR24" s="29"/>
      <c r="XS24" s="29"/>
      <c r="XT24" s="29"/>
      <c r="XU24" s="29"/>
      <c r="XV24" s="29"/>
      <c r="XW24" s="29"/>
      <c r="XX24" s="29"/>
      <c r="XY24" s="29"/>
      <c r="XZ24" s="29"/>
      <c r="YA24" s="29"/>
      <c r="YB24" s="29"/>
      <c r="YC24" s="29"/>
      <c r="YD24" s="29"/>
      <c r="YE24" s="29"/>
      <c r="YF24" s="29"/>
      <c r="YG24" s="29"/>
      <c r="YH24" s="29"/>
      <c r="YI24" s="29"/>
      <c r="YJ24" s="29"/>
      <c r="YK24" s="29"/>
      <c r="YL24" s="29"/>
      <c r="YM24" s="29"/>
      <c r="YN24" s="29"/>
      <c r="YO24" s="29"/>
      <c r="YP24" s="29"/>
      <c r="YQ24" s="29"/>
      <c r="YR24" s="29"/>
      <c r="YS24" s="29"/>
      <c r="YT24" s="29"/>
      <c r="YU24" s="29"/>
      <c r="YV24" s="29"/>
      <c r="YW24" s="29"/>
      <c r="YX24" s="29"/>
      <c r="YY24" s="29"/>
      <c r="YZ24" s="29"/>
      <c r="ZA24" s="29"/>
      <c r="ZB24" s="29"/>
      <c r="ZC24" s="29"/>
      <c r="ZD24" s="29"/>
      <c r="ZE24" s="29"/>
      <c r="ZF24" s="29"/>
      <c r="ZG24" s="29"/>
      <c r="ZH24" s="29"/>
      <c r="ZI24" s="29"/>
      <c r="ZJ24" s="29"/>
      <c r="ZK24" s="29"/>
      <c r="ZL24" s="29"/>
      <c r="ZM24" s="29"/>
      <c r="ZN24" s="29"/>
      <c r="ZO24" s="29"/>
      <c r="ZP24" s="29"/>
      <c r="ZQ24" s="29"/>
      <c r="ZR24" s="29"/>
      <c r="ZS24" s="29"/>
      <c r="ZT24" s="29"/>
      <c r="ZU24" s="29"/>
      <c r="ZV24" s="29"/>
      <c r="ZW24" s="29"/>
      <c r="ZX24" s="29"/>
      <c r="ZY24" s="29"/>
      <c r="ZZ24" s="29"/>
      <c r="AAA24" s="29"/>
      <c r="AAB24" s="29"/>
      <c r="AAC24" s="29"/>
      <c r="AAD24" s="29"/>
      <c r="AAE24" s="29"/>
      <c r="AAF24" s="29"/>
      <c r="AAG24" s="29"/>
      <c r="AAH24" s="29"/>
      <c r="AAI24" s="29"/>
      <c r="AAJ24" s="29"/>
      <c r="AAK24" s="29"/>
      <c r="AAL24" s="29"/>
      <c r="AAM24" s="29"/>
      <c r="AAN24" s="29"/>
      <c r="AAO24" s="29"/>
      <c r="AAP24" s="29"/>
      <c r="AAQ24" s="29"/>
      <c r="AAR24" s="29"/>
      <c r="AAS24" s="29"/>
      <c r="AAT24" s="29"/>
      <c r="AAU24" s="29"/>
      <c r="AAV24" s="29"/>
      <c r="AAW24" s="29"/>
      <c r="AAX24" s="29"/>
      <c r="AAY24" s="29"/>
      <c r="AAZ24" s="29"/>
      <c r="ABA24" s="29"/>
      <c r="ABB24" s="29"/>
      <c r="ABC24" s="29"/>
      <c r="ABD24" s="29"/>
      <c r="ABE24" s="29"/>
      <c r="ABF24" s="29"/>
      <c r="ABG24" s="29"/>
      <c r="ABH24" s="29"/>
      <c r="ABI24" s="29"/>
      <c r="ABJ24" s="29"/>
      <c r="ABK24" s="29"/>
      <c r="ABL24" s="29"/>
      <c r="ABM24" s="29"/>
      <c r="ABN24" s="29"/>
      <c r="ABO24" s="29"/>
      <c r="ABP24" s="29"/>
      <c r="ABQ24" s="29"/>
      <c r="ABR24" s="29"/>
      <c r="ABS24" s="29"/>
      <c r="ABT24" s="29"/>
      <c r="ABU24" s="29"/>
      <c r="ABV24" s="29"/>
      <c r="ABW24" s="29"/>
      <c r="ABX24" s="29"/>
      <c r="ABY24" s="29"/>
      <c r="ABZ24" s="29"/>
      <c r="ACA24" s="29"/>
      <c r="ACB24" s="29"/>
      <c r="ACC24" s="29"/>
      <c r="ACD24" s="29"/>
      <c r="ACE24" s="29"/>
      <c r="ACF24" s="29"/>
      <c r="ACG24" s="29"/>
      <c r="ACH24" s="29"/>
      <c r="ACI24" s="29"/>
      <c r="ACJ24" s="29"/>
      <c r="ACK24" s="29"/>
      <c r="ACL24" s="29"/>
      <c r="ACM24" s="29"/>
      <c r="ACN24" s="29"/>
      <c r="ACO24" s="29"/>
      <c r="ACP24" s="29"/>
      <c r="ACQ24" s="29"/>
      <c r="ACR24" s="29"/>
      <c r="ACS24" s="29"/>
      <c r="ACT24" s="29"/>
      <c r="ACU24" s="29"/>
      <c r="ACV24" s="29"/>
      <c r="ACW24" s="29"/>
      <c r="ACX24" s="29"/>
      <c r="ACY24" s="29"/>
      <c r="ACZ24" s="29"/>
      <c r="ADA24" s="29"/>
      <c r="ADB24" s="29"/>
      <c r="ADC24" s="29"/>
      <c r="ADD24" s="29"/>
      <c r="ADE24" s="29"/>
      <c r="ADF24" s="29"/>
      <c r="ADG24" s="29"/>
      <c r="ADH24" s="29"/>
      <c r="ADI24" s="29"/>
      <c r="ADJ24" s="29"/>
      <c r="ADK24" s="29"/>
      <c r="ADL24" s="29"/>
      <c r="ADM24" s="29"/>
      <c r="ADN24" s="29"/>
      <c r="ADO24" s="29"/>
      <c r="ADP24" s="29"/>
      <c r="ADQ24" s="29"/>
      <c r="ADR24" s="29"/>
      <c r="ADS24" s="29"/>
      <c r="ADT24" s="29"/>
      <c r="ADU24" s="29"/>
      <c r="ADV24" s="29"/>
      <c r="ADW24" s="29"/>
      <c r="ADX24" s="29"/>
      <c r="ADY24" s="29"/>
      <c r="ADZ24" s="29"/>
      <c r="AEA24" s="29"/>
      <c r="AEB24" s="29"/>
      <c r="AEC24" s="29"/>
      <c r="AED24" s="29"/>
      <c r="AEE24" s="29"/>
      <c r="AEF24" s="29"/>
      <c r="AEG24" s="29"/>
      <c r="AEH24" s="29"/>
      <c r="AEI24" s="29"/>
      <c r="AEJ24" s="29"/>
      <c r="AEK24" s="29"/>
      <c r="AEL24" s="29"/>
      <c r="AEM24" s="29"/>
      <c r="AEN24" s="29"/>
      <c r="AEO24" s="29"/>
      <c r="AEP24" s="29"/>
      <c r="AEQ24" s="29"/>
      <c r="AER24" s="29"/>
      <c r="AES24" s="29"/>
      <c r="AET24" s="29"/>
      <c r="AEU24" s="29"/>
      <c r="AEV24" s="29"/>
      <c r="AEW24" s="29"/>
      <c r="AEX24" s="29"/>
      <c r="AEY24" s="29"/>
      <c r="AEZ24" s="29"/>
      <c r="AFA24" s="29"/>
      <c r="AFB24" s="29"/>
      <c r="AFC24" s="29"/>
      <c r="AFD24" s="29"/>
      <c r="AFE24" s="29"/>
      <c r="AFF24" s="29"/>
      <c r="AFG24" s="29"/>
      <c r="AFH24" s="29"/>
      <c r="AFI24" s="29"/>
      <c r="AFJ24" s="29"/>
      <c r="AFK24" s="29"/>
      <c r="AFL24" s="29"/>
      <c r="AFM24" s="29"/>
      <c r="AFN24" s="29"/>
      <c r="AFO24" s="29"/>
      <c r="AFP24" s="29"/>
      <c r="AFQ24" s="29"/>
      <c r="AFR24" s="29"/>
      <c r="AFS24" s="29"/>
      <c r="AFT24" s="29"/>
      <c r="AFU24" s="29"/>
      <c r="AFV24" s="29"/>
      <c r="AFW24" s="29"/>
      <c r="AFX24" s="29"/>
      <c r="AFY24" s="29"/>
      <c r="AFZ24" s="29"/>
      <c r="AGA24" s="29"/>
      <c r="AGB24" s="29"/>
      <c r="AGC24" s="29"/>
      <c r="AGD24" s="29"/>
      <c r="AGE24" s="29"/>
      <c r="AGF24" s="29"/>
      <c r="AGG24" s="29"/>
      <c r="AGH24" s="29"/>
      <c r="AGI24" s="29"/>
      <c r="AGJ24" s="29"/>
      <c r="AGK24" s="29"/>
      <c r="AGL24" s="29"/>
      <c r="AGM24" s="29"/>
      <c r="AGN24" s="29"/>
      <c r="AGO24" s="29"/>
      <c r="AGP24" s="29"/>
      <c r="AGQ24" s="29"/>
      <c r="AGR24" s="29"/>
      <c r="AGS24" s="29"/>
      <c r="AGT24" s="29"/>
      <c r="AGU24" s="29"/>
      <c r="AGV24" s="29"/>
      <c r="AGW24" s="29"/>
      <c r="AGX24" s="29"/>
      <c r="AGY24" s="29"/>
      <c r="AGZ24" s="29"/>
      <c r="AHA24" s="29"/>
      <c r="AHB24" s="29"/>
      <c r="AHC24" s="29"/>
      <c r="AHD24" s="29"/>
      <c r="AHE24" s="29"/>
      <c r="AHF24" s="29"/>
      <c r="AHG24" s="29"/>
      <c r="AHH24" s="29"/>
      <c r="AHI24" s="29"/>
      <c r="AHJ24" s="29"/>
      <c r="AHK24" s="29"/>
      <c r="AHL24" s="29"/>
      <c r="AHM24" s="29"/>
      <c r="AHN24" s="29"/>
      <c r="AHO24" s="29"/>
      <c r="AHP24" s="29"/>
      <c r="AHQ24" s="29"/>
      <c r="AHR24" s="29"/>
      <c r="AHS24" s="29"/>
      <c r="AHT24" s="29"/>
      <c r="AHU24" s="29"/>
      <c r="AHV24" s="29"/>
      <c r="AHW24" s="29"/>
      <c r="AHX24" s="29"/>
      <c r="AHY24" s="29"/>
      <c r="AHZ24" s="29"/>
      <c r="AIA24" s="29"/>
      <c r="AIB24" s="29"/>
      <c r="AIC24" s="29"/>
      <c r="AID24" s="29"/>
      <c r="AIE24" s="29"/>
      <c r="AIF24" s="29"/>
      <c r="AIG24" s="29"/>
      <c r="AIH24" s="29"/>
      <c r="AII24" s="29"/>
      <c r="AIJ24" s="29"/>
      <c r="AIK24" s="29"/>
      <c r="AIL24" s="29"/>
      <c r="AIM24" s="29"/>
      <c r="AIN24" s="29"/>
      <c r="AIO24" s="29"/>
      <c r="AIP24" s="29"/>
      <c r="AIQ24" s="29"/>
      <c r="AIR24" s="29"/>
      <c r="AIS24" s="29"/>
      <c r="AIT24" s="29"/>
      <c r="AIU24" s="29"/>
      <c r="AIV24" s="29"/>
      <c r="AIW24" s="29"/>
      <c r="AIX24" s="29"/>
      <c r="AIY24" s="29"/>
      <c r="AIZ24" s="29"/>
      <c r="AJA24" s="29"/>
      <c r="AJB24" s="29"/>
      <c r="AJC24" s="29"/>
      <c r="AJD24" s="29"/>
      <c r="AJE24" s="29"/>
      <c r="AJF24" s="29"/>
      <c r="AJG24" s="29"/>
      <c r="AJH24" s="29"/>
      <c r="AJI24" s="29"/>
      <c r="AJJ24" s="29"/>
      <c r="AJK24" s="29"/>
      <c r="AJL24" s="29"/>
      <c r="AJM24" s="29"/>
      <c r="AJN24" s="29"/>
      <c r="AJO24" s="29"/>
      <c r="AJP24" s="29"/>
      <c r="AJQ24" s="29"/>
      <c r="AJR24" s="29"/>
      <c r="AJS24" s="29"/>
      <c r="AJT24" s="29"/>
      <c r="AJU24" s="29"/>
      <c r="AJV24" s="29"/>
      <c r="AJW24" s="29"/>
      <c r="AJX24" s="29"/>
      <c r="AJY24" s="29"/>
      <c r="AJZ24" s="29"/>
      <c r="AKA24" s="29"/>
      <c r="AKB24" s="29"/>
      <c r="AKC24" s="29"/>
      <c r="AKD24" s="29"/>
      <c r="AKE24" s="29"/>
      <c r="AKF24" s="29"/>
      <c r="AKG24" s="29"/>
      <c r="AKH24" s="29"/>
      <c r="AKI24" s="29"/>
      <c r="AKJ24" s="29"/>
      <c r="AKK24" s="29"/>
      <c r="AKL24" s="29"/>
      <c r="AKM24" s="29"/>
      <c r="AKN24" s="29"/>
      <c r="AKO24" s="29"/>
      <c r="AKP24" s="29"/>
      <c r="AKQ24" s="29"/>
      <c r="AKR24" s="29"/>
      <c r="AKS24" s="29"/>
      <c r="AKT24" s="29"/>
      <c r="AKU24" s="29"/>
      <c r="AKV24" s="29"/>
      <c r="AKW24" s="29"/>
      <c r="AKX24" s="29"/>
      <c r="AKY24" s="29"/>
      <c r="AKZ24" s="29"/>
      <c r="ALA24" s="29"/>
      <c r="ALB24" s="29"/>
      <c r="ALC24" s="29"/>
      <c r="ALD24" s="29"/>
      <c r="ALE24" s="29"/>
      <c r="ALF24" s="29"/>
      <c r="ALG24" s="29"/>
      <c r="ALH24" s="29"/>
      <c r="ALI24" s="29"/>
      <c r="ALJ24" s="29"/>
      <c r="ALK24" s="29"/>
      <c r="ALL24" s="29"/>
      <c r="ALM24" s="29"/>
      <c r="ALN24" s="29"/>
      <c r="ALO24" s="29"/>
      <c r="ALP24" s="29"/>
      <c r="ALQ24" s="29"/>
      <c r="ALR24" s="29"/>
      <c r="ALS24" s="29"/>
      <c r="ALT24" s="29"/>
      <c r="ALU24" s="29"/>
      <c r="ALV24" s="29"/>
      <c r="ALW24" s="29"/>
      <c r="ALX24" s="29"/>
      <c r="ALY24" s="29"/>
      <c r="ALZ24" s="29"/>
      <c r="AMA24" s="29"/>
      <c r="AMB24" s="29"/>
      <c r="AMC24" s="29"/>
      <c r="AMD24" s="29"/>
      <c r="AME24" s="29"/>
      <c r="AMF24" s="29"/>
      <c r="AMG24" s="29"/>
      <c r="AMH24" s="29"/>
      <c r="AMI24" s="29"/>
      <c r="AMJ24" s="29"/>
      <c r="AMK24" s="29"/>
      <c r="AML24" s="29"/>
      <c r="AMM24" s="29"/>
      <c r="AMN24" s="29"/>
      <c r="AMO24" s="29"/>
      <c r="AMP24" s="29"/>
      <c r="AMQ24" s="29"/>
      <c r="AMR24" s="29"/>
      <c r="AMS24" s="29"/>
      <c r="AMT24" s="29"/>
      <c r="AMU24" s="29"/>
      <c r="AMV24" s="29"/>
      <c r="AMW24" s="29"/>
      <c r="AMX24" s="29"/>
      <c r="AMY24" s="29"/>
      <c r="AMZ24" s="29"/>
      <c r="ANA24" s="29"/>
      <c r="ANB24" s="29"/>
      <c r="ANC24" s="29"/>
      <c r="AND24" s="29"/>
      <c r="ANE24" s="29"/>
      <c r="ANF24" s="29"/>
      <c r="ANG24" s="29"/>
      <c r="ANH24" s="29"/>
      <c r="ANI24" s="29"/>
      <c r="ANJ24" s="29"/>
      <c r="ANK24" s="29"/>
      <c r="ANL24" s="29"/>
      <c r="ANM24" s="29"/>
      <c r="ANN24" s="29"/>
      <c r="ANO24" s="29"/>
      <c r="ANP24" s="29"/>
      <c r="ANQ24" s="29"/>
      <c r="ANR24" s="29"/>
      <c r="ANS24" s="29"/>
      <c r="ANT24" s="29"/>
      <c r="ANU24" s="29"/>
      <c r="ANV24" s="29"/>
      <c r="ANW24" s="29"/>
      <c r="ANX24" s="29"/>
      <c r="ANY24" s="29"/>
      <c r="ANZ24" s="29"/>
      <c r="AOA24" s="29"/>
      <c r="AOB24" s="29"/>
      <c r="AOC24" s="29"/>
      <c r="AOD24" s="29"/>
      <c r="AOE24" s="29"/>
      <c r="AOF24" s="29"/>
      <c r="AOG24" s="29"/>
      <c r="AOH24" s="29"/>
      <c r="AOI24" s="29"/>
      <c r="AOJ24" s="29"/>
      <c r="AOK24" s="29"/>
      <c r="AOL24" s="29"/>
      <c r="AOM24" s="29"/>
      <c r="AON24" s="29"/>
      <c r="AOO24" s="29"/>
      <c r="AOP24" s="29"/>
      <c r="AOQ24" s="29"/>
      <c r="AOR24" s="29"/>
      <c r="AOS24" s="29"/>
      <c r="AOT24" s="29"/>
      <c r="AOU24" s="29"/>
      <c r="AOV24" s="29"/>
      <c r="AOW24" s="29"/>
      <c r="AOX24" s="29"/>
      <c r="AOY24" s="29"/>
      <c r="AOZ24" s="29"/>
      <c r="APA24" s="29"/>
      <c r="APB24" s="29"/>
      <c r="APC24" s="29"/>
      <c r="APD24" s="29"/>
      <c r="APE24" s="29"/>
      <c r="APF24" s="29"/>
      <c r="APG24" s="29"/>
      <c r="APH24" s="29"/>
      <c r="API24" s="29"/>
      <c r="APJ24" s="29"/>
      <c r="APK24" s="29"/>
      <c r="APL24" s="29"/>
      <c r="APM24" s="29"/>
      <c r="APN24" s="29"/>
      <c r="APO24" s="29"/>
      <c r="APP24" s="29"/>
      <c r="APQ24" s="29"/>
      <c r="APR24" s="29"/>
      <c r="APS24" s="29"/>
      <c r="APT24" s="29"/>
      <c r="APU24" s="29"/>
      <c r="APV24" s="29"/>
      <c r="APW24" s="29"/>
      <c r="APX24" s="29"/>
      <c r="APY24" s="29"/>
      <c r="APZ24" s="29"/>
      <c r="AQA24" s="29"/>
      <c r="AQB24" s="29"/>
      <c r="AQC24" s="29"/>
      <c r="AQD24" s="29"/>
      <c r="AQE24" s="29"/>
      <c r="AQF24" s="29"/>
      <c r="AQG24" s="29"/>
      <c r="AQH24" s="29"/>
      <c r="AQI24" s="29"/>
      <c r="AQJ24" s="29"/>
      <c r="AQK24" s="29"/>
      <c r="AQL24" s="29"/>
      <c r="AQM24" s="29"/>
      <c r="AQN24" s="29"/>
      <c r="AQO24" s="29"/>
      <c r="AQP24" s="29"/>
      <c r="AQQ24" s="29"/>
      <c r="AQR24" s="29"/>
      <c r="AQS24" s="29"/>
      <c r="AQT24" s="29"/>
      <c r="AQU24" s="29"/>
      <c r="AQV24" s="29"/>
      <c r="AQW24" s="29"/>
      <c r="AQX24" s="29"/>
      <c r="AQY24" s="29"/>
      <c r="AQZ24" s="29"/>
      <c r="ARA24" s="29"/>
      <c r="ARB24" s="29"/>
      <c r="ARC24" s="29"/>
      <c r="ARD24" s="29"/>
      <c r="ARE24" s="29"/>
      <c r="ARF24" s="29"/>
      <c r="ARG24" s="29"/>
      <c r="ARH24" s="29"/>
      <c r="ARI24" s="29"/>
      <c r="ARJ24" s="29"/>
      <c r="ARK24" s="29"/>
      <c r="ARL24" s="29"/>
      <c r="ARM24" s="29"/>
      <c r="ARN24" s="29"/>
      <c r="ARO24" s="29"/>
      <c r="ARP24" s="29"/>
      <c r="ARQ24" s="29"/>
      <c r="ARR24" s="29"/>
      <c r="ARS24" s="29"/>
      <c r="ART24" s="29"/>
      <c r="ARU24" s="29"/>
      <c r="ARV24" s="29"/>
      <c r="ARW24" s="29"/>
      <c r="ARX24" s="29"/>
      <c r="ARY24" s="29"/>
      <c r="ARZ24" s="29"/>
      <c r="ASA24" s="29"/>
      <c r="ASB24" s="29"/>
      <c r="ASC24" s="29"/>
      <c r="ASD24" s="29"/>
      <c r="ASE24" s="29"/>
      <c r="ASF24" s="29"/>
      <c r="ASG24" s="29"/>
      <c r="ASH24" s="29"/>
      <c r="ASI24" s="29"/>
      <c r="ASJ24" s="29"/>
      <c r="ASK24" s="29"/>
      <c r="ASL24" s="29"/>
      <c r="ASM24" s="29"/>
      <c r="ASN24" s="29"/>
      <c r="ASO24" s="29"/>
      <c r="ASP24" s="29"/>
      <c r="ASQ24" s="29"/>
      <c r="ASR24" s="29"/>
      <c r="ASS24" s="29"/>
      <c r="AST24" s="29"/>
      <c r="ASU24" s="29"/>
      <c r="ASV24" s="29"/>
      <c r="ASW24" s="29"/>
      <c r="ASX24" s="29"/>
      <c r="ASY24" s="29"/>
      <c r="ASZ24" s="29"/>
      <c r="ATA24" s="29"/>
      <c r="ATB24" s="29"/>
      <c r="ATC24" s="29"/>
      <c r="ATD24" s="29"/>
      <c r="ATE24" s="29"/>
      <c r="ATF24" s="29"/>
      <c r="ATG24" s="29"/>
      <c r="ATH24" s="29"/>
      <c r="ATI24" s="29"/>
      <c r="ATJ24" s="29"/>
      <c r="ATK24" s="29"/>
      <c r="ATL24" s="29"/>
      <c r="ATM24" s="29"/>
      <c r="ATN24" s="29"/>
      <c r="ATO24" s="29"/>
      <c r="ATP24" s="29"/>
      <c r="ATQ24" s="29"/>
      <c r="ATR24" s="29"/>
      <c r="ATS24" s="29"/>
      <c r="ATT24" s="29"/>
      <c r="ATU24" s="29"/>
      <c r="ATV24" s="29"/>
      <c r="ATW24" s="29"/>
      <c r="ATX24" s="29"/>
      <c r="ATY24" s="29"/>
      <c r="ATZ24" s="29"/>
      <c r="AUA24" s="29"/>
      <c r="AUB24" s="29"/>
      <c r="AUC24" s="29"/>
      <c r="AUD24" s="29"/>
      <c r="AUE24" s="29"/>
      <c r="AUF24" s="29"/>
      <c r="AUG24" s="29"/>
      <c r="AUH24" s="29"/>
      <c r="AUI24" s="29"/>
      <c r="AUJ24" s="29"/>
      <c r="AUK24" s="29"/>
      <c r="AUL24" s="29"/>
      <c r="AUM24" s="29"/>
      <c r="AUN24" s="29"/>
      <c r="AUO24" s="29"/>
      <c r="AUP24" s="29"/>
      <c r="AUQ24" s="29"/>
      <c r="AUR24" s="29"/>
      <c r="AUS24" s="29"/>
      <c r="AUT24" s="29"/>
      <c r="AUU24" s="29"/>
      <c r="AUV24" s="29"/>
      <c r="AUW24" s="29"/>
      <c r="AUX24" s="29"/>
      <c r="AUY24" s="29"/>
      <c r="AUZ24" s="29"/>
      <c r="AVA24" s="29"/>
      <c r="AVB24" s="29"/>
      <c r="AVC24" s="29"/>
      <c r="AVD24" s="29"/>
      <c r="AVE24" s="29"/>
      <c r="AVF24" s="29"/>
      <c r="AVG24" s="29"/>
      <c r="AVH24" s="29"/>
      <c r="AVI24" s="29"/>
      <c r="AVJ24" s="29"/>
      <c r="AVK24" s="29"/>
      <c r="AVL24" s="29"/>
      <c r="AVM24" s="29"/>
      <c r="AVN24" s="29"/>
      <c r="AVO24" s="29"/>
      <c r="AVP24" s="29"/>
      <c r="AVQ24" s="29"/>
      <c r="AVR24" s="29"/>
      <c r="AVS24" s="29"/>
      <c r="AVT24" s="29"/>
      <c r="AVU24" s="29"/>
      <c r="AVV24" s="29"/>
      <c r="AVW24" s="29"/>
      <c r="AVX24" s="29"/>
      <c r="AVY24" s="29"/>
      <c r="AVZ24" s="29"/>
      <c r="AWA24" s="29"/>
      <c r="AWB24" s="29"/>
      <c r="AWC24" s="29"/>
      <c r="AWD24" s="29"/>
      <c r="AWE24" s="29"/>
      <c r="AWF24" s="29"/>
      <c r="AWG24" s="29"/>
      <c r="AWH24" s="29"/>
      <c r="AWI24" s="29"/>
      <c r="AWJ24" s="29"/>
      <c r="AWK24" s="29"/>
      <c r="AWL24" s="29"/>
      <c r="AWM24" s="29"/>
      <c r="AWN24" s="29"/>
      <c r="AWO24" s="29"/>
      <c r="AWP24" s="29"/>
      <c r="AWQ24" s="29"/>
      <c r="AWR24" s="29"/>
      <c r="AWS24" s="29"/>
      <c r="AWT24" s="29"/>
      <c r="AWU24" s="29"/>
      <c r="AWV24" s="29"/>
      <c r="AWW24" s="29"/>
      <c r="AWX24" s="29"/>
      <c r="AWY24" s="29"/>
      <c r="AWZ24" s="29"/>
      <c r="AXA24" s="29"/>
      <c r="AXB24" s="29"/>
      <c r="AXC24" s="29"/>
      <c r="AXD24" s="29"/>
      <c r="AXE24" s="29"/>
      <c r="AXF24" s="29"/>
      <c r="AXG24" s="29"/>
      <c r="AXH24" s="29"/>
      <c r="AXI24" s="29"/>
      <c r="AXJ24" s="29"/>
      <c r="AXK24" s="29"/>
      <c r="AXL24" s="29"/>
      <c r="AXM24" s="29"/>
      <c r="AXN24" s="29"/>
      <c r="AXO24" s="29"/>
      <c r="AXP24" s="29"/>
      <c r="AXQ24" s="29"/>
      <c r="AXR24" s="29"/>
      <c r="AXS24" s="29"/>
      <c r="AXT24" s="29"/>
      <c r="AXU24" s="29"/>
      <c r="AXV24" s="29"/>
      <c r="AXW24" s="29"/>
      <c r="AXX24" s="29"/>
      <c r="AXY24" s="29"/>
      <c r="AXZ24" s="29"/>
      <c r="AYA24" s="29"/>
      <c r="AYB24" s="29"/>
      <c r="AYC24" s="29"/>
      <c r="AYD24" s="29"/>
      <c r="AYE24" s="29"/>
      <c r="AYF24" s="29"/>
      <c r="AYG24" s="29"/>
      <c r="AYH24" s="29"/>
      <c r="AYI24" s="29"/>
      <c r="AYJ24" s="29"/>
      <c r="AYK24" s="29"/>
      <c r="AYL24" s="29"/>
      <c r="AYM24" s="29"/>
      <c r="AYN24" s="29"/>
      <c r="AYO24" s="29"/>
      <c r="AYP24" s="29"/>
      <c r="AYQ24" s="29"/>
      <c r="AYR24" s="29"/>
      <c r="AYS24" s="29"/>
      <c r="AYT24" s="29"/>
      <c r="AYU24" s="29"/>
      <c r="AYV24" s="29"/>
      <c r="AYW24" s="29"/>
      <c r="AYX24" s="29"/>
      <c r="AYY24" s="29"/>
      <c r="AYZ24" s="29"/>
      <c r="AZA24" s="29"/>
      <c r="AZB24" s="29"/>
      <c r="AZC24" s="29"/>
      <c r="AZD24" s="29"/>
      <c r="AZE24" s="29"/>
      <c r="AZF24" s="29"/>
      <c r="AZG24" s="29"/>
      <c r="AZH24" s="29"/>
      <c r="AZI24" s="29"/>
      <c r="AZJ24" s="29"/>
      <c r="AZK24" s="29"/>
      <c r="AZL24" s="29"/>
      <c r="AZM24" s="29"/>
      <c r="AZN24" s="29"/>
      <c r="AZO24" s="29"/>
      <c r="AZP24" s="29"/>
      <c r="AZQ24" s="29"/>
      <c r="AZR24" s="29"/>
      <c r="AZS24" s="29"/>
      <c r="AZT24" s="29"/>
      <c r="AZU24" s="29"/>
      <c r="AZV24" s="29"/>
      <c r="AZW24" s="29"/>
      <c r="AZX24" s="29"/>
      <c r="AZY24" s="29"/>
      <c r="AZZ24" s="29"/>
      <c r="BAA24" s="29"/>
      <c r="BAB24" s="29"/>
      <c r="BAC24" s="29"/>
      <c r="BAD24" s="29"/>
      <c r="BAE24" s="29"/>
    </row>
    <row r="25" spans="1:1383" s="89" customFormat="1" ht="14" x14ac:dyDescent="0.2">
      <c r="A25" s="89" t="s">
        <v>4534</v>
      </c>
      <c r="B25" s="67">
        <v>484</v>
      </c>
      <c r="C25" s="44">
        <v>439</v>
      </c>
      <c r="D25" s="40">
        <v>46045081</v>
      </c>
      <c r="E25" s="44">
        <v>5861023</v>
      </c>
      <c r="F25" s="31" t="s">
        <v>4163</v>
      </c>
      <c r="G25" s="30" t="s">
        <v>4164</v>
      </c>
      <c r="H25" s="94">
        <v>35549</v>
      </c>
      <c r="I25" s="40" t="s">
        <v>562</v>
      </c>
      <c r="J25" s="40" t="s">
        <v>564</v>
      </c>
      <c r="K25" s="42">
        <v>19</v>
      </c>
      <c r="L25" s="42">
        <v>14</v>
      </c>
      <c r="M25" s="42">
        <f>SUM(K25-L25)</f>
        <v>5</v>
      </c>
      <c r="N25" s="30" t="s">
        <v>1605</v>
      </c>
      <c r="O25" s="56" t="s">
        <v>807</v>
      </c>
      <c r="P25" s="30">
        <v>6</v>
      </c>
      <c r="Q25" s="44">
        <v>3</v>
      </c>
      <c r="R25" s="30" t="s">
        <v>4302</v>
      </c>
      <c r="S25" s="30" t="s">
        <v>895</v>
      </c>
      <c r="T25" s="32">
        <v>42653</v>
      </c>
      <c r="U25" s="32">
        <v>42660</v>
      </c>
      <c r="V25" s="42">
        <f>SUM(U25-T25)</f>
        <v>7</v>
      </c>
      <c r="W25" s="32" t="s">
        <v>453</v>
      </c>
      <c r="X25" s="32" t="s">
        <v>563</v>
      </c>
      <c r="Y25" s="30" t="s">
        <v>817</v>
      </c>
      <c r="Z25" s="30" t="s">
        <v>4167</v>
      </c>
      <c r="AA25" s="56" t="s">
        <v>804</v>
      </c>
      <c r="AB25" s="45">
        <v>42681</v>
      </c>
      <c r="AC25" s="80" t="s">
        <v>807</v>
      </c>
      <c r="AD25" s="32">
        <v>42878</v>
      </c>
      <c r="AE25" s="61">
        <f t="shared" ref="AE25:AE26" si="9">((AD25-AB25)/365*12)</f>
        <v>6.4767123287671229</v>
      </c>
      <c r="AF25" s="32" t="s">
        <v>539</v>
      </c>
      <c r="AG25" s="42">
        <v>1</v>
      </c>
      <c r="AH25" s="32" t="s">
        <v>539</v>
      </c>
      <c r="AI25" s="42">
        <v>1</v>
      </c>
      <c r="AJ25" s="32"/>
      <c r="AK25" s="42"/>
      <c r="AL25" s="32"/>
      <c r="AM25" s="42"/>
      <c r="AN25" s="32"/>
      <c r="AO25" s="42"/>
      <c r="AP25" s="32"/>
      <c r="AQ25" s="42"/>
      <c r="AR25" s="42"/>
      <c r="AS25" s="42"/>
      <c r="AT25" s="42"/>
      <c r="AU25" s="42"/>
      <c r="AV25" s="42"/>
      <c r="AW25" s="42"/>
      <c r="AX25" s="42"/>
      <c r="AY25" s="42"/>
      <c r="AZ25" s="49" t="s">
        <v>929</v>
      </c>
      <c r="BA25" s="32" t="s">
        <v>539</v>
      </c>
      <c r="BB25" s="42">
        <v>1</v>
      </c>
      <c r="BC25" s="44">
        <v>2</v>
      </c>
      <c r="BD25" s="30" t="s">
        <v>4303</v>
      </c>
      <c r="BE25" s="42">
        <v>1</v>
      </c>
      <c r="BF25" s="42">
        <v>0</v>
      </c>
      <c r="BG25" s="43" t="s">
        <v>807</v>
      </c>
      <c r="BH25" s="40" t="s">
        <v>453</v>
      </c>
      <c r="BI25" s="40" t="s">
        <v>564</v>
      </c>
      <c r="BJ25" s="40" t="s">
        <v>564</v>
      </c>
      <c r="BK25" s="40" t="s">
        <v>453</v>
      </c>
      <c r="BL25" s="31" t="s">
        <v>4304</v>
      </c>
      <c r="BM25" s="31" t="s">
        <v>4305</v>
      </c>
      <c r="BN25" s="30">
        <v>89</v>
      </c>
      <c r="BO25" s="30">
        <v>75</v>
      </c>
      <c r="BP25" s="30">
        <v>80</v>
      </c>
      <c r="BQ25" s="30" t="s">
        <v>4306</v>
      </c>
      <c r="BR25" s="30" t="s">
        <v>4307</v>
      </c>
      <c r="BS25" s="30" t="s">
        <v>453</v>
      </c>
      <c r="BT25" s="30" t="s">
        <v>872</v>
      </c>
      <c r="BU25" s="30" t="s">
        <v>4308</v>
      </c>
      <c r="BV25" s="30" t="s">
        <v>929</v>
      </c>
      <c r="BW25" s="30" t="s">
        <v>4309</v>
      </c>
      <c r="BX25" s="30">
        <v>99</v>
      </c>
      <c r="BY25" s="30">
        <v>103</v>
      </c>
      <c r="BZ25" s="30">
        <v>101</v>
      </c>
      <c r="CA25" s="30" t="s">
        <v>1737</v>
      </c>
      <c r="CB25" s="29"/>
      <c r="CC25" s="29"/>
      <c r="CD25" s="29"/>
      <c r="CE25" s="29"/>
      <c r="CF25" s="29"/>
      <c r="CG25" s="29"/>
      <c r="CH25" s="29"/>
      <c r="CI25" s="29"/>
      <c r="CJ25" s="29"/>
      <c r="CK25" s="29"/>
      <c r="CL25" s="29"/>
      <c r="CM25" s="29"/>
      <c r="CN25" s="29"/>
      <c r="CO25" s="29"/>
      <c r="CP25" s="29"/>
      <c r="CQ25" s="29"/>
      <c r="CR25" s="29"/>
      <c r="CS25" s="29"/>
      <c r="CT25" s="29"/>
      <c r="CU25" s="29"/>
      <c r="CV25" s="29"/>
      <c r="CW25" s="29"/>
      <c r="CX25" s="29"/>
      <c r="CY25" s="29"/>
      <c r="CZ25" s="29"/>
      <c r="DA25" s="29"/>
      <c r="DB25" s="29"/>
      <c r="DC25" s="29"/>
      <c r="DD25" s="29"/>
      <c r="DE25" s="29"/>
      <c r="DF25" s="29"/>
      <c r="DG25" s="29"/>
      <c r="DH25" s="29"/>
      <c r="DI25" s="29"/>
      <c r="DJ25" s="29"/>
      <c r="DK25" s="29"/>
      <c r="DL25" s="29"/>
      <c r="DM25" s="29"/>
      <c r="DN25" s="29"/>
      <c r="DO25" s="29"/>
      <c r="DP25" s="29"/>
      <c r="DQ25" s="29"/>
      <c r="DR25" s="29"/>
      <c r="DS25" s="29"/>
      <c r="DT25" s="29"/>
      <c r="DU25" s="29"/>
      <c r="DV25" s="29"/>
      <c r="DW25" s="29"/>
      <c r="DX25" s="29"/>
      <c r="DY25" s="29"/>
      <c r="DZ25" s="29"/>
      <c r="EA25" s="29"/>
      <c r="EB25" s="29"/>
      <c r="EC25" s="29"/>
      <c r="ED25" s="29"/>
      <c r="EE25" s="29"/>
      <c r="EF25" s="29"/>
      <c r="EG25" s="29"/>
      <c r="EH25" s="29"/>
      <c r="EI25" s="29"/>
      <c r="EJ25" s="29"/>
      <c r="EK25" s="29"/>
      <c r="EL25" s="29"/>
      <c r="EM25" s="29"/>
      <c r="EN25" s="29"/>
      <c r="EO25" s="29"/>
      <c r="EP25" s="29"/>
      <c r="EQ25" s="29"/>
      <c r="ER25" s="29"/>
      <c r="ES25" s="29"/>
      <c r="ET25" s="29"/>
      <c r="EU25" s="29"/>
      <c r="EV25" s="29"/>
      <c r="EW25" s="29"/>
      <c r="EX25" s="29"/>
      <c r="EY25" s="29"/>
      <c r="EZ25" s="29"/>
      <c r="FA25" s="29"/>
      <c r="FB25" s="29"/>
      <c r="FC25" s="29"/>
      <c r="FD25" s="29"/>
      <c r="FE25" s="29"/>
      <c r="FF25" s="29"/>
      <c r="FG25" s="29"/>
      <c r="FH25" s="29"/>
      <c r="FI25" s="29"/>
      <c r="FJ25" s="29"/>
      <c r="FK25" s="29"/>
      <c r="FL25" s="29"/>
      <c r="FM25" s="29"/>
      <c r="FN25" s="29"/>
      <c r="FO25" s="29"/>
      <c r="FP25" s="29"/>
      <c r="FQ25" s="29"/>
      <c r="FR25" s="29"/>
      <c r="FS25" s="29"/>
      <c r="FT25" s="29"/>
      <c r="FU25" s="29"/>
      <c r="FV25" s="29"/>
      <c r="FW25" s="29"/>
      <c r="FX25" s="29"/>
      <c r="FY25" s="29"/>
      <c r="FZ25" s="29"/>
      <c r="GA25" s="29"/>
      <c r="GB25" s="29"/>
      <c r="GC25" s="29"/>
      <c r="GD25" s="29"/>
      <c r="GE25" s="29"/>
      <c r="GF25" s="29"/>
      <c r="GG25" s="29"/>
      <c r="GH25" s="29"/>
      <c r="GI25" s="29"/>
      <c r="GJ25" s="29"/>
      <c r="GK25" s="29"/>
      <c r="GL25" s="29"/>
      <c r="GM25" s="29"/>
      <c r="GN25" s="29"/>
      <c r="GO25" s="29"/>
      <c r="GP25" s="29"/>
      <c r="GQ25" s="29"/>
      <c r="GR25" s="29"/>
      <c r="GS25" s="29"/>
      <c r="GT25" s="29"/>
      <c r="GU25" s="29"/>
      <c r="GV25" s="29"/>
      <c r="GW25" s="29"/>
      <c r="GX25" s="29"/>
      <c r="GY25" s="29"/>
      <c r="GZ25" s="29"/>
      <c r="HA25" s="29"/>
      <c r="HB25" s="29"/>
      <c r="HC25" s="29"/>
      <c r="HD25" s="29"/>
      <c r="HE25" s="29"/>
      <c r="HF25" s="29"/>
      <c r="HG25" s="29"/>
      <c r="HH25" s="29"/>
      <c r="HI25" s="29"/>
      <c r="HJ25" s="29"/>
      <c r="HK25" s="29"/>
      <c r="HL25" s="29"/>
      <c r="HM25" s="29"/>
      <c r="HN25" s="29"/>
      <c r="HO25" s="29"/>
      <c r="HP25" s="29"/>
      <c r="HQ25" s="29"/>
      <c r="HR25" s="29"/>
      <c r="HS25" s="29"/>
      <c r="HT25" s="29"/>
      <c r="HU25" s="29"/>
      <c r="HV25" s="29"/>
      <c r="HW25" s="29"/>
      <c r="HX25" s="29"/>
      <c r="HY25" s="29"/>
      <c r="HZ25" s="29"/>
      <c r="IA25" s="29"/>
      <c r="IB25" s="29"/>
      <c r="IC25" s="29"/>
      <c r="ID25" s="29"/>
      <c r="IE25" s="29"/>
      <c r="IF25" s="29"/>
      <c r="IG25" s="29"/>
      <c r="IH25" s="29"/>
      <c r="II25" s="29"/>
      <c r="IJ25" s="29"/>
      <c r="IK25" s="29"/>
      <c r="IL25" s="29"/>
      <c r="IM25" s="29"/>
      <c r="IN25" s="29"/>
      <c r="IO25" s="29"/>
      <c r="IP25" s="29"/>
      <c r="IQ25" s="29"/>
      <c r="IR25" s="29"/>
      <c r="IS25" s="29"/>
      <c r="IT25" s="29"/>
      <c r="IU25" s="29"/>
      <c r="IV25" s="29"/>
      <c r="IW25" s="29"/>
      <c r="IX25" s="29"/>
      <c r="IY25" s="29"/>
      <c r="IZ25" s="29"/>
      <c r="JA25" s="29"/>
      <c r="JB25" s="29"/>
      <c r="JC25" s="29"/>
      <c r="JD25" s="29"/>
      <c r="JE25" s="29"/>
      <c r="JF25" s="29"/>
      <c r="JG25" s="29"/>
      <c r="JH25" s="29"/>
      <c r="JI25" s="29"/>
      <c r="JJ25" s="29"/>
      <c r="JK25" s="29"/>
      <c r="JL25" s="29"/>
      <c r="JM25" s="29"/>
      <c r="JN25" s="29"/>
      <c r="JO25" s="29"/>
      <c r="JP25" s="29"/>
      <c r="JQ25" s="29"/>
      <c r="JR25" s="29"/>
      <c r="JS25" s="29"/>
      <c r="JT25" s="29"/>
      <c r="JU25" s="29"/>
      <c r="JV25" s="29"/>
      <c r="JW25" s="29"/>
      <c r="JX25" s="29"/>
      <c r="JY25" s="29"/>
      <c r="JZ25" s="29"/>
      <c r="KA25" s="29"/>
      <c r="KB25" s="29"/>
      <c r="KC25" s="29"/>
      <c r="KD25" s="29"/>
      <c r="KE25" s="29"/>
      <c r="KF25" s="29"/>
      <c r="KG25" s="29"/>
      <c r="KH25" s="29"/>
      <c r="KI25" s="29"/>
      <c r="KJ25" s="29"/>
      <c r="KK25" s="29"/>
      <c r="KL25" s="29"/>
      <c r="KM25" s="29"/>
      <c r="KN25" s="29"/>
      <c r="KO25" s="29"/>
      <c r="KP25" s="29"/>
      <c r="KQ25" s="29"/>
      <c r="KR25" s="29"/>
      <c r="KS25" s="29"/>
      <c r="KT25" s="29"/>
      <c r="KU25" s="29"/>
      <c r="KV25" s="29"/>
      <c r="KW25" s="29"/>
      <c r="KX25" s="29"/>
      <c r="KY25" s="29"/>
      <c r="KZ25" s="29"/>
      <c r="LA25" s="29"/>
      <c r="LB25" s="29"/>
      <c r="LC25" s="29"/>
      <c r="LD25" s="29"/>
      <c r="LE25" s="29"/>
      <c r="LF25" s="29"/>
      <c r="LG25" s="29"/>
      <c r="LH25" s="29"/>
      <c r="LI25" s="29"/>
      <c r="LJ25" s="29"/>
      <c r="LK25" s="29"/>
      <c r="LL25" s="29"/>
      <c r="LM25" s="29"/>
      <c r="LN25" s="29"/>
      <c r="LO25" s="29"/>
      <c r="LP25" s="29"/>
      <c r="LQ25" s="29"/>
      <c r="LR25" s="29"/>
      <c r="LS25" s="29"/>
      <c r="LT25" s="29"/>
      <c r="LU25" s="29"/>
      <c r="LV25" s="29"/>
      <c r="LW25" s="29"/>
      <c r="LX25" s="29"/>
      <c r="LY25" s="29"/>
      <c r="LZ25" s="29"/>
      <c r="MA25" s="29"/>
      <c r="MB25" s="29"/>
      <c r="MC25" s="29"/>
      <c r="MD25" s="29"/>
      <c r="ME25" s="29"/>
      <c r="MF25" s="29"/>
      <c r="MG25" s="29"/>
      <c r="MH25" s="29"/>
      <c r="MI25" s="29"/>
      <c r="MJ25" s="29"/>
      <c r="MK25" s="29"/>
      <c r="ML25" s="29"/>
      <c r="MM25" s="29"/>
      <c r="MN25" s="29"/>
      <c r="MO25" s="29"/>
      <c r="MP25" s="29"/>
      <c r="MQ25" s="29"/>
      <c r="MR25" s="29"/>
      <c r="MS25" s="29"/>
      <c r="MT25" s="29"/>
      <c r="MU25" s="29"/>
      <c r="MV25" s="29"/>
      <c r="MW25" s="29"/>
      <c r="MX25" s="29"/>
      <c r="MY25" s="29"/>
      <c r="MZ25" s="29"/>
      <c r="NA25" s="29"/>
      <c r="NB25" s="29"/>
      <c r="NC25" s="29"/>
      <c r="ND25" s="29"/>
      <c r="NE25" s="29"/>
      <c r="NF25" s="29"/>
      <c r="NG25" s="29"/>
      <c r="NH25" s="29"/>
      <c r="NI25" s="29"/>
      <c r="NJ25" s="29"/>
      <c r="NK25" s="29"/>
      <c r="NL25" s="29"/>
      <c r="NM25" s="29"/>
      <c r="NN25" s="29"/>
      <c r="NO25" s="29"/>
      <c r="NP25" s="29"/>
      <c r="NQ25" s="29"/>
      <c r="NR25" s="29"/>
      <c r="NS25" s="29"/>
      <c r="NT25" s="29"/>
      <c r="NU25" s="29"/>
      <c r="NV25" s="29"/>
      <c r="NW25" s="29"/>
      <c r="NX25" s="29"/>
      <c r="NY25" s="29"/>
      <c r="NZ25" s="29"/>
      <c r="OA25" s="29"/>
      <c r="OB25" s="29"/>
      <c r="OC25" s="29"/>
      <c r="OD25" s="29"/>
      <c r="OE25" s="29"/>
      <c r="OF25" s="29"/>
      <c r="OG25" s="29"/>
      <c r="OH25" s="29"/>
      <c r="OI25" s="29"/>
      <c r="OJ25" s="29"/>
      <c r="OK25" s="29"/>
      <c r="OL25" s="29"/>
      <c r="OM25" s="29"/>
      <c r="ON25" s="29"/>
      <c r="OO25" s="29"/>
      <c r="OP25" s="29"/>
      <c r="OQ25" s="29"/>
      <c r="OR25" s="29"/>
      <c r="OS25" s="29"/>
      <c r="OT25" s="29"/>
      <c r="OU25" s="29"/>
      <c r="OV25" s="29"/>
      <c r="OW25" s="29"/>
      <c r="OX25" s="29"/>
      <c r="OY25" s="29"/>
      <c r="OZ25" s="29"/>
      <c r="PA25" s="29"/>
      <c r="PB25" s="29"/>
      <c r="PC25" s="29"/>
      <c r="PD25" s="29"/>
      <c r="PE25" s="29"/>
      <c r="PF25" s="29"/>
      <c r="PG25" s="29"/>
      <c r="PH25" s="29"/>
      <c r="PI25" s="29"/>
      <c r="PJ25" s="29"/>
      <c r="PK25" s="29"/>
      <c r="PL25" s="29"/>
      <c r="PM25" s="29"/>
      <c r="PN25" s="29"/>
      <c r="PO25" s="29"/>
      <c r="PP25" s="29"/>
      <c r="PQ25" s="29"/>
      <c r="PR25" s="29"/>
      <c r="PS25" s="29"/>
      <c r="PT25" s="29"/>
      <c r="PU25" s="29"/>
      <c r="PV25" s="29"/>
      <c r="PW25" s="29"/>
      <c r="PX25" s="29"/>
      <c r="PY25" s="29"/>
      <c r="PZ25" s="29"/>
      <c r="QA25" s="29"/>
      <c r="QB25" s="29"/>
      <c r="QC25" s="29"/>
      <c r="QD25" s="29"/>
      <c r="QE25" s="29"/>
      <c r="QF25" s="29"/>
      <c r="QG25" s="29"/>
      <c r="QH25" s="29"/>
      <c r="QI25" s="29"/>
      <c r="QJ25" s="29"/>
      <c r="QK25" s="29"/>
      <c r="QL25" s="29"/>
      <c r="QM25" s="29"/>
      <c r="QN25" s="29"/>
      <c r="QO25" s="29"/>
      <c r="QP25" s="29"/>
      <c r="QQ25" s="29"/>
      <c r="QR25" s="29"/>
      <c r="QS25" s="29"/>
      <c r="QT25" s="29"/>
      <c r="QU25" s="29"/>
      <c r="QV25" s="29"/>
      <c r="QW25" s="29"/>
      <c r="QX25" s="29"/>
      <c r="QY25" s="29"/>
      <c r="QZ25" s="29"/>
      <c r="RA25" s="29"/>
      <c r="RB25" s="29"/>
      <c r="RC25" s="29"/>
      <c r="RD25" s="29"/>
      <c r="RE25" s="29"/>
      <c r="RF25" s="29"/>
      <c r="RG25" s="29"/>
      <c r="RH25" s="29"/>
      <c r="RI25" s="29"/>
      <c r="RJ25" s="29"/>
      <c r="RK25" s="29"/>
      <c r="RL25" s="29"/>
      <c r="RM25" s="29"/>
      <c r="RN25" s="29"/>
      <c r="RO25" s="29"/>
      <c r="RP25" s="29"/>
      <c r="RQ25" s="29"/>
      <c r="RR25" s="29"/>
      <c r="RS25" s="29"/>
      <c r="RT25" s="29"/>
      <c r="RU25" s="29"/>
      <c r="RV25" s="29"/>
      <c r="RW25" s="29"/>
      <c r="RX25" s="29"/>
      <c r="RY25" s="29"/>
      <c r="RZ25" s="29"/>
      <c r="SA25" s="29"/>
      <c r="SB25" s="29"/>
      <c r="SC25" s="29"/>
      <c r="SD25" s="29"/>
      <c r="SE25" s="29"/>
      <c r="SF25" s="29"/>
      <c r="SG25" s="29"/>
      <c r="SH25" s="29"/>
      <c r="SI25" s="29"/>
      <c r="SJ25" s="29"/>
      <c r="SK25" s="29"/>
      <c r="SL25" s="29"/>
      <c r="SM25" s="29"/>
      <c r="SN25" s="29"/>
      <c r="SO25" s="29"/>
      <c r="SP25" s="29"/>
      <c r="SQ25" s="29"/>
      <c r="SR25" s="29"/>
      <c r="SS25" s="29"/>
      <c r="ST25" s="29"/>
      <c r="SU25" s="29"/>
      <c r="SV25" s="29"/>
      <c r="SW25" s="29"/>
      <c r="SX25" s="29"/>
      <c r="SY25" s="29"/>
      <c r="SZ25" s="29"/>
      <c r="TA25" s="29"/>
      <c r="TB25" s="29"/>
      <c r="TC25" s="29"/>
      <c r="TD25" s="29"/>
      <c r="TE25" s="29"/>
      <c r="TF25" s="29"/>
      <c r="TG25" s="29"/>
      <c r="TH25" s="29"/>
      <c r="TI25" s="29"/>
      <c r="TJ25" s="29"/>
      <c r="TK25" s="29"/>
      <c r="TL25" s="29"/>
      <c r="TM25" s="29"/>
      <c r="TN25" s="29"/>
      <c r="TO25" s="29"/>
      <c r="TP25" s="29"/>
      <c r="TQ25" s="29"/>
      <c r="TR25" s="29"/>
      <c r="TS25" s="29"/>
      <c r="TT25" s="29"/>
      <c r="TU25" s="29"/>
      <c r="TV25" s="29"/>
      <c r="TW25" s="29"/>
      <c r="TX25" s="29"/>
      <c r="TY25" s="29"/>
      <c r="TZ25" s="29"/>
      <c r="UA25" s="29"/>
      <c r="UB25" s="29"/>
      <c r="UC25" s="29"/>
      <c r="UD25" s="29"/>
      <c r="UE25" s="29"/>
      <c r="UF25" s="29"/>
      <c r="UG25" s="29"/>
      <c r="UH25" s="29"/>
      <c r="UI25" s="29"/>
      <c r="UJ25" s="29"/>
      <c r="UK25" s="29"/>
      <c r="UL25" s="29"/>
      <c r="UM25" s="29"/>
      <c r="UN25" s="29"/>
      <c r="UO25" s="29"/>
      <c r="UP25" s="29"/>
      <c r="UQ25" s="29"/>
      <c r="UR25" s="29"/>
      <c r="US25" s="29"/>
      <c r="UT25" s="29"/>
      <c r="UU25" s="29"/>
      <c r="UV25" s="29"/>
      <c r="UW25" s="29"/>
      <c r="UX25" s="29"/>
      <c r="UY25" s="29"/>
      <c r="UZ25" s="29"/>
      <c r="VA25" s="29"/>
      <c r="VB25" s="29"/>
      <c r="VC25" s="29"/>
      <c r="VD25" s="29"/>
      <c r="VE25" s="29"/>
      <c r="VF25" s="29"/>
      <c r="VG25" s="29"/>
      <c r="VH25" s="29"/>
      <c r="VI25" s="29"/>
      <c r="VJ25" s="29"/>
      <c r="VK25" s="29"/>
      <c r="VL25" s="29"/>
      <c r="VM25" s="29"/>
      <c r="VN25" s="29"/>
      <c r="VO25" s="29"/>
      <c r="VP25" s="29"/>
      <c r="VQ25" s="29"/>
      <c r="VR25" s="29"/>
      <c r="VS25" s="29"/>
      <c r="VT25" s="29"/>
      <c r="VU25" s="29"/>
      <c r="VV25" s="29"/>
      <c r="VW25" s="29"/>
      <c r="VX25" s="29"/>
      <c r="VY25" s="29"/>
      <c r="VZ25" s="29"/>
      <c r="WA25" s="29"/>
      <c r="WB25" s="29"/>
      <c r="WC25" s="29"/>
      <c r="WD25" s="29"/>
      <c r="WE25" s="29"/>
      <c r="WF25" s="29"/>
      <c r="WG25" s="29"/>
      <c r="WH25" s="29"/>
      <c r="WI25" s="29"/>
      <c r="WJ25" s="29"/>
      <c r="WK25" s="29"/>
      <c r="WL25" s="29"/>
      <c r="WM25" s="29"/>
      <c r="WN25" s="29"/>
      <c r="WO25" s="29"/>
      <c r="WP25" s="29"/>
      <c r="WQ25" s="29"/>
      <c r="WR25" s="29"/>
      <c r="WS25" s="29"/>
      <c r="WT25" s="29"/>
      <c r="WU25" s="29"/>
      <c r="WV25" s="29"/>
      <c r="WW25" s="29"/>
      <c r="WX25" s="29"/>
      <c r="WY25" s="29"/>
      <c r="WZ25" s="29"/>
      <c r="XA25" s="29"/>
      <c r="XB25" s="29"/>
      <c r="XC25" s="29"/>
      <c r="XD25" s="29"/>
      <c r="XE25" s="29"/>
      <c r="XF25" s="29"/>
      <c r="XG25" s="29"/>
      <c r="XH25" s="29"/>
      <c r="XI25" s="29"/>
      <c r="XJ25" s="29"/>
      <c r="XK25" s="29"/>
      <c r="XL25" s="29"/>
      <c r="XM25" s="29"/>
      <c r="XN25" s="29"/>
      <c r="XO25" s="29"/>
      <c r="XP25" s="29"/>
      <c r="XQ25" s="29"/>
      <c r="XR25" s="29"/>
      <c r="XS25" s="29"/>
      <c r="XT25" s="29"/>
      <c r="XU25" s="29"/>
      <c r="XV25" s="29"/>
      <c r="XW25" s="29"/>
      <c r="XX25" s="29"/>
      <c r="XY25" s="29"/>
      <c r="XZ25" s="29"/>
      <c r="YA25" s="29"/>
      <c r="YB25" s="29"/>
      <c r="YC25" s="29"/>
      <c r="YD25" s="29"/>
      <c r="YE25" s="29"/>
      <c r="YF25" s="29"/>
      <c r="YG25" s="29"/>
      <c r="YH25" s="29"/>
      <c r="YI25" s="29"/>
      <c r="YJ25" s="29"/>
      <c r="YK25" s="29"/>
      <c r="YL25" s="29"/>
      <c r="YM25" s="29"/>
      <c r="YN25" s="29"/>
      <c r="YO25" s="29"/>
      <c r="YP25" s="29"/>
      <c r="YQ25" s="29"/>
      <c r="YR25" s="29"/>
      <c r="YS25" s="29"/>
      <c r="YT25" s="29"/>
      <c r="YU25" s="29"/>
      <c r="YV25" s="29"/>
      <c r="YW25" s="29"/>
      <c r="YX25" s="29"/>
      <c r="YY25" s="29"/>
      <c r="YZ25" s="29"/>
      <c r="ZA25" s="29"/>
      <c r="ZB25" s="29"/>
      <c r="ZC25" s="29"/>
      <c r="ZD25" s="29"/>
      <c r="ZE25" s="29"/>
      <c r="ZF25" s="29"/>
      <c r="ZG25" s="29"/>
      <c r="ZH25" s="29"/>
      <c r="ZI25" s="29"/>
      <c r="ZJ25" s="29"/>
      <c r="ZK25" s="29"/>
      <c r="ZL25" s="29"/>
      <c r="ZM25" s="29"/>
      <c r="ZN25" s="29"/>
      <c r="ZO25" s="29"/>
      <c r="ZP25" s="29"/>
      <c r="ZQ25" s="29"/>
      <c r="ZR25" s="29"/>
      <c r="ZS25" s="29"/>
      <c r="ZT25" s="29"/>
      <c r="ZU25" s="29"/>
      <c r="ZV25" s="29"/>
      <c r="ZW25" s="29"/>
      <c r="ZX25" s="29"/>
      <c r="ZY25" s="29"/>
      <c r="ZZ25" s="29"/>
      <c r="AAA25" s="29"/>
      <c r="AAB25" s="29"/>
      <c r="AAC25" s="29"/>
      <c r="AAD25" s="29"/>
      <c r="AAE25" s="29"/>
      <c r="AAF25" s="29"/>
      <c r="AAG25" s="29"/>
      <c r="AAH25" s="29"/>
      <c r="AAI25" s="29"/>
      <c r="AAJ25" s="29"/>
      <c r="AAK25" s="29"/>
      <c r="AAL25" s="29"/>
      <c r="AAM25" s="29"/>
      <c r="AAN25" s="29"/>
      <c r="AAO25" s="29"/>
      <c r="AAP25" s="29"/>
      <c r="AAQ25" s="29"/>
      <c r="AAR25" s="29"/>
      <c r="AAS25" s="29"/>
      <c r="AAT25" s="29"/>
      <c r="AAU25" s="29"/>
      <c r="AAV25" s="29"/>
      <c r="AAW25" s="29"/>
      <c r="AAX25" s="29"/>
      <c r="AAY25" s="29"/>
      <c r="AAZ25" s="29"/>
      <c r="ABA25" s="29"/>
      <c r="ABB25" s="29"/>
      <c r="ABC25" s="29"/>
      <c r="ABD25" s="29"/>
      <c r="ABE25" s="29"/>
      <c r="ABF25" s="29"/>
      <c r="ABG25" s="29"/>
      <c r="ABH25" s="29"/>
      <c r="ABI25" s="29"/>
      <c r="ABJ25" s="29"/>
      <c r="ABK25" s="29"/>
      <c r="ABL25" s="29"/>
      <c r="ABM25" s="29"/>
      <c r="ABN25" s="29"/>
      <c r="ABO25" s="29"/>
      <c r="ABP25" s="29"/>
      <c r="ABQ25" s="29"/>
      <c r="ABR25" s="29"/>
      <c r="ABS25" s="29"/>
      <c r="ABT25" s="29"/>
      <c r="ABU25" s="29"/>
      <c r="ABV25" s="29"/>
      <c r="ABW25" s="29"/>
      <c r="ABX25" s="29"/>
      <c r="ABY25" s="29"/>
      <c r="ABZ25" s="29"/>
      <c r="ACA25" s="29"/>
      <c r="ACB25" s="29"/>
      <c r="ACC25" s="29"/>
      <c r="ACD25" s="29"/>
      <c r="ACE25" s="29"/>
      <c r="ACF25" s="29"/>
      <c r="ACG25" s="29"/>
      <c r="ACH25" s="29"/>
      <c r="ACI25" s="29"/>
      <c r="ACJ25" s="29"/>
      <c r="ACK25" s="29"/>
      <c r="ACL25" s="29"/>
      <c r="ACM25" s="29"/>
      <c r="ACN25" s="29"/>
      <c r="ACO25" s="29"/>
      <c r="ACP25" s="29"/>
      <c r="ACQ25" s="29"/>
      <c r="ACR25" s="29"/>
      <c r="ACS25" s="29"/>
      <c r="ACT25" s="29"/>
      <c r="ACU25" s="29"/>
      <c r="ACV25" s="29"/>
      <c r="ACW25" s="29"/>
      <c r="ACX25" s="29"/>
      <c r="ACY25" s="29"/>
      <c r="ACZ25" s="29"/>
      <c r="ADA25" s="29"/>
      <c r="ADB25" s="29"/>
      <c r="ADC25" s="29"/>
      <c r="ADD25" s="29"/>
      <c r="ADE25" s="29"/>
      <c r="ADF25" s="29"/>
      <c r="ADG25" s="29"/>
      <c r="ADH25" s="29"/>
      <c r="ADI25" s="29"/>
      <c r="ADJ25" s="29"/>
      <c r="ADK25" s="29"/>
      <c r="ADL25" s="29"/>
      <c r="ADM25" s="29"/>
      <c r="ADN25" s="29"/>
      <c r="ADO25" s="29"/>
      <c r="ADP25" s="29"/>
      <c r="ADQ25" s="29"/>
      <c r="ADR25" s="29"/>
      <c r="ADS25" s="29"/>
      <c r="ADT25" s="29"/>
      <c r="ADU25" s="29"/>
      <c r="ADV25" s="29"/>
      <c r="ADW25" s="29"/>
      <c r="ADX25" s="29"/>
      <c r="ADY25" s="29"/>
      <c r="ADZ25" s="29"/>
      <c r="AEA25" s="29"/>
      <c r="AEB25" s="29"/>
      <c r="AEC25" s="29"/>
      <c r="AED25" s="29"/>
      <c r="AEE25" s="29"/>
      <c r="AEF25" s="29"/>
      <c r="AEG25" s="29"/>
      <c r="AEH25" s="29"/>
      <c r="AEI25" s="29"/>
      <c r="AEJ25" s="29"/>
      <c r="AEK25" s="29"/>
      <c r="AEL25" s="29"/>
      <c r="AEM25" s="29"/>
      <c r="AEN25" s="29"/>
      <c r="AEO25" s="29"/>
      <c r="AEP25" s="29"/>
      <c r="AEQ25" s="29"/>
      <c r="AER25" s="29"/>
      <c r="AES25" s="29"/>
      <c r="AET25" s="29"/>
      <c r="AEU25" s="29"/>
      <c r="AEV25" s="29"/>
      <c r="AEW25" s="29"/>
      <c r="AEX25" s="29"/>
      <c r="AEY25" s="29"/>
      <c r="AEZ25" s="29"/>
      <c r="AFA25" s="29"/>
      <c r="AFB25" s="29"/>
      <c r="AFC25" s="29"/>
      <c r="AFD25" s="29"/>
      <c r="AFE25" s="29"/>
      <c r="AFF25" s="29"/>
      <c r="AFG25" s="29"/>
      <c r="AFH25" s="29"/>
      <c r="AFI25" s="29"/>
      <c r="AFJ25" s="29"/>
      <c r="AFK25" s="29"/>
      <c r="AFL25" s="29"/>
      <c r="AFM25" s="29"/>
      <c r="AFN25" s="29"/>
      <c r="AFO25" s="29"/>
      <c r="AFP25" s="29"/>
      <c r="AFQ25" s="29"/>
      <c r="AFR25" s="29"/>
      <c r="AFS25" s="29"/>
      <c r="AFT25" s="29"/>
      <c r="AFU25" s="29"/>
      <c r="AFV25" s="29"/>
      <c r="AFW25" s="29"/>
      <c r="AFX25" s="29"/>
      <c r="AFY25" s="29"/>
      <c r="AFZ25" s="29"/>
      <c r="AGA25" s="29"/>
      <c r="AGB25" s="29"/>
      <c r="AGC25" s="29"/>
      <c r="AGD25" s="29"/>
      <c r="AGE25" s="29"/>
      <c r="AGF25" s="29"/>
      <c r="AGG25" s="29"/>
      <c r="AGH25" s="29"/>
      <c r="AGI25" s="29"/>
      <c r="AGJ25" s="29"/>
      <c r="AGK25" s="29"/>
      <c r="AGL25" s="29"/>
      <c r="AGM25" s="29"/>
      <c r="AGN25" s="29"/>
      <c r="AGO25" s="29"/>
      <c r="AGP25" s="29"/>
      <c r="AGQ25" s="29"/>
      <c r="AGR25" s="29"/>
      <c r="AGS25" s="29"/>
      <c r="AGT25" s="29"/>
      <c r="AGU25" s="29"/>
      <c r="AGV25" s="29"/>
      <c r="AGW25" s="29"/>
      <c r="AGX25" s="29"/>
      <c r="AGY25" s="29"/>
      <c r="AGZ25" s="29"/>
      <c r="AHA25" s="29"/>
      <c r="AHB25" s="29"/>
      <c r="AHC25" s="29"/>
      <c r="AHD25" s="29"/>
      <c r="AHE25" s="29"/>
      <c r="AHF25" s="29"/>
      <c r="AHG25" s="29"/>
      <c r="AHH25" s="29"/>
      <c r="AHI25" s="29"/>
      <c r="AHJ25" s="29"/>
      <c r="AHK25" s="29"/>
      <c r="AHL25" s="29"/>
      <c r="AHM25" s="29"/>
      <c r="AHN25" s="29"/>
      <c r="AHO25" s="29"/>
      <c r="AHP25" s="29"/>
      <c r="AHQ25" s="29"/>
      <c r="AHR25" s="29"/>
      <c r="AHS25" s="29"/>
      <c r="AHT25" s="29"/>
      <c r="AHU25" s="29"/>
      <c r="AHV25" s="29"/>
      <c r="AHW25" s="29"/>
      <c r="AHX25" s="29"/>
      <c r="AHY25" s="29"/>
      <c r="AHZ25" s="29"/>
      <c r="AIA25" s="29"/>
      <c r="AIB25" s="29"/>
      <c r="AIC25" s="29"/>
      <c r="AID25" s="29"/>
      <c r="AIE25" s="29"/>
      <c r="AIF25" s="29"/>
      <c r="AIG25" s="29"/>
      <c r="AIH25" s="29"/>
      <c r="AII25" s="29"/>
      <c r="AIJ25" s="29"/>
      <c r="AIK25" s="29"/>
      <c r="AIL25" s="29"/>
      <c r="AIM25" s="29"/>
      <c r="AIN25" s="29"/>
      <c r="AIO25" s="29"/>
      <c r="AIP25" s="29"/>
      <c r="AIQ25" s="29"/>
      <c r="AIR25" s="29"/>
      <c r="AIS25" s="29"/>
      <c r="AIT25" s="29"/>
      <c r="AIU25" s="29"/>
      <c r="AIV25" s="29"/>
      <c r="AIW25" s="29"/>
      <c r="AIX25" s="29"/>
      <c r="AIY25" s="29"/>
      <c r="AIZ25" s="29"/>
      <c r="AJA25" s="29"/>
      <c r="AJB25" s="29"/>
      <c r="AJC25" s="29"/>
      <c r="AJD25" s="29"/>
      <c r="AJE25" s="29"/>
      <c r="AJF25" s="29"/>
      <c r="AJG25" s="29"/>
      <c r="AJH25" s="29"/>
      <c r="AJI25" s="29"/>
      <c r="AJJ25" s="29"/>
      <c r="AJK25" s="29"/>
      <c r="AJL25" s="29"/>
      <c r="AJM25" s="29"/>
      <c r="AJN25" s="29"/>
      <c r="AJO25" s="29"/>
      <c r="AJP25" s="29"/>
      <c r="AJQ25" s="29"/>
      <c r="AJR25" s="29"/>
      <c r="AJS25" s="29"/>
      <c r="AJT25" s="29"/>
      <c r="AJU25" s="29"/>
      <c r="AJV25" s="29"/>
      <c r="AJW25" s="29"/>
      <c r="AJX25" s="29"/>
      <c r="AJY25" s="29"/>
      <c r="AJZ25" s="29"/>
      <c r="AKA25" s="29"/>
      <c r="AKB25" s="29"/>
      <c r="AKC25" s="29"/>
      <c r="AKD25" s="29"/>
      <c r="AKE25" s="29"/>
      <c r="AKF25" s="29"/>
      <c r="AKG25" s="29"/>
      <c r="AKH25" s="29"/>
      <c r="AKI25" s="29"/>
      <c r="AKJ25" s="29"/>
      <c r="AKK25" s="29"/>
      <c r="AKL25" s="29"/>
      <c r="AKM25" s="29"/>
      <c r="AKN25" s="29"/>
      <c r="AKO25" s="29"/>
      <c r="AKP25" s="29"/>
      <c r="AKQ25" s="29"/>
      <c r="AKR25" s="29"/>
      <c r="AKS25" s="29"/>
      <c r="AKT25" s="29"/>
      <c r="AKU25" s="29"/>
      <c r="AKV25" s="29"/>
      <c r="AKW25" s="29"/>
      <c r="AKX25" s="29"/>
      <c r="AKY25" s="29"/>
      <c r="AKZ25" s="29"/>
      <c r="ALA25" s="29"/>
      <c r="ALB25" s="29"/>
      <c r="ALC25" s="29"/>
      <c r="ALD25" s="29"/>
      <c r="ALE25" s="29"/>
      <c r="ALF25" s="29"/>
      <c r="ALG25" s="29"/>
      <c r="ALH25" s="29"/>
      <c r="ALI25" s="29"/>
      <c r="ALJ25" s="29"/>
      <c r="ALK25" s="29"/>
      <c r="ALL25" s="29"/>
      <c r="ALM25" s="29"/>
      <c r="ALN25" s="29"/>
      <c r="ALO25" s="29"/>
      <c r="ALP25" s="29"/>
      <c r="ALQ25" s="29"/>
      <c r="ALR25" s="29"/>
      <c r="ALS25" s="29"/>
      <c r="ALT25" s="29"/>
      <c r="ALU25" s="29"/>
      <c r="ALV25" s="29"/>
      <c r="ALW25" s="29"/>
      <c r="ALX25" s="29"/>
      <c r="ALY25" s="29"/>
      <c r="ALZ25" s="29"/>
      <c r="AMA25" s="29"/>
      <c r="AMB25" s="29"/>
      <c r="AMC25" s="29"/>
      <c r="AMD25" s="29"/>
      <c r="AME25" s="29"/>
      <c r="AMF25" s="29"/>
      <c r="AMG25" s="29"/>
      <c r="AMH25" s="29"/>
      <c r="AMI25" s="29"/>
      <c r="AMJ25" s="29"/>
      <c r="AMK25" s="29"/>
      <c r="AML25" s="29"/>
      <c r="AMM25" s="29"/>
      <c r="AMN25" s="29"/>
      <c r="AMO25" s="29"/>
      <c r="AMP25" s="29"/>
      <c r="AMQ25" s="29"/>
      <c r="AMR25" s="29"/>
      <c r="AMS25" s="29"/>
      <c r="AMT25" s="29"/>
      <c r="AMU25" s="29"/>
      <c r="AMV25" s="29"/>
      <c r="AMW25" s="29"/>
      <c r="AMX25" s="29"/>
      <c r="AMY25" s="29"/>
      <c r="AMZ25" s="29"/>
      <c r="ANA25" s="29"/>
      <c r="ANB25" s="29"/>
      <c r="ANC25" s="29"/>
      <c r="AND25" s="29"/>
      <c r="ANE25" s="29"/>
      <c r="ANF25" s="29"/>
      <c r="ANG25" s="29"/>
      <c r="ANH25" s="29"/>
      <c r="ANI25" s="29"/>
      <c r="ANJ25" s="29"/>
      <c r="ANK25" s="29"/>
      <c r="ANL25" s="29"/>
      <c r="ANM25" s="29"/>
      <c r="ANN25" s="29"/>
      <c r="ANO25" s="29"/>
      <c r="ANP25" s="29"/>
      <c r="ANQ25" s="29"/>
      <c r="ANR25" s="29"/>
      <c r="ANS25" s="29"/>
      <c r="ANT25" s="29"/>
      <c r="ANU25" s="29"/>
      <c r="ANV25" s="29"/>
      <c r="ANW25" s="29"/>
      <c r="ANX25" s="29"/>
      <c r="ANY25" s="29"/>
      <c r="ANZ25" s="29"/>
      <c r="AOA25" s="29"/>
      <c r="AOB25" s="29"/>
      <c r="AOC25" s="29"/>
      <c r="AOD25" s="29"/>
      <c r="AOE25" s="29"/>
      <c r="AOF25" s="29"/>
      <c r="AOG25" s="29"/>
      <c r="AOH25" s="29"/>
      <c r="AOI25" s="29"/>
      <c r="AOJ25" s="29"/>
      <c r="AOK25" s="29"/>
      <c r="AOL25" s="29"/>
      <c r="AOM25" s="29"/>
      <c r="AON25" s="29"/>
      <c r="AOO25" s="29"/>
      <c r="AOP25" s="29"/>
      <c r="AOQ25" s="29"/>
      <c r="AOR25" s="29"/>
      <c r="AOS25" s="29"/>
      <c r="AOT25" s="29"/>
      <c r="AOU25" s="29"/>
      <c r="AOV25" s="29"/>
      <c r="AOW25" s="29"/>
      <c r="AOX25" s="29"/>
      <c r="AOY25" s="29"/>
      <c r="AOZ25" s="29"/>
      <c r="APA25" s="29"/>
      <c r="APB25" s="29"/>
      <c r="APC25" s="29"/>
      <c r="APD25" s="29"/>
      <c r="APE25" s="29"/>
      <c r="APF25" s="29"/>
      <c r="APG25" s="29"/>
      <c r="APH25" s="29"/>
      <c r="API25" s="29"/>
      <c r="APJ25" s="29"/>
      <c r="APK25" s="29"/>
      <c r="APL25" s="29"/>
      <c r="APM25" s="29"/>
      <c r="APN25" s="29"/>
      <c r="APO25" s="29"/>
      <c r="APP25" s="29"/>
      <c r="APQ25" s="29"/>
      <c r="APR25" s="29"/>
      <c r="APS25" s="29"/>
      <c r="APT25" s="29"/>
      <c r="APU25" s="29"/>
      <c r="APV25" s="29"/>
      <c r="APW25" s="29"/>
      <c r="APX25" s="29"/>
      <c r="APY25" s="29"/>
      <c r="APZ25" s="29"/>
      <c r="AQA25" s="29"/>
      <c r="AQB25" s="29"/>
      <c r="AQC25" s="29"/>
      <c r="AQD25" s="29"/>
      <c r="AQE25" s="29"/>
      <c r="AQF25" s="29"/>
      <c r="AQG25" s="29"/>
      <c r="AQH25" s="29"/>
      <c r="AQI25" s="29"/>
      <c r="AQJ25" s="29"/>
      <c r="AQK25" s="29"/>
      <c r="AQL25" s="29"/>
      <c r="AQM25" s="29"/>
      <c r="AQN25" s="29"/>
      <c r="AQO25" s="29"/>
      <c r="AQP25" s="29"/>
      <c r="AQQ25" s="29"/>
      <c r="AQR25" s="29"/>
      <c r="AQS25" s="29"/>
      <c r="AQT25" s="29"/>
      <c r="AQU25" s="29"/>
      <c r="AQV25" s="29"/>
      <c r="AQW25" s="29"/>
      <c r="AQX25" s="29"/>
      <c r="AQY25" s="29"/>
      <c r="AQZ25" s="29"/>
      <c r="ARA25" s="29"/>
      <c r="ARB25" s="29"/>
      <c r="ARC25" s="29"/>
      <c r="ARD25" s="29"/>
      <c r="ARE25" s="29"/>
      <c r="ARF25" s="29"/>
      <c r="ARG25" s="29"/>
      <c r="ARH25" s="29"/>
      <c r="ARI25" s="29"/>
      <c r="ARJ25" s="29"/>
      <c r="ARK25" s="29"/>
      <c r="ARL25" s="29"/>
      <c r="ARM25" s="29"/>
      <c r="ARN25" s="29"/>
      <c r="ARO25" s="29"/>
      <c r="ARP25" s="29"/>
      <c r="ARQ25" s="29"/>
      <c r="ARR25" s="29"/>
      <c r="ARS25" s="29"/>
      <c r="ART25" s="29"/>
      <c r="ARU25" s="29"/>
      <c r="ARV25" s="29"/>
      <c r="ARW25" s="29"/>
      <c r="ARX25" s="29"/>
      <c r="ARY25" s="29"/>
      <c r="ARZ25" s="29"/>
      <c r="ASA25" s="29"/>
      <c r="ASB25" s="29"/>
      <c r="ASC25" s="29"/>
      <c r="ASD25" s="29"/>
      <c r="ASE25" s="29"/>
      <c r="ASF25" s="29"/>
      <c r="ASG25" s="29"/>
      <c r="ASH25" s="29"/>
      <c r="ASI25" s="29"/>
      <c r="ASJ25" s="29"/>
      <c r="ASK25" s="29"/>
      <c r="ASL25" s="29"/>
      <c r="ASM25" s="29"/>
      <c r="ASN25" s="29"/>
      <c r="ASO25" s="29"/>
      <c r="ASP25" s="29"/>
      <c r="ASQ25" s="29"/>
      <c r="ASR25" s="29"/>
      <c r="ASS25" s="29"/>
      <c r="AST25" s="29"/>
      <c r="ASU25" s="29"/>
      <c r="ASV25" s="29"/>
      <c r="ASW25" s="29"/>
      <c r="ASX25" s="29"/>
      <c r="ASY25" s="29"/>
      <c r="ASZ25" s="29"/>
      <c r="ATA25" s="29"/>
      <c r="ATB25" s="29"/>
      <c r="ATC25" s="29"/>
      <c r="ATD25" s="29"/>
      <c r="ATE25" s="29"/>
      <c r="ATF25" s="29"/>
      <c r="ATG25" s="29"/>
      <c r="ATH25" s="29"/>
      <c r="ATI25" s="29"/>
      <c r="ATJ25" s="29"/>
      <c r="ATK25" s="29"/>
      <c r="ATL25" s="29"/>
      <c r="ATM25" s="29"/>
      <c r="ATN25" s="29"/>
      <c r="ATO25" s="29"/>
      <c r="ATP25" s="29"/>
      <c r="ATQ25" s="29"/>
      <c r="ATR25" s="29"/>
      <c r="ATS25" s="29"/>
      <c r="ATT25" s="29"/>
      <c r="ATU25" s="29"/>
      <c r="ATV25" s="29"/>
      <c r="ATW25" s="29"/>
      <c r="ATX25" s="29"/>
      <c r="ATY25" s="29"/>
      <c r="ATZ25" s="29"/>
      <c r="AUA25" s="29"/>
      <c r="AUB25" s="29"/>
      <c r="AUC25" s="29"/>
      <c r="AUD25" s="29"/>
      <c r="AUE25" s="29"/>
      <c r="AUF25" s="29"/>
      <c r="AUG25" s="29"/>
      <c r="AUH25" s="29"/>
      <c r="AUI25" s="29"/>
      <c r="AUJ25" s="29"/>
      <c r="AUK25" s="29"/>
      <c r="AUL25" s="29"/>
      <c r="AUM25" s="29"/>
      <c r="AUN25" s="29"/>
      <c r="AUO25" s="29"/>
      <c r="AUP25" s="29"/>
      <c r="AUQ25" s="29"/>
      <c r="AUR25" s="29"/>
      <c r="AUS25" s="29"/>
      <c r="AUT25" s="29"/>
      <c r="AUU25" s="29"/>
      <c r="AUV25" s="29"/>
      <c r="AUW25" s="29"/>
      <c r="AUX25" s="29"/>
      <c r="AUY25" s="29"/>
      <c r="AUZ25" s="29"/>
      <c r="AVA25" s="29"/>
      <c r="AVB25" s="29"/>
      <c r="AVC25" s="29"/>
      <c r="AVD25" s="29"/>
      <c r="AVE25" s="29"/>
      <c r="AVF25" s="29"/>
      <c r="AVG25" s="29"/>
      <c r="AVH25" s="29"/>
      <c r="AVI25" s="29"/>
      <c r="AVJ25" s="29"/>
      <c r="AVK25" s="29"/>
      <c r="AVL25" s="29"/>
      <c r="AVM25" s="29"/>
      <c r="AVN25" s="29"/>
      <c r="AVO25" s="29"/>
      <c r="AVP25" s="29"/>
      <c r="AVQ25" s="29"/>
      <c r="AVR25" s="29"/>
      <c r="AVS25" s="29"/>
      <c r="AVT25" s="29"/>
      <c r="AVU25" s="29"/>
      <c r="AVV25" s="29"/>
      <c r="AVW25" s="29"/>
      <c r="AVX25" s="29"/>
      <c r="AVY25" s="29"/>
      <c r="AVZ25" s="29"/>
      <c r="AWA25" s="29"/>
      <c r="AWB25" s="29"/>
      <c r="AWC25" s="29"/>
      <c r="AWD25" s="29"/>
      <c r="AWE25" s="29"/>
      <c r="AWF25" s="29"/>
      <c r="AWG25" s="29"/>
      <c r="AWH25" s="29"/>
      <c r="AWI25" s="29"/>
      <c r="AWJ25" s="29"/>
      <c r="AWK25" s="29"/>
      <c r="AWL25" s="29"/>
      <c r="AWM25" s="29"/>
      <c r="AWN25" s="29"/>
      <c r="AWO25" s="29"/>
      <c r="AWP25" s="29"/>
      <c r="AWQ25" s="29"/>
      <c r="AWR25" s="29"/>
      <c r="AWS25" s="29"/>
      <c r="AWT25" s="29"/>
      <c r="AWU25" s="29"/>
      <c r="AWV25" s="29"/>
      <c r="AWW25" s="29"/>
      <c r="AWX25" s="29"/>
      <c r="AWY25" s="29"/>
      <c r="AWZ25" s="29"/>
      <c r="AXA25" s="29"/>
      <c r="AXB25" s="29"/>
      <c r="AXC25" s="29"/>
      <c r="AXD25" s="29"/>
      <c r="AXE25" s="29"/>
      <c r="AXF25" s="29"/>
      <c r="AXG25" s="29"/>
      <c r="AXH25" s="29"/>
      <c r="AXI25" s="29"/>
      <c r="AXJ25" s="29"/>
      <c r="AXK25" s="29"/>
      <c r="AXL25" s="29"/>
      <c r="AXM25" s="29"/>
      <c r="AXN25" s="29"/>
      <c r="AXO25" s="29"/>
      <c r="AXP25" s="29"/>
      <c r="AXQ25" s="29"/>
      <c r="AXR25" s="29"/>
      <c r="AXS25" s="29"/>
      <c r="AXT25" s="29"/>
      <c r="AXU25" s="29"/>
      <c r="AXV25" s="29"/>
      <c r="AXW25" s="29"/>
      <c r="AXX25" s="29"/>
      <c r="AXY25" s="29"/>
      <c r="AXZ25" s="29"/>
      <c r="AYA25" s="29"/>
      <c r="AYB25" s="29"/>
      <c r="AYC25" s="29"/>
      <c r="AYD25" s="29"/>
      <c r="AYE25" s="29"/>
      <c r="AYF25" s="29"/>
      <c r="AYG25" s="29"/>
      <c r="AYH25" s="29"/>
      <c r="AYI25" s="29"/>
      <c r="AYJ25" s="29"/>
      <c r="AYK25" s="29"/>
      <c r="AYL25" s="29"/>
      <c r="AYM25" s="29"/>
      <c r="AYN25" s="29"/>
      <c r="AYO25" s="29"/>
      <c r="AYP25" s="29"/>
      <c r="AYQ25" s="29"/>
      <c r="AYR25" s="29"/>
      <c r="AYS25" s="29"/>
      <c r="AYT25" s="29"/>
      <c r="AYU25" s="29"/>
      <c r="AYV25" s="29"/>
      <c r="AYW25" s="29"/>
      <c r="AYX25" s="29"/>
      <c r="AYY25" s="29"/>
      <c r="AYZ25" s="29"/>
      <c r="AZA25" s="29"/>
      <c r="AZB25" s="29"/>
      <c r="AZC25" s="29"/>
      <c r="AZD25" s="29"/>
      <c r="AZE25" s="29"/>
      <c r="AZF25" s="29"/>
      <c r="AZG25" s="29"/>
      <c r="AZH25" s="29"/>
      <c r="AZI25" s="29"/>
      <c r="AZJ25" s="29"/>
      <c r="AZK25" s="29"/>
      <c r="AZL25" s="29"/>
      <c r="AZM25" s="29"/>
      <c r="AZN25" s="29"/>
      <c r="AZO25" s="29"/>
      <c r="AZP25" s="29"/>
      <c r="AZQ25" s="29"/>
      <c r="AZR25" s="29"/>
      <c r="AZS25" s="29"/>
      <c r="AZT25" s="29"/>
      <c r="AZU25" s="29"/>
      <c r="AZV25" s="29"/>
      <c r="AZW25" s="29"/>
      <c r="AZX25" s="29"/>
      <c r="AZY25" s="29"/>
      <c r="AZZ25" s="29"/>
      <c r="BAA25" s="29"/>
      <c r="BAB25" s="29"/>
      <c r="BAC25" s="29"/>
      <c r="BAD25" s="29"/>
      <c r="BAE25" s="29"/>
    </row>
    <row r="26" spans="1:1383" s="89" customFormat="1" ht="14" x14ac:dyDescent="0.2">
      <c r="A26" s="30"/>
      <c r="B26" s="67">
        <v>539</v>
      </c>
      <c r="C26" s="44">
        <v>487</v>
      </c>
      <c r="D26" s="40">
        <v>61037581</v>
      </c>
      <c r="E26" s="44">
        <v>6236182</v>
      </c>
      <c r="F26" s="31" t="s">
        <v>4374</v>
      </c>
      <c r="G26" s="30" t="s">
        <v>3368</v>
      </c>
      <c r="H26" s="94">
        <v>31368</v>
      </c>
      <c r="I26" s="40" t="s">
        <v>562</v>
      </c>
      <c r="J26" s="40" t="s">
        <v>563</v>
      </c>
      <c r="K26" s="42">
        <v>21</v>
      </c>
      <c r="L26" s="42">
        <v>19</v>
      </c>
      <c r="M26" s="42">
        <f t="shared" ref="M26" si="10">SUM(K26-L26)</f>
        <v>2</v>
      </c>
      <c r="N26" s="30" t="s">
        <v>604</v>
      </c>
      <c r="O26" s="56" t="s">
        <v>807</v>
      </c>
      <c r="P26" s="30">
        <v>3</v>
      </c>
      <c r="Q26" s="44">
        <v>2</v>
      </c>
      <c r="R26" s="30" t="s">
        <v>1076</v>
      </c>
      <c r="S26" s="30" t="s">
        <v>453</v>
      </c>
      <c r="T26" s="32" t="s">
        <v>453</v>
      </c>
      <c r="U26" s="32" t="s">
        <v>453</v>
      </c>
      <c r="V26" s="42" t="s">
        <v>453</v>
      </c>
      <c r="W26" s="32" t="s">
        <v>453</v>
      </c>
      <c r="X26" s="32" t="s">
        <v>563</v>
      </c>
      <c r="Y26" s="30" t="s">
        <v>817</v>
      </c>
      <c r="Z26" s="30" t="s">
        <v>4456</v>
      </c>
      <c r="AA26" s="56" t="s">
        <v>804</v>
      </c>
      <c r="AB26" s="45">
        <v>42972</v>
      </c>
      <c r="AC26" s="80" t="s">
        <v>807</v>
      </c>
      <c r="AD26" s="32">
        <v>43221</v>
      </c>
      <c r="AE26" s="61">
        <f t="shared" si="9"/>
        <v>8.1863013698630134</v>
      </c>
      <c r="AF26" s="32" t="s">
        <v>638</v>
      </c>
      <c r="AG26" s="42">
        <v>4</v>
      </c>
      <c r="AH26" s="32" t="s">
        <v>638</v>
      </c>
      <c r="AI26" s="42">
        <v>4</v>
      </c>
      <c r="AJ26" s="32" t="s">
        <v>4825</v>
      </c>
      <c r="AK26" s="42">
        <v>3</v>
      </c>
      <c r="AL26" s="32"/>
      <c r="AM26" s="42"/>
      <c r="AN26" s="32"/>
      <c r="AO26" s="42"/>
      <c r="AP26" s="32"/>
      <c r="AQ26" s="42"/>
      <c r="AR26" s="42"/>
      <c r="AS26" s="42"/>
      <c r="AT26" s="42"/>
      <c r="AU26" s="42"/>
      <c r="AV26" s="42"/>
      <c r="AW26" s="42"/>
      <c r="AX26" s="42"/>
      <c r="AY26" s="42"/>
      <c r="AZ26" s="49" t="s">
        <v>906</v>
      </c>
      <c r="BA26" s="32" t="s">
        <v>561</v>
      </c>
      <c r="BB26" s="42">
        <v>3</v>
      </c>
      <c r="BC26" s="44">
        <v>2</v>
      </c>
      <c r="BD26" s="30" t="s">
        <v>1076</v>
      </c>
      <c r="BE26" s="42">
        <v>1</v>
      </c>
      <c r="BF26" s="42">
        <v>0</v>
      </c>
      <c r="BG26" s="43" t="s">
        <v>804</v>
      </c>
      <c r="BH26" s="31" t="s">
        <v>4826</v>
      </c>
      <c r="BI26" s="40" t="s">
        <v>453</v>
      </c>
      <c r="BJ26" s="40" t="s">
        <v>453</v>
      </c>
      <c r="BK26" s="40" t="s">
        <v>453</v>
      </c>
      <c r="BL26" s="31" t="s">
        <v>453</v>
      </c>
      <c r="BM26" s="31" t="s">
        <v>4827</v>
      </c>
      <c r="BN26" s="30">
        <v>79</v>
      </c>
      <c r="BO26" s="30">
        <v>69</v>
      </c>
      <c r="BP26" s="30">
        <v>71</v>
      </c>
      <c r="BQ26" s="30" t="s">
        <v>4828</v>
      </c>
      <c r="BR26" s="30" t="s">
        <v>453</v>
      </c>
      <c r="BS26" s="30" t="s">
        <v>453</v>
      </c>
      <c r="BT26" s="30" t="s">
        <v>4829</v>
      </c>
      <c r="BU26" s="30" t="s">
        <v>4830</v>
      </c>
      <c r="BV26" s="30" t="s">
        <v>906</v>
      </c>
      <c r="BW26" s="30" t="s">
        <v>1125</v>
      </c>
      <c r="BX26" s="30" t="s">
        <v>453</v>
      </c>
      <c r="BY26" s="30" t="s">
        <v>453</v>
      </c>
      <c r="BZ26" s="30" t="s">
        <v>453</v>
      </c>
      <c r="CA26" s="30" t="s">
        <v>1737</v>
      </c>
      <c r="CB26" s="29"/>
      <c r="CC26" s="29"/>
      <c r="CD26" s="29"/>
      <c r="CE26" s="29"/>
      <c r="CF26" s="29"/>
      <c r="CG26" s="29"/>
      <c r="CH26" s="29"/>
      <c r="CI26" s="29"/>
      <c r="CJ26" s="29"/>
      <c r="CK26" s="29"/>
      <c r="CL26" s="29"/>
      <c r="CM26" s="29"/>
      <c r="CN26" s="29"/>
      <c r="CO26" s="29"/>
      <c r="CP26" s="29"/>
      <c r="CQ26" s="29"/>
      <c r="CR26" s="29"/>
      <c r="CS26" s="29"/>
      <c r="CT26" s="29"/>
      <c r="CU26" s="29"/>
      <c r="CV26" s="29"/>
      <c r="CW26" s="29"/>
      <c r="CX26" s="29"/>
      <c r="CY26" s="29"/>
      <c r="CZ26" s="29"/>
      <c r="DA26" s="29"/>
      <c r="DB26" s="29"/>
      <c r="DC26" s="29"/>
      <c r="DD26" s="29"/>
      <c r="DE26" s="29"/>
      <c r="DF26" s="29"/>
      <c r="DG26" s="29"/>
      <c r="DH26" s="29"/>
      <c r="DI26" s="29"/>
      <c r="DJ26" s="29"/>
      <c r="DK26" s="29"/>
      <c r="DL26" s="29"/>
      <c r="DM26" s="29"/>
      <c r="DN26" s="29"/>
      <c r="DO26" s="29"/>
      <c r="DP26" s="29"/>
      <c r="DQ26" s="29"/>
      <c r="DR26" s="29"/>
      <c r="DS26" s="29"/>
      <c r="DT26" s="29"/>
      <c r="DU26" s="29"/>
      <c r="DV26" s="29"/>
      <c r="DW26" s="29"/>
      <c r="DX26" s="29"/>
      <c r="DY26" s="29"/>
      <c r="DZ26" s="29"/>
      <c r="EA26" s="29"/>
      <c r="EB26" s="29"/>
      <c r="EC26" s="29"/>
      <c r="ED26" s="29"/>
      <c r="EE26" s="29"/>
      <c r="EF26" s="29"/>
      <c r="EG26" s="29"/>
      <c r="EH26" s="29"/>
      <c r="EI26" s="29"/>
      <c r="EJ26" s="29"/>
      <c r="EK26" s="29"/>
      <c r="EL26" s="29"/>
      <c r="EM26" s="29"/>
      <c r="EN26" s="29"/>
      <c r="EO26" s="29"/>
      <c r="EP26" s="29"/>
      <c r="EQ26" s="29"/>
      <c r="ER26" s="29"/>
      <c r="ES26" s="29"/>
      <c r="ET26" s="29"/>
      <c r="EU26" s="29"/>
      <c r="EV26" s="29"/>
      <c r="EW26" s="29"/>
      <c r="EX26" s="29"/>
      <c r="EY26" s="29"/>
      <c r="EZ26" s="29"/>
      <c r="FA26" s="29"/>
      <c r="FB26" s="29"/>
      <c r="FC26" s="29"/>
      <c r="FD26" s="29"/>
      <c r="FE26" s="29"/>
      <c r="FF26" s="29"/>
      <c r="FG26" s="29"/>
      <c r="FH26" s="29"/>
      <c r="FI26" s="29"/>
      <c r="FJ26" s="29"/>
      <c r="FK26" s="29"/>
      <c r="FL26" s="29"/>
      <c r="FM26" s="29"/>
      <c r="FN26" s="29"/>
      <c r="FO26" s="29"/>
      <c r="FP26" s="29"/>
      <c r="FQ26" s="29"/>
      <c r="FR26" s="29"/>
      <c r="FS26" s="29"/>
      <c r="FT26" s="29"/>
      <c r="FU26" s="29"/>
      <c r="FV26" s="29"/>
      <c r="FW26" s="29"/>
      <c r="FX26" s="29"/>
      <c r="FY26" s="29"/>
      <c r="FZ26" s="29"/>
      <c r="GA26" s="29"/>
      <c r="GB26" s="29"/>
      <c r="GC26" s="29"/>
      <c r="GD26" s="29"/>
      <c r="GE26" s="29"/>
      <c r="GF26" s="29"/>
      <c r="GG26" s="29"/>
      <c r="GH26" s="29"/>
      <c r="GI26" s="29"/>
      <c r="GJ26" s="29"/>
      <c r="GK26" s="29"/>
      <c r="GL26" s="29"/>
      <c r="GM26" s="29"/>
      <c r="GN26" s="29"/>
      <c r="GO26" s="29"/>
      <c r="GP26" s="29"/>
      <c r="GQ26" s="29"/>
      <c r="GR26" s="29"/>
      <c r="GS26" s="29"/>
      <c r="GT26" s="29"/>
      <c r="GU26" s="29"/>
      <c r="GV26" s="29"/>
      <c r="GW26" s="29"/>
      <c r="GX26" s="29"/>
      <c r="GY26" s="29"/>
      <c r="GZ26" s="29"/>
      <c r="HA26" s="29"/>
      <c r="HB26" s="29"/>
      <c r="HC26" s="29"/>
      <c r="HD26" s="29"/>
      <c r="HE26" s="29"/>
      <c r="HF26" s="29"/>
      <c r="HG26" s="29"/>
      <c r="HH26" s="29"/>
      <c r="HI26" s="29"/>
      <c r="HJ26" s="29"/>
      <c r="HK26" s="29"/>
      <c r="HL26" s="29"/>
      <c r="HM26" s="29"/>
      <c r="HN26" s="29"/>
      <c r="HO26" s="29"/>
      <c r="HP26" s="29"/>
      <c r="HQ26" s="29"/>
      <c r="HR26" s="29"/>
      <c r="HS26" s="29"/>
      <c r="HT26" s="29"/>
      <c r="HU26" s="29"/>
      <c r="HV26" s="29"/>
      <c r="HW26" s="29"/>
      <c r="HX26" s="29"/>
      <c r="HY26" s="29"/>
      <c r="HZ26" s="29"/>
      <c r="IA26" s="29"/>
      <c r="IB26" s="29"/>
      <c r="IC26" s="29"/>
      <c r="ID26" s="29"/>
      <c r="IE26" s="29"/>
      <c r="IF26" s="29"/>
      <c r="IG26" s="29"/>
      <c r="IH26" s="29"/>
      <c r="II26" s="29"/>
      <c r="IJ26" s="29"/>
      <c r="IK26" s="29"/>
      <c r="IL26" s="29"/>
      <c r="IM26" s="29"/>
      <c r="IN26" s="29"/>
      <c r="IO26" s="29"/>
      <c r="IP26" s="29"/>
      <c r="IQ26" s="29"/>
      <c r="IR26" s="29"/>
      <c r="IS26" s="29"/>
      <c r="IT26" s="29"/>
      <c r="IU26" s="29"/>
      <c r="IV26" s="29"/>
      <c r="IW26" s="29"/>
      <c r="IX26" s="29"/>
      <c r="IY26" s="29"/>
      <c r="IZ26" s="29"/>
      <c r="JA26" s="29"/>
      <c r="JB26" s="29"/>
      <c r="JC26" s="29"/>
      <c r="JD26" s="29"/>
      <c r="JE26" s="29"/>
      <c r="JF26" s="29"/>
      <c r="JG26" s="29"/>
      <c r="JH26" s="29"/>
      <c r="JI26" s="29"/>
      <c r="JJ26" s="29"/>
      <c r="JK26" s="29"/>
      <c r="JL26" s="29"/>
      <c r="JM26" s="29"/>
      <c r="JN26" s="29"/>
      <c r="JO26" s="29"/>
      <c r="JP26" s="29"/>
      <c r="JQ26" s="29"/>
      <c r="JR26" s="29"/>
      <c r="JS26" s="29"/>
      <c r="JT26" s="29"/>
      <c r="JU26" s="29"/>
      <c r="JV26" s="29"/>
      <c r="JW26" s="29"/>
      <c r="JX26" s="29"/>
      <c r="JY26" s="29"/>
      <c r="JZ26" s="29"/>
      <c r="KA26" s="29"/>
      <c r="KB26" s="29"/>
      <c r="KC26" s="29"/>
      <c r="KD26" s="29"/>
      <c r="KE26" s="29"/>
      <c r="KF26" s="29"/>
      <c r="KG26" s="29"/>
      <c r="KH26" s="29"/>
      <c r="KI26" s="29"/>
      <c r="KJ26" s="29"/>
      <c r="KK26" s="29"/>
      <c r="KL26" s="29"/>
      <c r="KM26" s="29"/>
      <c r="KN26" s="29"/>
      <c r="KO26" s="29"/>
      <c r="KP26" s="29"/>
      <c r="KQ26" s="29"/>
      <c r="KR26" s="29"/>
      <c r="KS26" s="29"/>
      <c r="KT26" s="29"/>
      <c r="KU26" s="29"/>
      <c r="KV26" s="29"/>
      <c r="KW26" s="29"/>
      <c r="KX26" s="29"/>
      <c r="KY26" s="29"/>
      <c r="KZ26" s="29"/>
      <c r="LA26" s="29"/>
      <c r="LB26" s="29"/>
      <c r="LC26" s="29"/>
      <c r="LD26" s="29"/>
      <c r="LE26" s="29"/>
      <c r="LF26" s="29"/>
      <c r="LG26" s="29"/>
      <c r="LH26" s="29"/>
      <c r="LI26" s="29"/>
      <c r="LJ26" s="29"/>
      <c r="LK26" s="29"/>
      <c r="LL26" s="29"/>
      <c r="LM26" s="29"/>
      <c r="LN26" s="29"/>
      <c r="LO26" s="29"/>
      <c r="LP26" s="29"/>
      <c r="LQ26" s="29"/>
      <c r="LR26" s="29"/>
      <c r="LS26" s="29"/>
      <c r="LT26" s="29"/>
      <c r="LU26" s="29"/>
      <c r="LV26" s="29"/>
      <c r="LW26" s="29"/>
      <c r="LX26" s="29"/>
      <c r="LY26" s="29"/>
      <c r="LZ26" s="29"/>
      <c r="MA26" s="29"/>
      <c r="MB26" s="29"/>
      <c r="MC26" s="29"/>
      <c r="MD26" s="29"/>
      <c r="ME26" s="29"/>
      <c r="MF26" s="29"/>
      <c r="MG26" s="29"/>
      <c r="MH26" s="29"/>
      <c r="MI26" s="29"/>
      <c r="MJ26" s="29"/>
      <c r="MK26" s="29"/>
      <c r="ML26" s="29"/>
      <c r="MM26" s="29"/>
      <c r="MN26" s="29"/>
      <c r="MO26" s="29"/>
      <c r="MP26" s="29"/>
      <c r="MQ26" s="29"/>
      <c r="MR26" s="29"/>
      <c r="MS26" s="29"/>
      <c r="MT26" s="29"/>
      <c r="MU26" s="29"/>
      <c r="MV26" s="29"/>
      <c r="MW26" s="29"/>
      <c r="MX26" s="29"/>
      <c r="MY26" s="29"/>
      <c r="MZ26" s="29"/>
      <c r="NA26" s="29"/>
      <c r="NB26" s="29"/>
      <c r="NC26" s="29"/>
      <c r="ND26" s="29"/>
      <c r="NE26" s="29"/>
      <c r="NF26" s="29"/>
      <c r="NG26" s="29"/>
      <c r="NH26" s="29"/>
      <c r="NI26" s="29"/>
      <c r="NJ26" s="29"/>
      <c r="NK26" s="29"/>
      <c r="NL26" s="29"/>
      <c r="NM26" s="29"/>
      <c r="NN26" s="29"/>
      <c r="NO26" s="29"/>
      <c r="NP26" s="29"/>
      <c r="NQ26" s="29"/>
      <c r="NR26" s="29"/>
      <c r="NS26" s="29"/>
      <c r="NT26" s="29"/>
      <c r="NU26" s="29"/>
      <c r="NV26" s="29"/>
      <c r="NW26" s="29"/>
      <c r="NX26" s="29"/>
      <c r="NY26" s="29"/>
      <c r="NZ26" s="29"/>
      <c r="OA26" s="29"/>
      <c r="OB26" s="29"/>
      <c r="OC26" s="29"/>
      <c r="OD26" s="29"/>
      <c r="OE26" s="29"/>
      <c r="OF26" s="29"/>
      <c r="OG26" s="29"/>
      <c r="OH26" s="29"/>
      <c r="OI26" s="29"/>
      <c r="OJ26" s="29"/>
      <c r="OK26" s="29"/>
      <c r="OL26" s="29"/>
      <c r="OM26" s="29"/>
      <c r="ON26" s="29"/>
      <c r="OO26" s="29"/>
      <c r="OP26" s="29"/>
      <c r="OQ26" s="29"/>
      <c r="OR26" s="29"/>
      <c r="OS26" s="29"/>
      <c r="OT26" s="29"/>
      <c r="OU26" s="29"/>
      <c r="OV26" s="29"/>
      <c r="OW26" s="29"/>
      <c r="OX26" s="29"/>
      <c r="OY26" s="29"/>
      <c r="OZ26" s="29"/>
      <c r="PA26" s="29"/>
      <c r="PB26" s="29"/>
      <c r="PC26" s="29"/>
      <c r="PD26" s="29"/>
      <c r="PE26" s="29"/>
      <c r="PF26" s="29"/>
      <c r="PG26" s="29"/>
      <c r="PH26" s="29"/>
      <c r="PI26" s="29"/>
      <c r="PJ26" s="29"/>
      <c r="PK26" s="29"/>
      <c r="PL26" s="29"/>
      <c r="PM26" s="29"/>
      <c r="PN26" s="29"/>
      <c r="PO26" s="29"/>
      <c r="PP26" s="29"/>
      <c r="PQ26" s="29"/>
      <c r="PR26" s="29"/>
      <c r="PS26" s="29"/>
      <c r="PT26" s="29"/>
      <c r="PU26" s="29"/>
      <c r="PV26" s="29"/>
      <c r="PW26" s="29"/>
      <c r="PX26" s="29"/>
      <c r="PY26" s="29"/>
      <c r="PZ26" s="29"/>
      <c r="QA26" s="29"/>
      <c r="QB26" s="29"/>
      <c r="QC26" s="29"/>
      <c r="QD26" s="29"/>
      <c r="QE26" s="29"/>
      <c r="QF26" s="29"/>
      <c r="QG26" s="29"/>
      <c r="QH26" s="29"/>
      <c r="QI26" s="29"/>
      <c r="QJ26" s="29"/>
      <c r="QK26" s="29"/>
      <c r="QL26" s="29"/>
      <c r="QM26" s="29"/>
      <c r="QN26" s="29"/>
      <c r="QO26" s="29"/>
      <c r="QP26" s="29"/>
      <c r="QQ26" s="29"/>
      <c r="QR26" s="29"/>
      <c r="QS26" s="29"/>
      <c r="QT26" s="29"/>
      <c r="QU26" s="29"/>
      <c r="QV26" s="29"/>
      <c r="QW26" s="29"/>
      <c r="QX26" s="29"/>
      <c r="QY26" s="29"/>
      <c r="QZ26" s="29"/>
      <c r="RA26" s="29"/>
      <c r="RB26" s="29"/>
      <c r="RC26" s="29"/>
      <c r="RD26" s="29"/>
      <c r="RE26" s="29"/>
      <c r="RF26" s="29"/>
      <c r="RG26" s="29"/>
      <c r="RH26" s="29"/>
      <c r="RI26" s="29"/>
      <c r="RJ26" s="29"/>
      <c r="RK26" s="29"/>
      <c r="RL26" s="29"/>
      <c r="RM26" s="29"/>
      <c r="RN26" s="29"/>
      <c r="RO26" s="29"/>
      <c r="RP26" s="29"/>
      <c r="RQ26" s="29"/>
      <c r="RR26" s="29"/>
      <c r="RS26" s="29"/>
      <c r="RT26" s="29"/>
      <c r="RU26" s="29"/>
      <c r="RV26" s="29"/>
      <c r="RW26" s="29"/>
      <c r="RX26" s="29"/>
      <c r="RY26" s="29"/>
      <c r="RZ26" s="29"/>
      <c r="SA26" s="29"/>
      <c r="SB26" s="29"/>
      <c r="SC26" s="29"/>
      <c r="SD26" s="29"/>
      <c r="SE26" s="29"/>
      <c r="SF26" s="29"/>
      <c r="SG26" s="29"/>
      <c r="SH26" s="29"/>
      <c r="SI26" s="29"/>
      <c r="SJ26" s="29"/>
      <c r="SK26" s="29"/>
      <c r="SL26" s="29"/>
      <c r="SM26" s="29"/>
      <c r="SN26" s="29"/>
      <c r="SO26" s="29"/>
      <c r="SP26" s="29"/>
      <c r="SQ26" s="29"/>
      <c r="SR26" s="29"/>
      <c r="SS26" s="29"/>
      <c r="ST26" s="29"/>
      <c r="SU26" s="29"/>
      <c r="SV26" s="29"/>
      <c r="SW26" s="29"/>
      <c r="SX26" s="29"/>
      <c r="SY26" s="29"/>
      <c r="SZ26" s="29"/>
      <c r="TA26" s="29"/>
      <c r="TB26" s="29"/>
      <c r="TC26" s="29"/>
      <c r="TD26" s="29"/>
      <c r="TE26" s="29"/>
      <c r="TF26" s="29"/>
      <c r="TG26" s="29"/>
      <c r="TH26" s="29"/>
      <c r="TI26" s="29"/>
      <c r="TJ26" s="29"/>
      <c r="TK26" s="29"/>
      <c r="TL26" s="29"/>
      <c r="TM26" s="29"/>
      <c r="TN26" s="29"/>
      <c r="TO26" s="29"/>
      <c r="TP26" s="29"/>
      <c r="TQ26" s="29"/>
      <c r="TR26" s="29"/>
      <c r="TS26" s="29"/>
      <c r="TT26" s="29"/>
      <c r="TU26" s="29"/>
      <c r="TV26" s="29"/>
      <c r="TW26" s="29"/>
      <c r="TX26" s="29"/>
      <c r="TY26" s="29"/>
      <c r="TZ26" s="29"/>
      <c r="UA26" s="29"/>
      <c r="UB26" s="29"/>
      <c r="UC26" s="29"/>
      <c r="UD26" s="29"/>
      <c r="UE26" s="29"/>
      <c r="UF26" s="29"/>
      <c r="UG26" s="29"/>
      <c r="UH26" s="29"/>
      <c r="UI26" s="29"/>
      <c r="UJ26" s="29"/>
      <c r="UK26" s="29"/>
      <c r="UL26" s="29"/>
      <c r="UM26" s="29"/>
      <c r="UN26" s="29"/>
      <c r="UO26" s="29"/>
      <c r="UP26" s="29"/>
      <c r="UQ26" s="29"/>
      <c r="UR26" s="29"/>
      <c r="US26" s="29"/>
      <c r="UT26" s="29"/>
      <c r="UU26" s="29"/>
      <c r="UV26" s="29"/>
      <c r="UW26" s="29"/>
      <c r="UX26" s="29"/>
      <c r="UY26" s="29"/>
      <c r="UZ26" s="29"/>
      <c r="VA26" s="29"/>
      <c r="VB26" s="29"/>
      <c r="VC26" s="29"/>
      <c r="VD26" s="29"/>
      <c r="VE26" s="29"/>
      <c r="VF26" s="29"/>
      <c r="VG26" s="29"/>
      <c r="VH26" s="29"/>
      <c r="VI26" s="29"/>
      <c r="VJ26" s="29"/>
      <c r="VK26" s="29"/>
      <c r="VL26" s="29"/>
      <c r="VM26" s="29"/>
      <c r="VN26" s="29"/>
      <c r="VO26" s="29"/>
      <c r="VP26" s="29"/>
      <c r="VQ26" s="29"/>
      <c r="VR26" s="29"/>
      <c r="VS26" s="29"/>
      <c r="VT26" s="29"/>
      <c r="VU26" s="29"/>
      <c r="VV26" s="29"/>
      <c r="VW26" s="29"/>
      <c r="VX26" s="29"/>
      <c r="VY26" s="29"/>
      <c r="VZ26" s="29"/>
      <c r="WA26" s="29"/>
      <c r="WB26" s="29"/>
      <c r="WC26" s="29"/>
      <c r="WD26" s="29"/>
      <c r="WE26" s="29"/>
      <c r="WF26" s="29"/>
      <c r="WG26" s="29"/>
      <c r="WH26" s="29"/>
      <c r="WI26" s="29"/>
      <c r="WJ26" s="29"/>
      <c r="WK26" s="29"/>
      <c r="WL26" s="29"/>
      <c r="WM26" s="29"/>
      <c r="WN26" s="29"/>
      <c r="WO26" s="29"/>
      <c r="WP26" s="29"/>
      <c r="WQ26" s="29"/>
      <c r="WR26" s="29"/>
      <c r="WS26" s="29"/>
      <c r="WT26" s="29"/>
      <c r="WU26" s="29"/>
      <c r="WV26" s="29"/>
      <c r="WW26" s="29"/>
      <c r="WX26" s="29"/>
      <c r="WY26" s="29"/>
      <c r="WZ26" s="29"/>
      <c r="XA26" s="29"/>
      <c r="XB26" s="29"/>
      <c r="XC26" s="29"/>
      <c r="XD26" s="29"/>
      <c r="XE26" s="29"/>
      <c r="XF26" s="29"/>
      <c r="XG26" s="29"/>
      <c r="XH26" s="29"/>
      <c r="XI26" s="29"/>
      <c r="XJ26" s="29"/>
      <c r="XK26" s="29"/>
      <c r="XL26" s="29"/>
      <c r="XM26" s="29"/>
      <c r="XN26" s="29"/>
      <c r="XO26" s="29"/>
      <c r="XP26" s="29"/>
      <c r="XQ26" s="29"/>
      <c r="XR26" s="29"/>
      <c r="XS26" s="29"/>
      <c r="XT26" s="29"/>
      <c r="XU26" s="29"/>
      <c r="XV26" s="29"/>
      <c r="XW26" s="29"/>
      <c r="XX26" s="29"/>
      <c r="XY26" s="29"/>
      <c r="XZ26" s="29"/>
      <c r="YA26" s="29"/>
      <c r="YB26" s="29"/>
      <c r="YC26" s="29"/>
      <c r="YD26" s="29"/>
      <c r="YE26" s="29"/>
      <c r="YF26" s="29"/>
      <c r="YG26" s="29"/>
      <c r="YH26" s="29"/>
      <c r="YI26" s="29"/>
      <c r="YJ26" s="29"/>
      <c r="YK26" s="29"/>
      <c r="YL26" s="29"/>
      <c r="YM26" s="29"/>
      <c r="YN26" s="29"/>
      <c r="YO26" s="29"/>
      <c r="YP26" s="29"/>
      <c r="YQ26" s="29"/>
      <c r="YR26" s="29"/>
      <c r="YS26" s="29"/>
      <c r="YT26" s="29"/>
      <c r="YU26" s="29"/>
      <c r="YV26" s="29"/>
      <c r="YW26" s="29"/>
      <c r="YX26" s="29"/>
      <c r="YY26" s="29"/>
      <c r="YZ26" s="29"/>
      <c r="ZA26" s="29"/>
      <c r="ZB26" s="29"/>
      <c r="ZC26" s="29"/>
      <c r="ZD26" s="29"/>
      <c r="ZE26" s="29"/>
      <c r="ZF26" s="29"/>
      <c r="ZG26" s="29"/>
      <c r="ZH26" s="29"/>
      <c r="ZI26" s="29"/>
      <c r="ZJ26" s="29"/>
      <c r="ZK26" s="29"/>
      <c r="ZL26" s="29"/>
      <c r="ZM26" s="29"/>
      <c r="ZN26" s="29"/>
      <c r="ZO26" s="29"/>
      <c r="ZP26" s="29"/>
      <c r="ZQ26" s="29"/>
      <c r="ZR26" s="29"/>
      <c r="ZS26" s="29"/>
      <c r="ZT26" s="29"/>
      <c r="ZU26" s="29"/>
      <c r="ZV26" s="29"/>
      <c r="ZW26" s="29"/>
      <c r="ZX26" s="29"/>
      <c r="ZY26" s="29"/>
      <c r="ZZ26" s="29"/>
      <c r="AAA26" s="29"/>
      <c r="AAB26" s="29"/>
      <c r="AAC26" s="29"/>
      <c r="AAD26" s="29"/>
      <c r="AAE26" s="29"/>
      <c r="AAF26" s="29"/>
      <c r="AAG26" s="29"/>
      <c r="AAH26" s="29"/>
      <c r="AAI26" s="29"/>
      <c r="AAJ26" s="29"/>
      <c r="AAK26" s="29"/>
      <c r="AAL26" s="29"/>
      <c r="AAM26" s="29"/>
      <c r="AAN26" s="29"/>
      <c r="AAO26" s="29"/>
      <c r="AAP26" s="29"/>
      <c r="AAQ26" s="29"/>
      <c r="AAR26" s="29"/>
      <c r="AAS26" s="29"/>
      <c r="AAT26" s="29"/>
      <c r="AAU26" s="29"/>
      <c r="AAV26" s="29"/>
      <c r="AAW26" s="29"/>
      <c r="AAX26" s="29"/>
      <c r="AAY26" s="29"/>
      <c r="AAZ26" s="29"/>
      <c r="ABA26" s="29"/>
      <c r="ABB26" s="29"/>
      <c r="ABC26" s="29"/>
      <c r="ABD26" s="29"/>
      <c r="ABE26" s="29"/>
      <c r="ABF26" s="29"/>
      <c r="ABG26" s="29"/>
      <c r="ABH26" s="29"/>
      <c r="ABI26" s="29"/>
      <c r="ABJ26" s="29"/>
      <c r="ABK26" s="29"/>
      <c r="ABL26" s="29"/>
      <c r="ABM26" s="29"/>
      <c r="ABN26" s="29"/>
      <c r="ABO26" s="29"/>
      <c r="ABP26" s="29"/>
      <c r="ABQ26" s="29"/>
      <c r="ABR26" s="29"/>
      <c r="ABS26" s="29"/>
      <c r="ABT26" s="29"/>
      <c r="ABU26" s="29"/>
      <c r="ABV26" s="29"/>
      <c r="ABW26" s="29"/>
      <c r="ABX26" s="29"/>
      <c r="ABY26" s="29"/>
      <c r="ABZ26" s="29"/>
      <c r="ACA26" s="29"/>
      <c r="ACB26" s="29"/>
      <c r="ACC26" s="29"/>
      <c r="ACD26" s="29"/>
      <c r="ACE26" s="29"/>
      <c r="ACF26" s="29"/>
      <c r="ACG26" s="29"/>
      <c r="ACH26" s="29"/>
      <c r="ACI26" s="29"/>
      <c r="ACJ26" s="29"/>
      <c r="ACK26" s="29"/>
      <c r="ACL26" s="29"/>
      <c r="ACM26" s="29"/>
      <c r="ACN26" s="29"/>
      <c r="ACO26" s="29"/>
      <c r="ACP26" s="29"/>
      <c r="ACQ26" s="29"/>
      <c r="ACR26" s="29"/>
      <c r="ACS26" s="29"/>
      <c r="ACT26" s="29"/>
      <c r="ACU26" s="29"/>
      <c r="ACV26" s="29"/>
      <c r="ACW26" s="29"/>
      <c r="ACX26" s="29"/>
      <c r="ACY26" s="29"/>
      <c r="ACZ26" s="29"/>
      <c r="ADA26" s="29"/>
      <c r="ADB26" s="29"/>
      <c r="ADC26" s="29"/>
      <c r="ADD26" s="29"/>
      <c r="ADE26" s="29"/>
      <c r="ADF26" s="29"/>
      <c r="ADG26" s="29"/>
      <c r="ADH26" s="29"/>
      <c r="ADI26" s="29"/>
      <c r="ADJ26" s="29"/>
      <c r="ADK26" s="29"/>
      <c r="ADL26" s="29"/>
      <c r="ADM26" s="29"/>
      <c r="ADN26" s="29"/>
      <c r="ADO26" s="29"/>
      <c r="ADP26" s="29"/>
      <c r="ADQ26" s="29"/>
      <c r="ADR26" s="29"/>
      <c r="ADS26" s="29"/>
      <c r="ADT26" s="29"/>
      <c r="ADU26" s="29"/>
      <c r="ADV26" s="29"/>
      <c r="ADW26" s="29"/>
      <c r="ADX26" s="29"/>
      <c r="ADY26" s="29"/>
      <c r="ADZ26" s="29"/>
      <c r="AEA26" s="29"/>
      <c r="AEB26" s="29"/>
      <c r="AEC26" s="29"/>
      <c r="AED26" s="29"/>
      <c r="AEE26" s="29"/>
      <c r="AEF26" s="29"/>
      <c r="AEG26" s="29"/>
      <c r="AEH26" s="29"/>
      <c r="AEI26" s="29"/>
      <c r="AEJ26" s="29"/>
      <c r="AEK26" s="29"/>
      <c r="AEL26" s="29"/>
      <c r="AEM26" s="29"/>
      <c r="AEN26" s="29"/>
      <c r="AEO26" s="29"/>
      <c r="AEP26" s="29"/>
      <c r="AEQ26" s="29"/>
      <c r="AER26" s="29"/>
      <c r="AES26" s="29"/>
      <c r="AET26" s="29"/>
      <c r="AEU26" s="29"/>
      <c r="AEV26" s="29"/>
      <c r="AEW26" s="29"/>
      <c r="AEX26" s="29"/>
      <c r="AEY26" s="29"/>
      <c r="AEZ26" s="29"/>
      <c r="AFA26" s="29"/>
      <c r="AFB26" s="29"/>
      <c r="AFC26" s="29"/>
      <c r="AFD26" s="29"/>
      <c r="AFE26" s="29"/>
      <c r="AFF26" s="29"/>
      <c r="AFG26" s="29"/>
      <c r="AFH26" s="29"/>
      <c r="AFI26" s="29"/>
      <c r="AFJ26" s="29"/>
      <c r="AFK26" s="29"/>
      <c r="AFL26" s="29"/>
      <c r="AFM26" s="29"/>
      <c r="AFN26" s="29"/>
      <c r="AFO26" s="29"/>
      <c r="AFP26" s="29"/>
      <c r="AFQ26" s="29"/>
      <c r="AFR26" s="29"/>
      <c r="AFS26" s="29"/>
      <c r="AFT26" s="29"/>
      <c r="AFU26" s="29"/>
      <c r="AFV26" s="29"/>
      <c r="AFW26" s="29"/>
      <c r="AFX26" s="29"/>
      <c r="AFY26" s="29"/>
      <c r="AFZ26" s="29"/>
      <c r="AGA26" s="29"/>
      <c r="AGB26" s="29"/>
      <c r="AGC26" s="29"/>
      <c r="AGD26" s="29"/>
      <c r="AGE26" s="29"/>
      <c r="AGF26" s="29"/>
      <c r="AGG26" s="29"/>
      <c r="AGH26" s="29"/>
      <c r="AGI26" s="29"/>
      <c r="AGJ26" s="29"/>
      <c r="AGK26" s="29"/>
      <c r="AGL26" s="29"/>
      <c r="AGM26" s="29"/>
      <c r="AGN26" s="29"/>
      <c r="AGO26" s="29"/>
      <c r="AGP26" s="29"/>
      <c r="AGQ26" s="29"/>
      <c r="AGR26" s="29"/>
      <c r="AGS26" s="29"/>
      <c r="AGT26" s="29"/>
      <c r="AGU26" s="29"/>
      <c r="AGV26" s="29"/>
      <c r="AGW26" s="29"/>
      <c r="AGX26" s="29"/>
      <c r="AGY26" s="29"/>
      <c r="AGZ26" s="29"/>
      <c r="AHA26" s="29"/>
      <c r="AHB26" s="29"/>
      <c r="AHC26" s="29"/>
      <c r="AHD26" s="29"/>
      <c r="AHE26" s="29"/>
      <c r="AHF26" s="29"/>
      <c r="AHG26" s="29"/>
      <c r="AHH26" s="29"/>
      <c r="AHI26" s="29"/>
      <c r="AHJ26" s="29"/>
      <c r="AHK26" s="29"/>
      <c r="AHL26" s="29"/>
      <c r="AHM26" s="29"/>
      <c r="AHN26" s="29"/>
      <c r="AHO26" s="29"/>
      <c r="AHP26" s="29"/>
      <c r="AHQ26" s="29"/>
      <c r="AHR26" s="29"/>
      <c r="AHS26" s="29"/>
      <c r="AHT26" s="29"/>
      <c r="AHU26" s="29"/>
      <c r="AHV26" s="29"/>
      <c r="AHW26" s="29"/>
      <c r="AHX26" s="29"/>
      <c r="AHY26" s="29"/>
      <c r="AHZ26" s="29"/>
      <c r="AIA26" s="29"/>
      <c r="AIB26" s="29"/>
      <c r="AIC26" s="29"/>
      <c r="AID26" s="29"/>
      <c r="AIE26" s="29"/>
      <c r="AIF26" s="29"/>
      <c r="AIG26" s="29"/>
      <c r="AIH26" s="29"/>
      <c r="AII26" s="29"/>
      <c r="AIJ26" s="29"/>
      <c r="AIK26" s="29"/>
      <c r="AIL26" s="29"/>
      <c r="AIM26" s="29"/>
      <c r="AIN26" s="29"/>
      <c r="AIO26" s="29"/>
      <c r="AIP26" s="29"/>
      <c r="AIQ26" s="29"/>
      <c r="AIR26" s="29"/>
      <c r="AIS26" s="29"/>
      <c r="AIT26" s="29"/>
      <c r="AIU26" s="29"/>
      <c r="AIV26" s="29"/>
      <c r="AIW26" s="29"/>
      <c r="AIX26" s="29"/>
      <c r="AIY26" s="29"/>
      <c r="AIZ26" s="29"/>
      <c r="AJA26" s="29"/>
      <c r="AJB26" s="29"/>
      <c r="AJC26" s="29"/>
      <c r="AJD26" s="29"/>
      <c r="AJE26" s="29"/>
      <c r="AJF26" s="29"/>
      <c r="AJG26" s="29"/>
      <c r="AJH26" s="29"/>
      <c r="AJI26" s="29"/>
      <c r="AJJ26" s="29"/>
      <c r="AJK26" s="29"/>
      <c r="AJL26" s="29"/>
      <c r="AJM26" s="29"/>
      <c r="AJN26" s="29"/>
      <c r="AJO26" s="29"/>
      <c r="AJP26" s="29"/>
      <c r="AJQ26" s="29"/>
      <c r="AJR26" s="29"/>
      <c r="AJS26" s="29"/>
      <c r="AJT26" s="29"/>
      <c r="AJU26" s="29"/>
      <c r="AJV26" s="29"/>
      <c r="AJW26" s="29"/>
      <c r="AJX26" s="29"/>
      <c r="AJY26" s="29"/>
      <c r="AJZ26" s="29"/>
      <c r="AKA26" s="29"/>
      <c r="AKB26" s="29"/>
      <c r="AKC26" s="29"/>
      <c r="AKD26" s="29"/>
      <c r="AKE26" s="29"/>
      <c r="AKF26" s="29"/>
      <c r="AKG26" s="29"/>
      <c r="AKH26" s="29"/>
      <c r="AKI26" s="29"/>
      <c r="AKJ26" s="29"/>
      <c r="AKK26" s="29"/>
      <c r="AKL26" s="29"/>
      <c r="AKM26" s="29"/>
      <c r="AKN26" s="29"/>
      <c r="AKO26" s="29"/>
      <c r="AKP26" s="29"/>
      <c r="AKQ26" s="29"/>
      <c r="AKR26" s="29"/>
      <c r="AKS26" s="29"/>
      <c r="AKT26" s="29"/>
      <c r="AKU26" s="29"/>
      <c r="AKV26" s="29"/>
      <c r="AKW26" s="29"/>
      <c r="AKX26" s="29"/>
      <c r="AKY26" s="29"/>
      <c r="AKZ26" s="29"/>
      <c r="ALA26" s="29"/>
      <c r="ALB26" s="29"/>
      <c r="ALC26" s="29"/>
      <c r="ALD26" s="29"/>
      <c r="ALE26" s="29"/>
      <c r="ALF26" s="29"/>
      <c r="ALG26" s="29"/>
      <c r="ALH26" s="29"/>
      <c r="ALI26" s="29"/>
      <c r="ALJ26" s="29"/>
      <c r="ALK26" s="29"/>
      <c r="ALL26" s="29"/>
      <c r="ALM26" s="29"/>
      <c r="ALN26" s="29"/>
      <c r="ALO26" s="29"/>
      <c r="ALP26" s="29"/>
      <c r="ALQ26" s="29"/>
      <c r="ALR26" s="29"/>
      <c r="ALS26" s="29"/>
      <c r="ALT26" s="29"/>
      <c r="ALU26" s="29"/>
      <c r="ALV26" s="29"/>
      <c r="ALW26" s="29"/>
      <c r="ALX26" s="29"/>
      <c r="ALY26" s="29"/>
      <c r="ALZ26" s="29"/>
      <c r="AMA26" s="29"/>
      <c r="AMB26" s="29"/>
      <c r="AMC26" s="29"/>
      <c r="AMD26" s="29"/>
      <c r="AME26" s="29"/>
      <c r="AMF26" s="29"/>
      <c r="AMG26" s="29"/>
      <c r="AMH26" s="29"/>
      <c r="AMI26" s="29"/>
      <c r="AMJ26" s="29"/>
      <c r="AMK26" s="29"/>
      <c r="AML26" s="29"/>
      <c r="AMM26" s="29"/>
      <c r="AMN26" s="29"/>
      <c r="AMO26" s="29"/>
      <c r="AMP26" s="29"/>
      <c r="AMQ26" s="29"/>
      <c r="AMR26" s="29"/>
      <c r="AMS26" s="29"/>
      <c r="AMT26" s="29"/>
      <c r="AMU26" s="29"/>
      <c r="AMV26" s="29"/>
      <c r="AMW26" s="29"/>
      <c r="AMX26" s="29"/>
      <c r="AMY26" s="29"/>
      <c r="AMZ26" s="29"/>
      <c r="ANA26" s="29"/>
      <c r="ANB26" s="29"/>
      <c r="ANC26" s="29"/>
      <c r="AND26" s="29"/>
      <c r="ANE26" s="29"/>
      <c r="ANF26" s="29"/>
      <c r="ANG26" s="29"/>
      <c r="ANH26" s="29"/>
      <c r="ANI26" s="29"/>
      <c r="ANJ26" s="29"/>
      <c r="ANK26" s="29"/>
      <c r="ANL26" s="29"/>
      <c r="ANM26" s="29"/>
      <c r="ANN26" s="29"/>
      <c r="ANO26" s="29"/>
      <c r="ANP26" s="29"/>
      <c r="ANQ26" s="29"/>
      <c r="ANR26" s="29"/>
      <c r="ANS26" s="29"/>
      <c r="ANT26" s="29"/>
      <c r="ANU26" s="29"/>
      <c r="ANV26" s="29"/>
      <c r="ANW26" s="29"/>
      <c r="ANX26" s="29"/>
      <c r="ANY26" s="29"/>
      <c r="ANZ26" s="29"/>
      <c r="AOA26" s="29"/>
      <c r="AOB26" s="29"/>
      <c r="AOC26" s="29"/>
      <c r="AOD26" s="29"/>
      <c r="AOE26" s="29"/>
      <c r="AOF26" s="29"/>
      <c r="AOG26" s="29"/>
      <c r="AOH26" s="29"/>
      <c r="AOI26" s="29"/>
      <c r="AOJ26" s="29"/>
      <c r="AOK26" s="29"/>
      <c r="AOL26" s="29"/>
      <c r="AOM26" s="29"/>
      <c r="AON26" s="29"/>
      <c r="AOO26" s="29"/>
      <c r="AOP26" s="29"/>
      <c r="AOQ26" s="29"/>
      <c r="AOR26" s="29"/>
      <c r="AOS26" s="29"/>
      <c r="AOT26" s="29"/>
      <c r="AOU26" s="29"/>
      <c r="AOV26" s="29"/>
      <c r="AOW26" s="29"/>
      <c r="AOX26" s="29"/>
      <c r="AOY26" s="29"/>
      <c r="AOZ26" s="29"/>
      <c r="APA26" s="29"/>
      <c r="APB26" s="29"/>
      <c r="APC26" s="29"/>
      <c r="APD26" s="29"/>
      <c r="APE26" s="29"/>
      <c r="APF26" s="29"/>
      <c r="APG26" s="29"/>
      <c r="APH26" s="29"/>
      <c r="API26" s="29"/>
      <c r="APJ26" s="29"/>
      <c r="APK26" s="29"/>
      <c r="APL26" s="29"/>
      <c r="APM26" s="29"/>
      <c r="APN26" s="29"/>
      <c r="APO26" s="29"/>
      <c r="APP26" s="29"/>
      <c r="APQ26" s="29"/>
      <c r="APR26" s="29"/>
      <c r="APS26" s="29"/>
      <c r="APT26" s="29"/>
      <c r="APU26" s="29"/>
      <c r="APV26" s="29"/>
      <c r="APW26" s="29"/>
      <c r="APX26" s="29"/>
      <c r="APY26" s="29"/>
      <c r="APZ26" s="29"/>
      <c r="AQA26" s="29"/>
      <c r="AQB26" s="29"/>
      <c r="AQC26" s="29"/>
      <c r="AQD26" s="29"/>
      <c r="AQE26" s="29"/>
      <c r="AQF26" s="29"/>
      <c r="AQG26" s="29"/>
      <c r="AQH26" s="29"/>
      <c r="AQI26" s="29"/>
      <c r="AQJ26" s="29"/>
      <c r="AQK26" s="29"/>
      <c r="AQL26" s="29"/>
      <c r="AQM26" s="29"/>
      <c r="AQN26" s="29"/>
      <c r="AQO26" s="29"/>
      <c r="AQP26" s="29"/>
      <c r="AQQ26" s="29"/>
      <c r="AQR26" s="29"/>
      <c r="AQS26" s="29"/>
      <c r="AQT26" s="29"/>
      <c r="AQU26" s="29"/>
      <c r="AQV26" s="29"/>
      <c r="AQW26" s="29"/>
      <c r="AQX26" s="29"/>
      <c r="AQY26" s="29"/>
      <c r="AQZ26" s="29"/>
      <c r="ARA26" s="29"/>
      <c r="ARB26" s="29"/>
      <c r="ARC26" s="29"/>
      <c r="ARD26" s="29"/>
      <c r="ARE26" s="29"/>
      <c r="ARF26" s="29"/>
      <c r="ARG26" s="29"/>
      <c r="ARH26" s="29"/>
      <c r="ARI26" s="29"/>
      <c r="ARJ26" s="29"/>
      <c r="ARK26" s="29"/>
      <c r="ARL26" s="29"/>
      <c r="ARM26" s="29"/>
      <c r="ARN26" s="29"/>
      <c r="ARO26" s="29"/>
      <c r="ARP26" s="29"/>
      <c r="ARQ26" s="29"/>
      <c r="ARR26" s="29"/>
      <c r="ARS26" s="29"/>
      <c r="ART26" s="29"/>
      <c r="ARU26" s="29"/>
      <c r="ARV26" s="29"/>
      <c r="ARW26" s="29"/>
      <c r="ARX26" s="29"/>
      <c r="ARY26" s="29"/>
      <c r="ARZ26" s="29"/>
      <c r="ASA26" s="29"/>
      <c r="ASB26" s="29"/>
      <c r="ASC26" s="29"/>
      <c r="ASD26" s="29"/>
      <c r="ASE26" s="29"/>
      <c r="ASF26" s="29"/>
      <c r="ASG26" s="29"/>
      <c r="ASH26" s="29"/>
      <c r="ASI26" s="29"/>
      <c r="ASJ26" s="29"/>
      <c r="ASK26" s="29"/>
      <c r="ASL26" s="29"/>
      <c r="ASM26" s="29"/>
      <c r="ASN26" s="29"/>
      <c r="ASO26" s="29"/>
      <c r="ASP26" s="29"/>
      <c r="ASQ26" s="29"/>
      <c r="ASR26" s="29"/>
      <c r="ASS26" s="29"/>
      <c r="AST26" s="29"/>
      <c r="ASU26" s="29"/>
      <c r="ASV26" s="29"/>
      <c r="ASW26" s="29"/>
      <c r="ASX26" s="29"/>
      <c r="ASY26" s="29"/>
      <c r="ASZ26" s="29"/>
      <c r="ATA26" s="29"/>
      <c r="ATB26" s="29"/>
      <c r="ATC26" s="29"/>
      <c r="ATD26" s="29"/>
      <c r="ATE26" s="29"/>
      <c r="ATF26" s="29"/>
      <c r="ATG26" s="29"/>
      <c r="ATH26" s="29"/>
      <c r="ATI26" s="29"/>
      <c r="ATJ26" s="29"/>
      <c r="ATK26" s="29"/>
      <c r="ATL26" s="29"/>
      <c r="ATM26" s="29"/>
      <c r="ATN26" s="29"/>
      <c r="ATO26" s="29"/>
      <c r="ATP26" s="29"/>
      <c r="ATQ26" s="29"/>
      <c r="ATR26" s="29"/>
      <c r="ATS26" s="29"/>
      <c r="ATT26" s="29"/>
      <c r="ATU26" s="29"/>
      <c r="ATV26" s="29"/>
      <c r="ATW26" s="29"/>
      <c r="ATX26" s="29"/>
      <c r="ATY26" s="29"/>
      <c r="ATZ26" s="29"/>
      <c r="AUA26" s="29"/>
      <c r="AUB26" s="29"/>
      <c r="AUC26" s="29"/>
      <c r="AUD26" s="29"/>
      <c r="AUE26" s="29"/>
      <c r="AUF26" s="29"/>
      <c r="AUG26" s="29"/>
      <c r="AUH26" s="29"/>
      <c r="AUI26" s="29"/>
      <c r="AUJ26" s="29"/>
      <c r="AUK26" s="29"/>
      <c r="AUL26" s="29"/>
      <c r="AUM26" s="29"/>
      <c r="AUN26" s="29"/>
      <c r="AUO26" s="29"/>
      <c r="AUP26" s="29"/>
      <c r="AUQ26" s="29"/>
      <c r="AUR26" s="29"/>
      <c r="AUS26" s="29"/>
      <c r="AUT26" s="29"/>
      <c r="AUU26" s="29"/>
      <c r="AUV26" s="29"/>
      <c r="AUW26" s="29"/>
      <c r="AUX26" s="29"/>
      <c r="AUY26" s="29"/>
      <c r="AUZ26" s="29"/>
      <c r="AVA26" s="29"/>
      <c r="AVB26" s="29"/>
      <c r="AVC26" s="29"/>
      <c r="AVD26" s="29"/>
      <c r="AVE26" s="29"/>
      <c r="AVF26" s="29"/>
      <c r="AVG26" s="29"/>
      <c r="AVH26" s="29"/>
      <c r="AVI26" s="29"/>
      <c r="AVJ26" s="29"/>
      <c r="AVK26" s="29"/>
      <c r="AVL26" s="29"/>
      <c r="AVM26" s="29"/>
      <c r="AVN26" s="29"/>
      <c r="AVO26" s="29"/>
      <c r="AVP26" s="29"/>
      <c r="AVQ26" s="29"/>
      <c r="AVR26" s="29"/>
      <c r="AVS26" s="29"/>
      <c r="AVT26" s="29"/>
      <c r="AVU26" s="29"/>
      <c r="AVV26" s="29"/>
      <c r="AVW26" s="29"/>
      <c r="AVX26" s="29"/>
      <c r="AVY26" s="29"/>
      <c r="AVZ26" s="29"/>
      <c r="AWA26" s="29"/>
      <c r="AWB26" s="29"/>
      <c r="AWC26" s="29"/>
      <c r="AWD26" s="29"/>
      <c r="AWE26" s="29"/>
      <c r="AWF26" s="29"/>
      <c r="AWG26" s="29"/>
      <c r="AWH26" s="29"/>
      <c r="AWI26" s="29"/>
      <c r="AWJ26" s="29"/>
      <c r="AWK26" s="29"/>
      <c r="AWL26" s="29"/>
      <c r="AWM26" s="29"/>
      <c r="AWN26" s="29"/>
      <c r="AWO26" s="29"/>
      <c r="AWP26" s="29"/>
      <c r="AWQ26" s="29"/>
      <c r="AWR26" s="29"/>
      <c r="AWS26" s="29"/>
      <c r="AWT26" s="29"/>
      <c r="AWU26" s="29"/>
      <c r="AWV26" s="29"/>
      <c r="AWW26" s="29"/>
      <c r="AWX26" s="29"/>
      <c r="AWY26" s="29"/>
      <c r="AWZ26" s="29"/>
      <c r="AXA26" s="29"/>
      <c r="AXB26" s="29"/>
      <c r="AXC26" s="29"/>
      <c r="AXD26" s="29"/>
      <c r="AXE26" s="29"/>
      <c r="AXF26" s="29"/>
      <c r="AXG26" s="29"/>
      <c r="AXH26" s="29"/>
      <c r="AXI26" s="29"/>
      <c r="AXJ26" s="29"/>
      <c r="AXK26" s="29"/>
      <c r="AXL26" s="29"/>
      <c r="AXM26" s="29"/>
      <c r="AXN26" s="29"/>
      <c r="AXO26" s="29"/>
      <c r="AXP26" s="29"/>
      <c r="AXQ26" s="29"/>
      <c r="AXR26" s="29"/>
      <c r="AXS26" s="29"/>
      <c r="AXT26" s="29"/>
      <c r="AXU26" s="29"/>
      <c r="AXV26" s="29"/>
      <c r="AXW26" s="29"/>
      <c r="AXX26" s="29"/>
      <c r="AXY26" s="29"/>
      <c r="AXZ26" s="29"/>
      <c r="AYA26" s="29"/>
      <c r="AYB26" s="29"/>
      <c r="AYC26" s="29"/>
      <c r="AYD26" s="29"/>
      <c r="AYE26" s="29"/>
      <c r="AYF26" s="29"/>
      <c r="AYG26" s="29"/>
      <c r="AYH26" s="29"/>
      <c r="AYI26" s="29"/>
      <c r="AYJ26" s="29"/>
      <c r="AYK26" s="29"/>
      <c r="AYL26" s="29"/>
      <c r="AYM26" s="29"/>
      <c r="AYN26" s="29"/>
      <c r="AYO26" s="29"/>
      <c r="AYP26" s="29"/>
      <c r="AYQ26" s="29"/>
      <c r="AYR26" s="29"/>
      <c r="AYS26" s="29"/>
      <c r="AYT26" s="29"/>
      <c r="AYU26" s="29"/>
      <c r="AYV26" s="29"/>
      <c r="AYW26" s="29"/>
      <c r="AYX26" s="29"/>
      <c r="AYY26" s="29"/>
      <c r="AYZ26" s="29"/>
      <c r="AZA26" s="29"/>
      <c r="AZB26" s="29"/>
      <c r="AZC26" s="29"/>
      <c r="AZD26" s="29"/>
      <c r="AZE26" s="29"/>
      <c r="AZF26" s="29"/>
      <c r="AZG26" s="29"/>
      <c r="AZH26" s="29"/>
      <c r="AZI26" s="29"/>
      <c r="AZJ26" s="29"/>
      <c r="AZK26" s="29"/>
      <c r="AZL26" s="29"/>
      <c r="AZM26" s="29"/>
      <c r="AZN26" s="29"/>
      <c r="AZO26" s="29"/>
      <c r="AZP26" s="29"/>
      <c r="AZQ26" s="29"/>
      <c r="AZR26" s="29"/>
      <c r="AZS26" s="29"/>
      <c r="AZT26" s="29"/>
      <c r="AZU26" s="29"/>
      <c r="AZV26" s="29"/>
      <c r="AZW26" s="29"/>
      <c r="AZX26" s="29"/>
      <c r="AZY26" s="29"/>
      <c r="AZZ26" s="29"/>
      <c r="BAA26" s="29"/>
      <c r="BAB26" s="29"/>
      <c r="BAC26" s="29"/>
      <c r="BAD26" s="29"/>
      <c r="BAE26" s="29"/>
    </row>
  </sheetData>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AD334"/>
  <sheetViews>
    <sheetView workbookViewId="0">
      <selection activeCell="K36" sqref="K36"/>
    </sheetView>
  </sheetViews>
  <sheetFormatPr baseColWidth="10" defaultColWidth="11" defaultRowHeight="13" x14ac:dyDescent="0.15"/>
  <cols>
    <col min="7" max="23" width="10.83203125" customWidth="1"/>
    <col min="24" max="24" width="19.1640625" customWidth="1"/>
    <col min="25" max="73" width="10.83203125" customWidth="1"/>
    <col min="74" max="74" width="13.1640625" customWidth="1"/>
    <col min="79" max="79" width="11" style="114"/>
    <col min="80" max="80" width="30.33203125" customWidth="1"/>
  </cols>
  <sheetData>
    <row r="1" spans="1:1382" s="33" customFormat="1" ht="40" customHeight="1" x14ac:dyDescent="0.15">
      <c r="B1" s="33" t="s">
        <v>633</v>
      </c>
      <c r="C1" s="33" t="s">
        <v>12</v>
      </c>
      <c r="D1" s="33" t="s">
        <v>708</v>
      </c>
      <c r="E1" s="33" t="s">
        <v>592</v>
      </c>
      <c r="F1" s="33" t="s">
        <v>591</v>
      </c>
      <c r="G1" s="93" t="s">
        <v>119</v>
      </c>
      <c r="H1" s="33" t="s">
        <v>497</v>
      </c>
      <c r="I1" s="33" t="s">
        <v>120</v>
      </c>
      <c r="J1" s="35" t="s">
        <v>3470</v>
      </c>
      <c r="K1" s="35" t="s">
        <v>629</v>
      </c>
      <c r="L1" s="36" t="s">
        <v>631</v>
      </c>
      <c r="M1" s="33" t="s">
        <v>14</v>
      </c>
      <c r="N1" s="33" t="s">
        <v>802</v>
      </c>
      <c r="O1" s="37" t="s">
        <v>776</v>
      </c>
      <c r="P1" s="33" t="s">
        <v>703</v>
      </c>
      <c r="Q1" s="33" t="s">
        <v>704</v>
      </c>
      <c r="R1" s="33" t="s">
        <v>532</v>
      </c>
      <c r="S1" s="34" t="s">
        <v>698</v>
      </c>
      <c r="T1" s="34" t="s">
        <v>699</v>
      </c>
      <c r="U1" s="35" t="s">
        <v>700</v>
      </c>
      <c r="V1" s="34" t="s">
        <v>2096</v>
      </c>
      <c r="W1" s="34" t="s">
        <v>702</v>
      </c>
      <c r="X1" s="33" t="s">
        <v>534</v>
      </c>
      <c r="Y1" s="33" t="s">
        <v>630</v>
      </c>
      <c r="Z1" s="33" t="s">
        <v>1759</v>
      </c>
      <c r="AA1" s="38" t="s">
        <v>605</v>
      </c>
      <c r="AB1" s="38" t="s">
        <v>1636</v>
      </c>
      <c r="AC1" s="34" t="s">
        <v>491</v>
      </c>
      <c r="AD1" s="35" t="s">
        <v>635</v>
      </c>
      <c r="AE1" s="33" t="s">
        <v>1728</v>
      </c>
      <c r="AF1" s="35" t="s">
        <v>1638</v>
      </c>
      <c r="AG1" s="33" t="s">
        <v>1729</v>
      </c>
      <c r="AH1" s="35" t="s">
        <v>1639</v>
      </c>
      <c r="AI1" s="33" t="s">
        <v>1730</v>
      </c>
      <c r="AJ1" s="35" t="s">
        <v>1640</v>
      </c>
      <c r="AK1" s="33" t="s">
        <v>1731</v>
      </c>
      <c r="AL1" s="35" t="s">
        <v>1641</v>
      </c>
      <c r="AM1" s="33" t="s">
        <v>1732</v>
      </c>
      <c r="AN1" s="35" t="s">
        <v>1642</v>
      </c>
      <c r="AO1" s="33" t="s">
        <v>1733</v>
      </c>
      <c r="AP1" s="35" t="s">
        <v>1643</v>
      </c>
      <c r="AQ1" s="35" t="s">
        <v>1745</v>
      </c>
      <c r="AR1" s="35" t="s">
        <v>1746</v>
      </c>
      <c r="AS1" s="35" t="s">
        <v>1747</v>
      </c>
      <c r="AT1" s="35" t="s">
        <v>1748</v>
      </c>
      <c r="AU1" s="35" t="s">
        <v>4370</v>
      </c>
      <c r="AV1" s="35" t="s">
        <v>4369</v>
      </c>
      <c r="AW1" s="35" t="s">
        <v>4376</v>
      </c>
      <c r="AX1" s="35" t="s">
        <v>4377</v>
      </c>
      <c r="AY1" s="35" t="s">
        <v>1644</v>
      </c>
      <c r="AZ1" s="33" t="s">
        <v>1734</v>
      </c>
      <c r="BA1" s="33" t="s">
        <v>697</v>
      </c>
      <c r="BB1" s="33" t="s">
        <v>705</v>
      </c>
      <c r="BC1" s="33" t="s">
        <v>704</v>
      </c>
      <c r="BD1" s="33" t="s">
        <v>636</v>
      </c>
      <c r="BE1" s="39" t="s">
        <v>3032</v>
      </c>
      <c r="BF1" s="33" t="s">
        <v>803</v>
      </c>
      <c r="BG1" s="33" t="s">
        <v>805</v>
      </c>
      <c r="BH1" s="33" t="s">
        <v>433</v>
      </c>
      <c r="BI1" s="33" t="s">
        <v>434</v>
      </c>
      <c r="BJ1" s="33" t="s">
        <v>435</v>
      </c>
      <c r="BK1" s="33" t="s">
        <v>436</v>
      </c>
      <c r="BL1" s="33" t="s">
        <v>632</v>
      </c>
      <c r="BM1" s="33" t="s">
        <v>121</v>
      </c>
      <c r="BN1" s="33" t="s">
        <v>122</v>
      </c>
      <c r="BO1" s="33" t="s">
        <v>123</v>
      </c>
      <c r="BP1" s="33" t="s">
        <v>441</v>
      </c>
      <c r="BQ1" s="33" t="s">
        <v>442</v>
      </c>
      <c r="BR1" s="33" t="s">
        <v>443</v>
      </c>
      <c r="BS1" s="33" t="s">
        <v>701</v>
      </c>
      <c r="BT1" s="33" t="s">
        <v>444</v>
      </c>
      <c r="BU1" s="33" t="s">
        <v>445</v>
      </c>
      <c r="BV1" s="33" t="s">
        <v>446</v>
      </c>
      <c r="BW1" s="33" t="s">
        <v>1764</v>
      </c>
      <c r="BX1" s="33" t="s">
        <v>1765</v>
      </c>
      <c r="BY1" s="33" t="s">
        <v>1766</v>
      </c>
      <c r="BZ1" s="33" t="s">
        <v>1637</v>
      </c>
      <c r="CA1" s="33" t="s">
        <v>4494</v>
      </c>
      <c r="CB1" s="33" t="s">
        <v>1644</v>
      </c>
      <c r="CC1" s="104"/>
      <c r="CD1" s="104"/>
      <c r="CE1" s="104"/>
      <c r="CF1" s="104"/>
      <c r="CG1" s="104"/>
      <c r="CH1" s="104"/>
      <c r="CI1" s="104"/>
      <c r="CJ1" s="104"/>
      <c r="CK1" s="104"/>
      <c r="CL1" s="104"/>
      <c r="CM1" s="104"/>
      <c r="CN1" s="104"/>
      <c r="CO1" s="104"/>
      <c r="CP1" s="104"/>
      <c r="CQ1" s="104"/>
      <c r="CR1" s="104"/>
      <c r="CS1" s="104"/>
      <c r="CT1" s="104"/>
      <c r="CU1" s="104"/>
      <c r="CV1" s="104"/>
      <c r="CW1" s="104"/>
      <c r="CX1" s="104"/>
      <c r="CY1" s="104"/>
      <c r="CZ1" s="104"/>
      <c r="DA1" s="104"/>
      <c r="DB1" s="104"/>
      <c r="DC1" s="104"/>
      <c r="DD1" s="104"/>
      <c r="DE1" s="104"/>
      <c r="DF1" s="104"/>
      <c r="DG1" s="104"/>
      <c r="DH1" s="104"/>
      <c r="DI1" s="104"/>
      <c r="DJ1" s="104"/>
      <c r="DK1" s="104"/>
      <c r="DL1" s="104"/>
      <c r="DM1" s="104"/>
      <c r="DN1" s="104"/>
      <c r="DO1" s="104"/>
      <c r="DP1" s="104"/>
      <c r="DQ1" s="104"/>
      <c r="DR1" s="104"/>
      <c r="DS1" s="104"/>
      <c r="DT1" s="104"/>
      <c r="DU1" s="104"/>
      <c r="DV1" s="104"/>
      <c r="DW1" s="104"/>
      <c r="DX1" s="104"/>
      <c r="DY1" s="104"/>
      <c r="DZ1" s="104"/>
      <c r="EA1" s="104"/>
      <c r="EB1" s="104"/>
      <c r="EC1" s="104"/>
      <c r="ED1" s="104"/>
      <c r="EE1" s="104"/>
      <c r="EF1" s="104"/>
      <c r="EG1" s="104"/>
      <c r="EH1" s="104"/>
      <c r="EI1" s="104"/>
      <c r="EJ1" s="104"/>
      <c r="EK1" s="104"/>
      <c r="EL1" s="104"/>
      <c r="EM1" s="104"/>
      <c r="EN1" s="104"/>
      <c r="EO1" s="104"/>
      <c r="EP1" s="104"/>
      <c r="EQ1" s="104"/>
      <c r="ER1" s="104"/>
      <c r="ES1" s="104"/>
      <c r="ET1" s="104"/>
      <c r="EU1" s="104"/>
      <c r="EV1" s="104"/>
      <c r="EW1" s="104"/>
      <c r="EX1" s="104"/>
      <c r="EY1" s="104"/>
      <c r="EZ1" s="104"/>
      <c r="FA1" s="104"/>
      <c r="FB1" s="104"/>
      <c r="FC1" s="104"/>
      <c r="FD1" s="104"/>
      <c r="FE1" s="104"/>
      <c r="FF1" s="104"/>
      <c r="FG1" s="104"/>
      <c r="FH1" s="104"/>
      <c r="FI1" s="104"/>
      <c r="FJ1" s="104"/>
      <c r="FK1" s="104"/>
      <c r="FL1" s="104"/>
      <c r="FM1" s="104"/>
      <c r="FN1" s="104"/>
      <c r="FO1" s="104"/>
      <c r="FP1" s="104"/>
      <c r="FQ1" s="104"/>
      <c r="FR1" s="104"/>
      <c r="FS1" s="104"/>
      <c r="FT1" s="104"/>
      <c r="FU1" s="104"/>
      <c r="FV1" s="104"/>
      <c r="FW1" s="104"/>
      <c r="FX1" s="104"/>
      <c r="FY1" s="104"/>
      <c r="FZ1" s="104"/>
      <c r="GA1" s="104"/>
      <c r="GB1" s="104"/>
      <c r="GC1" s="104"/>
      <c r="GD1" s="104"/>
      <c r="GE1" s="104"/>
      <c r="GF1" s="104"/>
      <c r="GG1" s="104"/>
      <c r="GH1" s="104"/>
      <c r="GI1" s="104"/>
      <c r="GJ1" s="104"/>
      <c r="GK1" s="104"/>
      <c r="GL1" s="104"/>
      <c r="GM1" s="104"/>
      <c r="GN1" s="104"/>
      <c r="GO1" s="104"/>
      <c r="GP1" s="104"/>
      <c r="GQ1" s="104"/>
      <c r="GR1" s="104"/>
      <c r="GS1" s="104"/>
      <c r="GT1" s="104"/>
      <c r="GU1" s="104"/>
      <c r="GV1" s="104"/>
      <c r="GW1" s="104"/>
      <c r="GX1" s="104"/>
      <c r="GY1" s="104"/>
      <c r="GZ1" s="104"/>
      <c r="HA1" s="104"/>
      <c r="HB1" s="104"/>
      <c r="HC1" s="104"/>
      <c r="HD1" s="104"/>
      <c r="HE1" s="104"/>
      <c r="HF1" s="104"/>
      <c r="HG1" s="104"/>
      <c r="HH1" s="104"/>
      <c r="HI1" s="104"/>
      <c r="HJ1" s="104"/>
      <c r="HK1" s="104"/>
      <c r="HL1" s="104"/>
      <c r="HM1" s="104"/>
      <c r="HN1" s="104"/>
      <c r="HO1" s="104"/>
      <c r="HP1" s="104"/>
      <c r="HQ1" s="104"/>
      <c r="HR1" s="104"/>
      <c r="HS1" s="104"/>
      <c r="HT1" s="104"/>
      <c r="HU1" s="104"/>
      <c r="HV1" s="104"/>
      <c r="HW1" s="104"/>
      <c r="HX1" s="104"/>
      <c r="HY1" s="104"/>
      <c r="HZ1" s="104"/>
      <c r="IA1" s="104"/>
      <c r="IB1" s="104"/>
      <c r="IC1" s="104"/>
      <c r="ID1" s="104"/>
      <c r="IE1" s="104"/>
      <c r="IF1" s="104"/>
      <c r="IG1" s="104"/>
      <c r="IH1" s="104"/>
      <c r="II1" s="104"/>
      <c r="IJ1" s="104"/>
      <c r="IK1" s="104"/>
      <c r="IL1" s="104"/>
      <c r="IM1" s="104"/>
      <c r="IN1" s="104"/>
      <c r="IO1" s="104"/>
      <c r="IP1" s="104"/>
      <c r="IQ1" s="104"/>
      <c r="IR1" s="104"/>
      <c r="IS1" s="104"/>
      <c r="IT1" s="104"/>
      <c r="IU1" s="104"/>
      <c r="IV1" s="104"/>
      <c r="IW1" s="104"/>
      <c r="IX1" s="104"/>
      <c r="IY1" s="104"/>
      <c r="IZ1" s="104"/>
      <c r="JA1" s="104"/>
      <c r="JB1" s="104"/>
      <c r="JC1" s="104"/>
      <c r="JD1" s="104"/>
      <c r="JE1" s="104"/>
      <c r="JF1" s="104"/>
      <c r="JG1" s="104"/>
      <c r="JH1" s="104"/>
      <c r="JI1" s="104"/>
      <c r="JJ1" s="104"/>
      <c r="JK1" s="104"/>
      <c r="JL1" s="104"/>
      <c r="JM1" s="104"/>
      <c r="JN1" s="104"/>
      <c r="JO1" s="104"/>
      <c r="JP1" s="104"/>
      <c r="JQ1" s="104"/>
      <c r="JR1" s="104"/>
      <c r="JS1" s="104"/>
      <c r="JT1" s="104"/>
      <c r="JU1" s="104"/>
      <c r="JV1" s="104"/>
      <c r="JW1" s="104"/>
      <c r="JX1" s="104"/>
      <c r="JY1" s="104"/>
      <c r="JZ1" s="104"/>
      <c r="KA1" s="104"/>
      <c r="KB1" s="104"/>
      <c r="KC1" s="104"/>
      <c r="KD1" s="104"/>
      <c r="KE1" s="104"/>
      <c r="KF1" s="104"/>
      <c r="KG1" s="104"/>
      <c r="KH1" s="104"/>
      <c r="KI1" s="104"/>
      <c r="KJ1" s="104"/>
      <c r="KK1" s="104"/>
      <c r="KL1" s="104"/>
      <c r="KM1" s="104"/>
      <c r="KN1" s="104"/>
      <c r="KO1" s="104"/>
      <c r="KP1" s="104"/>
      <c r="KQ1" s="104"/>
      <c r="KR1" s="104"/>
      <c r="KS1" s="104"/>
      <c r="KT1" s="104"/>
      <c r="KU1" s="104"/>
      <c r="KV1" s="104"/>
      <c r="KW1" s="104"/>
      <c r="KX1" s="104"/>
      <c r="KY1" s="104"/>
      <c r="KZ1" s="104"/>
      <c r="LA1" s="104"/>
      <c r="LB1" s="104"/>
      <c r="LC1" s="104"/>
      <c r="LD1" s="104"/>
      <c r="LE1" s="104"/>
      <c r="LF1" s="104"/>
      <c r="LG1" s="104"/>
      <c r="LH1" s="104"/>
      <c r="LI1" s="104"/>
      <c r="LJ1" s="104"/>
      <c r="LK1" s="104"/>
      <c r="LL1" s="104"/>
      <c r="LM1" s="104"/>
      <c r="LN1" s="104"/>
      <c r="LO1" s="104"/>
      <c r="LP1" s="104"/>
      <c r="LQ1" s="104"/>
      <c r="LR1" s="104"/>
      <c r="LS1" s="104"/>
      <c r="LT1" s="104"/>
      <c r="LU1" s="104"/>
      <c r="LV1" s="104"/>
      <c r="LW1" s="104"/>
      <c r="LX1" s="104"/>
      <c r="LY1" s="104"/>
      <c r="LZ1" s="104"/>
      <c r="MA1" s="104"/>
      <c r="MB1" s="104"/>
      <c r="MC1" s="104"/>
      <c r="MD1" s="104"/>
      <c r="ME1" s="104"/>
      <c r="MF1" s="104"/>
      <c r="MG1" s="104"/>
      <c r="MH1" s="104"/>
      <c r="MI1" s="104"/>
      <c r="MJ1" s="104"/>
      <c r="MK1" s="104"/>
      <c r="ML1" s="104"/>
      <c r="MM1" s="104"/>
      <c r="MN1" s="104"/>
      <c r="MO1" s="104"/>
      <c r="MP1" s="104"/>
      <c r="MQ1" s="104"/>
      <c r="MR1" s="104"/>
      <c r="MS1" s="104"/>
      <c r="MT1" s="104"/>
      <c r="MU1" s="104"/>
      <c r="MV1" s="104"/>
      <c r="MW1" s="104"/>
      <c r="MX1" s="104"/>
      <c r="MY1" s="104"/>
      <c r="MZ1" s="104"/>
      <c r="NA1" s="104"/>
      <c r="NB1" s="104"/>
      <c r="NC1" s="104"/>
      <c r="ND1" s="104"/>
      <c r="NE1" s="104"/>
      <c r="NF1" s="104"/>
      <c r="NG1" s="104"/>
      <c r="NH1" s="104"/>
      <c r="NI1" s="104"/>
      <c r="NJ1" s="104"/>
      <c r="NK1" s="104"/>
      <c r="NL1" s="104"/>
      <c r="NM1" s="104"/>
      <c r="NN1" s="104"/>
      <c r="NO1" s="104"/>
      <c r="NP1" s="104"/>
      <c r="NQ1" s="104"/>
      <c r="NR1" s="104"/>
      <c r="NS1" s="104"/>
      <c r="NT1" s="104"/>
      <c r="NU1" s="104"/>
      <c r="NV1" s="104"/>
      <c r="NW1" s="104"/>
      <c r="NX1" s="104"/>
      <c r="NY1" s="104"/>
      <c r="NZ1" s="104"/>
      <c r="OA1" s="104"/>
      <c r="OB1" s="104"/>
      <c r="OC1" s="104"/>
      <c r="OD1" s="104"/>
      <c r="OE1" s="104"/>
      <c r="OF1" s="104"/>
      <c r="OG1" s="104"/>
      <c r="OH1" s="104"/>
      <c r="OI1" s="104"/>
      <c r="OJ1" s="104"/>
      <c r="OK1" s="104"/>
      <c r="OL1" s="104"/>
      <c r="OM1" s="104"/>
      <c r="ON1" s="104"/>
      <c r="OO1" s="104"/>
      <c r="OP1" s="104"/>
      <c r="OQ1" s="104"/>
      <c r="OR1" s="104"/>
      <c r="OS1" s="104"/>
      <c r="OT1" s="104"/>
      <c r="OU1" s="104"/>
      <c r="OV1" s="104"/>
      <c r="OW1" s="104"/>
      <c r="OX1" s="104"/>
      <c r="OY1" s="104"/>
      <c r="OZ1" s="104"/>
      <c r="PA1" s="104"/>
      <c r="PB1" s="104"/>
      <c r="PC1" s="104"/>
      <c r="PD1" s="104"/>
      <c r="PE1" s="104"/>
      <c r="PF1" s="104"/>
      <c r="PG1" s="104"/>
      <c r="PH1" s="104"/>
      <c r="PI1" s="104"/>
      <c r="PJ1" s="104"/>
      <c r="PK1" s="104"/>
      <c r="PL1" s="104"/>
      <c r="PM1" s="104"/>
      <c r="PN1" s="104"/>
      <c r="PO1" s="104"/>
      <c r="PP1" s="104"/>
      <c r="PQ1" s="104"/>
      <c r="PR1" s="104"/>
      <c r="PS1" s="104"/>
      <c r="PT1" s="104"/>
      <c r="PU1" s="104"/>
      <c r="PV1" s="104"/>
      <c r="PW1" s="104"/>
      <c r="PX1" s="104"/>
      <c r="PY1" s="104"/>
      <c r="PZ1" s="104"/>
      <c r="QA1" s="104"/>
      <c r="QB1" s="104"/>
      <c r="QC1" s="104"/>
      <c r="QD1" s="104"/>
      <c r="QE1" s="104"/>
      <c r="QF1" s="104"/>
      <c r="QG1" s="104"/>
      <c r="QH1" s="104"/>
      <c r="QI1" s="104"/>
      <c r="QJ1" s="104"/>
      <c r="QK1" s="104"/>
      <c r="QL1" s="104"/>
      <c r="QM1" s="104"/>
      <c r="QN1" s="104"/>
      <c r="QO1" s="104"/>
      <c r="QP1" s="104"/>
      <c r="QQ1" s="104"/>
      <c r="QR1" s="104"/>
      <c r="QS1" s="104"/>
      <c r="QT1" s="104"/>
      <c r="QU1" s="104"/>
      <c r="QV1" s="104"/>
      <c r="QW1" s="104"/>
      <c r="QX1" s="104"/>
      <c r="QY1" s="104"/>
      <c r="QZ1" s="104"/>
      <c r="RA1" s="104"/>
      <c r="RB1" s="104"/>
      <c r="RC1" s="104"/>
      <c r="RD1" s="104"/>
      <c r="RE1" s="104"/>
      <c r="RF1" s="104"/>
      <c r="RG1" s="104"/>
      <c r="RH1" s="104"/>
      <c r="RI1" s="104"/>
      <c r="RJ1" s="104"/>
      <c r="RK1" s="104"/>
      <c r="RL1" s="104"/>
      <c r="RM1" s="104"/>
      <c r="RN1" s="104"/>
      <c r="RO1" s="104"/>
      <c r="RP1" s="104"/>
      <c r="RQ1" s="104"/>
      <c r="RR1" s="104"/>
      <c r="RS1" s="104"/>
      <c r="RT1" s="104"/>
      <c r="RU1" s="104"/>
      <c r="RV1" s="104"/>
      <c r="RW1" s="104"/>
      <c r="RX1" s="104"/>
      <c r="RY1" s="104"/>
      <c r="RZ1" s="104"/>
      <c r="SA1" s="104"/>
      <c r="SB1" s="104"/>
      <c r="SC1" s="104"/>
      <c r="SD1" s="104"/>
      <c r="SE1" s="104"/>
      <c r="SF1" s="104"/>
      <c r="SG1" s="104"/>
      <c r="SH1" s="104"/>
      <c r="SI1" s="104"/>
      <c r="SJ1" s="104"/>
      <c r="SK1" s="104"/>
      <c r="SL1" s="104"/>
      <c r="SM1" s="104"/>
      <c r="SN1" s="104"/>
      <c r="SO1" s="104"/>
      <c r="SP1" s="104"/>
      <c r="SQ1" s="104"/>
      <c r="SR1" s="104"/>
      <c r="SS1" s="104"/>
      <c r="ST1" s="104"/>
      <c r="SU1" s="104"/>
      <c r="SV1" s="104"/>
      <c r="SW1" s="104"/>
      <c r="SX1" s="104"/>
      <c r="SY1" s="104"/>
      <c r="SZ1" s="104"/>
      <c r="TA1" s="104"/>
      <c r="TB1" s="104"/>
      <c r="TC1" s="104"/>
      <c r="TD1" s="104"/>
      <c r="TE1" s="104"/>
      <c r="TF1" s="104"/>
      <c r="TG1" s="104"/>
      <c r="TH1" s="104"/>
      <c r="TI1" s="104"/>
      <c r="TJ1" s="104"/>
      <c r="TK1" s="104"/>
      <c r="TL1" s="104"/>
      <c r="TM1" s="104"/>
      <c r="TN1" s="104"/>
      <c r="TO1" s="104"/>
      <c r="TP1" s="104"/>
      <c r="TQ1" s="104"/>
      <c r="TR1" s="104"/>
      <c r="TS1" s="104"/>
      <c r="TT1" s="104"/>
      <c r="TU1" s="104"/>
      <c r="TV1" s="104"/>
      <c r="TW1" s="104"/>
      <c r="TX1" s="104"/>
      <c r="TY1" s="104"/>
      <c r="TZ1" s="104"/>
      <c r="UA1" s="104"/>
      <c r="UB1" s="104"/>
      <c r="UC1" s="104"/>
      <c r="UD1" s="104"/>
      <c r="UE1" s="104"/>
      <c r="UF1" s="104"/>
      <c r="UG1" s="104"/>
      <c r="UH1" s="104"/>
      <c r="UI1" s="104"/>
      <c r="UJ1" s="104"/>
      <c r="UK1" s="104"/>
      <c r="UL1" s="104"/>
      <c r="UM1" s="104"/>
      <c r="UN1" s="104"/>
      <c r="UO1" s="104"/>
      <c r="UP1" s="104"/>
      <c r="UQ1" s="104"/>
      <c r="UR1" s="104"/>
      <c r="US1" s="104"/>
      <c r="UT1" s="104"/>
      <c r="UU1" s="104"/>
      <c r="UV1" s="104"/>
      <c r="UW1" s="104"/>
      <c r="UX1" s="104"/>
      <c r="UY1" s="104"/>
      <c r="UZ1" s="104"/>
      <c r="VA1" s="104"/>
      <c r="VB1" s="104"/>
      <c r="VC1" s="104"/>
      <c r="VD1" s="104"/>
      <c r="VE1" s="104"/>
      <c r="VF1" s="104"/>
      <c r="VG1" s="104"/>
      <c r="VH1" s="104"/>
      <c r="VI1" s="104"/>
      <c r="VJ1" s="104"/>
      <c r="VK1" s="104"/>
      <c r="VL1" s="104"/>
      <c r="VM1" s="104"/>
      <c r="VN1" s="104"/>
      <c r="VO1" s="104"/>
      <c r="VP1" s="104"/>
      <c r="VQ1" s="104"/>
      <c r="VR1" s="104"/>
      <c r="VS1" s="104"/>
      <c r="VT1" s="104"/>
      <c r="VU1" s="104"/>
      <c r="VV1" s="104"/>
      <c r="VW1" s="104"/>
      <c r="VX1" s="104"/>
      <c r="VY1" s="104"/>
      <c r="VZ1" s="104"/>
      <c r="WA1" s="104"/>
      <c r="WB1" s="104"/>
      <c r="WC1" s="104"/>
      <c r="WD1" s="104"/>
      <c r="WE1" s="104"/>
      <c r="WF1" s="104"/>
      <c r="WG1" s="104"/>
      <c r="WH1" s="104"/>
      <c r="WI1" s="104"/>
      <c r="WJ1" s="104"/>
      <c r="WK1" s="104"/>
      <c r="WL1" s="104"/>
      <c r="WM1" s="104"/>
      <c r="WN1" s="104"/>
      <c r="WO1" s="104"/>
      <c r="WP1" s="104"/>
      <c r="WQ1" s="104"/>
      <c r="WR1" s="104"/>
      <c r="WS1" s="104"/>
      <c r="WT1" s="104"/>
      <c r="WU1" s="104"/>
      <c r="WV1" s="104"/>
      <c r="WW1" s="104"/>
      <c r="WX1" s="104"/>
      <c r="WY1" s="104"/>
      <c r="WZ1" s="104"/>
      <c r="XA1" s="104"/>
      <c r="XB1" s="104"/>
      <c r="XC1" s="104"/>
      <c r="XD1" s="104"/>
      <c r="XE1" s="104"/>
      <c r="XF1" s="104"/>
      <c r="XG1" s="104"/>
      <c r="XH1" s="104"/>
      <c r="XI1" s="104"/>
      <c r="XJ1" s="104"/>
      <c r="XK1" s="104"/>
      <c r="XL1" s="104"/>
      <c r="XM1" s="104"/>
      <c r="XN1" s="104"/>
      <c r="XO1" s="104"/>
      <c r="XP1" s="104"/>
      <c r="XQ1" s="104"/>
      <c r="XR1" s="104"/>
      <c r="XS1" s="104"/>
      <c r="XT1" s="104"/>
      <c r="XU1" s="104"/>
      <c r="XV1" s="104"/>
      <c r="XW1" s="104"/>
      <c r="XX1" s="104"/>
      <c r="XY1" s="104"/>
      <c r="XZ1" s="104"/>
      <c r="YA1" s="104"/>
      <c r="YB1" s="104"/>
      <c r="YC1" s="104"/>
      <c r="YD1" s="104"/>
      <c r="YE1" s="104"/>
      <c r="YF1" s="104"/>
      <c r="YG1" s="104"/>
      <c r="YH1" s="104"/>
      <c r="YI1" s="104"/>
      <c r="YJ1" s="104"/>
      <c r="YK1" s="104"/>
      <c r="YL1" s="104"/>
      <c r="YM1" s="104"/>
      <c r="YN1" s="104"/>
      <c r="YO1" s="104"/>
      <c r="YP1" s="104"/>
      <c r="YQ1" s="104"/>
      <c r="YR1" s="104"/>
      <c r="YS1" s="104"/>
      <c r="YT1" s="104"/>
      <c r="YU1" s="104"/>
      <c r="YV1" s="104"/>
      <c r="YW1" s="104"/>
      <c r="YX1" s="104"/>
      <c r="YY1" s="104"/>
      <c r="YZ1" s="104"/>
      <c r="ZA1" s="104"/>
      <c r="ZB1" s="104"/>
      <c r="ZC1" s="104"/>
      <c r="ZD1" s="104"/>
      <c r="ZE1" s="104"/>
      <c r="ZF1" s="104"/>
      <c r="ZG1" s="104"/>
      <c r="ZH1" s="104"/>
      <c r="ZI1" s="104"/>
      <c r="ZJ1" s="104"/>
      <c r="ZK1" s="104"/>
      <c r="ZL1" s="104"/>
      <c r="ZM1" s="104"/>
      <c r="ZN1" s="104"/>
      <c r="ZO1" s="104"/>
      <c r="ZP1" s="104"/>
      <c r="ZQ1" s="104"/>
      <c r="ZR1" s="104"/>
      <c r="ZS1" s="104"/>
      <c r="ZT1" s="104"/>
      <c r="ZU1" s="104"/>
      <c r="ZV1" s="104"/>
      <c r="ZW1" s="104"/>
      <c r="ZX1" s="104"/>
      <c r="ZY1" s="104"/>
      <c r="ZZ1" s="104"/>
      <c r="AAA1" s="104"/>
      <c r="AAB1" s="104"/>
      <c r="AAC1" s="104"/>
      <c r="AAD1" s="104"/>
      <c r="AAE1" s="104"/>
      <c r="AAF1" s="104"/>
      <c r="AAG1" s="104"/>
      <c r="AAH1" s="104"/>
      <c r="AAI1" s="104"/>
      <c r="AAJ1" s="104"/>
      <c r="AAK1" s="104"/>
      <c r="AAL1" s="104"/>
      <c r="AAM1" s="104"/>
      <c r="AAN1" s="104"/>
      <c r="AAO1" s="104"/>
      <c r="AAP1" s="104"/>
      <c r="AAQ1" s="104"/>
      <c r="AAR1" s="104"/>
      <c r="AAS1" s="104"/>
      <c r="AAT1" s="104"/>
      <c r="AAU1" s="104"/>
      <c r="AAV1" s="104"/>
      <c r="AAW1" s="104"/>
      <c r="AAX1" s="104"/>
      <c r="AAY1" s="104"/>
      <c r="AAZ1" s="104"/>
      <c r="ABA1" s="104"/>
      <c r="ABB1" s="104"/>
      <c r="ABC1" s="104"/>
      <c r="ABD1" s="104"/>
      <c r="ABE1" s="104"/>
      <c r="ABF1" s="104"/>
      <c r="ABG1" s="104"/>
      <c r="ABH1" s="104"/>
      <c r="ABI1" s="104"/>
      <c r="ABJ1" s="104"/>
      <c r="ABK1" s="104"/>
      <c r="ABL1" s="104"/>
      <c r="ABM1" s="104"/>
      <c r="ABN1" s="104"/>
      <c r="ABO1" s="104"/>
      <c r="ABP1" s="104"/>
      <c r="ABQ1" s="104"/>
      <c r="ABR1" s="104"/>
      <c r="ABS1" s="104"/>
      <c r="ABT1" s="104"/>
      <c r="ABU1" s="104"/>
      <c r="ABV1" s="104"/>
      <c r="ABW1" s="104"/>
      <c r="ABX1" s="104"/>
      <c r="ABY1" s="104"/>
      <c r="ABZ1" s="104"/>
      <c r="ACA1" s="104"/>
      <c r="ACB1" s="104"/>
      <c r="ACC1" s="104"/>
      <c r="ACD1" s="104"/>
      <c r="ACE1" s="104"/>
      <c r="ACF1" s="104"/>
      <c r="ACG1" s="104"/>
      <c r="ACH1" s="104"/>
      <c r="ACI1" s="104"/>
      <c r="ACJ1" s="104"/>
      <c r="ACK1" s="104"/>
      <c r="ACL1" s="104"/>
      <c r="ACM1" s="104"/>
      <c r="ACN1" s="104"/>
      <c r="ACO1" s="104"/>
      <c r="ACP1" s="104"/>
      <c r="ACQ1" s="104"/>
      <c r="ACR1" s="104"/>
      <c r="ACS1" s="104"/>
      <c r="ACT1" s="104"/>
      <c r="ACU1" s="104"/>
      <c r="ACV1" s="104"/>
      <c r="ACW1" s="104"/>
      <c r="ACX1" s="104"/>
      <c r="ACY1" s="104"/>
      <c r="ACZ1" s="104"/>
      <c r="ADA1" s="104"/>
      <c r="ADB1" s="104"/>
      <c r="ADC1" s="104"/>
      <c r="ADD1" s="104"/>
      <c r="ADE1" s="104"/>
      <c r="ADF1" s="104"/>
      <c r="ADG1" s="104"/>
      <c r="ADH1" s="104"/>
      <c r="ADI1" s="104"/>
      <c r="ADJ1" s="104"/>
      <c r="ADK1" s="104"/>
      <c r="ADL1" s="104"/>
      <c r="ADM1" s="104"/>
      <c r="ADN1" s="104"/>
      <c r="ADO1" s="104"/>
      <c r="ADP1" s="104"/>
      <c r="ADQ1" s="104"/>
      <c r="ADR1" s="104"/>
      <c r="ADS1" s="104"/>
      <c r="ADT1" s="104"/>
      <c r="ADU1" s="104"/>
      <c r="ADV1" s="104"/>
      <c r="ADW1" s="104"/>
      <c r="ADX1" s="104"/>
      <c r="ADY1" s="104"/>
      <c r="ADZ1" s="104"/>
      <c r="AEA1" s="104"/>
      <c r="AEB1" s="104"/>
      <c r="AEC1" s="104"/>
      <c r="AED1" s="104"/>
      <c r="AEE1" s="104"/>
      <c r="AEF1" s="104"/>
      <c r="AEG1" s="104"/>
      <c r="AEH1" s="104"/>
      <c r="AEI1" s="104"/>
      <c r="AEJ1" s="104"/>
      <c r="AEK1" s="104"/>
      <c r="AEL1" s="104"/>
      <c r="AEM1" s="104"/>
      <c r="AEN1" s="104"/>
      <c r="AEO1" s="104"/>
      <c r="AEP1" s="104"/>
      <c r="AEQ1" s="104"/>
      <c r="AER1" s="104"/>
      <c r="AES1" s="104"/>
      <c r="AET1" s="104"/>
      <c r="AEU1" s="104"/>
      <c r="AEV1" s="104"/>
      <c r="AEW1" s="104"/>
      <c r="AEX1" s="104"/>
      <c r="AEY1" s="104"/>
      <c r="AEZ1" s="104"/>
      <c r="AFA1" s="104"/>
      <c r="AFB1" s="104"/>
      <c r="AFC1" s="104"/>
      <c r="AFD1" s="104"/>
      <c r="AFE1" s="104"/>
      <c r="AFF1" s="104"/>
      <c r="AFG1" s="104"/>
      <c r="AFH1" s="104"/>
      <c r="AFI1" s="104"/>
      <c r="AFJ1" s="104"/>
      <c r="AFK1" s="104"/>
      <c r="AFL1" s="104"/>
      <c r="AFM1" s="104"/>
      <c r="AFN1" s="104"/>
      <c r="AFO1" s="104"/>
      <c r="AFP1" s="104"/>
      <c r="AFQ1" s="104"/>
      <c r="AFR1" s="104"/>
      <c r="AFS1" s="104"/>
      <c r="AFT1" s="104"/>
      <c r="AFU1" s="104"/>
      <c r="AFV1" s="104"/>
      <c r="AFW1" s="104"/>
      <c r="AFX1" s="104"/>
      <c r="AFY1" s="104"/>
      <c r="AFZ1" s="104"/>
      <c r="AGA1" s="104"/>
      <c r="AGB1" s="104"/>
      <c r="AGC1" s="104"/>
      <c r="AGD1" s="104"/>
      <c r="AGE1" s="104"/>
      <c r="AGF1" s="104"/>
      <c r="AGG1" s="104"/>
      <c r="AGH1" s="104"/>
      <c r="AGI1" s="104"/>
      <c r="AGJ1" s="104"/>
      <c r="AGK1" s="104"/>
      <c r="AGL1" s="104"/>
      <c r="AGM1" s="104"/>
      <c r="AGN1" s="104"/>
      <c r="AGO1" s="104"/>
      <c r="AGP1" s="104"/>
      <c r="AGQ1" s="104"/>
      <c r="AGR1" s="104"/>
      <c r="AGS1" s="104"/>
      <c r="AGT1" s="104"/>
      <c r="AGU1" s="104"/>
      <c r="AGV1" s="104"/>
      <c r="AGW1" s="104"/>
      <c r="AGX1" s="104"/>
      <c r="AGY1" s="104"/>
      <c r="AGZ1" s="104"/>
      <c r="AHA1" s="104"/>
      <c r="AHB1" s="104"/>
      <c r="AHC1" s="104"/>
      <c r="AHD1" s="104"/>
      <c r="AHE1" s="104"/>
      <c r="AHF1" s="104"/>
      <c r="AHG1" s="104"/>
      <c r="AHH1" s="104"/>
      <c r="AHI1" s="104"/>
      <c r="AHJ1" s="104"/>
      <c r="AHK1" s="104"/>
      <c r="AHL1" s="104"/>
      <c r="AHM1" s="104"/>
      <c r="AHN1" s="104"/>
      <c r="AHO1" s="104"/>
      <c r="AHP1" s="104"/>
      <c r="AHQ1" s="104"/>
      <c r="AHR1" s="104"/>
      <c r="AHS1" s="104"/>
      <c r="AHT1" s="104"/>
      <c r="AHU1" s="104"/>
      <c r="AHV1" s="104"/>
      <c r="AHW1" s="104"/>
      <c r="AHX1" s="104"/>
      <c r="AHY1" s="104"/>
      <c r="AHZ1" s="104"/>
      <c r="AIA1" s="104"/>
      <c r="AIB1" s="104"/>
      <c r="AIC1" s="104"/>
      <c r="AID1" s="104"/>
      <c r="AIE1" s="104"/>
      <c r="AIF1" s="104"/>
      <c r="AIG1" s="104"/>
      <c r="AIH1" s="104"/>
      <c r="AII1" s="104"/>
      <c r="AIJ1" s="104"/>
      <c r="AIK1" s="104"/>
      <c r="AIL1" s="104"/>
      <c r="AIM1" s="104"/>
      <c r="AIN1" s="104"/>
      <c r="AIO1" s="104"/>
      <c r="AIP1" s="104"/>
      <c r="AIQ1" s="104"/>
      <c r="AIR1" s="104"/>
      <c r="AIS1" s="104"/>
      <c r="AIT1" s="104"/>
      <c r="AIU1" s="104"/>
      <c r="AIV1" s="104"/>
      <c r="AIW1" s="104"/>
      <c r="AIX1" s="104"/>
      <c r="AIY1" s="104"/>
      <c r="AIZ1" s="104"/>
      <c r="AJA1" s="104"/>
      <c r="AJB1" s="104"/>
      <c r="AJC1" s="104"/>
      <c r="AJD1" s="104"/>
      <c r="AJE1" s="104"/>
      <c r="AJF1" s="104"/>
      <c r="AJG1" s="104"/>
      <c r="AJH1" s="104"/>
      <c r="AJI1" s="104"/>
      <c r="AJJ1" s="104"/>
      <c r="AJK1" s="104"/>
      <c r="AJL1" s="104"/>
      <c r="AJM1" s="104"/>
      <c r="AJN1" s="104"/>
      <c r="AJO1" s="104"/>
      <c r="AJP1" s="104"/>
      <c r="AJQ1" s="104"/>
      <c r="AJR1" s="104"/>
      <c r="AJS1" s="104"/>
      <c r="AJT1" s="104"/>
      <c r="AJU1" s="104"/>
      <c r="AJV1" s="104"/>
      <c r="AJW1" s="104"/>
      <c r="AJX1" s="104"/>
      <c r="AJY1" s="104"/>
      <c r="AJZ1" s="104"/>
      <c r="AKA1" s="104"/>
      <c r="AKB1" s="104"/>
      <c r="AKC1" s="104"/>
      <c r="AKD1" s="104"/>
      <c r="AKE1" s="104"/>
      <c r="AKF1" s="104"/>
      <c r="AKG1" s="104"/>
      <c r="AKH1" s="104"/>
      <c r="AKI1" s="104"/>
      <c r="AKJ1" s="104"/>
      <c r="AKK1" s="104"/>
      <c r="AKL1" s="104"/>
      <c r="AKM1" s="104"/>
      <c r="AKN1" s="104"/>
      <c r="AKO1" s="104"/>
      <c r="AKP1" s="104"/>
      <c r="AKQ1" s="104"/>
      <c r="AKR1" s="104"/>
      <c r="AKS1" s="104"/>
      <c r="AKT1" s="104"/>
      <c r="AKU1" s="104"/>
      <c r="AKV1" s="104"/>
      <c r="AKW1" s="104"/>
      <c r="AKX1" s="104"/>
      <c r="AKY1" s="104"/>
      <c r="AKZ1" s="104"/>
      <c r="ALA1" s="104"/>
      <c r="ALB1" s="104"/>
      <c r="ALC1" s="104"/>
      <c r="ALD1" s="104"/>
      <c r="ALE1" s="104"/>
      <c r="ALF1" s="104"/>
      <c r="ALG1" s="104"/>
      <c r="ALH1" s="104"/>
      <c r="ALI1" s="104"/>
      <c r="ALJ1" s="104"/>
      <c r="ALK1" s="104"/>
      <c r="ALL1" s="104"/>
      <c r="ALM1" s="104"/>
      <c r="ALN1" s="104"/>
      <c r="ALO1" s="104"/>
      <c r="ALP1" s="104"/>
      <c r="ALQ1" s="104"/>
      <c r="ALR1" s="104"/>
      <c r="ALS1" s="104"/>
      <c r="ALT1" s="104"/>
      <c r="ALU1" s="104"/>
      <c r="ALV1" s="104"/>
      <c r="ALW1" s="104"/>
      <c r="ALX1" s="104"/>
      <c r="ALY1" s="104"/>
      <c r="ALZ1" s="104"/>
      <c r="AMA1" s="104"/>
      <c r="AMB1" s="104"/>
      <c r="AMC1" s="104"/>
      <c r="AMD1" s="104"/>
      <c r="AME1" s="104"/>
      <c r="AMF1" s="104"/>
      <c r="AMG1" s="104"/>
      <c r="AMH1" s="104"/>
      <c r="AMI1" s="104"/>
      <c r="AMJ1" s="104"/>
      <c r="AMK1" s="104"/>
      <c r="AML1" s="104"/>
      <c r="AMM1" s="104"/>
      <c r="AMN1" s="104"/>
      <c r="AMO1" s="104"/>
      <c r="AMP1" s="104"/>
      <c r="AMQ1" s="104"/>
      <c r="AMR1" s="104"/>
      <c r="AMS1" s="104"/>
      <c r="AMT1" s="104"/>
      <c r="AMU1" s="104"/>
      <c r="AMV1" s="104"/>
      <c r="AMW1" s="104"/>
      <c r="AMX1" s="104"/>
      <c r="AMY1" s="104"/>
      <c r="AMZ1" s="104"/>
      <c r="ANA1" s="104"/>
      <c r="ANB1" s="104"/>
      <c r="ANC1" s="104"/>
      <c r="AND1" s="104"/>
      <c r="ANE1" s="104"/>
      <c r="ANF1" s="104"/>
      <c r="ANG1" s="104"/>
      <c r="ANH1" s="104"/>
      <c r="ANI1" s="104"/>
      <c r="ANJ1" s="104"/>
      <c r="ANK1" s="104"/>
      <c r="ANL1" s="104"/>
      <c r="ANM1" s="104"/>
      <c r="ANN1" s="104"/>
      <c r="ANO1" s="104"/>
      <c r="ANP1" s="104"/>
      <c r="ANQ1" s="104"/>
      <c r="ANR1" s="104"/>
      <c r="ANS1" s="104"/>
      <c r="ANT1" s="104"/>
      <c r="ANU1" s="104"/>
      <c r="ANV1" s="104"/>
      <c r="ANW1" s="104"/>
      <c r="ANX1" s="104"/>
      <c r="ANY1" s="104"/>
      <c r="ANZ1" s="104"/>
      <c r="AOA1" s="104"/>
      <c r="AOB1" s="104"/>
      <c r="AOC1" s="104"/>
      <c r="AOD1" s="104"/>
      <c r="AOE1" s="104"/>
      <c r="AOF1" s="104"/>
      <c r="AOG1" s="104"/>
      <c r="AOH1" s="104"/>
      <c r="AOI1" s="104"/>
      <c r="AOJ1" s="104"/>
      <c r="AOK1" s="104"/>
      <c r="AOL1" s="104"/>
      <c r="AOM1" s="104"/>
      <c r="AON1" s="104"/>
      <c r="AOO1" s="104"/>
      <c r="AOP1" s="104"/>
      <c r="AOQ1" s="104"/>
      <c r="AOR1" s="104"/>
      <c r="AOS1" s="104"/>
      <c r="AOT1" s="104"/>
      <c r="AOU1" s="104"/>
      <c r="AOV1" s="104"/>
      <c r="AOW1" s="104"/>
      <c r="AOX1" s="104"/>
      <c r="AOY1" s="104"/>
      <c r="AOZ1" s="104"/>
      <c r="APA1" s="104"/>
      <c r="APB1" s="104"/>
      <c r="APC1" s="104"/>
      <c r="APD1" s="104"/>
      <c r="APE1" s="104"/>
      <c r="APF1" s="104"/>
      <c r="APG1" s="104"/>
      <c r="APH1" s="104"/>
      <c r="API1" s="104"/>
      <c r="APJ1" s="104"/>
      <c r="APK1" s="104"/>
      <c r="APL1" s="104"/>
      <c r="APM1" s="104"/>
      <c r="APN1" s="104"/>
      <c r="APO1" s="104"/>
      <c r="APP1" s="104"/>
      <c r="APQ1" s="104"/>
      <c r="APR1" s="104"/>
      <c r="APS1" s="104"/>
      <c r="APT1" s="104"/>
      <c r="APU1" s="104"/>
      <c r="APV1" s="104"/>
      <c r="APW1" s="104"/>
      <c r="APX1" s="104"/>
      <c r="APY1" s="104"/>
      <c r="APZ1" s="104"/>
      <c r="AQA1" s="104"/>
      <c r="AQB1" s="104"/>
      <c r="AQC1" s="104"/>
      <c r="AQD1" s="104"/>
      <c r="AQE1" s="104"/>
      <c r="AQF1" s="104"/>
      <c r="AQG1" s="104"/>
      <c r="AQH1" s="104"/>
      <c r="AQI1" s="104"/>
      <c r="AQJ1" s="104"/>
      <c r="AQK1" s="104"/>
      <c r="AQL1" s="104"/>
      <c r="AQM1" s="104"/>
      <c r="AQN1" s="104"/>
      <c r="AQO1" s="104"/>
      <c r="AQP1" s="104"/>
      <c r="AQQ1" s="104"/>
      <c r="AQR1" s="104"/>
      <c r="AQS1" s="104"/>
      <c r="AQT1" s="104"/>
      <c r="AQU1" s="104"/>
      <c r="AQV1" s="104"/>
      <c r="AQW1" s="104"/>
      <c r="AQX1" s="104"/>
      <c r="AQY1" s="104"/>
      <c r="AQZ1" s="104"/>
      <c r="ARA1" s="104"/>
      <c r="ARB1" s="104"/>
      <c r="ARC1" s="104"/>
      <c r="ARD1" s="104"/>
      <c r="ARE1" s="104"/>
      <c r="ARF1" s="104"/>
      <c r="ARG1" s="104"/>
      <c r="ARH1" s="104"/>
      <c r="ARI1" s="104"/>
      <c r="ARJ1" s="104"/>
      <c r="ARK1" s="104"/>
      <c r="ARL1" s="104"/>
      <c r="ARM1" s="104"/>
      <c r="ARN1" s="104"/>
      <c r="ARO1" s="104"/>
      <c r="ARP1" s="104"/>
      <c r="ARQ1" s="104"/>
      <c r="ARR1" s="104"/>
      <c r="ARS1" s="104"/>
      <c r="ART1" s="104"/>
      <c r="ARU1" s="104"/>
      <c r="ARV1" s="104"/>
      <c r="ARW1" s="104"/>
      <c r="ARX1" s="104"/>
      <c r="ARY1" s="104"/>
      <c r="ARZ1" s="104"/>
      <c r="ASA1" s="104"/>
      <c r="ASB1" s="104"/>
      <c r="ASC1" s="104"/>
      <c r="ASD1" s="104"/>
      <c r="ASE1" s="104"/>
      <c r="ASF1" s="104"/>
      <c r="ASG1" s="104"/>
      <c r="ASH1" s="104"/>
      <c r="ASI1" s="104"/>
      <c r="ASJ1" s="104"/>
      <c r="ASK1" s="104"/>
      <c r="ASL1" s="104"/>
      <c r="ASM1" s="104"/>
      <c r="ASN1" s="104"/>
      <c r="ASO1" s="104"/>
      <c r="ASP1" s="104"/>
      <c r="ASQ1" s="104"/>
      <c r="ASR1" s="104"/>
      <c r="ASS1" s="104"/>
      <c r="AST1" s="104"/>
      <c r="ASU1" s="104"/>
      <c r="ASV1" s="104"/>
      <c r="ASW1" s="104"/>
      <c r="ASX1" s="104"/>
      <c r="ASY1" s="104"/>
      <c r="ASZ1" s="104"/>
      <c r="ATA1" s="104"/>
      <c r="ATB1" s="104"/>
      <c r="ATC1" s="104"/>
      <c r="ATD1" s="104"/>
      <c r="ATE1" s="104"/>
      <c r="ATF1" s="104"/>
      <c r="ATG1" s="104"/>
      <c r="ATH1" s="104"/>
      <c r="ATI1" s="104"/>
      <c r="ATJ1" s="104"/>
      <c r="ATK1" s="104"/>
      <c r="ATL1" s="104"/>
      <c r="ATM1" s="104"/>
      <c r="ATN1" s="104"/>
      <c r="ATO1" s="104"/>
      <c r="ATP1" s="104"/>
      <c r="ATQ1" s="104"/>
      <c r="ATR1" s="104"/>
      <c r="ATS1" s="104"/>
      <c r="ATT1" s="104"/>
      <c r="ATU1" s="104"/>
      <c r="ATV1" s="104"/>
      <c r="ATW1" s="104"/>
      <c r="ATX1" s="104"/>
      <c r="ATY1" s="104"/>
      <c r="ATZ1" s="104"/>
      <c r="AUA1" s="104"/>
      <c r="AUB1" s="104"/>
      <c r="AUC1" s="104"/>
      <c r="AUD1" s="104"/>
      <c r="AUE1" s="104"/>
      <c r="AUF1" s="104"/>
      <c r="AUG1" s="104"/>
      <c r="AUH1" s="104"/>
      <c r="AUI1" s="104"/>
      <c r="AUJ1" s="104"/>
      <c r="AUK1" s="104"/>
      <c r="AUL1" s="104"/>
      <c r="AUM1" s="104"/>
      <c r="AUN1" s="104"/>
      <c r="AUO1" s="104"/>
      <c r="AUP1" s="104"/>
      <c r="AUQ1" s="104"/>
      <c r="AUR1" s="104"/>
      <c r="AUS1" s="104"/>
      <c r="AUT1" s="104"/>
      <c r="AUU1" s="104"/>
      <c r="AUV1" s="104"/>
      <c r="AUW1" s="104"/>
      <c r="AUX1" s="104"/>
      <c r="AUY1" s="104"/>
      <c r="AUZ1" s="104"/>
      <c r="AVA1" s="104"/>
      <c r="AVB1" s="104"/>
      <c r="AVC1" s="104"/>
      <c r="AVD1" s="104"/>
      <c r="AVE1" s="104"/>
      <c r="AVF1" s="104"/>
      <c r="AVG1" s="104"/>
      <c r="AVH1" s="104"/>
      <c r="AVI1" s="104"/>
      <c r="AVJ1" s="104"/>
      <c r="AVK1" s="104"/>
      <c r="AVL1" s="104"/>
      <c r="AVM1" s="104"/>
      <c r="AVN1" s="104"/>
      <c r="AVO1" s="104"/>
      <c r="AVP1" s="104"/>
      <c r="AVQ1" s="104"/>
      <c r="AVR1" s="104"/>
      <c r="AVS1" s="104"/>
      <c r="AVT1" s="104"/>
      <c r="AVU1" s="104"/>
      <c r="AVV1" s="104"/>
      <c r="AVW1" s="104"/>
      <c r="AVX1" s="104"/>
      <c r="AVY1" s="104"/>
      <c r="AVZ1" s="104"/>
      <c r="AWA1" s="104"/>
      <c r="AWB1" s="104"/>
      <c r="AWC1" s="104"/>
      <c r="AWD1" s="104"/>
      <c r="AWE1" s="104"/>
      <c r="AWF1" s="104"/>
      <c r="AWG1" s="104"/>
      <c r="AWH1" s="104"/>
      <c r="AWI1" s="104"/>
      <c r="AWJ1" s="104"/>
      <c r="AWK1" s="104"/>
      <c r="AWL1" s="104"/>
      <c r="AWM1" s="104"/>
      <c r="AWN1" s="104"/>
      <c r="AWO1" s="104"/>
      <c r="AWP1" s="104"/>
      <c r="AWQ1" s="104"/>
      <c r="AWR1" s="104"/>
      <c r="AWS1" s="104"/>
      <c r="AWT1" s="104"/>
      <c r="AWU1" s="104"/>
      <c r="AWV1" s="104"/>
      <c r="AWW1" s="104"/>
      <c r="AWX1" s="104"/>
      <c r="AWY1" s="104"/>
      <c r="AWZ1" s="104"/>
      <c r="AXA1" s="104"/>
      <c r="AXB1" s="104"/>
      <c r="AXC1" s="104"/>
      <c r="AXD1" s="104"/>
      <c r="AXE1" s="104"/>
      <c r="AXF1" s="104"/>
      <c r="AXG1" s="104"/>
      <c r="AXH1" s="104"/>
      <c r="AXI1" s="104"/>
      <c r="AXJ1" s="104"/>
      <c r="AXK1" s="104"/>
      <c r="AXL1" s="104"/>
      <c r="AXM1" s="104"/>
      <c r="AXN1" s="104"/>
      <c r="AXO1" s="104"/>
      <c r="AXP1" s="104"/>
      <c r="AXQ1" s="104"/>
      <c r="AXR1" s="104"/>
      <c r="AXS1" s="104"/>
      <c r="AXT1" s="104"/>
      <c r="AXU1" s="104"/>
      <c r="AXV1" s="104"/>
      <c r="AXW1" s="104"/>
      <c r="AXX1" s="104"/>
      <c r="AXY1" s="104"/>
      <c r="AXZ1" s="104"/>
      <c r="AYA1" s="104"/>
      <c r="AYB1" s="104"/>
      <c r="AYC1" s="104"/>
      <c r="AYD1" s="104"/>
      <c r="AYE1" s="104"/>
      <c r="AYF1" s="104"/>
      <c r="AYG1" s="104"/>
      <c r="AYH1" s="104"/>
      <c r="AYI1" s="104"/>
      <c r="AYJ1" s="104"/>
      <c r="AYK1" s="104"/>
      <c r="AYL1" s="104"/>
      <c r="AYM1" s="104"/>
      <c r="AYN1" s="104"/>
      <c r="AYO1" s="104"/>
      <c r="AYP1" s="104"/>
      <c r="AYQ1" s="104"/>
      <c r="AYR1" s="104"/>
      <c r="AYS1" s="104"/>
      <c r="AYT1" s="104"/>
      <c r="AYU1" s="104"/>
      <c r="AYV1" s="104"/>
      <c r="AYW1" s="104"/>
      <c r="AYX1" s="104"/>
      <c r="AYY1" s="104"/>
      <c r="AYZ1" s="104"/>
      <c r="AZA1" s="104"/>
      <c r="AZB1" s="104"/>
      <c r="AZC1" s="104"/>
      <c r="AZD1" s="104"/>
      <c r="AZE1" s="104"/>
      <c r="AZF1" s="104"/>
      <c r="AZG1" s="104"/>
      <c r="AZH1" s="104"/>
      <c r="AZI1" s="104"/>
      <c r="AZJ1" s="104"/>
      <c r="AZK1" s="104"/>
      <c r="AZL1" s="104"/>
      <c r="AZM1" s="104"/>
      <c r="AZN1" s="104"/>
      <c r="AZO1" s="104"/>
      <c r="AZP1" s="104"/>
      <c r="AZQ1" s="104"/>
      <c r="AZR1" s="104"/>
      <c r="AZS1" s="104"/>
      <c r="AZT1" s="104"/>
      <c r="AZU1" s="104"/>
      <c r="AZV1" s="104"/>
      <c r="AZW1" s="104"/>
      <c r="AZX1" s="104"/>
      <c r="AZY1" s="104"/>
      <c r="AZZ1" s="104"/>
      <c r="BAA1" s="104"/>
      <c r="BAB1" s="104"/>
      <c r="BAC1" s="104"/>
      <c r="BAD1" s="104"/>
    </row>
    <row r="2" spans="1:1382" s="89" customFormat="1" ht="14" x14ac:dyDescent="0.2">
      <c r="A2" s="30">
        <v>73</v>
      </c>
      <c r="B2" s="44">
        <v>72</v>
      </c>
      <c r="C2" s="40">
        <v>38496229</v>
      </c>
      <c r="D2" s="44">
        <v>2649608</v>
      </c>
      <c r="E2" s="31" t="s">
        <v>74</v>
      </c>
      <c r="F2" s="30" t="s">
        <v>75</v>
      </c>
      <c r="G2" s="94">
        <v>17099</v>
      </c>
      <c r="H2" s="40" t="s">
        <v>128</v>
      </c>
      <c r="I2" s="40" t="s">
        <v>563</v>
      </c>
      <c r="J2" s="42">
        <f>(AA2-G2)/365.25</f>
        <v>61.68925393566051</v>
      </c>
      <c r="K2" s="42">
        <v>56</v>
      </c>
      <c r="L2" s="42">
        <f t="shared" ref="L2:L33" si="0">SUM(J2-K2)</f>
        <v>5.6892539356605099</v>
      </c>
      <c r="M2" s="30" t="s">
        <v>595</v>
      </c>
      <c r="N2" s="43" t="s">
        <v>807</v>
      </c>
      <c r="O2" s="30">
        <v>4</v>
      </c>
      <c r="P2" s="44">
        <v>2</v>
      </c>
      <c r="Q2" s="30" t="s">
        <v>1191</v>
      </c>
      <c r="R2" s="30" t="s">
        <v>101</v>
      </c>
      <c r="S2" s="45" t="s">
        <v>453</v>
      </c>
      <c r="T2" s="45" t="s">
        <v>453</v>
      </c>
      <c r="U2" s="42" t="s">
        <v>453</v>
      </c>
      <c r="V2" s="69" t="s">
        <v>1194</v>
      </c>
      <c r="W2" s="32" t="s">
        <v>563</v>
      </c>
      <c r="X2" s="30" t="s">
        <v>1193</v>
      </c>
      <c r="Y2" s="30" t="s">
        <v>1192</v>
      </c>
      <c r="Z2" s="56" t="s">
        <v>804</v>
      </c>
      <c r="AA2" s="45">
        <v>39631</v>
      </c>
      <c r="AB2" s="80" t="s">
        <v>807</v>
      </c>
      <c r="AC2" s="45">
        <v>40353</v>
      </c>
      <c r="AD2" s="47">
        <f>((AC2-AA2)/365)*12</f>
        <v>23.736986301369864</v>
      </c>
      <c r="AE2" s="46" t="s">
        <v>539</v>
      </c>
      <c r="AF2" s="47">
        <v>1</v>
      </c>
      <c r="AG2" s="46" t="s">
        <v>539</v>
      </c>
      <c r="AH2" s="47">
        <v>1</v>
      </c>
      <c r="AI2" s="46" t="s">
        <v>206</v>
      </c>
      <c r="AJ2" s="47">
        <v>3</v>
      </c>
      <c r="AK2" s="46" t="s">
        <v>206</v>
      </c>
      <c r="AL2" s="47">
        <v>3</v>
      </c>
      <c r="AM2" s="46" t="s">
        <v>453</v>
      </c>
      <c r="AN2" s="47" t="s">
        <v>453</v>
      </c>
      <c r="AO2" s="46" t="s">
        <v>453</v>
      </c>
      <c r="AP2" s="47" t="s">
        <v>453</v>
      </c>
      <c r="AQ2" s="47" t="s">
        <v>453</v>
      </c>
      <c r="AR2" s="47" t="s">
        <v>453</v>
      </c>
      <c r="AS2" s="47" t="s">
        <v>453</v>
      </c>
      <c r="AT2" s="47" t="s">
        <v>453</v>
      </c>
      <c r="AU2" s="47"/>
      <c r="AV2" s="47"/>
      <c r="AW2" s="47"/>
      <c r="AX2" s="47"/>
      <c r="AY2" s="85" t="s">
        <v>2575</v>
      </c>
      <c r="AZ2" s="40" t="s">
        <v>206</v>
      </c>
      <c r="BA2" s="40">
        <v>3</v>
      </c>
      <c r="BB2" s="44">
        <v>3</v>
      </c>
      <c r="BC2" s="30" t="s">
        <v>2254</v>
      </c>
      <c r="BD2" s="42">
        <v>1</v>
      </c>
      <c r="BE2" s="42">
        <v>1</v>
      </c>
      <c r="BF2" s="43" t="s">
        <v>807</v>
      </c>
      <c r="BG2" s="40" t="s">
        <v>453</v>
      </c>
      <c r="BH2" s="40" t="s">
        <v>453</v>
      </c>
      <c r="BI2" s="40" t="s">
        <v>453</v>
      </c>
      <c r="BJ2" s="40" t="s">
        <v>453</v>
      </c>
      <c r="BK2" s="31" t="s">
        <v>453</v>
      </c>
      <c r="BL2" s="31" t="s">
        <v>1190</v>
      </c>
      <c r="BM2" s="30">
        <v>106</v>
      </c>
      <c r="BN2" s="30">
        <v>109</v>
      </c>
      <c r="BO2" s="30">
        <v>108</v>
      </c>
      <c r="BP2" s="30" t="s">
        <v>2576</v>
      </c>
      <c r="BQ2" s="30" t="s">
        <v>453</v>
      </c>
      <c r="BR2" s="30" t="s">
        <v>453</v>
      </c>
      <c r="BS2" s="30" t="s">
        <v>1189</v>
      </c>
      <c r="BT2" s="30" t="s">
        <v>1617</v>
      </c>
      <c r="BU2" s="30" t="s">
        <v>1348</v>
      </c>
      <c r="BV2" s="30" t="s">
        <v>1184</v>
      </c>
      <c r="BW2" s="30" t="s">
        <v>453</v>
      </c>
      <c r="BX2" s="30" t="s">
        <v>453</v>
      </c>
      <c r="BY2" s="30" t="s">
        <v>453</v>
      </c>
      <c r="BZ2" s="30" t="s">
        <v>1737</v>
      </c>
      <c r="CA2" s="112"/>
      <c r="CC2" s="29"/>
      <c r="CD2" s="29"/>
      <c r="CE2" s="29"/>
      <c r="CF2" s="29"/>
      <c r="CG2" s="29"/>
      <c r="CH2" s="29"/>
      <c r="CI2" s="29"/>
      <c r="CJ2" s="29"/>
      <c r="CK2" s="29"/>
      <c r="CL2" s="29"/>
      <c r="CM2" s="29"/>
      <c r="CN2" s="29"/>
      <c r="CO2" s="29"/>
      <c r="CP2" s="29"/>
      <c r="CQ2" s="29"/>
      <c r="CR2" s="29"/>
      <c r="CS2" s="29"/>
      <c r="CT2" s="29"/>
      <c r="CU2" s="29"/>
      <c r="CV2" s="29"/>
      <c r="CW2" s="29"/>
      <c r="CX2" s="29"/>
      <c r="CY2" s="29"/>
      <c r="CZ2" s="29"/>
      <c r="DA2" s="29"/>
      <c r="DB2" s="29"/>
      <c r="DC2" s="29"/>
      <c r="DD2" s="29"/>
      <c r="DE2" s="29"/>
      <c r="DF2" s="29"/>
      <c r="DG2" s="29"/>
      <c r="DH2" s="29"/>
      <c r="DI2" s="29"/>
      <c r="DJ2" s="29"/>
      <c r="DK2" s="29"/>
      <c r="DL2" s="29"/>
      <c r="DM2" s="29"/>
      <c r="DN2" s="29"/>
      <c r="DO2" s="29"/>
      <c r="DP2" s="29"/>
      <c r="DQ2" s="29"/>
      <c r="DR2" s="29"/>
      <c r="DS2" s="29"/>
      <c r="DT2" s="29"/>
      <c r="DU2" s="29"/>
      <c r="DV2" s="29"/>
      <c r="DW2" s="29"/>
      <c r="DX2" s="29"/>
      <c r="DY2" s="29"/>
      <c r="DZ2" s="29"/>
      <c r="EA2" s="29"/>
      <c r="EB2" s="29"/>
      <c r="EC2" s="29"/>
      <c r="ED2" s="29"/>
      <c r="EE2" s="29"/>
      <c r="EF2" s="29"/>
      <c r="EG2" s="29"/>
      <c r="EH2" s="29"/>
      <c r="EI2" s="29"/>
      <c r="EJ2" s="29"/>
      <c r="EK2" s="29"/>
      <c r="EL2" s="29"/>
      <c r="EM2" s="29"/>
      <c r="EN2" s="29"/>
      <c r="EO2" s="29"/>
      <c r="EP2" s="29"/>
      <c r="EQ2" s="29"/>
      <c r="ER2" s="29"/>
      <c r="ES2" s="29"/>
      <c r="ET2" s="29"/>
      <c r="EU2" s="29"/>
      <c r="EV2" s="29"/>
      <c r="EW2" s="29"/>
      <c r="EX2" s="29"/>
      <c r="EY2" s="29"/>
      <c r="EZ2" s="29"/>
      <c r="FA2" s="29"/>
      <c r="FB2" s="29"/>
      <c r="FC2" s="29"/>
      <c r="FD2" s="29"/>
      <c r="FE2" s="29"/>
      <c r="FF2" s="29"/>
      <c r="FG2" s="29"/>
      <c r="FH2" s="29"/>
      <c r="FI2" s="29"/>
      <c r="FJ2" s="29"/>
      <c r="FK2" s="29"/>
      <c r="FL2" s="29"/>
      <c r="FM2" s="29"/>
      <c r="FN2" s="29"/>
      <c r="FO2" s="29"/>
      <c r="FP2" s="29"/>
      <c r="FQ2" s="29"/>
      <c r="FR2" s="29"/>
      <c r="FS2" s="29"/>
      <c r="FT2" s="29"/>
      <c r="FU2" s="29"/>
      <c r="FV2" s="29"/>
      <c r="FW2" s="29"/>
      <c r="FX2" s="29"/>
      <c r="FY2" s="29"/>
      <c r="FZ2" s="29"/>
      <c r="GA2" s="29"/>
      <c r="GB2" s="29"/>
      <c r="GC2" s="29"/>
      <c r="GD2" s="29"/>
      <c r="GE2" s="29"/>
      <c r="GF2" s="29"/>
      <c r="GG2" s="29"/>
      <c r="GH2" s="29"/>
      <c r="GI2" s="29"/>
      <c r="GJ2" s="29"/>
      <c r="GK2" s="29"/>
      <c r="GL2" s="29"/>
      <c r="GM2" s="29"/>
      <c r="GN2" s="29"/>
      <c r="GO2" s="29"/>
      <c r="GP2" s="29"/>
      <c r="GQ2" s="29"/>
      <c r="GR2" s="29"/>
      <c r="GS2" s="29"/>
      <c r="GT2" s="29"/>
      <c r="GU2" s="29"/>
      <c r="GV2" s="29"/>
      <c r="GW2" s="29"/>
      <c r="GX2" s="29"/>
      <c r="GY2" s="29"/>
      <c r="GZ2" s="29"/>
      <c r="HA2" s="29"/>
      <c r="HB2" s="29"/>
      <c r="HC2" s="29"/>
      <c r="HD2" s="29"/>
      <c r="HE2" s="29"/>
      <c r="HF2" s="29"/>
      <c r="HG2" s="29"/>
      <c r="HH2" s="29"/>
      <c r="HI2" s="29"/>
      <c r="HJ2" s="29"/>
      <c r="HK2" s="29"/>
      <c r="HL2" s="29"/>
      <c r="HM2" s="29"/>
      <c r="HN2" s="29"/>
      <c r="HO2" s="29"/>
      <c r="HP2" s="29"/>
      <c r="HQ2" s="29"/>
      <c r="HR2" s="29"/>
      <c r="HS2" s="29"/>
      <c r="HT2" s="29"/>
      <c r="HU2" s="29"/>
      <c r="HV2" s="29"/>
      <c r="HW2" s="29"/>
      <c r="HX2" s="29"/>
      <c r="HY2" s="29"/>
      <c r="HZ2" s="29"/>
      <c r="IA2" s="29"/>
      <c r="IB2" s="29"/>
      <c r="IC2" s="29"/>
      <c r="ID2" s="29"/>
      <c r="IE2" s="29"/>
      <c r="IF2" s="29"/>
      <c r="IG2" s="29"/>
      <c r="IH2" s="29"/>
      <c r="II2" s="29"/>
      <c r="IJ2" s="29"/>
      <c r="IK2" s="29"/>
      <c r="IL2" s="29"/>
      <c r="IM2" s="29"/>
      <c r="IN2" s="29"/>
      <c r="IO2" s="29"/>
      <c r="IP2" s="29"/>
      <c r="IQ2" s="29"/>
      <c r="IR2" s="29"/>
      <c r="IS2" s="29"/>
      <c r="IT2" s="29"/>
      <c r="IU2" s="29"/>
      <c r="IV2" s="29"/>
      <c r="IW2" s="29"/>
      <c r="IX2" s="29"/>
      <c r="IY2" s="29"/>
      <c r="IZ2" s="29"/>
      <c r="JA2" s="29"/>
      <c r="JB2" s="29"/>
      <c r="JC2" s="29"/>
      <c r="JD2" s="29"/>
      <c r="JE2" s="29"/>
      <c r="JF2" s="29"/>
      <c r="JG2" s="29"/>
      <c r="JH2" s="29"/>
      <c r="JI2" s="29"/>
      <c r="JJ2" s="29"/>
      <c r="JK2" s="29"/>
      <c r="JL2" s="29"/>
      <c r="JM2" s="29"/>
      <c r="JN2" s="29"/>
      <c r="JO2" s="29"/>
      <c r="JP2" s="29"/>
      <c r="JQ2" s="29"/>
      <c r="JR2" s="29"/>
      <c r="JS2" s="29"/>
      <c r="JT2" s="29"/>
      <c r="JU2" s="29"/>
      <c r="JV2" s="29"/>
      <c r="JW2" s="29"/>
      <c r="JX2" s="29"/>
      <c r="JY2" s="29"/>
      <c r="JZ2" s="29"/>
      <c r="KA2" s="29"/>
      <c r="KB2" s="29"/>
      <c r="KC2" s="29"/>
      <c r="KD2" s="29"/>
      <c r="KE2" s="29"/>
      <c r="KF2" s="29"/>
      <c r="KG2" s="29"/>
      <c r="KH2" s="29"/>
      <c r="KI2" s="29"/>
      <c r="KJ2" s="29"/>
      <c r="KK2" s="29"/>
      <c r="KL2" s="29"/>
      <c r="KM2" s="29"/>
      <c r="KN2" s="29"/>
      <c r="KO2" s="29"/>
      <c r="KP2" s="29"/>
      <c r="KQ2" s="29"/>
      <c r="KR2" s="29"/>
      <c r="KS2" s="29"/>
      <c r="KT2" s="29"/>
      <c r="KU2" s="29"/>
      <c r="KV2" s="29"/>
      <c r="KW2" s="29"/>
      <c r="KX2" s="29"/>
      <c r="KY2" s="29"/>
      <c r="KZ2" s="29"/>
      <c r="LA2" s="29"/>
      <c r="LB2" s="29"/>
      <c r="LC2" s="29"/>
      <c r="LD2" s="29"/>
      <c r="LE2" s="29"/>
      <c r="LF2" s="29"/>
      <c r="LG2" s="29"/>
      <c r="LH2" s="29"/>
      <c r="LI2" s="29"/>
      <c r="LJ2" s="29"/>
      <c r="LK2" s="29"/>
      <c r="LL2" s="29"/>
      <c r="LM2" s="29"/>
      <c r="LN2" s="29"/>
      <c r="LO2" s="29"/>
      <c r="LP2" s="29"/>
      <c r="LQ2" s="29"/>
      <c r="LR2" s="29"/>
      <c r="LS2" s="29"/>
      <c r="LT2" s="29"/>
      <c r="LU2" s="29"/>
      <c r="LV2" s="29"/>
      <c r="LW2" s="29"/>
      <c r="LX2" s="29"/>
      <c r="LY2" s="29"/>
      <c r="LZ2" s="29"/>
      <c r="MA2" s="29"/>
      <c r="MB2" s="29"/>
      <c r="MC2" s="29"/>
      <c r="MD2" s="29"/>
      <c r="ME2" s="29"/>
      <c r="MF2" s="29"/>
      <c r="MG2" s="29"/>
      <c r="MH2" s="29"/>
      <c r="MI2" s="29"/>
      <c r="MJ2" s="29"/>
      <c r="MK2" s="29"/>
      <c r="ML2" s="29"/>
      <c r="MM2" s="29"/>
      <c r="MN2" s="29"/>
      <c r="MO2" s="29"/>
      <c r="MP2" s="29"/>
      <c r="MQ2" s="29"/>
      <c r="MR2" s="29"/>
      <c r="MS2" s="29"/>
      <c r="MT2" s="29"/>
      <c r="MU2" s="29"/>
      <c r="MV2" s="29"/>
      <c r="MW2" s="29"/>
      <c r="MX2" s="29"/>
      <c r="MY2" s="29"/>
      <c r="MZ2" s="29"/>
      <c r="NA2" s="29"/>
      <c r="NB2" s="29"/>
      <c r="NC2" s="29"/>
      <c r="ND2" s="29"/>
      <c r="NE2" s="29"/>
      <c r="NF2" s="29"/>
      <c r="NG2" s="29"/>
      <c r="NH2" s="29"/>
      <c r="NI2" s="29"/>
      <c r="NJ2" s="29"/>
      <c r="NK2" s="29"/>
      <c r="NL2" s="29"/>
      <c r="NM2" s="29"/>
      <c r="NN2" s="29"/>
      <c r="NO2" s="29"/>
      <c r="NP2" s="29"/>
      <c r="NQ2" s="29"/>
      <c r="NR2" s="29"/>
      <c r="NS2" s="29"/>
      <c r="NT2" s="29"/>
      <c r="NU2" s="29"/>
      <c r="NV2" s="29"/>
      <c r="NW2" s="29"/>
      <c r="NX2" s="29"/>
      <c r="NY2" s="29"/>
      <c r="NZ2" s="29"/>
      <c r="OA2" s="29"/>
      <c r="OB2" s="29"/>
      <c r="OC2" s="29"/>
      <c r="OD2" s="29"/>
      <c r="OE2" s="29"/>
      <c r="OF2" s="29"/>
      <c r="OG2" s="29"/>
      <c r="OH2" s="29"/>
      <c r="OI2" s="29"/>
      <c r="OJ2" s="29"/>
      <c r="OK2" s="29"/>
      <c r="OL2" s="29"/>
      <c r="OM2" s="29"/>
      <c r="ON2" s="29"/>
      <c r="OO2" s="29"/>
      <c r="OP2" s="29"/>
      <c r="OQ2" s="29"/>
      <c r="OR2" s="29"/>
      <c r="OS2" s="29"/>
      <c r="OT2" s="29"/>
      <c r="OU2" s="29"/>
      <c r="OV2" s="29"/>
      <c r="OW2" s="29"/>
      <c r="OX2" s="29"/>
      <c r="OY2" s="29"/>
      <c r="OZ2" s="29"/>
      <c r="PA2" s="29"/>
      <c r="PB2" s="29"/>
      <c r="PC2" s="29"/>
      <c r="PD2" s="29"/>
      <c r="PE2" s="29"/>
      <c r="PF2" s="29"/>
      <c r="PG2" s="29"/>
      <c r="PH2" s="29"/>
      <c r="PI2" s="29"/>
      <c r="PJ2" s="29"/>
      <c r="PK2" s="29"/>
      <c r="PL2" s="29"/>
      <c r="PM2" s="29"/>
      <c r="PN2" s="29"/>
      <c r="PO2" s="29"/>
      <c r="PP2" s="29"/>
      <c r="PQ2" s="29"/>
      <c r="PR2" s="29"/>
      <c r="PS2" s="29"/>
      <c r="PT2" s="29"/>
      <c r="PU2" s="29"/>
      <c r="PV2" s="29"/>
      <c r="PW2" s="29"/>
      <c r="PX2" s="29"/>
      <c r="PY2" s="29"/>
      <c r="PZ2" s="29"/>
      <c r="QA2" s="29"/>
      <c r="QB2" s="29"/>
      <c r="QC2" s="29"/>
      <c r="QD2" s="29"/>
      <c r="QE2" s="29"/>
      <c r="QF2" s="29"/>
      <c r="QG2" s="29"/>
      <c r="QH2" s="29"/>
      <c r="QI2" s="29"/>
      <c r="QJ2" s="29"/>
      <c r="QK2" s="29"/>
      <c r="QL2" s="29"/>
      <c r="QM2" s="29"/>
      <c r="QN2" s="29"/>
      <c r="QO2" s="29"/>
      <c r="QP2" s="29"/>
      <c r="QQ2" s="29"/>
      <c r="QR2" s="29"/>
      <c r="QS2" s="29"/>
      <c r="QT2" s="29"/>
      <c r="QU2" s="29"/>
      <c r="QV2" s="29"/>
      <c r="QW2" s="29"/>
      <c r="QX2" s="29"/>
      <c r="QY2" s="29"/>
      <c r="QZ2" s="29"/>
      <c r="RA2" s="29"/>
      <c r="RB2" s="29"/>
      <c r="RC2" s="29"/>
      <c r="RD2" s="29"/>
      <c r="RE2" s="29"/>
      <c r="RF2" s="29"/>
      <c r="RG2" s="29"/>
      <c r="RH2" s="29"/>
      <c r="RI2" s="29"/>
      <c r="RJ2" s="29"/>
      <c r="RK2" s="29"/>
      <c r="RL2" s="29"/>
      <c r="RM2" s="29"/>
      <c r="RN2" s="29"/>
      <c r="RO2" s="29"/>
      <c r="RP2" s="29"/>
      <c r="RQ2" s="29"/>
      <c r="RR2" s="29"/>
      <c r="RS2" s="29"/>
      <c r="RT2" s="29"/>
      <c r="RU2" s="29"/>
      <c r="RV2" s="29"/>
      <c r="RW2" s="29"/>
      <c r="RX2" s="29"/>
      <c r="RY2" s="29"/>
      <c r="RZ2" s="29"/>
      <c r="SA2" s="29"/>
      <c r="SB2" s="29"/>
      <c r="SC2" s="29"/>
      <c r="SD2" s="29"/>
      <c r="SE2" s="29"/>
      <c r="SF2" s="29"/>
      <c r="SG2" s="29"/>
      <c r="SH2" s="29"/>
      <c r="SI2" s="29"/>
      <c r="SJ2" s="29"/>
      <c r="SK2" s="29"/>
      <c r="SL2" s="29"/>
      <c r="SM2" s="29"/>
      <c r="SN2" s="29"/>
      <c r="SO2" s="29"/>
      <c r="SP2" s="29"/>
      <c r="SQ2" s="29"/>
      <c r="SR2" s="29"/>
      <c r="SS2" s="29"/>
      <c r="ST2" s="29"/>
      <c r="SU2" s="29"/>
      <c r="SV2" s="29"/>
      <c r="SW2" s="29"/>
      <c r="SX2" s="29"/>
      <c r="SY2" s="29"/>
      <c r="SZ2" s="29"/>
      <c r="TA2" s="29"/>
      <c r="TB2" s="29"/>
      <c r="TC2" s="29"/>
      <c r="TD2" s="29"/>
      <c r="TE2" s="29"/>
      <c r="TF2" s="29"/>
      <c r="TG2" s="29"/>
      <c r="TH2" s="29"/>
      <c r="TI2" s="29"/>
      <c r="TJ2" s="29"/>
      <c r="TK2" s="29"/>
      <c r="TL2" s="29"/>
      <c r="TM2" s="29"/>
      <c r="TN2" s="29"/>
      <c r="TO2" s="29"/>
      <c r="TP2" s="29"/>
      <c r="TQ2" s="29"/>
      <c r="TR2" s="29"/>
      <c r="TS2" s="29"/>
      <c r="TT2" s="29"/>
      <c r="TU2" s="29"/>
      <c r="TV2" s="29"/>
      <c r="TW2" s="29"/>
      <c r="TX2" s="29"/>
      <c r="TY2" s="29"/>
      <c r="TZ2" s="29"/>
      <c r="UA2" s="29"/>
      <c r="UB2" s="29"/>
      <c r="UC2" s="29"/>
      <c r="UD2" s="29"/>
      <c r="UE2" s="29"/>
      <c r="UF2" s="29"/>
      <c r="UG2" s="29"/>
      <c r="UH2" s="29"/>
      <c r="UI2" s="29"/>
      <c r="UJ2" s="29"/>
      <c r="UK2" s="29"/>
      <c r="UL2" s="29"/>
      <c r="UM2" s="29"/>
      <c r="UN2" s="29"/>
      <c r="UO2" s="29"/>
      <c r="UP2" s="29"/>
      <c r="UQ2" s="29"/>
      <c r="UR2" s="29"/>
      <c r="US2" s="29"/>
      <c r="UT2" s="29"/>
      <c r="UU2" s="29"/>
      <c r="UV2" s="29"/>
      <c r="UW2" s="29"/>
      <c r="UX2" s="29"/>
      <c r="UY2" s="29"/>
      <c r="UZ2" s="29"/>
      <c r="VA2" s="29"/>
      <c r="VB2" s="29"/>
      <c r="VC2" s="29"/>
      <c r="VD2" s="29"/>
      <c r="VE2" s="29"/>
      <c r="VF2" s="29"/>
      <c r="VG2" s="29"/>
      <c r="VH2" s="29"/>
      <c r="VI2" s="29"/>
      <c r="VJ2" s="29"/>
      <c r="VK2" s="29"/>
      <c r="VL2" s="29"/>
      <c r="VM2" s="29"/>
      <c r="VN2" s="29"/>
      <c r="VO2" s="29"/>
      <c r="VP2" s="29"/>
      <c r="VQ2" s="29"/>
      <c r="VR2" s="29"/>
      <c r="VS2" s="29"/>
      <c r="VT2" s="29"/>
      <c r="VU2" s="29"/>
      <c r="VV2" s="29"/>
      <c r="VW2" s="29"/>
      <c r="VX2" s="29"/>
      <c r="VY2" s="29"/>
      <c r="VZ2" s="29"/>
      <c r="WA2" s="29"/>
      <c r="WB2" s="29"/>
      <c r="WC2" s="29"/>
      <c r="WD2" s="29"/>
      <c r="WE2" s="29"/>
      <c r="WF2" s="29"/>
      <c r="WG2" s="29"/>
      <c r="WH2" s="29"/>
      <c r="WI2" s="29"/>
      <c r="WJ2" s="29"/>
      <c r="WK2" s="29"/>
      <c r="WL2" s="29"/>
      <c r="WM2" s="29"/>
      <c r="WN2" s="29"/>
      <c r="WO2" s="29"/>
      <c r="WP2" s="29"/>
      <c r="WQ2" s="29"/>
      <c r="WR2" s="29"/>
      <c r="WS2" s="29"/>
      <c r="WT2" s="29"/>
      <c r="WU2" s="29"/>
      <c r="WV2" s="29"/>
      <c r="WW2" s="29"/>
      <c r="WX2" s="29"/>
      <c r="WY2" s="29"/>
      <c r="WZ2" s="29"/>
      <c r="XA2" s="29"/>
      <c r="XB2" s="29"/>
      <c r="XC2" s="29"/>
      <c r="XD2" s="29"/>
      <c r="XE2" s="29"/>
      <c r="XF2" s="29"/>
      <c r="XG2" s="29"/>
      <c r="XH2" s="29"/>
      <c r="XI2" s="29"/>
      <c r="XJ2" s="29"/>
      <c r="XK2" s="29"/>
      <c r="XL2" s="29"/>
      <c r="XM2" s="29"/>
      <c r="XN2" s="29"/>
      <c r="XO2" s="29"/>
      <c r="XP2" s="29"/>
      <c r="XQ2" s="29"/>
      <c r="XR2" s="29"/>
      <c r="XS2" s="29"/>
      <c r="XT2" s="29"/>
      <c r="XU2" s="29"/>
      <c r="XV2" s="29"/>
      <c r="XW2" s="29"/>
      <c r="XX2" s="29"/>
      <c r="XY2" s="29"/>
      <c r="XZ2" s="29"/>
      <c r="YA2" s="29"/>
      <c r="YB2" s="29"/>
      <c r="YC2" s="29"/>
      <c r="YD2" s="29"/>
      <c r="YE2" s="29"/>
      <c r="YF2" s="29"/>
      <c r="YG2" s="29"/>
      <c r="YH2" s="29"/>
      <c r="YI2" s="29"/>
      <c r="YJ2" s="29"/>
      <c r="YK2" s="29"/>
      <c r="YL2" s="29"/>
      <c r="YM2" s="29"/>
      <c r="YN2" s="29"/>
      <c r="YO2" s="29"/>
      <c r="YP2" s="29"/>
      <c r="YQ2" s="29"/>
      <c r="YR2" s="29"/>
      <c r="YS2" s="29"/>
      <c r="YT2" s="29"/>
      <c r="YU2" s="29"/>
      <c r="YV2" s="29"/>
      <c r="YW2" s="29"/>
      <c r="YX2" s="29"/>
      <c r="YY2" s="29"/>
      <c r="YZ2" s="29"/>
      <c r="ZA2" s="29"/>
      <c r="ZB2" s="29"/>
      <c r="ZC2" s="29"/>
      <c r="ZD2" s="29"/>
      <c r="ZE2" s="29"/>
      <c r="ZF2" s="29"/>
      <c r="ZG2" s="29"/>
      <c r="ZH2" s="29"/>
      <c r="ZI2" s="29"/>
      <c r="ZJ2" s="29"/>
      <c r="ZK2" s="29"/>
      <c r="ZL2" s="29"/>
      <c r="ZM2" s="29"/>
      <c r="ZN2" s="29"/>
      <c r="ZO2" s="29"/>
      <c r="ZP2" s="29"/>
      <c r="ZQ2" s="29"/>
      <c r="ZR2" s="29"/>
      <c r="ZS2" s="29"/>
      <c r="ZT2" s="29"/>
      <c r="ZU2" s="29"/>
      <c r="ZV2" s="29"/>
      <c r="ZW2" s="29"/>
      <c r="ZX2" s="29"/>
      <c r="ZY2" s="29"/>
      <c r="ZZ2" s="29"/>
      <c r="AAA2" s="29"/>
      <c r="AAB2" s="29"/>
      <c r="AAC2" s="29"/>
      <c r="AAD2" s="29"/>
      <c r="AAE2" s="29"/>
      <c r="AAF2" s="29"/>
      <c r="AAG2" s="29"/>
      <c r="AAH2" s="29"/>
      <c r="AAI2" s="29"/>
      <c r="AAJ2" s="29"/>
      <c r="AAK2" s="29"/>
      <c r="AAL2" s="29"/>
      <c r="AAM2" s="29"/>
      <c r="AAN2" s="29"/>
      <c r="AAO2" s="29"/>
      <c r="AAP2" s="29"/>
      <c r="AAQ2" s="29"/>
      <c r="AAR2" s="29"/>
      <c r="AAS2" s="29"/>
      <c r="AAT2" s="29"/>
      <c r="AAU2" s="29"/>
      <c r="AAV2" s="29"/>
      <c r="AAW2" s="29"/>
      <c r="AAX2" s="29"/>
      <c r="AAY2" s="29"/>
      <c r="AAZ2" s="29"/>
      <c r="ABA2" s="29"/>
      <c r="ABB2" s="29"/>
      <c r="ABC2" s="29"/>
      <c r="ABD2" s="29"/>
      <c r="ABE2" s="29"/>
      <c r="ABF2" s="29"/>
      <c r="ABG2" s="29"/>
      <c r="ABH2" s="29"/>
      <c r="ABI2" s="29"/>
      <c r="ABJ2" s="29"/>
      <c r="ABK2" s="29"/>
      <c r="ABL2" s="29"/>
      <c r="ABM2" s="29"/>
      <c r="ABN2" s="29"/>
      <c r="ABO2" s="29"/>
      <c r="ABP2" s="29"/>
      <c r="ABQ2" s="29"/>
      <c r="ABR2" s="29"/>
      <c r="ABS2" s="29"/>
      <c r="ABT2" s="29"/>
      <c r="ABU2" s="29"/>
      <c r="ABV2" s="29"/>
      <c r="ABW2" s="29"/>
      <c r="ABX2" s="29"/>
      <c r="ABY2" s="29"/>
      <c r="ABZ2" s="29"/>
      <c r="ACA2" s="29"/>
      <c r="ACB2" s="29"/>
      <c r="ACC2" s="29"/>
      <c r="ACD2" s="29"/>
      <c r="ACE2" s="29"/>
      <c r="ACF2" s="29"/>
      <c r="ACG2" s="29"/>
      <c r="ACH2" s="29"/>
      <c r="ACI2" s="29"/>
      <c r="ACJ2" s="29"/>
      <c r="ACK2" s="29"/>
      <c r="ACL2" s="29"/>
      <c r="ACM2" s="29"/>
      <c r="ACN2" s="29"/>
      <c r="ACO2" s="29"/>
      <c r="ACP2" s="29"/>
      <c r="ACQ2" s="29"/>
      <c r="ACR2" s="29"/>
      <c r="ACS2" s="29"/>
      <c r="ACT2" s="29"/>
      <c r="ACU2" s="29"/>
      <c r="ACV2" s="29"/>
      <c r="ACW2" s="29"/>
      <c r="ACX2" s="29"/>
      <c r="ACY2" s="29"/>
      <c r="ACZ2" s="29"/>
      <c r="ADA2" s="29"/>
      <c r="ADB2" s="29"/>
      <c r="ADC2" s="29"/>
      <c r="ADD2" s="29"/>
      <c r="ADE2" s="29"/>
      <c r="ADF2" s="29"/>
      <c r="ADG2" s="29"/>
      <c r="ADH2" s="29"/>
      <c r="ADI2" s="29"/>
      <c r="ADJ2" s="29"/>
      <c r="ADK2" s="29"/>
      <c r="ADL2" s="29"/>
      <c r="ADM2" s="29"/>
      <c r="ADN2" s="29"/>
      <c r="ADO2" s="29"/>
      <c r="ADP2" s="29"/>
      <c r="ADQ2" s="29"/>
      <c r="ADR2" s="29"/>
      <c r="ADS2" s="29"/>
      <c r="ADT2" s="29"/>
      <c r="ADU2" s="29"/>
      <c r="ADV2" s="29"/>
      <c r="ADW2" s="29"/>
      <c r="ADX2" s="29"/>
      <c r="ADY2" s="29"/>
      <c r="ADZ2" s="29"/>
      <c r="AEA2" s="29"/>
      <c r="AEB2" s="29"/>
      <c r="AEC2" s="29"/>
      <c r="AED2" s="29"/>
      <c r="AEE2" s="29"/>
      <c r="AEF2" s="29"/>
      <c r="AEG2" s="29"/>
      <c r="AEH2" s="29"/>
      <c r="AEI2" s="29"/>
      <c r="AEJ2" s="29"/>
      <c r="AEK2" s="29"/>
      <c r="AEL2" s="29"/>
      <c r="AEM2" s="29"/>
      <c r="AEN2" s="29"/>
      <c r="AEO2" s="29"/>
      <c r="AEP2" s="29"/>
      <c r="AEQ2" s="29"/>
      <c r="AER2" s="29"/>
      <c r="AES2" s="29"/>
      <c r="AET2" s="29"/>
      <c r="AEU2" s="29"/>
      <c r="AEV2" s="29"/>
      <c r="AEW2" s="29"/>
      <c r="AEX2" s="29"/>
      <c r="AEY2" s="29"/>
      <c r="AEZ2" s="29"/>
      <c r="AFA2" s="29"/>
      <c r="AFB2" s="29"/>
      <c r="AFC2" s="29"/>
      <c r="AFD2" s="29"/>
      <c r="AFE2" s="29"/>
      <c r="AFF2" s="29"/>
      <c r="AFG2" s="29"/>
      <c r="AFH2" s="29"/>
      <c r="AFI2" s="29"/>
      <c r="AFJ2" s="29"/>
      <c r="AFK2" s="29"/>
      <c r="AFL2" s="29"/>
      <c r="AFM2" s="29"/>
      <c r="AFN2" s="29"/>
      <c r="AFO2" s="29"/>
      <c r="AFP2" s="29"/>
      <c r="AFQ2" s="29"/>
      <c r="AFR2" s="29"/>
      <c r="AFS2" s="29"/>
      <c r="AFT2" s="29"/>
      <c r="AFU2" s="29"/>
      <c r="AFV2" s="29"/>
      <c r="AFW2" s="29"/>
      <c r="AFX2" s="29"/>
      <c r="AFY2" s="29"/>
      <c r="AFZ2" s="29"/>
      <c r="AGA2" s="29"/>
      <c r="AGB2" s="29"/>
      <c r="AGC2" s="29"/>
      <c r="AGD2" s="29"/>
      <c r="AGE2" s="29"/>
      <c r="AGF2" s="29"/>
      <c r="AGG2" s="29"/>
      <c r="AGH2" s="29"/>
      <c r="AGI2" s="29"/>
      <c r="AGJ2" s="29"/>
      <c r="AGK2" s="29"/>
      <c r="AGL2" s="29"/>
      <c r="AGM2" s="29"/>
      <c r="AGN2" s="29"/>
      <c r="AGO2" s="29"/>
      <c r="AGP2" s="29"/>
      <c r="AGQ2" s="29"/>
      <c r="AGR2" s="29"/>
      <c r="AGS2" s="29"/>
      <c r="AGT2" s="29"/>
      <c r="AGU2" s="29"/>
      <c r="AGV2" s="29"/>
      <c r="AGW2" s="29"/>
      <c r="AGX2" s="29"/>
      <c r="AGY2" s="29"/>
      <c r="AGZ2" s="29"/>
      <c r="AHA2" s="29"/>
      <c r="AHB2" s="29"/>
      <c r="AHC2" s="29"/>
      <c r="AHD2" s="29"/>
      <c r="AHE2" s="29"/>
      <c r="AHF2" s="29"/>
      <c r="AHG2" s="29"/>
      <c r="AHH2" s="29"/>
      <c r="AHI2" s="29"/>
      <c r="AHJ2" s="29"/>
      <c r="AHK2" s="29"/>
      <c r="AHL2" s="29"/>
      <c r="AHM2" s="29"/>
      <c r="AHN2" s="29"/>
      <c r="AHO2" s="29"/>
      <c r="AHP2" s="29"/>
      <c r="AHQ2" s="29"/>
      <c r="AHR2" s="29"/>
      <c r="AHS2" s="29"/>
      <c r="AHT2" s="29"/>
      <c r="AHU2" s="29"/>
      <c r="AHV2" s="29"/>
      <c r="AHW2" s="29"/>
      <c r="AHX2" s="29"/>
      <c r="AHY2" s="29"/>
      <c r="AHZ2" s="29"/>
      <c r="AIA2" s="29"/>
      <c r="AIB2" s="29"/>
      <c r="AIC2" s="29"/>
      <c r="AID2" s="29"/>
      <c r="AIE2" s="29"/>
      <c r="AIF2" s="29"/>
      <c r="AIG2" s="29"/>
      <c r="AIH2" s="29"/>
      <c r="AII2" s="29"/>
      <c r="AIJ2" s="29"/>
      <c r="AIK2" s="29"/>
      <c r="AIL2" s="29"/>
      <c r="AIM2" s="29"/>
      <c r="AIN2" s="29"/>
      <c r="AIO2" s="29"/>
      <c r="AIP2" s="29"/>
      <c r="AIQ2" s="29"/>
      <c r="AIR2" s="29"/>
      <c r="AIS2" s="29"/>
      <c r="AIT2" s="29"/>
      <c r="AIU2" s="29"/>
      <c r="AIV2" s="29"/>
      <c r="AIW2" s="29"/>
      <c r="AIX2" s="29"/>
      <c r="AIY2" s="29"/>
      <c r="AIZ2" s="29"/>
      <c r="AJA2" s="29"/>
      <c r="AJB2" s="29"/>
      <c r="AJC2" s="29"/>
      <c r="AJD2" s="29"/>
      <c r="AJE2" s="29"/>
      <c r="AJF2" s="29"/>
      <c r="AJG2" s="29"/>
      <c r="AJH2" s="29"/>
      <c r="AJI2" s="29"/>
      <c r="AJJ2" s="29"/>
      <c r="AJK2" s="29"/>
      <c r="AJL2" s="29"/>
      <c r="AJM2" s="29"/>
      <c r="AJN2" s="29"/>
      <c r="AJO2" s="29"/>
      <c r="AJP2" s="29"/>
      <c r="AJQ2" s="29"/>
      <c r="AJR2" s="29"/>
      <c r="AJS2" s="29"/>
      <c r="AJT2" s="29"/>
      <c r="AJU2" s="29"/>
      <c r="AJV2" s="29"/>
      <c r="AJW2" s="29"/>
      <c r="AJX2" s="29"/>
      <c r="AJY2" s="29"/>
      <c r="AJZ2" s="29"/>
      <c r="AKA2" s="29"/>
      <c r="AKB2" s="29"/>
      <c r="AKC2" s="29"/>
      <c r="AKD2" s="29"/>
      <c r="AKE2" s="29"/>
      <c r="AKF2" s="29"/>
      <c r="AKG2" s="29"/>
      <c r="AKH2" s="29"/>
      <c r="AKI2" s="29"/>
      <c r="AKJ2" s="29"/>
      <c r="AKK2" s="29"/>
      <c r="AKL2" s="29"/>
      <c r="AKM2" s="29"/>
      <c r="AKN2" s="29"/>
      <c r="AKO2" s="29"/>
      <c r="AKP2" s="29"/>
      <c r="AKQ2" s="29"/>
      <c r="AKR2" s="29"/>
      <c r="AKS2" s="29"/>
      <c r="AKT2" s="29"/>
      <c r="AKU2" s="29"/>
      <c r="AKV2" s="29"/>
      <c r="AKW2" s="29"/>
      <c r="AKX2" s="29"/>
      <c r="AKY2" s="29"/>
      <c r="AKZ2" s="29"/>
      <c r="ALA2" s="29"/>
      <c r="ALB2" s="29"/>
      <c r="ALC2" s="29"/>
      <c r="ALD2" s="29"/>
      <c r="ALE2" s="29"/>
      <c r="ALF2" s="29"/>
      <c r="ALG2" s="29"/>
      <c r="ALH2" s="29"/>
      <c r="ALI2" s="29"/>
      <c r="ALJ2" s="29"/>
      <c r="ALK2" s="29"/>
      <c r="ALL2" s="29"/>
      <c r="ALM2" s="29"/>
      <c r="ALN2" s="29"/>
      <c r="ALO2" s="29"/>
      <c r="ALP2" s="29"/>
      <c r="ALQ2" s="29"/>
      <c r="ALR2" s="29"/>
      <c r="ALS2" s="29"/>
      <c r="ALT2" s="29"/>
      <c r="ALU2" s="29"/>
      <c r="ALV2" s="29"/>
      <c r="ALW2" s="29"/>
      <c r="ALX2" s="29"/>
      <c r="ALY2" s="29"/>
      <c r="ALZ2" s="29"/>
      <c r="AMA2" s="29"/>
      <c r="AMB2" s="29"/>
      <c r="AMC2" s="29"/>
      <c r="AMD2" s="29"/>
      <c r="AME2" s="29"/>
      <c r="AMF2" s="29"/>
      <c r="AMG2" s="29"/>
      <c r="AMH2" s="29"/>
      <c r="AMI2" s="29"/>
      <c r="AMJ2" s="29"/>
      <c r="AMK2" s="29"/>
      <c r="AML2" s="29"/>
      <c r="AMM2" s="29"/>
      <c r="AMN2" s="29"/>
      <c r="AMO2" s="29"/>
      <c r="AMP2" s="29"/>
      <c r="AMQ2" s="29"/>
      <c r="AMR2" s="29"/>
      <c r="AMS2" s="29"/>
      <c r="AMT2" s="29"/>
      <c r="AMU2" s="29"/>
      <c r="AMV2" s="29"/>
      <c r="AMW2" s="29"/>
      <c r="AMX2" s="29"/>
      <c r="AMY2" s="29"/>
      <c r="AMZ2" s="29"/>
      <c r="ANA2" s="29"/>
      <c r="ANB2" s="29"/>
      <c r="ANC2" s="29"/>
      <c r="AND2" s="29"/>
      <c r="ANE2" s="29"/>
      <c r="ANF2" s="29"/>
      <c r="ANG2" s="29"/>
      <c r="ANH2" s="29"/>
      <c r="ANI2" s="29"/>
      <c r="ANJ2" s="29"/>
      <c r="ANK2" s="29"/>
      <c r="ANL2" s="29"/>
      <c r="ANM2" s="29"/>
      <c r="ANN2" s="29"/>
      <c r="ANO2" s="29"/>
      <c r="ANP2" s="29"/>
      <c r="ANQ2" s="29"/>
      <c r="ANR2" s="29"/>
      <c r="ANS2" s="29"/>
      <c r="ANT2" s="29"/>
      <c r="ANU2" s="29"/>
      <c r="ANV2" s="29"/>
      <c r="ANW2" s="29"/>
      <c r="ANX2" s="29"/>
      <c r="ANY2" s="29"/>
      <c r="ANZ2" s="29"/>
      <c r="AOA2" s="29"/>
      <c r="AOB2" s="29"/>
      <c r="AOC2" s="29"/>
      <c r="AOD2" s="29"/>
      <c r="AOE2" s="29"/>
      <c r="AOF2" s="29"/>
      <c r="AOG2" s="29"/>
      <c r="AOH2" s="29"/>
      <c r="AOI2" s="29"/>
      <c r="AOJ2" s="29"/>
      <c r="AOK2" s="29"/>
      <c r="AOL2" s="29"/>
      <c r="AOM2" s="29"/>
      <c r="AON2" s="29"/>
      <c r="AOO2" s="29"/>
      <c r="AOP2" s="29"/>
      <c r="AOQ2" s="29"/>
      <c r="AOR2" s="29"/>
      <c r="AOS2" s="29"/>
      <c r="AOT2" s="29"/>
      <c r="AOU2" s="29"/>
      <c r="AOV2" s="29"/>
      <c r="AOW2" s="29"/>
      <c r="AOX2" s="29"/>
      <c r="AOY2" s="29"/>
      <c r="AOZ2" s="29"/>
      <c r="APA2" s="29"/>
      <c r="APB2" s="29"/>
      <c r="APC2" s="29"/>
      <c r="APD2" s="29"/>
      <c r="APE2" s="29"/>
      <c r="APF2" s="29"/>
      <c r="APG2" s="29"/>
      <c r="APH2" s="29"/>
      <c r="API2" s="29"/>
      <c r="APJ2" s="29"/>
      <c r="APK2" s="29"/>
      <c r="APL2" s="29"/>
      <c r="APM2" s="29"/>
      <c r="APN2" s="29"/>
      <c r="APO2" s="29"/>
      <c r="APP2" s="29"/>
      <c r="APQ2" s="29"/>
      <c r="APR2" s="29"/>
      <c r="APS2" s="29"/>
      <c r="APT2" s="29"/>
      <c r="APU2" s="29"/>
      <c r="APV2" s="29"/>
      <c r="APW2" s="29"/>
      <c r="APX2" s="29"/>
      <c r="APY2" s="29"/>
      <c r="APZ2" s="29"/>
      <c r="AQA2" s="29"/>
      <c r="AQB2" s="29"/>
      <c r="AQC2" s="29"/>
      <c r="AQD2" s="29"/>
      <c r="AQE2" s="29"/>
      <c r="AQF2" s="29"/>
      <c r="AQG2" s="29"/>
      <c r="AQH2" s="29"/>
      <c r="AQI2" s="29"/>
      <c r="AQJ2" s="29"/>
      <c r="AQK2" s="29"/>
      <c r="AQL2" s="29"/>
      <c r="AQM2" s="29"/>
      <c r="AQN2" s="29"/>
      <c r="AQO2" s="29"/>
      <c r="AQP2" s="29"/>
      <c r="AQQ2" s="29"/>
      <c r="AQR2" s="29"/>
      <c r="AQS2" s="29"/>
      <c r="AQT2" s="29"/>
      <c r="AQU2" s="29"/>
      <c r="AQV2" s="29"/>
      <c r="AQW2" s="29"/>
      <c r="AQX2" s="29"/>
      <c r="AQY2" s="29"/>
      <c r="AQZ2" s="29"/>
      <c r="ARA2" s="29"/>
      <c r="ARB2" s="29"/>
      <c r="ARC2" s="29"/>
      <c r="ARD2" s="29"/>
      <c r="ARE2" s="29"/>
      <c r="ARF2" s="29"/>
      <c r="ARG2" s="29"/>
      <c r="ARH2" s="29"/>
      <c r="ARI2" s="29"/>
      <c r="ARJ2" s="29"/>
      <c r="ARK2" s="29"/>
      <c r="ARL2" s="29"/>
      <c r="ARM2" s="29"/>
      <c r="ARN2" s="29"/>
      <c r="ARO2" s="29"/>
      <c r="ARP2" s="29"/>
      <c r="ARQ2" s="29"/>
      <c r="ARR2" s="29"/>
      <c r="ARS2" s="29"/>
      <c r="ART2" s="29"/>
      <c r="ARU2" s="29"/>
      <c r="ARV2" s="29"/>
      <c r="ARW2" s="29"/>
      <c r="ARX2" s="29"/>
      <c r="ARY2" s="29"/>
      <c r="ARZ2" s="29"/>
      <c r="ASA2" s="29"/>
      <c r="ASB2" s="29"/>
      <c r="ASC2" s="29"/>
      <c r="ASD2" s="29"/>
      <c r="ASE2" s="29"/>
      <c r="ASF2" s="29"/>
      <c r="ASG2" s="29"/>
      <c r="ASH2" s="29"/>
      <c r="ASI2" s="29"/>
      <c r="ASJ2" s="29"/>
      <c r="ASK2" s="29"/>
      <c r="ASL2" s="29"/>
      <c r="ASM2" s="29"/>
      <c r="ASN2" s="29"/>
      <c r="ASO2" s="29"/>
      <c r="ASP2" s="29"/>
      <c r="ASQ2" s="29"/>
      <c r="ASR2" s="29"/>
      <c r="ASS2" s="29"/>
      <c r="AST2" s="29"/>
      <c r="ASU2" s="29"/>
      <c r="ASV2" s="29"/>
      <c r="ASW2" s="29"/>
      <c r="ASX2" s="29"/>
      <c r="ASY2" s="29"/>
      <c r="ASZ2" s="29"/>
      <c r="ATA2" s="29"/>
      <c r="ATB2" s="29"/>
      <c r="ATC2" s="29"/>
      <c r="ATD2" s="29"/>
      <c r="ATE2" s="29"/>
      <c r="ATF2" s="29"/>
      <c r="ATG2" s="29"/>
      <c r="ATH2" s="29"/>
      <c r="ATI2" s="29"/>
      <c r="ATJ2" s="29"/>
      <c r="ATK2" s="29"/>
      <c r="ATL2" s="29"/>
      <c r="ATM2" s="29"/>
      <c r="ATN2" s="29"/>
      <c r="ATO2" s="29"/>
      <c r="ATP2" s="29"/>
      <c r="ATQ2" s="29"/>
      <c r="ATR2" s="29"/>
      <c r="ATS2" s="29"/>
      <c r="ATT2" s="29"/>
      <c r="ATU2" s="29"/>
      <c r="ATV2" s="29"/>
      <c r="ATW2" s="29"/>
      <c r="ATX2" s="29"/>
      <c r="ATY2" s="29"/>
      <c r="ATZ2" s="29"/>
      <c r="AUA2" s="29"/>
      <c r="AUB2" s="29"/>
      <c r="AUC2" s="29"/>
      <c r="AUD2" s="29"/>
      <c r="AUE2" s="29"/>
      <c r="AUF2" s="29"/>
      <c r="AUG2" s="29"/>
      <c r="AUH2" s="29"/>
      <c r="AUI2" s="29"/>
      <c r="AUJ2" s="29"/>
      <c r="AUK2" s="29"/>
      <c r="AUL2" s="29"/>
      <c r="AUM2" s="29"/>
      <c r="AUN2" s="29"/>
      <c r="AUO2" s="29"/>
      <c r="AUP2" s="29"/>
      <c r="AUQ2" s="29"/>
      <c r="AUR2" s="29"/>
      <c r="AUS2" s="29"/>
      <c r="AUT2" s="29"/>
      <c r="AUU2" s="29"/>
      <c r="AUV2" s="29"/>
      <c r="AUW2" s="29"/>
      <c r="AUX2" s="29"/>
      <c r="AUY2" s="29"/>
      <c r="AUZ2" s="29"/>
      <c r="AVA2" s="29"/>
      <c r="AVB2" s="29"/>
      <c r="AVC2" s="29"/>
      <c r="AVD2" s="29"/>
      <c r="AVE2" s="29"/>
      <c r="AVF2" s="29"/>
      <c r="AVG2" s="29"/>
      <c r="AVH2" s="29"/>
      <c r="AVI2" s="29"/>
      <c r="AVJ2" s="29"/>
      <c r="AVK2" s="29"/>
      <c r="AVL2" s="29"/>
      <c r="AVM2" s="29"/>
      <c r="AVN2" s="29"/>
      <c r="AVO2" s="29"/>
      <c r="AVP2" s="29"/>
      <c r="AVQ2" s="29"/>
      <c r="AVR2" s="29"/>
      <c r="AVS2" s="29"/>
      <c r="AVT2" s="29"/>
      <c r="AVU2" s="29"/>
      <c r="AVV2" s="29"/>
      <c r="AVW2" s="29"/>
      <c r="AVX2" s="29"/>
      <c r="AVY2" s="29"/>
      <c r="AVZ2" s="29"/>
      <c r="AWA2" s="29"/>
      <c r="AWB2" s="29"/>
      <c r="AWC2" s="29"/>
      <c r="AWD2" s="29"/>
      <c r="AWE2" s="29"/>
      <c r="AWF2" s="29"/>
      <c r="AWG2" s="29"/>
      <c r="AWH2" s="29"/>
      <c r="AWI2" s="29"/>
      <c r="AWJ2" s="29"/>
      <c r="AWK2" s="29"/>
      <c r="AWL2" s="29"/>
      <c r="AWM2" s="29"/>
      <c r="AWN2" s="29"/>
      <c r="AWO2" s="29"/>
      <c r="AWP2" s="29"/>
      <c r="AWQ2" s="29"/>
      <c r="AWR2" s="29"/>
      <c r="AWS2" s="29"/>
      <c r="AWT2" s="29"/>
      <c r="AWU2" s="29"/>
      <c r="AWV2" s="29"/>
      <c r="AWW2" s="29"/>
      <c r="AWX2" s="29"/>
      <c r="AWY2" s="29"/>
      <c r="AWZ2" s="29"/>
      <c r="AXA2" s="29"/>
      <c r="AXB2" s="29"/>
      <c r="AXC2" s="29"/>
      <c r="AXD2" s="29"/>
      <c r="AXE2" s="29"/>
      <c r="AXF2" s="29"/>
      <c r="AXG2" s="29"/>
      <c r="AXH2" s="29"/>
      <c r="AXI2" s="29"/>
      <c r="AXJ2" s="29"/>
      <c r="AXK2" s="29"/>
      <c r="AXL2" s="29"/>
      <c r="AXM2" s="29"/>
      <c r="AXN2" s="29"/>
      <c r="AXO2" s="29"/>
      <c r="AXP2" s="29"/>
      <c r="AXQ2" s="29"/>
      <c r="AXR2" s="29"/>
      <c r="AXS2" s="29"/>
      <c r="AXT2" s="29"/>
      <c r="AXU2" s="29"/>
      <c r="AXV2" s="29"/>
      <c r="AXW2" s="29"/>
      <c r="AXX2" s="29"/>
      <c r="AXY2" s="29"/>
      <c r="AXZ2" s="29"/>
      <c r="AYA2" s="29"/>
      <c r="AYB2" s="29"/>
      <c r="AYC2" s="29"/>
      <c r="AYD2" s="29"/>
      <c r="AYE2" s="29"/>
      <c r="AYF2" s="29"/>
      <c r="AYG2" s="29"/>
      <c r="AYH2" s="29"/>
      <c r="AYI2" s="29"/>
      <c r="AYJ2" s="29"/>
      <c r="AYK2" s="29"/>
      <c r="AYL2" s="29"/>
      <c r="AYM2" s="29"/>
      <c r="AYN2" s="29"/>
      <c r="AYO2" s="29"/>
      <c r="AYP2" s="29"/>
      <c r="AYQ2" s="29"/>
      <c r="AYR2" s="29"/>
      <c r="AYS2" s="29"/>
      <c r="AYT2" s="29"/>
      <c r="AYU2" s="29"/>
      <c r="AYV2" s="29"/>
      <c r="AYW2" s="29"/>
      <c r="AYX2" s="29"/>
      <c r="AYY2" s="29"/>
      <c r="AYZ2" s="29"/>
      <c r="AZA2" s="29"/>
      <c r="AZB2" s="29"/>
      <c r="AZC2" s="29"/>
      <c r="AZD2" s="29"/>
      <c r="AZE2" s="29"/>
      <c r="AZF2" s="29"/>
      <c r="AZG2" s="29"/>
      <c r="AZH2" s="29"/>
      <c r="AZI2" s="29"/>
      <c r="AZJ2" s="29"/>
      <c r="AZK2" s="29"/>
      <c r="AZL2" s="29"/>
      <c r="AZM2" s="29"/>
      <c r="AZN2" s="29"/>
      <c r="AZO2" s="29"/>
      <c r="AZP2" s="29"/>
      <c r="AZQ2" s="29"/>
      <c r="AZR2" s="29"/>
      <c r="AZS2" s="29"/>
      <c r="AZT2" s="29"/>
      <c r="AZU2" s="29"/>
      <c r="AZV2" s="29"/>
      <c r="AZW2" s="29"/>
      <c r="AZX2" s="29"/>
      <c r="AZY2" s="29"/>
      <c r="AZZ2" s="29"/>
      <c r="BAA2" s="29"/>
      <c r="BAB2" s="29"/>
      <c r="BAC2" s="29"/>
      <c r="BAD2" s="29"/>
    </row>
    <row r="3" spans="1:1382" s="89" customFormat="1" ht="14" x14ac:dyDescent="0.2">
      <c r="A3" s="116">
        <v>126</v>
      </c>
      <c r="B3" s="44">
        <v>121</v>
      </c>
      <c r="C3" s="40">
        <v>36222991</v>
      </c>
      <c r="D3" s="44">
        <v>2861849</v>
      </c>
      <c r="E3" s="30" t="s">
        <v>2</v>
      </c>
      <c r="F3" s="30" t="s">
        <v>3</v>
      </c>
      <c r="G3" s="96">
        <v>21561</v>
      </c>
      <c r="H3" s="40" t="s">
        <v>146</v>
      </c>
      <c r="I3" s="40" t="s">
        <v>563</v>
      </c>
      <c r="J3" s="42">
        <v>51</v>
      </c>
      <c r="K3" s="55">
        <v>48</v>
      </c>
      <c r="L3" s="42">
        <f t="shared" si="0"/>
        <v>3</v>
      </c>
      <c r="M3" s="30" t="s">
        <v>17</v>
      </c>
      <c r="N3" s="43" t="s">
        <v>807</v>
      </c>
      <c r="O3" s="30">
        <v>3</v>
      </c>
      <c r="P3" s="44">
        <v>3</v>
      </c>
      <c r="Q3" s="30" t="s">
        <v>1508</v>
      </c>
      <c r="R3" s="30" t="s">
        <v>96</v>
      </c>
      <c r="S3" s="45">
        <v>40400</v>
      </c>
      <c r="T3" s="45">
        <v>40413</v>
      </c>
      <c r="U3" s="42">
        <v>13</v>
      </c>
      <c r="V3" s="32" t="s">
        <v>453</v>
      </c>
      <c r="W3" s="32" t="s">
        <v>563</v>
      </c>
      <c r="X3" s="63" t="s">
        <v>1193</v>
      </c>
      <c r="Y3" s="30" t="s">
        <v>1506</v>
      </c>
      <c r="Z3" s="56" t="s">
        <v>804</v>
      </c>
      <c r="AA3" s="45">
        <v>40413</v>
      </c>
      <c r="AB3" s="80" t="s">
        <v>807</v>
      </c>
      <c r="AC3" s="45">
        <v>42373</v>
      </c>
      <c r="AD3" s="47">
        <f>((AC3-AA3)/365)*12</f>
        <v>64.438356164383563</v>
      </c>
      <c r="AE3" s="46" t="s">
        <v>643</v>
      </c>
      <c r="AF3" s="47">
        <v>2</v>
      </c>
      <c r="AG3" s="46" t="s">
        <v>638</v>
      </c>
      <c r="AH3" s="47">
        <v>3</v>
      </c>
      <c r="AI3" s="46" t="s">
        <v>638</v>
      </c>
      <c r="AJ3" s="47">
        <v>4</v>
      </c>
      <c r="AK3" s="46" t="s">
        <v>2101</v>
      </c>
      <c r="AL3" s="47">
        <v>3</v>
      </c>
      <c r="AM3" s="46" t="s">
        <v>2101</v>
      </c>
      <c r="AN3" s="47">
        <v>3</v>
      </c>
      <c r="AO3" s="46" t="s">
        <v>206</v>
      </c>
      <c r="AP3" s="47">
        <v>3</v>
      </c>
      <c r="AQ3" s="46" t="s">
        <v>206</v>
      </c>
      <c r="AR3" s="47">
        <v>3</v>
      </c>
      <c r="AS3" s="47"/>
      <c r="AT3" s="47"/>
      <c r="AU3" s="47"/>
      <c r="AV3" s="47"/>
      <c r="AW3" s="47"/>
      <c r="AX3" s="47"/>
      <c r="AY3" s="85" t="s">
        <v>2751</v>
      </c>
      <c r="AZ3" s="46" t="s">
        <v>206</v>
      </c>
      <c r="BA3" s="47">
        <v>3</v>
      </c>
      <c r="BB3" s="44">
        <v>3</v>
      </c>
      <c r="BC3" s="30" t="s">
        <v>2752</v>
      </c>
      <c r="BD3" s="55">
        <v>1</v>
      </c>
      <c r="BE3" s="55">
        <v>0</v>
      </c>
      <c r="BF3" s="43" t="s">
        <v>807</v>
      </c>
      <c r="BG3" s="40" t="s">
        <v>453</v>
      </c>
      <c r="BH3" s="40" t="s">
        <v>564</v>
      </c>
      <c r="BI3" s="40" t="s">
        <v>564</v>
      </c>
      <c r="BJ3" s="40" t="s">
        <v>453</v>
      </c>
      <c r="BK3" s="31" t="s">
        <v>453</v>
      </c>
      <c r="BL3" s="31" t="s">
        <v>1878</v>
      </c>
      <c r="BM3" s="30">
        <v>74</v>
      </c>
      <c r="BN3" s="30">
        <v>80</v>
      </c>
      <c r="BO3" s="30">
        <v>72</v>
      </c>
      <c r="BP3" s="30" t="s">
        <v>2753</v>
      </c>
      <c r="BQ3" s="30" t="s">
        <v>2739</v>
      </c>
      <c r="BR3" s="30" t="s">
        <v>453</v>
      </c>
      <c r="BS3" s="30" t="s">
        <v>872</v>
      </c>
      <c r="BT3" s="30" t="s">
        <v>2316</v>
      </c>
      <c r="BU3" s="30" t="s">
        <v>2754</v>
      </c>
      <c r="BV3" s="30" t="s">
        <v>1509</v>
      </c>
      <c r="BW3" s="30">
        <v>74</v>
      </c>
      <c r="BX3" s="30">
        <v>80</v>
      </c>
      <c r="BY3" s="30">
        <v>72</v>
      </c>
      <c r="BZ3" s="30" t="s">
        <v>1737</v>
      </c>
      <c r="CA3" s="112"/>
      <c r="CC3" s="29"/>
      <c r="CD3" s="29"/>
      <c r="CE3" s="29"/>
      <c r="CF3" s="29"/>
      <c r="CG3" s="29"/>
      <c r="CH3" s="29"/>
      <c r="CI3" s="29"/>
      <c r="CJ3" s="29"/>
      <c r="CK3" s="29"/>
      <c r="CL3" s="29"/>
      <c r="CM3" s="29"/>
      <c r="CN3" s="29"/>
      <c r="CO3" s="29"/>
      <c r="CP3" s="29"/>
      <c r="CQ3" s="29"/>
      <c r="CR3" s="29"/>
      <c r="CS3" s="29"/>
      <c r="CT3" s="29"/>
      <c r="CU3" s="29"/>
      <c r="CV3" s="29"/>
      <c r="CW3" s="29"/>
      <c r="CX3" s="29"/>
      <c r="CY3" s="29"/>
      <c r="CZ3" s="29"/>
      <c r="DA3" s="29"/>
      <c r="DB3" s="29"/>
      <c r="DC3" s="29"/>
      <c r="DD3" s="29"/>
      <c r="DE3" s="29"/>
      <c r="DF3" s="29"/>
      <c r="DG3" s="29"/>
      <c r="DH3" s="29"/>
      <c r="DI3" s="29"/>
      <c r="DJ3" s="29"/>
      <c r="DK3" s="29"/>
      <c r="DL3" s="29"/>
      <c r="DM3" s="29"/>
      <c r="DN3" s="29"/>
      <c r="DO3" s="29"/>
      <c r="DP3" s="29"/>
      <c r="DQ3" s="29"/>
      <c r="DR3" s="29"/>
      <c r="DS3" s="29"/>
      <c r="DT3" s="29"/>
      <c r="DU3" s="29"/>
      <c r="DV3" s="29"/>
      <c r="DW3" s="29"/>
      <c r="DX3" s="29"/>
      <c r="DY3" s="29"/>
      <c r="DZ3" s="29"/>
      <c r="EA3" s="29"/>
      <c r="EB3" s="29"/>
      <c r="EC3" s="29"/>
      <c r="ED3" s="29"/>
      <c r="EE3" s="29"/>
      <c r="EF3" s="29"/>
      <c r="EG3" s="29"/>
      <c r="EH3" s="29"/>
      <c r="EI3" s="29"/>
      <c r="EJ3" s="29"/>
      <c r="EK3" s="29"/>
      <c r="EL3" s="29"/>
      <c r="EM3" s="29"/>
      <c r="EN3" s="29"/>
      <c r="EO3" s="29"/>
      <c r="EP3" s="29"/>
      <c r="EQ3" s="29"/>
      <c r="ER3" s="29"/>
      <c r="ES3" s="29"/>
      <c r="ET3" s="29"/>
      <c r="EU3" s="29"/>
      <c r="EV3" s="29"/>
      <c r="EW3" s="29"/>
      <c r="EX3" s="29"/>
      <c r="EY3" s="29"/>
      <c r="EZ3" s="29"/>
      <c r="FA3" s="29"/>
      <c r="FB3" s="29"/>
      <c r="FC3" s="29"/>
      <c r="FD3" s="29"/>
      <c r="FE3" s="29"/>
      <c r="FF3" s="29"/>
      <c r="FG3" s="29"/>
      <c r="FH3" s="29"/>
      <c r="FI3" s="29"/>
      <c r="FJ3" s="29"/>
      <c r="FK3" s="29"/>
      <c r="FL3" s="29"/>
      <c r="FM3" s="29"/>
      <c r="FN3" s="29"/>
      <c r="FO3" s="29"/>
      <c r="FP3" s="29"/>
      <c r="FQ3" s="29"/>
      <c r="FR3" s="29"/>
      <c r="FS3" s="29"/>
      <c r="FT3" s="29"/>
      <c r="FU3" s="29"/>
      <c r="FV3" s="29"/>
      <c r="FW3" s="29"/>
      <c r="FX3" s="29"/>
      <c r="FY3" s="29"/>
      <c r="FZ3" s="29"/>
      <c r="GA3" s="29"/>
      <c r="GB3" s="29"/>
      <c r="GC3" s="29"/>
      <c r="GD3" s="29"/>
      <c r="GE3" s="29"/>
      <c r="GF3" s="29"/>
      <c r="GG3" s="29"/>
      <c r="GH3" s="29"/>
      <c r="GI3" s="29"/>
      <c r="GJ3" s="29"/>
      <c r="GK3" s="29"/>
      <c r="GL3" s="29"/>
      <c r="GM3" s="29"/>
      <c r="GN3" s="29"/>
      <c r="GO3" s="29"/>
      <c r="GP3" s="29"/>
      <c r="GQ3" s="29"/>
      <c r="GR3" s="29"/>
      <c r="GS3" s="29"/>
      <c r="GT3" s="29"/>
      <c r="GU3" s="29"/>
      <c r="GV3" s="29"/>
      <c r="GW3" s="29"/>
      <c r="GX3" s="29"/>
      <c r="GY3" s="29"/>
      <c r="GZ3" s="29"/>
      <c r="HA3" s="29"/>
      <c r="HB3" s="29"/>
      <c r="HC3" s="29"/>
      <c r="HD3" s="29"/>
      <c r="HE3" s="29"/>
      <c r="HF3" s="29"/>
      <c r="HG3" s="29"/>
      <c r="HH3" s="29"/>
      <c r="HI3" s="29"/>
      <c r="HJ3" s="29"/>
      <c r="HK3" s="29"/>
      <c r="HL3" s="29"/>
      <c r="HM3" s="29"/>
      <c r="HN3" s="29"/>
      <c r="HO3" s="29"/>
      <c r="HP3" s="29"/>
      <c r="HQ3" s="29"/>
      <c r="HR3" s="29"/>
      <c r="HS3" s="29"/>
      <c r="HT3" s="29"/>
      <c r="HU3" s="29"/>
      <c r="HV3" s="29"/>
      <c r="HW3" s="29"/>
      <c r="HX3" s="29"/>
      <c r="HY3" s="29"/>
      <c r="HZ3" s="29"/>
      <c r="IA3" s="29"/>
      <c r="IB3" s="29"/>
      <c r="IC3" s="29"/>
      <c r="ID3" s="29"/>
      <c r="IE3" s="29"/>
      <c r="IF3" s="29"/>
      <c r="IG3" s="29"/>
      <c r="IH3" s="29"/>
      <c r="II3" s="29"/>
      <c r="IJ3" s="29"/>
      <c r="IK3" s="29"/>
      <c r="IL3" s="29"/>
      <c r="IM3" s="29"/>
      <c r="IN3" s="29"/>
      <c r="IO3" s="29"/>
      <c r="IP3" s="29"/>
      <c r="IQ3" s="29"/>
      <c r="IR3" s="29"/>
      <c r="IS3" s="29"/>
      <c r="IT3" s="29"/>
      <c r="IU3" s="29"/>
      <c r="IV3" s="29"/>
      <c r="IW3" s="29"/>
      <c r="IX3" s="29"/>
      <c r="IY3" s="29"/>
      <c r="IZ3" s="29"/>
      <c r="JA3" s="29"/>
      <c r="JB3" s="29"/>
      <c r="JC3" s="29"/>
      <c r="JD3" s="29"/>
      <c r="JE3" s="29"/>
      <c r="JF3" s="29"/>
      <c r="JG3" s="29"/>
      <c r="JH3" s="29"/>
      <c r="JI3" s="29"/>
      <c r="JJ3" s="29"/>
      <c r="JK3" s="29"/>
      <c r="JL3" s="29"/>
      <c r="JM3" s="29"/>
      <c r="JN3" s="29"/>
      <c r="JO3" s="29"/>
      <c r="JP3" s="29"/>
      <c r="JQ3" s="29"/>
      <c r="JR3" s="29"/>
      <c r="JS3" s="29"/>
      <c r="JT3" s="29"/>
      <c r="JU3" s="29"/>
      <c r="JV3" s="29"/>
      <c r="JW3" s="29"/>
      <c r="JX3" s="29"/>
      <c r="JY3" s="29"/>
      <c r="JZ3" s="29"/>
      <c r="KA3" s="29"/>
      <c r="KB3" s="29"/>
      <c r="KC3" s="29"/>
      <c r="KD3" s="29"/>
      <c r="KE3" s="29"/>
      <c r="KF3" s="29"/>
      <c r="KG3" s="29"/>
      <c r="KH3" s="29"/>
      <c r="KI3" s="29"/>
      <c r="KJ3" s="29"/>
      <c r="KK3" s="29"/>
      <c r="KL3" s="29"/>
      <c r="KM3" s="29"/>
      <c r="KN3" s="29"/>
      <c r="KO3" s="29"/>
      <c r="KP3" s="29"/>
      <c r="KQ3" s="29"/>
      <c r="KR3" s="29"/>
      <c r="KS3" s="29"/>
      <c r="KT3" s="29"/>
      <c r="KU3" s="29"/>
      <c r="KV3" s="29"/>
      <c r="KW3" s="29"/>
      <c r="KX3" s="29"/>
      <c r="KY3" s="29"/>
      <c r="KZ3" s="29"/>
      <c r="LA3" s="29"/>
      <c r="LB3" s="29"/>
      <c r="LC3" s="29"/>
      <c r="LD3" s="29"/>
      <c r="LE3" s="29"/>
      <c r="LF3" s="29"/>
      <c r="LG3" s="29"/>
      <c r="LH3" s="29"/>
      <c r="LI3" s="29"/>
      <c r="LJ3" s="29"/>
      <c r="LK3" s="29"/>
      <c r="LL3" s="29"/>
      <c r="LM3" s="29"/>
      <c r="LN3" s="29"/>
      <c r="LO3" s="29"/>
      <c r="LP3" s="29"/>
      <c r="LQ3" s="29"/>
      <c r="LR3" s="29"/>
      <c r="LS3" s="29"/>
      <c r="LT3" s="29"/>
      <c r="LU3" s="29"/>
      <c r="LV3" s="29"/>
      <c r="LW3" s="29"/>
      <c r="LX3" s="29"/>
      <c r="LY3" s="29"/>
      <c r="LZ3" s="29"/>
      <c r="MA3" s="29"/>
      <c r="MB3" s="29"/>
      <c r="MC3" s="29"/>
      <c r="MD3" s="29"/>
      <c r="ME3" s="29"/>
      <c r="MF3" s="29"/>
      <c r="MG3" s="29"/>
      <c r="MH3" s="29"/>
      <c r="MI3" s="29"/>
      <c r="MJ3" s="29"/>
      <c r="MK3" s="29"/>
      <c r="ML3" s="29"/>
      <c r="MM3" s="29"/>
      <c r="MN3" s="29"/>
      <c r="MO3" s="29"/>
      <c r="MP3" s="29"/>
      <c r="MQ3" s="29"/>
      <c r="MR3" s="29"/>
      <c r="MS3" s="29"/>
      <c r="MT3" s="29"/>
      <c r="MU3" s="29"/>
      <c r="MV3" s="29"/>
      <c r="MW3" s="29"/>
      <c r="MX3" s="29"/>
      <c r="MY3" s="29"/>
      <c r="MZ3" s="29"/>
      <c r="NA3" s="29"/>
      <c r="NB3" s="29"/>
      <c r="NC3" s="29"/>
      <c r="ND3" s="29"/>
      <c r="NE3" s="29"/>
      <c r="NF3" s="29"/>
      <c r="NG3" s="29"/>
      <c r="NH3" s="29"/>
      <c r="NI3" s="29"/>
      <c r="NJ3" s="29"/>
      <c r="NK3" s="29"/>
      <c r="NL3" s="29"/>
      <c r="NM3" s="29"/>
      <c r="NN3" s="29"/>
      <c r="NO3" s="29"/>
      <c r="NP3" s="29"/>
      <c r="NQ3" s="29"/>
      <c r="NR3" s="29"/>
      <c r="NS3" s="29"/>
      <c r="NT3" s="29"/>
      <c r="NU3" s="29"/>
      <c r="NV3" s="29"/>
      <c r="NW3" s="29"/>
      <c r="NX3" s="29"/>
      <c r="NY3" s="29"/>
      <c r="NZ3" s="29"/>
      <c r="OA3" s="29"/>
      <c r="OB3" s="29"/>
      <c r="OC3" s="29"/>
      <c r="OD3" s="29"/>
      <c r="OE3" s="29"/>
      <c r="OF3" s="29"/>
      <c r="OG3" s="29"/>
      <c r="OH3" s="29"/>
      <c r="OI3" s="29"/>
      <c r="OJ3" s="29"/>
      <c r="OK3" s="29"/>
      <c r="OL3" s="29"/>
      <c r="OM3" s="29"/>
      <c r="ON3" s="29"/>
      <c r="OO3" s="29"/>
      <c r="OP3" s="29"/>
      <c r="OQ3" s="29"/>
      <c r="OR3" s="29"/>
      <c r="OS3" s="29"/>
      <c r="OT3" s="29"/>
      <c r="OU3" s="29"/>
      <c r="OV3" s="29"/>
      <c r="OW3" s="29"/>
      <c r="OX3" s="29"/>
      <c r="OY3" s="29"/>
      <c r="OZ3" s="29"/>
      <c r="PA3" s="29"/>
      <c r="PB3" s="29"/>
      <c r="PC3" s="29"/>
      <c r="PD3" s="29"/>
      <c r="PE3" s="29"/>
      <c r="PF3" s="29"/>
      <c r="PG3" s="29"/>
      <c r="PH3" s="29"/>
      <c r="PI3" s="29"/>
      <c r="PJ3" s="29"/>
      <c r="PK3" s="29"/>
      <c r="PL3" s="29"/>
      <c r="PM3" s="29"/>
      <c r="PN3" s="29"/>
      <c r="PO3" s="29"/>
      <c r="PP3" s="29"/>
      <c r="PQ3" s="29"/>
      <c r="PR3" s="29"/>
      <c r="PS3" s="29"/>
      <c r="PT3" s="29"/>
      <c r="PU3" s="29"/>
      <c r="PV3" s="29"/>
      <c r="PW3" s="29"/>
      <c r="PX3" s="29"/>
      <c r="PY3" s="29"/>
      <c r="PZ3" s="29"/>
      <c r="QA3" s="29"/>
      <c r="QB3" s="29"/>
      <c r="QC3" s="29"/>
      <c r="QD3" s="29"/>
      <c r="QE3" s="29"/>
      <c r="QF3" s="29"/>
      <c r="QG3" s="29"/>
      <c r="QH3" s="29"/>
      <c r="QI3" s="29"/>
      <c r="QJ3" s="29"/>
      <c r="QK3" s="29"/>
      <c r="QL3" s="29"/>
      <c r="QM3" s="29"/>
      <c r="QN3" s="29"/>
      <c r="QO3" s="29"/>
      <c r="QP3" s="29"/>
      <c r="QQ3" s="29"/>
      <c r="QR3" s="29"/>
      <c r="QS3" s="29"/>
      <c r="QT3" s="29"/>
      <c r="QU3" s="29"/>
      <c r="QV3" s="29"/>
      <c r="QW3" s="29"/>
      <c r="QX3" s="29"/>
      <c r="QY3" s="29"/>
      <c r="QZ3" s="29"/>
      <c r="RA3" s="29"/>
      <c r="RB3" s="29"/>
      <c r="RC3" s="29"/>
      <c r="RD3" s="29"/>
      <c r="RE3" s="29"/>
      <c r="RF3" s="29"/>
      <c r="RG3" s="29"/>
      <c r="RH3" s="29"/>
      <c r="RI3" s="29"/>
      <c r="RJ3" s="29"/>
      <c r="RK3" s="29"/>
      <c r="RL3" s="29"/>
      <c r="RM3" s="29"/>
      <c r="RN3" s="29"/>
      <c r="RO3" s="29"/>
      <c r="RP3" s="29"/>
      <c r="RQ3" s="29"/>
      <c r="RR3" s="29"/>
      <c r="RS3" s="29"/>
      <c r="RT3" s="29"/>
      <c r="RU3" s="29"/>
      <c r="RV3" s="29"/>
      <c r="RW3" s="29"/>
      <c r="RX3" s="29"/>
      <c r="RY3" s="29"/>
      <c r="RZ3" s="29"/>
      <c r="SA3" s="29"/>
      <c r="SB3" s="29"/>
      <c r="SC3" s="29"/>
      <c r="SD3" s="29"/>
      <c r="SE3" s="29"/>
      <c r="SF3" s="29"/>
      <c r="SG3" s="29"/>
      <c r="SH3" s="29"/>
      <c r="SI3" s="29"/>
      <c r="SJ3" s="29"/>
      <c r="SK3" s="29"/>
      <c r="SL3" s="29"/>
      <c r="SM3" s="29"/>
      <c r="SN3" s="29"/>
      <c r="SO3" s="29"/>
      <c r="SP3" s="29"/>
      <c r="SQ3" s="29"/>
      <c r="SR3" s="29"/>
      <c r="SS3" s="29"/>
      <c r="ST3" s="29"/>
      <c r="SU3" s="29"/>
      <c r="SV3" s="29"/>
      <c r="SW3" s="29"/>
      <c r="SX3" s="29"/>
      <c r="SY3" s="29"/>
      <c r="SZ3" s="29"/>
      <c r="TA3" s="29"/>
      <c r="TB3" s="29"/>
      <c r="TC3" s="29"/>
      <c r="TD3" s="29"/>
      <c r="TE3" s="29"/>
      <c r="TF3" s="29"/>
      <c r="TG3" s="29"/>
      <c r="TH3" s="29"/>
      <c r="TI3" s="29"/>
      <c r="TJ3" s="29"/>
      <c r="TK3" s="29"/>
      <c r="TL3" s="29"/>
      <c r="TM3" s="29"/>
      <c r="TN3" s="29"/>
      <c r="TO3" s="29"/>
      <c r="TP3" s="29"/>
      <c r="TQ3" s="29"/>
      <c r="TR3" s="29"/>
      <c r="TS3" s="29"/>
      <c r="TT3" s="29"/>
      <c r="TU3" s="29"/>
      <c r="TV3" s="29"/>
      <c r="TW3" s="29"/>
      <c r="TX3" s="29"/>
      <c r="TY3" s="29"/>
      <c r="TZ3" s="29"/>
      <c r="UA3" s="29"/>
      <c r="UB3" s="29"/>
      <c r="UC3" s="29"/>
      <c r="UD3" s="29"/>
      <c r="UE3" s="29"/>
      <c r="UF3" s="29"/>
      <c r="UG3" s="29"/>
      <c r="UH3" s="29"/>
      <c r="UI3" s="29"/>
      <c r="UJ3" s="29"/>
      <c r="UK3" s="29"/>
      <c r="UL3" s="29"/>
      <c r="UM3" s="29"/>
      <c r="UN3" s="29"/>
      <c r="UO3" s="29"/>
      <c r="UP3" s="29"/>
      <c r="UQ3" s="29"/>
      <c r="UR3" s="29"/>
      <c r="US3" s="29"/>
      <c r="UT3" s="29"/>
      <c r="UU3" s="29"/>
      <c r="UV3" s="29"/>
      <c r="UW3" s="29"/>
      <c r="UX3" s="29"/>
      <c r="UY3" s="29"/>
      <c r="UZ3" s="29"/>
      <c r="VA3" s="29"/>
      <c r="VB3" s="29"/>
      <c r="VC3" s="29"/>
      <c r="VD3" s="29"/>
      <c r="VE3" s="29"/>
      <c r="VF3" s="29"/>
      <c r="VG3" s="29"/>
      <c r="VH3" s="29"/>
      <c r="VI3" s="29"/>
      <c r="VJ3" s="29"/>
      <c r="VK3" s="29"/>
      <c r="VL3" s="29"/>
      <c r="VM3" s="29"/>
      <c r="VN3" s="29"/>
      <c r="VO3" s="29"/>
      <c r="VP3" s="29"/>
      <c r="VQ3" s="29"/>
      <c r="VR3" s="29"/>
      <c r="VS3" s="29"/>
      <c r="VT3" s="29"/>
      <c r="VU3" s="29"/>
      <c r="VV3" s="29"/>
      <c r="VW3" s="29"/>
      <c r="VX3" s="29"/>
      <c r="VY3" s="29"/>
      <c r="VZ3" s="29"/>
      <c r="WA3" s="29"/>
      <c r="WB3" s="29"/>
      <c r="WC3" s="29"/>
      <c r="WD3" s="29"/>
      <c r="WE3" s="29"/>
      <c r="WF3" s="29"/>
      <c r="WG3" s="29"/>
      <c r="WH3" s="29"/>
      <c r="WI3" s="29"/>
      <c r="WJ3" s="29"/>
      <c r="WK3" s="29"/>
      <c r="WL3" s="29"/>
      <c r="WM3" s="29"/>
      <c r="WN3" s="29"/>
      <c r="WO3" s="29"/>
      <c r="WP3" s="29"/>
      <c r="WQ3" s="29"/>
      <c r="WR3" s="29"/>
      <c r="WS3" s="29"/>
      <c r="WT3" s="29"/>
      <c r="WU3" s="29"/>
      <c r="WV3" s="29"/>
      <c r="WW3" s="29"/>
      <c r="WX3" s="29"/>
      <c r="WY3" s="29"/>
      <c r="WZ3" s="29"/>
      <c r="XA3" s="29"/>
      <c r="XB3" s="29"/>
      <c r="XC3" s="29"/>
      <c r="XD3" s="29"/>
      <c r="XE3" s="29"/>
      <c r="XF3" s="29"/>
      <c r="XG3" s="29"/>
      <c r="XH3" s="29"/>
      <c r="XI3" s="29"/>
      <c r="XJ3" s="29"/>
      <c r="XK3" s="29"/>
      <c r="XL3" s="29"/>
      <c r="XM3" s="29"/>
      <c r="XN3" s="29"/>
      <c r="XO3" s="29"/>
      <c r="XP3" s="29"/>
      <c r="XQ3" s="29"/>
      <c r="XR3" s="29"/>
      <c r="XS3" s="29"/>
      <c r="XT3" s="29"/>
      <c r="XU3" s="29"/>
      <c r="XV3" s="29"/>
      <c r="XW3" s="29"/>
      <c r="XX3" s="29"/>
      <c r="XY3" s="29"/>
      <c r="XZ3" s="29"/>
      <c r="YA3" s="29"/>
      <c r="YB3" s="29"/>
      <c r="YC3" s="29"/>
      <c r="YD3" s="29"/>
      <c r="YE3" s="29"/>
      <c r="YF3" s="29"/>
      <c r="YG3" s="29"/>
      <c r="YH3" s="29"/>
      <c r="YI3" s="29"/>
      <c r="YJ3" s="29"/>
      <c r="YK3" s="29"/>
      <c r="YL3" s="29"/>
      <c r="YM3" s="29"/>
      <c r="YN3" s="29"/>
      <c r="YO3" s="29"/>
      <c r="YP3" s="29"/>
      <c r="YQ3" s="29"/>
      <c r="YR3" s="29"/>
      <c r="YS3" s="29"/>
      <c r="YT3" s="29"/>
      <c r="YU3" s="29"/>
      <c r="YV3" s="29"/>
      <c r="YW3" s="29"/>
      <c r="YX3" s="29"/>
      <c r="YY3" s="29"/>
      <c r="YZ3" s="29"/>
      <c r="ZA3" s="29"/>
      <c r="ZB3" s="29"/>
      <c r="ZC3" s="29"/>
      <c r="ZD3" s="29"/>
      <c r="ZE3" s="29"/>
      <c r="ZF3" s="29"/>
      <c r="ZG3" s="29"/>
      <c r="ZH3" s="29"/>
      <c r="ZI3" s="29"/>
      <c r="ZJ3" s="29"/>
      <c r="ZK3" s="29"/>
      <c r="ZL3" s="29"/>
      <c r="ZM3" s="29"/>
      <c r="ZN3" s="29"/>
      <c r="ZO3" s="29"/>
      <c r="ZP3" s="29"/>
      <c r="ZQ3" s="29"/>
      <c r="ZR3" s="29"/>
      <c r="ZS3" s="29"/>
      <c r="ZT3" s="29"/>
      <c r="ZU3" s="29"/>
      <c r="ZV3" s="29"/>
      <c r="ZW3" s="29"/>
      <c r="ZX3" s="29"/>
      <c r="ZY3" s="29"/>
      <c r="ZZ3" s="29"/>
      <c r="AAA3" s="29"/>
      <c r="AAB3" s="29"/>
      <c r="AAC3" s="29"/>
      <c r="AAD3" s="29"/>
      <c r="AAE3" s="29"/>
      <c r="AAF3" s="29"/>
      <c r="AAG3" s="29"/>
      <c r="AAH3" s="29"/>
      <c r="AAI3" s="29"/>
      <c r="AAJ3" s="29"/>
      <c r="AAK3" s="29"/>
      <c r="AAL3" s="29"/>
      <c r="AAM3" s="29"/>
      <c r="AAN3" s="29"/>
      <c r="AAO3" s="29"/>
      <c r="AAP3" s="29"/>
      <c r="AAQ3" s="29"/>
      <c r="AAR3" s="29"/>
      <c r="AAS3" s="29"/>
      <c r="AAT3" s="29"/>
      <c r="AAU3" s="29"/>
      <c r="AAV3" s="29"/>
      <c r="AAW3" s="29"/>
      <c r="AAX3" s="29"/>
      <c r="AAY3" s="29"/>
      <c r="AAZ3" s="29"/>
      <c r="ABA3" s="29"/>
      <c r="ABB3" s="29"/>
      <c r="ABC3" s="29"/>
      <c r="ABD3" s="29"/>
      <c r="ABE3" s="29"/>
      <c r="ABF3" s="29"/>
      <c r="ABG3" s="29"/>
      <c r="ABH3" s="29"/>
      <c r="ABI3" s="29"/>
      <c r="ABJ3" s="29"/>
      <c r="ABK3" s="29"/>
      <c r="ABL3" s="29"/>
      <c r="ABM3" s="29"/>
      <c r="ABN3" s="29"/>
      <c r="ABO3" s="29"/>
      <c r="ABP3" s="29"/>
      <c r="ABQ3" s="29"/>
      <c r="ABR3" s="29"/>
      <c r="ABS3" s="29"/>
      <c r="ABT3" s="29"/>
      <c r="ABU3" s="29"/>
      <c r="ABV3" s="29"/>
      <c r="ABW3" s="29"/>
      <c r="ABX3" s="29"/>
      <c r="ABY3" s="29"/>
      <c r="ABZ3" s="29"/>
      <c r="ACA3" s="29"/>
      <c r="ACB3" s="29"/>
      <c r="ACC3" s="29"/>
      <c r="ACD3" s="29"/>
      <c r="ACE3" s="29"/>
      <c r="ACF3" s="29"/>
      <c r="ACG3" s="29"/>
      <c r="ACH3" s="29"/>
      <c r="ACI3" s="29"/>
      <c r="ACJ3" s="29"/>
      <c r="ACK3" s="29"/>
      <c r="ACL3" s="29"/>
      <c r="ACM3" s="29"/>
      <c r="ACN3" s="29"/>
      <c r="ACO3" s="29"/>
      <c r="ACP3" s="29"/>
      <c r="ACQ3" s="29"/>
      <c r="ACR3" s="29"/>
      <c r="ACS3" s="29"/>
      <c r="ACT3" s="29"/>
      <c r="ACU3" s="29"/>
      <c r="ACV3" s="29"/>
      <c r="ACW3" s="29"/>
      <c r="ACX3" s="29"/>
      <c r="ACY3" s="29"/>
      <c r="ACZ3" s="29"/>
      <c r="ADA3" s="29"/>
      <c r="ADB3" s="29"/>
      <c r="ADC3" s="29"/>
      <c r="ADD3" s="29"/>
      <c r="ADE3" s="29"/>
      <c r="ADF3" s="29"/>
      <c r="ADG3" s="29"/>
      <c r="ADH3" s="29"/>
      <c r="ADI3" s="29"/>
      <c r="ADJ3" s="29"/>
      <c r="ADK3" s="29"/>
      <c r="ADL3" s="29"/>
      <c r="ADM3" s="29"/>
      <c r="ADN3" s="29"/>
      <c r="ADO3" s="29"/>
      <c r="ADP3" s="29"/>
      <c r="ADQ3" s="29"/>
      <c r="ADR3" s="29"/>
      <c r="ADS3" s="29"/>
      <c r="ADT3" s="29"/>
      <c r="ADU3" s="29"/>
      <c r="ADV3" s="29"/>
      <c r="ADW3" s="29"/>
      <c r="ADX3" s="29"/>
      <c r="ADY3" s="29"/>
      <c r="ADZ3" s="29"/>
      <c r="AEA3" s="29"/>
      <c r="AEB3" s="29"/>
      <c r="AEC3" s="29"/>
      <c r="AED3" s="29"/>
      <c r="AEE3" s="29"/>
      <c r="AEF3" s="29"/>
      <c r="AEG3" s="29"/>
      <c r="AEH3" s="29"/>
      <c r="AEI3" s="29"/>
      <c r="AEJ3" s="29"/>
      <c r="AEK3" s="29"/>
      <c r="AEL3" s="29"/>
      <c r="AEM3" s="29"/>
      <c r="AEN3" s="29"/>
      <c r="AEO3" s="29"/>
      <c r="AEP3" s="29"/>
      <c r="AEQ3" s="29"/>
      <c r="AER3" s="29"/>
      <c r="AES3" s="29"/>
      <c r="AET3" s="29"/>
      <c r="AEU3" s="29"/>
      <c r="AEV3" s="29"/>
      <c r="AEW3" s="29"/>
      <c r="AEX3" s="29"/>
      <c r="AEY3" s="29"/>
      <c r="AEZ3" s="29"/>
      <c r="AFA3" s="29"/>
      <c r="AFB3" s="29"/>
      <c r="AFC3" s="29"/>
      <c r="AFD3" s="29"/>
      <c r="AFE3" s="29"/>
      <c r="AFF3" s="29"/>
      <c r="AFG3" s="29"/>
      <c r="AFH3" s="29"/>
      <c r="AFI3" s="29"/>
      <c r="AFJ3" s="29"/>
      <c r="AFK3" s="29"/>
      <c r="AFL3" s="29"/>
      <c r="AFM3" s="29"/>
      <c r="AFN3" s="29"/>
      <c r="AFO3" s="29"/>
      <c r="AFP3" s="29"/>
      <c r="AFQ3" s="29"/>
      <c r="AFR3" s="29"/>
      <c r="AFS3" s="29"/>
      <c r="AFT3" s="29"/>
      <c r="AFU3" s="29"/>
      <c r="AFV3" s="29"/>
      <c r="AFW3" s="29"/>
      <c r="AFX3" s="29"/>
      <c r="AFY3" s="29"/>
      <c r="AFZ3" s="29"/>
      <c r="AGA3" s="29"/>
      <c r="AGB3" s="29"/>
      <c r="AGC3" s="29"/>
      <c r="AGD3" s="29"/>
      <c r="AGE3" s="29"/>
      <c r="AGF3" s="29"/>
      <c r="AGG3" s="29"/>
      <c r="AGH3" s="29"/>
      <c r="AGI3" s="29"/>
      <c r="AGJ3" s="29"/>
      <c r="AGK3" s="29"/>
      <c r="AGL3" s="29"/>
      <c r="AGM3" s="29"/>
      <c r="AGN3" s="29"/>
      <c r="AGO3" s="29"/>
      <c r="AGP3" s="29"/>
      <c r="AGQ3" s="29"/>
      <c r="AGR3" s="29"/>
      <c r="AGS3" s="29"/>
      <c r="AGT3" s="29"/>
      <c r="AGU3" s="29"/>
      <c r="AGV3" s="29"/>
      <c r="AGW3" s="29"/>
      <c r="AGX3" s="29"/>
      <c r="AGY3" s="29"/>
      <c r="AGZ3" s="29"/>
      <c r="AHA3" s="29"/>
      <c r="AHB3" s="29"/>
      <c r="AHC3" s="29"/>
      <c r="AHD3" s="29"/>
      <c r="AHE3" s="29"/>
      <c r="AHF3" s="29"/>
      <c r="AHG3" s="29"/>
      <c r="AHH3" s="29"/>
      <c r="AHI3" s="29"/>
      <c r="AHJ3" s="29"/>
      <c r="AHK3" s="29"/>
      <c r="AHL3" s="29"/>
      <c r="AHM3" s="29"/>
      <c r="AHN3" s="29"/>
      <c r="AHO3" s="29"/>
      <c r="AHP3" s="29"/>
      <c r="AHQ3" s="29"/>
      <c r="AHR3" s="29"/>
      <c r="AHS3" s="29"/>
      <c r="AHT3" s="29"/>
      <c r="AHU3" s="29"/>
      <c r="AHV3" s="29"/>
      <c r="AHW3" s="29"/>
      <c r="AHX3" s="29"/>
      <c r="AHY3" s="29"/>
      <c r="AHZ3" s="29"/>
      <c r="AIA3" s="29"/>
      <c r="AIB3" s="29"/>
      <c r="AIC3" s="29"/>
      <c r="AID3" s="29"/>
      <c r="AIE3" s="29"/>
      <c r="AIF3" s="29"/>
      <c r="AIG3" s="29"/>
      <c r="AIH3" s="29"/>
      <c r="AII3" s="29"/>
      <c r="AIJ3" s="29"/>
      <c r="AIK3" s="29"/>
      <c r="AIL3" s="29"/>
      <c r="AIM3" s="29"/>
      <c r="AIN3" s="29"/>
      <c r="AIO3" s="29"/>
      <c r="AIP3" s="29"/>
      <c r="AIQ3" s="29"/>
      <c r="AIR3" s="29"/>
      <c r="AIS3" s="29"/>
      <c r="AIT3" s="29"/>
      <c r="AIU3" s="29"/>
      <c r="AIV3" s="29"/>
      <c r="AIW3" s="29"/>
      <c r="AIX3" s="29"/>
      <c r="AIY3" s="29"/>
      <c r="AIZ3" s="29"/>
      <c r="AJA3" s="29"/>
      <c r="AJB3" s="29"/>
      <c r="AJC3" s="29"/>
      <c r="AJD3" s="29"/>
      <c r="AJE3" s="29"/>
      <c r="AJF3" s="29"/>
      <c r="AJG3" s="29"/>
      <c r="AJH3" s="29"/>
      <c r="AJI3" s="29"/>
      <c r="AJJ3" s="29"/>
      <c r="AJK3" s="29"/>
      <c r="AJL3" s="29"/>
      <c r="AJM3" s="29"/>
      <c r="AJN3" s="29"/>
      <c r="AJO3" s="29"/>
      <c r="AJP3" s="29"/>
      <c r="AJQ3" s="29"/>
      <c r="AJR3" s="29"/>
      <c r="AJS3" s="29"/>
      <c r="AJT3" s="29"/>
      <c r="AJU3" s="29"/>
      <c r="AJV3" s="29"/>
      <c r="AJW3" s="29"/>
      <c r="AJX3" s="29"/>
      <c r="AJY3" s="29"/>
      <c r="AJZ3" s="29"/>
      <c r="AKA3" s="29"/>
      <c r="AKB3" s="29"/>
      <c r="AKC3" s="29"/>
      <c r="AKD3" s="29"/>
      <c r="AKE3" s="29"/>
      <c r="AKF3" s="29"/>
      <c r="AKG3" s="29"/>
      <c r="AKH3" s="29"/>
      <c r="AKI3" s="29"/>
      <c r="AKJ3" s="29"/>
      <c r="AKK3" s="29"/>
      <c r="AKL3" s="29"/>
      <c r="AKM3" s="29"/>
      <c r="AKN3" s="29"/>
      <c r="AKO3" s="29"/>
      <c r="AKP3" s="29"/>
      <c r="AKQ3" s="29"/>
      <c r="AKR3" s="29"/>
      <c r="AKS3" s="29"/>
      <c r="AKT3" s="29"/>
      <c r="AKU3" s="29"/>
      <c r="AKV3" s="29"/>
      <c r="AKW3" s="29"/>
      <c r="AKX3" s="29"/>
      <c r="AKY3" s="29"/>
      <c r="AKZ3" s="29"/>
      <c r="ALA3" s="29"/>
      <c r="ALB3" s="29"/>
      <c r="ALC3" s="29"/>
      <c r="ALD3" s="29"/>
      <c r="ALE3" s="29"/>
      <c r="ALF3" s="29"/>
      <c r="ALG3" s="29"/>
      <c r="ALH3" s="29"/>
      <c r="ALI3" s="29"/>
      <c r="ALJ3" s="29"/>
      <c r="ALK3" s="29"/>
      <c r="ALL3" s="29"/>
      <c r="ALM3" s="29"/>
      <c r="ALN3" s="29"/>
      <c r="ALO3" s="29"/>
      <c r="ALP3" s="29"/>
      <c r="ALQ3" s="29"/>
      <c r="ALR3" s="29"/>
      <c r="ALS3" s="29"/>
      <c r="ALT3" s="29"/>
      <c r="ALU3" s="29"/>
      <c r="ALV3" s="29"/>
      <c r="ALW3" s="29"/>
      <c r="ALX3" s="29"/>
      <c r="ALY3" s="29"/>
      <c r="ALZ3" s="29"/>
      <c r="AMA3" s="29"/>
      <c r="AMB3" s="29"/>
      <c r="AMC3" s="29"/>
      <c r="AMD3" s="29"/>
      <c r="AME3" s="29"/>
      <c r="AMF3" s="29"/>
      <c r="AMG3" s="29"/>
      <c r="AMH3" s="29"/>
      <c r="AMI3" s="29"/>
      <c r="AMJ3" s="29"/>
      <c r="AMK3" s="29"/>
      <c r="AML3" s="29"/>
      <c r="AMM3" s="29"/>
      <c r="AMN3" s="29"/>
      <c r="AMO3" s="29"/>
      <c r="AMP3" s="29"/>
      <c r="AMQ3" s="29"/>
      <c r="AMR3" s="29"/>
      <c r="AMS3" s="29"/>
      <c r="AMT3" s="29"/>
      <c r="AMU3" s="29"/>
      <c r="AMV3" s="29"/>
      <c r="AMW3" s="29"/>
      <c r="AMX3" s="29"/>
      <c r="AMY3" s="29"/>
      <c r="AMZ3" s="29"/>
      <c r="ANA3" s="29"/>
      <c r="ANB3" s="29"/>
      <c r="ANC3" s="29"/>
      <c r="AND3" s="29"/>
      <c r="ANE3" s="29"/>
      <c r="ANF3" s="29"/>
      <c r="ANG3" s="29"/>
      <c r="ANH3" s="29"/>
      <c r="ANI3" s="29"/>
      <c r="ANJ3" s="29"/>
      <c r="ANK3" s="29"/>
      <c r="ANL3" s="29"/>
      <c r="ANM3" s="29"/>
      <c r="ANN3" s="29"/>
      <c r="ANO3" s="29"/>
      <c r="ANP3" s="29"/>
      <c r="ANQ3" s="29"/>
      <c r="ANR3" s="29"/>
      <c r="ANS3" s="29"/>
      <c r="ANT3" s="29"/>
      <c r="ANU3" s="29"/>
      <c r="ANV3" s="29"/>
      <c r="ANW3" s="29"/>
      <c r="ANX3" s="29"/>
      <c r="ANY3" s="29"/>
      <c r="ANZ3" s="29"/>
      <c r="AOA3" s="29"/>
      <c r="AOB3" s="29"/>
      <c r="AOC3" s="29"/>
      <c r="AOD3" s="29"/>
      <c r="AOE3" s="29"/>
      <c r="AOF3" s="29"/>
      <c r="AOG3" s="29"/>
      <c r="AOH3" s="29"/>
      <c r="AOI3" s="29"/>
      <c r="AOJ3" s="29"/>
      <c r="AOK3" s="29"/>
      <c r="AOL3" s="29"/>
      <c r="AOM3" s="29"/>
      <c r="AON3" s="29"/>
      <c r="AOO3" s="29"/>
      <c r="AOP3" s="29"/>
      <c r="AOQ3" s="29"/>
      <c r="AOR3" s="29"/>
      <c r="AOS3" s="29"/>
      <c r="AOT3" s="29"/>
      <c r="AOU3" s="29"/>
      <c r="AOV3" s="29"/>
      <c r="AOW3" s="29"/>
      <c r="AOX3" s="29"/>
      <c r="AOY3" s="29"/>
      <c r="AOZ3" s="29"/>
      <c r="APA3" s="29"/>
      <c r="APB3" s="29"/>
      <c r="APC3" s="29"/>
      <c r="APD3" s="29"/>
      <c r="APE3" s="29"/>
      <c r="APF3" s="29"/>
      <c r="APG3" s="29"/>
      <c r="APH3" s="29"/>
      <c r="API3" s="29"/>
      <c r="APJ3" s="29"/>
      <c r="APK3" s="29"/>
      <c r="APL3" s="29"/>
      <c r="APM3" s="29"/>
      <c r="APN3" s="29"/>
      <c r="APO3" s="29"/>
      <c r="APP3" s="29"/>
      <c r="APQ3" s="29"/>
      <c r="APR3" s="29"/>
      <c r="APS3" s="29"/>
      <c r="APT3" s="29"/>
      <c r="APU3" s="29"/>
      <c r="APV3" s="29"/>
      <c r="APW3" s="29"/>
      <c r="APX3" s="29"/>
      <c r="APY3" s="29"/>
      <c r="APZ3" s="29"/>
      <c r="AQA3" s="29"/>
      <c r="AQB3" s="29"/>
      <c r="AQC3" s="29"/>
      <c r="AQD3" s="29"/>
      <c r="AQE3" s="29"/>
      <c r="AQF3" s="29"/>
      <c r="AQG3" s="29"/>
      <c r="AQH3" s="29"/>
      <c r="AQI3" s="29"/>
      <c r="AQJ3" s="29"/>
      <c r="AQK3" s="29"/>
      <c r="AQL3" s="29"/>
      <c r="AQM3" s="29"/>
      <c r="AQN3" s="29"/>
      <c r="AQO3" s="29"/>
      <c r="AQP3" s="29"/>
      <c r="AQQ3" s="29"/>
      <c r="AQR3" s="29"/>
      <c r="AQS3" s="29"/>
      <c r="AQT3" s="29"/>
      <c r="AQU3" s="29"/>
      <c r="AQV3" s="29"/>
      <c r="AQW3" s="29"/>
      <c r="AQX3" s="29"/>
      <c r="AQY3" s="29"/>
      <c r="AQZ3" s="29"/>
      <c r="ARA3" s="29"/>
      <c r="ARB3" s="29"/>
      <c r="ARC3" s="29"/>
      <c r="ARD3" s="29"/>
      <c r="ARE3" s="29"/>
      <c r="ARF3" s="29"/>
      <c r="ARG3" s="29"/>
      <c r="ARH3" s="29"/>
      <c r="ARI3" s="29"/>
      <c r="ARJ3" s="29"/>
      <c r="ARK3" s="29"/>
      <c r="ARL3" s="29"/>
      <c r="ARM3" s="29"/>
      <c r="ARN3" s="29"/>
      <c r="ARO3" s="29"/>
      <c r="ARP3" s="29"/>
      <c r="ARQ3" s="29"/>
      <c r="ARR3" s="29"/>
      <c r="ARS3" s="29"/>
      <c r="ART3" s="29"/>
      <c r="ARU3" s="29"/>
      <c r="ARV3" s="29"/>
      <c r="ARW3" s="29"/>
      <c r="ARX3" s="29"/>
      <c r="ARY3" s="29"/>
      <c r="ARZ3" s="29"/>
      <c r="ASA3" s="29"/>
      <c r="ASB3" s="29"/>
      <c r="ASC3" s="29"/>
      <c r="ASD3" s="29"/>
      <c r="ASE3" s="29"/>
      <c r="ASF3" s="29"/>
      <c r="ASG3" s="29"/>
      <c r="ASH3" s="29"/>
      <c r="ASI3" s="29"/>
      <c r="ASJ3" s="29"/>
      <c r="ASK3" s="29"/>
      <c r="ASL3" s="29"/>
      <c r="ASM3" s="29"/>
      <c r="ASN3" s="29"/>
      <c r="ASO3" s="29"/>
      <c r="ASP3" s="29"/>
      <c r="ASQ3" s="29"/>
      <c r="ASR3" s="29"/>
      <c r="ASS3" s="29"/>
      <c r="AST3" s="29"/>
      <c r="ASU3" s="29"/>
      <c r="ASV3" s="29"/>
      <c r="ASW3" s="29"/>
      <c r="ASX3" s="29"/>
      <c r="ASY3" s="29"/>
      <c r="ASZ3" s="29"/>
      <c r="ATA3" s="29"/>
      <c r="ATB3" s="29"/>
      <c r="ATC3" s="29"/>
      <c r="ATD3" s="29"/>
      <c r="ATE3" s="29"/>
      <c r="ATF3" s="29"/>
      <c r="ATG3" s="29"/>
      <c r="ATH3" s="29"/>
      <c r="ATI3" s="29"/>
      <c r="ATJ3" s="29"/>
      <c r="ATK3" s="29"/>
      <c r="ATL3" s="29"/>
      <c r="ATM3" s="29"/>
      <c r="ATN3" s="29"/>
      <c r="ATO3" s="29"/>
      <c r="ATP3" s="29"/>
      <c r="ATQ3" s="29"/>
      <c r="ATR3" s="29"/>
      <c r="ATS3" s="29"/>
      <c r="ATT3" s="29"/>
      <c r="ATU3" s="29"/>
      <c r="ATV3" s="29"/>
      <c r="ATW3" s="29"/>
      <c r="ATX3" s="29"/>
      <c r="ATY3" s="29"/>
      <c r="ATZ3" s="29"/>
      <c r="AUA3" s="29"/>
      <c r="AUB3" s="29"/>
      <c r="AUC3" s="29"/>
      <c r="AUD3" s="29"/>
      <c r="AUE3" s="29"/>
      <c r="AUF3" s="29"/>
      <c r="AUG3" s="29"/>
      <c r="AUH3" s="29"/>
      <c r="AUI3" s="29"/>
      <c r="AUJ3" s="29"/>
      <c r="AUK3" s="29"/>
      <c r="AUL3" s="29"/>
      <c r="AUM3" s="29"/>
      <c r="AUN3" s="29"/>
      <c r="AUO3" s="29"/>
      <c r="AUP3" s="29"/>
      <c r="AUQ3" s="29"/>
      <c r="AUR3" s="29"/>
      <c r="AUS3" s="29"/>
      <c r="AUT3" s="29"/>
      <c r="AUU3" s="29"/>
      <c r="AUV3" s="29"/>
      <c r="AUW3" s="29"/>
      <c r="AUX3" s="29"/>
      <c r="AUY3" s="29"/>
      <c r="AUZ3" s="29"/>
      <c r="AVA3" s="29"/>
      <c r="AVB3" s="29"/>
      <c r="AVC3" s="29"/>
      <c r="AVD3" s="29"/>
      <c r="AVE3" s="29"/>
      <c r="AVF3" s="29"/>
      <c r="AVG3" s="29"/>
      <c r="AVH3" s="29"/>
      <c r="AVI3" s="29"/>
      <c r="AVJ3" s="29"/>
      <c r="AVK3" s="29"/>
      <c r="AVL3" s="29"/>
      <c r="AVM3" s="29"/>
      <c r="AVN3" s="29"/>
      <c r="AVO3" s="29"/>
      <c r="AVP3" s="29"/>
      <c r="AVQ3" s="29"/>
      <c r="AVR3" s="29"/>
      <c r="AVS3" s="29"/>
      <c r="AVT3" s="29"/>
      <c r="AVU3" s="29"/>
      <c r="AVV3" s="29"/>
      <c r="AVW3" s="29"/>
      <c r="AVX3" s="29"/>
      <c r="AVY3" s="29"/>
      <c r="AVZ3" s="29"/>
      <c r="AWA3" s="29"/>
      <c r="AWB3" s="29"/>
      <c r="AWC3" s="29"/>
      <c r="AWD3" s="29"/>
      <c r="AWE3" s="29"/>
      <c r="AWF3" s="29"/>
      <c r="AWG3" s="29"/>
      <c r="AWH3" s="29"/>
      <c r="AWI3" s="29"/>
      <c r="AWJ3" s="29"/>
      <c r="AWK3" s="29"/>
      <c r="AWL3" s="29"/>
      <c r="AWM3" s="29"/>
      <c r="AWN3" s="29"/>
      <c r="AWO3" s="29"/>
      <c r="AWP3" s="29"/>
      <c r="AWQ3" s="29"/>
      <c r="AWR3" s="29"/>
      <c r="AWS3" s="29"/>
      <c r="AWT3" s="29"/>
      <c r="AWU3" s="29"/>
      <c r="AWV3" s="29"/>
      <c r="AWW3" s="29"/>
      <c r="AWX3" s="29"/>
      <c r="AWY3" s="29"/>
      <c r="AWZ3" s="29"/>
      <c r="AXA3" s="29"/>
      <c r="AXB3" s="29"/>
      <c r="AXC3" s="29"/>
      <c r="AXD3" s="29"/>
      <c r="AXE3" s="29"/>
      <c r="AXF3" s="29"/>
      <c r="AXG3" s="29"/>
      <c r="AXH3" s="29"/>
      <c r="AXI3" s="29"/>
      <c r="AXJ3" s="29"/>
      <c r="AXK3" s="29"/>
      <c r="AXL3" s="29"/>
      <c r="AXM3" s="29"/>
      <c r="AXN3" s="29"/>
      <c r="AXO3" s="29"/>
      <c r="AXP3" s="29"/>
      <c r="AXQ3" s="29"/>
      <c r="AXR3" s="29"/>
      <c r="AXS3" s="29"/>
      <c r="AXT3" s="29"/>
      <c r="AXU3" s="29"/>
      <c r="AXV3" s="29"/>
      <c r="AXW3" s="29"/>
      <c r="AXX3" s="29"/>
      <c r="AXY3" s="29"/>
      <c r="AXZ3" s="29"/>
      <c r="AYA3" s="29"/>
      <c r="AYB3" s="29"/>
      <c r="AYC3" s="29"/>
      <c r="AYD3" s="29"/>
      <c r="AYE3" s="29"/>
      <c r="AYF3" s="29"/>
      <c r="AYG3" s="29"/>
      <c r="AYH3" s="29"/>
      <c r="AYI3" s="29"/>
      <c r="AYJ3" s="29"/>
      <c r="AYK3" s="29"/>
      <c r="AYL3" s="29"/>
      <c r="AYM3" s="29"/>
      <c r="AYN3" s="29"/>
      <c r="AYO3" s="29"/>
      <c r="AYP3" s="29"/>
      <c r="AYQ3" s="29"/>
      <c r="AYR3" s="29"/>
      <c r="AYS3" s="29"/>
      <c r="AYT3" s="29"/>
      <c r="AYU3" s="29"/>
      <c r="AYV3" s="29"/>
      <c r="AYW3" s="29"/>
      <c r="AYX3" s="29"/>
      <c r="AYY3" s="29"/>
      <c r="AYZ3" s="29"/>
      <c r="AZA3" s="29"/>
      <c r="AZB3" s="29"/>
      <c r="AZC3" s="29"/>
      <c r="AZD3" s="29"/>
      <c r="AZE3" s="29"/>
      <c r="AZF3" s="29"/>
      <c r="AZG3" s="29"/>
      <c r="AZH3" s="29"/>
      <c r="AZI3" s="29"/>
      <c r="AZJ3" s="29"/>
      <c r="AZK3" s="29"/>
      <c r="AZL3" s="29"/>
      <c r="AZM3" s="29"/>
      <c r="AZN3" s="29"/>
      <c r="AZO3" s="29"/>
      <c r="AZP3" s="29"/>
      <c r="AZQ3" s="29"/>
      <c r="AZR3" s="29"/>
      <c r="AZS3" s="29"/>
      <c r="AZT3" s="29"/>
      <c r="AZU3" s="29"/>
      <c r="AZV3" s="29"/>
      <c r="AZW3" s="29"/>
      <c r="AZX3" s="29"/>
      <c r="AZY3" s="29"/>
      <c r="AZZ3" s="29"/>
      <c r="BAA3" s="29"/>
      <c r="BAB3" s="29"/>
      <c r="BAC3" s="29"/>
      <c r="BAD3" s="29"/>
    </row>
    <row r="4" spans="1:1382" s="89" customFormat="1" ht="14" x14ac:dyDescent="0.2">
      <c r="A4" s="30">
        <v>103</v>
      </c>
      <c r="B4" s="44">
        <v>100</v>
      </c>
      <c r="C4" s="40">
        <v>38605947</v>
      </c>
      <c r="D4" s="44">
        <v>125616</v>
      </c>
      <c r="E4" s="31" t="s">
        <v>36</v>
      </c>
      <c r="F4" s="30" t="s">
        <v>2258</v>
      </c>
      <c r="G4" s="94">
        <v>31560</v>
      </c>
      <c r="H4" s="40" t="s">
        <v>128</v>
      </c>
      <c r="I4" s="40" t="s">
        <v>564</v>
      </c>
      <c r="J4" s="42">
        <f>(AA4-G4)/365.25</f>
        <v>23.342915811088297</v>
      </c>
      <c r="K4" s="55">
        <v>2</v>
      </c>
      <c r="L4" s="42">
        <f t="shared" si="0"/>
        <v>21.342915811088297</v>
      </c>
      <c r="M4" s="30" t="s">
        <v>17</v>
      </c>
      <c r="N4" s="43" t="s">
        <v>807</v>
      </c>
      <c r="O4" s="30">
        <v>2</v>
      </c>
      <c r="P4" s="44">
        <v>2</v>
      </c>
      <c r="Q4" s="30" t="s">
        <v>1046</v>
      </c>
      <c r="R4" s="30" t="s">
        <v>96</v>
      </c>
      <c r="S4" s="45">
        <v>40079</v>
      </c>
      <c r="T4" s="45">
        <v>40086</v>
      </c>
      <c r="U4" s="42">
        <v>7</v>
      </c>
      <c r="V4" s="32" t="s">
        <v>453</v>
      </c>
      <c r="W4" s="32" t="s">
        <v>563</v>
      </c>
      <c r="X4" s="30" t="s">
        <v>1193</v>
      </c>
      <c r="Y4" s="30" t="s">
        <v>1244</v>
      </c>
      <c r="Z4" s="56" t="s">
        <v>804</v>
      </c>
      <c r="AA4" s="45">
        <v>40086</v>
      </c>
      <c r="AB4" s="80" t="s">
        <v>807</v>
      </c>
      <c r="AC4" s="45">
        <v>41171</v>
      </c>
      <c r="AD4" s="47">
        <f>((AC4-AA4)/365)*12</f>
        <v>35.671232876712324</v>
      </c>
      <c r="AE4" s="46" t="s">
        <v>539</v>
      </c>
      <c r="AF4" s="47">
        <v>1</v>
      </c>
      <c r="AG4" s="46" t="s">
        <v>643</v>
      </c>
      <c r="AH4" s="47">
        <v>4</v>
      </c>
      <c r="AI4" s="46" t="s">
        <v>643</v>
      </c>
      <c r="AJ4" s="47">
        <v>4</v>
      </c>
      <c r="AK4" s="46" t="s">
        <v>638</v>
      </c>
      <c r="AL4" s="47">
        <v>4</v>
      </c>
      <c r="AM4" s="46" t="s">
        <v>642</v>
      </c>
      <c r="AN4" s="47">
        <v>5</v>
      </c>
      <c r="AO4" s="46" t="s">
        <v>453</v>
      </c>
      <c r="AP4" s="47" t="s">
        <v>453</v>
      </c>
      <c r="AQ4" s="47" t="s">
        <v>453</v>
      </c>
      <c r="AR4" s="47" t="s">
        <v>453</v>
      </c>
      <c r="AS4" s="47" t="s">
        <v>453</v>
      </c>
      <c r="AT4" s="47" t="s">
        <v>453</v>
      </c>
      <c r="AU4" s="47"/>
      <c r="AV4" s="47"/>
      <c r="AW4" s="47"/>
      <c r="AX4" s="47"/>
      <c r="AY4" s="85" t="s">
        <v>2639</v>
      </c>
      <c r="AZ4" s="46" t="s">
        <v>642</v>
      </c>
      <c r="BA4" s="47">
        <v>5</v>
      </c>
      <c r="BB4" s="44">
        <v>3</v>
      </c>
      <c r="BC4" s="30" t="s">
        <v>1245</v>
      </c>
      <c r="BD4" s="55">
        <v>1</v>
      </c>
      <c r="BE4" s="55">
        <v>0</v>
      </c>
      <c r="BF4" s="43" t="s">
        <v>804</v>
      </c>
      <c r="BG4" s="40" t="s">
        <v>1238</v>
      </c>
      <c r="BH4" s="40" t="s">
        <v>453</v>
      </c>
      <c r="BI4" s="40" t="s">
        <v>453</v>
      </c>
      <c r="BJ4" s="40" t="s">
        <v>453</v>
      </c>
      <c r="BK4" s="31" t="s">
        <v>1201</v>
      </c>
      <c r="BL4" s="31" t="s">
        <v>2001</v>
      </c>
      <c r="BM4" s="30">
        <v>101</v>
      </c>
      <c r="BN4" s="30">
        <v>111</v>
      </c>
      <c r="BO4" s="30" t="s">
        <v>923</v>
      </c>
      <c r="BP4" s="30" t="s">
        <v>2686</v>
      </c>
      <c r="BQ4" s="30" t="s">
        <v>2687</v>
      </c>
      <c r="BR4" s="30" t="s">
        <v>453</v>
      </c>
      <c r="BS4" s="30" t="s">
        <v>1246</v>
      </c>
      <c r="BT4" s="30" t="s">
        <v>2285</v>
      </c>
      <c r="BU4" s="30" t="s">
        <v>2689</v>
      </c>
      <c r="BV4" s="30" t="s">
        <v>1125</v>
      </c>
      <c r="BW4" s="30" t="s">
        <v>453</v>
      </c>
      <c r="BX4" s="30" t="s">
        <v>453</v>
      </c>
      <c r="BY4" s="30" t="s">
        <v>453</v>
      </c>
      <c r="BZ4" s="30" t="s">
        <v>2688</v>
      </c>
      <c r="CA4" s="112"/>
      <c r="CC4" s="29"/>
      <c r="CD4" s="29"/>
      <c r="CE4" s="29"/>
      <c r="CF4" s="29"/>
      <c r="CG4" s="29"/>
      <c r="CH4" s="29"/>
      <c r="CI4" s="29"/>
      <c r="CJ4" s="29"/>
      <c r="CK4" s="29"/>
      <c r="CL4" s="29"/>
      <c r="CM4" s="29"/>
      <c r="CN4" s="29"/>
      <c r="CO4" s="29"/>
      <c r="CP4" s="29"/>
      <c r="CQ4" s="29"/>
      <c r="CR4" s="29"/>
      <c r="CS4" s="29"/>
      <c r="CT4" s="29"/>
      <c r="CU4" s="29"/>
      <c r="CV4" s="29"/>
      <c r="CW4" s="29"/>
      <c r="CX4" s="29"/>
      <c r="CY4" s="29"/>
      <c r="CZ4" s="29"/>
      <c r="DA4" s="29"/>
      <c r="DB4" s="29"/>
      <c r="DC4" s="29"/>
      <c r="DD4" s="29"/>
      <c r="DE4" s="29"/>
      <c r="DF4" s="29"/>
      <c r="DG4" s="29"/>
      <c r="DH4" s="29"/>
      <c r="DI4" s="29"/>
      <c r="DJ4" s="29"/>
      <c r="DK4" s="29"/>
      <c r="DL4" s="29"/>
      <c r="DM4" s="29"/>
      <c r="DN4" s="29"/>
      <c r="DO4" s="29"/>
      <c r="DP4" s="29"/>
      <c r="DQ4" s="29"/>
      <c r="DR4" s="29"/>
      <c r="DS4" s="29"/>
      <c r="DT4" s="29"/>
      <c r="DU4" s="29"/>
      <c r="DV4" s="29"/>
      <c r="DW4" s="29"/>
      <c r="DX4" s="29"/>
      <c r="DY4" s="29"/>
      <c r="DZ4" s="29"/>
      <c r="EA4" s="29"/>
      <c r="EB4" s="29"/>
      <c r="EC4" s="29"/>
      <c r="ED4" s="29"/>
      <c r="EE4" s="29"/>
      <c r="EF4" s="29"/>
      <c r="EG4" s="29"/>
      <c r="EH4" s="29"/>
      <c r="EI4" s="29"/>
      <c r="EJ4" s="29"/>
      <c r="EK4" s="29"/>
      <c r="EL4" s="29"/>
      <c r="EM4" s="29"/>
      <c r="EN4" s="29"/>
      <c r="EO4" s="29"/>
      <c r="EP4" s="29"/>
      <c r="EQ4" s="29"/>
      <c r="ER4" s="29"/>
      <c r="ES4" s="29"/>
      <c r="ET4" s="29"/>
      <c r="EU4" s="29"/>
      <c r="EV4" s="29"/>
      <c r="EW4" s="29"/>
      <c r="EX4" s="29"/>
      <c r="EY4" s="29"/>
      <c r="EZ4" s="29"/>
      <c r="FA4" s="29"/>
      <c r="FB4" s="29"/>
      <c r="FC4" s="29"/>
      <c r="FD4" s="29"/>
      <c r="FE4" s="29"/>
      <c r="FF4" s="29"/>
      <c r="FG4" s="29"/>
      <c r="FH4" s="29"/>
      <c r="FI4" s="29"/>
      <c r="FJ4" s="29"/>
      <c r="FK4" s="29"/>
      <c r="FL4" s="29"/>
      <c r="FM4" s="29"/>
      <c r="FN4" s="29"/>
      <c r="FO4" s="29"/>
      <c r="FP4" s="29"/>
      <c r="FQ4" s="29"/>
      <c r="FR4" s="29"/>
      <c r="FS4" s="29"/>
      <c r="FT4" s="29"/>
      <c r="FU4" s="29"/>
      <c r="FV4" s="29"/>
      <c r="FW4" s="29"/>
      <c r="FX4" s="29"/>
      <c r="FY4" s="29"/>
      <c r="FZ4" s="29"/>
      <c r="GA4" s="29"/>
      <c r="GB4" s="29"/>
      <c r="GC4" s="29"/>
      <c r="GD4" s="29"/>
      <c r="GE4" s="29"/>
      <c r="GF4" s="29"/>
      <c r="GG4" s="29"/>
      <c r="GH4" s="29"/>
      <c r="GI4" s="29"/>
      <c r="GJ4" s="29"/>
      <c r="GK4" s="29"/>
      <c r="GL4" s="29"/>
      <c r="GM4" s="29"/>
      <c r="GN4" s="29"/>
      <c r="GO4" s="29"/>
      <c r="GP4" s="29"/>
      <c r="GQ4" s="29"/>
      <c r="GR4" s="29"/>
      <c r="GS4" s="29"/>
      <c r="GT4" s="29"/>
      <c r="GU4" s="29"/>
      <c r="GV4" s="29"/>
      <c r="GW4" s="29"/>
      <c r="GX4" s="29"/>
      <c r="GY4" s="29"/>
      <c r="GZ4" s="29"/>
      <c r="HA4" s="29"/>
      <c r="HB4" s="29"/>
      <c r="HC4" s="29"/>
      <c r="HD4" s="29"/>
      <c r="HE4" s="29"/>
      <c r="HF4" s="29"/>
      <c r="HG4" s="29"/>
      <c r="HH4" s="29"/>
      <c r="HI4" s="29"/>
      <c r="HJ4" s="29"/>
      <c r="HK4" s="29"/>
      <c r="HL4" s="29"/>
      <c r="HM4" s="29"/>
      <c r="HN4" s="29"/>
      <c r="HO4" s="29"/>
      <c r="HP4" s="29"/>
      <c r="HQ4" s="29"/>
      <c r="HR4" s="29"/>
      <c r="HS4" s="29"/>
      <c r="HT4" s="29"/>
      <c r="HU4" s="29"/>
      <c r="HV4" s="29"/>
      <c r="HW4" s="29"/>
      <c r="HX4" s="29"/>
      <c r="HY4" s="29"/>
      <c r="HZ4" s="29"/>
      <c r="IA4" s="29"/>
      <c r="IB4" s="29"/>
      <c r="IC4" s="29"/>
      <c r="ID4" s="29"/>
      <c r="IE4" s="29"/>
      <c r="IF4" s="29"/>
      <c r="IG4" s="29"/>
      <c r="IH4" s="29"/>
      <c r="II4" s="29"/>
      <c r="IJ4" s="29"/>
      <c r="IK4" s="29"/>
      <c r="IL4" s="29"/>
      <c r="IM4" s="29"/>
      <c r="IN4" s="29"/>
      <c r="IO4" s="29"/>
      <c r="IP4" s="29"/>
      <c r="IQ4" s="29"/>
      <c r="IR4" s="29"/>
      <c r="IS4" s="29"/>
      <c r="IT4" s="29"/>
      <c r="IU4" s="29"/>
      <c r="IV4" s="29"/>
      <c r="IW4" s="29"/>
      <c r="IX4" s="29"/>
      <c r="IY4" s="29"/>
      <c r="IZ4" s="29"/>
      <c r="JA4" s="29"/>
      <c r="JB4" s="29"/>
      <c r="JC4" s="29"/>
      <c r="JD4" s="29"/>
      <c r="JE4" s="29"/>
      <c r="JF4" s="29"/>
      <c r="JG4" s="29"/>
      <c r="JH4" s="29"/>
      <c r="JI4" s="29"/>
      <c r="JJ4" s="29"/>
      <c r="JK4" s="29"/>
      <c r="JL4" s="29"/>
      <c r="JM4" s="29"/>
      <c r="JN4" s="29"/>
      <c r="JO4" s="29"/>
      <c r="JP4" s="29"/>
      <c r="JQ4" s="29"/>
      <c r="JR4" s="29"/>
      <c r="JS4" s="29"/>
      <c r="JT4" s="29"/>
      <c r="JU4" s="29"/>
      <c r="JV4" s="29"/>
      <c r="JW4" s="29"/>
      <c r="JX4" s="29"/>
      <c r="JY4" s="29"/>
      <c r="JZ4" s="29"/>
      <c r="KA4" s="29"/>
      <c r="KB4" s="29"/>
      <c r="KC4" s="29"/>
      <c r="KD4" s="29"/>
      <c r="KE4" s="29"/>
      <c r="KF4" s="29"/>
      <c r="KG4" s="29"/>
      <c r="KH4" s="29"/>
      <c r="KI4" s="29"/>
      <c r="KJ4" s="29"/>
      <c r="KK4" s="29"/>
      <c r="KL4" s="29"/>
      <c r="KM4" s="29"/>
      <c r="KN4" s="29"/>
      <c r="KO4" s="29"/>
      <c r="KP4" s="29"/>
      <c r="KQ4" s="29"/>
      <c r="KR4" s="29"/>
      <c r="KS4" s="29"/>
      <c r="KT4" s="29"/>
      <c r="KU4" s="29"/>
      <c r="KV4" s="29"/>
      <c r="KW4" s="29"/>
      <c r="KX4" s="29"/>
      <c r="KY4" s="29"/>
      <c r="KZ4" s="29"/>
      <c r="LA4" s="29"/>
      <c r="LB4" s="29"/>
      <c r="LC4" s="29"/>
      <c r="LD4" s="29"/>
      <c r="LE4" s="29"/>
      <c r="LF4" s="29"/>
      <c r="LG4" s="29"/>
      <c r="LH4" s="29"/>
      <c r="LI4" s="29"/>
      <c r="LJ4" s="29"/>
      <c r="LK4" s="29"/>
      <c r="LL4" s="29"/>
      <c r="LM4" s="29"/>
      <c r="LN4" s="29"/>
      <c r="LO4" s="29"/>
      <c r="LP4" s="29"/>
      <c r="LQ4" s="29"/>
      <c r="LR4" s="29"/>
      <c r="LS4" s="29"/>
      <c r="LT4" s="29"/>
      <c r="LU4" s="29"/>
      <c r="LV4" s="29"/>
      <c r="LW4" s="29"/>
      <c r="LX4" s="29"/>
      <c r="LY4" s="29"/>
      <c r="LZ4" s="29"/>
      <c r="MA4" s="29"/>
      <c r="MB4" s="29"/>
      <c r="MC4" s="29"/>
      <c r="MD4" s="29"/>
      <c r="ME4" s="29"/>
      <c r="MF4" s="29"/>
      <c r="MG4" s="29"/>
      <c r="MH4" s="29"/>
      <c r="MI4" s="29"/>
      <c r="MJ4" s="29"/>
      <c r="MK4" s="29"/>
      <c r="ML4" s="29"/>
      <c r="MM4" s="29"/>
      <c r="MN4" s="29"/>
      <c r="MO4" s="29"/>
      <c r="MP4" s="29"/>
      <c r="MQ4" s="29"/>
      <c r="MR4" s="29"/>
      <c r="MS4" s="29"/>
      <c r="MT4" s="29"/>
      <c r="MU4" s="29"/>
      <c r="MV4" s="29"/>
      <c r="MW4" s="29"/>
      <c r="MX4" s="29"/>
      <c r="MY4" s="29"/>
      <c r="MZ4" s="29"/>
      <c r="NA4" s="29"/>
      <c r="NB4" s="29"/>
      <c r="NC4" s="29"/>
      <c r="ND4" s="29"/>
      <c r="NE4" s="29"/>
      <c r="NF4" s="29"/>
      <c r="NG4" s="29"/>
      <c r="NH4" s="29"/>
      <c r="NI4" s="29"/>
      <c r="NJ4" s="29"/>
      <c r="NK4" s="29"/>
      <c r="NL4" s="29"/>
      <c r="NM4" s="29"/>
      <c r="NN4" s="29"/>
      <c r="NO4" s="29"/>
      <c r="NP4" s="29"/>
      <c r="NQ4" s="29"/>
      <c r="NR4" s="29"/>
      <c r="NS4" s="29"/>
      <c r="NT4" s="29"/>
      <c r="NU4" s="29"/>
      <c r="NV4" s="29"/>
      <c r="NW4" s="29"/>
      <c r="NX4" s="29"/>
      <c r="NY4" s="29"/>
      <c r="NZ4" s="29"/>
      <c r="OA4" s="29"/>
      <c r="OB4" s="29"/>
      <c r="OC4" s="29"/>
      <c r="OD4" s="29"/>
      <c r="OE4" s="29"/>
      <c r="OF4" s="29"/>
      <c r="OG4" s="29"/>
      <c r="OH4" s="29"/>
      <c r="OI4" s="29"/>
      <c r="OJ4" s="29"/>
      <c r="OK4" s="29"/>
      <c r="OL4" s="29"/>
      <c r="OM4" s="29"/>
      <c r="ON4" s="29"/>
      <c r="OO4" s="29"/>
      <c r="OP4" s="29"/>
      <c r="OQ4" s="29"/>
      <c r="OR4" s="29"/>
      <c r="OS4" s="29"/>
      <c r="OT4" s="29"/>
      <c r="OU4" s="29"/>
      <c r="OV4" s="29"/>
      <c r="OW4" s="29"/>
      <c r="OX4" s="29"/>
      <c r="OY4" s="29"/>
      <c r="OZ4" s="29"/>
      <c r="PA4" s="29"/>
      <c r="PB4" s="29"/>
      <c r="PC4" s="29"/>
      <c r="PD4" s="29"/>
      <c r="PE4" s="29"/>
      <c r="PF4" s="29"/>
      <c r="PG4" s="29"/>
      <c r="PH4" s="29"/>
      <c r="PI4" s="29"/>
      <c r="PJ4" s="29"/>
      <c r="PK4" s="29"/>
      <c r="PL4" s="29"/>
      <c r="PM4" s="29"/>
      <c r="PN4" s="29"/>
      <c r="PO4" s="29"/>
      <c r="PP4" s="29"/>
      <c r="PQ4" s="29"/>
      <c r="PR4" s="29"/>
      <c r="PS4" s="29"/>
      <c r="PT4" s="29"/>
      <c r="PU4" s="29"/>
      <c r="PV4" s="29"/>
      <c r="PW4" s="29"/>
      <c r="PX4" s="29"/>
      <c r="PY4" s="29"/>
      <c r="PZ4" s="29"/>
      <c r="QA4" s="29"/>
      <c r="QB4" s="29"/>
      <c r="QC4" s="29"/>
      <c r="QD4" s="29"/>
      <c r="QE4" s="29"/>
      <c r="QF4" s="29"/>
      <c r="QG4" s="29"/>
      <c r="QH4" s="29"/>
      <c r="QI4" s="29"/>
      <c r="QJ4" s="29"/>
      <c r="QK4" s="29"/>
      <c r="QL4" s="29"/>
      <c r="QM4" s="29"/>
      <c r="QN4" s="29"/>
      <c r="QO4" s="29"/>
      <c r="QP4" s="29"/>
      <c r="QQ4" s="29"/>
      <c r="QR4" s="29"/>
      <c r="QS4" s="29"/>
      <c r="QT4" s="29"/>
      <c r="QU4" s="29"/>
      <c r="QV4" s="29"/>
      <c r="QW4" s="29"/>
      <c r="QX4" s="29"/>
      <c r="QY4" s="29"/>
      <c r="QZ4" s="29"/>
      <c r="RA4" s="29"/>
      <c r="RB4" s="29"/>
      <c r="RC4" s="29"/>
      <c r="RD4" s="29"/>
      <c r="RE4" s="29"/>
      <c r="RF4" s="29"/>
      <c r="RG4" s="29"/>
      <c r="RH4" s="29"/>
      <c r="RI4" s="29"/>
      <c r="RJ4" s="29"/>
      <c r="RK4" s="29"/>
      <c r="RL4" s="29"/>
      <c r="RM4" s="29"/>
      <c r="RN4" s="29"/>
      <c r="RO4" s="29"/>
      <c r="RP4" s="29"/>
      <c r="RQ4" s="29"/>
      <c r="RR4" s="29"/>
      <c r="RS4" s="29"/>
      <c r="RT4" s="29"/>
      <c r="RU4" s="29"/>
      <c r="RV4" s="29"/>
      <c r="RW4" s="29"/>
      <c r="RX4" s="29"/>
      <c r="RY4" s="29"/>
      <c r="RZ4" s="29"/>
      <c r="SA4" s="29"/>
      <c r="SB4" s="29"/>
      <c r="SC4" s="29"/>
      <c r="SD4" s="29"/>
      <c r="SE4" s="29"/>
      <c r="SF4" s="29"/>
      <c r="SG4" s="29"/>
      <c r="SH4" s="29"/>
      <c r="SI4" s="29"/>
      <c r="SJ4" s="29"/>
      <c r="SK4" s="29"/>
      <c r="SL4" s="29"/>
      <c r="SM4" s="29"/>
      <c r="SN4" s="29"/>
      <c r="SO4" s="29"/>
      <c r="SP4" s="29"/>
      <c r="SQ4" s="29"/>
      <c r="SR4" s="29"/>
      <c r="SS4" s="29"/>
      <c r="ST4" s="29"/>
      <c r="SU4" s="29"/>
      <c r="SV4" s="29"/>
      <c r="SW4" s="29"/>
      <c r="SX4" s="29"/>
      <c r="SY4" s="29"/>
      <c r="SZ4" s="29"/>
      <c r="TA4" s="29"/>
      <c r="TB4" s="29"/>
      <c r="TC4" s="29"/>
      <c r="TD4" s="29"/>
      <c r="TE4" s="29"/>
      <c r="TF4" s="29"/>
      <c r="TG4" s="29"/>
      <c r="TH4" s="29"/>
      <c r="TI4" s="29"/>
      <c r="TJ4" s="29"/>
      <c r="TK4" s="29"/>
      <c r="TL4" s="29"/>
      <c r="TM4" s="29"/>
      <c r="TN4" s="29"/>
      <c r="TO4" s="29"/>
      <c r="TP4" s="29"/>
      <c r="TQ4" s="29"/>
      <c r="TR4" s="29"/>
      <c r="TS4" s="29"/>
      <c r="TT4" s="29"/>
      <c r="TU4" s="29"/>
      <c r="TV4" s="29"/>
      <c r="TW4" s="29"/>
      <c r="TX4" s="29"/>
      <c r="TY4" s="29"/>
      <c r="TZ4" s="29"/>
      <c r="UA4" s="29"/>
      <c r="UB4" s="29"/>
      <c r="UC4" s="29"/>
      <c r="UD4" s="29"/>
      <c r="UE4" s="29"/>
      <c r="UF4" s="29"/>
      <c r="UG4" s="29"/>
      <c r="UH4" s="29"/>
      <c r="UI4" s="29"/>
      <c r="UJ4" s="29"/>
      <c r="UK4" s="29"/>
      <c r="UL4" s="29"/>
      <c r="UM4" s="29"/>
      <c r="UN4" s="29"/>
      <c r="UO4" s="29"/>
      <c r="UP4" s="29"/>
      <c r="UQ4" s="29"/>
      <c r="UR4" s="29"/>
      <c r="US4" s="29"/>
      <c r="UT4" s="29"/>
      <c r="UU4" s="29"/>
      <c r="UV4" s="29"/>
      <c r="UW4" s="29"/>
      <c r="UX4" s="29"/>
      <c r="UY4" s="29"/>
      <c r="UZ4" s="29"/>
      <c r="VA4" s="29"/>
      <c r="VB4" s="29"/>
      <c r="VC4" s="29"/>
      <c r="VD4" s="29"/>
      <c r="VE4" s="29"/>
      <c r="VF4" s="29"/>
      <c r="VG4" s="29"/>
      <c r="VH4" s="29"/>
      <c r="VI4" s="29"/>
      <c r="VJ4" s="29"/>
      <c r="VK4" s="29"/>
      <c r="VL4" s="29"/>
      <c r="VM4" s="29"/>
      <c r="VN4" s="29"/>
      <c r="VO4" s="29"/>
      <c r="VP4" s="29"/>
      <c r="VQ4" s="29"/>
      <c r="VR4" s="29"/>
      <c r="VS4" s="29"/>
      <c r="VT4" s="29"/>
      <c r="VU4" s="29"/>
      <c r="VV4" s="29"/>
      <c r="VW4" s="29"/>
      <c r="VX4" s="29"/>
      <c r="VY4" s="29"/>
      <c r="VZ4" s="29"/>
      <c r="WA4" s="29"/>
      <c r="WB4" s="29"/>
      <c r="WC4" s="29"/>
      <c r="WD4" s="29"/>
      <c r="WE4" s="29"/>
      <c r="WF4" s="29"/>
      <c r="WG4" s="29"/>
      <c r="WH4" s="29"/>
      <c r="WI4" s="29"/>
      <c r="WJ4" s="29"/>
      <c r="WK4" s="29"/>
      <c r="WL4" s="29"/>
      <c r="WM4" s="29"/>
      <c r="WN4" s="29"/>
      <c r="WO4" s="29"/>
      <c r="WP4" s="29"/>
      <c r="WQ4" s="29"/>
      <c r="WR4" s="29"/>
      <c r="WS4" s="29"/>
      <c r="WT4" s="29"/>
      <c r="WU4" s="29"/>
      <c r="WV4" s="29"/>
      <c r="WW4" s="29"/>
      <c r="WX4" s="29"/>
      <c r="WY4" s="29"/>
      <c r="WZ4" s="29"/>
      <c r="XA4" s="29"/>
      <c r="XB4" s="29"/>
      <c r="XC4" s="29"/>
      <c r="XD4" s="29"/>
      <c r="XE4" s="29"/>
      <c r="XF4" s="29"/>
      <c r="XG4" s="29"/>
      <c r="XH4" s="29"/>
      <c r="XI4" s="29"/>
      <c r="XJ4" s="29"/>
      <c r="XK4" s="29"/>
      <c r="XL4" s="29"/>
      <c r="XM4" s="29"/>
      <c r="XN4" s="29"/>
      <c r="XO4" s="29"/>
      <c r="XP4" s="29"/>
      <c r="XQ4" s="29"/>
      <c r="XR4" s="29"/>
      <c r="XS4" s="29"/>
      <c r="XT4" s="29"/>
      <c r="XU4" s="29"/>
      <c r="XV4" s="29"/>
      <c r="XW4" s="29"/>
      <c r="XX4" s="29"/>
      <c r="XY4" s="29"/>
      <c r="XZ4" s="29"/>
      <c r="YA4" s="29"/>
      <c r="YB4" s="29"/>
      <c r="YC4" s="29"/>
      <c r="YD4" s="29"/>
      <c r="YE4" s="29"/>
      <c r="YF4" s="29"/>
      <c r="YG4" s="29"/>
      <c r="YH4" s="29"/>
      <c r="YI4" s="29"/>
      <c r="YJ4" s="29"/>
      <c r="YK4" s="29"/>
      <c r="YL4" s="29"/>
      <c r="YM4" s="29"/>
      <c r="YN4" s="29"/>
      <c r="YO4" s="29"/>
      <c r="YP4" s="29"/>
      <c r="YQ4" s="29"/>
      <c r="YR4" s="29"/>
      <c r="YS4" s="29"/>
      <c r="YT4" s="29"/>
      <c r="YU4" s="29"/>
      <c r="YV4" s="29"/>
      <c r="YW4" s="29"/>
      <c r="YX4" s="29"/>
      <c r="YY4" s="29"/>
      <c r="YZ4" s="29"/>
      <c r="ZA4" s="29"/>
      <c r="ZB4" s="29"/>
      <c r="ZC4" s="29"/>
      <c r="ZD4" s="29"/>
      <c r="ZE4" s="29"/>
      <c r="ZF4" s="29"/>
      <c r="ZG4" s="29"/>
      <c r="ZH4" s="29"/>
      <c r="ZI4" s="29"/>
      <c r="ZJ4" s="29"/>
      <c r="ZK4" s="29"/>
      <c r="ZL4" s="29"/>
      <c r="ZM4" s="29"/>
      <c r="ZN4" s="29"/>
      <c r="ZO4" s="29"/>
      <c r="ZP4" s="29"/>
      <c r="ZQ4" s="29"/>
      <c r="ZR4" s="29"/>
      <c r="ZS4" s="29"/>
      <c r="ZT4" s="29"/>
      <c r="ZU4" s="29"/>
      <c r="ZV4" s="29"/>
      <c r="ZW4" s="29"/>
      <c r="ZX4" s="29"/>
      <c r="ZY4" s="29"/>
      <c r="ZZ4" s="29"/>
      <c r="AAA4" s="29"/>
      <c r="AAB4" s="29"/>
      <c r="AAC4" s="29"/>
      <c r="AAD4" s="29"/>
      <c r="AAE4" s="29"/>
      <c r="AAF4" s="29"/>
      <c r="AAG4" s="29"/>
      <c r="AAH4" s="29"/>
      <c r="AAI4" s="29"/>
      <c r="AAJ4" s="29"/>
      <c r="AAK4" s="29"/>
      <c r="AAL4" s="29"/>
      <c r="AAM4" s="29"/>
      <c r="AAN4" s="29"/>
      <c r="AAO4" s="29"/>
      <c r="AAP4" s="29"/>
      <c r="AAQ4" s="29"/>
      <c r="AAR4" s="29"/>
      <c r="AAS4" s="29"/>
      <c r="AAT4" s="29"/>
      <c r="AAU4" s="29"/>
      <c r="AAV4" s="29"/>
      <c r="AAW4" s="29"/>
      <c r="AAX4" s="29"/>
      <c r="AAY4" s="29"/>
      <c r="AAZ4" s="29"/>
      <c r="ABA4" s="29"/>
      <c r="ABB4" s="29"/>
      <c r="ABC4" s="29"/>
      <c r="ABD4" s="29"/>
      <c r="ABE4" s="29"/>
      <c r="ABF4" s="29"/>
      <c r="ABG4" s="29"/>
      <c r="ABH4" s="29"/>
      <c r="ABI4" s="29"/>
      <c r="ABJ4" s="29"/>
      <c r="ABK4" s="29"/>
      <c r="ABL4" s="29"/>
      <c r="ABM4" s="29"/>
      <c r="ABN4" s="29"/>
      <c r="ABO4" s="29"/>
      <c r="ABP4" s="29"/>
      <c r="ABQ4" s="29"/>
      <c r="ABR4" s="29"/>
      <c r="ABS4" s="29"/>
      <c r="ABT4" s="29"/>
      <c r="ABU4" s="29"/>
      <c r="ABV4" s="29"/>
      <c r="ABW4" s="29"/>
      <c r="ABX4" s="29"/>
      <c r="ABY4" s="29"/>
      <c r="ABZ4" s="29"/>
      <c r="ACA4" s="29"/>
      <c r="ACB4" s="29"/>
      <c r="ACC4" s="29"/>
      <c r="ACD4" s="29"/>
      <c r="ACE4" s="29"/>
      <c r="ACF4" s="29"/>
      <c r="ACG4" s="29"/>
      <c r="ACH4" s="29"/>
      <c r="ACI4" s="29"/>
      <c r="ACJ4" s="29"/>
      <c r="ACK4" s="29"/>
      <c r="ACL4" s="29"/>
      <c r="ACM4" s="29"/>
      <c r="ACN4" s="29"/>
      <c r="ACO4" s="29"/>
      <c r="ACP4" s="29"/>
      <c r="ACQ4" s="29"/>
      <c r="ACR4" s="29"/>
      <c r="ACS4" s="29"/>
      <c r="ACT4" s="29"/>
      <c r="ACU4" s="29"/>
      <c r="ACV4" s="29"/>
      <c r="ACW4" s="29"/>
      <c r="ACX4" s="29"/>
      <c r="ACY4" s="29"/>
      <c r="ACZ4" s="29"/>
      <c r="ADA4" s="29"/>
      <c r="ADB4" s="29"/>
      <c r="ADC4" s="29"/>
      <c r="ADD4" s="29"/>
      <c r="ADE4" s="29"/>
      <c r="ADF4" s="29"/>
      <c r="ADG4" s="29"/>
      <c r="ADH4" s="29"/>
      <c r="ADI4" s="29"/>
      <c r="ADJ4" s="29"/>
      <c r="ADK4" s="29"/>
      <c r="ADL4" s="29"/>
      <c r="ADM4" s="29"/>
      <c r="ADN4" s="29"/>
      <c r="ADO4" s="29"/>
      <c r="ADP4" s="29"/>
      <c r="ADQ4" s="29"/>
      <c r="ADR4" s="29"/>
      <c r="ADS4" s="29"/>
      <c r="ADT4" s="29"/>
      <c r="ADU4" s="29"/>
      <c r="ADV4" s="29"/>
      <c r="ADW4" s="29"/>
      <c r="ADX4" s="29"/>
      <c r="ADY4" s="29"/>
      <c r="ADZ4" s="29"/>
      <c r="AEA4" s="29"/>
      <c r="AEB4" s="29"/>
      <c r="AEC4" s="29"/>
      <c r="AED4" s="29"/>
      <c r="AEE4" s="29"/>
      <c r="AEF4" s="29"/>
      <c r="AEG4" s="29"/>
      <c r="AEH4" s="29"/>
      <c r="AEI4" s="29"/>
      <c r="AEJ4" s="29"/>
      <c r="AEK4" s="29"/>
      <c r="AEL4" s="29"/>
      <c r="AEM4" s="29"/>
      <c r="AEN4" s="29"/>
      <c r="AEO4" s="29"/>
      <c r="AEP4" s="29"/>
      <c r="AEQ4" s="29"/>
      <c r="AER4" s="29"/>
      <c r="AES4" s="29"/>
      <c r="AET4" s="29"/>
      <c r="AEU4" s="29"/>
      <c r="AEV4" s="29"/>
      <c r="AEW4" s="29"/>
      <c r="AEX4" s="29"/>
      <c r="AEY4" s="29"/>
      <c r="AEZ4" s="29"/>
      <c r="AFA4" s="29"/>
      <c r="AFB4" s="29"/>
      <c r="AFC4" s="29"/>
      <c r="AFD4" s="29"/>
      <c r="AFE4" s="29"/>
      <c r="AFF4" s="29"/>
      <c r="AFG4" s="29"/>
      <c r="AFH4" s="29"/>
      <c r="AFI4" s="29"/>
      <c r="AFJ4" s="29"/>
      <c r="AFK4" s="29"/>
      <c r="AFL4" s="29"/>
      <c r="AFM4" s="29"/>
      <c r="AFN4" s="29"/>
      <c r="AFO4" s="29"/>
      <c r="AFP4" s="29"/>
      <c r="AFQ4" s="29"/>
      <c r="AFR4" s="29"/>
      <c r="AFS4" s="29"/>
      <c r="AFT4" s="29"/>
      <c r="AFU4" s="29"/>
      <c r="AFV4" s="29"/>
      <c r="AFW4" s="29"/>
      <c r="AFX4" s="29"/>
      <c r="AFY4" s="29"/>
      <c r="AFZ4" s="29"/>
      <c r="AGA4" s="29"/>
      <c r="AGB4" s="29"/>
      <c r="AGC4" s="29"/>
      <c r="AGD4" s="29"/>
      <c r="AGE4" s="29"/>
      <c r="AGF4" s="29"/>
      <c r="AGG4" s="29"/>
      <c r="AGH4" s="29"/>
      <c r="AGI4" s="29"/>
      <c r="AGJ4" s="29"/>
      <c r="AGK4" s="29"/>
      <c r="AGL4" s="29"/>
      <c r="AGM4" s="29"/>
      <c r="AGN4" s="29"/>
      <c r="AGO4" s="29"/>
      <c r="AGP4" s="29"/>
      <c r="AGQ4" s="29"/>
      <c r="AGR4" s="29"/>
      <c r="AGS4" s="29"/>
      <c r="AGT4" s="29"/>
      <c r="AGU4" s="29"/>
      <c r="AGV4" s="29"/>
      <c r="AGW4" s="29"/>
      <c r="AGX4" s="29"/>
      <c r="AGY4" s="29"/>
      <c r="AGZ4" s="29"/>
      <c r="AHA4" s="29"/>
      <c r="AHB4" s="29"/>
      <c r="AHC4" s="29"/>
      <c r="AHD4" s="29"/>
      <c r="AHE4" s="29"/>
      <c r="AHF4" s="29"/>
      <c r="AHG4" s="29"/>
      <c r="AHH4" s="29"/>
      <c r="AHI4" s="29"/>
      <c r="AHJ4" s="29"/>
      <c r="AHK4" s="29"/>
      <c r="AHL4" s="29"/>
      <c r="AHM4" s="29"/>
      <c r="AHN4" s="29"/>
      <c r="AHO4" s="29"/>
      <c r="AHP4" s="29"/>
      <c r="AHQ4" s="29"/>
      <c r="AHR4" s="29"/>
      <c r="AHS4" s="29"/>
      <c r="AHT4" s="29"/>
      <c r="AHU4" s="29"/>
      <c r="AHV4" s="29"/>
      <c r="AHW4" s="29"/>
      <c r="AHX4" s="29"/>
      <c r="AHY4" s="29"/>
      <c r="AHZ4" s="29"/>
      <c r="AIA4" s="29"/>
      <c r="AIB4" s="29"/>
      <c r="AIC4" s="29"/>
      <c r="AID4" s="29"/>
      <c r="AIE4" s="29"/>
      <c r="AIF4" s="29"/>
      <c r="AIG4" s="29"/>
      <c r="AIH4" s="29"/>
      <c r="AII4" s="29"/>
      <c r="AIJ4" s="29"/>
      <c r="AIK4" s="29"/>
      <c r="AIL4" s="29"/>
      <c r="AIM4" s="29"/>
      <c r="AIN4" s="29"/>
      <c r="AIO4" s="29"/>
      <c r="AIP4" s="29"/>
      <c r="AIQ4" s="29"/>
      <c r="AIR4" s="29"/>
      <c r="AIS4" s="29"/>
      <c r="AIT4" s="29"/>
      <c r="AIU4" s="29"/>
      <c r="AIV4" s="29"/>
      <c r="AIW4" s="29"/>
      <c r="AIX4" s="29"/>
      <c r="AIY4" s="29"/>
      <c r="AIZ4" s="29"/>
      <c r="AJA4" s="29"/>
      <c r="AJB4" s="29"/>
      <c r="AJC4" s="29"/>
      <c r="AJD4" s="29"/>
      <c r="AJE4" s="29"/>
      <c r="AJF4" s="29"/>
      <c r="AJG4" s="29"/>
      <c r="AJH4" s="29"/>
      <c r="AJI4" s="29"/>
      <c r="AJJ4" s="29"/>
      <c r="AJK4" s="29"/>
      <c r="AJL4" s="29"/>
      <c r="AJM4" s="29"/>
      <c r="AJN4" s="29"/>
      <c r="AJO4" s="29"/>
      <c r="AJP4" s="29"/>
      <c r="AJQ4" s="29"/>
      <c r="AJR4" s="29"/>
      <c r="AJS4" s="29"/>
      <c r="AJT4" s="29"/>
      <c r="AJU4" s="29"/>
      <c r="AJV4" s="29"/>
      <c r="AJW4" s="29"/>
      <c r="AJX4" s="29"/>
      <c r="AJY4" s="29"/>
      <c r="AJZ4" s="29"/>
      <c r="AKA4" s="29"/>
      <c r="AKB4" s="29"/>
      <c r="AKC4" s="29"/>
      <c r="AKD4" s="29"/>
      <c r="AKE4" s="29"/>
      <c r="AKF4" s="29"/>
      <c r="AKG4" s="29"/>
      <c r="AKH4" s="29"/>
      <c r="AKI4" s="29"/>
      <c r="AKJ4" s="29"/>
      <c r="AKK4" s="29"/>
      <c r="AKL4" s="29"/>
      <c r="AKM4" s="29"/>
      <c r="AKN4" s="29"/>
      <c r="AKO4" s="29"/>
      <c r="AKP4" s="29"/>
      <c r="AKQ4" s="29"/>
      <c r="AKR4" s="29"/>
      <c r="AKS4" s="29"/>
      <c r="AKT4" s="29"/>
      <c r="AKU4" s="29"/>
      <c r="AKV4" s="29"/>
      <c r="AKW4" s="29"/>
      <c r="AKX4" s="29"/>
      <c r="AKY4" s="29"/>
      <c r="AKZ4" s="29"/>
      <c r="ALA4" s="29"/>
      <c r="ALB4" s="29"/>
      <c r="ALC4" s="29"/>
      <c r="ALD4" s="29"/>
      <c r="ALE4" s="29"/>
      <c r="ALF4" s="29"/>
      <c r="ALG4" s="29"/>
      <c r="ALH4" s="29"/>
      <c r="ALI4" s="29"/>
      <c r="ALJ4" s="29"/>
      <c r="ALK4" s="29"/>
      <c r="ALL4" s="29"/>
      <c r="ALM4" s="29"/>
      <c r="ALN4" s="29"/>
      <c r="ALO4" s="29"/>
      <c r="ALP4" s="29"/>
      <c r="ALQ4" s="29"/>
      <c r="ALR4" s="29"/>
      <c r="ALS4" s="29"/>
      <c r="ALT4" s="29"/>
      <c r="ALU4" s="29"/>
      <c r="ALV4" s="29"/>
      <c r="ALW4" s="29"/>
      <c r="ALX4" s="29"/>
      <c r="ALY4" s="29"/>
      <c r="ALZ4" s="29"/>
      <c r="AMA4" s="29"/>
      <c r="AMB4" s="29"/>
      <c r="AMC4" s="29"/>
      <c r="AMD4" s="29"/>
      <c r="AME4" s="29"/>
      <c r="AMF4" s="29"/>
      <c r="AMG4" s="29"/>
      <c r="AMH4" s="29"/>
      <c r="AMI4" s="29"/>
      <c r="AMJ4" s="29"/>
      <c r="AMK4" s="29"/>
      <c r="AML4" s="29"/>
      <c r="AMM4" s="29"/>
      <c r="AMN4" s="29"/>
      <c r="AMO4" s="29"/>
      <c r="AMP4" s="29"/>
      <c r="AMQ4" s="29"/>
      <c r="AMR4" s="29"/>
      <c r="AMS4" s="29"/>
      <c r="AMT4" s="29"/>
      <c r="AMU4" s="29"/>
      <c r="AMV4" s="29"/>
      <c r="AMW4" s="29"/>
      <c r="AMX4" s="29"/>
      <c r="AMY4" s="29"/>
      <c r="AMZ4" s="29"/>
      <c r="ANA4" s="29"/>
      <c r="ANB4" s="29"/>
      <c r="ANC4" s="29"/>
      <c r="AND4" s="29"/>
      <c r="ANE4" s="29"/>
      <c r="ANF4" s="29"/>
      <c r="ANG4" s="29"/>
      <c r="ANH4" s="29"/>
      <c r="ANI4" s="29"/>
      <c r="ANJ4" s="29"/>
      <c r="ANK4" s="29"/>
      <c r="ANL4" s="29"/>
      <c r="ANM4" s="29"/>
      <c r="ANN4" s="29"/>
      <c r="ANO4" s="29"/>
      <c r="ANP4" s="29"/>
      <c r="ANQ4" s="29"/>
      <c r="ANR4" s="29"/>
      <c r="ANS4" s="29"/>
      <c r="ANT4" s="29"/>
      <c r="ANU4" s="29"/>
      <c r="ANV4" s="29"/>
      <c r="ANW4" s="29"/>
      <c r="ANX4" s="29"/>
      <c r="ANY4" s="29"/>
      <c r="ANZ4" s="29"/>
      <c r="AOA4" s="29"/>
      <c r="AOB4" s="29"/>
      <c r="AOC4" s="29"/>
      <c r="AOD4" s="29"/>
      <c r="AOE4" s="29"/>
      <c r="AOF4" s="29"/>
      <c r="AOG4" s="29"/>
      <c r="AOH4" s="29"/>
      <c r="AOI4" s="29"/>
      <c r="AOJ4" s="29"/>
      <c r="AOK4" s="29"/>
      <c r="AOL4" s="29"/>
      <c r="AOM4" s="29"/>
      <c r="AON4" s="29"/>
      <c r="AOO4" s="29"/>
      <c r="AOP4" s="29"/>
      <c r="AOQ4" s="29"/>
      <c r="AOR4" s="29"/>
      <c r="AOS4" s="29"/>
      <c r="AOT4" s="29"/>
      <c r="AOU4" s="29"/>
      <c r="AOV4" s="29"/>
      <c r="AOW4" s="29"/>
      <c r="AOX4" s="29"/>
      <c r="AOY4" s="29"/>
      <c r="AOZ4" s="29"/>
      <c r="APA4" s="29"/>
      <c r="APB4" s="29"/>
      <c r="APC4" s="29"/>
      <c r="APD4" s="29"/>
      <c r="APE4" s="29"/>
      <c r="APF4" s="29"/>
      <c r="APG4" s="29"/>
      <c r="APH4" s="29"/>
      <c r="API4" s="29"/>
      <c r="APJ4" s="29"/>
      <c r="APK4" s="29"/>
      <c r="APL4" s="29"/>
      <c r="APM4" s="29"/>
      <c r="APN4" s="29"/>
      <c r="APO4" s="29"/>
      <c r="APP4" s="29"/>
      <c r="APQ4" s="29"/>
      <c r="APR4" s="29"/>
      <c r="APS4" s="29"/>
      <c r="APT4" s="29"/>
      <c r="APU4" s="29"/>
      <c r="APV4" s="29"/>
      <c r="APW4" s="29"/>
      <c r="APX4" s="29"/>
      <c r="APY4" s="29"/>
      <c r="APZ4" s="29"/>
      <c r="AQA4" s="29"/>
      <c r="AQB4" s="29"/>
      <c r="AQC4" s="29"/>
      <c r="AQD4" s="29"/>
      <c r="AQE4" s="29"/>
      <c r="AQF4" s="29"/>
      <c r="AQG4" s="29"/>
      <c r="AQH4" s="29"/>
      <c r="AQI4" s="29"/>
      <c r="AQJ4" s="29"/>
      <c r="AQK4" s="29"/>
      <c r="AQL4" s="29"/>
      <c r="AQM4" s="29"/>
      <c r="AQN4" s="29"/>
      <c r="AQO4" s="29"/>
      <c r="AQP4" s="29"/>
      <c r="AQQ4" s="29"/>
      <c r="AQR4" s="29"/>
      <c r="AQS4" s="29"/>
      <c r="AQT4" s="29"/>
      <c r="AQU4" s="29"/>
      <c r="AQV4" s="29"/>
      <c r="AQW4" s="29"/>
      <c r="AQX4" s="29"/>
      <c r="AQY4" s="29"/>
      <c r="AQZ4" s="29"/>
      <c r="ARA4" s="29"/>
      <c r="ARB4" s="29"/>
      <c r="ARC4" s="29"/>
      <c r="ARD4" s="29"/>
      <c r="ARE4" s="29"/>
      <c r="ARF4" s="29"/>
      <c r="ARG4" s="29"/>
      <c r="ARH4" s="29"/>
      <c r="ARI4" s="29"/>
      <c r="ARJ4" s="29"/>
      <c r="ARK4" s="29"/>
      <c r="ARL4" s="29"/>
      <c r="ARM4" s="29"/>
      <c r="ARN4" s="29"/>
      <c r="ARO4" s="29"/>
      <c r="ARP4" s="29"/>
      <c r="ARQ4" s="29"/>
      <c r="ARR4" s="29"/>
      <c r="ARS4" s="29"/>
      <c r="ART4" s="29"/>
      <c r="ARU4" s="29"/>
      <c r="ARV4" s="29"/>
      <c r="ARW4" s="29"/>
      <c r="ARX4" s="29"/>
      <c r="ARY4" s="29"/>
      <c r="ARZ4" s="29"/>
      <c r="ASA4" s="29"/>
      <c r="ASB4" s="29"/>
      <c r="ASC4" s="29"/>
      <c r="ASD4" s="29"/>
      <c r="ASE4" s="29"/>
      <c r="ASF4" s="29"/>
      <c r="ASG4" s="29"/>
      <c r="ASH4" s="29"/>
      <c r="ASI4" s="29"/>
      <c r="ASJ4" s="29"/>
      <c r="ASK4" s="29"/>
      <c r="ASL4" s="29"/>
      <c r="ASM4" s="29"/>
      <c r="ASN4" s="29"/>
      <c r="ASO4" s="29"/>
      <c r="ASP4" s="29"/>
      <c r="ASQ4" s="29"/>
      <c r="ASR4" s="29"/>
      <c r="ASS4" s="29"/>
      <c r="AST4" s="29"/>
      <c r="ASU4" s="29"/>
      <c r="ASV4" s="29"/>
      <c r="ASW4" s="29"/>
      <c r="ASX4" s="29"/>
      <c r="ASY4" s="29"/>
      <c r="ASZ4" s="29"/>
      <c r="ATA4" s="29"/>
      <c r="ATB4" s="29"/>
      <c r="ATC4" s="29"/>
      <c r="ATD4" s="29"/>
      <c r="ATE4" s="29"/>
      <c r="ATF4" s="29"/>
      <c r="ATG4" s="29"/>
      <c r="ATH4" s="29"/>
      <c r="ATI4" s="29"/>
      <c r="ATJ4" s="29"/>
      <c r="ATK4" s="29"/>
      <c r="ATL4" s="29"/>
      <c r="ATM4" s="29"/>
      <c r="ATN4" s="29"/>
      <c r="ATO4" s="29"/>
      <c r="ATP4" s="29"/>
      <c r="ATQ4" s="29"/>
      <c r="ATR4" s="29"/>
      <c r="ATS4" s="29"/>
      <c r="ATT4" s="29"/>
      <c r="ATU4" s="29"/>
      <c r="ATV4" s="29"/>
      <c r="ATW4" s="29"/>
      <c r="ATX4" s="29"/>
      <c r="ATY4" s="29"/>
      <c r="ATZ4" s="29"/>
      <c r="AUA4" s="29"/>
      <c r="AUB4" s="29"/>
      <c r="AUC4" s="29"/>
      <c r="AUD4" s="29"/>
      <c r="AUE4" s="29"/>
      <c r="AUF4" s="29"/>
      <c r="AUG4" s="29"/>
      <c r="AUH4" s="29"/>
      <c r="AUI4" s="29"/>
      <c r="AUJ4" s="29"/>
      <c r="AUK4" s="29"/>
      <c r="AUL4" s="29"/>
      <c r="AUM4" s="29"/>
      <c r="AUN4" s="29"/>
      <c r="AUO4" s="29"/>
      <c r="AUP4" s="29"/>
      <c r="AUQ4" s="29"/>
      <c r="AUR4" s="29"/>
      <c r="AUS4" s="29"/>
      <c r="AUT4" s="29"/>
      <c r="AUU4" s="29"/>
      <c r="AUV4" s="29"/>
      <c r="AUW4" s="29"/>
      <c r="AUX4" s="29"/>
      <c r="AUY4" s="29"/>
      <c r="AUZ4" s="29"/>
      <c r="AVA4" s="29"/>
      <c r="AVB4" s="29"/>
      <c r="AVC4" s="29"/>
      <c r="AVD4" s="29"/>
      <c r="AVE4" s="29"/>
      <c r="AVF4" s="29"/>
      <c r="AVG4" s="29"/>
      <c r="AVH4" s="29"/>
      <c r="AVI4" s="29"/>
      <c r="AVJ4" s="29"/>
      <c r="AVK4" s="29"/>
      <c r="AVL4" s="29"/>
      <c r="AVM4" s="29"/>
      <c r="AVN4" s="29"/>
      <c r="AVO4" s="29"/>
      <c r="AVP4" s="29"/>
      <c r="AVQ4" s="29"/>
      <c r="AVR4" s="29"/>
      <c r="AVS4" s="29"/>
      <c r="AVT4" s="29"/>
      <c r="AVU4" s="29"/>
      <c r="AVV4" s="29"/>
      <c r="AVW4" s="29"/>
      <c r="AVX4" s="29"/>
      <c r="AVY4" s="29"/>
      <c r="AVZ4" s="29"/>
      <c r="AWA4" s="29"/>
      <c r="AWB4" s="29"/>
      <c r="AWC4" s="29"/>
      <c r="AWD4" s="29"/>
      <c r="AWE4" s="29"/>
      <c r="AWF4" s="29"/>
      <c r="AWG4" s="29"/>
      <c r="AWH4" s="29"/>
      <c r="AWI4" s="29"/>
      <c r="AWJ4" s="29"/>
      <c r="AWK4" s="29"/>
      <c r="AWL4" s="29"/>
      <c r="AWM4" s="29"/>
      <c r="AWN4" s="29"/>
      <c r="AWO4" s="29"/>
      <c r="AWP4" s="29"/>
      <c r="AWQ4" s="29"/>
      <c r="AWR4" s="29"/>
      <c r="AWS4" s="29"/>
      <c r="AWT4" s="29"/>
      <c r="AWU4" s="29"/>
      <c r="AWV4" s="29"/>
      <c r="AWW4" s="29"/>
      <c r="AWX4" s="29"/>
      <c r="AWY4" s="29"/>
      <c r="AWZ4" s="29"/>
      <c r="AXA4" s="29"/>
      <c r="AXB4" s="29"/>
      <c r="AXC4" s="29"/>
      <c r="AXD4" s="29"/>
      <c r="AXE4" s="29"/>
      <c r="AXF4" s="29"/>
      <c r="AXG4" s="29"/>
      <c r="AXH4" s="29"/>
      <c r="AXI4" s="29"/>
      <c r="AXJ4" s="29"/>
      <c r="AXK4" s="29"/>
      <c r="AXL4" s="29"/>
      <c r="AXM4" s="29"/>
      <c r="AXN4" s="29"/>
      <c r="AXO4" s="29"/>
      <c r="AXP4" s="29"/>
      <c r="AXQ4" s="29"/>
      <c r="AXR4" s="29"/>
      <c r="AXS4" s="29"/>
      <c r="AXT4" s="29"/>
      <c r="AXU4" s="29"/>
      <c r="AXV4" s="29"/>
      <c r="AXW4" s="29"/>
      <c r="AXX4" s="29"/>
      <c r="AXY4" s="29"/>
      <c r="AXZ4" s="29"/>
      <c r="AYA4" s="29"/>
      <c r="AYB4" s="29"/>
      <c r="AYC4" s="29"/>
      <c r="AYD4" s="29"/>
      <c r="AYE4" s="29"/>
      <c r="AYF4" s="29"/>
      <c r="AYG4" s="29"/>
      <c r="AYH4" s="29"/>
      <c r="AYI4" s="29"/>
      <c r="AYJ4" s="29"/>
      <c r="AYK4" s="29"/>
      <c r="AYL4" s="29"/>
      <c r="AYM4" s="29"/>
      <c r="AYN4" s="29"/>
      <c r="AYO4" s="29"/>
      <c r="AYP4" s="29"/>
      <c r="AYQ4" s="29"/>
      <c r="AYR4" s="29"/>
      <c r="AYS4" s="29"/>
      <c r="AYT4" s="29"/>
      <c r="AYU4" s="29"/>
      <c r="AYV4" s="29"/>
      <c r="AYW4" s="29"/>
      <c r="AYX4" s="29"/>
      <c r="AYY4" s="29"/>
      <c r="AYZ4" s="29"/>
      <c r="AZA4" s="29"/>
      <c r="AZB4" s="29"/>
      <c r="AZC4" s="29"/>
      <c r="AZD4" s="29"/>
      <c r="AZE4" s="29"/>
      <c r="AZF4" s="29"/>
      <c r="AZG4" s="29"/>
      <c r="AZH4" s="29"/>
      <c r="AZI4" s="29"/>
      <c r="AZJ4" s="29"/>
      <c r="AZK4" s="29"/>
      <c r="AZL4" s="29"/>
      <c r="AZM4" s="29"/>
      <c r="AZN4" s="29"/>
      <c r="AZO4" s="29"/>
      <c r="AZP4" s="29"/>
      <c r="AZQ4" s="29"/>
      <c r="AZR4" s="29"/>
      <c r="AZS4" s="29"/>
      <c r="AZT4" s="29"/>
      <c r="AZU4" s="29"/>
      <c r="AZV4" s="29"/>
      <c r="AZW4" s="29"/>
      <c r="AZX4" s="29"/>
      <c r="AZY4" s="29"/>
      <c r="AZZ4" s="29"/>
      <c r="BAA4" s="29"/>
      <c r="BAB4" s="29"/>
      <c r="BAC4" s="29"/>
      <c r="BAD4" s="29"/>
    </row>
    <row r="5" spans="1:1382" s="89" customFormat="1" ht="14" x14ac:dyDescent="0.2">
      <c r="A5" s="117">
        <v>233</v>
      </c>
      <c r="B5" s="44">
        <v>225</v>
      </c>
      <c r="C5" s="40">
        <v>45375303</v>
      </c>
      <c r="D5" s="44">
        <v>3793804</v>
      </c>
      <c r="E5" s="31" t="s">
        <v>692</v>
      </c>
      <c r="F5" s="30" t="s">
        <v>693</v>
      </c>
      <c r="G5" s="96">
        <v>25745</v>
      </c>
      <c r="H5" s="66" t="s">
        <v>562</v>
      </c>
      <c r="I5" s="40" t="s">
        <v>564</v>
      </c>
      <c r="J5" s="42">
        <v>42</v>
      </c>
      <c r="K5" s="42">
        <v>15</v>
      </c>
      <c r="L5" s="42">
        <f t="shared" si="0"/>
        <v>27</v>
      </c>
      <c r="M5" s="30" t="s">
        <v>594</v>
      </c>
      <c r="N5" s="43" t="s">
        <v>807</v>
      </c>
      <c r="O5" s="30">
        <v>2</v>
      </c>
      <c r="P5" s="44">
        <v>1</v>
      </c>
      <c r="Q5" s="30" t="s">
        <v>834</v>
      </c>
      <c r="R5" s="30" t="s">
        <v>694</v>
      </c>
      <c r="S5" s="45">
        <v>41248</v>
      </c>
      <c r="T5" s="45">
        <v>41255</v>
      </c>
      <c r="U5" s="42">
        <v>7</v>
      </c>
      <c r="V5" s="32" t="s">
        <v>453</v>
      </c>
      <c r="W5" s="32" t="s">
        <v>563</v>
      </c>
      <c r="X5" s="30" t="s">
        <v>808</v>
      </c>
      <c r="Y5" s="30" t="s">
        <v>1379</v>
      </c>
      <c r="Z5" s="56" t="s">
        <v>804</v>
      </c>
      <c r="AA5" s="45">
        <v>41255</v>
      </c>
      <c r="AB5" s="80" t="s">
        <v>807</v>
      </c>
      <c r="AC5" s="45">
        <v>41541</v>
      </c>
      <c r="AD5" s="61">
        <f>((AC5-AA5)/365*12)</f>
        <v>9.4027397260273968</v>
      </c>
      <c r="AE5" s="65" t="s">
        <v>539</v>
      </c>
      <c r="AF5" s="61">
        <v>1</v>
      </c>
      <c r="AG5" s="65" t="s">
        <v>539</v>
      </c>
      <c r="AH5" s="61">
        <v>1</v>
      </c>
      <c r="AI5" s="65" t="s">
        <v>453</v>
      </c>
      <c r="AJ5" s="61" t="s">
        <v>453</v>
      </c>
      <c r="AK5" s="65" t="s">
        <v>453</v>
      </c>
      <c r="AL5" s="61" t="s">
        <v>453</v>
      </c>
      <c r="AM5" s="65" t="s">
        <v>453</v>
      </c>
      <c r="AN5" s="61" t="s">
        <v>453</v>
      </c>
      <c r="AO5" s="65" t="s">
        <v>453</v>
      </c>
      <c r="AP5" s="61" t="s">
        <v>453</v>
      </c>
      <c r="AQ5" s="61" t="s">
        <v>453</v>
      </c>
      <c r="AR5" s="61" t="s">
        <v>453</v>
      </c>
      <c r="AS5" s="61" t="s">
        <v>453</v>
      </c>
      <c r="AT5" s="61" t="s">
        <v>453</v>
      </c>
      <c r="AU5" s="61"/>
      <c r="AV5" s="61"/>
      <c r="AW5" s="61"/>
      <c r="AX5" s="61"/>
      <c r="AY5" s="86" t="s">
        <v>2915</v>
      </c>
      <c r="AZ5" s="32" t="s">
        <v>539</v>
      </c>
      <c r="BA5" s="42">
        <v>1</v>
      </c>
      <c r="BB5" s="44">
        <v>1</v>
      </c>
      <c r="BC5" s="30" t="s">
        <v>834</v>
      </c>
      <c r="BD5" s="42">
        <v>1</v>
      </c>
      <c r="BE5" s="42" t="s">
        <v>453</v>
      </c>
      <c r="BF5" s="43" t="s">
        <v>807</v>
      </c>
      <c r="BG5" s="40" t="s">
        <v>453</v>
      </c>
      <c r="BH5" s="40" t="s">
        <v>564</v>
      </c>
      <c r="BI5" s="40" t="s">
        <v>568</v>
      </c>
      <c r="BJ5" s="40" t="s">
        <v>453</v>
      </c>
      <c r="BK5" s="31" t="s">
        <v>453</v>
      </c>
      <c r="BL5" s="31" t="s">
        <v>2063</v>
      </c>
      <c r="BM5" s="30">
        <v>118</v>
      </c>
      <c r="BN5" s="30">
        <v>114</v>
      </c>
      <c r="BO5" s="30">
        <v>118</v>
      </c>
      <c r="BP5" s="30" t="s">
        <v>3024</v>
      </c>
      <c r="BQ5" s="30" t="s">
        <v>3025</v>
      </c>
      <c r="BR5" s="30" t="s">
        <v>453</v>
      </c>
      <c r="BS5" s="30" t="s">
        <v>872</v>
      </c>
      <c r="BT5" s="30" t="s">
        <v>2605</v>
      </c>
      <c r="BU5" s="30" t="s">
        <v>929</v>
      </c>
      <c r="BV5" s="30" t="s">
        <v>1910</v>
      </c>
      <c r="BW5" s="30">
        <v>117</v>
      </c>
      <c r="BX5" s="30">
        <v>106</v>
      </c>
      <c r="BY5" s="30">
        <v>113</v>
      </c>
      <c r="BZ5" s="30" t="s">
        <v>1737</v>
      </c>
      <c r="CA5" s="112"/>
      <c r="CC5" s="29"/>
      <c r="CD5" s="29"/>
      <c r="CE5" s="29"/>
      <c r="CF5" s="29"/>
      <c r="CG5" s="29"/>
      <c r="CH5" s="29"/>
      <c r="CI5" s="29"/>
      <c r="CJ5" s="29"/>
      <c r="CK5" s="29"/>
      <c r="CL5" s="29"/>
      <c r="CM5" s="29"/>
      <c r="CN5" s="29"/>
      <c r="CO5" s="29"/>
      <c r="CP5" s="29"/>
      <c r="CQ5" s="29"/>
      <c r="CR5" s="29"/>
      <c r="CS5" s="29"/>
      <c r="CT5" s="29"/>
      <c r="CU5" s="29"/>
      <c r="CV5" s="29"/>
      <c r="CW5" s="29"/>
      <c r="CX5" s="29"/>
      <c r="CY5" s="29"/>
      <c r="CZ5" s="29"/>
      <c r="DA5" s="29"/>
      <c r="DB5" s="29"/>
      <c r="DC5" s="29"/>
      <c r="DD5" s="29"/>
      <c r="DE5" s="29"/>
      <c r="DF5" s="29"/>
      <c r="DG5" s="29"/>
      <c r="DH5" s="29"/>
      <c r="DI5" s="29"/>
      <c r="DJ5" s="29"/>
      <c r="DK5" s="29"/>
      <c r="DL5" s="29"/>
      <c r="DM5" s="29"/>
      <c r="DN5" s="29"/>
      <c r="DO5" s="29"/>
      <c r="DP5" s="29"/>
      <c r="DQ5" s="29"/>
      <c r="DR5" s="29"/>
      <c r="DS5" s="29"/>
      <c r="DT5" s="29"/>
      <c r="DU5" s="29"/>
      <c r="DV5" s="29"/>
      <c r="DW5" s="29"/>
      <c r="DX5" s="29"/>
      <c r="DY5" s="29"/>
      <c r="DZ5" s="29"/>
      <c r="EA5" s="29"/>
      <c r="EB5" s="29"/>
      <c r="EC5" s="29"/>
      <c r="ED5" s="29"/>
      <c r="EE5" s="29"/>
      <c r="EF5" s="29"/>
      <c r="EG5" s="29"/>
      <c r="EH5" s="29"/>
      <c r="EI5" s="29"/>
      <c r="EJ5" s="29"/>
      <c r="EK5" s="29"/>
      <c r="EL5" s="29"/>
      <c r="EM5" s="29"/>
      <c r="EN5" s="29"/>
      <c r="EO5" s="29"/>
      <c r="EP5" s="29"/>
      <c r="EQ5" s="29"/>
      <c r="ER5" s="29"/>
      <c r="ES5" s="29"/>
      <c r="ET5" s="29"/>
      <c r="EU5" s="29"/>
      <c r="EV5" s="29"/>
      <c r="EW5" s="29"/>
      <c r="EX5" s="29"/>
      <c r="EY5" s="29"/>
      <c r="EZ5" s="29"/>
      <c r="FA5" s="29"/>
      <c r="FB5" s="29"/>
      <c r="FC5" s="29"/>
      <c r="FD5" s="29"/>
      <c r="FE5" s="29"/>
      <c r="FF5" s="29"/>
      <c r="FG5" s="29"/>
      <c r="FH5" s="29"/>
      <c r="FI5" s="29"/>
      <c r="FJ5" s="29"/>
      <c r="FK5" s="29"/>
      <c r="FL5" s="29"/>
      <c r="FM5" s="29"/>
      <c r="FN5" s="29"/>
      <c r="FO5" s="29"/>
      <c r="FP5" s="29"/>
      <c r="FQ5" s="29"/>
      <c r="FR5" s="29"/>
      <c r="FS5" s="29"/>
      <c r="FT5" s="29"/>
      <c r="FU5" s="29"/>
      <c r="FV5" s="29"/>
      <c r="FW5" s="29"/>
      <c r="FX5" s="29"/>
      <c r="FY5" s="29"/>
      <c r="FZ5" s="29"/>
      <c r="GA5" s="29"/>
      <c r="GB5" s="29"/>
      <c r="GC5" s="29"/>
      <c r="GD5" s="29"/>
      <c r="GE5" s="29"/>
      <c r="GF5" s="29"/>
      <c r="GG5" s="29"/>
      <c r="GH5" s="29"/>
      <c r="GI5" s="29"/>
      <c r="GJ5" s="29"/>
      <c r="GK5" s="29"/>
      <c r="GL5" s="29"/>
      <c r="GM5" s="29"/>
      <c r="GN5" s="29"/>
      <c r="GO5" s="29"/>
      <c r="GP5" s="29"/>
      <c r="GQ5" s="29"/>
      <c r="GR5" s="29"/>
      <c r="GS5" s="29"/>
      <c r="GT5" s="29"/>
      <c r="GU5" s="29"/>
      <c r="GV5" s="29"/>
      <c r="GW5" s="29"/>
      <c r="GX5" s="29"/>
      <c r="GY5" s="29"/>
      <c r="GZ5" s="29"/>
      <c r="HA5" s="29"/>
      <c r="HB5" s="29"/>
      <c r="HC5" s="29"/>
      <c r="HD5" s="29"/>
      <c r="HE5" s="29"/>
      <c r="HF5" s="29"/>
      <c r="HG5" s="29"/>
      <c r="HH5" s="29"/>
      <c r="HI5" s="29"/>
      <c r="HJ5" s="29"/>
      <c r="HK5" s="29"/>
      <c r="HL5" s="29"/>
      <c r="HM5" s="29"/>
      <c r="HN5" s="29"/>
      <c r="HO5" s="29"/>
      <c r="HP5" s="29"/>
      <c r="HQ5" s="29"/>
      <c r="HR5" s="29"/>
      <c r="HS5" s="29"/>
      <c r="HT5" s="29"/>
      <c r="HU5" s="29"/>
      <c r="HV5" s="29"/>
      <c r="HW5" s="29"/>
      <c r="HX5" s="29"/>
      <c r="HY5" s="29"/>
      <c r="HZ5" s="29"/>
      <c r="IA5" s="29"/>
      <c r="IB5" s="29"/>
      <c r="IC5" s="29"/>
      <c r="ID5" s="29"/>
      <c r="IE5" s="29"/>
      <c r="IF5" s="29"/>
      <c r="IG5" s="29"/>
      <c r="IH5" s="29"/>
      <c r="II5" s="29"/>
      <c r="IJ5" s="29"/>
      <c r="IK5" s="29"/>
      <c r="IL5" s="29"/>
      <c r="IM5" s="29"/>
      <c r="IN5" s="29"/>
      <c r="IO5" s="29"/>
      <c r="IP5" s="29"/>
      <c r="IQ5" s="29"/>
      <c r="IR5" s="29"/>
      <c r="IS5" s="29"/>
      <c r="IT5" s="29"/>
      <c r="IU5" s="29"/>
      <c r="IV5" s="29"/>
      <c r="IW5" s="29"/>
      <c r="IX5" s="29"/>
      <c r="IY5" s="29"/>
      <c r="IZ5" s="29"/>
      <c r="JA5" s="29"/>
      <c r="JB5" s="29"/>
      <c r="JC5" s="29"/>
      <c r="JD5" s="29"/>
      <c r="JE5" s="29"/>
      <c r="JF5" s="29"/>
      <c r="JG5" s="29"/>
      <c r="JH5" s="29"/>
      <c r="JI5" s="29"/>
      <c r="JJ5" s="29"/>
      <c r="JK5" s="29"/>
      <c r="JL5" s="29"/>
      <c r="JM5" s="29"/>
      <c r="JN5" s="29"/>
      <c r="JO5" s="29"/>
      <c r="JP5" s="29"/>
      <c r="JQ5" s="29"/>
      <c r="JR5" s="29"/>
      <c r="JS5" s="29"/>
      <c r="JT5" s="29"/>
      <c r="JU5" s="29"/>
      <c r="JV5" s="29"/>
      <c r="JW5" s="29"/>
      <c r="JX5" s="29"/>
      <c r="JY5" s="29"/>
      <c r="JZ5" s="29"/>
      <c r="KA5" s="29"/>
      <c r="KB5" s="29"/>
      <c r="KC5" s="29"/>
      <c r="KD5" s="29"/>
      <c r="KE5" s="29"/>
      <c r="KF5" s="29"/>
      <c r="KG5" s="29"/>
      <c r="KH5" s="29"/>
      <c r="KI5" s="29"/>
      <c r="KJ5" s="29"/>
      <c r="KK5" s="29"/>
      <c r="KL5" s="29"/>
      <c r="KM5" s="29"/>
      <c r="KN5" s="29"/>
      <c r="KO5" s="29"/>
      <c r="KP5" s="29"/>
      <c r="KQ5" s="29"/>
      <c r="KR5" s="29"/>
      <c r="KS5" s="29"/>
      <c r="KT5" s="29"/>
      <c r="KU5" s="29"/>
      <c r="KV5" s="29"/>
      <c r="KW5" s="29"/>
      <c r="KX5" s="29"/>
      <c r="KY5" s="29"/>
      <c r="KZ5" s="29"/>
      <c r="LA5" s="29"/>
      <c r="LB5" s="29"/>
      <c r="LC5" s="29"/>
      <c r="LD5" s="29"/>
      <c r="LE5" s="29"/>
      <c r="LF5" s="29"/>
      <c r="LG5" s="29"/>
      <c r="LH5" s="29"/>
      <c r="LI5" s="29"/>
      <c r="LJ5" s="29"/>
      <c r="LK5" s="29"/>
      <c r="LL5" s="29"/>
      <c r="LM5" s="29"/>
      <c r="LN5" s="29"/>
      <c r="LO5" s="29"/>
      <c r="LP5" s="29"/>
      <c r="LQ5" s="29"/>
      <c r="LR5" s="29"/>
      <c r="LS5" s="29"/>
      <c r="LT5" s="29"/>
      <c r="LU5" s="29"/>
      <c r="LV5" s="29"/>
      <c r="LW5" s="29"/>
      <c r="LX5" s="29"/>
      <c r="LY5" s="29"/>
      <c r="LZ5" s="29"/>
      <c r="MA5" s="29"/>
      <c r="MB5" s="29"/>
      <c r="MC5" s="29"/>
      <c r="MD5" s="29"/>
      <c r="ME5" s="29"/>
      <c r="MF5" s="29"/>
      <c r="MG5" s="29"/>
      <c r="MH5" s="29"/>
      <c r="MI5" s="29"/>
      <c r="MJ5" s="29"/>
      <c r="MK5" s="29"/>
      <c r="ML5" s="29"/>
      <c r="MM5" s="29"/>
      <c r="MN5" s="29"/>
      <c r="MO5" s="29"/>
      <c r="MP5" s="29"/>
      <c r="MQ5" s="29"/>
      <c r="MR5" s="29"/>
      <c r="MS5" s="29"/>
      <c r="MT5" s="29"/>
      <c r="MU5" s="29"/>
      <c r="MV5" s="29"/>
      <c r="MW5" s="29"/>
      <c r="MX5" s="29"/>
      <c r="MY5" s="29"/>
      <c r="MZ5" s="29"/>
      <c r="NA5" s="29"/>
      <c r="NB5" s="29"/>
      <c r="NC5" s="29"/>
      <c r="ND5" s="29"/>
      <c r="NE5" s="29"/>
      <c r="NF5" s="29"/>
      <c r="NG5" s="29"/>
      <c r="NH5" s="29"/>
      <c r="NI5" s="29"/>
      <c r="NJ5" s="29"/>
      <c r="NK5" s="29"/>
      <c r="NL5" s="29"/>
      <c r="NM5" s="29"/>
      <c r="NN5" s="29"/>
      <c r="NO5" s="29"/>
      <c r="NP5" s="29"/>
      <c r="NQ5" s="29"/>
      <c r="NR5" s="29"/>
      <c r="NS5" s="29"/>
      <c r="NT5" s="29"/>
      <c r="NU5" s="29"/>
      <c r="NV5" s="29"/>
      <c r="NW5" s="29"/>
      <c r="NX5" s="29"/>
      <c r="NY5" s="29"/>
      <c r="NZ5" s="29"/>
      <c r="OA5" s="29"/>
      <c r="OB5" s="29"/>
      <c r="OC5" s="29"/>
      <c r="OD5" s="29"/>
      <c r="OE5" s="29"/>
      <c r="OF5" s="29"/>
      <c r="OG5" s="29"/>
      <c r="OH5" s="29"/>
      <c r="OI5" s="29"/>
      <c r="OJ5" s="29"/>
      <c r="OK5" s="29"/>
      <c r="OL5" s="29"/>
      <c r="OM5" s="29"/>
      <c r="ON5" s="29"/>
      <c r="OO5" s="29"/>
      <c r="OP5" s="29"/>
      <c r="OQ5" s="29"/>
      <c r="OR5" s="29"/>
      <c r="OS5" s="29"/>
      <c r="OT5" s="29"/>
      <c r="OU5" s="29"/>
      <c r="OV5" s="29"/>
      <c r="OW5" s="29"/>
      <c r="OX5" s="29"/>
      <c r="OY5" s="29"/>
      <c r="OZ5" s="29"/>
      <c r="PA5" s="29"/>
      <c r="PB5" s="29"/>
      <c r="PC5" s="29"/>
      <c r="PD5" s="29"/>
      <c r="PE5" s="29"/>
      <c r="PF5" s="29"/>
      <c r="PG5" s="29"/>
      <c r="PH5" s="29"/>
      <c r="PI5" s="29"/>
      <c r="PJ5" s="29"/>
      <c r="PK5" s="29"/>
      <c r="PL5" s="29"/>
      <c r="PM5" s="29"/>
      <c r="PN5" s="29"/>
      <c r="PO5" s="29"/>
      <c r="PP5" s="29"/>
      <c r="PQ5" s="29"/>
      <c r="PR5" s="29"/>
      <c r="PS5" s="29"/>
      <c r="PT5" s="29"/>
      <c r="PU5" s="29"/>
      <c r="PV5" s="29"/>
      <c r="PW5" s="29"/>
      <c r="PX5" s="29"/>
      <c r="PY5" s="29"/>
      <c r="PZ5" s="29"/>
      <c r="QA5" s="29"/>
      <c r="QB5" s="29"/>
      <c r="QC5" s="29"/>
      <c r="QD5" s="29"/>
      <c r="QE5" s="29"/>
      <c r="QF5" s="29"/>
      <c r="QG5" s="29"/>
      <c r="QH5" s="29"/>
      <c r="QI5" s="29"/>
      <c r="QJ5" s="29"/>
      <c r="QK5" s="29"/>
      <c r="QL5" s="29"/>
      <c r="QM5" s="29"/>
      <c r="QN5" s="29"/>
      <c r="QO5" s="29"/>
      <c r="QP5" s="29"/>
      <c r="QQ5" s="29"/>
      <c r="QR5" s="29"/>
      <c r="QS5" s="29"/>
      <c r="QT5" s="29"/>
      <c r="QU5" s="29"/>
      <c r="QV5" s="29"/>
      <c r="QW5" s="29"/>
      <c r="QX5" s="29"/>
      <c r="QY5" s="29"/>
      <c r="QZ5" s="29"/>
      <c r="RA5" s="29"/>
      <c r="RB5" s="29"/>
      <c r="RC5" s="29"/>
      <c r="RD5" s="29"/>
      <c r="RE5" s="29"/>
      <c r="RF5" s="29"/>
      <c r="RG5" s="29"/>
      <c r="RH5" s="29"/>
      <c r="RI5" s="29"/>
      <c r="RJ5" s="29"/>
      <c r="RK5" s="29"/>
      <c r="RL5" s="29"/>
      <c r="RM5" s="29"/>
      <c r="RN5" s="29"/>
      <c r="RO5" s="29"/>
      <c r="RP5" s="29"/>
      <c r="RQ5" s="29"/>
      <c r="RR5" s="29"/>
      <c r="RS5" s="29"/>
      <c r="RT5" s="29"/>
      <c r="RU5" s="29"/>
      <c r="RV5" s="29"/>
      <c r="RW5" s="29"/>
      <c r="RX5" s="29"/>
      <c r="RY5" s="29"/>
      <c r="RZ5" s="29"/>
      <c r="SA5" s="29"/>
      <c r="SB5" s="29"/>
      <c r="SC5" s="29"/>
      <c r="SD5" s="29"/>
      <c r="SE5" s="29"/>
      <c r="SF5" s="29"/>
      <c r="SG5" s="29"/>
      <c r="SH5" s="29"/>
      <c r="SI5" s="29"/>
      <c r="SJ5" s="29"/>
      <c r="SK5" s="29"/>
      <c r="SL5" s="29"/>
      <c r="SM5" s="29"/>
      <c r="SN5" s="29"/>
      <c r="SO5" s="29"/>
      <c r="SP5" s="29"/>
      <c r="SQ5" s="29"/>
      <c r="SR5" s="29"/>
      <c r="SS5" s="29"/>
      <c r="ST5" s="29"/>
      <c r="SU5" s="29"/>
      <c r="SV5" s="29"/>
      <c r="SW5" s="29"/>
      <c r="SX5" s="29"/>
      <c r="SY5" s="29"/>
      <c r="SZ5" s="29"/>
      <c r="TA5" s="29"/>
      <c r="TB5" s="29"/>
      <c r="TC5" s="29"/>
      <c r="TD5" s="29"/>
      <c r="TE5" s="29"/>
      <c r="TF5" s="29"/>
      <c r="TG5" s="29"/>
      <c r="TH5" s="29"/>
      <c r="TI5" s="29"/>
      <c r="TJ5" s="29"/>
      <c r="TK5" s="29"/>
      <c r="TL5" s="29"/>
      <c r="TM5" s="29"/>
      <c r="TN5" s="29"/>
      <c r="TO5" s="29"/>
      <c r="TP5" s="29"/>
      <c r="TQ5" s="29"/>
      <c r="TR5" s="29"/>
      <c r="TS5" s="29"/>
      <c r="TT5" s="29"/>
      <c r="TU5" s="29"/>
      <c r="TV5" s="29"/>
      <c r="TW5" s="29"/>
      <c r="TX5" s="29"/>
      <c r="TY5" s="29"/>
      <c r="TZ5" s="29"/>
      <c r="UA5" s="29"/>
      <c r="UB5" s="29"/>
      <c r="UC5" s="29"/>
      <c r="UD5" s="29"/>
      <c r="UE5" s="29"/>
      <c r="UF5" s="29"/>
      <c r="UG5" s="29"/>
      <c r="UH5" s="29"/>
      <c r="UI5" s="29"/>
      <c r="UJ5" s="29"/>
      <c r="UK5" s="29"/>
      <c r="UL5" s="29"/>
      <c r="UM5" s="29"/>
      <c r="UN5" s="29"/>
      <c r="UO5" s="29"/>
      <c r="UP5" s="29"/>
      <c r="UQ5" s="29"/>
      <c r="UR5" s="29"/>
      <c r="US5" s="29"/>
      <c r="UT5" s="29"/>
      <c r="UU5" s="29"/>
      <c r="UV5" s="29"/>
      <c r="UW5" s="29"/>
      <c r="UX5" s="29"/>
      <c r="UY5" s="29"/>
      <c r="UZ5" s="29"/>
      <c r="VA5" s="29"/>
      <c r="VB5" s="29"/>
      <c r="VC5" s="29"/>
      <c r="VD5" s="29"/>
      <c r="VE5" s="29"/>
      <c r="VF5" s="29"/>
      <c r="VG5" s="29"/>
      <c r="VH5" s="29"/>
      <c r="VI5" s="29"/>
      <c r="VJ5" s="29"/>
      <c r="VK5" s="29"/>
      <c r="VL5" s="29"/>
      <c r="VM5" s="29"/>
      <c r="VN5" s="29"/>
      <c r="VO5" s="29"/>
      <c r="VP5" s="29"/>
      <c r="VQ5" s="29"/>
      <c r="VR5" s="29"/>
      <c r="VS5" s="29"/>
      <c r="VT5" s="29"/>
      <c r="VU5" s="29"/>
      <c r="VV5" s="29"/>
      <c r="VW5" s="29"/>
      <c r="VX5" s="29"/>
      <c r="VY5" s="29"/>
      <c r="VZ5" s="29"/>
      <c r="WA5" s="29"/>
      <c r="WB5" s="29"/>
      <c r="WC5" s="29"/>
      <c r="WD5" s="29"/>
      <c r="WE5" s="29"/>
      <c r="WF5" s="29"/>
      <c r="WG5" s="29"/>
      <c r="WH5" s="29"/>
      <c r="WI5" s="29"/>
      <c r="WJ5" s="29"/>
      <c r="WK5" s="29"/>
      <c r="WL5" s="29"/>
      <c r="WM5" s="29"/>
      <c r="WN5" s="29"/>
      <c r="WO5" s="29"/>
      <c r="WP5" s="29"/>
      <c r="WQ5" s="29"/>
      <c r="WR5" s="29"/>
      <c r="WS5" s="29"/>
      <c r="WT5" s="29"/>
      <c r="WU5" s="29"/>
      <c r="WV5" s="29"/>
      <c r="WW5" s="29"/>
      <c r="WX5" s="29"/>
      <c r="WY5" s="29"/>
      <c r="WZ5" s="29"/>
      <c r="XA5" s="29"/>
      <c r="XB5" s="29"/>
      <c r="XC5" s="29"/>
      <c r="XD5" s="29"/>
      <c r="XE5" s="29"/>
      <c r="XF5" s="29"/>
      <c r="XG5" s="29"/>
      <c r="XH5" s="29"/>
      <c r="XI5" s="29"/>
      <c r="XJ5" s="29"/>
      <c r="XK5" s="29"/>
      <c r="XL5" s="29"/>
      <c r="XM5" s="29"/>
      <c r="XN5" s="29"/>
      <c r="XO5" s="29"/>
      <c r="XP5" s="29"/>
      <c r="XQ5" s="29"/>
      <c r="XR5" s="29"/>
      <c r="XS5" s="29"/>
      <c r="XT5" s="29"/>
      <c r="XU5" s="29"/>
      <c r="XV5" s="29"/>
      <c r="XW5" s="29"/>
      <c r="XX5" s="29"/>
      <c r="XY5" s="29"/>
      <c r="XZ5" s="29"/>
      <c r="YA5" s="29"/>
      <c r="YB5" s="29"/>
      <c r="YC5" s="29"/>
      <c r="YD5" s="29"/>
      <c r="YE5" s="29"/>
      <c r="YF5" s="29"/>
      <c r="YG5" s="29"/>
      <c r="YH5" s="29"/>
      <c r="YI5" s="29"/>
      <c r="YJ5" s="29"/>
      <c r="YK5" s="29"/>
      <c r="YL5" s="29"/>
      <c r="YM5" s="29"/>
      <c r="YN5" s="29"/>
      <c r="YO5" s="29"/>
      <c r="YP5" s="29"/>
      <c r="YQ5" s="29"/>
      <c r="YR5" s="29"/>
      <c r="YS5" s="29"/>
      <c r="YT5" s="29"/>
      <c r="YU5" s="29"/>
      <c r="YV5" s="29"/>
      <c r="YW5" s="29"/>
      <c r="YX5" s="29"/>
      <c r="YY5" s="29"/>
      <c r="YZ5" s="29"/>
      <c r="ZA5" s="29"/>
      <c r="ZB5" s="29"/>
      <c r="ZC5" s="29"/>
      <c r="ZD5" s="29"/>
      <c r="ZE5" s="29"/>
      <c r="ZF5" s="29"/>
      <c r="ZG5" s="29"/>
      <c r="ZH5" s="29"/>
      <c r="ZI5" s="29"/>
      <c r="ZJ5" s="29"/>
      <c r="ZK5" s="29"/>
      <c r="ZL5" s="29"/>
      <c r="ZM5" s="29"/>
      <c r="ZN5" s="29"/>
      <c r="ZO5" s="29"/>
      <c r="ZP5" s="29"/>
      <c r="ZQ5" s="29"/>
      <c r="ZR5" s="29"/>
      <c r="ZS5" s="29"/>
      <c r="ZT5" s="29"/>
      <c r="ZU5" s="29"/>
      <c r="ZV5" s="29"/>
      <c r="ZW5" s="29"/>
      <c r="ZX5" s="29"/>
      <c r="ZY5" s="29"/>
      <c r="ZZ5" s="29"/>
      <c r="AAA5" s="29"/>
      <c r="AAB5" s="29"/>
      <c r="AAC5" s="29"/>
      <c r="AAD5" s="29"/>
      <c r="AAE5" s="29"/>
      <c r="AAF5" s="29"/>
      <c r="AAG5" s="29"/>
      <c r="AAH5" s="29"/>
      <c r="AAI5" s="29"/>
      <c r="AAJ5" s="29"/>
      <c r="AAK5" s="29"/>
      <c r="AAL5" s="29"/>
      <c r="AAM5" s="29"/>
      <c r="AAN5" s="29"/>
      <c r="AAO5" s="29"/>
      <c r="AAP5" s="29"/>
      <c r="AAQ5" s="29"/>
      <c r="AAR5" s="29"/>
      <c r="AAS5" s="29"/>
      <c r="AAT5" s="29"/>
      <c r="AAU5" s="29"/>
      <c r="AAV5" s="29"/>
      <c r="AAW5" s="29"/>
      <c r="AAX5" s="29"/>
      <c r="AAY5" s="29"/>
      <c r="AAZ5" s="29"/>
      <c r="ABA5" s="29"/>
      <c r="ABB5" s="29"/>
      <c r="ABC5" s="29"/>
      <c r="ABD5" s="29"/>
      <c r="ABE5" s="29"/>
      <c r="ABF5" s="29"/>
      <c r="ABG5" s="29"/>
      <c r="ABH5" s="29"/>
      <c r="ABI5" s="29"/>
      <c r="ABJ5" s="29"/>
      <c r="ABK5" s="29"/>
      <c r="ABL5" s="29"/>
      <c r="ABM5" s="29"/>
      <c r="ABN5" s="29"/>
      <c r="ABO5" s="29"/>
      <c r="ABP5" s="29"/>
      <c r="ABQ5" s="29"/>
      <c r="ABR5" s="29"/>
      <c r="ABS5" s="29"/>
      <c r="ABT5" s="29"/>
      <c r="ABU5" s="29"/>
      <c r="ABV5" s="29"/>
      <c r="ABW5" s="29"/>
      <c r="ABX5" s="29"/>
      <c r="ABY5" s="29"/>
      <c r="ABZ5" s="29"/>
      <c r="ACA5" s="29"/>
      <c r="ACB5" s="29"/>
      <c r="ACC5" s="29"/>
      <c r="ACD5" s="29"/>
      <c r="ACE5" s="29"/>
      <c r="ACF5" s="29"/>
      <c r="ACG5" s="29"/>
      <c r="ACH5" s="29"/>
      <c r="ACI5" s="29"/>
      <c r="ACJ5" s="29"/>
      <c r="ACK5" s="29"/>
      <c r="ACL5" s="29"/>
      <c r="ACM5" s="29"/>
      <c r="ACN5" s="29"/>
      <c r="ACO5" s="29"/>
      <c r="ACP5" s="29"/>
      <c r="ACQ5" s="29"/>
      <c r="ACR5" s="29"/>
      <c r="ACS5" s="29"/>
      <c r="ACT5" s="29"/>
      <c r="ACU5" s="29"/>
      <c r="ACV5" s="29"/>
      <c r="ACW5" s="29"/>
      <c r="ACX5" s="29"/>
      <c r="ACY5" s="29"/>
      <c r="ACZ5" s="29"/>
      <c r="ADA5" s="29"/>
      <c r="ADB5" s="29"/>
      <c r="ADC5" s="29"/>
      <c r="ADD5" s="29"/>
      <c r="ADE5" s="29"/>
      <c r="ADF5" s="29"/>
      <c r="ADG5" s="29"/>
      <c r="ADH5" s="29"/>
      <c r="ADI5" s="29"/>
      <c r="ADJ5" s="29"/>
      <c r="ADK5" s="29"/>
      <c r="ADL5" s="29"/>
      <c r="ADM5" s="29"/>
      <c r="ADN5" s="29"/>
      <c r="ADO5" s="29"/>
      <c r="ADP5" s="29"/>
      <c r="ADQ5" s="29"/>
      <c r="ADR5" s="29"/>
      <c r="ADS5" s="29"/>
      <c r="ADT5" s="29"/>
      <c r="ADU5" s="29"/>
      <c r="ADV5" s="29"/>
      <c r="ADW5" s="29"/>
      <c r="ADX5" s="29"/>
      <c r="ADY5" s="29"/>
      <c r="ADZ5" s="29"/>
      <c r="AEA5" s="29"/>
      <c r="AEB5" s="29"/>
      <c r="AEC5" s="29"/>
      <c r="AED5" s="29"/>
      <c r="AEE5" s="29"/>
      <c r="AEF5" s="29"/>
      <c r="AEG5" s="29"/>
      <c r="AEH5" s="29"/>
      <c r="AEI5" s="29"/>
      <c r="AEJ5" s="29"/>
      <c r="AEK5" s="29"/>
      <c r="AEL5" s="29"/>
      <c r="AEM5" s="29"/>
      <c r="AEN5" s="29"/>
      <c r="AEO5" s="29"/>
      <c r="AEP5" s="29"/>
      <c r="AEQ5" s="29"/>
      <c r="AER5" s="29"/>
      <c r="AES5" s="29"/>
      <c r="AET5" s="29"/>
      <c r="AEU5" s="29"/>
      <c r="AEV5" s="29"/>
      <c r="AEW5" s="29"/>
      <c r="AEX5" s="29"/>
      <c r="AEY5" s="29"/>
      <c r="AEZ5" s="29"/>
      <c r="AFA5" s="29"/>
      <c r="AFB5" s="29"/>
      <c r="AFC5" s="29"/>
      <c r="AFD5" s="29"/>
      <c r="AFE5" s="29"/>
      <c r="AFF5" s="29"/>
      <c r="AFG5" s="29"/>
      <c r="AFH5" s="29"/>
      <c r="AFI5" s="29"/>
      <c r="AFJ5" s="29"/>
      <c r="AFK5" s="29"/>
      <c r="AFL5" s="29"/>
      <c r="AFM5" s="29"/>
      <c r="AFN5" s="29"/>
      <c r="AFO5" s="29"/>
      <c r="AFP5" s="29"/>
      <c r="AFQ5" s="29"/>
      <c r="AFR5" s="29"/>
      <c r="AFS5" s="29"/>
      <c r="AFT5" s="29"/>
      <c r="AFU5" s="29"/>
      <c r="AFV5" s="29"/>
      <c r="AFW5" s="29"/>
      <c r="AFX5" s="29"/>
      <c r="AFY5" s="29"/>
      <c r="AFZ5" s="29"/>
      <c r="AGA5" s="29"/>
      <c r="AGB5" s="29"/>
      <c r="AGC5" s="29"/>
      <c r="AGD5" s="29"/>
      <c r="AGE5" s="29"/>
      <c r="AGF5" s="29"/>
      <c r="AGG5" s="29"/>
      <c r="AGH5" s="29"/>
      <c r="AGI5" s="29"/>
      <c r="AGJ5" s="29"/>
      <c r="AGK5" s="29"/>
      <c r="AGL5" s="29"/>
      <c r="AGM5" s="29"/>
      <c r="AGN5" s="29"/>
      <c r="AGO5" s="29"/>
      <c r="AGP5" s="29"/>
      <c r="AGQ5" s="29"/>
      <c r="AGR5" s="29"/>
      <c r="AGS5" s="29"/>
      <c r="AGT5" s="29"/>
      <c r="AGU5" s="29"/>
      <c r="AGV5" s="29"/>
      <c r="AGW5" s="29"/>
      <c r="AGX5" s="29"/>
      <c r="AGY5" s="29"/>
      <c r="AGZ5" s="29"/>
      <c r="AHA5" s="29"/>
      <c r="AHB5" s="29"/>
      <c r="AHC5" s="29"/>
      <c r="AHD5" s="29"/>
      <c r="AHE5" s="29"/>
      <c r="AHF5" s="29"/>
      <c r="AHG5" s="29"/>
      <c r="AHH5" s="29"/>
      <c r="AHI5" s="29"/>
      <c r="AHJ5" s="29"/>
      <c r="AHK5" s="29"/>
      <c r="AHL5" s="29"/>
      <c r="AHM5" s="29"/>
      <c r="AHN5" s="29"/>
      <c r="AHO5" s="29"/>
      <c r="AHP5" s="29"/>
      <c r="AHQ5" s="29"/>
      <c r="AHR5" s="29"/>
      <c r="AHS5" s="29"/>
      <c r="AHT5" s="29"/>
      <c r="AHU5" s="29"/>
      <c r="AHV5" s="29"/>
      <c r="AHW5" s="29"/>
      <c r="AHX5" s="29"/>
      <c r="AHY5" s="29"/>
      <c r="AHZ5" s="29"/>
      <c r="AIA5" s="29"/>
      <c r="AIB5" s="29"/>
      <c r="AIC5" s="29"/>
      <c r="AID5" s="29"/>
      <c r="AIE5" s="29"/>
      <c r="AIF5" s="29"/>
      <c r="AIG5" s="29"/>
      <c r="AIH5" s="29"/>
      <c r="AII5" s="29"/>
      <c r="AIJ5" s="29"/>
      <c r="AIK5" s="29"/>
      <c r="AIL5" s="29"/>
      <c r="AIM5" s="29"/>
      <c r="AIN5" s="29"/>
      <c r="AIO5" s="29"/>
      <c r="AIP5" s="29"/>
      <c r="AIQ5" s="29"/>
      <c r="AIR5" s="29"/>
      <c r="AIS5" s="29"/>
      <c r="AIT5" s="29"/>
      <c r="AIU5" s="29"/>
      <c r="AIV5" s="29"/>
      <c r="AIW5" s="29"/>
      <c r="AIX5" s="29"/>
      <c r="AIY5" s="29"/>
      <c r="AIZ5" s="29"/>
      <c r="AJA5" s="29"/>
      <c r="AJB5" s="29"/>
      <c r="AJC5" s="29"/>
      <c r="AJD5" s="29"/>
      <c r="AJE5" s="29"/>
      <c r="AJF5" s="29"/>
      <c r="AJG5" s="29"/>
      <c r="AJH5" s="29"/>
      <c r="AJI5" s="29"/>
      <c r="AJJ5" s="29"/>
      <c r="AJK5" s="29"/>
      <c r="AJL5" s="29"/>
      <c r="AJM5" s="29"/>
      <c r="AJN5" s="29"/>
      <c r="AJO5" s="29"/>
      <c r="AJP5" s="29"/>
      <c r="AJQ5" s="29"/>
      <c r="AJR5" s="29"/>
      <c r="AJS5" s="29"/>
      <c r="AJT5" s="29"/>
      <c r="AJU5" s="29"/>
      <c r="AJV5" s="29"/>
      <c r="AJW5" s="29"/>
      <c r="AJX5" s="29"/>
      <c r="AJY5" s="29"/>
      <c r="AJZ5" s="29"/>
      <c r="AKA5" s="29"/>
      <c r="AKB5" s="29"/>
      <c r="AKC5" s="29"/>
      <c r="AKD5" s="29"/>
      <c r="AKE5" s="29"/>
      <c r="AKF5" s="29"/>
      <c r="AKG5" s="29"/>
      <c r="AKH5" s="29"/>
      <c r="AKI5" s="29"/>
      <c r="AKJ5" s="29"/>
      <c r="AKK5" s="29"/>
      <c r="AKL5" s="29"/>
      <c r="AKM5" s="29"/>
      <c r="AKN5" s="29"/>
      <c r="AKO5" s="29"/>
      <c r="AKP5" s="29"/>
      <c r="AKQ5" s="29"/>
      <c r="AKR5" s="29"/>
      <c r="AKS5" s="29"/>
      <c r="AKT5" s="29"/>
      <c r="AKU5" s="29"/>
      <c r="AKV5" s="29"/>
      <c r="AKW5" s="29"/>
      <c r="AKX5" s="29"/>
      <c r="AKY5" s="29"/>
      <c r="AKZ5" s="29"/>
      <c r="ALA5" s="29"/>
      <c r="ALB5" s="29"/>
      <c r="ALC5" s="29"/>
      <c r="ALD5" s="29"/>
      <c r="ALE5" s="29"/>
      <c r="ALF5" s="29"/>
      <c r="ALG5" s="29"/>
      <c r="ALH5" s="29"/>
      <c r="ALI5" s="29"/>
      <c r="ALJ5" s="29"/>
      <c r="ALK5" s="29"/>
      <c r="ALL5" s="29"/>
      <c r="ALM5" s="29"/>
      <c r="ALN5" s="29"/>
      <c r="ALO5" s="29"/>
      <c r="ALP5" s="29"/>
      <c r="ALQ5" s="29"/>
      <c r="ALR5" s="29"/>
      <c r="ALS5" s="29"/>
      <c r="ALT5" s="29"/>
      <c r="ALU5" s="29"/>
      <c r="ALV5" s="29"/>
      <c r="ALW5" s="29"/>
      <c r="ALX5" s="29"/>
      <c r="ALY5" s="29"/>
      <c r="ALZ5" s="29"/>
      <c r="AMA5" s="29"/>
      <c r="AMB5" s="29"/>
      <c r="AMC5" s="29"/>
      <c r="AMD5" s="29"/>
      <c r="AME5" s="29"/>
      <c r="AMF5" s="29"/>
      <c r="AMG5" s="29"/>
      <c r="AMH5" s="29"/>
      <c r="AMI5" s="29"/>
      <c r="AMJ5" s="29"/>
      <c r="AMK5" s="29"/>
      <c r="AML5" s="29"/>
      <c r="AMM5" s="29"/>
      <c r="AMN5" s="29"/>
      <c r="AMO5" s="29"/>
      <c r="AMP5" s="29"/>
      <c r="AMQ5" s="29"/>
      <c r="AMR5" s="29"/>
      <c r="AMS5" s="29"/>
      <c r="AMT5" s="29"/>
      <c r="AMU5" s="29"/>
      <c r="AMV5" s="29"/>
      <c r="AMW5" s="29"/>
      <c r="AMX5" s="29"/>
      <c r="AMY5" s="29"/>
      <c r="AMZ5" s="29"/>
      <c r="ANA5" s="29"/>
      <c r="ANB5" s="29"/>
      <c r="ANC5" s="29"/>
      <c r="AND5" s="29"/>
      <c r="ANE5" s="29"/>
      <c r="ANF5" s="29"/>
      <c r="ANG5" s="29"/>
      <c r="ANH5" s="29"/>
      <c r="ANI5" s="29"/>
      <c r="ANJ5" s="29"/>
      <c r="ANK5" s="29"/>
      <c r="ANL5" s="29"/>
      <c r="ANM5" s="29"/>
      <c r="ANN5" s="29"/>
      <c r="ANO5" s="29"/>
      <c r="ANP5" s="29"/>
      <c r="ANQ5" s="29"/>
      <c r="ANR5" s="29"/>
      <c r="ANS5" s="29"/>
      <c r="ANT5" s="29"/>
      <c r="ANU5" s="29"/>
      <c r="ANV5" s="29"/>
      <c r="ANW5" s="29"/>
      <c r="ANX5" s="29"/>
      <c r="ANY5" s="29"/>
      <c r="ANZ5" s="29"/>
      <c r="AOA5" s="29"/>
      <c r="AOB5" s="29"/>
      <c r="AOC5" s="29"/>
      <c r="AOD5" s="29"/>
      <c r="AOE5" s="29"/>
      <c r="AOF5" s="29"/>
      <c r="AOG5" s="29"/>
      <c r="AOH5" s="29"/>
      <c r="AOI5" s="29"/>
      <c r="AOJ5" s="29"/>
      <c r="AOK5" s="29"/>
      <c r="AOL5" s="29"/>
      <c r="AOM5" s="29"/>
      <c r="AON5" s="29"/>
      <c r="AOO5" s="29"/>
      <c r="AOP5" s="29"/>
      <c r="AOQ5" s="29"/>
      <c r="AOR5" s="29"/>
      <c r="AOS5" s="29"/>
      <c r="AOT5" s="29"/>
      <c r="AOU5" s="29"/>
      <c r="AOV5" s="29"/>
      <c r="AOW5" s="29"/>
      <c r="AOX5" s="29"/>
      <c r="AOY5" s="29"/>
      <c r="AOZ5" s="29"/>
      <c r="APA5" s="29"/>
      <c r="APB5" s="29"/>
      <c r="APC5" s="29"/>
      <c r="APD5" s="29"/>
      <c r="APE5" s="29"/>
      <c r="APF5" s="29"/>
      <c r="APG5" s="29"/>
      <c r="APH5" s="29"/>
      <c r="API5" s="29"/>
      <c r="APJ5" s="29"/>
      <c r="APK5" s="29"/>
      <c r="APL5" s="29"/>
      <c r="APM5" s="29"/>
      <c r="APN5" s="29"/>
      <c r="APO5" s="29"/>
      <c r="APP5" s="29"/>
      <c r="APQ5" s="29"/>
      <c r="APR5" s="29"/>
      <c r="APS5" s="29"/>
      <c r="APT5" s="29"/>
      <c r="APU5" s="29"/>
      <c r="APV5" s="29"/>
      <c r="APW5" s="29"/>
      <c r="APX5" s="29"/>
      <c r="APY5" s="29"/>
      <c r="APZ5" s="29"/>
      <c r="AQA5" s="29"/>
      <c r="AQB5" s="29"/>
      <c r="AQC5" s="29"/>
      <c r="AQD5" s="29"/>
      <c r="AQE5" s="29"/>
      <c r="AQF5" s="29"/>
      <c r="AQG5" s="29"/>
      <c r="AQH5" s="29"/>
      <c r="AQI5" s="29"/>
      <c r="AQJ5" s="29"/>
      <c r="AQK5" s="29"/>
      <c r="AQL5" s="29"/>
      <c r="AQM5" s="29"/>
      <c r="AQN5" s="29"/>
      <c r="AQO5" s="29"/>
      <c r="AQP5" s="29"/>
      <c r="AQQ5" s="29"/>
      <c r="AQR5" s="29"/>
      <c r="AQS5" s="29"/>
      <c r="AQT5" s="29"/>
      <c r="AQU5" s="29"/>
      <c r="AQV5" s="29"/>
      <c r="AQW5" s="29"/>
      <c r="AQX5" s="29"/>
      <c r="AQY5" s="29"/>
      <c r="AQZ5" s="29"/>
      <c r="ARA5" s="29"/>
      <c r="ARB5" s="29"/>
      <c r="ARC5" s="29"/>
      <c r="ARD5" s="29"/>
      <c r="ARE5" s="29"/>
      <c r="ARF5" s="29"/>
      <c r="ARG5" s="29"/>
      <c r="ARH5" s="29"/>
      <c r="ARI5" s="29"/>
      <c r="ARJ5" s="29"/>
      <c r="ARK5" s="29"/>
      <c r="ARL5" s="29"/>
      <c r="ARM5" s="29"/>
      <c r="ARN5" s="29"/>
      <c r="ARO5" s="29"/>
      <c r="ARP5" s="29"/>
      <c r="ARQ5" s="29"/>
      <c r="ARR5" s="29"/>
      <c r="ARS5" s="29"/>
      <c r="ART5" s="29"/>
      <c r="ARU5" s="29"/>
      <c r="ARV5" s="29"/>
      <c r="ARW5" s="29"/>
      <c r="ARX5" s="29"/>
      <c r="ARY5" s="29"/>
      <c r="ARZ5" s="29"/>
      <c r="ASA5" s="29"/>
      <c r="ASB5" s="29"/>
      <c r="ASC5" s="29"/>
      <c r="ASD5" s="29"/>
      <c r="ASE5" s="29"/>
      <c r="ASF5" s="29"/>
      <c r="ASG5" s="29"/>
      <c r="ASH5" s="29"/>
      <c r="ASI5" s="29"/>
      <c r="ASJ5" s="29"/>
      <c r="ASK5" s="29"/>
      <c r="ASL5" s="29"/>
      <c r="ASM5" s="29"/>
      <c r="ASN5" s="29"/>
      <c r="ASO5" s="29"/>
      <c r="ASP5" s="29"/>
      <c r="ASQ5" s="29"/>
      <c r="ASR5" s="29"/>
      <c r="ASS5" s="29"/>
      <c r="AST5" s="29"/>
      <c r="ASU5" s="29"/>
      <c r="ASV5" s="29"/>
      <c r="ASW5" s="29"/>
      <c r="ASX5" s="29"/>
      <c r="ASY5" s="29"/>
      <c r="ASZ5" s="29"/>
      <c r="ATA5" s="29"/>
      <c r="ATB5" s="29"/>
      <c r="ATC5" s="29"/>
      <c r="ATD5" s="29"/>
      <c r="ATE5" s="29"/>
      <c r="ATF5" s="29"/>
      <c r="ATG5" s="29"/>
      <c r="ATH5" s="29"/>
      <c r="ATI5" s="29"/>
      <c r="ATJ5" s="29"/>
      <c r="ATK5" s="29"/>
      <c r="ATL5" s="29"/>
      <c r="ATM5" s="29"/>
      <c r="ATN5" s="29"/>
      <c r="ATO5" s="29"/>
      <c r="ATP5" s="29"/>
      <c r="ATQ5" s="29"/>
      <c r="ATR5" s="29"/>
      <c r="ATS5" s="29"/>
      <c r="ATT5" s="29"/>
      <c r="ATU5" s="29"/>
      <c r="ATV5" s="29"/>
      <c r="ATW5" s="29"/>
      <c r="ATX5" s="29"/>
      <c r="ATY5" s="29"/>
      <c r="ATZ5" s="29"/>
      <c r="AUA5" s="29"/>
      <c r="AUB5" s="29"/>
      <c r="AUC5" s="29"/>
      <c r="AUD5" s="29"/>
      <c r="AUE5" s="29"/>
      <c r="AUF5" s="29"/>
      <c r="AUG5" s="29"/>
      <c r="AUH5" s="29"/>
      <c r="AUI5" s="29"/>
      <c r="AUJ5" s="29"/>
      <c r="AUK5" s="29"/>
      <c r="AUL5" s="29"/>
      <c r="AUM5" s="29"/>
      <c r="AUN5" s="29"/>
      <c r="AUO5" s="29"/>
      <c r="AUP5" s="29"/>
      <c r="AUQ5" s="29"/>
      <c r="AUR5" s="29"/>
      <c r="AUS5" s="29"/>
      <c r="AUT5" s="29"/>
      <c r="AUU5" s="29"/>
      <c r="AUV5" s="29"/>
      <c r="AUW5" s="29"/>
      <c r="AUX5" s="29"/>
      <c r="AUY5" s="29"/>
      <c r="AUZ5" s="29"/>
      <c r="AVA5" s="29"/>
      <c r="AVB5" s="29"/>
      <c r="AVC5" s="29"/>
      <c r="AVD5" s="29"/>
      <c r="AVE5" s="29"/>
      <c r="AVF5" s="29"/>
      <c r="AVG5" s="29"/>
      <c r="AVH5" s="29"/>
      <c r="AVI5" s="29"/>
      <c r="AVJ5" s="29"/>
      <c r="AVK5" s="29"/>
      <c r="AVL5" s="29"/>
      <c r="AVM5" s="29"/>
      <c r="AVN5" s="29"/>
      <c r="AVO5" s="29"/>
      <c r="AVP5" s="29"/>
      <c r="AVQ5" s="29"/>
      <c r="AVR5" s="29"/>
      <c r="AVS5" s="29"/>
      <c r="AVT5" s="29"/>
      <c r="AVU5" s="29"/>
      <c r="AVV5" s="29"/>
      <c r="AVW5" s="29"/>
      <c r="AVX5" s="29"/>
      <c r="AVY5" s="29"/>
      <c r="AVZ5" s="29"/>
      <c r="AWA5" s="29"/>
      <c r="AWB5" s="29"/>
      <c r="AWC5" s="29"/>
      <c r="AWD5" s="29"/>
      <c r="AWE5" s="29"/>
      <c r="AWF5" s="29"/>
      <c r="AWG5" s="29"/>
      <c r="AWH5" s="29"/>
      <c r="AWI5" s="29"/>
      <c r="AWJ5" s="29"/>
      <c r="AWK5" s="29"/>
      <c r="AWL5" s="29"/>
      <c r="AWM5" s="29"/>
      <c r="AWN5" s="29"/>
      <c r="AWO5" s="29"/>
      <c r="AWP5" s="29"/>
      <c r="AWQ5" s="29"/>
      <c r="AWR5" s="29"/>
      <c r="AWS5" s="29"/>
      <c r="AWT5" s="29"/>
      <c r="AWU5" s="29"/>
      <c r="AWV5" s="29"/>
      <c r="AWW5" s="29"/>
      <c r="AWX5" s="29"/>
      <c r="AWY5" s="29"/>
      <c r="AWZ5" s="29"/>
      <c r="AXA5" s="29"/>
      <c r="AXB5" s="29"/>
      <c r="AXC5" s="29"/>
      <c r="AXD5" s="29"/>
      <c r="AXE5" s="29"/>
      <c r="AXF5" s="29"/>
      <c r="AXG5" s="29"/>
      <c r="AXH5" s="29"/>
      <c r="AXI5" s="29"/>
      <c r="AXJ5" s="29"/>
      <c r="AXK5" s="29"/>
      <c r="AXL5" s="29"/>
      <c r="AXM5" s="29"/>
      <c r="AXN5" s="29"/>
      <c r="AXO5" s="29"/>
      <c r="AXP5" s="29"/>
      <c r="AXQ5" s="29"/>
      <c r="AXR5" s="29"/>
      <c r="AXS5" s="29"/>
      <c r="AXT5" s="29"/>
      <c r="AXU5" s="29"/>
      <c r="AXV5" s="29"/>
      <c r="AXW5" s="29"/>
      <c r="AXX5" s="29"/>
      <c r="AXY5" s="29"/>
      <c r="AXZ5" s="29"/>
      <c r="AYA5" s="29"/>
      <c r="AYB5" s="29"/>
      <c r="AYC5" s="29"/>
      <c r="AYD5" s="29"/>
      <c r="AYE5" s="29"/>
      <c r="AYF5" s="29"/>
      <c r="AYG5" s="29"/>
      <c r="AYH5" s="29"/>
      <c r="AYI5" s="29"/>
      <c r="AYJ5" s="29"/>
      <c r="AYK5" s="29"/>
      <c r="AYL5" s="29"/>
      <c r="AYM5" s="29"/>
      <c r="AYN5" s="29"/>
      <c r="AYO5" s="29"/>
      <c r="AYP5" s="29"/>
      <c r="AYQ5" s="29"/>
      <c r="AYR5" s="29"/>
      <c r="AYS5" s="29"/>
      <c r="AYT5" s="29"/>
      <c r="AYU5" s="29"/>
      <c r="AYV5" s="29"/>
      <c r="AYW5" s="29"/>
      <c r="AYX5" s="29"/>
      <c r="AYY5" s="29"/>
      <c r="AYZ5" s="29"/>
      <c r="AZA5" s="29"/>
      <c r="AZB5" s="29"/>
      <c r="AZC5" s="29"/>
      <c r="AZD5" s="29"/>
      <c r="AZE5" s="29"/>
      <c r="AZF5" s="29"/>
      <c r="AZG5" s="29"/>
      <c r="AZH5" s="29"/>
      <c r="AZI5" s="29"/>
      <c r="AZJ5" s="29"/>
      <c r="AZK5" s="29"/>
      <c r="AZL5" s="29"/>
      <c r="AZM5" s="29"/>
      <c r="AZN5" s="29"/>
      <c r="AZO5" s="29"/>
      <c r="AZP5" s="29"/>
      <c r="AZQ5" s="29"/>
      <c r="AZR5" s="29"/>
      <c r="AZS5" s="29"/>
      <c r="AZT5" s="29"/>
      <c r="AZU5" s="29"/>
      <c r="AZV5" s="29"/>
      <c r="AZW5" s="29"/>
      <c r="AZX5" s="29"/>
      <c r="AZY5" s="29"/>
      <c r="AZZ5" s="29"/>
      <c r="BAA5" s="29"/>
      <c r="BAB5" s="29"/>
      <c r="BAC5" s="29"/>
      <c r="BAD5" s="29"/>
    </row>
    <row r="6" spans="1:1382" s="89" customFormat="1" ht="14" x14ac:dyDescent="0.2">
      <c r="A6" s="30">
        <v>102</v>
      </c>
      <c r="B6" s="44">
        <v>99</v>
      </c>
      <c r="C6" s="40">
        <v>37821935</v>
      </c>
      <c r="D6" s="44">
        <v>2166679</v>
      </c>
      <c r="E6" s="31" t="s">
        <v>81</v>
      </c>
      <c r="F6" s="30" t="s">
        <v>34</v>
      </c>
      <c r="G6" s="94">
        <v>32652</v>
      </c>
      <c r="H6" s="40" t="s">
        <v>146</v>
      </c>
      <c r="I6" s="40" t="s">
        <v>564</v>
      </c>
      <c r="J6" s="42">
        <f>(AA6-G6)/365.25</f>
        <v>20.350444900752908</v>
      </c>
      <c r="K6" s="55">
        <v>13</v>
      </c>
      <c r="L6" s="42">
        <f t="shared" si="0"/>
        <v>7.3504449007529082</v>
      </c>
      <c r="M6" s="30" t="s">
        <v>17</v>
      </c>
      <c r="N6" s="43" t="s">
        <v>807</v>
      </c>
      <c r="O6" s="30">
        <v>5</v>
      </c>
      <c r="P6" s="44">
        <v>3</v>
      </c>
      <c r="Q6" s="30" t="s">
        <v>1240</v>
      </c>
      <c r="R6" s="30" t="s">
        <v>35</v>
      </c>
      <c r="S6" s="45">
        <v>40078</v>
      </c>
      <c r="T6" s="45">
        <v>40085</v>
      </c>
      <c r="U6" s="42">
        <v>7</v>
      </c>
      <c r="V6" s="32" t="s">
        <v>453</v>
      </c>
      <c r="W6" s="32" t="s">
        <v>563</v>
      </c>
      <c r="X6" s="30" t="s">
        <v>1241</v>
      </c>
      <c r="Y6" s="30" t="s">
        <v>1242</v>
      </c>
      <c r="Z6" s="56" t="s">
        <v>804</v>
      </c>
      <c r="AA6" s="45">
        <v>40085</v>
      </c>
      <c r="AB6" s="80" t="s">
        <v>807</v>
      </c>
      <c r="AC6" s="45">
        <v>41337</v>
      </c>
      <c r="AD6" s="47">
        <f>((AC6-AA6)/365)*12</f>
        <v>41.161643835616438</v>
      </c>
      <c r="AE6" s="46" t="s">
        <v>638</v>
      </c>
      <c r="AF6" s="47">
        <v>4</v>
      </c>
      <c r="AG6" s="46" t="s">
        <v>638</v>
      </c>
      <c r="AH6" s="47">
        <v>4</v>
      </c>
      <c r="AI6" s="46" t="s">
        <v>638</v>
      </c>
      <c r="AJ6" s="47">
        <v>4</v>
      </c>
      <c r="AK6" s="46" t="s">
        <v>638</v>
      </c>
      <c r="AL6" s="47">
        <v>4</v>
      </c>
      <c r="AM6" s="46" t="s">
        <v>638</v>
      </c>
      <c r="AN6" s="47">
        <v>4</v>
      </c>
      <c r="AO6" s="46" t="s">
        <v>2101</v>
      </c>
      <c r="AP6" s="47">
        <v>3</v>
      </c>
      <c r="AQ6" s="47" t="s">
        <v>453</v>
      </c>
      <c r="AR6" s="47" t="s">
        <v>453</v>
      </c>
      <c r="AS6" s="47"/>
      <c r="AT6" s="47"/>
      <c r="AU6" s="47"/>
      <c r="AV6" s="47"/>
      <c r="AW6" s="47"/>
      <c r="AX6" s="47"/>
      <c r="AY6" s="85" t="s">
        <v>2681</v>
      </c>
      <c r="AZ6" s="48" t="s">
        <v>2682</v>
      </c>
      <c r="BA6" s="48">
        <v>3</v>
      </c>
      <c r="BB6" s="44">
        <v>3</v>
      </c>
      <c r="BC6" s="30" t="s">
        <v>1240</v>
      </c>
      <c r="BD6" s="55">
        <v>1</v>
      </c>
      <c r="BE6" s="55">
        <v>0</v>
      </c>
      <c r="BF6" s="43" t="s">
        <v>807</v>
      </c>
      <c r="BG6" s="40" t="s">
        <v>453</v>
      </c>
      <c r="BH6" s="40" t="s">
        <v>563</v>
      </c>
      <c r="BI6" s="40" t="s">
        <v>564</v>
      </c>
      <c r="BJ6" s="40" t="s">
        <v>453</v>
      </c>
      <c r="BK6" s="31" t="s">
        <v>1201</v>
      </c>
      <c r="BL6" s="31" t="s">
        <v>2283</v>
      </c>
      <c r="BM6" s="30">
        <v>71</v>
      </c>
      <c r="BN6" s="30">
        <v>84</v>
      </c>
      <c r="BO6" s="30">
        <v>71</v>
      </c>
      <c r="BP6" s="30" t="s">
        <v>2683</v>
      </c>
      <c r="BQ6" s="30" t="s">
        <v>2685</v>
      </c>
      <c r="BR6" s="30" t="s">
        <v>2684</v>
      </c>
      <c r="BS6" s="30" t="s">
        <v>1243</v>
      </c>
      <c r="BT6" s="30" t="s">
        <v>2284</v>
      </c>
      <c r="BU6" s="30" t="s">
        <v>2229</v>
      </c>
      <c r="BV6" s="30" t="s">
        <v>1125</v>
      </c>
      <c r="BW6" s="30" t="s">
        <v>453</v>
      </c>
      <c r="BX6" s="30" t="s">
        <v>453</v>
      </c>
      <c r="BY6" s="30" t="s">
        <v>453</v>
      </c>
      <c r="BZ6" s="30" t="s">
        <v>1737</v>
      </c>
      <c r="CA6" s="112"/>
      <c r="CC6" s="29"/>
      <c r="CD6" s="29"/>
      <c r="CE6" s="29"/>
      <c r="CF6" s="29"/>
      <c r="CG6" s="29"/>
      <c r="CH6" s="29"/>
      <c r="CI6" s="29"/>
      <c r="CJ6" s="29"/>
      <c r="CK6" s="29"/>
      <c r="CL6" s="29"/>
      <c r="CM6" s="29"/>
      <c r="CN6" s="29"/>
      <c r="CO6" s="29"/>
      <c r="CP6" s="29"/>
      <c r="CQ6" s="29"/>
      <c r="CR6" s="29"/>
      <c r="CS6" s="29"/>
      <c r="CT6" s="29"/>
      <c r="CU6" s="29"/>
      <c r="CV6" s="29"/>
      <c r="CW6" s="29"/>
      <c r="CX6" s="29"/>
      <c r="CY6" s="29"/>
      <c r="CZ6" s="29"/>
      <c r="DA6" s="29"/>
      <c r="DB6" s="29"/>
      <c r="DC6" s="29"/>
      <c r="DD6" s="29"/>
      <c r="DE6" s="29"/>
      <c r="DF6" s="29"/>
      <c r="DG6" s="29"/>
      <c r="DH6" s="29"/>
      <c r="DI6" s="29"/>
      <c r="DJ6" s="29"/>
      <c r="DK6" s="29"/>
      <c r="DL6" s="29"/>
      <c r="DM6" s="29"/>
      <c r="DN6" s="29"/>
      <c r="DO6" s="29"/>
      <c r="DP6" s="29"/>
      <c r="DQ6" s="29"/>
      <c r="DR6" s="29"/>
      <c r="DS6" s="29"/>
      <c r="DT6" s="29"/>
      <c r="DU6" s="29"/>
      <c r="DV6" s="29"/>
      <c r="DW6" s="29"/>
      <c r="DX6" s="29"/>
      <c r="DY6" s="29"/>
      <c r="DZ6" s="29"/>
      <c r="EA6" s="29"/>
      <c r="EB6" s="29"/>
      <c r="EC6" s="29"/>
      <c r="ED6" s="29"/>
      <c r="EE6" s="29"/>
      <c r="EF6" s="29"/>
      <c r="EG6" s="29"/>
      <c r="EH6" s="29"/>
      <c r="EI6" s="29"/>
      <c r="EJ6" s="29"/>
      <c r="EK6" s="29"/>
      <c r="EL6" s="29"/>
      <c r="EM6" s="29"/>
      <c r="EN6" s="29"/>
      <c r="EO6" s="29"/>
      <c r="EP6" s="29"/>
      <c r="EQ6" s="29"/>
      <c r="ER6" s="29"/>
      <c r="ES6" s="29"/>
      <c r="ET6" s="29"/>
      <c r="EU6" s="29"/>
      <c r="EV6" s="29"/>
      <c r="EW6" s="29"/>
      <c r="EX6" s="29"/>
      <c r="EY6" s="29"/>
      <c r="EZ6" s="29"/>
      <c r="FA6" s="29"/>
      <c r="FB6" s="29"/>
      <c r="FC6" s="29"/>
      <c r="FD6" s="29"/>
      <c r="FE6" s="29"/>
      <c r="FF6" s="29"/>
      <c r="FG6" s="29"/>
      <c r="FH6" s="29"/>
      <c r="FI6" s="29"/>
      <c r="FJ6" s="29"/>
      <c r="FK6" s="29"/>
      <c r="FL6" s="29"/>
      <c r="FM6" s="29"/>
      <c r="FN6" s="29"/>
      <c r="FO6" s="29"/>
      <c r="FP6" s="29"/>
      <c r="FQ6" s="29"/>
      <c r="FR6" s="29"/>
      <c r="FS6" s="29"/>
      <c r="FT6" s="29"/>
      <c r="FU6" s="29"/>
      <c r="FV6" s="29"/>
      <c r="FW6" s="29"/>
      <c r="FX6" s="29"/>
      <c r="FY6" s="29"/>
      <c r="FZ6" s="29"/>
      <c r="GA6" s="29"/>
      <c r="GB6" s="29"/>
      <c r="GC6" s="29"/>
      <c r="GD6" s="29"/>
      <c r="GE6" s="29"/>
      <c r="GF6" s="29"/>
      <c r="GG6" s="29"/>
      <c r="GH6" s="29"/>
      <c r="GI6" s="29"/>
      <c r="GJ6" s="29"/>
      <c r="GK6" s="29"/>
      <c r="GL6" s="29"/>
      <c r="GM6" s="29"/>
      <c r="GN6" s="29"/>
      <c r="GO6" s="29"/>
      <c r="GP6" s="29"/>
      <c r="GQ6" s="29"/>
      <c r="GR6" s="29"/>
      <c r="GS6" s="29"/>
      <c r="GT6" s="29"/>
      <c r="GU6" s="29"/>
      <c r="GV6" s="29"/>
      <c r="GW6" s="29"/>
      <c r="GX6" s="29"/>
      <c r="GY6" s="29"/>
      <c r="GZ6" s="29"/>
      <c r="HA6" s="29"/>
      <c r="HB6" s="29"/>
      <c r="HC6" s="29"/>
      <c r="HD6" s="29"/>
      <c r="HE6" s="29"/>
      <c r="HF6" s="29"/>
      <c r="HG6" s="29"/>
      <c r="HH6" s="29"/>
      <c r="HI6" s="29"/>
      <c r="HJ6" s="29"/>
      <c r="HK6" s="29"/>
      <c r="HL6" s="29"/>
      <c r="HM6" s="29"/>
      <c r="HN6" s="29"/>
      <c r="HO6" s="29"/>
      <c r="HP6" s="29"/>
      <c r="HQ6" s="29"/>
      <c r="HR6" s="29"/>
      <c r="HS6" s="29"/>
      <c r="HT6" s="29"/>
      <c r="HU6" s="29"/>
      <c r="HV6" s="29"/>
      <c r="HW6" s="29"/>
      <c r="HX6" s="29"/>
      <c r="HY6" s="29"/>
      <c r="HZ6" s="29"/>
      <c r="IA6" s="29"/>
      <c r="IB6" s="29"/>
      <c r="IC6" s="29"/>
      <c r="ID6" s="29"/>
      <c r="IE6" s="29"/>
      <c r="IF6" s="29"/>
      <c r="IG6" s="29"/>
      <c r="IH6" s="29"/>
      <c r="II6" s="29"/>
      <c r="IJ6" s="29"/>
      <c r="IK6" s="29"/>
      <c r="IL6" s="29"/>
      <c r="IM6" s="29"/>
      <c r="IN6" s="29"/>
      <c r="IO6" s="29"/>
      <c r="IP6" s="29"/>
      <c r="IQ6" s="29"/>
      <c r="IR6" s="29"/>
      <c r="IS6" s="29"/>
      <c r="IT6" s="29"/>
      <c r="IU6" s="29"/>
      <c r="IV6" s="29"/>
      <c r="IW6" s="29"/>
      <c r="IX6" s="29"/>
      <c r="IY6" s="29"/>
      <c r="IZ6" s="29"/>
      <c r="JA6" s="29"/>
      <c r="JB6" s="29"/>
      <c r="JC6" s="29"/>
      <c r="JD6" s="29"/>
      <c r="JE6" s="29"/>
      <c r="JF6" s="29"/>
      <c r="JG6" s="29"/>
      <c r="JH6" s="29"/>
      <c r="JI6" s="29"/>
      <c r="JJ6" s="29"/>
      <c r="JK6" s="29"/>
      <c r="JL6" s="29"/>
      <c r="JM6" s="29"/>
      <c r="JN6" s="29"/>
      <c r="JO6" s="29"/>
      <c r="JP6" s="29"/>
      <c r="JQ6" s="29"/>
      <c r="JR6" s="29"/>
      <c r="JS6" s="29"/>
      <c r="JT6" s="29"/>
      <c r="JU6" s="29"/>
      <c r="JV6" s="29"/>
      <c r="JW6" s="29"/>
      <c r="JX6" s="29"/>
      <c r="JY6" s="29"/>
      <c r="JZ6" s="29"/>
      <c r="KA6" s="29"/>
      <c r="KB6" s="29"/>
      <c r="KC6" s="29"/>
      <c r="KD6" s="29"/>
      <c r="KE6" s="29"/>
      <c r="KF6" s="29"/>
      <c r="KG6" s="29"/>
      <c r="KH6" s="29"/>
      <c r="KI6" s="29"/>
      <c r="KJ6" s="29"/>
      <c r="KK6" s="29"/>
      <c r="KL6" s="29"/>
      <c r="KM6" s="29"/>
      <c r="KN6" s="29"/>
      <c r="KO6" s="29"/>
      <c r="KP6" s="29"/>
      <c r="KQ6" s="29"/>
      <c r="KR6" s="29"/>
      <c r="KS6" s="29"/>
      <c r="KT6" s="29"/>
      <c r="KU6" s="29"/>
      <c r="KV6" s="29"/>
      <c r="KW6" s="29"/>
      <c r="KX6" s="29"/>
      <c r="KY6" s="29"/>
      <c r="KZ6" s="29"/>
      <c r="LA6" s="29"/>
      <c r="LB6" s="29"/>
      <c r="LC6" s="29"/>
      <c r="LD6" s="29"/>
      <c r="LE6" s="29"/>
      <c r="LF6" s="29"/>
      <c r="LG6" s="29"/>
      <c r="LH6" s="29"/>
      <c r="LI6" s="29"/>
      <c r="LJ6" s="29"/>
      <c r="LK6" s="29"/>
      <c r="LL6" s="29"/>
      <c r="LM6" s="29"/>
      <c r="LN6" s="29"/>
      <c r="LO6" s="29"/>
      <c r="LP6" s="29"/>
      <c r="LQ6" s="29"/>
      <c r="LR6" s="29"/>
      <c r="LS6" s="29"/>
      <c r="LT6" s="29"/>
      <c r="LU6" s="29"/>
      <c r="LV6" s="29"/>
      <c r="LW6" s="29"/>
      <c r="LX6" s="29"/>
      <c r="LY6" s="29"/>
      <c r="LZ6" s="29"/>
      <c r="MA6" s="29"/>
      <c r="MB6" s="29"/>
      <c r="MC6" s="29"/>
      <c r="MD6" s="29"/>
      <c r="ME6" s="29"/>
      <c r="MF6" s="29"/>
      <c r="MG6" s="29"/>
      <c r="MH6" s="29"/>
      <c r="MI6" s="29"/>
      <c r="MJ6" s="29"/>
      <c r="MK6" s="29"/>
      <c r="ML6" s="29"/>
      <c r="MM6" s="29"/>
      <c r="MN6" s="29"/>
      <c r="MO6" s="29"/>
      <c r="MP6" s="29"/>
      <c r="MQ6" s="29"/>
      <c r="MR6" s="29"/>
      <c r="MS6" s="29"/>
      <c r="MT6" s="29"/>
      <c r="MU6" s="29"/>
      <c r="MV6" s="29"/>
      <c r="MW6" s="29"/>
      <c r="MX6" s="29"/>
      <c r="MY6" s="29"/>
      <c r="MZ6" s="29"/>
      <c r="NA6" s="29"/>
      <c r="NB6" s="29"/>
      <c r="NC6" s="29"/>
      <c r="ND6" s="29"/>
      <c r="NE6" s="29"/>
      <c r="NF6" s="29"/>
      <c r="NG6" s="29"/>
      <c r="NH6" s="29"/>
      <c r="NI6" s="29"/>
      <c r="NJ6" s="29"/>
      <c r="NK6" s="29"/>
      <c r="NL6" s="29"/>
      <c r="NM6" s="29"/>
      <c r="NN6" s="29"/>
      <c r="NO6" s="29"/>
      <c r="NP6" s="29"/>
      <c r="NQ6" s="29"/>
      <c r="NR6" s="29"/>
      <c r="NS6" s="29"/>
      <c r="NT6" s="29"/>
      <c r="NU6" s="29"/>
      <c r="NV6" s="29"/>
      <c r="NW6" s="29"/>
      <c r="NX6" s="29"/>
      <c r="NY6" s="29"/>
      <c r="NZ6" s="29"/>
      <c r="OA6" s="29"/>
      <c r="OB6" s="29"/>
      <c r="OC6" s="29"/>
      <c r="OD6" s="29"/>
      <c r="OE6" s="29"/>
      <c r="OF6" s="29"/>
      <c r="OG6" s="29"/>
      <c r="OH6" s="29"/>
      <c r="OI6" s="29"/>
      <c r="OJ6" s="29"/>
      <c r="OK6" s="29"/>
      <c r="OL6" s="29"/>
      <c r="OM6" s="29"/>
      <c r="ON6" s="29"/>
      <c r="OO6" s="29"/>
      <c r="OP6" s="29"/>
      <c r="OQ6" s="29"/>
      <c r="OR6" s="29"/>
      <c r="OS6" s="29"/>
      <c r="OT6" s="29"/>
      <c r="OU6" s="29"/>
      <c r="OV6" s="29"/>
      <c r="OW6" s="29"/>
      <c r="OX6" s="29"/>
      <c r="OY6" s="29"/>
      <c r="OZ6" s="29"/>
      <c r="PA6" s="29"/>
      <c r="PB6" s="29"/>
      <c r="PC6" s="29"/>
      <c r="PD6" s="29"/>
      <c r="PE6" s="29"/>
      <c r="PF6" s="29"/>
      <c r="PG6" s="29"/>
      <c r="PH6" s="29"/>
      <c r="PI6" s="29"/>
      <c r="PJ6" s="29"/>
      <c r="PK6" s="29"/>
      <c r="PL6" s="29"/>
      <c r="PM6" s="29"/>
      <c r="PN6" s="29"/>
      <c r="PO6" s="29"/>
      <c r="PP6" s="29"/>
      <c r="PQ6" s="29"/>
      <c r="PR6" s="29"/>
      <c r="PS6" s="29"/>
      <c r="PT6" s="29"/>
      <c r="PU6" s="29"/>
      <c r="PV6" s="29"/>
      <c r="PW6" s="29"/>
      <c r="PX6" s="29"/>
      <c r="PY6" s="29"/>
      <c r="PZ6" s="29"/>
      <c r="QA6" s="29"/>
      <c r="QB6" s="29"/>
      <c r="QC6" s="29"/>
      <c r="QD6" s="29"/>
      <c r="QE6" s="29"/>
      <c r="QF6" s="29"/>
      <c r="QG6" s="29"/>
      <c r="QH6" s="29"/>
      <c r="QI6" s="29"/>
      <c r="QJ6" s="29"/>
      <c r="QK6" s="29"/>
      <c r="QL6" s="29"/>
      <c r="QM6" s="29"/>
      <c r="QN6" s="29"/>
      <c r="QO6" s="29"/>
      <c r="QP6" s="29"/>
      <c r="QQ6" s="29"/>
      <c r="QR6" s="29"/>
      <c r="QS6" s="29"/>
      <c r="QT6" s="29"/>
      <c r="QU6" s="29"/>
      <c r="QV6" s="29"/>
      <c r="QW6" s="29"/>
      <c r="QX6" s="29"/>
      <c r="QY6" s="29"/>
      <c r="QZ6" s="29"/>
      <c r="RA6" s="29"/>
      <c r="RB6" s="29"/>
      <c r="RC6" s="29"/>
      <c r="RD6" s="29"/>
      <c r="RE6" s="29"/>
      <c r="RF6" s="29"/>
      <c r="RG6" s="29"/>
      <c r="RH6" s="29"/>
      <c r="RI6" s="29"/>
      <c r="RJ6" s="29"/>
      <c r="RK6" s="29"/>
      <c r="RL6" s="29"/>
      <c r="RM6" s="29"/>
      <c r="RN6" s="29"/>
      <c r="RO6" s="29"/>
      <c r="RP6" s="29"/>
      <c r="RQ6" s="29"/>
      <c r="RR6" s="29"/>
      <c r="RS6" s="29"/>
      <c r="RT6" s="29"/>
      <c r="RU6" s="29"/>
      <c r="RV6" s="29"/>
      <c r="RW6" s="29"/>
      <c r="RX6" s="29"/>
      <c r="RY6" s="29"/>
      <c r="RZ6" s="29"/>
      <c r="SA6" s="29"/>
      <c r="SB6" s="29"/>
      <c r="SC6" s="29"/>
      <c r="SD6" s="29"/>
      <c r="SE6" s="29"/>
      <c r="SF6" s="29"/>
      <c r="SG6" s="29"/>
      <c r="SH6" s="29"/>
      <c r="SI6" s="29"/>
      <c r="SJ6" s="29"/>
      <c r="SK6" s="29"/>
      <c r="SL6" s="29"/>
      <c r="SM6" s="29"/>
      <c r="SN6" s="29"/>
      <c r="SO6" s="29"/>
      <c r="SP6" s="29"/>
      <c r="SQ6" s="29"/>
      <c r="SR6" s="29"/>
      <c r="SS6" s="29"/>
      <c r="ST6" s="29"/>
      <c r="SU6" s="29"/>
      <c r="SV6" s="29"/>
      <c r="SW6" s="29"/>
      <c r="SX6" s="29"/>
      <c r="SY6" s="29"/>
      <c r="SZ6" s="29"/>
      <c r="TA6" s="29"/>
      <c r="TB6" s="29"/>
      <c r="TC6" s="29"/>
      <c r="TD6" s="29"/>
      <c r="TE6" s="29"/>
      <c r="TF6" s="29"/>
      <c r="TG6" s="29"/>
      <c r="TH6" s="29"/>
      <c r="TI6" s="29"/>
      <c r="TJ6" s="29"/>
      <c r="TK6" s="29"/>
      <c r="TL6" s="29"/>
      <c r="TM6" s="29"/>
      <c r="TN6" s="29"/>
      <c r="TO6" s="29"/>
      <c r="TP6" s="29"/>
      <c r="TQ6" s="29"/>
      <c r="TR6" s="29"/>
      <c r="TS6" s="29"/>
      <c r="TT6" s="29"/>
      <c r="TU6" s="29"/>
      <c r="TV6" s="29"/>
      <c r="TW6" s="29"/>
      <c r="TX6" s="29"/>
      <c r="TY6" s="29"/>
      <c r="TZ6" s="29"/>
      <c r="UA6" s="29"/>
      <c r="UB6" s="29"/>
      <c r="UC6" s="29"/>
      <c r="UD6" s="29"/>
      <c r="UE6" s="29"/>
      <c r="UF6" s="29"/>
      <c r="UG6" s="29"/>
      <c r="UH6" s="29"/>
      <c r="UI6" s="29"/>
      <c r="UJ6" s="29"/>
      <c r="UK6" s="29"/>
      <c r="UL6" s="29"/>
      <c r="UM6" s="29"/>
      <c r="UN6" s="29"/>
      <c r="UO6" s="29"/>
      <c r="UP6" s="29"/>
      <c r="UQ6" s="29"/>
      <c r="UR6" s="29"/>
      <c r="US6" s="29"/>
      <c r="UT6" s="29"/>
      <c r="UU6" s="29"/>
      <c r="UV6" s="29"/>
      <c r="UW6" s="29"/>
      <c r="UX6" s="29"/>
      <c r="UY6" s="29"/>
      <c r="UZ6" s="29"/>
      <c r="VA6" s="29"/>
      <c r="VB6" s="29"/>
      <c r="VC6" s="29"/>
      <c r="VD6" s="29"/>
      <c r="VE6" s="29"/>
      <c r="VF6" s="29"/>
      <c r="VG6" s="29"/>
      <c r="VH6" s="29"/>
      <c r="VI6" s="29"/>
      <c r="VJ6" s="29"/>
      <c r="VK6" s="29"/>
      <c r="VL6" s="29"/>
      <c r="VM6" s="29"/>
      <c r="VN6" s="29"/>
      <c r="VO6" s="29"/>
      <c r="VP6" s="29"/>
      <c r="VQ6" s="29"/>
      <c r="VR6" s="29"/>
      <c r="VS6" s="29"/>
      <c r="VT6" s="29"/>
      <c r="VU6" s="29"/>
      <c r="VV6" s="29"/>
      <c r="VW6" s="29"/>
      <c r="VX6" s="29"/>
      <c r="VY6" s="29"/>
      <c r="VZ6" s="29"/>
      <c r="WA6" s="29"/>
      <c r="WB6" s="29"/>
      <c r="WC6" s="29"/>
      <c r="WD6" s="29"/>
      <c r="WE6" s="29"/>
      <c r="WF6" s="29"/>
      <c r="WG6" s="29"/>
      <c r="WH6" s="29"/>
      <c r="WI6" s="29"/>
      <c r="WJ6" s="29"/>
      <c r="WK6" s="29"/>
      <c r="WL6" s="29"/>
      <c r="WM6" s="29"/>
      <c r="WN6" s="29"/>
      <c r="WO6" s="29"/>
      <c r="WP6" s="29"/>
      <c r="WQ6" s="29"/>
      <c r="WR6" s="29"/>
      <c r="WS6" s="29"/>
      <c r="WT6" s="29"/>
      <c r="WU6" s="29"/>
      <c r="WV6" s="29"/>
      <c r="WW6" s="29"/>
      <c r="WX6" s="29"/>
      <c r="WY6" s="29"/>
      <c r="WZ6" s="29"/>
      <c r="XA6" s="29"/>
      <c r="XB6" s="29"/>
      <c r="XC6" s="29"/>
      <c r="XD6" s="29"/>
      <c r="XE6" s="29"/>
      <c r="XF6" s="29"/>
      <c r="XG6" s="29"/>
      <c r="XH6" s="29"/>
      <c r="XI6" s="29"/>
      <c r="XJ6" s="29"/>
      <c r="XK6" s="29"/>
      <c r="XL6" s="29"/>
      <c r="XM6" s="29"/>
      <c r="XN6" s="29"/>
      <c r="XO6" s="29"/>
      <c r="XP6" s="29"/>
      <c r="XQ6" s="29"/>
      <c r="XR6" s="29"/>
      <c r="XS6" s="29"/>
      <c r="XT6" s="29"/>
      <c r="XU6" s="29"/>
      <c r="XV6" s="29"/>
      <c r="XW6" s="29"/>
      <c r="XX6" s="29"/>
      <c r="XY6" s="29"/>
      <c r="XZ6" s="29"/>
      <c r="YA6" s="29"/>
      <c r="YB6" s="29"/>
      <c r="YC6" s="29"/>
      <c r="YD6" s="29"/>
      <c r="YE6" s="29"/>
      <c r="YF6" s="29"/>
      <c r="YG6" s="29"/>
      <c r="YH6" s="29"/>
      <c r="YI6" s="29"/>
      <c r="YJ6" s="29"/>
      <c r="YK6" s="29"/>
      <c r="YL6" s="29"/>
      <c r="YM6" s="29"/>
      <c r="YN6" s="29"/>
      <c r="YO6" s="29"/>
      <c r="YP6" s="29"/>
      <c r="YQ6" s="29"/>
      <c r="YR6" s="29"/>
      <c r="YS6" s="29"/>
      <c r="YT6" s="29"/>
      <c r="YU6" s="29"/>
      <c r="YV6" s="29"/>
      <c r="YW6" s="29"/>
      <c r="YX6" s="29"/>
      <c r="YY6" s="29"/>
      <c r="YZ6" s="29"/>
      <c r="ZA6" s="29"/>
      <c r="ZB6" s="29"/>
      <c r="ZC6" s="29"/>
      <c r="ZD6" s="29"/>
      <c r="ZE6" s="29"/>
      <c r="ZF6" s="29"/>
      <c r="ZG6" s="29"/>
      <c r="ZH6" s="29"/>
      <c r="ZI6" s="29"/>
      <c r="ZJ6" s="29"/>
      <c r="ZK6" s="29"/>
      <c r="ZL6" s="29"/>
      <c r="ZM6" s="29"/>
      <c r="ZN6" s="29"/>
      <c r="ZO6" s="29"/>
      <c r="ZP6" s="29"/>
      <c r="ZQ6" s="29"/>
      <c r="ZR6" s="29"/>
      <c r="ZS6" s="29"/>
      <c r="ZT6" s="29"/>
      <c r="ZU6" s="29"/>
      <c r="ZV6" s="29"/>
      <c r="ZW6" s="29"/>
      <c r="ZX6" s="29"/>
      <c r="ZY6" s="29"/>
      <c r="ZZ6" s="29"/>
      <c r="AAA6" s="29"/>
      <c r="AAB6" s="29"/>
      <c r="AAC6" s="29"/>
      <c r="AAD6" s="29"/>
      <c r="AAE6" s="29"/>
      <c r="AAF6" s="29"/>
      <c r="AAG6" s="29"/>
      <c r="AAH6" s="29"/>
      <c r="AAI6" s="29"/>
      <c r="AAJ6" s="29"/>
      <c r="AAK6" s="29"/>
      <c r="AAL6" s="29"/>
      <c r="AAM6" s="29"/>
      <c r="AAN6" s="29"/>
      <c r="AAO6" s="29"/>
      <c r="AAP6" s="29"/>
      <c r="AAQ6" s="29"/>
      <c r="AAR6" s="29"/>
      <c r="AAS6" s="29"/>
      <c r="AAT6" s="29"/>
      <c r="AAU6" s="29"/>
      <c r="AAV6" s="29"/>
      <c r="AAW6" s="29"/>
      <c r="AAX6" s="29"/>
      <c r="AAY6" s="29"/>
      <c r="AAZ6" s="29"/>
      <c r="ABA6" s="29"/>
      <c r="ABB6" s="29"/>
      <c r="ABC6" s="29"/>
      <c r="ABD6" s="29"/>
      <c r="ABE6" s="29"/>
      <c r="ABF6" s="29"/>
      <c r="ABG6" s="29"/>
      <c r="ABH6" s="29"/>
      <c r="ABI6" s="29"/>
      <c r="ABJ6" s="29"/>
      <c r="ABK6" s="29"/>
      <c r="ABL6" s="29"/>
      <c r="ABM6" s="29"/>
      <c r="ABN6" s="29"/>
      <c r="ABO6" s="29"/>
      <c r="ABP6" s="29"/>
      <c r="ABQ6" s="29"/>
      <c r="ABR6" s="29"/>
      <c r="ABS6" s="29"/>
      <c r="ABT6" s="29"/>
      <c r="ABU6" s="29"/>
      <c r="ABV6" s="29"/>
      <c r="ABW6" s="29"/>
      <c r="ABX6" s="29"/>
      <c r="ABY6" s="29"/>
      <c r="ABZ6" s="29"/>
      <c r="ACA6" s="29"/>
      <c r="ACB6" s="29"/>
      <c r="ACC6" s="29"/>
      <c r="ACD6" s="29"/>
      <c r="ACE6" s="29"/>
      <c r="ACF6" s="29"/>
      <c r="ACG6" s="29"/>
      <c r="ACH6" s="29"/>
      <c r="ACI6" s="29"/>
      <c r="ACJ6" s="29"/>
      <c r="ACK6" s="29"/>
      <c r="ACL6" s="29"/>
      <c r="ACM6" s="29"/>
      <c r="ACN6" s="29"/>
      <c r="ACO6" s="29"/>
      <c r="ACP6" s="29"/>
      <c r="ACQ6" s="29"/>
      <c r="ACR6" s="29"/>
      <c r="ACS6" s="29"/>
      <c r="ACT6" s="29"/>
      <c r="ACU6" s="29"/>
      <c r="ACV6" s="29"/>
      <c r="ACW6" s="29"/>
      <c r="ACX6" s="29"/>
      <c r="ACY6" s="29"/>
      <c r="ACZ6" s="29"/>
      <c r="ADA6" s="29"/>
      <c r="ADB6" s="29"/>
      <c r="ADC6" s="29"/>
      <c r="ADD6" s="29"/>
      <c r="ADE6" s="29"/>
      <c r="ADF6" s="29"/>
      <c r="ADG6" s="29"/>
      <c r="ADH6" s="29"/>
      <c r="ADI6" s="29"/>
      <c r="ADJ6" s="29"/>
      <c r="ADK6" s="29"/>
      <c r="ADL6" s="29"/>
      <c r="ADM6" s="29"/>
      <c r="ADN6" s="29"/>
      <c r="ADO6" s="29"/>
      <c r="ADP6" s="29"/>
      <c r="ADQ6" s="29"/>
      <c r="ADR6" s="29"/>
      <c r="ADS6" s="29"/>
      <c r="ADT6" s="29"/>
      <c r="ADU6" s="29"/>
      <c r="ADV6" s="29"/>
      <c r="ADW6" s="29"/>
      <c r="ADX6" s="29"/>
      <c r="ADY6" s="29"/>
      <c r="ADZ6" s="29"/>
      <c r="AEA6" s="29"/>
      <c r="AEB6" s="29"/>
      <c r="AEC6" s="29"/>
      <c r="AED6" s="29"/>
      <c r="AEE6" s="29"/>
      <c r="AEF6" s="29"/>
      <c r="AEG6" s="29"/>
      <c r="AEH6" s="29"/>
      <c r="AEI6" s="29"/>
      <c r="AEJ6" s="29"/>
      <c r="AEK6" s="29"/>
      <c r="AEL6" s="29"/>
      <c r="AEM6" s="29"/>
      <c r="AEN6" s="29"/>
      <c r="AEO6" s="29"/>
      <c r="AEP6" s="29"/>
      <c r="AEQ6" s="29"/>
      <c r="AER6" s="29"/>
      <c r="AES6" s="29"/>
      <c r="AET6" s="29"/>
      <c r="AEU6" s="29"/>
      <c r="AEV6" s="29"/>
      <c r="AEW6" s="29"/>
      <c r="AEX6" s="29"/>
      <c r="AEY6" s="29"/>
      <c r="AEZ6" s="29"/>
      <c r="AFA6" s="29"/>
      <c r="AFB6" s="29"/>
      <c r="AFC6" s="29"/>
      <c r="AFD6" s="29"/>
      <c r="AFE6" s="29"/>
      <c r="AFF6" s="29"/>
      <c r="AFG6" s="29"/>
      <c r="AFH6" s="29"/>
      <c r="AFI6" s="29"/>
      <c r="AFJ6" s="29"/>
      <c r="AFK6" s="29"/>
      <c r="AFL6" s="29"/>
      <c r="AFM6" s="29"/>
      <c r="AFN6" s="29"/>
      <c r="AFO6" s="29"/>
      <c r="AFP6" s="29"/>
      <c r="AFQ6" s="29"/>
      <c r="AFR6" s="29"/>
      <c r="AFS6" s="29"/>
      <c r="AFT6" s="29"/>
      <c r="AFU6" s="29"/>
      <c r="AFV6" s="29"/>
      <c r="AFW6" s="29"/>
      <c r="AFX6" s="29"/>
      <c r="AFY6" s="29"/>
      <c r="AFZ6" s="29"/>
      <c r="AGA6" s="29"/>
      <c r="AGB6" s="29"/>
      <c r="AGC6" s="29"/>
      <c r="AGD6" s="29"/>
      <c r="AGE6" s="29"/>
      <c r="AGF6" s="29"/>
      <c r="AGG6" s="29"/>
      <c r="AGH6" s="29"/>
      <c r="AGI6" s="29"/>
      <c r="AGJ6" s="29"/>
      <c r="AGK6" s="29"/>
      <c r="AGL6" s="29"/>
      <c r="AGM6" s="29"/>
      <c r="AGN6" s="29"/>
      <c r="AGO6" s="29"/>
      <c r="AGP6" s="29"/>
      <c r="AGQ6" s="29"/>
      <c r="AGR6" s="29"/>
      <c r="AGS6" s="29"/>
      <c r="AGT6" s="29"/>
      <c r="AGU6" s="29"/>
      <c r="AGV6" s="29"/>
      <c r="AGW6" s="29"/>
      <c r="AGX6" s="29"/>
      <c r="AGY6" s="29"/>
      <c r="AGZ6" s="29"/>
      <c r="AHA6" s="29"/>
      <c r="AHB6" s="29"/>
      <c r="AHC6" s="29"/>
      <c r="AHD6" s="29"/>
      <c r="AHE6" s="29"/>
      <c r="AHF6" s="29"/>
      <c r="AHG6" s="29"/>
      <c r="AHH6" s="29"/>
      <c r="AHI6" s="29"/>
      <c r="AHJ6" s="29"/>
      <c r="AHK6" s="29"/>
      <c r="AHL6" s="29"/>
      <c r="AHM6" s="29"/>
      <c r="AHN6" s="29"/>
      <c r="AHO6" s="29"/>
      <c r="AHP6" s="29"/>
      <c r="AHQ6" s="29"/>
      <c r="AHR6" s="29"/>
      <c r="AHS6" s="29"/>
      <c r="AHT6" s="29"/>
      <c r="AHU6" s="29"/>
      <c r="AHV6" s="29"/>
      <c r="AHW6" s="29"/>
      <c r="AHX6" s="29"/>
      <c r="AHY6" s="29"/>
      <c r="AHZ6" s="29"/>
      <c r="AIA6" s="29"/>
      <c r="AIB6" s="29"/>
      <c r="AIC6" s="29"/>
      <c r="AID6" s="29"/>
      <c r="AIE6" s="29"/>
      <c r="AIF6" s="29"/>
      <c r="AIG6" s="29"/>
      <c r="AIH6" s="29"/>
      <c r="AII6" s="29"/>
      <c r="AIJ6" s="29"/>
      <c r="AIK6" s="29"/>
      <c r="AIL6" s="29"/>
      <c r="AIM6" s="29"/>
      <c r="AIN6" s="29"/>
      <c r="AIO6" s="29"/>
      <c r="AIP6" s="29"/>
      <c r="AIQ6" s="29"/>
      <c r="AIR6" s="29"/>
      <c r="AIS6" s="29"/>
      <c r="AIT6" s="29"/>
      <c r="AIU6" s="29"/>
      <c r="AIV6" s="29"/>
      <c r="AIW6" s="29"/>
      <c r="AIX6" s="29"/>
      <c r="AIY6" s="29"/>
      <c r="AIZ6" s="29"/>
      <c r="AJA6" s="29"/>
      <c r="AJB6" s="29"/>
      <c r="AJC6" s="29"/>
      <c r="AJD6" s="29"/>
      <c r="AJE6" s="29"/>
      <c r="AJF6" s="29"/>
      <c r="AJG6" s="29"/>
      <c r="AJH6" s="29"/>
      <c r="AJI6" s="29"/>
      <c r="AJJ6" s="29"/>
      <c r="AJK6" s="29"/>
      <c r="AJL6" s="29"/>
      <c r="AJM6" s="29"/>
      <c r="AJN6" s="29"/>
      <c r="AJO6" s="29"/>
      <c r="AJP6" s="29"/>
      <c r="AJQ6" s="29"/>
      <c r="AJR6" s="29"/>
      <c r="AJS6" s="29"/>
      <c r="AJT6" s="29"/>
      <c r="AJU6" s="29"/>
      <c r="AJV6" s="29"/>
      <c r="AJW6" s="29"/>
      <c r="AJX6" s="29"/>
      <c r="AJY6" s="29"/>
      <c r="AJZ6" s="29"/>
      <c r="AKA6" s="29"/>
      <c r="AKB6" s="29"/>
      <c r="AKC6" s="29"/>
      <c r="AKD6" s="29"/>
      <c r="AKE6" s="29"/>
      <c r="AKF6" s="29"/>
      <c r="AKG6" s="29"/>
      <c r="AKH6" s="29"/>
      <c r="AKI6" s="29"/>
      <c r="AKJ6" s="29"/>
      <c r="AKK6" s="29"/>
      <c r="AKL6" s="29"/>
      <c r="AKM6" s="29"/>
      <c r="AKN6" s="29"/>
      <c r="AKO6" s="29"/>
      <c r="AKP6" s="29"/>
      <c r="AKQ6" s="29"/>
      <c r="AKR6" s="29"/>
      <c r="AKS6" s="29"/>
      <c r="AKT6" s="29"/>
      <c r="AKU6" s="29"/>
      <c r="AKV6" s="29"/>
      <c r="AKW6" s="29"/>
      <c r="AKX6" s="29"/>
      <c r="AKY6" s="29"/>
      <c r="AKZ6" s="29"/>
      <c r="ALA6" s="29"/>
      <c r="ALB6" s="29"/>
      <c r="ALC6" s="29"/>
      <c r="ALD6" s="29"/>
      <c r="ALE6" s="29"/>
      <c r="ALF6" s="29"/>
      <c r="ALG6" s="29"/>
      <c r="ALH6" s="29"/>
      <c r="ALI6" s="29"/>
      <c r="ALJ6" s="29"/>
      <c r="ALK6" s="29"/>
      <c r="ALL6" s="29"/>
      <c r="ALM6" s="29"/>
      <c r="ALN6" s="29"/>
      <c r="ALO6" s="29"/>
      <c r="ALP6" s="29"/>
      <c r="ALQ6" s="29"/>
      <c r="ALR6" s="29"/>
      <c r="ALS6" s="29"/>
      <c r="ALT6" s="29"/>
      <c r="ALU6" s="29"/>
      <c r="ALV6" s="29"/>
      <c r="ALW6" s="29"/>
      <c r="ALX6" s="29"/>
      <c r="ALY6" s="29"/>
      <c r="ALZ6" s="29"/>
      <c r="AMA6" s="29"/>
      <c r="AMB6" s="29"/>
      <c r="AMC6" s="29"/>
      <c r="AMD6" s="29"/>
      <c r="AME6" s="29"/>
      <c r="AMF6" s="29"/>
      <c r="AMG6" s="29"/>
      <c r="AMH6" s="29"/>
      <c r="AMI6" s="29"/>
      <c r="AMJ6" s="29"/>
      <c r="AMK6" s="29"/>
      <c r="AML6" s="29"/>
      <c r="AMM6" s="29"/>
      <c r="AMN6" s="29"/>
      <c r="AMO6" s="29"/>
      <c r="AMP6" s="29"/>
      <c r="AMQ6" s="29"/>
      <c r="AMR6" s="29"/>
      <c r="AMS6" s="29"/>
      <c r="AMT6" s="29"/>
      <c r="AMU6" s="29"/>
      <c r="AMV6" s="29"/>
      <c r="AMW6" s="29"/>
      <c r="AMX6" s="29"/>
      <c r="AMY6" s="29"/>
      <c r="AMZ6" s="29"/>
      <c r="ANA6" s="29"/>
      <c r="ANB6" s="29"/>
      <c r="ANC6" s="29"/>
      <c r="AND6" s="29"/>
      <c r="ANE6" s="29"/>
      <c r="ANF6" s="29"/>
      <c r="ANG6" s="29"/>
      <c r="ANH6" s="29"/>
      <c r="ANI6" s="29"/>
      <c r="ANJ6" s="29"/>
      <c r="ANK6" s="29"/>
      <c r="ANL6" s="29"/>
      <c r="ANM6" s="29"/>
      <c r="ANN6" s="29"/>
      <c r="ANO6" s="29"/>
      <c r="ANP6" s="29"/>
      <c r="ANQ6" s="29"/>
      <c r="ANR6" s="29"/>
      <c r="ANS6" s="29"/>
      <c r="ANT6" s="29"/>
      <c r="ANU6" s="29"/>
      <c r="ANV6" s="29"/>
      <c r="ANW6" s="29"/>
      <c r="ANX6" s="29"/>
      <c r="ANY6" s="29"/>
      <c r="ANZ6" s="29"/>
      <c r="AOA6" s="29"/>
      <c r="AOB6" s="29"/>
      <c r="AOC6" s="29"/>
      <c r="AOD6" s="29"/>
      <c r="AOE6" s="29"/>
      <c r="AOF6" s="29"/>
      <c r="AOG6" s="29"/>
      <c r="AOH6" s="29"/>
      <c r="AOI6" s="29"/>
      <c r="AOJ6" s="29"/>
      <c r="AOK6" s="29"/>
      <c r="AOL6" s="29"/>
      <c r="AOM6" s="29"/>
      <c r="AON6" s="29"/>
      <c r="AOO6" s="29"/>
      <c r="AOP6" s="29"/>
      <c r="AOQ6" s="29"/>
      <c r="AOR6" s="29"/>
      <c r="AOS6" s="29"/>
      <c r="AOT6" s="29"/>
      <c r="AOU6" s="29"/>
      <c r="AOV6" s="29"/>
      <c r="AOW6" s="29"/>
      <c r="AOX6" s="29"/>
      <c r="AOY6" s="29"/>
      <c r="AOZ6" s="29"/>
      <c r="APA6" s="29"/>
      <c r="APB6" s="29"/>
      <c r="APC6" s="29"/>
      <c r="APD6" s="29"/>
      <c r="APE6" s="29"/>
      <c r="APF6" s="29"/>
      <c r="APG6" s="29"/>
      <c r="APH6" s="29"/>
      <c r="API6" s="29"/>
      <c r="APJ6" s="29"/>
      <c r="APK6" s="29"/>
      <c r="APL6" s="29"/>
      <c r="APM6" s="29"/>
      <c r="APN6" s="29"/>
      <c r="APO6" s="29"/>
      <c r="APP6" s="29"/>
      <c r="APQ6" s="29"/>
      <c r="APR6" s="29"/>
      <c r="APS6" s="29"/>
      <c r="APT6" s="29"/>
      <c r="APU6" s="29"/>
      <c r="APV6" s="29"/>
      <c r="APW6" s="29"/>
      <c r="APX6" s="29"/>
      <c r="APY6" s="29"/>
      <c r="APZ6" s="29"/>
      <c r="AQA6" s="29"/>
      <c r="AQB6" s="29"/>
      <c r="AQC6" s="29"/>
      <c r="AQD6" s="29"/>
      <c r="AQE6" s="29"/>
      <c r="AQF6" s="29"/>
      <c r="AQG6" s="29"/>
      <c r="AQH6" s="29"/>
      <c r="AQI6" s="29"/>
      <c r="AQJ6" s="29"/>
      <c r="AQK6" s="29"/>
      <c r="AQL6" s="29"/>
      <c r="AQM6" s="29"/>
      <c r="AQN6" s="29"/>
      <c r="AQO6" s="29"/>
      <c r="AQP6" s="29"/>
      <c r="AQQ6" s="29"/>
      <c r="AQR6" s="29"/>
      <c r="AQS6" s="29"/>
      <c r="AQT6" s="29"/>
      <c r="AQU6" s="29"/>
      <c r="AQV6" s="29"/>
      <c r="AQW6" s="29"/>
      <c r="AQX6" s="29"/>
      <c r="AQY6" s="29"/>
      <c r="AQZ6" s="29"/>
      <c r="ARA6" s="29"/>
      <c r="ARB6" s="29"/>
      <c r="ARC6" s="29"/>
      <c r="ARD6" s="29"/>
      <c r="ARE6" s="29"/>
      <c r="ARF6" s="29"/>
      <c r="ARG6" s="29"/>
      <c r="ARH6" s="29"/>
      <c r="ARI6" s="29"/>
      <c r="ARJ6" s="29"/>
      <c r="ARK6" s="29"/>
      <c r="ARL6" s="29"/>
      <c r="ARM6" s="29"/>
      <c r="ARN6" s="29"/>
      <c r="ARO6" s="29"/>
      <c r="ARP6" s="29"/>
      <c r="ARQ6" s="29"/>
      <c r="ARR6" s="29"/>
      <c r="ARS6" s="29"/>
      <c r="ART6" s="29"/>
      <c r="ARU6" s="29"/>
      <c r="ARV6" s="29"/>
      <c r="ARW6" s="29"/>
      <c r="ARX6" s="29"/>
      <c r="ARY6" s="29"/>
      <c r="ARZ6" s="29"/>
      <c r="ASA6" s="29"/>
      <c r="ASB6" s="29"/>
      <c r="ASC6" s="29"/>
      <c r="ASD6" s="29"/>
      <c r="ASE6" s="29"/>
      <c r="ASF6" s="29"/>
      <c r="ASG6" s="29"/>
      <c r="ASH6" s="29"/>
      <c r="ASI6" s="29"/>
      <c r="ASJ6" s="29"/>
      <c r="ASK6" s="29"/>
      <c r="ASL6" s="29"/>
      <c r="ASM6" s="29"/>
      <c r="ASN6" s="29"/>
      <c r="ASO6" s="29"/>
      <c r="ASP6" s="29"/>
      <c r="ASQ6" s="29"/>
      <c r="ASR6" s="29"/>
      <c r="ASS6" s="29"/>
      <c r="AST6" s="29"/>
      <c r="ASU6" s="29"/>
      <c r="ASV6" s="29"/>
      <c r="ASW6" s="29"/>
      <c r="ASX6" s="29"/>
      <c r="ASY6" s="29"/>
      <c r="ASZ6" s="29"/>
      <c r="ATA6" s="29"/>
      <c r="ATB6" s="29"/>
      <c r="ATC6" s="29"/>
      <c r="ATD6" s="29"/>
      <c r="ATE6" s="29"/>
      <c r="ATF6" s="29"/>
      <c r="ATG6" s="29"/>
      <c r="ATH6" s="29"/>
      <c r="ATI6" s="29"/>
      <c r="ATJ6" s="29"/>
      <c r="ATK6" s="29"/>
      <c r="ATL6" s="29"/>
      <c r="ATM6" s="29"/>
      <c r="ATN6" s="29"/>
      <c r="ATO6" s="29"/>
      <c r="ATP6" s="29"/>
      <c r="ATQ6" s="29"/>
      <c r="ATR6" s="29"/>
      <c r="ATS6" s="29"/>
      <c r="ATT6" s="29"/>
      <c r="ATU6" s="29"/>
      <c r="ATV6" s="29"/>
      <c r="ATW6" s="29"/>
      <c r="ATX6" s="29"/>
      <c r="ATY6" s="29"/>
      <c r="ATZ6" s="29"/>
      <c r="AUA6" s="29"/>
      <c r="AUB6" s="29"/>
      <c r="AUC6" s="29"/>
      <c r="AUD6" s="29"/>
      <c r="AUE6" s="29"/>
      <c r="AUF6" s="29"/>
      <c r="AUG6" s="29"/>
      <c r="AUH6" s="29"/>
      <c r="AUI6" s="29"/>
      <c r="AUJ6" s="29"/>
      <c r="AUK6" s="29"/>
      <c r="AUL6" s="29"/>
      <c r="AUM6" s="29"/>
      <c r="AUN6" s="29"/>
      <c r="AUO6" s="29"/>
      <c r="AUP6" s="29"/>
      <c r="AUQ6" s="29"/>
      <c r="AUR6" s="29"/>
      <c r="AUS6" s="29"/>
      <c r="AUT6" s="29"/>
      <c r="AUU6" s="29"/>
      <c r="AUV6" s="29"/>
      <c r="AUW6" s="29"/>
      <c r="AUX6" s="29"/>
      <c r="AUY6" s="29"/>
      <c r="AUZ6" s="29"/>
      <c r="AVA6" s="29"/>
      <c r="AVB6" s="29"/>
      <c r="AVC6" s="29"/>
      <c r="AVD6" s="29"/>
      <c r="AVE6" s="29"/>
      <c r="AVF6" s="29"/>
      <c r="AVG6" s="29"/>
      <c r="AVH6" s="29"/>
      <c r="AVI6" s="29"/>
      <c r="AVJ6" s="29"/>
      <c r="AVK6" s="29"/>
      <c r="AVL6" s="29"/>
      <c r="AVM6" s="29"/>
      <c r="AVN6" s="29"/>
      <c r="AVO6" s="29"/>
      <c r="AVP6" s="29"/>
      <c r="AVQ6" s="29"/>
      <c r="AVR6" s="29"/>
      <c r="AVS6" s="29"/>
      <c r="AVT6" s="29"/>
      <c r="AVU6" s="29"/>
      <c r="AVV6" s="29"/>
      <c r="AVW6" s="29"/>
      <c r="AVX6" s="29"/>
      <c r="AVY6" s="29"/>
      <c r="AVZ6" s="29"/>
      <c r="AWA6" s="29"/>
      <c r="AWB6" s="29"/>
      <c r="AWC6" s="29"/>
      <c r="AWD6" s="29"/>
      <c r="AWE6" s="29"/>
      <c r="AWF6" s="29"/>
      <c r="AWG6" s="29"/>
      <c r="AWH6" s="29"/>
      <c r="AWI6" s="29"/>
      <c r="AWJ6" s="29"/>
      <c r="AWK6" s="29"/>
      <c r="AWL6" s="29"/>
      <c r="AWM6" s="29"/>
      <c r="AWN6" s="29"/>
      <c r="AWO6" s="29"/>
      <c r="AWP6" s="29"/>
      <c r="AWQ6" s="29"/>
      <c r="AWR6" s="29"/>
      <c r="AWS6" s="29"/>
      <c r="AWT6" s="29"/>
      <c r="AWU6" s="29"/>
      <c r="AWV6" s="29"/>
      <c r="AWW6" s="29"/>
      <c r="AWX6" s="29"/>
      <c r="AWY6" s="29"/>
      <c r="AWZ6" s="29"/>
      <c r="AXA6" s="29"/>
      <c r="AXB6" s="29"/>
      <c r="AXC6" s="29"/>
      <c r="AXD6" s="29"/>
      <c r="AXE6" s="29"/>
      <c r="AXF6" s="29"/>
      <c r="AXG6" s="29"/>
      <c r="AXH6" s="29"/>
      <c r="AXI6" s="29"/>
      <c r="AXJ6" s="29"/>
      <c r="AXK6" s="29"/>
      <c r="AXL6" s="29"/>
      <c r="AXM6" s="29"/>
      <c r="AXN6" s="29"/>
      <c r="AXO6" s="29"/>
      <c r="AXP6" s="29"/>
      <c r="AXQ6" s="29"/>
      <c r="AXR6" s="29"/>
      <c r="AXS6" s="29"/>
      <c r="AXT6" s="29"/>
      <c r="AXU6" s="29"/>
      <c r="AXV6" s="29"/>
      <c r="AXW6" s="29"/>
      <c r="AXX6" s="29"/>
      <c r="AXY6" s="29"/>
      <c r="AXZ6" s="29"/>
      <c r="AYA6" s="29"/>
      <c r="AYB6" s="29"/>
      <c r="AYC6" s="29"/>
      <c r="AYD6" s="29"/>
      <c r="AYE6" s="29"/>
      <c r="AYF6" s="29"/>
      <c r="AYG6" s="29"/>
      <c r="AYH6" s="29"/>
      <c r="AYI6" s="29"/>
      <c r="AYJ6" s="29"/>
      <c r="AYK6" s="29"/>
      <c r="AYL6" s="29"/>
      <c r="AYM6" s="29"/>
      <c r="AYN6" s="29"/>
      <c r="AYO6" s="29"/>
      <c r="AYP6" s="29"/>
      <c r="AYQ6" s="29"/>
      <c r="AYR6" s="29"/>
      <c r="AYS6" s="29"/>
      <c r="AYT6" s="29"/>
      <c r="AYU6" s="29"/>
      <c r="AYV6" s="29"/>
      <c r="AYW6" s="29"/>
      <c r="AYX6" s="29"/>
      <c r="AYY6" s="29"/>
      <c r="AYZ6" s="29"/>
      <c r="AZA6" s="29"/>
      <c r="AZB6" s="29"/>
      <c r="AZC6" s="29"/>
      <c r="AZD6" s="29"/>
      <c r="AZE6" s="29"/>
      <c r="AZF6" s="29"/>
      <c r="AZG6" s="29"/>
      <c r="AZH6" s="29"/>
      <c r="AZI6" s="29"/>
      <c r="AZJ6" s="29"/>
      <c r="AZK6" s="29"/>
      <c r="AZL6" s="29"/>
      <c r="AZM6" s="29"/>
      <c r="AZN6" s="29"/>
      <c r="AZO6" s="29"/>
      <c r="AZP6" s="29"/>
      <c r="AZQ6" s="29"/>
      <c r="AZR6" s="29"/>
      <c r="AZS6" s="29"/>
      <c r="AZT6" s="29"/>
      <c r="AZU6" s="29"/>
      <c r="AZV6" s="29"/>
      <c r="AZW6" s="29"/>
      <c r="AZX6" s="29"/>
      <c r="AZY6" s="29"/>
      <c r="AZZ6" s="29"/>
      <c r="BAA6" s="29"/>
      <c r="BAB6" s="29"/>
      <c r="BAC6" s="29"/>
      <c r="BAD6" s="29"/>
    </row>
    <row r="7" spans="1:1382" s="89" customFormat="1" ht="14" x14ac:dyDescent="0.2">
      <c r="A7" s="44">
        <v>212</v>
      </c>
      <c r="B7" s="44">
        <v>204</v>
      </c>
      <c r="C7" s="40">
        <v>45455317</v>
      </c>
      <c r="D7" s="44">
        <v>3884285</v>
      </c>
      <c r="E7" s="31" t="s">
        <v>666</v>
      </c>
      <c r="F7" s="30" t="s">
        <v>667</v>
      </c>
      <c r="G7" s="96">
        <v>22958</v>
      </c>
      <c r="H7" s="40" t="s">
        <v>480</v>
      </c>
      <c r="I7" s="40" t="s">
        <v>563</v>
      </c>
      <c r="J7" s="42">
        <v>49</v>
      </c>
      <c r="K7" s="42">
        <v>5</v>
      </c>
      <c r="L7" s="42">
        <f t="shared" si="0"/>
        <v>44</v>
      </c>
      <c r="M7" s="30" t="s">
        <v>612</v>
      </c>
      <c r="N7" s="43" t="s">
        <v>807</v>
      </c>
      <c r="O7" s="30">
        <v>6</v>
      </c>
      <c r="P7" s="44">
        <v>1</v>
      </c>
      <c r="Q7" s="30" t="s">
        <v>830</v>
      </c>
      <c r="R7" s="30" t="s">
        <v>668</v>
      </c>
      <c r="S7" s="45">
        <v>41142</v>
      </c>
      <c r="T7" s="45">
        <v>41149</v>
      </c>
      <c r="U7" s="42">
        <v>7</v>
      </c>
      <c r="V7" s="32" t="s">
        <v>453</v>
      </c>
      <c r="W7" s="32" t="s">
        <v>563</v>
      </c>
      <c r="X7" s="30" t="s">
        <v>1149</v>
      </c>
      <c r="Y7" s="30" t="s">
        <v>1342</v>
      </c>
      <c r="Z7" s="56" t="s">
        <v>804</v>
      </c>
      <c r="AA7" s="45">
        <v>41149</v>
      </c>
      <c r="AB7" s="80" t="s">
        <v>807</v>
      </c>
      <c r="AC7" s="45">
        <v>41200</v>
      </c>
      <c r="AD7" s="61">
        <f>((AC7-AA7)/365*12)</f>
        <v>1.6767123287671235</v>
      </c>
      <c r="AE7" s="65" t="s">
        <v>539</v>
      </c>
      <c r="AF7" s="61">
        <v>1</v>
      </c>
      <c r="AG7" s="79" t="s">
        <v>453</v>
      </c>
      <c r="AH7" s="61" t="s">
        <v>453</v>
      </c>
      <c r="AI7" s="65" t="s">
        <v>453</v>
      </c>
      <c r="AJ7" s="61" t="s">
        <v>453</v>
      </c>
      <c r="AK7" s="65" t="s">
        <v>453</v>
      </c>
      <c r="AL7" s="61" t="s">
        <v>453</v>
      </c>
      <c r="AM7" s="65" t="s">
        <v>453</v>
      </c>
      <c r="AN7" s="61" t="s">
        <v>453</v>
      </c>
      <c r="AO7" s="65" t="s">
        <v>453</v>
      </c>
      <c r="AP7" s="61" t="s">
        <v>453</v>
      </c>
      <c r="AQ7" s="61" t="s">
        <v>453</v>
      </c>
      <c r="AR7" s="61" t="s">
        <v>453</v>
      </c>
      <c r="AS7" s="61" t="s">
        <v>453</v>
      </c>
      <c r="AT7" s="61" t="s">
        <v>453</v>
      </c>
      <c r="AU7" s="61"/>
      <c r="AV7" s="61"/>
      <c r="AW7" s="61"/>
      <c r="AX7" s="61"/>
      <c r="AY7" s="86" t="s">
        <v>2944</v>
      </c>
      <c r="AZ7" s="32" t="s">
        <v>539</v>
      </c>
      <c r="BA7" s="42">
        <v>1</v>
      </c>
      <c r="BB7" s="44">
        <v>3</v>
      </c>
      <c r="BC7" s="30" t="s">
        <v>1343</v>
      </c>
      <c r="BD7" s="42">
        <v>1</v>
      </c>
      <c r="BE7" s="42">
        <v>1</v>
      </c>
      <c r="BF7" s="43" t="s">
        <v>807</v>
      </c>
      <c r="BG7" s="40" t="s">
        <v>453</v>
      </c>
      <c r="BH7" s="40" t="s">
        <v>564</v>
      </c>
      <c r="BI7" s="40" t="s">
        <v>564</v>
      </c>
      <c r="BJ7" s="40" t="s">
        <v>453</v>
      </c>
      <c r="BK7" s="31" t="s">
        <v>453</v>
      </c>
      <c r="BL7" s="31" t="s">
        <v>2052</v>
      </c>
      <c r="BM7" s="30">
        <v>110</v>
      </c>
      <c r="BN7" s="30">
        <v>116</v>
      </c>
      <c r="BO7" s="30">
        <v>111</v>
      </c>
      <c r="BP7" s="30" t="s">
        <v>2981</v>
      </c>
      <c r="BQ7" s="30" t="s">
        <v>2982</v>
      </c>
      <c r="BR7" s="30" t="s">
        <v>453</v>
      </c>
      <c r="BS7" s="30" t="s">
        <v>1344</v>
      </c>
      <c r="BT7" s="30" t="s">
        <v>2405</v>
      </c>
      <c r="BU7" s="30" t="s">
        <v>929</v>
      </c>
      <c r="BV7" s="30" t="s">
        <v>1125</v>
      </c>
      <c r="BW7" s="30" t="s">
        <v>453</v>
      </c>
      <c r="BX7" s="30" t="s">
        <v>453</v>
      </c>
      <c r="BY7" s="30" t="s">
        <v>453</v>
      </c>
      <c r="BZ7" s="30" t="s">
        <v>1737</v>
      </c>
      <c r="CA7" s="112"/>
      <c r="CC7" s="29"/>
      <c r="CD7" s="29"/>
      <c r="CE7" s="29"/>
      <c r="CF7" s="29"/>
      <c r="CG7" s="29"/>
      <c r="CH7" s="29"/>
      <c r="CI7" s="29"/>
      <c r="CJ7" s="29"/>
      <c r="CK7" s="29"/>
      <c r="CL7" s="29"/>
      <c r="CM7" s="29"/>
      <c r="CN7" s="29"/>
      <c r="CO7" s="29"/>
      <c r="CP7" s="29"/>
      <c r="CQ7" s="29"/>
      <c r="CR7" s="29"/>
      <c r="CS7" s="29"/>
      <c r="CT7" s="29"/>
      <c r="CU7" s="29"/>
      <c r="CV7" s="29"/>
      <c r="CW7" s="29"/>
      <c r="CX7" s="29"/>
      <c r="CY7" s="29"/>
      <c r="CZ7" s="29"/>
      <c r="DA7" s="29"/>
      <c r="DB7" s="29"/>
      <c r="DC7" s="29"/>
      <c r="DD7" s="29"/>
      <c r="DE7" s="29"/>
      <c r="DF7" s="29"/>
      <c r="DG7" s="29"/>
      <c r="DH7" s="29"/>
      <c r="DI7" s="29"/>
      <c r="DJ7" s="29"/>
      <c r="DK7" s="29"/>
      <c r="DL7" s="29"/>
      <c r="DM7" s="29"/>
      <c r="DN7" s="29"/>
      <c r="DO7" s="29"/>
      <c r="DP7" s="29"/>
      <c r="DQ7" s="29"/>
      <c r="DR7" s="29"/>
      <c r="DS7" s="29"/>
      <c r="DT7" s="29"/>
      <c r="DU7" s="29"/>
      <c r="DV7" s="29"/>
      <c r="DW7" s="29"/>
      <c r="DX7" s="29"/>
      <c r="DY7" s="29"/>
      <c r="DZ7" s="29"/>
      <c r="EA7" s="29"/>
      <c r="EB7" s="29"/>
      <c r="EC7" s="29"/>
      <c r="ED7" s="29"/>
      <c r="EE7" s="29"/>
      <c r="EF7" s="29"/>
      <c r="EG7" s="29"/>
      <c r="EH7" s="29"/>
      <c r="EI7" s="29"/>
      <c r="EJ7" s="29"/>
      <c r="EK7" s="29"/>
      <c r="EL7" s="29"/>
      <c r="EM7" s="29"/>
      <c r="EN7" s="29"/>
      <c r="EO7" s="29"/>
      <c r="EP7" s="29"/>
      <c r="EQ7" s="29"/>
      <c r="ER7" s="29"/>
      <c r="ES7" s="29"/>
      <c r="ET7" s="29"/>
      <c r="EU7" s="29"/>
      <c r="EV7" s="29"/>
      <c r="EW7" s="29"/>
      <c r="EX7" s="29"/>
      <c r="EY7" s="29"/>
      <c r="EZ7" s="29"/>
      <c r="FA7" s="29"/>
      <c r="FB7" s="29"/>
      <c r="FC7" s="29"/>
      <c r="FD7" s="29"/>
      <c r="FE7" s="29"/>
      <c r="FF7" s="29"/>
      <c r="FG7" s="29"/>
      <c r="FH7" s="29"/>
      <c r="FI7" s="29"/>
      <c r="FJ7" s="29"/>
      <c r="FK7" s="29"/>
      <c r="FL7" s="29"/>
      <c r="FM7" s="29"/>
      <c r="FN7" s="29"/>
      <c r="FO7" s="29"/>
      <c r="FP7" s="29"/>
      <c r="FQ7" s="29"/>
      <c r="FR7" s="29"/>
      <c r="FS7" s="29"/>
      <c r="FT7" s="29"/>
      <c r="FU7" s="29"/>
      <c r="FV7" s="29"/>
      <c r="FW7" s="29"/>
      <c r="FX7" s="29"/>
      <c r="FY7" s="29"/>
      <c r="FZ7" s="29"/>
      <c r="GA7" s="29"/>
      <c r="GB7" s="29"/>
      <c r="GC7" s="29"/>
      <c r="GD7" s="29"/>
      <c r="GE7" s="29"/>
      <c r="GF7" s="29"/>
      <c r="GG7" s="29"/>
      <c r="GH7" s="29"/>
      <c r="GI7" s="29"/>
      <c r="GJ7" s="29"/>
      <c r="GK7" s="29"/>
      <c r="GL7" s="29"/>
      <c r="GM7" s="29"/>
      <c r="GN7" s="29"/>
      <c r="GO7" s="29"/>
      <c r="GP7" s="29"/>
      <c r="GQ7" s="29"/>
      <c r="GR7" s="29"/>
      <c r="GS7" s="29"/>
      <c r="GT7" s="29"/>
      <c r="GU7" s="29"/>
      <c r="GV7" s="29"/>
      <c r="GW7" s="29"/>
      <c r="GX7" s="29"/>
      <c r="GY7" s="29"/>
      <c r="GZ7" s="29"/>
      <c r="HA7" s="29"/>
      <c r="HB7" s="29"/>
      <c r="HC7" s="29"/>
      <c r="HD7" s="29"/>
      <c r="HE7" s="29"/>
      <c r="HF7" s="29"/>
      <c r="HG7" s="29"/>
      <c r="HH7" s="29"/>
      <c r="HI7" s="29"/>
      <c r="HJ7" s="29"/>
      <c r="HK7" s="29"/>
      <c r="HL7" s="29"/>
      <c r="HM7" s="29"/>
      <c r="HN7" s="29"/>
      <c r="HO7" s="29"/>
      <c r="HP7" s="29"/>
      <c r="HQ7" s="29"/>
      <c r="HR7" s="29"/>
      <c r="HS7" s="29"/>
      <c r="HT7" s="29"/>
      <c r="HU7" s="29"/>
      <c r="HV7" s="29"/>
      <c r="HW7" s="29"/>
      <c r="HX7" s="29"/>
      <c r="HY7" s="29"/>
      <c r="HZ7" s="29"/>
      <c r="IA7" s="29"/>
      <c r="IB7" s="29"/>
      <c r="IC7" s="29"/>
      <c r="ID7" s="29"/>
      <c r="IE7" s="29"/>
      <c r="IF7" s="29"/>
      <c r="IG7" s="29"/>
      <c r="IH7" s="29"/>
      <c r="II7" s="29"/>
      <c r="IJ7" s="29"/>
      <c r="IK7" s="29"/>
      <c r="IL7" s="29"/>
      <c r="IM7" s="29"/>
      <c r="IN7" s="29"/>
      <c r="IO7" s="29"/>
      <c r="IP7" s="29"/>
      <c r="IQ7" s="29"/>
      <c r="IR7" s="29"/>
      <c r="IS7" s="29"/>
      <c r="IT7" s="29"/>
      <c r="IU7" s="29"/>
      <c r="IV7" s="29"/>
      <c r="IW7" s="29"/>
      <c r="IX7" s="29"/>
      <c r="IY7" s="29"/>
      <c r="IZ7" s="29"/>
      <c r="JA7" s="29"/>
      <c r="JB7" s="29"/>
      <c r="JC7" s="29"/>
      <c r="JD7" s="29"/>
      <c r="JE7" s="29"/>
      <c r="JF7" s="29"/>
      <c r="JG7" s="29"/>
      <c r="JH7" s="29"/>
      <c r="JI7" s="29"/>
      <c r="JJ7" s="29"/>
      <c r="JK7" s="29"/>
      <c r="JL7" s="29"/>
      <c r="JM7" s="29"/>
      <c r="JN7" s="29"/>
      <c r="JO7" s="29"/>
      <c r="JP7" s="29"/>
      <c r="JQ7" s="29"/>
      <c r="JR7" s="29"/>
      <c r="JS7" s="29"/>
      <c r="JT7" s="29"/>
      <c r="JU7" s="29"/>
      <c r="JV7" s="29"/>
      <c r="JW7" s="29"/>
      <c r="JX7" s="29"/>
      <c r="JY7" s="29"/>
      <c r="JZ7" s="29"/>
      <c r="KA7" s="29"/>
      <c r="KB7" s="29"/>
      <c r="KC7" s="29"/>
      <c r="KD7" s="29"/>
      <c r="KE7" s="29"/>
      <c r="KF7" s="29"/>
      <c r="KG7" s="29"/>
      <c r="KH7" s="29"/>
      <c r="KI7" s="29"/>
      <c r="KJ7" s="29"/>
      <c r="KK7" s="29"/>
      <c r="KL7" s="29"/>
      <c r="KM7" s="29"/>
      <c r="KN7" s="29"/>
      <c r="KO7" s="29"/>
      <c r="KP7" s="29"/>
      <c r="KQ7" s="29"/>
      <c r="KR7" s="29"/>
      <c r="KS7" s="29"/>
      <c r="KT7" s="29"/>
      <c r="KU7" s="29"/>
      <c r="KV7" s="29"/>
      <c r="KW7" s="29"/>
      <c r="KX7" s="29"/>
      <c r="KY7" s="29"/>
      <c r="KZ7" s="29"/>
      <c r="LA7" s="29"/>
      <c r="LB7" s="29"/>
      <c r="LC7" s="29"/>
      <c r="LD7" s="29"/>
      <c r="LE7" s="29"/>
      <c r="LF7" s="29"/>
      <c r="LG7" s="29"/>
      <c r="LH7" s="29"/>
      <c r="LI7" s="29"/>
      <c r="LJ7" s="29"/>
      <c r="LK7" s="29"/>
      <c r="LL7" s="29"/>
      <c r="LM7" s="29"/>
      <c r="LN7" s="29"/>
      <c r="LO7" s="29"/>
      <c r="LP7" s="29"/>
      <c r="LQ7" s="29"/>
      <c r="LR7" s="29"/>
      <c r="LS7" s="29"/>
      <c r="LT7" s="29"/>
      <c r="LU7" s="29"/>
      <c r="LV7" s="29"/>
      <c r="LW7" s="29"/>
      <c r="LX7" s="29"/>
      <c r="LY7" s="29"/>
      <c r="LZ7" s="29"/>
      <c r="MA7" s="29"/>
      <c r="MB7" s="29"/>
      <c r="MC7" s="29"/>
      <c r="MD7" s="29"/>
      <c r="ME7" s="29"/>
      <c r="MF7" s="29"/>
      <c r="MG7" s="29"/>
      <c r="MH7" s="29"/>
      <c r="MI7" s="29"/>
      <c r="MJ7" s="29"/>
      <c r="MK7" s="29"/>
      <c r="ML7" s="29"/>
      <c r="MM7" s="29"/>
      <c r="MN7" s="29"/>
      <c r="MO7" s="29"/>
      <c r="MP7" s="29"/>
      <c r="MQ7" s="29"/>
      <c r="MR7" s="29"/>
      <c r="MS7" s="29"/>
      <c r="MT7" s="29"/>
      <c r="MU7" s="29"/>
      <c r="MV7" s="29"/>
      <c r="MW7" s="29"/>
      <c r="MX7" s="29"/>
      <c r="MY7" s="29"/>
      <c r="MZ7" s="29"/>
      <c r="NA7" s="29"/>
      <c r="NB7" s="29"/>
      <c r="NC7" s="29"/>
      <c r="ND7" s="29"/>
      <c r="NE7" s="29"/>
      <c r="NF7" s="29"/>
      <c r="NG7" s="29"/>
      <c r="NH7" s="29"/>
      <c r="NI7" s="29"/>
      <c r="NJ7" s="29"/>
      <c r="NK7" s="29"/>
      <c r="NL7" s="29"/>
      <c r="NM7" s="29"/>
      <c r="NN7" s="29"/>
      <c r="NO7" s="29"/>
      <c r="NP7" s="29"/>
      <c r="NQ7" s="29"/>
      <c r="NR7" s="29"/>
      <c r="NS7" s="29"/>
      <c r="NT7" s="29"/>
      <c r="NU7" s="29"/>
      <c r="NV7" s="29"/>
      <c r="NW7" s="29"/>
      <c r="NX7" s="29"/>
      <c r="NY7" s="29"/>
      <c r="NZ7" s="29"/>
      <c r="OA7" s="29"/>
      <c r="OB7" s="29"/>
      <c r="OC7" s="29"/>
      <c r="OD7" s="29"/>
      <c r="OE7" s="29"/>
      <c r="OF7" s="29"/>
      <c r="OG7" s="29"/>
      <c r="OH7" s="29"/>
      <c r="OI7" s="29"/>
      <c r="OJ7" s="29"/>
      <c r="OK7" s="29"/>
      <c r="OL7" s="29"/>
      <c r="OM7" s="29"/>
      <c r="ON7" s="29"/>
      <c r="OO7" s="29"/>
      <c r="OP7" s="29"/>
      <c r="OQ7" s="29"/>
      <c r="OR7" s="29"/>
      <c r="OS7" s="29"/>
      <c r="OT7" s="29"/>
      <c r="OU7" s="29"/>
      <c r="OV7" s="29"/>
      <c r="OW7" s="29"/>
      <c r="OX7" s="29"/>
      <c r="OY7" s="29"/>
      <c r="OZ7" s="29"/>
      <c r="PA7" s="29"/>
      <c r="PB7" s="29"/>
      <c r="PC7" s="29"/>
      <c r="PD7" s="29"/>
      <c r="PE7" s="29"/>
      <c r="PF7" s="29"/>
      <c r="PG7" s="29"/>
      <c r="PH7" s="29"/>
      <c r="PI7" s="29"/>
      <c r="PJ7" s="29"/>
      <c r="PK7" s="29"/>
      <c r="PL7" s="29"/>
      <c r="PM7" s="29"/>
      <c r="PN7" s="29"/>
      <c r="PO7" s="29"/>
      <c r="PP7" s="29"/>
      <c r="PQ7" s="29"/>
      <c r="PR7" s="29"/>
      <c r="PS7" s="29"/>
      <c r="PT7" s="29"/>
      <c r="PU7" s="29"/>
      <c r="PV7" s="29"/>
      <c r="PW7" s="29"/>
      <c r="PX7" s="29"/>
      <c r="PY7" s="29"/>
      <c r="PZ7" s="29"/>
      <c r="QA7" s="29"/>
      <c r="QB7" s="29"/>
      <c r="QC7" s="29"/>
      <c r="QD7" s="29"/>
      <c r="QE7" s="29"/>
      <c r="QF7" s="29"/>
      <c r="QG7" s="29"/>
      <c r="QH7" s="29"/>
      <c r="QI7" s="29"/>
      <c r="QJ7" s="29"/>
      <c r="QK7" s="29"/>
      <c r="QL7" s="29"/>
      <c r="QM7" s="29"/>
      <c r="QN7" s="29"/>
      <c r="QO7" s="29"/>
      <c r="QP7" s="29"/>
      <c r="QQ7" s="29"/>
      <c r="QR7" s="29"/>
      <c r="QS7" s="29"/>
      <c r="QT7" s="29"/>
      <c r="QU7" s="29"/>
      <c r="QV7" s="29"/>
      <c r="QW7" s="29"/>
      <c r="QX7" s="29"/>
      <c r="QY7" s="29"/>
      <c r="QZ7" s="29"/>
      <c r="RA7" s="29"/>
      <c r="RB7" s="29"/>
      <c r="RC7" s="29"/>
      <c r="RD7" s="29"/>
      <c r="RE7" s="29"/>
      <c r="RF7" s="29"/>
      <c r="RG7" s="29"/>
      <c r="RH7" s="29"/>
      <c r="RI7" s="29"/>
      <c r="RJ7" s="29"/>
      <c r="RK7" s="29"/>
      <c r="RL7" s="29"/>
      <c r="RM7" s="29"/>
      <c r="RN7" s="29"/>
      <c r="RO7" s="29"/>
      <c r="RP7" s="29"/>
      <c r="RQ7" s="29"/>
      <c r="RR7" s="29"/>
      <c r="RS7" s="29"/>
      <c r="RT7" s="29"/>
      <c r="RU7" s="29"/>
      <c r="RV7" s="29"/>
      <c r="RW7" s="29"/>
      <c r="RX7" s="29"/>
      <c r="RY7" s="29"/>
      <c r="RZ7" s="29"/>
      <c r="SA7" s="29"/>
      <c r="SB7" s="29"/>
      <c r="SC7" s="29"/>
      <c r="SD7" s="29"/>
      <c r="SE7" s="29"/>
      <c r="SF7" s="29"/>
      <c r="SG7" s="29"/>
      <c r="SH7" s="29"/>
      <c r="SI7" s="29"/>
      <c r="SJ7" s="29"/>
      <c r="SK7" s="29"/>
      <c r="SL7" s="29"/>
      <c r="SM7" s="29"/>
      <c r="SN7" s="29"/>
      <c r="SO7" s="29"/>
      <c r="SP7" s="29"/>
      <c r="SQ7" s="29"/>
      <c r="SR7" s="29"/>
      <c r="SS7" s="29"/>
      <c r="ST7" s="29"/>
      <c r="SU7" s="29"/>
      <c r="SV7" s="29"/>
      <c r="SW7" s="29"/>
      <c r="SX7" s="29"/>
      <c r="SY7" s="29"/>
      <c r="SZ7" s="29"/>
      <c r="TA7" s="29"/>
      <c r="TB7" s="29"/>
      <c r="TC7" s="29"/>
      <c r="TD7" s="29"/>
      <c r="TE7" s="29"/>
      <c r="TF7" s="29"/>
      <c r="TG7" s="29"/>
      <c r="TH7" s="29"/>
      <c r="TI7" s="29"/>
      <c r="TJ7" s="29"/>
      <c r="TK7" s="29"/>
      <c r="TL7" s="29"/>
      <c r="TM7" s="29"/>
      <c r="TN7" s="29"/>
      <c r="TO7" s="29"/>
      <c r="TP7" s="29"/>
      <c r="TQ7" s="29"/>
      <c r="TR7" s="29"/>
      <c r="TS7" s="29"/>
      <c r="TT7" s="29"/>
      <c r="TU7" s="29"/>
      <c r="TV7" s="29"/>
      <c r="TW7" s="29"/>
      <c r="TX7" s="29"/>
      <c r="TY7" s="29"/>
      <c r="TZ7" s="29"/>
      <c r="UA7" s="29"/>
      <c r="UB7" s="29"/>
      <c r="UC7" s="29"/>
      <c r="UD7" s="29"/>
      <c r="UE7" s="29"/>
      <c r="UF7" s="29"/>
      <c r="UG7" s="29"/>
      <c r="UH7" s="29"/>
      <c r="UI7" s="29"/>
      <c r="UJ7" s="29"/>
      <c r="UK7" s="29"/>
      <c r="UL7" s="29"/>
      <c r="UM7" s="29"/>
      <c r="UN7" s="29"/>
      <c r="UO7" s="29"/>
      <c r="UP7" s="29"/>
      <c r="UQ7" s="29"/>
      <c r="UR7" s="29"/>
      <c r="US7" s="29"/>
      <c r="UT7" s="29"/>
      <c r="UU7" s="29"/>
      <c r="UV7" s="29"/>
      <c r="UW7" s="29"/>
      <c r="UX7" s="29"/>
      <c r="UY7" s="29"/>
      <c r="UZ7" s="29"/>
      <c r="VA7" s="29"/>
      <c r="VB7" s="29"/>
      <c r="VC7" s="29"/>
      <c r="VD7" s="29"/>
      <c r="VE7" s="29"/>
      <c r="VF7" s="29"/>
      <c r="VG7" s="29"/>
      <c r="VH7" s="29"/>
      <c r="VI7" s="29"/>
      <c r="VJ7" s="29"/>
      <c r="VK7" s="29"/>
      <c r="VL7" s="29"/>
      <c r="VM7" s="29"/>
      <c r="VN7" s="29"/>
      <c r="VO7" s="29"/>
      <c r="VP7" s="29"/>
      <c r="VQ7" s="29"/>
      <c r="VR7" s="29"/>
      <c r="VS7" s="29"/>
      <c r="VT7" s="29"/>
      <c r="VU7" s="29"/>
      <c r="VV7" s="29"/>
      <c r="VW7" s="29"/>
      <c r="VX7" s="29"/>
      <c r="VY7" s="29"/>
      <c r="VZ7" s="29"/>
      <c r="WA7" s="29"/>
      <c r="WB7" s="29"/>
      <c r="WC7" s="29"/>
      <c r="WD7" s="29"/>
      <c r="WE7" s="29"/>
      <c r="WF7" s="29"/>
      <c r="WG7" s="29"/>
      <c r="WH7" s="29"/>
      <c r="WI7" s="29"/>
      <c r="WJ7" s="29"/>
      <c r="WK7" s="29"/>
      <c r="WL7" s="29"/>
      <c r="WM7" s="29"/>
      <c r="WN7" s="29"/>
      <c r="WO7" s="29"/>
      <c r="WP7" s="29"/>
      <c r="WQ7" s="29"/>
      <c r="WR7" s="29"/>
      <c r="WS7" s="29"/>
      <c r="WT7" s="29"/>
      <c r="WU7" s="29"/>
      <c r="WV7" s="29"/>
      <c r="WW7" s="29"/>
      <c r="WX7" s="29"/>
      <c r="WY7" s="29"/>
      <c r="WZ7" s="29"/>
      <c r="XA7" s="29"/>
      <c r="XB7" s="29"/>
      <c r="XC7" s="29"/>
      <c r="XD7" s="29"/>
      <c r="XE7" s="29"/>
      <c r="XF7" s="29"/>
      <c r="XG7" s="29"/>
      <c r="XH7" s="29"/>
      <c r="XI7" s="29"/>
      <c r="XJ7" s="29"/>
      <c r="XK7" s="29"/>
      <c r="XL7" s="29"/>
      <c r="XM7" s="29"/>
      <c r="XN7" s="29"/>
      <c r="XO7" s="29"/>
      <c r="XP7" s="29"/>
      <c r="XQ7" s="29"/>
      <c r="XR7" s="29"/>
      <c r="XS7" s="29"/>
      <c r="XT7" s="29"/>
      <c r="XU7" s="29"/>
      <c r="XV7" s="29"/>
      <c r="XW7" s="29"/>
      <c r="XX7" s="29"/>
      <c r="XY7" s="29"/>
      <c r="XZ7" s="29"/>
      <c r="YA7" s="29"/>
      <c r="YB7" s="29"/>
      <c r="YC7" s="29"/>
      <c r="YD7" s="29"/>
      <c r="YE7" s="29"/>
      <c r="YF7" s="29"/>
      <c r="YG7" s="29"/>
      <c r="YH7" s="29"/>
      <c r="YI7" s="29"/>
      <c r="YJ7" s="29"/>
      <c r="YK7" s="29"/>
      <c r="YL7" s="29"/>
      <c r="YM7" s="29"/>
      <c r="YN7" s="29"/>
      <c r="YO7" s="29"/>
      <c r="YP7" s="29"/>
      <c r="YQ7" s="29"/>
      <c r="YR7" s="29"/>
      <c r="YS7" s="29"/>
      <c r="YT7" s="29"/>
      <c r="YU7" s="29"/>
      <c r="YV7" s="29"/>
      <c r="YW7" s="29"/>
      <c r="YX7" s="29"/>
      <c r="YY7" s="29"/>
      <c r="YZ7" s="29"/>
      <c r="ZA7" s="29"/>
      <c r="ZB7" s="29"/>
      <c r="ZC7" s="29"/>
      <c r="ZD7" s="29"/>
      <c r="ZE7" s="29"/>
      <c r="ZF7" s="29"/>
      <c r="ZG7" s="29"/>
      <c r="ZH7" s="29"/>
      <c r="ZI7" s="29"/>
      <c r="ZJ7" s="29"/>
      <c r="ZK7" s="29"/>
      <c r="ZL7" s="29"/>
      <c r="ZM7" s="29"/>
      <c r="ZN7" s="29"/>
      <c r="ZO7" s="29"/>
      <c r="ZP7" s="29"/>
      <c r="ZQ7" s="29"/>
      <c r="ZR7" s="29"/>
      <c r="ZS7" s="29"/>
      <c r="ZT7" s="29"/>
      <c r="ZU7" s="29"/>
      <c r="ZV7" s="29"/>
      <c r="ZW7" s="29"/>
      <c r="ZX7" s="29"/>
      <c r="ZY7" s="29"/>
      <c r="ZZ7" s="29"/>
      <c r="AAA7" s="29"/>
      <c r="AAB7" s="29"/>
      <c r="AAC7" s="29"/>
      <c r="AAD7" s="29"/>
      <c r="AAE7" s="29"/>
      <c r="AAF7" s="29"/>
      <c r="AAG7" s="29"/>
      <c r="AAH7" s="29"/>
      <c r="AAI7" s="29"/>
      <c r="AAJ7" s="29"/>
      <c r="AAK7" s="29"/>
      <c r="AAL7" s="29"/>
      <c r="AAM7" s="29"/>
      <c r="AAN7" s="29"/>
      <c r="AAO7" s="29"/>
      <c r="AAP7" s="29"/>
      <c r="AAQ7" s="29"/>
      <c r="AAR7" s="29"/>
      <c r="AAS7" s="29"/>
      <c r="AAT7" s="29"/>
      <c r="AAU7" s="29"/>
      <c r="AAV7" s="29"/>
      <c r="AAW7" s="29"/>
      <c r="AAX7" s="29"/>
      <c r="AAY7" s="29"/>
      <c r="AAZ7" s="29"/>
      <c r="ABA7" s="29"/>
      <c r="ABB7" s="29"/>
      <c r="ABC7" s="29"/>
      <c r="ABD7" s="29"/>
      <c r="ABE7" s="29"/>
      <c r="ABF7" s="29"/>
      <c r="ABG7" s="29"/>
      <c r="ABH7" s="29"/>
      <c r="ABI7" s="29"/>
      <c r="ABJ7" s="29"/>
      <c r="ABK7" s="29"/>
      <c r="ABL7" s="29"/>
      <c r="ABM7" s="29"/>
      <c r="ABN7" s="29"/>
      <c r="ABO7" s="29"/>
      <c r="ABP7" s="29"/>
      <c r="ABQ7" s="29"/>
      <c r="ABR7" s="29"/>
      <c r="ABS7" s="29"/>
      <c r="ABT7" s="29"/>
      <c r="ABU7" s="29"/>
      <c r="ABV7" s="29"/>
      <c r="ABW7" s="29"/>
      <c r="ABX7" s="29"/>
      <c r="ABY7" s="29"/>
      <c r="ABZ7" s="29"/>
      <c r="ACA7" s="29"/>
      <c r="ACB7" s="29"/>
      <c r="ACC7" s="29"/>
      <c r="ACD7" s="29"/>
      <c r="ACE7" s="29"/>
      <c r="ACF7" s="29"/>
      <c r="ACG7" s="29"/>
      <c r="ACH7" s="29"/>
      <c r="ACI7" s="29"/>
      <c r="ACJ7" s="29"/>
      <c r="ACK7" s="29"/>
      <c r="ACL7" s="29"/>
      <c r="ACM7" s="29"/>
      <c r="ACN7" s="29"/>
      <c r="ACO7" s="29"/>
      <c r="ACP7" s="29"/>
      <c r="ACQ7" s="29"/>
      <c r="ACR7" s="29"/>
      <c r="ACS7" s="29"/>
      <c r="ACT7" s="29"/>
      <c r="ACU7" s="29"/>
      <c r="ACV7" s="29"/>
      <c r="ACW7" s="29"/>
      <c r="ACX7" s="29"/>
      <c r="ACY7" s="29"/>
      <c r="ACZ7" s="29"/>
      <c r="ADA7" s="29"/>
      <c r="ADB7" s="29"/>
      <c r="ADC7" s="29"/>
      <c r="ADD7" s="29"/>
      <c r="ADE7" s="29"/>
      <c r="ADF7" s="29"/>
      <c r="ADG7" s="29"/>
      <c r="ADH7" s="29"/>
      <c r="ADI7" s="29"/>
      <c r="ADJ7" s="29"/>
      <c r="ADK7" s="29"/>
      <c r="ADL7" s="29"/>
      <c r="ADM7" s="29"/>
      <c r="ADN7" s="29"/>
      <c r="ADO7" s="29"/>
      <c r="ADP7" s="29"/>
      <c r="ADQ7" s="29"/>
      <c r="ADR7" s="29"/>
      <c r="ADS7" s="29"/>
      <c r="ADT7" s="29"/>
      <c r="ADU7" s="29"/>
      <c r="ADV7" s="29"/>
      <c r="ADW7" s="29"/>
      <c r="ADX7" s="29"/>
      <c r="ADY7" s="29"/>
      <c r="ADZ7" s="29"/>
      <c r="AEA7" s="29"/>
      <c r="AEB7" s="29"/>
      <c r="AEC7" s="29"/>
      <c r="AED7" s="29"/>
      <c r="AEE7" s="29"/>
      <c r="AEF7" s="29"/>
      <c r="AEG7" s="29"/>
      <c r="AEH7" s="29"/>
      <c r="AEI7" s="29"/>
      <c r="AEJ7" s="29"/>
      <c r="AEK7" s="29"/>
      <c r="AEL7" s="29"/>
      <c r="AEM7" s="29"/>
      <c r="AEN7" s="29"/>
      <c r="AEO7" s="29"/>
      <c r="AEP7" s="29"/>
      <c r="AEQ7" s="29"/>
      <c r="AER7" s="29"/>
      <c r="AES7" s="29"/>
      <c r="AET7" s="29"/>
      <c r="AEU7" s="29"/>
      <c r="AEV7" s="29"/>
      <c r="AEW7" s="29"/>
      <c r="AEX7" s="29"/>
      <c r="AEY7" s="29"/>
      <c r="AEZ7" s="29"/>
      <c r="AFA7" s="29"/>
      <c r="AFB7" s="29"/>
      <c r="AFC7" s="29"/>
      <c r="AFD7" s="29"/>
      <c r="AFE7" s="29"/>
      <c r="AFF7" s="29"/>
      <c r="AFG7" s="29"/>
      <c r="AFH7" s="29"/>
      <c r="AFI7" s="29"/>
      <c r="AFJ7" s="29"/>
      <c r="AFK7" s="29"/>
      <c r="AFL7" s="29"/>
      <c r="AFM7" s="29"/>
      <c r="AFN7" s="29"/>
      <c r="AFO7" s="29"/>
      <c r="AFP7" s="29"/>
      <c r="AFQ7" s="29"/>
      <c r="AFR7" s="29"/>
      <c r="AFS7" s="29"/>
      <c r="AFT7" s="29"/>
      <c r="AFU7" s="29"/>
      <c r="AFV7" s="29"/>
      <c r="AFW7" s="29"/>
      <c r="AFX7" s="29"/>
      <c r="AFY7" s="29"/>
      <c r="AFZ7" s="29"/>
      <c r="AGA7" s="29"/>
      <c r="AGB7" s="29"/>
      <c r="AGC7" s="29"/>
      <c r="AGD7" s="29"/>
      <c r="AGE7" s="29"/>
      <c r="AGF7" s="29"/>
      <c r="AGG7" s="29"/>
      <c r="AGH7" s="29"/>
      <c r="AGI7" s="29"/>
      <c r="AGJ7" s="29"/>
      <c r="AGK7" s="29"/>
      <c r="AGL7" s="29"/>
      <c r="AGM7" s="29"/>
      <c r="AGN7" s="29"/>
      <c r="AGO7" s="29"/>
      <c r="AGP7" s="29"/>
      <c r="AGQ7" s="29"/>
      <c r="AGR7" s="29"/>
      <c r="AGS7" s="29"/>
      <c r="AGT7" s="29"/>
      <c r="AGU7" s="29"/>
      <c r="AGV7" s="29"/>
      <c r="AGW7" s="29"/>
      <c r="AGX7" s="29"/>
      <c r="AGY7" s="29"/>
      <c r="AGZ7" s="29"/>
      <c r="AHA7" s="29"/>
      <c r="AHB7" s="29"/>
      <c r="AHC7" s="29"/>
      <c r="AHD7" s="29"/>
      <c r="AHE7" s="29"/>
      <c r="AHF7" s="29"/>
      <c r="AHG7" s="29"/>
      <c r="AHH7" s="29"/>
      <c r="AHI7" s="29"/>
      <c r="AHJ7" s="29"/>
      <c r="AHK7" s="29"/>
      <c r="AHL7" s="29"/>
      <c r="AHM7" s="29"/>
      <c r="AHN7" s="29"/>
      <c r="AHO7" s="29"/>
      <c r="AHP7" s="29"/>
      <c r="AHQ7" s="29"/>
      <c r="AHR7" s="29"/>
      <c r="AHS7" s="29"/>
      <c r="AHT7" s="29"/>
      <c r="AHU7" s="29"/>
      <c r="AHV7" s="29"/>
      <c r="AHW7" s="29"/>
      <c r="AHX7" s="29"/>
      <c r="AHY7" s="29"/>
      <c r="AHZ7" s="29"/>
      <c r="AIA7" s="29"/>
      <c r="AIB7" s="29"/>
      <c r="AIC7" s="29"/>
      <c r="AID7" s="29"/>
      <c r="AIE7" s="29"/>
      <c r="AIF7" s="29"/>
      <c r="AIG7" s="29"/>
      <c r="AIH7" s="29"/>
      <c r="AII7" s="29"/>
      <c r="AIJ7" s="29"/>
      <c r="AIK7" s="29"/>
      <c r="AIL7" s="29"/>
      <c r="AIM7" s="29"/>
      <c r="AIN7" s="29"/>
      <c r="AIO7" s="29"/>
      <c r="AIP7" s="29"/>
      <c r="AIQ7" s="29"/>
      <c r="AIR7" s="29"/>
      <c r="AIS7" s="29"/>
      <c r="AIT7" s="29"/>
      <c r="AIU7" s="29"/>
      <c r="AIV7" s="29"/>
      <c r="AIW7" s="29"/>
      <c r="AIX7" s="29"/>
      <c r="AIY7" s="29"/>
      <c r="AIZ7" s="29"/>
      <c r="AJA7" s="29"/>
      <c r="AJB7" s="29"/>
      <c r="AJC7" s="29"/>
      <c r="AJD7" s="29"/>
      <c r="AJE7" s="29"/>
      <c r="AJF7" s="29"/>
      <c r="AJG7" s="29"/>
      <c r="AJH7" s="29"/>
      <c r="AJI7" s="29"/>
      <c r="AJJ7" s="29"/>
      <c r="AJK7" s="29"/>
      <c r="AJL7" s="29"/>
      <c r="AJM7" s="29"/>
      <c r="AJN7" s="29"/>
      <c r="AJO7" s="29"/>
      <c r="AJP7" s="29"/>
      <c r="AJQ7" s="29"/>
      <c r="AJR7" s="29"/>
      <c r="AJS7" s="29"/>
      <c r="AJT7" s="29"/>
      <c r="AJU7" s="29"/>
      <c r="AJV7" s="29"/>
      <c r="AJW7" s="29"/>
      <c r="AJX7" s="29"/>
      <c r="AJY7" s="29"/>
      <c r="AJZ7" s="29"/>
      <c r="AKA7" s="29"/>
      <c r="AKB7" s="29"/>
      <c r="AKC7" s="29"/>
      <c r="AKD7" s="29"/>
      <c r="AKE7" s="29"/>
      <c r="AKF7" s="29"/>
      <c r="AKG7" s="29"/>
      <c r="AKH7" s="29"/>
      <c r="AKI7" s="29"/>
      <c r="AKJ7" s="29"/>
      <c r="AKK7" s="29"/>
      <c r="AKL7" s="29"/>
      <c r="AKM7" s="29"/>
      <c r="AKN7" s="29"/>
      <c r="AKO7" s="29"/>
      <c r="AKP7" s="29"/>
      <c r="AKQ7" s="29"/>
      <c r="AKR7" s="29"/>
      <c r="AKS7" s="29"/>
      <c r="AKT7" s="29"/>
      <c r="AKU7" s="29"/>
      <c r="AKV7" s="29"/>
      <c r="AKW7" s="29"/>
      <c r="AKX7" s="29"/>
      <c r="AKY7" s="29"/>
      <c r="AKZ7" s="29"/>
      <c r="ALA7" s="29"/>
      <c r="ALB7" s="29"/>
      <c r="ALC7" s="29"/>
      <c r="ALD7" s="29"/>
      <c r="ALE7" s="29"/>
      <c r="ALF7" s="29"/>
      <c r="ALG7" s="29"/>
      <c r="ALH7" s="29"/>
      <c r="ALI7" s="29"/>
      <c r="ALJ7" s="29"/>
      <c r="ALK7" s="29"/>
      <c r="ALL7" s="29"/>
      <c r="ALM7" s="29"/>
      <c r="ALN7" s="29"/>
      <c r="ALO7" s="29"/>
      <c r="ALP7" s="29"/>
      <c r="ALQ7" s="29"/>
      <c r="ALR7" s="29"/>
      <c r="ALS7" s="29"/>
      <c r="ALT7" s="29"/>
      <c r="ALU7" s="29"/>
      <c r="ALV7" s="29"/>
      <c r="ALW7" s="29"/>
      <c r="ALX7" s="29"/>
      <c r="ALY7" s="29"/>
      <c r="ALZ7" s="29"/>
      <c r="AMA7" s="29"/>
      <c r="AMB7" s="29"/>
      <c r="AMC7" s="29"/>
      <c r="AMD7" s="29"/>
      <c r="AME7" s="29"/>
      <c r="AMF7" s="29"/>
      <c r="AMG7" s="29"/>
      <c r="AMH7" s="29"/>
      <c r="AMI7" s="29"/>
      <c r="AMJ7" s="29"/>
      <c r="AMK7" s="29"/>
      <c r="AML7" s="29"/>
      <c r="AMM7" s="29"/>
      <c r="AMN7" s="29"/>
      <c r="AMO7" s="29"/>
      <c r="AMP7" s="29"/>
      <c r="AMQ7" s="29"/>
      <c r="AMR7" s="29"/>
      <c r="AMS7" s="29"/>
      <c r="AMT7" s="29"/>
      <c r="AMU7" s="29"/>
      <c r="AMV7" s="29"/>
      <c r="AMW7" s="29"/>
      <c r="AMX7" s="29"/>
      <c r="AMY7" s="29"/>
      <c r="AMZ7" s="29"/>
      <c r="ANA7" s="29"/>
      <c r="ANB7" s="29"/>
      <c r="ANC7" s="29"/>
      <c r="AND7" s="29"/>
      <c r="ANE7" s="29"/>
      <c r="ANF7" s="29"/>
      <c r="ANG7" s="29"/>
      <c r="ANH7" s="29"/>
      <c r="ANI7" s="29"/>
      <c r="ANJ7" s="29"/>
      <c r="ANK7" s="29"/>
      <c r="ANL7" s="29"/>
      <c r="ANM7" s="29"/>
      <c r="ANN7" s="29"/>
      <c r="ANO7" s="29"/>
      <c r="ANP7" s="29"/>
      <c r="ANQ7" s="29"/>
      <c r="ANR7" s="29"/>
      <c r="ANS7" s="29"/>
      <c r="ANT7" s="29"/>
      <c r="ANU7" s="29"/>
      <c r="ANV7" s="29"/>
      <c r="ANW7" s="29"/>
      <c r="ANX7" s="29"/>
      <c r="ANY7" s="29"/>
      <c r="ANZ7" s="29"/>
      <c r="AOA7" s="29"/>
      <c r="AOB7" s="29"/>
      <c r="AOC7" s="29"/>
      <c r="AOD7" s="29"/>
      <c r="AOE7" s="29"/>
      <c r="AOF7" s="29"/>
      <c r="AOG7" s="29"/>
      <c r="AOH7" s="29"/>
      <c r="AOI7" s="29"/>
      <c r="AOJ7" s="29"/>
      <c r="AOK7" s="29"/>
      <c r="AOL7" s="29"/>
      <c r="AOM7" s="29"/>
      <c r="AON7" s="29"/>
      <c r="AOO7" s="29"/>
      <c r="AOP7" s="29"/>
      <c r="AOQ7" s="29"/>
      <c r="AOR7" s="29"/>
      <c r="AOS7" s="29"/>
      <c r="AOT7" s="29"/>
      <c r="AOU7" s="29"/>
      <c r="AOV7" s="29"/>
      <c r="AOW7" s="29"/>
      <c r="AOX7" s="29"/>
      <c r="AOY7" s="29"/>
      <c r="AOZ7" s="29"/>
      <c r="APA7" s="29"/>
      <c r="APB7" s="29"/>
      <c r="APC7" s="29"/>
      <c r="APD7" s="29"/>
      <c r="APE7" s="29"/>
      <c r="APF7" s="29"/>
      <c r="APG7" s="29"/>
      <c r="APH7" s="29"/>
      <c r="API7" s="29"/>
      <c r="APJ7" s="29"/>
      <c r="APK7" s="29"/>
      <c r="APL7" s="29"/>
      <c r="APM7" s="29"/>
      <c r="APN7" s="29"/>
      <c r="APO7" s="29"/>
      <c r="APP7" s="29"/>
      <c r="APQ7" s="29"/>
      <c r="APR7" s="29"/>
      <c r="APS7" s="29"/>
      <c r="APT7" s="29"/>
      <c r="APU7" s="29"/>
      <c r="APV7" s="29"/>
      <c r="APW7" s="29"/>
      <c r="APX7" s="29"/>
      <c r="APY7" s="29"/>
      <c r="APZ7" s="29"/>
      <c r="AQA7" s="29"/>
      <c r="AQB7" s="29"/>
      <c r="AQC7" s="29"/>
      <c r="AQD7" s="29"/>
      <c r="AQE7" s="29"/>
      <c r="AQF7" s="29"/>
      <c r="AQG7" s="29"/>
      <c r="AQH7" s="29"/>
      <c r="AQI7" s="29"/>
      <c r="AQJ7" s="29"/>
      <c r="AQK7" s="29"/>
      <c r="AQL7" s="29"/>
      <c r="AQM7" s="29"/>
      <c r="AQN7" s="29"/>
      <c r="AQO7" s="29"/>
      <c r="AQP7" s="29"/>
      <c r="AQQ7" s="29"/>
      <c r="AQR7" s="29"/>
      <c r="AQS7" s="29"/>
      <c r="AQT7" s="29"/>
      <c r="AQU7" s="29"/>
      <c r="AQV7" s="29"/>
      <c r="AQW7" s="29"/>
      <c r="AQX7" s="29"/>
      <c r="AQY7" s="29"/>
      <c r="AQZ7" s="29"/>
      <c r="ARA7" s="29"/>
      <c r="ARB7" s="29"/>
      <c r="ARC7" s="29"/>
      <c r="ARD7" s="29"/>
      <c r="ARE7" s="29"/>
      <c r="ARF7" s="29"/>
      <c r="ARG7" s="29"/>
      <c r="ARH7" s="29"/>
      <c r="ARI7" s="29"/>
      <c r="ARJ7" s="29"/>
      <c r="ARK7" s="29"/>
      <c r="ARL7" s="29"/>
      <c r="ARM7" s="29"/>
      <c r="ARN7" s="29"/>
      <c r="ARO7" s="29"/>
      <c r="ARP7" s="29"/>
      <c r="ARQ7" s="29"/>
      <c r="ARR7" s="29"/>
      <c r="ARS7" s="29"/>
      <c r="ART7" s="29"/>
      <c r="ARU7" s="29"/>
      <c r="ARV7" s="29"/>
      <c r="ARW7" s="29"/>
      <c r="ARX7" s="29"/>
      <c r="ARY7" s="29"/>
      <c r="ARZ7" s="29"/>
      <c r="ASA7" s="29"/>
      <c r="ASB7" s="29"/>
      <c r="ASC7" s="29"/>
      <c r="ASD7" s="29"/>
      <c r="ASE7" s="29"/>
      <c r="ASF7" s="29"/>
      <c r="ASG7" s="29"/>
      <c r="ASH7" s="29"/>
      <c r="ASI7" s="29"/>
      <c r="ASJ7" s="29"/>
      <c r="ASK7" s="29"/>
      <c r="ASL7" s="29"/>
      <c r="ASM7" s="29"/>
      <c r="ASN7" s="29"/>
      <c r="ASO7" s="29"/>
      <c r="ASP7" s="29"/>
      <c r="ASQ7" s="29"/>
      <c r="ASR7" s="29"/>
      <c r="ASS7" s="29"/>
      <c r="AST7" s="29"/>
      <c r="ASU7" s="29"/>
      <c r="ASV7" s="29"/>
      <c r="ASW7" s="29"/>
      <c r="ASX7" s="29"/>
      <c r="ASY7" s="29"/>
      <c r="ASZ7" s="29"/>
      <c r="ATA7" s="29"/>
      <c r="ATB7" s="29"/>
      <c r="ATC7" s="29"/>
      <c r="ATD7" s="29"/>
      <c r="ATE7" s="29"/>
      <c r="ATF7" s="29"/>
      <c r="ATG7" s="29"/>
      <c r="ATH7" s="29"/>
      <c r="ATI7" s="29"/>
      <c r="ATJ7" s="29"/>
      <c r="ATK7" s="29"/>
      <c r="ATL7" s="29"/>
      <c r="ATM7" s="29"/>
      <c r="ATN7" s="29"/>
      <c r="ATO7" s="29"/>
      <c r="ATP7" s="29"/>
      <c r="ATQ7" s="29"/>
      <c r="ATR7" s="29"/>
      <c r="ATS7" s="29"/>
      <c r="ATT7" s="29"/>
      <c r="ATU7" s="29"/>
      <c r="ATV7" s="29"/>
      <c r="ATW7" s="29"/>
      <c r="ATX7" s="29"/>
      <c r="ATY7" s="29"/>
      <c r="ATZ7" s="29"/>
      <c r="AUA7" s="29"/>
      <c r="AUB7" s="29"/>
      <c r="AUC7" s="29"/>
      <c r="AUD7" s="29"/>
      <c r="AUE7" s="29"/>
      <c r="AUF7" s="29"/>
      <c r="AUG7" s="29"/>
      <c r="AUH7" s="29"/>
      <c r="AUI7" s="29"/>
      <c r="AUJ7" s="29"/>
      <c r="AUK7" s="29"/>
      <c r="AUL7" s="29"/>
      <c r="AUM7" s="29"/>
      <c r="AUN7" s="29"/>
      <c r="AUO7" s="29"/>
      <c r="AUP7" s="29"/>
      <c r="AUQ7" s="29"/>
      <c r="AUR7" s="29"/>
      <c r="AUS7" s="29"/>
      <c r="AUT7" s="29"/>
      <c r="AUU7" s="29"/>
      <c r="AUV7" s="29"/>
      <c r="AUW7" s="29"/>
      <c r="AUX7" s="29"/>
      <c r="AUY7" s="29"/>
      <c r="AUZ7" s="29"/>
      <c r="AVA7" s="29"/>
      <c r="AVB7" s="29"/>
      <c r="AVC7" s="29"/>
      <c r="AVD7" s="29"/>
      <c r="AVE7" s="29"/>
      <c r="AVF7" s="29"/>
      <c r="AVG7" s="29"/>
      <c r="AVH7" s="29"/>
      <c r="AVI7" s="29"/>
      <c r="AVJ7" s="29"/>
      <c r="AVK7" s="29"/>
      <c r="AVL7" s="29"/>
      <c r="AVM7" s="29"/>
      <c r="AVN7" s="29"/>
      <c r="AVO7" s="29"/>
      <c r="AVP7" s="29"/>
      <c r="AVQ7" s="29"/>
      <c r="AVR7" s="29"/>
      <c r="AVS7" s="29"/>
      <c r="AVT7" s="29"/>
      <c r="AVU7" s="29"/>
      <c r="AVV7" s="29"/>
      <c r="AVW7" s="29"/>
      <c r="AVX7" s="29"/>
      <c r="AVY7" s="29"/>
      <c r="AVZ7" s="29"/>
      <c r="AWA7" s="29"/>
      <c r="AWB7" s="29"/>
      <c r="AWC7" s="29"/>
      <c r="AWD7" s="29"/>
      <c r="AWE7" s="29"/>
      <c r="AWF7" s="29"/>
      <c r="AWG7" s="29"/>
      <c r="AWH7" s="29"/>
      <c r="AWI7" s="29"/>
      <c r="AWJ7" s="29"/>
      <c r="AWK7" s="29"/>
      <c r="AWL7" s="29"/>
      <c r="AWM7" s="29"/>
      <c r="AWN7" s="29"/>
      <c r="AWO7" s="29"/>
      <c r="AWP7" s="29"/>
      <c r="AWQ7" s="29"/>
      <c r="AWR7" s="29"/>
      <c r="AWS7" s="29"/>
      <c r="AWT7" s="29"/>
      <c r="AWU7" s="29"/>
      <c r="AWV7" s="29"/>
      <c r="AWW7" s="29"/>
      <c r="AWX7" s="29"/>
      <c r="AWY7" s="29"/>
      <c r="AWZ7" s="29"/>
      <c r="AXA7" s="29"/>
      <c r="AXB7" s="29"/>
      <c r="AXC7" s="29"/>
      <c r="AXD7" s="29"/>
      <c r="AXE7" s="29"/>
      <c r="AXF7" s="29"/>
      <c r="AXG7" s="29"/>
      <c r="AXH7" s="29"/>
      <c r="AXI7" s="29"/>
      <c r="AXJ7" s="29"/>
      <c r="AXK7" s="29"/>
      <c r="AXL7" s="29"/>
      <c r="AXM7" s="29"/>
      <c r="AXN7" s="29"/>
      <c r="AXO7" s="29"/>
      <c r="AXP7" s="29"/>
      <c r="AXQ7" s="29"/>
      <c r="AXR7" s="29"/>
      <c r="AXS7" s="29"/>
      <c r="AXT7" s="29"/>
      <c r="AXU7" s="29"/>
      <c r="AXV7" s="29"/>
      <c r="AXW7" s="29"/>
      <c r="AXX7" s="29"/>
      <c r="AXY7" s="29"/>
      <c r="AXZ7" s="29"/>
      <c r="AYA7" s="29"/>
      <c r="AYB7" s="29"/>
      <c r="AYC7" s="29"/>
      <c r="AYD7" s="29"/>
      <c r="AYE7" s="29"/>
      <c r="AYF7" s="29"/>
      <c r="AYG7" s="29"/>
      <c r="AYH7" s="29"/>
      <c r="AYI7" s="29"/>
      <c r="AYJ7" s="29"/>
      <c r="AYK7" s="29"/>
      <c r="AYL7" s="29"/>
      <c r="AYM7" s="29"/>
      <c r="AYN7" s="29"/>
      <c r="AYO7" s="29"/>
      <c r="AYP7" s="29"/>
      <c r="AYQ7" s="29"/>
      <c r="AYR7" s="29"/>
      <c r="AYS7" s="29"/>
      <c r="AYT7" s="29"/>
      <c r="AYU7" s="29"/>
      <c r="AYV7" s="29"/>
      <c r="AYW7" s="29"/>
      <c r="AYX7" s="29"/>
      <c r="AYY7" s="29"/>
      <c r="AYZ7" s="29"/>
      <c r="AZA7" s="29"/>
      <c r="AZB7" s="29"/>
      <c r="AZC7" s="29"/>
      <c r="AZD7" s="29"/>
      <c r="AZE7" s="29"/>
      <c r="AZF7" s="29"/>
      <c r="AZG7" s="29"/>
      <c r="AZH7" s="29"/>
      <c r="AZI7" s="29"/>
      <c r="AZJ7" s="29"/>
      <c r="AZK7" s="29"/>
      <c r="AZL7" s="29"/>
      <c r="AZM7" s="29"/>
      <c r="AZN7" s="29"/>
      <c r="AZO7" s="29"/>
      <c r="AZP7" s="29"/>
      <c r="AZQ7" s="29"/>
      <c r="AZR7" s="29"/>
      <c r="AZS7" s="29"/>
      <c r="AZT7" s="29"/>
      <c r="AZU7" s="29"/>
      <c r="AZV7" s="29"/>
      <c r="AZW7" s="29"/>
      <c r="AZX7" s="29"/>
      <c r="AZY7" s="29"/>
      <c r="AZZ7" s="29"/>
      <c r="BAA7" s="29"/>
      <c r="BAB7" s="29"/>
      <c r="BAC7" s="29"/>
      <c r="BAD7" s="29"/>
    </row>
    <row r="8" spans="1:1382" s="89" customFormat="1" ht="14" x14ac:dyDescent="0.2">
      <c r="A8" s="44">
        <v>54</v>
      </c>
      <c r="B8" s="44">
        <v>54</v>
      </c>
      <c r="C8" s="40">
        <v>38125328</v>
      </c>
      <c r="D8" s="44">
        <v>2492355</v>
      </c>
      <c r="E8" s="31" t="s">
        <v>97</v>
      </c>
      <c r="F8" s="30" t="s">
        <v>98</v>
      </c>
      <c r="G8" s="94">
        <v>19050</v>
      </c>
      <c r="H8" s="40" t="s">
        <v>128</v>
      </c>
      <c r="I8" s="40" t="s">
        <v>563</v>
      </c>
      <c r="J8" s="42">
        <f>(AA8-G8)/365.25</f>
        <v>55.71252566735113</v>
      </c>
      <c r="K8" s="42">
        <v>25</v>
      </c>
      <c r="L8" s="42">
        <f t="shared" si="0"/>
        <v>30.71252566735113</v>
      </c>
      <c r="M8" s="30" t="s">
        <v>595</v>
      </c>
      <c r="N8" s="43" t="s">
        <v>807</v>
      </c>
      <c r="O8" s="30">
        <v>4</v>
      </c>
      <c r="P8" s="44">
        <v>2</v>
      </c>
      <c r="Q8" s="30" t="s">
        <v>2108</v>
      </c>
      <c r="R8" s="30" t="s">
        <v>453</v>
      </c>
      <c r="S8" s="45" t="s">
        <v>453</v>
      </c>
      <c r="T8" s="45" t="s">
        <v>453</v>
      </c>
      <c r="U8" s="42" t="s">
        <v>453</v>
      </c>
      <c r="V8" s="32" t="s">
        <v>453</v>
      </c>
      <c r="W8" s="32" t="s">
        <v>563</v>
      </c>
      <c r="X8" s="30" t="s">
        <v>1150</v>
      </c>
      <c r="Y8" s="30" t="s">
        <v>2230</v>
      </c>
      <c r="Z8" s="56" t="s">
        <v>804</v>
      </c>
      <c r="AA8" s="45">
        <v>39399</v>
      </c>
      <c r="AB8" s="80" t="s">
        <v>807</v>
      </c>
      <c r="AC8" s="45">
        <v>39590</v>
      </c>
      <c r="AD8" s="42">
        <f>(( AC8-AA8)/365) * 12</f>
        <v>6.2794520547945201</v>
      </c>
      <c r="AE8" s="51" t="s">
        <v>539</v>
      </c>
      <c r="AF8" s="42">
        <v>1</v>
      </c>
      <c r="AG8" s="51" t="s">
        <v>539</v>
      </c>
      <c r="AH8" s="42">
        <v>1</v>
      </c>
      <c r="AI8" s="51" t="s">
        <v>453</v>
      </c>
      <c r="AJ8" s="42" t="s">
        <v>453</v>
      </c>
      <c r="AK8" s="51" t="s">
        <v>453</v>
      </c>
      <c r="AL8" s="42" t="s">
        <v>453</v>
      </c>
      <c r="AM8" s="51" t="s">
        <v>453</v>
      </c>
      <c r="AN8" s="42" t="s">
        <v>453</v>
      </c>
      <c r="AO8" s="51" t="s">
        <v>453</v>
      </c>
      <c r="AP8" s="42" t="s">
        <v>453</v>
      </c>
      <c r="AQ8" s="42" t="s">
        <v>453</v>
      </c>
      <c r="AR8" s="42" t="s">
        <v>453</v>
      </c>
      <c r="AS8" s="42" t="s">
        <v>453</v>
      </c>
      <c r="AT8" s="42" t="s">
        <v>453</v>
      </c>
      <c r="AU8" s="42"/>
      <c r="AV8" s="42"/>
      <c r="AW8" s="42"/>
      <c r="AX8" s="42"/>
      <c r="AY8" s="49" t="s">
        <v>3039</v>
      </c>
      <c r="AZ8" s="40" t="s">
        <v>539</v>
      </c>
      <c r="BA8" s="42">
        <v>1</v>
      </c>
      <c r="BB8" s="44">
        <v>1</v>
      </c>
      <c r="BC8" s="30" t="s">
        <v>822</v>
      </c>
      <c r="BD8" s="42">
        <v>1</v>
      </c>
      <c r="BE8" s="42">
        <v>0</v>
      </c>
      <c r="BF8" s="43" t="s">
        <v>807</v>
      </c>
      <c r="BG8" s="40" t="s">
        <v>453</v>
      </c>
      <c r="BH8" s="40" t="s">
        <v>453</v>
      </c>
      <c r="BI8" s="40" t="s">
        <v>453</v>
      </c>
      <c r="BJ8" s="40" t="s">
        <v>453</v>
      </c>
      <c r="BK8" s="31" t="s">
        <v>453</v>
      </c>
      <c r="BL8" s="31" t="s">
        <v>453</v>
      </c>
      <c r="BM8" s="30" t="s">
        <v>453</v>
      </c>
      <c r="BN8" s="30" t="s">
        <v>453</v>
      </c>
      <c r="BO8" s="30" t="s">
        <v>453</v>
      </c>
      <c r="BP8" s="30" t="s">
        <v>2540</v>
      </c>
      <c r="BQ8" s="30" t="s">
        <v>453</v>
      </c>
      <c r="BR8" s="30" t="s">
        <v>453</v>
      </c>
      <c r="BS8" s="30" t="s">
        <v>879</v>
      </c>
      <c r="BT8" s="30" t="s">
        <v>879</v>
      </c>
      <c r="BU8" s="30" t="s">
        <v>388</v>
      </c>
      <c r="BV8" s="30" t="s">
        <v>453</v>
      </c>
      <c r="BW8" s="30" t="s">
        <v>453</v>
      </c>
      <c r="BX8" s="30" t="s">
        <v>453</v>
      </c>
      <c r="BY8" s="30" t="s">
        <v>453</v>
      </c>
      <c r="BZ8" s="30" t="s">
        <v>1737</v>
      </c>
      <c r="CA8" s="112"/>
      <c r="CC8" s="29"/>
      <c r="CD8" s="29"/>
      <c r="CE8" s="29"/>
      <c r="CF8" s="29"/>
      <c r="CG8" s="29"/>
      <c r="CH8" s="29"/>
      <c r="CI8" s="29"/>
      <c r="CJ8" s="29"/>
      <c r="CK8" s="29"/>
      <c r="CL8" s="29"/>
      <c r="CM8" s="29"/>
      <c r="CN8" s="29"/>
      <c r="CO8" s="29"/>
      <c r="CP8" s="29"/>
      <c r="CQ8" s="29"/>
      <c r="CR8" s="29"/>
      <c r="CS8" s="29"/>
      <c r="CT8" s="29"/>
      <c r="CU8" s="29"/>
      <c r="CV8" s="29"/>
      <c r="CW8" s="29"/>
      <c r="CX8" s="29"/>
      <c r="CY8" s="29"/>
      <c r="CZ8" s="29"/>
      <c r="DA8" s="29"/>
      <c r="DB8" s="29"/>
      <c r="DC8" s="29"/>
      <c r="DD8" s="29"/>
      <c r="DE8" s="29"/>
      <c r="DF8" s="29"/>
      <c r="DG8" s="29"/>
      <c r="DH8" s="29"/>
      <c r="DI8" s="29"/>
      <c r="DJ8" s="29"/>
      <c r="DK8" s="29"/>
      <c r="DL8" s="29"/>
      <c r="DM8" s="29"/>
      <c r="DN8" s="29"/>
      <c r="DO8" s="29"/>
      <c r="DP8" s="29"/>
      <c r="DQ8" s="29"/>
      <c r="DR8" s="29"/>
      <c r="DS8" s="29"/>
      <c r="DT8" s="29"/>
      <c r="DU8" s="29"/>
      <c r="DV8" s="29"/>
      <c r="DW8" s="29"/>
      <c r="DX8" s="29"/>
      <c r="DY8" s="29"/>
      <c r="DZ8" s="29"/>
      <c r="EA8" s="29"/>
      <c r="EB8" s="29"/>
      <c r="EC8" s="29"/>
      <c r="ED8" s="29"/>
      <c r="EE8" s="29"/>
      <c r="EF8" s="29"/>
      <c r="EG8" s="29"/>
      <c r="EH8" s="29"/>
      <c r="EI8" s="29"/>
      <c r="EJ8" s="29"/>
      <c r="EK8" s="29"/>
      <c r="EL8" s="29"/>
      <c r="EM8" s="29"/>
      <c r="EN8" s="29"/>
      <c r="EO8" s="29"/>
      <c r="EP8" s="29"/>
      <c r="EQ8" s="29"/>
      <c r="ER8" s="29"/>
      <c r="ES8" s="29"/>
      <c r="ET8" s="29"/>
      <c r="EU8" s="29"/>
      <c r="EV8" s="29"/>
      <c r="EW8" s="29"/>
      <c r="EX8" s="29"/>
      <c r="EY8" s="29"/>
      <c r="EZ8" s="29"/>
      <c r="FA8" s="29"/>
      <c r="FB8" s="29"/>
      <c r="FC8" s="29"/>
      <c r="FD8" s="29"/>
      <c r="FE8" s="29"/>
      <c r="FF8" s="29"/>
      <c r="FG8" s="29"/>
      <c r="FH8" s="29"/>
      <c r="FI8" s="29"/>
      <c r="FJ8" s="29"/>
      <c r="FK8" s="29"/>
      <c r="FL8" s="29"/>
      <c r="FM8" s="29"/>
      <c r="FN8" s="29"/>
      <c r="FO8" s="29"/>
      <c r="FP8" s="29"/>
      <c r="FQ8" s="29"/>
      <c r="FR8" s="29"/>
      <c r="FS8" s="29"/>
      <c r="FT8" s="29"/>
      <c r="FU8" s="29"/>
      <c r="FV8" s="29"/>
      <c r="FW8" s="29"/>
      <c r="FX8" s="29"/>
      <c r="FY8" s="29"/>
      <c r="FZ8" s="29"/>
      <c r="GA8" s="29"/>
      <c r="GB8" s="29"/>
      <c r="GC8" s="29"/>
      <c r="GD8" s="29"/>
      <c r="GE8" s="29"/>
      <c r="GF8" s="29"/>
      <c r="GG8" s="29"/>
      <c r="GH8" s="29"/>
      <c r="GI8" s="29"/>
      <c r="GJ8" s="29"/>
      <c r="GK8" s="29"/>
      <c r="GL8" s="29"/>
      <c r="GM8" s="29"/>
      <c r="GN8" s="29"/>
      <c r="GO8" s="29"/>
      <c r="GP8" s="29"/>
      <c r="GQ8" s="29"/>
      <c r="GR8" s="29"/>
      <c r="GS8" s="29"/>
      <c r="GT8" s="29"/>
      <c r="GU8" s="29"/>
      <c r="GV8" s="29"/>
      <c r="GW8" s="29"/>
      <c r="GX8" s="29"/>
      <c r="GY8" s="29"/>
      <c r="GZ8" s="29"/>
      <c r="HA8" s="29"/>
      <c r="HB8" s="29"/>
      <c r="HC8" s="29"/>
      <c r="HD8" s="29"/>
      <c r="HE8" s="29"/>
      <c r="HF8" s="29"/>
      <c r="HG8" s="29"/>
      <c r="HH8" s="29"/>
      <c r="HI8" s="29"/>
      <c r="HJ8" s="29"/>
      <c r="HK8" s="29"/>
      <c r="HL8" s="29"/>
      <c r="HM8" s="29"/>
      <c r="HN8" s="29"/>
      <c r="HO8" s="29"/>
      <c r="HP8" s="29"/>
      <c r="HQ8" s="29"/>
      <c r="HR8" s="29"/>
      <c r="HS8" s="29"/>
      <c r="HT8" s="29"/>
      <c r="HU8" s="29"/>
      <c r="HV8" s="29"/>
      <c r="HW8" s="29"/>
      <c r="HX8" s="29"/>
      <c r="HY8" s="29"/>
      <c r="HZ8" s="29"/>
      <c r="IA8" s="29"/>
      <c r="IB8" s="29"/>
      <c r="IC8" s="29"/>
      <c r="ID8" s="29"/>
      <c r="IE8" s="29"/>
      <c r="IF8" s="29"/>
      <c r="IG8" s="29"/>
      <c r="IH8" s="29"/>
      <c r="II8" s="29"/>
      <c r="IJ8" s="29"/>
      <c r="IK8" s="29"/>
      <c r="IL8" s="29"/>
      <c r="IM8" s="29"/>
      <c r="IN8" s="29"/>
      <c r="IO8" s="29"/>
      <c r="IP8" s="29"/>
      <c r="IQ8" s="29"/>
      <c r="IR8" s="29"/>
      <c r="IS8" s="29"/>
      <c r="IT8" s="29"/>
      <c r="IU8" s="29"/>
      <c r="IV8" s="29"/>
      <c r="IW8" s="29"/>
      <c r="IX8" s="29"/>
      <c r="IY8" s="29"/>
      <c r="IZ8" s="29"/>
      <c r="JA8" s="29"/>
      <c r="JB8" s="29"/>
      <c r="JC8" s="29"/>
      <c r="JD8" s="29"/>
      <c r="JE8" s="29"/>
      <c r="JF8" s="29"/>
      <c r="JG8" s="29"/>
      <c r="JH8" s="29"/>
      <c r="JI8" s="29"/>
      <c r="JJ8" s="29"/>
      <c r="JK8" s="29"/>
      <c r="JL8" s="29"/>
      <c r="JM8" s="29"/>
      <c r="JN8" s="29"/>
      <c r="JO8" s="29"/>
      <c r="JP8" s="29"/>
      <c r="JQ8" s="29"/>
      <c r="JR8" s="29"/>
      <c r="JS8" s="29"/>
      <c r="JT8" s="29"/>
      <c r="JU8" s="29"/>
      <c r="JV8" s="29"/>
      <c r="JW8" s="29"/>
      <c r="JX8" s="29"/>
      <c r="JY8" s="29"/>
      <c r="JZ8" s="29"/>
      <c r="KA8" s="29"/>
      <c r="KB8" s="29"/>
      <c r="KC8" s="29"/>
      <c r="KD8" s="29"/>
      <c r="KE8" s="29"/>
      <c r="KF8" s="29"/>
      <c r="KG8" s="29"/>
      <c r="KH8" s="29"/>
      <c r="KI8" s="29"/>
      <c r="KJ8" s="29"/>
      <c r="KK8" s="29"/>
      <c r="KL8" s="29"/>
      <c r="KM8" s="29"/>
      <c r="KN8" s="29"/>
      <c r="KO8" s="29"/>
      <c r="KP8" s="29"/>
      <c r="KQ8" s="29"/>
      <c r="KR8" s="29"/>
      <c r="KS8" s="29"/>
      <c r="KT8" s="29"/>
      <c r="KU8" s="29"/>
      <c r="KV8" s="29"/>
      <c r="KW8" s="29"/>
      <c r="KX8" s="29"/>
      <c r="KY8" s="29"/>
      <c r="KZ8" s="29"/>
      <c r="LA8" s="29"/>
      <c r="LB8" s="29"/>
      <c r="LC8" s="29"/>
      <c r="LD8" s="29"/>
      <c r="LE8" s="29"/>
      <c r="LF8" s="29"/>
      <c r="LG8" s="29"/>
      <c r="LH8" s="29"/>
      <c r="LI8" s="29"/>
      <c r="LJ8" s="29"/>
      <c r="LK8" s="29"/>
      <c r="LL8" s="29"/>
      <c r="LM8" s="29"/>
      <c r="LN8" s="29"/>
      <c r="LO8" s="29"/>
      <c r="LP8" s="29"/>
      <c r="LQ8" s="29"/>
      <c r="LR8" s="29"/>
      <c r="LS8" s="29"/>
      <c r="LT8" s="29"/>
      <c r="LU8" s="29"/>
      <c r="LV8" s="29"/>
      <c r="LW8" s="29"/>
      <c r="LX8" s="29"/>
      <c r="LY8" s="29"/>
      <c r="LZ8" s="29"/>
      <c r="MA8" s="29"/>
      <c r="MB8" s="29"/>
      <c r="MC8" s="29"/>
      <c r="MD8" s="29"/>
      <c r="ME8" s="29"/>
      <c r="MF8" s="29"/>
      <c r="MG8" s="29"/>
      <c r="MH8" s="29"/>
      <c r="MI8" s="29"/>
      <c r="MJ8" s="29"/>
      <c r="MK8" s="29"/>
      <c r="ML8" s="29"/>
      <c r="MM8" s="29"/>
      <c r="MN8" s="29"/>
      <c r="MO8" s="29"/>
      <c r="MP8" s="29"/>
      <c r="MQ8" s="29"/>
      <c r="MR8" s="29"/>
      <c r="MS8" s="29"/>
      <c r="MT8" s="29"/>
      <c r="MU8" s="29"/>
      <c r="MV8" s="29"/>
      <c r="MW8" s="29"/>
      <c r="MX8" s="29"/>
      <c r="MY8" s="29"/>
      <c r="MZ8" s="29"/>
      <c r="NA8" s="29"/>
      <c r="NB8" s="29"/>
      <c r="NC8" s="29"/>
      <c r="ND8" s="29"/>
      <c r="NE8" s="29"/>
      <c r="NF8" s="29"/>
      <c r="NG8" s="29"/>
      <c r="NH8" s="29"/>
      <c r="NI8" s="29"/>
      <c r="NJ8" s="29"/>
      <c r="NK8" s="29"/>
      <c r="NL8" s="29"/>
      <c r="NM8" s="29"/>
      <c r="NN8" s="29"/>
      <c r="NO8" s="29"/>
      <c r="NP8" s="29"/>
      <c r="NQ8" s="29"/>
      <c r="NR8" s="29"/>
      <c r="NS8" s="29"/>
      <c r="NT8" s="29"/>
      <c r="NU8" s="29"/>
      <c r="NV8" s="29"/>
      <c r="NW8" s="29"/>
      <c r="NX8" s="29"/>
      <c r="NY8" s="29"/>
      <c r="NZ8" s="29"/>
      <c r="OA8" s="29"/>
      <c r="OB8" s="29"/>
      <c r="OC8" s="29"/>
      <c r="OD8" s="29"/>
      <c r="OE8" s="29"/>
      <c r="OF8" s="29"/>
      <c r="OG8" s="29"/>
      <c r="OH8" s="29"/>
      <c r="OI8" s="29"/>
      <c r="OJ8" s="29"/>
      <c r="OK8" s="29"/>
      <c r="OL8" s="29"/>
      <c r="OM8" s="29"/>
      <c r="ON8" s="29"/>
      <c r="OO8" s="29"/>
      <c r="OP8" s="29"/>
      <c r="OQ8" s="29"/>
      <c r="OR8" s="29"/>
      <c r="OS8" s="29"/>
      <c r="OT8" s="29"/>
      <c r="OU8" s="29"/>
      <c r="OV8" s="29"/>
      <c r="OW8" s="29"/>
      <c r="OX8" s="29"/>
      <c r="OY8" s="29"/>
      <c r="OZ8" s="29"/>
      <c r="PA8" s="29"/>
      <c r="PB8" s="29"/>
      <c r="PC8" s="29"/>
      <c r="PD8" s="29"/>
      <c r="PE8" s="29"/>
      <c r="PF8" s="29"/>
      <c r="PG8" s="29"/>
      <c r="PH8" s="29"/>
      <c r="PI8" s="29"/>
      <c r="PJ8" s="29"/>
      <c r="PK8" s="29"/>
      <c r="PL8" s="29"/>
      <c r="PM8" s="29"/>
      <c r="PN8" s="29"/>
      <c r="PO8" s="29"/>
      <c r="PP8" s="29"/>
      <c r="PQ8" s="29"/>
      <c r="PR8" s="29"/>
      <c r="PS8" s="29"/>
      <c r="PT8" s="29"/>
      <c r="PU8" s="29"/>
      <c r="PV8" s="29"/>
      <c r="PW8" s="29"/>
      <c r="PX8" s="29"/>
      <c r="PY8" s="29"/>
      <c r="PZ8" s="29"/>
      <c r="QA8" s="29"/>
      <c r="QB8" s="29"/>
      <c r="QC8" s="29"/>
      <c r="QD8" s="29"/>
      <c r="QE8" s="29"/>
      <c r="QF8" s="29"/>
      <c r="QG8" s="29"/>
      <c r="QH8" s="29"/>
      <c r="QI8" s="29"/>
      <c r="QJ8" s="29"/>
      <c r="QK8" s="29"/>
      <c r="QL8" s="29"/>
      <c r="QM8" s="29"/>
      <c r="QN8" s="29"/>
      <c r="QO8" s="29"/>
      <c r="QP8" s="29"/>
      <c r="QQ8" s="29"/>
      <c r="QR8" s="29"/>
      <c r="QS8" s="29"/>
      <c r="QT8" s="29"/>
      <c r="QU8" s="29"/>
      <c r="QV8" s="29"/>
      <c r="QW8" s="29"/>
      <c r="QX8" s="29"/>
      <c r="QY8" s="29"/>
      <c r="QZ8" s="29"/>
      <c r="RA8" s="29"/>
      <c r="RB8" s="29"/>
      <c r="RC8" s="29"/>
      <c r="RD8" s="29"/>
      <c r="RE8" s="29"/>
      <c r="RF8" s="29"/>
      <c r="RG8" s="29"/>
      <c r="RH8" s="29"/>
      <c r="RI8" s="29"/>
      <c r="RJ8" s="29"/>
      <c r="RK8" s="29"/>
      <c r="RL8" s="29"/>
      <c r="RM8" s="29"/>
      <c r="RN8" s="29"/>
      <c r="RO8" s="29"/>
      <c r="RP8" s="29"/>
      <c r="RQ8" s="29"/>
      <c r="RR8" s="29"/>
      <c r="RS8" s="29"/>
      <c r="RT8" s="29"/>
      <c r="RU8" s="29"/>
      <c r="RV8" s="29"/>
      <c r="RW8" s="29"/>
      <c r="RX8" s="29"/>
      <c r="RY8" s="29"/>
      <c r="RZ8" s="29"/>
      <c r="SA8" s="29"/>
      <c r="SB8" s="29"/>
      <c r="SC8" s="29"/>
      <c r="SD8" s="29"/>
      <c r="SE8" s="29"/>
      <c r="SF8" s="29"/>
      <c r="SG8" s="29"/>
      <c r="SH8" s="29"/>
      <c r="SI8" s="29"/>
      <c r="SJ8" s="29"/>
      <c r="SK8" s="29"/>
      <c r="SL8" s="29"/>
      <c r="SM8" s="29"/>
      <c r="SN8" s="29"/>
      <c r="SO8" s="29"/>
      <c r="SP8" s="29"/>
      <c r="SQ8" s="29"/>
      <c r="SR8" s="29"/>
      <c r="SS8" s="29"/>
      <c r="ST8" s="29"/>
      <c r="SU8" s="29"/>
      <c r="SV8" s="29"/>
      <c r="SW8" s="29"/>
      <c r="SX8" s="29"/>
      <c r="SY8" s="29"/>
      <c r="SZ8" s="29"/>
      <c r="TA8" s="29"/>
      <c r="TB8" s="29"/>
      <c r="TC8" s="29"/>
      <c r="TD8" s="29"/>
      <c r="TE8" s="29"/>
      <c r="TF8" s="29"/>
      <c r="TG8" s="29"/>
      <c r="TH8" s="29"/>
      <c r="TI8" s="29"/>
      <c r="TJ8" s="29"/>
      <c r="TK8" s="29"/>
      <c r="TL8" s="29"/>
      <c r="TM8" s="29"/>
      <c r="TN8" s="29"/>
      <c r="TO8" s="29"/>
      <c r="TP8" s="29"/>
      <c r="TQ8" s="29"/>
      <c r="TR8" s="29"/>
      <c r="TS8" s="29"/>
      <c r="TT8" s="29"/>
      <c r="TU8" s="29"/>
      <c r="TV8" s="29"/>
      <c r="TW8" s="29"/>
      <c r="TX8" s="29"/>
      <c r="TY8" s="29"/>
      <c r="TZ8" s="29"/>
      <c r="UA8" s="29"/>
      <c r="UB8" s="29"/>
      <c r="UC8" s="29"/>
      <c r="UD8" s="29"/>
      <c r="UE8" s="29"/>
      <c r="UF8" s="29"/>
      <c r="UG8" s="29"/>
      <c r="UH8" s="29"/>
      <c r="UI8" s="29"/>
      <c r="UJ8" s="29"/>
      <c r="UK8" s="29"/>
      <c r="UL8" s="29"/>
      <c r="UM8" s="29"/>
      <c r="UN8" s="29"/>
      <c r="UO8" s="29"/>
      <c r="UP8" s="29"/>
      <c r="UQ8" s="29"/>
      <c r="UR8" s="29"/>
      <c r="US8" s="29"/>
      <c r="UT8" s="29"/>
      <c r="UU8" s="29"/>
      <c r="UV8" s="29"/>
      <c r="UW8" s="29"/>
      <c r="UX8" s="29"/>
      <c r="UY8" s="29"/>
      <c r="UZ8" s="29"/>
      <c r="VA8" s="29"/>
      <c r="VB8" s="29"/>
      <c r="VC8" s="29"/>
      <c r="VD8" s="29"/>
      <c r="VE8" s="29"/>
      <c r="VF8" s="29"/>
      <c r="VG8" s="29"/>
      <c r="VH8" s="29"/>
      <c r="VI8" s="29"/>
      <c r="VJ8" s="29"/>
      <c r="VK8" s="29"/>
      <c r="VL8" s="29"/>
      <c r="VM8" s="29"/>
      <c r="VN8" s="29"/>
      <c r="VO8" s="29"/>
      <c r="VP8" s="29"/>
      <c r="VQ8" s="29"/>
      <c r="VR8" s="29"/>
      <c r="VS8" s="29"/>
      <c r="VT8" s="29"/>
      <c r="VU8" s="29"/>
      <c r="VV8" s="29"/>
      <c r="VW8" s="29"/>
      <c r="VX8" s="29"/>
      <c r="VY8" s="29"/>
      <c r="VZ8" s="29"/>
      <c r="WA8" s="29"/>
      <c r="WB8" s="29"/>
      <c r="WC8" s="29"/>
      <c r="WD8" s="29"/>
      <c r="WE8" s="29"/>
      <c r="WF8" s="29"/>
      <c r="WG8" s="29"/>
      <c r="WH8" s="29"/>
      <c r="WI8" s="29"/>
      <c r="WJ8" s="29"/>
      <c r="WK8" s="29"/>
      <c r="WL8" s="29"/>
      <c r="WM8" s="29"/>
      <c r="WN8" s="29"/>
      <c r="WO8" s="29"/>
      <c r="WP8" s="29"/>
      <c r="WQ8" s="29"/>
      <c r="WR8" s="29"/>
      <c r="WS8" s="29"/>
      <c r="WT8" s="29"/>
      <c r="WU8" s="29"/>
      <c r="WV8" s="29"/>
      <c r="WW8" s="29"/>
      <c r="WX8" s="29"/>
      <c r="WY8" s="29"/>
      <c r="WZ8" s="29"/>
      <c r="XA8" s="29"/>
      <c r="XB8" s="29"/>
      <c r="XC8" s="29"/>
      <c r="XD8" s="29"/>
      <c r="XE8" s="29"/>
      <c r="XF8" s="29"/>
      <c r="XG8" s="29"/>
      <c r="XH8" s="29"/>
      <c r="XI8" s="29"/>
      <c r="XJ8" s="29"/>
      <c r="XK8" s="29"/>
      <c r="XL8" s="29"/>
      <c r="XM8" s="29"/>
      <c r="XN8" s="29"/>
      <c r="XO8" s="29"/>
      <c r="XP8" s="29"/>
      <c r="XQ8" s="29"/>
      <c r="XR8" s="29"/>
      <c r="XS8" s="29"/>
      <c r="XT8" s="29"/>
      <c r="XU8" s="29"/>
      <c r="XV8" s="29"/>
      <c r="XW8" s="29"/>
      <c r="XX8" s="29"/>
      <c r="XY8" s="29"/>
      <c r="XZ8" s="29"/>
      <c r="YA8" s="29"/>
      <c r="YB8" s="29"/>
      <c r="YC8" s="29"/>
      <c r="YD8" s="29"/>
      <c r="YE8" s="29"/>
      <c r="YF8" s="29"/>
      <c r="YG8" s="29"/>
      <c r="YH8" s="29"/>
      <c r="YI8" s="29"/>
      <c r="YJ8" s="29"/>
      <c r="YK8" s="29"/>
      <c r="YL8" s="29"/>
      <c r="YM8" s="29"/>
      <c r="YN8" s="29"/>
      <c r="YO8" s="29"/>
      <c r="YP8" s="29"/>
      <c r="YQ8" s="29"/>
      <c r="YR8" s="29"/>
      <c r="YS8" s="29"/>
      <c r="YT8" s="29"/>
      <c r="YU8" s="29"/>
      <c r="YV8" s="29"/>
      <c r="YW8" s="29"/>
      <c r="YX8" s="29"/>
      <c r="YY8" s="29"/>
      <c r="YZ8" s="29"/>
      <c r="ZA8" s="29"/>
      <c r="ZB8" s="29"/>
      <c r="ZC8" s="29"/>
      <c r="ZD8" s="29"/>
      <c r="ZE8" s="29"/>
      <c r="ZF8" s="29"/>
      <c r="ZG8" s="29"/>
      <c r="ZH8" s="29"/>
      <c r="ZI8" s="29"/>
      <c r="ZJ8" s="29"/>
      <c r="ZK8" s="29"/>
      <c r="ZL8" s="29"/>
      <c r="ZM8" s="29"/>
      <c r="ZN8" s="29"/>
      <c r="ZO8" s="29"/>
      <c r="ZP8" s="29"/>
      <c r="ZQ8" s="29"/>
      <c r="ZR8" s="29"/>
      <c r="ZS8" s="29"/>
      <c r="ZT8" s="29"/>
      <c r="ZU8" s="29"/>
      <c r="ZV8" s="29"/>
      <c r="ZW8" s="29"/>
      <c r="ZX8" s="29"/>
      <c r="ZY8" s="29"/>
      <c r="ZZ8" s="29"/>
      <c r="AAA8" s="29"/>
      <c r="AAB8" s="29"/>
      <c r="AAC8" s="29"/>
      <c r="AAD8" s="29"/>
      <c r="AAE8" s="29"/>
      <c r="AAF8" s="29"/>
      <c r="AAG8" s="29"/>
      <c r="AAH8" s="29"/>
      <c r="AAI8" s="29"/>
      <c r="AAJ8" s="29"/>
      <c r="AAK8" s="29"/>
      <c r="AAL8" s="29"/>
      <c r="AAM8" s="29"/>
      <c r="AAN8" s="29"/>
      <c r="AAO8" s="29"/>
      <c r="AAP8" s="29"/>
      <c r="AAQ8" s="29"/>
      <c r="AAR8" s="29"/>
      <c r="AAS8" s="29"/>
      <c r="AAT8" s="29"/>
      <c r="AAU8" s="29"/>
      <c r="AAV8" s="29"/>
      <c r="AAW8" s="29"/>
      <c r="AAX8" s="29"/>
      <c r="AAY8" s="29"/>
      <c r="AAZ8" s="29"/>
      <c r="ABA8" s="29"/>
      <c r="ABB8" s="29"/>
      <c r="ABC8" s="29"/>
      <c r="ABD8" s="29"/>
      <c r="ABE8" s="29"/>
      <c r="ABF8" s="29"/>
      <c r="ABG8" s="29"/>
      <c r="ABH8" s="29"/>
      <c r="ABI8" s="29"/>
      <c r="ABJ8" s="29"/>
      <c r="ABK8" s="29"/>
      <c r="ABL8" s="29"/>
      <c r="ABM8" s="29"/>
      <c r="ABN8" s="29"/>
      <c r="ABO8" s="29"/>
      <c r="ABP8" s="29"/>
      <c r="ABQ8" s="29"/>
      <c r="ABR8" s="29"/>
      <c r="ABS8" s="29"/>
      <c r="ABT8" s="29"/>
      <c r="ABU8" s="29"/>
      <c r="ABV8" s="29"/>
      <c r="ABW8" s="29"/>
      <c r="ABX8" s="29"/>
      <c r="ABY8" s="29"/>
      <c r="ABZ8" s="29"/>
      <c r="ACA8" s="29"/>
      <c r="ACB8" s="29"/>
      <c r="ACC8" s="29"/>
      <c r="ACD8" s="29"/>
      <c r="ACE8" s="29"/>
      <c r="ACF8" s="29"/>
      <c r="ACG8" s="29"/>
      <c r="ACH8" s="29"/>
      <c r="ACI8" s="29"/>
      <c r="ACJ8" s="29"/>
      <c r="ACK8" s="29"/>
      <c r="ACL8" s="29"/>
      <c r="ACM8" s="29"/>
      <c r="ACN8" s="29"/>
      <c r="ACO8" s="29"/>
      <c r="ACP8" s="29"/>
      <c r="ACQ8" s="29"/>
      <c r="ACR8" s="29"/>
      <c r="ACS8" s="29"/>
      <c r="ACT8" s="29"/>
      <c r="ACU8" s="29"/>
      <c r="ACV8" s="29"/>
      <c r="ACW8" s="29"/>
      <c r="ACX8" s="29"/>
      <c r="ACY8" s="29"/>
      <c r="ACZ8" s="29"/>
      <c r="ADA8" s="29"/>
      <c r="ADB8" s="29"/>
      <c r="ADC8" s="29"/>
      <c r="ADD8" s="29"/>
      <c r="ADE8" s="29"/>
      <c r="ADF8" s="29"/>
      <c r="ADG8" s="29"/>
      <c r="ADH8" s="29"/>
      <c r="ADI8" s="29"/>
      <c r="ADJ8" s="29"/>
      <c r="ADK8" s="29"/>
      <c r="ADL8" s="29"/>
      <c r="ADM8" s="29"/>
      <c r="ADN8" s="29"/>
      <c r="ADO8" s="29"/>
      <c r="ADP8" s="29"/>
      <c r="ADQ8" s="29"/>
      <c r="ADR8" s="29"/>
      <c r="ADS8" s="29"/>
      <c r="ADT8" s="29"/>
      <c r="ADU8" s="29"/>
      <c r="ADV8" s="29"/>
      <c r="ADW8" s="29"/>
      <c r="ADX8" s="29"/>
      <c r="ADY8" s="29"/>
      <c r="ADZ8" s="29"/>
      <c r="AEA8" s="29"/>
      <c r="AEB8" s="29"/>
      <c r="AEC8" s="29"/>
      <c r="AED8" s="29"/>
      <c r="AEE8" s="29"/>
      <c r="AEF8" s="29"/>
      <c r="AEG8" s="29"/>
      <c r="AEH8" s="29"/>
      <c r="AEI8" s="29"/>
      <c r="AEJ8" s="29"/>
      <c r="AEK8" s="29"/>
      <c r="AEL8" s="29"/>
      <c r="AEM8" s="29"/>
      <c r="AEN8" s="29"/>
      <c r="AEO8" s="29"/>
      <c r="AEP8" s="29"/>
      <c r="AEQ8" s="29"/>
      <c r="AER8" s="29"/>
      <c r="AES8" s="29"/>
      <c r="AET8" s="29"/>
      <c r="AEU8" s="29"/>
      <c r="AEV8" s="29"/>
      <c r="AEW8" s="29"/>
      <c r="AEX8" s="29"/>
      <c r="AEY8" s="29"/>
      <c r="AEZ8" s="29"/>
      <c r="AFA8" s="29"/>
      <c r="AFB8" s="29"/>
      <c r="AFC8" s="29"/>
      <c r="AFD8" s="29"/>
      <c r="AFE8" s="29"/>
      <c r="AFF8" s="29"/>
      <c r="AFG8" s="29"/>
      <c r="AFH8" s="29"/>
      <c r="AFI8" s="29"/>
      <c r="AFJ8" s="29"/>
      <c r="AFK8" s="29"/>
      <c r="AFL8" s="29"/>
      <c r="AFM8" s="29"/>
      <c r="AFN8" s="29"/>
      <c r="AFO8" s="29"/>
      <c r="AFP8" s="29"/>
      <c r="AFQ8" s="29"/>
      <c r="AFR8" s="29"/>
      <c r="AFS8" s="29"/>
      <c r="AFT8" s="29"/>
      <c r="AFU8" s="29"/>
      <c r="AFV8" s="29"/>
      <c r="AFW8" s="29"/>
      <c r="AFX8" s="29"/>
      <c r="AFY8" s="29"/>
      <c r="AFZ8" s="29"/>
      <c r="AGA8" s="29"/>
      <c r="AGB8" s="29"/>
      <c r="AGC8" s="29"/>
      <c r="AGD8" s="29"/>
      <c r="AGE8" s="29"/>
      <c r="AGF8" s="29"/>
      <c r="AGG8" s="29"/>
      <c r="AGH8" s="29"/>
      <c r="AGI8" s="29"/>
      <c r="AGJ8" s="29"/>
      <c r="AGK8" s="29"/>
      <c r="AGL8" s="29"/>
      <c r="AGM8" s="29"/>
      <c r="AGN8" s="29"/>
      <c r="AGO8" s="29"/>
      <c r="AGP8" s="29"/>
      <c r="AGQ8" s="29"/>
      <c r="AGR8" s="29"/>
      <c r="AGS8" s="29"/>
      <c r="AGT8" s="29"/>
      <c r="AGU8" s="29"/>
      <c r="AGV8" s="29"/>
      <c r="AGW8" s="29"/>
      <c r="AGX8" s="29"/>
      <c r="AGY8" s="29"/>
      <c r="AGZ8" s="29"/>
      <c r="AHA8" s="29"/>
      <c r="AHB8" s="29"/>
      <c r="AHC8" s="29"/>
      <c r="AHD8" s="29"/>
      <c r="AHE8" s="29"/>
      <c r="AHF8" s="29"/>
      <c r="AHG8" s="29"/>
      <c r="AHH8" s="29"/>
      <c r="AHI8" s="29"/>
      <c r="AHJ8" s="29"/>
      <c r="AHK8" s="29"/>
      <c r="AHL8" s="29"/>
      <c r="AHM8" s="29"/>
      <c r="AHN8" s="29"/>
      <c r="AHO8" s="29"/>
      <c r="AHP8" s="29"/>
      <c r="AHQ8" s="29"/>
      <c r="AHR8" s="29"/>
      <c r="AHS8" s="29"/>
      <c r="AHT8" s="29"/>
      <c r="AHU8" s="29"/>
      <c r="AHV8" s="29"/>
      <c r="AHW8" s="29"/>
      <c r="AHX8" s="29"/>
      <c r="AHY8" s="29"/>
      <c r="AHZ8" s="29"/>
      <c r="AIA8" s="29"/>
      <c r="AIB8" s="29"/>
      <c r="AIC8" s="29"/>
      <c r="AID8" s="29"/>
      <c r="AIE8" s="29"/>
      <c r="AIF8" s="29"/>
      <c r="AIG8" s="29"/>
      <c r="AIH8" s="29"/>
      <c r="AII8" s="29"/>
      <c r="AIJ8" s="29"/>
      <c r="AIK8" s="29"/>
      <c r="AIL8" s="29"/>
      <c r="AIM8" s="29"/>
      <c r="AIN8" s="29"/>
      <c r="AIO8" s="29"/>
      <c r="AIP8" s="29"/>
      <c r="AIQ8" s="29"/>
      <c r="AIR8" s="29"/>
      <c r="AIS8" s="29"/>
      <c r="AIT8" s="29"/>
      <c r="AIU8" s="29"/>
      <c r="AIV8" s="29"/>
      <c r="AIW8" s="29"/>
      <c r="AIX8" s="29"/>
      <c r="AIY8" s="29"/>
      <c r="AIZ8" s="29"/>
      <c r="AJA8" s="29"/>
      <c r="AJB8" s="29"/>
      <c r="AJC8" s="29"/>
      <c r="AJD8" s="29"/>
      <c r="AJE8" s="29"/>
      <c r="AJF8" s="29"/>
      <c r="AJG8" s="29"/>
      <c r="AJH8" s="29"/>
      <c r="AJI8" s="29"/>
      <c r="AJJ8" s="29"/>
      <c r="AJK8" s="29"/>
      <c r="AJL8" s="29"/>
      <c r="AJM8" s="29"/>
      <c r="AJN8" s="29"/>
      <c r="AJO8" s="29"/>
      <c r="AJP8" s="29"/>
      <c r="AJQ8" s="29"/>
      <c r="AJR8" s="29"/>
      <c r="AJS8" s="29"/>
      <c r="AJT8" s="29"/>
      <c r="AJU8" s="29"/>
      <c r="AJV8" s="29"/>
      <c r="AJW8" s="29"/>
      <c r="AJX8" s="29"/>
      <c r="AJY8" s="29"/>
      <c r="AJZ8" s="29"/>
      <c r="AKA8" s="29"/>
      <c r="AKB8" s="29"/>
      <c r="AKC8" s="29"/>
      <c r="AKD8" s="29"/>
      <c r="AKE8" s="29"/>
      <c r="AKF8" s="29"/>
      <c r="AKG8" s="29"/>
      <c r="AKH8" s="29"/>
      <c r="AKI8" s="29"/>
      <c r="AKJ8" s="29"/>
      <c r="AKK8" s="29"/>
      <c r="AKL8" s="29"/>
      <c r="AKM8" s="29"/>
      <c r="AKN8" s="29"/>
      <c r="AKO8" s="29"/>
      <c r="AKP8" s="29"/>
      <c r="AKQ8" s="29"/>
      <c r="AKR8" s="29"/>
      <c r="AKS8" s="29"/>
      <c r="AKT8" s="29"/>
      <c r="AKU8" s="29"/>
      <c r="AKV8" s="29"/>
      <c r="AKW8" s="29"/>
      <c r="AKX8" s="29"/>
      <c r="AKY8" s="29"/>
      <c r="AKZ8" s="29"/>
      <c r="ALA8" s="29"/>
      <c r="ALB8" s="29"/>
      <c r="ALC8" s="29"/>
      <c r="ALD8" s="29"/>
      <c r="ALE8" s="29"/>
      <c r="ALF8" s="29"/>
      <c r="ALG8" s="29"/>
      <c r="ALH8" s="29"/>
      <c r="ALI8" s="29"/>
      <c r="ALJ8" s="29"/>
      <c r="ALK8" s="29"/>
      <c r="ALL8" s="29"/>
      <c r="ALM8" s="29"/>
      <c r="ALN8" s="29"/>
      <c r="ALO8" s="29"/>
      <c r="ALP8" s="29"/>
      <c r="ALQ8" s="29"/>
      <c r="ALR8" s="29"/>
      <c r="ALS8" s="29"/>
      <c r="ALT8" s="29"/>
      <c r="ALU8" s="29"/>
      <c r="ALV8" s="29"/>
      <c r="ALW8" s="29"/>
      <c r="ALX8" s="29"/>
      <c r="ALY8" s="29"/>
      <c r="ALZ8" s="29"/>
      <c r="AMA8" s="29"/>
      <c r="AMB8" s="29"/>
      <c r="AMC8" s="29"/>
      <c r="AMD8" s="29"/>
      <c r="AME8" s="29"/>
      <c r="AMF8" s="29"/>
      <c r="AMG8" s="29"/>
      <c r="AMH8" s="29"/>
      <c r="AMI8" s="29"/>
      <c r="AMJ8" s="29"/>
      <c r="AMK8" s="29"/>
      <c r="AML8" s="29"/>
      <c r="AMM8" s="29"/>
      <c r="AMN8" s="29"/>
      <c r="AMO8" s="29"/>
      <c r="AMP8" s="29"/>
      <c r="AMQ8" s="29"/>
      <c r="AMR8" s="29"/>
      <c r="AMS8" s="29"/>
      <c r="AMT8" s="29"/>
      <c r="AMU8" s="29"/>
      <c r="AMV8" s="29"/>
      <c r="AMW8" s="29"/>
      <c r="AMX8" s="29"/>
      <c r="AMY8" s="29"/>
      <c r="AMZ8" s="29"/>
      <c r="ANA8" s="29"/>
      <c r="ANB8" s="29"/>
      <c r="ANC8" s="29"/>
      <c r="AND8" s="29"/>
      <c r="ANE8" s="29"/>
      <c r="ANF8" s="29"/>
      <c r="ANG8" s="29"/>
      <c r="ANH8" s="29"/>
      <c r="ANI8" s="29"/>
      <c r="ANJ8" s="29"/>
      <c r="ANK8" s="29"/>
      <c r="ANL8" s="29"/>
      <c r="ANM8" s="29"/>
      <c r="ANN8" s="29"/>
      <c r="ANO8" s="29"/>
      <c r="ANP8" s="29"/>
      <c r="ANQ8" s="29"/>
      <c r="ANR8" s="29"/>
      <c r="ANS8" s="29"/>
      <c r="ANT8" s="29"/>
      <c r="ANU8" s="29"/>
      <c r="ANV8" s="29"/>
      <c r="ANW8" s="29"/>
      <c r="ANX8" s="29"/>
      <c r="ANY8" s="29"/>
      <c r="ANZ8" s="29"/>
      <c r="AOA8" s="29"/>
      <c r="AOB8" s="29"/>
      <c r="AOC8" s="29"/>
      <c r="AOD8" s="29"/>
      <c r="AOE8" s="29"/>
      <c r="AOF8" s="29"/>
      <c r="AOG8" s="29"/>
      <c r="AOH8" s="29"/>
      <c r="AOI8" s="29"/>
      <c r="AOJ8" s="29"/>
      <c r="AOK8" s="29"/>
      <c r="AOL8" s="29"/>
      <c r="AOM8" s="29"/>
      <c r="AON8" s="29"/>
      <c r="AOO8" s="29"/>
      <c r="AOP8" s="29"/>
      <c r="AOQ8" s="29"/>
      <c r="AOR8" s="29"/>
      <c r="AOS8" s="29"/>
      <c r="AOT8" s="29"/>
      <c r="AOU8" s="29"/>
      <c r="AOV8" s="29"/>
      <c r="AOW8" s="29"/>
      <c r="AOX8" s="29"/>
      <c r="AOY8" s="29"/>
      <c r="AOZ8" s="29"/>
      <c r="APA8" s="29"/>
      <c r="APB8" s="29"/>
      <c r="APC8" s="29"/>
      <c r="APD8" s="29"/>
      <c r="APE8" s="29"/>
      <c r="APF8" s="29"/>
      <c r="APG8" s="29"/>
      <c r="APH8" s="29"/>
      <c r="API8" s="29"/>
      <c r="APJ8" s="29"/>
      <c r="APK8" s="29"/>
      <c r="APL8" s="29"/>
      <c r="APM8" s="29"/>
      <c r="APN8" s="29"/>
      <c r="APO8" s="29"/>
      <c r="APP8" s="29"/>
      <c r="APQ8" s="29"/>
      <c r="APR8" s="29"/>
      <c r="APS8" s="29"/>
      <c r="APT8" s="29"/>
      <c r="APU8" s="29"/>
      <c r="APV8" s="29"/>
      <c r="APW8" s="29"/>
      <c r="APX8" s="29"/>
      <c r="APY8" s="29"/>
      <c r="APZ8" s="29"/>
      <c r="AQA8" s="29"/>
      <c r="AQB8" s="29"/>
      <c r="AQC8" s="29"/>
      <c r="AQD8" s="29"/>
      <c r="AQE8" s="29"/>
      <c r="AQF8" s="29"/>
      <c r="AQG8" s="29"/>
      <c r="AQH8" s="29"/>
      <c r="AQI8" s="29"/>
      <c r="AQJ8" s="29"/>
      <c r="AQK8" s="29"/>
      <c r="AQL8" s="29"/>
      <c r="AQM8" s="29"/>
      <c r="AQN8" s="29"/>
      <c r="AQO8" s="29"/>
      <c r="AQP8" s="29"/>
      <c r="AQQ8" s="29"/>
      <c r="AQR8" s="29"/>
      <c r="AQS8" s="29"/>
      <c r="AQT8" s="29"/>
      <c r="AQU8" s="29"/>
      <c r="AQV8" s="29"/>
      <c r="AQW8" s="29"/>
      <c r="AQX8" s="29"/>
      <c r="AQY8" s="29"/>
      <c r="AQZ8" s="29"/>
      <c r="ARA8" s="29"/>
      <c r="ARB8" s="29"/>
      <c r="ARC8" s="29"/>
      <c r="ARD8" s="29"/>
      <c r="ARE8" s="29"/>
      <c r="ARF8" s="29"/>
      <c r="ARG8" s="29"/>
      <c r="ARH8" s="29"/>
      <c r="ARI8" s="29"/>
      <c r="ARJ8" s="29"/>
      <c r="ARK8" s="29"/>
      <c r="ARL8" s="29"/>
      <c r="ARM8" s="29"/>
      <c r="ARN8" s="29"/>
      <c r="ARO8" s="29"/>
      <c r="ARP8" s="29"/>
      <c r="ARQ8" s="29"/>
      <c r="ARR8" s="29"/>
      <c r="ARS8" s="29"/>
      <c r="ART8" s="29"/>
      <c r="ARU8" s="29"/>
      <c r="ARV8" s="29"/>
      <c r="ARW8" s="29"/>
      <c r="ARX8" s="29"/>
      <c r="ARY8" s="29"/>
      <c r="ARZ8" s="29"/>
      <c r="ASA8" s="29"/>
      <c r="ASB8" s="29"/>
      <c r="ASC8" s="29"/>
      <c r="ASD8" s="29"/>
      <c r="ASE8" s="29"/>
      <c r="ASF8" s="29"/>
      <c r="ASG8" s="29"/>
      <c r="ASH8" s="29"/>
      <c r="ASI8" s="29"/>
      <c r="ASJ8" s="29"/>
      <c r="ASK8" s="29"/>
      <c r="ASL8" s="29"/>
      <c r="ASM8" s="29"/>
      <c r="ASN8" s="29"/>
      <c r="ASO8" s="29"/>
      <c r="ASP8" s="29"/>
      <c r="ASQ8" s="29"/>
      <c r="ASR8" s="29"/>
      <c r="ASS8" s="29"/>
      <c r="AST8" s="29"/>
      <c r="ASU8" s="29"/>
      <c r="ASV8" s="29"/>
      <c r="ASW8" s="29"/>
      <c r="ASX8" s="29"/>
      <c r="ASY8" s="29"/>
      <c r="ASZ8" s="29"/>
      <c r="ATA8" s="29"/>
      <c r="ATB8" s="29"/>
      <c r="ATC8" s="29"/>
      <c r="ATD8" s="29"/>
      <c r="ATE8" s="29"/>
      <c r="ATF8" s="29"/>
      <c r="ATG8" s="29"/>
      <c r="ATH8" s="29"/>
      <c r="ATI8" s="29"/>
      <c r="ATJ8" s="29"/>
      <c r="ATK8" s="29"/>
      <c r="ATL8" s="29"/>
      <c r="ATM8" s="29"/>
      <c r="ATN8" s="29"/>
      <c r="ATO8" s="29"/>
      <c r="ATP8" s="29"/>
      <c r="ATQ8" s="29"/>
      <c r="ATR8" s="29"/>
      <c r="ATS8" s="29"/>
      <c r="ATT8" s="29"/>
      <c r="ATU8" s="29"/>
      <c r="ATV8" s="29"/>
      <c r="ATW8" s="29"/>
      <c r="ATX8" s="29"/>
      <c r="ATY8" s="29"/>
      <c r="ATZ8" s="29"/>
      <c r="AUA8" s="29"/>
      <c r="AUB8" s="29"/>
      <c r="AUC8" s="29"/>
      <c r="AUD8" s="29"/>
      <c r="AUE8" s="29"/>
      <c r="AUF8" s="29"/>
      <c r="AUG8" s="29"/>
      <c r="AUH8" s="29"/>
      <c r="AUI8" s="29"/>
      <c r="AUJ8" s="29"/>
      <c r="AUK8" s="29"/>
      <c r="AUL8" s="29"/>
      <c r="AUM8" s="29"/>
      <c r="AUN8" s="29"/>
      <c r="AUO8" s="29"/>
      <c r="AUP8" s="29"/>
      <c r="AUQ8" s="29"/>
      <c r="AUR8" s="29"/>
      <c r="AUS8" s="29"/>
      <c r="AUT8" s="29"/>
      <c r="AUU8" s="29"/>
      <c r="AUV8" s="29"/>
      <c r="AUW8" s="29"/>
      <c r="AUX8" s="29"/>
      <c r="AUY8" s="29"/>
      <c r="AUZ8" s="29"/>
      <c r="AVA8" s="29"/>
      <c r="AVB8" s="29"/>
      <c r="AVC8" s="29"/>
      <c r="AVD8" s="29"/>
      <c r="AVE8" s="29"/>
      <c r="AVF8" s="29"/>
      <c r="AVG8" s="29"/>
      <c r="AVH8" s="29"/>
      <c r="AVI8" s="29"/>
      <c r="AVJ8" s="29"/>
      <c r="AVK8" s="29"/>
      <c r="AVL8" s="29"/>
      <c r="AVM8" s="29"/>
      <c r="AVN8" s="29"/>
      <c r="AVO8" s="29"/>
      <c r="AVP8" s="29"/>
      <c r="AVQ8" s="29"/>
      <c r="AVR8" s="29"/>
      <c r="AVS8" s="29"/>
      <c r="AVT8" s="29"/>
      <c r="AVU8" s="29"/>
      <c r="AVV8" s="29"/>
      <c r="AVW8" s="29"/>
      <c r="AVX8" s="29"/>
      <c r="AVY8" s="29"/>
      <c r="AVZ8" s="29"/>
      <c r="AWA8" s="29"/>
      <c r="AWB8" s="29"/>
      <c r="AWC8" s="29"/>
      <c r="AWD8" s="29"/>
      <c r="AWE8" s="29"/>
      <c r="AWF8" s="29"/>
      <c r="AWG8" s="29"/>
      <c r="AWH8" s="29"/>
      <c r="AWI8" s="29"/>
      <c r="AWJ8" s="29"/>
      <c r="AWK8" s="29"/>
      <c r="AWL8" s="29"/>
      <c r="AWM8" s="29"/>
      <c r="AWN8" s="29"/>
      <c r="AWO8" s="29"/>
      <c r="AWP8" s="29"/>
      <c r="AWQ8" s="29"/>
      <c r="AWR8" s="29"/>
      <c r="AWS8" s="29"/>
      <c r="AWT8" s="29"/>
      <c r="AWU8" s="29"/>
      <c r="AWV8" s="29"/>
      <c r="AWW8" s="29"/>
      <c r="AWX8" s="29"/>
      <c r="AWY8" s="29"/>
      <c r="AWZ8" s="29"/>
      <c r="AXA8" s="29"/>
      <c r="AXB8" s="29"/>
      <c r="AXC8" s="29"/>
      <c r="AXD8" s="29"/>
      <c r="AXE8" s="29"/>
      <c r="AXF8" s="29"/>
      <c r="AXG8" s="29"/>
      <c r="AXH8" s="29"/>
      <c r="AXI8" s="29"/>
      <c r="AXJ8" s="29"/>
      <c r="AXK8" s="29"/>
      <c r="AXL8" s="29"/>
      <c r="AXM8" s="29"/>
      <c r="AXN8" s="29"/>
      <c r="AXO8" s="29"/>
      <c r="AXP8" s="29"/>
      <c r="AXQ8" s="29"/>
      <c r="AXR8" s="29"/>
      <c r="AXS8" s="29"/>
      <c r="AXT8" s="29"/>
      <c r="AXU8" s="29"/>
      <c r="AXV8" s="29"/>
      <c r="AXW8" s="29"/>
      <c r="AXX8" s="29"/>
      <c r="AXY8" s="29"/>
      <c r="AXZ8" s="29"/>
      <c r="AYA8" s="29"/>
      <c r="AYB8" s="29"/>
      <c r="AYC8" s="29"/>
      <c r="AYD8" s="29"/>
      <c r="AYE8" s="29"/>
      <c r="AYF8" s="29"/>
      <c r="AYG8" s="29"/>
      <c r="AYH8" s="29"/>
      <c r="AYI8" s="29"/>
      <c r="AYJ8" s="29"/>
      <c r="AYK8" s="29"/>
      <c r="AYL8" s="29"/>
      <c r="AYM8" s="29"/>
      <c r="AYN8" s="29"/>
      <c r="AYO8" s="29"/>
      <c r="AYP8" s="29"/>
      <c r="AYQ8" s="29"/>
      <c r="AYR8" s="29"/>
      <c r="AYS8" s="29"/>
      <c r="AYT8" s="29"/>
      <c r="AYU8" s="29"/>
      <c r="AYV8" s="29"/>
      <c r="AYW8" s="29"/>
      <c r="AYX8" s="29"/>
      <c r="AYY8" s="29"/>
      <c r="AYZ8" s="29"/>
      <c r="AZA8" s="29"/>
      <c r="AZB8" s="29"/>
      <c r="AZC8" s="29"/>
      <c r="AZD8" s="29"/>
      <c r="AZE8" s="29"/>
      <c r="AZF8" s="29"/>
      <c r="AZG8" s="29"/>
      <c r="AZH8" s="29"/>
      <c r="AZI8" s="29"/>
      <c r="AZJ8" s="29"/>
      <c r="AZK8" s="29"/>
      <c r="AZL8" s="29"/>
      <c r="AZM8" s="29"/>
      <c r="AZN8" s="29"/>
      <c r="AZO8" s="29"/>
      <c r="AZP8" s="29"/>
      <c r="AZQ8" s="29"/>
      <c r="AZR8" s="29"/>
      <c r="AZS8" s="29"/>
      <c r="AZT8" s="29"/>
      <c r="AZU8" s="29"/>
      <c r="AZV8" s="29"/>
      <c r="AZW8" s="29"/>
      <c r="AZX8" s="29"/>
      <c r="AZY8" s="29"/>
      <c r="AZZ8" s="29"/>
      <c r="BAA8" s="29"/>
      <c r="BAB8" s="29"/>
      <c r="BAC8" s="29"/>
      <c r="BAD8" s="29"/>
    </row>
    <row r="9" spans="1:1382" s="89" customFormat="1" ht="14" x14ac:dyDescent="0.2">
      <c r="A9" s="44">
        <v>45</v>
      </c>
      <c r="B9" s="44">
        <v>45</v>
      </c>
      <c r="C9" s="57">
        <v>38138377</v>
      </c>
      <c r="D9" s="41">
        <v>2411818</v>
      </c>
      <c r="E9" s="31" t="s">
        <v>339</v>
      </c>
      <c r="F9" s="30" t="s">
        <v>340</v>
      </c>
      <c r="G9" s="94">
        <v>20747</v>
      </c>
      <c r="H9" s="40" t="s">
        <v>146</v>
      </c>
      <c r="I9" s="40" t="s">
        <v>563</v>
      </c>
      <c r="J9" s="42">
        <v>50</v>
      </c>
      <c r="K9" s="42">
        <v>26</v>
      </c>
      <c r="L9" s="42">
        <f t="shared" si="0"/>
        <v>24</v>
      </c>
      <c r="M9" s="30" t="s">
        <v>1128</v>
      </c>
      <c r="N9" s="43" t="s">
        <v>807</v>
      </c>
      <c r="O9" s="30">
        <v>3</v>
      </c>
      <c r="P9" s="44">
        <v>2</v>
      </c>
      <c r="Q9" s="30" t="s">
        <v>837</v>
      </c>
      <c r="R9" s="30" t="s">
        <v>453</v>
      </c>
      <c r="S9" s="45" t="s">
        <v>453</v>
      </c>
      <c r="T9" s="45" t="s">
        <v>453</v>
      </c>
      <c r="U9" s="42" t="s">
        <v>453</v>
      </c>
      <c r="V9" s="32" t="s">
        <v>453</v>
      </c>
      <c r="W9" s="32" t="s">
        <v>563</v>
      </c>
      <c r="X9" s="30" t="s">
        <v>1135</v>
      </c>
      <c r="Y9" s="30" t="s">
        <v>1129</v>
      </c>
      <c r="Z9" s="56" t="s">
        <v>804</v>
      </c>
      <c r="AA9" s="45">
        <v>39252</v>
      </c>
      <c r="AB9" s="80" t="s">
        <v>807</v>
      </c>
      <c r="AC9" s="45">
        <v>39499</v>
      </c>
      <c r="AD9" s="42">
        <f>(( AC9-AA9)/365) * 12</f>
        <v>8.1205479452054803</v>
      </c>
      <c r="AE9" s="51" t="s">
        <v>539</v>
      </c>
      <c r="AF9" s="42">
        <v>1</v>
      </c>
      <c r="AG9" s="51" t="s">
        <v>539</v>
      </c>
      <c r="AH9" s="42">
        <v>1</v>
      </c>
      <c r="AI9" s="51" t="s">
        <v>453</v>
      </c>
      <c r="AJ9" s="42" t="s">
        <v>453</v>
      </c>
      <c r="AK9" s="51" t="s">
        <v>453</v>
      </c>
      <c r="AL9" s="42" t="s">
        <v>453</v>
      </c>
      <c r="AM9" s="51" t="s">
        <v>453</v>
      </c>
      <c r="AN9" s="42" t="s">
        <v>453</v>
      </c>
      <c r="AO9" s="51" t="s">
        <v>453</v>
      </c>
      <c r="AP9" s="42" t="s">
        <v>453</v>
      </c>
      <c r="AQ9" s="42" t="s">
        <v>453</v>
      </c>
      <c r="AR9" s="42" t="s">
        <v>453</v>
      </c>
      <c r="AS9" s="42" t="s">
        <v>453</v>
      </c>
      <c r="AT9" s="42" t="s">
        <v>453</v>
      </c>
      <c r="AU9" s="42"/>
      <c r="AV9" s="42"/>
      <c r="AW9" s="42"/>
      <c r="AX9" s="42"/>
      <c r="AY9" s="49" t="s">
        <v>1800</v>
      </c>
      <c r="AZ9" s="40" t="s">
        <v>539</v>
      </c>
      <c r="BA9" s="40">
        <v>1</v>
      </c>
      <c r="BB9" s="44">
        <v>1</v>
      </c>
      <c r="BC9" s="30" t="s">
        <v>834</v>
      </c>
      <c r="BD9" s="42">
        <v>1</v>
      </c>
      <c r="BE9" s="42" t="s">
        <v>453</v>
      </c>
      <c r="BF9" s="43" t="s">
        <v>807</v>
      </c>
      <c r="BG9" s="40" t="s">
        <v>453</v>
      </c>
      <c r="BH9" s="40" t="s">
        <v>453</v>
      </c>
      <c r="BI9" s="40" t="s">
        <v>453</v>
      </c>
      <c r="BJ9" s="40" t="s">
        <v>453</v>
      </c>
      <c r="BK9" s="31" t="s">
        <v>453</v>
      </c>
      <c r="BL9" s="31" t="s">
        <v>1982</v>
      </c>
      <c r="BM9" s="30">
        <v>89</v>
      </c>
      <c r="BN9" s="30">
        <v>102</v>
      </c>
      <c r="BO9" s="30">
        <v>96</v>
      </c>
      <c r="BP9" s="30" t="s">
        <v>1798</v>
      </c>
      <c r="BQ9" s="30" t="s">
        <v>453</v>
      </c>
      <c r="BR9" s="30" t="s">
        <v>453</v>
      </c>
      <c r="BS9" s="30" t="s">
        <v>872</v>
      </c>
      <c r="BT9" s="30" t="s">
        <v>2213</v>
      </c>
      <c r="BU9" s="30" t="s">
        <v>388</v>
      </c>
      <c r="BV9" s="30" t="s">
        <v>1125</v>
      </c>
      <c r="BW9" s="30" t="s">
        <v>453</v>
      </c>
      <c r="BX9" s="30" t="s">
        <v>453</v>
      </c>
      <c r="BY9" s="30" t="s">
        <v>453</v>
      </c>
      <c r="BZ9" s="30" t="s">
        <v>1737</v>
      </c>
      <c r="CA9" s="112"/>
      <c r="CC9" s="29"/>
      <c r="CD9" s="29"/>
      <c r="CE9" s="29"/>
      <c r="CF9" s="29"/>
      <c r="CG9" s="29"/>
      <c r="CH9" s="29"/>
      <c r="CI9" s="29"/>
      <c r="CJ9" s="29"/>
      <c r="CK9" s="29"/>
      <c r="CL9" s="29"/>
      <c r="CM9" s="29"/>
      <c r="CN9" s="29"/>
      <c r="CO9" s="29"/>
      <c r="CP9" s="29"/>
      <c r="CQ9" s="29"/>
      <c r="CR9" s="29"/>
      <c r="CS9" s="29"/>
      <c r="CT9" s="29"/>
      <c r="CU9" s="29"/>
      <c r="CV9" s="29"/>
      <c r="CW9" s="29"/>
      <c r="CX9" s="29"/>
      <c r="CY9" s="29"/>
      <c r="CZ9" s="29"/>
      <c r="DA9" s="29"/>
      <c r="DB9" s="29"/>
      <c r="DC9" s="29"/>
      <c r="DD9" s="29"/>
      <c r="DE9" s="29"/>
      <c r="DF9" s="29"/>
      <c r="DG9" s="29"/>
      <c r="DH9" s="29"/>
      <c r="DI9" s="29"/>
      <c r="DJ9" s="29"/>
      <c r="DK9" s="29"/>
      <c r="DL9" s="29"/>
      <c r="DM9" s="29"/>
      <c r="DN9" s="29"/>
      <c r="DO9" s="29"/>
      <c r="DP9" s="29"/>
      <c r="DQ9" s="29"/>
      <c r="DR9" s="29"/>
      <c r="DS9" s="29"/>
      <c r="DT9" s="29"/>
      <c r="DU9" s="29"/>
      <c r="DV9" s="29"/>
      <c r="DW9" s="29"/>
      <c r="DX9" s="29"/>
      <c r="DY9" s="29"/>
      <c r="DZ9" s="29"/>
      <c r="EA9" s="29"/>
      <c r="EB9" s="29"/>
      <c r="EC9" s="29"/>
      <c r="ED9" s="29"/>
      <c r="EE9" s="29"/>
      <c r="EF9" s="29"/>
      <c r="EG9" s="29"/>
      <c r="EH9" s="29"/>
      <c r="EI9" s="29"/>
      <c r="EJ9" s="29"/>
      <c r="EK9" s="29"/>
      <c r="EL9" s="29"/>
      <c r="EM9" s="29"/>
      <c r="EN9" s="29"/>
      <c r="EO9" s="29"/>
      <c r="EP9" s="29"/>
      <c r="EQ9" s="29"/>
      <c r="ER9" s="29"/>
      <c r="ES9" s="29"/>
      <c r="ET9" s="29"/>
      <c r="EU9" s="29"/>
      <c r="EV9" s="29"/>
      <c r="EW9" s="29"/>
      <c r="EX9" s="29"/>
      <c r="EY9" s="29"/>
      <c r="EZ9" s="29"/>
      <c r="FA9" s="29"/>
      <c r="FB9" s="29"/>
      <c r="FC9" s="29"/>
      <c r="FD9" s="29"/>
      <c r="FE9" s="29"/>
      <c r="FF9" s="29"/>
      <c r="FG9" s="29"/>
      <c r="FH9" s="29"/>
      <c r="FI9" s="29"/>
      <c r="FJ9" s="29"/>
      <c r="FK9" s="29"/>
      <c r="FL9" s="29"/>
      <c r="FM9" s="29"/>
      <c r="FN9" s="29"/>
      <c r="FO9" s="29"/>
      <c r="FP9" s="29"/>
      <c r="FQ9" s="29"/>
      <c r="FR9" s="29"/>
      <c r="FS9" s="29"/>
      <c r="FT9" s="29"/>
      <c r="FU9" s="29"/>
      <c r="FV9" s="29"/>
      <c r="FW9" s="29"/>
      <c r="FX9" s="29"/>
      <c r="FY9" s="29"/>
      <c r="FZ9" s="29"/>
      <c r="GA9" s="29"/>
      <c r="GB9" s="29"/>
      <c r="GC9" s="29"/>
      <c r="GD9" s="29"/>
      <c r="GE9" s="29"/>
      <c r="GF9" s="29"/>
      <c r="GG9" s="29"/>
      <c r="GH9" s="29"/>
      <c r="GI9" s="29"/>
      <c r="GJ9" s="29"/>
      <c r="GK9" s="29"/>
      <c r="GL9" s="29"/>
      <c r="GM9" s="29"/>
      <c r="GN9" s="29"/>
      <c r="GO9" s="29"/>
      <c r="GP9" s="29"/>
      <c r="GQ9" s="29"/>
      <c r="GR9" s="29"/>
      <c r="GS9" s="29"/>
      <c r="GT9" s="29"/>
      <c r="GU9" s="29"/>
      <c r="GV9" s="29"/>
      <c r="GW9" s="29"/>
      <c r="GX9" s="29"/>
      <c r="GY9" s="29"/>
      <c r="GZ9" s="29"/>
      <c r="HA9" s="29"/>
      <c r="HB9" s="29"/>
      <c r="HC9" s="29"/>
      <c r="HD9" s="29"/>
      <c r="HE9" s="29"/>
      <c r="HF9" s="29"/>
      <c r="HG9" s="29"/>
      <c r="HH9" s="29"/>
      <c r="HI9" s="29"/>
      <c r="HJ9" s="29"/>
      <c r="HK9" s="29"/>
      <c r="HL9" s="29"/>
      <c r="HM9" s="29"/>
      <c r="HN9" s="29"/>
      <c r="HO9" s="29"/>
      <c r="HP9" s="29"/>
      <c r="HQ9" s="29"/>
      <c r="HR9" s="29"/>
      <c r="HS9" s="29"/>
      <c r="HT9" s="29"/>
      <c r="HU9" s="29"/>
      <c r="HV9" s="29"/>
      <c r="HW9" s="29"/>
      <c r="HX9" s="29"/>
      <c r="HY9" s="29"/>
      <c r="HZ9" s="29"/>
      <c r="IA9" s="29"/>
      <c r="IB9" s="29"/>
      <c r="IC9" s="29"/>
      <c r="ID9" s="29"/>
      <c r="IE9" s="29"/>
      <c r="IF9" s="29"/>
      <c r="IG9" s="29"/>
      <c r="IH9" s="29"/>
      <c r="II9" s="29"/>
      <c r="IJ9" s="29"/>
      <c r="IK9" s="29"/>
      <c r="IL9" s="29"/>
      <c r="IM9" s="29"/>
      <c r="IN9" s="29"/>
      <c r="IO9" s="29"/>
      <c r="IP9" s="29"/>
      <c r="IQ9" s="29"/>
      <c r="IR9" s="29"/>
      <c r="IS9" s="29"/>
      <c r="IT9" s="29"/>
      <c r="IU9" s="29"/>
      <c r="IV9" s="29"/>
      <c r="IW9" s="29"/>
      <c r="IX9" s="29"/>
      <c r="IY9" s="29"/>
      <c r="IZ9" s="29"/>
      <c r="JA9" s="29"/>
      <c r="JB9" s="29"/>
      <c r="JC9" s="29"/>
      <c r="JD9" s="29"/>
      <c r="JE9" s="29"/>
      <c r="JF9" s="29"/>
      <c r="JG9" s="29"/>
      <c r="JH9" s="29"/>
      <c r="JI9" s="29"/>
      <c r="JJ9" s="29"/>
      <c r="JK9" s="29"/>
      <c r="JL9" s="29"/>
      <c r="JM9" s="29"/>
      <c r="JN9" s="29"/>
      <c r="JO9" s="29"/>
      <c r="JP9" s="29"/>
      <c r="JQ9" s="29"/>
      <c r="JR9" s="29"/>
      <c r="JS9" s="29"/>
      <c r="JT9" s="29"/>
      <c r="JU9" s="29"/>
      <c r="JV9" s="29"/>
      <c r="JW9" s="29"/>
      <c r="JX9" s="29"/>
      <c r="JY9" s="29"/>
      <c r="JZ9" s="29"/>
      <c r="KA9" s="29"/>
      <c r="KB9" s="29"/>
      <c r="KC9" s="29"/>
      <c r="KD9" s="29"/>
      <c r="KE9" s="29"/>
      <c r="KF9" s="29"/>
      <c r="KG9" s="29"/>
      <c r="KH9" s="29"/>
      <c r="KI9" s="29"/>
      <c r="KJ9" s="29"/>
      <c r="KK9" s="29"/>
      <c r="KL9" s="29"/>
      <c r="KM9" s="29"/>
      <c r="KN9" s="29"/>
      <c r="KO9" s="29"/>
      <c r="KP9" s="29"/>
      <c r="KQ9" s="29"/>
      <c r="KR9" s="29"/>
      <c r="KS9" s="29"/>
      <c r="KT9" s="29"/>
      <c r="KU9" s="29"/>
      <c r="KV9" s="29"/>
      <c r="KW9" s="29"/>
      <c r="KX9" s="29"/>
      <c r="KY9" s="29"/>
      <c r="KZ9" s="29"/>
      <c r="LA9" s="29"/>
      <c r="LB9" s="29"/>
      <c r="LC9" s="29"/>
      <c r="LD9" s="29"/>
      <c r="LE9" s="29"/>
      <c r="LF9" s="29"/>
      <c r="LG9" s="29"/>
      <c r="LH9" s="29"/>
      <c r="LI9" s="29"/>
      <c r="LJ9" s="29"/>
      <c r="LK9" s="29"/>
      <c r="LL9" s="29"/>
      <c r="LM9" s="29"/>
      <c r="LN9" s="29"/>
      <c r="LO9" s="29"/>
      <c r="LP9" s="29"/>
      <c r="LQ9" s="29"/>
      <c r="LR9" s="29"/>
      <c r="LS9" s="29"/>
      <c r="LT9" s="29"/>
      <c r="LU9" s="29"/>
      <c r="LV9" s="29"/>
      <c r="LW9" s="29"/>
      <c r="LX9" s="29"/>
      <c r="LY9" s="29"/>
      <c r="LZ9" s="29"/>
      <c r="MA9" s="29"/>
      <c r="MB9" s="29"/>
      <c r="MC9" s="29"/>
      <c r="MD9" s="29"/>
      <c r="ME9" s="29"/>
      <c r="MF9" s="29"/>
      <c r="MG9" s="29"/>
      <c r="MH9" s="29"/>
      <c r="MI9" s="29"/>
      <c r="MJ9" s="29"/>
      <c r="MK9" s="29"/>
      <c r="ML9" s="29"/>
      <c r="MM9" s="29"/>
      <c r="MN9" s="29"/>
      <c r="MO9" s="29"/>
      <c r="MP9" s="29"/>
      <c r="MQ9" s="29"/>
      <c r="MR9" s="29"/>
      <c r="MS9" s="29"/>
      <c r="MT9" s="29"/>
      <c r="MU9" s="29"/>
      <c r="MV9" s="29"/>
      <c r="MW9" s="29"/>
      <c r="MX9" s="29"/>
      <c r="MY9" s="29"/>
      <c r="MZ9" s="29"/>
      <c r="NA9" s="29"/>
      <c r="NB9" s="29"/>
      <c r="NC9" s="29"/>
      <c r="ND9" s="29"/>
      <c r="NE9" s="29"/>
      <c r="NF9" s="29"/>
      <c r="NG9" s="29"/>
      <c r="NH9" s="29"/>
      <c r="NI9" s="29"/>
      <c r="NJ9" s="29"/>
      <c r="NK9" s="29"/>
      <c r="NL9" s="29"/>
      <c r="NM9" s="29"/>
      <c r="NN9" s="29"/>
      <c r="NO9" s="29"/>
      <c r="NP9" s="29"/>
      <c r="NQ9" s="29"/>
      <c r="NR9" s="29"/>
      <c r="NS9" s="29"/>
      <c r="NT9" s="29"/>
      <c r="NU9" s="29"/>
      <c r="NV9" s="29"/>
      <c r="NW9" s="29"/>
      <c r="NX9" s="29"/>
      <c r="NY9" s="29"/>
      <c r="NZ9" s="29"/>
      <c r="OA9" s="29"/>
      <c r="OB9" s="29"/>
      <c r="OC9" s="29"/>
      <c r="OD9" s="29"/>
      <c r="OE9" s="29"/>
      <c r="OF9" s="29"/>
      <c r="OG9" s="29"/>
      <c r="OH9" s="29"/>
      <c r="OI9" s="29"/>
      <c r="OJ9" s="29"/>
      <c r="OK9" s="29"/>
      <c r="OL9" s="29"/>
      <c r="OM9" s="29"/>
      <c r="ON9" s="29"/>
      <c r="OO9" s="29"/>
      <c r="OP9" s="29"/>
      <c r="OQ9" s="29"/>
      <c r="OR9" s="29"/>
      <c r="OS9" s="29"/>
      <c r="OT9" s="29"/>
      <c r="OU9" s="29"/>
      <c r="OV9" s="29"/>
      <c r="OW9" s="29"/>
      <c r="OX9" s="29"/>
      <c r="OY9" s="29"/>
      <c r="OZ9" s="29"/>
      <c r="PA9" s="29"/>
      <c r="PB9" s="29"/>
      <c r="PC9" s="29"/>
      <c r="PD9" s="29"/>
      <c r="PE9" s="29"/>
      <c r="PF9" s="29"/>
      <c r="PG9" s="29"/>
      <c r="PH9" s="29"/>
      <c r="PI9" s="29"/>
      <c r="PJ9" s="29"/>
      <c r="PK9" s="29"/>
      <c r="PL9" s="29"/>
      <c r="PM9" s="29"/>
      <c r="PN9" s="29"/>
      <c r="PO9" s="29"/>
      <c r="PP9" s="29"/>
      <c r="PQ9" s="29"/>
      <c r="PR9" s="29"/>
      <c r="PS9" s="29"/>
      <c r="PT9" s="29"/>
      <c r="PU9" s="29"/>
      <c r="PV9" s="29"/>
      <c r="PW9" s="29"/>
      <c r="PX9" s="29"/>
      <c r="PY9" s="29"/>
      <c r="PZ9" s="29"/>
      <c r="QA9" s="29"/>
      <c r="QB9" s="29"/>
      <c r="QC9" s="29"/>
      <c r="QD9" s="29"/>
      <c r="QE9" s="29"/>
      <c r="QF9" s="29"/>
      <c r="QG9" s="29"/>
      <c r="QH9" s="29"/>
      <c r="QI9" s="29"/>
      <c r="QJ9" s="29"/>
      <c r="QK9" s="29"/>
      <c r="QL9" s="29"/>
      <c r="QM9" s="29"/>
      <c r="QN9" s="29"/>
      <c r="QO9" s="29"/>
      <c r="QP9" s="29"/>
      <c r="QQ9" s="29"/>
      <c r="QR9" s="29"/>
      <c r="QS9" s="29"/>
      <c r="QT9" s="29"/>
      <c r="QU9" s="29"/>
      <c r="QV9" s="29"/>
      <c r="QW9" s="29"/>
      <c r="QX9" s="29"/>
      <c r="QY9" s="29"/>
      <c r="QZ9" s="29"/>
      <c r="RA9" s="29"/>
      <c r="RB9" s="29"/>
      <c r="RC9" s="29"/>
      <c r="RD9" s="29"/>
      <c r="RE9" s="29"/>
      <c r="RF9" s="29"/>
      <c r="RG9" s="29"/>
      <c r="RH9" s="29"/>
      <c r="RI9" s="29"/>
      <c r="RJ9" s="29"/>
      <c r="RK9" s="29"/>
      <c r="RL9" s="29"/>
      <c r="RM9" s="29"/>
      <c r="RN9" s="29"/>
      <c r="RO9" s="29"/>
      <c r="RP9" s="29"/>
      <c r="RQ9" s="29"/>
      <c r="RR9" s="29"/>
      <c r="RS9" s="29"/>
      <c r="RT9" s="29"/>
      <c r="RU9" s="29"/>
      <c r="RV9" s="29"/>
      <c r="RW9" s="29"/>
      <c r="RX9" s="29"/>
      <c r="RY9" s="29"/>
      <c r="RZ9" s="29"/>
      <c r="SA9" s="29"/>
      <c r="SB9" s="29"/>
      <c r="SC9" s="29"/>
      <c r="SD9" s="29"/>
      <c r="SE9" s="29"/>
      <c r="SF9" s="29"/>
      <c r="SG9" s="29"/>
      <c r="SH9" s="29"/>
      <c r="SI9" s="29"/>
      <c r="SJ9" s="29"/>
      <c r="SK9" s="29"/>
      <c r="SL9" s="29"/>
      <c r="SM9" s="29"/>
      <c r="SN9" s="29"/>
      <c r="SO9" s="29"/>
      <c r="SP9" s="29"/>
      <c r="SQ9" s="29"/>
      <c r="SR9" s="29"/>
      <c r="SS9" s="29"/>
      <c r="ST9" s="29"/>
      <c r="SU9" s="29"/>
      <c r="SV9" s="29"/>
      <c r="SW9" s="29"/>
      <c r="SX9" s="29"/>
      <c r="SY9" s="29"/>
      <c r="SZ9" s="29"/>
      <c r="TA9" s="29"/>
      <c r="TB9" s="29"/>
      <c r="TC9" s="29"/>
      <c r="TD9" s="29"/>
      <c r="TE9" s="29"/>
      <c r="TF9" s="29"/>
      <c r="TG9" s="29"/>
      <c r="TH9" s="29"/>
      <c r="TI9" s="29"/>
      <c r="TJ9" s="29"/>
      <c r="TK9" s="29"/>
      <c r="TL9" s="29"/>
      <c r="TM9" s="29"/>
      <c r="TN9" s="29"/>
      <c r="TO9" s="29"/>
      <c r="TP9" s="29"/>
      <c r="TQ9" s="29"/>
      <c r="TR9" s="29"/>
      <c r="TS9" s="29"/>
      <c r="TT9" s="29"/>
      <c r="TU9" s="29"/>
      <c r="TV9" s="29"/>
      <c r="TW9" s="29"/>
      <c r="TX9" s="29"/>
      <c r="TY9" s="29"/>
      <c r="TZ9" s="29"/>
      <c r="UA9" s="29"/>
      <c r="UB9" s="29"/>
      <c r="UC9" s="29"/>
      <c r="UD9" s="29"/>
      <c r="UE9" s="29"/>
      <c r="UF9" s="29"/>
      <c r="UG9" s="29"/>
      <c r="UH9" s="29"/>
      <c r="UI9" s="29"/>
      <c r="UJ9" s="29"/>
      <c r="UK9" s="29"/>
      <c r="UL9" s="29"/>
      <c r="UM9" s="29"/>
      <c r="UN9" s="29"/>
      <c r="UO9" s="29"/>
      <c r="UP9" s="29"/>
      <c r="UQ9" s="29"/>
      <c r="UR9" s="29"/>
      <c r="US9" s="29"/>
      <c r="UT9" s="29"/>
      <c r="UU9" s="29"/>
      <c r="UV9" s="29"/>
      <c r="UW9" s="29"/>
      <c r="UX9" s="29"/>
      <c r="UY9" s="29"/>
      <c r="UZ9" s="29"/>
      <c r="VA9" s="29"/>
      <c r="VB9" s="29"/>
      <c r="VC9" s="29"/>
      <c r="VD9" s="29"/>
      <c r="VE9" s="29"/>
      <c r="VF9" s="29"/>
      <c r="VG9" s="29"/>
      <c r="VH9" s="29"/>
      <c r="VI9" s="29"/>
      <c r="VJ9" s="29"/>
      <c r="VK9" s="29"/>
      <c r="VL9" s="29"/>
      <c r="VM9" s="29"/>
      <c r="VN9" s="29"/>
      <c r="VO9" s="29"/>
      <c r="VP9" s="29"/>
      <c r="VQ9" s="29"/>
      <c r="VR9" s="29"/>
      <c r="VS9" s="29"/>
      <c r="VT9" s="29"/>
      <c r="VU9" s="29"/>
      <c r="VV9" s="29"/>
      <c r="VW9" s="29"/>
      <c r="VX9" s="29"/>
      <c r="VY9" s="29"/>
      <c r="VZ9" s="29"/>
      <c r="WA9" s="29"/>
      <c r="WB9" s="29"/>
      <c r="WC9" s="29"/>
      <c r="WD9" s="29"/>
      <c r="WE9" s="29"/>
      <c r="WF9" s="29"/>
      <c r="WG9" s="29"/>
      <c r="WH9" s="29"/>
      <c r="WI9" s="29"/>
      <c r="WJ9" s="29"/>
      <c r="WK9" s="29"/>
      <c r="WL9" s="29"/>
      <c r="WM9" s="29"/>
      <c r="WN9" s="29"/>
      <c r="WO9" s="29"/>
      <c r="WP9" s="29"/>
      <c r="WQ9" s="29"/>
      <c r="WR9" s="29"/>
      <c r="WS9" s="29"/>
      <c r="WT9" s="29"/>
      <c r="WU9" s="29"/>
      <c r="WV9" s="29"/>
      <c r="WW9" s="29"/>
      <c r="WX9" s="29"/>
      <c r="WY9" s="29"/>
      <c r="WZ9" s="29"/>
      <c r="XA9" s="29"/>
      <c r="XB9" s="29"/>
      <c r="XC9" s="29"/>
      <c r="XD9" s="29"/>
      <c r="XE9" s="29"/>
      <c r="XF9" s="29"/>
      <c r="XG9" s="29"/>
      <c r="XH9" s="29"/>
      <c r="XI9" s="29"/>
      <c r="XJ9" s="29"/>
      <c r="XK9" s="29"/>
      <c r="XL9" s="29"/>
      <c r="XM9" s="29"/>
      <c r="XN9" s="29"/>
      <c r="XO9" s="29"/>
      <c r="XP9" s="29"/>
      <c r="XQ9" s="29"/>
      <c r="XR9" s="29"/>
      <c r="XS9" s="29"/>
      <c r="XT9" s="29"/>
      <c r="XU9" s="29"/>
      <c r="XV9" s="29"/>
      <c r="XW9" s="29"/>
      <c r="XX9" s="29"/>
      <c r="XY9" s="29"/>
      <c r="XZ9" s="29"/>
      <c r="YA9" s="29"/>
      <c r="YB9" s="29"/>
      <c r="YC9" s="29"/>
      <c r="YD9" s="29"/>
      <c r="YE9" s="29"/>
      <c r="YF9" s="29"/>
      <c r="YG9" s="29"/>
      <c r="YH9" s="29"/>
      <c r="YI9" s="29"/>
      <c r="YJ9" s="29"/>
      <c r="YK9" s="29"/>
      <c r="YL9" s="29"/>
      <c r="YM9" s="29"/>
      <c r="YN9" s="29"/>
      <c r="YO9" s="29"/>
      <c r="YP9" s="29"/>
      <c r="YQ9" s="29"/>
      <c r="YR9" s="29"/>
      <c r="YS9" s="29"/>
      <c r="YT9" s="29"/>
      <c r="YU9" s="29"/>
      <c r="YV9" s="29"/>
      <c r="YW9" s="29"/>
      <c r="YX9" s="29"/>
      <c r="YY9" s="29"/>
      <c r="YZ9" s="29"/>
      <c r="ZA9" s="29"/>
      <c r="ZB9" s="29"/>
      <c r="ZC9" s="29"/>
      <c r="ZD9" s="29"/>
      <c r="ZE9" s="29"/>
      <c r="ZF9" s="29"/>
      <c r="ZG9" s="29"/>
      <c r="ZH9" s="29"/>
      <c r="ZI9" s="29"/>
      <c r="ZJ9" s="29"/>
      <c r="ZK9" s="29"/>
      <c r="ZL9" s="29"/>
      <c r="ZM9" s="29"/>
      <c r="ZN9" s="29"/>
      <c r="ZO9" s="29"/>
      <c r="ZP9" s="29"/>
      <c r="ZQ9" s="29"/>
      <c r="ZR9" s="29"/>
      <c r="ZS9" s="29"/>
      <c r="ZT9" s="29"/>
      <c r="ZU9" s="29"/>
      <c r="ZV9" s="29"/>
      <c r="ZW9" s="29"/>
      <c r="ZX9" s="29"/>
      <c r="ZY9" s="29"/>
      <c r="ZZ9" s="29"/>
      <c r="AAA9" s="29"/>
      <c r="AAB9" s="29"/>
      <c r="AAC9" s="29"/>
      <c r="AAD9" s="29"/>
      <c r="AAE9" s="29"/>
      <c r="AAF9" s="29"/>
      <c r="AAG9" s="29"/>
      <c r="AAH9" s="29"/>
      <c r="AAI9" s="29"/>
      <c r="AAJ9" s="29"/>
      <c r="AAK9" s="29"/>
      <c r="AAL9" s="29"/>
      <c r="AAM9" s="29"/>
      <c r="AAN9" s="29"/>
      <c r="AAO9" s="29"/>
      <c r="AAP9" s="29"/>
      <c r="AAQ9" s="29"/>
      <c r="AAR9" s="29"/>
      <c r="AAS9" s="29"/>
      <c r="AAT9" s="29"/>
      <c r="AAU9" s="29"/>
      <c r="AAV9" s="29"/>
      <c r="AAW9" s="29"/>
      <c r="AAX9" s="29"/>
      <c r="AAY9" s="29"/>
      <c r="AAZ9" s="29"/>
      <c r="ABA9" s="29"/>
      <c r="ABB9" s="29"/>
      <c r="ABC9" s="29"/>
      <c r="ABD9" s="29"/>
      <c r="ABE9" s="29"/>
      <c r="ABF9" s="29"/>
      <c r="ABG9" s="29"/>
      <c r="ABH9" s="29"/>
      <c r="ABI9" s="29"/>
      <c r="ABJ9" s="29"/>
      <c r="ABK9" s="29"/>
      <c r="ABL9" s="29"/>
      <c r="ABM9" s="29"/>
      <c r="ABN9" s="29"/>
      <c r="ABO9" s="29"/>
      <c r="ABP9" s="29"/>
      <c r="ABQ9" s="29"/>
      <c r="ABR9" s="29"/>
      <c r="ABS9" s="29"/>
      <c r="ABT9" s="29"/>
      <c r="ABU9" s="29"/>
      <c r="ABV9" s="29"/>
      <c r="ABW9" s="29"/>
      <c r="ABX9" s="29"/>
      <c r="ABY9" s="29"/>
      <c r="ABZ9" s="29"/>
      <c r="ACA9" s="29"/>
      <c r="ACB9" s="29"/>
      <c r="ACC9" s="29"/>
      <c r="ACD9" s="29"/>
      <c r="ACE9" s="29"/>
      <c r="ACF9" s="29"/>
      <c r="ACG9" s="29"/>
      <c r="ACH9" s="29"/>
      <c r="ACI9" s="29"/>
      <c r="ACJ9" s="29"/>
      <c r="ACK9" s="29"/>
      <c r="ACL9" s="29"/>
      <c r="ACM9" s="29"/>
      <c r="ACN9" s="29"/>
      <c r="ACO9" s="29"/>
      <c r="ACP9" s="29"/>
      <c r="ACQ9" s="29"/>
      <c r="ACR9" s="29"/>
      <c r="ACS9" s="29"/>
      <c r="ACT9" s="29"/>
      <c r="ACU9" s="29"/>
      <c r="ACV9" s="29"/>
      <c r="ACW9" s="29"/>
      <c r="ACX9" s="29"/>
      <c r="ACY9" s="29"/>
      <c r="ACZ9" s="29"/>
      <c r="ADA9" s="29"/>
      <c r="ADB9" s="29"/>
      <c r="ADC9" s="29"/>
      <c r="ADD9" s="29"/>
      <c r="ADE9" s="29"/>
      <c r="ADF9" s="29"/>
      <c r="ADG9" s="29"/>
      <c r="ADH9" s="29"/>
      <c r="ADI9" s="29"/>
      <c r="ADJ9" s="29"/>
      <c r="ADK9" s="29"/>
      <c r="ADL9" s="29"/>
      <c r="ADM9" s="29"/>
      <c r="ADN9" s="29"/>
      <c r="ADO9" s="29"/>
      <c r="ADP9" s="29"/>
      <c r="ADQ9" s="29"/>
      <c r="ADR9" s="29"/>
      <c r="ADS9" s="29"/>
      <c r="ADT9" s="29"/>
      <c r="ADU9" s="29"/>
      <c r="ADV9" s="29"/>
      <c r="ADW9" s="29"/>
      <c r="ADX9" s="29"/>
      <c r="ADY9" s="29"/>
      <c r="ADZ9" s="29"/>
      <c r="AEA9" s="29"/>
      <c r="AEB9" s="29"/>
      <c r="AEC9" s="29"/>
      <c r="AED9" s="29"/>
      <c r="AEE9" s="29"/>
      <c r="AEF9" s="29"/>
      <c r="AEG9" s="29"/>
      <c r="AEH9" s="29"/>
      <c r="AEI9" s="29"/>
      <c r="AEJ9" s="29"/>
      <c r="AEK9" s="29"/>
      <c r="AEL9" s="29"/>
      <c r="AEM9" s="29"/>
      <c r="AEN9" s="29"/>
      <c r="AEO9" s="29"/>
      <c r="AEP9" s="29"/>
      <c r="AEQ9" s="29"/>
      <c r="AER9" s="29"/>
      <c r="AES9" s="29"/>
      <c r="AET9" s="29"/>
      <c r="AEU9" s="29"/>
      <c r="AEV9" s="29"/>
      <c r="AEW9" s="29"/>
      <c r="AEX9" s="29"/>
      <c r="AEY9" s="29"/>
      <c r="AEZ9" s="29"/>
      <c r="AFA9" s="29"/>
      <c r="AFB9" s="29"/>
      <c r="AFC9" s="29"/>
      <c r="AFD9" s="29"/>
      <c r="AFE9" s="29"/>
      <c r="AFF9" s="29"/>
      <c r="AFG9" s="29"/>
      <c r="AFH9" s="29"/>
      <c r="AFI9" s="29"/>
      <c r="AFJ9" s="29"/>
      <c r="AFK9" s="29"/>
      <c r="AFL9" s="29"/>
      <c r="AFM9" s="29"/>
      <c r="AFN9" s="29"/>
      <c r="AFO9" s="29"/>
      <c r="AFP9" s="29"/>
      <c r="AFQ9" s="29"/>
      <c r="AFR9" s="29"/>
      <c r="AFS9" s="29"/>
      <c r="AFT9" s="29"/>
      <c r="AFU9" s="29"/>
      <c r="AFV9" s="29"/>
      <c r="AFW9" s="29"/>
      <c r="AFX9" s="29"/>
      <c r="AFY9" s="29"/>
      <c r="AFZ9" s="29"/>
      <c r="AGA9" s="29"/>
      <c r="AGB9" s="29"/>
      <c r="AGC9" s="29"/>
      <c r="AGD9" s="29"/>
      <c r="AGE9" s="29"/>
      <c r="AGF9" s="29"/>
      <c r="AGG9" s="29"/>
      <c r="AGH9" s="29"/>
      <c r="AGI9" s="29"/>
      <c r="AGJ9" s="29"/>
      <c r="AGK9" s="29"/>
      <c r="AGL9" s="29"/>
      <c r="AGM9" s="29"/>
      <c r="AGN9" s="29"/>
      <c r="AGO9" s="29"/>
      <c r="AGP9" s="29"/>
      <c r="AGQ9" s="29"/>
      <c r="AGR9" s="29"/>
      <c r="AGS9" s="29"/>
      <c r="AGT9" s="29"/>
      <c r="AGU9" s="29"/>
      <c r="AGV9" s="29"/>
      <c r="AGW9" s="29"/>
      <c r="AGX9" s="29"/>
      <c r="AGY9" s="29"/>
      <c r="AGZ9" s="29"/>
      <c r="AHA9" s="29"/>
      <c r="AHB9" s="29"/>
      <c r="AHC9" s="29"/>
      <c r="AHD9" s="29"/>
      <c r="AHE9" s="29"/>
      <c r="AHF9" s="29"/>
      <c r="AHG9" s="29"/>
      <c r="AHH9" s="29"/>
      <c r="AHI9" s="29"/>
      <c r="AHJ9" s="29"/>
      <c r="AHK9" s="29"/>
      <c r="AHL9" s="29"/>
      <c r="AHM9" s="29"/>
      <c r="AHN9" s="29"/>
      <c r="AHO9" s="29"/>
      <c r="AHP9" s="29"/>
      <c r="AHQ9" s="29"/>
      <c r="AHR9" s="29"/>
      <c r="AHS9" s="29"/>
      <c r="AHT9" s="29"/>
      <c r="AHU9" s="29"/>
      <c r="AHV9" s="29"/>
      <c r="AHW9" s="29"/>
      <c r="AHX9" s="29"/>
      <c r="AHY9" s="29"/>
      <c r="AHZ9" s="29"/>
      <c r="AIA9" s="29"/>
      <c r="AIB9" s="29"/>
      <c r="AIC9" s="29"/>
      <c r="AID9" s="29"/>
      <c r="AIE9" s="29"/>
      <c r="AIF9" s="29"/>
      <c r="AIG9" s="29"/>
      <c r="AIH9" s="29"/>
      <c r="AII9" s="29"/>
      <c r="AIJ9" s="29"/>
      <c r="AIK9" s="29"/>
      <c r="AIL9" s="29"/>
      <c r="AIM9" s="29"/>
      <c r="AIN9" s="29"/>
      <c r="AIO9" s="29"/>
      <c r="AIP9" s="29"/>
      <c r="AIQ9" s="29"/>
      <c r="AIR9" s="29"/>
      <c r="AIS9" s="29"/>
      <c r="AIT9" s="29"/>
      <c r="AIU9" s="29"/>
      <c r="AIV9" s="29"/>
      <c r="AIW9" s="29"/>
      <c r="AIX9" s="29"/>
      <c r="AIY9" s="29"/>
      <c r="AIZ9" s="29"/>
      <c r="AJA9" s="29"/>
      <c r="AJB9" s="29"/>
      <c r="AJC9" s="29"/>
      <c r="AJD9" s="29"/>
      <c r="AJE9" s="29"/>
      <c r="AJF9" s="29"/>
      <c r="AJG9" s="29"/>
      <c r="AJH9" s="29"/>
      <c r="AJI9" s="29"/>
      <c r="AJJ9" s="29"/>
      <c r="AJK9" s="29"/>
      <c r="AJL9" s="29"/>
      <c r="AJM9" s="29"/>
      <c r="AJN9" s="29"/>
      <c r="AJO9" s="29"/>
      <c r="AJP9" s="29"/>
      <c r="AJQ9" s="29"/>
      <c r="AJR9" s="29"/>
      <c r="AJS9" s="29"/>
      <c r="AJT9" s="29"/>
      <c r="AJU9" s="29"/>
      <c r="AJV9" s="29"/>
      <c r="AJW9" s="29"/>
      <c r="AJX9" s="29"/>
      <c r="AJY9" s="29"/>
      <c r="AJZ9" s="29"/>
      <c r="AKA9" s="29"/>
      <c r="AKB9" s="29"/>
      <c r="AKC9" s="29"/>
      <c r="AKD9" s="29"/>
      <c r="AKE9" s="29"/>
      <c r="AKF9" s="29"/>
      <c r="AKG9" s="29"/>
      <c r="AKH9" s="29"/>
      <c r="AKI9" s="29"/>
      <c r="AKJ9" s="29"/>
      <c r="AKK9" s="29"/>
      <c r="AKL9" s="29"/>
      <c r="AKM9" s="29"/>
      <c r="AKN9" s="29"/>
      <c r="AKO9" s="29"/>
      <c r="AKP9" s="29"/>
      <c r="AKQ9" s="29"/>
      <c r="AKR9" s="29"/>
      <c r="AKS9" s="29"/>
      <c r="AKT9" s="29"/>
      <c r="AKU9" s="29"/>
      <c r="AKV9" s="29"/>
      <c r="AKW9" s="29"/>
      <c r="AKX9" s="29"/>
      <c r="AKY9" s="29"/>
      <c r="AKZ9" s="29"/>
      <c r="ALA9" s="29"/>
      <c r="ALB9" s="29"/>
      <c r="ALC9" s="29"/>
      <c r="ALD9" s="29"/>
      <c r="ALE9" s="29"/>
      <c r="ALF9" s="29"/>
      <c r="ALG9" s="29"/>
      <c r="ALH9" s="29"/>
      <c r="ALI9" s="29"/>
      <c r="ALJ9" s="29"/>
      <c r="ALK9" s="29"/>
      <c r="ALL9" s="29"/>
      <c r="ALM9" s="29"/>
      <c r="ALN9" s="29"/>
      <c r="ALO9" s="29"/>
      <c r="ALP9" s="29"/>
      <c r="ALQ9" s="29"/>
      <c r="ALR9" s="29"/>
      <c r="ALS9" s="29"/>
      <c r="ALT9" s="29"/>
      <c r="ALU9" s="29"/>
      <c r="ALV9" s="29"/>
      <c r="ALW9" s="29"/>
      <c r="ALX9" s="29"/>
      <c r="ALY9" s="29"/>
      <c r="ALZ9" s="29"/>
      <c r="AMA9" s="29"/>
      <c r="AMB9" s="29"/>
      <c r="AMC9" s="29"/>
      <c r="AMD9" s="29"/>
      <c r="AME9" s="29"/>
      <c r="AMF9" s="29"/>
      <c r="AMG9" s="29"/>
      <c r="AMH9" s="29"/>
      <c r="AMI9" s="29"/>
      <c r="AMJ9" s="29"/>
      <c r="AMK9" s="29"/>
      <c r="AML9" s="29"/>
      <c r="AMM9" s="29"/>
      <c r="AMN9" s="29"/>
      <c r="AMO9" s="29"/>
      <c r="AMP9" s="29"/>
      <c r="AMQ9" s="29"/>
      <c r="AMR9" s="29"/>
      <c r="AMS9" s="29"/>
      <c r="AMT9" s="29"/>
      <c r="AMU9" s="29"/>
      <c r="AMV9" s="29"/>
      <c r="AMW9" s="29"/>
      <c r="AMX9" s="29"/>
      <c r="AMY9" s="29"/>
      <c r="AMZ9" s="29"/>
      <c r="ANA9" s="29"/>
      <c r="ANB9" s="29"/>
      <c r="ANC9" s="29"/>
      <c r="AND9" s="29"/>
      <c r="ANE9" s="29"/>
      <c r="ANF9" s="29"/>
      <c r="ANG9" s="29"/>
      <c r="ANH9" s="29"/>
      <c r="ANI9" s="29"/>
      <c r="ANJ9" s="29"/>
      <c r="ANK9" s="29"/>
      <c r="ANL9" s="29"/>
      <c r="ANM9" s="29"/>
      <c r="ANN9" s="29"/>
      <c r="ANO9" s="29"/>
      <c r="ANP9" s="29"/>
      <c r="ANQ9" s="29"/>
      <c r="ANR9" s="29"/>
      <c r="ANS9" s="29"/>
      <c r="ANT9" s="29"/>
      <c r="ANU9" s="29"/>
      <c r="ANV9" s="29"/>
      <c r="ANW9" s="29"/>
      <c r="ANX9" s="29"/>
      <c r="ANY9" s="29"/>
      <c r="ANZ9" s="29"/>
      <c r="AOA9" s="29"/>
      <c r="AOB9" s="29"/>
      <c r="AOC9" s="29"/>
      <c r="AOD9" s="29"/>
      <c r="AOE9" s="29"/>
      <c r="AOF9" s="29"/>
      <c r="AOG9" s="29"/>
      <c r="AOH9" s="29"/>
      <c r="AOI9" s="29"/>
      <c r="AOJ9" s="29"/>
      <c r="AOK9" s="29"/>
      <c r="AOL9" s="29"/>
      <c r="AOM9" s="29"/>
      <c r="AON9" s="29"/>
      <c r="AOO9" s="29"/>
      <c r="AOP9" s="29"/>
      <c r="AOQ9" s="29"/>
      <c r="AOR9" s="29"/>
      <c r="AOS9" s="29"/>
      <c r="AOT9" s="29"/>
      <c r="AOU9" s="29"/>
      <c r="AOV9" s="29"/>
      <c r="AOW9" s="29"/>
      <c r="AOX9" s="29"/>
      <c r="AOY9" s="29"/>
      <c r="AOZ9" s="29"/>
      <c r="APA9" s="29"/>
      <c r="APB9" s="29"/>
      <c r="APC9" s="29"/>
      <c r="APD9" s="29"/>
      <c r="APE9" s="29"/>
      <c r="APF9" s="29"/>
      <c r="APG9" s="29"/>
      <c r="APH9" s="29"/>
      <c r="API9" s="29"/>
      <c r="APJ9" s="29"/>
      <c r="APK9" s="29"/>
      <c r="APL9" s="29"/>
      <c r="APM9" s="29"/>
      <c r="APN9" s="29"/>
      <c r="APO9" s="29"/>
      <c r="APP9" s="29"/>
      <c r="APQ9" s="29"/>
      <c r="APR9" s="29"/>
      <c r="APS9" s="29"/>
      <c r="APT9" s="29"/>
      <c r="APU9" s="29"/>
      <c r="APV9" s="29"/>
      <c r="APW9" s="29"/>
      <c r="APX9" s="29"/>
      <c r="APY9" s="29"/>
      <c r="APZ9" s="29"/>
      <c r="AQA9" s="29"/>
      <c r="AQB9" s="29"/>
      <c r="AQC9" s="29"/>
      <c r="AQD9" s="29"/>
      <c r="AQE9" s="29"/>
      <c r="AQF9" s="29"/>
      <c r="AQG9" s="29"/>
      <c r="AQH9" s="29"/>
      <c r="AQI9" s="29"/>
      <c r="AQJ9" s="29"/>
      <c r="AQK9" s="29"/>
      <c r="AQL9" s="29"/>
      <c r="AQM9" s="29"/>
      <c r="AQN9" s="29"/>
      <c r="AQO9" s="29"/>
      <c r="AQP9" s="29"/>
      <c r="AQQ9" s="29"/>
      <c r="AQR9" s="29"/>
      <c r="AQS9" s="29"/>
      <c r="AQT9" s="29"/>
      <c r="AQU9" s="29"/>
      <c r="AQV9" s="29"/>
      <c r="AQW9" s="29"/>
      <c r="AQX9" s="29"/>
      <c r="AQY9" s="29"/>
      <c r="AQZ9" s="29"/>
      <c r="ARA9" s="29"/>
      <c r="ARB9" s="29"/>
      <c r="ARC9" s="29"/>
      <c r="ARD9" s="29"/>
      <c r="ARE9" s="29"/>
      <c r="ARF9" s="29"/>
      <c r="ARG9" s="29"/>
      <c r="ARH9" s="29"/>
      <c r="ARI9" s="29"/>
      <c r="ARJ9" s="29"/>
      <c r="ARK9" s="29"/>
      <c r="ARL9" s="29"/>
      <c r="ARM9" s="29"/>
      <c r="ARN9" s="29"/>
      <c r="ARO9" s="29"/>
      <c r="ARP9" s="29"/>
      <c r="ARQ9" s="29"/>
      <c r="ARR9" s="29"/>
      <c r="ARS9" s="29"/>
      <c r="ART9" s="29"/>
      <c r="ARU9" s="29"/>
      <c r="ARV9" s="29"/>
      <c r="ARW9" s="29"/>
      <c r="ARX9" s="29"/>
      <c r="ARY9" s="29"/>
      <c r="ARZ9" s="29"/>
      <c r="ASA9" s="29"/>
      <c r="ASB9" s="29"/>
      <c r="ASC9" s="29"/>
      <c r="ASD9" s="29"/>
      <c r="ASE9" s="29"/>
      <c r="ASF9" s="29"/>
      <c r="ASG9" s="29"/>
      <c r="ASH9" s="29"/>
      <c r="ASI9" s="29"/>
      <c r="ASJ9" s="29"/>
      <c r="ASK9" s="29"/>
      <c r="ASL9" s="29"/>
      <c r="ASM9" s="29"/>
      <c r="ASN9" s="29"/>
      <c r="ASO9" s="29"/>
      <c r="ASP9" s="29"/>
      <c r="ASQ9" s="29"/>
      <c r="ASR9" s="29"/>
      <c r="ASS9" s="29"/>
      <c r="AST9" s="29"/>
      <c r="ASU9" s="29"/>
      <c r="ASV9" s="29"/>
      <c r="ASW9" s="29"/>
      <c r="ASX9" s="29"/>
      <c r="ASY9" s="29"/>
      <c r="ASZ9" s="29"/>
      <c r="ATA9" s="29"/>
      <c r="ATB9" s="29"/>
      <c r="ATC9" s="29"/>
      <c r="ATD9" s="29"/>
      <c r="ATE9" s="29"/>
      <c r="ATF9" s="29"/>
      <c r="ATG9" s="29"/>
      <c r="ATH9" s="29"/>
      <c r="ATI9" s="29"/>
      <c r="ATJ9" s="29"/>
      <c r="ATK9" s="29"/>
      <c r="ATL9" s="29"/>
      <c r="ATM9" s="29"/>
      <c r="ATN9" s="29"/>
      <c r="ATO9" s="29"/>
      <c r="ATP9" s="29"/>
      <c r="ATQ9" s="29"/>
      <c r="ATR9" s="29"/>
      <c r="ATS9" s="29"/>
      <c r="ATT9" s="29"/>
      <c r="ATU9" s="29"/>
      <c r="ATV9" s="29"/>
      <c r="ATW9" s="29"/>
      <c r="ATX9" s="29"/>
      <c r="ATY9" s="29"/>
      <c r="ATZ9" s="29"/>
      <c r="AUA9" s="29"/>
      <c r="AUB9" s="29"/>
      <c r="AUC9" s="29"/>
      <c r="AUD9" s="29"/>
      <c r="AUE9" s="29"/>
      <c r="AUF9" s="29"/>
      <c r="AUG9" s="29"/>
      <c r="AUH9" s="29"/>
      <c r="AUI9" s="29"/>
      <c r="AUJ9" s="29"/>
      <c r="AUK9" s="29"/>
      <c r="AUL9" s="29"/>
      <c r="AUM9" s="29"/>
      <c r="AUN9" s="29"/>
      <c r="AUO9" s="29"/>
      <c r="AUP9" s="29"/>
      <c r="AUQ9" s="29"/>
      <c r="AUR9" s="29"/>
      <c r="AUS9" s="29"/>
      <c r="AUT9" s="29"/>
      <c r="AUU9" s="29"/>
      <c r="AUV9" s="29"/>
      <c r="AUW9" s="29"/>
      <c r="AUX9" s="29"/>
      <c r="AUY9" s="29"/>
      <c r="AUZ9" s="29"/>
      <c r="AVA9" s="29"/>
      <c r="AVB9" s="29"/>
      <c r="AVC9" s="29"/>
      <c r="AVD9" s="29"/>
      <c r="AVE9" s="29"/>
      <c r="AVF9" s="29"/>
      <c r="AVG9" s="29"/>
      <c r="AVH9" s="29"/>
      <c r="AVI9" s="29"/>
      <c r="AVJ9" s="29"/>
      <c r="AVK9" s="29"/>
      <c r="AVL9" s="29"/>
      <c r="AVM9" s="29"/>
      <c r="AVN9" s="29"/>
      <c r="AVO9" s="29"/>
      <c r="AVP9" s="29"/>
      <c r="AVQ9" s="29"/>
      <c r="AVR9" s="29"/>
      <c r="AVS9" s="29"/>
      <c r="AVT9" s="29"/>
      <c r="AVU9" s="29"/>
      <c r="AVV9" s="29"/>
      <c r="AVW9" s="29"/>
      <c r="AVX9" s="29"/>
      <c r="AVY9" s="29"/>
      <c r="AVZ9" s="29"/>
      <c r="AWA9" s="29"/>
      <c r="AWB9" s="29"/>
      <c r="AWC9" s="29"/>
      <c r="AWD9" s="29"/>
      <c r="AWE9" s="29"/>
      <c r="AWF9" s="29"/>
      <c r="AWG9" s="29"/>
      <c r="AWH9" s="29"/>
      <c r="AWI9" s="29"/>
      <c r="AWJ9" s="29"/>
      <c r="AWK9" s="29"/>
      <c r="AWL9" s="29"/>
      <c r="AWM9" s="29"/>
      <c r="AWN9" s="29"/>
      <c r="AWO9" s="29"/>
      <c r="AWP9" s="29"/>
      <c r="AWQ9" s="29"/>
      <c r="AWR9" s="29"/>
      <c r="AWS9" s="29"/>
      <c r="AWT9" s="29"/>
      <c r="AWU9" s="29"/>
      <c r="AWV9" s="29"/>
      <c r="AWW9" s="29"/>
      <c r="AWX9" s="29"/>
      <c r="AWY9" s="29"/>
      <c r="AWZ9" s="29"/>
      <c r="AXA9" s="29"/>
      <c r="AXB9" s="29"/>
      <c r="AXC9" s="29"/>
      <c r="AXD9" s="29"/>
      <c r="AXE9" s="29"/>
      <c r="AXF9" s="29"/>
      <c r="AXG9" s="29"/>
      <c r="AXH9" s="29"/>
      <c r="AXI9" s="29"/>
      <c r="AXJ9" s="29"/>
      <c r="AXK9" s="29"/>
      <c r="AXL9" s="29"/>
      <c r="AXM9" s="29"/>
      <c r="AXN9" s="29"/>
      <c r="AXO9" s="29"/>
      <c r="AXP9" s="29"/>
      <c r="AXQ9" s="29"/>
      <c r="AXR9" s="29"/>
      <c r="AXS9" s="29"/>
      <c r="AXT9" s="29"/>
      <c r="AXU9" s="29"/>
      <c r="AXV9" s="29"/>
      <c r="AXW9" s="29"/>
      <c r="AXX9" s="29"/>
      <c r="AXY9" s="29"/>
      <c r="AXZ9" s="29"/>
      <c r="AYA9" s="29"/>
      <c r="AYB9" s="29"/>
      <c r="AYC9" s="29"/>
      <c r="AYD9" s="29"/>
      <c r="AYE9" s="29"/>
      <c r="AYF9" s="29"/>
      <c r="AYG9" s="29"/>
      <c r="AYH9" s="29"/>
      <c r="AYI9" s="29"/>
      <c r="AYJ9" s="29"/>
      <c r="AYK9" s="29"/>
      <c r="AYL9" s="29"/>
      <c r="AYM9" s="29"/>
      <c r="AYN9" s="29"/>
      <c r="AYO9" s="29"/>
      <c r="AYP9" s="29"/>
      <c r="AYQ9" s="29"/>
      <c r="AYR9" s="29"/>
      <c r="AYS9" s="29"/>
      <c r="AYT9" s="29"/>
      <c r="AYU9" s="29"/>
      <c r="AYV9" s="29"/>
      <c r="AYW9" s="29"/>
      <c r="AYX9" s="29"/>
      <c r="AYY9" s="29"/>
      <c r="AYZ9" s="29"/>
      <c r="AZA9" s="29"/>
      <c r="AZB9" s="29"/>
      <c r="AZC9" s="29"/>
      <c r="AZD9" s="29"/>
      <c r="AZE9" s="29"/>
      <c r="AZF9" s="29"/>
      <c r="AZG9" s="29"/>
      <c r="AZH9" s="29"/>
      <c r="AZI9" s="29"/>
      <c r="AZJ9" s="29"/>
      <c r="AZK9" s="29"/>
      <c r="AZL9" s="29"/>
      <c r="AZM9" s="29"/>
      <c r="AZN9" s="29"/>
      <c r="AZO9" s="29"/>
      <c r="AZP9" s="29"/>
      <c r="AZQ9" s="29"/>
      <c r="AZR9" s="29"/>
      <c r="AZS9" s="29"/>
      <c r="AZT9" s="29"/>
      <c r="AZU9" s="29"/>
      <c r="AZV9" s="29"/>
      <c r="AZW9" s="29"/>
      <c r="AZX9" s="29"/>
      <c r="AZY9" s="29"/>
      <c r="AZZ9" s="29"/>
      <c r="BAA9" s="29"/>
      <c r="BAB9" s="29"/>
      <c r="BAC9" s="29"/>
      <c r="BAD9" s="29"/>
    </row>
    <row r="10" spans="1:1382" s="89" customFormat="1" ht="14" x14ac:dyDescent="0.2">
      <c r="A10" s="44">
        <v>63</v>
      </c>
      <c r="B10" s="44">
        <v>63</v>
      </c>
      <c r="C10" s="40">
        <v>38455449</v>
      </c>
      <c r="D10" s="44">
        <v>2674720</v>
      </c>
      <c r="E10" s="31" t="s">
        <v>113</v>
      </c>
      <c r="F10" s="30" t="s">
        <v>114</v>
      </c>
      <c r="G10" s="94">
        <v>23708</v>
      </c>
      <c r="H10" s="40" t="s">
        <v>128</v>
      </c>
      <c r="I10" s="40" t="s">
        <v>564</v>
      </c>
      <c r="J10" s="42">
        <f>(AA10-G10)/365.25</f>
        <v>43.271731690622858</v>
      </c>
      <c r="K10" s="42">
        <v>10</v>
      </c>
      <c r="L10" s="42">
        <f t="shared" si="0"/>
        <v>33.271731690622858</v>
      </c>
      <c r="M10" s="30" t="s">
        <v>18</v>
      </c>
      <c r="N10" s="43" t="s">
        <v>807</v>
      </c>
      <c r="O10" s="30">
        <v>2</v>
      </c>
      <c r="P10" s="44">
        <v>3</v>
      </c>
      <c r="Q10" s="30" t="s">
        <v>2241</v>
      </c>
      <c r="R10" s="30" t="s">
        <v>101</v>
      </c>
      <c r="S10" s="45" t="s">
        <v>453</v>
      </c>
      <c r="T10" s="45" t="s">
        <v>453</v>
      </c>
      <c r="U10" s="42" t="s">
        <v>453</v>
      </c>
      <c r="V10" s="32" t="s">
        <v>453</v>
      </c>
      <c r="W10" s="32" t="s">
        <v>563</v>
      </c>
      <c r="X10" s="30" t="s">
        <v>1167</v>
      </c>
      <c r="Y10" s="30" t="s">
        <v>1129</v>
      </c>
      <c r="Z10" s="56" t="s">
        <v>804</v>
      </c>
      <c r="AA10" s="45">
        <v>39513</v>
      </c>
      <c r="AB10" s="80" t="s">
        <v>807</v>
      </c>
      <c r="AC10" s="45">
        <v>39959</v>
      </c>
      <c r="AD10" s="42">
        <f>((AC10-AA10)/365)*12</f>
        <v>14.663013698630138</v>
      </c>
      <c r="AE10" s="51" t="s">
        <v>539</v>
      </c>
      <c r="AF10" s="42">
        <v>1</v>
      </c>
      <c r="AG10" s="51" t="s">
        <v>539</v>
      </c>
      <c r="AH10" s="42">
        <v>1</v>
      </c>
      <c r="AI10" s="51" t="s">
        <v>539</v>
      </c>
      <c r="AJ10" s="42">
        <v>1</v>
      </c>
      <c r="AK10" s="51" t="s">
        <v>453</v>
      </c>
      <c r="AL10" s="42" t="s">
        <v>453</v>
      </c>
      <c r="AM10" s="51" t="s">
        <v>453</v>
      </c>
      <c r="AN10" s="42" t="s">
        <v>453</v>
      </c>
      <c r="AO10" s="51" t="s">
        <v>453</v>
      </c>
      <c r="AP10" s="42" t="s">
        <v>453</v>
      </c>
      <c r="AQ10" s="42" t="s">
        <v>453</v>
      </c>
      <c r="AR10" s="42" t="s">
        <v>453</v>
      </c>
      <c r="AS10" s="42" t="s">
        <v>453</v>
      </c>
      <c r="AT10" s="42" t="s">
        <v>453</v>
      </c>
      <c r="AU10" s="42"/>
      <c r="AV10" s="42"/>
      <c r="AW10" s="42"/>
      <c r="AX10" s="42"/>
      <c r="AY10" s="49" t="s">
        <v>1769</v>
      </c>
      <c r="AZ10" s="40" t="s">
        <v>539</v>
      </c>
      <c r="BA10" s="42">
        <v>1</v>
      </c>
      <c r="BB10" s="44">
        <v>4</v>
      </c>
      <c r="BC10" s="30" t="s">
        <v>2242</v>
      </c>
      <c r="BD10" s="42" t="s">
        <v>453</v>
      </c>
      <c r="BE10" s="42" t="s">
        <v>453</v>
      </c>
      <c r="BF10" s="108" t="s">
        <v>807</v>
      </c>
      <c r="BG10" s="42" t="s">
        <v>453</v>
      </c>
      <c r="BH10" s="40" t="s">
        <v>563</v>
      </c>
      <c r="BI10" s="40" t="s">
        <v>563</v>
      </c>
      <c r="BJ10" s="40" t="s">
        <v>453</v>
      </c>
      <c r="BK10" s="31" t="s">
        <v>2243</v>
      </c>
      <c r="BL10" s="31" t="s">
        <v>1168</v>
      </c>
      <c r="BM10" s="30" t="s">
        <v>453</v>
      </c>
      <c r="BN10" s="30" t="s">
        <v>453</v>
      </c>
      <c r="BO10" s="30" t="s">
        <v>453</v>
      </c>
      <c r="BP10" s="30" t="s">
        <v>2561</v>
      </c>
      <c r="BQ10" s="30" t="s">
        <v>453</v>
      </c>
      <c r="BR10" s="30" t="s">
        <v>453</v>
      </c>
      <c r="BS10" s="30" t="s">
        <v>872</v>
      </c>
      <c r="BT10" s="30" t="s">
        <v>2214</v>
      </c>
      <c r="BU10" s="30" t="s">
        <v>388</v>
      </c>
      <c r="BV10" s="30" t="s">
        <v>1125</v>
      </c>
      <c r="BW10" s="30" t="s">
        <v>453</v>
      </c>
      <c r="BX10" s="30" t="s">
        <v>453</v>
      </c>
      <c r="BY10" s="30" t="s">
        <v>453</v>
      </c>
      <c r="BZ10" s="30" t="s">
        <v>1737</v>
      </c>
      <c r="CA10" s="112"/>
      <c r="CC10" s="29"/>
      <c r="CD10" s="29"/>
      <c r="CE10" s="29"/>
      <c r="CF10" s="29"/>
      <c r="CG10" s="29"/>
      <c r="CH10" s="29"/>
      <c r="CI10" s="29"/>
      <c r="CJ10" s="29"/>
      <c r="CK10" s="29"/>
      <c r="CL10" s="29"/>
      <c r="CM10" s="29"/>
      <c r="CN10" s="29"/>
      <c r="CO10" s="29"/>
      <c r="CP10" s="29"/>
      <c r="CQ10" s="29"/>
      <c r="CR10" s="29"/>
      <c r="CS10" s="29"/>
      <c r="CT10" s="29"/>
      <c r="CU10" s="29"/>
      <c r="CV10" s="29"/>
      <c r="CW10" s="29"/>
      <c r="CX10" s="29"/>
      <c r="CY10" s="29"/>
      <c r="CZ10" s="29"/>
      <c r="DA10" s="29"/>
      <c r="DB10" s="29"/>
      <c r="DC10" s="29"/>
      <c r="DD10" s="29"/>
      <c r="DE10" s="29"/>
      <c r="DF10" s="29"/>
      <c r="DG10" s="29"/>
      <c r="DH10" s="29"/>
      <c r="DI10" s="29"/>
      <c r="DJ10" s="29"/>
      <c r="DK10" s="29"/>
      <c r="DL10" s="29"/>
      <c r="DM10" s="29"/>
      <c r="DN10" s="29"/>
      <c r="DO10" s="29"/>
      <c r="DP10" s="29"/>
      <c r="DQ10" s="29"/>
      <c r="DR10" s="29"/>
      <c r="DS10" s="29"/>
      <c r="DT10" s="29"/>
      <c r="DU10" s="29"/>
      <c r="DV10" s="29"/>
      <c r="DW10" s="29"/>
      <c r="DX10" s="29"/>
      <c r="DY10" s="29"/>
      <c r="DZ10" s="29"/>
      <c r="EA10" s="29"/>
      <c r="EB10" s="29"/>
      <c r="EC10" s="29"/>
      <c r="ED10" s="29"/>
      <c r="EE10" s="29"/>
      <c r="EF10" s="29"/>
      <c r="EG10" s="29"/>
      <c r="EH10" s="29"/>
      <c r="EI10" s="29"/>
      <c r="EJ10" s="29"/>
      <c r="EK10" s="29"/>
      <c r="EL10" s="29"/>
      <c r="EM10" s="29"/>
      <c r="EN10" s="29"/>
      <c r="EO10" s="29"/>
      <c r="EP10" s="29"/>
      <c r="EQ10" s="29"/>
      <c r="ER10" s="29"/>
      <c r="ES10" s="29"/>
      <c r="ET10" s="29"/>
      <c r="EU10" s="29"/>
      <c r="EV10" s="29"/>
      <c r="EW10" s="29"/>
      <c r="EX10" s="29"/>
      <c r="EY10" s="29"/>
      <c r="EZ10" s="29"/>
      <c r="FA10" s="29"/>
      <c r="FB10" s="29"/>
      <c r="FC10" s="29"/>
      <c r="FD10" s="29"/>
      <c r="FE10" s="29"/>
      <c r="FF10" s="29"/>
      <c r="FG10" s="29"/>
      <c r="FH10" s="29"/>
      <c r="FI10" s="29"/>
      <c r="FJ10" s="29"/>
      <c r="FK10" s="29"/>
      <c r="FL10" s="29"/>
      <c r="FM10" s="29"/>
      <c r="FN10" s="29"/>
      <c r="FO10" s="29"/>
      <c r="FP10" s="29"/>
      <c r="FQ10" s="29"/>
      <c r="FR10" s="29"/>
      <c r="FS10" s="29"/>
      <c r="FT10" s="29"/>
      <c r="FU10" s="29"/>
      <c r="FV10" s="29"/>
      <c r="FW10" s="29"/>
      <c r="FX10" s="29"/>
      <c r="FY10" s="29"/>
      <c r="FZ10" s="29"/>
      <c r="GA10" s="29"/>
      <c r="GB10" s="29"/>
      <c r="GC10" s="29"/>
      <c r="GD10" s="29"/>
      <c r="GE10" s="29"/>
      <c r="GF10" s="29"/>
      <c r="GG10" s="29"/>
      <c r="GH10" s="29"/>
      <c r="GI10" s="29"/>
      <c r="GJ10" s="29"/>
      <c r="GK10" s="29"/>
      <c r="GL10" s="29"/>
      <c r="GM10" s="29"/>
      <c r="GN10" s="29"/>
      <c r="GO10" s="29"/>
      <c r="GP10" s="29"/>
      <c r="GQ10" s="29"/>
      <c r="GR10" s="29"/>
      <c r="GS10" s="29"/>
      <c r="GT10" s="29"/>
      <c r="GU10" s="29"/>
      <c r="GV10" s="29"/>
      <c r="GW10" s="29"/>
      <c r="GX10" s="29"/>
      <c r="GY10" s="29"/>
      <c r="GZ10" s="29"/>
      <c r="HA10" s="29"/>
      <c r="HB10" s="29"/>
      <c r="HC10" s="29"/>
      <c r="HD10" s="29"/>
      <c r="HE10" s="29"/>
      <c r="HF10" s="29"/>
      <c r="HG10" s="29"/>
      <c r="HH10" s="29"/>
      <c r="HI10" s="29"/>
      <c r="HJ10" s="29"/>
      <c r="HK10" s="29"/>
      <c r="HL10" s="29"/>
      <c r="HM10" s="29"/>
      <c r="HN10" s="29"/>
      <c r="HO10" s="29"/>
      <c r="HP10" s="29"/>
      <c r="HQ10" s="29"/>
      <c r="HR10" s="29"/>
      <c r="HS10" s="29"/>
      <c r="HT10" s="29"/>
      <c r="HU10" s="29"/>
      <c r="HV10" s="29"/>
      <c r="HW10" s="29"/>
      <c r="HX10" s="29"/>
      <c r="HY10" s="29"/>
      <c r="HZ10" s="29"/>
      <c r="IA10" s="29"/>
      <c r="IB10" s="29"/>
      <c r="IC10" s="29"/>
      <c r="ID10" s="29"/>
      <c r="IE10" s="29"/>
      <c r="IF10" s="29"/>
      <c r="IG10" s="29"/>
      <c r="IH10" s="29"/>
      <c r="II10" s="29"/>
      <c r="IJ10" s="29"/>
      <c r="IK10" s="29"/>
      <c r="IL10" s="29"/>
      <c r="IM10" s="29"/>
      <c r="IN10" s="29"/>
      <c r="IO10" s="29"/>
      <c r="IP10" s="29"/>
      <c r="IQ10" s="29"/>
      <c r="IR10" s="29"/>
      <c r="IS10" s="29"/>
      <c r="IT10" s="29"/>
      <c r="IU10" s="29"/>
      <c r="IV10" s="29"/>
      <c r="IW10" s="29"/>
      <c r="IX10" s="29"/>
      <c r="IY10" s="29"/>
      <c r="IZ10" s="29"/>
      <c r="JA10" s="29"/>
      <c r="JB10" s="29"/>
      <c r="JC10" s="29"/>
      <c r="JD10" s="29"/>
      <c r="JE10" s="29"/>
      <c r="JF10" s="29"/>
      <c r="JG10" s="29"/>
      <c r="JH10" s="29"/>
      <c r="JI10" s="29"/>
      <c r="JJ10" s="29"/>
      <c r="JK10" s="29"/>
      <c r="JL10" s="29"/>
      <c r="JM10" s="29"/>
      <c r="JN10" s="29"/>
      <c r="JO10" s="29"/>
      <c r="JP10" s="29"/>
      <c r="JQ10" s="29"/>
      <c r="JR10" s="29"/>
      <c r="JS10" s="29"/>
      <c r="JT10" s="29"/>
      <c r="JU10" s="29"/>
      <c r="JV10" s="29"/>
      <c r="JW10" s="29"/>
      <c r="JX10" s="29"/>
      <c r="JY10" s="29"/>
      <c r="JZ10" s="29"/>
      <c r="KA10" s="29"/>
      <c r="KB10" s="29"/>
      <c r="KC10" s="29"/>
      <c r="KD10" s="29"/>
      <c r="KE10" s="29"/>
      <c r="KF10" s="29"/>
      <c r="KG10" s="29"/>
      <c r="KH10" s="29"/>
      <c r="KI10" s="29"/>
      <c r="KJ10" s="29"/>
      <c r="KK10" s="29"/>
      <c r="KL10" s="29"/>
      <c r="KM10" s="29"/>
      <c r="KN10" s="29"/>
      <c r="KO10" s="29"/>
      <c r="KP10" s="29"/>
      <c r="KQ10" s="29"/>
      <c r="KR10" s="29"/>
      <c r="KS10" s="29"/>
      <c r="KT10" s="29"/>
      <c r="KU10" s="29"/>
      <c r="KV10" s="29"/>
      <c r="KW10" s="29"/>
      <c r="KX10" s="29"/>
      <c r="KY10" s="29"/>
      <c r="KZ10" s="29"/>
      <c r="LA10" s="29"/>
      <c r="LB10" s="29"/>
      <c r="LC10" s="29"/>
      <c r="LD10" s="29"/>
      <c r="LE10" s="29"/>
      <c r="LF10" s="29"/>
      <c r="LG10" s="29"/>
      <c r="LH10" s="29"/>
      <c r="LI10" s="29"/>
      <c r="LJ10" s="29"/>
      <c r="LK10" s="29"/>
      <c r="LL10" s="29"/>
      <c r="LM10" s="29"/>
      <c r="LN10" s="29"/>
      <c r="LO10" s="29"/>
      <c r="LP10" s="29"/>
      <c r="LQ10" s="29"/>
      <c r="LR10" s="29"/>
      <c r="LS10" s="29"/>
      <c r="LT10" s="29"/>
      <c r="LU10" s="29"/>
      <c r="LV10" s="29"/>
      <c r="LW10" s="29"/>
      <c r="LX10" s="29"/>
      <c r="LY10" s="29"/>
      <c r="LZ10" s="29"/>
      <c r="MA10" s="29"/>
      <c r="MB10" s="29"/>
      <c r="MC10" s="29"/>
      <c r="MD10" s="29"/>
      <c r="ME10" s="29"/>
      <c r="MF10" s="29"/>
      <c r="MG10" s="29"/>
      <c r="MH10" s="29"/>
      <c r="MI10" s="29"/>
      <c r="MJ10" s="29"/>
      <c r="MK10" s="29"/>
      <c r="ML10" s="29"/>
      <c r="MM10" s="29"/>
      <c r="MN10" s="29"/>
      <c r="MO10" s="29"/>
      <c r="MP10" s="29"/>
      <c r="MQ10" s="29"/>
      <c r="MR10" s="29"/>
      <c r="MS10" s="29"/>
      <c r="MT10" s="29"/>
      <c r="MU10" s="29"/>
      <c r="MV10" s="29"/>
      <c r="MW10" s="29"/>
      <c r="MX10" s="29"/>
      <c r="MY10" s="29"/>
      <c r="MZ10" s="29"/>
      <c r="NA10" s="29"/>
      <c r="NB10" s="29"/>
      <c r="NC10" s="29"/>
      <c r="ND10" s="29"/>
      <c r="NE10" s="29"/>
      <c r="NF10" s="29"/>
      <c r="NG10" s="29"/>
      <c r="NH10" s="29"/>
      <c r="NI10" s="29"/>
      <c r="NJ10" s="29"/>
      <c r="NK10" s="29"/>
      <c r="NL10" s="29"/>
      <c r="NM10" s="29"/>
      <c r="NN10" s="29"/>
      <c r="NO10" s="29"/>
      <c r="NP10" s="29"/>
      <c r="NQ10" s="29"/>
      <c r="NR10" s="29"/>
      <c r="NS10" s="29"/>
      <c r="NT10" s="29"/>
      <c r="NU10" s="29"/>
      <c r="NV10" s="29"/>
      <c r="NW10" s="29"/>
      <c r="NX10" s="29"/>
      <c r="NY10" s="29"/>
      <c r="NZ10" s="29"/>
      <c r="OA10" s="29"/>
      <c r="OB10" s="29"/>
      <c r="OC10" s="29"/>
      <c r="OD10" s="29"/>
      <c r="OE10" s="29"/>
      <c r="OF10" s="29"/>
      <c r="OG10" s="29"/>
      <c r="OH10" s="29"/>
      <c r="OI10" s="29"/>
      <c r="OJ10" s="29"/>
      <c r="OK10" s="29"/>
      <c r="OL10" s="29"/>
      <c r="OM10" s="29"/>
      <c r="ON10" s="29"/>
      <c r="OO10" s="29"/>
      <c r="OP10" s="29"/>
      <c r="OQ10" s="29"/>
      <c r="OR10" s="29"/>
      <c r="OS10" s="29"/>
      <c r="OT10" s="29"/>
      <c r="OU10" s="29"/>
      <c r="OV10" s="29"/>
      <c r="OW10" s="29"/>
      <c r="OX10" s="29"/>
      <c r="OY10" s="29"/>
      <c r="OZ10" s="29"/>
      <c r="PA10" s="29"/>
      <c r="PB10" s="29"/>
      <c r="PC10" s="29"/>
      <c r="PD10" s="29"/>
      <c r="PE10" s="29"/>
      <c r="PF10" s="29"/>
      <c r="PG10" s="29"/>
      <c r="PH10" s="29"/>
      <c r="PI10" s="29"/>
      <c r="PJ10" s="29"/>
      <c r="PK10" s="29"/>
      <c r="PL10" s="29"/>
      <c r="PM10" s="29"/>
      <c r="PN10" s="29"/>
      <c r="PO10" s="29"/>
      <c r="PP10" s="29"/>
      <c r="PQ10" s="29"/>
      <c r="PR10" s="29"/>
      <c r="PS10" s="29"/>
      <c r="PT10" s="29"/>
      <c r="PU10" s="29"/>
      <c r="PV10" s="29"/>
      <c r="PW10" s="29"/>
      <c r="PX10" s="29"/>
      <c r="PY10" s="29"/>
      <c r="PZ10" s="29"/>
      <c r="QA10" s="29"/>
      <c r="QB10" s="29"/>
      <c r="QC10" s="29"/>
      <c r="QD10" s="29"/>
      <c r="QE10" s="29"/>
      <c r="QF10" s="29"/>
      <c r="QG10" s="29"/>
      <c r="QH10" s="29"/>
      <c r="QI10" s="29"/>
      <c r="QJ10" s="29"/>
      <c r="QK10" s="29"/>
      <c r="QL10" s="29"/>
      <c r="QM10" s="29"/>
      <c r="QN10" s="29"/>
      <c r="QO10" s="29"/>
      <c r="QP10" s="29"/>
      <c r="QQ10" s="29"/>
      <c r="QR10" s="29"/>
      <c r="QS10" s="29"/>
      <c r="QT10" s="29"/>
      <c r="QU10" s="29"/>
      <c r="QV10" s="29"/>
      <c r="QW10" s="29"/>
      <c r="QX10" s="29"/>
      <c r="QY10" s="29"/>
      <c r="QZ10" s="29"/>
      <c r="RA10" s="29"/>
      <c r="RB10" s="29"/>
      <c r="RC10" s="29"/>
      <c r="RD10" s="29"/>
      <c r="RE10" s="29"/>
      <c r="RF10" s="29"/>
      <c r="RG10" s="29"/>
      <c r="RH10" s="29"/>
      <c r="RI10" s="29"/>
      <c r="RJ10" s="29"/>
      <c r="RK10" s="29"/>
      <c r="RL10" s="29"/>
      <c r="RM10" s="29"/>
      <c r="RN10" s="29"/>
      <c r="RO10" s="29"/>
      <c r="RP10" s="29"/>
      <c r="RQ10" s="29"/>
      <c r="RR10" s="29"/>
      <c r="RS10" s="29"/>
      <c r="RT10" s="29"/>
      <c r="RU10" s="29"/>
      <c r="RV10" s="29"/>
      <c r="RW10" s="29"/>
      <c r="RX10" s="29"/>
      <c r="RY10" s="29"/>
      <c r="RZ10" s="29"/>
      <c r="SA10" s="29"/>
      <c r="SB10" s="29"/>
      <c r="SC10" s="29"/>
      <c r="SD10" s="29"/>
      <c r="SE10" s="29"/>
      <c r="SF10" s="29"/>
      <c r="SG10" s="29"/>
      <c r="SH10" s="29"/>
      <c r="SI10" s="29"/>
      <c r="SJ10" s="29"/>
      <c r="SK10" s="29"/>
      <c r="SL10" s="29"/>
      <c r="SM10" s="29"/>
      <c r="SN10" s="29"/>
      <c r="SO10" s="29"/>
      <c r="SP10" s="29"/>
      <c r="SQ10" s="29"/>
      <c r="SR10" s="29"/>
      <c r="SS10" s="29"/>
      <c r="ST10" s="29"/>
      <c r="SU10" s="29"/>
      <c r="SV10" s="29"/>
      <c r="SW10" s="29"/>
      <c r="SX10" s="29"/>
      <c r="SY10" s="29"/>
      <c r="SZ10" s="29"/>
      <c r="TA10" s="29"/>
      <c r="TB10" s="29"/>
      <c r="TC10" s="29"/>
      <c r="TD10" s="29"/>
      <c r="TE10" s="29"/>
      <c r="TF10" s="29"/>
      <c r="TG10" s="29"/>
      <c r="TH10" s="29"/>
      <c r="TI10" s="29"/>
      <c r="TJ10" s="29"/>
      <c r="TK10" s="29"/>
      <c r="TL10" s="29"/>
      <c r="TM10" s="29"/>
      <c r="TN10" s="29"/>
      <c r="TO10" s="29"/>
      <c r="TP10" s="29"/>
      <c r="TQ10" s="29"/>
      <c r="TR10" s="29"/>
      <c r="TS10" s="29"/>
      <c r="TT10" s="29"/>
      <c r="TU10" s="29"/>
      <c r="TV10" s="29"/>
      <c r="TW10" s="29"/>
      <c r="TX10" s="29"/>
      <c r="TY10" s="29"/>
      <c r="TZ10" s="29"/>
      <c r="UA10" s="29"/>
      <c r="UB10" s="29"/>
      <c r="UC10" s="29"/>
      <c r="UD10" s="29"/>
      <c r="UE10" s="29"/>
      <c r="UF10" s="29"/>
      <c r="UG10" s="29"/>
      <c r="UH10" s="29"/>
      <c r="UI10" s="29"/>
      <c r="UJ10" s="29"/>
      <c r="UK10" s="29"/>
      <c r="UL10" s="29"/>
      <c r="UM10" s="29"/>
      <c r="UN10" s="29"/>
      <c r="UO10" s="29"/>
      <c r="UP10" s="29"/>
      <c r="UQ10" s="29"/>
      <c r="UR10" s="29"/>
      <c r="US10" s="29"/>
      <c r="UT10" s="29"/>
      <c r="UU10" s="29"/>
      <c r="UV10" s="29"/>
      <c r="UW10" s="29"/>
      <c r="UX10" s="29"/>
      <c r="UY10" s="29"/>
      <c r="UZ10" s="29"/>
      <c r="VA10" s="29"/>
      <c r="VB10" s="29"/>
      <c r="VC10" s="29"/>
      <c r="VD10" s="29"/>
      <c r="VE10" s="29"/>
      <c r="VF10" s="29"/>
      <c r="VG10" s="29"/>
      <c r="VH10" s="29"/>
      <c r="VI10" s="29"/>
      <c r="VJ10" s="29"/>
      <c r="VK10" s="29"/>
      <c r="VL10" s="29"/>
      <c r="VM10" s="29"/>
      <c r="VN10" s="29"/>
      <c r="VO10" s="29"/>
      <c r="VP10" s="29"/>
      <c r="VQ10" s="29"/>
      <c r="VR10" s="29"/>
      <c r="VS10" s="29"/>
      <c r="VT10" s="29"/>
      <c r="VU10" s="29"/>
      <c r="VV10" s="29"/>
      <c r="VW10" s="29"/>
      <c r="VX10" s="29"/>
      <c r="VY10" s="29"/>
      <c r="VZ10" s="29"/>
      <c r="WA10" s="29"/>
      <c r="WB10" s="29"/>
      <c r="WC10" s="29"/>
      <c r="WD10" s="29"/>
      <c r="WE10" s="29"/>
      <c r="WF10" s="29"/>
      <c r="WG10" s="29"/>
      <c r="WH10" s="29"/>
      <c r="WI10" s="29"/>
      <c r="WJ10" s="29"/>
      <c r="WK10" s="29"/>
      <c r="WL10" s="29"/>
      <c r="WM10" s="29"/>
      <c r="WN10" s="29"/>
      <c r="WO10" s="29"/>
      <c r="WP10" s="29"/>
      <c r="WQ10" s="29"/>
      <c r="WR10" s="29"/>
      <c r="WS10" s="29"/>
      <c r="WT10" s="29"/>
      <c r="WU10" s="29"/>
      <c r="WV10" s="29"/>
      <c r="WW10" s="29"/>
      <c r="WX10" s="29"/>
      <c r="WY10" s="29"/>
      <c r="WZ10" s="29"/>
      <c r="XA10" s="29"/>
      <c r="XB10" s="29"/>
      <c r="XC10" s="29"/>
      <c r="XD10" s="29"/>
      <c r="XE10" s="29"/>
      <c r="XF10" s="29"/>
      <c r="XG10" s="29"/>
      <c r="XH10" s="29"/>
      <c r="XI10" s="29"/>
      <c r="XJ10" s="29"/>
      <c r="XK10" s="29"/>
      <c r="XL10" s="29"/>
      <c r="XM10" s="29"/>
      <c r="XN10" s="29"/>
      <c r="XO10" s="29"/>
      <c r="XP10" s="29"/>
      <c r="XQ10" s="29"/>
      <c r="XR10" s="29"/>
      <c r="XS10" s="29"/>
      <c r="XT10" s="29"/>
      <c r="XU10" s="29"/>
      <c r="XV10" s="29"/>
      <c r="XW10" s="29"/>
      <c r="XX10" s="29"/>
      <c r="XY10" s="29"/>
      <c r="XZ10" s="29"/>
      <c r="YA10" s="29"/>
      <c r="YB10" s="29"/>
      <c r="YC10" s="29"/>
      <c r="YD10" s="29"/>
      <c r="YE10" s="29"/>
      <c r="YF10" s="29"/>
      <c r="YG10" s="29"/>
      <c r="YH10" s="29"/>
      <c r="YI10" s="29"/>
      <c r="YJ10" s="29"/>
      <c r="YK10" s="29"/>
      <c r="YL10" s="29"/>
      <c r="YM10" s="29"/>
      <c r="YN10" s="29"/>
      <c r="YO10" s="29"/>
      <c r="YP10" s="29"/>
      <c r="YQ10" s="29"/>
      <c r="YR10" s="29"/>
      <c r="YS10" s="29"/>
      <c r="YT10" s="29"/>
      <c r="YU10" s="29"/>
      <c r="YV10" s="29"/>
      <c r="YW10" s="29"/>
      <c r="YX10" s="29"/>
      <c r="YY10" s="29"/>
      <c r="YZ10" s="29"/>
      <c r="ZA10" s="29"/>
      <c r="ZB10" s="29"/>
      <c r="ZC10" s="29"/>
      <c r="ZD10" s="29"/>
      <c r="ZE10" s="29"/>
      <c r="ZF10" s="29"/>
      <c r="ZG10" s="29"/>
      <c r="ZH10" s="29"/>
      <c r="ZI10" s="29"/>
      <c r="ZJ10" s="29"/>
      <c r="ZK10" s="29"/>
      <c r="ZL10" s="29"/>
      <c r="ZM10" s="29"/>
      <c r="ZN10" s="29"/>
      <c r="ZO10" s="29"/>
      <c r="ZP10" s="29"/>
      <c r="ZQ10" s="29"/>
      <c r="ZR10" s="29"/>
      <c r="ZS10" s="29"/>
      <c r="ZT10" s="29"/>
      <c r="ZU10" s="29"/>
      <c r="ZV10" s="29"/>
      <c r="ZW10" s="29"/>
      <c r="ZX10" s="29"/>
      <c r="ZY10" s="29"/>
      <c r="ZZ10" s="29"/>
      <c r="AAA10" s="29"/>
      <c r="AAB10" s="29"/>
      <c r="AAC10" s="29"/>
      <c r="AAD10" s="29"/>
      <c r="AAE10" s="29"/>
      <c r="AAF10" s="29"/>
      <c r="AAG10" s="29"/>
      <c r="AAH10" s="29"/>
      <c r="AAI10" s="29"/>
      <c r="AAJ10" s="29"/>
      <c r="AAK10" s="29"/>
      <c r="AAL10" s="29"/>
      <c r="AAM10" s="29"/>
      <c r="AAN10" s="29"/>
      <c r="AAO10" s="29"/>
      <c r="AAP10" s="29"/>
      <c r="AAQ10" s="29"/>
      <c r="AAR10" s="29"/>
      <c r="AAS10" s="29"/>
      <c r="AAT10" s="29"/>
      <c r="AAU10" s="29"/>
      <c r="AAV10" s="29"/>
      <c r="AAW10" s="29"/>
      <c r="AAX10" s="29"/>
      <c r="AAY10" s="29"/>
      <c r="AAZ10" s="29"/>
      <c r="ABA10" s="29"/>
      <c r="ABB10" s="29"/>
      <c r="ABC10" s="29"/>
      <c r="ABD10" s="29"/>
      <c r="ABE10" s="29"/>
      <c r="ABF10" s="29"/>
      <c r="ABG10" s="29"/>
      <c r="ABH10" s="29"/>
      <c r="ABI10" s="29"/>
      <c r="ABJ10" s="29"/>
      <c r="ABK10" s="29"/>
      <c r="ABL10" s="29"/>
      <c r="ABM10" s="29"/>
      <c r="ABN10" s="29"/>
      <c r="ABO10" s="29"/>
      <c r="ABP10" s="29"/>
      <c r="ABQ10" s="29"/>
      <c r="ABR10" s="29"/>
      <c r="ABS10" s="29"/>
      <c r="ABT10" s="29"/>
      <c r="ABU10" s="29"/>
      <c r="ABV10" s="29"/>
      <c r="ABW10" s="29"/>
      <c r="ABX10" s="29"/>
      <c r="ABY10" s="29"/>
      <c r="ABZ10" s="29"/>
      <c r="ACA10" s="29"/>
      <c r="ACB10" s="29"/>
      <c r="ACC10" s="29"/>
      <c r="ACD10" s="29"/>
      <c r="ACE10" s="29"/>
      <c r="ACF10" s="29"/>
      <c r="ACG10" s="29"/>
      <c r="ACH10" s="29"/>
      <c r="ACI10" s="29"/>
      <c r="ACJ10" s="29"/>
      <c r="ACK10" s="29"/>
      <c r="ACL10" s="29"/>
      <c r="ACM10" s="29"/>
      <c r="ACN10" s="29"/>
      <c r="ACO10" s="29"/>
      <c r="ACP10" s="29"/>
      <c r="ACQ10" s="29"/>
      <c r="ACR10" s="29"/>
      <c r="ACS10" s="29"/>
      <c r="ACT10" s="29"/>
      <c r="ACU10" s="29"/>
      <c r="ACV10" s="29"/>
      <c r="ACW10" s="29"/>
      <c r="ACX10" s="29"/>
      <c r="ACY10" s="29"/>
      <c r="ACZ10" s="29"/>
      <c r="ADA10" s="29"/>
      <c r="ADB10" s="29"/>
      <c r="ADC10" s="29"/>
      <c r="ADD10" s="29"/>
      <c r="ADE10" s="29"/>
      <c r="ADF10" s="29"/>
      <c r="ADG10" s="29"/>
      <c r="ADH10" s="29"/>
      <c r="ADI10" s="29"/>
      <c r="ADJ10" s="29"/>
      <c r="ADK10" s="29"/>
      <c r="ADL10" s="29"/>
      <c r="ADM10" s="29"/>
      <c r="ADN10" s="29"/>
      <c r="ADO10" s="29"/>
      <c r="ADP10" s="29"/>
      <c r="ADQ10" s="29"/>
      <c r="ADR10" s="29"/>
      <c r="ADS10" s="29"/>
      <c r="ADT10" s="29"/>
      <c r="ADU10" s="29"/>
      <c r="ADV10" s="29"/>
      <c r="ADW10" s="29"/>
      <c r="ADX10" s="29"/>
      <c r="ADY10" s="29"/>
      <c r="ADZ10" s="29"/>
      <c r="AEA10" s="29"/>
      <c r="AEB10" s="29"/>
      <c r="AEC10" s="29"/>
      <c r="AED10" s="29"/>
      <c r="AEE10" s="29"/>
      <c r="AEF10" s="29"/>
      <c r="AEG10" s="29"/>
      <c r="AEH10" s="29"/>
      <c r="AEI10" s="29"/>
      <c r="AEJ10" s="29"/>
      <c r="AEK10" s="29"/>
      <c r="AEL10" s="29"/>
      <c r="AEM10" s="29"/>
      <c r="AEN10" s="29"/>
      <c r="AEO10" s="29"/>
      <c r="AEP10" s="29"/>
      <c r="AEQ10" s="29"/>
      <c r="AER10" s="29"/>
      <c r="AES10" s="29"/>
      <c r="AET10" s="29"/>
      <c r="AEU10" s="29"/>
      <c r="AEV10" s="29"/>
      <c r="AEW10" s="29"/>
      <c r="AEX10" s="29"/>
      <c r="AEY10" s="29"/>
      <c r="AEZ10" s="29"/>
      <c r="AFA10" s="29"/>
      <c r="AFB10" s="29"/>
      <c r="AFC10" s="29"/>
      <c r="AFD10" s="29"/>
      <c r="AFE10" s="29"/>
      <c r="AFF10" s="29"/>
      <c r="AFG10" s="29"/>
      <c r="AFH10" s="29"/>
      <c r="AFI10" s="29"/>
      <c r="AFJ10" s="29"/>
      <c r="AFK10" s="29"/>
      <c r="AFL10" s="29"/>
      <c r="AFM10" s="29"/>
      <c r="AFN10" s="29"/>
      <c r="AFO10" s="29"/>
      <c r="AFP10" s="29"/>
      <c r="AFQ10" s="29"/>
      <c r="AFR10" s="29"/>
      <c r="AFS10" s="29"/>
      <c r="AFT10" s="29"/>
      <c r="AFU10" s="29"/>
      <c r="AFV10" s="29"/>
      <c r="AFW10" s="29"/>
      <c r="AFX10" s="29"/>
      <c r="AFY10" s="29"/>
      <c r="AFZ10" s="29"/>
      <c r="AGA10" s="29"/>
      <c r="AGB10" s="29"/>
      <c r="AGC10" s="29"/>
      <c r="AGD10" s="29"/>
      <c r="AGE10" s="29"/>
      <c r="AGF10" s="29"/>
      <c r="AGG10" s="29"/>
      <c r="AGH10" s="29"/>
      <c r="AGI10" s="29"/>
      <c r="AGJ10" s="29"/>
      <c r="AGK10" s="29"/>
      <c r="AGL10" s="29"/>
      <c r="AGM10" s="29"/>
      <c r="AGN10" s="29"/>
      <c r="AGO10" s="29"/>
      <c r="AGP10" s="29"/>
      <c r="AGQ10" s="29"/>
      <c r="AGR10" s="29"/>
      <c r="AGS10" s="29"/>
      <c r="AGT10" s="29"/>
      <c r="AGU10" s="29"/>
      <c r="AGV10" s="29"/>
      <c r="AGW10" s="29"/>
      <c r="AGX10" s="29"/>
      <c r="AGY10" s="29"/>
      <c r="AGZ10" s="29"/>
      <c r="AHA10" s="29"/>
      <c r="AHB10" s="29"/>
      <c r="AHC10" s="29"/>
      <c r="AHD10" s="29"/>
      <c r="AHE10" s="29"/>
      <c r="AHF10" s="29"/>
      <c r="AHG10" s="29"/>
      <c r="AHH10" s="29"/>
      <c r="AHI10" s="29"/>
      <c r="AHJ10" s="29"/>
      <c r="AHK10" s="29"/>
      <c r="AHL10" s="29"/>
      <c r="AHM10" s="29"/>
      <c r="AHN10" s="29"/>
      <c r="AHO10" s="29"/>
      <c r="AHP10" s="29"/>
      <c r="AHQ10" s="29"/>
      <c r="AHR10" s="29"/>
      <c r="AHS10" s="29"/>
      <c r="AHT10" s="29"/>
      <c r="AHU10" s="29"/>
      <c r="AHV10" s="29"/>
      <c r="AHW10" s="29"/>
      <c r="AHX10" s="29"/>
      <c r="AHY10" s="29"/>
      <c r="AHZ10" s="29"/>
      <c r="AIA10" s="29"/>
      <c r="AIB10" s="29"/>
      <c r="AIC10" s="29"/>
      <c r="AID10" s="29"/>
      <c r="AIE10" s="29"/>
      <c r="AIF10" s="29"/>
      <c r="AIG10" s="29"/>
      <c r="AIH10" s="29"/>
      <c r="AII10" s="29"/>
      <c r="AIJ10" s="29"/>
      <c r="AIK10" s="29"/>
      <c r="AIL10" s="29"/>
      <c r="AIM10" s="29"/>
      <c r="AIN10" s="29"/>
      <c r="AIO10" s="29"/>
      <c r="AIP10" s="29"/>
      <c r="AIQ10" s="29"/>
      <c r="AIR10" s="29"/>
      <c r="AIS10" s="29"/>
      <c r="AIT10" s="29"/>
      <c r="AIU10" s="29"/>
      <c r="AIV10" s="29"/>
      <c r="AIW10" s="29"/>
      <c r="AIX10" s="29"/>
      <c r="AIY10" s="29"/>
      <c r="AIZ10" s="29"/>
      <c r="AJA10" s="29"/>
      <c r="AJB10" s="29"/>
      <c r="AJC10" s="29"/>
      <c r="AJD10" s="29"/>
      <c r="AJE10" s="29"/>
      <c r="AJF10" s="29"/>
      <c r="AJG10" s="29"/>
      <c r="AJH10" s="29"/>
      <c r="AJI10" s="29"/>
      <c r="AJJ10" s="29"/>
      <c r="AJK10" s="29"/>
      <c r="AJL10" s="29"/>
      <c r="AJM10" s="29"/>
      <c r="AJN10" s="29"/>
      <c r="AJO10" s="29"/>
      <c r="AJP10" s="29"/>
      <c r="AJQ10" s="29"/>
      <c r="AJR10" s="29"/>
      <c r="AJS10" s="29"/>
      <c r="AJT10" s="29"/>
      <c r="AJU10" s="29"/>
      <c r="AJV10" s="29"/>
      <c r="AJW10" s="29"/>
      <c r="AJX10" s="29"/>
      <c r="AJY10" s="29"/>
      <c r="AJZ10" s="29"/>
      <c r="AKA10" s="29"/>
      <c r="AKB10" s="29"/>
      <c r="AKC10" s="29"/>
      <c r="AKD10" s="29"/>
      <c r="AKE10" s="29"/>
      <c r="AKF10" s="29"/>
      <c r="AKG10" s="29"/>
      <c r="AKH10" s="29"/>
      <c r="AKI10" s="29"/>
      <c r="AKJ10" s="29"/>
      <c r="AKK10" s="29"/>
      <c r="AKL10" s="29"/>
      <c r="AKM10" s="29"/>
      <c r="AKN10" s="29"/>
      <c r="AKO10" s="29"/>
      <c r="AKP10" s="29"/>
      <c r="AKQ10" s="29"/>
      <c r="AKR10" s="29"/>
      <c r="AKS10" s="29"/>
      <c r="AKT10" s="29"/>
      <c r="AKU10" s="29"/>
      <c r="AKV10" s="29"/>
      <c r="AKW10" s="29"/>
      <c r="AKX10" s="29"/>
      <c r="AKY10" s="29"/>
      <c r="AKZ10" s="29"/>
      <c r="ALA10" s="29"/>
      <c r="ALB10" s="29"/>
      <c r="ALC10" s="29"/>
      <c r="ALD10" s="29"/>
      <c r="ALE10" s="29"/>
      <c r="ALF10" s="29"/>
      <c r="ALG10" s="29"/>
      <c r="ALH10" s="29"/>
      <c r="ALI10" s="29"/>
      <c r="ALJ10" s="29"/>
      <c r="ALK10" s="29"/>
      <c r="ALL10" s="29"/>
      <c r="ALM10" s="29"/>
      <c r="ALN10" s="29"/>
      <c r="ALO10" s="29"/>
      <c r="ALP10" s="29"/>
      <c r="ALQ10" s="29"/>
      <c r="ALR10" s="29"/>
      <c r="ALS10" s="29"/>
      <c r="ALT10" s="29"/>
      <c r="ALU10" s="29"/>
      <c r="ALV10" s="29"/>
      <c r="ALW10" s="29"/>
      <c r="ALX10" s="29"/>
      <c r="ALY10" s="29"/>
      <c r="ALZ10" s="29"/>
      <c r="AMA10" s="29"/>
      <c r="AMB10" s="29"/>
      <c r="AMC10" s="29"/>
      <c r="AMD10" s="29"/>
      <c r="AME10" s="29"/>
      <c r="AMF10" s="29"/>
      <c r="AMG10" s="29"/>
      <c r="AMH10" s="29"/>
      <c r="AMI10" s="29"/>
      <c r="AMJ10" s="29"/>
      <c r="AMK10" s="29"/>
      <c r="AML10" s="29"/>
      <c r="AMM10" s="29"/>
      <c r="AMN10" s="29"/>
      <c r="AMO10" s="29"/>
      <c r="AMP10" s="29"/>
      <c r="AMQ10" s="29"/>
      <c r="AMR10" s="29"/>
      <c r="AMS10" s="29"/>
      <c r="AMT10" s="29"/>
      <c r="AMU10" s="29"/>
      <c r="AMV10" s="29"/>
      <c r="AMW10" s="29"/>
      <c r="AMX10" s="29"/>
      <c r="AMY10" s="29"/>
      <c r="AMZ10" s="29"/>
      <c r="ANA10" s="29"/>
      <c r="ANB10" s="29"/>
      <c r="ANC10" s="29"/>
      <c r="AND10" s="29"/>
      <c r="ANE10" s="29"/>
      <c r="ANF10" s="29"/>
      <c r="ANG10" s="29"/>
      <c r="ANH10" s="29"/>
      <c r="ANI10" s="29"/>
      <c r="ANJ10" s="29"/>
      <c r="ANK10" s="29"/>
      <c r="ANL10" s="29"/>
      <c r="ANM10" s="29"/>
      <c r="ANN10" s="29"/>
      <c r="ANO10" s="29"/>
      <c r="ANP10" s="29"/>
      <c r="ANQ10" s="29"/>
      <c r="ANR10" s="29"/>
      <c r="ANS10" s="29"/>
      <c r="ANT10" s="29"/>
      <c r="ANU10" s="29"/>
      <c r="ANV10" s="29"/>
      <c r="ANW10" s="29"/>
      <c r="ANX10" s="29"/>
      <c r="ANY10" s="29"/>
      <c r="ANZ10" s="29"/>
      <c r="AOA10" s="29"/>
      <c r="AOB10" s="29"/>
      <c r="AOC10" s="29"/>
      <c r="AOD10" s="29"/>
      <c r="AOE10" s="29"/>
      <c r="AOF10" s="29"/>
      <c r="AOG10" s="29"/>
      <c r="AOH10" s="29"/>
      <c r="AOI10" s="29"/>
      <c r="AOJ10" s="29"/>
      <c r="AOK10" s="29"/>
      <c r="AOL10" s="29"/>
      <c r="AOM10" s="29"/>
      <c r="AON10" s="29"/>
      <c r="AOO10" s="29"/>
      <c r="AOP10" s="29"/>
      <c r="AOQ10" s="29"/>
      <c r="AOR10" s="29"/>
      <c r="AOS10" s="29"/>
      <c r="AOT10" s="29"/>
      <c r="AOU10" s="29"/>
      <c r="AOV10" s="29"/>
      <c r="AOW10" s="29"/>
      <c r="AOX10" s="29"/>
      <c r="AOY10" s="29"/>
      <c r="AOZ10" s="29"/>
      <c r="APA10" s="29"/>
      <c r="APB10" s="29"/>
      <c r="APC10" s="29"/>
      <c r="APD10" s="29"/>
      <c r="APE10" s="29"/>
      <c r="APF10" s="29"/>
      <c r="APG10" s="29"/>
      <c r="APH10" s="29"/>
      <c r="API10" s="29"/>
      <c r="APJ10" s="29"/>
      <c r="APK10" s="29"/>
      <c r="APL10" s="29"/>
      <c r="APM10" s="29"/>
      <c r="APN10" s="29"/>
      <c r="APO10" s="29"/>
      <c r="APP10" s="29"/>
      <c r="APQ10" s="29"/>
      <c r="APR10" s="29"/>
      <c r="APS10" s="29"/>
      <c r="APT10" s="29"/>
      <c r="APU10" s="29"/>
      <c r="APV10" s="29"/>
      <c r="APW10" s="29"/>
      <c r="APX10" s="29"/>
      <c r="APY10" s="29"/>
      <c r="APZ10" s="29"/>
      <c r="AQA10" s="29"/>
      <c r="AQB10" s="29"/>
      <c r="AQC10" s="29"/>
      <c r="AQD10" s="29"/>
      <c r="AQE10" s="29"/>
      <c r="AQF10" s="29"/>
      <c r="AQG10" s="29"/>
      <c r="AQH10" s="29"/>
      <c r="AQI10" s="29"/>
      <c r="AQJ10" s="29"/>
      <c r="AQK10" s="29"/>
      <c r="AQL10" s="29"/>
      <c r="AQM10" s="29"/>
      <c r="AQN10" s="29"/>
      <c r="AQO10" s="29"/>
      <c r="AQP10" s="29"/>
      <c r="AQQ10" s="29"/>
      <c r="AQR10" s="29"/>
      <c r="AQS10" s="29"/>
      <c r="AQT10" s="29"/>
      <c r="AQU10" s="29"/>
      <c r="AQV10" s="29"/>
      <c r="AQW10" s="29"/>
      <c r="AQX10" s="29"/>
      <c r="AQY10" s="29"/>
      <c r="AQZ10" s="29"/>
      <c r="ARA10" s="29"/>
      <c r="ARB10" s="29"/>
      <c r="ARC10" s="29"/>
      <c r="ARD10" s="29"/>
      <c r="ARE10" s="29"/>
      <c r="ARF10" s="29"/>
      <c r="ARG10" s="29"/>
      <c r="ARH10" s="29"/>
      <c r="ARI10" s="29"/>
      <c r="ARJ10" s="29"/>
      <c r="ARK10" s="29"/>
      <c r="ARL10" s="29"/>
      <c r="ARM10" s="29"/>
      <c r="ARN10" s="29"/>
      <c r="ARO10" s="29"/>
      <c r="ARP10" s="29"/>
      <c r="ARQ10" s="29"/>
      <c r="ARR10" s="29"/>
      <c r="ARS10" s="29"/>
      <c r="ART10" s="29"/>
      <c r="ARU10" s="29"/>
      <c r="ARV10" s="29"/>
      <c r="ARW10" s="29"/>
      <c r="ARX10" s="29"/>
      <c r="ARY10" s="29"/>
      <c r="ARZ10" s="29"/>
      <c r="ASA10" s="29"/>
      <c r="ASB10" s="29"/>
      <c r="ASC10" s="29"/>
      <c r="ASD10" s="29"/>
      <c r="ASE10" s="29"/>
      <c r="ASF10" s="29"/>
      <c r="ASG10" s="29"/>
      <c r="ASH10" s="29"/>
      <c r="ASI10" s="29"/>
      <c r="ASJ10" s="29"/>
      <c r="ASK10" s="29"/>
      <c r="ASL10" s="29"/>
      <c r="ASM10" s="29"/>
      <c r="ASN10" s="29"/>
      <c r="ASO10" s="29"/>
      <c r="ASP10" s="29"/>
      <c r="ASQ10" s="29"/>
      <c r="ASR10" s="29"/>
      <c r="ASS10" s="29"/>
      <c r="AST10" s="29"/>
      <c r="ASU10" s="29"/>
      <c r="ASV10" s="29"/>
      <c r="ASW10" s="29"/>
      <c r="ASX10" s="29"/>
      <c r="ASY10" s="29"/>
      <c r="ASZ10" s="29"/>
      <c r="ATA10" s="29"/>
      <c r="ATB10" s="29"/>
      <c r="ATC10" s="29"/>
      <c r="ATD10" s="29"/>
      <c r="ATE10" s="29"/>
      <c r="ATF10" s="29"/>
      <c r="ATG10" s="29"/>
      <c r="ATH10" s="29"/>
      <c r="ATI10" s="29"/>
      <c r="ATJ10" s="29"/>
      <c r="ATK10" s="29"/>
      <c r="ATL10" s="29"/>
      <c r="ATM10" s="29"/>
      <c r="ATN10" s="29"/>
      <c r="ATO10" s="29"/>
      <c r="ATP10" s="29"/>
      <c r="ATQ10" s="29"/>
      <c r="ATR10" s="29"/>
      <c r="ATS10" s="29"/>
      <c r="ATT10" s="29"/>
      <c r="ATU10" s="29"/>
      <c r="ATV10" s="29"/>
      <c r="ATW10" s="29"/>
      <c r="ATX10" s="29"/>
      <c r="ATY10" s="29"/>
      <c r="ATZ10" s="29"/>
      <c r="AUA10" s="29"/>
      <c r="AUB10" s="29"/>
      <c r="AUC10" s="29"/>
      <c r="AUD10" s="29"/>
      <c r="AUE10" s="29"/>
      <c r="AUF10" s="29"/>
      <c r="AUG10" s="29"/>
      <c r="AUH10" s="29"/>
      <c r="AUI10" s="29"/>
      <c r="AUJ10" s="29"/>
      <c r="AUK10" s="29"/>
      <c r="AUL10" s="29"/>
      <c r="AUM10" s="29"/>
      <c r="AUN10" s="29"/>
      <c r="AUO10" s="29"/>
      <c r="AUP10" s="29"/>
      <c r="AUQ10" s="29"/>
      <c r="AUR10" s="29"/>
      <c r="AUS10" s="29"/>
      <c r="AUT10" s="29"/>
      <c r="AUU10" s="29"/>
      <c r="AUV10" s="29"/>
      <c r="AUW10" s="29"/>
      <c r="AUX10" s="29"/>
      <c r="AUY10" s="29"/>
      <c r="AUZ10" s="29"/>
      <c r="AVA10" s="29"/>
      <c r="AVB10" s="29"/>
      <c r="AVC10" s="29"/>
      <c r="AVD10" s="29"/>
      <c r="AVE10" s="29"/>
      <c r="AVF10" s="29"/>
      <c r="AVG10" s="29"/>
      <c r="AVH10" s="29"/>
      <c r="AVI10" s="29"/>
      <c r="AVJ10" s="29"/>
      <c r="AVK10" s="29"/>
      <c r="AVL10" s="29"/>
      <c r="AVM10" s="29"/>
      <c r="AVN10" s="29"/>
      <c r="AVO10" s="29"/>
      <c r="AVP10" s="29"/>
      <c r="AVQ10" s="29"/>
      <c r="AVR10" s="29"/>
      <c r="AVS10" s="29"/>
      <c r="AVT10" s="29"/>
      <c r="AVU10" s="29"/>
      <c r="AVV10" s="29"/>
      <c r="AVW10" s="29"/>
      <c r="AVX10" s="29"/>
      <c r="AVY10" s="29"/>
      <c r="AVZ10" s="29"/>
      <c r="AWA10" s="29"/>
      <c r="AWB10" s="29"/>
      <c r="AWC10" s="29"/>
      <c r="AWD10" s="29"/>
      <c r="AWE10" s="29"/>
      <c r="AWF10" s="29"/>
      <c r="AWG10" s="29"/>
      <c r="AWH10" s="29"/>
      <c r="AWI10" s="29"/>
      <c r="AWJ10" s="29"/>
      <c r="AWK10" s="29"/>
      <c r="AWL10" s="29"/>
      <c r="AWM10" s="29"/>
      <c r="AWN10" s="29"/>
      <c r="AWO10" s="29"/>
      <c r="AWP10" s="29"/>
      <c r="AWQ10" s="29"/>
      <c r="AWR10" s="29"/>
      <c r="AWS10" s="29"/>
      <c r="AWT10" s="29"/>
      <c r="AWU10" s="29"/>
      <c r="AWV10" s="29"/>
      <c r="AWW10" s="29"/>
      <c r="AWX10" s="29"/>
      <c r="AWY10" s="29"/>
      <c r="AWZ10" s="29"/>
      <c r="AXA10" s="29"/>
      <c r="AXB10" s="29"/>
      <c r="AXC10" s="29"/>
      <c r="AXD10" s="29"/>
      <c r="AXE10" s="29"/>
      <c r="AXF10" s="29"/>
      <c r="AXG10" s="29"/>
      <c r="AXH10" s="29"/>
      <c r="AXI10" s="29"/>
      <c r="AXJ10" s="29"/>
      <c r="AXK10" s="29"/>
      <c r="AXL10" s="29"/>
      <c r="AXM10" s="29"/>
      <c r="AXN10" s="29"/>
      <c r="AXO10" s="29"/>
      <c r="AXP10" s="29"/>
      <c r="AXQ10" s="29"/>
      <c r="AXR10" s="29"/>
      <c r="AXS10" s="29"/>
      <c r="AXT10" s="29"/>
      <c r="AXU10" s="29"/>
      <c r="AXV10" s="29"/>
      <c r="AXW10" s="29"/>
      <c r="AXX10" s="29"/>
      <c r="AXY10" s="29"/>
      <c r="AXZ10" s="29"/>
      <c r="AYA10" s="29"/>
      <c r="AYB10" s="29"/>
      <c r="AYC10" s="29"/>
      <c r="AYD10" s="29"/>
      <c r="AYE10" s="29"/>
      <c r="AYF10" s="29"/>
      <c r="AYG10" s="29"/>
      <c r="AYH10" s="29"/>
      <c r="AYI10" s="29"/>
      <c r="AYJ10" s="29"/>
      <c r="AYK10" s="29"/>
      <c r="AYL10" s="29"/>
      <c r="AYM10" s="29"/>
      <c r="AYN10" s="29"/>
      <c r="AYO10" s="29"/>
      <c r="AYP10" s="29"/>
      <c r="AYQ10" s="29"/>
      <c r="AYR10" s="29"/>
      <c r="AYS10" s="29"/>
      <c r="AYT10" s="29"/>
      <c r="AYU10" s="29"/>
      <c r="AYV10" s="29"/>
      <c r="AYW10" s="29"/>
      <c r="AYX10" s="29"/>
      <c r="AYY10" s="29"/>
      <c r="AYZ10" s="29"/>
      <c r="AZA10" s="29"/>
      <c r="AZB10" s="29"/>
      <c r="AZC10" s="29"/>
      <c r="AZD10" s="29"/>
      <c r="AZE10" s="29"/>
      <c r="AZF10" s="29"/>
      <c r="AZG10" s="29"/>
      <c r="AZH10" s="29"/>
      <c r="AZI10" s="29"/>
      <c r="AZJ10" s="29"/>
      <c r="AZK10" s="29"/>
      <c r="AZL10" s="29"/>
      <c r="AZM10" s="29"/>
      <c r="AZN10" s="29"/>
      <c r="AZO10" s="29"/>
      <c r="AZP10" s="29"/>
      <c r="AZQ10" s="29"/>
      <c r="AZR10" s="29"/>
      <c r="AZS10" s="29"/>
      <c r="AZT10" s="29"/>
      <c r="AZU10" s="29"/>
      <c r="AZV10" s="29"/>
      <c r="AZW10" s="29"/>
      <c r="AZX10" s="29"/>
      <c r="AZY10" s="29"/>
      <c r="AZZ10" s="29"/>
      <c r="BAA10" s="29"/>
      <c r="BAB10" s="29"/>
      <c r="BAC10" s="29"/>
      <c r="BAD10" s="29"/>
    </row>
    <row r="11" spans="1:1382" s="89" customFormat="1" ht="14" x14ac:dyDescent="0.2">
      <c r="A11" s="116">
        <v>124</v>
      </c>
      <c r="B11" s="44">
        <v>119</v>
      </c>
      <c r="C11" s="40">
        <v>37639095</v>
      </c>
      <c r="D11" s="44">
        <v>2814850</v>
      </c>
      <c r="E11" s="31" t="s">
        <v>2010</v>
      </c>
      <c r="F11" s="30" t="s">
        <v>1875</v>
      </c>
      <c r="G11" s="96">
        <v>30498</v>
      </c>
      <c r="H11" s="40" t="s">
        <v>128</v>
      </c>
      <c r="I11" s="40" t="s">
        <v>564</v>
      </c>
      <c r="J11" s="42">
        <v>26</v>
      </c>
      <c r="K11" s="55">
        <v>2</v>
      </c>
      <c r="L11" s="42">
        <f t="shared" si="0"/>
        <v>24</v>
      </c>
      <c r="M11" s="30" t="s">
        <v>18</v>
      </c>
      <c r="N11" s="43" t="s">
        <v>807</v>
      </c>
      <c r="O11" s="30">
        <v>4</v>
      </c>
      <c r="P11" s="44">
        <v>2</v>
      </c>
      <c r="Q11" s="30" t="s">
        <v>2312</v>
      </c>
      <c r="R11" s="30" t="s">
        <v>67</v>
      </c>
      <c r="S11" s="45">
        <v>40386</v>
      </c>
      <c r="T11" s="45">
        <v>40394</v>
      </c>
      <c r="U11" s="42">
        <v>7</v>
      </c>
      <c r="V11" s="32" t="s">
        <v>453</v>
      </c>
      <c r="W11" s="32" t="s">
        <v>563</v>
      </c>
      <c r="X11" s="30" t="s">
        <v>1283</v>
      </c>
      <c r="Y11" s="30" t="s">
        <v>1129</v>
      </c>
      <c r="Z11" s="56" t="s">
        <v>804</v>
      </c>
      <c r="AA11" s="62">
        <v>40394</v>
      </c>
      <c r="AB11" s="82" t="s">
        <v>807</v>
      </c>
      <c r="AC11" s="45">
        <v>42346</v>
      </c>
      <c r="AD11" s="47">
        <f>((AC11-AA11)/365)*12</f>
        <v>64.175342465753431</v>
      </c>
      <c r="AE11" s="46" t="s">
        <v>539</v>
      </c>
      <c r="AF11" s="47">
        <v>1</v>
      </c>
      <c r="AG11" s="46" t="s">
        <v>539</v>
      </c>
      <c r="AH11" s="47">
        <v>1</v>
      </c>
      <c r="AI11" s="46" t="s">
        <v>539</v>
      </c>
      <c r="AJ11" s="47">
        <v>1</v>
      </c>
      <c r="AK11" s="46" t="s">
        <v>643</v>
      </c>
      <c r="AL11" s="47">
        <v>2</v>
      </c>
      <c r="AM11" s="46" t="s">
        <v>643</v>
      </c>
      <c r="AN11" s="47">
        <v>2</v>
      </c>
      <c r="AO11" s="46" t="s">
        <v>643</v>
      </c>
      <c r="AP11" s="47">
        <v>2</v>
      </c>
      <c r="AQ11" s="47" t="s">
        <v>643</v>
      </c>
      <c r="AR11" s="47">
        <v>2</v>
      </c>
      <c r="AS11" s="47"/>
      <c r="AT11" s="47"/>
      <c r="AU11" s="47"/>
      <c r="AV11" s="47"/>
      <c r="AW11" s="47"/>
      <c r="AX11" s="47"/>
      <c r="AY11" s="85" t="s">
        <v>2746</v>
      </c>
      <c r="AZ11" s="48" t="s">
        <v>643</v>
      </c>
      <c r="BA11" s="48">
        <v>2</v>
      </c>
      <c r="BB11" s="44">
        <v>2</v>
      </c>
      <c r="BC11" s="30" t="s">
        <v>2310</v>
      </c>
      <c r="BD11" s="55">
        <v>1</v>
      </c>
      <c r="BE11" s="55">
        <v>0</v>
      </c>
      <c r="BF11" s="43" t="s">
        <v>807</v>
      </c>
      <c r="BG11" s="40" t="s">
        <v>453</v>
      </c>
      <c r="BH11" s="40" t="s">
        <v>563</v>
      </c>
      <c r="BI11" s="40" t="s">
        <v>568</v>
      </c>
      <c r="BJ11" s="40" t="s">
        <v>1284</v>
      </c>
      <c r="BK11" s="31" t="s">
        <v>453</v>
      </c>
      <c r="BL11" s="31" t="s">
        <v>1876</v>
      </c>
      <c r="BM11" s="30">
        <v>95</v>
      </c>
      <c r="BN11" s="30">
        <v>103</v>
      </c>
      <c r="BO11" s="30">
        <v>99</v>
      </c>
      <c r="BP11" s="30" t="s">
        <v>2747</v>
      </c>
      <c r="BQ11" s="30" t="s">
        <v>2584</v>
      </c>
      <c r="BR11" s="30" t="s">
        <v>453</v>
      </c>
      <c r="BS11" s="30" t="s">
        <v>1054</v>
      </c>
      <c r="BT11" s="30" t="s">
        <v>2313</v>
      </c>
      <c r="BU11" s="30" t="s">
        <v>1393</v>
      </c>
      <c r="BV11" s="30" t="s">
        <v>2314</v>
      </c>
      <c r="BW11" s="30">
        <v>94</v>
      </c>
      <c r="BX11" s="30">
        <v>96</v>
      </c>
      <c r="BY11" s="30">
        <v>95</v>
      </c>
      <c r="BZ11" s="30" t="s">
        <v>1737</v>
      </c>
      <c r="CA11" s="112"/>
      <c r="CC11" s="29"/>
      <c r="CD11" s="29"/>
      <c r="CE11" s="29"/>
      <c r="CF11" s="29"/>
      <c r="CG11" s="29"/>
      <c r="CH11" s="29"/>
      <c r="CI11" s="29"/>
      <c r="CJ11" s="29"/>
      <c r="CK11" s="29"/>
      <c r="CL11" s="29"/>
      <c r="CM11" s="29"/>
      <c r="CN11" s="29"/>
      <c r="CO11" s="29"/>
      <c r="CP11" s="29"/>
      <c r="CQ11" s="29"/>
      <c r="CR11" s="29"/>
      <c r="CS11" s="29"/>
      <c r="CT11" s="29"/>
      <c r="CU11" s="29"/>
      <c r="CV11" s="29"/>
      <c r="CW11" s="29"/>
      <c r="CX11" s="29"/>
      <c r="CY11" s="29"/>
      <c r="CZ11" s="29"/>
      <c r="DA11" s="29"/>
      <c r="DB11" s="29"/>
      <c r="DC11" s="29"/>
      <c r="DD11" s="29"/>
      <c r="DE11" s="29"/>
      <c r="DF11" s="29"/>
      <c r="DG11" s="29"/>
      <c r="DH11" s="29"/>
      <c r="DI11" s="29"/>
      <c r="DJ11" s="29"/>
      <c r="DK11" s="29"/>
      <c r="DL11" s="29"/>
      <c r="DM11" s="29"/>
      <c r="DN11" s="29"/>
      <c r="DO11" s="29"/>
      <c r="DP11" s="29"/>
      <c r="DQ11" s="29"/>
      <c r="DR11" s="29"/>
      <c r="DS11" s="29"/>
      <c r="DT11" s="29"/>
      <c r="DU11" s="29"/>
      <c r="DV11" s="29"/>
      <c r="DW11" s="29"/>
      <c r="DX11" s="29"/>
      <c r="DY11" s="29"/>
      <c r="DZ11" s="29"/>
      <c r="EA11" s="29"/>
      <c r="EB11" s="29"/>
      <c r="EC11" s="29"/>
      <c r="ED11" s="29"/>
      <c r="EE11" s="29"/>
      <c r="EF11" s="29"/>
      <c r="EG11" s="29"/>
      <c r="EH11" s="29"/>
      <c r="EI11" s="29"/>
      <c r="EJ11" s="29"/>
      <c r="EK11" s="29"/>
      <c r="EL11" s="29"/>
      <c r="EM11" s="29"/>
      <c r="EN11" s="29"/>
      <c r="EO11" s="29"/>
      <c r="EP11" s="29"/>
      <c r="EQ11" s="29"/>
      <c r="ER11" s="29"/>
      <c r="ES11" s="29"/>
      <c r="ET11" s="29"/>
      <c r="EU11" s="29"/>
      <c r="EV11" s="29"/>
      <c r="EW11" s="29"/>
      <c r="EX11" s="29"/>
      <c r="EY11" s="29"/>
      <c r="EZ11" s="29"/>
      <c r="FA11" s="29"/>
      <c r="FB11" s="29"/>
      <c r="FC11" s="29"/>
      <c r="FD11" s="29"/>
      <c r="FE11" s="29"/>
      <c r="FF11" s="29"/>
      <c r="FG11" s="29"/>
      <c r="FH11" s="29"/>
      <c r="FI11" s="29"/>
      <c r="FJ11" s="29"/>
      <c r="FK11" s="29"/>
      <c r="FL11" s="29"/>
      <c r="FM11" s="29"/>
      <c r="FN11" s="29"/>
      <c r="FO11" s="29"/>
      <c r="FP11" s="29"/>
      <c r="FQ11" s="29"/>
      <c r="FR11" s="29"/>
      <c r="FS11" s="29"/>
      <c r="FT11" s="29"/>
      <c r="FU11" s="29"/>
      <c r="FV11" s="29"/>
      <c r="FW11" s="29"/>
      <c r="FX11" s="29"/>
      <c r="FY11" s="29"/>
      <c r="FZ11" s="29"/>
      <c r="GA11" s="29"/>
      <c r="GB11" s="29"/>
      <c r="GC11" s="29"/>
      <c r="GD11" s="29"/>
      <c r="GE11" s="29"/>
      <c r="GF11" s="29"/>
      <c r="GG11" s="29"/>
      <c r="GH11" s="29"/>
      <c r="GI11" s="29"/>
      <c r="GJ11" s="29"/>
      <c r="GK11" s="29"/>
      <c r="GL11" s="29"/>
      <c r="GM11" s="29"/>
      <c r="GN11" s="29"/>
      <c r="GO11" s="29"/>
      <c r="GP11" s="29"/>
      <c r="GQ11" s="29"/>
      <c r="GR11" s="29"/>
      <c r="GS11" s="29"/>
      <c r="GT11" s="29"/>
      <c r="GU11" s="29"/>
      <c r="GV11" s="29"/>
      <c r="GW11" s="29"/>
      <c r="GX11" s="29"/>
      <c r="GY11" s="29"/>
      <c r="GZ11" s="29"/>
      <c r="HA11" s="29"/>
      <c r="HB11" s="29"/>
      <c r="HC11" s="29"/>
      <c r="HD11" s="29"/>
      <c r="HE11" s="29"/>
      <c r="HF11" s="29"/>
      <c r="HG11" s="29"/>
      <c r="HH11" s="29"/>
      <c r="HI11" s="29"/>
      <c r="HJ11" s="29"/>
      <c r="HK11" s="29"/>
      <c r="HL11" s="29"/>
      <c r="HM11" s="29"/>
      <c r="HN11" s="29"/>
      <c r="HO11" s="29"/>
      <c r="HP11" s="29"/>
      <c r="HQ11" s="29"/>
      <c r="HR11" s="29"/>
      <c r="HS11" s="29"/>
      <c r="HT11" s="29"/>
      <c r="HU11" s="29"/>
      <c r="HV11" s="29"/>
      <c r="HW11" s="29"/>
      <c r="HX11" s="29"/>
      <c r="HY11" s="29"/>
      <c r="HZ11" s="29"/>
      <c r="IA11" s="29"/>
      <c r="IB11" s="29"/>
      <c r="IC11" s="29"/>
      <c r="ID11" s="29"/>
      <c r="IE11" s="29"/>
      <c r="IF11" s="29"/>
      <c r="IG11" s="29"/>
      <c r="IH11" s="29"/>
      <c r="II11" s="29"/>
      <c r="IJ11" s="29"/>
      <c r="IK11" s="29"/>
      <c r="IL11" s="29"/>
      <c r="IM11" s="29"/>
      <c r="IN11" s="29"/>
      <c r="IO11" s="29"/>
      <c r="IP11" s="29"/>
      <c r="IQ11" s="29"/>
      <c r="IR11" s="29"/>
      <c r="IS11" s="29"/>
      <c r="IT11" s="29"/>
      <c r="IU11" s="29"/>
      <c r="IV11" s="29"/>
      <c r="IW11" s="29"/>
      <c r="IX11" s="29"/>
      <c r="IY11" s="29"/>
      <c r="IZ11" s="29"/>
      <c r="JA11" s="29"/>
      <c r="JB11" s="29"/>
      <c r="JC11" s="29"/>
      <c r="JD11" s="29"/>
      <c r="JE11" s="29"/>
      <c r="JF11" s="29"/>
      <c r="JG11" s="29"/>
      <c r="JH11" s="29"/>
      <c r="JI11" s="29"/>
      <c r="JJ11" s="29"/>
      <c r="JK11" s="29"/>
      <c r="JL11" s="29"/>
      <c r="JM11" s="29"/>
      <c r="JN11" s="29"/>
      <c r="JO11" s="29"/>
      <c r="JP11" s="29"/>
      <c r="JQ11" s="29"/>
      <c r="JR11" s="29"/>
      <c r="JS11" s="29"/>
      <c r="JT11" s="29"/>
      <c r="JU11" s="29"/>
      <c r="JV11" s="29"/>
      <c r="JW11" s="29"/>
      <c r="JX11" s="29"/>
      <c r="JY11" s="29"/>
      <c r="JZ11" s="29"/>
      <c r="KA11" s="29"/>
      <c r="KB11" s="29"/>
      <c r="KC11" s="29"/>
      <c r="KD11" s="29"/>
      <c r="KE11" s="29"/>
      <c r="KF11" s="29"/>
      <c r="KG11" s="29"/>
      <c r="KH11" s="29"/>
      <c r="KI11" s="29"/>
      <c r="KJ11" s="29"/>
      <c r="KK11" s="29"/>
      <c r="KL11" s="29"/>
      <c r="KM11" s="29"/>
      <c r="KN11" s="29"/>
      <c r="KO11" s="29"/>
      <c r="KP11" s="29"/>
      <c r="KQ11" s="29"/>
      <c r="KR11" s="29"/>
      <c r="KS11" s="29"/>
      <c r="KT11" s="29"/>
      <c r="KU11" s="29"/>
      <c r="KV11" s="29"/>
      <c r="KW11" s="29"/>
      <c r="KX11" s="29"/>
      <c r="KY11" s="29"/>
      <c r="KZ11" s="29"/>
      <c r="LA11" s="29"/>
      <c r="LB11" s="29"/>
      <c r="LC11" s="29"/>
      <c r="LD11" s="29"/>
      <c r="LE11" s="29"/>
      <c r="LF11" s="29"/>
      <c r="LG11" s="29"/>
      <c r="LH11" s="29"/>
      <c r="LI11" s="29"/>
      <c r="LJ11" s="29"/>
      <c r="LK11" s="29"/>
      <c r="LL11" s="29"/>
      <c r="LM11" s="29"/>
      <c r="LN11" s="29"/>
      <c r="LO11" s="29"/>
      <c r="LP11" s="29"/>
      <c r="LQ11" s="29"/>
      <c r="LR11" s="29"/>
      <c r="LS11" s="29"/>
      <c r="LT11" s="29"/>
      <c r="LU11" s="29"/>
      <c r="LV11" s="29"/>
      <c r="LW11" s="29"/>
      <c r="LX11" s="29"/>
      <c r="LY11" s="29"/>
      <c r="LZ11" s="29"/>
      <c r="MA11" s="29"/>
      <c r="MB11" s="29"/>
      <c r="MC11" s="29"/>
      <c r="MD11" s="29"/>
      <c r="ME11" s="29"/>
      <c r="MF11" s="29"/>
      <c r="MG11" s="29"/>
      <c r="MH11" s="29"/>
      <c r="MI11" s="29"/>
      <c r="MJ11" s="29"/>
      <c r="MK11" s="29"/>
      <c r="ML11" s="29"/>
      <c r="MM11" s="29"/>
      <c r="MN11" s="29"/>
      <c r="MO11" s="29"/>
      <c r="MP11" s="29"/>
      <c r="MQ11" s="29"/>
      <c r="MR11" s="29"/>
      <c r="MS11" s="29"/>
      <c r="MT11" s="29"/>
      <c r="MU11" s="29"/>
      <c r="MV11" s="29"/>
      <c r="MW11" s="29"/>
      <c r="MX11" s="29"/>
      <c r="MY11" s="29"/>
      <c r="MZ11" s="29"/>
      <c r="NA11" s="29"/>
      <c r="NB11" s="29"/>
      <c r="NC11" s="29"/>
      <c r="ND11" s="29"/>
      <c r="NE11" s="29"/>
      <c r="NF11" s="29"/>
      <c r="NG11" s="29"/>
      <c r="NH11" s="29"/>
      <c r="NI11" s="29"/>
      <c r="NJ11" s="29"/>
      <c r="NK11" s="29"/>
      <c r="NL11" s="29"/>
      <c r="NM11" s="29"/>
      <c r="NN11" s="29"/>
      <c r="NO11" s="29"/>
      <c r="NP11" s="29"/>
      <c r="NQ11" s="29"/>
      <c r="NR11" s="29"/>
      <c r="NS11" s="29"/>
      <c r="NT11" s="29"/>
      <c r="NU11" s="29"/>
      <c r="NV11" s="29"/>
      <c r="NW11" s="29"/>
      <c r="NX11" s="29"/>
      <c r="NY11" s="29"/>
      <c r="NZ11" s="29"/>
      <c r="OA11" s="29"/>
      <c r="OB11" s="29"/>
      <c r="OC11" s="29"/>
      <c r="OD11" s="29"/>
      <c r="OE11" s="29"/>
      <c r="OF11" s="29"/>
      <c r="OG11" s="29"/>
      <c r="OH11" s="29"/>
      <c r="OI11" s="29"/>
      <c r="OJ11" s="29"/>
      <c r="OK11" s="29"/>
      <c r="OL11" s="29"/>
      <c r="OM11" s="29"/>
      <c r="ON11" s="29"/>
      <c r="OO11" s="29"/>
      <c r="OP11" s="29"/>
      <c r="OQ11" s="29"/>
      <c r="OR11" s="29"/>
      <c r="OS11" s="29"/>
      <c r="OT11" s="29"/>
      <c r="OU11" s="29"/>
      <c r="OV11" s="29"/>
      <c r="OW11" s="29"/>
      <c r="OX11" s="29"/>
      <c r="OY11" s="29"/>
      <c r="OZ11" s="29"/>
      <c r="PA11" s="29"/>
      <c r="PB11" s="29"/>
      <c r="PC11" s="29"/>
      <c r="PD11" s="29"/>
      <c r="PE11" s="29"/>
      <c r="PF11" s="29"/>
      <c r="PG11" s="29"/>
      <c r="PH11" s="29"/>
      <c r="PI11" s="29"/>
      <c r="PJ11" s="29"/>
      <c r="PK11" s="29"/>
      <c r="PL11" s="29"/>
      <c r="PM11" s="29"/>
      <c r="PN11" s="29"/>
      <c r="PO11" s="29"/>
      <c r="PP11" s="29"/>
      <c r="PQ11" s="29"/>
      <c r="PR11" s="29"/>
      <c r="PS11" s="29"/>
      <c r="PT11" s="29"/>
      <c r="PU11" s="29"/>
      <c r="PV11" s="29"/>
      <c r="PW11" s="29"/>
      <c r="PX11" s="29"/>
      <c r="PY11" s="29"/>
      <c r="PZ11" s="29"/>
      <c r="QA11" s="29"/>
      <c r="QB11" s="29"/>
      <c r="QC11" s="29"/>
      <c r="QD11" s="29"/>
      <c r="QE11" s="29"/>
      <c r="QF11" s="29"/>
      <c r="QG11" s="29"/>
      <c r="QH11" s="29"/>
      <c r="QI11" s="29"/>
      <c r="QJ11" s="29"/>
      <c r="QK11" s="29"/>
      <c r="QL11" s="29"/>
      <c r="QM11" s="29"/>
      <c r="QN11" s="29"/>
      <c r="QO11" s="29"/>
      <c r="QP11" s="29"/>
      <c r="QQ11" s="29"/>
      <c r="QR11" s="29"/>
      <c r="QS11" s="29"/>
      <c r="QT11" s="29"/>
      <c r="QU11" s="29"/>
      <c r="QV11" s="29"/>
      <c r="QW11" s="29"/>
      <c r="QX11" s="29"/>
      <c r="QY11" s="29"/>
      <c r="QZ11" s="29"/>
      <c r="RA11" s="29"/>
      <c r="RB11" s="29"/>
      <c r="RC11" s="29"/>
      <c r="RD11" s="29"/>
      <c r="RE11" s="29"/>
      <c r="RF11" s="29"/>
      <c r="RG11" s="29"/>
      <c r="RH11" s="29"/>
      <c r="RI11" s="29"/>
      <c r="RJ11" s="29"/>
      <c r="RK11" s="29"/>
      <c r="RL11" s="29"/>
      <c r="RM11" s="29"/>
      <c r="RN11" s="29"/>
      <c r="RO11" s="29"/>
      <c r="RP11" s="29"/>
      <c r="RQ11" s="29"/>
      <c r="RR11" s="29"/>
      <c r="RS11" s="29"/>
      <c r="RT11" s="29"/>
      <c r="RU11" s="29"/>
      <c r="RV11" s="29"/>
      <c r="RW11" s="29"/>
      <c r="RX11" s="29"/>
      <c r="RY11" s="29"/>
      <c r="RZ11" s="29"/>
      <c r="SA11" s="29"/>
      <c r="SB11" s="29"/>
      <c r="SC11" s="29"/>
      <c r="SD11" s="29"/>
      <c r="SE11" s="29"/>
      <c r="SF11" s="29"/>
      <c r="SG11" s="29"/>
      <c r="SH11" s="29"/>
      <c r="SI11" s="29"/>
      <c r="SJ11" s="29"/>
      <c r="SK11" s="29"/>
      <c r="SL11" s="29"/>
      <c r="SM11" s="29"/>
      <c r="SN11" s="29"/>
      <c r="SO11" s="29"/>
      <c r="SP11" s="29"/>
      <c r="SQ11" s="29"/>
      <c r="SR11" s="29"/>
      <c r="SS11" s="29"/>
      <c r="ST11" s="29"/>
      <c r="SU11" s="29"/>
      <c r="SV11" s="29"/>
      <c r="SW11" s="29"/>
      <c r="SX11" s="29"/>
      <c r="SY11" s="29"/>
      <c r="SZ11" s="29"/>
      <c r="TA11" s="29"/>
      <c r="TB11" s="29"/>
      <c r="TC11" s="29"/>
      <c r="TD11" s="29"/>
      <c r="TE11" s="29"/>
      <c r="TF11" s="29"/>
      <c r="TG11" s="29"/>
      <c r="TH11" s="29"/>
      <c r="TI11" s="29"/>
      <c r="TJ11" s="29"/>
      <c r="TK11" s="29"/>
      <c r="TL11" s="29"/>
      <c r="TM11" s="29"/>
      <c r="TN11" s="29"/>
      <c r="TO11" s="29"/>
      <c r="TP11" s="29"/>
      <c r="TQ11" s="29"/>
      <c r="TR11" s="29"/>
      <c r="TS11" s="29"/>
      <c r="TT11" s="29"/>
      <c r="TU11" s="29"/>
      <c r="TV11" s="29"/>
      <c r="TW11" s="29"/>
      <c r="TX11" s="29"/>
      <c r="TY11" s="29"/>
      <c r="TZ11" s="29"/>
      <c r="UA11" s="29"/>
      <c r="UB11" s="29"/>
      <c r="UC11" s="29"/>
      <c r="UD11" s="29"/>
      <c r="UE11" s="29"/>
      <c r="UF11" s="29"/>
      <c r="UG11" s="29"/>
      <c r="UH11" s="29"/>
      <c r="UI11" s="29"/>
      <c r="UJ11" s="29"/>
      <c r="UK11" s="29"/>
      <c r="UL11" s="29"/>
      <c r="UM11" s="29"/>
      <c r="UN11" s="29"/>
      <c r="UO11" s="29"/>
      <c r="UP11" s="29"/>
      <c r="UQ11" s="29"/>
      <c r="UR11" s="29"/>
      <c r="US11" s="29"/>
      <c r="UT11" s="29"/>
      <c r="UU11" s="29"/>
      <c r="UV11" s="29"/>
      <c r="UW11" s="29"/>
      <c r="UX11" s="29"/>
      <c r="UY11" s="29"/>
      <c r="UZ11" s="29"/>
      <c r="VA11" s="29"/>
      <c r="VB11" s="29"/>
      <c r="VC11" s="29"/>
      <c r="VD11" s="29"/>
      <c r="VE11" s="29"/>
      <c r="VF11" s="29"/>
      <c r="VG11" s="29"/>
      <c r="VH11" s="29"/>
      <c r="VI11" s="29"/>
      <c r="VJ11" s="29"/>
      <c r="VK11" s="29"/>
      <c r="VL11" s="29"/>
      <c r="VM11" s="29"/>
      <c r="VN11" s="29"/>
      <c r="VO11" s="29"/>
      <c r="VP11" s="29"/>
      <c r="VQ11" s="29"/>
      <c r="VR11" s="29"/>
      <c r="VS11" s="29"/>
      <c r="VT11" s="29"/>
      <c r="VU11" s="29"/>
      <c r="VV11" s="29"/>
      <c r="VW11" s="29"/>
      <c r="VX11" s="29"/>
      <c r="VY11" s="29"/>
      <c r="VZ11" s="29"/>
      <c r="WA11" s="29"/>
      <c r="WB11" s="29"/>
      <c r="WC11" s="29"/>
      <c r="WD11" s="29"/>
      <c r="WE11" s="29"/>
      <c r="WF11" s="29"/>
      <c r="WG11" s="29"/>
      <c r="WH11" s="29"/>
      <c r="WI11" s="29"/>
      <c r="WJ11" s="29"/>
      <c r="WK11" s="29"/>
      <c r="WL11" s="29"/>
      <c r="WM11" s="29"/>
      <c r="WN11" s="29"/>
      <c r="WO11" s="29"/>
      <c r="WP11" s="29"/>
      <c r="WQ11" s="29"/>
      <c r="WR11" s="29"/>
      <c r="WS11" s="29"/>
      <c r="WT11" s="29"/>
      <c r="WU11" s="29"/>
      <c r="WV11" s="29"/>
      <c r="WW11" s="29"/>
      <c r="WX11" s="29"/>
      <c r="WY11" s="29"/>
      <c r="WZ11" s="29"/>
      <c r="XA11" s="29"/>
      <c r="XB11" s="29"/>
      <c r="XC11" s="29"/>
      <c r="XD11" s="29"/>
      <c r="XE11" s="29"/>
      <c r="XF11" s="29"/>
      <c r="XG11" s="29"/>
      <c r="XH11" s="29"/>
      <c r="XI11" s="29"/>
      <c r="XJ11" s="29"/>
      <c r="XK11" s="29"/>
      <c r="XL11" s="29"/>
      <c r="XM11" s="29"/>
      <c r="XN11" s="29"/>
      <c r="XO11" s="29"/>
      <c r="XP11" s="29"/>
      <c r="XQ11" s="29"/>
      <c r="XR11" s="29"/>
      <c r="XS11" s="29"/>
      <c r="XT11" s="29"/>
      <c r="XU11" s="29"/>
      <c r="XV11" s="29"/>
      <c r="XW11" s="29"/>
      <c r="XX11" s="29"/>
      <c r="XY11" s="29"/>
      <c r="XZ11" s="29"/>
      <c r="YA11" s="29"/>
      <c r="YB11" s="29"/>
      <c r="YC11" s="29"/>
      <c r="YD11" s="29"/>
      <c r="YE11" s="29"/>
      <c r="YF11" s="29"/>
      <c r="YG11" s="29"/>
      <c r="YH11" s="29"/>
      <c r="YI11" s="29"/>
      <c r="YJ11" s="29"/>
      <c r="YK11" s="29"/>
      <c r="YL11" s="29"/>
      <c r="YM11" s="29"/>
      <c r="YN11" s="29"/>
      <c r="YO11" s="29"/>
      <c r="YP11" s="29"/>
      <c r="YQ11" s="29"/>
      <c r="YR11" s="29"/>
      <c r="YS11" s="29"/>
      <c r="YT11" s="29"/>
      <c r="YU11" s="29"/>
      <c r="YV11" s="29"/>
      <c r="YW11" s="29"/>
      <c r="YX11" s="29"/>
      <c r="YY11" s="29"/>
      <c r="YZ11" s="29"/>
      <c r="ZA11" s="29"/>
      <c r="ZB11" s="29"/>
      <c r="ZC11" s="29"/>
      <c r="ZD11" s="29"/>
      <c r="ZE11" s="29"/>
      <c r="ZF11" s="29"/>
      <c r="ZG11" s="29"/>
      <c r="ZH11" s="29"/>
      <c r="ZI11" s="29"/>
      <c r="ZJ11" s="29"/>
      <c r="ZK11" s="29"/>
      <c r="ZL11" s="29"/>
      <c r="ZM11" s="29"/>
      <c r="ZN11" s="29"/>
      <c r="ZO11" s="29"/>
      <c r="ZP11" s="29"/>
      <c r="ZQ11" s="29"/>
      <c r="ZR11" s="29"/>
      <c r="ZS11" s="29"/>
      <c r="ZT11" s="29"/>
      <c r="ZU11" s="29"/>
      <c r="ZV11" s="29"/>
      <c r="ZW11" s="29"/>
      <c r="ZX11" s="29"/>
      <c r="ZY11" s="29"/>
      <c r="ZZ11" s="29"/>
      <c r="AAA11" s="29"/>
      <c r="AAB11" s="29"/>
      <c r="AAC11" s="29"/>
      <c r="AAD11" s="29"/>
      <c r="AAE11" s="29"/>
      <c r="AAF11" s="29"/>
      <c r="AAG11" s="29"/>
      <c r="AAH11" s="29"/>
      <c r="AAI11" s="29"/>
      <c r="AAJ11" s="29"/>
      <c r="AAK11" s="29"/>
      <c r="AAL11" s="29"/>
      <c r="AAM11" s="29"/>
      <c r="AAN11" s="29"/>
      <c r="AAO11" s="29"/>
      <c r="AAP11" s="29"/>
      <c r="AAQ11" s="29"/>
      <c r="AAR11" s="29"/>
      <c r="AAS11" s="29"/>
      <c r="AAT11" s="29"/>
      <c r="AAU11" s="29"/>
      <c r="AAV11" s="29"/>
      <c r="AAW11" s="29"/>
      <c r="AAX11" s="29"/>
      <c r="AAY11" s="29"/>
      <c r="AAZ11" s="29"/>
      <c r="ABA11" s="29"/>
      <c r="ABB11" s="29"/>
      <c r="ABC11" s="29"/>
      <c r="ABD11" s="29"/>
      <c r="ABE11" s="29"/>
      <c r="ABF11" s="29"/>
      <c r="ABG11" s="29"/>
      <c r="ABH11" s="29"/>
      <c r="ABI11" s="29"/>
      <c r="ABJ11" s="29"/>
      <c r="ABK11" s="29"/>
      <c r="ABL11" s="29"/>
      <c r="ABM11" s="29"/>
      <c r="ABN11" s="29"/>
      <c r="ABO11" s="29"/>
      <c r="ABP11" s="29"/>
      <c r="ABQ11" s="29"/>
      <c r="ABR11" s="29"/>
      <c r="ABS11" s="29"/>
      <c r="ABT11" s="29"/>
      <c r="ABU11" s="29"/>
      <c r="ABV11" s="29"/>
      <c r="ABW11" s="29"/>
      <c r="ABX11" s="29"/>
      <c r="ABY11" s="29"/>
      <c r="ABZ11" s="29"/>
      <c r="ACA11" s="29"/>
      <c r="ACB11" s="29"/>
      <c r="ACC11" s="29"/>
      <c r="ACD11" s="29"/>
      <c r="ACE11" s="29"/>
      <c r="ACF11" s="29"/>
      <c r="ACG11" s="29"/>
      <c r="ACH11" s="29"/>
      <c r="ACI11" s="29"/>
      <c r="ACJ11" s="29"/>
      <c r="ACK11" s="29"/>
      <c r="ACL11" s="29"/>
      <c r="ACM11" s="29"/>
      <c r="ACN11" s="29"/>
      <c r="ACO11" s="29"/>
      <c r="ACP11" s="29"/>
      <c r="ACQ11" s="29"/>
      <c r="ACR11" s="29"/>
      <c r="ACS11" s="29"/>
      <c r="ACT11" s="29"/>
      <c r="ACU11" s="29"/>
      <c r="ACV11" s="29"/>
      <c r="ACW11" s="29"/>
      <c r="ACX11" s="29"/>
      <c r="ACY11" s="29"/>
      <c r="ACZ11" s="29"/>
      <c r="ADA11" s="29"/>
      <c r="ADB11" s="29"/>
      <c r="ADC11" s="29"/>
      <c r="ADD11" s="29"/>
      <c r="ADE11" s="29"/>
      <c r="ADF11" s="29"/>
      <c r="ADG11" s="29"/>
      <c r="ADH11" s="29"/>
      <c r="ADI11" s="29"/>
      <c r="ADJ11" s="29"/>
      <c r="ADK11" s="29"/>
      <c r="ADL11" s="29"/>
      <c r="ADM11" s="29"/>
      <c r="ADN11" s="29"/>
      <c r="ADO11" s="29"/>
      <c r="ADP11" s="29"/>
      <c r="ADQ11" s="29"/>
      <c r="ADR11" s="29"/>
      <c r="ADS11" s="29"/>
      <c r="ADT11" s="29"/>
      <c r="ADU11" s="29"/>
      <c r="ADV11" s="29"/>
      <c r="ADW11" s="29"/>
      <c r="ADX11" s="29"/>
      <c r="ADY11" s="29"/>
      <c r="ADZ11" s="29"/>
      <c r="AEA11" s="29"/>
      <c r="AEB11" s="29"/>
      <c r="AEC11" s="29"/>
      <c r="AED11" s="29"/>
      <c r="AEE11" s="29"/>
      <c r="AEF11" s="29"/>
      <c r="AEG11" s="29"/>
      <c r="AEH11" s="29"/>
      <c r="AEI11" s="29"/>
      <c r="AEJ11" s="29"/>
      <c r="AEK11" s="29"/>
      <c r="AEL11" s="29"/>
      <c r="AEM11" s="29"/>
      <c r="AEN11" s="29"/>
      <c r="AEO11" s="29"/>
      <c r="AEP11" s="29"/>
      <c r="AEQ11" s="29"/>
      <c r="AER11" s="29"/>
      <c r="AES11" s="29"/>
      <c r="AET11" s="29"/>
      <c r="AEU11" s="29"/>
      <c r="AEV11" s="29"/>
      <c r="AEW11" s="29"/>
      <c r="AEX11" s="29"/>
      <c r="AEY11" s="29"/>
      <c r="AEZ11" s="29"/>
      <c r="AFA11" s="29"/>
      <c r="AFB11" s="29"/>
      <c r="AFC11" s="29"/>
      <c r="AFD11" s="29"/>
      <c r="AFE11" s="29"/>
      <c r="AFF11" s="29"/>
      <c r="AFG11" s="29"/>
      <c r="AFH11" s="29"/>
      <c r="AFI11" s="29"/>
      <c r="AFJ11" s="29"/>
      <c r="AFK11" s="29"/>
      <c r="AFL11" s="29"/>
      <c r="AFM11" s="29"/>
      <c r="AFN11" s="29"/>
      <c r="AFO11" s="29"/>
      <c r="AFP11" s="29"/>
      <c r="AFQ11" s="29"/>
      <c r="AFR11" s="29"/>
      <c r="AFS11" s="29"/>
      <c r="AFT11" s="29"/>
      <c r="AFU11" s="29"/>
      <c r="AFV11" s="29"/>
      <c r="AFW11" s="29"/>
      <c r="AFX11" s="29"/>
      <c r="AFY11" s="29"/>
      <c r="AFZ11" s="29"/>
      <c r="AGA11" s="29"/>
      <c r="AGB11" s="29"/>
      <c r="AGC11" s="29"/>
      <c r="AGD11" s="29"/>
      <c r="AGE11" s="29"/>
      <c r="AGF11" s="29"/>
      <c r="AGG11" s="29"/>
      <c r="AGH11" s="29"/>
      <c r="AGI11" s="29"/>
      <c r="AGJ11" s="29"/>
      <c r="AGK11" s="29"/>
      <c r="AGL11" s="29"/>
      <c r="AGM11" s="29"/>
      <c r="AGN11" s="29"/>
      <c r="AGO11" s="29"/>
      <c r="AGP11" s="29"/>
      <c r="AGQ11" s="29"/>
      <c r="AGR11" s="29"/>
      <c r="AGS11" s="29"/>
      <c r="AGT11" s="29"/>
      <c r="AGU11" s="29"/>
      <c r="AGV11" s="29"/>
      <c r="AGW11" s="29"/>
      <c r="AGX11" s="29"/>
      <c r="AGY11" s="29"/>
      <c r="AGZ11" s="29"/>
      <c r="AHA11" s="29"/>
      <c r="AHB11" s="29"/>
      <c r="AHC11" s="29"/>
      <c r="AHD11" s="29"/>
      <c r="AHE11" s="29"/>
      <c r="AHF11" s="29"/>
      <c r="AHG11" s="29"/>
      <c r="AHH11" s="29"/>
      <c r="AHI11" s="29"/>
      <c r="AHJ11" s="29"/>
      <c r="AHK11" s="29"/>
      <c r="AHL11" s="29"/>
      <c r="AHM11" s="29"/>
      <c r="AHN11" s="29"/>
      <c r="AHO11" s="29"/>
      <c r="AHP11" s="29"/>
      <c r="AHQ11" s="29"/>
      <c r="AHR11" s="29"/>
      <c r="AHS11" s="29"/>
      <c r="AHT11" s="29"/>
      <c r="AHU11" s="29"/>
      <c r="AHV11" s="29"/>
      <c r="AHW11" s="29"/>
      <c r="AHX11" s="29"/>
      <c r="AHY11" s="29"/>
      <c r="AHZ11" s="29"/>
      <c r="AIA11" s="29"/>
      <c r="AIB11" s="29"/>
      <c r="AIC11" s="29"/>
      <c r="AID11" s="29"/>
      <c r="AIE11" s="29"/>
      <c r="AIF11" s="29"/>
      <c r="AIG11" s="29"/>
      <c r="AIH11" s="29"/>
      <c r="AII11" s="29"/>
      <c r="AIJ11" s="29"/>
      <c r="AIK11" s="29"/>
      <c r="AIL11" s="29"/>
      <c r="AIM11" s="29"/>
      <c r="AIN11" s="29"/>
      <c r="AIO11" s="29"/>
      <c r="AIP11" s="29"/>
      <c r="AIQ11" s="29"/>
      <c r="AIR11" s="29"/>
      <c r="AIS11" s="29"/>
      <c r="AIT11" s="29"/>
      <c r="AIU11" s="29"/>
      <c r="AIV11" s="29"/>
      <c r="AIW11" s="29"/>
      <c r="AIX11" s="29"/>
      <c r="AIY11" s="29"/>
      <c r="AIZ11" s="29"/>
      <c r="AJA11" s="29"/>
      <c r="AJB11" s="29"/>
      <c r="AJC11" s="29"/>
      <c r="AJD11" s="29"/>
      <c r="AJE11" s="29"/>
      <c r="AJF11" s="29"/>
      <c r="AJG11" s="29"/>
      <c r="AJH11" s="29"/>
      <c r="AJI11" s="29"/>
      <c r="AJJ11" s="29"/>
      <c r="AJK11" s="29"/>
      <c r="AJL11" s="29"/>
      <c r="AJM11" s="29"/>
      <c r="AJN11" s="29"/>
      <c r="AJO11" s="29"/>
      <c r="AJP11" s="29"/>
      <c r="AJQ11" s="29"/>
      <c r="AJR11" s="29"/>
      <c r="AJS11" s="29"/>
      <c r="AJT11" s="29"/>
      <c r="AJU11" s="29"/>
      <c r="AJV11" s="29"/>
      <c r="AJW11" s="29"/>
      <c r="AJX11" s="29"/>
      <c r="AJY11" s="29"/>
      <c r="AJZ11" s="29"/>
      <c r="AKA11" s="29"/>
      <c r="AKB11" s="29"/>
      <c r="AKC11" s="29"/>
      <c r="AKD11" s="29"/>
      <c r="AKE11" s="29"/>
      <c r="AKF11" s="29"/>
      <c r="AKG11" s="29"/>
      <c r="AKH11" s="29"/>
      <c r="AKI11" s="29"/>
      <c r="AKJ11" s="29"/>
      <c r="AKK11" s="29"/>
      <c r="AKL11" s="29"/>
      <c r="AKM11" s="29"/>
      <c r="AKN11" s="29"/>
      <c r="AKO11" s="29"/>
      <c r="AKP11" s="29"/>
      <c r="AKQ11" s="29"/>
      <c r="AKR11" s="29"/>
      <c r="AKS11" s="29"/>
      <c r="AKT11" s="29"/>
      <c r="AKU11" s="29"/>
      <c r="AKV11" s="29"/>
      <c r="AKW11" s="29"/>
      <c r="AKX11" s="29"/>
      <c r="AKY11" s="29"/>
      <c r="AKZ11" s="29"/>
      <c r="ALA11" s="29"/>
      <c r="ALB11" s="29"/>
      <c r="ALC11" s="29"/>
      <c r="ALD11" s="29"/>
      <c r="ALE11" s="29"/>
      <c r="ALF11" s="29"/>
      <c r="ALG11" s="29"/>
      <c r="ALH11" s="29"/>
      <c r="ALI11" s="29"/>
      <c r="ALJ11" s="29"/>
      <c r="ALK11" s="29"/>
      <c r="ALL11" s="29"/>
      <c r="ALM11" s="29"/>
      <c r="ALN11" s="29"/>
      <c r="ALO11" s="29"/>
      <c r="ALP11" s="29"/>
      <c r="ALQ11" s="29"/>
      <c r="ALR11" s="29"/>
      <c r="ALS11" s="29"/>
      <c r="ALT11" s="29"/>
      <c r="ALU11" s="29"/>
      <c r="ALV11" s="29"/>
      <c r="ALW11" s="29"/>
      <c r="ALX11" s="29"/>
      <c r="ALY11" s="29"/>
      <c r="ALZ11" s="29"/>
      <c r="AMA11" s="29"/>
      <c r="AMB11" s="29"/>
      <c r="AMC11" s="29"/>
      <c r="AMD11" s="29"/>
      <c r="AME11" s="29"/>
      <c r="AMF11" s="29"/>
      <c r="AMG11" s="29"/>
      <c r="AMH11" s="29"/>
      <c r="AMI11" s="29"/>
      <c r="AMJ11" s="29"/>
      <c r="AMK11" s="29"/>
      <c r="AML11" s="29"/>
      <c r="AMM11" s="29"/>
      <c r="AMN11" s="29"/>
      <c r="AMO11" s="29"/>
      <c r="AMP11" s="29"/>
      <c r="AMQ11" s="29"/>
      <c r="AMR11" s="29"/>
      <c r="AMS11" s="29"/>
      <c r="AMT11" s="29"/>
      <c r="AMU11" s="29"/>
      <c r="AMV11" s="29"/>
      <c r="AMW11" s="29"/>
      <c r="AMX11" s="29"/>
      <c r="AMY11" s="29"/>
      <c r="AMZ11" s="29"/>
      <c r="ANA11" s="29"/>
      <c r="ANB11" s="29"/>
      <c r="ANC11" s="29"/>
      <c r="AND11" s="29"/>
      <c r="ANE11" s="29"/>
      <c r="ANF11" s="29"/>
      <c r="ANG11" s="29"/>
      <c r="ANH11" s="29"/>
      <c r="ANI11" s="29"/>
      <c r="ANJ11" s="29"/>
      <c r="ANK11" s="29"/>
      <c r="ANL11" s="29"/>
      <c r="ANM11" s="29"/>
      <c r="ANN11" s="29"/>
      <c r="ANO11" s="29"/>
      <c r="ANP11" s="29"/>
      <c r="ANQ11" s="29"/>
      <c r="ANR11" s="29"/>
      <c r="ANS11" s="29"/>
      <c r="ANT11" s="29"/>
      <c r="ANU11" s="29"/>
      <c r="ANV11" s="29"/>
      <c r="ANW11" s="29"/>
      <c r="ANX11" s="29"/>
      <c r="ANY11" s="29"/>
      <c r="ANZ11" s="29"/>
      <c r="AOA11" s="29"/>
      <c r="AOB11" s="29"/>
      <c r="AOC11" s="29"/>
      <c r="AOD11" s="29"/>
      <c r="AOE11" s="29"/>
      <c r="AOF11" s="29"/>
      <c r="AOG11" s="29"/>
      <c r="AOH11" s="29"/>
      <c r="AOI11" s="29"/>
      <c r="AOJ11" s="29"/>
      <c r="AOK11" s="29"/>
      <c r="AOL11" s="29"/>
      <c r="AOM11" s="29"/>
      <c r="AON11" s="29"/>
      <c r="AOO11" s="29"/>
      <c r="AOP11" s="29"/>
      <c r="AOQ11" s="29"/>
      <c r="AOR11" s="29"/>
      <c r="AOS11" s="29"/>
      <c r="AOT11" s="29"/>
      <c r="AOU11" s="29"/>
      <c r="AOV11" s="29"/>
      <c r="AOW11" s="29"/>
      <c r="AOX11" s="29"/>
      <c r="AOY11" s="29"/>
      <c r="AOZ11" s="29"/>
      <c r="APA11" s="29"/>
      <c r="APB11" s="29"/>
      <c r="APC11" s="29"/>
      <c r="APD11" s="29"/>
      <c r="APE11" s="29"/>
      <c r="APF11" s="29"/>
      <c r="APG11" s="29"/>
      <c r="APH11" s="29"/>
      <c r="API11" s="29"/>
      <c r="APJ11" s="29"/>
      <c r="APK11" s="29"/>
      <c r="APL11" s="29"/>
      <c r="APM11" s="29"/>
      <c r="APN11" s="29"/>
      <c r="APO11" s="29"/>
      <c r="APP11" s="29"/>
      <c r="APQ11" s="29"/>
      <c r="APR11" s="29"/>
      <c r="APS11" s="29"/>
      <c r="APT11" s="29"/>
      <c r="APU11" s="29"/>
      <c r="APV11" s="29"/>
      <c r="APW11" s="29"/>
      <c r="APX11" s="29"/>
      <c r="APY11" s="29"/>
      <c r="APZ11" s="29"/>
      <c r="AQA11" s="29"/>
      <c r="AQB11" s="29"/>
      <c r="AQC11" s="29"/>
      <c r="AQD11" s="29"/>
      <c r="AQE11" s="29"/>
      <c r="AQF11" s="29"/>
      <c r="AQG11" s="29"/>
      <c r="AQH11" s="29"/>
      <c r="AQI11" s="29"/>
      <c r="AQJ11" s="29"/>
      <c r="AQK11" s="29"/>
      <c r="AQL11" s="29"/>
      <c r="AQM11" s="29"/>
      <c r="AQN11" s="29"/>
      <c r="AQO11" s="29"/>
      <c r="AQP11" s="29"/>
      <c r="AQQ11" s="29"/>
      <c r="AQR11" s="29"/>
      <c r="AQS11" s="29"/>
      <c r="AQT11" s="29"/>
      <c r="AQU11" s="29"/>
      <c r="AQV11" s="29"/>
      <c r="AQW11" s="29"/>
      <c r="AQX11" s="29"/>
      <c r="AQY11" s="29"/>
      <c r="AQZ11" s="29"/>
      <c r="ARA11" s="29"/>
      <c r="ARB11" s="29"/>
      <c r="ARC11" s="29"/>
      <c r="ARD11" s="29"/>
      <c r="ARE11" s="29"/>
      <c r="ARF11" s="29"/>
      <c r="ARG11" s="29"/>
      <c r="ARH11" s="29"/>
      <c r="ARI11" s="29"/>
      <c r="ARJ11" s="29"/>
      <c r="ARK11" s="29"/>
      <c r="ARL11" s="29"/>
      <c r="ARM11" s="29"/>
      <c r="ARN11" s="29"/>
      <c r="ARO11" s="29"/>
      <c r="ARP11" s="29"/>
      <c r="ARQ11" s="29"/>
      <c r="ARR11" s="29"/>
      <c r="ARS11" s="29"/>
      <c r="ART11" s="29"/>
      <c r="ARU11" s="29"/>
      <c r="ARV11" s="29"/>
      <c r="ARW11" s="29"/>
      <c r="ARX11" s="29"/>
      <c r="ARY11" s="29"/>
      <c r="ARZ11" s="29"/>
      <c r="ASA11" s="29"/>
      <c r="ASB11" s="29"/>
      <c r="ASC11" s="29"/>
      <c r="ASD11" s="29"/>
      <c r="ASE11" s="29"/>
      <c r="ASF11" s="29"/>
      <c r="ASG11" s="29"/>
      <c r="ASH11" s="29"/>
      <c r="ASI11" s="29"/>
      <c r="ASJ11" s="29"/>
      <c r="ASK11" s="29"/>
      <c r="ASL11" s="29"/>
      <c r="ASM11" s="29"/>
      <c r="ASN11" s="29"/>
      <c r="ASO11" s="29"/>
      <c r="ASP11" s="29"/>
      <c r="ASQ11" s="29"/>
      <c r="ASR11" s="29"/>
      <c r="ASS11" s="29"/>
      <c r="AST11" s="29"/>
      <c r="ASU11" s="29"/>
      <c r="ASV11" s="29"/>
      <c r="ASW11" s="29"/>
      <c r="ASX11" s="29"/>
      <c r="ASY11" s="29"/>
      <c r="ASZ11" s="29"/>
      <c r="ATA11" s="29"/>
      <c r="ATB11" s="29"/>
      <c r="ATC11" s="29"/>
      <c r="ATD11" s="29"/>
      <c r="ATE11" s="29"/>
      <c r="ATF11" s="29"/>
      <c r="ATG11" s="29"/>
      <c r="ATH11" s="29"/>
      <c r="ATI11" s="29"/>
      <c r="ATJ11" s="29"/>
      <c r="ATK11" s="29"/>
      <c r="ATL11" s="29"/>
      <c r="ATM11" s="29"/>
      <c r="ATN11" s="29"/>
      <c r="ATO11" s="29"/>
      <c r="ATP11" s="29"/>
      <c r="ATQ11" s="29"/>
      <c r="ATR11" s="29"/>
      <c r="ATS11" s="29"/>
      <c r="ATT11" s="29"/>
      <c r="ATU11" s="29"/>
      <c r="ATV11" s="29"/>
      <c r="ATW11" s="29"/>
      <c r="ATX11" s="29"/>
      <c r="ATY11" s="29"/>
      <c r="ATZ11" s="29"/>
      <c r="AUA11" s="29"/>
      <c r="AUB11" s="29"/>
      <c r="AUC11" s="29"/>
      <c r="AUD11" s="29"/>
      <c r="AUE11" s="29"/>
      <c r="AUF11" s="29"/>
      <c r="AUG11" s="29"/>
      <c r="AUH11" s="29"/>
      <c r="AUI11" s="29"/>
      <c r="AUJ11" s="29"/>
      <c r="AUK11" s="29"/>
      <c r="AUL11" s="29"/>
      <c r="AUM11" s="29"/>
      <c r="AUN11" s="29"/>
      <c r="AUO11" s="29"/>
      <c r="AUP11" s="29"/>
      <c r="AUQ11" s="29"/>
      <c r="AUR11" s="29"/>
      <c r="AUS11" s="29"/>
      <c r="AUT11" s="29"/>
      <c r="AUU11" s="29"/>
      <c r="AUV11" s="29"/>
      <c r="AUW11" s="29"/>
      <c r="AUX11" s="29"/>
      <c r="AUY11" s="29"/>
      <c r="AUZ11" s="29"/>
      <c r="AVA11" s="29"/>
      <c r="AVB11" s="29"/>
      <c r="AVC11" s="29"/>
      <c r="AVD11" s="29"/>
      <c r="AVE11" s="29"/>
      <c r="AVF11" s="29"/>
      <c r="AVG11" s="29"/>
      <c r="AVH11" s="29"/>
      <c r="AVI11" s="29"/>
      <c r="AVJ11" s="29"/>
      <c r="AVK11" s="29"/>
      <c r="AVL11" s="29"/>
      <c r="AVM11" s="29"/>
      <c r="AVN11" s="29"/>
      <c r="AVO11" s="29"/>
      <c r="AVP11" s="29"/>
      <c r="AVQ11" s="29"/>
      <c r="AVR11" s="29"/>
      <c r="AVS11" s="29"/>
      <c r="AVT11" s="29"/>
      <c r="AVU11" s="29"/>
      <c r="AVV11" s="29"/>
      <c r="AVW11" s="29"/>
      <c r="AVX11" s="29"/>
      <c r="AVY11" s="29"/>
      <c r="AVZ11" s="29"/>
      <c r="AWA11" s="29"/>
      <c r="AWB11" s="29"/>
      <c r="AWC11" s="29"/>
      <c r="AWD11" s="29"/>
      <c r="AWE11" s="29"/>
      <c r="AWF11" s="29"/>
      <c r="AWG11" s="29"/>
      <c r="AWH11" s="29"/>
      <c r="AWI11" s="29"/>
      <c r="AWJ11" s="29"/>
      <c r="AWK11" s="29"/>
      <c r="AWL11" s="29"/>
      <c r="AWM11" s="29"/>
      <c r="AWN11" s="29"/>
      <c r="AWO11" s="29"/>
      <c r="AWP11" s="29"/>
      <c r="AWQ11" s="29"/>
      <c r="AWR11" s="29"/>
      <c r="AWS11" s="29"/>
      <c r="AWT11" s="29"/>
      <c r="AWU11" s="29"/>
      <c r="AWV11" s="29"/>
      <c r="AWW11" s="29"/>
      <c r="AWX11" s="29"/>
      <c r="AWY11" s="29"/>
      <c r="AWZ11" s="29"/>
      <c r="AXA11" s="29"/>
      <c r="AXB11" s="29"/>
      <c r="AXC11" s="29"/>
      <c r="AXD11" s="29"/>
      <c r="AXE11" s="29"/>
      <c r="AXF11" s="29"/>
      <c r="AXG11" s="29"/>
      <c r="AXH11" s="29"/>
      <c r="AXI11" s="29"/>
      <c r="AXJ11" s="29"/>
      <c r="AXK11" s="29"/>
      <c r="AXL11" s="29"/>
      <c r="AXM11" s="29"/>
      <c r="AXN11" s="29"/>
      <c r="AXO11" s="29"/>
      <c r="AXP11" s="29"/>
      <c r="AXQ11" s="29"/>
      <c r="AXR11" s="29"/>
      <c r="AXS11" s="29"/>
      <c r="AXT11" s="29"/>
      <c r="AXU11" s="29"/>
      <c r="AXV11" s="29"/>
      <c r="AXW11" s="29"/>
      <c r="AXX11" s="29"/>
      <c r="AXY11" s="29"/>
      <c r="AXZ11" s="29"/>
      <c r="AYA11" s="29"/>
      <c r="AYB11" s="29"/>
      <c r="AYC11" s="29"/>
      <c r="AYD11" s="29"/>
      <c r="AYE11" s="29"/>
      <c r="AYF11" s="29"/>
      <c r="AYG11" s="29"/>
      <c r="AYH11" s="29"/>
      <c r="AYI11" s="29"/>
      <c r="AYJ11" s="29"/>
      <c r="AYK11" s="29"/>
      <c r="AYL11" s="29"/>
      <c r="AYM11" s="29"/>
      <c r="AYN11" s="29"/>
      <c r="AYO11" s="29"/>
      <c r="AYP11" s="29"/>
      <c r="AYQ11" s="29"/>
      <c r="AYR11" s="29"/>
      <c r="AYS11" s="29"/>
      <c r="AYT11" s="29"/>
      <c r="AYU11" s="29"/>
      <c r="AYV11" s="29"/>
      <c r="AYW11" s="29"/>
      <c r="AYX11" s="29"/>
      <c r="AYY11" s="29"/>
      <c r="AYZ11" s="29"/>
      <c r="AZA11" s="29"/>
      <c r="AZB11" s="29"/>
      <c r="AZC11" s="29"/>
      <c r="AZD11" s="29"/>
      <c r="AZE11" s="29"/>
      <c r="AZF11" s="29"/>
      <c r="AZG11" s="29"/>
      <c r="AZH11" s="29"/>
      <c r="AZI11" s="29"/>
      <c r="AZJ11" s="29"/>
      <c r="AZK11" s="29"/>
      <c r="AZL11" s="29"/>
      <c r="AZM11" s="29"/>
      <c r="AZN11" s="29"/>
      <c r="AZO11" s="29"/>
      <c r="AZP11" s="29"/>
      <c r="AZQ11" s="29"/>
      <c r="AZR11" s="29"/>
      <c r="AZS11" s="29"/>
      <c r="AZT11" s="29"/>
      <c r="AZU11" s="29"/>
      <c r="AZV11" s="29"/>
      <c r="AZW11" s="29"/>
      <c r="AZX11" s="29"/>
      <c r="AZY11" s="29"/>
      <c r="AZZ11" s="29"/>
      <c r="BAA11" s="29"/>
      <c r="BAB11" s="29"/>
      <c r="BAC11" s="29"/>
      <c r="BAD11" s="29"/>
    </row>
    <row r="12" spans="1:1382" s="89" customFormat="1" ht="14" x14ac:dyDescent="0.2">
      <c r="A12" s="118">
        <v>6</v>
      </c>
      <c r="B12" s="44">
        <v>6</v>
      </c>
      <c r="C12" s="40">
        <v>37524437</v>
      </c>
      <c r="D12" s="41">
        <v>1789869</v>
      </c>
      <c r="E12" s="31" t="s">
        <v>488</v>
      </c>
      <c r="F12" s="30" t="s">
        <v>489</v>
      </c>
      <c r="G12" s="94">
        <v>27435</v>
      </c>
      <c r="H12" s="40" t="s">
        <v>480</v>
      </c>
      <c r="I12" s="40" t="s">
        <v>563</v>
      </c>
      <c r="J12" s="42">
        <f>(AA12-G12)/365.25</f>
        <v>29.826146475017111</v>
      </c>
      <c r="K12" s="42">
        <v>26</v>
      </c>
      <c r="L12" s="42">
        <f t="shared" si="0"/>
        <v>3.8261464750171115</v>
      </c>
      <c r="M12" s="30" t="s">
        <v>17</v>
      </c>
      <c r="N12" s="43" t="s">
        <v>807</v>
      </c>
      <c r="O12" s="50" t="s">
        <v>453</v>
      </c>
      <c r="P12" s="44">
        <v>1</v>
      </c>
      <c r="Q12" s="50" t="s">
        <v>789</v>
      </c>
      <c r="R12" s="30" t="s">
        <v>453</v>
      </c>
      <c r="S12" s="52" t="s">
        <v>453</v>
      </c>
      <c r="T12" s="52" t="s">
        <v>453</v>
      </c>
      <c r="U12" s="68" t="s">
        <v>453</v>
      </c>
      <c r="V12" s="53" t="s">
        <v>453</v>
      </c>
      <c r="W12" s="32" t="s">
        <v>563</v>
      </c>
      <c r="X12" s="30" t="s">
        <v>810</v>
      </c>
      <c r="Y12" s="30" t="s">
        <v>125</v>
      </c>
      <c r="Z12" s="56" t="s">
        <v>804</v>
      </c>
      <c r="AA12" s="45">
        <v>38329</v>
      </c>
      <c r="AB12" s="80" t="s">
        <v>807</v>
      </c>
      <c r="AC12" s="32">
        <v>39162</v>
      </c>
      <c r="AD12" s="42">
        <f>((AC12-AA12)/365)*12</f>
        <v>27.386301369863013</v>
      </c>
      <c r="AE12" s="51" t="s">
        <v>453</v>
      </c>
      <c r="AF12" s="42" t="s">
        <v>453</v>
      </c>
      <c r="AG12" s="51" t="s">
        <v>539</v>
      </c>
      <c r="AH12" s="42">
        <v>1</v>
      </c>
      <c r="AI12" s="51" t="s">
        <v>539</v>
      </c>
      <c r="AJ12" s="42">
        <v>1</v>
      </c>
      <c r="AK12" s="51" t="s">
        <v>453</v>
      </c>
      <c r="AL12" s="42" t="s">
        <v>453</v>
      </c>
      <c r="AM12" s="51" t="s">
        <v>453</v>
      </c>
      <c r="AN12" s="42" t="s">
        <v>453</v>
      </c>
      <c r="AO12" s="51" t="s">
        <v>453</v>
      </c>
      <c r="AP12" s="42" t="s">
        <v>453</v>
      </c>
      <c r="AQ12" s="42" t="s">
        <v>453</v>
      </c>
      <c r="AR12" s="42" t="s">
        <v>453</v>
      </c>
      <c r="AS12" s="42" t="s">
        <v>453</v>
      </c>
      <c r="AT12" s="42" t="s">
        <v>453</v>
      </c>
      <c r="AU12" s="42" t="s">
        <v>453</v>
      </c>
      <c r="AV12" s="42" t="s">
        <v>453</v>
      </c>
      <c r="AW12" s="42" t="s">
        <v>453</v>
      </c>
      <c r="AX12" s="42" t="s">
        <v>453</v>
      </c>
      <c r="AY12" s="49" t="s">
        <v>1751</v>
      </c>
      <c r="AZ12" s="40" t="s">
        <v>539</v>
      </c>
      <c r="BA12" s="42">
        <v>1</v>
      </c>
      <c r="BB12" s="44">
        <v>1</v>
      </c>
      <c r="BC12" s="50" t="s">
        <v>788</v>
      </c>
      <c r="BD12" s="42" t="s">
        <v>453</v>
      </c>
      <c r="BE12" s="42" t="s">
        <v>453</v>
      </c>
      <c r="BF12" s="108" t="s">
        <v>807</v>
      </c>
      <c r="BG12" s="42" t="s">
        <v>453</v>
      </c>
      <c r="BH12" s="40" t="s">
        <v>453</v>
      </c>
      <c r="BI12" s="40" t="s">
        <v>453</v>
      </c>
      <c r="BJ12" s="40" t="s">
        <v>453</v>
      </c>
      <c r="BK12" s="54" t="s">
        <v>453</v>
      </c>
      <c r="BL12" s="31" t="s">
        <v>490</v>
      </c>
      <c r="BM12" s="30">
        <v>112</v>
      </c>
      <c r="BN12" s="30">
        <v>119</v>
      </c>
      <c r="BO12" s="30">
        <v>117</v>
      </c>
      <c r="BP12" s="30" t="s">
        <v>429</v>
      </c>
      <c r="BQ12" s="30" t="s">
        <v>453</v>
      </c>
      <c r="BR12" s="30" t="s">
        <v>453</v>
      </c>
      <c r="BS12" s="50" t="s">
        <v>787</v>
      </c>
      <c r="BT12" s="30" t="s">
        <v>430</v>
      </c>
      <c r="BU12" s="30" t="s">
        <v>431</v>
      </c>
      <c r="BV12" s="30" t="s">
        <v>453</v>
      </c>
      <c r="BW12" s="30">
        <v>106</v>
      </c>
      <c r="BX12" s="30">
        <v>129</v>
      </c>
      <c r="BY12" s="30">
        <v>118</v>
      </c>
      <c r="BZ12" s="30" t="s">
        <v>1737</v>
      </c>
      <c r="CA12" s="112"/>
      <c r="CC12" s="29"/>
      <c r="CD12" s="29"/>
      <c r="CE12" s="29"/>
      <c r="CF12" s="29"/>
      <c r="CG12" s="29"/>
      <c r="CH12" s="29"/>
      <c r="CI12" s="29"/>
      <c r="CJ12" s="29"/>
      <c r="CK12" s="29"/>
      <c r="CL12" s="29"/>
      <c r="CM12" s="29"/>
      <c r="CN12" s="29"/>
      <c r="CO12" s="29"/>
      <c r="CP12" s="29"/>
      <c r="CQ12" s="29"/>
      <c r="CR12" s="29"/>
      <c r="CS12" s="29"/>
      <c r="CT12" s="29"/>
      <c r="CU12" s="29"/>
      <c r="CV12" s="29"/>
      <c r="CW12" s="29"/>
      <c r="CX12" s="29"/>
      <c r="CY12" s="29"/>
      <c r="CZ12" s="29"/>
      <c r="DA12" s="29"/>
      <c r="DB12" s="29"/>
      <c r="DC12" s="29"/>
      <c r="DD12" s="29"/>
      <c r="DE12" s="29"/>
      <c r="DF12" s="29"/>
      <c r="DG12" s="29"/>
      <c r="DH12" s="29"/>
      <c r="DI12" s="29"/>
      <c r="DJ12" s="29"/>
      <c r="DK12" s="29"/>
      <c r="DL12" s="29"/>
      <c r="DM12" s="29"/>
      <c r="DN12" s="29"/>
      <c r="DO12" s="29"/>
      <c r="DP12" s="29"/>
      <c r="DQ12" s="29"/>
      <c r="DR12" s="29"/>
      <c r="DS12" s="29"/>
      <c r="DT12" s="29"/>
      <c r="DU12" s="29"/>
      <c r="DV12" s="29"/>
      <c r="DW12" s="29"/>
      <c r="DX12" s="29"/>
      <c r="DY12" s="29"/>
      <c r="DZ12" s="29"/>
      <c r="EA12" s="29"/>
      <c r="EB12" s="29"/>
      <c r="EC12" s="29"/>
      <c r="ED12" s="29"/>
      <c r="EE12" s="29"/>
      <c r="EF12" s="29"/>
      <c r="EG12" s="29"/>
      <c r="EH12" s="29"/>
      <c r="EI12" s="29"/>
      <c r="EJ12" s="29"/>
      <c r="EK12" s="29"/>
      <c r="EL12" s="29"/>
      <c r="EM12" s="29"/>
      <c r="EN12" s="29"/>
      <c r="EO12" s="29"/>
      <c r="EP12" s="29"/>
      <c r="EQ12" s="29"/>
      <c r="ER12" s="29"/>
      <c r="ES12" s="29"/>
      <c r="ET12" s="29"/>
      <c r="EU12" s="29"/>
      <c r="EV12" s="29"/>
      <c r="EW12" s="29"/>
      <c r="EX12" s="29"/>
      <c r="EY12" s="29"/>
      <c r="EZ12" s="29"/>
      <c r="FA12" s="29"/>
      <c r="FB12" s="29"/>
      <c r="FC12" s="29"/>
      <c r="FD12" s="29"/>
      <c r="FE12" s="29"/>
      <c r="FF12" s="29"/>
      <c r="FG12" s="29"/>
      <c r="FH12" s="29"/>
      <c r="FI12" s="29"/>
      <c r="FJ12" s="29"/>
      <c r="FK12" s="29"/>
      <c r="FL12" s="29"/>
      <c r="FM12" s="29"/>
      <c r="FN12" s="29"/>
      <c r="FO12" s="29"/>
      <c r="FP12" s="29"/>
      <c r="FQ12" s="29"/>
      <c r="FR12" s="29"/>
      <c r="FS12" s="29"/>
      <c r="FT12" s="29"/>
      <c r="FU12" s="29"/>
      <c r="FV12" s="29"/>
      <c r="FW12" s="29"/>
      <c r="FX12" s="29"/>
      <c r="FY12" s="29"/>
      <c r="FZ12" s="29"/>
      <c r="GA12" s="29"/>
      <c r="GB12" s="29"/>
      <c r="GC12" s="29"/>
      <c r="GD12" s="29"/>
      <c r="GE12" s="29"/>
      <c r="GF12" s="29"/>
      <c r="GG12" s="29"/>
      <c r="GH12" s="29"/>
      <c r="GI12" s="29"/>
      <c r="GJ12" s="29"/>
      <c r="GK12" s="29"/>
      <c r="GL12" s="29"/>
      <c r="GM12" s="29"/>
      <c r="GN12" s="29"/>
      <c r="GO12" s="29"/>
      <c r="GP12" s="29"/>
      <c r="GQ12" s="29"/>
      <c r="GR12" s="29"/>
      <c r="GS12" s="29"/>
      <c r="GT12" s="29"/>
      <c r="GU12" s="29"/>
      <c r="GV12" s="29"/>
      <c r="GW12" s="29"/>
      <c r="GX12" s="29"/>
      <c r="GY12" s="29"/>
      <c r="GZ12" s="29"/>
      <c r="HA12" s="29"/>
      <c r="HB12" s="29"/>
      <c r="HC12" s="29"/>
      <c r="HD12" s="29"/>
      <c r="HE12" s="29"/>
      <c r="HF12" s="29"/>
      <c r="HG12" s="29"/>
      <c r="HH12" s="29"/>
      <c r="HI12" s="29"/>
      <c r="HJ12" s="29"/>
      <c r="HK12" s="29"/>
      <c r="HL12" s="29"/>
      <c r="HM12" s="29"/>
      <c r="HN12" s="29"/>
      <c r="HO12" s="29"/>
      <c r="HP12" s="29"/>
      <c r="HQ12" s="29"/>
      <c r="HR12" s="29"/>
      <c r="HS12" s="29"/>
      <c r="HT12" s="29"/>
      <c r="HU12" s="29"/>
      <c r="HV12" s="29"/>
      <c r="HW12" s="29"/>
      <c r="HX12" s="29"/>
      <c r="HY12" s="29"/>
      <c r="HZ12" s="29"/>
      <c r="IA12" s="29"/>
      <c r="IB12" s="29"/>
      <c r="IC12" s="29"/>
      <c r="ID12" s="29"/>
      <c r="IE12" s="29"/>
      <c r="IF12" s="29"/>
      <c r="IG12" s="29"/>
      <c r="IH12" s="29"/>
      <c r="II12" s="29"/>
      <c r="IJ12" s="29"/>
      <c r="IK12" s="29"/>
      <c r="IL12" s="29"/>
      <c r="IM12" s="29"/>
      <c r="IN12" s="29"/>
      <c r="IO12" s="29"/>
      <c r="IP12" s="29"/>
      <c r="IQ12" s="29"/>
      <c r="IR12" s="29"/>
      <c r="IS12" s="29"/>
      <c r="IT12" s="29"/>
      <c r="IU12" s="29"/>
      <c r="IV12" s="29"/>
      <c r="IW12" s="29"/>
      <c r="IX12" s="29"/>
      <c r="IY12" s="29"/>
      <c r="IZ12" s="29"/>
      <c r="JA12" s="29"/>
      <c r="JB12" s="29"/>
      <c r="JC12" s="29"/>
      <c r="JD12" s="29"/>
      <c r="JE12" s="29"/>
      <c r="JF12" s="29"/>
      <c r="JG12" s="29"/>
      <c r="JH12" s="29"/>
      <c r="JI12" s="29"/>
      <c r="JJ12" s="29"/>
      <c r="JK12" s="29"/>
      <c r="JL12" s="29"/>
      <c r="JM12" s="29"/>
      <c r="JN12" s="29"/>
      <c r="JO12" s="29"/>
      <c r="JP12" s="29"/>
      <c r="JQ12" s="29"/>
      <c r="JR12" s="29"/>
      <c r="JS12" s="29"/>
      <c r="JT12" s="29"/>
      <c r="JU12" s="29"/>
      <c r="JV12" s="29"/>
      <c r="JW12" s="29"/>
      <c r="JX12" s="29"/>
      <c r="JY12" s="29"/>
      <c r="JZ12" s="29"/>
      <c r="KA12" s="29"/>
      <c r="KB12" s="29"/>
      <c r="KC12" s="29"/>
      <c r="KD12" s="29"/>
      <c r="KE12" s="29"/>
      <c r="KF12" s="29"/>
      <c r="KG12" s="29"/>
      <c r="KH12" s="29"/>
      <c r="KI12" s="29"/>
      <c r="KJ12" s="29"/>
      <c r="KK12" s="29"/>
      <c r="KL12" s="29"/>
      <c r="KM12" s="29"/>
      <c r="KN12" s="29"/>
      <c r="KO12" s="29"/>
      <c r="KP12" s="29"/>
      <c r="KQ12" s="29"/>
      <c r="KR12" s="29"/>
      <c r="KS12" s="29"/>
      <c r="KT12" s="29"/>
      <c r="KU12" s="29"/>
      <c r="KV12" s="29"/>
      <c r="KW12" s="29"/>
      <c r="KX12" s="29"/>
      <c r="KY12" s="29"/>
      <c r="KZ12" s="29"/>
      <c r="LA12" s="29"/>
      <c r="LB12" s="29"/>
      <c r="LC12" s="29"/>
      <c r="LD12" s="29"/>
      <c r="LE12" s="29"/>
      <c r="LF12" s="29"/>
      <c r="LG12" s="29"/>
      <c r="LH12" s="29"/>
      <c r="LI12" s="29"/>
      <c r="LJ12" s="29"/>
      <c r="LK12" s="29"/>
      <c r="LL12" s="29"/>
      <c r="LM12" s="29"/>
      <c r="LN12" s="29"/>
      <c r="LO12" s="29"/>
      <c r="LP12" s="29"/>
      <c r="LQ12" s="29"/>
      <c r="LR12" s="29"/>
      <c r="LS12" s="29"/>
      <c r="LT12" s="29"/>
      <c r="LU12" s="29"/>
      <c r="LV12" s="29"/>
      <c r="LW12" s="29"/>
      <c r="LX12" s="29"/>
      <c r="LY12" s="29"/>
      <c r="LZ12" s="29"/>
      <c r="MA12" s="29"/>
      <c r="MB12" s="29"/>
      <c r="MC12" s="29"/>
      <c r="MD12" s="29"/>
      <c r="ME12" s="29"/>
      <c r="MF12" s="29"/>
      <c r="MG12" s="29"/>
      <c r="MH12" s="29"/>
      <c r="MI12" s="29"/>
      <c r="MJ12" s="29"/>
      <c r="MK12" s="29"/>
      <c r="ML12" s="29"/>
      <c r="MM12" s="29"/>
      <c r="MN12" s="29"/>
      <c r="MO12" s="29"/>
      <c r="MP12" s="29"/>
      <c r="MQ12" s="29"/>
      <c r="MR12" s="29"/>
      <c r="MS12" s="29"/>
      <c r="MT12" s="29"/>
      <c r="MU12" s="29"/>
      <c r="MV12" s="29"/>
      <c r="MW12" s="29"/>
      <c r="MX12" s="29"/>
      <c r="MY12" s="29"/>
      <c r="MZ12" s="29"/>
      <c r="NA12" s="29"/>
      <c r="NB12" s="29"/>
      <c r="NC12" s="29"/>
      <c r="ND12" s="29"/>
      <c r="NE12" s="29"/>
      <c r="NF12" s="29"/>
      <c r="NG12" s="29"/>
      <c r="NH12" s="29"/>
      <c r="NI12" s="29"/>
      <c r="NJ12" s="29"/>
      <c r="NK12" s="29"/>
      <c r="NL12" s="29"/>
      <c r="NM12" s="29"/>
      <c r="NN12" s="29"/>
      <c r="NO12" s="29"/>
      <c r="NP12" s="29"/>
      <c r="NQ12" s="29"/>
      <c r="NR12" s="29"/>
      <c r="NS12" s="29"/>
      <c r="NT12" s="29"/>
      <c r="NU12" s="29"/>
      <c r="NV12" s="29"/>
      <c r="NW12" s="29"/>
      <c r="NX12" s="29"/>
      <c r="NY12" s="29"/>
      <c r="NZ12" s="29"/>
      <c r="OA12" s="29"/>
      <c r="OB12" s="29"/>
      <c r="OC12" s="29"/>
      <c r="OD12" s="29"/>
      <c r="OE12" s="29"/>
      <c r="OF12" s="29"/>
      <c r="OG12" s="29"/>
      <c r="OH12" s="29"/>
      <c r="OI12" s="29"/>
      <c r="OJ12" s="29"/>
      <c r="OK12" s="29"/>
      <c r="OL12" s="29"/>
      <c r="OM12" s="29"/>
      <c r="ON12" s="29"/>
      <c r="OO12" s="29"/>
      <c r="OP12" s="29"/>
      <c r="OQ12" s="29"/>
      <c r="OR12" s="29"/>
      <c r="OS12" s="29"/>
      <c r="OT12" s="29"/>
      <c r="OU12" s="29"/>
      <c r="OV12" s="29"/>
      <c r="OW12" s="29"/>
      <c r="OX12" s="29"/>
      <c r="OY12" s="29"/>
      <c r="OZ12" s="29"/>
      <c r="PA12" s="29"/>
      <c r="PB12" s="29"/>
      <c r="PC12" s="29"/>
      <c r="PD12" s="29"/>
      <c r="PE12" s="29"/>
      <c r="PF12" s="29"/>
      <c r="PG12" s="29"/>
      <c r="PH12" s="29"/>
      <c r="PI12" s="29"/>
      <c r="PJ12" s="29"/>
      <c r="PK12" s="29"/>
      <c r="PL12" s="29"/>
      <c r="PM12" s="29"/>
      <c r="PN12" s="29"/>
      <c r="PO12" s="29"/>
      <c r="PP12" s="29"/>
      <c r="PQ12" s="29"/>
      <c r="PR12" s="29"/>
      <c r="PS12" s="29"/>
      <c r="PT12" s="29"/>
      <c r="PU12" s="29"/>
      <c r="PV12" s="29"/>
      <c r="PW12" s="29"/>
      <c r="PX12" s="29"/>
      <c r="PY12" s="29"/>
      <c r="PZ12" s="29"/>
      <c r="QA12" s="29"/>
      <c r="QB12" s="29"/>
      <c r="QC12" s="29"/>
      <c r="QD12" s="29"/>
      <c r="QE12" s="29"/>
      <c r="QF12" s="29"/>
      <c r="QG12" s="29"/>
      <c r="QH12" s="29"/>
      <c r="QI12" s="29"/>
      <c r="QJ12" s="29"/>
      <c r="QK12" s="29"/>
      <c r="QL12" s="29"/>
      <c r="QM12" s="29"/>
      <c r="QN12" s="29"/>
      <c r="QO12" s="29"/>
      <c r="QP12" s="29"/>
      <c r="QQ12" s="29"/>
      <c r="QR12" s="29"/>
      <c r="QS12" s="29"/>
      <c r="QT12" s="29"/>
      <c r="QU12" s="29"/>
      <c r="QV12" s="29"/>
      <c r="QW12" s="29"/>
      <c r="QX12" s="29"/>
      <c r="QY12" s="29"/>
      <c r="QZ12" s="29"/>
      <c r="RA12" s="29"/>
      <c r="RB12" s="29"/>
      <c r="RC12" s="29"/>
      <c r="RD12" s="29"/>
      <c r="RE12" s="29"/>
      <c r="RF12" s="29"/>
      <c r="RG12" s="29"/>
      <c r="RH12" s="29"/>
      <c r="RI12" s="29"/>
      <c r="RJ12" s="29"/>
      <c r="RK12" s="29"/>
      <c r="RL12" s="29"/>
      <c r="RM12" s="29"/>
      <c r="RN12" s="29"/>
      <c r="RO12" s="29"/>
      <c r="RP12" s="29"/>
      <c r="RQ12" s="29"/>
      <c r="RR12" s="29"/>
      <c r="RS12" s="29"/>
      <c r="RT12" s="29"/>
      <c r="RU12" s="29"/>
      <c r="RV12" s="29"/>
      <c r="RW12" s="29"/>
      <c r="RX12" s="29"/>
      <c r="RY12" s="29"/>
      <c r="RZ12" s="29"/>
      <c r="SA12" s="29"/>
      <c r="SB12" s="29"/>
      <c r="SC12" s="29"/>
      <c r="SD12" s="29"/>
      <c r="SE12" s="29"/>
      <c r="SF12" s="29"/>
      <c r="SG12" s="29"/>
      <c r="SH12" s="29"/>
      <c r="SI12" s="29"/>
      <c r="SJ12" s="29"/>
      <c r="SK12" s="29"/>
      <c r="SL12" s="29"/>
      <c r="SM12" s="29"/>
      <c r="SN12" s="29"/>
      <c r="SO12" s="29"/>
      <c r="SP12" s="29"/>
      <c r="SQ12" s="29"/>
      <c r="SR12" s="29"/>
      <c r="SS12" s="29"/>
      <c r="ST12" s="29"/>
      <c r="SU12" s="29"/>
      <c r="SV12" s="29"/>
      <c r="SW12" s="29"/>
      <c r="SX12" s="29"/>
      <c r="SY12" s="29"/>
      <c r="SZ12" s="29"/>
      <c r="TA12" s="29"/>
      <c r="TB12" s="29"/>
      <c r="TC12" s="29"/>
      <c r="TD12" s="29"/>
      <c r="TE12" s="29"/>
      <c r="TF12" s="29"/>
      <c r="TG12" s="29"/>
      <c r="TH12" s="29"/>
      <c r="TI12" s="29"/>
      <c r="TJ12" s="29"/>
      <c r="TK12" s="29"/>
      <c r="TL12" s="29"/>
      <c r="TM12" s="29"/>
      <c r="TN12" s="29"/>
      <c r="TO12" s="29"/>
      <c r="TP12" s="29"/>
      <c r="TQ12" s="29"/>
      <c r="TR12" s="29"/>
      <c r="TS12" s="29"/>
      <c r="TT12" s="29"/>
      <c r="TU12" s="29"/>
      <c r="TV12" s="29"/>
      <c r="TW12" s="29"/>
      <c r="TX12" s="29"/>
      <c r="TY12" s="29"/>
      <c r="TZ12" s="29"/>
      <c r="UA12" s="29"/>
      <c r="UB12" s="29"/>
      <c r="UC12" s="29"/>
      <c r="UD12" s="29"/>
      <c r="UE12" s="29"/>
      <c r="UF12" s="29"/>
      <c r="UG12" s="29"/>
      <c r="UH12" s="29"/>
      <c r="UI12" s="29"/>
      <c r="UJ12" s="29"/>
      <c r="UK12" s="29"/>
      <c r="UL12" s="29"/>
      <c r="UM12" s="29"/>
      <c r="UN12" s="29"/>
      <c r="UO12" s="29"/>
      <c r="UP12" s="29"/>
      <c r="UQ12" s="29"/>
      <c r="UR12" s="29"/>
      <c r="US12" s="29"/>
      <c r="UT12" s="29"/>
      <c r="UU12" s="29"/>
      <c r="UV12" s="29"/>
      <c r="UW12" s="29"/>
      <c r="UX12" s="29"/>
      <c r="UY12" s="29"/>
      <c r="UZ12" s="29"/>
      <c r="VA12" s="29"/>
      <c r="VB12" s="29"/>
      <c r="VC12" s="29"/>
      <c r="VD12" s="29"/>
      <c r="VE12" s="29"/>
      <c r="VF12" s="29"/>
      <c r="VG12" s="29"/>
      <c r="VH12" s="29"/>
      <c r="VI12" s="29"/>
      <c r="VJ12" s="29"/>
      <c r="VK12" s="29"/>
      <c r="VL12" s="29"/>
      <c r="VM12" s="29"/>
      <c r="VN12" s="29"/>
      <c r="VO12" s="29"/>
      <c r="VP12" s="29"/>
      <c r="VQ12" s="29"/>
      <c r="VR12" s="29"/>
      <c r="VS12" s="29"/>
      <c r="VT12" s="29"/>
      <c r="VU12" s="29"/>
      <c r="VV12" s="29"/>
      <c r="VW12" s="29"/>
      <c r="VX12" s="29"/>
      <c r="VY12" s="29"/>
      <c r="VZ12" s="29"/>
      <c r="WA12" s="29"/>
      <c r="WB12" s="29"/>
      <c r="WC12" s="29"/>
      <c r="WD12" s="29"/>
      <c r="WE12" s="29"/>
      <c r="WF12" s="29"/>
      <c r="WG12" s="29"/>
      <c r="WH12" s="29"/>
      <c r="WI12" s="29"/>
      <c r="WJ12" s="29"/>
      <c r="WK12" s="29"/>
      <c r="WL12" s="29"/>
      <c r="WM12" s="29"/>
      <c r="WN12" s="29"/>
      <c r="WO12" s="29"/>
      <c r="WP12" s="29"/>
      <c r="WQ12" s="29"/>
      <c r="WR12" s="29"/>
      <c r="WS12" s="29"/>
      <c r="WT12" s="29"/>
      <c r="WU12" s="29"/>
      <c r="WV12" s="29"/>
      <c r="WW12" s="29"/>
      <c r="WX12" s="29"/>
      <c r="WY12" s="29"/>
      <c r="WZ12" s="29"/>
      <c r="XA12" s="29"/>
      <c r="XB12" s="29"/>
      <c r="XC12" s="29"/>
      <c r="XD12" s="29"/>
      <c r="XE12" s="29"/>
      <c r="XF12" s="29"/>
      <c r="XG12" s="29"/>
      <c r="XH12" s="29"/>
      <c r="XI12" s="29"/>
      <c r="XJ12" s="29"/>
      <c r="XK12" s="29"/>
      <c r="XL12" s="29"/>
      <c r="XM12" s="29"/>
      <c r="XN12" s="29"/>
      <c r="XO12" s="29"/>
      <c r="XP12" s="29"/>
      <c r="XQ12" s="29"/>
      <c r="XR12" s="29"/>
      <c r="XS12" s="29"/>
      <c r="XT12" s="29"/>
      <c r="XU12" s="29"/>
      <c r="XV12" s="29"/>
      <c r="XW12" s="29"/>
      <c r="XX12" s="29"/>
      <c r="XY12" s="29"/>
      <c r="XZ12" s="29"/>
      <c r="YA12" s="29"/>
      <c r="YB12" s="29"/>
      <c r="YC12" s="29"/>
      <c r="YD12" s="29"/>
      <c r="YE12" s="29"/>
      <c r="YF12" s="29"/>
      <c r="YG12" s="29"/>
      <c r="YH12" s="29"/>
      <c r="YI12" s="29"/>
      <c r="YJ12" s="29"/>
      <c r="YK12" s="29"/>
      <c r="YL12" s="29"/>
      <c r="YM12" s="29"/>
      <c r="YN12" s="29"/>
      <c r="YO12" s="29"/>
      <c r="YP12" s="29"/>
      <c r="YQ12" s="29"/>
      <c r="YR12" s="29"/>
      <c r="YS12" s="29"/>
      <c r="YT12" s="29"/>
      <c r="YU12" s="29"/>
      <c r="YV12" s="29"/>
      <c r="YW12" s="29"/>
      <c r="YX12" s="29"/>
      <c r="YY12" s="29"/>
      <c r="YZ12" s="29"/>
      <c r="ZA12" s="29"/>
      <c r="ZB12" s="29"/>
      <c r="ZC12" s="29"/>
      <c r="ZD12" s="29"/>
      <c r="ZE12" s="29"/>
      <c r="ZF12" s="29"/>
      <c r="ZG12" s="29"/>
      <c r="ZH12" s="29"/>
      <c r="ZI12" s="29"/>
      <c r="ZJ12" s="29"/>
      <c r="ZK12" s="29"/>
      <c r="ZL12" s="29"/>
      <c r="ZM12" s="29"/>
      <c r="ZN12" s="29"/>
      <c r="ZO12" s="29"/>
      <c r="ZP12" s="29"/>
      <c r="ZQ12" s="29"/>
      <c r="ZR12" s="29"/>
      <c r="ZS12" s="29"/>
      <c r="ZT12" s="29"/>
      <c r="ZU12" s="29"/>
      <c r="ZV12" s="29"/>
      <c r="ZW12" s="29"/>
      <c r="ZX12" s="29"/>
      <c r="ZY12" s="29"/>
      <c r="ZZ12" s="29"/>
      <c r="AAA12" s="29"/>
      <c r="AAB12" s="29"/>
      <c r="AAC12" s="29"/>
      <c r="AAD12" s="29"/>
      <c r="AAE12" s="29"/>
      <c r="AAF12" s="29"/>
      <c r="AAG12" s="29"/>
      <c r="AAH12" s="29"/>
      <c r="AAI12" s="29"/>
      <c r="AAJ12" s="29"/>
      <c r="AAK12" s="29"/>
      <c r="AAL12" s="29"/>
      <c r="AAM12" s="29"/>
      <c r="AAN12" s="29"/>
      <c r="AAO12" s="29"/>
      <c r="AAP12" s="29"/>
      <c r="AAQ12" s="29"/>
      <c r="AAR12" s="29"/>
      <c r="AAS12" s="29"/>
      <c r="AAT12" s="29"/>
      <c r="AAU12" s="29"/>
      <c r="AAV12" s="29"/>
      <c r="AAW12" s="29"/>
      <c r="AAX12" s="29"/>
      <c r="AAY12" s="29"/>
      <c r="AAZ12" s="29"/>
      <c r="ABA12" s="29"/>
      <c r="ABB12" s="29"/>
      <c r="ABC12" s="29"/>
      <c r="ABD12" s="29"/>
      <c r="ABE12" s="29"/>
      <c r="ABF12" s="29"/>
      <c r="ABG12" s="29"/>
      <c r="ABH12" s="29"/>
      <c r="ABI12" s="29"/>
      <c r="ABJ12" s="29"/>
      <c r="ABK12" s="29"/>
      <c r="ABL12" s="29"/>
      <c r="ABM12" s="29"/>
      <c r="ABN12" s="29"/>
      <c r="ABO12" s="29"/>
      <c r="ABP12" s="29"/>
      <c r="ABQ12" s="29"/>
      <c r="ABR12" s="29"/>
      <c r="ABS12" s="29"/>
      <c r="ABT12" s="29"/>
      <c r="ABU12" s="29"/>
      <c r="ABV12" s="29"/>
      <c r="ABW12" s="29"/>
      <c r="ABX12" s="29"/>
      <c r="ABY12" s="29"/>
      <c r="ABZ12" s="29"/>
      <c r="ACA12" s="29"/>
      <c r="ACB12" s="29"/>
      <c r="ACC12" s="29"/>
      <c r="ACD12" s="29"/>
      <c r="ACE12" s="29"/>
      <c r="ACF12" s="29"/>
      <c r="ACG12" s="29"/>
      <c r="ACH12" s="29"/>
      <c r="ACI12" s="29"/>
      <c r="ACJ12" s="29"/>
      <c r="ACK12" s="29"/>
      <c r="ACL12" s="29"/>
      <c r="ACM12" s="29"/>
      <c r="ACN12" s="29"/>
      <c r="ACO12" s="29"/>
      <c r="ACP12" s="29"/>
      <c r="ACQ12" s="29"/>
      <c r="ACR12" s="29"/>
      <c r="ACS12" s="29"/>
      <c r="ACT12" s="29"/>
      <c r="ACU12" s="29"/>
      <c r="ACV12" s="29"/>
      <c r="ACW12" s="29"/>
      <c r="ACX12" s="29"/>
      <c r="ACY12" s="29"/>
      <c r="ACZ12" s="29"/>
      <c r="ADA12" s="29"/>
      <c r="ADB12" s="29"/>
      <c r="ADC12" s="29"/>
      <c r="ADD12" s="29"/>
      <c r="ADE12" s="29"/>
      <c r="ADF12" s="29"/>
      <c r="ADG12" s="29"/>
      <c r="ADH12" s="29"/>
      <c r="ADI12" s="29"/>
      <c r="ADJ12" s="29"/>
      <c r="ADK12" s="29"/>
      <c r="ADL12" s="29"/>
      <c r="ADM12" s="29"/>
      <c r="ADN12" s="29"/>
      <c r="ADO12" s="29"/>
      <c r="ADP12" s="29"/>
      <c r="ADQ12" s="29"/>
      <c r="ADR12" s="29"/>
      <c r="ADS12" s="29"/>
      <c r="ADT12" s="29"/>
      <c r="ADU12" s="29"/>
      <c r="ADV12" s="29"/>
      <c r="ADW12" s="29"/>
      <c r="ADX12" s="29"/>
      <c r="ADY12" s="29"/>
      <c r="ADZ12" s="29"/>
      <c r="AEA12" s="29"/>
      <c r="AEB12" s="29"/>
      <c r="AEC12" s="29"/>
      <c r="AED12" s="29"/>
      <c r="AEE12" s="29"/>
      <c r="AEF12" s="29"/>
      <c r="AEG12" s="29"/>
      <c r="AEH12" s="29"/>
      <c r="AEI12" s="29"/>
      <c r="AEJ12" s="29"/>
      <c r="AEK12" s="29"/>
      <c r="AEL12" s="29"/>
      <c r="AEM12" s="29"/>
      <c r="AEN12" s="29"/>
      <c r="AEO12" s="29"/>
      <c r="AEP12" s="29"/>
      <c r="AEQ12" s="29"/>
      <c r="AER12" s="29"/>
      <c r="AES12" s="29"/>
      <c r="AET12" s="29"/>
      <c r="AEU12" s="29"/>
      <c r="AEV12" s="29"/>
      <c r="AEW12" s="29"/>
      <c r="AEX12" s="29"/>
      <c r="AEY12" s="29"/>
      <c r="AEZ12" s="29"/>
      <c r="AFA12" s="29"/>
      <c r="AFB12" s="29"/>
      <c r="AFC12" s="29"/>
      <c r="AFD12" s="29"/>
      <c r="AFE12" s="29"/>
      <c r="AFF12" s="29"/>
      <c r="AFG12" s="29"/>
      <c r="AFH12" s="29"/>
      <c r="AFI12" s="29"/>
      <c r="AFJ12" s="29"/>
      <c r="AFK12" s="29"/>
      <c r="AFL12" s="29"/>
      <c r="AFM12" s="29"/>
      <c r="AFN12" s="29"/>
      <c r="AFO12" s="29"/>
      <c r="AFP12" s="29"/>
      <c r="AFQ12" s="29"/>
      <c r="AFR12" s="29"/>
      <c r="AFS12" s="29"/>
      <c r="AFT12" s="29"/>
      <c r="AFU12" s="29"/>
      <c r="AFV12" s="29"/>
      <c r="AFW12" s="29"/>
      <c r="AFX12" s="29"/>
      <c r="AFY12" s="29"/>
      <c r="AFZ12" s="29"/>
      <c r="AGA12" s="29"/>
      <c r="AGB12" s="29"/>
      <c r="AGC12" s="29"/>
      <c r="AGD12" s="29"/>
      <c r="AGE12" s="29"/>
      <c r="AGF12" s="29"/>
      <c r="AGG12" s="29"/>
      <c r="AGH12" s="29"/>
      <c r="AGI12" s="29"/>
      <c r="AGJ12" s="29"/>
      <c r="AGK12" s="29"/>
      <c r="AGL12" s="29"/>
      <c r="AGM12" s="29"/>
      <c r="AGN12" s="29"/>
      <c r="AGO12" s="29"/>
      <c r="AGP12" s="29"/>
      <c r="AGQ12" s="29"/>
      <c r="AGR12" s="29"/>
      <c r="AGS12" s="29"/>
      <c r="AGT12" s="29"/>
      <c r="AGU12" s="29"/>
      <c r="AGV12" s="29"/>
      <c r="AGW12" s="29"/>
      <c r="AGX12" s="29"/>
      <c r="AGY12" s="29"/>
      <c r="AGZ12" s="29"/>
      <c r="AHA12" s="29"/>
      <c r="AHB12" s="29"/>
      <c r="AHC12" s="29"/>
      <c r="AHD12" s="29"/>
      <c r="AHE12" s="29"/>
      <c r="AHF12" s="29"/>
      <c r="AHG12" s="29"/>
      <c r="AHH12" s="29"/>
      <c r="AHI12" s="29"/>
      <c r="AHJ12" s="29"/>
      <c r="AHK12" s="29"/>
      <c r="AHL12" s="29"/>
      <c r="AHM12" s="29"/>
      <c r="AHN12" s="29"/>
      <c r="AHO12" s="29"/>
      <c r="AHP12" s="29"/>
      <c r="AHQ12" s="29"/>
      <c r="AHR12" s="29"/>
      <c r="AHS12" s="29"/>
      <c r="AHT12" s="29"/>
      <c r="AHU12" s="29"/>
      <c r="AHV12" s="29"/>
      <c r="AHW12" s="29"/>
      <c r="AHX12" s="29"/>
      <c r="AHY12" s="29"/>
      <c r="AHZ12" s="29"/>
      <c r="AIA12" s="29"/>
      <c r="AIB12" s="29"/>
      <c r="AIC12" s="29"/>
      <c r="AID12" s="29"/>
      <c r="AIE12" s="29"/>
      <c r="AIF12" s="29"/>
      <c r="AIG12" s="29"/>
      <c r="AIH12" s="29"/>
      <c r="AII12" s="29"/>
      <c r="AIJ12" s="29"/>
      <c r="AIK12" s="29"/>
      <c r="AIL12" s="29"/>
      <c r="AIM12" s="29"/>
      <c r="AIN12" s="29"/>
      <c r="AIO12" s="29"/>
      <c r="AIP12" s="29"/>
      <c r="AIQ12" s="29"/>
      <c r="AIR12" s="29"/>
      <c r="AIS12" s="29"/>
      <c r="AIT12" s="29"/>
      <c r="AIU12" s="29"/>
      <c r="AIV12" s="29"/>
      <c r="AIW12" s="29"/>
      <c r="AIX12" s="29"/>
      <c r="AIY12" s="29"/>
      <c r="AIZ12" s="29"/>
      <c r="AJA12" s="29"/>
      <c r="AJB12" s="29"/>
      <c r="AJC12" s="29"/>
      <c r="AJD12" s="29"/>
      <c r="AJE12" s="29"/>
      <c r="AJF12" s="29"/>
      <c r="AJG12" s="29"/>
      <c r="AJH12" s="29"/>
      <c r="AJI12" s="29"/>
      <c r="AJJ12" s="29"/>
      <c r="AJK12" s="29"/>
      <c r="AJL12" s="29"/>
      <c r="AJM12" s="29"/>
      <c r="AJN12" s="29"/>
      <c r="AJO12" s="29"/>
      <c r="AJP12" s="29"/>
      <c r="AJQ12" s="29"/>
      <c r="AJR12" s="29"/>
      <c r="AJS12" s="29"/>
      <c r="AJT12" s="29"/>
      <c r="AJU12" s="29"/>
      <c r="AJV12" s="29"/>
      <c r="AJW12" s="29"/>
      <c r="AJX12" s="29"/>
      <c r="AJY12" s="29"/>
      <c r="AJZ12" s="29"/>
      <c r="AKA12" s="29"/>
      <c r="AKB12" s="29"/>
      <c r="AKC12" s="29"/>
      <c r="AKD12" s="29"/>
      <c r="AKE12" s="29"/>
      <c r="AKF12" s="29"/>
      <c r="AKG12" s="29"/>
      <c r="AKH12" s="29"/>
      <c r="AKI12" s="29"/>
      <c r="AKJ12" s="29"/>
      <c r="AKK12" s="29"/>
      <c r="AKL12" s="29"/>
      <c r="AKM12" s="29"/>
      <c r="AKN12" s="29"/>
      <c r="AKO12" s="29"/>
      <c r="AKP12" s="29"/>
      <c r="AKQ12" s="29"/>
      <c r="AKR12" s="29"/>
      <c r="AKS12" s="29"/>
      <c r="AKT12" s="29"/>
      <c r="AKU12" s="29"/>
      <c r="AKV12" s="29"/>
      <c r="AKW12" s="29"/>
      <c r="AKX12" s="29"/>
      <c r="AKY12" s="29"/>
      <c r="AKZ12" s="29"/>
      <c r="ALA12" s="29"/>
      <c r="ALB12" s="29"/>
      <c r="ALC12" s="29"/>
      <c r="ALD12" s="29"/>
      <c r="ALE12" s="29"/>
      <c r="ALF12" s="29"/>
      <c r="ALG12" s="29"/>
      <c r="ALH12" s="29"/>
      <c r="ALI12" s="29"/>
      <c r="ALJ12" s="29"/>
      <c r="ALK12" s="29"/>
      <c r="ALL12" s="29"/>
      <c r="ALM12" s="29"/>
      <c r="ALN12" s="29"/>
      <c r="ALO12" s="29"/>
      <c r="ALP12" s="29"/>
      <c r="ALQ12" s="29"/>
      <c r="ALR12" s="29"/>
      <c r="ALS12" s="29"/>
      <c r="ALT12" s="29"/>
      <c r="ALU12" s="29"/>
      <c r="ALV12" s="29"/>
      <c r="ALW12" s="29"/>
      <c r="ALX12" s="29"/>
      <c r="ALY12" s="29"/>
      <c r="ALZ12" s="29"/>
      <c r="AMA12" s="29"/>
      <c r="AMB12" s="29"/>
      <c r="AMC12" s="29"/>
      <c r="AMD12" s="29"/>
      <c r="AME12" s="29"/>
      <c r="AMF12" s="29"/>
      <c r="AMG12" s="29"/>
      <c r="AMH12" s="29"/>
      <c r="AMI12" s="29"/>
      <c r="AMJ12" s="29"/>
      <c r="AMK12" s="29"/>
      <c r="AML12" s="29"/>
      <c r="AMM12" s="29"/>
      <c r="AMN12" s="29"/>
      <c r="AMO12" s="29"/>
      <c r="AMP12" s="29"/>
      <c r="AMQ12" s="29"/>
      <c r="AMR12" s="29"/>
      <c r="AMS12" s="29"/>
      <c r="AMT12" s="29"/>
      <c r="AMU12" s="29"/>
      <c r="AMV12" s="29"/>
      <c r="AMW12" s="29"/>
      <c r="AMX12" s="29"/>
      <c r="AMY12" s="29"/>
      <c r="AMZ12" s="29"/>
      <c r="ANA12" s="29"/>
      <c r="ANB12" s="29"/>
      <c r="ANC12" s="29"/>
      <c r="AND12" s="29"/>
      <c r="ANE12" s="29"/>
      <c r="ANF12" s="29"/>
      <c r="ANG12" s="29"/>
      <c r="ANH12" s="29"/>
      <c r="ANI12" s="29"/>
      <c r="ANJ12" s="29"/>
      <c r="ANK12" s="29"/>
      <c r="ANL12" s="29"/>
      <c r="ANM12" s="29"/>
      <c r="ANN12" s="29"/>
      <c r="ANO12" s="29"/>
      <c r="ANP12" s="29"/>
      <c r="ANQ12" s="29"/>
      <c r="ANR12" s="29"/>
      <c r="ANS12" s="29"/>
      <c r="ANT12" s="29"/>
      <c r="ANU12" s="29"/>
      <c r="ANV12" s="29"/>
      <c r="ANW12" s="29"/>
      <c r="ANX12" s="29"/>
      <c r="ANY12" s="29"/>
      <c r="ANZ12" s="29"/>
      <c r="AOA12" s="29"/>
      <c r="AOB12" s="29"/>
      <c r="AOC12" s="29"/>
      <c r="AOD12" s="29"/>
      <c r="AOE12" s="29"/>
      <c r="AOF12" s="29"/>
      <c r="AOG12" s="29"/>
      <c r="AOH12" s="29"/>
      <c r="AOI12" s="29"/>
      <c r="AOJ12" s="29"/>
      <c r="AOK12" s="29"/>
      <c r="AOL12" s="29"/>
      <c r="AOM12" s="29"/>
      <c r="AON12" s="29"/>
      <c r="AOO12" s="29"/>
      <c r="AOP12" s="29"/>
      <c r="AOQ12" s="29"/>
      <c r="AOR12" s="29"/>
      <c r="AOS12" s="29"/>
      <c r="AOT12" s="29"/>
      <c r="AOU12" s="29"/>
      <c r="AOV12" s="29"/>
      <c r="AOW12" s="29"/>
      <c r="AOX12" s="29"/>
      <c r="AOY12" s="29"/>
      <c r="AOZ12" s="29"/>
      <c r="APA12" s="29"/>
      <c r="APB12" s="29"/>
      <c r="APC12" s="29"/>
      <c r="APD12" s="29"/>
      <c r="APE12" s="29"/>
      <c r="APF12" s="29"/>
      <c r="APG12" s="29"/>
      <c r="APH12" s="29"/>
      <c r="API12" s="29"/>
      <c r="APJ12" s="29"/>
      <c r="APK12" s="29"/>
      <c r="APL12" s="29"/>
      <c r="APM12" s="29"/>
      <c r="APN12" s="29"/>
      <c r="APO12" s="29"/>
      <c r="APP12" s="29"/>
      <c r="APQ12" s="29"/>
      <c r="APR12" s="29"/>
      <c r="APS12" s="29"/>
      <c r="APT12" s="29"/>
      <c r="APU12" s="29"/>
      <c r="APV12" s="29"/>
      <c r="APW12" s="29"/>
      <c r="APX12" s="29"/>
      <c r="APY12" s="29"/>
      <c r="APZ12" s="29"/>
      <c r="AQA12" s="29"/>
      <c r="AQB12" s="29"/>
      <c r="AQC12" s="29"/>
      <c r="AQD12" s="29"/>
      <c r="AQE12" s="29"/>
      <c r="AQF12" s="29"/>
      <c r="AQG12" s="29"/>
      <c r="AQH12" s="29"/>
      <c r="AQI12" s="29"/>
      <c r="AQJ12" s="29"/>
      <c r="AQK12" s="29"/>
      <c r="AQL12" s="29"/>
      <c r="AQM12" s="29"/>
      <c r="AQN12" s="29"/>
      <c r="AQO12" s="29"/>
      <c r="AQP12" s="29"/>
      <c r="AQQ12" s="29"/>
      <c r="AQR12" s="29"/>
      <c r="AQS12" s="29"/>
      <c r="AQT12" s="29"/>
      <c r="AQU12" s="29"/>
      <c r="AQV12" s="29"/>
      <c r="AQW12" s="29"/>
      <c r="AQX12" s="29"/>
      <c r="AQY12" s="29"/>
      <c r="AQZ12" s="29"/>
      <c r="ARA12" s="29"/>
      <c r="ARB12" s="29"/>
      <c r="ARC12" s="29"/>
      <c r="ARD12" s="29"/>
      <c r="ARE12" s="29"/>
      <c r="ARF12" s="29"/>
      <c r="ARG12" s="29"/>
      <c r="ARH12" s="29"/>
      <c r="ARI12" s="29"/>
      <c r="ARJ12" s="29"/>
      <c r="ARK12" s="29"/>
      <c r="ARL12" s="29"/>
      <c r="ARM12" s="29"/>
      <c r="ARN12" s="29"/>
      <c r="ARO12" s="29"/>
      <c r="ARP12" s="29"/>
      <c r="ARQ12" s="29"/>
      <c r="ARR12" s="29"/>
      <c r="ARS12" s="29"/>
      <c r="ART12" s="29"/>
      <c r="ARU12" s="29"/>
      <c r="ARV12" s="29"/>
      <c r="ARW12" s="29"/>
      <c r="ARX12" s="29"/>
      <c r="ARY12" s="29"/>
      <c r="ARZ12" s="29"/>
      <c r="ASA12" s="29"/>
      <c r="ASB12" s="29"/>
      <c r="ASC12" s="29"/>
      <c r="ASD12" s="29"/>
      <c r="ASE12" s="29"/>
      <c r="ASF12" s="29"/>
      <c r="ASG12" s="29"/>
      <c r="ASH12" s="29"/>
      <c r="ASI12" s="29"/>
      <c r="ASJ12" s="29"/>
      <c r="ASK12" s="29"/>
      <c r="ASL12" s="29"/>
      <c r="ASM12" s="29"/>
      <c r="ASN12" s="29"/>
      <c r="ASO12" s="29"/>
      <c r="ASP12" s="29"/>
      <c r="ASQ12" s="29"/>
      <c r="ASR12" s="29"/>
      <c r="ASS12" s="29"/>
      <c r="AST12" s="29"/>
      <c r="ASU12" s="29"/>
      <c r="ASV12" s="29"/>
      <c r="ASW12" s="29"/>
      <c r="ASX12" s="29"/>
      <c r="ASY12" s="29"/>
      <c r="ASZ12" s="29"/>
      <c r="ATA12" s="29"/>
      <c r="ATB12" s="29"/>
      <c r="ATC12" s="29"/>
      <c r="ATD12" s="29"/>
      <c r="ATE12" s="29"/>
      <c r="ATF12" s="29"/>
      <c r="ATG12" s="29"/>
      <c r="ATH12" s="29"/>
      <c r="ATI12" s="29"/>
      <c r="ATJ12" s="29"/>
      <c r="ATK12" s="29"/>
      <c r="ATL12" s="29"/>
      <c r="ATM12" s="29"/>
      <c r="ATN12" s="29"/>
      <c r="ATO12" s="29"/>
      <c r="ATP12" s="29"/>
      <c r="ATQ12" s="29"/>
      <c r="ATR12" s="29"/>
      <c r="ATS12" s="29"/>
      <c r="ATT12" s="29"/>
      <c r="ATU12" s="29"/>
      <c r="ATV12" s="29"/>
      <c r="ATW12" s="29"/>
      <c r="ATX12" s="29"/>
      <c r="ATY12" s="29"/>
      <c r="ATZ12" s="29"/>
      <c r="AUA12" s="29"/>
      <c r="AUB12" s="29"/>
      <c r="AUC12" s="29"/>
      <c r="AUD12" s="29"/>
      <c r="AUE12" s="29"/>
      <c r="AUF12" s="29"/>
      <c r="AUG12" s="29"/>
      <c r="AUH12" s="29"/>
      <c r="AUI12" s="29"/>
      <c r="AUJ12" s="29"/>
      <c r="AUK12" s="29"/>
      <c r="AUL12" s="29"/>
      <c r="AUM12" s="29"/>
      <c r="AUN12" s="29"/>
      <c r="AUO12" s="29"/>
      <c r="AUP12" s="29"/>
      <c r="AUQ12" s="29"/>
      <c r="AUR12" s="29"/>
      <c r="AUS12" s="29"/>
      <c r="AUT12" s="29"/>
      <c r="AUU12" s="29"/>
      <c r="AUV12" s="29"/>
      <c r="AUW12" s="29"/>
      <c r="AUX12" s="29"/>
      <c r="AUY12" s="29"/>
      <c r="AUZ12" s="29"/>
      <c r="AVA12" s="29"/>
      <c r="AVB12" s="29"/>
      <c r="AVC12" s="29"/>
      <c r="AVD12" s="29"/>
      <c r="AVE12" s="29"/>
      <c r="AVF12" s="29"/>
      <c r="AVG12" s="29"/>
      <c r="AVH12" s="29"/>
      <c r="AVI12" s="29"/>
      <c r="AVJ12" s="29"/>
      <c r="AVK12" s="29"/>
      <c r="AVL12" s="29"/>
      <c r="AVM12" s="29"/>
      <c r="AVN12" s="29"/>
      <c r="AVO12" s="29"/>
      <c r="AVP12" s="29"/>
      <c r="AVQ12" s="29"/>
      <c r="AVR12" s="29"/>
      <c r="AVS12" s="29"/>
      <c r="AVT12" s="29"/>
      <c r="AVU12" s="29"/>
      <c r="AVV12" s="29"/>
      <c r="AVW12" s="29"/>
      <c r="AVX12" s="29"/>
      <c r="AVY12" s="29"/>
      <c r="AVZ12" s="29"/>
      <c r="AWA12" s="29"/>
      <c r="AWB12" s="29"/>
      <c r="AWC12" s="29"/>
      <c r="AWD12" s="29"/>
      <c r="AWE12" s="29"/>
      <c r="AWF12" s="29"/>
      <c r="AWG12" s="29"/>
      <c r="AWH12" s="29"/>
      <c r="AWI12" s="29"/>
      <c r="AWJ12" s="29"/>
      <c r="AWK12" s="29"/>
      <c r="AWL12" s="29"/>
      <c r="AWM12" s="29"/>
      <c r="AWN12" s="29"/>
      <c r="AWO12" s="29"/>
      <c r="AWP12" s="29"/>
      <c r="AWQ12" s="29"/>
      <c r="AWR12" s="29"/>
      <c r="AWS12" s="29"/>
      <c r="AWT12" s="29"/>
      <c r="AWU12" s="29"/>
      <c r="AWV12" s="29"/>
      <c r="AWW12" s="29"/>
      <c r="AWX12" s="29"/>
      <c r="AWY12" s="29"/>
      <c r="AWZ12" s="29"/>
      <c r="AXA12" s="29"/>
      <c r="AXB12" s="29"/>
      <c r="AXC12" s="29"/>
      <c r="AXD12" s="29"/>
      <c r="AXE12" s="29"/>
      <c r="AXF12" s="29"/>
      <c r="AXG12" s="29"/>
      <c r="AXH12" s="29"/>
      <c r="AXI12" s="29"/>
      <c r="AXJ12" s="29"/>
      <c r="AXK12" s="29"/>
      <c r="AXL12" s="29"/>
      <c r="AXM12" s="29"/>
      <c r="AXN12" s="29"/>
      <c r="AXO12" s="29"/>
      <c r="AXP12" s="29"/>
      <c r="AXQ12" s="29"/>
      <c r="AXR12" s="29"/>
      <c r="AXS12" s="29"/>
      <c r="AXT12" s="29"/>
      <c r="AXU12" s="29"/>
      <c r="AXV12" s="29"/>
      <c r="AXW12" s="29"/>
      <c r="AXX12" s="29"/>
      <c r="AXY12" s="29"/>
      <c r="AXZ12" s="29"/>
      <c r="AYA12" s="29"/>
      <c r="AYB12" s="29"/>
      <c r="AYC12" s="29"/>
      <c r="AYD12" s="29"/>
      <c r="AYE12" s="29"/>
      <c r="AYF12" s="29"/>
      <c r="AYG12" s="29"/>
      <c r="AYH12" s="29"/>
      <c r="AYI12" s="29"/>
      <c r="AYJ12" s="29"/>
      <c r="AYK12" s="29"/>
      <c r="AYL12" s="29"/>
      <c r="AYM12" s="29"/>
      <c r="AYN12" s="29"/>
      <c r="AYO12" s="29"/>
      <c r="AYP12" s="29"/>
      <c r="AYQ12" s="29"/>
      <c r="AYR12" s="29"/>
      <c r="AYS12" s="29"/>
      <c r="AYT12" s="29"/>
      <c r="AYU12" s="29"/>
      <c r="AYV12" s="29"/>
      <c r="AYW12" s="29"/>
      <c r="AYX12" s="29"/>
      <c r="AYY12" s="29"/>
      <c r="AYZ12" s="29"/>
      <c r="AZA12" s="29"/>
      <c r="AZB12" s="29"/>
      <c r="AZC12" s="29"/>
      <c r="AZD12" s="29"/>
      <c r="AZE12" s="29"/>
      <c r="AZF12" s="29"/>
      <c r="AZG12" s="29"/>
      <c r="AZH12" s="29"/>
      <c r="AZI12" s="29"/>
      <c r="AZJ12" s="29"/>
      <c r="AZK12" s="29"/>
      <c r="AZL12" s="29"/>
      <c r="AZM12" s="29"/>
      <c r="AZN12" s="29"/>
      <c r="AZO12" s="29"/>
      <c r="AZP12" s="29"/>
      <c r="AZQ12" s="29"/>
      <c r="AZR12" s="29"/>
      <c r="AZS12" s="29"/>
      <c r="AZT12" s="29"/>
      <c r="AZU12" s="29"/>
      <c r="AZV12" s="29"/>
      <c r="AZW12" s="29"/>
      <c r="AZX12" s="29"/>
      <c r="AZY12" s="29"/>
      <c r="AZZ12" s="29"/>
      <c r="BAA12" s="29"/>
      <c r="BAB12" s="29"/>
      <c r="BAC12" s="29"/>
      <c r="BAD12" s="29"/>
    </row>
    <row r="13" spans="1:1382" s="89" customFormat="1" ht="14" x14ac:dyDescent="0.2">
      <c r="A13" s="44">
        <v>65</v>
      </c>
      <c r="B13" s="44">
        <v>65</v>
      </c>
      <c r="C13" s="40">
        <v>35987497</v>
      </c>
      <c r="D13" s="44">
        <v>2656879</v>
      </c>
      <c r="E13" s="31" t="s">
        <v>115</v>
      </c>
      <c r="F13" s="30" t="s">
        <v>116</v>
      </c>
      <c r="G13" s="94">
        <v>32511</v>
      </c>
      <c r="H13" s="40" t="s">
        <v>128</v>
      </c>
      <c r="I13" s="40" t="s">
        <v>563</v>
      </c>
      <c r="J13" s="42">
        <f>(AA13-G13)/365.25</f>
        <v>19.299110198494184</v>
      </c>
      <c r="K13" s="42">
        <v>18</v>
      </c>
      <c r="L13" s="42">
        <f t="shared" si="0"/>
        <v>1.2991101984941835</v>
      </c>
      <c r="M13" s="30" t="s">
        <v>18</v>
      </c>
      <c r="N13" s="43" t="s">
        <v>807</v>
      </c>
      <c r="O13" s="30">
        <v>0</v>
      </c>
      <c r="P13" s="44">
        <v>1</v>
      </c>
      <c r="Q13" s="30" t="s">
        <v>1171</v>
      </c>
      <c r="R13" s="30" t="s">
        <v>101</v>
      </c>
      <c r="S13" s="45" t="s">
        <v>453</v>
      </c>
      <c r="T13" s="45" t="s">
        <v>453</v>
      </c>
      <c r="U13" s="42" t="s">
        <v>453</v>
      </c>
      <c r="V13" s="32" t="s">
        <v>453</v>
      </c>
      <c r="W13" s="32" t="s">
        <v>563</v>
      </c>
      <c r="X13" s="30" t="s">
        <v>1149</v>
      </c>
      <c r="Y13" s="30" t="s">
        <v>1172</v>
      </c>
      <c r="Z13" s="56" t="s">
        <v>804</v>
      </c>
      <c r="AA13" s="45">
        <v>39560</v>
      </c>
      <c r="AB13" s="80" t="s">
        <v>807</v>
      </c>
      <c r="AC13" s="45">
        <v>40218</v>
      </c>
      <c r="AD13" s="42">
        <f>((AC13-AA13)/365)*12</f>
        <v>21.632876712328766</v>
      </c>
      <c r="AE13" s="51" t="s">
        <v>539</v>
      </c>
      <c r="AF13" s="42">
        <v>1</v>
      </c>
      <c r="AG13" s="51" t="s">
        <v>539</v>
      </c>
      <c r="AH13" s="42">
        <v>1</v>
      </c>
      <c r="AI13" s="51" t="s">
        <v>539</v>
      </c>
      <c r="AJ13" s="42">
        <v>1</v>
      </c>
      <c r="AK13" s="51" t="s">
        <v>453</v>
      </c>
      <c r="AL13" s="42" t="s">
        <v>453</v>
      </c>
      <c r="AM13" s="51" t="s">
        <v>453</v>
      </c>
      <c r="AN13" s="42" t="s">
        <v>453</v>
      </c>
      <c r="AO13" s="51" t="s">
        <v>453</v>
      </c>
      <c r="AP13" s="42" t="s">
        <v>453</v>
      </c>
      <c r="AQ13" s="42" t="s">
        <v>453</v>
      </c>
      <c r="AR13" s="42" t="s">
        <v>453</v>
      </c>
      <c r="AS13" s="42" t="s">
        <v>453</v>
      </c>
      <c r="AT13" s="42" t="s">
        <v>453</v>
      </c>
      <c r="AU13" s="42"/>
      <c r="AV13" s="42"/>
      <c r="AW13" s="42"/>
      <c r="AX13" s="42"/>
      <c r="AY13" s="49" t="s">
        <v>2563</v>
      </c>
      <c r="AZ13" s="40" t="s">
        <v>539</v>
      </c>
      <c r="BA13" s="42">
        <v>1</v>
      </c>
      <c r="BB13" s="44">
        <v>0</v>
      </c>
      <c r="BC13" s="30" t="s">
        <v>453</v>
      </c>
      <c r="BD13" s="42">
        <v>1</v>
      </c>
      <c r="BE13" s="42">
        <v>0</v>
      </c>
      <c r="BF13" s="108" t="s">
        <v>807</v>
      </c>
      <c r="BG13" s="42" t="s">
        <v>453</v>
      </c>
      <c r="BH13" s="40" t="s">
        <v>453</v>
      </c>
      <c r="BI13" s="40" t="s">
        <v>453</v>
      </c>
      <c r="BJ13" s="40" t="s">
        <v>453</v>
      </c>
      <c r="BK13" s="31" t="s">
        <v>453</v>
      </c>
      <c r="BL13" s="31" t="s">
        <v>453</v>
      </c>
      <c r="BM13" s="30" t="s">
        <v>453</v>
      </c>
      <c r="BN13" s="30" t="s">
        <v>453</v>
      </c>
      <c r="BO13" s="30" t="s">
        <v>453</v>
      </c>
      <c r="BP13" s="30" t="s">
        <v>2564</v>
      </c>
      <c r="BQ13" s="30" t="s">
        <v>453</v>
      </c>
      <c r="BR13" s="30" t="s">
        <v>453</v>
      </c>
      <c r="BS13" s="30" t="s">
        <v>800</v>
      </c>
      <c r="BT13" s="30" t="s">
        <v>1623</v>
      </c>
      <c r="BU13" s="30" t="s">
        <v>487</v>
      </c>
      <c r="BV13" s="30" t="s">
        <v>1173</v>
      </c>
      <c r="BW13" s="30" t="s">
        <v>453</v>
      </c>
      <c r="BX13" s="30" t="s">
        <v>453</v>
      </c>
      <c r="BY13" s="30" t="s">
        <v>453</v>
      </c>
      <c r="BZ13" s="30" t="s">
        <v>1737</v>
      </c>
      <c r="CA13" s="112"/>
      <c r="CC13" s="29"/>
      <c r="CD13" s="29"/>
      <c r="CE13" s="29"/>
      <c r="CF13" s="29"/>
      <c r="CG13" s="29"/>
      <c r="CH13" s="29"/>
      <c r="CI13" s="29"/>
      <c r="CJ13" s="29"/>
      <c r="CK13" s="29"/>
      <c r="CL13" s="29"/>
      <c r="CM13" s="29"/>
      <c r="CN13" s="29"/>
      <c r="CO13" s="29"/>
      <c r="CP13" s="29"/>
      <c r="CQ13" s="29"/>
      <c r="CR13" s="29"/>
      <c r="CS13" s="29"/>
      <c r="CT13" s="29"/>
      <c r="CU13" s="29"/>
      <c r="CV13" s="29"/>
      <c r="CW13" s="29"/>
      <c r="CX13" s="29"/>
      <c r="CY13" s="29"/>
      <c r="CZ13" s="29"/>
      <c r="DA13" s="29"/>
      <c r="DB13" s="29"/>
      <c r="DC13" s="29"/>
      <c r="DD13" s="29"/>
      <c r="DE13" s="29"/>
      <c r="DF13" s="29"/>
      <c r="DG13" s="29"/>
      <c r="DH13" s="29"/>
      <c r="DI13" s="29"/>
      <c r="DJ13" s="29"/>
      <c r="DK13" s="29"/>
      <c r="DL13" s="29"/>
      <c r="DM13" s="29"/>
      <c r="DN13" s="29"/>
      <c r="DO13" s="29"/>
      <c r="DP13" s="29"/>
      <c r="DQ13" s="29"/>
      <c r="DR13" s="29"/>
      <c r="DS13" s="29"/>
      <c r="DT13" s="29"/>
      <c r="DU13" s="29"/>
      <c r="DV13" s="29"/>
      <c r="DW13" s="29"/>
      <c r="DX13" s="29"/>
      <c r="DY13" s="29"/>
      <c r="DZ13" s="29"/>
      <c r="EA13" s="29"/>
      <c r="EB13" s="29"/>
      <c r="EC13" s="29"/>
      <c r="ED13" s="29"/>
      <c r="EE13" s="29"/>
      <c r="EF13" s="29"/>
      <c r="EG13" s="29"/>
      <c r="EH13" s="29"/>
      <c r="EI13" s="29"/>
      <c r="EJ13" s="29"/>
      <c r="EK13" s="29"/>
      <c r="EL13" s="29"/>
      <c r="EM13" s="29"/>
      <c r="EN13" s="29"/>
      <c r="EO13" s="29"/>
      <c r="EP13" s="29"/>
      <c r="EQ13" s="29"/>
      <c r="ER13" s="29"/>
      <c r="ES13" s="29"/>
      <c r="ET13" s="29"/>
      <c r="EU13" s="29"/>
      <c r="EV13" s="29"/>
      <c r="EW13" s="29"/>
      <c r="EX13" s="29"/>
      <c r="EY13" s="29"/>
      <c r="EZ13" s="29"/>
      <c r="FA13" s="29"/>
      <c r="FB13" s="29"/>
      <c r="FC13" s="29"/>
      <c r="FD13" s="29"/>
      <c r="FE13" s="29"/>
      <c r="FF13" s="29"/>
      <c r="FG13" s="29"/>
      <c r="FH13" s="29"/>
      <c r="FI13" s="29"/>
      <c r="FJ13" s="29"/>
      <c r="FK13" s="29"/>
      <c r="FL13" s="29"/>
      <c r="FM13" s="29"/>
      <c r="FN13" s="29"/>
      <c r="FO13" s="29"/>
      <c r="FP13" s="29"/>
      <c r="FQ13" s="29"/>
      <c r="FR13" s="29"/>
      <c r="FS13" s="29"/>
      <c r="FT13" s="29"/>
      <c r="FU13" s="29"/>
      <c r="FV13" s="29"/>
      <c r="FW13" s="29"/>
      <c r="FX13" s="29"/>
      <c r="FY13" s="29"/>
      <c r="FZ13" s="29"/>
      <c r="GA13" s="29"/>
      <c r="GB13" s="29"/>
      <c r="GC13" s="29"/>
      <c r="GD13" s="29"/>
      <c r="GE13" s="29"/>
      <c r="GF13" s="29"/>
      <c r="GG13" s="29"/>
      <c r="GH13" s="29"/>
      <c r="GI13" s="29"/>
      <c r="GJ13" s="29"/>
      <c r="GK13" s="29"/>
      <c r="GL13" s="29"/>
      <c r="GM13" s="29"/>
      <c r="GN13" s="29"/>
      <c r="GO13" s="29"/>
      <c r="GP13" s="29"/>
      <c r="GQ13" s="29"/>
      <c r="GR13" s="29"/>
      <c r="GS13" s="29"/>
      <c r="GT13" s="29"/>
      <c r="GU13" s="29"/>
      <c r="GV13" s="29"/>
      <c r="GW13" s="29"/>
      <c r="GX13" s="29"/>
      <c r="GY13" s="29"/>
      <c r="GZ13" s="29"/>
      <c r="HA13" s="29"/>
      <c r="HB13" s="29"/>
      <c r="HC13" s="29"/>
      <c r="HD13" s="29"/>
      <c r="HE13" s="29"/>
      <c r="HF13" s="29"/>
      <c r="HG13" s="29"/>
      <c r="HH13" s="29"/>
      <c r="HI13" s="29"/>
      <c r="HJ13" s="29"/>
      <c r="HK13" s="29"/>
      <c r="HL13" s="29"/>
      <c r="HM13" s="29"/>
      <c r="HN13" s="29"/>
      <c r="HO13" s="29"/>
      <c r="HP13" s="29"/>
      <c r="HQ13" s="29"/>
      <c r="HR13" s="29"/>
      <c r="HS13" s="29"/>
      <c r="HT13" s="29"/>
      <c r="HU13" s="29"/>
      <c r="HV13" s="29"/>
      <c r="HW13" s="29"/>
      <c r="HX13" s="29"/>
      <c r="HY13" s="29"/>
      <c r="HZ13" s="29"/>
      <c r="IA13" s="29"/>
      <c r="IB13" s="29"/>
      <c r="IC13" s="29"/>
      <c r="ID13" s="29"/>
      <c r="IE13" s="29"/>
      <c r="IF13" s="29"/>
      <c r="IG13" s="29"/>
      <c r="IH13" s="29"/>
      <c r="II13" s="29"/>
      <c r="IJ13" s="29"/>
      <c r="IK13" s="29"/>
      <c r="IL13" s="29"/>
      <c r="IM13" s="29"/>
      <c r="IN13" s="29"/>
      <c r="IO13" s="29"/>
      <c r="IP13" s="29"/>
      <c r="IQ13" s="29"/>
      <c r="IR13" s="29"/>
      <c r="IS13" s="29"/>
      <c r="IT13" s="29"/>
      <c r="IU13" s="29"/>
      <c r="IV13" s="29"/>
      <c r="IW13" s="29"/>
      <c r="IX13" s="29"/>
      <c r="IY13" s="29"/>
      <c r="IZ13" s="29"/>
      <c r="JA13" s="29"/>
      <c r="JB13" s="29"/>
      <c r="JC13" s="29"/>
      <c r="JD13" s="29"/>
      <c r="JE13" s="29"/>
      <c r="JF13" s="29"/>
      <c r="JG13" s="29"/>
      <c r="JH13" s="29"/>
      <c r="JI13" s="29"/>
      <c r="JJ13" s="29"/>
      <c r="JK13" s="29"/>
      <c r="JL13" s="29"/>
      <c r="JM13" s="29"/>
      <c r="JN13" s="29"/>
      <c r="JO13" s="29"/>
      <c r="JP13" s="29"/>
      <c r="JQ13" s="29"/>
      <c r="JR13" s="29"/>
      <c r="JS13" s="29"/>
      <c r="JT13" s="29"/>
      <c r="JU13" s="29"/>
      <c r="JV13" s="29"/>
      <c r="JW13" s="29"/>
      <c r="JX13" s="29"/>
      <c r="JY13" s="29"/>
      <c r="JZ13" s="29"/>
      <c r="KA13" s="29"/>
      <c r="KB13" s="29"/>
      <c r="KC13" s="29"/>
      <c r="KD13" s="29"/>
      <c r="KE13" s="29"/>
      <c r="KF13" s="29"/>
      <c r="KG13" s="29"/>
      <c r="KH13" s="29"/>
      <c r="KI13" s="29"/>
      <c r="KJ13" s="29"/>
      <c r="KK13" s="29"/>
      <c r="KL13" s="29"/>
      <c r="KM13" s="29"/>
      <c r="KN13" s="29"/>
      <c r="KO13" s="29"/>
      <c r="KP13" s="29"/>
      <c r="KQ13" s="29"/>
      <c r="KR13" s="29"/>
      <c r="KS13" s="29"/>
      <c r="KT13" s="29"/>
      <c r="KU13" s="29"/>
      <c r="KV13" s="29"/>
      <c r="KW13" s="29"/>
      <c r="KX13" s="29"/>
      <c r="KY13" s="29"/>
      <c r="KZ13" s="29"/>
      <c r="LA13" s="29"/>
      <c r="LB13" s="29"/>
      <c r="LC13" s="29"/>
      <c r="LD13" s="29"/>
      <c r="LE13" s="29"/>
      <c r="LF13" s="29"/>
      <c r="LG13" s="29"/>
      <c r="LH13" s="29"/>
      <c r="LI13" s="29"/>
      <c r="LJ13" s="29"/>
      <c r="LK13" s="29"/>
      <c r="LL13" s="29"/>
      <c r="LM13" s="29"/>
      <c r="LN13" s="29"/>
      <c r="LO13" s="29"/>
      <c r="LP13" s="29"/>
      <c r="LQ13" s="29"/>
      <c r="LR13" s="29"/>
      <c r="LS13" s="29"/>
      <c r="LT13" s="29"/>
      <c r="LU13" s="29"/>
      <c r="LV13" s="29"/>
      <c r="LW13" s="29"/>
      <c r="LX13" s="29"/>
      <c r="LY13" s="29"/>
      <c r="LZ13" s="29"/>
      <c r="MA13" s="29"/>
      <c r="MB13" s="29"/>
      <c r="MC13" s="29"/>
      <c r="MD13" s="29"/>
      <c r="ME13" s="29"/>
      <c r="MF13" s="29"/>
      <c r="MG13" s="29"/>
      <c r="MH13" s="29"/>
      <c r="MI13" s="29"/>
      <c r="MJ13" s="29"/>
      <c r="MK13" s="29"/>
      <c r="ML13" s="29"/>
      <c r="MM13" s="29"/>
      <c r="MN13" s="29"/>
      <c r="MO13" s="29"/>
      <c r="MP13" s="29"/>
      <c r="MQ13" s="29"/>
      <c r="MR13" s="29"/>
      <c r="MS13" s="29"/>
      <c r="MT13" s="29"/>
      <c r="MU13" s="29"/>
      <c r="MV13" s="29"/>
      <c r="MW13" s="29"/>
      <c r="MX13" s="29"/>
      <c r="MY13" s="29"/>
      <c r="MZ13" s="29"/>
      <c r="NA13" s="29"/>
      <c r="NB13" s="29"/>
      <c r="NC13" s="29"/>
      <c r="ND13" s="29"/>
      <c r="NE13" s="29"/>
      <c r="NF13" s="29"/>
      <c r="NG13" s="29"/>
      <c r="NH13" s="29"/>
      <c r="NI13" s="29"/>
      <c r="NJ13" s="29"/>
      <c r="NK13" s="29"/>
      <c r="NL13" s="29"/>
      <c r="NM13" s="29"/>
      <c r="NN13" s="29"/>
      <c r="NO13" s="29"/>
      <c r="NP13" s="29"/>
      <c r="NQ13" s="29"/>
      <c r="NR13" s="29"/>
      <c r="NS13" s="29"/>
      <c r="NT13" s="29"/>
      <c r="NU13" s="29"/>
      <c r="NV13" s="29"/>
      <c r="NW13" s="29"/>
      <c r="NX13" s="29"/>
      <c r="NY13" s="29"/>
      <c r="NZ13" s="29"/>
      <c r="OA13" s="29"/>
      <c r="OB13" s="29"/>
      <c r="OC13" s="29"/>
      <c r="OD13" s="29"/>
      <c r="OE13" s="29"/>
      <c r="OF13" s="29"/>
      <c r="OG13" s="29"/>
      <c r="OH13" s="29"/>
      <c r="OI13" s="29"/>
      <c r="OJ13" s="29"/>
      <c r="OK13" s="29"/>
      <c r="OL13" s="29"/>
      <c r="OM13" s="29"/>
      <c r="ON13" s="29"/>
      <c r="OO13" s="29"/>
      <c r="OP13" s="29"/>
      <c r="OQ13" s="29"/>
      <c r="OR13" s="29"/>
      <c r="OS13" s="29"/>
      <c r="OT13" s="29"/>
      <c r="OU13" s="29"/>
      <c r="OV13" s="29"/>
      <c r="OW13" s="29"/>
      <c r="OX13" s="29"/>
      <c r="OY13" s="29"/>
      <c r="OZ13" s="29"/>
      <c r="PA13" s="29"/>
      <c r="PB13" s="29"/>
      <c r="PC13" s="29"/>
      <c r="PD13" s="29"/>
      <c r="PE13" s="29"/>
      <c r="PF13" s="29"/>
      <c r="PG13" s="29"/>
      <c r="PH13" s="29"/>
      <c r="PI13" s="29"/>
      <c r="PJ13" s="29"/>
      <c r="PK13" s="29"/>
      <c r="PL13" s="29"/>
      <c r="PM13" s="29"/>
      <c r="PN13" s="29"/>
      <c r="PO13" s="29"/>
      <c r="PP13" s="29"/>
      <c r="PQ13" s="29"/>
      <c r="PR13" s="29"/>
      <c r="PS13" s="29"/>
      <c r="PT13" s="29"/>
      <c r="PU13" s="29"/>
      <c r="PV13" s="29"/>
      <c r="PW13" s="29"/>
      <c r="PX13" s="29"/>
      <c r="PY13" s="29"/>
      <c r="PZ13" s="29"/>
      <c r="QA13" s="29"/>
      <c r="QB13" s="29"/>
      <c r="QC13" s="29"/>
      <c r="QD13" s="29"/>
      <c r="QE13" s="29"/>
      <c r="QF13" s="29"/>
      <c r="QG13" s="29"/>
      <c r="QH13" s="29"/>
      <c r="QI13" s="29"/>
      <c r="QJ13" s="29"/>
      <c r="QK13" s="29"/>
      <c r="QL13" s="29"/>
      <c r="QM13" s="29"/>
      <c r="QN13" s="29"/>
      <c r="QO13" s="29"/>
      <c r="QP13" s="29"/>
      <c r="QQ13" s="29"/>
      <c r="QR13" s="29"/>
      <c r="QS13" s="29"/>
      <c r="QT13" s="29"/>
      <c r="QU13" s="29"/>
      <c r="QV13" s="29"/>
      <c r="QW13" s="29"/>
      <c r="QX13" s="29"/>
      <c r="QY13" s="29"/>
      <c r="QZ13" s="29"/>
      <c r="RA13" s="29"/>
      <c r="RB13" s="29"/>
      <c r="RC13" s="29"/>
      <c r="RD13" s="29"/>
      <c r="RE13" s="29"/>
      <c r="RF13" s="29"/>
      <c r="RG13" s="29"/>
      <c r="RH13" s="29"/>
      <c r="RI13" s="29"/>
      <c r="RJ13" s="29"/>
      <c r="RK13" s="29"/>
      <c r="RL13" s="29"/>
      <c r="RM13" s="29"/>
      <c r="RN13" s="29"/>
      <c r="RO13" s="29"/>
      <c r="RP13" s="29"/>
      <c r="RQ13" s="29"/>
      <c r="RR13" s="29"/>
      <c r="RS13" s="29"/>
      <c r="RT13" s="29"/>
      <c r="RU13" s="29"/>
      <c r="RV13" s="29"/>
      <c r="RW13" s="29"/>
      <c r="RX13" s="29"/>
      <c r="RY13" s="29"/>
      <c r="RZ13" s="29"/>
      <c r="SA13" s="29"/>
      <c r="SB13" s="29"/>
      <c r="SC13" s="29"/>
      <c r="SD13" s="29"/>
      <c r="SE13" s="29"/>
      <c r="SF13" s="29"/>
      <c r="SG13" s="29"/>
      <c r="SH13" s="29"/>
      <c r="SI13" s="29"/>
      <c r="SJ13" s="29"/>
      <c r="SK13" s="29"/>
      <c r="SL13" s="29"/>
      <c r="SM13" s="29"/>
      <c r="SN13" s="29"/>
      <c r="SO13" s="29"/>
      <c r="SP13" s="29"/>
      <c r="SQ13" s="29"/>
      <c r="SR13" s="29"/>
      <c r="SS13" s="29"/>
      <c r="ST13" s="29"/>
      <c r="SU13" s="29"/>
      <c r="SV13" s="29"/>
      <c r="SW13" s="29"/>
      <c r="SX13" s="29"/>
      <c r="SY13" s="29"/>
      <c r="SZ13" s="29"/>
      <c r="TA13" s="29"/>
      <c r="TB13" s="29"/>
      <c r="TC13" s="29"/>
      <c r="TD13" s="29"/>
      <c r="TE13" s="29"/>
      <c r="TF13" s="29"/>
      <c r="TG13" s="29"/>
      <c r="TH13" s="29"/>
      <c r="TI13" s="29"/>
      <c r="TJ13" s="29"/>
      <c r="TK13" s="29"/>
      <c r="TL13" s="29"/>
      <c r="TM13" s="29"/>
      <c r="TN13" s="29"/>
      <c r="TO13" s="29"/>
      <c r="TP13" s="29"/>
      <c r="TQ13" s="29"/>
      <c r="TR13" s="29"/>
      <c r="TS13" s="29"/>
      <c r="TT13" s="29"/>
      <c r="TU13" s="29"/>
      <c r="TV13" s="29"/>
      <c r="TW13" s="29"/>
      <c r="TX13" s="29"/>
      <c r="TY13" s="29"/>
      <c r="TZ13" s="29"/>
      <c r="UA13" s="29"/>
      <c r="UB13" s="29"/>
      <c r="UC13" s="29"/>
      <c r="UD13" s="29"/>
      <c r="UE13" s="29"/>
      <c r="UF13" s="29"/>
      <c r="UG13" s="29"/>
      <c r="UH13" s="29"/>
      <c r="UI13" s="29"/>
      <c r="UJ13" s="29"/>
      <c r="UK13" s="29"/>
      <c r="UL13" s="29"/>
      <c r="UM13" s="29"/>
      <c r="UN13" s="29"/>
      <c r="UO13" s="29"/>
      <c r="UP13" s="29"/>
      <c r="UQ13" s="29"/>
      <c r="UR13" s="29"/>
      <c r="US13" s="29"/>
      <c r="UT13" s="29"/>
      <c r="UU13" s="29"/>
      <c r="UV13" s="29"/>
      <c r="UW13" s="29"/>
      <c r="UX13" s="29"/>
      <c r="UY13" s="29"/>
      <c r="UZ13" s="29"/>
      <c r="VA13" s="29"/>
      <c r="VB13" s="29"/>
      <c r="VC13" s="29"/>
      <c r="VD13" s="29"/>
      <c r="VE13" s="29"/>
      <c r="VF13" s="29"/>
      <c r="VG13" s="29"/>
      <c r="VH13" s="29"/>
      <c r="VI13" s="29"/>
      <c r="VJ13" s="29"/>
      <c r="VK13" s="29"/>
      <c r="VL13" s="29"/>
      <c r="VM13" s="29"/>
      <c r="VN13" s="29"/>
      <c r="VO13" s="29"/>
      <c r="VP13" s="29"/>
      <c r="VQ13" s="29"/>
      <c r="VR13" s="29"/>
      <c r="VS13" s="29"/>
      <c r="VT13" s="29"/>
      <c r="VU13" s="29"/>
      <c r="VV13" s="29"/>
      <c r="VW13" s="29"/>
      <c r="VX13" s="29"/>
      <c r="VY13" s="29"/>
      <c r="VZ13" s="29"/>
      <c r="WA13" s="29"/>
      <c r="WB13" s="29"/>
      <c r="WC13" s="29"/>
      <c r="WD13" s="29"/>
      <c r="WE13" s="29"/>
      <c r="WF13" s="29"/>
      <c r="WG13" s="29"/>
      <c r="WH13" s="29"/>
      <c r="WI13" s="29"/>
      <c r="WJ13" s="29"/>
      <c r="WK13" s="29"/>
      <c r="WL13" s="29"/>
      <c r="WM13" s="29"/>
      <c r="WN13" s="29"/>
      <c r="WO13" s="29"/>
      <c r="WP13" s="29"/>
      <c r="WQ13" s="29"/>
      <c r="WR13" s="29"/>
      <c r="WS13" s="29"/>
      <c r="WT13" s="29"/>
      <c r="WU13" s="29"/>
      <c r="WV13" s="29"/>
      <c r="WW13" s="29"/>
      <c r="WX13" s="29"/>
      <c r="WY13" s="29"/>
      <c r="WZ13" s="29"/>
      <c r="XA13" s="29"/>
      <c r="XB13" s="29"/>
      <c r="XC13" s="29"/>
      <c r="XD13" s="29"/>
      <c r="XE13" s="29"/>
      <c r="XF13" s="29"/>
      <c r="XG13" s="29"/>
      <c r="XH13" s="29"/>
      <c r="XI13" s="29"/>
      <c r="XJ13" s="29"/>
      <c r="XK13" s="29"/>
      <c r="XL13" s="29"/>
      <c r="XM13" s="29"/>
      <c r="XN13" s="29"/>
      <c r="XO13" s="29"/>
      <c r="XP13" s="29"/>
      <c r="XQ13" s="29"/>
      <c r="XR13" s="29"/>
      <c r="XS13" s="29"/>
      <c r="XT13" s="29"/>
      <c r="XU13" s="29"/>
      <c r="XV13" s="29"/>
      <c r="XW13" s="29"/>
      <c r="XX13" s="29"/>
      <c r="XY13" s="29"/>
      <c r="XZ13" s="29"/>
      <c r="YA13" s="29"/>
      <c r="YB13" s="29"/>
      <c r="YC13" s="29"/>
      <c r="YD13" s="29"/>
      <c r="YE13" s="29"/>
      <c r="YF13" s="29"/>
      <c r="YG13" s="29"/>
      <c r="YH13" s="29"/>
      <c r="YI13" s="29"/>
      <c r="YJ13" s="29"/>
      <c r="YK13" s="29"/>
      <c r="YL13" s="29"/>
      <c r="YM13" s="29"/>
      <c r="YN13" s="29"/>
      <c r="YO13" s="29"/>
      <c r="YP13" s="29"/>
      <c r="YQ13" s="29"/>
      <c r="YR13" s="29"/>
      <c r="YS13" s="29"/>
      <c r="YT13" s="29"/>
      <c r="YU13" s="29"/>
      <c r="YV13" s="29"/>
      <c r="YW13" s="29"/>
      <c r="YX13" s="29"/>
      <c r="YY13" s="29"/>
      <c r="YZ13" s="29"/>
      <c r="ZA13" s="29"/>
      <c r="ZB13" s="29"/>
      <c r="ZC13" s="29"/>
      <c r="ZD13" s="29"/>
      <c r="ZE13" s="29"/>
      <c r="ZF13" s="29"/>
      <c r="ZG13" s="29"/>
      <c r="ZH13" s="29"/>
      <c r="ZI13" s="29"/>
      <c r="ZJ13" s="29"/>
      <c r="ZK13" s="29"/>
      <c r="ZL13" s="29"/>
      <c r="ZM13" s="29"/>
      <c r="ZN13" s="29"/>
      <c r="ZO13" s="29"/>
      <c r="ZP13" s="29"/>
      <c r="ZQ13" s="29"/>
      <c r="ZR13" s="29"/>
      <c r="ZS13" s="29"/>
      <c r="ZT13" s="29"/>
      <c r="ZU13" s="29"/>
      <c r="ZV13" s="29"/>
      <c r="ZW13" s="29"/>
      <c r="ZX13" s="29"/>
      <c r="ZY13" s="29"/>
      <c r="ZZ13" s="29"/>
      <c r="AAA13" s="29"/>
      <c r="AAB13" s="29"/>
      <c r="AAC13" s="29"/>
      <c r="AAD13" s="29"/>
      <c r="AAE13" s="29"/>
      <c r="AAF13" s="29"/>
      <c r="AAG13" s="29"/>
      <c r="AAH13" s="29"/>
      <c r="AAI13" s="29"/>
      <c r="AAJ13" s="29"/>
      <c r="AAK13" s="29"/>
      <c r="AAL13" s="29"/>
      <c r="AAM13" s="29"/>
      <c r="AAN13" s="29"/>
      <c r="AAO13" s="29"/>
      <c r="AAP13" s="29"/>
      <c r="AAQ13" s="29"/>
      <c r="AAR13" s="29"/>
      <c r="AAS13" s="29"/>
      <c r="AAT13" s="29"/>
      <c r="AAU13" s="29"/>
      <c r="AAV13" s="29"/>
      <c r="AAW13" s="29"/>
      <c r="AAX13" s="29"/>
      <c r="AAY13" s="29"/>
      <c r="AAZ13" s="29"/>
      <c r="ABA13" s="29"/>
      <c r="ABB13" s="29"/>
      <c r="ABC13" s="29"/>
      <c r="ABD13" s="29"/>
      <c r="ABE13" s="29"/>
      <c r="ABF13" s="29"/>
      <c r="ABG13" s="29"/>
      <c r="ABH13" s="29"/>
      <c r="ABI13" s="29"/>
      <c r="ABJ13" s="29"/>
      <c r="ABK13" s="29"/>
      <c r="ABL13" s="29"/>
      <c r="ABM13" s="29"/>
      <c r="ABN13" s="29"/>
      <c r="ABO13" s="29"/>
      <c r="ABP13" s="29"/>
      <c r="ABQ13" s="29"/>
      <c r="ABR13" s="29"/>
      <c r="ABS13" s="29"/>
      <c r="ABT13" s="29"/>
      <c r="ABU13" s="29"/>
      <c r="ABV13" s="29"/>
      <c r="ABW13" s="29"/>
      <c r="ABX13" s="29"/>
      <c r="ABY13" s="29"/>
      <c r="ABZ13" s="29"/>
      <c r="ACA13" s="29"/>
      <c r="ACB13" s="29"/>
      <c r="ACC13" s="29"/>
      <c r="ACD13" s="29"/>
      <c r="ACE13" s="29"/>
      <c r="ACF13" s="29"/>
      <c r="ACG13" s="29"/>
      <c r="ACH13" s="29"/>
      <c r="ACI13" s="29"/>
      <c r="ACJ13" s="29"/>
      <c r="ACK13" s="29"/>
      <c r="ACL13" s="29"/>
      <c r="ACM13" s="29"/>
      <c r="ACN13" s="29"/>
      <c r="ACO13" s="29"/>
      <c r="ACP13" s="29"/>
      <c r="ACQ13" s="29"/>
      <c r="ACR13" s="29"/>
      <c r="ACS13" s="29"/>
      <c r="ACT13" s="29"/>
      <c r="ACU13" s="29"/>
      <c r="ACV13" s="29"/>
      <c r="ACW13" s="29"/>
      <c r="ACX13" s="29"/>
      <c r="ACY13" s="29"/>
      <c r="ACZ13" s="29"/>
      <c r="ADA13" s="29"/>
      <c r="ADB13" s="29"/>
      <c r="ADC13" s="29"/>
      <c r="ADD13" s="29"/>
      <c r="ADE13" s="29"/>
      <c r="ADF13" s="29"/>
      <c r="ADG13" s="29"/>
      <c r="ADH13" s="29"/>
      <c r="ADI13" s="29"/>
      <c r="ADJ13" s="29"/>
      <c r="ADK13" s="29"/>
      <c r="ADL13" s="29"/>
      <c r="ADM13" s="29"/>
      <c r="ADN13" s="29"/>
      <c r="ADO13" s="29"/>
      <c r="ADP13" s="29"/>
      <c r="ADQ13" s="29"/>
      <c r="ADR13" s="29"/>
      <c r="ADS13" s="29"/>
      <c r="ADT13" s="29"/>
      <c r="ADU13" s="29"/>
      <c r="ADV13" s="29"/>
      <c r="ADW13" s="29"/>
      <c r="ADX13" s="29"/>
      <c r="ADY13" s="29"/>
      <c r="ADZ13" s="29"/>
      <c r="AEA13" s="29"/>
      <c r="AEB13" s="29"/>
      <c r="AEC13" s="29"/>
      <c r="AED13" s="29"/>
      <c r="AEE13" s="29"/>
      <c r="AEF13" s="29"/>
      <c r="AEG13" s="29"/>
      <c r="AEH13" s="29"/>
      <c r="AEI13" s="29"/>
      <c r="AEJ13" s="29"/>
      <c r="AEK13" s="29"/>
      <c r="AEL13" s="29"/>
      <c r="AEM13" s="29"/>
      <c r="AEN13" s="29"/>
      <c r="AEO13" s="29"/>
      <c r="AEP13" s="29"/>
      <c r="AEQ13" s="29"/>
      <c r="AER13" s="29"/>
      <c r="AES13" s="29"/>
      <c r="AET13" s="29"/>
      <c r="AEU13" s="29"/>
      <c r="AEV13" s="29"/>
      <c r="AEW13" s="29"/>
      <c r="AEX13" s="29"/>
      <c r="AEY13" s="29"/>
      <c r="AEZ13" s="29"/>
      <c r="AFA13" s="29"/>
      <c r="AFB13" s="29"/>
      <c r="AFC13" s="29"/>
      <c r="AFD13" s="29"/>
      <c r="AFE13" s="29"/>
      <c r="AFF13" s="29"/>
      <c r="AFG13" s="29"/>
      <c r="AFH13" s="29"/>
      <c r="AFI13" s="29"/>
      <c r="AFJ13" s="29"/>
      <c r="AFK13" s="29"/>
      <c r="AFL13" s="29"/>
      <c r="AFM13" s="29"/>
      <c r="AFN13" s="29"/>
      <c r="AFO13" s="29"/>
      <c r="AFP13" s="29"/>
      <c r="AFQ13" s="29"/>
      <c r="AFR13" s="29"/>
      <c r="AFS13" s="29"/>
      <c r="AFT13" s="29"/>
      <c r="AFU13" s="29"/>
      <c r="AFV13" s="29"/>
      <c r="AFW13" s="29"/>
      <c r="AFX13" s="29"/>
      <c r="AFY13" s="29"/>
      <c r="AFZ13" s="29"/>
      <c r="AGA13" s="29"/>
      <c r="AGB13" s="29"/>
      <c r="AGC13" s="29"/>
      <c r="AGD13" s="29"/>
      <c r="AGE13" s="29"/>
      <c r="AGF13" s="29"/>
      <c r="AGG13" s="29"/>
      <c r="AGH13" s="29"/>
      <c r="AGI13" s="29"/>
      <c r="AGJ13" s="29"/>
      <c r="AGK13" s="29"/>
      <c r="AGL13" s="29"/>
      <c r="AGM13" s="29"/>
      <c r="AGN13" s="29"/>
      <c r="AGO13" s="29"/>
      <c r="AGP13" s="29"/>
      <c r="AGQ13" s="29"/>
      <c r="AGR13" s="29"/>
      <c r="AGS13" s="29"/>
      <c r="AGT13" s="29"/>
      <c r="AGU13" s="29"/>
      <c r="AGV13" s="29"/>
      <c r="AGW13" s="29"/>
      <c r="AGX13" s="29"/>
      <c r="AGY13" s="29"/>
      <c r="AGZ13" s="29"/>
      <c r="AHA13" s="29"/>
      <c r="AHB13" s="29"/>
      <c r="AHC13" s="29"/>
      <c r="AHD13" s="29"/>
      <c r="AHE13" s="29"/>
      <c r="AHF13" s="29"/>
      <c r="AHG13" s="29"/>
      <c r="AHH13" s="29"/>
      <c r="AHI13" s="29"/>
      <c r="AHJ13" s="29"/>
      <c r="AHK13" s="29"/>
      <c r="AHL13" s="29"/>
      <c r="AHM13" s="29"/>
      <c r="AHN13" s="29"/>
      <c r="AHO13" s="29"/>
      <c r="AHP13" s="29"/>
      <c r="AHQ13" s="29"/>
      <c r="AHR13" s="29"/>
      <c r="AHS13" s="29"/>
      <c r="AHT13" s="29"/>
      <c r="AHU13" s="29"/>
      <c r="AHV13" s="29"/>
      <c r="AHW13" s="29"/>
      <c r="AHX13" s="29"/>
      <c r="AHY13" s="29"/>
      <c r="AHZ13" s="29"/>
      <c r="AIA13" s="29"/>
      <c r="AIB13" s="29"/>
      <c r="AIC13" s="29"/>
      <c r="AID13" s="29"/>
      <c r="AIE13" s="29"/>
      <c r="AIF13" s="29"/>
      <c r="AIG13" s="29"/>
      <c r="AIH13" s="29"/>
      <c r="AII13" s="29"/>
      <c r="AIJ13" s="29"/>
      <c r="AIK13" s="29"/>
      <c r="AIL13" s="29"/>
      <c r="AIM13" s="29"/>
      <c r="AIN13" s="29"/>
      <c r="AIO13" s="29"/>
      <c r="AIP13" s="29"/>
      <c r="AIQ13" s="29"/>
      <c r="AIR13" s="29"/>
      <c r="AIS13" s="29"/>
      <c r="AIT13" s="29"/>
      <c r="AIU13" s="29"/>
      <c r="AIV13" s="29"/>
      <c r="AIW13" s="29"/>
      <c r="AIX13" s="29"/>
      <c r="AIY13" s="29"/>
      <c r="AIZ13" s="29"/>
      <c r="AJA13" s="29"/>
      <c r="AJB13" s="29"/>
      <c r="AJC13" s="29"/>
      <c r="AJD13" s="29"/>
      <c r="AJE13" s="29"/>
      <c r="AJF13" s="29"/>
      <c r="AJG13" s="29"/>
      <c r="AJH13" s="29"/>
      <c r="AJI13" s="29"/>
      <c r="AJJ13" s="29"/>
      <c r="AJK13" s="29"/>
      <c r="AJL13" s="29"/>
      <c r="AJM13" s="29"/>
      <c r="AJN13" s="29"/>
      <c r="AJO13" s="29"/>
      <c r="AJP13" s="29"/>
      <c r="AJQ13" s="29"/>
      <c r="AJR13" s="29"/>
      <c r="AJS13" s="29"/>
      <c r="AJT13" s="29"/>
      <c r="AJU13" s="29"/>
      <c r="AJV13" s="29"/>
      <c r="AJW13" s="29"/>
      <c r="AJX13" s="29"/>
      <c r="AJY13" s="29"/>
      <c r="AJZ13" s="29"/>
      <c r="AKA13" s="29"/>
      <c r="AKB13" s="29"/>
      <c r="AKC13" s="29"/>
      <c r="AKD13" s="29"/>
      <c r="AKE13" s="29"/>
      <c r="AKF13" s="29"/>
      <c r="AKG13" s="29"/>
      <c r="AKH13" s="29"/>
      <c r="AKI13" s="29"/>
      <c r="AKJ13" s="29"/>
      <c r="AKK13" s="29"/>
      <c r="AKL13" s="29"/>
      <c r="AKM13" s="29"/>
      <c r="AKN13" s="29"/>
      <c r="AKO13" s="29"/>
      <c r="AKP13" s="29"/>
      <c r="AKQ13" s="29"/>
      <c r="AKR13" s="29"/>
      <c r="AKS13" s="29"/>
      <c r="AKT13" s="29"/>
      <c r="AKU13" s="29"/>
      <c r="AKV13" s="29"/>
      <c r="AKW13" s="29"/>
      <c r="AKX13" s="29"/>
      <c r="AKY13" s="29"/>
      <c r="AKZ13" s="29"/>
      <c r="ALA13" s="29"/>
      <c r="ALB13" s="29"/>
      <c r="ALC13" s="29"/>
      <c r="ALD13" s="29"/>
      <c r="ALE13" s="29"/>
      <c r="ALF13" s="29"/>
      <c r="ALG13" s="29"/>
      <c r="ALH13" s="29"/>
      <c r="ALI13" s="29"/>
      <c r="ALJ13" s="29"/>
      <c r="ALK13" s="29"/>
      <c r="ALL13" s="29"/>
      <c r="ALM13" s="29"/>
      <c r="ALN13" s="29"/>
      <c r="ALO13" s="29"/>
      <c r="ALP13" s="29"/>
      <c r="ALQ13" s="29"/>
      <c r="ALR13" s="29"/>
      <c r="ALS13" s="29"/>
      <c r="ALT13" s="29"/>
      <c r="ALU13" s="29"/>
      <c r="ALV13" s="29"/>
      <c r="ALW13" s="29"/>
      <c r="ALX13" s="29"/>
      <c r="ALY13" s="29"/>
      <c r="ALZ13" s="29"/>
      <c r="AMA13" s="29"/>
      <c r="AMB13" s="29"/>
      <c r="AMC13" s="29"/>
      <c r="AMD13" s="29"/>
      <c r="AME13" s="29"/>
      <c r="AMF13" s="29"/>
      <c r="AMG13" s="29"/>
      <c r="AMH13" s="29"/>
      <c r="AMI13" s="29"/>
      <c r="AMJ13" s="29"/>
      <c r="AMK13" s="29"/>
      <c r="AML13" s="29"/>
      <c r="AMM13" s="29"/>
      <c r="AMN13" s="29"/>
      <c r="AMO13" s="29"/>
      <c r="AMP13" s="29"/>
      <c r="AMQ13" s="29"/>
      <c r="AMR13" s="29"/>
      <c r="AMS13" s="29"/>
      <c r="AMT13" s="29"/>
      <c r="AMU13" s="29"/>
      <c r="AMV13" s="29"/>
      <c r="AMW13" s="29"/>
      <c r="AMX13" s="29"/>
      <c r="AMY13" s="29"/>
      <c r="AMZ13" s="29"/>
      <c r="ANA13" s="29"/>
      <c r="ANB13" s="29"/>
      <c r="ANC13" s="29"/>
      <c r="AND13" s="29"/>
      <c r="ANE13" s="29"/>
      <c r="ANF13" s="29"/>
      <c r="ANG13" s="29"/>
      <c r="ANH13" s="29"/>
      <c r="ANI13" s="29"/>
      <c r="ANJ13" s="29"/>
      <c r="ANK13" s="29"/>
      <c r="ANL13" s="29"/>
      <c r="ANM13" s="29"/>
      <c r="ANN13" s="29"/>
      <c r="ANO13" s="29"/>
      <c r="ANP13" s="29"/>
      <c r="ANQ13" s="29"/>
      <c r="ANR13" s="29"/>
      <c r="ANS13" s="29"/>
      <c r="ANT13" s="29"/>
      <c r="ANU13" s="29"/>
      <c r="ANV13" s="29"/>
      <c r="ANW13" s="29"/>
      <c r="ANX13" s="29"/>
      <c r="ANY13" s="29"/>
      <c r="ANZ13" s="29"/>
      <c r="AOA13" s="29"/>
      <c r="AOB13" s="29"/>
      <c r="AOC13" s="29"/>
      <c r="AOD13" s="29"/>
      <c r="AOE13" s="29"/>
      <c r="AOF13" s="29"/>
      <c r="AOG13" s="29"/>
      <c r="AOH13" s="29"/>
      <c r="AOI13" s="29"/>
      <c r="AOJ13" s="29"/>
      <c r="AOK13" s="29"/>
      <c r="AOL13" s="29"/>
      <c r="AOM13" s="29"/>
      <c r="AON13" s="29"/>
      <c r="AOO13" s="29"/>
      <c r="AOP13" s="29"/>
      <c r="AOQ13" s="29"/>
      <c r="AOR13" s="29"/>
      <c r="AOS13" s="29"/>
      <c r="AOT13" s="29"/>
      <c r="AOU13" s="29"/>
      <c r="AOV13" s="29"/>
      <c r="AOW13" s="29"/>
      <c r="AOX13" s="29"/>
      <c r="AOY13" s="29"/>
      <c r="AOZ13" s="29"/>
      <c r="APA13" s="29"/>
      <c r="APB13" s="29"/>
      <c r="APC13" s="29"/>
      <c r="APD13" s="29"/>
      <c r="APE13" s="29"/>
      <c r="APF13" s="29"/>
      <c r="APG13" s="29"/>
      <c r="APH13" s="29"/>
      <c r="API13" s="29"/>
      <c r="APJ13" s="29"/>
      <c r="APK13" s="29"/>
      <c r="APL13" s="29"/>
      <c r="APM13" s="29"/>
      <c r="APN13" s="29"/>
      <c r="APO13" s="29"/>
      <c r="APP13" s="29"/>
      <c r="APQ13" s="29"/>
      <c r="APR13" s="29"/>
      <c r="APS13" s="29"/>
      <c r="APT13" s="29"/>
      <c r="APU13" s="29"/>
      <c r="APV13" s="29"/>
      <c r="APW13" s="29"/>
      <c r="APX13" s="29"/>
      <c r="APY13" s="29"/>
      <c r="APZ13" s="29"/>
      <c r="AQA13" s="29"/>
      <c r="AQB13" s="29"/>
      <c r="AQC13" s="29"/>
      <c r="AQD13" s="29"/>
      <c r="AQE13" s="29"/>
      <c r="AQF13" s="29"/>
      <c r="AQG13" s="29"/>
      <c r="AQH13" s="29"/>
      <c r="AQI13" s="29"/>
      <c r="AQJ13" s="29"/>
      <c r="AQK13" s="29"/>
      <c r="AQL13" s="29"/>
      <c r="AQM13" s="29"/>
      <c r="AQN13" s="29"/>
      <c r="AQO13" s="29"/>
      <c r="AQP13" s="29"/>
      <c r="AQQ13" s="29"/>
      <c r="AQR13" s="29"/>
      <c r="AQS13" s="29"/>
      <c r="AQT13" s="29"/>
      <c r="AQU13" s="29"/>
      <c r="AQV13" s="29"/>
      <c r="AQW13" s="29"/>
      <c r="AQX13" s="29"/>
      <c r="AQY13" s="29"/>
      <c r="AQZ13" s="29"/>
      <c r="ARA13" s="29"/>
      <c r="ARB13" s="29"/>
      <c r="ARC13" s="29"/>
      <c r="ARD13" s="29"/>
      <c r="ARE13" s="29"/>
      <c r="ARF13" s="29"/>
      <c r="ARG13" s="29"/>
      <c r="ARH13" s="29"/>
      <c r="ARI13" s="29"/>
      <c r="ARJ13" s="29"/>
      <c r="ARK13" s="29"/>
      <c r="ARL13" s="29"/>
      <c r="ARM13" s="29"/>
      <c r="ARN13" s="29"/>
      <c r="ARO13" s="29"/>
      <c r="ARP13" s="29"/>
      <c r="ARQ13" s="29"/>
      <c r="ARR13" s="29"/>
      <c r="ARS13" s="29"/>
      <c r="ART13" s="29"/>
      <c r="ARU13" s="29"/>
      <c r="ARV13" s="29"/>
      <c r="ARW13" s="29"/>
      <c r="ARX13" s="29"/>
      <c r="ARY13" s="29"/>
      <c r="ARZ13" s="29"/>
      <c r="ASA13" s="29"/>
      <c r="ASB13" s="29"/>
      <c r="ASC13" s="29"/>
      <c r="ASD13" s="29"/>
      <c r="ASE13" s="29"/>
      <c r="ASF13" s="29"/>
      <c r="ASG13" s="29"/>
      <c r="ASH13" s="29"/>
      <c r="ASI13" s="29"/>
      <c r="ASJ13" s="29"/>
      <c r="ASK13" s="29"/>
      <c r="ASL13" s="29"/>
      <c r="ASM13" s="29"/>
      <c r="ASN13" s="29"/>
      <c r="ASO13" s="29"/>
      <c r="ASP13" s="29"/>
      <c r="ASQ13" s="29"/>
      <c r="ASR13" s="29"/>
      <c r="ASS13" s="29"/>
      <c r="AST13" s="29"/>
      <c r="ASU13" s="29"/>
      <c r="ASV13" s="29"/>
      <c r="ASW13" s="29"/>
      <c r="ASX13" s="29"/>
      <c r="ASY13" s="29"/>
      <c r="ASZ13" s="29"/>
      <c r="ATA13" s="29"/>
      <c r="ATB13" s="29"/>
      <c r="ATC13" s="29"/>
      <c r="ATD13" s="29"/>
      <c r="ATE13" s="29"/>
      <c r="ATF13" s="29"/>
      <c r="ATG13" s="29"/>
      <c r="ATH13" s="29"/>
      <c r="ATI13" s="29"/>
      <c r="ATJ13" s="29"/>
      <c r="ATK13" s="29"/>
      <c r="ATL13" s="29"/>
      <c r="ATM13" s="29"/>
      <c r="ATN13" s="29"/>
      <c r="ATO13" s="29"/>
      <c r="ATP13" s="29"/>
      <c r="ATQ13" s="29"/>
      <c r="ATR13" s="29"/>
      <c r="ATS13" s="29"/>
      <c r="ATT13" s="29"/>
      <c r="ATU13" s="29"/>
      <c r="ATV13" s="29"/>
      <c r="ATW13" s="29"/>
      <c r="ATX13" s="29"/>
      <c r="ATY13" s="29"/>
      <c r="ATZ13" s="29"/>
      <c r="AUA13" s="29"/>
      <c r="AUB13" s="29"/>
      <c r="AUC13" s="29"/>
      <c r="AUD13" s="29"/>
      <c r="AUE13" s="29"/>
      <c r="AUF13" s="29"/>
      <c r="AUG13" s="29"/>
      <c r="AUH13" s="29"/>
      <c r="AUI13" s="29"/>
      <c r="AUJ13" s="29"/>
      <c r="AUK13" s="29"/>
      <c r="AUL13" s="29"/>
      <c r="AUM13" s="29"/>
      <c r="AUN13" s="29"/>
      <c r="AUO13" s="29"/>
      <c r="AUP13" s="29"/>
      <c r="AUQ13" s="29"/>
      <c r="AUR13" s="29"/>
      <c r="AUS13" s="29"/>
      <c r="AUT13" s="29"/>
      <c r="AUU13" s="29"/>
      <c r="AUV13" s="29"/>
      <c r="AUW13" s="29"/>
      <c r="AUX13" s="29"/>
      <c r="AUY13" s="29"/>
      <c r="AUZ13" s="29"/>
      <c r="AVA13" s="29"/>
      <c r="AVB13" s="29"/>
      <c r="AVC13" s="29"/>
      <c r="AVD13" s="29"/>
      <c r="AVE13" s="29"/>
      <c r="AVF13" s="29"/>
      <c r="AVG13" s="29"/>
      <c r="AVH13" s="29"/>
      <c r="AVI13" s="29"/>
      <c r="AVJ13" s="29"/>
      <c r="AVK13" s="29"/>
      <c r="AVL13" s="29"/>
      <c r="AVM13" s="29"/>
      <c r="AVN13" s="29"/>
      <c r="AVO13" s="29"/>
      <c r="AVP13" s="29"/>
      <c r="AVQ13" s="29"/>
      <c r="AVR13" s="29"/>
      <c r="AVS13" s="29"/>
      <c r="AVT13" s="29"/>
      <c r="AVU13" s="29"/>
      <c r="AVV13" s="29"/>
      <c r="AVW13" s="29"/>
      <c r="AVX13" s="29"/>
      <c r="AVY13" s="29"/>
      <c r="AVZ13" s="29"/>
      <c r="AWA13" s="29"/>
      <c r="AWB13" s="29"/>
      <c r="AWC13" s="29"/>
      <c r="AWD13" s="29"/>
      <c r="AWE13" s="29"/>
      <c r="AWF13" s="29"/>
      <c r="AWG13" s="29"/>
      <c r="AWH13" s="29"/>
      <c r="AWI13" s="29"/>
      <c r="AWJ13" s="29"/>
      <c r="AWK13" s="29"/>
      <c r="AWL13" s="29"/>
      <c r="AWM13" s="29"/>
      <c r="AWN13" s="29"/>
      <c r="AWO13" s="29"/>
      <c r="AWP13" s="29"/>
      <c r="AWQ13" s="29"/>
      <c r="AWR13" s="29"/>
      <c r="AWS13" s="29"/>
      <c r="AWT13" s="29"/>
      <c r="AWU13" s="29"/>
      <c r="AWV13" s="29"/>
      <c r="AWW13" s="29"/>
      <c r="AWX13" s="29"/>
      <c r="AWY13" s="29"/>
      <c r="AWZ13" s="29"/>
      <c r="AXA13" s="29"/>
      <c r="AXB13" s="29"/>
      <c r="AXC13" s="29"/>
      <c r="AXD13" s="29"/>
      <c r="AXE13" s="29"/>
      <c r="AXF13" s="29"/>
      <c r="AXG13" s="29"/>
      <c r="AXH13" s="29"/>
      <c r="AXI13" s="29"/>
      <c r="AXJ13" s="29"/>
      <c r="AXK13" s="29"/>
      <c r="AXL13" s="29"/>
      <c r="AXM13" s="29"/>
      <c r="AXN13" s="29"/>
      <c r="AXO13" s="29"/>
      <c r="AXP13" s="29"/>
      <c r="AXQ13" s="29"/>
      <c r="AXR13" s="29"/>
      <c r="AXS13" s="29"/>
      <c r="AXT13" s="29"/>
      <c r="AXU13" s="29"/>
      <c r="AXV13" s="29"/>
      <c r="AXW13" s="29"/>
      <c r="AXX13" s="29"/>
      <c r="AXY13" s="29"/>
      <c r="AXZ13" s="29"/>
      <c r="AYA13" s="29"/>
      <c r="AYB13" s="29"/>
      <c r="AYC13" s="29"/>
      <c r="AYD13" s="29"/>
      <c r="AYE13" s="29"/>
      <c r="AYF13" s="29"/>
      <c r="AYG13" s="29"/>
      <c r="AYH13" s="29"/>
      <c r="AYI13" s="29"/>
      <c r="AYJ13" s="29"/>
      <c r="AYK13" s="29"/>
      <c r="AYL13" s="29"/>
      <c r="AYM13" s="29"/>
      <c r="AYN13" s="29"/>
      <c r="AYO13" s="29"/>
      <c r="AYP13" s="29"/>
      <c r="AYQ13" s="29"/>
      <c r="AYR13" s="29"/>
      <c r="AYS13" s="29"/>
      <c r="AYT13" s="29"/>
      <c r="AYU13" s="29"/>
      <c r="AYV13" s="29"/>
      <c r="AYW13" s="29"/>
      <c r="AYX13" s="29"/>
      <c r="AYY13" s="29"/>
      <c r="AYZ13" s="29"/>
      <c r="AZA13" s="29"/>
      <c r="AZB13" s="29"/>
      <c r="AZC13" s="29"/>
      <c r="AZD13" s="29"/>
      <c r="AZE13" s="29"/>
      <c r="AZF13" s="29"/>
      <c r="AZG13" s="29"/>
      <c r="AZH13" s="29"/>
      <c r="AZI13" s="29"/>
      <c r="AZJ13" s="29"/>
      <c r="AZK13" s="29"/>
      <c r="AZL13" s="29"/>
      <c r="AZM13" s="29"/>
      <c r="AZN13" s="29"/>
      <c r="AZO13" s="29"/>
      <c r="AZP13" s="29"/>
      <c r="AZQ13" s="29"/>
      <c r="AZR13" s="29"/>
      <c r="AZS13" s="29"/>
      <c r="AZT13" s="29"/>
      <c r="AZU13" s="29"/>
      <c r="AZV13" s="29"/>
      <c r="AZW13" s="29"/>
      <c r="AZX13" s="29"/>
      <c r="AZY13" s="29"/>
      <c r="AZZ13" s="29"/>
      <c r="BAA13" s="29"/>
      <c r="BAB13" s="29"/>
      <c r="BAC13" s="29"/>
      <c r="BAD13" s="29"/>
    </row>
    <row r="14" spans="1:1382" s="89" customFormat="1" ht="14" x14ac:dyDescent="0.2">
      <c r="A14" s="44">
        <v>125</v>
      </c>
      <c r="B14" s="44">
        <v>120</v>
      </c>
      <c r="C14" s="40">
        <v>45707457</v>
      </c>
      <c r="D14" s="44">
        <v>1421010</v>
      </c>
      <c r="E14" s="30" t="s">
        <v>0</v>
      </c>
      <c r="F14" s="30" t="s">
        <v>1</v>
      </c>
      <c r="G14" s="96">
        <v>26672</v>
      </c>
      <c r="H14" s="40" t="s">
        <v>146</v>
      </c>
      <c r="I14" s="40" t="s">
        <v>563</v>
      </c>
      <c r="J14" s="42">
        <v>37</v>
      </c>
      <c r="K14" s="42">
        <v>32</v>
      </c>
      <c r="L14" s="42">
        <f t="shared" si="0"/>
        <v>5</v>
      </c>
      <c r="M14" s="30" t="s">
        <v>17</v>
      </c>
      <c r="N14" s="43" t="s">
        <v>804</v>
      </c>
      <c r="O14" s="30">
        <v>2</v>
      </c>
      <c r="P14" s="44">
        <v>3</v>
      </c>
      <c r="Q14" s="30" t="s">
        <v>1512</v>
      </c>
      <c r="R14" s="30" t="s">
        <v>101</v>
      </c>
      <c r="S14" s="45" t="s">
        <v>453</v>
      </c>
      <c r="T14" s="45" t="s">
        <v>453</v>
      </c>
      <c r="U14" s="42" t="s">
        <v>453</v>
      </c>
      <c r="V14" s="32" t="s">
        <v>453</v>
      </c>
      <c r="W14" s="32" t="s">
        <v>563</v>
      </c>
      <c r="X14" s="63" t="s">
        <v>976</v>
      </c>
      <c r="Y14" s="30" t="s">
        <v>806</v>
      </c>
      <c r="Z14" s="56" t="s">
        <v>804</v>
      </c>
      <c r="AA14" s="45">
        <v>40387</v>
      </c>
      <c r="AB14" s="80" t="s">
        <v>807</v>
      </c>
      <c r="AC14" s="45">
        <v>40982</v>
      </c>
      <c r="AD14" s="42">
        <f>((AC14-AA14)/365*12)</f>
        <v>19.56164383561644</v>
      </c>
      <c r="AE14" s="51" t="s">
        <v>539</v>
      </c>
      <c r="AF14" s="42">
        <v>1</v>
      </c>
      <c r="AG14" s="51" t="s">
        <v>539</v>
      </c>
      <c r="AH14" s="42">
        <v>1</v>
      </c>
      <c r="AI14" s="51" t="s">
        <v>453</v>
      </c>
      <c r="AJ14" s="42" t="s">
        <v>453</v>
      </c>
      <c r="AK14" s="51" t="s">
        <v>638</v>
      </c>
      <c r="AL14" s="42">
        <v>4</v>
      </c>
      <c r="AM14" s="51" t="s">
        <v>453</v>
      </c>
      <c r="AN14" s="42" t="s">
        <v>453</v>
      </c>
      <c r="AO14" s="51" t="s">
        <v>453</v>
      </c>
      <c r="AP14" s="42" t="s">
        <v>453</v>
      </c>
      <c r="AQ14" s="42" t="s">
        <v>453</v>
      </c>
      <c r="AR14" s="42" t="s">
        <v>453</v>
      </c>
      <c r="AS14" s="42" t="s">
        <v>453</v>
      </c>
      <c r="AT14" s="42" t="s">
        <v>453</v>
      </c>
      <c r="AU14" s="42"/>
      <c r="AV14" s="42"/>
      <c r="AW14" s="42"/>
      <c r="AX14" s="42"/>
      <c r="AY14" s="49" t="s">
        <v>2748</v>
      </c>
      <c r="AZ14" s="40" t="s">
        <v>638</v>
      </c>
      <c r="BA14" s="40">
        <v>3</v>
      </c>
      <c r="BB14" s="44">
        <v>2</v>
      </c>
      <c r="BC14" s="30" t="s">
        <v>853</v>
      </c>
      <c r="BD14" s="42">
        <v>1</v>
      </c>
      <c r="BE14" s="42" t="s">
        <v>453</v>
      </c>
      <c r="BF14" s="43" t="s">
        <v>807</v>
      </c>
      <c r="BG14" s="40" t="s">
        <v>453</v>
      </c>
      <c r="BH14" s="40" t="s">
        <v>453</v>
      </c>
      <c r="BI14" s="40" t="s">
        <v>453</v>
      </c>
      <c r="BJ14" s="40" t="s">
        <v>453</v>
      </c>
      <c r="BK14" s="31" t="s">
        <v>453</v>
      </c>
      <c r="BL14" s="31" t="s">
        <v>2315</v>
      </c>
      <c r="BM14" s="30">
        <v>97</v>
      </c>
      <c r="BN14" s="30">
        <v>99</v>
      </c>
      <c r="BO14" s="30">
        <v>99</v>
      </c>
      <c r="BP14" s="30" t="s">
        <v>2749</v>
      </c>
      <c r="BQ14" s="30" t="s">
        <v>453</v>
      </c>
      <c r="BR14" s="30" t="s">
        <v>453</v>
      </c>
      <c r="BS14" s="30" t="s">
        <v>872</v>
      </c>
      <c r="BT14" s="30" t="s">
        <v>1877</v>
      </c>
      <c r="BU14" s="30" t="s">
        <v>2750</v>
      </c>
      <c r="BV14" s="30" t="s">
        <v>1125</v>
      </c>
      <c r="BW14" s="30" t="s">
        <v>453</v>
      </c>
      <c r="BX14" s="30" t="s">
        <v>453</v>
      </c>
      <c r="BY14" s="30" t="s">
        <v>453</v>
      </c>
      <c r="BZ14" s="30" t="s">
        <v>1737</v>
      </c>
      <c r="CA14" s="112"/>
      <c r="CC14" s="29"/>
      <c r="CD14" s="29"/>
      <c r="CE14" s="29"/>
      <c r="CF14" s="29"/>
      <c r="CG14" s="29"/>
      <c r="CH14" s="29"/>
      <c r="CI14" s="29"/>
      <c r="CJ14" s="29"/>
      <c r="CK14" s="29"/>
      <c r="CL14" s="29"/>
      <c r="CM14" s="29"/>
      <c r="CN14" s="29"/>
      <c r="CO14" s="29"/>
      <c r="CP14" s="29"/>
      <c r="CQ14" s="29"/>
      <c r="CR14" s="29"/>
      <c r="CS14" s="29"/>
      <c r="CT14" s="29"/>
      <c r="CU14" s="29"/>
      <c r="CV14" s="29"/>
      <c r="CW14" s="29"/>
      <c r="CX14" s="29"/>
      <c r="CY14" s="29"/>
      <c r="CZ14" s="29"/>
      <c r="DA14" s="29"/>
      <c r="DB14" s="29"/>
      <c r="DC14" s="29"/>
      <c r="DD14" s="29"/>
      <c r="DE14" s="29"/>
      <c r="DF14" s="29"/>
      <c r="DG14" s="29"/>
      <c r="DH14" s="29"/>
      <c r="DI14" s="29"/>
      <c r="DJ14" s="29"/>
      <c r="DK14" s="29"/>
      <c r="DL14" s="29"/>
      <c r="DM14" s="29"/>
      <c r="DN14" s="29"/>
      <c r="DO14" s="29"/>
      <c r="DP14" s="29"/>
      <c r="DQ14" s="29"/>
      <c r="DR14" s="29"/>
      <c r="DS14" s="29"/>
      <c r="DT14" s="29"/>
      <c r="DU14" s="29"/>
      <c r="DV14" s="29"/>
      <c r="DW14" s="29"/>
      <c r="DX14" s="29"/>
      <c r="DY14" s="29"/>
      <c r="DZ14" s="29"/>
      <c r="EA14" s="29"/>
      <c r="EB14" s="29"/>
      <c r="EC14" s="29"/>
      <c r="ED14" s="29"/>
      <c r="EE14" s="29"/>
      <c r="EF14" s="29"/>
      <c r="EG14" s="29"/>
      <c r="EH14" s="29"/>
      <c r="EI14" s="29"/>
      <c r="EJ14" s="29"/>
      <c r="EK14" s="29"/>
      <c r="EL14" s="29"/>
      <c r="EM14" s="29"/>
      <c r="EN14" s="29"/>
      <c r="EO14" s="29"/>
      <c r="EP14" s="29"/>
      <c r="EQ14" s="29"/>
      <c r="ER14" s="29"/>
      <c r="ES14" s="29"/>
      <c r="ET14" s="29"/>
      <c r="EU14" s="29"/>
      <c r="EV14" s="29"/>
      <c r="EW14" s="29"/>
      <c r="EX14" s="29"/>
      <c r="EY14" s="29"/>
      <c r="EZ14" s="29"/>
      <c r="FA14" s="29"/>
      <c r="FB14" s="29"/>
      <c r="FC14" s="29"/>
      <c r="FD14" s="29"/>
      <c r="FE14" s="29"/>
      <c r="FF14" s="29"/>
      <c r="FG14" s="29"/>
      <c r="FH14" s="29"/>
      <c r="FI14" s="29"/>
      <c r="FJ14" s="29"/>
      <c r="FK14" s="29"/>
      <c r="FL14" s="29"/>
      <c r="FM14" s="29"/>
      <c r="FN14" s="29"/>
      <c r="FO14" s="29"/>
      <c r="FP14" s="29"/>
      <c r="FQ14" s="29"/>
      <c r="FR14" s="29"/>
      <c r="FS14" s="29"/>
      <c r="FT14" s="29"/>
      <c r="FU14" s="29"/>
      <c r="FV14" s="29"/>
      <c r="FW14" s="29"/>
      <c r="FX14" s="29"/>
      <c r="FY14" s="29"/>
      <c r="FZ14" s="29"/>
      <c r="GA14" s="29"/>
      <c r="GB14" s="29"/>
      <c r="GC14" s="29"/>
      <c r="GD14" s="29"/>
      <c r="GE14" s="29"/>
      <c r="GF14" s="29"/>
      <c r="GG14" s="29"/>
      <c r="GH14" s="29"/>
      <c r="GI14" s="29"/>
      <c r="GJ14" s="29"/>
      <c r="GK14" s="29"/>
      <c r="GL14" s="29"/>
      <c r="GM14" s="29"/>
      <c r="GN14" s="29"/>
      <c r="GO14" s="29"/>
      <c r="GP14" s="29"/>
      <c r="GQ14" s="29"/>
      <c r="GR14" s="29"/>
      <c r="GS14" s="29"/>
      <c r="GT14" s="29"/>
      <c r="GU14" s="29"/>
      <c r="GV14" s="29"/>
      <c r="GW14" s="29"/>
      <c r="GX14" s="29"/>
      <c r="GY14" s="29"/>
      <c r="GZ14" s="29"/>
      <c r="HA14" s="29"/>
      <c r="HB14" s="29"/>
      <c r="HC14" s="29"/>
      <c r="HD14" s="29"/>
      <c r="HE14" s="29"/>
      <c r="HF14" s="29"/>
      <c r="HG14" s="29"/>
      <c r="HH14" s="29"/>
      <c r="HI14" s="29"/>
      <c r="HJ14" s="29"/>
      <c r="HK14" s="29"/>
      <c r="HL14" s="29"/>
      <c r="HM14" s="29"/>
      <c r="HN14" s="29"/>
      <c r="HO14" s="29"/>
      <c r="HP14" s="29"/>
      <c r="HQ14" s="29"/>
      <c r="HR14" s="29"/>
      <c r="HS14" s="29"/>
      <c r="HT14" s="29"/>
      <c r="HU14" s="29"/>
      <c r="HV14" s="29"/>
      <c r="HW14" s="29"/>
      <c r="HX14" s="29"/>
      <c r="HY14" s="29"/>
      <c r="HZ14" s="29"/>
      <c r="IA14" s="29"/>
      <c r="IB14" s="29"/>
      <c r="IC14" s="29"/>
      <c r="ID14" s="29"/>
      <c r="IE14" s="29"/>
      <c r="IF14" s="29"/>
      <c r="IG14" s="29"/>
      <c r="IH14" s="29"/>
      <c r="II14" s="29"/>
      <c r="IJ14" s="29"/>
      <c r="IK14" s="29"/>
      <c r="IL14" s="29"/>
      <c r="IM14" s="29"/>
      <c r="IN14" s="29"/>
      <c r="IO14" s="29"/>
      <c r="IP14" s="29"/>
      <c r="IQ14" s="29"/>
      <c r="IR14" s="29"/>
      <c r="IS14" s="29"/>
      <c r="IT14" s="29"/>
      <c r="IU14" s="29"/>
      <c r="IV14" s="29"/>
      <c r="IW14" s="29"/>
      <c r="IX14" s="29"/>
      <c r="IY14" s="29"/>
      <c r="IZ14" s="29"/>
      <c r="JA14" s="29"/>
      <c r="JB14" s="29"/>
      <c r="JC14" s="29"/>
      <c r="JD14" s="29"/>
      <c r="JE14" s="29"/>
      <c r="JF14" s="29"/>
      <c r="JG14" s="29"/>
      <c r="JH14" s="29"/>
      <c r="JI14" s="29"/>
      <c r="JJ14" s="29"/>
      <c r="JK14" s="29"/>
      <c r="JL14" s="29"/>
      <c r="JM14" s="29"/>
      <c r="JN14" s="29"/>
      <c r="JO14" s="29"/>
      <c r="JP14" s="29"/>
      <c r="JQ14" s="29"/>
      <c r="JR14" s="29"/>
      <c r="JS14" s="29"/>
      <c r="JT14" s="29"/>
      <c r="JU14" s="29"/>
      <c r="JV14" s="29"/>
      <c r="JW14" s="29"/>
      <c r="JX14" s="29"/>
      <c r="JY14" s="29"/>
      <c r="JZ14" s="29"/>
      <c r="KA14" s="29"/>
      <c r="KB14" s="29"/>
      <c r="KC14" s="29"/>
      <c r="KD14" s="29"/>
      <c r="KE14" s="29"/>
      <c r="KF14" s="29"/>
      <c r="KG14" s="29"/>
      <c r="KH14" s="29"/>
      <c r="KI14" s="29"/>
      <c r="KJ14" s="29"/>
      <c r="KK14" s="29"/>
      <c r="KL14" s="29"/>
      <c r="KM14" s="29"/>
      <c r="KN14" s="29"/>
      <c r="KO14" s="29"/>
      <c r="KP14" s="29"/>
      <c r="KQ14" s="29"/>
      <c r="KR14" s="29"/>
      <c r="KS14" s="29"/>
      <c r="KT14" s="29"/>
      <c r="KU14" s="29"/>
      <c r="KV14" s="29"/>
      <c r="KW14" s="29"/>
      <c r="KX14" s="29"/>
      <c r="KY14" s="29"/>
      <c r="KZ14" s="29"/>
      <c r="LA14" s="29"/>
      <c r="LB14" s="29"/>
      <c r="LC14" s="29"/>
      <c r="LD14" s="29"/>
      <c r="LE14" s="29"/>
      <c r="LF14" s="29"/>
      <c r="LG14" s="29"/>
      <c r="LH14" s="29"/>
      <c r="LI14" s="29"/>
      <c r="LJ14" s="29"/>
      <c r="LK14" s="29"/>
      <c r="LL14" s="29"/>
      <c r="LM14" s="29"/>
      <c r="LN14" s="29"/>
      <c r="LO14" s="29"/>
      <c r="LP14" s="29"/>
      <c r="LQ14" s="29"/>
      <c r="LR14" s="29"/>
      <c r="LS14" s="29"/>
      <c r="LT14" s="29"/>
      <c r="LU14" s="29"/>
      <c r="LV14" s="29"/>
      <c r="LW14" s="29"/>
      <c r="LX14" s="29"/>
      <c r="LY14" s="29"/>
      <c r="LZ14" s="29"/>
      <c r="MA14" s="29"/>
      <c r="MB14" s="29"/>
      <c r="MC14" s="29"/>
      <c r="MD14" s="29"/>
      <c r="ME14" s="29"/>
      <c r="MF14" s="29"/>
      <c r="MG14" s="29"/>
      <c r="MH14" s="29"/>
      <c r="MI14" s="29"/>
      <c r="MJ14" s="29"/>
      <c r="MK14" s="29"/>
      <c r="ML14" s="29"/>
      <c r="MM14" s="29"/>
      <c r="MN14" s="29"/>
      <c r="MO14" s="29"/>
      <c r="MP14" s="29"/>
      <c r="MQ14" s="29"/>
      <c r="MR14" s="29"/>
      <c r="MS14" s="29"/>
      <c r="MT14" s="29"/>
      <c r="MU14" s="29"/>
      <c r="MV14" s="29"/>
      <c r="MW14" s="29"/>
      <c r="MX14" s="29"/>
      <c r="MY14" s="29"/>
      <c r="MZ14" s="29"/>
      <c r="NA14" s="29"/>
      <c r="NB14" s="29"/>
      <c r="NC14" s="29"/>
      <c r="ND14" s="29"/>
      <c r="NE14" s="29"/>
      <c r="NF14" s="29"/>
      <c r="NG14" s="29"/>
      <c r="NH14" s="29"/>
      <c r="NI14" s="29"/>
      <c r="NJ14" s="29"/>
      <c r="NK14" s="29"/>
      <c r="NL14" s="29"/>
      <c r="NM14" s="29"/>
      <c r="NN14" s="29"/>
      <c r="NO14" s="29"/>
      <c r="NP14" s="29"/>
      <c r="NQ14" s="29"/>
      <c r="NR14" s="29"/>
      <c r="NS14" s="29"/>
      <c r="NT14" s="29"/>
      <c r="NU14" s="29"/>
      <c r="NV14" s="29"/>
      <c r="NW14" s="29"/>
      <c r="NX14" s="29"/>
      <c r="NY14" s="29"/>
      <c r="NZ14" s="29"/>
      <c r="OA14" s="29"/>
      <c r="OB14" s="29"/>
      <c r="OC14" s="29"/>
      <c r="OD14" s="29"/>
      <c r="OE14" s="29"/>
      <c r="OF14" s="29"/>
      <c r="OG14" s="29"/>
      <c r="OH14" s="29"/>
      <c r="OI14" s="29"/>
      <c r="OJ14" s="29"/>
      <c r="OK14" s="29"/>
      <c r="OL14" s="29"/>
      <c r="OM14" s="29"/>
      <c r="ON14" s="29"/>
      <c r="OO14" s="29"/>
      <c r="OP14" s="29"/>
      <c r="OQ14" s="29"/>
      <c r="OR14" s="29"/>
      <c r="OS14" s="29"/>
      <c r="OT14" s="29"/>
      <c r="OU14" s="29"/>
      <c r="OV14" s="29"/>
      <c r="OW14" s="29"/>
      <c r="OX14" s="29"/>
      <c r="OY14" s="29"/>
      <c r="OZ14" s="29"/>
      <c r="PA14" s="29"/>
      <c r="PB14" s="29"/>
      <c r="PC14" s="29"/>
      <c r="PD14" s="29"/>
      <c r="PE14" s="29"/>
      <c r="PF14" s="29"/>
      <c r="PG14" s="29"/>
      <c r="PH14" s="29"/>
      <c r="PI14" s="29"/>
      <c r="PJ14" s="29"/>
      <c r="PK14" s="29"/>
      <c r="PL14" s="29"/>
      <c r="PM14" s="29"/>
      <c r="PN14" s="29"/>
      <c r="PO14" s="29"/>
      <c r="PP14" s="29"/>
      <c r="PQ14" s="29"/>
      <c r="PR14" s="29"/>
      <c r="PS14" s="29"/>
      <c r="PT14" s="29"/>
      <c r="PU14" s="29"/>
      <c r="PV14" s="29"/>
      <c r="PW14" s="29"/>
      <c r="PX14" s="29"/>
      <c r="PY14" s="29"/>
      <c r="PZ14" s="29"/>
      <c r="QA14" s="29"/>
      <c r="QB14" s="29"/>
      <c r="QC14" s="29"/>
      <c r="QD14" s="29"/>
      <c r="QE14" s="29"/>
      <c r="QF14" s="29"/>
      <c r="QG14" s="29"/>
      <c r="QH14" s="29"/>
      <c r="QI14" s="29"/>
      <c r="QJ14" s="29"/>
      <c r="QK14" s="29"/>
      <c r="QL14" s="29"/>
      <c r="QM14" s="29"/>
      <c r="QN14" s="29"/>
      <c r="QO14" s="29"/>
      <c r="QP14" s="29"/>
      <c r="QQ14" s="29"/>
      <c r="QR14" s="29"/>
      <c r="QS14" s="29"/>
      <c r="QT14" s="29"/>
      <c r="QU14" s="29"/>
      <c r="QV14" s="29"/>
      <c r="QW14" s="29"/>
      <c r="QX14" s="29"/>
      <c r="QY14" s="29"/>
      <c r="QZ14" s="29"/>
      <c r="RA14" s="29"/>
      <c r="RB14" s="29"/>
      <c r="RC14" s="29"/>
      <c r="RD14" s="29"/>
      <c r="RE14" s="29"/>
      <c r="RF14" s="29"/>
      <c r="RG14" s="29"/>
      <c r="RH14" s="29"/>
      <c r="RI14" s="29"/>
      <c r="RJ14" s="29"/>
      <c r="RK14" s="29"/>
      <c r="RL14" s="29"/>
      <c r="RM14" s="29"/>
      <c r="RN14" s="29"/>
      <c r="RO14" s="29"/>
      <c r="RP14" s="29"/>
      <c r="RQ14" s="29"/>
      <c r="RR14" s="29"/>
      <c r="RS14" s="29"/>
      <c r="RT14" s="29"/>
      <c r="RU14" s="29"/>
      <c r="RV14" s="29"/>
      <c r="RW14" s="29"/>
      <c r="RX14" s="29"/>
      <c r="RY14" s="29"/>
      <c r="RZ14" s="29"/>
      <c r="SA14" s="29"/>
      <c r="SB14" s="29"/>
      <c r="SC14" s="29"/>
      <c r="SD14" s="29"/>
      <c r="SE14" s="29"/>
      <c r="SF14" s="29"/>
      <c r="SG14" s="29"/>
      <c r="SH14" s="29"/>
      <c r="SI14" s="29"/>
      <c r="SJ14" s="29"/>
      <c r="SK14" s="29"/>
      <c r="SL14" s="29"/>
      <c r="SM14" s="29"/>
      <c r="SN14" s="29"/>
      <c r="SO14" s="29"/>
      <c r="SP14" s="29"/>
      <c r="SQ14" s="29"/>
      <c r="SR14" s="29"/>
      <c r="SS14" s="29"/>
      <c r="ST14" s="29"/>
      <c r="SU14" s="29"/>
      <c r="SV14" s="29"/>
      <c r="SW14" s="29"/>
      <c r="SX14" s="29"/>
      <c r="SY14" s="29"/>
      <c r="SZ14" s="29"/>
      <c r="TA14" s="29"/>
      <c r="TB14" s="29"/>
      <c r="TC14" s="29"/>
      <c r="TD14" s="29"/>
      <c r="TE14" s="29"/>
      <c r="TF14" s="29"/>
      <c r="TG14" s="29"/>
      <c r="TH14" s="29"/>
      <c r="TI14" s="29"/>
      <c r="TJ14" s="29"/>
      <c r="TK14" s="29"/>
      <c r="TL14" s="29"/>
      <c r="TM14" s="29"/>
      <c r="TN14" s="29"/>
      <c r="TO14" s="29"/>
      <c r="TP14" s="29"/>
      <c r="TQ14" s="29"/>
      <c r="TR14" s="29"/>
      <c r="TS14" s="29"/>
      <c r="TT14" s="29"/>
      <c r="TU14" s="29"/>
      <c r="TV14" s="29"/>
      <c r="TW14" s="29"/>
      <c r="TX14" s="29"/>
      <c r="TY14" s="29"/>
      <c r="TZ14" s="29"/>
      <c r="UA14" s="29"/>
      <c r="UB14" s="29"/>
      <c r="UC14" s="29"/>
      <c r="UD14" s="29"/>
      <c r="UE14" s="29"/>
      <c r="UF14" s="29"/>
      <c r="UG14" s="29"/>
      <c r="UH14" s="29"/>
      <c r="UI14" s="29"/>
      <c r="UJ14" s="29"/>
      <c r="UK14" s="29"/>
      <c r="UL14" s="29"/>
      <c r="UM14" s="29"/>
      <c r="UN14" s="29"/>
      <c r="UO14" s="29"/>
      <c r="UP14" s="29"/>
      <c r="UQ14" s="29"/>
      <c r="UR14" s="29"/>
      <c r="US14" s="29"/>
      <c r="UT14" s="29"/>
      <c r="UU14" s="29"/>
      <c r="UV14" s="29"/>
      <c r="UW14" s="29"/>
      <c r="UX14" s="29"/>
      <c r="UY14" s="29"/>
      <c r="UZ14" s="29"/>
      <c r="VA14" s="29"/>
      <c r="VB14" s="29"/>
      <c r="VC14" s="29"/>
      <c r="VD14" s="29"/>
      <c r="VE14" s="29"/>
      <c r="VF14" s="29"/>
      <c r="VG14" s="29"/>
      <c r="VH14" s="29"/>
      <c r="VI14" s="29"/>
      <c r="VJ14" s="29"/>
      <c r="VK14" s="29"/>
      <c r="VL14" s="29"/>
      <c r="VM14" s="29"/>
      <c r="VN14" s="29"/>
      <c r="VO14" s="29"/>
      <c r="VP14" s="29"/>
      <c r="VQ14" s="29"/>
      <c r="VR14" s="29"/>
      <c r="VS14" s="29"/>
      <c r="VT14" s="29"/>
      <c r="VU14" s="29"/>
      <c r="VV14" s="29"/>
      <c r="VW14" s="29"/>
      <c r="VX14" s="29"/>
      <c r="VY14" s="29"/>
      <c r="VZ14" s="29"/>
      <c r="WA14" s="29"/>
      <c r="WB14" s="29"/>
      <c r="WC14" s="29"/>
      <c r="WD14" s="29"/>
      <c r="WE14" s="29"/>
      <c r="WF14" s="29"/>
      <c r="WG14" s="29"/>
      <c r="WH14" s="29"/>
      <c r="WI14" s="29"/>
      <c r="WJ14" s="29"/>
      <c r="WK14" s="29"/>
      <c r="WL14" s="29"/>
      <c r="WM14" s="29"/>
      <c r="WN14" s="29"/>
      <c r="WO14" s="29"/>
      <c r="WP14" s="29"/>
      <c r="WQ14" s="29"/>
      <c r="WR14" s="29"/>
      <c r="WS14" s="29"/>
      <c r="WT14" s="29"/>
      <c r="WU14" s="29"/>
      <c r="WV14" s="29"/>
      <c r="WW14" s="29"/>
      <c r="WX14" s="29"/>
      <c r="WY14" s="29"/>
      <c r="WZ14" s="29"/>
      <c r="XA14" s="29"/>
      <c r="XB14" s="29"/>
      <c r="XC14" s="29"/>
      <c r="XD14" s="29"/>
      <c r="XE14" s="29"/>
      <c r="XF14" s="29"/>
      <c r="XG14" s="29"/>
      <c r="XH14" s="29"/>
      <c r="XI14" s="29"/>
      <c r="XJ14" s="29"/>
      <c r="XK14" s="29"/>
      <c r="XL14" s="29"/>
      <c r="XM14" s="29"/>
      <c r="XN14" s="29"/>
      <c r="XO14" s="29"/>
      <c r="XP14" s="29"/>
      <c r="XQ14" s="29"/>
      <c r="XR14" s="29"/>
      <c r="XS14" s="29"/>
      <c r="XT14" s="29"/>
      <c r="XU14" s="29"/>
      <c r="XV14" s="29"/>
      <c r="XW14" s="29"/>
      <c r="XX14" s="29"/>
      <c r="XY14" s="29"/>
      <c r="XZ14" s="29"/>
      <c r="YA14" s="29"/>
      <c r="YB14" s="29"/>
      <c r="YC14" s="29"/>
      <c r="YD14" s="29"/>
      <c r="YE14" s="29"/>
      <c r="YF14" s="29"/>
      <c r="YG14" s="29"/>
      <c r="YH14" s="29"/>
      <c r="YI14" s="29"/>
      <c r="YJ14" s="29"/>
      <c r="YK14" s="29"/>
      <c r="YL14" s="29"/>
      <c r="YM14" s="29"/>
      <c r="YN14" s="29"/>
      <c r="YO14" s="29"/>
      <c r="YP14" s="29"/>
      <c r="YQ14" s="29"/>
      <c r="YR14" s="29"/>
      <c r="YS14" s="29"/>
      <c r="YT14" s="29"/>
      <c r="YU14" s="29"/>
      <c r="YV14" s="29"/>
      <c r="YW14" s="29"/>
      <c r="YX14" s="29"/>
      <c r="YY14" s="29"/>
      <c r="YZ14" s="29"/>
      <c r="ZA14" s="29"/>
      <c r="ZB14" s="29"/>
      <c r="ZC14" s="29"/>
      <c r="ZD14" s="29"/>
      <c r="ZE14" s="29"/>
      <c r="ZF14" s="29"/>
      <c r="ZG14" s="29"/>
      <c r="ZH14" s="29"/>
      <c r="ZI14" s="29"/>
      <c r="ZJ14" s="29"/>
      <c r="ZK14" s="29"/>
      <c r="ZL14" s="29"/>
      <c r="ZM14" s="29"/>
      <c r="ZN14" s="29"/>
      <c r="ZO14" s="29"/>
      <c r="ZP14" s="29"/>
      <c r="ZQ14" s="29"/>
      <c r="ZR14" s="29"/>
      <c r="ZS14" s="29"/>
      <c r="ZT14" s="29"/>
      <c r="ZU14" s="29"/>
      <c r="ZV14" s="29"/>
      <c r="ZW14" s="29"/>
      <c r="ZX14" s="29"/>
      <c r="ZY14" s="29"/>
      <c r="ZZ14" s="29"/>
      <c r="AAA14" s="29"/>
      <c r="AAB14" s="29"/>
      <c r="AAC14" s="29"/>
      <c r="AAD14" s="29"/>
      <c r="AAE14" s="29"/>
      <c r="AAF14" s="29"/>
      <c r="AAG14" s="29"/>
      <c r="AAH14" s="29"/>
      <c r="AAI14" s="29"/>
      <c r="AAJ14" s="29"/>
      <c r="AAK14" s="29"/>
      <c r="AAL14" s="29"/>
      <c r="AAM14" s="29"/>
      <c r="AAN14" s="29"/>
      <c r="AAO14" s="29"/>
      <c r="AAP14" s="29"/>
      <c r="AAQ14" s="29"/>
      <c r="AAR14" s="29"/>
      <c r="AAS14" s="29"/>
      <c r="AAT14" s="29"/>
      <c r="AAU14" s="29"/>
      <c r="AAV14" s="29"/>
      <c r="AAW14" s="29"/>
      <c r="AAX14" s="29"/>
      <c r="AAY14" s="29"/>
      <c r="AAZ14" s="29"/>
      <c r="ABA14" s="29"/>
      <c r="ABB14" s="29"/>
      <c r="ABC14" s="29"/>
      <c r="ABD14" s="29"/>
      <c r="ABE14" s="29"/>
      <c r="ABF14" s="29"/>
      <c r="ABG14" s="29"/>
      <c r="ABH14" s="29"/>
      <c r="ABI14" s="29"/>
      <c r="ABJ14" s="29"/>
      <c r="ABK14" s="29"/>
      <c r="ABL14" s="29"/>
      <c r="ABM14" s="29"/>
      <c r="ABN14" s="29"/>
      <c r="ABO14" s="29"/>
      <c r="ABP14" s="29"/>
      <c r="ABQ14" s="29"/>
      <c r="ABR14" s="29"/>
      <c r="ABS14" s="29"/>
      <c r="ABT14" s="29"/>
      <c r="ABU14" s="29"/>
      <c r="ABV14" s="29"/>
      <c r="ABW14" s="29"/>
      <c r="ABX14" s="29"/>
      <c r="ABY14" s="29"/>
      <c r="ABZ14" s="29"/>
      <c r="ACA14" s="29"/>
      <c r="ACB14" s="29"/>
      <c r="ACC14" s="29"/>
      <c r="ACD14" s="29"/>
      <c r="ACE14" s="29"/>
      <c r="ACF14" s="29"/>
      <c r="ACG14" s="29"/>
      <c r="ACH14" s="29"/>
      <c r="ACI14" s="29"/>
      <c r="ACJ14" s="29"/>
      <c r="ACK14" s="29"/>
      <c r="ACL14" s="29"/>
      <c r="ACM14" s="29"/>
      <c r="ACN14" s="29"/>
      <c r="ACO14" s="29"/>
      <c r="ACP14" s="29"/>
      <c r="ACQ14" s="29"/>
      <c r="ACR14" s="29"/>
      <c r="ACS14" s="29"/>
      <c r="ACT14" s="29"/>
      <c r="ACU14" s="29"/>
      <c r="ACV14" s="29"/>
      <c r="ACW14" s="29"/>
      <c r="ACX14" s="29"/>
      <c r="ACY14" s="29"/>
      <c r="ACZ14" s="29"/>
      <c r="ADA14" s="29"/>
      <c r="ADB14" s="29"/>
      <c r="ADC14" s="29"/>
      <c r="ADD14" s="29"/>
      <c r="ADE14" s="29"/>
      <c r="ADF14" s="29"/>
      <c r="ADG14" s="29"/>
      <c r="ADH14" s="29"/>
      <c r="ADI14" s="29"/>
      <c r="ADJ14" s="29"/>
      <c r="ADK14" s="29"/>
      <c r="ADL14" s="29"/>
      <c r="ADM14" s="29"/>
      <c r="ADN14" s="29"/>
      <c r="ADO14" s="29"/>
      <c r="ADP14" s="29"/>
      <c r="ADQ14" s="29"/>
      <c r="ADR14" s="29"/>
      <c r="ADS14" s="29"/>
      <c r="ADT14" s="29"/>
      <c r="ADU14" s="29"/>
      <c r="ADV14" s="29"/>
      <c r="ADW14" s="29"/>
      <c r="ADX14" s="29"/>
      <c r="ADY14" s="29"/>
      <c r="ADZ14" s="29"/>
      <c r="AEA14" s="29"/>
      <c r="AEB14" s="29"/>
      <c r="AEC14" s="29"/>
      <c r="AED14" s="29"/>
      <c r="AEE14" s="29"/>
      <c r="AEF14" s="29"/>
      <c r="AEG14" s="29"/>
      <c r="AEH14" s="29"/>
      <c r="AEI14" s="29"/>
      <c r="AEJ14" s="29"/>
      <c r="AEK14" s="29"/>
      <c r="AEL14" s="29"/>
      <c r="AEM14" s="29"/>
      <c r="AEN14" s="29"/>
      <c r="AEO14" s="29"/>
      <c r="AEP14" s="29"/>
      <c r="AEQ14" s="29"/>
      <c r="AER14" s="29"/>
      <c r="AES14" s="29"/>
      <c r="AET14" s="29"/>
      <c r="AEU14" s="29"/>
      <c r="AEV14" s="29"/>
      <c r="AEW14" s="29"/>
      <c r="AEX14" s="29"/>
      <c r="AEY14" s="29"/>
      <c r="AEZ14" s="29"/>
      <c r="AFA14" s="29"/>
      <c r="AFB14" s="29"/>
      <c r="AFC14" s="29"/>
      <c r="AFD14" s="29"/>
      <c r="AFE14" s="29"/>
      <c r="AFF14" s="29"/>
      <c r="AFG14" s="29"/>
      <c r="AFH14" s="29"/>
      <c r="AFI14" s="29"/>
      <c r="AFJ14" s="29"/>
      <c r="AFK14" s="29"/>
      <c r="AFL14" s="29"/>
      <c r="AFM14" s="29"/>
      <c r="AFN14" s="29"/>
      <c r="AFO14" s="29"/>
      <c r="AFP14" s="29"/>
      <c r="AFQ14" s="29"/>
      <c r="AFR14" s="29"/>
      <c r="AFS14" s="29"/>
      <c r="AFT14" s="29"/>
      <c r="AFU14" s="29"/>
      <c r="AFV14" s="29"/>
      <c r="AFW14" s="29"/>
      <c r="AFX14" s="29"/>
      <c r="AFY14" s="29"/>
      <c r="AFZ14" s="29"/>
      <c r="AGA14" s="29"/>
      <c r="AGB14" s="29"/>
      <c r="AGC14" s="29"/>
      <c r="AGD14" s="29"/>
      <c r="AGE14" s="29"/>
      <c r="AGF14" s="29"/>
      <c r="AGG14" s="29"/>
      <c r="AGH14" s="29"/>
      <c r="AGI14" s="29"/>
      <c r="AGJ14" s="29"/>
      <c r="AGK14" s="29"/>
      <c r="AGL14" s="29"/>
      <c r="AGM14" s="29"/>
      <c r="AGN14" s="29"/>
      <c r="AGO14" s="29"/>
      <c r="AGP14" s="29"/>
      <c r="AGQ14" s="29"/>
      <c r="AGR14" s="29"/>
      <c r="AGS14" s="29"/>
      <c r="AGT14" s="29"/>
      <c r="AGU14" s="29"/>
      <c r="AGV14" s="29"/>
      <c r="AGW14" s="29"/>
      <c r="AGX14" s="29"/>
      <c r="AGY14" s="29"/>
      <c r="AGZ14" s="29"/>
      <c r="AHA14" s="29"/>
      <c r="AHB14" s="29"/>
      <c r="AHC14" s="29"/>
      <c r="AHD14" s="29"/>
      <c r="AHE14" s="29"/>
      <c r="AHF14" s="29"/>
      <c r="AHG14" s="29"/>
      <c r="AHH14" s="29"/>
      <c r="AHI14" s="29"/>
      <c r="AHJ14" s="29"/>
      <c r="AHK14" s="29"/>
      <c r="AHL14" s="29"/>
      <c r="AHM14" s="29"/>
      <c r="AHN14" s="29"/>
      <c r="AHO14" s="29"/>
      <c r="AHP14" s="29"/>
      <c r="AHQ14" s="29"/>
      <c r="AHR14" s="29"/>
      <c r="AHS14" s="29"/>
      <c r="AHT14" s="29"/>
      <c r="AHU14" s="29"/>
      <c r="AHV14" s="29"/>
      <c r="AHW14" s="29"/>
      <c r="AHX14" s="29"/>
      <c r="AHY14" s="29"/>
      <c r="AHZ14" s="29"/>
      <c r="AIA14" s="29"/>
      <c r="AIB14" s="29"/>
      <c r="AIC14" s="29"/>
      <c r="AID14" s="29"/>
      <c r="AIE14" s="29"/>
      <c r="AIF14" s="29"/>
      <c r="AIG14" s="29"/>
      <c r="AIH14" s="29"/>
      <c r="AII14" s="29"/>
      <c r="AIJ14" s="29"/>
      <c r="AIK14" s="29"/>
      <c r="AIL14" s="29"/>
      <c r="AIM14" s="29"/>
      <c r="AIN14" s="29"/>
      <c r="AIO14" s="29"/>
      <c r="AIP14" s="29"/>
      <c r="AIQ14" s="29"/>
      <c r="AIR14" s="29"/>
      <c r="AIS14" s="29"/>
      <c r="AIT14" s="29"/>
      <c r="AIU14" s="29"/>
      <c r="AIV14" s="29"/>
      <c r="AIW14" s="29"/>
      <c r="AIX14" s="29"/>
      <c r="AIY14" s="29"/>
      <c r="AIZ14" s="29"/>
      <c r="AJA14" s="29"/>
      <c r="AJB14" s="29"/>
      <c r="AJC14" s="29"/>
      <c r="AJD14" s="29"/>
      <c r="AJE14" s="29"/>
      <c r="AJF14" s="29"/>
      <c r="AJG14" s="29"/>
      <c r="AJH14" s="29"/>
      <c r="AJI14" s="29"/>
      <c r="AJJ14" s="29"/>
      <c r="AJK14" s="29"/>
      <c r="AJL14" s="29"/>
      <c r="AJM14" s="29"/>
      <c r="AJN14" s="29"/>
      <c r="AJO14" s="29"/>
      <c r="AJP14" s="29"/>
      <c r="AJQ14" s="29"/>
      <c r="AJR14" s="29"/>
      <c r="AJS14" s="29"/>
      <c r="AJT14" s="29"/>
      <c r="AJU14" s="29"/>
      <c r="AJV14" s="29"/>
      <c r="AJW14" s="29"/>
      <c r="AJX14" s="29"/>
      <c r="AJY14" s="29"/>
      <c r="AJZ14" s="29"/>
      <c r="AKA14" s="29"/>
      <c r="AKB14" s="29"/>
      <c r="AKC14" s="29"/>
      <c r="AKD14" s="29"/>
      <c r="AKE14" s="29"/>
      <c r="AKF14" s="29"/>
      <c r="AKG14" s="29"/>
      <c r="AKH14" s="29"/>
      <c r="AKI14" s="29"/>
      <c r="AKJ14" s="29"/>
      <c r="AKK14" s="29"/>
      <c r="AKL14" s="29"/>
      <c r="AKM14" s="29"/>
      <c r="AKN14" s="29"/>
      <c r="AKO14" s="29"/>
      <c r="AKP14" s="29"/>
      <c r="AKQ14" s="29"/>
      <c r="AKR14" s="29"/>
      <c r="AKS14" s="29"/>
      <c r="AKT14" s="29"/>
      <c r="AKU14" s="29"/>
      <c r="AKV14" s="29"/>
      <c r="AKW14" s="29"/>
      <c r="AKX14" s="29"/>
      <c r="AKY14" s="29"/>
      <c r="AKZ14" s="29"/>
      <c r="ALA14" s="29"/>
      <c r="ALB14" s="29"/>
      <c r="ALC14" s="29"/>
      <c r="ALD14" s="29"/>
      <c r="ALE14" s="29"/>
      <c r="ALF14" s="29"/>
      <c r="ALG14" s="29"/>
      <c r="ALH14" s="29"/>
      <c r="ALI14" s="29"/>
      <c r="ALJ14" s="29"/>
      <c r="ALK14" s="29"/>
      <c r="ALL14" s="29"/>
      <c r="ALM14" s="29"/>
      <c r="ALN14" s="29"/>
      <c r="ALO14" s="29"/>
      <c r="ALP14" s="29"/>
      <c r="ALQ14" s="29"/>
      <c r="ALR14" s="29"/>
      <c r="ALS14" s="29"/>
      <c r="ALT14" s="29"/>
      <c r="ALU14" s="29"/>
      <c r="ALV14" s="29"/>
      <c r="ALW14" s="29"/>
      <c r="ALX14" s="29"/>
      <c r="ALY14" s="29"/>
      <c r="ALZ14" s="29"/>
      <c r="AMA14" s="29"/>
      <c r="AMB14" s="29"/>
      <c r="AMC14" s="29"/>
      <c r="AMD14" s="29"/>
      <c r="AME14" s="29"/>
      <c r="AMF14" s="29"/>
      <c r="AMG14" s="29"/>
      <c r="AMH14" s="29"/>
      <c r="AMI14" s="29"/>
      <c r="AMJ14" s="29"/>
      <c r="AMK14" s="29"/>
      <c r="AML14" s="29"/>
      <c r="AMM14" s="29"/>
      <c r="AMN14" s="29"/>
      <c r="AMO14" s="29"/>
      <c r="AMP14" s="29"/>
      <c r="AMQ14" s="29"/>
      <c r="AMR14" s="29"/>
      <c r="AMS14" s="29"/>
      <c r="AMT14" s="29"/>
      <c r="AMU14" s="29"/>
      <c r="AMV14" s="29"/>
      <c r="AMW14" s="29"/>
      <c r="AMX14" s="29"/>
      <c r="AMY14" s="29"/>
      <c r="AMZ14" s="29"/>
      <c r="ANA14" s="29"/>
      <c r="ANB14" s="29"/>
      <c r="ANC14" s="29"/>
      <c r="AND14" s="29"/>
      <c r="ANE14" s="29"/>
      <c r="ANF14" s="29"/>
      <c r="ANG14" s="29"/>
      <c r="ANH14" s="29"/>
      <c r="ANI14" s="29"/>
      <c r="ANJ14" s="29"/>
      <c r="ANK14" s="29"/>
      <c r="ANL14" s="29"/>
      <c r="ANM14" s="29"/>
      <c r="ANN14" s="29"/>
      <c r="ANO14" s="29"/>
      <c r="ANP14" s="29"/>
      <c r="ANQ14" s="29"/>
      <c r="ANR14" s="29"/>
      <c r="ANS14" s="29"/>
      <c r="ANT14" s="29"/>
      <c r="ANU14" s="29"/>
      <c r="ANV14" s="29"/>
      <c r="ANW14" s="29"/>
      <c r="ANX14" s="29"/>
      <c r="ANY14" s="29"/>
      <c r="ANZ14" s="29"/>
      <c r="AOA14" s="29"/>
      <c r="AOB14" s="29"/>
      <c r="AOC14" s="29"/>
      <c r="AOD14" s="29"/>
      <c r="AOE14" s="29"/>
      <c r="AOF14" s="29"/>
      <c r="AOG14" s="29"/>
      <c r="AOH14" s="29"/>
      <c r="AOI14" s="29"/>
      <c r="AOJ14" s="29"/>
      <c r="AOK14" s="29"/>
      <c r="AOL14" s="29"/>
      <c r="AOM14" s="29"/>
      <c r="AON14" s="29"/>
      <c r="AOO14" s="29"/>
      <c r="AOP14" s="29"/>
      <c r="AOQ14" s="29"/>
      <c r="AOR14" s="29"/>
      <c r="AOS14" s="29"/>
      <c r="AOT14" s="29"/>
      <c r="AOU14" s="29"/>
      <c r="AOV14" s="29"/>
      <c r="AOW14" s="29"/>
      <c r="AOX14" s="29"/>
      <c r="AOY14" s="29"/>
      <c r="AOZ14" s="29"/>
      <c r="APA14" s="29"/>
      <c r="APB14" s="29"/>
      <c r="APC14" s="29"/>
      <c r="APD14" s="29"/>
      <c r="APE14" s="29"/>
      <c r="APF14" s="29"/>
      <c r="APG14" s="29"/>
      <c r="APH14" s="29"/>
      <c r="API14" s="29"/>
      <c r="APJ14" s="29"/>
      <c r="APK14" s="29"/>
      <c r="APL14" s="29"/>
      <c r="APM14" s="29"/>
      <c r="APN14" s="29"/>
      <c r="APO14" s="29"/>
      <c r="APP14" s="29"/>
      <c r="APQ14" s="29"/>
      <c r="APR14" s="29"/>
      <c r="APS14" s="29"/>
      <c r="APT14" s="29"/>
      <c r="APU14" s="29"/>
      <c r="APV14" s="29"/>
      <c r="APW14" s="29"/>
      <c r="APX14" s="29"/>
      <c r="APY14" s="29"/>
      <c r="APZ14" s="29"/>
      <c r="AQA14" s="29"/>
      <c r="AQB14" s="29"/>
      <c r="AQC14" s="29"/>
      <c r="AQD14" s="29"/>
      <c r="AQE14" s="29"/>
      <c r="AQF14" s="29"/>
      <c r="AQG14" s="29"/>
      <c r="AQH14" s="29"/>
      <c r="AQI14" s="29"/>
      <c r="AQJ14" s="29"/>
      <c r="AQK14" s="29"/>
      <c r="AQL14" s="29"/>
      <c r="AQM14" s="29"/>
      <c r="AQN14" s="29"/>
      <c r="AQO14" s="29"/>
      <c r="AQP14" s="29"/>
      <c r="AQQ14" s="29"/>
      <c r="AQR14" s="29"/>
      <c r="AQS14" s="29"/>
      <c r="AQT14" s="29"/>
      <c r="AQU14" s="29"/>
      <c r="AQV14" s="29"/>
      <c r="AQW14" s="29"/>
      <c r="AQX14" s="29"/>
      <c r="AQY14" s="29"/>
      <c r="AQZ14" s="29"/>
      <c r="ARA14" s="29"/>
      <c r="ARB14" s="29"/>
      <c r="ARC14" s="29"/>
      <c r="ARD14" s="29"/>
      <c r="ARE14" s="29"/>
      <c r="ARF14" s="29"/>
      <c r="ARG14" s="29"/>
      <c r="ARH14" s="29"/>
      <c r="ARI14" s="29"/>
      <c r="ARJ14" s="29"/>
      <c r="ARK14" s="29"/>
      <c r="ARL14" s="29"/>
      <c r="ARM14" s="29"/>
      <c r="ARN14" s="29"/>
      <c r="ARO14" s="29"/>
      <c r="ARP14" s="29"/>
      <c r="ARQ14" s="29"/>
      <c r="ARR14" s="29"/>
      <c r="ARS14" s="29"/>
      <c r="ART14" s="29"/>
      <c r="ARU14" s="29"/>
      <c r="ARV14" s="29"/>
      <c r="ARW14" s="29"/>
      <c r="ARX14" s="29"/>
      <c r="ARY14" s="29"/>
      <c r="ARZ14" s="29"/>
      <c r="ASA14" s="29"/>
      <c r="ASB14" s="29"/>
      <c r="ASC14" s="29"/>
      <c r="ASD14" s="29"/>
      <c r="ASE14" s="29"/>
      <c r="ASF14" s="29"/>
      <c r="ASG14" s="29"/>
      <c r="ASH14" s="29"/>
      <c r="ASI14" s="29"/>
      <c r="ASJ14" s="29"/>
      <c r="ASK14" s="29"/>
      <c r="ASL14" s="29"/>
      <c r="ASM14" s="29"/>
      <c r="ASN14" s="29"/>
      <c r="ASO14" s="29"/>
      <c r="ASP14" s="29"/>
      <c r="ASQ14" s="29"/>
      <c r="ASR14" s="29"/>
      <c r="ASS14" s="29"/>
      <c r="AST14" s="29"/>
      <c r="ASU14" s="29"/>
      <c r="ASV14" s="29"/>
      <c r="ASW14" s="29"/>
      <c r="ASX14" s="29"/>
      <c r="ASY14" s="29"/>
      <c r="ASZ14" s="29"/>
      <c r="ATA14" s="29"/>
      <c r="ATB14" s="29"/>
      <c r="ATC14" s="29"/>
      <c r="ATD14" s="29"/>
      <c r="ATE14" s="29"/>
      <c r="ATF14" s="29"/>
      <c r="ATG14" s="29"/>
      <c r="ATH14" s="29"/>
      <c r="ATI14" s="29"/>
      <c r="ATJ14" s="29"/>
      <c r="ATK14" s="29"/>
      <c r="ATL14" s="29"/>
      <c r="ATM14" s="29"/>
      <c r="ATN14" s="29"/>
      <c r="ATO14" s="29"/>
      <c r="ATP14" s="29"/>
      <c r="ATQ14" s="29"/>
      <c r="ATR14" s="29"/>
      <c r="ATS14" s="29"/>
      <c r="ATT14" s="29"/>
      <c r="ATU14" s="29"/>
      <c r="ATV14" s="29"/>
      <c r="ATW14" s="29"/>
      <c r="ATX14" s="29"/>
      <c r="ATY14" s="29"/>
      <c r="ATZ14" s="29"/>
      <c r="AUA14" s="29"/>
      <c r="AUB14" s="29"/>
      <c r="AUC14" s="29"/>
      <c r="AUD14" s="29"/>
      <c r="AUE14" s="29"/>
      <c r="AUF14" s="29"/>
      <c r="AUG14" s="29"/>
      <c r="AUH14" s="29"/>
      <c r="AUI14" s="29"/>
      <c r="AUJ14" s="29"/>
      <c r="AUK14" s="29"/>
      <c r="AUL14" s="29"/>
      <c r="AUM14" s="29"/>
      <c r="AUN14" s="29"/>
      <c r="AUO14" s="29"/>
      <c r="AUP14" s="29"/>
      <c r="AUQ14" s="29"/>
      <c r="AUR14" s="29"/>
      <c r="AUS14" s="29"/>
      <c r="AUT14" s="29"/>
      <c r="AUU14" s="29"/>
      <c r="AUV14" s="29"/>
      <c r="AUW14" s="29"/>
      <c r="AUX14" s="29"/>
      <c r="AUY14" s="29"/>
      <c r="AUZ14" s="29"/>
      <c r="AVA14" s="29"/>
      <c r="AVB14" s="29"/>
      <c r="AVC14" s="29"/>
      <c r="AVD14" s="29"/>
      <c r="AVE14" s="29"/>
      <c r="AVF14" s="29"/>
      <c r="AVG14" s="29"/>
      <c r="AVH14" s="29"/>
      <c r="AVI14" s="29"/>
      <c r="AVJ14" s="29"/>
      <c r="AVK14" s="29"/>
      <c r="AVL14" s="29"/>
      <c r="AVM14" s="29"/>
      <c r="AVN14" s="29"/>
      <c r="AVO14" s="29"/>
      <c r="AVP14" s="29"/>
      <c r="AVQ14" s="29"/>
      <c r="AVR14" s="29"/>
      <c r="AVS14" s="29"/>
      <c r="AVT14" s="29"/>
      <c r="AVU14" s="29"/>
      <c r="AVV14" s="29"/>
      <c r="AVW14" s="29"/>
      <c r="AVX14" s="29"/>
      <c r="AVY14" s="29"/>
      <c r="AVZ14" s="29"/>
      <c r="AWA14" s="29"/>
      <c r="AWB14" s="29"/>
      <c r="AWC14" s="29"/>
      <c r="AWD14" s="29"/>
      <c r="AWE14" s="29"/>
      <c r="AWF14" s="29"/>
      <c r="AWG14" s="29"/>
      <c r="AWH14" s="29"/>
      <c r="AWI14" s="29"/>
      <c r="AWJ14" s="29"/>
      <c r="AWK14" s="29"/>
      <c r="AWL14" s="29"/>
      <c r="AWM14" s="29"/>
      <c r="AWN14" s="29"/>
      <c r="AWO14" s="29"/>
      <c r="AWP14" s="29"/>
      <c r="AWQ14" s="29"/>
      <c r="AWR14" s="29"/>
      <c r="AWS14" s="29"/>
      <c r="AWT14" s="29"/>
      <c r="AWU14" s="29"/>
      <c r="AWV14" s="29"/>
      <c r="AWW14" s="29"/>
      <c r="AWX14" s="29"/>
      <c r="AWY14" s="29"/>
      <c r="AWZ14" s="29"/>
      <c r="AXA14" s="29"/>
      <c r="AXB14" s="29"/>
      <c r="AXC14" s="29"/>
      <c r="AXD14" s="29"/>
      <c r="AXE14" s="29"/>
      <c r="AXF14" s="29"/>
      <c r="AXG14" s="29"/>
      <c r="AXH14" s="29"/>
      <c r="AXI14" s="29"/>
      <c r="AXJ14" s="29"/>
      <c r="AXK14" s="29"/>
      <c r="AXL14" s="29"/>
      <c r="AXM14" s="29"/>
      <c r="AXN14" s="29"/>
      <c r="AXO14" s="29"/>
      <c r="AXP14" s="29"/>
      <c r="AXQ14" s="29"/>
      <c r="AXR14" s="29"/>
      <c r="AXS14" s="29"/>
      <c r="AXT14" s="29"/>
      <c r="AXU14" s="29"/>
      <c r="AXV14" s="29"/>
      <c r="AXW14" s="29"/>
      <c r="AXX14" s="29"/>
      <c r="AXY14" s="29"/>
      <c r="AXZ14" s="29"/>
      <c r="AYA14" s="29"/>
      <c r="AYB14" s="29"/>
      <c r="AYC14" s="29"/>
      <c r="AYD14" s="29"/>
      <c r="AYE14" s="29"/>
      <c r="AYF14" s="29"/>
      <c r="AYG14" s="29"/>
      <c r="AYH14" s="29"/>
      <c r="AYI14" s="29"/>
      <c r="AYJ14" s="29"/>
      <c r="AYK14" s="29"/>
      <c r="AYL14" s="29"/>
      <c r="AYM14" s="29"/>
      <c r="AYN14" s="29"/>
      <c r="AYO14" s="29"/>
      <c r="AYP14" s="29"/>
      <c r="AYQ14" s="29"/>
      <c r="AYR14" s="29"/>
      <c r="AYS14" s="29"/>
      <c r="AYT14" s="29"/>
      <c r="AYU14" s="29"/>
      <c r="AYV14" s="29"/>
      <c r="AYW14" s="29"/>
      <c r="AYX14" s="29"/>
      <c r="AYY14" s="29"/>
      <c r="AYZ14" s="29"/>
      <c r="AZA14" s="29"/>
      <c r="AZB14" s="29"/>
      <c r="AZC14" s="29"/>
      <c r="AZD14" s="29"/>
      <c r="AZE14" s="29"/>
      <c r="AZF14" s="29"/>
      <c r="AZG14" s="29"/>
      <c r="AZH14" s="29"/>
      <c r="AZI14" s="29"/>
      <c r="AZJ14" s="29"/>
      <c r="AZK14" s="29"/>
      <c r="AZL14" s="29"/>
      <c r="AZM14" s="29"/>
      <c r="AZN14" s="29"/>
      <c r="AZO14" s="29"/>
      <c r="AZP14" s="29"/>
      <c r="AZQ14" s="29"/>
      <c r="AZR14" s="29"/>
      <c r="AZS14" s="29"/>
      <c r="AZT14" s="29"/>
      <c r="AZU14" s="29"/>
      <c r="AZV14" s="29"/>
      <c r="AZW14" s="29"/>
      <c r="AZX14" s="29"/>
      <c r="AZY14" s="29"/>
      <c r="AZZ14" s="29"/>
      <c r="BAA14" s="29"/>
      <c r="BAB14" s="29"/>
      <c r="BAC14" s="29"/>
      <c r="BAD14" s="29"/>
    </row>
    <row r="15" spans="1:1382" s="89" customFormat="1" ht="14" x14ac:dyDescent="0.2">
      <c r="A15" s="116">
        <v>128</v>
      </c>
      <c r="B15" s="44">
        <v>123</v>
      </c>
      <c r="C15" s="40">
        <v>45166729</v>
      </c>
      <c r="D15" s="44">
        <v>3498261</v>
      </c>
      <c r="E15" s="30" t="s">
        <v>6</v>
      </c>
      <c r="F15" s="30" t="s">
        <v>7</v>
      </c>
      <c r="G15" s="96">
        <v>19349</v>
      </c>
      <c r="H15" s="40" t="s">
        <v>128</v>
      </c>
      <c r="I15" s="40" t="s">
        <v>563</v>
      </c>
      <c r="J15" s="42">
        <v>57</v>
      </c>
      <c r="K15" s="55">
        <v>6</v>
      </c>
      <c r="L15" s="42">
        <f t="shared" si="0"/>
        <v>51</v>
      </c>
      <c r="M15" s="30" t="s">
        <v>18</v>
      </c>
      <c r="N15" s="43" t="s">
        <v>807</v>
      </c>
      <c r="O15" s="30">
        <v>2</v>
      </c>
      <c r="P15" s="44">
        <v>2</v>
      </c>
      <c r="Q15" s="30" t="s">
        <v>863</v>
      </c>
      <c r="R15" s="30" t="s">
        <v>101</v>
      </c>
      <c r="S15" s="45" t="s">
        <v>453</v>
      </c>
      <c r="T15" s="45" t="s">
        <v>453</v>
      </c>
      <c r="U15" s="42" t="s">
        <v>453</v>
      </c>
      <c r="V15" s="32" t="s">
        <v>453</v>
      </c>
      <c r="W15" s="32" t="s">
        <v>563</v>
      </c>
      <c r="X15" s="63" t="s">
        <v>827</v>
      </c>
      <c r="Y15" s="30" t="s">
        <v>615</v>
      </c>
      <c r="Z15" s="56" t="s">
        <v>804</v>
      </c>
      <c r="AA15" s="45">
        <v>40429</v>
      </c>
      <c r="AB15" s="80" t="s">
        <v>807</v>
      </c>
      <c r="AC15" s="45">
        <v>41653</v>
      </c>
      <c r="AD15" s="47">
        <f>((AC15-AA15)/365)*12</f>
        <v>40.241095890410961</v>
      </c>
      <c r="AE15" s="46" t="s">
        <v>539</v>
      </c>
      <c r="AF15" s="47">
        <v>1</v>
      </c>
      <c r="AG15" s="46" t="s">
        <v>539</v>
      </c>
      <c r="AH15" s="47">
        <v>1</v>
      </c>
      <c r="AI15" s="46" t="s">
        <v>539</v>
      </c>
      <c r="AJ15" s="47">
        <v>1</v>
      </c>
      <c r="AK15" s="46" t="s">
        <v>539</v>
      </c>
      <c r="AL15" s="47">
        <v>1</v>
      </c>
      <c r="AM15" s="46" t="s">
        <v>539</v>
      </c>
      <c r="AN15" s="47">
        <v>1</v>
      </c>
      <c r="AO15" s="46" t="s">
        <v>453</v>
      </c>
      <c r="AP15" s="47" t="s">
        <v>453</v>
      </c>
      <c r="AQ15" s="47" t="s">
        <v>453</v>
      </c>
      <c r="AR15" s="47" t="s">
        <v>453</v>
      </c>
      <c r="AS15" s="47" t="s">
        <v>453</v>
      </c>
      <c r="AT15" s="47" t="s">
        <v>453</v>
      </c>
      <c r="AU15" s="47"/>
      <c r="AV15" s="47"/>
      <c r="AW15" s="47"/>
      <c r="AX15" s="47"/>
      <c r="AY15" s="85" t="s">
        <v>2759</v>
      </c>
      <c r="AZ15" s="48" t="s">
        <v>539</v>
      </c>
      <c r="BA15" s="48">
        <v>1</v>
      </c>
      <c r="BB15" s="44">
        <v>2</v>
      </c>
      <c r="BC15" s="30" t="s">
        <v>986</v>
      </c>
      <c r="BD15" s="55">
        <v>1</v>
      </c>
      <c r="BE15" s="55">
        <v>0</v>
      </c>
      <c r="BF15" s="43" t="s">
        <v>807</v>
      </c>
      <c r="BG15" s="40" t="s">
        <v>453</v>
      </c>
      <c r="BH15" s="40" t="s">
        <v>453</v>
      </c>
      <c r="BI15" s="40" t="s">
        <v>453</v>
      </c>
      <c r="BJ15" s="40" t="s">
        <v>453</v>
      </c>
      <c r="BK15" s="31" t="s">
        <v>453</v>
      </c>
      <c r="BL15" s="31" t="s">
        <v>1513</v>
      </c>
      <c r="BM15" s="30">
        <v>81</v>
      </c>
      <c r="BN15" s="30">
        <v>79</v>
      </c>
      <c r="BO15" s="30">
        <v>78</v>
      </c>
      <c r="BP15" s="30" t="s">
        <v>2760</v>
      </c>
      <c r="BQ15" s="30" t="s">
        <v>2761</v>
      </c>
      <c r="BR15" s="30" t="s">
        <v>453</v>
      </c>
      <c r="BS15" s="30" t="s">
        <v>1514</v>
      </c>
      <c r="BT15" s="30" t="s">
        <v>2318</v>
      </c>
      <c r="BU15" s="30" t="s">
        <v>1515</v>
      </c>
      <c r="BV15" s="30" t="s">
        <v>1516</v>
      </c>
      <c r="BW15" s="30">
        <v>77</v>
      </c>
      <c r="BX15" s="30">
        <v>81</v>
      </c>
      <c r="BY15" s="30">
        <v>77</v>
      </c>
      <c r="BZ15" s="30" t="s">
        <v>1737</v>
      </c>
      <c r="CA15" s="112"/>
      <c r="CC15" s="29"/>
      <c r="CD15" s="29"/>
      <c r="CE15" s="29"/>
      <c r="CF15" s="29"/>
      <c r="CG15" s="29"/>
      <c r="CH15" s="29"/>
      <c r="CI15" s="29"/>
      <c r="CJ15" s="29"/>
      <c r="CK15" s="29"/>
      <c r="CL15" s="29"/>
      <c r="CM15" s="29"/>
      <c r="CN15" s="29"/>
      <c r="CO15" s="29"/>
      <c r="CP15" s="29"/>
      <c r="CQ15" s="29"/>
      <c r="CR15" s="29"/>
      <c r="CS15" s="29"/>
      <c r="CT15" s="29"/>
      <c r="CU15" s="29"/>
      <c r="CV15" s="29"/>
      <c r="CW15" s="29"/>
      <c r="CX15" s="29"/>
      <c r="CY15" s="29"/>
      <c r="CZ15" s="29"/>
      <c r="DA15" s="29"/>
      <c r="DB15" s="29"/>
      <c r="DC15" s="29"/>
      <c r="DD15" s="29"/>
      <c r="DE15" s="29"/>
      <c r="DF15" s="29"/>
      <c r="DG15" s="29"/>
      <c r="DH15" s="29"/>
      <c r="DI15" s="29"/>
      <c r="DJ15" s="29"/>
      <c r="DK15" s="29"/>
      <c r="DL15" s="29"/>
      <c r="DM15" s="29"/>
      <c r="DN15" s="29"/>
      <c r="DO15" s="29"/>
      <c r="DP15" s="29"/>
      <c r="DQ15" s="29"/>
      <c r="DR15" s="29"/>
      <c r="DS15" s="29"/>
      <c r="DT15" s="29"/>
      <c r="DU15" s="29"/>
      <c r="DV15" s="29"/>
      <c r="DW15" s="29"/>
      <c r="DX15" s="29"/>
      <c r="DY15" s="29"/>
      <c r="DZ15" s="29"/>
      <c r="EA15" s="29"/>
      <c r="EB15" s="29"/>
      <c r="EC15" s="29"/>
      <c r="ED15" s="29"/>
      <c r="EE15" s="29"/>
      <c r="EF15" s="29"/>
      <c r="EG15" s="29"/>
      <c r="EH15" s="29"/>
      <c r="EI15" s="29"/>
      <c r="EJ15" s="29"/>
      <c r="EK15" s="29"/>
      <c r="EL15" s="29"/>
      <c r="EM15" s="29"/>
      <c r="EN15" s="29"/>
      <c r="EO15" s="29"/>
      <c r="EP15" s="29"/>
      <c r="EQ15" s="29"/>
      <c r="ER15" s="29"/>
      <c r="ES15" s="29"/>
      <c r="ET15" s="29"/>
      <c r="EU15" s="29"/>
      <c r="EV15" s="29"/>
      <c r="EW15" s="29"/>
      <c r="EX15" s="29"/>
      <c r="EY15" s="29"/>
      <c r="EZ15" s="29"/>
      <c r="FA15" s="29"/>
      <c r="FB15" s="29"/>
      <c r="FC15" s="29"/>
      <c r="FD15" s="29"/>
      <c r="FE15" s="29"/>
      <c r="FF15" s="29"/>
      <c r="FG15" s="29"/>
      <c r="FH15" s="29"/>
      <c r="FI15" s="29"/>
      <c r="FJ15" s="29"/>
      <c r="FK15" s="29"/>
      <c r="FL15" s="29"/>
      <c r="FM15" s="29"/>
      <c r="FN15" s="29"/>
      <c r="FO15" s="29"/>
      <c r="FP15" s="29"/>
      <c r="FQ15" s="29"/>
      <c r="FR15" s="29"/>
      <c r="FS15" s="29"/>
      <c r="FT15" s="29"/>
      <c r="FU15" s="29"/>
      <c r="FV15" s="29"/>
      <c r="FW15" s="29"/>
      <c r="FX15" s="29"/>
      <c r="FY15" s="29"/>
      <c r="FZ15" s="29"/>
      <c r="GA15" s="29"/>
      <c r="GB15" s="29"/>
      <c r="GC15" s="29"/>
      <c r="GD15" s="29"/>
      <c r="GE15" s="29"/>
      <c r="GF15" s="29"/>
      <c r="GG15" s="29"/>
      <c r="GH15" s="29"/>
      <c r="GI15" s="29"/>
      <c r="GJ15" s="29"/>
      <c r="GK15" s="29"/>
      <c r="GL15" s="29"/>
      <c r="GM15" s="29"/>
      <c r="GN15" s="29"/>
      <c r="GO15" s="29"/>
      <c r="GP15" s="29"/>
      <c r="GQ15" s="29"/>
      <c r="GR15" s="29"/>
      <c r="GS15" s="29"/>
      <c r="GT15" s="29"/>
      <c r="GU15" s="29"/>
      <c r="GV15" s="29"/>
      <c r="GW15" s="29"/>
      <c r="GX15" s="29"/>
      <c r="GY15" s="29"/>
      <c r="GZ15" s="29"/>
      <c r="HA15" s="29"/>
      <c r="HB15" s="29"/>
      <c r="HC15" s="29"/>
      <c r="HD15" s="29"/>
      <c r="HE15" s="29"/>
      <c r="HF15" s="29"/>
      <c r="HG15" s="29"/>
      <c r="HH15" s="29"/>
      <c r="HI15" s="29"/>
      <c r="HJ15" s="29"/>
      <c r="HK15" s="29"/>
      <c r="HL15" s="29"/>
      <c r="HM15" s="29"/>
      <c r="HN15" s="29"/>
      <c r="HO15" s="29"/>
      <c r="HP15" s="29"/>
      <c r="HQ15" s="29"/>
      <c r="HR15" s="29"/>
      <c r="HS15" s="29"/>
      <c r="HT15" s="29"/>
      <c r="HU15" s="29"/>
      <c r="HV15" s="29"/>
      <c r="HW15" s="29"/>
      <c r="HX15" s="29"/>
      <c r="HY15" s="29"/>
      <c r="HZ15" s="29"/>
      <c r="IA15" s="29"/>
      <c r="IB15" s="29"/>
      <c r="IC15" s="29"/>
      <c r="ID15" s="29"/>
      <c r="IE15" s="29"/>
      <c r="IF15" s="29"/>
      <c r="IG15" s="29"/>
      <c r="IH15" s="29"/>
      <c r="II15" s="29"/>
      <c r="IJ15" s="29"/>
      <c r="IK15" s="29"/>
      <c r="IL15" s="29"/>
      <c r="IM15" s="29"/>
      <c r="IN15" s="29"/>
      <c r="IO15" s="29"/>
      <c r="IP15" s="29"/>
      <c r="IQ15" s="29"/>
      <c r="IR15" s="29"/>
      <c r="IS15" s="29"/>
      <c r="IT15" s="29"/>
      <c r="IU15" s="29"/>
      <c r="IV15" s="29"/>
      <c r="IW15" s="29"/>
      <c r="IX15" s="29"/>
      <c r="IY15" s="29"/>
      <c r="IZ15" s="29"/>
      <c r="JA15" s="29"/>
      <c r="JB15" s="29"/>
      <c r="JC15" s="29"/>
      <c r="JD15" s="29"/>
      <c r="JE15" s="29"/>
      <c r="JF15" s="29"/>
      <c r="JG15" s="29"/>
      <c r="JH15" s="29"/>
      <c r="JI15" s="29"/>
      <c r="JJ15" s="29"/>
      <c r="JK15" s="29"/>
      <c r="JL15" s="29"/>
      <c r="JM15" s="29"/>
      <c r="JN15" s="29"/>
      <c r="JO15" s="29"/>
      <c r="JP15" s="29"/>
      <c r="JQ15" s="29"/>
      <c r="JR15" s="29"/>
      <c r="JS15" s="29"/>
      <c r="JT15" s="29"/>
      <c r="JU15" s="29"/>
      <c r="JV15" s="29"/>
      <c r="JW15" s="29"/>
      <c r="JX15" s="29"/>
      <c r="JY15" s="29"/>
      <c r="JZ15" s="29"/>
      <c r="KA15" s="29"/>
      <c r="KB15" s="29"/>
      <c r="KC15" s="29"/>
      <c r="KD15" s="29"/>
      <c r="KE15" s="29"/>
      <c r="KF15" s="29"/>
      <c r="KG15" s="29"/>
      <c r="KH15" s="29"/>
      <c r="KI15" s="29"/>
      <c r="KJ15" s="29"/>
      <c r="KK15" s="29"/>
      <c r="KL15" s="29"/>
      <c r="KM15" s="29"/>
      <c r="KN15" s="29"/>
      <c r="KO15" s="29"/>
      <c r="KP15" s="29"/>
      <c r="KQ15" s="29"/>
      <c r="KR15" s="29"/>
      <c r="KS15" s="29"/>
      <c r="KT15" s="29"/>
      <c r="KU15" s="29"/>
      <c r="KV15" s="29"/>
      <c r="KW15" s="29"/>
      <c r="KX15" s="29"/>
      <c r="KY15" s="29"/>
      <c r="KZ15" s="29"/>
      <c r="LA15" s="29"/>
      <c r="LB15" s="29"/>
      <c r="LC15" s="29"/>
      <c r="LD15" s="29"/>
      <c r="LE15" s="29"/>
      <c r="LF15" s="29"/>
      <c r="LG15" s="29"/>
      <c r="LH15" s="29"/>
      <c r="LI15" s="29"/>
      <c r="LJ15" s="29"/>
      <c r="LK15" s="29"/>
      <c r="LL15" s="29"/>
      <c r="LM15" s="29"/>
      <c r="LN15" s="29"/>
      <c r="LO15" s="29"/>
      <c r="LP15" s="29"/>
      <c r="LQ15" s="29"/>
      <c r="LR15" s="29"/>
      <c r="LS15" s="29"/>
      <c r="LT15" s="29"/>
      <c r="LU15" s="29"/>
      <c r="LV15" s="29"/>
      <c r="LW15" s="29"/>
      <c r="LX15" s="29"/>
      <c r="LY15" s="29"/>
      <c r="LZ15" s="29"/>
      <c r="MA15" s="29"/>
      <c r="MB15" s="29"/>
      <c r="MC15" s="29"/>
      <c r="MD15" s="29"/>
      <c r="ME15" s="29"/>
      <c r="MF15" s="29"/>
      <c r="MG15" s="29"/>
      <c r="MH15" s="29"/>
      <c r="MI15" s="29"/>
      <c r="MJ15" s="29"/>
      <c r="MK15" s="29"/>
      <c r="ML15" s="29"/>
      <c r="MM15" s="29"/>
      <c r="MN15" s="29"/>
      <c r="MO15" s="29"/>
      <c r="MP15" s="29"/>
      <c r="MQ15" s="29"/>
      <c r="MR15" s="29"/>
      <c r="MS15" s="29"/>
      <c r="MT15" s="29"/>
      <c r="MU15" s="29"/>
      <c r="MV15" s="29"/>
      <c r="MW15" s="29"/>
      <c r="MX15" s="29"/>
      <c r="MY15" s="29"/>
      <c r="MZ15" s="29"/>
      <c r="NA15" s="29"/>
      <c r="NB15" s="29"/>
      <c r="NC15" s="29"/>
      <c r="ND15" s="29"/>
      <c r="NE15" s="29"/>
      <c r="NF15" s="29"/>
      <c r="NG15" s="29"/>
      <c r="NH15" s="29"/>
      <c r="NI15" s="29"/>
      <c r="NJ15" s="29"/>
      <c r="NK15" s="29"/>
      <c r="NL15" s="29"/>
      <c r="NM15" s="29"/>
      <c r="NN15" s="29"/>
      <c r="NO15" s="29"/>
      <c r="NP15" s="29"/>
      <c r="NQ15" s="29"/>
      <c r="NR15" s="29"/>
      <c r="NS15" s="29"/>
      <c r="NT15" s="29"/>
      <c r="NU15" s="29"/>
      <c r="NV15" s="29"/>
      <c r="NW15" s="29"/>
      <c r="NX15" s="29"/>
      <c r="NY15" s="29"/>
      <c r="NZ15" s="29"/>
      <c r="OA15" s="29"/>
      <c r="OB15" s="29"/>
      <c r="OC15" s="29"/>
      <c r="OD15" s="29"/>
      <c r="OE15" s="29"/>
      <c r="OF15" s="29"/>
      <c r="OG15" s="29"/>
      <c r="OH15" s="29"/>
      <c r="OI15" s="29"/>
      <c r="OJ15" s="29"/>
      <c r="OK15" s="29"/>
      <c r="OL15" s="29"/>
      <c r="OM15" s="29"/>
      <c r="ON15" s="29"/>
      <c r="OO15" s="29"/>
      <c r="OP15" s="29"/>
      <c r="OQ15" s="29"/>
      <c r="OR15" s="29"/>
      <c r="OS15" s="29"/>
      <c r="OT15" s="29"/>
      <c r="OU15" s="29"/>
      <c r="OV15" s="29"/>
      <c r="OW15" s="29"/>
      <c r="OX15" s="29"/>
      <c r="OY15" s="29"/>
      <c r="OZ15" s="29"/>
      <c r="PA15" s="29"/>
      <c r="PB15" s="29"/>
      <c r="PC15" s="29"/>
      <c r="PD15" s="29"/>
      <c r="PE15" s="29"/>
      <c r="PF15" s="29"/>
      <c r="PG15" s="29"/>
      <c r="PH15" s="29"/>
      <c r="PI15" s="29"/>
      <c r="PJ15" s="29"/>
      <c r="PK15" s="29"/>
      <c r="PL15" s="29"/>
      <c r="PM15" s="29"/>
      <c r="PN15" s="29"/>
      <c r="PO15" s="29"/>
      <c r="PP15" s="29"/>
      <c r="PQ15" s="29"/>
      <c r="PR15" s="29"/>
      <c r="PS15" s="29"/>
      <c r="PT15" s="29"/>
      <c r="PU15" s="29"/>
      <c r="PV15" s="29"/>
      <c r="PW15" s="29"/>
      <c r="PX15" s="29"/>
      <c r="PY15" s="29"/>
      <c r="PZ15" s="29"/>
      <c r="QA15" s="29"/>
      <c r="QB15" s="29"/>
      <c r="QC15" s="29"/>
      <c r="QD15" s="29"/>
      <c r="QE15" s="29"/>
      <c r="QF15" s="29"/>
      <c r="QG15" s="29"/>
      <c r="QH15" s="29"/>
      <c r="QI15" s="29"/>
      <c r="QJ15" s="29"/>
      <c r="QK15" s="29"/>
      <c r="QL15" s="29"/>
      <c r="QM15" s="29"/>
      <c r="QN15" s="29"/>
      <c r="QO15" s="29"/>
      <c r="QP15" s="29"/>
      <c r="QQ15" s="29"/>
      <c r="QR15" s="29"/>
      <c r="QS15" s="29"/>
      <c r="QT15" s="29"/>
      <c r="QU15" s="29"/>
      <c r="QV15" s="29"/>
      <c r="QW15" s="29"/>
      <c r="QX15" s="29"/>
      <c r="QY15" s="29"/>
      <c r="QZ15" s="29"/>
      <c r="RA15" s="29"/>
      <c r="RB15" s="29"/>
      <c r="RC15" s="29"/>
      <c r="RD15" s="29"/>
      <c r="RE15" s="29"/>
      <c r="RF15" s="29"/>
      <c r="RG15" s="29"/>
      <c r="RH15" s="29"/>
      <c r="RI15" s="29"/>
      <c r="RJ15" s="29"/>
      <c r="RK15" s="29"/>
      <c r="RL15" s="29"/>
      <c r="RM15" s="29"/>
      <c r="RN15" s="29"/>
      <c r="RO15" s="29"/>
      <c r="RP15" s="29"/>
      <c r="RQ15" s="29"/>
      <c r="RR15" s="29"/>
      <c r="RS15" s="29"/>
      <c r="RT15" s="29"/>
      <c r="RU15" s="29"/>
      <c r="RV15" s="29"/>
      <c r="RW15" s="29"/>
      <c r="RX15" s="29"/>
      <c r="RY15" s="29"/>
      <c r="RZ15" s="29"/>
      <c r="SA15" s="29"/>
      <c r="SB15" s="29"/>
      <c r="SC15" s="29"/>
      <c r="SD15" s="29"/>
      <c r="SE15" s="29"/>
      <c r="SF15" s="29"/>
      <c r="SG15" s="29"/>
      <c r="SH15" s="29"/>
      <c r="SI15" s="29"/>
      <c r="SJ15" s="29"/>
      <c r="SK15" s="29"/>
      <c r="SL15" s="29"/>
      <c r="SM15" s="29"/>
      <c r="SN15" s="29"/>
      <c r="SO15" s="29"/>
      <c r="SP15" s="29"/>
      <c r="SQ15" s="29"/>
      <c r="SR15" s="29"/>
      <c r="SS15" s="29"/>
      <c r="ST15" s="29"/>
      <c r="SU15" s="29"/>
      <c r="SV15" s="29"/>
      <c r="SW15" s="29"/>
      <c r="SX15" s="29"/>
      <c r="SY15" s="29"/>
      <c r="SZ15" s="29"/>
      <c r="TA15" s="29"/>
      <c r="TB15" s="29"/>
      <c r="TC15" s="29"/>
      <c r="TD15" s="29"/>
      <c r="TE15" s="29"/>
      <c r="TF15" s="29"/>
      <c r="TG15" s="29"/>
      <c r="TH15" s="29"/>
      <c r="TI15" s="29"/>
      <c r="TJ15" s="29"/>
      <c r="TK15" s="29"/>
      <c r="TL15" s="29"/>
      <c r="TM15" s="29"/>
      <c r="TN15" s="29"/>
      <c r="TO15" s="29"/>
      <c r="TP15" s="29"/>
      <c r="TQ15" s="29"/>
      <c r="TR15" s="29"/>
      <c r="TS15" s="29"/>
      <c r="TT15" s="29"/>
      <c r="TU15" s="29"/>
      <c r="TV15" s="29"/>
      <c r="TW15" s="29"/>
      <c r="TX15" s="29"/>
      <c r="TY15" s="29"/>
      <c r="TZ15" s="29"/>
      <c r="UA15" s="29"/>
      <c r="UB15" s="29"/>
      <c r="UC15" s="29"/>
      <c r="UD15" s="29"/>
      <c r="UE15" s="29"/>
      <c r="UF15" s="29"/>
      <c r="UG15" s="29"/>
      <c r="UH15" s="29"/>
      <c r="UI15" s="29"/>
      <c r="UJ15" s="29"/>
      <c r="UK15" s="29"/>
      <c r="UL15" s="29"/>
      <c r="UM15" s="29"/>
      <c r="UN15" s="29"/>
      <c r="UO15" s="29"/>
      <c r="UP15" s="29"/>
      <c r="UQ15" s="29"/>
      <c r="UR15" s="29"/>
      <c r="US15" s="29"/>
      <c r="UT15" s="29"/>
      <c r="UU15" s="29"/>
      <c r="UV15" s="29"/>
      <c r="UW15" s="29"/>
      <c r="UX15" s="29"/>
      <c r="UY15" s="29"/>
      <c r="UZ15" s="29"/>
      <c r="VA15" s="29"/>
      <c r="VB15" s="29"/>
      <c r="VC15" s="29"/>
      <c r="VD15" s="29"/>
      <c r="VE15" s="29"/>
      <c r="VF15" s="29"/>
      <c r="VG15" s="29"/>
      <c r="VH15" s="29"/>
      <c r="VI15" s="29"/>
      <c r="VJ15" s="29"/>
      <c r="VK15" s="29"/>
      <c r="VL15" s="29"/>
      <c r="VM15" s="29"/>
      <c r="VN15" s="29"/>
      <c r="VO15" s="29"/>
      <c r="VP15" s="29"/>
      <c r="VQ15" s="29"/>
      <c r="VR15" s="29"/>
      <c r="VS15" s="29"/>
      <c r="VT15" s="29"/>
      <c r="VU15" s="29"/>
      <c r="VV15" s="29"/>
      <c r="VW15" s="29"/>
      <c r="VX15" s="29"/>
      <c r="VY15" s="29"/>
      <c r="VZ15" s="29"/>
      <c r="WA15" s="29"/>
      <c r="WB15" s="29"/>
      <c r="WC15" s="29"/>
      <c r="WD15" s="29"/>
      <c r="WE15" s="29"/>
      <c r="WF15" s="29"/>
      <c r="WG15" s="29"/>
      <c r="WH15" s="29"/>
      <c r="WI15" s="29"/>
      <c r="WJ15" s="29"/>
      <c r="WK15" s="29"/>
      <c r="WL15" s="29"/>
      <c r="WM15" s="29"/>
      <c r="WN15" s="29"/>
      <c r="WO15" s="29"/>
      <c r="WP15" s="29"/>
      <c r="WQ15" s="29"/>
      <c r="WR15" s="29"/>
      <c r="WS15" s="29"/>
      <c r="WT15" s="29"/>
      <c r="WU15" s="29"/>
      <c r="WV15" s="29"/>
      <c r="WW15" s="29"/>
      <c r="WX15" s="29"/>
      <c r="WY15" s="29"/>
      <c r="WZ15" s="29"/>
      <c r="XA15" s="29"/>
      <c r="XB15" s="29"/>
      <c r="XC15" s="29"/>
      <c r="XD15" s="29"/>
      <c r="XE15" s="29"/>
      <c r="XF15" s="29"/>
      <c r="XG15" s="29"/>
      <c r="XH15" s="29"/>
      <c r="XI15" s="29"/>
      <c r="XJ15" s="29"/>
      <c r="XK15" s="29"/>
      <c r="XL15" s="29"/>
      <c r="XM15" s="29"/>
      <c r="XN15" s="29"/>
      <c r="XO15" s="29"/>
      <c r="XP15" s="29"/>
      <c r="XQ15" s="29"/>
      <c r="XR15" s="29"/>
      <c r="XS15" s="29"/>
      <c r="XT15" s="29"/>
      <c r="XU15" s="29"/>
      <c r="XV15" s="29"/>
      <c r="XW15" s="29"/>
      <c r="XX15" s="29"/>
      <c r="XY15" s="29"/>
      <c r="XZ15" s="29"/>
      <c r="YA15" s="29"/>
      <c r="YB15" s="29"/>
      <c r="YC15" s="29"/>
      <c r="YD15" s="29"/>
      <c r="YE15" s="29"/>
      <c r="YF15" s="29"/>
      <c r="YG15" s="29"/>
      <c r="YH15" s="29"/>
      <c r="YI15" s="29"/>
      <c r="YJ15" s="29"/>
      <c r="YK15" s="29"/>
      <c r="YL15" s="29"/>
      <c r="YM15" s="29"/>
      <c r="YN15" s="29"/>
      <c r="YO15" s="29"/>
      <c r="YP15" s="29"/>
      <c r="YQ15" s="29"/>
      <c r="YR15" s="29"/>
      <c r="YS15" s="29"/>
      <c r="YT15" s="29"/>
      <c r="YU15" s="29"/>
      <c r="YV15" s="29"/>
      <c r="YW15" s="29"/>
      <c r="YX15" s="29"/>
      <c r="YY15" s="29"/>
      <c r="YZ15" s="29"/>
      <c r="ZA15" s="29"/>
      <c r="ZB15" s="29"/>
      <c r="ZC15" s="29"/>
      <c r="ZD15" s="29"/>
      <c r="ZE15" s="29"/>
      <c r="ZF15" s="29"/>
      <c r="ZG15" s="29"/>
      <c r="ZH15" s="29"/>
      <c r="ZI15" s="29"/>
      <c r="ZJ15" s="29"/>
      <c r="ZK15" s="29"/>
      <c r="ZL15" s="29"/>
      <c r="ZM15" s="29"/>
      <c r="ZN15" s="29"/>
      <c r="ZO15" s="29"/>
      <c r="ZP15" s="29"/>
      <c r="ZQ15" s="29"/>
      <c r="ZR15" s="29"/>
      <c r="ZS15" s="29"/>
      <c r="ZT15" s="29"/>
      <c r="ZU15" s="29"/>
      <c r="ZV15" s="29"/>
      <c r="ZW15" s="29"/>
      <c r="ZX15" s="29"/>
      <c r="ZY15" s="29"/>
      <c r="ZZ15" s="29"/>
      <c r="AAA15" s="29"/>
      <c r="AAB15" s="29"/>
      <c r="AAC15" s="29"/>
      <c r="AAD15" s="29"/>
      <c r="AAE15" s="29"/>
      <c r="AAF15" s="29"/>
      <c r="AAG15" s="29"/>
      <c r="AAH15" s="29"/>
      <c r="AAI15" s="29"/>
      <c r="AAJ15" s="29"/>
      <c r="AAK15" s="29"/>
      <c r="AAL15" s="29"/>
      <c r="AAM15" s="29"/>
      <c r="AAN15" s="29"/>
      <c r="AAO15" s="29"/>
      <c r="AAP15" s="29"/>
      <c r="AAQ15" s="29"/>
      <c r="AAR15" s="29"/>
      <c r="AAS15" s="29"/>
      <c r="AAT15" s="29"/>
      <c r="AAU15" s="29"/>
      <c r="AAV15" s="29"/>
      <c r="AAW15" s="29"/>
      <c r="AAX15" s="29"/>
      <c r="AAY15" s="29"/>
      <c r="AAZ15" s="29"/>
      <c r="ABA15" s="29"/>
      <c r="ABB15" s="29"/>
      <c r="ABC15" s="29"/>
      <c r="ABD15" s="29"/>
      <c r="ABE15" s="29"/>
      <c r="ABF15" s="29"/>
      <c r="ABG15" s="29"/>
      <c r="ABH15" s="29"/>
      <c r="ABI15" s="29"/>
      <c r="ABJ15" s="29"/>
      <c r="ABK15" s="29"/>
      <c r="ABL15" s="29"/>
      <c r="ABM15" s="29"/>
      <c r="ABN15" s="29"/>
      <c r="ABO15" s="29"/>
      <c r="ABP15" s="29"/>
      <c r="ABQ15" s="29"/>
      <c r="ABR15" s="29"/>
      <c r="ABS15" s="29"/>
      <c r="ABT15" s="29"/>
      <c r="ABU15" s="29"/>
      <c r="ABV15" s="29"/>
      <c r="ABW15" s="29"/>
      <c r="ABX15" s="29"/>
      <c r="ABY15" s="29"/>
      <c r="ABZ15" s="29"/>
      <c r="ACA15" s="29"/>
      <c r="ACB15" s="29"/>
      <c r="ACC15" s="29"/>
      <c r="ACD15" s="29"/>
      <c r="ACE15" s="29"/>
      <c r="ACF15" s="29"/>
      <c r="ACG15" s="29"/>
      <c r="ACH15" s="29"/>
      <c r="ACI15" s="29"/>
      <c r="ACJ15" s="29"/>
      <c r="ACK15" s="29"/>
      <c r="ACL15" s="29"/>
      <c r="ACM15" s="29"/>
      <c r="ACN15" s="29"/>
      <c r="ACO15" s="29"/>
      <c r="ACP15" s="29"/>
      <c r="ACQ15" s="29"/>
      <c r="ACR15" s="29"/>
      <c r="ACS15" s="29"/>
      <c r="ACT15" s="29"/>
      <c r="ACU15" s="29"/>
      <c r="ACV15" s="29"/>
      <c r="ACW15" s="29"/>
      <c r="ACX15" s="29"/>
      <c r="ACY15" s="29"/>
      <c r="ACZ15" s="29"/>
      <c r="ADA15" s="29"/>
      <c r="ADB15" s="29"/>
      <c r="ADC15" s="29"/>
      <c r="ADD15" s="29"/>
      <c r="ADE15" s="29"/>
      <c r="ADF15" s="29"/>
      <c r="ADG15" s="29"/>
      <c r="ADH15" s="29"/>
      <c r="ADI15" s="29"/>
      <c r="ADJ15" s="29"/>
      <c r="ADK15" s="29"/>
      <c r="ADL15" s="29"/>
      <c r="ADM15" s="29"/>
      <c r="ADN15" s="29"/>
      <c r="ADO15" s="29"/>
      <c r="ADP15" s="29"/>
      <c r="ADQ15" s="29"/>
      <c r="ADR15" s="29"/>
      <c r="ADS15" s="29"/>
      <c r="ADT15" s="29"/>
      <c r="ADU15" s="29"/>
      <c r="ADV15" s="29"/>
      <c r="ADW15" s="29"/>
      <c r="ADX15" s="29"/>
      <c r="ADY15" s="29"/>
      <c r="ADZ15" s="29"/>
      <c r="AEA15" s="29"/>
      <c r="AEB15" s="29"/>
      <c r="AEC15" s="29"/>
      <c r="AED15" s="29"/>
      <c r="AEE15" s="29"/>
      <c r="AEF15" s="29"/>
      <c r="AEG15" s="29"/>
      <c r="AEH15" s="29"/>
      <c r="AEI15" s="29"/>
      <c r="AEJ15" s="29"/>
      <c r="AEK15" s="29"/>
      <c r="AEL15" s="29"/>
      <c r="AEM15" s="29"/>
      <c r="AEN15" s="29"/>
      <c r="AEO15" s="29"/>
      <c r="AEP15" s="29"/>
      <c r="AEQ15" s="29"/>
      <c r="AER15" s="29"/>
      <c r="AES15" s="29"/>
      <c r="AET15" s="29"/>
      <c r="AEU15" s="29"/>
      <c r="AEV15" s="29"/>
      <c r="AEW15" s="29"/>
      <c r="AEX15" s="29"/>
      <c r="AEY15" s="29"/>
      <c r="AEZ15" s="29"/>
      <c r="AFA15" s="29"/>
      <c r="AFB15" s="29"/>
      <c r="AFC15" s="29"/>
      <c r="AFD15" s="29"/>
      <c r="AFE15" s="29"/>
      <c r="AFF15" s="29"/>
      <c r="AFG15" s="29"/>
      <c r="AFH15" s="29"/>
      <c r="AFI15" s="29"/>
      <c r="AFJ15" s="29"/>
      <c r="AFK15" s="29"/>
      <c r="AFL15" s="29"/>
      <c r="AFM15" s="29"/>
      <c r="AFN15" s="29"/>
      <c r="AFO15" s="29"/>
      <c r="AFP15" s="29"/>
      <c r="AFQ15" s="29"/>
      <c r="AFR15" s="29"/>
      <c r="AFS15" s="29"/>
      <c r="AFT15" s="29"/>
      <c r="AFU15" s="29"/>
      <c r="AFV15" s="29"/>
      <c r="AFW15" s="29"/>
      <c r="AFX15" s="29"/>
      <c r="AFY15" s="29"/>
      <c r="AFZ15" s="29"/>
      <c r="AGA15" s="29"/>
      <c r="AGB15" s="29"/>
      <c r="AGC15" s="29"/>
      <c r="AGD15" s="29"/>
      <c r="AGE15" s="29"/>
      <c r="AGF15" s="29"/>
      <c r="AGG15" s="29"/>
      <c r="AGH15" s="29"/>
      <c r="AGI15" s="29"/>
      <c r="AGJ15" s="29"/>
      <c r="AGK15" s="29"/>
      <c r="AGL15" s="29"/>
      <c r="AGM15" s="29"/>
      <c r="AGN15" s="29"/>
      <c r="AGO15" s="29"/>
      <c r="AGP15" s="29"/>
      <c r="AGQ15" s="29"/>
      <c r="AGR15" s="29"/>
      <c r="AGS15" s="29"/>
      <c r="AGT15" s="29"/>
      <c r="AGU15" s="29"/>
      <c r="AGV15" s="29"/>
      <c r="AGW15" s="29"/>
      <c r="AGX15" s="29"/>
      <c r="AGY15" s="29"/>
      <c r="AGZ15" s="29"/>
      <c r="AHA15" s="29"/>
      <c r="AHB15" s="29"/>
      <c r="AHC15" s="29"/>
      <c r="AHD15" s="29"/>
      <c r="AHE15" s="29"/>
      <c r="AHF15" s="29"/>
      <c r="AHG15" s="29"/>
      <c r="AHH15" s="29"/>
      <c r="AHI15" s="29"/>
      <c r="AHJ15" s="29"/>
      <c r="AHK15" s="29"/>
      <c r="AHL15" s="29"/>
      <c r="AHM15" s="29"/>
      <c r="AHN15" s="29"/>
      <c r="AHO15" s="29"/>
      <c r="AHP15" s="29"/>
      <c r="AHQ15" s="29"/>
      <c r="AHR15" s="29"/>
      <c r="AHS15" s="29"/>
      <c r="AHT15" s="29"/>
      <c r="AHU15" s="29"/>
      <c r="AHV15" s="29"/>
      <c r="AHW15" s="29"/>
      <c r="AHX15" s="29"/>
      <c r="AHY15" s="29"/>
      <c r="AHZ15" s="29"/>
      <c r="AIA15" s="29"/>
      <c r="AIB15" s="29"/>
      <c r="AIC15" s="29"/>
      <c r="AID15" s="29"/>
      <c r="AIE15" s="29"/>
      <c r="AIF15" s="29"/>
      <c r="AIG15" s="29"/>
      <c r="AIH15" s="29"/>
      <c r="AII15" s="29"/>
      <c r="AIJ15" s="29"/>
      <c r="AIK15" s="29"/>
      <c r="AIL15" s="29"/>
      <c r="AIM15" s="29"/>
      <c r="AIN15" s="29"/>
      <c r="AIO15" s="29"/>
      <c r="AIP15" s="29"/>
      <c r="AIQ15" s="29"/>
      <c r="AIR15" s="29"/>
      <c r="AIS15" s="29"/>
      <c r="AIT15" s="29"/>
      <c r="AIU15" s="29"/>
      <c r="AIV15" s="29"/>
      <c r="AIW15" s="29"/>
      <c r="AIX15" s="29"/>
      <c r="AIY15" s="29"/>
      <c r="AIZ15" s="29"/>
      <c r="AJA15" s="29"/>
      <c r="AJB15" s="29"/>
      <c r="AJC15" s="29"/>
      <c r="AJD15" s="29"/>
      <c r="AJE15" s="29"/>
      <c r="AJF15" s="29"/>
      <c r="AJG15" s="29"/>
      <c r="AJH15" s="29"/>
      <c r="AJI15" s="29"/>
      <c r="AJJ15" s="29"/>
      <c r="AJK15" s="29"/>
      <c r="AJL15" s="29"/>
      <c r="AJM15" s="29"/>
      <c r="AJN15" s="29"/>
      <c r="AJO15" s="29"/>
      <c r="AJP15" s="29"/>
      <c r="AJQ15" s="29"/>
      <c r="AJR15" s="29"/>
      <c r="AJS15" s="29"/>
      <c r="AJT15" s="29"/>
      <c r="AJU15" s="29"/>
      <c r="AJV15" s="29"/>
      <c r="AJW15" s="29"/>
      <c r="AJX15" s="29"/>
      <c r="AJY15" s="29"/>
      <c r="AJZ15" s="29"/>
      <c r="AKA15" s="29"/>
      <c r="AKB15" s="29"/>
      <c r="AKC15" s="29"/>
      <c r="AKD15" s="29"/>
      <c r="AKE15" s="29"/>
      <c r="AKF15" s="29"/>
      <c r="AKG15" s="29"/>
      <c r="AKH15" s="29"/>
      <c r="AKI15" s="29"/>
      <c r="AKJ15" s="29"/>
      <c r="AKK15" s="29"/>
      <c r="AKL15" s="29"/>
      <c r="AKM15" s="29"/>
      <c r="AKN15" s="29"/>
      <c r="AKO15" s="29"/>
      <c r="AKP15" s="29"/>
      <c r="AKQ15" s="29"/>
      <c r="AKR15" s="29"/>
      <c r="AKS15" s="29"/>
      <c r="AKT15" s="29"/>
      <c r="AKU15" s="29"/>
      <c r="AKV15" s="29"/>
      <c r="AKW15" s="29"/>
      <c r="AKX15" s="29"/>
      <c r="AKY15" s="29"/>
      <c r="AKZ15" s="29"/>
      <c r="ALA15" s="29"/>
      <c r="ALB15" s="29"/>
      <c r="ALC15" s="29"/>
      <c r="ALD15" s="29"/>
      <c r="ALE15" s="29"/>
      <c r="ALF15" s="29"/>
      <c r="ALG15" s="29"/>
      <c r="ALH15" s="29"/>
      <c r="ALI15" s="29"/>
      <c r="ALJ15" s="29"/>
      <c r="ALK15" s="29"/>
      <c r="ALL15" s="29"/>
      <c r="ALM15" s="29"/>
      <c r="ALN15" s="29"/>
      <c r="ALO15" s="29"/>
      <c r="ALP15" s="29"/>
      <c r="ALQ15" s="29"/>
      <c r="ALR15" s="29"/>
      <c r="ALS15" s="29"/>
      <c r="ALT15" s="29"/>
      <c r="ALU15" s="29"/>
      <c r="ALV15" s="29"/>
      <c r="ALW15" s="29"/>
      <c r="ALX15" s="29"/>
      <c r="ALY15" s="29"/>
      <c r="ALZ15" s="29"/>
      <c r="AMA15" s="29"/>
      <c r="AMB15" s="29"/>
      <c r="AMC15" s="29"/>
      <c r="AMD15" s="29"/>
      <c r="AME15" s="29"/>
      <c r="AMF15" s="29"/>
      <c r="AMG15" s="29"/>
      <c r="AMH15" s="29"/>
      <c r="AMI15" s="29"/>
      <c r="AMJ15" s="29"/>
      <c r="AMK15" s="29"/>
      <c r="AML15" s="29"/>
      <c r="AMM15" s="29"/>
      <c r="AMN15" s="29"/>
      <c r="AMO15" s="29"/>
      <c r="AMP15" s="29"/>
      <c r="AMQ15" s="29"/>
      <c r="AMR15" s="29"/>
      <c r="AMS15" s="29"/>
      <c r="AMT15" s="29"/>
      <c r="AMU15" s="29"/>
      <c r="AMV15" s="29"/>
      <c r="AMW15" s="29"/>
      <c r="AMX15" s="29"/>
      <c r="AMY15" s="29"/>
      <c r="AMZ15" s="29"/>
      <c r="ANA15" s="29"/>
      <c r="ANB15" s="29"/>
      <c r="ANC15" s="29"/>
      <c r="AND15" s="29"/>
      <c r="ANE15" s="29"/>
      <c r="ANF15" s="29"/>
      <c r="ANG15" s="29"/>
      <c r="ANH15" s="29"/>
      <c r="ANI15" s="29"/>
      <c r="ANJ15" s="29"/>
      <c r="ANK15" s="29"/>
      <c r="ANL15" s="29"/>
      <c r="ANM15" s="29"/>
      <c r="ANN15" s="29"/>
      <c r="ANO15" s="29"/>
      <c r="ANP15" s="29"/>
      <c r="ANQ15" s="29"/>
      <c r="ANR15" s="29"/>
      <c r="ANS15" s="29"/>
      <c r="ANT15" s="29"/>
      <c r="ANU15" s="29"/>
      <c r="ANV15" s="29"/>
      <c r="ANW15" s="29"/>
      <c r="ANX15" s="29"/>
      <c r="ANY15" s="29"/>
      <c r="ANZ15" s="29"/>
      <c r="AOA15" s="29"/>
      <c r="AOB15" s="29"/>
      <c r="AOC15" s="29"/>
      <c r="AOD15" s="29"/>
      <c r="AOE15" s="29"/>
      <c r="AOF15" s="29"/>
      <c r="AOG15" s="29"/>
      <c r="AOH15" s="29"/>
      <c r="AOI15" s="29"/>
      <c r="AOJ15" s="29"/>
      <c r="AOK15" s="29"/>
      <c r="AOL15" s="29"/>
      <c r="AOM15" s="29"/>
      <c r="AON15" s="29"/>
      <c r="AOO15" s="29"/>
      <c r="AOP15" s="29"/>
      <c r="AOQ15" s="29"/>
      <c r="AOR15" s="29"/>
      <c r="AOS15" s="29"/>
      <c r="AOT15" s="29"/>
      <c r="AOU15" s="29"/>
      <c r="AOV15" s="29"/>
      <c r="AOW15" s="29"/>
      <c r="AOX15" s="29"/>
      <c r="AOY15" s="29"/>
      <c r="AOZ15" s="29"/>
      <c r="APA15" s="29"/>
      <c r="APB15" s="29"/>
      <c r="APC15" s="29"/>
      <c r="APD15" s="29"/>
      <c r="APE15" s="29"/>
      <c r="APF15" s="29"/>
      <c r="APG15" s="29"/>
      <c r="APH15" s="29"/>
      <c r="API15" s="29"/>
      <c r="APJ15" s="29"/>
      <c r="APK15" s="29"/>
      <c r="APL15" s="29"/>
      <c r="APM15" s="29"/>
      <c r="APN15" s="29"/>
      <c r="APO15" s="29"/>
      <c r="APP15" s="29"/>
      <c r="APQ15" s="29"/>
      <c r="APR15" s="29"/>
      <c r="APS15" s="29"/>
      <c r="APT15" s="29"/>
      <c r="APU15" s="29"/>
      <c r="APV15" s="29"/>
      <c r="APW15" s="29"/>
      <c r="APX15" s="29"/>
      <c r="APY15" s="29"/>
      <c r="APZ15" s="29"/>
      <c r="AQA15" s="29"/>
      <c r="AQB15" s="29"/>
      <c r="AQC15" s="29"/>
      <c r="AQD15" s="29"/>
      <c r="AQE15" s="29"/>
      <c r="AQF15" s="29"/>
      <c r="AQG15" s="29"/>
      <c r="AQH15" s="29"/>
      <c r="AQI15" s="29"/>
      <c r="AQJ15" s="29"/>
      <c r="AQK15" s="29"/>
      <c r="AQL15" s="29"/>
      <c r="AQM15" s="29"/>
      <c r="AQN15" s="29"/>
      <c r="AQO15" s="29"/>
      <c r="AQP15" s="29"/>
      <c r="AQQ15" s="29"/>
      <c r="AQR15" s="29"/>
      <c r="AQS15" s="29"/>
      <c r="AQT15" s="29"/>
      <c r="AQU15" s="29"/>
      <c r="AQV15" s="29"/>
      <c r="AQW15" s="29"/>
      <c r="AQX15" s="29"/>
      <c r="AQY15" s="29"/>
      <c r="AQZ15" s="29"/>
      <c r="ARA15" s="29"/>
      <c r="ARB15" s="29"/>
      <c r="ARC15" s="29"/>
      <c r="ARD15" s="29"/>
      <c r="ARE15" s="29"/>
      <c r="ARF15" s="29"/>
      <c r="ARG15" s="29"/>
      <c r="ARH15" s="29"/>
      <c r="ARI15" s="29"/>
      <c r="ARJ15" s="29"/>
      <c r="ARK15" s="29"/>
      <c r="ARL15" s="29"/>
      <c r="ARM15" s="29"/>
      <c r="ARN15" s="29"/>
      <c r="ARO15" s="29"/>
      <c r="ARP15" s="29"/>
      <c r="ARQ15" s="29"/>
      <c r="ARR15" s="29"/>
      <c r="ARS15" s="29"/>
      <c r="ART15" s="29"/>
      <c r="ARU15" s="29"/>
      <c r="ARV15" s="29"/>
      <c r="ARW15" s="29"/>
      <c r="ARX15" s="29"/>
      <c r="ARY15" s="29"/>
      <c r="ARZ15" s="29"/>
      <c r="ASA15" s="29"/>
      <c r="ASB15" s="29"/>
      <c r="ASC15" s="29"/>
      <c r="ASD15" s="29"/>
      <c r="ASE15" s="29"/>
      <c r="ASF15" s="29"/>
      <c r="ASG15" s="29"/>
      <c r="ASH15" s="29"/>
      <c r="ASI15" s="29"/>
      <c r="ASJ15" s="29"/>
      <c r="ASK15" s="29"/>
      <c r="ASL15" s="29"/>
      <c r="ASM15" s="29"/>
      <c r="ASN15" s="29"/>
      <c r="ASO15" s="29"/>
      <c r="ASP15" s="29"/>
      <c r="ASQ15" s="29"/>
      <c r="ASR15" s="29"/>
      <c r="ASS15" s="29"/>
      <c r="AST15" s="29"/>
      <c r="ASU15" s="29"/>
      <c r="ASV15" s="29"/>
      <c r="ASW15" s="29"/>
      <c r="ASX15" s="29"/>
      <c r="ASY15" s="29"/>
      <c r="ASZ15" s="29"/>
      <c r="ATA15" s="29"/>
      <c r="ATB15" s="29"/>
      <c r="ATC15" s="29"/>
      <c r="ATD15" s="29"/>
      <c r="ATE15" s="29"/>
      <c r="ATF15" s="29"/>
      <c r="ATG15" s="29"/>
      <c r="ATH15" s="29"/>
      <c r="ATI15" s="29"/>
      <c r="ATJ15" s="29"/>
      <c r="ATK15" s="29"/>
      <c r="ATL15" s="29"/>
      <c r="ATM15" s="29"/>
      <c r="ATN15" s="29"/>
      <c r="ATO15" s="29"/>
      <c r="ATP15" s="29"/>
      <c r="ATQ15" s="29"/>
      <c r="ATR15" s="29"/>
      <c r="ATS15" s="29"/>
      <c r="ATT15" s="29"/>
      <c r="ATU15" s="29"/>
      <c r="ATV15" s="29"/>
      <c r="ATW15" s="29"/>
      <c r="ATX15" s="29"/>
      <c r="ATY15" s="29"/>
      <c r="ATZ15" s="29"/>
      <c r="AUA15" s="29"/>
      <c r="AUB15" s="29"/>
      <c r="AUC15" s="29"/>
      <c r="AUD15" s="29"/>
      <c r="AUE15" s="29"/>
      <c r="AUF15" s="29"/>
      <c r="AUG15" s="29"/>
      <c r="AUH15" s="29"/>
      <c r="AUI15" s="29"/>
      <c r="AUJ15" s="29"/>
      <c r="AUK15" s="29"/>
      <c r="AUL15" s="29"/>
      <c r="AUM15" s="29"/>
      <c r="AUN15" s="29"/>
      <c r="AUO15" s="29"/>
      <c r="AUP15" s="29"/>
      <c r="AUQ15" s="29"/>
      <c r="AUR15" s="29"/>
      <c r="AUS15" s="29"/>
      <c r="AUT15" s="29"/>
      <c r="AUU15" s="29"/>
      <c r="AUV15" s="29"/>
      <c r="AUW15" s="29"/>
      <c r="AUX15" s="29"/>
      <c r="AUY15" s="29"/>
      <c r="AUZ15" s="29"/>
      <c r="AVA15" s="29"/>
      <c r="AVB15" s="29"/>
      <c r="AVC15" s="29"/>
      <c r="AVD15" s="29"/>
      <c r="AVE15" s="29"/>
      <c r="AVF15" s="29"/>
      <c r="AVG15" s="29"/>
      <c r="AVH15" s="29"/>
      <c r="AVI15" s="29"/>
      <c r="AVJ15" s="29"/>
      <c r="AVK15" s="29"/>
      <c r="AVL15" s="29"/>
      <c r="AVM15" s="29"/>
      <c r="AVN15" s="29"/>
      <c r="AVO15" s="29"/>
      <c r="AVP15" s="29"/>
      <c r="AVQ15" s="29"/>
      <c r="AVR15" s="29"/>
      <c r="AVS15" s="29"/>
      <c r="AVT15" s="29"/>
      <c r="AVU15" s="29"/>
      <c r="AVV15" s="29"/>
      <c r="AVW15" s="29"/>
      <c r="AVX15" s="29"/>
      <c r="AVY15" s="29"/>
      <c r="AVZ15" s="29"/>
      <c r="AWA15" s="29"/>
      <c r="AWB15" s="29"/>
      <c r="AWC15" s="29"/>
      <c r="AWD15" s="29"/>
      <c r="AWE15" s="29"/>
      <c r="AWF15" s="29"/>
      <c r="AWG15" s="29"/>
      <c r="AWH15" s="29"/>
      <c r="AWI15" s="29"/>
      <c r="AWJ15" s="29"/>
      <c r="AWK15" s="29"/>
      <c r="AWL15" s="29"/>
      <c r="AWM15" s="29"/>
      <c r="AWN15" s="29"/>
      <c r="AWO15" s="29"/>
      <c r="AWP15" s="29"/>
      <c r="AWQ15" s="29"/>
      <c r="AWR15" s="29"/>
      <c r="AWS15" s="29"/>
      <c r="AWT15" s="29"/>
      <c r="AWU15" s="29"/>
      <c r="AWV15" s="29"/>
      <c r="AWW15" s="29"/>
      <c r="AWX15" s="29"/>
      <c r="AWY15" s="29"/>
      <c r="AWZ15" s="29"/>
      <c r="AXA15" s="29"/>
      <c r="AXB15" s="29"/>
      <c r="AXC15" s="29"/>
      <c r="AXD15" s="29"/>
      <c r="AXE15" s="29"/>
      <c r="AXF15" s="29"/>
      <c r="AXG15" s="29"/>
      <c r="AXH15" s="29"/>
      <c r="AXI15" s="29"/>
      <c r="AXJ15" s="29"/>
      <c r="AXK15" s="29"/>
      <c r="AXL15" s="29"/>
      <c r="AXM15" s="29"/>
      <c r="AXN15" s="29"/>
      <c r="AXO15" s="29"/>
      <c r="AXP15" s="29"/>
      <c r="AXQ15" s="29"/>
      <c r="AXR15" s="29"/>
      <c r="AXS15" s="29"/>
      <c r="AXT15" s="29"/>
      <c r="AXU15" s="29"/>
      <c r="AXV15" s="29"/>
      <c r="AXW15" s="29"/>
      <c r="AXX15" s="29"/>
      <c r="AXY15" s="29"/>
      <c r="AXZ15" s="29"/>
      <c r="AYA15" s="29"/>
      <c r="AYB15" s="29"/>
      <c r="AYC15" s="29"/>
      <c r="AYD15" s="29"/>
      <c r="AYE15" s="29"/>
      <c r="AYF15" s="29"/>
      <c r="AYG15" s="29"/>
      <c r="AYH15" s="29"/>
      <c r="AYI15" s="29"/>
      <c r="AYJ15" s="29"/>
      <c r="AYK15" s="29"/>
      <c r="AYL15" s="29"/>
      <c r="AYM15" s="29"/>
      <c r="AYN15" s="29"/>
      <c r="AYO15" s="29"/>
      <c r="AYP15" s="29"/>
      <c r="AYQ15" s="29"/>
      <c r="AYR15" s="29"/>
      <c r="AYS15" s="29"/>
      <c r="AYT15" s="29"/>
      <c r="AYU15" s="29"/>
      <c r="AYV15" s="29"/>
      <c r="AYW15" s="29"/>
      <c r="AYX15" s="29"/>
      <c r="AYY15" s="29"/>
      <c r="AYZ15" s="29"/>
      <c r="AZA15" s="29"/>
      <c r="AZB15" s="29"/>
      <c r="AZC15" s="29"/>
      <c r="AZD15" s="29"/>
      <c r="AZE15" s="29"/>
      <c r="AZF15" s="29"/>
      <c r="AZG15" s="29"/>
      <c r="AZH15" s="29"/>
      <c r="AZI15" s="29"/>
      <c r="AZJ15" s="29"/>
      <c r="AZK15" s="29"/>
      <c r="AZL15" s="29"/>
      <c r="AZM15" s="29"/>
      <c r="AZN15" s="29"/>
      <c r="AZO15" s="29"/>
      <c r="AZP15" s="29"/>
      <c r="AZQ15" s="29"/>
      <c r="AZR15" s="29"/>
      <c r="AZS15" s="29"/>
      <c r="AZT15" s="29"/>
      <c r="AZU15" s="29"/>
      <c r="AZV15" s="29"/>
      <c r="AZW15" s="29"/>
      <c r="AZX15" s="29"/>
      <c r="AZY15" s="29"/>
      <c r="AZZ15" s="29"/>
      <c r="BAA15" s="29"/>
      <c r="BAB15" s="29"/>
      <c r="BAC15" s="29"/>
      <c r="BAD15" s="29"/>
    </row>
    <row r="16" spans="1:1382" s="89" customFormat="1" ht="14" x14ac:dyDescent="0.2">
      <c r="A16" s="116">
        <v>132</v>
      </c>
      <c r="B16" s="44">
        <v>127</v>
      </c>
      <c r="C16" s="40">
        <v>35876682</v>
      </c>
      <c r="D16" s="44">
        <v>334667</v>
      </c>
      <c r="E16" s="30" t="s">
        <v>10</v>
      </c>
      <c r="F16" s="30" t="s">
        <v>11</v>
      </c>
      <c r="G16" s="95">
        <v>25485</v>
      </c>
      <c r="H16" s="40" t="s">
        <v>19</v>
      </c>
      <c r="I16" s="40" t="s">
        <v>563</v>
      </c>
      <c r="J16" s="55">
        <v>40</v>
      </c>
      <c r="K16" s="55">
        <v>21</v>
      </c>
      <c r="L16" s="42">
        <f t="shared" si="0"/>
        <v>19</v>
      </c>
      <c r="M16" s="30" t="s">
        <v>595</v>
      </c>
      <c r="N16" s="43" t="s">
        <v>807</v>
      </c>
      <c r="O16" s="30">
        <v>3</v>
      </c>
      <c r="P16" s="44">
        <v>3</v>
      </c>
      <c r="Q16" s="30" t="s">
        <v>1524</v>
      </c>
      <c r="R16" s="30" t="s">
        <v>13</v>
      </c>
      <c r="S16" s="45" t="s">
        <v>453</v>
      </c>
      <c r="T16" s="45" t="s">
        <v>453</v>
      </c>
      <c r="U16" s="42" t="s">
        <v>453</v>
      </c>
      <c r="V16" s="32" t="s">
        <v>453</v>
      </c>
      <c r="W16" s="32" t="s">
        <v>563</v>
      </c>
      <c r="X16" s="63" t="s">
        <v>827</v>
      </c>
      <c r="Y16" s="30" t="s">
        <v>615</v>
      </c>
      <c r="Z16" s="56" t="s">
        <v>804</v>
      </c>
      <c r="AA16" s="45">
        <v>40450</v>
      </c>
      <c r="AB16" s="80" t="s">
        <v>807</v>
      </c>
      <c r="AC16" s="45">
        <v>42032</v>
      </c>
      <c r="AD16" s="47">
        <f>((AC16-AA16)/365)*12</f>
        <v>52.010958904109586</v>
      </c>
      <c r="AE16" s="46" t="s">
        <v>539</v>
      </c>
      <c r="AF16" s="47">
        <v>1</v>
      </c>
      <c r="AG16" s="46" t="s">
        <v>539</v>
      </c>
      <c r="AH16" s="47">
        <v>1</v>
      </c>
      <c r="AI16" s="46" t="s">
        <v>643</v>
      </c>
      <c r="AJ16" s="47">
        <v>2</v>
      </c>
      <c r="AK16" s="46" t="s">
        <v>643</v>
      </c>
      <c r="AL16" s="47">
        <v>2</v>
      </c>
      <c r="AM16" s="46" t="s">
        <v>637</v>
      </c>
      <c r="AN16" s="47">
        <v>3</v>
      </c>
      <c r="AO16" s="46" t="s">
        <v>637</v>
      </c>
      <c r="AP16" s="47">
        <v>3</v>
      </c>
      <c r="AQ16" s="47"/>
      <c r="AR16" s="47"/>
      <c r="AS16" s="47"/>
      <c r="AT16" s="47"/>
      <c r="AU16" s="47"/>
      <c r="AV16" s="47"/>
      <c r="AW16" s="47"/>
      <c r="AX16" s="47"/>
      <c r="AY16" s="85" t="s">
        <v>2772</v>
      </c>
      <c r="AZ16" s="48" t="s">
        <v>637</v>
      </c>
      <c r="BA16" s="48">
        <v>3</v>
      </c>
      <c r="BB16" s="44">
        <v>3</v>
      </c>
      <c r="BC16" s="30" t="s">
        <v>1525</v>
      </c>
      <c r="BD16" s="55">
        <v>1</v>
      </c>
      <c r="BE16" s="55">
        <v>0</v>
      </c>
      <c r="BF16" s="43" t="s">
        <v>807</v>
      </c>
      <c r="BG16" s="40" t="s">
        <v>453</v>
      </c>
      <c r="BH16" s="40" t="s">
        <v>564</v>
      </c>
      <c r="BI16" s="40" t="s">
        <v>564</v>
      </c>
      <c r="BJ16" s="40" t="s">
        <v>453</v>
      </c>
      <c r="BK16" s="31" t="s">
        <v>453</v>
      </c>
      <c r="BL16" s="31" t="s">
        <v>1992</v>
      </c>
      <c r="BM16" s="30">
        <v>86</v>
      </c>
      <c r="BN16" s="30">
        <v>85</v>
      </c>
      <c r="BO16" s="30">
        <v>84</v>
      </c>
      <c r="BP16" s="30" t="s">
        <v>2774</v>
      </c>
      <c r="BQ16" s="30" t="s">
        <v>2773</v>
      </c>
      <c r="BR16" s="30" t="s">
        <v>453</v>
      </c>
      <c r="BS16" s="30" t="s">
        <v>872</v>
      </c>
      <c r="BT16" s="30" t="s">
        <v>2322</v>
      </c>
      <c r="BU16" s="30" t="s">
        <v>2775</v>
      </c>
      <c r="BV16" s="30" t="s">
        <v>1249</v>
      </c>
      <c r="BW16" s="30">
        <v>92</v>
      </c>
      <c r="BX16" s="30">
        <v>91</v>
      </c>
      <c r="BY16" s="30">
        <v>90</v>
      </c>
      <c r="BZ16" s="30" t="s">
        <v>1737</v>
      </c>
      <c r="CA16" s="112"/>
      <c r="CC16" s="29"/>
      <c r="CD16" s="29"/>
      <c r="CE16" s="29"/>
      <c r="CF16" s="29"/>
      <c r="CG16" s="29"/>
      <c r="CH16" s="29"/>
      <c r="CI16" s="29"/>
      <c r="CJ16" s="29"/>
      <c r="CK16" s="29"/>
      <c r="CL16" s="29"/>
      <c r="CM16" s="29"/>
      <c r="CN16" s="29"/>
      <c r="CO16" s="29"/>
      <c r="CP16" s="29"/>
      <c r="CQ16" s="29"/>
      <c r="CR16" s="29"/>
      <c r="CS16" s="29"/>
      <c r="CT16" s="29"/>
      <c r="CU16" s="29"/>
      <c r="CV16" s="29"/>
      <c r="CW16" s="29"/>
      <c r="CX16" s="29"/>
      <c r="CY16" s="29"/>
      <c r="CZ16" s="29"/>
      <c r="DA16" s="29"/>
      <c r="DB16" s="29"/>
      <c r="DC16" s="29"/>
      <c r="DD16" s="29"/>
      <c r="DE16" s="29"/>
      <c r="DF16" s="29"/>
      <c r="DG16" s="29"/>
      <c r="DH16" s="29"/>
      <c r="DI16" s="29"/>
      <c r="DJ16" s="29"/>
      <c r="DK16" s="29"/>
      <c r="DL16" s="29"/>
      <c r="DM16" s="29"/>
      <c r="DN16" s="29"/>
      <c r="DO16" s="29"/>
      <c r="DP16" s="29"/>
      <c r="DQ16" s="29"/>
      <c r="DR16" s="29"/>
      <c r="DS16" s="29"/>
      <c r="DT16" s="29"/>
      <c r="DU16" s="29"/>
      <c r="DV16" s="29"/>
      <c r="DW16" s="29"/>
      <c r="DX16" s="29"/>
      <c r="DY16" s="29"/>
      <c r="DZ16" s="29"/>
      <c r="EA16" s="29"/>
      <c r="EB16" s="29"/>
      <c r="EC16" s="29"/>
      <c r="ED16" s="29"/>
      <c r="EE16" s="29"/>
      <c r="EF16" s="29"/>
      <c r="EG16" s="29"/>
      <c r="EH16" s="29"/>
      <c r="EI16" s="29"/>
      <c r="EJ16" s="29"/>
      <c r="EK16" s="29"/>
      <c r="EL16" s="29"/>
      <c r="EM16" s="29"/>
      <c r="EN16" s="29"/>
      <c r="EO16" s="29"/>
      <c r="EP16" s="29"/>
      <c r="EQ16" s="29"/>
      <c r="ER16" s="29"/>
      <c r="ES16" s="29"/>
      <c r="ET16" s="29"/>
      <c r="EU16" s="29"/>
      <c r="EV16" s="29"/>
      <c r="EW16" s="29"/>
      <c r="EX16" s="29"/>
      <c r="EY16" s="29"/>
      <c r="EZ16" s="29"/>
      <c r="FA16" s="29"/>
      <c r="FB16" s="29"/>
      <c r="FC16" s="29"/>
      <c r="FD16" s="29"/>
      <c r="FE16" s="29"/>
      <c r="FF16" s="29"/>
      <c r="FG16" s="29"/>
      <c r="FH16" s="29"/>
      <c r="FI16" s="29"/>
      <c r="FJ16" s="29"/>
      <c r="FK16" s="29"/>
      <c r="FL16" s="29"/>
      <c r="FM16" s="29"/>
      <c r="FN16" s="29"/>
      <c r="FO16" s="29"/>
      <c r="FP16" s="29"/>
      <c r="FQ16" s="29"/>
      <c r="FR16" s="29"/>
      <c r="FS16" s="29"/>
      <c r="FT16" s="29"/>
      <c r="FU16" s="29"/>
      <c r="FV16" s="29"/>
      <c r="FW16" s="29"/>
      <c r="FX16" s="29"/>
      <c r="FY16" s="29"/>
      <c r="FZ16" s="29"/>
      <c r="GA16" s="29"/>
      <c r="GB16" s="29"/>
      <c r="GC16" s="29"/>
      <c r="GD16" s="29"/>
      <c r="GE16" s="29"/>
      <c r="GF16" s="29"/>
      <c r="GG16" s="29"/>
      <c r="GH16" s="29"/>
      <c r="GI16" s="29"/>
      <c r="GJ16" s="29"/>
      <c r="GK16" s="29"/>
      <c r="GL16" s="29"/>
      <c r="GM16" s="29"/>
      <c r="GN16" s="29"/>
      <c r="GO16" s="29"/>
      <c r="GP16" s="29"/>
      <c r="GQ16" s="29"/>
      <c r="GR16" s="29"/>
      <c r="GS16" s="29"/>
      <c r="GT16" s="29"/>
      <c r="GU16" s="29"/>
      <c r="GV16" s="29"/>
      <c r="GW16" s="29"/>
      <c r="GX16" s="29"/>
      <c r="GY16" s="29"/>
      <c r="GZ16" s="29"/>
      <c r="HA16" s="29"/>
      <c r="HB16" s="29"/>
      <c r="HC16" s="29"/>
      <c r="HD16" s="29"/>
      <c r="HE16" s="29"/>
      <c r="HF16" s="29"/>
      <c r="HG16" s="29"/>
      <c r="HH16" s="29"/>
      <c r="HI16" s="29"/>
      <c r="HJ16" s="29"/>
      <c r="HK16" s="29"/>
      <c r="HL16" s="29"/>
      <c r="HM16" s="29"/>
      <c r="HN16" s="29"/>
      <c r="HO16" s="29"/>
      <c r="HP16" s="29"/>
      <c r="HQ16" s="29"/>
      <c r="HR16" s="29"/>
      <c r="HS16" s="29"/>
      <c r="HT16" s="29"/>
      <c r="HU16" s="29"/>
      <c r="HV16" s="29"/>
      <c r="HW16" s="29"/>
      <c r="HX16" s="29"/>
      <c r="HY16" s="29"/>
      <c r="HZ16" s="29"/>
      <c r="IA16" s="29"/>
      <c r="IB16" s="29"/>
      <c r="IC16" s="29"/>
      <c r="ID16" s="29"/>
      <c r="IE16" s="29"/>
      <c r="IF16" s="29"/>
      <c r="IG16" s="29"/>
      <c r="IH16" s="29"/>
      <c r="II16" s="29"/>
      <c r="IJ16" s="29"/>
      <c r="IK16" s="29"/>
      <c r="IL16" s="29"/>
      <c r="IM16" s="29"/>
      <c r="IN16" s="29"/>
      <c r="IO16" s="29"/>
      <c r="IP16" s="29"/>
      <c r="IQ16" s="29"/>
      <c r="IR16" s="29"/>
      <c r="IS16" s="29"/>
      <c r="IT16" s="29"/>
      <c r="IU16" s="29"/>
      <c r="IV16" s="29"/>
      <c r="IW16" s="29"/>
      <c r="IX16" s="29"/>
      <c r="IY16" s="29"/>
      <c r="IZ16" s="29"/>
      <c r="JA16" s="29"/>
      <c r="JB16" s="29"/>
      <c r="JC16" s="29"/>
      <c r="JD16" s="29"/>
      <c r="JE16" s="29"/>
      <c r="JF16" s="29"/>
      <c r="JG16" s="29"/>
      <c r="JH16" s="29"/>
      <c r="JI16" s="29"/>
      <c r="JJ16" s="29"/>
      <c r="JK16" s="29"/>
      <c r="JL16" s="29"/>
      <c r="JM16" s="29"/>
      <c r="JN16" s="29"/>
      <c r="JO16" s="29"/>
      <c r="JP16" s="29"/>
      <c r="JQ16" s="29"/>
      <c r="JR16" s="29"/>
      <c r="JS16" s="29"/>
      <c r="JT16" s="29"/>
      <c r="JU16" s="29"/>
      <c r="JV16" s="29"/>
      <c r="JW16" s="29"/>
      <c r="JX16" s="29"/>
      <c r="JY16" s="29"/>
      <c r="JZ16" s="29"/>
      <c r="KA16" s="29"/>
      <c r="KB16" s="29"/>
      <c r="KC16" s="29"/>
      <c r="KD16" s="29"/>
      <c r="KE16" s="29"/>
      <c r="KF16" s="29"/>
      <c r="KG16" s="29"/>
      <c r="KH16" s="29"/>
      <c r="KI16" s="29"/>
      <c r="KJ16" s="29"/>
      <c r="KK16" s="29"/>
      <c r="KL16" s="29"/>
      <c r="KM16" s="29"/>
      <c r="KN16" s="29"/>
      <c r="KO16" s="29"/>
      <c r="KP16" s="29"/>
      <c r="KQ16" s="29"/>
      <c r="KR16" s="29"/>
      <c r="KS16" s="29"/>
      <c r="KT16" s="29"/>
      <c r="KU16" s="29"/>
      <c r="KV16" s="29"/>
      <c r="KW16" s="29"/>
      <c r="KX16" s="29"/>
      <c r="KY16" s="29"/>
      <c r="KZ16" s="29"/>
      <c r="LA16" s="29"/>
      <c r="LB16" s="29"/>
      <c r="LC16" s="29"/>
      <c r="LD16" s="29"/>
      <c r="LE16" s="29"/>
      <c r="LF16" s="29"/>
      <c r="LG16" s="29"/>
      <c r="LH16" s="29"/>
      <c r="LI16" s="29"/>
      <c r="LJ16" s="29"/>
      <c r="LK16" s="29"/>
      <c r="LL16" s="29"/>
      <c r="LM16" s="29"/>
      <c r="LN16" s="29"/>
      <c r="LO16" s="29"/>
      <c r="LP16" s="29"/>
      <c r="LQ16" s="29"/>
      <c r="LR16" s="29"/>
      <c r="LS16" s="29"/>
      <c r="LT16" s="29"/>
      <c r="LU16" s="29"/>
      <c r="LV16" s="29"/>
      <c r="LW16" s="29"/>
      <c r="LX16" s="29"/>
      <c r="LY16" s="29"/>
      <c r="LZ16" s="29"/>
      <c r="MA16" s="29"/>
      <c r="MB16" s="29"/>
      <c r="MC16" s="29"/>
      <c r="MD16" s="29"/>
      <c r="ME16" s="29"/>
      <c r="MF16" s="29"/>
      <c r="MG16" s="29"/>
      <c r="MH16" s="29"/>
      <c r="MI16" s="29"/>
      <c r="MJ16" s="29"/>
      <c r="MK16" s="29"/>
      <c r="ML16" s="29"/>
      <c r="MM16" s="29"/>
      <c r="MN16" s="29"/>
      <c r="MO16" s="29"/>
      <c r="MP16" s="29"/>
      <c r="MQ16" s="29"/>
      <c r="MR16" s="29"/>
      <c r="MS16" s="29"/>
      <c r="MT16" s="29"/>
      <c r="MU16" s="29"/>
      <c r="MV16" s="29"/>
      <c r="MW16" s="29"/>
      <c r="MX16" s="29"/>
      <c r="MY16" s="29"/>
      <c r="MZ16" s="29"/>
      <c r="NA16" s="29"/>
      <c r="NB16" s="29"/>
      <c r="NC16" s="29"/>
      <c r="ND16" s="29"/>
      <c r="NE16" s="29"/>
      <c r="NF16" s="29"/>
      <c r="NG16" s="29"/>
      <c r="NH16" s="29"/>
      <c r="NI16" s="29"/>
      <c r="NJ16" s="29"/>
      <c r="NK16" s="29"/>
      <c r="NL16" s="29"/>
      <c r="NM16" s="29"/>
      <c r="NN16" s="29"/>
      <c r="NO16" s="29"/>
      <c r="NP16" s="29"/>
      <c r="NQ16" s="29"/>
      <c r="NR16" s="29"/>
      <c r="NS16" s="29"/>
      <c r="NT16" s="29"/>
      <c r="NU16" s="29"/>
      <c r="NV16" s="29"/>
      <c r="NW16" s="29"/>
      <c r="NX16" s="29"/>
      <c r="NY16" s="29"/>
      <c r="NZ16" s="29"/>
      <c r="OA16" s="29"/>
      <c r="OB16" s="29"/>
      <c r="OC16" s="29"/>
      <c r="OD16" s="29"/>
      <c r="OE16" s="29"/>
      <c r="OF16" s="29"/>
      <c r="OG16" s="29"/>
      <c r="OH16" s="29"/>
      <c r="OI16" s="29"/>
      <c r="OJ16" s="29"/>
      <c r="OK16" s="29"/>
      <c r="OL16" s="29"/>
      <c r="OM16" s="29"/>
      <c r="ON16" s="29"/>
      <c r="OO16" s="29"/>
      <c r="OP16" s="29"/>
      <c r="OQ16" s="29"/>
      <c r="OR16" s="29"/>
      <c r="OS16" s="29"/>
      <c r="OT16" s="29"/>
      <c r="OU16" s="29"/>
      <c r="OV16" s="29"/>
      <c r="OW16" s="29"/>
      <c r="OX16" s="29"/>
      <c r="OY16" s="29"/>
      <c r="OZ16" s="29"/>
      <c r="PA16" s="29"/>
      <c r="PB16" s="29"/>
      <c r="PC16" s="29"/>
      <c r="PD16" s="29"/>
      <c r="PE16" s="29"/>
      <c r="PF16" s="29"/>
      <c r="PG16" s="29"/>
      <c r="PH16" s="29"/>
      <c r="PI16" s="29"/>
      <c r="PJ16" s="29"/>
      <c r="PK16" s="29"/>
      <c r="PL16" s="29"/>
      <c r="PM16" s="29"/>
      <c r="PN16" s="29"/>
      <c r="PO16" s="29"/>
      <c r="PP16" s="29"/>
      <c r="PQ16" s="29"/>
      <c r="PR16" s="29"/>
      <c r="PS16" s="29"/>
      <c r="PT16" s="29"/>
      <c r="PU16" s="29"/>
      <c r="PV16" s="29"/>
      <c r="PW16" s="29"/>
      <c r="PX16" s="29"/>
      <c r="PY16" s="29"/>
      <c r="PZ16" s="29"/>
      <c r="QA16" s="29"/>
      <c r="QB16" s="29"/>
      <c r="QC16" s="29"/>
      <c r="QD16" s="29"/>
      <c r="QE16" s="29"/>
      <c r="QF16" s="29"/>
      <c r="QG16" s="29"/>
      <c r="QH16" s="29"/>
      <c r="QI16" s="29"/>
      <c r="QJ16" s="29"/>
      <c r="QK16" s="29"/>
      <c r="QL16" s="29"/>
      <c r="QM16" s="29"/>
      <c r="QN16" s="29"/>
      <c r="QO16" s="29"/>
      <c r="QP16" s="29"/>
      <c r="QQ16" s="29"/>
      <c r="QR16" s="29"/>
      <c r="QS16" s="29"/>
      <c r="QT16" s="29"/>
      <c r="QU16" s="29"/>
      <c r="QV16" s="29"/>
      <c r="QW16" s="29"/>
      <c r="QX16" s="29"/>
      <c r="QY16" s="29"/>
      <c r="QZ16" s="29"/>
      <c r="RA16" s="29"/>
      <c r="RB16" s="29"/>
      <c r="RC16" s="29"/>
      <c r="RD16" s="29"/>
      <c r="RE16" s="29"/>
      <c r="RF16" s="29"/>
      <c r="RG16" s="29"/>
      <c r="RH16" s="29"/>
      <c r="RI16" s="29"/>
      <c r="RJ16" s="29"/>
      <c r="RK16" s="29"/>
      <c r="RL16" s="29"/>
      <c r="RM16" s="29"/>
      <c r="RN16" s="29"/>
      <c r="RO16" s="29"/>
      <c r="RP16" s="29"/>
      <c r="RQ16" s="29"/>
      <c r="RR16" s="29"/>
      <c r="RS16" s="29"/>
      <c r="RT16" s="29"/>
      <c r="RU16" s="29"/>
      <c r="RV16" s="29"/>
      <c r="RW16" s="29"/>
      <c r="RX16" s="29"/>
      <c r="RY16" s="29"/>
      <c r="RZ16" s="29"/>
      <c r="SA16" s="29"/>
      <c r="SB16" s="29"/>
      <c r="SC16" s="29"/>
      <c r="SD16" s="29"/>
      <c r="SE16" s="29"/>
      <c r="SF16" s="29"/>
      <c r="SG16" s="29"/>
      <c r="SH16" s="29"/>
      <c r="SI16" s="29"/>
      <c r="SJ16" s="29"/>
      <c r="SK16" s="29"/>
      <c r="SL16" s="29"/>
      <c r="SM16" s="29"/>
      <c r="SN16" s="29"/>
      <c r="SO16" s="29"/>
      <c r="SP16" s="29"/>
      <c r="SQ16" s="29"/>
      <c r="SR16" s="29"/>
      <c r="SS16" s="29"/>
      <c r="ST16" s="29"/>
      <c r="SU16" s="29"/>
      <c r="SV16" s="29"/>
      <c r="SW16" s="29"/>
      <c r="SX16" s="29"/>
      <c r="SY16" s="29"/>
      <c r="SZ16" s="29"/>
      <c r="TA16" s="29"/>
      <c r="TB16" s="29"/>
      <c r="TC16" s="29"/>
      <c r="TD16" s="29"/>
      <c r="TE16" s="29"/>
      <c r="TF16" s="29"/>
      <c r="TG16" s="29"/>
      <c r="TH16" s="29"/>
      <c r="TI16" s="29"/>
      <c r="TJ16" s="29"/>
      <c r="TK16" s="29"/>
      <c r="TL16" s="29"/>
      <c r="TM16" s="29"/>
      <c r="TN16" s="29"/>
      <c r="TO16" s="29"/>
      <c r="TP16" s="29"/>
      <c r="TQ16" s="29"/>
      <c r="TR16" s="29"/>
      <c r="TS16" s="29"/>
      <c r="TT16" s="29"/>
      <c r="TU16" s="29"/>
      <c r="TV16" s="29"/>
      <c r="TW16" s="29"/>
      <c r="TX16" s="29"/>
      <c r="TY16" s="29"/>
      <c r="TZ16" s="29"/>
      <c r="UA16" s="29"/>
      <c r="UB16" s="29"/>
      <c r="UC16" s="29"/>
      <c r="UD16" s="29"/>
      <c r="UE16" s="29"/>
      <c r="UF16" s="29"/>
      <c r="UG16" s="29"/>
      <c r="UH16" s="29"/>
      <c r="UI16" s="29"/>
      <c r="UJ16" s="29"/>
      <c r="UK16" s="29"/>
      <c r="UL16" s="29"/>
      <c r="UM16" s="29"/>
      <c r="UN16" s="29"/>
      <c r="UO16" s="29"/>
      <c r="UP16" s="29"/>
      <c r="UQ16" s="29"/>
      <c r="UR16" s="29"/>
      <c r="US16" s="29"/>
      <c r="UT16" s="29"/>
      <c r="UU16" s="29"/>
      <c r="UV16" s="29"/>
      <c r="UW16" s="29"/>
      <c r="UX16" s="29"/>
      <c r="UY16" s="29"/>
      <c r="UZ16" s="29"/>
      <c r="VA16" s="29"/>
      <c r="VB16" s="29"/>
      <c r="VC16" s="29"/>
      <c r="VD16" s="29"/>
      <c r="VE16" s="29"/>
      <c r="VF16" s="29"/>
      <c r="VG16" s="29"/>
      <c r="VH16" s="29"/>
      <c r="VI16" s="29"/>
      <c r="VJ16" s="29"/>
      <c r="VK16" s="29"/>
      <c r="VL16" s="29"/>
      <c r="VM16" s="29"/>
      <c r="VN16" s="29"/>
      <c r="VO16" s="29"/>
      <c r="VP16" s="29"/>
      <c r="VQ16" s="29"/>
      <c r="VR16" s="29"/>
      <c r="VS16" s="29"/>
      <c r="VT16" s="29"/>
      <c r="VU16" s="29"/>
      <c r="VV16" s="29"/>
      <c r="VW16" s="29"/>
      <c r="VX16" s="29"/>
      <c r="VY16" s="29"/>
      <c r="VZ16" s="29"/>
      <c r="WA16" s="29"/>
      <c r="WB16" s="29"/>
      <c r="WC16" s="29"/>
      <c r="WD16" s="29"/>
      <c r="WE16" s="29"/>
      <c r="WF16" s="29"/>
      <c r="WG16" s="29"/>
      <c r="WH16" s="29"/>
      <c r="WI16" s="29"/>
      <c r="WJ16" s="29"/>
      <c r="WK16" s="29"/>
      <c r="WL16" s="29"/>
      <c r="WM16" s="29"/>
      <c r="WN16" s="29"/>
      <c r="WO16" s="29"/>
      <c r="WP16" s="29"/>
      <c r="WQ16" s="29"/>
      <c r="WR16" s="29"/>
      <c r="WS16" s="29"/>
      <c r="WT16" s="29"/>
      <c r="WU16" s="29"/>
      <c r="WV16" s="29"/>
      <c r="WW16" s="29"/>
      <c r="WX16" s="29"/>
      <c r="WY16" s="29"/>
      <c r="WZ16" s="29"/>
      <c r="XA16" s="29"/>
      <c r="XB16" s="29"/>
      <c r="XC16" s="29"/>
      <c r="XD16" s="29"/>
      <c r="XE16" s="29"/>
      <c r="XF16" s="29"/>
      <c r="XG16" s="29"/>
      <c r="XH16" s="29"/>
      <c r="XI16" s="29"/>
      <c r="XJ16" s="29"/>
      <c r="XK16" s="29"/>
      <c r="XL16" s="29"/>
      <c r="XM16" s="29"/>
      <c r="XN16" s="29"/>
      <c r="XO16" s="29"/>
      <c r="XP16" s="29"/>
      <c r="XQ16" s="29"/>
      <c r="XR16" s="29"/>
      <c r="XS16" s="29"/>
      <c r="XT16" s="29"/>
      <c r="XU16" s="29"/>
      <c r="XV16" s="29"/>
      <c r="XW16" s="29"/>
      <c r="XX16" s="29"/>
      <c r="XY16" s="29"/>
      <c r="XZ16" s="29"/>
      <c r="YA16" s="29"/>
      <c r="YB16" s="29"/>
      <c r="YC16" s="29"/>
      <c r="YD16" s="29"/>
      <c r="YE16" s="29"/>
      <c r="YF16" s="29"/>
      <c r="YG16" s="29"/>
      <c r="YH16" s="29"/>
      <c r="YI16" s="29"/>
      <c r="YJ16" s="29"/>
      <c r="YK16" s="29"/>
      <c r="YL16" s="29"/>
      <c r="YM16" s="29"/>
      <c r="YN16" s="29"/>
      <c r="YO16" s="29"/>
      <c r="YP16" s="29"/>
      <c r="YQ16" s="29"/>
      <c r="YR16" s="29"/>
      <c r="YS16" s="29"/>
      <c r="YT16" s="29"/>
      <c r="YU16" s="29"/>
      <c r="YV16" s="29"/>
      <c r="YW16" s="29"/>
      <c r="YX16" s="29"/>
      <c r="YY16" s="29"/>
      <c r="YZ16" s="29"/>
      <c r="ZA16" s="29"/>
      <c r="ZB16" s="29"/>
      <c r="ZC16" s="29"/>
      <c r="ZD16" s="29"/>
      <c r="ZE16" s="29"/>
      <c r="ZF16" s="29"/>
      <c r="ZG16" s="29"/>
      <c r="ZH16" s="29"/>
      <c r="ZI16" s="29"/>
      <c r="ZJ16" s="29"/>
      <c r="ZK16" s="29"/>
      <c r="ZL16" s="29"/>
      <c r="ZM16" s="29"/>
      <c r="ZN16" s="29"/>
      <c r="ZO16" s="29"/>
      <c r="ZP16" s="29"/>
      <c r="ZQ16" s="29"/>
      <c r="ZR16" s="29"/>
      <c r="ZS16" s="29"/>
      <c r="ZT16" s="29"/>
      <c r="ZU16" s="29"/>
      <c r="ZV16" s="29"/>
      <c r="ZW16" s="29"/>
      <c r="ZX16" s="29"/>
      <c r="ZY16" s="29"/>
      <c r="ZZ16" s="29"/>
      <c r="AAA16" s="29"/>
      <c r="AAB16" s="29"/>
      <c r="AAC16" s="29"/>
      <c r="AAD16" s="29"/>
      <c r="AAE16" s="29"/>
      <c r="AAF16" s="29"/>
      <c r="AAG16" s="29"/>
      <c r="AAH16" s="29"/>
      <c r="AAI16" s="29"/>
      <c r="AAJ16" s="29"/>
      <c r="AAK16" s="29"/>
      <c r="AAL16" s="29"/>
      <c r="AAM16" s="29"/>
      <c r="AAN16" s="29"/>
      <c r="AAO16" s="29"/>
      <c r="AAP16" s="29"/>
      <c r="AAQ16" s="29"/>
      <c r="AAR16" s="29"/>
      <c r="AAS16" s="29"/>
      <c r="AAT16" s="29"/>
      <c r="AAU16" s="29"/>
      <c r="AAV16" s="29"/>
      <c r="AAW16" s="29"/>
      <c r="AAX16" s="29"/>
      <c r="AAY16" s="29"/>
      <c r="AAZ16" s="29"/>
      <c r="ABA16" s="29"/>
      <c r="ABB16" s="29"/>
      <c r="ABC16" s="29"/>
      <c r="ABD16" s="29"/>
      <c r="ABE16" s="29"/>
      <c r="ABF16" s="29"/>
      <c r="ABG16" s="29"/>
      <c r="ABH16" s="29"/>
      <c r="ABI16" s="29"/>
      <c r="ABJ16" s="29"/>
      <c r="ABK16" s="29"/>
      <c r="ABL16" s="29"/>
      <c r="ABM16" s="29"/>
      <c r="ABN16" s="29"/>
      <c r="ABO16" s="29"/>
      <c r="ABP16" s="29"/>
      <c r="ABQ16" s="29"/>
      <c r="ABR16" s="29"/>
      <c r="ABS16" s="29"/>
      <c r="ABT16" s="29"/>
      <c r="ABU16" s="29"/>
      <c r="ABV16" s="29"/>
      <c r="ABW16" s="29"/>
      <c r="ABX16" s="29"/>
      <c r="ABY16" s="29"/>
      <c r="ABZ16" s="29"/>
      <c r="ACA16" s="29"/>
      <c r="ACB16" s="29"/>
      <c r="ACC16" s="29"/>
      <c r="ACD16" s="29"/>
      <c r="ACE16" s="29"/>
      <c r="ACF16" s="29"/>
      <c r="ACG16" s="29"/>
      <c r="ACH16" s="29"/>
      <c r="ACI16" s="29"/>
      <c r="ACJ16" s="29"/>
      <c r="ACK16" s="29"/>
      <c r="ACL16" s="29"/>
      <c r="ACM16" s="29"/>
      <c r="ACN16" s="29"/>
      <c r="ACO16" s="29"/>
      <c r="ACP16" s="29"/>
      <c r="ACQ16" s="29"/>
      <c r="ACR16" s="29"/>
      <c r="ACS16" s="29"/>
      <c r="ACT16" s="29"/>
      <c r="ACU16" s="29"/>
      <c r="ACV16" s="29"/>
      <c r="ACW16" s="29"/>
      <c r="ACX16" s="29"/>
      <c r="ACY16" s="29"/>
      <c r="ACZ16" s="29"/>
      <c r="ADA16" s="29"/>
      <c r="ADB16" s="29"/>
      <c r="ADC16" s="29"/>
      <c r="ADD16" s="29"/>
      <c r="ADE16" s="29"/>
      <c r="ADF16" s="29"/>
      <c r="ADG16" s="29"/>
      <c r="ADH16" s="29"/>
      <c r="ADI16" s="29"/>
      <c r="ADJ16" s="29"/>
      <c r="ADK16" s="29"/>
      <c r="ADL16" s="29"/>
      <c r="ADM16" s="29"/>
      <c r="ADN16" s="29"/>
      <c r="ADO16" s="29"/>
      <c r="ADP16" s="29"/>
      <c r="ADQ16" s="29"/>
      <c r="ADR16" s="29"/>
      <c r="ADS16" s="29"/>
      <c r="ADT16" s="29"/>
      <c r="ADU16" s="29"/>
      <c r="ADV16" s="29"/>
      <c r="ADW16" s="29"/>
      <c r="ADX16" s="29"/>
      <c r="ADY16" s="29"/>
      <c r="ADZ16" s="29"/>
      <c r="AEA16" s="29"/>
      <c r="AEB16" s="29"/>
      <c r="AEC16" s="29"/>
      <c r="AED16" s="29"/>
      <c r="AEE16" s="29"/>
      <c r="AEF16" s="29"/>
      <c r="AEG16" s="29"/>
      <c r="AEH16" s="29"/>
      <c r="AEI16" s="29"/>
      <c r="AEJ16" s="29"/>
      <c r="AEK16" s="29"/>
      <c r="AEL16" s="29"/>
      <c r="AEM16" s="29"/>
      <c r="AEN16" s="29"/>
      <c r="AEO16" s="29"/>
      <c r="AEP16" s="29"/>
      <c r="AEQ16" s="29"/>
      <c r="AER16" s="29"/>
      <c r="AES16" s="29"/>
      <c r="AET16" s="29"/>
      <c r="AEU16" s="29"/>
      <c r="AEV16" s="29"/>
      <c r="AEW16" s="29"/>
      <c r="AEX16" s="29"/>
      <c r="AEY16" s="29"/>
      <c r="AEZ16" s="29"/>
      <c r="AFA16" s="29"/>
      <c r="AFB16" s="29"/>
      <c r="AFC16" s="29"/>
      <c r="AFD16" s="29"/>
      <c r="AFE16" s="29"/>
      <c r="AFF16" s="29"/>
      <c r="AFG16" s="29"/>
      <c r="AFH16" s="29"/>
      <c r="AFI16" s="29"/>
      <c r="AFJ16" s="29"/>
      <c r="AFK16" s="29"/>
      <c r="AFL16" s="29"/>
      <c r="AFM16" s="29"/>
      <c r="AFN16" s="29"/>
      <c r="AFO16" s="29"/>
      <c r="AFP16" s="29"/>
      <c r="AFQ16" s="29"/>
      <c r="AFR16" s="29"/>
      <c r="AFS16" s="29"/>
      <c r="AFT16" s="29"/>
      <c r="AFU16" s="29"/>
      <c r="AFV16" s="29"/>
      <c r="AFW16" s="29"/>
      <c r="AFX16" s="29"/>
      <c r="AFY16" s="29"/>
      <c r="AFZ16" s="29"/>
      <c r="AGA16" s="29"/>
      <c r="AGB16" s="29"/>
      <c r="AGC16" s="29"/>
      <c r="AGD16" s="29"/>
      <c r="AGE16" s="29"/>
      <c r="AGF16" s="29"/>
      <c r="AGG16" s="29"/>
      <c r="AGH16" s="29"/>
      <c r="AGI16" s="29"/>
      <c r="AGJ16" s="29"/>
      <c r="AGK16" s="29"/>
      <c r="AGL16" s="29"/>
      <c r="AGM16" s="29"/>
      <c r="AGN16" s="29"/>
      <c r="AGO16" s="29"/>
      <c r="AGP16" s="29"/>
      <c r="AGQ16" s="29"/>
      <c r="AGR16" s="29"/>
      <c r="AGS16" s="29"/>
      <c r="AGT16" s="29"/>
      <c r="AGU16" s="29"/>
      <c r="AGV16" s="29"/>
      <c r="AGW16" s="29"/>
      <c r="AGX16" s="29"/>
      <c r="AGY16" s="29"/>
      <c r="AGZ16" s="29"/>
      <c r="AHA16" s="29"/>
      <c r="AHB16" s="29"/>
      <c r="AHC16" s="29"/>
      <c r="AHD16" s="29"/>
      <c r="AHE16" s="29"/>
      <c r="AHF16" s="29"/>
      <c r="AHG16" s="29"/>
      <c r="AHH16" s="29"/>
      <c r="AHI16" s="29"/>
      <c r="AHJ16" s="29"/>
      <c r="AHK16" s="29"/>
      <c r="AHL16" s="29"/>
      <c r="AHM16" s="29"/>
      <c r="AHN16" s="29"/>
      <c r="AHO16" s="29"/>
      <c r="AHP16" s="29"/>
      <c r="AHQ16" s="29"/>
      <c r="AHR16" s="29"/>
      <c r="AHS16" s="29"/>
      <c r="AHT16" s="29"/>
      <c r="AHU16" s="29"/>
      <c r="AHV16" s="29"/>
      <c r="AHW16" s="29"/>
      <c r="AHX16" s="29"/>
      <c r="AHY16" s="29"/>
      <c r="AHZ16" s="29"/>
      <c r="AIA16" s="29"/>
      <c r="AIB16" s="29"/>
      <c r="AIC16" s="29"/>
      <c r="AID16" s="29"/>
      <c r="AIE16" s="29"/>
      <c r="AIF16" s="29"/>
      <c r="AIG16" s="29"/>
      <c r="AIH16" s="29"/>
      <c r="AII16" s="29"/>
      <c r="AIJ16" s="29"/>
      <c r="AIK16" s="29"/>
      <c r="AIL16" s="29"/>
      <c r="AIM16" s="29"/>
      <c r="AIN16" s="29"/>
      <c r="AIO16" s="29"/>
      <c r="AIP16" s="29"/>
      <c r="AIQ16" s="29"/>
      <c r="AIR16" s="29"/>
      <c r="AIS16" s="29"/>
      <c r="AIT16" s="29"/>
      <c r="AIU16" s="29"/>
      <c r="AIV16" s="29"/>
      <c r="AIW16" s="29"/>
      <c r="AIX16" s="29"/>
      <c r="AIY16" s="29"/>
      <c r="AIZ16" s="29"/>
      <c r="AJA16" s="29"/>
      <c r="AJB16" s="29"/>
      <c r="AJC16" s="29"/>
      <c r="AJD16" s="29"/>
      <c r="AJE16" s="29"/>
      <c r="AJF16" s="29"/>
      <c r="AJG16" s="29"/>
      <c r="AJH16" s="29"/>
      <c r="AJI16" s="29"/>
      <c r="AJJ16" s="29"/>
      <c r="AJK16" s="29"/>
      <c r="AJL16" s="29"/>
      <c r="AJM16" s="29"/>
      <c r="AJN16" s="29"/>
      <c r="AJO16" s="29"/>
      <c r="AJP16" s="29"/>
      <c r="AJQ16" s="29"/>
      <c r="AJR16" s="29"/>
      <c r="AJS16" s="29"/>
      <c r="AJT16" s="29"/>
      <c r="AJU16" s="29"/>
      <c r="AJV16" s="29"/>
      <c r="AJW16" s="29"/>
      <c r="AJX16" s="29"/>
      <c r="AJY16" s="29"/>
      <c r="AJZ16" s="29"/>
      <c r="AKA16" s="29"/>
      <c r="AKB16" s="29"/>
      <c r="AKC16" s="29"/>
      <c r="AKD16" s="29"/>
      <c r="AKE16" s="29"/>
      <c r="AKF16" s="29"/>
      <c r="AKG16" s="29"/>
      <c r="AKH16" s="29"/>
      <c r="AKI16" s="29"/>
      <c r="AKJ16" s="29"/>
      <c r="AKK16" s="29"/>
      <c r="AKL16" s="29"/>
      <c r="AKM16" s="29"/>
      <c r="AKN16" s="29"/>
      <c r="AKO16" s="29"/>
      <c r="AKP16" s="29"/>
      <c r="AKQ16" s="29"/>
      <c r="AKR16" s="29"/>
      <c r="AKS16" s="29"/>
      <c r="AKT16" s="29"/>
      <c r="AKU16" s="29"/>
      <c r="AKV16" s="29"/>
      <c r="AKW16" s="29"/>
      <c r="AKX16" s="29"/>
      <c r="AKY16" s="29"/>
      <c r="AKZ16" s="29"/>
      <c r="ALA16" s="29"/>
      <c r="ALB16" s="29"/>
      <c r="ALC16" s="29"/>
      <c r="ALD16" s="29"/>
      <c r="ALE16" s="29"/>
      <c r="ALF16" s="29"/>
      <c r="ALG16" s="29"/>
      <c r="ALH16" s="29"/>
      <c r="ALI16" s="29"/>
      <c r="ALJ16" s="29"/>
      <c r="ALK16" s="29"/>
      <c r="ALL16" s="29"/>
      <c r="ALM16" s="29"/>
      <c r="ALN16" s="29"/>
      <c r="ALO16" s="29"/>
      <c r="ALP16" s="29"/>
      <c r="ALQ16" s="29"/>
      <c r="ALR16" s="29"/>
      <c r="ALS16" s="29"/>
      <c r="ALT16" s="29"/>
      <c r="ALU16" s="29"/>
      <c r="ALV16" s="29"/>
      <c r="ALW16" s="29"/>
      <c r="ALX16" s="29"/>
      <c r="ALY16" s="29"/>
      <c r="ALZ16" s="29"/>
      <c r="AMA16" s="29"/>
      <c r="AMB16" s="29"/>
      <c r="AMC16" s="29"/>
      <c r="AMD16" s="29"/>
      <c r="AME16" s="29"/>
      <c r="AMF16" s="29"/>
      <c r="AMG16" s="29"/>
      <c r="AMH16" s="29"/>
      <c r="AMI16" s="29"/>
      <c r="AMJ16" s="29"/>
      <c r="AMK16" s="29"/>
      <c r="AML16" s="29"/>
      <c r="AMM16" s="29"/>
      <c r="AMN16" s="29"/>
      <c r="AMO16" s="29"/>
      <c r="AMP16" s="29"/>
      <c r="AMQ16" s="29"/>
      <c r="AMR16" s="29"/>
      <c r="AMS16" s="29"/>
      <c r="AMT16" s="29"/>
      <c r="AMU16" s="29"/>
      <c r="AMV16" s="29"/>
      <c r="AMW16" s="29"/>
      <c r="AMX16" s="29"/>
      <c r="AMY16" s="29"/>
      <c r="AMZ16" s="29"/>
      <c r="ANA16" s="29"/>
      <c r="ANB16" s="29"/>
      <c r="ANC16" s="29"/>
      <c r="AND16" s="29"/>
      <c r="ANE16" s="29"/>
      <c r="ANF16" s="29"/>
      <c r="ANG16" s="29"/>
      <c r="ANH16" s="29"/>
      <c r="ANI16" s="29"/>
      <c r="ANJ16" s="29"/>
      <c r="ANK16" s="29"/>
      <c r="ANL16" s="29"/>
      <c r="ANM16" s="29"/>
      <c r="ANN16" s="29"/>
      <c r="ANO16" s="29"/>
      <c r="ANP16" s="29"/>
      <c r="ANQ16" s="29"/>
      <c r="ANR16" s="29"/>
      <c r="ANS16" s="29"/>
      <c r="ANT16" s="29"/>
      <c r="ANU16" s="29"/>
      <c r="ANV16" s="29"/>
      <c r="ANW16" s="29"/>
      <c r="ANX16" s="29"/>
      <c r="ANY16" s="29"/>
      <c r="ANZ16" s="29"/>
      <c r="AOA16" s="29"/>
      <c r="AOB16" s="29"/>
      <c r="AOC16" s="29"/>
      <c r="AOD16" s="29"/>
      <c r="AOE16" s="29"/>
      <c r="AOF16" s="29"/>
      <c r="AOG16" s="29"/>
      <c r="AOH16" s="29"/>
      <c r="AOI16" s="29"/>
      <c r="AOJ16" s="29"/>
      <c r="AOK16" s="29"/>
      <c r="AOL16" s="29"/>
      <c r="AOM16" s="29"/>
      <c r="AON16" s="29"/>
      <c r="AOO16" s="29"/>
      <c r="AOP16" s="29"/>
      <c r="AOQ16" s="29"/>
      <c r="AOR16" s="29"/>
      <c r="AOS16" s="29"/>
      <c r="AOT16" s="29"/>
      <c r="AOU16" s="29"/>
      <c r="AOV16" s="29"/>
      <c r="AOW16" s="29"/>
      <c r="AOX16" s="29"/>
      <c r="AOY16" s="29"/>
      <c r="AOZ16" s="29"/>
      <c r="APA16" s="29"/>
      <c r="APB16" s="29"/>
      <c r="APC16" s="29"/>
      <c r="APD16" s="29"/>
      <c r="APE16" s="29"/>
      <c r="APF16" s="29"/>
      <c r="APG16" s="29"/>
      <c r="APH16" s="29"/>
      <c r="API16" s="29"/>
      <c r="APJ16" s="29"/>
      <c r="APK16" s="29"/>
      <c r="APL16" s="29"/>
      <c r="APM16" s="29"/>
      <c r="APN16" s="29"/>
      <c r="APO16" s="29"/>
      <c r="APP16" s="29"/>
      <c r="APQ16" s="29"/>
      <c r="APR16" s="29"/>
      <c r="APS16" s="29"/>
      <c r="APT16" s="29"/>
      <c r="APU16" s="29"/>
      <c r="APV16" s="29"/>
      <c r="APW16" s="29"/>
      <c r="APX16" s="29"/>
      <c r="APY16" s="29"/>
      <c r="APZ16" s="29"/>
      <c r="AQA16" s="29"/>
      <c r="AQB16" s="29"/>
      <c r="AQC16" s="29"/>
      <c r="AQD16" s="29"/>
      <c r="AQE16" s="29"/>
      <c r="AQF16" s="29"/>
      <c r="AQG16" s="29"/>
      <c r="AQH16" s="29"/>
      <c r="AQI16" s="29"/>
      <c r="AQJ16" s="29"/>
      <c r="AQK16" s="29"/>
      <c r="AQL16" s="29"/>
      <c r="AQM16" s="29"/>
      <c r="AQN16" s="29"/>
      <c r="AQO16" s="29"/>
      <c r="AQP16" s="29"/>
      <c r="AQQ16" s="29"/>
      <c r="AQR16" s="29"/>
      <c r="AQS16" s="29"/>
      <c r="AQT16" s="29"/>
      <c r="AQU16" s="29"/>
      <c r="AQV16" s="29"/>
      <c r="AQW16" s="29"/>
      <c r="AQX16" s="29"/>
      <c r="AQY16" s="29"/>
      <c r="AQZ16" s="29"/>
      <c r="ARA16" s="29"/>
      <c r="ARB16" s="29"/>
      <c r="ARC16" s="29"/>
      <c r="ARD16" s="29"/>
      <c r="ARE16" s="29"/>
      <c r="ARF16" s="29"/>
      <c r="ARG16" s="29"/>
      <c r="ARH16" s="29"/>
      <c r="ARI16" s="29"/>
      <c r="ARJ16" s="29"/>
      <c r="ARK16" s="29"/>
      <c r="ARL16" s="29"/>
      <c r="ARM16" s="29"/>
      <c r="ARN16" s="29"/>
      <c r="ARO16" s="29"/>
      <c r="ARP16" s="29"/>
      <c r="ARQ16" s="29"/>
      <c r="ARR16" s="29"/>
      <c r="ARS16" s="29"/>
      <c r="ART16" s="29"/>
      <c r="ARU16" s="29"/>
      <c r="ARV16" s="29"/>
      <c r="ARW16" s="29"/>
      <c r="ARX16" s="29"/>
      <c r="ARY16" s="29"/>
      <c r="ARZ16" s="29"/>
      <c r="ASA16" s="29"/>
      <c r="ASB16" s="29"/>
      <c r="ASC16" s="29"/>
      <c r="ASD16" s="29"/>
      <c r="ASE16" s="29"/>
      <c r="ASF16" s="29"/>
      <c r="ASG16" s="29"/>
      <c r="ASH16" s="29"/>
      <c r="ASI16" s="29"/>
      <c r="ASJ16" s="29"/>
      <c r="ASK16" s="29"/>
      <c r="ASL16" s="29"/>
      <c r="ASM16" s="29"/>
      <c r="ASN16" s="29"/>
      <c r="ASO16" s="29"/>
      <c r="ASP16" s="29"/>
      <c r="ASQ16" s="29"/>
      <c r="ASR16" s="29"/>
      <c r="ASS16" s="29"/>
      <c r="AST16" s="29"/>
      <c r="ASU16" s="29"/>
      <c r="ASV16" s="29"/>
      <c r="ASW16" s="29"/>
      <c r="ASX16" s="29"/>
      <c r="ASY16" s="29"/>
      <c r="ASZ16" s="29"/>
      <c r="ATA16" s="29"/>
      <c r="ATB16" s="29"/>
      <c r="ATC16" s="29"/>
      <c r="ATD16" s="29"/>
      <c r="ATE16" s="29"/>
      <c r="ATF16" s="29"/>
      <c r="ATG16" s="29"/>
      <c r="ATH16" s="29"/>
      <c r="ATI16" s="29"/>
      <c r="ATJ16" s="29"/>
      <c r="ATK16" s="29"/>
      <c r="ATL16" s="29"/>
      <c r="ATM16" s="29"/>
      <c r="ATN16" s="29"/>
      <c r="ATO16" s="29"/>
      <c r="ATP16" s="29"/>
      <c r="ATQ16" s="29"/>
      <c r="ATR16" s="29"/>
      <c r="ATS16" s="29"/>
      <c r="ATT16" s="29"/>
      <c r="ATU16" s="29"/>
      <c r="ATV16" s="29"/>
      <c r="ATW16" s="29"/>
      <c r="ATX16" s="29"/>
      <c r="ATY16" s="29"/>
      <c r="ATZ16" s="29"/>
      <c r="AUA16" s="29"/>
      <c r="AUB16" s="29"/>
      <c r="AUC16" s="29"/>
      <c r="AUD16" s="29"/>
      <c r="AUE16" s="29"/>
      <c r="AUF16" s="29"/>
      <c r="AUG16" s="29"/>
      <c r="AUH16" s="29"/>
      <c r="AUI16" s="29"/>
      <c r="AUJ16" s="29"/>
      <c r="AUK16" s="29"/>
      <c r="AUL16" s="29"/>
      <c r="AUM16" s="29"/>
      <c r="AUN16" s="29"/>
      <c r="AUO16" s="29"/>
      <c r="AUP16" s="29"/>
      <c r="AUQ16" s="29"/>
      <c r="AUR16" s="29"/>
      <c r="AUS16" s="29"/>
      <c r="AUT16" s="29"/>
      <c r="AUU16" s="29"/>
      <c r="AUV16" s="29"/>
      <c r="AUW16" s="29"/>
      <c r="AUX16" s="29"/>
      <c r="AUY16" s="29"/>
      <c r="AUZ16" s="29"/>
      <c r="AVA16" s="29"/>
      <c r="AVB16" s="29"/>
      <c r="AVC16" s="29"/>
      <c r="AVD16" s="29"/>
      <c r="AVE16" s="29"/>
      <c r="AVF16" s="29"/>
      <c r="AVG16" s="29"/>
      <c r="AVH16" s="29"/>
      <c r="AVI16" s="29"/>
      <c r="AVJ16" s="29"/>
      <c r="AVK16" s="29"/>
      <c r="AVL16" s="29"/>
      <c r="AVM16" s="29"/>
      <c r="AVN16" s="29"/>
      <c r="AVO16" s="29"/>
      <c r="AVP16" s="29"/>
      <c r="AVQ16" s="29"/>
      <c r="AVR16" s="29"/>
      <c r="AVS16" s="29"/>
      <c r="AVT16" s="29"/>
      <c r="AVU16" s="29"/>
      <c r="AVV16" s="29"/>
      <c r="AVW16" s="29"/>
      <c r="AVX16" s="29"/>
      <c r="AVY16" s="29"/>
      <c r="AVZ16" s="29"/>
      <c r="AWA16" s="29"/>
      <c r="AWB16" s="29"/>
      <c r="AWC16" s="29"/>
      <c r="AWD16" s="29"/>
      <c r="AWE16" s="29"/>
      <c r="AWF16" s="29"/>
      <c r="AWG16" s="29"/>
      <c r="AWH16" s="29"/>
      <c r="AWI16" s="29"/>
      <c r="AWJ16" s="29"/>
      <c r="AWK16" s="29"/>
      <c r="AWL16" s="29"/>
      <c r="AWM16" s="29"/>
      <c r="AWN16" s="29"/>
      <c r="AWO16" s="29"/>
      <c r="AWP16" s="29"/>
      <c r="AWQ16" s="29"/>
      <c r="AWR16" s="29"/>
      <c r="AWS16" s="29"/>
      <c r="AWT16" s="29"/>
      <c r="AWU16" s="29"/>
      <c r="AWV16" s="29"/>
      <c r="AWW16" s="29"/>
      <c r="AWX16" s="29"/>
      <c r="AWY16" s="29"/>
      <c r="AWZ16" s="29"/>
      <c r="AXA16" s="29"/>
      <c r="AXB16" s="29"/>
      <c r="AXC16" s="29"/>
      <c r="AXD16" s="29"/>
      <c r="AXE16" s="29"/>
      <c r="AXF16" s="29"/>
      <c r="AXG16" s="29"/>
      <c r="AXH16" s="29"/>
      <c r="AXI16" s="29"/>
      <c r="AXJ16" s="29"/>
      <c r="AXK16" s="29"/>
      <c r="AXL16" s="29"/>
      <c r="AXM16" s="29"/>
      <c r="AXN16" s="29"/>
      <c r="AXO16" s="29"/>
      <c r="AXP16" s="29"/>
      <c r="AXQ16" s="29"/>
      <c r="AXR16" s="29"/>
      <c r="AXS16" s="29"/>
      <c r="AXT16" s="29"/>
      <c r="AXU16" s="29"/>
      <c r="AXV16" s="29"/>
      <c r="AXW16" s="29"/>
      <c r="AXX16" s="29"/>
      <c r="AXY16" s="29"/>
      <c r="AXZ16" s="29"/>
      <c r="AYA16" s="29"/>
      <c r="AYB16" s="29"/>
      <c r="AYC16" s="29"/>
      <c r="AYD16" s="29"/>
      <c r="AYE16" s="29"/>
      <c r="AYF16" s="29"/>
      <c r="AYG16" s="29"/>
      <c r="AYH16" s="29"/>
      <c r="AYI16" s="29"/>
      <c r="AYJ16" s="29"/>
      <c r="AYK16" s="29"/>
      <c r="AYL16" s="29"/>
      <c r="AYM16" s="29"/>
      <c r="AYN16" s="29"/>
      <c r="AYO16" s="29"/>
      <c r="AYP16" s="29"/>
      <c r="AYQ16" s="29"/>
      <c r="AYR16" s="29"/>
      <c r="AYS16" s="29"/>
      <c r="AYT16" s="29"/>
      <c r="AYU16" s="29"/>
      <c r="AYV16" s="29"/>
      <c r="AYW16" s="29"/>
      <c r="AYX16" s="29"/>
      <c r="AYY16" s="29"/>
      <c r="AYZ16" s="29"/>
      <c r="AZA16" s="29"/>
      <c r="AZB16" s="29"/>
      <c r="AZC16" s="29"/>
      <c r="AZD16" s="29"/>
      <c r="AZE16" s="29"/>
      <c r="AZF16" s="29"/>
      <c r="AZG16" s="29"/>
      <c r="AZH16" s="29"/>
      <c r="AZI16" s="29"/>
      <c r="AZJ16" s="29"/>
      <c r="AZK16" s="29"/>
      <c r="AZL16" s="29"/>
      <c r="AZM16" s="29"/>
      <c r="AZN16" s="29"/>
      <c r="AZO16" s="29"/>
      <c r="AZP16" s="29"/>
      <c r="AZQ16" s="29"/>
      <c r="AZR16" s="29"/>
      <c r="AZS16" s="29"/>
      <c r="AZT16" s="29"/>
      <c r="AZU16" s="29"/>
      <c r="AZV16" s="29"/>
      <c r="AZW16" s="29"/>
      <c r="AZX16" s="29"/>
      <c r="AZY16" s="29"/>
      <c r="AZZ16" s="29"/>
      <c r="BAA16" s="29"/>
      <c r="BAB16" s="29"/>
      <c r="BAC16" s="29"/>
      <c r="BAD16" s="29"/>
    </row>
    <row r="17" spans="1:1382" s="89" customFormat="1" ht="14" x14ac:dyDescent="0.2">
      <c r="A17" s="30">
        <v>140</v>
      </c>
      <c r="B17" s="44">
        <v>135</v>
      </c>
      <c r="C17" s="42">
        <v>45094862</v>
      </c>
      <c r="D17" s="44">
        <v>3439927</v>
      </c>
      <c r="E17" s="30" t="s">
        <v>175</v>
      </c>
      <c r="F17" s="30" t="s">
        <v>176</v>
      </c>
      <c r="G17" s="94">
        <v>16724</v>
      </c>
      <c r="H17" s="40" t="s">
        <v>146</v>
      </c>
      <c r="I17" s="40" t="s">
        <v>563</v>
      </c>
      <c r="J17" s="42">
        <f>(AA17-G17)/365.25</f>
        <v>65.130732375085557</v>
      </c>
      <c r="K17" s="55">
        <v>54</v>
      </c>
      <c r="L17" s="42">
        <f t="shared" si="0"/>
        <v>11.130732375085557</v>
      </c>
      <c r="M17" s="30" t="s">
        <v>17</v>
      </c>
      <c r="N17" s="43" t="s">
        <v>807</v>
      </c>
      <c r="O17" s="30">
        <v>2</v>
      </c>
      <c r="P17" s="44">
        <v>1</v>
      </c>
      <c r="Q17" s="30" t="s">
        <v>830</v>
      </c>
      <c r="R17" s="30" t="s">
        <v>101</v>
      </c>
      <c r="S17" s="45" t="s">
        <v>453</v>
      </c>
      <c r="T17" s="45" t="s">
        <v>453</v>
      </c>
      <c r="U17" s="42" t="s">
        <v>453</v>
      </c>
      <c r="V17" s="32" t="s">
        <v>453</v>
      </c>
      <c r="W17" s="32" t="s">
        <v>563</v>
      </c>
      <c r="X17" s="63" t="s">
        <v>827</v>
      </c>
      <c r="Y17" s="30" t="s">
        <v>615</v>
      </c>
      <c r="Z17" s="56" t="s">
        <v>804</v>
      </c>
      <c r="AA17" s="45">
        <v>40513</v>
      </c>
      <c r="AB17" s="80" t="s">
        <v>807</v>
      </c>
      <c r="AC17" s="45">
        <v>40982</v>
      </c>
      <c r="AD17" s="47">
        <f>((AC17-AA17)/365)*12</f>
        <v>15.419178082191781</v>
      </c>
      <c r="AE17" s="46" t="s">
        <v>638</v>
      </c>
      <c r="AF17" s="47">
        <v>4</v>
      </c>
      <c r="AG17" s="46" t="s">
        <v>638</v>
      </c>
      <c r="AH17" s="47">
        <v>4</v>
      </c>
      <c r="AI17" s="46" t="s">
        <v>644</v>
      </c>
      <c r="AJ17" s="47">
        <v>4</v>
      </c>
      <c r="AK17" s="46" t="s">
        <v>644</v>
      </c>
      <c r="AL17" s="47">
        <v>4</v>
      </c>
      <c r="AM17" s="46" t="s">
        <v>453</v>
      </c>
      <c r="AN17" s="47" t="s">
        <v>453</v>
      </c>
      <c r="AO17" s="46" t="s">
        <v>453</v>
      </c>
      <c r="AP17" s="47" t="s">
        <v>453</v>
      </c>
      <c r="AQ17" s="47" t="s">
        <v>453</v>
      </c>
      <c r="AR17" s="47" t="s">
        <v>453</v>
      </c>
      <c r="AS17" s="47" t="s">
        <v>453</v>
      </c>
      <c r="AT17" s="47" t="s">
        <v>453</v>
      </c>
      <c r="AU17" s="47"/>
      <c r="AV17" s="47"/>
      <c r="AW17" s="47"/>
      <c r="AX17" s="47"/>
      <c r="AY17" s="85" t="s">
        <v>2801</v>
      </c>
      <c r="AZ17" s="48" t="s">
        <v>644</v>
      </c>
      <c r="BA17" s="48">
        <v>4</v>
      </c>
      <c r="BB17" s="44">
        <v>2</v>
      </c>
      <c r="BC17" s="30" t="s">
        <v>2802</v>
      </c>
      <c r="BD17" s="55">
        <v>1</v>
      </c>
      <c r="BE17" s="55">
        <v>0</v>
      </c>
      <c r="BF17" s="43" t="s">
        <v>807</v>
      </c>
      <c r="BG17" s="40" t="s">
        <v>453</v>
      </c>
      <c r="BH17" s="40" t="s">
        <v>564</v>
      </c>
      <c r="BI17" s="40" t="s">
        <v>1517</v>
      </c>
      <c r="BJ17" s="40" t="s">
        <v>453</v>
      </c>
      <c r="BK17" s="31" t="s">
        <v>453</v>
      </c>
      <c r="BL17" s="31" t="s">
        <v>1546</v>
      </c>
      <c r="BM17" s="30">
        <v>98</v>
      </c>
      <c r="BN17" s="30">
        <v>103</v>
      </c>
      <c r="BO17" s="30">
        <v>100</v>
      </c>
      <c r="BP17" s="30" t="s">
        <v>2803</v>
      </c>
      <c r="BQ17" s="30" t="s">
        <v>453</v>
      </c>
      <c r="BR17" s="30" t="s">
        <v>2804</v>
      </c>
      <c r="BS17" s="30" t="s">
        <v>879</v>
      </c>
      <c r="BT17" s="30" t="s">
        <v>1547</v>
      </c>
      <c r="BU17" s="30" t="s">
        <v>1501</v>
      </c>
      <c r="BV17" s="30" t="s">
        <v>1125</v>
      </c>
      <c r="BW17" s="30" t="s">
        <v>453</v>
      </c>
      <c r="BX17" s="30" t="s">
        <v>453</v>
      </c>
      <c r="BY17" s="30" t="s">
        <v>453</v>
      </c>
      <c r="BZ17" s="30" t="s">
        <v>1737</v>
      </c>
      <c r="CA17" s="112"/>
      <c r="CC17" s="29"/>
      <c r="CD17" s="29"/>
      <c r="CE17" s="29"/>
      <c r="CF17" s="29"/>
      <c r="CG17" s="29"/>
      <c r="CH17" s="29"/>
      <c r="CI17" s="29"/>
      <c r="CJ17" s="29"/>
      <c r="CK17" s="29"/>
      <c r="CL17" s="29"/>
      <c r="CM17" s="29"/>
      <c r="CN17" s="29"/>
      <c r="CO17" s="29"/>
      <c r="CP17" s="29"/>
      <c r="CQ17" s="29"/>
      <c r="CR17" s="29"/>
      <c r="CS17" s="29"/>
      <c r="CT17" s="29"/>
      <c r="CU17" s="29"/>
      <c r="CV17" s="29"/>
      <c r="CW17" s="29"/>
      <c r="CX17" s="29"/>
      <c r="CY17" s="29"/>
      <c r="CZ17" s="29"/>
      <c r="DA17" s="29"/>
      <c r="DB17" s="29"/>
      <c r="DC17" s="29"/>
      <c r="DD17" s="29"/>
      <c r="DE17" s="29"/>
      <c r="DF17" s="29"/>
      <c r="DG17" s="29"/>
      <c r="DH17" s="29"/>
      <c r="DI17" s="29"/>
      <c r="DJ17" s="29"/>
      <c r="DK17" s="29"/>
      <c r="DL17" s="29"/>
      <c r="DM17" s="29"/>
      <c r="DN17" s="29"/>
      <c r="DO17" s="29"/>
      <c r="DP17" s="29"/>
      <c r="DQ17" s="29"/>
      <c r="DR17" s="29"/>
      <c r="DS17" s="29"/>
      <c r="DT17" s="29"/>
      <c r="DU17" s="29"/>
      <c r="DV17" s="29"/>
      <c r="DW17" s="29"/>
      <c r="DX17" s="29"/>
      <c r="DY17" s="29"/>
      <c r="DZ17" s="29"/>
      <c r="EA17" s="29"/>
      <c r="EB17" s="29"/>
      <c r="EC17" s="29"/>
      <c r="ED17" s="29"/>
      <c r="EE17" s="29"/>
      <c r="EF17" s="29"/>
      <c r="EG17" s="29"/>
      <c r="EH17" s="29"/>
      <c r="EI17" s="29"/>
      <c r="EJ17" s="29"/>
      <c r="EK17" s="29"/>
      <c r="EL17" s="29"/>
      <c r="EM17" s="29"/>
      <c r="EN17" s="29"/>
      <c r="EO17" s="29"/>
      <c r="EP17" s="29"/>
      <c r="EQ17" s="29"/>
      <c r="ER17" s="29"/>
      <c r="ES17" s="29"/>
      <c r="ET17" s="29"/>
      <c r="EU17" s="29"/>
      <c r="EV17" s="29"/>
      <c r="EW17" s="29"/>
      <c r="EX17" s="29"/>
      <c r="EY17" s="29"/>
      <c r="EZ17" s="29"/>
      <c r="FA17" s="29"/>
      <c r="FB17" s="29"/>
      <c r="FC17" s="29"/>
      <c r="FD17" s="29"/>
      <c r="FE17" s="29"/>
      <c r="FF17" s="29"/>
      <c r="FG17" s="29"/>
      <c r="FH17" s="29"/>
      <c r="FI17" s="29"/>
      <c r="FJ17" s="29"/>
      <c r="FK17" s="29"/>
      <c r="FL17" s="29"/>
      <c r="FM17" s="29"/>
      <c r="FN17" s="29"/>
      <c r="FO17" s="29"/>
      <c r="FP17" s="29"/>
      <c r="FQ17" s="29"/>
      <c r="FR17" s="29"/>
      <c r="FS17" s="29"/>
      <c r="FT17" s="29"/>
      <c r="FU17" s="29"/>
      <c r="FV17" s="29"/>
      <c r="FW17" s="29"/>
      <c r="FX17" s="29"/>
      <c r="FY17" s="29"/>
      <c r="FZ17" s="29"/>
      <c r="GA17" s="29"/>
      <c r="GB17" s="29"/>
      <c r="GC17" s="29"/>
      <c r="GD17" s="29"/>
      <c r="GE17" s="29"/>
      <c r="GF17" s="29"/>
      <c r="GG17" s="29"/>
      <c r="GH17" s="29"/>
      <c r="GI17" s="29"/>
      <c r="GJ17" s="29"/>
      <c r="GK17" s="29"/>
      <c r="GL17" s="29"/>
      <c r="GM17" s="29"/>
      <c r="GN17" s="29"/>
      <c r="GO17" s="29"/>
      <c r="GP17" s="29"/>
      <c r="GQ17" s="29"/>
      <c r="GR17" s="29"/>
      <c r="GS17" s="29"/>
      <c r="GT17" s="29"/>
      <c r="GU17" s="29"/>
      <c r="GV17" s="29"/>
      <c r="GW17" s="29"/>
      <c r="GX17" s="29"/>
      <c r="GY17" s="29"/>
      <c r="GZ17" s="29"/>
      <c r="HA17" s="29"/>
      <c r="HB17" s="29"/>
      <c r="HC17" s="29"/>
      <c r="HD17" s="29"/>
      <c r="HE17" s="29"/>
      <c r="HF17" s="29"/>
      <c r="HG17" s="29"/>
      <c r="HH17" s="29"/>
      <c r="HI17" s="29"/>
      <c r="HJ17" s="29"/>
      <c r="HK17" s="29"/>
      <c r="HL17" s="29"/>
      <c r="HM17" s="29"/>
      <c r="HN17" s="29"/>
      <c r="HO17" s="29"/>
      <c r="HP17" s="29"/>
      <c r="HQ17" s="29"/>
      <c r="HR17" s="29"/>
      <c r="HS17" s="29"/>
      <c r="HT17" s="29"/>
      <c r="HU17" s="29"/>
      <c r="HV17" s="29"/>
      <c r="HW17" s="29"/>
      <c r="HX17" s="29"/>
      <c r="HY17" s="29"/>
      <c r="HZ17" s="29"/>
      <c r="IA17" s="29"/>
      <c r="IB17" s="29"/>
      <c r="IC17" s="29"/>
      <c r="ID17" s="29"/>
      <c r="IE17" s="29"/>
      <c r="IF17" s="29"/>
      <c r="IG17" s="29"/>
      <c r="IH17" s="29"/>
      <c r="II17" s="29"/>
      <c r="IJ17" s="29"/>
      <c r="IK17" s="29"/>
      <c r="IL17" s="29"/>
      <c r="IM17" s="29"/>
      <c r="IN17" s="29"/>
      <c r="IO17" s="29"/>
      <c r="IP17" s="29"/>
      <c r="IQ17" s="29"/>
      <c r="IR17" s="29"/>
      <c r="IS17" s="29"/>
      <c r="IT17" s="29"/>
      <c r="IU17" s="29"/>
      <c r="IV17" s="29"/>
      <c r="IW17" s="29"/>
      <c r="IX17" s="29"/>
      <c r="IY17" s="29"/>
      <c r="IZ17" s="29"/>
      <c r="JA17" s="29"/>
      <c r="JB17" s="29"/>
      <c r="JC17" s="29"/>
      <c r="JD17" s="29"/>
      <c r="JE17" s="29"/>
      <c r="JF17" s="29"/>
      <c r="JG17" s="29"/>
      <c r="JH17" s="29"/>
      <c r="JI17" s="29"/>
      <c r="JJ17" s="29"/>
      <c r="JK17" s="29"/>
      <c r="JL17" s="29"/>
      <c r="JM17" s="29"/>
      <c r="JN17" s="29"/>
      <c r="JO17" s="29"/>
      <c r="JP17" s="29"/>
      <c r="JQ17" s="29"/>
      <c r="JR17" s="29"/>
      <c r="JS17" s="29"/>
      <c r="JT17" s="29"/>
      <c r="JU17" s="29"/>
      <c r="JV17" s="29"/>
      <c r="JW17" s="29"/>
      <c r="JX17" s="29"/>
      <c r="JY17" s="29"/>
      <c r="JZ17" s="29"/>
      <c r="KA17" s="29"/>
      <c r="KB17" s="29"/>
      <c r="KC17" s="29"/>
      <c r="KD17" s="29"/>
      <c r="KE17" s="29"/>
      <c r="KF17" s="29"/>
      <c r="KG17" s="29"/>
      <c r="KH17" s="29"/>
      <c r="KI17" s="29"/>
      <c r="KJ17" s="29"/>
      <c r="KK17" s="29"/>
      <c r="KL17" s="29"/>
      <c r="KM17" s="29"/>
      <c r="KN17" s="29"/>
      <c r="KO17" s="29"/>
      <c r="KP17" s="29"/>
      <c r="KQ17" s="29"/>
      <c r="KR17" s="29"/>
      <c r="KS17" s="29"/>
      <c r="KT17" s="29"/>
      <c r="KU17" s="29"/>
      <c r="KV17" s="29"/>
      <c r="KW17" s="29"/>
      <c r="KX17" s="29"/>
      <c r="KY17" s="29"/>
      <c r="KZ17" s="29"/>
      <c r="LA17" s="29"/>
      <c r="LB17" s="29"/>
      <c r="LC17" s="29"/>
      <c r="LD17" s="29"/>
      <c r="LE17" s="29"/>
      <c r="LF17" s="29"/>
      <c r="LG17" s="29"/>
      <c r="LH17" s="29"/>
      <c r="LI17" s="29"/>
      <c r="LJ17" s="29"/>
      <c r="LK17" s="29"/>
      <c r="LL17" s="29"/>
      <c r="LM17" s="29"/>
      <c r="LN17" s="29"/>
      <c r="LO17" s="29"/>
      <c r="LP17" s="29"/>
      <c r="LQ17" s="29"/>
      <c r="LR17" s="29"/>
      <c r="LS17" s="29"/>
      <c r="LT17" s="29"/>
      <c r="LU17" s="29"/>
      <c r="LV17" s="29"/>
      <c r="LW17" s="29"/>
      <c r="LX17" s="29"/>
      <c r="LY17" s="29"/>
      <c r="LZ17" s="29"/>
      <c r="MA17" s="29"/>
      <c r="MB17" s="29"/>
      <c r="MC17" s="29"/>
      <c r="MD17" s="29"/>
      <c r="ME17" s="29"/>
      <c r="MF17" s="29"/>
      <c r="MG17" s="29"/>
      <c r="MH17" s="29"/>
      <c r="MI17" s="29"/>
      <c r="MJ17" s="29"/>
      <c r="MK17" s="29"/>
      <c r="ML17" s="29"/>
      <c r="MM17" s="29"/>
      <c r="MN17" s="29"/>
      <c r="MO17" s="29"/>
      <c r="MP17" s="29"/>
      <c r="MQ17" s="29"/>
      <c r="MR17" s="29"/>
      <c r="MS17" s="29"/>
      <c r="MT17" s="29"/>
      <c r="MU17" s="29"/>
      <c r="MV17" s="29"/>
      <c r="MW17" s="29"/>
      <c r="MX17" s="29"/>
      <c r="MY17" s="29"/>
      <c r="MZ17" s="29"/>
      <c r="NA17" s="29"/>
      <c r="NB17" s="29"/>
      <c r="NC17" s="29"/>
      <c r="ND17" s="29"/>
      <c r="NE17" s="29"/>
      <c r="NF17" s="29"/>
      <c r="NG17" s="29"/>
      <c r="NH17" s="29"/>
      <c r="NI17" s="29"/>
      <c r="NJ17" s="29"/>
      <c r="NK17" s="29"/>
      <c r="NL17" s="29"/>
      <c r="NM17" s="29"/>
      <c r="NN17" s="29"/>
      <c r="NO17" s="29"/>
      <c r="NP17" s="29"/>
      <c r="NQ17" s="29"/>
      <c r="NR17" s="29"/>
      <c r="NS17" s="29"/>
      <c r="NT17" s="29"/>
      <c r="NU17" s="29"/>
      <c r="NV17" s="29"/>
      <c r="NW17" s="29"/>
      <c r="NX17" s="29"/>
      <c r="NY17" s="29"/>
      <c r="NZ17" s="29"/>
      <c r="OA17" s="29"/>
      <c r="OB17" s="29"/>
      <c r="OC17" s="29"/>
      <c r="OD17" s="29"/>
      <c r="OE17" s="29"/>
      <c r="OF17" s="29"/>
      <c r="OG17" s="29"/>
      <c r="OH17" s="29"/>
      <c r="OI17" s="29"/>
      <c r="OJ17" s="29"/>
      <c r="OK17" s="29"/>
      <c r="OL17" s="29"/>
      <c r="OM17" s="29"/>
      <c r="ON17" s="29"/>
      <c r="OO17" s="29"/>
      <c r="OP17" s="29"/>
      <c r="OQ17" s="29"/>
      <c r="OR17" s="29"/>
      <c r="OS17" s="29"/>
      <c r="OT17" s="29"/>
      <c r="OU17" s="29"/>
      <c r="OV17" s="29"/>
      <c r="OW17" s="29"/>
      <c r="OX17" s="29"/>
      <c r="OY17" s="29"/>
      <c r="OZ17" s="29"/>
      <c r="PA17" s="29"/>
      <c r="PB17" s="29"/>
      <c r="PC17" s="29"/>
      <c r="PD17" s="29"/>
      <c r="PE17" s="29"/>
      <c r="PF17" s="29"/>
      <c r="PG17" s="29"/>
      <c r="PH17" s="29"/>
      <c r="PI17" s="29"/>
      <c r="PJ17" s="29"/>
      <c r="PK17" s="29"/>
      <c r="PL17" s="29"/>
      <c r="PM17" s="29"/>
      <c r="PN17" s="29"/>
      <c r="PO17" s="29"/>
      <c r="PP17" s="29"/>
      <c r="PQ17" s="29"/>
      <c r="PR17" s="29"/>
      <c r="PS17" s="29"/>
      <c r="PT17" s="29"/>
      <c r="PU17" s="29"/>
      <c r="PV17" s="29"/>
      <c r="PW17" s="29"/>
      <c r="PX17" s="29"/>
      <c r="PY17" s="29"/>
      <c r="PZ17" s="29"/>
      <c r="QA17" s="29"/>
      <c r="QB17" s="29"/>
      <c r="QC17" s="29"/>
      <c r="QD17" s="29"/>
      <c r="QE17" s="29"/>
      <c r="QF17" s="29"/>
      <c r="QG17" s="29"/>
      <c r="QH17" s="29"/>
      <c r="QI17" s="29"/>
      <c r="QJ17" s="29"/>
      <c r="QK17" s="29"/>
      <c r="QL17" s="29"/>
      <c r="QM17" s="29"/>
      <c r="QN17" s="29"/>
      <c r="QO17" s="29"/>
      <c r="QP17" s="29"/>
      <c r="QQ17" s="29"/>
      <c r="QR17" s="29"/>
      <c r="QS17" s="29"/>
      <c r="QT17" s="29"/>
      <c r="QU17" s="29"/>
      <c r="QV17" s="29"/>
      <c r="QW17" s="29"/>
      <c r="QX17" s="29"/>
      <c r="QY17" s="29"/>
      <c r="QZ17" s="29"/>
      <c r="RA17" s="29"/>
      <c r="RB17" s="29"/>
      <c r="RC17" s="29"/>
      <c r="RD17" s="29"/>
      <c r="RE17" s="29"/>
      <c r="RF17" s="29"/>
      <c r="RG17" s="29"/>
      <c r="RH17" s="29"/>
      <c r="RI17" s="29"/>
      <c r="RJ17" s="29"/>
      <c r="RK17" s="29"/>
      <c r="RL17" s="29"/>
      <c r="RM17" s="29"/>
      <c r="RN17" s="29"/>
      <c r="RO17" s="29"/>
      <c r="RP17" s="29"/>
      <c r="RQ17" s="29"/>
      <c r="RR17" s="29"/>
      <c r="RS17" s="29"/>
      <c r="RT17" s="29"/>
      <c r="RU17" s="29"/>
      <c r="RV17" s="29"/>
      <c r="RW17" s="29"/>
      <c r="RX17" s="29"/>
      <c r="RY17" s="29"/>
      <c r="RZ17" s="29"/>
      <c r="SA17" s="29"/>
      <c r="SB17" s="29"/>
      <c r="SC17" s="29"/>
      <c r="SD17" s="29"/>
      <c r="SE17" s="29"/>
      <c r="SF17" s="29"/>
      <c r="SG17" s="29"/>
      <c r="SH17" s="29"/>
      <c r="SI17" s="29"/>
      <c r="SJ17" s="29"/>
      <c r="SK17" s="29"/>
      <c r="SL17" s="29"/>
      <c r="SM17" s="29"/>
      <c r="SN17" s="29"/>
      <c r="SO17" s="29"/>
      <c r="SP17" s="29"/>
      <c r="SQ17" s="29"/>
      <c r="SR17" s="29"/>
      <c r="SS17" s="29"/>
      <c r="ST17" s="29"/>
      <c r="SU17" s="29"/>
      <c r="SV17" s="29"/>
      <c r="SW17" s="29"/>
      <c r="SX17" s="29"/>
      <c r="SY17" s="29"/>
      <c r="SZ17" s="29"/>
      <c r="TA17" s="29"/>
      <c r="TB17" s="29"/>
      <c r="TC17" s="29"/>
      <c r="TD17" s="29"/>
      <c r="TE17" s="29"/>
      <c r="TF17" s="29"/>
      <c r="TG17" s="29"/>
      <c r="TH17" s="29"/>
      <c r="TI17" s="29"/>
      <c r="TJ17" s="29"/>
      <c r="TK17" s="29"/>
      <c r="TL17" s="29"/>
      <c r="TM17" s="29"/>
      <c r="TN17" s="29"/>
      <c r="TO17" s="29"/>
      <c r="TP17" s="29"/>
      <c r="TQ17" s="29"/>
      <c r="TR17" s="29"/>
      <c r="TS17" s="29"/>
      <c r="TT17" s="29"/>
      <c r="TU17" s="29"/>
      <c r="TV17" s="29"/>
      <c r="TW17" s="29"/>
      <c r="TX17" s="29"/>
      <c r="TY17" s="29"/>
      <c r="TZ17" s="29"/>
      <c r="UA17" s="29"/>
      <c r="UB17" s="29"/>
      <c r="UC17" s="29"/>
      <c r="UD17" s="29"/>
      <c r="UE17" s="29"/>
      <c r="UF17" s="29"/>
      <c r="UG17" s="29"/>
      <c r="UH17" s="29"/>
      <c r="UI17" s="29"/>
      <c r="UJ17" s="29"/>
      <c r="UK17" s="29"/>
      <c r="UL17" s="29"/>
      <c r="UM17" s="29"/>
      <c r="UN17" s="29"/>
      <c r="UO17" s="29"/>
      <c r="UP17" s="29"/>
      <c r="UQ17" s="29"/>
      <c r="UR17" s="29"/>
      <c r="US17" s="29"/>
      <c r="UT17" s="29"/>
      <c r="UU17" s="29"/>
      <c r="UV17" s="29"/>
      <c r="UW17" s="29"/>
      <c r="UX17" s="29"/>
      <c r="UY17" s="29"/>
      <c r="UZ17" s="29"/>
      <c r="VA17" s="29"/>
      <c r="VB17" s="29"/>
      <c r="VC17" s="29"/>
      <c r="VD17" s="29"/>
      <c r="VE17" s="29"/>
      <c r="VF17" s="29"/>
      <c r="VG17" s="29"/>
      <c r="VH17" s="29"/>
      <c r="VI17" s="29"/>
      <c r="VJ17" s="29"/>
      <c r="VK17" s="29"/>
      <c r="VL17" s="29"/>
      <c r="VM17" s="29"/>
      <c r="VN17" s="29"/>
      <c r="VO17" s="29"/>
      <c r="VP17" s="29"/>
      <c r="VQ17" s="29"/>
      <c r="VR17" s="29"/>
      <c r="VS17" s="29"/>
      <c r="VT17" s="29"/>
      <c r="VU17" s="29"/>
      <c r="VV17" s="29"/>
      <c r="VW17" s="29"/>
      <c r="VX17" s="29"/>
      <c r="VY17" s="29"/>
      <c r="VZ17" s="29"/>
      <c r="WA17" s="29"/>
      <c r="WB17" s="29"/>
      <c r="WC17" s="29"/>
      <c r="WD17" s="29"/>
      <c r="WE17" s="29"/>
      <c r="WF17" s="29"/>
      <c r="WG17" s="29"/>
      <c r="WH17" s="29"/>
      <c r="WI17" s="29"/>
      <c r="WJ17" s="29"/>
      <c r="WK17" s="29"/>
      <c r="WL17" s="29"/>
      <c r="WM17" s="29"/>
      <c r="WN17" s="29"/>
      <c r="WO17" s="29"/>
      <c r="WP17" s="29"/>
      <c r="WQ17" s="29"/>
      <c r="WR17" s="29"/>
      <c r="WS17" s="29"/>
      <c r="WT17" s="29"/>
      <c r="WU17" s="29"/>
      <c r="WV17" s="29"/>
      <c r="WW17" s="29"/>
      <c r="WX17" s="29"/>
      <c r="WY17" s="29"/>
      <c r="WZ17" s="29"/>
      <c r="XA17" s="29"/>
      <c r="XB17" s="29"/>
      <c r="XC17" s="29"/>
      <c r="XD17" s="29"/>
      <c r="XE17" s="29"/>
      <c r="XF17" s="29"/>
      <c r="XG17" s="29"/>
      <c r="XH17" s="29"/>
      <c r="XI17" s="29"/>
      <c r="XJ17" s="29"/>
      <c r="XK17" s="29"/>
      <c r="XL17" s="29"/>
      <c r="XM17" s="29"/>
      <c r="XN17" s="29"/>
      <c r="XO17" s="29"/>
      <c r="XP17" s="29"/>
      <c r="XQ17" s="29"/>
      <c r="XR17" s="29"/>
      <c r="XS17" s="29"/>
      <c r="XT17" s="29"/>
      <c r="XU17" s="29"/>
      <c r="XV17" s="29"/>
      <c r="XW17" s="29"/>
      <c r="XX17" s="29"/>
      <c r="XY17" s="29"/>
      <c r="XZ17" s="29"/>
      <c r="YA17" s="29"/>
      <c r="YB17" s="29"/>
      <c r="YC17" s="29"/>
      <c r="YD17" s="29"/>
      <c r="YE17" s="29"/>
      <c r="YF17" s="29"/>
      <c r="YG17" s="29"/>
      <c r="YH17" s="29"/>
      <c r="YI17" s="29"/>
      <c r="YJ17" s="29"/>
      <c r="YK17" s="29"/>
      <c r="YL17" s="29"/>
      <c r="YM17" s="29"/>
      <c r="YN17" s="29"/>
      <c r="YO17" s="29"/>
      <c r="YP17" s="29"/>
      <c r="YQ17" s="29"/>
      <c r="YR17" s="29"/>
      <c r="YS17" s="29"/>
      <c r="YT17" s="29"/>
      <c r="YU17" s="29"/>
      <c r="YV17" s="29"/>
      <c r="YW17" s="29"/>
      <c r="YX17" s="29"/>
      <c r="YY17" s="29"/>
      <c r="YZ17" s="29"/>
      <c r="ZA17" s="29"/>
      <c r="ZB17" s="29"/>
      <c r="ZC17" s="29"/>
      <c r="ZD17" s="29"/>
      <c r="ZE17" s="29"/>
      <c r="ZF17" s="29"/>
      <c r="ZG17" s="29"/>
      <c r="ZH17" s="29"/>
      <c r="ZI17" s="29"/>
      <c r="ZJ17" s="29"/>
      <c r="ZK17" s="29"/>
      <c r="ZL17" s="29"/>
      <c r="ZM17" s="29"/>
      <c r="ZN17" s="29"/>
      <c r="ZO17" s="29"/>
      <c r="ZP17" s="29"/>
      <c r="ZQ17" s="29"/>
      <c r="ZR17" s="29"/>
      <c r="ZS17" s="29"/>
      <c r="ZT17" s="29"/>
      <c r="ZU17" s="29"/>
      <c r="ZV17" s="29"/>
      <c r="ZW17" s="29"/>
      <c r="ZX17" s="29"/>
      <c r="ZY17" s="29"/>
      <c r="ZZ17" s="29"/>
      <c r="AAA17" s="29"/>
      <c r="AAB17" s="29"/>
      <c r="AAC17" s="29"/>
      <c r="AAD17" s="29"/>
      <c r="AAE17" s="29"/>
      <c r="AAF17" s="29"/>
      <c r="AAG17" s="29"/>
      <c r="AAH17" s="29"/>
      <c r="AAI17" s="29"/>
      <c r="AAJ17" s="29"/>
      <c r="AAK17" s="29"/>
      <c r="AAL17" s="29"/>
      <c r="AAM17" s="29"/>
      <c r="AAN17" s="29"/>
      <c r="AAO17" s="29"/>
      <c r="AAP17" s="29"/>
      <c r="AAQ17" s="29"/>
      <c r="AAR17" s="29"/>
      <c r="AAS17" s="29"/>
      <c r="AAT17" s="29"/>
      <c r="AAU17" s="29"/>
      <c r="AAV17" s="29"/>
      <c r="AAW17" s="29"/>
      <c r="AAX17" s="29"/>
      <c r="AAY17" s="29"/>
      <c r="AAZ17" s="29"/>
      <c r="ABA17" s="29"/>
      <c r="ABB17" s="29"/>
      <c r="ABC17" s="29"/>
      <c r="ABD17" s="29"/>
      <c r="ABE17" s="29"/>
      <c r="ABF17" s="29"/>
      <c r="ABG17" s="29"/>
      <c r="ABH17" s="29"/>
      <c r="ABI17" s="29"/>
      <c r="ABJ17" s="29"/>
      <c r="ABK17" s="29"/>
      <c r="ABL17" s="29"/>
      <c r="ABM17" s="29"/>
      <c r="ABN17" s="29"/>
      <c r="ABO17" s="29"/>
      <c r="ABP17" s="29"/>
      <c r="ABQ17" s="29"/>
      <c r="ABR17" s="29"/>
      <c r="ABS17" s="29"/>
      <c r="ABT17" s="29"/>
      <c r="ABU17" s="29"/>
      <c r="ABV17" s="29"/>
      <c r="ABW17" s="29"/>
      <c r="ABX17" s="29"/>
      <c r="ABY17" s="29"/>
      <c r="ABZ17" s="29"/>
      <c r="ACA17" s="29"/>
      <c r="ACB17" s="29"/>
      <c r="ACC17" s="29"/>
      <c r="ACD17" s="29"/>
      <c r="ACE17" s="29"/>
      <c r="ACF17" s="29"/>
      <c r="ACG17" s="29"/>
      <c r="ACH17" s="29"/>
      <c r="ACI17" s="29"/>
      <c r="ACJ17" s="29"/>
      <c r="ACK17" s="29"/>
      <c r="ACL17" s="29"/>
      <c r="ACM17" s="29"/>
      <c r="ACN17" s="29"/>
      <c r="ACO17" s="29"/>
      <c r="ACP17" s="29"/>
      <c r="ACQ17" s="29"/>
      <c r="ACR17" s="29"/>
      <c r="ACS17" s="29"/>
      <c r="ACT17" s="29"/>
      <c r="ACU17" s="29"/>
      <c r="ACV17" s="29"/>
      <c r="ACW17" s="29"/>
      <c r="ACX17" s="29"/>
      <c r="ACY17" s="29"/>
      <c r="ACZ17" s="29"/>
      <c r="ADA17" s="29"/>
      <c r="ADB17" s="29"/>
      <c r="ADC17" s="29"/>
      <c r="ADD17" s="29"/>
      <c r="ADE17" s="29"/>
      <c r="ADF17" s="29"/>
      <c r="ADG17" s="29"/>
      <c r="ADH17" s="29"/>
      <c r="ADI17" s="29"/>
      <c r="ADJ17" s="29"/>
      <c r="ADK17" s="29"/>
      <c r="ADL17" s="29"/>
      <c r="ADM17" s="29"/>
      <c r="ADN17" s="29"/>
      <c r="ADO17" s="29"/>
      <c r="ADP17" s="29"/>
      <c r="ADQ17" s="29"/>
      <c r="ADR17" s="29"/>
      <c r="ADS17" s="29"/>
      <c r="ADT17" s="29"/>
      <c r="ADU17" s="29"/>
      <c r="ADV17" s="29"/>
      <c r="ADW17" s="29"/>
      <c r="ADX17" s="29"/>
      <c r="ADY17" s="29"/>
      <c r="ADZ17" s="29"/>
      <c r="AEA17" s="29"/>
      <c r="AEB17" s="29"/>
      <c r="AEC17" s="29"/>
      <c r="AED17" s="29"/>
      <c r="AEE17" s="29"/>
      <c r="AEF17" s="29"/>
      <c r="AEG17" s="29"/>
      <c r="AEH17" s="29"/>
      <c r="AEI17" s="29"/>
      <c r="AEJ17" s="29"/>
      <c r="AEK17" s="29"/>
      <c r="AEL17" s="29"/>
      <c r="AEM17" s="29"/>
      <c r="AEN17" s="29"/>
      <c r="AEO17" s="29"/>
      <c r="AEP17" s="29"/>
      <c r="AEQ17" s="29"/>
      <c r="AER17" s="29"/>
      <c r="AES17" s="29"/>
      <c r="AET17" s="29"/>
      <c r="AEU17" s="29"/>
      <c r="AEV17" s="29"/>
      <c r="AEW17" s="29"/>
      <c r="AEX17" s="29"/>
      <c r="AEY17" s="29"/>
      <c r="AEZ17" s="29"/>
      <c r="AFA17" s="29"/>
      <c r="AFB17" s="29"/>
      <c r="AFC17" s="29"/>
      <c r="AFD17" s="29"/>
      <c r="AFE17" s="29"/>
      <c r="AFF17" s="29"/>
      <c r="AFG17" s="29"/>
      <c r="AFH17" s="29"/>
      <c r="AFI17" s="29"/>
      <c r="AFJ17" s="29"/>
      <c r="AFK17" s="29"/>
      <c r="AFL17" s="29"/>
      <c r="AFM17" s="29"/>
      <c r="AFN17" s="29"/>
      <c r="AFO17" s="29"/>
      <c r="AFP17" s="29"/>
      <c r="AFQ17" s="29"/>
      <c r="AFR17" s="29"/>
      <c r="AFS17" s="29"/>
      <c r="AFT17" s="29"/>
      <c r="AFU17" s="29"/>
      <c r="AFV17" s="29"/>
      <c r="AFW17" s="29"/>
      <c r="AFX17" s="29"/>
      <c r="AFY17" s="29"/>
      <c r="AFZ17" s="29"/>
      <c r="AGA17" s="29"/>
      <c r="AGB17" s="29"/>
      <c r="AGC17" s="29"/>
      <c r="AGD17" s="29"/>
      <c r="AGE17" s="29"/>
      <c r="AGF17" s="29"/>
      <c r="AGG17" s="29"/>
      <c r="AGH17" s="29"/>
      <c r="AGI17" s="29"/>
      <c r="AGJ17" s="29"/>
      <c r="AGK17" s="29"/>
      <c r="AGL17" s="29"/>
      <c r="AGM17" s="29"/>
      <c r="AGN17" s="29"/>
      <c r="AGO17" s="29"/>
      <c r="AGP17" s="29"/>
      <c r="AGQ17" s="29"/>
      <c r="AGR17" s="29"/>
      <c r="AGS17" s="29"/>
      <c r="AGT17" s="29"/>
      <c r="AGU17" s="29"/>
      <c r="AGV17" s="29"/>
      <c r="AGW17" s="29"/>
      <c r="AGX17" s="29"/>
      <c r="AGY17" s="29"/>
      <c r="AGZ17" s="29"/>
      <c r="AHA17" s="29"/>
      <c r="AHB17" s="29"/>
      <c r="AHC17" s="29"/>
      <c r="AHD17" s="29"/>
      <c r="AHE17" s="29"/>
      <c r="AHF17" s="29"/>
      <c r="AHG17" s="29"/>
      <c r="AHH17" s="29"/>
      <c r="AHI17" s="29"/>
      <c r="AHJ17" s="29"/>
      <c r="AHK17" s="29"/>
      <c r="AHL17" s="29"/>
      <c r="AHM17" s="29"/>
      <c r="AHN17" s="29"/>
      <c r="AHO17" s="29"/>
      <c r="AHP17" s="29"/>
      <c r="AHQ17" s="29"/>
      <c r="AHR17" s="29"/>
      <c r="AHS17" s="29"/>
      <c r="AHT17" s="29"/>
      <c r="AHU17" s="29"/>
      <c r="AHV17" s="29"/>
      <c r="AHW17" s="29"/>
      <c r="AHX17" s="29"/>
      <c r="AHY17" s="29"/>
      <c r="AHZ17" s="29"/>
      <c r="AIA17" s="29"/>
      <c r="AIB17" s="29"/>
      <c r="AIC17" s="29"/>
      <c r="AID17" s="29"/>
      <c r="AIE17" s="29"/>
      <c r="AIF17" s="29"/>
      <c r="AIG17" s="29"/>
      <c r="AIH17" s="29"/>
      <c r="AII17" s="29"/>
      <c r="AIJ17" s="29"/>
      <c r="AIK17" s="29"/>
      <c r="AIL17" s="29"/>
      <c r="AIM17" s="29"/>
      <c r="AIN17" s="29"/>
      <c r="AIO17" s="29"/>
      <c r="AIP17" s="29"/>
      <c r="AIQ17" s="29"/>
      <c r="AIR17" s="29"/>
      <c r="AIS17" s="29"/>
      <c r="AIT17" s="29"/>
      <c r="AIU17" s="29"/>
      <c r="AIV17" s="29"/>
      <c r="AIW17" s="29"/>
      <c r="AIX17" s="29"/>
      <c r="AIY17" s="29"/>
      <c r="AIZ17" s="29"/>
      <c r="AJA17" s="29"/>
      <c r="AJB17" s="29"/>
      <c r="AJC17" s="29"/>
      <c r="AJD17" s="29"/>
      <c r="AJE17" s="29"/>
      <c r="AJF17" s="29"/>
      <c r="AJG17" s="29"/>
      <c r="AJH17" s="29"/>
      <c r="AJI17" s="29"/>
      <c r="AJJ17" s="29"/>
      <c r="AJK17" s="29"/>
      <c r="AJL17" s="29"/>
      <c r="AJM17" s="29"/>
      <c r="AJN17" s="29"/>
      <c r="AJO17" s="29"/>
      <c r="AJP17" s="29"/>
      <c r="AJQ17" s="29"/>
      <c r="AJR17" s="29"/>
      <c r="AJS17" s="29"/>
      <c r="AJT17" s="29"/>
      <c r="AJU17" s="29"/>
      <c r="AJV17" s="29"/>
      <c r="AJW17" s="29"/>
      <c r="AJX17" s="29"/>
      <c r="AJY17" s="29"/>
      <c r="AJZ17" s="29"/>
      <c r="AKA17" s="29"/>
      <c r="AKB17" s="29"/>
      <c r="AKC17" s="29"/>
      <c r="AKD17" s="29"/>
      <c r="AKE17" s="29"/>
      <c r="AKF17" s="29"/>
      <c r="AKG17" s="29"/>
      <c r="AKH17" s="29"/>
      <c r="AKI17" s="29"/>
      <c r="AKJ17" s="29"/>
      <c r="AKK17" s="29"/>
      <c r="AKL17" s="29"/>
      <c r="AKM17" s="29"/>
      <c r="AKN17" s="29"/>
      <c r="AKO17" s="29"/>
      <c r="AKP17" s="29"/>
      <c r="AKQ17" s="29"/>
      <c r="AKR17" s="29"/>
      <c r="AKS17" s="29"/>
      <c r="AKT17" s="29"/>
      <c r="AKU17" s="29"/>
      <c r="AKV17" s="29"/>
      <c r="AKW17" s="29"/>
      <c r="AKX17" s="29"/>
      <c r="AKY17" s="29"/>
      <c r="AKZ17" s="29"/>
      <c r="ALA17" s="29"/>
      <c r="ALB17" s="29"/>
      <c r="ALC17" s="29"/>
      <c r="ALD17" s="29"/>
      <c r="ALE17" s="29"/>
      <c r="ALF17" s="29"/>
      <c r="ALG17" s="29"/>
      <c r="ALH17" s="29"/>
      <c r="ALI17" s="29"/>
      <c r="ALJ17" s="29"/>
      <c r="ALK17" s="29"/>
      <c r="ALL17" s="29"/>
      <c r="ALM17" s="29"/>
      <c r="ALN17" s="29"/>
      <c r="ALO17" s="29"/>
      <c r="ALP17" s="29"/>
      <c r="ALQ17" s="29"/>
      <c r="ALR17" s="29"/>
      <c r="ALS17" s="29"/>
      <c r="ALT17" s="29"/>
      <c r="ALU17" s="29"/>
      <c r="ALV17" s="29"/>
      <c r="ALW17" s="29"/>
      <c r="ALX17" s="29"/>
      <c r="ALY17" s="29"/>
      <c r="ALZ17" s="29"/>
      <c r="AMA17" s="29"/>
      <c r="AMB17" s="29"/>
      <c r="AMC17" s="29"/>
      <c r="AMD17" s="29"/>
      <c r="AME17" s="29"/>
      <c r="AMF17" s="29"/>
      <c r="AMG17" s="29"/>
      <c r="AMH17" s="29"/>
      <c r="AMI17" s="29"/>
      <c r="AMJ17" s="29"/>
      <c r="AMK17" s="29"/>
      <c r="AML17" s="29"/>
      <c r="AMM17" s="29"/>
      <c r="AMN17" s="29"/>
      <c r="AMO17" s="29"/>
      <c r="AMP17" s="29"/>
      <c r="AMQ17" s="29"/>
      <c r="AMR17" s="29"/>
      <c r="AMS17" s="29"/>
      <c r="AMT17" s="29"/>
      <c r="AMU17" s="29"/>
      <c r="AMV17" s="29"/>
      <c r="AMW17" s="29"/>
      <c r="AMX17" s="29"/>
      <c r="AMY17" s="29"/>
      <c r="AMZ17" s="29"/>
      <c r="ANA17" s="29"/>
      <c r="ANB17" s="29"/>
      <c r="ANC17" s="29"/>
      <c r="AND17" s="29"/>
      <c r="ANE17" s="29"/>
      <c r="ANF17" s="29"/>
      <c r="ANG17" s="29"/>
      <c r="ANH17" s="29"/>
      <c r="ANI17" s="29"/>
      <c r="ANJ17" s="29"/>
      <c r="ANK17" s="29"/>
      <c r="ANL17" s="29"/>
      <c r="ANM17" s="29"/>
      <c r="ANN17" s="29"/>
      <c r="ANO17" s="29"/>
      <c r="ANP17" s="29"/>
      <c r="ANQ17" s="29"/>
      <c r="ANR17" s="29"/>
      <c r="ANS17" s="29"/>
      <c r="ANT17" s="29"/>
      <c r="ANU17" s="29"/>
      <c r="ANV17" s="29"/>
      <c r="ANW17" s="29"/>
      <c r="ANX17" s="29"/>
      <c r="ANY17" s="29"/>
      <c r="ANZ17" s="29"/>
      <c r="AOA17" s="29"/>
      <c r="AOB17" s="29"/>
      <c r="AOC17" s="29"/>
      <c r="AOD17" s="29"/>
      <c r="AOE17" s="29"/>
      <c r="AOF17" s="29"/>
      <c r="AOG17" s="29"/>
      <c r="AOH17" s="29"/>
      <c r="AOI17" s="29"/>
      <c r="AOJ17" s="29"/>
      <c r="AOK17" s="29"/>
      <c r="AOL17" s="29"/>
      <c r="AOM17" s="29"/>
      <c r="AON17" s="29"/>
      <c r="AOO17" s="29"/>
      <c r="AOP17" s="29"/>
      <c r="AOQ17" s="29"/>
      <c r="AOR17" s="29"/>
      <c r="AOS17" s="29"/>
      <c r="AOT17" s="29"/>
      <c r="AOU17" s="29"/>
      <c r="AOV17" s="29"/>
      <c r="AOW17" s="29"/>
      <c r="AOX17" s="29"/>
      <c r="AOY17" s="29"/>
      <c r="AOZ17" s="29"/>
      <c r="APA17" s="29"/>
      <c r="APB17" s="29"/>
      <c r="APC17" s="29"/>
      <c r="APD17" s="29"/>
      <c r="APE17" s="29"/>
      <c r="APF17" s="29"/>
      <c r="APG17" s="29"/>
      <c r="APH17" s="29"/>
      <c r="API17" s="29"/>
      <c r="APJ17" s="29"/>
      <c r="APK17" s="29"/>
      <c r="APL17" s="29"/>
      <c r="APM17" s="29"/>
      <c r="APN17" s="29"/>
      <c r="APO17" s="29"/>
      <c r="APP17" s="29"/>
      <c r="APQ17" s="29"/>
      <c r="APR17" s="29"/>
      <c r="APS17" s="29"/>
      <c r="APT17" s="29"/>
      <c r="APU17" s="29"/>
      <c r="APV17" s="29"/>
      <c r="APW17" s="29"/>
      <c r="APX17" s="29"/>
      <c r="APY17" s="29"/>
      <c r="APZ17" s="29"/>
      <c r="AQA17" s="29"/>
      <c r="AQB17" s="29"/>
      <c r="AQC17" s="29"/>
      <c r="AQD17" s="29"/>
      <c r="AQE17" s="29"/>
      <c r="AQF17" s="29"/>
      <c r="AQG17" s="29"/>
      <c r="AQH17" s="29"/>
      <c r="AQI17" s="29"/>
      <c r="AQJ17" s="29"/>
      <c r="AQK17" s="29"/>
      <c r="AQL17" s="29"/>
      <c r="AQM17" s="29"/>
      <c r="AQN17" s="29"/>
      <c r="AQO17" s="29"/>
      <c r="AQP17" s="29"/>
      <c r="AQQ17" s="29"/>
      <c r="AQR17" s="29"/>
      <c r="AQS17" s="29"/>
      <c r="AQT17" s="29"/>
      <c r="AQU17" s="29"/>
      <c r="AQV17" s="29"/>
      <c r="AQW17" s="29"/>
      <c r="AQX17" s="29"/>
      <c r="AQY17" s="29"/>
      <c r="AQZ17" s="29"/>
      <c r="ARA17" s="29"/>
      <c r="ARB17" s="29"/>
      <c r="ARC17" s="29"/>
      <c r="ARD17" s="29"/>
      <c r="ARE17" s="29"/>
      <c r="ARF17" s="29"/>
      <c r="ARG17" s="29"/>
      <c r="ARH17" s="29"/>
      <c r="ARI17" s="29"/>
      <c r="ARJ17" s="29"/>
      <c r="ARK17" s="29"/>
      <c r="ARL17" s="29"/>
      <c r="ARM17" s="29"/>
      <c r="ARN17" s="29"/>
      <c r="ARO17" s="29"/>
      <c r="ARP17" s="29"/>
      <c r="ARQ17" s="29"/>
      <c r="ARR17" s="29"/>
      <c r="ARS17" s="29"/>
      <c r="ART17" s="29"/>
      <c r="ARU17" s="29"/>
      <c r="ARV17" s="29"/>
      <c r="ARW17" s="29"/>
      <c r="ARX17" s="29"/>
      <c r="ARY17" s="29"/>
      <c r="ARZ17" s="29"/>
      <c r="ASA17" s="29"/>
      <c r="ASB17" s="29"/>
      <c r="ASC17" s="29"/>
      <c r="ASD17" s="29"/>
      <c r="ASE17" s="29"/>
      <c r="ASF17" s="29"/>
      <c r="ASG17" s="29"/>
      <c r="ASH17" s="29"/>
      <c r="ASI17" s="29"/>
      <c r="ASJ17" s="29"/>
      <c r="ASK17" s="29"/>
      <c r="ASL17" s="29"/>
      <c r="ASM17" s="29"/>
      <c r="ASN17" s="29"/>
      <c r="ASO17" s="29"/>
      <c r="ASP17" s="29"/>
      <c r="ASQ17" s="29"/>
      <c r="ASR17" s="29"/>
      <c r="ASS17" s="29"/>
      <c r="AST17" s="29"/>
      <c r="ASU17" s="29"/>
      <c r="ASV17" s="29"/>
      <c r="ASW17" s="29"/>
      <c r="ASX17" s="29"/>
      <c r="ASY17" s="29"/>
      <c r="ASZ17" s="29"/>
      <c r="ATA17" s="29"/>
      <c r="ATB17" s="29"/>
      <c r="ATC17" s="29"/>
      <c r="ATD17" s="29"/>
      <c r="ATE17" s="29"/>
      <c r="ATF17" s="29"/>
      <c r="ATG17" s="29"/>
      <c r="ATH17" s="29"/>
      <c r="ATI17" s="29"/>
      <c r="ATJ17" s="29"/>
      <c r="ATK17" s="29"/>
      <c r="ATL17" s="29"/>
      <c r="ATM17" s="29"/>
      <c r="ATN17" s="29"/>
      <c r="ATO17" s="29"/>
      <c r="ATP17" s="29"/>
      <c r="ATQ17" s="29"/>
      <c r="ATR17" s="29"/>
      <c r="ATS17" s="29"/>
      <c r="ATT17" s="29"/>
      <c r="ATU17" s="29"/>
      <c r="ATV17" s="29"/>
      <c r="ATW17" s="29"/>
      <c r="ATX17" s="29"/>
      <c r="ATY17" s="29"/>
      <c r="ATZ17" s="29"/>
      <c r="AUA17" s="29"/>
      <c r="AUB17" s="29"/>
      <c r="AUC17" s="29"/>
      <c r="AUD17" s="29"/>
      <c r="AUE17" s="29"/>
      <c r="AUF17" s="29"/>
      <c r="AUG17" s="29"/>
      <c r="AUH17" s="29"/>
      <c r="AUI17" s="29"/>
      <c r="AUJ17" s="29"/>
      <c r="AUK17" s="29"/>
      <c r="AUL17" s="29"/>
      <c r="AUM17" s="29"/>
      <c r="AUN17" s="29"/>
      <c r="AUO17" s="29"/>
      <c r="AUP17" s="29"/>
      <c r="AUQ17" s="29"/>
      <c r="AUR17" s="29"/>
      <c r="AUS17" s="29"/>
      <c r="AUT17" s="29"/>
      <c r="AUU17" s="29"/>
      <c r="AUV17" s="29"/>
      <c r="AUW17" s="29"/>
      <c r="AUX17" s="29"/>
      <c r="AUY17" s="29"/>
      <c r="AUZ17" s="29"/>
      <c r="AVA17" s="29"/>
      <c r="AVB17" s="29"/>
      <c r="AVC17" s="29"/>
      <c r="AVD17" s="29"/>
      <c r="AVE17" s="29"/>
      <c r="AVF17" s="29"/>
      <c r="AVG17" s="29"/>
      <c r="AVH17" s="29"/>
      <c r="AVI17" s="29"/>
      <c r="AVJ17" s="29"/>
      <c r="AVK17" s="29"/>
      <c r="AVL17" s="29"/>
      <c r="AVM17" s="29"/>
      <c r="AVN17" s="29"/>
      <c r="AVO17" s="29"/>
      <c r="AVP17" s="29"/>
      <c r="AVQ17" s="29"/>
      <c r="AVR17" s="29"/>
      <c r="AVS17" s="29"/>
      <c r="AVT17" s="29"/>
      <c r="AVU17" s="29"/>
      <c r="AVV17" s="29"/>
      <c r="AVW17" s="29"/>
      <c r="AVX17" s="29"/>
      <c r="AVY17" s="29"/>
      <c r="AVZ17" s="29"/>
      <c r="AWA17" s="29"/>
      <c r="AWB17" s="29"/>
      <c r="AWC17" s="29"/>
      <c r="AWD17" s="29"/>
      <c r="AWE17" s="29"/>
      <c r="AWF17" s="29"/>
      <c r="AWG17" s="29"/>
      <c r="AWH17" s="29"/>
      <c r="AWI17" s="29"/>
      <c r="AWJ17" s="29"/>
      <c r="AWK17" s="29"/>
      <c r="AWL17" s="29"/>
      <c r="AWM17" s="29"/>
      <c r="AWN17" s="29"/>
      <c r="AWO17" s="29"/>
      <c r="AWP17" s="29"/>
      <c r="AWQ17" s="29"/>
      <c r="AWR17" s="29"/>
      <c r="AWS17" s="29"/>
      <c r="AWT17" s="29"/>
      <c r="AWU17" s="29"/>
      <c r="AWV17" s="29"/>
      <c r="AWW17" s="29"/>
      <c r="AWX17" s="29"/>
      <c r="AWY17" s="29"/>
      <c r="AWZ17" s="29"/>
      <c r="AXA17" s="29"/>
      <c r="AXB17" s="29"/>
      <c r="AXC17" s="29"/>
      <c r="AXD17" s="29"/>
      <c r="AXE17" s="29"/>
      <c r="AXF17" s="29"/>
      <c r="AXG17" s="29"/>
      <c r="AXH17" s="29"/>
      <c r="AXI17" s="29"/>
      <c r="AXJ17" s="29"/>
      <c r="AXK17" s="29"/>
      <c r="AXL17" s="29"/>
      <c r="AXM17" s="29"/>
      <c r="AXN17" s="29"/>
      <c r="AXO17" s="29"/>
      <c r="AXP17" s="29"/>
      <c r="AXQ17" s="29"/>
      <c r="AXR17" s="29"/>
      <c r="AXS17" s="29"/>
      <c r="AXT17" s="29"/>
      <c r="AXU17" s="29"/>
      <c r="AXV17" s="29"/>
      <c r="AXW17" s="29"/>
      <c r="AXX17" s="29"/>
      <c r="AXY17" s="29"/>
      <c r="AXZ17" s="29"/>
      <c r="AYA17" s="29"/>
      <c r="AYB17" s="29"/>
      <c r="AYC17" s="29"/>
      <c r="AYD17" s="29"/>
      <c r="AYE17" s="29"/>
      <c r="AYF17" s="29"/>
      <c r="AYG17" s="29"/>
      <c r="AYH17" s="29"/>
      <c r="AYI17" s="29"/>
      <c r="AYJ17" s="29"/>
      <c r="AYK17" s="29"/>
      <c r="AYL17" s="29"/>
      <c r="AYM17" s="29"/>
      <c r="AYN17" s="29"/>
      <c r="AYO17" s="29"/>
      <c r="AYP17" s="29"/>
      <c r="AYQ17" s="29"/>
      <c r="AYR17" s="29"/>
      <c r="AYS17" s="29"/>
      <c r="AYT17" s="29"/>
      <c r="AYU17" s="29"/>
      <c r="AYV17" s="29"/>
      <c r="AYW17" s="29"/>
      <c r="AYX17" s="29"/>
      <c r="AYY17" s="29"/>
      <c r="AYZ17" s="29"/>
      <c r="AZA17" s="29"/>
      <c r="AZB17" s="29"/>
      <c r="AZC17" s="29"/>
      <c r="AZD17" s="29"/>
      <c r="AZE17" s="29"/>
      <c r="AZF17" s="29"/>
      <c r="AZG17" s="29"/>
      <c r="AZH17" s="29"/>
      <c r="AZI17" s="29"/>
      <c r="AZJ17" s="29"/>
      <c r="AZK17" s="29"/>
      <c r="AZL17" s="29"/>
      <c r="AZM17" s="29"/>
      <c r="AZN17" s="29"/>
      <c r="AZO17" s="29"/>
      <c r="AZP17" s="29"/>
      <c r="AZQ17" s="29"/>
      <c r="AZR17" s="29"/>
      <c r="AZS17" s="29"/>
      <c r="AZT17" s="29"/>
      <c r="AZU17" s="29"/>
      <c r="AZV17" s="29"/>
      <c r="AZW17" s="29"/>
      <c r="AZX17" s="29"/>
      <c r="AZY17" s="29"/>
      <c r="AZZ17" s="29"/>
      <c r="BAA17" s="29"/>
      <c r="BAB17" s="29"/>
      <c r="BAC17" s="29"/>
      <c r="BAD17" s="29"/>
    </row>
    <row r="18" spans="1:1382" s="89" customFormat="1" ht="14" x14ac:dyDescent="0.2">
      <c r="A18" s="67">
        <v>242</v>
      </c>
      <c r="B18" s="67">
        <v>233</v>
      </c>
      <c r="C18" s="66">
        <v>37488348</v>
      </c>
      <c r="D18" s="67">
        <v>1541889</v>
      </c>
      <c r="E18" s="54" t="s">
        <v>713</v>
      </c>
      <c r="F18" s="50" t="s">
        <v>714</v>
      </c>
      <c r="G18" s="97">
        <v>36610</v>
      </c>
      <c r="H18" s="66" t="s">
        <v>562</v>
      </c>
      <c r="I18" s="40" t="s">
        <v>563</v>
      </c>
      <c r="J18" s="68">
        <v>12</v>
      </c>
      <c r="K18" s="68">
        <v>6</v>
      </c>
      <c r="L18" s="42">
        <f t="shared" si="0"/>
        <v>6</v>
      </c>
      <c r="M18" s="30" t="s">
        <v>593</v>
      </c>
      <c r="N18" s="43" t="s">
        <v>807</v>
      </c>
      <c r="O18" s="50">
        <v>2</v>
      </c>
      <c r="P18" s="67">
        <v>3</v>
      </c>
      <c r="Q18" s="30" t="s">
        <v>978</v>
      </c>
      <c r="R18" s="30" t="s">
        <v>486</v>
      </c>
      <c r="S18" s="52">
        <v>41317</v>
      </c>
      <c r="T18" s="52">
        <v>41327</v>
      </c>
      <c r="U18" s="68">
        <v>10</v>
      </c>
      <c r="V18" s="69" t="s">
        <v>3058</v>
      </c>
      <c r="W18" s="32" t="s">
        <v>563</v>
      </c>
      <c r="X18" s="30" t="s">
        <v>808</v>
      </c>
      <c r="Y18" s="30" t="s">
        <v>3059</v>
      </c>
      <c r="Z18" s="56" t="s">
        <v>807</v>
      </c>
      <c r="AA18" s="52">
        <v>41327</v>
      </c>
      <c r="AB18" s="80" t="s">
        <v>807</v>
      </c>
      <c r="AC18" s="52">
        <v>42993</v>
      </c>
      <c r="AD18" s="61">
        <f>((AC18-AA18)/365*12)</f>
        <v>54.772602739726025</v>
      </c>
      <c r="AE18" s="65" t="s">
        <v>539</v>
      </c>
      <c r="AF18" s="61">
        <v>1</v>
      </c>
      <c r="AG18" s="65" t="s">
        <v>539</v>
      </c>
      <c r="AH18" s="61">
        <v>1</v>
      </c>
      <c r="AI18" s="65" t="s">
        <v>539</v>
      </c>
      <c r="AJ18" s="61">
        <v>1</v>
      </c>
      <c r="AK18" s="65" t="s">
        <v>539</v>
      </c>
      <c r="AL18" s="61">
        <v>1</v>
      </c>
      <c r="AM18" s="65" t="s">
        <v>539</v>
      </c>
      <c r="AN18" s="61">
        <v>1</v>
      </c>
      <c r="AO18" s="65" t="s">
        <v>539</v>
      </c>
      <c r="AP18" s="61">
        <v>1</v>
      </c>
      <c r="AQ18" s="61" t="s">
        <v>539</v>
      </c>
      <c r="AR18" s="61">
        <v>1</v>
      </c>
      <c r="AS18" s="61" t="s">
        <v>539</v>
      </c>
      <c r="AT18" s="61">
        <v>1</v>
      </c>
      <c r="AU18" s="61"/>
      <c r="AV18" s="61"/>
      <c r="AW18" s="61"/>
      <c r="AX18" s="61"/>
      <c r="AY18" s="86" t="s">
        <v>3063</v>
      </c>
      <c r="AZ18" s="32" t="s">
        <v>539</v>
      </c>
      <c r="BA18" s="68">
        <v>1</v>
      </c>
      <c r="BB18" s="67">
        <v>1</v>
      </c>
      <c r="BC18" s="30" t="s">
        <v>890</v>
      </c>
      <c r="BD18" s="68">
        <v>1</v>
      </c>
      <c r="BE18" s="42">
        <v>0</v>
      </c>
      <c r="BF18" s="43" t="s">
        <v>807</v>
      </c>
      <c r="BG18" s="40" t="s">
        <v>453</v>
      </c>
      <c r="BH18" s="40" t="s">
        <v>453</v>
      </c>
      <c r="BI18" s="40" t="s">
        <v>453</v>
      </c>
      <c r="BJ18" s="40" t="s">
        <v>453</v>
      </c>
      <c r="BK18" s="31" t="s">
        <v>2425</v>
      </c>
      <c r="BL18" s="31" t="s">
        <v>979</v>
      </c>
      <c r="BM18" s="30">
        <v>61</v>
      </c>
      <c r="BN18" s="30">
        <v>88</v>
      </c>
      <c r="BO18" s="30">
        <v>71</v>
      </c>
      <c r="BP18" s="30" t="s">
        <v>3060</v>
      </c>
      <c r="BQ18" s="30" t="s">
        <v>3061</v>
      </c>
      <c r="BR18" s="30" t="s">
        <v>3062</v>
      </c>
      <c r="BS18" s="30" t="s">
        <v>872</v>
      </c>
      <c r="BT18" s="30" t="s">
        <v>2103</v>
      </c>
      <c r="BU18" s="30" t="s">
        <v>980</v>
      </c>
      <c r="BV18" s="30" t="s">
        <v>453</v>
      </c>
      <c r="BW18" s="30" t="s">
        <v>453</v>
      </c>
      <c r="BX18" s="30" t="s">
        <v>453</v>
      </c>
      <c r="BY18" s="30" t="s">
        <v>453</v>
      </c>
      <c r="BZ18" s="30" t="s">
        <v>1737</v>
      </c>
      <c r="CA18" s="112"/>
      <c r="CC18" s="29"/>
      <c r="CD18" s="29"/>
      <c r="CE18" s="29"/>
      <c r="CF18" s="29"/>
      <c r="CG18" s="29"/>
      <c r="CH18" s="29"/>
      <c r="CI18" s="29"/>
      <c r="CJ18" s="29"/>
      <c r="CK18" s="29"/>
      <c r="CL18" s="29"/>
      <c r="CM18" s="29"/>
      <c r="CN18" s="29"/>
      <c r="CO18" s="29"/>
      <c r="CP18" s="29"/>
      <c r="CQ18" s="29"/>
      <c r="CR18" s="29"/>
      <c r="CS18" s="29"/>
      <c r="CT18" s="29"/>
      <c r="CU18" s="29"/>
      <c r="CV18" s="29"/>
      <c r="CW18" s="29"/>
      <c r="CX18" s="29"/>
      <c r="CY18" s="29"/>
      <c r="CZ18" s="29"/>
      <c r="DA18" s="29"/>
      <c r="DB18" s="29"/>
      <c r="DC18" s="29"/>
      <c r="DD18" s="29"/>
      <c r="DE18" s="29"/>
      <c r="DF18" s="29"/>
      <c r="DG18" s="29"/>
      <c r="DH18" s="29"/>
      <c r="DI18" s="29"/>
      <c r="DJ18" s="29"/>
      <c r="DK18" s="29"/>
      <c r="DL18" s="29"/>
      <c r="DM18" s="29"/>
      <c r="DN18" s="29"/>
      <c r="DO18" s="29"/>
      <c r="DP18" s="29"/>
      <c r="DQ18" s="29"/>
      <c r="DR18" s="29"/>
      <c r="DS18" s="29"/>
      <c r="DT18" s="29"/>
      <c r="DU18" s="29"/>
      <c r="DV18" s="29"/>
      <c r="DW18" s="29"/>
      <c r="DX18" s="29"/>
      <c r="DY18" s="29"/>
      <c r="DZ18" s="29"/>
      <c r="EA18" s="29"/>
      <c r="EB18" s="29"/>
      <c r="EC18" s="29"/>
      <c r="ED18" s="29"/>
      <c r="EE18" s="29"/>
      <c r="EF18" s="29"/>
      <c r="EG18" s="29"/>
      <c r="EH18" s="29"/>
      <c r="EI18" s="29"/>
      <c r="EJ18" s="29"/>
      <c r="EK18" s="29"/>
      <c r="EL18" s="29"/>
      <c r="EM18" s="29"/>
      <c r="EN18" s="29"/>
      <c r="EO18" s="29"/>
      <c r="EP18" s="29"/>
      <c r="EQ18" s="29"/>
      <c r="ER18" s="29"/>
      <c r="ES18" s="29"/>
      <c r="ET18" s="29"/>
      <c r="EU18" s="29"/>
      <c r="EV18" s="29"/>
      <c r="EW18" s="29"/>
      <c r="EX18" s="29"/>
      <c r="EY18" s="29"/>
      <c r="EZ18" s="29"/>
      <c r="FA18" s="29"/>
      <c r="FB18" s="29"/>
      <c r="FC18" s="29"/>
      <c r="FD18" s="29"/>
      <c r="FE18" s="29"/>
      <c r="FF18" s="29"/>
      <c r="FG18" s="29"/>
      <c r="FH18" s="29"/>
      <c r="FI18" s="29"/>
      <c r="FJ18" s="29"/>
      <c r="FK18" s="29"/>
      <c r="FL18" s="29"/>
      <c r="FM18" s="29"/>
      <c r="FN18" s="29"/>
      <c r="FO18" s="29"/>
      <c r="FP18" s="29"/>
      <c r="FQ18" s="29"/>
      <c r="FR18" s="29"/>
      <c r="FS18" s="29"/>
      <c r="FT18" s="29"/>
      <c r="FU18" s="29"/>
      <c r="FV18" s="29"/>
      <c r="FW18" s="29"/>
      <c r="FX18" s="29"/>
      <c r="FY18" s="29"/>
      <c r="FZ18" s="29"/>
      <c r="GA18" s="29"/>
      <c r="GB18" s="29"/>
      <c r="GC18" s="29"/>
      <c r="GD18" s="29"/>
      <c r="GE18" s="29"/>
      <c r="GF18" s="29"/>
      <c r="GG18" s="29"/>
      <c r="GH18" s="29"/>
      <c r="GI18" s="29"/>
      <c r="GJ18" s="29"/>
      <c r="GK18" s="29"/>
      <c r="GL18" s="29"/>
      <c r="GM18" s="29"/>
      <c r="GN18" s="29"/>
      <c r="GO18" s="29"/>
      <c r="GP18" s="29"/>
      <c r="GQ18" s="29"/>
      <c r="GR18" s="29"/>
      <c r="GS18" s="29"/>
      <c r="GT18" s="29"/>
      <c r="GU18" s="29"/>
      <c r="GV18" s="29"/>
      <c r="GW18" s="29"/>
      <c r="GX18" s="29"/>
      <c r="GY18" s="29"/>
      <c r="GZ18" s="29"/>
      <c r="HA18" s="29"/>
      <c r="HB18" s="29"/>
      <c r="HC18" s="29"/>
      <c r="HD18" s="29"/>
      <c r="HE18" s="29"/>
      <c r="HF18" s="29"/>
      <c r="HG18" s="29"/>
      <c r="HH18" s="29"/>
      <c r="HI18" s="29"/>
      <c r="HJ18" s="29"/>
      <c r="HK18" s="29"/>
      <c r="HL18" s="29"/>
      <c r="HM18" s="29"/>
      <c r="HN18" s="29"/>
      <c r="HO18" s="29"/>
      <c r="HP18" s="29"/>
      <c r="HQ18" s="29"/>
      <c r="HR18" s="29"/>
      <c r="HS18" s="29"/>
      <c r="HT18" s="29"/>
      <c r="HU18" s="29"/>
      <c r="HV18" s="29"/>
      <c r="HW18" s="29"/>
      <c r="HX18" s="29"/>
      <c r="HY18" s="29"/>
      <c r="HZ18" s="29"/>
      <c r="IA18" s="29"/>
      <c r="IB18" s="29"/>
      <c r="IC18" s="29"/>
      <c r="ID18" s="29"/>
      <c r="IE18" s="29"/>
      <c r="IF18" s="29"/>
      <c r="IG18" s="29"/>
      <c r="IH18" s="29"/>
      <c r="II18" s="29"/>
      <c r="IJ18" s="29"/>
      <c r="IK18" s="29"/>
      <c r="IL18" s="29"/>
      <c r="IM18" s="29"/>
      <c r="IN18" s="29"/>
      <c r="IO18" s="29"/>
      <c r="IP18" s="29"/>
      <c r="IQ18" s="29"/>
      <c r="IR18" s="29"/>
      <c r="IS18" s="29"/>
      <c r="IT18" s="29"/>
      <c r="IU18" s="29"/>
      <c r="IV18" s="29"/>
      <c r="IW18" s="29"/>
      <c r="IX18" s="29"/>
      <c r="IY18" s="29"/>
      <c r="IZ18" s="29"/>
      <c r="JA18" s="29"/>
      <c r="JB18" s="29"/>
      <c r="JC18" s="29"/>
      <c r="JD18" s="29"/>
      <c r="JE18" s="29"/>
      <c r="JF18" s="29"/>
      <c r="JG18" s="29"/>
      <c r="JH18" s="29"/>
      <c r="JI18" s="29"/>
      <c r="JJ18" s="29"/>
      <c r="JK18" s="29"/>
      <c r="JL18" s="29"/>
      <c r="JM18" s="29"/>
      <c r="JN18" s="29"/>
      <c r="JO18" s="29"/>
      <c r="JP18" s="29"/>
      <c r="JQ18" s="29"/>
      <c r="JR18" s="29"/>
      <c r="JS18" s="29"/>
      <c r="JT18" s="29"/>
      <c r="JU18" s="29"/>
      <c r="JV18" s="29"/>
      <c r="JW18" s="29"/>
      <c r="JX18" s="29"/>
      <c r="JY18" s="29"/>
      <c r="JZ18" s="29"/>
      <c r="KA18" s="29"/>
      <c r="KB18" s="29"/>
      <c r="KC18" s="29"/>
      <c r="KD18" s="29"/>
      <c r="KE18" s="29"/>
      <c r="KF18" s="29"/>
      <c r="KG18" s="29"/>
      <c r="KH18" s="29"/>
      <c r="KI18" s="29"/>
      <c r="KJ18" s="29"/>
      <c r="KK18" s="29"/>
      <c r="KL18" s="29"/>
      <c r="KM18" s="29"/>
      <c r="KN18" s="29"/>
      <c r="KO18" s="29"/>
      <c r="KP18" s="29"/>
      <c r="KQ18" s="29"/>
      <c r="KR18" s="29"/>
      <c r="KS18" s="29"/>
      <c r="KT18" s="29"/>
      <c r="KU18" s="29"/>
      <c r="KV18" s="29"/>
      <c r="KW18" s="29"/>
      <c r="KX18" s="29"/>
      <c r="KY18" s="29"/>
      <c r="KZ18" s="29"/>
      <c r="LA18" s="29"/>
      <c r="LB18" s="29"/>
      <c r="LC18" s="29"/>
      <c r="LD18" s="29"/>
      <c r="LE18" s="29"/>
      <c r="LF18" s="29"/>
      <c r="LG18" s="29"/>
      <c r="LH18" s="29"/>
      <c r="LI18" s="29"/>
      <c r="LJ18" s="29"/>
      <c r="LK18" s="29"/>
      <c r="LL18" s="29"/>
      <c r="LM18" s="29"/>
      <c r="LN18" s="29"/>
      <c r="LO18" s="29"/>
      <c r="LP18" s="29"/>
      <c r="LQ18" s="29"/>
      <c r="LR18" s="29"/>
      <c r="LS18" s="29"/>
      <c r="LT18" s="29"/>
      <c r="LU18" s="29"/>
      <c r="LV18" s="29"/>
      <c r="LW18" s="29"/>
      <c r="LX18" s="29"/>
      <c r="LY18" s="29"/>
      <c r="LZ18" s="29"/>
      <c r="MA18" s="29"/>
      <c r="MB18" s="29"/>
      <c r="MC18" s="29"/>
      <c r="MD18" s="29"/>
      <c r="ME18" s="29"/>
      <c r="MF18" s="29"/>
      <c r="MG18" s="29"/>
      <c r="MH18" s="29"/>
      <c r="MI18" s="29"/>
      <c r="MJ18" s="29"/>
      <c r="MK18" s="29"/>
      <c r="ML18" s="29"/>
      <c r="MM18" s="29"/>
      <c r="MN18" s="29"/>
      <c r="MO18" s="29"/>
      <c r="MP18" s="29"/>
      <c r="MQ18" s="29"/>
      <c r="MR18" s="29"/>
      <c r="MS18" s="29"/>
      <c r="MT18" s="29"/>
      <c r="MU18" s="29"/>
      <c r="MV18" s="29"/>
      <c r="MW18" s="29"/>
      <c r="MX18" s="29"/>
      <c r="MY18" s="29"/>
      <c r="MZ18" s="29"/>
      <c r="NA18" s="29"/>
      <c r="NB18" s="29"/>
      <c r="NC18" s="29"/>
      <c r="ND18" s="29"/>
      <c r="NE18" s="29"/>
      <c r="NF18" s="29"/>
      <c r="NG18" s="29"/>
      <c r="NH18" s="29"/>
      <c r="NI18" s="29"/>
      <c r="NJ18" s="29"/>
      <c r="NK18" s="29"/>
      <c r="NL18" s="29"/>
      <c r="NM18" s="29"/>
      <c r="NN18" s="29"/>
      <c r="NO18" s="29"/>
      <c r="NP18" s="29"/>
      <c r="NQ18" s="29"/>
      <c r="NR18" s="29"/>
      <c r="NS18" s="29"/>
      <c r="NT18" s="29"/>
      <c r="NU18" s="29"/>
      <c r="NV18" s="29"/>
      <c r="NW18" s="29"/>
      <c r="NX18" s="29"/>
      <c r="NY18" s="29"/>
      <c r="NZ18" s="29"/>
      <c r="OA18" s="29"/>
      <c r="OB18" s="29"/>
      <c r="OC18" s="29"/>
      <c r="OD18" s="29"/>
      <c r="OE18" s="29"/>
      <c r="OF18" s="29"/>
      <c r="OG18" s="29"/>
      <c r="OH18" s="29"/>
      <c r="OI18" s="29"/>
      <c r="OJ18" s="29"/>
      <c r="OK18" s="29"/>
      <c r="OL18" s="29"/>
      <c r="OM18" s="29"/>
      <c r="ON18" s="29"/>
      <c r="OO18" s="29"/>
      <c r="OP18" s="29"/>
      <c r="OQ18" s="29"/>
      <c r="OR18" s="29"/>
      <c r="OS18" s="29"/>
      <c r="OT18" s="29"/>
      <c r="OU18" s="29"/>
      <c r="OV18" s="29"/>
      <c r="OW18" s="29"/>
      <c r="OX18" s="29"/>
      <c r="OY18" s="29"/>
      <c r="OZ18" s="29"/>
      <c r="PA18" s="29"/>
      <c r="PB18" s="29"/>
      <c r="PC18" s="29"/>
      <c r="PD18" s="29"/>
      <c r="PE18" s="29"/>
      <c r="PF18" s="29"/>
      <c r="PG18" s="29"/>
      <c r="PH18" s="29"/>
      <c r="PI18" s="29"/>
      <c r="PJ18" s="29"/>
      <c r="PK18" s="29"/>
      <c r="PL18" s="29"/>
      <c r="PM18" s="29"/>
      <c r="PN18" s="29"/>
      <c r="PO18" s="29"/>
      <c r="PP18" s="29"/>
      <c r="PQ18" s="29"/>
      <c r="PR18" s="29"/>
      <c r="PS18" s="29"/>
      <c r="PT18" s="29"/>
      <c r="PU18" s="29"/>
      <c r="PV18" s="29"/>
      <c r="PW18" s="29"/>
      <c r="PX18" s="29"/>
      <c r="PY18" s="29"/>
      <c r="PZ18" s="29"/>
      <c r="QA18" s="29"/>
      <c r="QB18" s="29"/>
      <c r="QC18" s="29"/>
      <c r="QD18" s="29"/>
      <c r="QE18" s="29"/>
      <c r="QF18" s="29"/>
      <c r="QG18" s="29"/>
      <c r="QH18" s="29"/>
      <c r="QI18" s="29"/>
      <c r="QJ18" s="29"/>
      <c r="QK18" s="29"/>
      <c r="QL18" s="29"/>
      <c r="QM18" s="29"/>
      <c r="QN18" s="29"/>
      <c r="QO18" s="29"/>
      <c r="QP18" s="29"/>
      <c r="QQ18" s="29"/>
      <c r="QR18" s="29"/>
      <c r="QS18" s="29"/>
      <c r="QT18" s="29"/>
      <c r="QU18" s="29"/>
      <c r="QV18" s="29"/>
      <c r="QW18" s="29"/>
      <c r="QX18" s="29"/>
      <c r="QY18" s="29"/>
      <c r="QZ18" s="29"/>
      <c r="RA18" s="29"/>
      <c r="RB18" s="29"/>
      <c r="RC18" s="29"/>
      <c r="RD18" s="29"/>
      <c r="RE18" s="29"/>
      <c r="RF18" s="29"/>
      <c r="RG18" s="29"/>
      <c r="RH18" s="29"/>
      <c r="RI18" s="29"/>
      <c r="RJ18" s="29"/>
      <c r="RK18" s="29"/>
      <c r="RL18" s="29"/>
      <c r="RM18" s="29"/>
      <c r="RN18" s="29"/>
      <c r="RO18" s="29"/>
      <c r="RP18" s="29"/>
      <c r="RQ18" s="29"/>
      <c r="RR18" s="29"/>
      <c r="RS18" s="29"/>
      <c r="RT18" s="29"/>
      <c r="RU18" s="29"/>
      <c r="RV18" s="29"/>
      <c r="RW18" s="29"/>
      <c r="RX18" s="29"/>
      <c r="RY18" s="29"/>
      <c r="RZ18" s="29"/>
      <c r="SA18" s="29"/>
      <c r="SB18" s="29"/>
      <c r="SC18" s="29"/>
      <c r="SD18" s="29"/>
      <c r="SE18" s="29"/>
      <c r="SF18" s="29"/>
      <c r="SG18" s="29"/>
      <c r="SH18" s="29"/>
      <c r="SI18" s="29"/>
      <c r="SJ18" s="29"/>
      <c r="SK18" s="29"/>
      <c r="SL18" s="29"/>
      <c r="SM18" s="29"/>
      <c r="SN18" s="29"/>
      <c r="SO18" s="29"/>
      <c r="SP18" s="29"/>
      <c r="SQ18" s="29"/>
      <c r="SR18" s="29"/>
      <c r="SS18" s="29"/>
      <c r="ST18" s="29"/>
      <c r="SU18" s="29"/>
      <c r="SV18" s="29"/>
      <c r="SW18" s="29"/>
      <c r="SX18" s="29"/>
      <c r="SY18" s="29"/>
      <c r="SZ18" s="29"/>
      <c r="TA18" s="29"/>
      <c r="TB18" s="29"/>
      <c r="TC18" s="29"/>
      <c r="TD18" s="29"/>
      <c r="TE18" s="29"/>
      <c r="TF18" s="29"/>
      <c r="TG18" s="29"/>
      <c r="TH18" s="29"/>
      <c r="TI18" s="29"/>
      <c r="TJ18" s="29"/>
      <c r="TK18" s="29"/>
      <c r="TL18" s="29"/>
      <c r="TM18" s="29"/>
      <c r="TN18" s="29"/>
      <c r="TO18" s="29"/>
      <c r="TP18" s="29"/>
      <c r="TQ18" s="29"/>
      <c r="TR18" s="29"/>
      <c r="TS18" s="29"/>
      <c r="TT18" s="29"/>
      <c r="TU18" s="29"/>
      <c r="TV18" s="29"/>
      <c r="TW18" s="29"/>
      <c r="TX18" s="29"/>
      <c r="TY18" s="29"/>
      <c r="TZ18" s="29"/>
      <c r="UA18" s="29"/>
      <c r="UB18" s="29"/>
      <c r="UC18" s="29"/>
      <c r="UD18" s="29"/>
      <c r="UE18" s="29"/>
      <c r="UF18" s="29"/>
      <c r="UG18" s="29"/>
      <c r="UH18" s="29"/>
      <c r="UI18" s="29"/>
      <c r="UJ18" s="29"/>
      <c r="UK18" s="29"/>
      <c r="UL18" s="29"/>
      <c r="UM18" s="29"/>
      <c r="UN18" s="29"/>
      <c r="UO18" s="29"/>
      <c r="UP18" s="29"/>
      <c r="UQ18" s="29"/>
      <c r="UR18" s="29"/>
      <c r="US18" s="29"/>
      <c r="UT18" s="29"/>
      <c r="UU18" s="29"/>
      <c r="UV18" s="29"/>
      <c r="UW18" s="29"/>
      <c r="UX18" s="29"/>
      <c r="UY18" s="29"/>
      <c r="UZ18" s="29"/>
      <c r="VA18" s="29"/>
      <c r="VB18" s="29"/>
      <c r="VC18" s="29"/>
      <c r="VD18" s="29"/>
      <c r="VE18" s="29"/>
      <c r="VF18" s="29"/>
      <c r="VG18" s="29"/>
      <c r="VH18" s="29"/>
      <c r="VI18" s="29"/>
      <c r="VJ18" s="29"/>
      <c r="VK18" s="29"/>
      <c r="VL18" s="29"/>
      <c r="VM18" s="29"/>
      <c r="VN18" s="29"/>
      <c r="VO18" s="29"/>
      <c r="VP18" s="29"/>
      <c r="VQ18" s="29"/>
      <c r="VR18" s="29"/>
      <c r="VS18" s="29"/>
      <c r="VT18" s="29"/>
      <c r="VU18" s="29"/>
      <c r="VV18" s="29"/>
      <c r="VW18" s="29"/>
      <c r="VX18" s="29"/>
      <c r="VY18" s="29"/>
      <c r="VZ18" s="29"/>
      <c r="WA18" s="29"/>
      <c r="WB18" s="29"/>
      <c r="WC18" s="29"/>
      <c r="WD18" s="29"/>
      <c r="WE18" s="29"/>
      <c r="WF18" s="29"/>
      <c r="WG18" s="29"/>
      <c r="WH18" s="29"/>
      <c r="WI18" s="29"/>
      <c r="WJ18" s="29"/>
      <c r="WK18" s="29"/>
      <c r="WL18" s="29"/>
      <c r="WM18" s="29"/>
      <c r="WN18" s="29"/>
      <c r="WO18" s="29"/>
      <c r="WP18" s="29"/>
      <c r="WQ18" s="29"/>
      <c r="WR18" s="29"/>
      <c r="WS18" s="29"/>
      <c r="WT18" s="29"/>
      <c r="WU18" s="29"/>
      <c r="WV18" s="29"/>
      <c r="WW18" s="29"/>
      <c r="WX18" s="29"/>
      <c r="WY18" s="29"/>
      <c r="WZ18" s="29"/>
      <c r="XA18" s="29"/>
      <c r="XB18" s="29"/>
      <c r="XC18" s="29"/>
      <c r="XD18" s="29"/>
      <c r="XE18" s="29"/>
      <c r="XF18" s="29"/>
      <c r="XG18" s="29"/>
      <c r="XH18" s="29"/>
      <c r="XI18" s="29"/>
      <c r="XJ18" s="29"/>
      <c r="XK18" s="29"/>
      <c r="XL18" s="29"/>
      <c r="XM18" s="29"/>
      <c r="XN18" s="29"/>
      <c r="XO18" s="29"/>
      <c r="XP18" s="29"/>
      <c r="XQ18" s="29"/>
      <c r="XR18" s="29"/>
      <c r="XS18" s="29"/>
      <c r="XT18" s="29"/>
      <c r="XU18" s="29"/>
      <c r="XV18" s="29"/>
      <c r="XW18" s="29"/>
      <c r="XX18" s="29"/>
      <c r="XY18" s="29"/>
      <c r="XZ18" s="29"/>
      <c r="YA18" s="29"/>
      <c r="YB18" s="29"/>
      <c r="YC18" s="29"/>
      <c r="YD18" s="29"/>
      <c r="YE18" s="29"/>
      <c r="YF18" s="29"/>
      <c r="YG18" s="29"/>
      <c r="YH18" s="29"/>
      <c r="YI18" s="29"/>
      <c r="YJ18" s="29"/>
      <c r="YK18" s="29"/>
      <c r="YL18" s="29"/>
      <c r="YM18" s="29"/>
      <c r="YN18" s="29"/>
      <c r="YO18" s="29"/>
      <c r="YP18" s="29"/>
      <c r="YQ18" s="29"/>
      <c r="YR18" s="29"/>
      <c r="YS18" s="29"/>
      <c r="YT18" s="29"/>
      <c r="YU18" s="29"/>
      <c r="YV18" s="29"/>
      <c r="YW18" s="29"/>
      <c r="YX18" s="29"/>
      <c r="YY18" s="29"/>
      <c r="YZ18" s="29"/>
      <c r="ZA18" s="29"/>
      <c r="ZB18" s="29"/>
      <c r="ZC18" s="29"/>
      <c r="ZD18" s="29"/>
      <c r="ZE18" s="29"/>
      <c r="ZF18" s="29"/>
      <c r="ZG18" s="29"/>
      <c r="ZH18" s="29"/>
      <c r="ZI18" s="29"/>
      <c r="ZJ18" s="29"/>
      <c r="ZK18" s="29"/>
      <c r="ZL18" s="29"/>
      <c r="ZM18" s="29"/>
      <c r="ZN18" s="29"/>
      <c r="ZO18" s="29"/>
      <c r="ZP18" s="29"/>
      <c r="ZQ18" s="29"/>
      <c r="ZR18" s="29"/>
      <c r="ZS18" s="29"/>
      <c r="ZT18" s="29"/>
      <c r="ZU18" s="29"/>
      <c r="ZV18" s="29"/>
      <c r="ZW18" s="29"/>
      <c r="ZX18" s="29"/>
      <c r="ZY18" s="29"/>
      <c r="ZZ18" s="29"/>
      <c r="AAA18" s="29"/>
      <c r="AAB18" s="29"/>
      <c r="AAC18" s="29"/>
      <c r="AAD18" s="29"/>
      <c r="AAE18" s="29"/>
      <c r="AAF18" s="29"/>
      <c r="AAG18" s="29"/>
      <c r="AAH18" s="29"/>
      <c r="AAI18" s="29"/>
      <c r="AAJ18" s="29"/>
      <c r="AAK18" s="29"/>
      <c r="AAL18" s="29"/>
      <c r="AAM18" s="29"/>
      <c r="AAN18" s="29"/>
      <c r="AAO18" s="29"/>
      <c r="AAP18" s="29"/>
      <c r="AAQ18" s="29"/>
      <c r="AAR18" s="29"/>
      <c r="AAS18" s="29"/>
      <c r="AAT18" s="29"/>
      <c r="AAU18" s="29"/>
      <c r="AAV18" s="29"/>
      <c r="AAW18" s="29"/>
      <c r="AAX18" s="29"/>
      <c r="AAY18" s="29"/>
      <c r="AAZ18" s="29"/>
      <c r="ABA18" s="29"/>
      <c r="ABB18" s="29"/>
      <c r="ABC18" s="29"/>
      <c r="ABD18" s="29"/>
      <c r="ABE18" s="29"/>
      <c r="ABF18" s="29"/>
      <c r="ABG18" s="29"/>
      <c r="ABH18" s="29"/>
      <c r="ABI18" s="29"/>
      <c r="ABJ18" s="29"/>
      <c r="ABK18" s="29"/>
      <c r="ABL18" s="29"/>
      <c r="ABM18" s="29"/>
      <c r="ABN18" s="29"/>
      <c r="ABO18" s="29"/>
      <c r="ABP18" s="29"/>
      <c r="ABQ18" s="29"/>
      <c r="ABR18" s="29"/>
      <c r="ABS18" s="29"/>
      <c r="ABT18" s="29"/>
      <c r="ABU18" s="29"/>
      <c r="ABV18" s="29"/>
      <c r="ABW18" s="29"/>
      <c r="ABX18" s="29"/>
      <c r="ABY18" s="29"/>
      <c r="ABZ18" s="29"/>
      <c r="ACA18" s="29"/>
      <c r="ACB18" s="29"/>
      <c r="ACC18" s="29"/>
      <c r="ACD18" s="29"/>
      <c r="ACE18" s="29"/>
      <c r="ACF18" s="29"/>
      <c r="ACG18" s="29"/>
      <c r="ACH18" s="29"/>
      <c r="ACI18" s="29"/>
      <c r="ACJ18" s="29"/>
      <c r="ACK18" s="29"/>
      <c r="ACL18" s="29"/>
      <c r="ACM18" s="29"/>
      <c r="ACN18" s="29"/>
      <c r="ACO18" s="29"/>
      <c r="ACP18" s="29"/>
      <c r="ACQ18" s="29"/>
      <c r="ACR18" s="29"/>
      <c r="ACS18" s="29"/>
      <c r="ACT18" s="29"/>
      <c r="ACU18" s="29"/>
      <c r="ACV18" s="29"/>
      <c r="ACW18" s="29"/>
      <c r="ACX18" s="29"/>
      <c r="ACY18" s="29"/>
      <c r="ACZ18" s="29"/>
      <c r="ADA18" s="29"/>
      <c r="ADB18" s="29"/>
      <c r="ADC18" s="29"/>
      <c r="ADD18" s="29"/>
      <c r="ADE18" s="29"/>
      <c r="ADF18" s="29"/>
      <c r="ADG18" s="29"/>
      <c r="ADH18" s="29"/>
      <c r="ADI18" s="29"/>
      <c r="ADJ18" s="29"/>
      <c r="ADK18" s="29"/>
      <c r="ADL18" s="29"/>
      <c r="ADM18" s="29"/>
      <c r="ADN18" s="29"/>
      <c r="ADO18" s="29"/>
      <c r="ADP18" s="29"/>
      <c r="ADQ18" s="29"/>
      <c r="ADR18" s="29"/>
      <c r="ADS18" s="29"/>
      <c r="ADT18" s="29"/>
      <c r="ADU18" s="29"/>
      <c r="ADV18" s="29"/>
      <c r="ADW18" s="29"/>
      <c r="ADX18" s="29"/>
      <c r="ADY18" s="29"/>
      <c r="ADZ18" s="29"/>
      <c r="AEA18" s="29"/>
      <c r="AEB18" s="29"/>
      <c r="AEC18" s="29"/>
      <c r="AED18" s="29"/>
      <c r="AEE18" s="29"/>
      <c r="AEF18" s="29"/>
      <c r="AEG18" s="29"/>
      <c r="AEH18" s="29"/>
      <c r="AEI18" s="29"/>
      <c r="AEJ18" s="29"/>
      <c r="AEK18" s="29"/>
      <c r="AEL18" s="29"/>
      <c r="AEM18" s="29"/>
      <c r="AEN18" s="29"/>
      <c r="AEO18" s="29"/>
      <c r="AEP18" s="29"/>
      <c r="AEQ18" s="29"/>
      <c r="AER18" s="29"/>
      <c r="AES18" s="29"/>
      <c r="AET18" s="29"/>
      <c r="AEU18" s="29"/>
      <c r="AEV18" s="29"/>
      <c r="AEW18" s="29"/>
      <c r="AEX18" s="29"/>
      <c r="AEY18" s="29"/>
      <c r="AEZ18" s="29"/>
      <c r="AFA18" s="29"/>
      <c r="AFB18" s="29"/>
      <c r="AFC18" s="29"/>
      <c r="AFD18" s="29"/>
      <c r="AFE18" s="29"/>
      <c r="AFF18" s="29"/>
      <c r="AFG18" s="29"/>
      <c r="AFH18" s="29"/>
      <c r="AFI18" s="29"/>
      <c r="AFJ18" s="29"/>
      <c r="AFK18" s="29"/>
      <c r="AFL18" s="29"/>
      <c r="AFM18" s="29"/>
      <c r="AFN18" s="29"/>
      <c r="AFO18" s="29"/>
      <c r="AFP18" s="29"/>
      <c r="AFQ18" s="29"/>
      <c r="AFR18" s="29"/>
      <c r="AFS18" s="29"/>
      <c r="AFT18" s="29"/>
      <c r="AFU18" s="29"/>
      <c r="AFV18" s="29"/>
      <c r="AFW18" s="29"/>
      <c r="AFX18" s="29"/>
      <c r="AFY18" s="29"/>
      <c r="AFZ18" s="29"/>
      <c r="AGA18" s="29"/>
      <c r="AGB18" s="29"/>
      <c r="AGC18" s="29"/>
      <c r="AGD18" s="29"/>
      <c r="AGE18" s="29"/>
      <c r="AGF18" s="29"/>
      <c r="AGG18" s="29"/>
      <c r="AGH18" s="29"/>
      <c r="AGI18" s="29"/>
      <c r="AGJ18" s="29"/>
      <c r="AGK18" s="29"/>
      <c r="AGL18" s="29"/>
      <c r="AGM18" s="29"/>
      <c r="AGN18" s="29"/>
      <c r="AGO18" s="29"/>
      <c r="AGP18" s="29"/>
      <c r="AGQ18" s="29"/>
      <c r="AGR18" s="29"/>
      <c r="AGS18" s="29"/>
      <c r="AGT18" s="29"/>
      <c r="AGU18" s="29"/>
      <c r="AGV18" s="29"/>
      <c r="AGW18" s="29"/>
      <c r="AGX18" s="29"/>
      <c r="AGY18" s="29"/>
      <c r="AGZ18" s="29"/>
      <c r="AHA18" s="29"/>
      <c r="AHB18" s="29"/>
      <c r="AHC18" s="29"/>
      <c r="AHD18" s="29"/>
      <c r="AHE18" s="29"/>
      <c r="AHF18" s="29"/>
      <c r="AHG18" s="29"/>
      <c r="AHH18" s="29"/>
      <c r="AHI18" s="29"/>
      <c r="AHJ18" s="29"/>
      <c r="AHK18" s="29"/>
      <c r="AHL18" s="29"/>
      <c r="AHM18" s="29"/>
      <c r="AHN18" s="29"/>
      <c r="AHO18" s="29"/>
      <c r="AHP18" s="29"/>
      <c r="AHQ18" s="29"/>
      <c r="AHR18" s="29"/>
      <c r="AHS18" s="29"/>
      <c r="AHT18" s="29"/>
      <c r="AHU18" s="29"/>
      <c r="AHV18" s="29"/>
      <c r="AHW18" s="29"/>
      <c r="AHX18" s="29"/>
      <c r="AHY18" s="29"/>
      <c r="AHZ18" s="29"/>
      <c r="AIA18" s="29"/>
      <c r="AIB18" s="29"/>
      <c r="AIC18" s="29"/>
      <c r="AID18" s="29"/>
      <c r="AIE18" s="29"/>
      <c r="AIF18" s="29"/>
      <c r="AIG18" s="29"/>
      <c r="AIH18" s="29"/>
      <c r="AII18" s="29"/>
      <c r="AIJ18" s="29"/>
      <c r="AIK18" s="29"/>
      <c r="AIL18" s="29"/>
      <c r="AIM18" s="29"/>
      <c r="AIN18" s="29"/>
      <c r="AIO18" s="29"/>
      <c r="AIP18" s="29"/>
      <c r="AIQ18" s="29"/>
      <c r="AIR18" s="29"/>
      <c r="AIS18" s="29"/>
      <c r="AIT18" s="29"/>
      <c r="AIU18" s="29"/>
      <c r="AIV18" s="29"/>
      <c r="AIW18" s="29"/>
      <c r="AIX18" s="29"/>
      <c r="AIY18" s="29"/>
      <c r="AIZ18" s="29"/>
      <c r="AJA18" s="29"/>
      <c r="AJB18" s="29"/>
      <c r="AJC18" s="29"/>
      <c r="AJD18" s="29"/>
      <c r="AJE18" s="29"/>
      <c r="AJF18" s="29"/>
      <c r="AJG18" s="29"/>
      <c r="AJH18" s="29"/>
      <c r="AJI18" s="29"/>
      <c r="AJJ18" s="29"/>
      <c r="AJK18" s="29"/>
      <c r="AJL18" s="29"/>
      <c r="AJM18" s="29"/>
      <c r="AJN18" s="29"/>
      <c r="AJO18" s="29"/>
      <c r="AJP18" s="29"/>
      <c r="AJQ18" s="29"/>
      <c r="AJR18" s="29"/>
      <c r="AJS18" s="29"/>
      <c r="AJT18" s="29"/>
      <c r="AJU18" s="29"/>
      <c r="AJV18" s="29"/>
      <c r="AJW18" s="29"/>
      <c r="AJX18" s="29"/>
      <c r="AJY18" s="29"/>
      <c r="AJZ18" s="29"/>
      <c r="AKA18" s="29"/>
      <c r="AKB18" s="29"/>
      <c r="AKC18" s="29"/>
      <c r="AKD18" s="29"/>
      <c r="AKE18" s="29"/>
      <c r="AKF18" s="29"/>
      <c r="AKG18" s="29"/>
      <c r="AKH18" s="29"/>
      <c r="AKI18" s="29"/>
      <c r="AKJ18" s="29"/>
      <c r="AKK18" s="29"/>
      <c r="AKL18" s="29"/>
      <c r="AKM18" s="29"/>
      <c r="AKN18" s="29"/>
      <c r="AKO18" s="29"/>
      <c r="AKP18" s="29"/>
      <c r="AKQ18" s="29"/>
      <c r="AKR18" s="29"/>
      <c r="AKS18" s="29"/>
      <c r="AKT18" s="29"/>
      <c r="AKU18" s="29"/>
      <c r="AKV18" s="29"/>
      <c r="AKW18" s="29"/>
      <c r="AKX18" s="29"/>
      <c r="AKY18" s="29"/>
      <c r="AKZ18" s="29"/>
      <c r="ALA18" s="29"/>
      <c r="ALB18" s="29"/>
      <c r="ALC18" s="29"/>
      <c r="ALD18" s="29"/>
      <c r="ALE18" s="29"/>
      <c r="ALF18" s="29"/>
      <c r="ALG18" s="29"/>
      <c r="ALH18" s="29"/>
      <c r="ALI18" s="29"/>
      <c r="ALJ18" s="29"/>
      <c r="ALK18" s="29"/>
      <c r="ALL18" s="29"/>
      <c r="ALM18" s="29"/>
      <c r="ALN18" s="29"/>
      <c r="ALO18" s="29"/>
      <c r="ALP18" s="29"/>
      <c r="ALQ18" s="29"/>
      <c r="ALR18" s="29"/>
      <c r="ALS18" s="29"/>
      <c r="ALT18" s="29"/>
      <c r="ALU18" s="29"/>
      <c r="ALV18" s="29"/>
      <c r="ALW18" s="29"/>
      <c r="ALX18" s="29"/>
      <c r="ALY18" s="29"/>
      <c r="ALZ18" s="29"/>
      <c r="AMA18" s="29"/>
      <c r="AMB18" s="29"/>
      <c r="AMC18" s="29"/>
      <c r="AMD18" s="29"/>
      <c r="AME18" s="29"/>
      <c r="AMF18" s="29"/>
      <c r="AMG18" s="29"/>
      <c r="AMH18" s="29"/>
      <c r="AMI18" s="29"/>
      <c r="AMJ18" s="29"/>
      <c r="AMK18" s="29"/>
      <c r="AML18" s="29"/>
      <c r="AMM18" s="29"/>
      <c r="AMN18" s="29"/>
      <c r="AMO18" s="29"/>
      <c r="AMP18" s="29"/>
      <c r="AMQ18" s="29"/>
      <c r="AMR18" s="29"/>
      <c r="AMS18" s="29"/>
      <c r="AMT18" s="29"/>
      <c r="AMU18" s="29"/>
      <c r="AMV18" s="29"/>
      <c r="AMW18" s="29"/>
      <c r="AMX18" s="29"/>
      <c r="AMY18" s="29"/>
      <c r="AMZ18" s="29"/>
      <c r="ANA18" s="29"/>
      <c r="ANB18" s="29"/>
      <c r="ANC18" s="29"/>
      <c r="AND18" s="29"/>
      <c r="ANE18" s="29"/>
      <c r="ANF18" s="29"/>
      <c r="ANG18" s="29"/>
      <c r="ANH18" s="29"/>
      <c r="ANI18" s="29"/>
      <c r="ANJ18" s="29"/>
      <c r="ANK18" s="29"/>
      <c r="ANL18" s="29"/>
      <c r="ANM18" s="29"/>
      <c r="ANN18" s="29"/>
      <c r="ANO18" s="29"/>
      <c r="ANP18" s="29"/>
      <c r="ANQ18" s="29"/>
      <c r="ANR18" s="29"/>
      <c r="ANS18" s="29"/>
      <c r="ANT18" s="29"/>
      <c r="ANU18" s="29"/>
      <c r="ANV18" s="29"/>
      <c r="ANW18" s="29"/>
      <c r="ANX18" s="29"/>
      <c r="ANY18" s="29"/>
      <c r="ANZ18" s="29"/>
      <c r="AOA18" s="29"/>
      <c r="AOB18" s="29"/>
      <c r="AOC18" s="29"/>
      <c r="AOD18" s="29"/>
      <c r="AOE18" s="29"/>
      <c r="AOF18" s="29"/>
      <c r="AOG18" s="29"/>
      <c r="AOH18" s="29"/>
      <c r="AOI18" s="29"/>
      <c r="AOJ18" s="29"/>
      <c r="AOK18" s="29"/>
      <c r="AOL18" s="29"/>
      <c r="AOM18" s="29"/>
      <c r="AON18" s="29"/>
      <c r="AOO18" s="29"/>
      <c r="AOP18" s="29"/>
      <c r="AOQ18" s="29"/>
      <c r="AOR18" s="29"/>
      <c r="AOS18" s="29"/>
      <c r="AOT18" s="29"/>
      <c r="AOU18" s="29"/>
      <c r="AOV18" s="29"/>
      <c r="AOW18" s="29"/>
      <c r="AOX18" s="29"/>
      <c r="AOY18" s="29"/>
      <c r="AOZ18" s="29"/>
      <c r="APA18" s="29"/>
      <c r="APB18" s="29"/>
      <c r="APC18" s="29"/>
      <c r="APD18" s="29"/>
      <c r="APE18" s="29"/>
      <c r="APF18" s="29"/>
      <c r="APG18" s="29"/>
      <c r="APH18" s="29"/>
      <c r="API18" s="29"/>
      <c r="APJ18" s="29"/>
      <c r="APK18" s="29"/>
      <c r="APL18" s="29"/>
      <c r="APM18" s="29"/>
      <c r="APN18" s="29"/>
      <c r="APO18" s="29"/>
      <c r="APP18" s="29"/>
      <c r="APQ18" s="29"/>
      <c r="APR18" s="29"/>
      <c r="APS18" s="29"/>
      <c r="APT18" s="29"/>
      <c r="APU18" s="29"/>
      <c r="APV18" s="29"/>
      <c r="APW18" s="29"/>
      <c r="APX18" s="29"/>
      <c r="APY18" s="29"/>
      <c r="APZ18" s="29"/>
      <c r="AQA18" s="29"/>
      <c r="AQB18" s="29"/>
      <c r="AQC18" s="29"/>
      <c r="AQD18" s="29"/>
      <c r="AQE18" s="29"/>
      <c r="AQF18" s="29"/>
      <c r="AQG18" s="29"/>
      <c r="AQH18" s="29"/>
      <c r="AQI18" s="29"/>
      <c r="AQJ18" s="29"/>
      <c r="AQK18" s="29"/>
      <c r="AQL18" s="29"/>
      <c r="AQM18" s="29"/>
      <c r="AQN18" s="29"/>
      <c r="AQO18" s="29"/>
      <c r="AQP18" s="29"/>
      <c r="AQQ18" s="29"/>
      <c r="AQR18" s="29"/>
      <c r="AQS18" s="29"/>
      <c r="AQT18" s="29"/>
      <c r="AQU18" s="29"/>
      <c r="AQV18" s="29"/>
      <c r="AQW18" s="29"/>
      <c r="AQX18" s="29"/>
      <c r="AQY18" s="29"/>
      <c r="AQZ18" s="29"/>
      <c r="ARA18" s="29"/>
      <c r="ARB18" s="29"/>
      <c r="ARC18" s="29"/>
      <c r="ARD18" s="29"/>
      <c r="ARE18" s="29"/>
      <c r="ARF18" s="29"/>
      <c r="ARG18" s="29"/>
      <c r="ARH18" s="29"/>
      <c r="ARI18" s="29"/>
      <c r="ARJ18" s="29"/>
      <c r="ARK18" s="29"/>
      <c r="ARL18" s="29"/>
      <c r="ARM18" s="29"/>
      <c r="ARN18" s="29"/>
      <c r="ARO18" s="29"/>
      <c r="ARP18" s="29"/>
      <c r="ARQ18" s="29"/>
      <c r="ARR18" s="29"/>
      <c r="ARS18" s="29"/>
      <c r="ART18" s="29"/>
      <c r="ARU18" s="29"/>
      <c r="ARV18" s="29"/>
      <c r="ARW18" s="29"/>
      <c r="ARX18" s="29"/>
      <c r="ARY18" s="29"/>
      <c r="ARZ18" s="29"/>
      <c r="ASA18" s="29"/>
      <c r="ASB18" s="29"/>
      <c r="ASC18" s="29"/>
      <c r="ASD18" s="29"/>
      <c r="ASE18" s="29"/>
      <c r="ASF18" s="29"/>
      <c r="ASG18" s="29"/>
      <c r="ASH18" s="29"/>
      <c r="ASI18" s="29"/>
      <c r="ASJ18" s="29"/>
      <c r="ASK18" s="29"/>
      <c r="ASL18" s="29"/>
      <c r="ASM18" s="29"/>
      <c r="ASN18" s="29"/>
      <c r="ASO18" s="29"/>
      <c r="ASP18" s="29"/>
      <c r="ASQ18" s="29"/>
      <c r="ASR18" s="29"/>
      <c r="ASS18" s="29"/>
      <c r="AST18" s="29"/>
      <c r="ASU18" s="29"/>
      <c r="ASV18" s="29"/>
      <c r="ASW18" s="29"/>
      <c r="ASX18" s="29"/>
      <c r="ASY18" s="29"/>
      <c r="ASZ18" s="29"/>
      <c r="ATA18" s="29"/>
      <c r="ATB18" s="29"/>
      <c r="ATC18" s="29"/>
      <c r="ATD18" s="29"/>
      <c r="ATE18" s="29"/>
      <c r="ATF18" s="29"/>
      <c r="ATG18" s="29"/>
      <c r="ATH18" s="29"/>
      <c r="ATI18" s="29"/>
      <c r="ATJ18" s="29"/>
      <c r="ATK18" s="29"/>
      <c r="ATL18" s="29"/>
      <c r="ATM18" s="29"/>
      <c r="ATN18" s="29"/>
      <c r="ATO18" s="29"/>
      <c r="ATP18" s="29"/>
      <c r="ATQ18" s="29"/>
      <c r="ATR18" s="29"/>
      <c r="ATS18" s="29"/>
      <c r="ATT18" s="29"/>
      <c r="ATU18" s="29"/>
      <c r="ATV18" s="29"/>
      <c r="ATW18" s="29"/>
      <c r="ATX18" s="29"/>
      <c r="ATY18" s="29"/>
      <c r="ATZ18" s="29"/>
      <c r="AUA18" s="29"/>
      <c r="AUB18" s="29"/>
      <c r="AUC18" s="29"/>
      <c r="AUD18" s="29"/>
      <c r="AUE18" s="29"/>
      <c r="AUF18" s="29"/>
      <c r="AUG18" s="29"/>
      <c r="AUH18" s="29"/>
      <c r="AUI18" s="29"/>
      <c r="AUJ18" s="29"/>
      <c r="AUK18" s="29"/>
      <c r="AUL18" s="29"/>
      <c r="AUM18" s="29"/>
      <c r="AUN18" s="29"/>
      <c r="AUO18" s="29"/>
      <c r="AUP18" s="29"/>
      <c r="AUQ18" s="29"/>
      <c r="AUR18" s="29"/>
      <c r="AUS18" s="29"/>
      <c r="AUT18" s="29"/>
      <c r="AUU18" s="29"/>
      <c r="AUV18" s="29"/>
      <c r="AUW18" s="29"/>
      <c r="AUX18" s="29"/>
      <c r="AUY18" s="29"/>
      <c r="AUZ18" s="29"/>
      <c r="AVA18" s="29"/>
      <c r="AVB18" s="29"/>
      <c r="AVC18" s="29"/>
      <c r="AVD18" s="29"/>
      <c r="AVE18" s="29"/>
      <c r="AVF18" s="29"/>
      <c r="AVG18" s="29"/>
      <c r="AVH18" s="29"/>
      <c r="AVI18" s="29"/>
      <c r="AVJ18" s="29"/>
      <c r="AVK18" s="29"/>
      <c r="AVL18" s="29"/>
      <c r="AVM18" s="29"/>
      <c r="AVN18" s="29"/>
      <c r="AVO18" s="29"/>
      <c r="AVP18" s="29"/>
      <c r="AVQ18" s="29"/>
      <c r="AVR18" s="29"/>
      <c r="AVS18" s="29"/>
      <c r="AVT18" s="29"/>
      <c r="AVU18" s="29"/>
      <c r="AVV18" s="29"/>
      <c r="AVW18" s="29"/>
      <c r="AVX18" s="29"/>
      <c r="AVY18" s="29"/>
      <c r="AVZ18" s="29"/>
      <c r="AWA18" s="29"/>
      <c r="AWB18" s="29"/>
      <c r="AWC18" s="29"/>
      <c r="AWD18" s="29"/>
      <c r="AWE18" s="29"/>
      <c r="AWF18" s="29"/>
      <c r="AWG18" s="29"/>
      <c r="AWH18" s="29"/>
      <c r="AWI18" s="29"/>
      <c r="AWJ18" s="29"/>
      <c r="AWK18" s="29"/>
      <c r="AWL18" s="29"/>
      <c r="AWM18" s="29"/>
      <c r="AWN18" s="29"/>
      <c r="AWO18" s="29"/>
      <c r="AWP18" s="29"/>
      <c r="AWQ18" s="29"/>
      <c r="AWR18" s="29"/>
      <c r="AWS18" s="29"/>
      <c r="AWT18" s="29"/>
      <c r="AWU18" s="29"/>
      <c r="AWV18" s="29"/>
      <c r="AWW18" s="29"/>
      <c r="AWX18" s="29"/>
      <c r="AWY18" s="29"/>
      <c r="AWZ18" s="29"/>
      <c r="AXA18" s="29"/>
      <c r="AXB18" s="29"/>
      <c r="AXC18" s="29"/>
      <c r="AXD18" s="29"/>
      <c r="AXE18" s="29"/>
      <c r="AXF18" s="29"/>
      <c r="AXG18" s="29"/>
      <c r="AXH18" s="29"/>
      <c r="AXI18" s="29"/>
      <c r="AXJ18" s="29"/>
      <c r="AXK18" s="29"/>
      <c r="AXL18" s="29"/>
      <c r="AXM18" s="29"/>
      <c r="AXN18" s="29"/>
      <c r="AXO18" s="29"/>
      <c r="AXP18" s="29"/>
      <c r="AXQ18" s="29"/>
      <c r="AXR18" s="29"/>
      <c r="AXS18" s="29"/>
      <c r="AXT18" s="29"/>
      <c r="AXU18" s="29"/>
      <c r="AXV18" s="29"/>
      <c r="AXW18" s="29"/>
      <c r="AXX18" s="29"/>
      <c r="AXY18" s="29"/>
      <c r="AXZ18" s="29"/>
      <c r="AYA18" s="29"/>
      <c r="AYB18" s="29"/>
      <c r="AYC18" s="29"/>
      <c r="AYD18" s="29"/>
      <c r="AYE18" s="29"/>
      <c r="AYF18" s="29"/>
      <c r="AYG18" s="29"/>
      <c r="AYH18" s="29"/>
      <c r="AYI18" s="29"/>
      <c r="AYJ18" s="29"/>
      <c r="AYK18" s="29"/>
      <c r="AYL18" s="29"/>
      <c r="AYM18" s="29"/>
      <c r="AYN18" s="29"/>
      <c r="AYO18" s="29"/>
      <c r="AYP18" s="29"/>
      <c r="AYQ18" s="29"/>
      <c r="AYR18" s="29"/>
      <c r="AYS18" s="29"/>
      <c r="AYT18" s="29"/>
      <c r="AYU18" s="29"/>
      <c r="AYV18" s="29"/>
      <c r="AYW18" s="29"/>
      <c r="AYX18" s="29"/>
      <c r="AYY18" s="29"/>
      <c r="AYZ18" s="29"/>
      <c r="AZA18" s="29"/>
      <c r="AZB18" s="29"/>
      <c r="AZC18" s="29"/>
      <c r="AZD18" s="29"/>
      <c r="AZE18" s="29"/>
      <c r="AZF18" s="29"/>
      <c r="AZG18" s="29"/>
      <c r="AZH18" s="29"/>
      <c r="AZI18" s="29"/>
      <c r="AZJ18" s="29"/>
      <c r="AZK18" s="29"/>
      <c r="AZL18" s="29"/>
      <c r="AZM18" s="29"/>
      <c r="AZN18" s="29"/>
      <c r="AZO18" s="29"/>
      <c r="AZP18" s="29"/>
      <c r="AZQ18" s="29"/>
      <c r="AZR18" s="29"/>
      <c r="AZS18" s="29"/>
      <c r="AZT18" s="29"/>
      <c r="AZU18" s="29"/>
      <c r="AZV18" s="29"/>
      <c r="AZW18" s="29"/>
      <c r="AZX18" s="29"/>
      <c r="AZY18" s="29"/>
      <c r="AZZ18" s="29"/>
      <c r="BAA18" s="29"/>
      <c r="BAB18" s="29"/>
      <c r="BAC18" s="29"/>
      <c r="BAD18" s="29"/>
    </row>
    <row r="19" spans="1:1382" s="89" customFormat="1" ht="14" x14ac:dyDescent="0.2">
      <c r="A19" s="44">
        <v>136</v>
      </c>
      <c r="B19" s="44">
        <v>131</v>
      </c>
      <c r="C19" s="40">
        <v>47119543</v>
      </c>
      <c r="D19" s="44">
        <v>2590489</v>
      </c>
      <c r="E19" s="30" t="s">
        <v>170</v>
      </c>
      <c r="F19" s="30" t="s">
        <v>171</v>
      </c>
      <c r="G19" s="96">
        <v>31405</v>
      </c>
      <c r="H19" s="40" t="s">
        <v>146</v>
      </c>
      <c r="I19" s="40" t="s">
        <v>563</v>
      </c>
      <c r="J19" s="42">
        <v>24</v>
      </c>
      <c r="K19" s="55">
        <v>21</v>
      </c>
      <c r="L19" s="42">
        <f t="shared" si="0"/>
        <v>3</v>
      </c>
      <c r="M19" s="30" t="s">
        <v>595</v>
      </c>
      <c r="N19" s="43" t="s">
        <v>807</v>
      </c>
      <c r="O19" s="30">
        <v>1</v>
      </c>
      <c r="P19" s="44">
        <v>3</v>
      </c>
      <c r="Q19" s="30" t="s">
        <v>1531</v>
      </c>
      <c r="R19" s="30" t="s">
        <v>101</v>
      </c>
      <c r="S19" s="45" t="s">
        <v>453</v>
      </c>
      <c r="T19" s="45" t="s">
        <v>453</v>
      </c>
      <c r="U19" s="42" t="s">
        <v>453</v>
      </c>
      <c r="V19" s="32" t="s">
        <v>453</v>
      </c>
      <c r="W19" s="32" t="s">
        <v>563</v>
      </c>
      <c r="X19" s="63" t="s">
        <v>1193</v>
      </c>
      <c r="Y19" s="30" t="s">
        <v>1532</v>
      </c>
      <c r="Z19" s="56" t="s">
        <v>804</v>
      </c>
      <c r="AA19" s="45">
        <v>40470</v>
      </c>
      <c r="AB19" s="80" t="s">
        <v>807</v>
      </c>
      <c r="AC19" s="45">
        <v>42347</v>
      </c>
      <c r="AD19" s="47">
        <f>((AC19-AA19)/365)*12</f>
        <v>61.709589041095889</v>
      </c>
      <c r="AE19" s="46" t="s">
        <v>539</v>
      </c>
      <c r="AF19" s="47">
        <v>1</v>
      </c>
      <c r="AG19" s="46" t="s">
        <v>539</v>
      </c>
      <c r="AH19" s="47">
        <v>1</v>
      </c>
      <c r="AI19" s="46" t="s">
        <v>561</v>
      </c>
      <c r="AJ19" s="47">
        <v>3</v>
      </c>
      <c r="AK19" s="46" t="s">
        <v>561</v>
      </c>
      <c r="AL19" s="47">
        <v>3</v>
      </c>
      <c r="AM19" s="46" t="s">
        <v>561</v>
      </c>
      <c r="AN19" s="47">
        <v>3</v>
      </c>
      <c r="AO19" s="46" t="s">
        <v>561</v>
      </c>
      <c r="AP19" s="47">
        <v>3</v>
      </c>
      <c r="AQ19" s="46" t="s">
        <v>561</v>
      </c>
      <c r="AR19" s="47">
        <v>3</v>
      </c>
      <c r="AS19" s="47"/>
      <c r="AT19" s="47"/>
      <c r="AU19" s="47"/>
      <c r="AV19" s="47"/>
      <c r="AW19" s="47"/>
      <c r="AX19" s="47"/>
      <c r="AY19" s="85" t="s">
        <v>2788</v>
      </c>
      <c r="AZ19" s="46" t="s">
        <v>561</v>
      </c>
      <c r="BA19" s="47">
        <v>3</v>
      </c>
      <c r="BB19" s="44">
        <v>2</v>
      </c>
      <c r="BC19" s="30" t="s">
        <v>2789</v>
      </c>
      <c r="BD19" s="55">
        <v>1</v>
      </c>
      <c r="BE19" s="55">
        <v>2</v>
      </c>
      <c r="BF19" s="43" t="s">
        <v>807</v>
      </c>
      <c r="BG19" s="40" t="s">
        <v>453</v>
      </c>
      <c r="BH19" s="40" t="s">
        <v>453</v>
      </c>
      <c r="BI19" s="40" t="s">
        <v>453</v>
      </c>
      <c r="BJ19" s="40" t="s">
        <v>453</v>
      </c>
      <c r="BK19" s="31" t="s">
        <v>1533</v>
      </c>
      <c r="BL19" s="31" t="s">
        <v>1880</v>
      </c>
      <c r="BM19" s="30">
        <v>88</v>
      </c>
      <c r="BN19" s="30">
        <v>101</v>
      </c>
      <c r="BO19" s="30" t="s">
        <v>923</v>
      </c>
      <c r="BP19" s="30" t="s">
        <v>2790</v>
      </c>
      <c r="BQ19" s="30" t="s">
        <v>453</v>
      </c>
      <c r="BR19" s="30" t="s">
        <v>2791</v>
      </c>
      <c r="BS19" s="30" t="s">
        <v>1534</v>
      </c>
      <c r="BT19" s="30" t="s">
        <v>1881</v>
      </c>
      <c r="BU19" s="30" t="s">
        <v>2792</v>
      </c>
      <c r="BV19" s="30" t="s">
        <v>1125</v>
      </c>
      <c r="BW19" s="30" t="s">
        <v>453</v>
      </c>
      <c r="BX19" s="30" t="s">
        <v>453</v>
      </c>
      <c r="BY19" s="30" t="s">
        <v>453</v>
      </c>
      <c r="BZ19" s="30" t="s">
        <v>1737</v>
      </c>
      <c r="CA19" s="112"/>
      <c r="CC19" s="29"/>
      <c r="CD19" s="29"/>
      <c r="CE19" s="29"/>
      <c r="CF19" s="29"/>
      <c r="CG19" s="29"/>
      <c r="CH19" s="29"/>
      <c r="CI19" s="29"/>
      <c r="CJ19" s="29"/>
      <c r="CK19" s="29"/>
      <c r="CL19" s="29"/>
      <c r="CM19" s="29"/>
      <c r="CN19" s="29"/>
      <c r="CO19" s="29"/>
      <c r="CP19" s="29"/>
      <c r="CQ19" s="29"/>
      <c r="CR19" s="29"/>
      <c r="CS19" s="29"/>
      <c r="CT19" s="29"/>
      <c r="CU19" s="29"/>
      <c r="CV19" s="29"/>
      <c r="CW19" s="29"/>
      <c r="CX19" s="29"/>
      <c r="CY19" s="29"/>
      <c r="CZ19" s="29"/>
      <c r="DA19" s="29"/>
      <c r="DB19" s="29"/>
      <c r="DC19" s="29"/>
      <c r="DD19" s="29"/>
      <c r="DE19" s="29"/>
      <c r="DF19" s="29"/>
      <c r="DG19" s="29"/>
      <c r="DH19" s="29"/>
      <c r="DI19" s="29"/>
      <c r="DJ19" s="29"/>
      <c r="DK19" s="29"/>
      <c r="DL19" s="29"/>
      <c r="DM19" s="29"/>
      <c r="DN19" s="29"/>
      <c r="DO19" s="29"/>
      <c r="DP19" s="29"/>
      <c r="DQ19" s="29"/>
      <c r="DR19" s="29"/>
      <c r="DS19" s="29"/>
      <c r="DT19" s="29"/>
      <c r="DU19" s="29"/>
      <c r="DV19" s="29"/>
      <c r="DW19" s="29"/>
      <c r="DX19" s="29"/>
      <c r="DY19" s="29"/>
      <c r="DZ19" s="29"/>
      <c r="EA19" s="29"/>
      <c r="EB19" s="29"/>
      <c r="EC19" s="29"/>
      <c r="ED19" s="29"/>
      <c r="EE19" s="29"/>
      <c r="EF19" s="29"/>
      <c r="EG19" s="29"/>
      <c r="EH19" s="29"/>
      <c r="EI19" s="29"/>
      <c r="EJ19" s="29"/>
      <c r="EK19" s="29"/>
      <c r="EL19" s="29"/>
      <c r="EM19" s="29"/>
      <c r="EN19" s="29"/>
      <c r="EO19" s="29"/>
      <c r="EP19" s="29"/>
      <c r="EQ19" s="29"/>
      <c r="ER19" s="29"/>
      <c r="ES19" s="29"/>
      <c r="ET19" s="29"/>
      <c r="EU19" s="29"/>
      <c r="EV19" s="29"/>
      <c r="EW19" s="29"/>
      <c r="EX19" s="29"/>
      <c r="EY19" s="29"/>
      <c r="EZ19" s="29"/>
      <c r="FA19" s="29"/>
      <c r="FB19" s="29"/>
      <c r="FC19" s="29"/>
      <c r="FD19" s="29"/>
      <c r="FE19" s="29"/>
      <c r="FF19" s="29"/>
      <c r="FG19" s="29"/>
      <c r="FH19" s="29"/>
      <c r="FI19" s="29"/>
      <c r="FJ19" s="29"/>
      <c r="FK19" s="29"/>
      <c r="FL19" s="29"/>
      <c r="FM19" s="29"/>
      <c r="FN19" s="29"/>
      <c r="FO19" s="29"/>
      <c r="FP19" s="29"/>
      <c r="FQ19" s="29"/>
      <c r="FR19" s="29"/>
      <c r="FS19" s="29"/>
      <c r="FT19" s="29"/>
      <c r="FU19" s="29"/>
      <c r="FV19" s="29"/>
      <c r="FW19" s="29"/>
      <c r="FX19" s="29"/>
      <c r="FY19" s="29"/>
      <c r="FZ19" s="29"/>
      <c r="GA19" s="29"/>
      <c r="GB19" s="29"/>
      <c r="GC19" s="29"/>
      <c r="GD19" s="29"/>
      <c r="GE19" s="29"/>
      <c r="GF19" s="29"/>
      <c r="GG19" s="29"/>
      <c r="GH19" s="29"/>
      <c r="GI19" s="29"/>
      <c r="GJ19" s="29"/>
      <c r="GK19" s="29"/>
      <c r="GL19" s="29"/>
      <c r="GM19" s="29"/>
      <c r="GN19" s="29"/>
      <c r="GO19" s="29"/>
      <c r="GP19" s="29"/>
      <c r="GQ19" s="29"/>
      <c r="GR19" s="29"/>
      <c r="GS19" s="29"/>
      <c r="GT19" s="29"/>
      <c r="GU19" s="29"/>
      <c r="GV19" s="29"/>
      <c r="GW19" s="29"/>
      <c r="GX19" s="29"/>
      <c r="GY19" s="29"/>
      <c r="GZ19" s="29"/>
      <c r="HA19" s="29"/>
      <c r="HB19" s="29"/>
      <c r="HC19" s="29"/>
      <c r="HD19" s="29"/>
      <c r="HE19" s="29"/>
      <c r="HF19" s="29"/>
      <c r="HG19" s="29"/>
      <c r="HH19" s="29"/>
      <c r="HI19" s="29"/>
      <c r="HJ19" s="29"/>
      <c r="HK19" s="29"/>
      <c r="HL19" s="29"/>
      <c r="HM19" s="29"/>
      <c r="HN19" s="29"/>
      <c r="HO19" s="29"/>
      <c r="HP19" s="29"/>
      <c r="HQ19" s="29"/>
      <c r="HR19" s="29"/>
      <c r="HS19" s="29"/>
      <c r="HT19" s="29"/>
      <c r="HU19" s="29"/>
      <c r="HV19" s="29"/>
      <c r="HW19" s="29"/>
      <c r="HX19" s="29"/>
      <c r="HY19" s="29"/>
      <c r="HZ19" s="29"/>
      <c r="IA19" s="29"/>
      <c r="IB19" s="29"/>
      <c r="IC19" s="29"/>
      <c r="ID19" s="29"/>
      <c r="IE19" s="29"/>
      <c r="IF19" s="29"/>
      <c r="IG19" s="29"/>
      <c r="IH19" s="29"/>
      <c r="II19" s="29"/>
      <c r="IJ19" s="29"/>
      <c r="IK19" s="29"/>
      <c r="IL19" s="29"/>
      <c r="IM19" s="29"/>
      <c r="IN19" s="29"/>
      <c r="IO19" s="29"/>
      <c r="IP19" s="29"/>
      <c r="IQ19" s="29"/>
      <c r="IR19" s="29"/>
      <c r="IS19" s="29"/>
      <c r="IT19" s="29"/>
      <c r="IU19" s="29"/>
      <c r="IV19" s="29"/>
      <c r="IW19" s="29"/>
      <c r="IX19" s="29"/>
      <c r="IY19" s="29"/>
      <c r="IZ19" s="29"/>
      <c r="JA19" s="29"/>
      <c r="JB19" s="29"/>
      <c r="JC19" s="29"/>
      <c r="JD19" s="29"/>
      <c r="JE19" s="29"/>
      <c r="JF19" s="29"/>
      <c r="JG19" s="29"/>
      <c r="JH19" s="29"/>
      <c r="JI19" s="29"/>
      <c r="JJ19" s="29"/>
      <c r="JK19" s="29"/>
      <c r="JL19" s="29"/>
      <c r="JM19" s="29"/>
      <c r="JN19" s="29"/>
      <c r="JO19" s="29"/>
      <c r="JP19" s="29"/>
      <c r="JQ19" s="29"/>
      <c r="JR19" s="29"/>
      <c r="JS19" s="29"/>
      <c r="JT19" s="29"/>
      <c r="JU19" s="29"/>
      <c r="JV19" s="29"/>
      <c r="JW19" s="29"/>
      <c r="JX19" s="29"/>
      <c r="JY19" s="29"/>
      <c r="JZ19" s="29"/>
      <c r="KA19" s="29"/>
      <c r="KB19" s="29"/>
      <c r="KC19" s="29"/>
      <c r="KD19" s="29"/>
      <c r="KE19" s="29"/>
      <c r="KF19" s="29"/>
      <c r="KG19" s="29"/>
      <c r="KH19" s="29"/>
      <c r="KI19" s="29"/>
      <c r="KJ19" s="29"/>
      <c r="KK19" s="29"/>
      <c r="KL19" s="29"/>
      <c r="KM19" s="29"/>
      <c r="KN19" s="29"/>
      <c r="KO19" s="29"/>
      <c r="KP19" s="29"/>
      <c r="KQ19" s="29"/>
      <c r="KR19" s="29"/>
      <c r="KS19" s="29"/>
      <c r="KT19" s="29"/>
      <c r="KU19" s="29"/>
      <c r="KV19" s="29"/>
      <c r="KW19" s="29"/>
      <c r="KX19" s="29"/>
      <c r="KY19" s="29"/>
      <c r="KZ19" s="29"/>
      <c r="LA19" s="29"/>
      <c r="LB19" s="29"/>
      <c r="LC19" s="29"/>
      <c r="LD19" s="29"/>
      <c r="LE19" s="29"/>
      <c r="LF19" s="29"/>
      <c r="LG19" s="29"/>
      <c r="LH19" s="29"/>
      <c r="LI19" s="29"/>
      <c r="LJ19" s="29"/>
      <c r="LK19" s="29"/>
      <c r="LL19" s="29"/>
      <c r="LM19" s="29"/>
      <c r="LN19" s="29"/>
      <c r="LO19" s="29"/>
      <c r="LP19" s="29"/>
      <c r="LQ19" s="29"/>
      <c r="LR19" s="29"/>
      <c r="LS19" s="29"/>
      <c r="LT19" s="29"/>
      <c r="LU19" s="29"/>
      <c r="LV19" s="29"/>
      <c r="LW19" s="29"/>
      <c r="LX19" s="29"/>
      <c r="LY19" s="29"/>
      <c r="LZ19" s="29"/>
      <c r="MA19" s="29"/>
      <c r="MB19" s="29"/>
      <c r="MC19" s="29"/>
      <c r="MD19" s="29"/>
      <c r="ME19" s="29"/>
      <c r="MF19" s="29"/>
      <c r="MG19" s="29"/>
      <c r="MH19" s="29"/>
      <c r="MI19" s="29"/>
      <c r="MJ19" s="29"/>
      <c r="MK19" s="29"/>
      <c r="ML19" s="29"/>
      <c r="MM19" s="29"/>
      <c r="MN19" s="29"/>
      <c r="MO19" s="29"/>
      <c r="MP19" s="29"/>
      <c r="MQ19" s="29"/>
      <c r="MR19" s="29"/>
      <c r="MS19" s="29"/>
      <c r="MT19" s="29"/>
      <c r="MU19" s="29"/>
      <c r="MV19" s="29"/>
      <c r="MW19" s="29"/>
      <c r="MX19" s="29"/>
      <c r="MY19" s="29"/>
      <c r="MZ19" s="29"/>
      <c r="NA19" s="29"/>
      <c r="NB19" s="29"/>
      <c r="NC19" s="29"/>
      <c r="ND19" s="29"/>
      <c r="NE19" s="29"/>
      <c r="NF19" s="29"/>
      <c r="NG19" s="29"/>
      <c r="NH19" s="29"/>
      <c r="NI19" s="29"/>
      <c r="NJ19" s="29"/>
      <c r="NK19" s="29"/>
      <c r="NL19" s="29"/>
      <c r="NM19" s="29"/>
      <c r="NN19" s="29"/>
      <c r="NO19" s="29"/>
      <c r="NP19" s="29"/>
      <c r="NQ19" s="29"/>
      <c r="NR19" s="29"/>
      <c r="NS19" s="29"/>
      <c r="NT19" s="29"/>
      <c r="NU19" s="29"/>
      <c r="NV19" s="29"/>
      <c r="NW19" s="29"/>
      <c r="NX19" s="29"/>
      <c r="NY19" s="29"/>
      <c r="NZ19" s="29"/>
      <c r="OA19" s="29"/>
      <c r="OB19" s="29"/>
      <c r="OC19" s="29"/>
      <c r="OD19" s="29"/>
      <c r="OE19" s="29"/>
      <c r="OF19" s="29"/>
      <c r="OG19" s="29"/>
      <c r="OH19" s="29"/>
      <c r="OI19" s="29"/>
      <c r="OJ19" s="29"/>
      <c r="OK19" s="29"/>
      <c r="OL19" s="29"/>
      <c r="OM19" s="29"/>
      <c r="ON19" s="29"/>
      <c r="OO19" s="29"/>
      <c r="OP19" s="29"/>
      <c r="OQ19" s="29"/>
      <c r="OR19" s="29"/>
      <c r="OS19" s="29"/>
      <c r="OT19" s="29"/>
      <c r="OU19" s="29"/>
      <c r="OV19" s="29"/>
      <c r="OW19" s="29"/>
      <c r="OX19" s="29"/>
      <c r="OY19" s="29"/>
      <c r="OZ19" s="29"/>
      <c r="PA19" s="29"/>
      <c r="PB19" s="29"/>
      <c r="PC19" s="29"/>
      <c r="PD19" s="29"/>
      <c r="PE19" s="29"/>
      <c r="PF19" s="29"/>
      <c r="PG19" s="29"/>
      <c r="PH19" s="29"/>
      <c r="PI19" s="29"/>
      <c r="PJ19" s="29"/>
      <c r="PK19" s="29"/>
      <c r="PL19" s="29"/>
      <c r="PM19" s="29"/>
      <c r="PN19" s="29"/>
      <c r="PO19" s="29"/>
      <c r="PP19" s="29"/>
      <c r="PQ19" s="29"/>
      <c r="PR19" s="29"/>
      <c r="PS19" s="29"/>
      <c r="PT19" s="29"/>
      <c r="PU19" s="29"/>
      <c r="PV19" s="29"/>
      <c r="PW19" s="29"/>
      <c r="PX19" s="29"/>
      <c r="PY19" s="29"/>
      <c r="PZ19" s="29"/>
      <c r="QA19" s="29"/>
      <c r="QB19" s="29"/>
      <c r="QC19" s="29"/>
      <c r="QD19" s="29"/>
      <c r="QE19" s="29"/>
      <c r="QF19" s="29"/>
      <c r="QG19" s="29"/>
      <c r="QH19" s="29"/>
      <c r="QI19" s="29"/>
      <c r="QJ19" s="29"/>
      <c r="QK19" s="29"/>
      <c r="QL19" s="29"/>
      <c r="QM19" s="29"/>
      <c r="QN19" s="29"/>
      <c r="QO19" s="29"/>
      <c r="QP19" s="29"/>
      <c r="QQ19" s="29"/>
      <c r="QR19" s="29"/>
      <c r="QS19" s="29"/>
      <c r="QT19" s="29"/>
      <c r="QU19" s="29"/>
      <c r="QV19" s="29"/>
      <c r="QW19" s="29"/>
      <c r="QX19" s="29"/>
      <c r="QY19" s="29"/>
      <c r="QZ19" s="29"/>
      <c r="RA19" s="29"/>
      <c r="RB19" s="29"/>
      <c r="RC19" s="29"/>
      <c r="RD19" s="29"/>
      <c r="RE19" s="29"/>
      <c r="RF19" s="29"/>
      <c r="RG19" s="29"/>
      <c r="RH19" s="29"/>
      <c r="RI19" s="29"/>
      <c r="RJ19" s="29"/>
      <c r="RK19" s="29"/>
      <c r="RL19" s="29"/>
      <c r="RM19" s="29"/>
      <c r="RN19" s="29"/>
      <c r="RO19" s="29"/>
      <c r="RP19" s="29"/>
      <c r="RQ19" s="29"/>
      <c r="RR19" s="29"/>
      <c r="RS19" s="29"/>
      <c r="RT19" s="29"/>
      <c r="RU19" s="29"/>
      <c r="RV19" s="29"/>
      <c r="RW19" s="29"/>
      <c r="RX19" s="29"/>
      <c r="RY19" s="29"/>
      <c r="RZ19" s="29"/>
      <c r="SA19" s="29"/>
      <c r="SB19" s="29"/>
      <c r="SC19" s="29"/>
      <c r="SD19" s="29"/>
      <c r="SE19" s="29"/>
      <c r="SF19" s="29"/>
      <c r="SG19" s="29"/>
      <c r="SH19" s="29"/>
      <c r="SI19" s="29"/>
      <c r="SJ19" s="29"/>
      <c r="SK19" s="29"/>
      <c r="SL19" s="29"/>
      <c r="SM19" s="29"/>
      <c r="SN19" s="29"/>
      <c r="SO19" s="29"/>
      <c r="SP19" s="29"/>
      <c r="SQ19" s="29"/>
      <c r="SR19" s="29"/>
      <c r="SS19" s="29"/>
      <c r="ST19" s="29"/>
      <c r="SU19" s="29"/>
      <c r="SV19" s="29"/>
      <c r="SW19" s="29"/>
      <c r="SX19" s="29"/>
      <c r="SY19" s="29"/>
      <c r="SZ19" s="29"/>
      <c r="TA19" s="29"/>
      <c r="TB19" s="29"/>
      <c r="TC19" s="29"/>
      <c r="TD19" s="29"/>
      <c r="TE19" s="29"/>
      <c r="TF19" s="29"/>
      <c r="TG19" s="29"/>
      <c r="TH19" s="29"/>
      <c r="TI19" s="29"/>
      <c r="TJ19" s="29"/>
      <c r="TK19" s="29"/>
      <c r="TL19" s="29"/>
      <c r="TM19" s="29"/>
      <c r="TN19" s="29"/>
      <c r="TO19" s="29"/>
      <c r="TP19" s="29"/>
      <c r="TQ19" s="29"/>
      <c r="TR19" s="29"/>
      <c r="TS19" s="29"/>
      <c r="TT19" s="29"/>
      <c r="TU19" s="29"/>
      <c r="TV19" s="29"/>
      <c r="TW19" s="29"/>
      <c r="TX19" s="29"/>
      <c r="TY19" s="29"/>
      <c r="TZ19" s="29"/>
      <c r="UA19" s="29"/>
      <c r="UB19" s="29"/>
      <c r="UC19" s="29"/>
      <c r="UD19" s="29"/>
      <c r="UE19" s="29"/>
      <c r="UF19" s="29"/>
      <c r="UG19" s="29"/>
      <c r="UH19" s="29"/>
      <c r="UI19" s="29"/>
      <c r="UJ19" s="29"/>
      <c r="UK19" s="29"/>
      <c r="UL19" s="29"/>
      <c r="UM19" s="29"/>
      <c r="UN19" s="29"/>
      <c r="UO19" s="29"/>
      <c r="UP19" s="29"/>
      <c r="UQ19" s="29"/>
      <c r="UR19" s="29"/>
      <c r="US19" s="29"/>
      <c r="UT19" s="29"/>
      <c r="UU19" s="29"/>
      <c r="UV19" s="29"/>
      <c r="UW19" s="29"/>
      <c r="UX19" s="29"/>
      <c r="UY19" s="29"/>
      <c r="UZ19" s="29"/>
      <c r="VA19" s="29"/>
      <c r="VB19" s="29"/>
      <c r="VC19" s="29"/>
      <c r="VD19" s="29"/>
      <c r="VE19" s="29"/>
      <c r="VF19" s="29"/>
      <c r="VG19" s="29"/>
      <c r="VH19" s="29"/>
      <c r="VI19" s="29"/>
      <c r="VJ19" s="29"/>
      <c r="VK19" s="29"/>
      <c r="VL19" s="29"/>
      <c r="VM19" s="29"/>
      <c r="VN19" s="29"/>
      <c r="VO19" s="29"/>
      <c r="VP19" s="29"/>
      <c r="VQ19" s="29"/>
      <c r="VR19" s="29"/>
      <c r="VS19" s="29"/>
      <c r="VT19" s="29"/>
      <c r="VU19" s="29"/>
      <c r="VV19" s="29"/>
      <c r="VW19" s="29"/>
      <c r="VX19" s="29"/>
      <c r="VY19" s="29"/>
      <c r="VZ19" s="29"/>
      <c r="WA19" s="29"/>
      <c r="WB19" s="29"/>
      <c r="WC19" s="29"/>
      <c r="WD19" s="29"/>
      <c r="WE19" s="29"/>
      <c r="WF19" s="29"/>
      <c r="WG19" s="29"/>
      <c r="WH19" s="29"/>
      <c r="WI19" s="29"/>
      <c r="WJ19" s="29"/>
      <c r="WK19" s="29"/>
      <c r="WL19" s="29"/>
      <c r="WM19" s="29"/>
      <c r="WN19" s="29"/>
      <c r="WO19" s="29"/>
      <c r="WP19" s="29"/>
      <c r="WQ19" s="29"/>
      <c r="WR19" s="29"/>
      <c r="WS19" s="29"/>
      <c r="WT19" s="29"/>
      <c r="WU19" s="29"/>
      <c r="WV19" s="29"/>
      <c r="WW19" s="29"/>
      <c r="WX19" s="29"/>
      <c r="WY19" s="29"/>
      <c r="WZ19" s="29"/>
      <c r="XA19" s="29"/>
      <c r="XB19" s="29"/>
      <c r="XC19" s="29"/>
      <c r="XD19" s="29"/>
      <c r="XE19" s="29"/>
      <c r="XF19" s="29"/>
      <c r="XG19" s="29"/>
      <c r="XH19" s="29"/>
      <c r="XI19" s="29"/>
      <c r="XJ19" s="29"/>
      <c r="XK19" s="29"/>
      <c r="XL19" s="29"/>
      <c r="XM19" s="29"/>
      <c r="XN19" s="29"/>
      <c r="XO19" s="29"/>
      <c r="XP19" s="29"/>
      <c r="XQ19" s="29"/>
      <c r="XR19" s="29"/>
      <c r="XS19" s="29"/>
      <c r="XT19" s="29"/>
      <c r="XU19" s="29"/>
      <c r="XV19" s="29"/>
      <c r="XW19" s="29"/>
      <c r="XX19" s="29"/>
      <c r="XY19" s="29"/>
      <c r="XZ19" s="29"/>
      <c r="YA19" s="29"/>
      <c r="YB19" s="29"/>
      <c r="YC19" s="29"/>
      <c r="YD19" s="29"/>
      <c r="YE19" s="29"/>
      <c r="YF19" s="29"/>
      <c r="YG19" s="29"/>
      <c r="YH19" s="29"/>
      <c r="YI19" s="29"/>
      <c r="YJ19" s="29"/>
      <c r="YK19" s="29"/>
      <c r="YL19" s="29"/>
      <c r="YM19" s="29"/>
      <c r="YN19" s="29"/>
      <c r="YO19" s="29"/>
      <c r="YP19" s="29"/>
      <c r="YQ19" s="29"/>
      <c r="YR19" s="29"/>
      <c r="YS19" s="29"/>
      <c r="YT19" s="29"/>
      <c r="YU19" s="29"/>
      <c r="YV19" s="29"/>
      <c r="YW19" s="29"/>
      <c r="YX19" s="29"/>
      <c r="YY19" s="29"/>
      <c r="YZ19" s="29"/>
      <c r="ZA19" s="29"/>
      <c r="ZB19" s="29"/>
      <c r="ZC19" s="29"/>
      <c r="ZD19" s="29"/>
      <c r="ZE19" s="29"/>
      <c r="ZF19" s="29"/>
      <c r="ZG19" s="29"/>
      <c r="ZH19" s="29"/>
      <c r="ZI19" s="29"/>
      <c r="ZJ19" s="29"/>
      <c r="ZK19" s="29"/>
      <c r="ZL19" s="29"/>
      <c r="ZM19" s="29"/>
      <c r="ZN19" s="29"/>
      <c r="ZO19" s="29"/>
      <c r="ZP19" s="29"/>
      <c r="ZQ19" s="29"/>
      <c r="ZR19" s="29"/>
      <c r="ZS19" s="29"/>
      <c r="ZT19" s="29"/>
      <c r="ZU19" s="29"/>
      <c r="ZV19" s="29"/>
      <c r="ZW19" s="29"/>
      <c r="ZX19" s="29"/>
      <c r="ZY19" s="29"/>
      <c r="ZZ19" s="29"/>
      <c r="AAA19" s="29"/>
      <c r="AAB19" s="29"/>
      <c r="AAC19" s="29"/>
      <c r="AAD19" s="29"/>
      <c r="AAE19" s="29"/>
      <c r="AAF19" s="29"/>
      <c r="AAG19" s="29"/>
      <c r="AAH19" s="29"/>
      <c r="AAI19" s="29"/>
      <c r="AAJ19" s="29"/>
      <c r="AAK19" s="29"/>
      <c r="AAL19" s="29"/>
      <c r="AAM19" s="29"/>
      <c r="AAN19" s="29"/>
      <c r="AAO19" s="29"/>
      <c r="AAP19" s="29"/>
      <c r="AAQ19" s="29"/>
      <c r="AAR19" s="29"/>
      <c r="AAS19" s="29"/>
      <c r="AAT19" s="29"/>
      <c r="AAU19" s="29"/>
      <c r="AAV19" s="29"/>
      <c r="AAW19" s="29"/>
      <c r="AAX19" s="29"/>
      <c r="AAY19" s="29"/>
      <c r="AAZ19" s="29"/>
      <c r="ABA19" s="29"/>
      <c r="ABB19" s="29"/>
      <c r="ABC19" s="29"/>
      <c r="ABD19" s="29"/>
      <c r="ABE19" s="29"/>
      <c r="ABF19" s="29"/>
      <c r="ABG19" s="29"/>
      <c r="ABH19" s="29"/>
      <c r="ABI19" s="29"/>
      <c r="ABJ19" s="29"/>
      <c r="ABK19" s="29"/>
      <c r="ABL19" s="29"/>
      <c r="ABM19" s="29"/>
      <c r="ABN19" s="29"/>
      <c r="ABO19" s="29"/>
      <c r="ABP19" s="29"/>
      <c r="ABQ19" s="29"/>
      <c r="ABR19" s="29"/>
      <c r="ABS19" s="29"/>
      <c r="ABT19" s="29"/>
      <c r="ABU19" s="29"/>
      <c r="ABV19" s="29"/>
      <c r="ABW19" s="29"/>
      <c r="ABX19" s="29"/>
      <c r="ABY19" s="29"/>
      <c r="ABZ19" s="29"/>
      <c r="ACA19" s="29"/>
      <c r="ACB19" s="29"/>
      <c r="ACC19" s="29"/>
      <c r="ACD19" s="29"/>
      <c r="ACE19" s="29"/>
      <c r="ACF19" s="29"/>
      <c r="ACG19" s="29"/>
      <c r="ACH19" s="29"/>
      <c r="ACI19" s="29"/>
      <c r="ACJ19" s="29"/>
      <c r="ACK19" s="29"/>
      <c r="ACL19" s="29"/>
      <c r="ACM19" s="29"/>
      <c r="ACN19" s="29"/>
      <c r="ACO19" s="29"/>
      <c r="ACP19" s="29"/>
      <c r="ACQ19" s="29"/>
      <c r="ACR19" s="29"/>
      <c r="ACS19" s="29"/>
      <c r="ACT19" s="29"/>
      <c r="ACU19" s="29"/>
      <c r="ACV19" s="29"/>
      <c r="ACW19" s="29"/>
      <c r="ACX19" s="29"/>
      <c r="ACY19" s="29"/>
      <c r="ACZ19" s="29"/>
      <c r="ADA19" s="29"/>
      <c r="ADB19" s="29"/>
      <c r="ADC19" s="29"/>
      <c r="ADD19" s="29"/>
      <c r="ADE19" s="29"/>
      <c r="ADF19" s="29"/>
      <c r="ADG19" s="29"/>
      <c r="ADH19" s="29"/>
      <c r="ADI19" s="29"/>
      <c r="ADJ19" s="29"/>
      <c r="ADK19" s="29"/>
      <c r="ADL19" s="29"/>
      <c r="ADM19" s="29"/>
      <c r="ADN19" s="29"/>
      <c r="ADO19" s="29"/>
      <c r="ADP19" s="29"/>
      <c r="ADQ19" s="29"/>
      <c r="ADR19" s="29"/>
      <c r="ADS19" s="29"/>
      <c r="ADT19" s="29"/>
      <c r="ADU19" s="29"/>
      <c r="ADV19" s="29"/>
      <c r="ADW19" s="29"/>
      <c r="ADX19" s="29"/>
      <c r="ADY19" s="29"/>
      <c r="ADZ19" s="29"/>
      <c r="AEA19" s="29"/>
      <c r="AEB19" s="29"/>
      <c r="AEC19" s="29"/>
      <c r="AED19" s="29"/>
      <c r="AEE19" s="29"/>
      <c r="AEF19" s="29"/>
      <c r="AEG19" s="29"/>
      <c r="AEH19" s="29"/>
      <c r="AEI19" s="29"/>
      <c r="AEJ19" s="29"/>
      <c r="AEK19" s="29"/>
      <c r="AEL19" s="29"/>
      <c r="AEM19" s="29"/>
      <c r="AEN19" s="29"/>
      <c r="AEO19" s="29"/>
      <c r="AEP19" s="29"/>
      <c r="AEQ19" s="29"/>
      <c r="AER19" s="29"/>
      <c r="AES19" s="29"/>
      <c r="AET19" s="29"/>
      <c r="AEU19" s="29"/>
      <c r="AEV19" s="29"/>
      <c r="AEW19" s="29"/>
      <c r="AEX19" s="29"/>
      <c r="AEY19" s="29"/>
      <c r="AEZ19" s="29"/>
      <c r="AFA19" s="29"/>
      <c r="AFB19" s="29"/>
      <c r="AFC19" s="29"/>
      <c r="AFD19" s="29"/>
      <c r="AFE19" s="29"/>
      <c r="AFF19" s="29"/>
      <c r="AFG19" s="29"/>
      <c r="AFH19" s="29"/>
      <c r="AFI19" s="29"/>
      <c r="AFJ19" s="29"/>
      <c r="AFK19" s="29"/>
      <c r="AFL19" s="29"/>
      <c r="AFM19" s="29"/>
      <c r="AFN19" s="29"/>
      <c r="AFO19" s="29"/>
      <c r="AFP19" s="29"/>
      <c r="AFQ19" s="29"/>
      <c r="AFR19" s="29"/>
      <c r="AFS19" s="29"/>
      <c r="AFT19" s="29"/>
      <c r="AFU19" s="29"/>
      <c r="AFV19" s="29"/>
      <c r="AFW19" s="29"/>
      <c r="AFX19" s="29"/>
      <c r="AFY19" s="29"/>
      <c r="AFZ19" s="29"/>
      <c r="AGA19" s="29"/>
      <c r="AGB19" s="29"/>
      <c r="AGC19" s="29"/>
      <c r="AGD19" s="29"/>
      <c r="AGE19" s="29"/>
      <c r="AGF19" s="29"/>
      <c r="AGG19" s="29"/>
      <c r="AGH19" s="29"/>
      <c r="AGI19" s="29"/>
      <c r="AGJ19" s="29"/>
      <c r="AGK19" s="29"/>
      <c r="AGL19" s="29"/>
      <c r="AGM19" s="29"/>
      <c r="AGN19" s="29"/>
      <c r="AGO19" s="29"/>
      <c r="AGP19" s="29"/>
      <c r="AGQ19" s="29"/>
      <c r="AGR19" s="29"/>
      <c r="AGS19" s="29"/>
      <c r="AGT19" s="29"/>
      <c r="AGU19" s="29"/>
      <c r="AGV19" s="29"/>
      <c r="AGW19" s="29"/>
      <c r="AGX19" s="29"/>
      <c r="AGY19" s="29"/>
      <c r="AGZ19" s="29"/>
      <c r="AHA19" s="29"/>
      <c r="AHB19" s="29"/>
      <c r="AHC19" s="29"/>
      <c r="AHD19" s="29"/>
      <c r="AHE19" s="29"/>
      <c r="AHF19" s="29"/>
      <c r="AHG19" s="29"/>
      <c r="AHH19" s="29"/>
      <c r="AHI19" s="29"/>
      <c r="AHJ19" s="29"/>
      <c r="AHK19" s="29"/>
      <c r="AHL19" s="29"/>
      <c r="AHM19" s="29"/>
      <c r="AHN19" s="29"/>
      <c r="AHO19" s="29"/>
      <c r="AHP19" s="29"/>
      <c r="AHQ19" s="29"/>
      <c r="AHR19" s="29"/>
      <c r="AHS19" s="29"/>
      <c r="AHT19" s="29"/>
      <c r="AHU19" s="29"/>
      <c r="AHV19" s="29"/>
      <c r="AHW19" s="29"/>
      <c r="AHX19" s="29"/>
      <c r="AHY19" s="29"/>
      <c r="AHZ19" s="29"/>
      <c r="AIA19" s="29"/>
      <c r="AIB19" s="29"/>
      <c r="AIC19" s="29"/>
      <c r="AID19" s="29"/>
      <c r="AIE19" s="29"/>
      <c r="AIF19" s="29"/>
      <c r="AIG19" s="29"/>
      <c r="AIH19" s="29"/>
      <c r="AII19" s="29"/>
      <c r="AIJ19" s="29"/>
      <c r="AIK19" s="29"/>
      <c r="AIL19" s="29"/>
      <c r="AIM19" s="29"/>
      <c r="AIN19" s="29"/>
      <c r="AIO19" s="29"/>
      <c r="AIP19" s="29"/>
      <c r="AIQ19" s="29"/>
      <c r="AIR19" s="29"/>
      <c r="AIS19" s="29"/>
      <c r="AIT19" s="29"/>
      <c r="AIU19" s="29"/>
      <c r="AIV19" s="29"/>
      <c r="AIW19" s="29"/>
      <c r="AIX19" s="29"/>
      <c r="AIY19" s="29"/>
      <c r="AIZ19" s="29"/>
      <c r="AJA19" s="29"/>
      <c r="AJB19" s="29"/>
      <c r="AJC19" s="29"/>
      <c r="AJD19" s="29"/>
      <c r="AJE19" s="29"/>
      <c r="AJF19" s="29"/>
      <c r="AJG19" s="29"/>
      <c r="AJH19" s="29"/>
      <c r="AJI19" s="29"/>
      <c r="AJJ19" s="29"/>
      <c r="AJK19" s="29"/>
      <c r="AJL19" s="29"/>
      <c r="AJM19" s="29"/>
      <c r="AJN19" s="29"/>
      <c r="AJO19" s="29"/>
      <c r="AJP19" s="29"/>
      <c r="AJQ19" s="29"/>
      <c r="AJR19" s="29"/>
      <c r="AJS19" s="29"/>
      <c r="AJT19" s="29"/>
      <c r="AJU19" s="29"/>
      <c r="AJV19" s="29"/>
      <c r="AJW19" s="29"/>
      <c r="AJX19" s="29"/>
      <c r="AJY19" s="29"/>
      <c r="AJZ19" s="29"/>
      <c r="AKA19" s="29"/>
      <c r="AKB19" s="29"/>
      <c r="AKC19" s="29"/>
      <c r="AKD19" s="29"/>
      <c r="AKE19" s="29"/>
      <c r="AKF19" s="29"/>
      <c r="AKG19" s="29"/>
      <c r="AKH19" s="29"/>
      <c r="AKI19" s="29"/>
      <c r="AKJ19" s="29"/>
      <c r="AKK19" s="29"/>
      <c r="AKL19" s="29"/>
      <c r="AKM19" s="29"/>
      <c r="AKN19" s="29"/>
      <c r="AKO19" s="29"/>
      <c r="AKP19" s="29"/>
      <c r="AKQ19" s="29"/>
      <c r="AKR19" s="29"/>
      <c r="AKS19" s="29"/>
      <c r="AKT19" s="29"/>
      <c r="AKU19" s="29"/>
      <c r="AKV19" s="29"/>
      <c r="AKW19" s="29"/>
      <c r="AKX19" s="29"/>
      <c r="AKY19" s="29"/>
      <c r="AKZ19" s="29"/>
      <c r="ALA19" s="29"/>
      <c r="ALB19" s="29"/>
      <c r="ALC19" s="29"/>
      <c r="ALD19" s="29"/>
      <c r="ALE19" s="29"/>
      <c r="ALF19" s="29"/>
      <c r="ALG19" s="29"/>
      <c r="ALH19" s="29"/>
      <c r="ALI19" s="29"/>
      <c r="ALJ19" s="29"/>
      <c r="ALK19" s="29"/>
      <c r="ALL19" s="29"/>
      <c r="ALM19" s="29"/>
      <c r="ALN19" s="29"/>
      <c r="ALO19" s="29"/>
      <c r="ALP19" s="29"/>
      <c r="ALQ19" s="29"/>
      <c r="ALR19" s="29"/>
      <c r="ALS19" s="29"/>
      <c r="ALT19" s="29"/>
      <c r="ALU19" s="29"/>
      <c r="ALV19" s="29"/>
      <c r="ALW19" s="29"/>
      <c r="ALX19" s="29"/>
      <c r="ALY19" s="29"/>
      <c r="ALZ19" s="29"/>
      <c r="AMA19" s="29"/>
      <c r="AMB19" s="29"/>
      <c r="AMC19" s="29"/>
      <c r="AMD19" s="29"/>
      <c r="AME19" s="29"/>
      <c r="AMF19" s="29"/>
      <c r="AMG19" s="29"/>
      <c r="AMH19" s="29"/>
      <c r="AMI19" s="29"/>
      <c r="AMJ19" s="29"/>
      <c r="AMK19" s="29"/>
      <c r="AML19" s="29"/>
      <c r="AMM19" s="29"/>
      <c r="AMN19" s="29"/>
      <c r="AMO19" s="29"/>
      <c r="AMP19" s="29"/>
      <c r="AMQ19" s="29"/>
      <c r="AMR19" s="29"/>
      <c r="AMS19" s="29"/>
      <c r="AMT19" s="29"/>
      <c r="AMU19" s="29"/>
      <c r="AMV19" s="29"/>
      <c r="AMW19" s="29"/>
      <c r="AMX19" s="29"/>
      <c r="AMY19" s="29"/>
      <c r="AMZ19" s="29"/>
      <c r="ANA19" s="29"/>
      <c r="ANB19" s="29"/>
      <c r="ANC19" s="29"/>
      <c r="AND19" s="29"/>
      <c r="ANE19" s="29"/>
      <c r="ANF19" s="29"/>
      <c r="ANG19" s="29"/>
      <c r="ANH19" s="29"/>
      <c r="ANI19" s="29"/>
      <c r="ANJ19" s="29"/>
      <c r="ANK19" s="29"/>
      <c r="ANL19" s="29"/>
      <c r="ANM19" s="29"/>
      <c r="ANN19" s="29"/>
      <c r="ANO19" s="29"/>
      <c r="ANP19" s="29"/>
      <c r="ANQ19" s="29"/>
      <c r="ANR19" s="29"/>
      <c r="ANS19" s="29"/>
      <c r="ANT19" s="29"/>
      <c r="ANU19" s="29"/>
      <c r="ANV19" s="29"/>
      <c r="ANW19" s="29"/>
      <c r="ANX19" s="29"/>
      <c r="ANY19" s="29"/>
      <c r="ANZ19" s="29"/>
      <c r="AOA19" s="29"/>
      <c r="AOB19" s="29"/>
      <c r="AOC19" s="29"/>
      <c r="AOD19" s="29"/>
      <c r="AOE19" s="29"/>
      <c r="AOF19" s="29"/>
      <c r="AOG19" s="29"/>
      <c r="AOH19" s="29"/>
      <c r="AOI19" s="29"/>
      <c r="AOJ19" s="29"/>
      <c r="AOK19" s="29"/>
      <c r="AOL19" s="29"/>
      <c r="AOM19" s="29"/>
      <c r="AON19" s="29"/>
      <c r="AOO19" s="29"/>
      <c r="AOP19" s="29"/>
      <c r="AOQ19" s="29"/>
      <c r="AOR19" s="29"/>
      <c r="AOS19" s="29"/>
      <c r="AOT19" s="29"/>
      <c r="AOU19" s="29"/>
      <c r="AOV19" s="29"/>
      <c r="AOW19" s="29"/>
      <c r="AOX19" s="29"/>
      <c r="AOY19" s="29"/>
      <c r="AOZ19" s="29"/>
      <c r="APA19" s="29"/>
      <c r="APB19" s="29"/>
      <c r="APC19" s="29"/>
      <c r="APD19" s="29"/>
      <c r="APE19" s="29"/>
      <c r="APF19" s="29"/>
      <c r="APG19" s="29"/>
      <c r="APH19" s="29"/>
      <c r="API19" s="29"/>
      <c r="APJ19" s="29"/>
      <c r="APK19" s="29"/>
      <c r="APL19" s="29"/>
      <c r="APM19" s="29"/>
      <c r="APN19" s="29"/>
      <c r="APO19" s="29"/>
      <c r="APP19" s="29"/>
      <c r="APQ19" s="29"/>
      <c r="APR19" s="29"/>
      <c r="APS19" s="29"/>
      <c r="APT19" s="29"/>
      <c r="APU19" s="29"/>
      <c r="APV19" s="29"/>
      <c r="APW19" s="29"/>
      <c r="APX19" s="29"/>
      <c r="APY19" s="29"/>
      <c r="APZ19" s="29"/>
      <c r="AQA19" s="29"/>
      <c r="AQB19" s="29"/>
      <c r="AQC19" s="29"/>
      <c r="AQD19" s="29"/>
      <c r="AQE19" s="29"/>
      <c r="AQF19" s="29"/>
      <c r="AQG19" s="29"/>
      <c r="AQH19" s="29"/>
      <c r="AQI19" s="29"/>
      <c r="AQJ19" s="29"/>
      <c r="AQK19" s="29"/>
      <c r="AQL19" s="29"/>
      <c r="AQM19" s="29"/>
      <c r="AQN19" s="29"/>
      <c r="AQO19" s="29"/>
      <c r="AQP19" s="29"/>
      <c r="AQQ19" s="29"/>
      <c r="AQR19" s="29"/>
      <c r="AQS19" s="29"/>
      <c r="AQT19" s="29"/>
      <c r="AQU19" s="29"/>
      <c r="AQV19" s="29"/>
      <c r="AQW19" s="29"/>
      <c r="AQX19" s="29"/>
      <c r="AQY19" s="29"/>
      <c r="AQZ19" s="29"/>
      <c r="ARA19" s="29"/>
      <c r="ARB19" s="29"/>
      <c r="ARC19" s="29"/>
      <c r="ARD19" s="29"/>
      <c r="ARE19" s="29"/>
      <c r="ARF19" s="29"/>
      <c r="ARG19" s="29"/>
      <c r="ARH19" s="29"/>
      <c r="ARI19" s="29"/>
      <c r="ARJ19" s="29"/>
      <c r="ARK19" s="29"/>
      <c r="ARL19" s="29"/>
      <c r="ARM19" s="29"/>
      <c r="ARN19" s="29"/>
      <c r="ARO19" s="29"/>
      <c r="ARP19" s="29"/>
      <c r="ARQ19" s="29"/>
      <c r="ARR19" s="29"/>
      <c r="ARS19" s="29"/>
      <c r="ART19" s="29"/>
      <c r="ARU19" s="29"/>
      <c r="ARV19" s="29"/>
      <c r="ARW19" s="29"/>
      <c r="ARX19" s="29"/>
      <c r="ARY19" s="29"/>
      <c r="ARZ19" s="29"/>
      <c r="ASA19" s="29"/>
      <c r="ASB19" s="29"/>
      <c r="ASC19" s="29"/>
      <c r="ASD19" s="29"/>
      <c r="ASE19" s="29"/>
      <c r="ASF19" s="29"/>
      <c r="ASG19" s="29"/>
      <c r="ASH19" s="29"/>
      <c r="ASI19" s="29"/>
      <c r="ASJ19" s="29"/>
      <c r="ASK19" s="29"/>
      <c r="ASL19" s="29"/>
      <c r="ASM19" s="29"/>
      <c r="ASN19" s="29"/>
      <c r="ASO19" s="29"/>
      <c r="ASP19" s="29"/>
      <c r="ASQ19" s="29"/>
      <c r="ASR19" s="29"/>
      <c r="ASS19" s="29"/>
      <c r="AST19" s="29"/>
      <c r="ASU19" s="29"/>
      <c r="ASV19" s="29"/>
      <c r="ASW19" s="29"/>
      <c r="ASX19" s="29"/>
      <c r="ASY19" s="29"/>
      <c r="ASZ19" s="29"/>
      <c r="ATA19" s="29"/>
      <c r="ATB19" s="29"/>
      <c r="ATC19" s="29"/>
      <c r="ATD19" s="29"/>
      <c r="ATE19" s="29"/>
      <c r="ATF19" s="29"/>
      <c r="ATG19" s="29"/>
      <c r="ATH19" s="29"/>
      <c r="ATI19" s="29"/>
      <c r="ATJ19" s="29"/>
      <c r="ATK19" s="29"/>
      <c r="ATL19" s="29"/>
      <c r="ATM19" s="29"/>
      <c r="ATN19" s="29"/>
      <c r="ATO19" s="29"/>
      <c r="ATP19" s="29"/>
      <c r="ATQ19" s="29"/>
      <c r="ATR19" s="29"/>
      <c r="ATS19" s="29"/>
      <c r="ATT19" s="29"/>
      <c r="ATU19" s="29"/>
      <c r="ATV19" s="29"/>
      <c r="ATW19" s="29"/>
      <c r="ATX19" s="29"/>
      <c r="ATY19" s="29"/>
      <c r="ATZ19" s="29"/>
      <c r="AUA19" s="29"/>
      <c r="AUB19" s="29"/>
      <c r="AUC19" s="29"/>
      <c r="AUD19" s="29"/>
      <c r="AUE19" s="29"/>
      <c r="AUF19" s="29"/>
      <c r="AUG19" s="29"/>
      <c r="AUH19" s="29"/>
      <c r="AUI19" s="29"/>
      <c r="AUJ19" s="29"/>
      <c r="AUK19" s="29"/>
      <c r="AUL19" s="29"/>
      <c r="AUM19" s="29"/>
      <c r="AUN19" s="29"/>
      <c r="AUO19" s="29"/>
      <c r="AUP19" s="29"/>
      <c r="AUQ19" s="29"/>
      <c r="AUR19" s="29"/>
      <c r="AUS19" s="29"/>
      <c r="AUT19" s="29"/>
      <c r="AUU19" s="29"/>
      <c r="AUV19" s="29"/>
      <c r="AUW19" s="29"/>
      <c r="AUX19" s="29"/>
      <c r="AUY19" s="29"/>
      <c r="AUZ19" s="29"/>
      <c r="AVA19" s="29"/>
      <c r="AVB19" s="29"/>
      <c r="AVC19" s="29"/>
      <c r="AVD19" s="29"/>
      <c r="AVE19" s="29"/>
      <c r="AVF19" s="29"/>
      <c r="AVG19" s="29"/>
      <c r="AVH19" s="29"/>
      <c r="AVI19" s="29"/>
      <c r="AVJ19" s="29"/>
      <c r="AVK19" s="29"/>
      <c r="AVL19" s="29"/>
      <c r="AVM19" s="29"/>
      <c r="AVN19" s="29"/>
      <c r="AVO19" s="29"/>
      <c r="AVP19" s="29"/>
      <c r="AVQ19" s="29"/>
      <c r="AVR19" s="29"/>
      <c r="AVS19" s="29"/>
      <c r="AVT19" s="29"/>
      <c r="AVU19" s="29"/>
      <c r="AVV19" s="29"/>
      <c r="AVW19" s="29"/>
      <c r="AVX19" s="29"/>
      <c r="AVY19" s="29"/>
      <c r="AVZ19" s="29"/>
      <c r="AWA19" s="29"/>
      <c r="AWB19" s="29"/>
      <c r="AWC19" s="29"/>
      <c r="AWD19" s="29"/>
      <c r="AWE19" s="29"/>
      <c r="AWF19" s="29"/>
      <c r="AWG19" s="29"/>
      <c r="AWH19" s="29"/>
      <c r="AWI19" s="29"/>
      <c r="AWJ19" s="29"/>
      <c r="AWK19" s="29"/>
      <c r="AWL19" s="29"/>
      <c r="AWM19" s="29"/>
      <c r="AWN19" s="29"/>
      <c r="AWO19" s="29"/>
      <c r="AWP19" s="29"/>
      <c r="AWQ19" s="29"/>
      <c r="AWR19" s="29"/>
      <c r="AWS19" s="29"/>
      <c r="AWT19" s="29"/>
      <c r="AWU19" s="29"/>
      <c r="AWV19" s="29"/>
      <c r="AWW19" s="29"/>
      <c r="AWX19" s="29"/>
      <c r="AWY19" s="29"/>
      <c r="AWZ19" s="29"/>
      <c r="AXA19" s="29"/>
      <c r="AXB19" s="29"/>
      <c r="AXC19" s="29"/>
      <c r="AXD19" s="29"/>
      <c r="AXE19" s="29"/>
      <c r="AXF19" s="29"/>
      <c r="AXG19" s="29"/>
      <c r="AXH19" s="29"/>
      <c r="AXI19" s="29"/>
      <c r="AXJ19" s="29"/>
      <c r="AXK19" s="29"/>
      <c r="AXL19" s="29"/>
      <c r="AXM19" s="29"/>
      <c r="AXN19" s="29"/>
      <c r="AXO19" s="29"/>
      <c r="AXP19" s="29"/>
      <c r="AXQ19" s="29"/>
      <c r="AXR19" s="29"/>
      <c r="AXS19" s="29"/>
      <c r="AXT19" s="29"/>
      <c r="AXU19" s="29"/>
      <c r="AXV19" s="29"/>
      <c r="AXW19" s="29"/>
      <c r="AXX19" s="29"/>
      <c r="AXY19" s="29"/>
      <c r="AXZ19" s="29"/>
      <c r="AYA19" s="29"/>
      <c r="AYB19" s="29"/>
      <c r="AYC19" s="29"/>
      <c r="AYD19" s="29"/>
      <c r="AYE19" s="29"/>
      <c r="AYF19" s="29"/>
      <c r="AYG19" s="29"/>
      <c r="AYH19" s="29"/>
      <c r="AYI19" s="29"/>
      <c r="AYJ19" s="29"/>
      <c r="AYK19" s="29"/>
      <c r="AYL19" s="29"/>
      <c r="AYM19" s="29"/>
      <c r="AYN19" s="29"/>
      <c r="AYO19" s="29"/>
      <c r="AYP19" s="29"/>
      <c r="AYQ19" s="29"/>
      <c r="AYR19" s="29"/>
      <c r="AYS19" s="29"/>
      <c r="AYT19" s="29"/>
      <c r="AYU19" s="29"/>
      <c r="AYV19" s="29"/>
      <c r="AYW19" s="29"/>
      <c r="AYX19" s="29"/>
      <c r="AYY19" s="29"/>
      <c r="AYZ19" s="29"/>
      <c r="AZA19" s="29"/>
      <c r="AZB19" s="29"/>
      <c r="AZC19" s="29"/>
      <c r="AZD19" s="29"/>
      <c r="AZE19" s="29"/>
      <c r="AZF19" s="29"/>
      <c r="AZG19" s="29"/>
      <c r="AZH19" s="29"/>
      <c r="AZI19" s="29"/>
      <c r="AZJ19" s="29"/>
      <c r="AZK19" s="29"/>
      <c r="AZL19" s="29"/>
      <c r="AZM19" s="29"/>
      <c r="AZN19" s="29"/>
      <c r="AZO19" s="29"/>
      <c r="AZP19" s="29"/>
      <c r="AZQ19" s="29"/>
      <c r="AZR19" s="29"/>
      <c r="AZS19" s="29"/>
      <c r="AZT19" s="29"/>
      <c r="AZU19" s="29"/>
      <c r="AZV19" s="29"/>
      <c r="AZW19" s="29"/>
      <c r="AZX19" s="29"/>
      <c r="AZY19" s="29"/>
      <c r="AZZ19" s="29"/>
      <c r="BAA19" s="29"/>
      <c r="BAB19" s="29"/>
      <c r="BAC19" s="29"/>
      <c r="BAD19" s="29"/>
    </row>
    <row r="20" spans="1:1382" s="89" customFormat="1" ht="14" x14ac:dyDescent="0.2">
      <c r="A20" s="118">
        <v>444</v>
      </c>
      <c r="B20" s="44">
        <v>407</v>
      </c>
      <c r="C20" s="40">
        <v>36461900</v>
      </c>
      <c r="D20" s="44">
        <v>5125458</v>
      </c>
      <c r="E20" s="31" t="s">
        <v>3355</v>
      </c>
      <c r="F20" s="30" t="s">
        <v>746</v>
      </c>
      <c r="G20" s="94">
        <v>36111</v>
      </c>
      <c r="H20" s="40" t="s">
        <v>480</v>
      </c>
      <c r="I20" s="40" t="s">
        <v>3894</v>
      </c>
      <c r="J20" s="42">
        <v>17</v>
      </c>
      <c r="K20" s="42">
        <v>17</v>
      </c>
      <c r="L20" s="42">
        <f t="shared" si="0"/>
        <v>0</v>
      </c>
      <c r="M20" s="30" t="s">
        <v>1605</v>
      </c>
      <c r="N20" s="56" t="s">
        <v>807</v>
      </c>
      <c r="O20" s="30" t="s">
        <v>453</v>
      </c>
      <c r="P20" s="44">
        <v>1</v>
      </c>
      <c r="Q20" s="30" t="s">
        <v>834</v>
      </c>
      <c r="R20" s="30" t="s">
        <v>453</v>
      </c>
      <c r="S20" s="32" t="s">
        <v>453</v>
      </c>
      <c r="T20" s="32" t="s">
        <v>453</v>
      </c>
      <c r="U20" s="42" t="s">
        <v>453</v>
      </c>
      <c r="V20" s="32" t="s">
        <v>453</v>
      </c>
      <c r="W20" s="32" t="s">
        <v>563</v>
      </c>
      <c r="X20" s="30" t="s">
        <v>817</v>
      </c>
      <c r="Y20" s="30" t="s">
        <v>4010</v>
      </c>
      <c r="Z20" s="56" t="s">
        <v>807</v>
      </c>
      <c r="AA20" s="45">
        <v>42405</v>
      </c>
      <c r="AB20" s="80" t="s">
        <v>807</v>
      </c>
      <c r="AC20" s="32">
        <v>42451</v>
      </c>
      <c r="AD20" s="61">
        <f>((AC20-AA20)/365*12)</f>
        <v>1.5123287671232877</v>
      </c>
      <c r="AE20" s="32" t="s">
        <v>539</v>
      </c>
      <c r="AF20" s="42">
        <v>1</v>
      </c>
      <c r="AG20" s="32" t="s">
        <v>4124</v>
      </c>
      <c r="AH20" s="42">
        <v>1</v>
      </c>
      <c r="AI20" s="32"/>
      <c r="AJ20" s="42"/>
      <c r="AK20" s="32"/>
      <c r="AL20" s="42"/>
      <c r="AM20" s="32"/>
      <c r="AN20" s="42"/>
      <c r="AO20" s="32"/>
      <c r="AP20" s="42"/>
      <c r="AQ20" s="42"/>
      <c r="AR20" s="42"/>
      <c r="AS20" s="42"/>
      <c r="AT20" s="42"/>
      <c r="AU20" s="42"/>
      <c r="AV20" s="42"/>
      <c r="AW20" s="42"/>
      <c r="AX20" s="42"/>
      <c r="AY20" s="49" t="s">
        <v>929</v>
      </c>
      <c r="AZ20" s="32" t="s">
        <v>539</v>
      </c>
      <c r="BA20" s="42">
        <v>1</v>
      </c>
      <c r="BB20" s="44">
        <v>1</v>
      </c>
      <c r="BC20" s="30" t="s">
        <v>834</v>
      </c>
      <c r="BD20" s="42">
        <v>1</v>
      </c>
      <c r="BE20" s="42">
        <v>0</v>
      </c>
      <c r="BF20" s="43" t="s">
        <v>807</v>
      </c>
      <c r="BG20" s="40" t="s">
        <v>453</v>
      </c>
      <c r="BH20" s="40" t="s">
        <v>564</v>
      </c>
      <c r="BI20" s="40" t="s">
        <v>568</v>
      </c>
      <c r="BJ20" s="40" t="s">
        <v>453</v>
      </c>
      <c r="BK20" s="31" t="s">
        <v>453</v>
      </c>
      <c r="BL20" s="31" t="s">
        <v>4011</v>
      </c>
      <c r="BM20" s="30">
        <v>106</v>
      </c>
      <c r="BN20" s="30">
        <v>103</v>
      </c>
      <c r="BO20" s="30">
        <v>105</v>
      </c>
      <c r="BP20" s="30" t="s">
        <v>4012</v>
      </c>
      <c r="BQ20" s="30" t="s">
        <v>453</v>
      </c>
      <c r="BR20" s="30" t="s">
        <v>453</v>
      </c>
      <c r="BS20" s="30" t="s">
        <v>1008</v>
      </c>
      <c r="BT20" s="30" t="s">
        <v>4013</v>
      </c>
      <c r="BU20" s="30" t="s">
        <v>929</v>
      </c>
      <c r="BV20" s="30" t="s">
        <v>4125</v>
      </c>
      <c r="BW20" s="30">
        <v>123</v>
      </c>
      <c r="BX20" s="30">
        <v>103</v>
      </c>
      <c r="BY20" s="30">
        <v>114</v>
      </c>
      <c r="BZ20" s="30" t="s">
        <v>1737</v>
      </c>
      <c r="CA20" s="112"/>
      <c r="CC20" s="29"/>
      <c r="CD20" s="29"/>
      <c r="CE20" s="29"/>
      <c r="CF20" s="29"/>
      <c r="CG20" s="29"/>
      <c r="CH20" s="29"/>
      <c r="CI20" s="29"/>
      <c r="CJ20" s="29"/>
      <c r="CK20" s="29"/>
      <c r="CL20" s="29"/>
      <c r="CM20" s="29"/>
      <c r="CN20" s="29"/>
      <c r="CO20" s="29"/>
      <c r="CP20" s="29"/>
      <c r="CQ20" s="29"/>
      <c r="CR20" s="29"/>
      <c r="CS20" s="29"/>
      <c r="CT20" s="29"/>
      <c r="CU20" s="29"/>
      <c r="CV20" s="29"/>
      <c r="CW20" s="29"/>
      <c r="CX20" s="29"/>
      <c r="CY20" s="29"/>
      <c r="CZ20" s="29"/>
      <c r="DA20" s="29"/>
      <c r="DB20" s="29"/>
      <c r="DC20" s="29"/>
      <c r="DD20" s="29"/>
      <c r="DE20" s="29"/>
      <c r="DF20" s="29"/>
      <c r="DG20" s="29"/>
      <c r="DH20" s="29"/>
      <c r="DI20" s="29"/>
      <c r="DJ20" s="29"/>
      <c r="DK20" s="29"/>
      <c r="DL20" s="29"/>
      <c r="DM20" s="29"/>
      <c r="DN20" s="29"/>
      <c r="DO20" s="29"/>
      <c r="DP20" s="29"/>
      <c r="DQ20" s="29"/>
      <c r="DR20" s="29"/>
      <c r="DS20" s="29"/>
      <c r="DT20" s="29"/>
      <c r="DU20" s="29"/>
      <c r="DV20" s="29"/>
      <c r="DW20" s="29"/>
      <c r="DX20" s="29"/>
      <c r="DY20" s="29"/>
      <c r="DZ20" s="29"/>
      <c r="EA20" s="29"/>
      <c r="EB20" s="29"/>
      <c r="EC20" s="29"/>
      <c r="ED20" s="29"/>
      <c r="EE20" s="29"/>
      <c r="EF20" s="29"/>
      <c r="EG20" s="29"/>
      <c r="EH20" s="29"/>
      <c r="EI20" s="29"/>
      <c r="EJ20" s="29"/>
      <c r="EK20" s="29"/>
      <c r="EL20" s="29"/>
      <c r="EM20" s="29"/>
      <c r="EN20" s="29"/>
      <c r="EO20" s="29"/>
      <c r="EP20" s="29"/>
      <c r="EQ20" s="29"/>
      <c r="ER20" s="29"/>
      <c r="ES20" s="29"/>
      <c r="ET20" s="29"/>
      <c r="EU20" s="29"/>
      <c r="EV20" s="29"/>
      <c r="EW20" s="29"/>
      <c r="EX20" s="29"/>
      <c r="EY20" s="29"/>
      <c r="EZ20" s="29"/>
      <c r="FA20" s="29"/>
      <c r="FB20" s="29"/>
      <c r="FC20" s="29"/>
      <c r="FD20" s="29"/>
      <c r="FE20" s="29"/>
      <c r="FF20" s="29"/>
      <c r="FG20" s="29"/>
      <c r="FH20" s="29"/>
      <c r="FI20" s="29"/>
      <c r="FJ20" s="29"/>
      <c r="FK20" s="29"/>
      <c r="FL20" s="29"/>
      <c r="FM20" s="29"/>
      <c r="FN20" s="29"/>
      <c r="FO20" s="29"/>
      <c r="FP20" s="29"/>
      <c r="FQ20" s="29"/>
      <c r="FR20" s="29"/>
      <c r="FS20" s="29"/>
      <c r="FT20" s="29"/>
      <c r="FU20" s="29"/>
      <c r="FV20" s="29"/>
      <c r="FW20" s="29"/>
      <c r="FX20" s="29"/>
      <c r="FY20" s="29"/>
      <c r="FZ20" s="29"/>
      <c r="GA20" s="29"/>
      <c r="GB20" s="29"/>
      <c r="GC20" s="29"/>
      <c r="GD20" s="29"/>
      <c r="GE20" s="29"/>
      <c r="GF20" s="29"/>
      <c r="GG20" s="29"/>
      <c r="GH20" s="29"/>
      <c r="GI20" s="29"/>
      <c r="GJ20" s="29"/>
      <c r="GK20" s="29"/>
      <c r="GL20" s="29"/>
      <c r="GM20" s="29"/>
      <c r="GN20" s="29"/>
      <c r="GO20" s="29"/>
      <c r="GP20" s="29"/>
      <c r="GQ20" s="29"/>
      <c r="GR20" s="29"/>
      <c r="GS20" s="29"/>
      <c r="GT20" s="29"/>
      <c r="GU20" s="29"/>
      <c r="GV20" s="29"/>
      <c r="GW20" s="29"/>
      <c r="GX20" s="29"/>
      <c r="GY20" s="29"/>
      <c r="GZ20" s="29"/>
      <c r="HA20" s="29"/>
      <c r="HB20" s="29"/>
      <c r="HC20" s="29"/>
      <c r="HD20" s="29"/>
      <c r="HE20" s="29"/>
      <c r="HF20" s="29"/>
      <c r="HG20" s="29"/>
      <c r="HH20" s="29"/>
      <c r="HI20" s="29"/>
      <c r="HJ20" s="29"/>
      <c r="HK20" s="29"/>
      <c r="HL20" s="29"/>
      <c r="HM20" s="29"/>
      <c r="HN20" s="29"/>
      <c r="HO20" s="29"/>
      <c r="HP20" s="29"/>
      <c r="HQ20" s="29"/>
      <c r="HR20" s="29"/>
      <c r="HS20" s="29"/>
      <c r="HT20" s="29"/>
      <c r="HU20" s="29"/>
      <c r="HV20" s="29"/>
      <c r="HW20" s="29"/>
      <c r="HX20" s="29"/>
      <c r="HY20" s="29"/>
      <c r="HZ20" s="29"/>
      <c r="IA20" s="29"/>
      <c r="IB20" s="29"/>
      <c r="IC20" s="29"/>
      <c r="ID20" s="29"/>
      <c r="IE20" s="29"/>
      <c r="IF20" s="29"/>
      <c r="IG20" s="29"/>
      <c r="IH20" s="29"/>
      <c r="II20" s="29"/>
      <c r="IJ20" s="29"/>
      <c r="IK20" s="29"/>
      <c r="IL20" s="29"/>
      <c r="IM20" s="29"/>
      <c r="IN20" s="29"/>
      <c r="IO20" s="29"/>
      <c r="IP20" s="29"/>
      <c r="IQ20" s="29"/>
      <c r="IR20" s="29"/>
      <c r="IS20" s="29"/>
      <c r="IT20" s="29"/>
      <c r="IU20" s="29"/>
      <c r="IV20" s="29"/>
      <c r="IW20" s="29"/>
      <c r="IX20" s="29"/>
      <c r="IY20" s="29"/>
      <c r="IZ20" s="29"/>
      <c r="JA20" s="29"/>
      <c r="JB20" s="29"/>
      <c r="JC20" s="29"/>
      <c r="JD20" s="29"/>
      <c r="JE20" s="29"/>
      <c r="JF20" s="29"/>
      <c r="JG20" s="29"/>
      <c r="JH20" s="29"/>
      <c r="JI20" s="29"/>
      <c r="JJ20" s="29"/>
      <c r="JK20" s="29"/>
      <c r="JL20" s="29"/>
      <c r="JM20" s="29"/>
      <c r="JN20" s="29"/>
      <c r="JO20" s="29"/>
      <c r="JP20" s="29"/>
      <c r="JQ20" s="29"/>
      <c r="JR20" s="29"/>
      <c r="JS20" s="29"/>
      <c r="JT20" s="29"/>
      <c r="JU20" s="29"/>
      <c r="JV20" s="29"/>
      <c r="JW20" s="29"/>
      <c r="JX20" s="29"/>
      <c r="JY20" s="29"/>
      <c r="JZ20" s="29"/>
      <c r="KA20" s="29"/>
      <c r="KB20" s="29"/>
      <c r="KC20" s="29"/>
      <c r="KD20" s="29"/>
      <c r="KE20" s="29"/>
      <c r="KF20" s="29"/>
      <c r="KG20" s="29"/>
      <c r="KH20" s="29"/>
      <c r="KI20" s="29"/>
      <c r="KJ20" s="29"/>
      <c r="KK20" s="29"/>
      <c r="KL20" s="29"/>
      <c r="KM20" s="29"/>
      <c r="KN20" s="29"/>
      <c r="KO20" s="29"/>
      <c r="KP20" s="29"/>
      <c r="KQ20" s="29"/>
      <c r="KR20" s="29"/>
      <c r="KS20" s="29"/>
      <c r="KT20" s="29"/>
      <c r="KU20" s="29"/>
      <c r="KV20" s="29"/>
      <c r="KW20" s="29"/>
      <c r="KX20" s="29"/>
      <c r="KY20" s="29"/>
      <c r="KZ20" s="29"/>
      <c r="LA20" s="29"/>
      <c r="LB20" s="29"/>
      <c r="LC20" s="29"/>
      <c r="LD20" s="29"/>
      <c r="LE20" s="29"/>
      <c r="LF20" s="29"/>
      <c r="LG20" s="29"/>
      <c r="LH20" s="29"/>
      <c r="LI20" s="29"/>
      <c r="LJ20" s="29"/>
      <c r="LK20" s="29"/>
      <c r="LL20" s="29"/>
      <c r="LM20" s="29"/>
      <c r="LN20" s="29"/>
      <c r="LO20" s="29"/>
      <c r="LP20" s="29"/>
      <c r="LQ20" s="29"/>
      <c r="LR20" s="29"/>
      <c r="LS20" s="29"/>
      <c r="LT20" s="29"/>
      <c r="LU20" s="29"/>
      <c r="LV20" s="29"/>
      <c r="LW20" s="29"/>
      <c r="LX20" s="29"/>
      <c r="LY20" s="29"/>
      <c r="LZ20" s="29"/>
      <c r="MA20" s="29"/>
      <c r="MB20" s="29"/>
      <c r="MC20" s="29"/>
      <c r="MD20" s="29"/>
      <c r="ME20" s="29"/>
      <c r="MF20" s="29"/>
      <c r="MG20" s="29"/>
      <c r="MH20" s="29"/>
      <c r="MI20" s="29"/>
      <c r="MJ20" s="29"/>
      <c r="MK20" s="29"/>
      <c r="ML20" s="29"/>
      <c r="MM20" s="29"/>
      <c r="MN20" s="29"/>
      <c r="MO20" s="29"/>
      <c r="MP20" s="29"/>
      <c r="MQ20" s="29"/>
      <c r="MR20" s="29"/>
      <c r="MS20" s="29"/>
      <c r="MT20" s="29"/>
      <c r="MU20" s="29"/>
      <c r="MV20" s="29"/>
      <c r="MW20" s="29"/>
      <c r="MX20" s="29"/>
      <c r="MY20" s="29"/>
      <c r="MZ20" s="29"/>
      <c r="NA20" s="29"/>
      <c r="NB20" s="29"/>
      <c r="NC20" s="29"/>
      <c r="ND20" s="29"/>
      <c r="NE20" s="29"/>
      <c r="NF20" s="29"/>
      <c r="NG20" s="29"/>
      <c r="NH20" s="29"/>
      <c r="NI20" s="29"/>
      <c r="NJ20" s="29"/>
      <c r="NK20" s="29"/>
      <c r="NL20" s="29"/>
      <c r="NM20" s="29"/>
      <c r="NN20" s="29"/>
      <c r="NO20" s="29"/>
      <c r="NP20" s="29"/>
      <c r="NQ20" s="29"/>
      <c r="NR20" s="29"/>
      <c r="NS20" s="29"/>
      <c r="NT20" s="29"/>
      <c r="NU20" s="29"/>
      <c r="NV20" s="29"/>
      <c r="NW20" s="29"/>
      <c r="NX20" s="29"/>
      <c r="NY20" s="29"/>
      <c r="NZ20" s="29"/>
      <c r="OA20" s="29"/>
      <c r="OB20" s="29"/>
      <c r="OC20" s="29"/>
      <c r="OD20" s="29"/>
      <c r="OE20" s="29"/>
      <c r="OF20" s="29"/>
      <c r="OG20" s="29"/>
      <c r="OH20" s="29"/>
      <c r="OI20" s="29"/>
      <c r="OJ20" s="29"/>
      <c r="OK20" s="29"/>
      <c r="OL20" s="29"/>
      <c r="OM20" s="29"/>
      <c r="ON20" s="29"/>
      <c r="OO20" s="29"/>
      <c r="OP20" s="29"/>
      <c r="OQ20" s="29"/>
      <c r="OR20" s="29"/>
      <c r="OS20" s="29"/>
      <c r="OT20" s="29"/>
      <c r="OU20" s="29"/>
      <c r="OV20" s="29"/>
      <c r="OW20" s="29"/>
      <c r="OX20" s="29"/>
      <c r="OY20" s="29"/>
      <c r="OZ20" s="29"/>
      <c r="PA20" s="29"/>
      <c r="PB20" s="29"/>
      <c r="PC20" s="29"/>
      <c r="PD20" s="29"/>
      <c r="PE20" s="29"/>
      <c r="PF20" s="29"/>
      <c r="PG20" s="29"/>
      <c r="PH20" s="29"/>
      <c r="PI20" s="29"/>
      <c r="PJ20" s="29"/>
      <c r="PK20" s="29"/>
      <c r="PL20" s="29"/>
      <c r="PM20" s="29"/>
      <c r="PN20" s="29"/>
      <c r="PO20" s="29"/>
      <c r="PP20" s="29"/>
      <c r="PQ20" s="29"/>
      <c r="PR20" s="29"/>
      <c r="PS20" s="29"/>
      <c r="PT20" s="29"/>
      <c r="PU20" s="29"/>
      <c r="PV20" s="29"/>
      <c r="PW20" s="29"/>
      <c r="PX20" s="29"/>
      <c r="PY20" s="29"/>
      <c r="PZ20" s="29"/>
      <c r="QA20" s="29"/>
      <c r="QB20" s="29"/>
      <c r="QC20" s="29"/>
      <c r="QD20" s="29"/>
      <c r="QE20" s="29"/>
      <c r="QF20" s="29"/>
      <c r="QG20" s="29"/>
      <c r="QH20" s="29"/>
      <c r="QI20" s="29"/>
      <c r="QJ20" s="29"/>
      <c r="QK20" s="29"/>
      <c r="QL20" s="29"/>
      <c r="QM20" s="29"/>
      <c r="QN20" s="29"/>
      <c r="QO20" s="29"/>
      <c r="QP20" s="29"/>
      <c r="QQ20" s="29"/>
      <c r="QR20" s="29"/>
      <c r="QS20" s="29"/>
      <c r="QT20" s="29"/>
      <c r="QU20" s="29"/>
      <c r="QV20" s="29"/>
      <c r="QW20" s="29"/>
      <c r="QX20" s="29"/>
      <c r="QY20" s="29"/>
      <c r="QZ20" s="29"/>
      <c r="RA20" s="29"/>
      <c r="RB20" s="29"/>
      <c r="RC20" s="29"/>
      <c r="RD20" s="29"/>
      <c r="RE20" s="29"/>
      <c r="RF20" s="29"/>
      <c r="RG20" s="29"/>
      <c r="RH20" s="29"/>
      <c r="RI20" s="29"/>
      <c r="RJ20" s="29"/>
      <c r="RK20" s="29"/>
      <c r="RL20" s="29"/>
      <c r="RM20" s="29"/>
      <c r="RN20" s="29"/>
      <c r="RO20" s="29"/>
      <c r="RP20" s="29"/>
      <c r="RQ20" s="29"/>
      <c r="RR20" s="29"/>
      <c r="RS20" s="29"/>
      <c r="RT20" s="29"/>
      <c r="RU20" s="29"/>
      <c r="RV20" s="29"/>
      <c r="RW20" s="29"/>
      <c r="RX20" s="29"/>
      <c r="RY20" s="29"/>
      <c r="RZ20" s="29"/>
      <c r="SA20" s="29"/>
      <c r="SB20" s="29"/>
      <c r="SC20" s="29"/>
      <c r="SD20" s="29"/>
      <c r="SE20" s="29"/>
      <c r="SF20" s="29"/>
      <c r="SG20" s="29"/>
      <c r="SH20" s="29"/>
      <c r="SI20" s="29"/>
      <c r="SJ20" s="29"/>
      <c r="SK20" s="29"/>
      <c r="SL20" s="29"/>
      <c r="SM20" s="29"/>
      <c r="SN20" s="29"/>
      <c r="SO20" s="29"/>
      <c r="SP20" s="29"/>
      <c r="SQ20" s="29"/>
      <c r="SR20" s="29"/>
      <c r="SS20" s="29"/>
      <c r="ST20" s="29"/>
      <c r="SU20" s="29"/>
      <c r="SV20" s="29"/>
      <c r="SW20" s="29"/>
      <c r="SX20" s="29"/>
      <c r="SY20" s="29"/>
      <c r="SZ20" s="29"/>
      <c r="TA20" s="29"/>
      <c r="TB20" s="29"/>
      <c r="TC20" s="29"/>
      <c r="TD20" s="29"/>
      <c r="TE20" s="29"/>
      <c r="TF20" s="29"/>
      <c r="TG20" s="29"/>
      <c r="TH20" s="29"/>
      <c r="TI20" s="29"/>
      <c r="TJ20" s="29"/>
      <c r="TK20" s="29"/>
      <c r="TL20" s="29"/>
      <c r="TM20" s="29"/>
      <c r="TN20" s="29"/>
      <c r="TO20" s="29"/>
      <c r="TP20" s="29"/>
      <c r="TQ20" s="29"/>
      <c r="TR20" s="29"/>
      <c r="TS20" s="29"/>
      <c r="TT20" s="29"/>
      <c r="TU20" s="29"/>
      <c r="TV20" s="29"/>
      <c r="TW20" s="29"/>
      <c r="TX20" s="29"/>
      <c r="TY20" s="29"/>
      <c r="TZ20" s="29"/>
      <c r="UA20" s="29"/>
      <c r="UB20" s="29"/>
      <c r="UC20" s="29"/>
      <c r="UD20" s="29"/>
      <c r="UE20" s="29"/>
      <c r="UF20" s="29"/>
      <c r="UG20" s="29"/>
      <c r="UH20" s="29"/>
      <c r="UI20" s="29"/>
      <c r="UJ20" s="29"/>
      <c r="UK20" s="29"/>
      <c r="UL20" s="29"/>
      <c r="UM20" s="29"/>
      <c r="UN20" s="29"/>
      <c r="UO20" s="29"/>
      <c r="UP20" s="29"/>
      <c r="UQ20" s="29"/>
      <c r="UR20" s="29"/>
      <c r="US20" s="29"/>
      <c r="UT20" s="29"/>
      <c r="UU20" s="29"/>
      <c r="UV20" s="29"/>
      <c r="UW20" s="29"/>
      <c r="UX20" s="29"/>
      <c r="UY20" s="29"/>
      <c r="UZ20" s="29"/>
      <c r="VA20" s="29"/>
      <c r="VB20" s="29"/>
      <c r="VC20" s="29"/>
      <c r="VD20" s="29"/>
      <c r="VE20" s="29"/>
      <c r="VF20" s="29"/>
      <c r="VG20" s="29"/>
      <c r="VH20" s="29"/>
      <c r="VI20" s="29"/>
      <c r="VJ20" s="29"/>
      <c r="VK20" s="29"/>
      <c r="VL20" s="29"/>
      <c r="VM20" s="29"/>
      <c r="VN20" s="29"/>
      <c r="VO20" s="29"/>
      <c r="VP20" s="29"/>
      <c r="VQ20" s="29"/>
      <c r="VR20" s="29"/>
      <c r="VS20" s="29"/>
      <c r="VT20" s="29"/>
      <c r="VU20" s="29"/>
      <c r="VV20" s="29"/>
      <c r="VW20" s="29"/>
      <c r="VX20" s="29"/>
      <c r="VY20" s="29"/>
      <c r="VZ20" s="29"/>
      <c r="WA20" s="29"/>
      <c r="WB20" s="29"/>
      <c r="WC20" s="29"/>
      <c r="WD20" s="29"/>
      <c r="WE20" s="29"/>
      <c r="WF20" s="29"/>
      <c r="WG20" s="29"/>
      <c r="WH20" s="29"/>
      <c r="WI20" s="29"/>
      <c r="WJ20" s="29"/>
      <c r="WK20" s="29"/>
      <c r="WL20" s="29"/>
      <c r="WM20" s="29"/>
      <c r="WN20" s="29"/>
      <c r="WO20" s="29"/>
      <c r="WP20" s="29"/>
      <c r="WQ20" s="29"/>
      <c r="WR20" s="29"/>
      <c r="WS20" s="29"/>
      <c r="WT20" s="29"/>
      <c r="WU20" s="29"/>
      <c r="WV20" s="29"/>
      <c r="WW20" s="29"/>
      <c r="WX20" s="29"/>
      <c r="WY20" s="29"/>
      <c r="WZ20" s="29"/>
      <c r="XA20" s="29"/>
      <c r="XB20" s="29"/>
      <c r="XC20" s="29"/>
      <c r="XD20" s="29"/>
      <c r="XE20" s="29"/>
      <c r="XF20" s="29"/>
      <c r="XG20" s="29"/>
      <c r="XH20" s="29"/>
      <c r="XI20" s="29"/>
      <c r="XJ20" s="29"/>
      <c r="XK20" s="29"/>
      <c r="XL20" s="29"/>
      <c r="XM20" s="29"/>
      <c r="XN20" s="29"/>
      <c r="XO20" s="29"/>
      <c r="XP20" s="29"/>
      <c r="XQ20" s="29"/>
      <c r="XR20" s="29"/>
      <c r="XS20" s="29"/>
      <c r="XT20" s="29"/>
      <c r="XU20" s="29"/>
      <c r="XV20" s="29"/>
      <c r="XW20" s="29"/>
      <c r="XX20" s="29"/>
      <c r="XY20" s="29"/>
      <c r="XZ20" s="29"/>
      <c r="YA20" s="29"/>
      <c r="YB20" s="29"/>
      <c r="YC20" s="29"/>
      <c r="YD20" s="29"/>
      <c r="YE20" s="29"/>
      <c r="YF20" s="29"/>
      <c r="YG20" s="29"/>
      <c r="YH20" s="29"/>
      <c r="YI20" s="29"/>
      <c r="YJ20" s="29"/>
      <c r="YK20" s="29"/>
      <c r="YL20" s="29"/>
      <c r="YM20" s="29"/>
      <c r="YN20" s="29"/>
      <c r="YO20" s="29"/>
      <c r="YP20" s="29"/>
      <c r="YQ20" s="29"/>
      <c r="YR20" s="29"/>
      <c r="YS20" s="29"/>
      <c r="YT20" s="29"/>
      <c r="YU20" s="29"/>
      <c r="YV20" s="29"/>
      <c r="YW20" s="29"/>
      <c r="YX20" s="29"/>
      <c r="YY20" s="29"/>
      <c r="YZ20" s="29"/>
      <c r="ZA20" s="29"/>
      <c r="ZB20" s="29"/>
      <c r="ZC20" s="29"/>
      <c r="ZD20" s="29"/>
      <c r="ZE20" s="29"/>
      <c r="ZF20" s="29"/>
      <c r="ZG20" s="29"/>
      <c r="ZH20" s="29"/>
      <c r="ZI20" s="29"/>
      <c r="ZJ20" s="29"/>
      <c r="ZK20" s="29"/>
      <c r="ZL20" s="29"/>
      <c r="ZM20" s="29"/>
      <c r="ZN20" s="29"/>
      <c r="ZO20" s="29"/>
      <c r="ZP20" s="29"/>
      <c r="ZQ20" s="29"/>
      <c r="ZR20" s="29"/>
      <c r="ZS20" s="29"/>
      <c r="ZT20" s="29"/>
      <c r="ZU20" s="29"/>
      <c r="ZV20" s="29"/>
      <c r="ZW20" s="29"/>
      <c r="ZX20" s="29"/>
      <c r="ZY20" s="29"/>
      <c r="ZZ20" s="29"/>
      <c r="AAA20" s="29"/>
      <c r="AAB20" s="29"/>
      <c r="AAC20" s="29"/>
      <c r="AAD20" s="29"/>
      <c r="AAE20" s="29"/>
      <c r="AAF20" s="29"/>
      <c r="AAG20" s="29"/>
      <c r="AAH20" s="29"/>
      <c r="AAI20" s="29"/>
      <c r="AAJ20" s="29"/>
      <c r="AAK20" s="29"/>
      <c r="AAL20" s="29"/>
      <c r="AAM20" s="29"/>
      <c r="AAN20" s="29"/>
      <c r="AAO20" s="29"/>
      <c r="AAP20" s="29"/>
      <c r="AAQ20" s="29"/>
      <c r="AAR20" s="29"/>
      <c r="AAS20" s="29"/>
      <c r="AAT20" s="29"/>
      <c r="AAU20" s="29"/>
      <c r="AAV20" s="29"/>
      <c r="AAW20" s="29"/>
      <c r="AAX20" s="29"/>
      <c r="AAY20" s="29"/>
      <c r="AAZ20" s="29"/>
      <c r="ABA20" s="29"/>
      <c r="ABB20" s="29"/>
      <c r="ABC20" s="29"/>
      <c r="ABD20" s="29"/>
      <c r="ABE20" s="29"/>
      <c r="ABF20" s="29"/>
      <c r="ABG20" s="29"/>
      <c r="ABH20" s="29"/>
      <c r="ABI20" s="29"/>
      <c r="ABJ20" s="29"/>
      <c r="ABK20" s="29"/>
      <c r="ABL20" s="29"/>
      <c r="ABM20" s="29"/>
      <c r="ABN20" s="29"/>
      <c r="ABO20" s="29"/>
      <c r="ABP20" s="29"/>
      <c r="ABQ20" s="29"/>
      <c r="ABR20" s="29"/>
      <c r="ABS20" s="29"/>
      <c r="ABT20" s="29"/>
      <c r="ABU20" s="29"/>
      <c r="ABV20" s="29"/>
      <c r="ABW20" s="29"/>
      <c r="ABX20" s="29"/>
      <c r="ABY20" s="29"/>
      <c r="ABZ20" s="29"/>
      <c r="ACA20" s="29"/>
      <c r="ACB20" s="29"/>
      <c r="ACC20" s="29"/>
      <c r="ACD20" s="29"/>
      <c r="ACE20" s="29"/>
      <c r="ACF20" s="29"/>
      <c r="ACG20" s="29"/>
      <c r="ACH20" s="29"/>
      <c r="ACI20" s="29"/>
      <c r="ACJ20" s="29"/>
      <c r="ACK20" s="29"/>
      <c r="ACL20" s="29"/>
      <c r="ACM20" s="29"/>
      <c r="ACN20" s="29"/>
      <c r="ACO20" s="29"/>
      <c r="ACP20" s="29"/>
      <c r="ACQ20" s="29"/>
      <c r="ACR20" s="29"/>
      <c r="ACS20" s="29"/>
      <c r="ACT20" s="29"/>
      <c r="ACU20" s="29"/>
      <c r="ACV20" s="29"/>
      <c r="ACW20" s="29"/>
      <c r="ACX20" s="29"/>
      <c r="ACY20" s="29"/>
      <c r="ACZ20" s="29"/>
      <c r="ADA20" s="29"/>
      <c r="ADB20" s="29"/>
      <c r="ADC20" s="29"/>
      <c r="ADD20" s="29"/>
      <c r="ADE20" s="29"/>
      <c r="ADF20" s="29"/>
      <c r="ADG20" s="29"/>
      <c r="ADH20" s="29"/>
      <c r="ADI20" s="29"/>
      <c r="ADJ20" s="29"/>
      <c r="ADK20" s="29"/>
      <c r="ADL20" s="29"/>
      <c r="ADM20" s="29"/>
      <c r="ADN20" s="29"/>
      <c r="ADO20" s="29"/>
      <c r="ADP20" s="29"/>
      <c r="ADQ20" s="29"/>
      <c r="ADR20" s="29"/>
      <c r="ADS20" s="29"/>
      <c r="ADT20" s="29"/>
      <c r="ADU20" s="29"/>
      <c r="ADV20" s="29"/>
      <c r="ADW20" s="29"/>
      <c r="ADX20" s="29"/>
      <c r="ADY20" s="29"/>
      <c r="ADZ20" s="29"/>
      <c r="AEA20" s="29"/>
      <c r="AEB20" s="29"/>
      <c r="AEC20" s="29"/>
      <c r="AED20" s="29"/>
      <c r="AEE20" s="29"/>
      <c r="AEF20" s="29"/>
      <c r="AEG20" s="29"/>
      <c r="AEH20" s="29"/>
      <c r="AEI20" s="29"/>
      <c r="AEJ20" s="29"/>
      <c r="AEK20" s="29"/>
      <c r="AEL20" s="29"/>
      <c r="AEM20" s="29"/>
      <c r="AEN20" s="29"/>
      <c r="AEO20" s="29"/>
      <c r="AEP20" s="29"/>
      <c r="AEQ20" s="29"/>
      <c r="AER20" s="29"/>
      <c r="AES20" s="29"/>
      <c r="AET20" s="29"/>
      <c r="AEU20" s="29"/>
      <c r="AEV20" s="29"/>
      <c r="AEW20" s="29"/>
      <c r="AEX20" s="29"/>
      <c r="AEY20" s="29"/>
      <c r="AEZ20" s="29"/>
      <c r="AFA20" s="29"/>
      <c r="AFB20" s="29"/>
      <c r="AFC20" s="29"/>
      <c r="AFD20" s="29"/>
      <c r="AFE20" s="29"/>
      <c r="AFF20" s="29"/>
      <c r="AFG20" s="29"/>
      <c r="AFH20" s="29"/>
      <c r="AFI20" s="29"/>
      <c r="AFJ20" s="29"/>
      <c r="AFK20" s="29"/>
      <c r="AFL20" s="29"/>
      <c r="AFM20" s="29"/>
      <c r="AFN20" s="29"/>
      <c r="AFO20" s="29"/>
      <c r="AFP20" s="29"/>
      <c r="AFQ20" s="29"/>
      <c r="AFR20" s="29"/>
      <c r="AFS20" s="29"/>
      <c r="AFT20" s="29"/>
      <c r="AFU20" s="29"/>
      <c r="AFV20" s="29"/>
      <c r="AFW20" s="29"/>
      <c r="AFX20" s="29"/>
      <c r="AFY20" s="29"/>
      <c r="AFZ20" s="29"/>
      <c r="AGA20" s="29"/>
      <c r="AGB20" s="29"/>
      <c r="AGC20" s="29"/>
      <c r="AGD20" s="29"/>
      <c r="AGE20" s="29"/>
      <c r="AGF20" s="29"/>
      <c r="AGG20" s="29"/>
      <c r="AGH20" s="29"/>
      <c r="AGI20" s="29"/>
      <c r="AGJ20" s="29"/>
      <c r="AGK20" s="29"/>
      <c r="AGL20" s="29"/>
      <c r="AGM20" s="29"/>
      <c r="AGN20" s="29"/>
      <c r="AGO20" s="29"/>
      <c r="AGP20" s="29"/>
      <c r="AGQ20" s="29"/>
      <c r="AGR20" s="29"/>
      <c r="AGS20" s="29"/>
      <c r="AGT20" s="29"/>
      <c r="AGU20" s="29"/>
      <c r="AGV20" s="29"/>
      <c r="AGW20" s="29"/>
      <c r="AGX20" s="29"/>
      <c r="AGY20" s="29"/>
      <c r="AGZ20" s="29"/>
      <c r="AHA20" s="29"/>
      <c r="AHB20" s="29"/>
      <c r="AHC20" s="29"/>
      <c r="AHD20" s="29"/>
      <c r="AHE20" s="29"/>
      <c r="AHF20" s="29"/>
      <c r="AHG20" s="29"/>
      <c r="AHH20" s="29"/>
      <c r="AHI20" s="29"/>
      <c r="AHJ20" s="29"/>
      <c r="AHK20" s="29"/>
      <c r="AHL20" s="29"/>
      <c r="AHM20" s="29"/>
      <c r="AHN20" s="29"/>
      <c r="AHO20" s="29"/>
      <c r="AHP20" s="29"/>
      <c r="AHQ20" s="29"/>
      <c r="AHR20" s="29"/>
      <c r="AHS20" s="29"/>
      <c r="AHT20" s="29"/>
      <c r="AHU20" s="29"/>
      <c r="AHV20" s="29"/>
      <c r="AHW20" s="29"/>
      <c r="AHX20" s="29"/>
      <c r="AHY20" s="29"/>
      <c r="AHZ20" s="29"/>
      <c r="AIA20" s="29"/>
      <c r="AIB20" s="29"/>
      <c r="AIC20" s="29"/>
      <c r="AID20" s="29"/>
      <c r="AIE20" s="29"/>
      <c r="AIF20" s="29"/>
      <c r="AIG20" s="29"/>
      <c r="AIH20" s="29"/>
      <c r="AII20" s="29"/>
      <c r="AIJ20" s="29"/>
      <c r="AIK20" s="29"/>
      <c r="AIL20" s="29"/>
      <c r="AIM20" s="29"/>
      <c r="AIN20" s="29"/>
      <c r="AIO20" s="29"/>
      <c r="AIP20" s="29"/>
      <c r="AIQ20" s="29"/>
      <c r="AIR20" s="29"/>
      <c r="AIS20" s="29"/>
      <c r="AIT20" s="29"/>
      <c r="AIU20" s="29"/>
      <c r="AIV20" s="29"/>
      <c r="AIW20" s="29"/>
      <c r="AIX20" s="29"/>
      <c r="AIY20" s="29"/>
      <c r="AIZ20" s="29"/>
      <c r="AJA20" s="29"/>
      <c r="AJB20" s="29"/>
      <c r="AJC20" s="29"/>
      <c r="AJD20" s="29"/>
      <c r="AJE20" s="29"/>
      <c r="AJF20" s="29"/>
      <c r="AJG20" s="29"/>
      <c r="AJH20" s="29"/>
      <c r="AJI20" s="29"/>
      <c r="AJJ20" s="29"/>
      <c r="AJK20" s="29"/>
      <c r="AJL20" s="29"/>
      <c r="AJM20" s="29"/>
      <c r="AJN20" s="29"/>
      <c r="AJO20" s="29"/>
      <c r="AJP20" s="29"/>
      <c r="AJQ20" s="29"/>
      <c r="AJR20" s="29"/>
      <c r="AJS20" s="29"/>
      <c r="AJT20" s="29"/>
      <c r="AJU20" s="29"/>
      <c r="AJV20" s="29"/>
      <c r="AJW20" s="29"/>
      <c r="AJX20" s="29"/>
      <c r="AJY20" s="29"/>
      <c r="AJZ20" s="29"/>
      <c r="AKA20" s="29"/>
      <c r="AKB20" s="29"/>
      <c r="AKC20" s="29"/>
      <c r="AKD20" s="29"/>
      <c r="AKE20" s="29"/>
      <c r="AKF20" s="29"/>
      <c r="AKG20" s="29"/>
      <c r="AKH20" s="29"/>
      <c r="AKI20" s="29"/>
      <c r="AKJ20" s="29"/>
      <c r="AKK20" s="29"/>
      <c r="AKL20" s="29"/>
      <c r="AKM20" s="29"/>
      <c r="AKN20" s="29"/>
      <c r="AKO20" s="29"/>
      <c r="AKP20" s="29"/>
      <c r="AKQ20" s="29"/>
      <c r="AKR20" s="29"/>
      <c r="AKS20" s="29"/>
      <c r="AKT20" s="29"/>
      <c r="AKU20" s="29"/>
      <c r="AKV20" s="29"/>
      <c r="AKW20" s="29"/>
      <c r="AKX20" s="29"/>
      <c r="AKY20" s="29"/>
      <c r="AKZ20" s="29"/>
      <c r="ALA20" s="29"/>
      <c r="ALB20" s="29"/>
      <c r="ALC20" s="29"/>
      <c r="ALD20" s="29"/>
      <c r="ALE20" s="29"/>
      <c r="ALF20" s="29"/>
      <c r="ALG20" s="29"/>
      <c r="ALH20" s="29"/>
      <c r="ALI20" s="29"/>
      <c r="ALJ20" s="29"/>
      <c r="ALK20" s="29"/>
      <c r="ALL20" s="29"/>
      <c r="ALM20" s="29"/>
      <c r="ALN20" s="29"/>
      <c r="ALO20" s="29"/>
      <c r="ALP20" s="29"/>
      <c r="ALQ20" s="29"/>
      <c r="ALR20" s="29"/>
      <c r="ALS20" s="29"/>
      <c r="ALT20" s="29"/>
      <c r="ALU20" s="29"/>
      <c r="ALV20" s="29"/>
      <c r="ALW20" s="29"/>
      <c r="ALX20" s="29"/>
      <c r="ALY20" s="29"/>
      <c r="ALZ20" s="29"/>
      <c r="AMA20" s="29"/>
      <c r="AMB20" s="29"/>
      <c r="AMC20" s="29"/>
      <c r="AMD20" s="29"/>
      <c r="AME20" s="29"/>
      <c r="AMF20" s="29"/>
      <c r="AMG20" s="29"/>
      <c r="AMH20" s="29"/>
      <c r="AMI20" s="29"/>
      <c r="AMJ20" s="29"/>
      <c r="AMK20" s="29"/>
      <c r="AML20" s="29"/>
      <c r="AMM20" s="29"/>
      <c r="AMN20" s="29"/>
      <c r="AMO20" s="29"/>
      <c r="AMP20" s="29"/>
      <c r="AMQ20" s="29"/>
      <c r="AMR20" s="29"/>
      <c r="AMS20" s="29"/>
      <c r="AMT20" s="29"/>
      <c r="AMU20" s="29"/>
      <c r="AMV20" s="29"/>
      <c r="AMW20" s="29"/>
      <c r="AMX20" s="29"/>
      <c r="AMY20" s="29"/>
      <c r="AMZ20" s="29"/>
      <c r="ANA20" s="29"/>
      <c r="ANB20" s="29"/>
      <c r="ANC20" s="29"/>
      <c r="AND20" s="29"/>
      <c r="ANE20" s="29"/>
      <c r="ANF20" s="29"/>
      <c r="ANG20" s="29"/>
      <c r="ANH20" s="29"/>
      <c r="ANI20" s="29"/>
      <c r="ANJ20" s="29"/>
      <c r="ANK20" s="29"/>
      <c r="ANL20" s="29"/>
      <c r="ANM20" s="29"/>
      <c r="ANN20" s="29"/>
      <c r="ANO20" s="29"/>
      <c r="ANP20" s="29"/>
      <c r="ANQ20" s="29"/>
      <c r="ANR20" s="29"/>
      <c r="ANS20" s="29"/>
      <c r="ANT20" s="29"/>
      <c r="ANU20" s="29"/>
      <c r="ANV20" s="29"/>
      <c r="ANW20" s="29"/>
      <c r="ANX20" s="29"/>
      <c r="ANY20" s="29"/>
      <c r="ANZ20" s="29"/>
      <c r="AOA20" s="29"/>
      <c r="AOB20" s="29"/>
      <c r="AOC20" s="29"/>
      <c r="AOD20" s="29"/>
      <c r="AOE20" s="29"/>
      <c r="AOF20" s="29"/>
      <c r="AOG20" s="29"/>
      <c r="AOH20" s="29"/>
      <c r="AOI20" s="29"/>
      <c r="AOJ20" s="29"/>
      <c r="AOK20" s="29"/>
      <c r="AOL20" s="29"/>
      <c r="AOM20" s="29"/>
      <c r="AON20" s="29"/>
      <c r="AOO20" s="29"/>
      <c r="AOP20" s="29"/>
      <c r="AOQ20" s="29"/>
      <c r="AOR20" s="29"/>
      <c r="AOS20" s="29"/>
      <c r="AOT20" s="29"/>
      <c r="AOU20" s="29"/>
      <c r="AOV20" s="29"/>
      <c r="AOW20" s="29"/>
      <c r="AOX20" s="29"/>
      <c r="AOY20" s="29"/>
      <c r="AOZ20" s="29"/>
      <c r="APA20" s="29"/>
      <c r="APB20" s="29"/>
      <c r="APC20" s="29"/>
      <c r="APD20" s="29"/>
      <c r="APE20" s="29"/>
      <c r="APF20" s="29"/>
      <c r="APG20" s="29"/>
      <c r="APH20" s="29"/>
      <c r="API20" s="29"/>
      <c r="APJ20" s="29"/>
      <c r="APK20" s="29"/>
      <c r="APL20" s="29"/>
      <c r="APM20" s="29"/>
      <c r="APN20" s="29"/>
      <c r="APO20" s="29"/>
      <c r="APP20" s="29"/>
      <c r="APQ20" s="29"/>
      <c r="APR20" s="29"/>
      <c r="APS20" s="29"/>
      <c r="APT20" s="29"/>
      <c r="APU20" s="29"/>
      <c r="APV20" s="29"/>
      <c r="APW20" s="29"/>
      <c r="APX20" s="29"/>
      <c r="APY20" s="29"/>
      <c r="APZ20" s="29"/>
      <c r="AQA20" s="29"/>
      <c r="AQB20" s="29"/>
      <c r="AQC20" s="29"/>
      <c r="AQD20" s="29"/>
      <c r="AQE20" s="29"/>
      <c r="AQF20" s="29"/>
      <c r="AQG20" s="29"/>
      <c r="AQH20" s="29"/>
      <c r="AQI20" s="29"/>
      <c r="AQJ20" s="29"/>
      <c r="AQK20" s="29"/>
      <c r="AQL20" s="29"/>
      <c r="AQM20" s="29"/>
      <c r="AQN20" s="29"/>
      <c r="AQO20" s="29"/>
      <c r="AQP20" s="29"/>
      <c r="AQQ20" s="29"/>
      <c r="AQR20" s="29"/>
      <c r="AQS20" s="29"/>
      <c r="AQT20" s="29"/>
      <c r="AQU20" s="29"/>
      <c r="AQV20" s="29"/>
      <c r="AQW20" s="29"/>
      <c r="AQX20" s="29"/>
      <c r="AQY20" s="29"/>
      <c r="AQZ20" s="29"/>
      <c r="ARA20" s="29"/>
      <c r="ARB20" s="29"/>
      <c r="ARC20" s="29"/>
      <c r="ARD20" s="29"/>
      <c r="ARE20" s="29"/>
      <c r="ARF20" s="29"/>
      <c r="ARG20" s="29"/>
      <c r="ARH20" s="29"/>
      <c r="ARI20" s="29"/>
      <c r="ARJ20" s="29"/>
      <c r="ARK20" s="29"/>
      <c r="ARL20" s="29"/>
      <c r="ARM20" s="29"/>
      <c r="ARN20" s="29"/>
      <c r="ARO20" s="29"/>
      <c r="ARP20" s="29"/>
      <c r="ARQ20" s="29"/>
      <c r="ARR20" s="29"/>
      <c r="ARS20" s="29"/>
      <c r="ART20" s="29"/>
      <c r="ARU20" s="29"/>
      <c r="ARV20" s="29"/>
      <c r="ARW20" s="29"/>
      <c r="ARX20" s="29"/>
      <c r="ARY20" s="29"/>
      <c r="ARZ20" s="29"/>
      <c r="ASA20" s="29"/>
      <c r="ASB20" s="29"/>
      <c r="ASC20" s="29"/>
      <c r="ASD20" s="29"/>
      <c r="ASE20" s="29"/>
      <c r="ASF20" s="29"/>
      <c r="ASG20" s="29"/>
      <c r="ASH20" s="29"/>
      <c r="ASI20" s="29"/>
      <c r="ASJ20" s="29"/>
      <c r="ASK20" s="29"/>
      <c r="ASL20" s="29"/>
      <c r="ASM20" s="29"/>
      <c r="ASN20" s="29"/>
      <c r="ASO20" s="29"/>
      <c r="ASP20" s="29"/>
      <c r="ASQ20" s="29"/>
      <c r="ASR20" s="29"/>
      <c r="ASS20" s="29"/>
      <c r="AST20" s="29"/>
      <c r="ASU20" s="29"/>
      <c r="ASV20" s="29"/>
      <c r="ASW20" s="29"/>
      <c r="ASX20" s="29"/>
      <c r="ASY20" s="29"/>
      <c r="ASZ20" s="29"/>
      <c r="ATA20" s="29"/>
      <c r="ATB20" s="29"/>
      <c r="ATC20" s="29"/>
      <c r="ATD20" s="29"/>
      <c r="ATE20" s="29"/>
      <c r="ATF20" s="29"/>
      <c r="ATG20" s="29"/>
      <c r="ATH20" s="29"/>
      <c r="ATI20" s="29"/>
      <c r="ATJ20" s="29"/>
      <c r="ATK20" s="29"/>
      <c r="ATL20" s="29"/>
      <c r="ATM20" s="29"/>
      <c r="ATN20" s="29"/>
      <c r="ATO20" s="29"/>
      <c r="ATP20" s="29"/>
      <c r="ATQ20" s="29"/>
      <c r="ATR20" s="29"/>
      <c r="ATS20" s="29"/>
      <c r="ATT20" s="29"/>
      <c r="ATU20" s="29"/>
      <c r="ATV20" s="29"/>
      <c r="ATW20" s="29"/>
      <c r="ATX20" s="29"/>
      <c r="ATY20" s="29"/>
      <c r="ATZ20" s="29"/>
      <c r="AUA20" s="29"/>
      <c r="AUB20" s="29"/>
      <c r="AUC20" s="29"/>
      <c r="AUD20" s="29"/>
      <c r="AUE20" s="29"/>
      <c r="AUF20" s="29"/>
      <c r="AUG20" s="29"/>
      <c r="AUH20" s="29"/>
      <c r="AUI20" s="29"/>
      <c r="AUJ20" s="29"/>
      <c r="AUK20" s="29"/>
      <c r="AUL20" s="29"/>
      <c r="AUM20" s="29"/>
      <c r="AUN20" s="29"/>
      <c r="AUO20" s="29"/>
      <c r="AUP20" s="29"/>
      <c r="AUQ20" s="29"/>
      <c r="AUR20" s="29"/>
      <c r="AUS20" s="29"/>
      <c r="AUT20" s="29"/>
      <c r="AUU20" s="29"/>
      <c r="AUV20" s="29"/>
      <c r="AUW20" s="29"/>
      <c r="AUX20" s="29"/>
      <c r="AUY20" s="29"/>
      <c r="AUZ20" s="29"/>
      <c r="AVA20" s="29"/>
      <c r="AVB20" s="29"/>
      <c r="AVC20" s="29"/>
      <c r="AVD20" s="29"/>
      <c r="AVE20" s="29"/>
      <c r="AVF20" s="29"/>
      <c r="AVG20" s="29"/>
      <c r="AVH20" s="29"/>
      <c r="AVI20" s="29"/>
      <c r="AVJ20" s="29"/>
      <c r="AVK20" s="29"/>
      <c r="AVL20" s="29"/>
      <c r="AVM20" s="29"/>
      <c r="AVN20" s="29"/>
      <c r="AVO20" s="29"/>
      <c r="AVP20" s="29"/>
      <c r="AVQ20" s="29"/>
      <c r="AVR20" s="29"/>
      <c r="AVS20" s="29"/>
      <c r="AVT20" s="29"/>
      <c r="AVU20" s="29"/>
      <c r="AVV20" s="29"/>
      <c r="AVW20" s="29"/>
      <c r="AVX20" s="29"/>
      <c r="AVY20" s="29"/>
      <c r="AVZ20" s="29"/>
      <c r="AWA20" s="29"/>
      <c r="AWB20" s="29"/>
      <c r="AWC20" s="29"/>
      <c r="AWD20" s="29"/>
      <c r="AWE20" s="29"/>
      <c r="AWF20" s="29"/>
      <c r="AWG20" s="29"/>
      <c r="AWH20" s="29"/>
      <c r="AWI20" s="29"/>
      <c r="AWJ20" s="29"/>
      <c r="AWK20" s="29"/>
      <c r="AWL20" s="29"/>
      <c r="AWM20" s="29"/>
      <c r="AWN20" s="29"/>
      <c r="AWO20" s="29"/>
      <c r="AWP20" s="29"/>
      <c r="AWQ20" s="29"/>
      <c r="AWR20" s="29"/>
      <c r="AWS20" s="29"/>
      <c r="AWT20" s="29"/>
      <c r="AWU20" s="29"/>
      <c r="AWV20" s="29"/>
      <c r="AWW20" s="29"/>
      <c r="AWX20" s="29"/>
      <c r="AWY20" s="29"/>
      <c r="AWZ20" s="29"/>
      <c r="AXA20" s="29"/>
      <c r="AXB20" s="29"/>
      <c r="AXC20" s="29"/>
      <c r="AXD20" s="29"/>
      <c r="AXE20" s="29"/>
      <c r="AXF20" s="29"/>
      <c r="AXG20" s="29"/>
      <c r="AXH20" s="29"/>
      <c r="AXI20" s="29"/>
      <c r="AXJ20" s="29"/>
      <c r="AXK20" s="29"/>
      <c r="AXL20" s="29"/>
      <c r="AXM20" s="29"/>
      <c r="AXN20" s="29"/>
      <c r="AXO20" s="29"/>
      <c r="AXP20" s="29"/>
      <c r="AXQ20" s="29"/>
      <c r="AXR20" s="29"/>
      <c r="AXS20" s="29"/>
      <c r="AXT20" s="29"/>
      <c r="AXU20" s="29"/>
      <c r="AXV20" s="29"/>
      <c r="AXW20" s="29"/>
      <c r="AXX20" s="29"/>
      <c r="AXY20" s="29"/>
      <c r="AXZ20" s="29"/>
      <c r="AYA20" s="29"/>
      <c r="AYB20" s="29"/>
      <c r="AYC20" s="29"/>
      <c r="AYD20" s="29"/>
      <c r="AYE20" s="29"/>
      <c r="AYF20" s="29"/>
      <c r="AYG20" s="29"/>
      <c r="AYH20" s="29"/>
      <c r="AYI20" s="29"/>
      <c r="AYJ20" s="29"/>
      <c r="AYK20" s="29"/>
      <c r="AYL20" s="29"/>
      <c r="AYM20" s="29"/>
      <c r="AYN20" s="29"/>
      <c r="AYO20" s="29"/>
      <c r="AYP20" s="29"/>
      <c r="AYQ20" s="29"/>
      <c r="AYR20" s="29"/>
      <c r="AYS20" s="29"/>
      <c r="AYT20" s="29"/>
      <c r="AYU20" s="29"/>
      <c r="AYV20" s="29"/>
      <c r="AYW20" s="29"/>
      <c r="AYX20" s="29"/>
      <c r="AYY20" s="29"/>
      <c r="AYZ20" s="29"/>
      <c r="AZA20" s="29"/>
      <c r="AZB20" s="29"/>
      <c r="AZC20" s="29"/>
      <c r="AZD20" s="29"/>
      <c r="AZE20" s="29"/>
      <c r="AZF20" s="29"/>
      <c r="AZG20" s="29"/>
      <c r="AZH20" s="29"/>
      <c r="AZI20" s="29"/>
      <c r="AZJ20" s="29"/>
      <c r="AZK20" s="29"/>
      <c r="AZL20" s="29"/>
      <c r="AZM20" s="29"/>
      <c r="AZN20" s="29"/>
      <c r="AZO20" s="29"/>
      <c r="AZP20" s="29"/>
      <c r="AZQ20" s="29"/>
      <c r="AZR20" s="29"/>
      <c r="AZS20" s="29"/>
      <c r="AZT20" s="29"/>
      <c r="AZU20" s="29"/>
      <c r="AZV20" s="29"/>
      <c r="AZW20" s="29"/>
      <c r="AZX20" s="29"/>
      <c r="AZY20" s="29"/>
      <c r="AZZ20" s="29"/>
      <c r="BAA20" s="29"/>
      <c r="BAB20" s="29"/>
      <c r="BAC20" s="29"/>
      <c r="BAD20" s="29"/>
    </row>
    <row r="21" spans="1:1382" s="89" customFormat="1" ht="14" x14ac:dyDescent="0.2">
      <c r="A21" s="30">
        <v>71</v>
      </c>
      <c r="B21" s="44">
        <v>70</v>
      </c>
      <c r="C21" s="40">
        <v>33626755</v>
      </c>
      <c r="D21" s="44">
        <v>120211</v>
      </c>
      <c r="E21" s="31" t="s">
        <v>1842</v>
      </c>
      <c r="F21" s="30" t="s">
        <v>73</v>
      </c>
      <c r="G21" s="94">
        <v>28395</v>
      </c>
      <c r="H21" s="40" t="s">
        <v>146</v>
      </c>
      <c r="I21" s="40" t="s">
        <v>563</v>
      </c>
      <c r="J21" s="42">
        <f>(AA21-G21)/365.25</f>
        <v>30.699520876112253</v>
      </c>
      <c r="K21" s="42">
        <v>11</v>
      </c>
      <c r="L21" s="42">
        <f t="shared" si="0"/>
        <v>19.699520876112253</v>
      </c>
      <c r="M21" s="30" t="s">
        <v>595</v>
      </c>
      <c r="N21" s="43" t="s">
        <v>807</v>
      </c>
      <c r="O21" s="30">
        <v>3</v>
      </c>
      <c r="P21" s="44">
        <v>1</v>
      </c>
      <c r="Q21" s="30" t="s">
        <v>834</v>
      </c>
      <c r="R21" s="30" t="s">
        <v>96</v>
      </c>
      <c r="S21" s="45">
        <v>39626</v>
      </c>
      <c r="T21" s="45">
        <v>39638</v>
      </c>
      <c r="U21" s="42">
        <v>12</v>
      </c>
      <c r="V21" s="32" t="s">
        <v>453</v>
      </c>
      <c r="W21" s="32" t="s">
        <v>563</v>
      </c>
      <c r="X21" s="30" t="s">
        <v>817</v>
      </c>
      <c r="Y21" s="30" t="s">
        <v>1186</v>
      </c>
      <c r="Z21" s="56" t="s">
        <v>804</v>
      </c>
      <c r="AA21" s="45">
        <v>39608</v>
      </c>
      <c r="AB21" s="80" t="s">
        <v>807</v>
      </c>
      <c r="AC21" s="45">
        <v>40311</v>
      </c>
      <c r="AD21" s="47">
        <f>((AC21-AA21)/365)*12</f>
        <v>23.112328767123287</v>
      </c>
      <c r="AE21" s="46" t="s">
        <v>539</v>
      </c>
      <c r="AF21" s="47">
        <v>1</v>
      </c>
      <c r="AG21" s="46" t="s">
        <v>639</v>
      </c>
      <c r="AH21" s="47">
        <v>5</v>
      </c>
      <c r="AI21" s="46" t="s">
        <v>638</v>
      </c>
      <c r="AJ21" s="47">
        <v>4</v>
      </c>
      <c r="AK21" s="46" t="s">
        <v>638</v>
      </c>
      <c r="AL21" s="47">
        <v>4</v>
      </c>
      <c r="AM21" s="46" t="s">
        <v>453</v>
      </c>
      <c r="AN21" s="47" t="s">
        <v>453</v>
      </c>
      <c r="AO21" s="46" t="s">
        <v>453</v>
      </c>
      <c r="AP21" s="47" t="s">
        <v>453</v>
      </c>
      <c r="AQ21" s="47" t="s">
        <v>453</v>
      </c>
      <c r="AR21" s="47" t="s">
        <v>453</v>
      </c>
      <c r="AS21" s="47" t="s">
        <v>453</v>
      </c>
      <c r="AT21" s="47" t="s">
        <v>453</v>
      </c>
      <c r="AU21" s="47"/>
      <c r="AV21" s="47"/>
      <c r="AW21" s="47"/>
      <c r="AX21" s="47"/>
      <c r="AY21" s="85" t="s">
        <v>4470</v>
      </c>
      <c r="AZ21" s="40" t="s">
        <v>638</v>
      </c>
      <c r="BA21" s="40">
        <v>4</v>
      </c>
      <c r="BB21" s="44">
        <v>4</v>
      </c>
      <c r="BC21" s="30" t="s">
        <v>2251</v>
      </c>
      <c r="BD21" s="42">
        <v>0</v>
      </c>
      <c r="BE21" s="42" t="s">
        <v>453</v>
      </c>
      <c r="BF21" s="43" t="s">
        <v>804</v>
      </c>
      <c r="BG21" s="40" t="s">
        <v>806</v>
      </c>
      <c r="BH21" s="40" t="s">
        <v>453</v>
      </c>
      <c r="BI21" s="40" t="s">
        <v>453</v>
      </c>
      <c r="BJ21" s="40" t="s">
        <v>453</v>
      </c>
      <c r="BK21" s="31" t="s">
        <v>453</v>
      </c>
      <c r="BL21" s="31" t="s">
        <v>1993</v>
      </c>
      <c r="BM21" s="30">
        <v>93</v>
      </c>
      <c r="BN21" s="30">
        <v>105</v>
      </c>
      <c r="BO21" s="30">
        <v>99</v>
      </c>
      <c r="BP21" s="30" t="s">
        <v>2572</v>
      </c>
      <c r="BQ21" s="30" t="s">
        <v>453</v>
      </c>
      <c r="BR21" s="30" t="s">
        <v>453</v>
      </c>
      <c r="BS21" s="30" t="s">
        <v>872</v>
      </c>
      <c r="BT21" s="30" t="s">
        <v>1619</v>
      </c>
      <c r="BU21" s="30" t="s">
        <v>2229</v>
      </c>
      <c r="BV21" s="30" t="s">
        <v>1125</v>
      </c>
      <c r="BW21" s="30" t="s">
        <v>453</v>
      </c>
      <c r="BX21" s="30" t="s">
        <v>453</v>
      </c>
      <c r="BY21" s="30" t="s">
        <v>453</v>
      </c>
      <c r="BZ21" s="30" t="s">
        <v>1737</v>
      </c>
      <c r="CA21" s="112"/>
      <c r="CC21" s="29"/>
      <c r="CD21" s="29"/>
      <c r="CE21" s="29"/>
      <c r="CF21" s="29"/>
      <c r="CG21" s="29"/>
      <c r="CH21" s="29"/>
      <c r="CI21" s="29"/>
      <c r="CJ21" s="29"/>
      <c r="CK21" s="29"/>
      <c r="CL21" s="29"/>
      <c r="CM21" s="29"/>
      <c r="CN21" s="29"/>
      <c r="CO21" s="29"/>
      <c r="CP21" s="29"/>
      <c r="CQ21" s="29"/>
      <c r="CR21" s="29"/>
      <c r="CS21" s="29"/>
      <c r="CT21" s="29"/>
      <c r="CU21" s="29"/>
      <c r="CV21" s="29"/>
      <c r="CW21" s="29"/>
      <c r="CX21" s="29"/>
      <c r="CY21" s="29"/>
      <c r="CZ21" s="29"/>
      <c r="DA21" s="29"/>
      <c r="DB21" s="29"/>
      <c r="DC21" s="29"/>
      <c r="DD21" s="29"/>
      <c r="DE21" s="29"/>
      <c r="DF21" s="29"/>
      <c r="DG21" s="29"/>
      <c r="DH21" s="29"/>
      <c r="DI21" s="29"/>
      <c r="DJ21" s="29"/>
      <c r="DK21" s="29"/>
      <c r="DL21" s="29"/>
      <c r="DM21" s="29"/>
      <c r="DN21" s="29"/>
      <c r="DO21" s="29"/>
      <c r="DP21" s="29"/>
      <c r="DQ21" s="29"/>
      <c r="DR21" s="29"/>
      <c r="DS21" s="29"/>
      <c r="DT21" s="29"/>
      <c r="DU21" s="29"/>
      <c r="DV21" s="29"/>
      <c r="DW21" s="29"/>
      <c r="DX21" s="29"/>
      <c r="DY21" s="29"/>
      <c r="DZ21" s="29"/>
      <c r="EA21" s="29"/>
      <c r="EB21" s="29"/>
      <c r="EC21" s="29"/>
      <c r="ED21" s="29"/>
      <c r="EE21" s="29"/>
      <c r="EF21" s="29"/>
      <c r="EG21" s="29"/>
      <c r="EH21" s="29"/>
      <c r="EI21" s="29"/>
      <c r="EJ21" s="29"/>
      <c r="EK21" s="29"/>
      <c r="EL21" s="29"/>
      <c r="EM21" s="29"/>
      <c r="EN21" s="29"/>
      <c r="EO21" s="29"/>
      <c r="EP21" s="29"/>
      <c r="EQ21" s="29"/>
      <c r="ER21" s="29"/>
      <c r="ES21" s="29"/>
      <c r="ET21" s="29"/>
      <c r="EU21" s="29"/>
      <c r="EV21" s="29"/>
      <c r="EW21" s="29"/>
      <c r="EX21" s="29"/>
      <c r="EY21" s="29"/>
      <c r="EZ21" s="29"/>
      <c r="FA21" s="29"/>
      <c r="FB21" s="29"/>
      <c r="FC21" s="29"/>
      <c r="FD21" s="29"/>
      <c r="FE21" s="29"/>
      <c r="FF21" s="29"/>
      <c r="FG21" s="29"/>
      <c r="FH21" s="29"/>
      <c r="FI21" s="29"/>
      <c r="FJ21" s="29"/>
      <c r="FK21" s="29"/>
      <c r="FL21" s="29"/>
      <c r="FM21" s="29"/>
      <c r="FN21" s="29"/>
      <c r="FO21" s="29"/>
      <c r="FP21" s="29"/>
      <c r="FQ21" s="29"/>
      <c r="FR21" s="29"/>
      <c r="FS21" s="29"/>
      <c r="FT21" s="29"/>
      <c r="FU21" s="29"/>
      <c r="FV21" s="29"/>
      <c r="FW21" s="29"/>
      <c r="FX21" s="29"/>
      <c r="FY21" s="29"/>
      <c r="FZ21" s="29"/>
      <c r="GA21" s="29"/>
      <c r="GB21" s="29"/>
      <c r="GC21" s="29"/>
      <c r="GD21" s="29"/>
      <c r="GE21" s="29"/>
      <c r="GF21" s="29"/>
      <c r="GG21" s="29"/>
      <c r="GH21" s="29"/>
      <c r="GI21" s="29"/>
      <c r="GJ21" s="29"/>
      <c r="GK21" s="29"/>
      <c r="GL21" s="29"/>
      <c r="GM21" s="29"/>
      <c r="GN21" s="29"/>
      <c r="GO21" s="29"/>
      <c r="GP21" s="29"/>
      <c r="GQ21" s="29"/>
      <c r="GR21" s="29"/>
      <c r="GS21" s="29"/>
      <c r="GT21" s="29"/>
      <c r="GU21" s="29"/>
      <c r="GV21" s="29"/>
      <c r="GW21" s="29"/>
      <c r="GX21" s="29"/>
      <c r="GY21" s="29"/>
      <c r="GZ21" s="29"/>
      <c r="HA21" s="29"/>
      <c r="HB21" s="29"/>
      <c r="HC21" s="29"/>
      <c r="HD21" s="29"/>
      <c r="HE21" s="29"/>
      <c r="HF21" s="29"/>
      <c r="HG21" s="29"/>
      <c r="HH21" s="29"/>
      <c r="HI21" s="29"/>
      <c r="HJ21" s="29"/>
      <c r="HK21" s="29"/>
      <c r="HL21" s="29"/>
      <c r="HM21" s="29"/>
      <c r="HN21" s="29"/>
      <c r="HO21" s="29"/>
      <c r="HP21" s="29"/>
      <c r="HQ21" s="29"/>
      <c r="HR21" s="29"/>
      <c r="HS21" s="29"/>
      <c r="HT21" s="29"/>
      <c r="HU21" s="29"/>
      <c r="HV21" s="29"/>
      <c r="HW21" s="29"/>
      <c r="HX21" s="29"/>
      <c r="HY21" s="29"/>
      <c r="HZ21" s="29"/>
      <c r="IA21" s="29"/>
      <c r="IB21" s="29"/>
      <c r="IC21" s="29"/>
      <c r="ID21" s="29"/>
      <c r="IE21" s="29"/>
      <c r="IF21" s="29"/>
      <c r="IG21" s="29"/>
      <c r="IH21" s="29"/>
      <c r="II21" s="29"/>
      <c r="IJ21" s="29"/>
      <c r="IK21" s="29"/>
      <c r="IL21" s="29"/>
      <c r="IM21" s="29"/>
      <c r="IN21" s="29"/>
      <c r="IO21" s="29"/>
      <c r="IP21" s="29"/>
      <c r="IQ21" s="29"/>
      <c r="IR21" s="29"/>
      <c r="IS21" s="29"/>
      <c r="IT21" s="29"/>
      <c r="IU21" s="29"/>
      <c r="IV21" s="29"/>
      <c r="IW21" s="29"/>
      <c r="IX21" s="29"/>
      <c r="IY21" s="29"/>
      <c r="IZ21" s="29"/>
      <c r="JA21" s="29"/>
      <c r="JB21" s="29"/>
      <c r="JC21" s="29"/>
      <c r="JD21" s="29"/>
      <c r="JE21" s="29"/>
      <c r="JF21" s="29"/>
      <c r="JG21" s="29"/>
      <c r="JH21" s="29"/>
      <c r="JI21" s="29"/>
      <c r="JJ21" s="29"/>
      <c r="JK21" s="29"/>
      <c r="JL21" s="29"/>
      <c r="JM21" s="29"/>
      <c r="JN21" s="29"/>
      <c r="JO21" s="29"/>
      <c r="JP21" s="29"/>
      <c r="JQ21" s="29"/>
      <c r="JR21" s="29"/>
      <c r="JS21" s="29"/>
      <c r="JT21" s="29"/>
      <c r="JU21" s="29"/>
      <c r="JV21" s="29"/>
      <c r="JW21" s="29"/>
      <c r="JX21" s="29"/>
      <c r="JY21" s="29"/>
      <c r="JZ21" s="29"/>
      <c r="KA21" s="29"/>
      <c r="KB21" s="29"/>
      <c r="KC21" s="29"/>
      <c r="KD21" s="29"/>
      <c r="KE21" s="29"/>
      <c r="KF21" s="29"/>
      <c r="KG21" s="29"/>
      <c r="KH21" s="29"/>
      <c r="KI21" s="29"/>
      <c r="KJ21" s="29"/>
      <c r="KK21" s="29"/>
      <c r="KL21" s="29"/>
      <c r="KM21" s="29"/>
      <c r="KN21" s="29"/>
      <c r="KO21" s="29"/>
      <c r="KP21" s="29"/>
      <c r="KQ21" s="29"/>
      <c r="KR21" s="29"/>
      <c r="KS21" s="29"/>
      <c r="KT21" s="29"/>
      <c r="KU21" s="29"/>
      <c r="KV21" s="29"/>
      <c r="KW21" s="29"/>
      <c r="KX21" s="29"/>
      <c r="KY21" s="29"/>
      <c r="KZ21" s="29"/>
      <c r="LA21" s="29"/>
      <c r="LB21" s="29"/>
      <c r="LC21" s="29"/>
      <c r="LD21" s="29"/>
      <c r="LE21" s="29"/>
      <c r="LF21" s="29"/>
      <c r="LG21" s="29"/>
      <c r="LH21" s="29"/>
      <c r="LI21" s="29"/>
      <c r="LJ21" s="29"/>
      <c r="LK21" s="29"/>
      <c r="LL21" s="29"/>
      <c r="LM21" s="29"/>
      <c r="LN21" s="29"/>
      <c r="LO21" s="29"/>
      <c r="LP21" s="29"/>
      <c r="LQ21" s="29"/>
      <c r="LR21" s="29"/>
      <c r="LS21" s="29"/>
      <c r="LT21" s="29"/>
      <c r="LU21" s="29"/>
      <c r="LV21" s="29"/>
      <c r="LW21" s="29"/>
      <c r="LX21" s="29"/>
      <c r="LY21" s="29"/>
      <c r="LZ21" s="29"/>
      <c r="MA21" s="29"/>
      <c r="MB21" s="29"/>
      <c r="MC21" s="29"/>
      <c r="MD21" s="29"/>
      <c r="ME21" s="29"/>
      <c r="MF21" s="29"/>
      <c r="MG21" s="29"/>
      <c r="MH21" s="29"/>
      <c r="MI21" s="29"/>
      <c r="MJ21" s="29"/>
      <c r="MK21" s="29"/>
      <c r="ML21" s="29"/>
      <c r="MM21" s="29"/>
      <c r="MN21" s="29"/>
      <c r="MO21" s="29"/>
      <c r="MP21" s="29"/>
      <c r="MQ21" s="29"/>
      <c r="MR21" s="29"/>
      <c r="MS21" s="29"/>
      <c r="MT21" s="29"/>
      <c r="MU21" s="29"/>
      <c r="MV21" s="29"/>
      <c r="MW21" s="29"/>
      <c r="MX21" s="29"/>
      <c r="MY21" s="29"/>
      <c r="MZ21" s="29"/>
      <c r="NA21" s="29"/>
      <c r="NB21" s="29"/>
      <c r="NC21" s="29"/>
      <c r="ND21" s="29"/>
      <c r="NE21" s="29"/>
      <c r="NF21" s="29"/>
      <c r="NG21" s="29"/>
      <c r="NH21" s="29"/>
      <c r="NI21" s="29"/>
      <c r="NJ21" s="29"/>
      <c r="NK21" s="29"/>
      <c r="NL21" s="29"/>
      <c r="NM21" s="29"/>
      <c r="NN21" s="29"/>
      <c r="NO21" s="29"/>
      <c r="NP21" s="29"/>
      <c r="NQ21" s="29"/>
      <c r="NR21" s="29"/>
      <c r="NS21" s="29"/>
      <c r="NT21" s="29"/>
      <c r="NU21" s="29"/>
      <c r="NV21" s="29"/>
      <c r="NW21" s="29"/>
      <c r="NX21" s="29"/>
      <c r="NY21" s="29"/>
      <c r="NZ21" s="29"/>
      <c r="OA21" s="29"/>
      <c r="OB21" s="29"/>
      <c r="OC21" s="29"/>
      <c r="OD21" s="29"/>
      <c r="OE21" s="29"/>
      <c r="OF21" s="29"/>
      <c r="OG21" s="29"/>
      <c r="OH21" s="29"/>
      <c r="OI21" s="29"/>
      <c r="OJ21" s="29"/>
      <c r="OK21" s="29"/>
      <c r="OL21" s="29"/>
      <c r="OM21" s="29"/>
      <c r="ON21" s="29"/>
      <c r="OO21" s="29"/>
      <c r="OP21" s="29"/>
      <c r="OQ21" s="29"/>
      <c r="OR21" s="29"/>
      <c r="OS21" s="29"/>
      <c r="OT21" s="29"/>
      <c r="OU21" s="29"/>
      <c r="OV21" s="29"/>
      <c r="OW21" s="29"/>
      <c r="OX21" s="29"/>
      <c r="OY21" s="29"/>
      <c r="OZ21" s="29"/>
      <c r="PA21" s="29"/>
      <c r="PB21" s="29"/>
      <c r="PC21" s="29"/>
      <c r="PD21" s="29"/>
      <c r="PE21" s="29"/>
      <c r="PF21" s="29"/>
      <c r="PG21" s="29"/>
      <c r="PH21" s="29"/>
      <c r="PI21" s="29"/>
      <c r="PJ21" s="29"/>
      <c r="PK21" s="29"/>
      <c r="PL21" s="29"/>
      <c r="PM21" s="29"/>
      <c r="PN21" s="29"/>
      <c r="PO21" s="29"/>
      <c r="PP21" s="29"/>
      <c r="PQ21" s="29"/>
      <c r="PR21" s="29"/>
      <c r="PS21" s="29"/>
      <c r="PT21" s="29"/>
      <c r="PU21" s="29"/>
      <c r="PV21" s="29"/>
      <c r="PW21" s="29"/>
      <c r="PX21" s="29"/>
      <c r="PY21" s="29"/>
      <c r="PZ21" s="29"/>
      <c r="QA21" s="29"/>
      <c r="QB21" s="29"/>
      <c r="QC21" s="29"/>
      <c r="QD21" s="29"/>
      <c r="QE21" s="29"/>
      <c r="QF21" s="29"/>
      <c r="QG21" s="29"/>
      <c r="QH21" s="29"/>
      <c r="QI21" s="29"/>
      <c r="QJ21" s="29"/>
      <c r="QK21" s="29"/>
      <c r="QL21" s="29"/>
      <c r="QM21" s="29"/>
      <c r="QN21" s="29"/>
      <c r="QO21" s="29"/>
      <c r="QP21" s="29"/>
      <c r="QQ21" s="29"/>
      <c r="QR21" s="29"/>
      <c r="QS21" s="29"/>
      <c r="QT21" s="29"/>
      <c r="QU21" s="29"/>
      <c r="QV21" s="29"/>
      <c r="QW21" s="29"/>
      <c r="QX21" s="29"/>
      <c r="QY21" s="29"/>
      <c r="QZ21" s="29"/>
      <c r="RA21" s="29"/>
      <c r="RB21" s="29"/>
      <c r="RC21" s="29"/>
      <c r="RD21" s="29"/>
      <c r="RE21" s="29"/>
      <c r="RF21" s="29"/>
      <c r="RG21" s="29"/>
      <c r="RH21" s="29"/>
      <c r="RI21" s="29"/>
      <c r="RJ21" s="29"/>
      <c r="RK21" s="29"/>
      <c r="RL21" s="29"/>
      <c r="RM21" s="29"/>
      <c r="RN21" s="29"/>
      <c r="RO21" s="29"/>
      <c r="RP21" s="29"/>
      <c r="RQ21" s="29"/>
      <c r="RR21" s="29"/>
      <c r="RS21" s="29"/>
      <c r="RT21" s="29"/>
      <c r="RU21" s="29"/>
      <c r="RV21" s="29"/>
      <c r="RW21" s="29"/>
      <c r="RX21" s="29"/>
      <c r="RY21" s="29"/>
      <c r="RZ21" s="29"/>
      <c r="SA21" s="29"/>
      <c r="SB21" s="29"/>
      <c r="SC21" s="29"/>
      <c r="SD21" s="29"/>
      <c r="SE21" s="29"/>
      <c r="SF21" s="29"/>
      <c r="SG21" s="29"/>
      <c r="SH21" s="29"/>
      <c r="SI21" s="29"/>
      <c r="SJ21" s="29"/>
      <c r="SK21" s="29"/>
      <c r="SL21" s="29"/>
      <c r="SM21" s="29"/>
      <c r="SN21" s="29"/>
      <c r="SO21" s="29"/>
      <c r="SP21" s="29"/>
      <c r="SQ21" s="29"/>
      <c r="SR21" s="29"/>
      <c r="SS21" s="29"/>
      <c r="ST21" s="29"/>
      <c r="SU21" s="29"/>
      <c r="SV21" s="29"/>
      <c r="SW21" s="29"/>
      <c r="SX21" s="29"/>
      <c r="SY21" s="29"/>
      <c r="SZ21" s="29"/>
      <c r="TA21" s="29"/>
      <c r="TB21" s="29"/>
      <c r="TC21" s="29"/>
      <c r="TD21" s="29"/>
      <c r="TE21" s="29"/>
      <c r="TF21" s="29"/>
      <c r="TG21" s="29"/>
      <c r="TH21" s="29"/>
      <c r="TI21" s="29"/>
      <c r="TJ21" s="29"/>
      <c r="TK21" s="29"/>
      <c r="TL21" s="29"/>
      <c r="TM21" s="29"/>
      <c r="TN21" s="29"/>
      <c r="TO21" s="29"/>
      <c r="TP21" s="29"/>
      <c r="TQ21" s="29"/>
      <c r="TR21" s="29"/>
      <c r="TS21" s="29"/>
      <c r="TT21" s="29"/>
      <c r="TU21" s="29"/>
      <c r="TV21" s="29"/>
      <c r="TW21" s="29"/>
      <c r="TX21" s="29"/>
      <c r="TY21" s="29"/>
      <c r="TZ21" s="29"/>
      <c r="UA21" s="29"/>
      <c r="UB21" s="29"/>
      <c r="UC21" s="29"/>
      <c r="UD21" s="29"/>
      <c r="UE21" s="29"/>
      <c r="UF21" s="29"/>
      <c r="UG21" s="29"/>
      <c r="UH21" s="29"/>
      <c r="UI21" s="29"/>
      <c r="UJ21" s="29"/>
      <c r="UK21" s="29"/>
      <c r="UL21" s="29"/>
      <c r="UM21" s="29"/>
      <c r="UN21" s="29"/>
      <c r="UO21" s="29"/>
      <c r="UP21" s="29"/>
      <c r="UQ21" s="29"/>
      <c r="UR21" s="29"/>
      <c r="US21" s="29"/>
      <c r="UT21" s="29"/>
      <c r="UU21" s="29"/>
      <c r="UV21" s="29"/>
      <c r="UW21" s="29"/>
      <c r="UX21" s="29"/>
      <c r="UY21" s="29"/>
      <c r="UZ21" s="29"/>
      <c r="VA21" s="29"/>
      <c r="VB21" s="29"/>
      <c r="VC21" s="29"/>
      <c r="VD21" s="29"/>
      <c r="VE21" s="29"/>
      <c r="VF21" s="29"/>
      <c r="VG21" s="29"/>
      <c r="VH21" s="29"/>
      <c r="VI21" s="29"/>
      <c r="VJ21" s="29"/>
      <c r="VK21" s="29"/>
      <c r="VL21" s="29"/>
      <c r="VM21" s="29"/>
      <c r="VN21" s="29"/>
      <c r="VO21" s="29"/>
      <c r="VP21" s="29"/>
      <c r="VQ21" s="29"/>
      <c r="VR21" s="29"/>
      <c r="VS21" s="29"/>
      <c r="VT21" s="29"/>
      <c r="VU21" s="29"/>
      <c r="VV21" s="29"/>
      <c r="VW21" s="29"/>
      <c r="VX21" s="29"/>
      <c r="VY21" s="29"/>
      <c r="VZ21" s="29"/>
      <c r="WA21" s="29"/>
      <c r="WB21" s="29"/>
      <c r="WC21" s="29"/>
      <c r="WD21" s="29"/>
      <c r="WE21" s="29"/>
      <c r="WF21" s="29"/>
      <c r="WG21" s="29"/>
      <c r="WH21" s="29"/>
      <c r="WI21" s="29"/>
      <c r="WJ21" s="29"/>
      <c r="WK21" s="29"/>
      <c r="WL21" s="29"/>
      <c r="WM21" s="29"/>
      <c r="WN21" s="29"/>
      <c r="WO21" s="29"/>
      <c r="WP21" s="29"/>
      <c r="WQ21" s="29"/>
      <c r="WR21" s="29"/>
      <c r="WS21" s="29"/>
      <c r="WT21" s="29"/>
      <c r="WU21" s="29"/>
      <c r="WV21" s="29"/>
      <c r="WW21" s="29"/>
      <c r="WX21" s="29"/>
      <c r="WY21" s="29"/>
      <c r="WZ21" s="29"/>
      <c r="XA21" s="29"/>
      <c r="XB21" s="29"/>
      <c r="XC21" s="29"/>
      <c r="XD21" s="29"/>
      <c r="XE21" s="29"/>
      <c r="XF21" s="29"/>
      <c r="XG21" s="29"/>
      <c r="XH21" s="29"/>
      <c r="XI21" s="29"/>
      <c r="XJ21" s="29"/>
      <c r="XK21" s="29"/>
      <c r="XL21" s="29"/>
      <c r="XM21" s="29"/>
      <c r="XN21" s="29"/>
      <c r="XO21" s="29"/>
      <c r="XP21" s="29"/>
      <c r="XQ21" s="29"/>
      <c r="XR21" s="29"/>
      <c r="XS21" s="29"/>
      <c r="XT21" s="29"/>
      <c r="XU21" s="29"/>
      <c r="XV21" s="29"/>
      <c r="XW21" s="29"/>
      <c r="XX21" s="29"/>
      <c r="XY21" s="29"/>
      <c r="XZ21" s="29"/>
      <c r="YA21" s="29"/>
      <c r="YB21" s="29"/>
      <c r="YC21" s="29"/>
      <c r="YD21" s="29"/>
      <c r="YE21" s="29"/>
      <c r="YF21" s="29"/>
      <c r="YG21" s="29"/>
      <c r="YH21" s="29"/>
      <c r="YI21" s="29"/>
      <c r="YJ21" s="29"/>
      <c r="YK21" s="29"/>
      <c r="YL21" s="29"/>
      <c r="YM21" s="29"/>
      <c r="YN21" s="29"/>
      <c r="YO21" s="29"/>
      <c r="YP21" s="29"/>
      <c r="YQ21" s="29"/>
      <c r="YR21" s="29"/>
      <c r="YS21" s="29"/>
      <c r="YT21" s="29"/>
      <c r="YU21" s="29"/>
      <c r="YV21" s="29"/>
      <c r="YW21" s="29"/>
      <c r="YX21" s="29"/>
      <c r="YY21" s="29"/>
      <c r="YZ21" s="29"/>
      <c r="ZA21" s="29"/>
      <c r="ZB21" s="29"/>
      <c r="ZC21" s="29"/>
      <c r="ZD21" s="29"/>
      <c r="ZE21" s="29"/>
      <c r="ZF21" s="29"/>
      <c r="ZG21" s="29"/>
      <c r="ZH21" s="29"/>
      <c r="ZI21" s="29"/>
      <c r="ZJ21" s="29"/>
      <c r="ZK21" s="29"/>
      <c r="ZL21" s="29"/>
      <c r="ZM21" s="29"/>
      <c r="ZN21" s="29"/>
      <c r="ZO21" s="29"/>
      <c r="ZP21" s="29"/>
      <c r="ZQ21" s="29"/>
      <c r="ZR21" s="29"/>
      <c r="ZS21" s="29"/>
      <c r="ZT21" s="29"/>
      <c r="ZU21" s="29"/>
      <c r="ZV21" s="29"/>
      <c r="ZW21" s="29"/>
      <c r="ZX21" s="29"/>
      <c r="ZY21" s="29"/>
      <c r="ZZ21" s="29"/>
      <c r="AAA21" s="29"/>
      <c r="AAB21" s="29"/>
      <c r="AAC21" s="29"/>
      <c r="AAD21" s="29"/>
      <c r="AAE21" s="29"/>
      <c r="AAF21" s="29"/>
      <c r="AAG21" s="29"/>
      <c r="AAH21" s="29"/>
      <c r="AAI21" s="29"/>
      <c r="AAJ21" s="29"/>
      <c r="AAK21" s="29"/>
      <c r="AAL21" s="29"/>
      <c r="AAM21" s="29"/>
      <c r="AAN21" s="29"/>
      <c r="AAO21" s="29"/>
      <c r="AAP21" s="29"/>
      <c r="AAQ21" s="29"/>
      <c r="AAR21" s="29"/>
      <c r="AAS21" s="29"/>
      <c r="AAT21" s="29"/>
      <c r="AAU21" s="29"/>
      <c r="AAV21" s="29"/>
      <c r="AAW21" s="29"/>
      <c r="AAX21" s="29"/>
      <c r="AAY21" s="29"/>
      <c r="AAZ21" s="29"/>
      <c r="ABA21" s="29"/>
      <c r="ABB21" s="29"/>
      <c r="ABC21" s="29"/>
      <c r="ABD21" s="29"/>
      <c r="ABE21" s="29"/>
      <c r="ABF21" s="29"/>
      <c r="ABG21" s="29"/>
      <c r="ABH21" s="29"/>
      <c r="ABI21" s="29"/>
      <c r="ABJ21" s="29"/>
      <c r="ABK21" s="29"/>
      <c r="ABL21" s="29"/>
      <c r="ABM21" s="29"/>
      <c r="ABN21" s="29"/>
      <c r="ABO21" s="29"/>
      <c r="ABP21" s="29"/>
      <c r="ABQ21" s="29"/>
      <c r="ABR21" s="29"/>
      <c r="ABS21" s="29"/>
      <c r="ABT21" s="29"/>
      <c r="ABU21" s="29"/>
      <c r="ABV21" s="29"/>
      <c r="ABW21" s="29"/>
      <c r="ABX21" s="29"/>
      <c r="ABY21" s="29"/>
      <c r="ABZ21" s="29"/>
      <c r="ACA21" s="29"/>
      <c r="ACB21" s="29"/>
      <c r="ACC21" s="29"/>
      <c r="ACD21" s="29"/>
      <c r="ACE21" s="29"/>
      <c r="ACF21" s="29"/>
      <c r="ACG21" s="29"/>
      <c r="ACH21" s="29"/>
      <c r="ACI21" s="29"/>
      <c r="ACJ21" s="29"/>
      <c r="ACK21" s="29"/>
      <c r="ACL21" s="29"/>
      <c r="ACM21" s="29"/>
      <c r="ACN21" s="29"/>
      <c r="ACO21" s="29"/>
      <c r="ACP21" s="29"/>
      <c r="ACQ21" s="29"/>
      <c r="ACR21" s="29"/>
      <c r="ACS21" s="29"/>
      <c r="ACT21" s="29"/>
      <c r="ACU21" s="29"/>
      <c r="ACV21" s="29"/>
      <c r="ACW21" s="29"/>
      <c r="ACX21" s="29"/>
      <c r="ACY21" s="29"/>
      <c r="ACZ21" s="29"/>
      <c r="ADA21" s="29"/>
      <c r="ADB21" s="29"/>
      <c r="ADC21" s="29"/>
      <c r="ADD21" s="29"/>
      <c r="ADE21" s="29"/>
      <c r="ADF21" s="29"/>
      <c r="ADG21" s="29"/>
      <c r="ADH21" s="29"/>
      <c r="ADI21" s="29"/>
      <c r="ADJ21" s="29"/>
      <c r="ADK21" s="29"/>
      <c r="ADL21" s="29"/>
      <c r="ADM21" s="29"/>
      <c r="ADN21" s="29"/>
      <c r="ADO21" s="29"/>
      <c r="ADP21" s="29"/>
      <c r="ADQ21" s="29"/>
      <c r="ADR21" s="29"/>
      <c r="ADS21" s="29"/>
      <c r="ADT21" s="29"/>
      <c r="ADU21" s="29"/>
      <c r="ADV21" s="29"/>
      <c r="ADW21" s="29"/>
      <c r="ADX21" s="29"/>
      <c r="ADY21" s="29"/>
      <c r="ADZ21" s="29"/>
      <c r="AEA21" s="29"/>
      <c r="AEB21" s="29"/>
      <c r="AEC21" s="29"/>
      <c r="AED21" s="29"/>
      <c r="AEE21" s="29"/>
      <c r="AEF21" s="29"/>
      <c r="AEG21" s="29"/>
      <c r="AEH21" s="29"/>
      <c r="AEI21" s="29"/>
      <c r="AEJ21" s="29"/>
      <c r="AEK21" s="29"/>
      <c r="AEL21" s="29"/>
      <c r="AEM21" s="29"/>
      <c r="AEN21" s="29"/>
      <c r="AEO21" s="29"/>
      <c r="AEP21" s="29"/>
      <c r="AEQ21" s="29"/>
      <c r="AER21" s="29"/>
      <c r="AES21" s="29"/>
      <c r="AET21" s="29"/>
      <c r="AEU21" s="29"/>
      <c r="AEV21" s="29"/>
      <c r="AEW21" s="29"/>
      <c r="AEX21" s="29"/>
      <c r="AEY21" s="29"/>
      <c r="AEZ21" s="29"/>
      <c r="AFA21" s="29"/>
      <c r="AFB21" s="29"/>
      <c r="AFC21" s="29"/>
      <c r="AFD21" s="29"/>
      <c r="AFE21" s="29"/>
      <c r="AFF21" s="29"/>
      <c r="AFG21" s="29"/>
      <c r="AFH21" s="29"/>
      <c r="AFI21" s="29"/>
      <c r="AFJ21" s="29"/>
      <c r="AFK21" s="29"/>
      <c r="AFL21" s="29"/>
      <c r="AFM21" s="29"/>
      <c r="AFN21" s="29"/>
      <c r="AFO21" s="29"/>
      <c r="AFP21" s="29"/>
      <c r="AFQ21" s="29"/>
      <c r="AFR21" s="29"/>
      <c r="AFS21" s="29"/>
      <c r="AFT21" s="29"/>
      <c r="AFU21" s="29"/>
      <c r="AFV21" s="29"/>
      <c r="AFW21" s="29"/>
      <c r="AFX21" s="29"/>
      <c r="AFY21" s="29"/>
      <c r="AFZ21" s="29"/>
      <c r="AGA21" s="29"/>
      <c r="AGB21" s="29"/>
      <c r="AGC21" s="29"/>
      <c r="AGD21" s="29"/>
      <c r="AGE21" s="29"/>
      <c r="AGF21" s="29"/>
      <c r="AGG21" s="29"/>
      <c r="AGH21" s="29"/>
      <c r="AGI21" s="29"/>
      <c r="AGJ21" s="29"/>
      <c r="AGK21" s="29"/>
      <c r="AGL21" s="29"/>
      <c r="AGM21" s="29"/>
      <c r="AGN21" s="29"/>
      <c r="AGO21" s="29"/>
      <c r="AGP21" s="29"/>
      <c r="AGQ21" s="29"/>
      <c r="AGR21" s="29"/>
      <c r="AGS21" s="29"/>
      <c r="AGT21" s="29"/>
      <c r="AGU21" s="29"/>
      <c r="AGV21" s="29"/>
      <c r="AGW21" s="29"/>
      <c r="AGX21" s="29"/>
      <c r="AGY21" s="29"/>
      <c r="AGZ21" s="29"/>
      <c r="AHA21" s="29"/>
      <c r="AHB21" s="29"/>
      <c r="AHC21" s="29"/>
      <c r="AHD21" s="29"/>
      <c r="AHE21" s="29"/>
      <c r="AHF21" s="29"/>
      <c r="AHG21" s="29"/>
      <c r="AHH21" s="29"/>
      <c r="AHI21" s="29"/>
      <c r="AHJ21" s="29"/>
      <c r="AHK21" s="29"/>
      <c r="AHL21" s="29"/>
      <c r="AHM21" s="29"/>
      <c r="AHN21" s="29"/>
      <c r="AHO21" s="29"/>
      <c r="AHP21" s="29"/>
      <c r="AHQ21" s="29"/>
      <c r="AHR21" s="29"/>
      <c r="AHS21" s="29"/>
      <c r="AHT21" s="29"/>
      <c r="AHU21" s="29"/>
      <c r="AHV21" s="29"/>
      <c r="AHW21" s="29"/>
      <c r="AHX21" s="29"/>
      <c r="AHY21" s="29"/>
      <c r="AHZ21" s="29"/>
      <c r="AIA21" s="29"/>
      <c r="AIB21" s="29"/>
      <c r="AIC21" s="29"/>
      <c r="AID21" s="29"/>
      <c r="AIE21" s="29"/>
      <c r="AIF21" s="29"/>
      <c r="AIG21" s="29"/>
      <c r="AIH21" s="29"/>
      <c r="AII21" s="29"/>
      <c r="AIJ21" s="29"/>
      <c r="AIK21" s="29"/>
      <c r="AIL21" s="29"/>
      <c r="AIM21" s="29"/>
      <c r="AIN21" s="29"/>
      <c r="AIO21" s="29"/>
      <c r="AIP21" s="29"/>
      <c r="AIQ21" s="29"/>
      <c r="AIR21" s="29"/>
      <c r="AIS21" s="29"/>
      <c r="AIT21" s="29"/>
      <c r="AIU21" s="29"/>
      <c r="AIV21" s="29"/>
      <c r="AIW21" s="29"/>
      <c r="AIX21" s="29"/>
      <c r="AIY21" s="29"/>
      <c r="AIZ21" s="29"/>
      <c r="AJA21" s="29"/>
      <c r="AJB21" s="29"/>
      <c r="AJC21" s="29"/>
      <c r="AJD21" s="29"/>
      <c r="AJE21" s="29"/>
      <c r="AJF21" s="29"/>
      <c r="AJG21" s="29"/>
      <c r="AJH21" s="29"/>
      <c r="AJI21" s="29"/>
      <c r="AJJ21" s="29"/>
      <c r="AJK21" s="29"/>
      <c r="AJL21" s="29"/>
      <c r="AJM21" s="29"/>
      <c r="AJN21" s="29"/>
      <c r="AJO21" s="29"/>
      <c r="AJP21" s="29"/>
      <c r="AJQ21" s="29"/>
      <c r="AJR21" s="29"/>
      <c r="AJS21" s="29"/>
      <c r="AJT21" s="29"/>
      <c r="AJU21" s="29"/>
      <c r="AJV21" s="29"/>
      <c r="AJW21" s="29"/>
      <c r="AJX21" s="29"/>
      <c r="AJY21" s="29"/>
      <c r="AJZ21" s="29"/>
      <c r="AKA21" s="29"/>
      <c r="AKB21" s="29"/>
      <c r="AKC21" s="29"/>
      <c r="AKD21" s="29"/>
      <c r="AKE21" s="29"/>
      <c r="AKF21" s="29"/>
      <c r="AKG21" s="29"/>
      <c r="AKH21" s="29"/>
      <c r="AKI21" s="29"/>
      <c r="AKJ21" s="29"/>
      <c r="AKK21" s="29"/>
      <c r="AKL21" s="29"/>
      <c r="AKM21" s="29"/>
      <c r="AKN21" s="29"/>
      <c r="AKO21" s="29"/>
      <c r="AKP21" s="29"/>
      <c r="AKQ21" s="29"/>
      <c r="AKR21" s="29"/>
      <c r="AKS21" s="29"/>
      <c r="AKT21" s="29"/>
      <c r="AKU21" s="29"/>
      <c r="AKV21" s="29"/>
      <c r="AKW21" s="29"/>
      <c r="AKX21" s="29"/>
      <c r="AKY21" s="29"/>
      <c r="AKZ21" s="29"/>
      <c r="ALA21" s="29"/>
      <c r="ALB21" s="29"/>
      <c r="ALC21" s="29"/>
      <c r="ALD21" s="29"/>
      <c r="ALE21" s="29"/>
      <c r="ALF21" s="29"/>
      <c r="ALG21" s="29"/>
      <c r="ALH21" s="29"/>
      <c r="ALI21" s="29"/>
      <c r="ALJ21" s="29"/>
      <c r="ALK21" s="29"/>
      <c r="ALL21" s="29"/>
      <c r="ALM21" s="29"/>
      <c r="ALN21" s="29"/>
      <c r="ALO21" s="29"/>
      <c r="ALP21" s="29"/>
      <c r="ALQ21" s="29"/>
      <c r="ALR21" s="29"/>
      <c r="ALS21" s="29"/>
      <c r="ALT21" s="29"/>
      <c r="ALU21" s="29"/>
      <c r="ALV21" s="29"/>
      <c r="ALW21" s="29"/>
      <c r="ALX21" s="29"/>
      <c r="ALY21" s="29"/>
      <c r="ALZ21" s="29"/>
      <c r="AMA21" s="29"/>
      <c r="AMB21" s="29"/>
      <c r="AMC21" s="29"/>
      <c r="AMD21" s="29"/>
      <c r="AME21" s="29"/>
      <c r="AMF21" s="29"/>
      <c r="AMG21" s="29"/>
      <c r="AMH21" s="29"/>
      <c r="AMI21" s="29"/>
      <c r="AMJ21" s="29"/>
      <c r="AMK21" s="29"/>
      <c r="AML21" s="29"/>
      <c r="AMM21" s="29"/>
      <c r="AMN21" s="29"/>
      <c r="AMO21" s="29"/>
      <c r="AMP21" s="29"/>
      <c r="AMQ21" s="29"/>
      <c r="AMR21" s="29"/>
      <c r="AMS21" s="29"/>
      <c r="AMT21" s="29"/>
      <c r="AMU21" s="29"/>
      <c r="AMV21" s="29"/>
      <c r="AMW21" s="29"/>
      <c r="AMX21" s="29"/>
      <c r="AMY21" s="29"/>
      <c r="AMZ21" s="29"/>
      <c r="ANA21" s="29"/>
      <c r="ANB21" s="29"/>
      <c r="ANC21" s="29"/>
      <c r="AND21" s="29"/>
      <c r="ANE21" s="29"/>
      <c r="ANF21" s="29"/>
      <c r="ANG21" s="29"/>
      <c r="ANH21" s="29"/>
      <c r="ANI21" s="29"/>
      <c r="ANJ21" s="29"/>
      <c r="ANK21" s="29"/>
      <c r="ANL21" s="29"/>
      <c r="ANM21" s="29"/>
      <c r="ANN21" s="29"/>
      <c r="ANO21" s="29"/>
      <c r="ANP21" s="29"/>
      <c r="ANQ21" s="29"/>
      <c r="ANR21" s="29"/>
      <c r="ANS21" s="29"/>
      <c r="ANT21" s="29"/>
      <c r="ANU21" s="29"/>
      <c r="ANV21" s="29"/>
      <c r="ANW21" s="29"/>
      <c r="ANX21" s="29"/>
      <c r="ANY21" s="29"/>
      <c r="ANZ21" s="29"/>
      <c r="AOA21" s="29"/>
      <c r="AOB21" s="29"/>
      <c r="AOC21" s="29"/>
      <c r="AOD21" s="29"/>
      <c r="AOE21" s="29"/>
      <c r="AOF21" s="29"/>
      <c r="AOG21" s="29"/>
      <c r="AOH21" s="29"/>
      <c r="AOI21" s="29"/>
      <c r="AOJ21" s="29"/>
      <c r="AOK21" s="29"/>
      <c r="AOL21" s="29"/>
      <c r="AOM21" s="29"/>
      <c r="AON21" s="29"/>
      <c r="AOO21" s="29"/>
      <c r="AOP21" s="29"/>
      <c r="AOQ21" s="29"/>
      <c r="AOR21" s="29"/>
      <c r="AOS21" s="29"/>
      <c r="AOT21" s="29"/>
      <c r="AOU21" s="29"/>
      <c r="AOV21" s="29"/>
      <c r="AOW21" s="29"/>
      <c r="AOX21" s="29"/>
      <c r="AOY21" s="29"/>
      <c r="AOZ21" s="29"/>
      <c r="APA21" s="29"/>
      <c r="APB21" s="29"/>
      <c r="APC21" s="29"/>
      <c r="APD21" s="29"/>
      <c r="APE21" s="29"/>
      <c r="APF21" s="29"/>
      <c r="APG21" s="29"/>
      <c r="APH21" s="29"/>
      <c r="API21" s="29"/>
      <c r="APJ21" s="29"/>
      <c r="APK21" s="29"/>
      <c r="APL21" s="29"/>
      <c r="APM21" s="29"/>
      <c r="APN21" s="29"/>
      <c r="APO21" s="29"/>
      <c r="APP21" s="29"/>
      <c r="APQ21" s="29"/>
      <c r="APR21" s="29"/>
      <c r="APS21" s="29"/>
      <c r="APT21" s="29"/>
      <c r="APU21" s="29"/>
      <c r="APV21" s="29"/>
      <c r="APW21" s="29"/>
      <c r="APX21" s="29"/>
      <c r="APY21" s="29"/>
      <c r="APZ21" s="29"/>
      <c r="AQA21" s="29"/>
      <c r="AQB21" s="29"/>
      <c r="AQC21" s="29"/>
      <c r="AQD21" s="29"/>
      <c r="AQE21" s="29"/>
      <c r="AQF21" s="29"/>
      <c r="AQG21" s="29"/>
      <c r="AQH21" s="29"/>
      <c r="AQI21" s="29"/>
      <c r="AQJ21" s="29"/>
      <c r="AQK21" s="29"/>
      <c r="AQL21" s="29"/>
      <c r="AQM21" s="29"/>
      <c r="AQN21" s="29"/>
      <c r="AQO21" s="29"/>
      <c r="AQP21" s="29"/>
      <c r="AQQ21" s="29"/>
      <c r="AQR21" s="29"/>
      <c r="AQS21" s="29"/>
      <c r="AQT21" s="29"/>
      <c r="AQU21" s="29"/>
      <c r="AQV21" s="29"/>
      <c r="AQW21" s="29"/>
      <c r="AQX21" s="29"/>
      <c r="AQY21" s="29"/>
      <c r="AQZ21" s="29"/>
      <c r="ARA21" s="29"/>
      <c r="ARB21" s="29"/>
      <c r="ARC21" s="29"/>
      <c r="ARD21" s="29"/>
      <c r="ARE21" s="29"/>
      <c r="ARF21" s="29"/>
      <c r="ARG21" s="29"/>
      <c r="ARH21" s="29"/>
      <c r="ARI21" s="29"/>
      <c r="ARJ21" s="29"/>
      <c r="ARK21" s="29"/>
      <c r="ARL21" s="29"/>
      <c r="ARM21" s="29"/>
      <c r="ARN21" s="29"/>
      <c r="ARO21" s="29"/>
      <c r="ARP21" s="29"/>
      <c r="ARQ21" s="29"/>
      <c r="ARR21" s="29"/>
      <c r="ARS21" s="29"/>
      <c r="ART21" s="29"/>
      <c r="ARU21" s="29"/>
      <c r="ARV21" s="29"/>
      <c r="ARW21" s="29"/>
      <c r="ARX21" s="29"/>
      <c r="ARY21" s="29"/>
      <c r="ARZ21" s="29"/>
      <c r="ASA21" s="29"/>
      <c r="ASB21" s="29"/>
      <c r="ASC21" s="29"/>
      <c r="ASD21" s="29"/>
      <c r="ASE21" s="29"/>
      <c r="ASF21" s="29"/>
      <c r="ASG21" s="29"/>
      <c r="ASH21" s="29"/>
      <c r="ASI21" s="29"/>
      <c r="ASJ21" s="29"/>
      <c r="ASK21" s="29"/>
      <c r="ASL21" s="29"/>
      <c r="ASM21" s="29"/>
      <c r="ASN21" s="29"/>
      <c r="ASO21" s="29"/>
      <c r="ASP21" s="29"/>
      <c r="ASQ21" s="29"/>
      <c r="ASR21" s="29"/>
      <c r="ASS21" s="29"/>
      <c r="AST21" s="29"/>
      <c r="ASU21" s="29"/>
      <c r="ASV21" s="29"/>
      <c r="ASW21" s="29"/>
      <c r="ASX21" s="29"/>
      <c r="ASY21" s="29"/>
      <c r="ASZ21" s="29"/>
      <c r="ATA21" s="29"/>
      <c r="ATB21" s="29"/>
      <c r="ATC21" s="29"/>
      <c r="ATD21" s="29"/>
      <c r="ATE21" s="29"/>
      <c r="ATF21" s="29"/>
      <c r="ATG21" s="29"/>
      <c r="ATH21" s="29"/>
      <c r="ATI21" s="29"/>
      <c r="ATJ21" s="29"/>
      <c r="ATK21" s="29"/>
      <c r="ATL21" s="29"/>
      <c r="ATM21" s="29"/>
      <c r="ATN21" s="29"/>
      <c r="ATO21" s="29"/>
      <c r="ATP21" s="29"/>
      <c r="ATQ21" s="29"/>
      <c r="ATR21" s="29"/>
      <c r="ATS21" s="29"/>
      <c r="ATT21" s="29"/>
      <c r="ATU21" s="29"/>
      <c r="ATV21" s="29"/>
      <c r="ATW21" s="29"/>
      <c r="ATX21" s="29"/>
      <c r="ATY21" s="29"/>
      <c r="ATZ21" s="29"/>
      <c r="AUA21" s="29"/>
      <c r="AUB21" s="29"/>
      <c r="AUC21" s="29"/>
      <c r="AUD21" s="29"/>
      <c r="AUE21" s="29"/>
      <c r="AUF21" s="29"/>
      <c r="AUG21" s="29"/>
      <c r="AUH21" s="29"/>
      <c r="AUI21" s="29"/>
      <c r="AUJ21" s="29"/>
      <c r="AUK21" s="29"/>
      <c r="AUL21" s="29"/>
      <c r="AUM21" s="29"/>
      <c r="AUN21" s="29"/>
      <c r="AUO21" s="29"/>
      <c r="AUP21" s="29"/>
      <c r="AUQ21" s="29"/>
      <c r="AUR21" s="29"/>
      <c r="AUS21" s="29"/>
      <c r="AUT21" s="29"/>
      <c r="AUU21" s="29"/>
      <c r="AUV21" s="29"/>
      <c r="AUW21" s="29"/>
      <c r="AUX21" s="29"/>
      <c r="AUY21" s="29"/>
      <c r="AUZ21" s="29"/>
      <c r="AVA21" s="29"/>
      <c r="AVB21" s="29"/>
      <c r="AVC21" s="29"/>
      <c r="AVD21" s="29"/>
      <c r="AVE21" s="29"/>
      <c r="AVF21" s="29"/>
      <c r="AVG21" s="29"/>
      <c r="AVH21" s="29"/>
      <c r="AVI21" s="29"/>
      <c r="AVJ21" s="29"/>
      <c r="AVK21" s="29"/>
      <c r="AVL21" s="29"/>
      <c r="AVM21" s="29"/>
      <c r="AVN21" s="29"/>
      <c r="AVO21" s="29"/>
      <c r="AVP21" s="29"/>
      <c r="AVQ21" s="29"/>
      <c r="AVR21" s="29"/>
      <c r="AVS21" s="29"/>
      <c r="AVT21" s="29"/>
      <c r="AVU21" s="29"/>
      <c r="AVV21" s="29"/>
      <c r="AVW21" s="29"/>
      <c r="AVX21" s="29"/>
      <c r="AVY21" s="29"/>
      <c r="AVZ21" s="29"/>
      <c r="AWA21" s="29"/>
      <c r="AWB21" s="29"/>
      <c r="AWC21" s="29"/>
      <c r="AWD21" s="29"/>
      <c r="AWE21" s="29"/>
      <c r="AWF21" s="29"/>
      <c r="AWG21" s="29"/>
      <c r="AWH21" s="29"/>
      <c r="AWI21" s="29"/>
      <c r="AWJ21" s="29"/>
      <c r="AWK21" s="29"/>
      <c r="AWL21" s="29"/>
      <c r="AWM21" s="29"/>
      <c r="AWN21" s="29"/>
      <c r="AWO21" s="29"/>
      <c r="AWP21" s="29"/>
      <c r="AWQ21" s="29"/>
      <c r="AWR21" s="29"/>
      <c r="AWS21" s="29"/>
      <c r="AWT21" s="29"/>
      <c r="AWU21" s="29"/>
      <c r="AWV21" s="29"/>
      <c r="AWW21" s="29"/>
      <c r="AWX21" s="29"/>
      <c r="AWY21" s="29"/>
      <c r="AWZ21" s="29"/>
      <c r="AXA21" s="29"/>
      <c r="AXB21" s="29"/>
      <c r="AXC21" s="29"/>
      <c r="AXD21" s="29"/>
      <c r="AXE21" s="29"/>
      <c r="AXF21" s="29"/>
      <c r="AXG21" s="29"/>
      <c r="AXH21" s="29"/>
      <c r="AXI21" s="29"/>
      <c r="AXJ21" s="29"/>
      <c r="AXK21" s="29"/>
      <c r="AXL21" s="29"/>
      <c r="AXM21" s="29"/>
      <c r="AXN21" s="29"/>
      <c r="AXO21" s="29"/>
      <c r="AXP21" s="29"/>
      <c r="AXQ21" s="29"/>
      <c r="AXR21" s="29"/>
      <c r="AXS21" s="29"/>
      <c r="AXT21" s="29"/>
      <c r="AXU21" s="29"/>
      <c r="AXV21" s="29"/>
      <c r="AXW21" s="29"/>
      <c r="AXX21" s="29"/>
      <c r="AXY21" s="29"/>
      <c r="AXZ21" s="29"/>
      <c r="AYA21" s="29"/>
      <c r="AYB21" s="29"/>
      <c r="AYC21" s="29"/>
      <c r="AYD21" s="29"/>
      <c r="AYE21" s="29"/>
      <c r="AYF21" s="29"/>
      <c r="AYG21" s="29"/>
      <c r="AYH21" s="29"/>
      <c r="AYI21" s="29"/>
      <c r="AYJ21" s="29"/>
      <c r="AYK21" s="29"/>
      <c r="AYL21" s="29"/>
      <c r="AYM21" s="29"/>
      <c r="AYN21" s="29"/>
      <c r="AYO21" s="29"/>
      <c r="AYP21" s="29"/>
      <c r="AYQ21" s="29"/>
      <c r="AYR21" s="29"/>
      <c r="AYS21" s="29"/>
      <c r="AYT21" s="29"/>
      <c r="AYU21" s="29"/>
      <c r="AYV21" s="29"/>
      <c r="AYW21" s="29"/>
      <c r="AYX21" s="29"/>
      <c r="AYY21" s="29"/>
      <c r="AYZ21" s="29"/>
      <c r="AZA21" s="29"/>
      <c r="AZB21" s="29"/>
      <c r="AZC21" s="29"/>
      <c r="AZD21" s="29"/>
      <c r="AZE21" s="29"/>
      <c r="AZF21" s="29"/>
      <c r="AZG21" s="29"/>
      <c r="AZH21" s="29"/>
      <c r="AZI21" s="29"/>
      <c r="AZJ21" s="29"/>
      <c r="AZK21" s="29"/>
      <c r="AZL21" s="29"/>
      <c r="AZM21" s="29"/>
      <c r="AZN21" s="29"/>
      <c r="AZO21" s="29"/>
      <c r="AZP21" s="29"/>
      <c r="AZQ21" s="29"/>
      <c r="AZR21" s="29"/>
      <c r="AZS21" s="29"/>
      <c r="AZT21" s="29"/>
      <c r="AZU21" s="29"/>
      <c r="AZV21" s="29"/>
      <c r="AZW21" s="29"/>
      <c r="AZX21" s="29"/>
      <c r="AZY21" s="29"/>
      <c r="AZZ21" s="29"/>
      <c r="BAA21" s="29"/>
      <c r="BAB21" s="29"/>
      <c r="BAC21" s="29"/>
      <c r="BAD21" s="29"/>
    </row>
    <row r="22" spans="1:1382" s="89" customFormat="1" ht="14" x14ac:dyDescent="0.2">
      <c r="A22" s="30">
        <v>451</v>
      </c>
      <c r="B22" s="44">
        <v>413</v>
      </c>
      <c r="C22" s="40">
        <v>45076731</v>
      </c>
      <c r="D22" s="44">
        <v>1958198</v>
      </c>
      <c r="E22" s="31" t="s">
        <v>3366</v>
      </c>
      <c r="F22" s="30" t="s">
        <v>301</v>
      </c>
      <c r="G22" s="94">
        <v>21962</v>
      </c>
      <c r="H22" s="40" t="s">
        <v>480</v>
      </c>
      <c r="I22" s="40" t="s">
        <v>563</v>
      </c>
      <c r="J22" s="42">
        <v>55</v>
      </c>
      <c r="K22" s="42">
        <v>44</v>
      </c>
      <c r="L22" s="42">
        <f t="shared" si="0"/>
        <v>11</v>
      </c>
      <c r="M22" s="30" t="s">
        <v>612</v>
      </c>
      <c r="N22" s="56" t="s">
        <v>807</v>
      </c>
      <c r="O22" s="30" t="s">
        <v>453</v>
      </c>
      <c r="P22" s="44">
        <v>3</v>
      </c>
      <c r="Q22" s="30" t="s">
        <v>4043</v>
      </c>
      <c r="R22" s="30" t="s">
        <v>453</v>
      </c>
      <c r="S22" s="32" t="s">
        <v>453</v>
      </c>
      <c r="T22" s="32" t="s">
        <v>453</v>
      </c>
      <c r="U22" s="42" t="s">
        <v>453</v>
      </c>
      <c r="V22" s="32" t="s">
        <v>453</v>
      </c>
      <c r="W22" s="32" t="s">
        <v>563</v>
      </c>
      <c r="X22" s="30" t="s">
        <v>1193</v>
      </c>
      <c r="Y22" s="30" t="s">
        <v>4044</v>
      </c>
      <c r="Z22" s="56" t="s">
        <v>804</v>
      </c>
      <c r="AA22" s="45">
        <v>42457</v>
      </c>
      <c r="AB22" s="80" t="s">
        <v>807</v>
      </c>
      <c r="AC22" s="32">
        <v>42500</v>
      </c>
      <c r="AD22" s="61">
        <f>((AC22-AA22)/365*12)</f>
        <v>1.4136986301369863</v>
      </c>
      <c r="AE22" s="32" t="s">
        <v>638</v>
      </c>
      <c r="AF22" s="42">
        <v>4</v>
      </c>
      <c r="AG22" s="32" t="s">
        <v>638</v>
      </c>
      <c r="AH22" s="42">
        <v>4</v>
      </c>
      <c r="AI22" s="32"/>
      <c r="AJ22" s="42"/>
      <c r="AK22" s="42"/>
      <c r="AL22" s="42"/>
      <c r="AM22" s="32"/>
      <c r="AN22" s="42"/>
      <c r="AO22" s="32"/>
      <c r="AP22" s="42"/>
      <c r="AQ22" s="42"/>
      <c r="AR22" s="42"/>
      <c r="AS22" s="42"/>
      <c r="AT22" s="42"/>
      <c r="AU22" s="42"/>
      <c r="AV22" s="42"/>
      <c r="AW22" s="42"/>
      <c r="AX22" s="42"/>
      <c r="AY22" s="49" t="s">
        <v>4045</v>
      </c>
      <c r="AZ22" s="32" t="s">
        <v>638</v>
      </c>
      <c r="BA22" s="42">
        <v>4</v>
      </c>
      <c r="BB22" s="44">
        <v>3</v>
      </c>
      <c r="BC22" s="30" t="s">
        <v>4043</v>
      </c>
      <c r="BD22" s="42">
        <v>1</v>
      </c>
      <c r="BE22" s="42">
        <v>0</v>
      </c>
      <c r="BF22" s="43" t="s">
        <v>804</v>
      </c>
      <c r="BG22" s="31" t="s">
        <v>4046</v>
      </c>
      <c r="BH22" s="40" t="s">
        <v>453</v>
      </c>
      <c r="BI22" s="40" t="s">
        <v>453</v>
      </c>
      <c r="BJ22" s="40" t="s">
        <v>453</v>
      </c>
      <c r="BK22" s="31" t="s">
        <v>453</v>
      </c>
      <c r="BL22" s="31" t="s">
        <v>4047</v>
      </c>
      <c r="BM22" s="30">
        <v>98</v>
      </c>
      <c r="BN22" s="30">
        <v>65</v>
      </c>
      <c r="BO22" s="30">
        <v>79</v>
      </c>
      <c r="BP22" s="30" t="s">
        <v>4048</v>
      </c>
      <c r="BQ22" s="30" t="s">
        <v>453</v>
      </c>
      <c r="BR22" s="30" t="s">
        <v>453</v>
      </c>
      <c r="BS22" s="30" t="s">
        <v>854</v>
      </c>
      <c r="BT22" s="30" t="s">
        <v>4049</v>
      </c>
      <c r="BU22" s="30" t="s">
        <v>1332</v>
      </c>
      <c r="BV22" s="30" t="s">
        <v>1630</v>
      </c>
      <c r="BW22" s="30" t="s">
        <v>453</v>
      </c>
      <c r="BX22" s="30" t="s">
        <v>453</v>
      </c>
      <c r="BY22" s="30" t="s">
        <v>453</v>
      </c>
      <c r="BZ22" s="30" t="s">
        <v>1737</v>
      </c>
      <c r="CA22" s="112"/>
      <c r="CC22" s="29"/>
      <c r="CD22" s="29"/>
      <c r="CE22" s="29"/>
      <c r="CF22" s="29"/>
      <c r="CG22" s="29"/>
      <c r="CH22" s="29"/>
      <c r="CI22" s="29"/>
      <c r="CJ22" s="29"/>
      <c r="CK22" s="29"/>
      <c r="CL22" s="29"/>
      <c r="CM22" s="29"/>
      <c r="CN22" s="29"/>
      <c r="CO22" s="29"/>
      <c r="CP22" s="29"/>
      <c r="CQ22" s="29"/>
      <c r="CR22" s="29"/>
      <c r="CS22" s="29"/>
      <c r="CT22" s="29"/>
      <c r="CU22" s="29"/>
      <c r="CV22" s="29"/>
      <c r="CW22" s="29"/>
      <c r="CX22" s="29"/>
      <c r="CY22" s="29"/>
      <c r="CZ22" s="29"/>
      <c r="DA22" s="29"/>
      <c r="DB22" s="29"/>
      <c r="DC22" s="29"/>
      <c r="DD22" s="29"/>
      <c r="DE22" s="29"/>
      <c r="DF22" s="29"/>
      <c r="DG22" s="29"/>
      <c r="DH22" s="29"/>
      <c r="DI22" s="29"/>
      <c r="DJ22" s="29"/>
      <c r="DK22" s="29"/>
      <c r="DL22" s="29"/>
      <c r="DM22" s="29"/>
      <c r="DN22" s="29"/>
      <c r="DO22" s="29"/>
      <c r="DP22" s="29"/>
      <c r="DQ22" s="29"/>
      <c r="DR22" s="29"/>
      <c r="DS22" s="29"/>
      <c r="DT22" s="29"/>
      <c r="DU22" s="29"/>
      <c r="DV22" s="29"/>
      <c r="DW22" s="29"/>
      <c r="DX22" s="29"/>
      <c r="DY22" s="29"/>
      <c r="DZ22" s="29"/>
      <c r="EA22" s="29"/>
      <c r="EB22" s="29"/>
      <c r="EC22" s="29"/>
      <c r="ED22" s="29"/>
      <c r="EE22" s="29"/>
      <c r="EF22" s="29"/>
      <c r="EG22" s="29"/>
      <c r="EH22" s="29"/>
      <c r="EI22" s="29"/>
      <c r="EJ22" s="29"/>
      <c r="EK22" s="29"/>
      <c r="EL22" s="29"/>
      <c r="EM22" s="29"/>
      <c r="EN22" s="29"/>
      <c r="EO22" s="29"/>
      <c r="EP22" s="29"/>
      <c r="EQ22" s="29"/>
      <c r="ER22" s="29"/>
      <c r="ES22" s="29"/>
      <c r="ET22" s="29"/>
      <c r="EU22" s="29"/>
      <c r="EV22" s="29"/>
      <c r="EW22" s="29"/>
      <c r="EX22" s="29"/>
      <c r="EY22" s="29"/>
      <c r="EZ22" s="29"/>
      <c r="FA22" s="29"/>
      <c r="FB22" s="29"/>
      <c r="FC22" s="29"/>
      <c r="FD22" s="29"/>
      <c r="FE22" s="29"/>
      <c r="FF22" s="29"/>
      <c r="FG22" s="29"/>
      <c r="FH22" s="29"/>
      <c r="FI22" s="29"/>
      <c r="FJ22" s="29"/>
      <c r="FK22" s="29"/>
      <c r="FL22" s="29"/>
      <c r="FM22" s="29"/>
      <c r="FN22" s="29"/>
      <c r="FO22" s="29"/>
      <c r="FP22" s="29"/>
      <c r="FQ22" s="29"/>
      <c r="FR22" s="29"/>
      <c r="FS22" s="29"/>
      <c r="FT22" s="29"/>
      <c r="FU22" s="29"/>
      <c r="FV22" s="29"/>
      <c r="FW22" s="29"/>
      <c r="FX22" s="29"/>
      <c r="FY22" s="29"/>
      <c r="FZ22" s="29"/>
      <c r="GA22" s="29"/>
      <c r="GB22" s="29"/>
      <c r="GC22" s="29"/>
      <c r="GD22" s="29"/>
      <c r="GE22" s="29"/>
      <c r="GF22" s="29"/>
      <c r="GG22" s="29"/>
      <c r="GH22" s="29"/>
      <c r="GI22" s="29"/>
      <c r="GJ22" s="29"/>
      <c r="GK22" s="29"/>
      <c r="GL22" s="29"/>
      <c r="GM22" s="29"/>
      <c r="GN22" s="29"/>
      <c r="GO22" s="29"/>
      <c r="GP22" s="29"/>
      <c r="GQ22" s="29"/>
      <c r="GR22" s="29"/>
      <c r="GS22" s="29"/>
      <c r="GT22" s="29"/>
      <c r="GU22" s="29"/>
      <c r="GV22" s="29"/>
      <c r="GW22" s="29"/>
      <c r="GX22" s="29"/>
      <c r="GY22" s="29"/>
      <c r="GZ22" s="29"/>
      <c r="HA22" s="29"/>
      <c r="HB22" s="29"/>
      <c r="HC22" s="29"/>
      <c r="HD22" s="29"/>
      <c r="HE22" s="29"/>
      <c r="HF22" s="29"/>
      <c r="HG22" s="29"/>
      <c r="HH22" s="29"/>
      <c r="HI22" s="29"/>
      <c r="HJ22" s="29"/>
      <c r="HK22" s="29"/>
      <c r="HL22" s="29"/>
      <c r="HM22" s="29"/>
      <c r="HN22" s="29"/>
      <c r="HO22" s="29"/>
      <c r="HP22" s="29"/>
      <c r="HQ22" s="29"/>
      <c r="HR22" s="29"/>
      <c r="HS22" s="29"/>
      <c r="HT22" s="29"/>
      <c r="HU22" s="29"/>
      <c r="HV22" s="29"/>
      <c r="HW22" s="29"/>
      <c r="HX22" s="29"/>
      <c r="HY22" s="29"/>
      <c r="HZ22" s="29"/>
      <c r="IA22" s="29"/>
      <c r="IB22" s="29"/>
      <c r="IC22" s="29"/>
      <c r="ID22" s="29"/>
      <c r="IE22" s="29"/>
      <c r="IF22" s="29"/>
      <c r="IG22" s="29"/>
      <c r="IH22" s="29"/>
      <c r="II22" s="29"/>
      <c r="IJ22" s="29"/>
      <c r="IK22" s="29"/>
      <c r="IL22" s="29"/>
      <c r="IM22" s="29"/>
      <c r="IN22" s="29"/>
      <c r="IO22" s="29"/>
      <c r="IP22" s="29"/>
      <c r="IQ22" s="29"/>
      <c r="IR22" s="29"/>
      <c r="IS22" s="29"/>
      <c r="IT22" s="29"/>
      <c r="IU22" s="29"/>
      <c r="IV22" s="29"/>
      <c r="IW22" s="29"/>
      <c r="IX22" s="29"/>
      <c r="IY22" s="29"/>
      <c r="IZ22" s="29"/>
      <c r="JA22" s="29"/>
      <c r="JB22" s="29"/>
      <c r="JC22" s="29"/>
      <c r="JD22" s="29"/>
      <c r="JE22" s="29"/>
      <c r="JF22" s="29"/>
      <c r="JG22" s="29"/>
      <c r="JH22" s="29"/>
      <c r="JI22" s="29"/>
      <c r="JJ22" s="29"/>
      <c r="JK22" s="29"/>
      <c r="JL22" s="29"/>
      <c r="JM22" s="29"/>
      <c r="JN22" s="29"/>
      <c r="JO22" s="29"/>
      <c r="JP22" s="29"/>
      <c r="JQ22" s="29"/>
      <c r="JR22" s="29"/>
      <c r="JS22" s="29"/>
      <c r="JT22" s="29"/>
      <c r="JU22" s="29"/>
      <c r="JV22" s="29"/>
      <c r="JW22" s="29"/>
      <c r="JX22" s="29"/>
      <c r="JY22" s="29"/>
      <c r="JZ22" s="29"/>
      <c r="KA22" s="29"/>
      <c r="KB22" s="29"/>
      <c r="KC22" s="29"/>
      <c r="KD22" s="29"/>
      <c r="KE22" s="29"/>
      <c r="KF22" s="29"/>
      <c r="KG22" s="29"/>
      <c r="KH22" s="29"/>
      <c r="KI22" s="29"/>
      <c r="KJ22" s="29"/>
      <c r="KK22" s="29"/>
      <c r="KL22" s="29"/>
      <c r="KM22" s="29"/>
      <c r="KN22" s="29"/>
      <c r="KO22" s="29"/>
      <c r="KP22" s="29"/>
      <c r="KQ22" s="29"/>
      <c r="KR22" s="29"/>
      <c r="KS22" s="29"/>
      <c r="KT22" s="29"/>
      <c r="KU22" s="29"/>
      <c r="KV22" s="29"/>
      <c r="KW22" s="29"/>
      <c r="KX22" s="29"/>
      <c r="KY22" s="29"/>
      <c r="KZ22" s="29"/>
      <c r="LA22" s="29"/>
      <c r="LB22" s="29"/>
      <c r="LC22" s="29"/>
      <c r="LD22" s="29"/>
      <c r="LE22" s="29"/>
      <c r="LF22" s="29"/>
      <c r="LG22" s="29"/>
      <c r="LH22" s="29"/>
      <c r="LI22" s="29"/>
      <c r="LJ22" s="29"/>
      <c r="LK22" s="29"/>
      <c r="LL22" s="29"/>
      <c r="LM22" s="29"/>
      <c r="LN22" s="29"/>
      <c r="LO22" s="29"/>
      <c r="LP22" s="29"/>
      <c r="LQ22" s="29"/>
      <c r="LR22" s="29"/>
      <c r="LS22" s="29"/>
      <c r="LT22" s="29"/>
      <c r="LU22" s="29"/>
      <c r="LV22" s="29"/>
      <c r="LW22" s="29"/>
      <c r="LX22" s="29"/>
      <c r="LY22" s="29"/>
      <c r="LZ22" s="29"/>
      <c r="MA22" s="29"/>
      <c r="MB22" s="29"/>
      <c r="MC22" s="29"/>
      <c r="MD22" s="29"/>
      <c r="ME22" s="29"/>
      <c r="MF22" s="29"/>
      <c r="MG22" s="29"/>
      <c r="MH22" s="29"/>
      <c r="MI22" s="29"/>
      <c r="MJ22" s="29"/>
      <c r="MK22" s="29"/>
      <c r="ML22" s="29"/>
      <c r="MM22" s="29"/>
      <c r="MN22" s="29"/>
      <c r="MO22" s="29"/>
      <c r="MP22" s="29"/>
      <c r="MQ22" s="29"/>
      <c r="MR22" s="29"/>
      <c r="MS22" s="29"/>
      <c r="MT22" s="29"/>
      <c r="MU22" s="29"/>
      <c r="MV22" s="29"/>
      <c r="MW22" s="29"/>
      <c r="MX22" s="29"/>
      <c r="MY22" s="29"/>
      <c r="MZ22" s="29"/>
      <c r="NA22" s="29"/>
      <c r="NB22" s="29"/>
      <c r="NC22" s="29"/>
      <c r="ND22" s="29"/>
      <c r="NE22" s="29"/>
      <c r="NF22" s="29"/>
      <c r="NG22" s="29"/>
      <c r="NH22" s="29"/>
      <c r="NI22" s="29"/>
      <c r="NJ22" s="29"/>
      <c r="NK22" s="29"/>
      <c r="NL22" s="29"/>
      <c r="NM22" s="29"/>
      <c r="NN22" s="29"/>
      <c r="NO22" s="29"/>
      <c r="NP22" s="29"/>
      <c r="NQ22" s="29"/>
      <c r="NR22" s="29"/>
      <c r="NS22" s="29"/>
      <c r="NT22" s="29"/>
      <c r="NU22" s="29"/>
      <c r="NV22" s="29"/>
      <c r="NW22" s="29"/>
      <c r="NX22" s="29"/>
      <c r="NY22" s="29"/>
      <c r="NZ22" s="29"/>
      <c r="OA22" s="29"/>
      <c r="OB22" s="29"/>
      <c r="OC22" s="29"/>
      <c r="OD22" s="29"/>
      <c r="OE22" s="29"/>
      <c r="OF22" s="29"/>
      <c r="OG22" s="29"/>
      <c r="OH22" s="29"/>
      <c r="OI22" s="29"/>
      <c r="OJ22" s="29"/>
      <c r="OK22" s="29"/>
      <c r="OL22" s="29"/>
      <c r="OM22" s="29"/>
      <c r="ON22" s="29"/>
      <c r="OO22" s="29"/>
      <c r="OP22" s="29"/>
      <c r="OQ22" s="29"/>
      <c r="OR22" s="29"/>
      <c r="OS22" s="29"/>
      <c r="OT22" s="29"/>
      <c r="OU22" s="29"/>
      <c r="OV22" s="29"/>
      <c r="OW22" s="29"/>
      <c r="OX22" s="29"/>
      <c r="OY22" s="29"/>
      <c r="OZ22" s="29"/>
      <c r="PA22" s="29"/>
      <c r="PB22" s="29"/>
      <c r="PC22" s="29"/>
      <c r="PD22" s="29"/>
      <c r="PE22" s="29"/>
      <c r="PF22" s="29"/>
      <c r="PG22" s="29"/>
      <c r="PH22" s="29"/>
      <c r="PI22" s="29"/>
      <c r="PJ22" s="29"/>
      <c r="PK22" s="29"/>
      <c r="PL22" s="29"/>
      <c r="PM22" s="29"/>
      <c r="PN22" s="29"/>
      <c r="PO22" s="29"/>
      <c r="PP22" s="29"/>
      <c r="PQ22" s="29"/>
      <c r="PR22" s="29"/>
      <c r="PS22" s="29"/>
      <c r="PT22" s="29"/>
      <c r="PU22" s="29"/>
      <c r="PV22" s="29"/>
      <c r="PW22" s="29"/>
      <c r="PX22" s="29"/>
      <c r="PY22" s="29"/>
      <c r="PZ22" s="29"/>
      <c r="QA22" s="29"/>
      <c r="QB22" s="29"/>
      <c r="QC22" s="29"/>
      <c r="QD22" s="29"/>
      <c r="QE22" s="29"/>
      <c r="QF22" s="29"/>
      <c r="QG22" s="29"/>
      <c r="QH22" s="29"/>
      <c r="QI22" s="29"/>
      <c r="QJ22" s="29"/>
      <c r="QK22" s="29"/>
      <c r="QL22" s="29"/>
      <c r="QM22" s="29"/>
      <c r="QN22" s="29"/>
      <c r="QO22" s="29"/>
      <c r="QP22" s="29"/>
      <c r="QQ22" s="29"/>
      <c r="QR22" s="29"/>
      <c r="QS22" s="29"/>
      <c r="QT22" s="29"/>
      <c r="QU22" s="29"/>
      <c r="QV22" s="29"/>
      <c r="QW22" s="29"/>
      <c r="QX22" s="29"/>
      <c r="QY22" s="29"/>
      <c r="QZ22" s="29"/>
      <c r="RA22" s="29"/>
      <c r="RB22" s="29"/>
      <c r="RC22" s="29"/>
      <c r="RD22" s="29"/>
      <c r="RE22" s="29"/>
      <c r="RF22" s="29"/>
      <c r="RG22" s="29"/>
      <c r="RH22" s="29"/>
      <c r="RI22" s="29"/>
      <c r="RJ22" s="29"/>
      <c r="RK22" s="29"/>
      <c r="RL22" s="29"/>
      <c r="RM22" s="29"/>
      <c r="RN22" s="29"/>
      <c r="RO22" s="29"/>
      <c r="RP22" s="29"/>
      <c r="RQ22" s="29"/>
      <c r="RR22" s="29"/>
      <c r="RS22" s="29"/>
      <c r="RT22" s="29"/>
      <c r="RU22" s="29"/>
      <c r="RV22" s="29"/>
      <c r="RW22" s="29"/>
      <c r="RX22" s="29"/>
      <c r="RY22" s="29"/>
      <c r="RZ22" s="29"/>
      <c r="SA22" s="29"/>
      <c r="SB22" s="29"/>
      <c r="SC22" s="29"/>
      <c r="SD22" s="29"/>
      <c r="SE22" s="29"/>
      <c r="SF22" s="29"/>
      <c r="SG22" s="29"/>
      <c r="SH22" s="29"/>
      <c r="SI22" s="29"/>
      <c r="SJ22" s="29"/>
      <c r="SK22" s="29"/>
      <c r="SL22" s="29"/>
      <c r="SM22" s="29"/>
      <c r="SN22" s="29"/>
      <c r="SO22" s="29"/>
      <c r="SP22" s="29"/>
      <c r="SQ22" s="29"/>
      <c r="SR22" s="29"/>
      <c r="SS22" s="29"/>
      <c r="ST22" s="29"/>
      <c r="SU22" s="29"/>
      <c r="SV22" s="29"/>
      <c r="SW22" s="29"/>
      <c r="SX22" s="29"/>
      <c r="SY22" s="29"/>
      <c r="SZ22" s="29"/>
      <c r="TA22" s="29"/>
      <c r="TB22" s="29"/>
      <c r="TC22" s="29"/>
      <c r="TD22" s="29"/>
      <c r="TE22" s="29"/>
      <c r="TF22" s="29"/>
      <c r="TG22" s="29"/>
      <c r="TH22" s="29"/>
      <c r="TI22" s="29"/>
      <c r="TJ22" s="29"/>
      <c r="TK22" s="29"/>
      <c r="TL22" s="29"/>
      <c r="TM22" s="29"/>
      <c r="TN22" s="29"/>
      <c r="TO22" s="29"/>
      <c r="TP22" s="29"/>
      <c r="TQ22" s="29"/>
      <c r="TR22" s="29"/>
      <c r="TS22" s="29"/>
      <c r="TT22" s="29"/>
      <c r="TU22" s="29"/>
      <c r="TV22" s="29"/>
      <c r="TW22" s="29"/>
      <c r="TX22" s="29"/>
      <c r="TY22" s="29"/>
      <c r="TZ22" s="29"/>
      <c r="UA22" s="29"/>
      <c r="UB22" s="29"/>
      <c r="UC22" s="29"/>
      <c r="UD22" s="29"/>
      <c r="UE22" s="29"/>
      <c r="UF22" s="29"/>
      <c r="UG22" s="29"/>
      <c r="UH22" s="29"/>
      <c r="UI22" s="29"/>
      <c r="UJ22" s="29"/>
      <c r="UK22" s="29"/>
      <c r="UL22" s="29"/>
      <c r="UM22" s="29"/>
      <c r="UN22" s="29"/>
      <c r="UO22" s="29"/>
      <c r="UP22" s="29"/>
      <c r="UQ22" s="29"/>
      <c r="UR22" s="29"/>
      <c r="US22" s="29"/>
      <c r="UT22" s="29"/>
      <c r="UU22" s="29"/>
      <c r="UV22" s="29"/>
      <c r="UW22" s="29"/>
      <c r="UX22" s="29"/>
      <c r="UY22" s="29"/>
      <c r="UZ22" s="29"/>
      <c r="VA22" s="29"/>
      <c r="VB22" s="29"/>
      <c r="VC22" s="29"/>
      <c r="VD22" s="29"/>
      <c r="VE22" s="29"/>
      <c r="VF22" s="29"/>
      <c r="VG22" s="29"/>
      <c r="VH22" s="29"/>
      <c r="VI22" s="29"/>
      <c r="VJ22" s="29"/>
      <c r="VK22" s="29"/>
      <c r="VL22" s="29"/>
      <c r="VM22" s="29"/>
      <c r="VN22" s="29"/>
      <c r="VO22" s="29"/>
      <c r="VP22" s="29"/>
      <c r="VQ22" s="29"/>
      <c r="VR22" s="29"/>
      <c r="VS22" s="29"/>
      <c r="VT22" s="29"/>
      <c r="VU22" s="29"/>
      <c r="VV22" s="29"/>
      <c r="VW22" s="29"/>
      <c r="VX22" s="29"/>
      <c r="VY22" s="29"/>
      <c r="VZ22" s="29"/>
      <c r="WA22" s="29"/>
      <c r="WB22" s="29"/>
      <c r="WC22" s="29"/>
      <c r="WD22" s="29"/>
      <c r="WE22" s="29"/>
      <c r="WF22" s="29"/>
      <c r="WG22" s="29"/>
      <c r="WH22" s="29"/>
      <c r="WI22" s="29"/>
      <c r="WJ22" s="29"/>
      <c r="WK22" s="29"/>
      <c r="WL22" s="29"/>
      <c r="WM22" s="29"/>
      <c r="WN22" s="29"/>
      <c r="WO22" s="29"/>
      <c r="WP22" s="29"/>
      <c r="WQ22" s="29"/>
      <c r="WR22" s="29"/>
      <c r="WS22" s="29"/>
      <c r="WT22" s="29"/>
      <c r="WU22" s="29"/>
      <c r="WV22" s="29"/>
      <c r="WW22" s="29"/>
      <c r="WX22" s="29"/>
      <c r="WY22" s="29"/>
      <c r="WZ22" s="29"/>
      <c r="XA22" s="29"/>
      <c r="XB22" s="29"/>
      <c r="XC22" s="29"/>
      <c r="XD22" s="29"/>
      <c r="XE22" s="29"/>
      <c r="XF22" s="29"/>
      <c r="XG22" s="29"/>
      <c r="XH22" s="29"/>
      <c r="XI22" s="29"/>
      <c r="XJ22" s="29"/>
      <c r="XK22" s="29"/>
      <c r="XL22" s="29"/>
      <c r="XM22" s="29"/>
      <c r="XN22" s="29"/>
      <c r="XO22" s="29"/>
      <c r="XP22" s="29"/>
      <c r="XQ22" s="29"/>
      <c r="XR22" s="29"/>
      <c r="XS22" s="29"/>
      <c r="XT22" s="29"/>
      <c r="XU22" s="29"/>
      <c r="XV22" s="29"/>
      <c r="XW22" s="29"/>
      <c r="XX22" s="29"/>
      <c r="XY22" s="29"/>
      <c r="XZ22" s="29"/>
      <c r="YA22" s="29"/>
      <c r="YB22" s="29"/>
      <c r="YC22" s="29"/>
      <c r="YD22" s="29"/>
      <c r="YE22" s="29"/>
      <c r="YF22" s="29"/>
      <c r="YG22" s="29"/>
      <c r="YH22" s="29"/>
      <c r="YI22" s="29"/>
      <c r="YJ22" s="29"/>
      <c r="YK22" s="29"/>
      <c r="YL22" s="29"/>
      <c r="YM22" s="29"/>
      <c r="YN22" s="29"/>
      <c r="YO22" s="29"/>
      <c r="YP22" s="29"/>
      <c r="YQ22" s="29"/>
      <c r="YR22" s="29"/>
      <c r="YS22" s="29"/>
      <c r="YT22" s="29"/>
      <c r="YU22" s="29"/>
      <c r="YV22" s="29"/>
      <c r="YW22" s="29"/>
      <c r="YX22" s="29"/>
      <c r="YY22" s="29"/>
      <c r="YZ22" s="29"/>
      <c r="ZA22" s="29"/>
      <c r="ZB22" s="29"/>
      <c r="ZC22" s="29"/>
      <c r="ZD22" s="29"/>
      <c r="ZE22" s="29"/>
      <c r="ZF22" s="29"/>
      <c r="ZG22" s="29"/>
      <c r="ZH22" s="29"/>
      <c r="ZI22" s="29"/>
      <c r="ZJ22" s="29"/>
      <c r="ZK22" s="29"/>
      <c r="ZL22" s="29"/>
      <c r="ZM22" s="29"/>
      <c r="ZN22" s="29"/>
      <c r="ZO22" s="29"/>
      <c r="ZP22" s="29"/>
      <c r="ZQ22" s="29"/>
      <c r="ZR22" s="29"/>
      <c r="ZS22" s="29"/>
      <c r="ZT22" s="29"/>
      <c r="ZU22" s="29"/>
      <c r="ZV22" s="29"/>
      <c r="ZW22" s="29"/>
      <c r="ZX22" s="29"/>
      <c r="ZY22" s="29"/>
      <c r="ZZ22" s="29"/>
      <c r="AAA22" s="29"/>
      <c r="AAB22" s="29"/>
      <c r="AAC22" s="29"/>
      <c r="AAD22" s="29"/>
      <c r="AAE22" s="29"/>
      <c r="AAF22" s="29"/>
      <c r="AAG22" s="29"/>
      <c r="AAH22" s="29"/>
      <c r="AAI22" s="29"/>
      <c r="AAJ22" s="29"/>
      <c r="AAK22" s="29"/>
      <c r="AAL22" s="29"/>
      <c r="AAM22" s="29"/>
      <c r="AAN22" s="29"/>
      <c r="AAO22" s="29"/>
      <c r="AAP22" s="29"/>
      <c r="AAQ22" s="29"/>
      <c r="AAR22" s="29"/>
      <c r="AAS22" s="29"/>
      <c r="AAT22" s="29"/>
      <c r="AAU22" s="29"/>
      <c r="AAV22" s="29"/>
      <c r="AAW22" s="29"/>
      <c r="AAX22" s="29"/>
      <c r="AAY22" s="29"/>
      <c r="AAZ22" s="29"/>
      <c r="ABA22" s="29"/>
      <c r="ABB22" s="29"/>
      <c r="ABC22" s="29"/>
      <c r="ABD22" s="29"/>
      <c r="ABE22" s="29"/>
      <c r="ABF22" s="29"/>
      <c r="ABG22" s="29"/>
      <c r="ABH22" s="29"/>
      <c r="ABI22" s="29"/>
      <c r="ABJ22" s="29"/>
      <c r="ABK22" s="29"/>
      <c r="ABL22" s="29"/>
      <c r="ABM22" s="29"/>
      <c r="ABN22" s="29"/>
      <c r="ABO22" s="29"/>
      <c r="ABP22" s="29"/>
      <c r="ABQ22" s="29"/>
      <c r="ABR22" s="29"/>
      <c r="ABS22" s="29"/>
      <c r="ABT22" s="29"/>
      <c r="ABU22" s="29"/>
      <c r="ABV22" s="29"/>
      <c r="ABW22" s="29"/>
      <c r="ABX22" s="29"/>
      <c r="ABY22" s="29"/>
      <c r="ABZ22" s="29"/>
      <c r="ACA22" s="29"/>
      <c r="ACB22" s="29"/>
      <c r="ACC22" s="29"/>
      <c r="ACD22" s="29"/>
      <c r="ACE22" s="29"/>
      <c r="ACF22" s="29"/>
      <c r="ACG22" s="29"/>
      <c r="ACH22" s="29"/>
      <c r="ACI22" s="29"/>
      <c r="ACJ22" s="29"/>
      <c r="ACK22" s="29"/>
      <c r="ACL22" s="29"/>
      <c r="ACM22" s="29"/>
      <c r="ACN22" s="29"/>
      <c r="ACO22" s="29"/>
      <c r="ACP22" s="29"/>
      <c r="ACQ22" s="29"/>
      <c r="ACR22" s="29"/>
      <c r="ACS22" s="29"/>
      <c r="ACT22" s="29"/>
      <c r="ACU22" s="29"/>
      <c r="ACV22" s="29"/>
      <c r="ACW22" s="29"/>
      <c r="ACX22" s="29"/>
      <c r="ACY22" s="29"/>
      <c r="ACZ22" s="29"/>
      <c r="ADA22" s="29"/>
      <c r="ADB22" s="29"/>
      <c r="ADC22" s="29"/>
      <c r="ADD22" s="29"/>
      <c r="ADE22" s="29"/>
      <c r="ADF22" s="29"/>
      <c r="ADG22" s="29"/>
      <c r="ADH22" s="29"/>
      <c r="ADI22" s="29"/>
      <c r="ADJ22" s="29"/>
      <c r="ADK22" s="29"/>
      <c r="ADL22" s="29"/>
      <c r="ADM22" s="29"/>
      <c r="ADN22" s="29"/>
      <c r="ADO22" s="29"/>
      <c r="ADP22" s="29"/>
      <c r="ADQ22" s="29"/>
      <c r="ADR22" s="29"/>
      <c r="ADS22" s="29"/>
      <c r="ADT22" s="29"/>
      <c r="ADU22" s="29"/>
      <c r="ADV22" s="29"/>
      <c r="ADW22" s="29"/>
      <c r="ADX22" s="29"/>
      <c r="ADY22" s="29"/>
      <c r="ADZ22" s="29"/>
      <c r="AEA22" s="29"/>
      <c r="AEB22" s="29"/>
      <c r="AEC22" s="29"/>
      <c r="AED22" s="29"/>
      <c r="AEE22" s="29"/>
      <c r="AEF22" s="29"/>
      <c r="AEG22" s="29"/>
      <c r="AEH22" s="29"/>
      <c r="AEI22" s="29"/>
      <c r="AEJ22" s="29"/>
      <c r="AEK22" s="29"/>
      <c r="AEL22" s="29"/>
      <c r="AEM22" s="29"/>
      <c r="AEN22" s="29"/>
      <c r="AEO22" s="29"/>
      <c r="AEP22" s="29"/>
      <c r="AEQ22" s="29"/>
      <c r="AER22" s="29"/>
      <c r="AES22" s="29"/>
      <c r="AET22" s="29"/>
      <c r="AEU22" s="29"/>
      <c r="AEV22" s="29"/>
      <c r="AEW22" s="29"/>
      <c r="AEX22" s="29"/>
      <c r="AEY22" s="29"/>
      <c r="AEZ22" s="29"/>
      <c r="AFA22" s="29"/>
      <c r="AFB22" s="29"/>
      <c r="AFC22" s="29"/>
      <c r="AFD22" s="29"/>
      <c r="AFE22" s="29"/>
      <c r="AFF22" s="29"/>
      <c r="AFG22" s="29"/>
      <c r="AFH22" s="29"/>
      <c r="AFI22" s="29"/>
      <c r="AFJ22" s="29"/>
      <c r="AFK22" s="29"/>
      <c r="AFL22" s="29"/>
      <c r="AFM22" s="29"/>
      <c r="AFN22" s="29"/>
      <c r="AFO22" s="29"/>
      <c r="AFP22" s="29"/>
      <c r="AFQ22" s="29"/>
      <c r="AFR22" s="29"/>
      <c r="AFS22" s="29"/>
      <c r="AFT22" s="29"/>
      <c r="AFU22" s="29"/>
      <c r="AFV22" s="29"/>
      <c r="AFW22" s="29"/>
      <c r="AFX22" s="29"/>
      <c r="AFY22" s="29"/>
      <c r="AFZ22" s="29"/>
      <c r="AGA22" s="29"/>
      <c r="AGB22" s="29"/>
      <c r="AGC22" s="29"/>
      <c r="AGD22" s="29"/>
      <c r="AGE22" s="29"/>
      <c r="AGF22" s="29"/>
      <c r="AGG22" s="29"/>
      <c r="AGH22" s="29"/>
      <c r="AGI22" s="29"/>
      <c r="AGJ22" s="29"/>
      <c r="AGK22" s="29"/>
      <c r="AGL22" s="29"/>
      <c r="AGM22" s="29"/>
      <c r="AGN22" s="29"/>
      <c r="AGO22" s="29"/>
      <c r="AGP22" s="29"/>
      <c r="AGQ22" s="29"/>
      <c r="AGR22" s="29"/>
      <c r="AGS22" s="29"/>
      <c r="AGT22" s="29"/>
      <c r="AGU22" s="29"/>
      <c r="AGV22" s="29"/>
      <c r="AGW22" s="29"/>
      <c r="AGX22" s="29"/>
      <c r="AGY22" s="29"/>
      <c r="AGZ22" s="29"/>
      <c r="AHA22" s="29"/>
      <c r="AHB22" s="29"/>
      <c r="AHC22" s="29"/>
      <c r="AHD22" s="29"/>
      <c r="AHE22" s="29"/>
      <c r="AHF22" s="29"/>
      <c r="AHG22" s="29"/>
      <c r="AHH22" s="29"/>
      <c r="AHI22" s="29"/>
      <c r="AHJ22" s="29"/>
      <c r="AHK22" s="29"/>
      <c r="AHL22" s="29"/>
      <c r="AHM22" s="29"/>
      <c r="AHN22" s="29"/>
      <c r="AHO22" s="29"/>
      <c r="AHP22" s="29"/>
      <c r="AHQ22" s="29"/>
      <c r="AHR22" s="29"/>
      <c r="AHS22" s="29"/>
      <c r="AHT22" s="29"/>
      <c r="AHU22" s="29"/>
      <c r="AHV22" s="29"/>
      <c r="AHW22" s="29"/>
      <c r="AHX22" s="29"/>
      <c r="AHY22" s="29"/>
      <c r="AHZ22" s="29"/>
      <c r="AIA22" s="29"/>
      <c r="AIB22" s="29"/>
      <c r="AIC22" s="29"/>
      <c r="AID22" s="29"/>
      <c r="AIE22" s="29"/>
      <c r="AIF22" s="29"/>
      <c r="AIG22" s="29"/>
      <c r="AIH22" s="29"/>
      <c r="AII22" s="29"/>
      <c r="AIJ22" s="29"/>
      <c r="AIK22" s="29"/>
      <c r="AIL22" s="29"/>
      <c r="AIM22" s="29"/>
      <c r="AIN22" s="29"/>
      <c r="AIO22" s="29"/>
      <c r="AIP22" s="29"/>
      <c r="AIQ22" s="29"/>
      <c r="AIR22" s="29"/>
      <c r="AIS22" s="29"/>
      <c r="AIT22" s="29"/>
      <c r="AIU22" s="29"/>
      <c r="AIV22" s="29"/>
      <c r="AIW22" s="29"/>
      <c r="AIX22" s="29"/>
      <c r="AIY22" s="29"/>
      <c r="AIZ22" s="29"/>
      <c r="AJA22" s="29"/>
      <c r="AJB22" s="29"/>
      <c r="AJC22" s="29"/>
      <c r="AJD22" s="29"/>
      <c r="AJE22" s="29"/>
      <c r="AJF22" s="29"/>
      <c r="AJG22" s="29"/>
      <c r="AJH22" s="29"/>
      <c r="AJI22" s="29"/>
      <c r="AJJ22" s="29"/>
      <c r="AJK22" s="29"/>
      <c r="AJL22" s="29"/>
      <c r="AJM22" s="29"/>
      <c r="AJN22" s="29"/>
      <c r="AJO22" s="29"/>
      <c r="AJP22" s="29"/>
      <c r="AJQ22" s="29"/>
      <c r="AJR22" s="29"/>
      <c r="AJS22" s="29"/>
      <c r="AJT22" s="29"/>
      <c r="AJU22" s="29"/>
      <c r="AJV22" s="29"/>
      <c r="AJW22" s="29"/>
      <c r="AJX22" s="29"/>
      <c r="AJY22" s="29"/>
      <c r="AJZ22" s="29"/>
      <c r="AKA22" s="29"/>
      <c r="AKB22" s="29"/>
      <c r="AKC22" s="29"/>
      <c r="AKD22" s="29"/>
      <c r="AKE22" s="29"/>
      <c r="AKF22" s="29"/>
      <c r="AKG22" s="29"/>
      <c r="AKH22" s="29"/>
      <c r="AKI22" s="29"/>
      <c r="AKJ22" s="29"/>
      <c r="AKK22" s="29"/>
      <c r="AKL22" s="29"/>
      <c r="AKM22" s="29"/>
      <c r="AKN22" s="29"/>
      <c r="AKO22" s="29"/>
      <c r="AKP22" s="29"/>
      <c r="AKQ22" s="29"/>
      <c r="AKR22" s="29"/>
      <c r="AKS22" s="29"/>
      <c r="AKT22" s="29"/>
      <c r="AKU22" s="29"/>
      <c r="AKV22" s="29"/>
      <c r="AKW22" s="29"/>
      <c r="AKX22" s="29"/>
      <c r="AKY22" s="29"/>
      <c r="AKZ22" s="29"/>
      <c r="ALA22" s="29"/>
      <c r="ALB22" s="29"/>
      <c r="ALC22" s="29"/>
      <c r="ALD22" s="29"/>
      <c r="ALE22" s="29"/>
      <c r="ALF22" s="29"/>
      <c r="ALG22" s="29"/>
      <c r="ALH22" s="29"/>
      <c r="ALI22" s="29"/>
      <c r="ALJ22" s="29"/>
      <c r="ALK22" s="29"/>
      <c r="ALL22" s="29"/>
      <c r="ALM22" s="29"/>
      <c r="ALN22" s="29"/>
      <c r="ALO22" s="29"/>
      <c r="ALP22" s="29"/>
      <c r="ALQ22" s="29"/>
      <c r="ALR22" s="29"/>
      <c r="ALS22" s="29"/>
      <c r="ALT22" s="29"/>
      <c r="ALU22" s="29"/>
      <c r="ALV22" s="29"/>
      <c r="ALW22" s="29"/>
      <c r="ALX22" s="29"/>
      <c r="ALY22" s="29"/>
      <c r="ALZ22" s="29"/>
      <c r="AMA22" s="29"/>
      <c r="AMB22" s="29"/>
      <c r="AMC22" s="29"/>
      <c r="AMD22" s="29"/>
      <c r="AME22" s="29"/>
      <c r="AMF22" s="29"/>
      <c r="AMG22" s="29"/>
      <c r="AMH22" s="29"/>
      <c r="AMI22" s="29"/>
      <c r="AMJ22" s="29"/>
      <c r="AMK22" s="29"/>
      <c r="AML22" s="29"/>
      <c r="AMM22" s="29"/>
      <c r="AMN22" s="29"/>
      <c r="AMO22" s="29"/>
      <c r="AMP22" s="29"/>
      <c r="AMQ22" s="29"/>
      <c r="AMR22" s="29"/>
      <c r="AMS22" s="29"/>
      <c r="AMT22" s="29"/>
      <c r="AMU22" s="29"/>
      <c r="AMV22" s="29"/>
      <c r="AMW22" s="29"/>
      <c r="AMX22" s="29"/>
      <c r="AMY22" s="29"/>
      <c r="AMZ22" s="29"/>
      <c r="ANA22" s="29"/>
      <c r="ANB22" s="29"/>
      <c r="ANC22" s="29"/>
      <c r="AND22" s="29"/>
      <c r="ANE22" s="29"/>
      <c r="ANF22" s="29"/>
      <c r="ANG22" s="29"/>
      <c r="ANH22" s="29"/>
      <c r="ANI22" s="29"/>
      <c r="ANJ22" s="29"/>
      <c r="ANK22" s="29"/>
      <c r="ANL22" s="29"/>
      <c r="ANM22" s="29"/>
      <c r="ANN22" s="29"/>
      <c r="ANO22" s="29"/>
      <c r="ANP22" s="29"/>
      <c r="ANQ22" s="29"/>
      <c r="ANR22" s="29"/>
      <c r="ANS22" s="29"/>
      <c r="ANT22" s="29"/>
      <c r="ANU22" s="29"/>
      <c r="ANV22" s="29"/>
      <c r="ANW22" s="29"/>
      <c r="ANX22" s="29"/>
      <c r="ANY22" s="29"/>
      <c r="ANZ22" s="29"/>
      <c r="AOA22" s="29"/>
      <c r="AOB22" s="29"/>
      <c r="AOC22" s="29"/>
      <c r="AOD22" s="29"/>
      <c r="AOE22" s="29"/>
      <c r="AOF22" s="29"/>
      <c r="AOG22" s="29"/>
      <c r="AOH22" s="29"/>
      <c r="AOI22" s="29"/>
      <c r="AOJ22" s="29"/>
      <c r="AOK22" s="29"/>
      <c r="AOL22" s="29"/>
      <c r="AOM22" s="29"/>
      <c r="AON22" s="29"/>
      <c r="AOO22" s="29"/>
      <c r="AOP22" s="29"/>
      <c r="AOQ22" s="29"/>
      <c r="AOR22" s="29"/>
      <c r="AOS22" s="29"/>
      <c r="AOT22" s="29"/>
      <c r="AOU22" s="29"/>
      <c r="AOV22" s="29"/>
      <c r="AOW22" s="29"/>
      <c r="AOX22" s="29"/>
      <c r="AOY22" s="29"/>
      <c r="AOZ22" s="29"/>
      <c r="APA22" s="29"/>
      <c r="APB22" s="29"/>
      <c r="APC22" s="29"/>
      <c r="APD22" s="29"/>
      <c r="APE22" s="29"/>
      <c r="APF22" s="29"/>
      <c r="APG22" s="29"/>
      <c r="APH22" s="29"/>
      <c r="API22" s="29"/>
      <c r="APJ22" s="29"/>
      <c r="APK22" s="29"/>
      <c r="APL22" s="29"/>
      <c r="APM22" s="29"/>
      <c r="APN22" s="29"/>
      <c r="APO22" s="29"/>
      <c r="APP22" s="29"/>
      <c r="APQ22" s="29"/>
      <c r="APR22" s="29"/>
      <c r="APS22" s="29"/>
      <c r="APT22" s="29"/>
      <c r="APU22" s="29"/>
      <c r="APV22" s="29"/>
      <c r="APW22" s="29"/>
      <c r="APX22" s="29"/>
      <c r="APY22" s="29"/>
      <c r="APZ22" s="29"/>
      <c r="AQA22" s="29"/>
      <c r="AQB22" s="29"/>
      <c r="AQC22" s="29"/>
      <c r="AQD22" s="29"/>
      <c r="AQE22" s="29"/>
      <c r="AQF22" s="29"/>
      <c r="AQG22" s="29"/>
      <c r="AQH22" s="29"/>
      <c r="AQI22" s="29"/>
      <c r="AQJ22" s="29"/>
      <c r="AQK22" s="29"/>
      <c r="AQL22" s="29"/>
      <c r="AQM22" s="29"/>
      <c r="AQN22" s="29"/>
      <c r="AQO22" s="29"/>
      <c r="AQP22" s="29"/>
      <c r="AQQ22" s="29"/>
      <c r="AQR22" s="29"/>
      <c r="AQS22" s="29"/>
      <c r="AQT22" s="29"/>
      <c r="AQU22" s="29"/>
      <c r="AQV22" s="29"/>
      <c r="AQW22" s="29"/>
      <c r="AQX22" s="29"/>
      <c r="AQY22" s="29"/>
      <c r="AQZ22" s="29"/>
      <c r="ARA22" s="29"/>
      <c r="ARB22" s="29"/>
      <c r="ARC22" s="29"/>
      <c r="ARD22" s="29"/>
      <c r="ARE22" s="29"/>
      <c r="ARF22" s="29"/>
      <c r="ARG22" s="29"/>
      <c r="ARH22" s="29"/>
      <c r="ARI22" s="29"/>
      <c r="ARJ22" s="29"/>
      <c r="ARK22" s="29"/>
      <c r="ARL22" s="29"/>
      <c r="ARM22" s="29"/>
      <c r="ARN22" s="29"/>
      <c r="ARO22" s="29"/>
      <c r="ARP22" s="29"/>
      <c r="ARQ22" s="29"/>
      <c r="ARR22" s="29"/>
      <c r="ARS22" s="29"/>
      <c r="ART22" s="29"/>
      <c r="ARU22" s="29"/>
      <c r="ARV22" s="29"/>
      <c r="ARW22" s="29"/>
      <c r="ARX22" s="29"/>
      <c r="ARY22" s="29"/>
      <c r="ARZ22" s="29"/>
      <c r="ASA22" s="29"/>
      <c r="ASB22" s="29"/>
      <c r="ASC22" s="29"/>
      <c r="ASD22" s="29"/>
      <c r="ASE22" s="29"/>
      <c r="ASF22" s="29"/>
      <c r="ASG22" s="29"/>
      <c r="ASH22" s="29"/>
      <c r="ASI22" s="29"/>
      <c r="ASJ22" s="29"/>
      <c r="ASK22" s="29"/>
      <c r="ASL22" s="29"/>
      <c r="ASM22" s="29"/>
      <c r="ASN22" s="29"/>
      <c r="ASO22" s="29"/>
      <c r="ASP22" s="29"/>
      <c r="ASQ22" s="29"/>
      <c r="ASR22" s="29"/>
      <c r="ASS22" s="29"/>
      <c r="AST22" s="29"/>
      <c r="ASU22" s="29"/>
      <c r="ASV22" s="29"/>
      <c r="ASW22" s="29"/>
      <c r="ASX22" s="29"/>
      <c r="ASY22" s="29"/>
      <c r="ASZ22" s="29"/>
      <c r="ATA22" s="29"/>
      <c r="ATB22" s="29"/>
      <c r="ATC22" s="29"/>
      <c r="ATD22" s="29"/>
      <c r="ATE22" s="29"/>
      <c r="ATF22" s="29"/>
      <c r="ATG22" s="29"/>
      <c r="ATH22" s="29"/>
      <c r="ATI22" s="29"/>
      <c r="ATJ22" s="29"/>
      <c r="ATK22" s="29"/>
      <c r="ATL22" s="29"/>
      <c r="ATM22" s="29"/>
      <c r="ATN22" s="29"/>
      <c r="ATO22" s="29"/>
      <c r="ATP22" s="29"/>
      <c r="ATQ22" s="29"/>
      <c r="ATR22" s="29"/>
      <c r="ATS22" s="29"/>
      <c r="ATT22" s="29"/>
      <c r="ATU22" s="29"/>
      <c r="ATV22" s="29"/>
      <c r="ATW22" s="29"/>
      <c r="ATX22" s="29"/>
      <c r="ATY22" s="29"/>
      <c r="ATZ22" s="29"/>
      <c r="AUA22" s="29"/>
      <c r="AUB22" s="29"/>
      <c r="AUC22" s="29"/>
      <c r="AUD22" s="29"/>
      <c r="AUE22" s="29"/>
      <c r="AUF22" s="29"/>
      <c r="AUG22" s="29"/>
      <c r="AUH22" s="29"/>
      <c r="AUI22" s="29"/>
      <c r="AUJ22" s="29"/>
      <c r="AUK22" s="29"/>
      <c r="AUL22" s="29"/>
      <c r="AUM22" s="29"/>
      <c r="AUN22" s="29"/>
      <c r="AUO22" s="29"/>
      <c r="AUP22" s="29"/>
      <c r="AUQ22" s="29"/>
      <c r="AUR22" s="29"/>
      <c r="AUS22" s="29"/>
      <c r="AUT22" s="29"/>
      <c r="AUU22" s="29"/>
      <c r="AUV22" s="29"/>
      <c r="AUW22" s="29"/>
      <c r="AUX22" s="29"/>
      <c r="AUY22" s="29"/>
      <c r="AUZ22" s="29"/>
      <c r="AVA22" s="29"/>
      <c r="AVB22" s="29"/>
      <c r="AVC22" s="29"/>
      <c r="AVD22" s="29"/>
      <c r="AVE22" s="29"/>
      <c r="AVF22" s="29"/>
      <c r="AVG22" s="29"/>
      <c r="AVH22" s="29"/>
      <c r="AVI22" s="29"/>
      <c r="AVJ22" s="29"/>
      <c r="AVK22" s="29"/>
      <c r="AVL22" s="29"/>
      <c r="AVM22" s="29"/>
      <c r="AVN22" s="29"/>
      <c r="AVO22" s="29"/>
      <c r="AVP22" s="29"/>
      <c r="AVQ22" s="29"/>
      <c r="AVR22" s="29"/>
      <c r="AVS22" s="29"/>
      <c r="AVT22" s="29"/>
      <c r="AVU22" s="29"/>
      <c r="AVV22" s="29"/>
      <c r="AVW22" s="29"/>
      <c r="AVX22" s="29"/>
      <c r="AVY22" s="29"/>
      <c r="AVZ22" s="29"/>
      <c r="AWA22" s="29"/>
      <c r="AWB22" s="29"/>
      <c r="AWC22" s="29"/>
      <c r="AWD22" s="29"/>
      <c r="AWE22" s="29"/>
      <c r="AWF22" s="29"/>
      <c r="AWG22" s="29"/>
      <c r="AWH22" s="29"/>
      <c r="AWI22" s="29"/>
      <c r="AWJ22" s="29"/>
      <c r="AWK22" s="29"/>
      <c r="AWL22" s="29"/>
      <c r="AWM22" s="29"/>
      <c r="AWN22" s="29"/>
      <c r="AWO22" s="29"/>
      <c r="AWP22" s="29"/>
      <c r="AWQ22" s="29"/>
      <c r="AWR22" s="29"/>
      <c r="AWS22" s="29"/>
      <c r="AWT22" s="29"/>
      <c r="AWU22" s="29"/>
      <c r="AWV22" s="29"/>
      <c r="AWW22" s="29"/>
      <c r="AWX22" s="29"/>
      <c r="AWY22" s="29"/>
      <c r="AWZ22" s="29"/>
      <c r="AXA22" s="29"/>
      <c r="AXB22" s="29"/>
      <c r="AXC22" s="29"/>
      <c r="AXD22" s="29"/>
      <c r="AXE22" s="29"/>
      <c r="AXF22" s="29"/>
      <c r="AXG22" s="29"/>
      <c r="AXH22" s="29"/>
      <c r="AXI22" s="29"/>
      <c r="AXJ22" s="29"/>
      <c r="AXK22" s="29"/>
      <c r="AXL22" s="29"/>
      <c r="AXM22" s="29"/>
      <c r="AXN22" s="29"/>
      <c r="AXO22" s="29"/>
      <c r="AXP22" s="29"/>
      <c r="AXQ22" s="29"/>
      <c r="AXR22" s="29"/>
      <c r="AXS22" s="29"/>
      <c r="AXT22" s="29"/>
      <c r="AXU22" s="29"/>
      <c r="AXV22" s="29"/>
      <c r="AXW22" s="29"/>
      <c r="AXX22" s="29"/>
      <c r="AXY22" s="29"/>
      <c r="AXZ22" s="29"/>
      <c r="AYA22" s="29"/>
      <c r="AYB22" s="29"/>
      <c r="AYC22" s="29"/>
      <c r="AYD22" s="29"/>
      <c r="AYE22" s="29"/>
      <c r="AYF22" s="29"/>
      <c r="AYG22" s="29"/>
      <c r="AYH22" s="29"/>
      <c r="AYI22" s="29"/>
      <c r="AYJ22" s="29"/>
      <c r="AYK22" s="29"/>
      <c r="AYL22" s="29"/>
      <c r="AYM22" s="29"/>
      <c r="AYN22" s="29"/>
      <c r="AYO22" s="29"/>
      <c r="AYP22" s="29"/>
      <c r="AYQ22" s="29"/>
      <c r="AYR22" s="29"/>
      <c r="AYS22" s="29"/>
      <c r="AYT22" s="29"/>
      <c r="AYU22" s="29"/>
      <c r="AYV22" s="29"/>
      <c r="AYW22" s="29"/>
      <c r="AYX22" s="29"/>
      <c r="AYY22" s="29"/>
      <c r="AYZ22" s="29"/>
      <c r="AZA22" s="29"/>
      <c r="AZB22" s="29"/>
      <c r="AZC22" s="29"/>
      <c r="AZD22" s="29"/>
      <c r="AZE22" s="29"/>
      <c r="AZF22" s="29"/>
      <c r="AZG22" s="29"/>
      <c r="AZH22" s="29"/>
      <c r="AZI22" s="29"/>
      <c r="AZJ22" s="29"/>
      <c r="AZK22" s="29"/>
      <c r="AZL22" s="29"/>
      <c r="AZM22" s="29"/>
      <c r="AZN22" s="29"/>
      <c r="AZO22" s="29"/>
      <c r="AZP22" s="29"/>
      <c r="AZQ22" s="29"/>
      <c r="AZR22" s="29"/>
      <c r="AZS22" s="29"/>
      <c r="AZT22" s="29"/>
      <c r="AZU22" s="29"/>
      <c r="AZV22" s="29"/>
      <c r="AZW22" s="29"/>
      <c r="AZX22" s="29"/>
      <c r="AZY22" s="29"/>
      <c r="AZZ22" s="29"/>
      <c r="BAA22" s="29"/>
      <c r="BAB22" s="29"/>
      <c r="BAC22" s="29"/>
      <c r="BAD22" s="29"/>
    </row>
    <row r="23" spans="1:1382" s="89" customFormat="1" ht="14" x14ac:dyDescent="0.2">
      <c r="A23" s="44">
        <v>133</v>
      </c>
      <c r="B23" s="44">
        <v>128</v>
      </c>
      <c r="C23" s="40">
        <v>39603532</v>
      </c>
      <c r="D23" s="44">
        <v>3523508</v>
      </c>
      <c r="E23" s="30" t="s">
        <v>166</v>
      </c>
      <c r="F23" s="30" t="s">
        <v>2012</v>
      </c>
      <c r="G23" s="96">
        <v>32521</v>
      </c>
      <c r="H23" s="40" t="s">
        <v>19</v>
      </c>
      <c r="I23" s="40" t="s">
        <v>453</v>
      </c>
      <c r="J23" s="42">
        <v>21</v>
      </c>
      <c r="K23" s="42">
        <v>20</v>
      </c>
      <c r="L23" s="42">
        <f t="shared" si="0"/>
        <v>1</v>
      </c>
      <c r="M23" s="30" t="s">
        <v>595</v>
      </c>
      <c r="N23" s="43" t="s">
        <v>807</v>
      </c>
      <c r="O23" s="30">
        <v>0</v>
      </c>
      <c r="P23" s="44">
        <v>1</v>
      </c>
      <c r="Q23" s="30" t="s">
        <v>1526</v>
      </c>
      <c r="R23" s="30" t="s">
        <v>13</v>
      </c>
      <c r="S23" s="45" t="s">
        <v>453</v>
      </c>
      <c r="T23" s="45" t="s">
        <v>453</v>
      </c>
      <c r="U23" s="42" t="s">
        <v>453</v>
      </c>
      <c r="V23" s="32" t="s">
        <v>453</v>
      </c>
      <c r="W23" s="32" t="s">
        <v>563</v>
      </c>
      <c r="X23" s="63" t="s">
        <v>817</v>
      </c>
      <c r="Y23" s="30" t="s">
        <v>674</v>
      </c>
      <c r="Z23" s="56" t="s">
        <v>804</v>
      </c>
      <c r="AA23" s="45">
        <v>40450</v>
      </c>
      <c r="AB23" s="80" t="s">
        <v>807</v>
      </c>
      <c r="AC23" s="45" t="s">
        <v>1527</v>
      </c>
      <c r="AD23" s="42" t="s">
        <v>453</v>
      </c>
      <c r="AE23" s="51" t="s">
        <v>453</v>
      </c>
      <c r="AF23" s="42" t="s">
        <v>453</v>
      </c>
      <c r="AG23" s="51" t="s">
        <v>453</v>
      </c>
      <c r="AH23" s="42" t="s">
        <v>453</v>
      </c>
      <c r="AI23" s="51" t="s">
        <v>453</v>
      </c>
      <c r="AJ23" s="42" t="s">
        <v>453</v>
      </c>
      <c r="AK23" s="51" t="s">
        <v>453</v>
      </c>
      <c r="AL23" s="42" t="s">
        <v>453</v>
      </c>
      <c r="AM23" s="51" t="s">
        <v>453</v>
      </c>
      <c r="AN23" s="42" t="s">
        <v>453</v>
      </c>
      <c r="AO23" s="51" t="s">
        <v>453</v>
      </c>
      <c r="AP23" s="42" t="s">
        <v>453</v>
      </c>
      <c r="AQ23" s="42" t="s">
        <v>453</v>
      </c>
      <c r="AR23" s="42" t="s">
        <v>453</v>
      </c>
      <c r="AS23" s="42" t="s">
        <v>453</v>
      </c>
      <c r="AT23" s="42" t="s">
        <v>453</v>
      </c>
      <c r="AU23" s="42"/>
      <c r="AV23" s="42"/>
      <c r="AW23" s="42"/>
      <c r="AX23" s="42"/>
      <c r="AY23" s="49" t="s">
        <v>2778</v>
      </c>
      <c r="AZ23" s="30" t="s">
        <v>453</v>
      </c>
      <c r="BA23" s="40" t="s">
        <v>453</v>
      </c>
      <c r="BB23" s="44" t="s">
        <v>453</v>
      </c>
      <c r="BC23" s="40" t="s">
        <v>453</v>
      </c>
      <c r="BD23" s="42">
        <v>1</v>
      </c>
      <c r="BE23" s="42">
        <v>0</v>
      </c>
      <c r="BF23" s="43" t="s">
        <v>807</v>
      </c>
      <c r="BG23" s="40" t="s">
        <v>453</v>
      </c>
      <c r="BH23" s="40" t="s">
        <v>453</v>
      </c>
      <c r="BI23" s="40" t="s">
        <v>453</v>
      </c>
      <c r="BJ23" s="40" t="s">
        <v>453</v>
      </c>
      <c r="BK23" s="31" t="s">
        <v>453</v>
      </c>
      <c r="BL23" s="31" t="s">
        <v>1173</v>
      </c>
      <c r="BM23" s="30" t="s">
        <v>453</v>
      </c>
      <c r="BN23" s="30" t="s">
        <v>453</v>
      </c>
      <c r="BO23" s="30" t="s">
        <v>453</v>
      </c>
      <c r="BP23" s="30" t="s">
        <v>2779</v>
      </c>
      <c r="BQ23" s="30" t="s">
        <v>2780</v>
      </c>
      <c r="BR23" s="30" t="s">
        <v>2781</v>
      </c>
      <c r="BS23" s="30" t="s">
        <v>1528</v>
      </c>
      <c r="BT23" s="30" t="s">
        <v>2323</v>
      </c>
      <c r="BU23" s="30" t="s">
        <v>784</v>
      </c>
      <c r="BV23" s="30" t="s">
        <v>1173</v>
      </c>
      <c r="BW23" s="30" t="s">
        <v>453</v>
      </c>
      <c r="BX23" s="30" t="s">
        <v>453</v>
      </c>
      <c r="BY23" s="30" t="s">
        <v>453</v>
      </c>
      <c r="BZ23" s="30" t="s">
        <v>872</v>
      </c>
      <c r="CA23" s="112"/>
      <c r="CC23" s="29"/>
      <c r="CD23" s="29"/>
      <c r="CE23" s="29"/>
      <c r="CF23" s="29"/>
      <c r="CG23" s="29"/>
      <c r="CH23" s="29"/>
      <c r="CI23" s="29"/>
      <c r="CJ23" s="29"/>
      <c r="CK23" s="29"/>
      <c r="CL23" s="29"/>
      <c r="CM23" s="29"/>
      <c r="CN23" s="29"/>
      <c r="CO23" s="29"/>
      <c r="CP23" s="29"/>
      <c r="CQ23" s="29"/>
      <c r="CR23" s="29"/>
      <c r="CS23" s="29"/>
      <c r="CT23" s="29"/>
      <c r="CU23" s="29"/>
      <c r="CV23" s="29"/>
      <c r="CW23" s="29"/>
      <c r="CX23" s="29"/>
      <c r="CY23" s="29"/>
      <c r="CZ23" s="29"/>
      <c r="DA23" s="29"/>
      <c r="DB23" s="29"/>
      <c r="DC23" s="29"/>
      <c r="DD23" s="29"/>
      <c r="DE23" s="29"/>
      <c r="DF23" s="29"/>
      <c r="DG23" s="29"/>
      <c r="DH23" s="29"/>
      <c r="DI23" s="29"/>
      <c r="DJ23" s="29"/>
      <c r="DK23" s="29"/>
      <c r="DL23" s="29"/>
      <c r="DM23" s="29"/>
      <c r="DN23" s="29"/>
      <c r="DO23" s="29"/>
      <c r="DP23" s="29"/>
      <c r="DQ23" s="29"/>
      <c r="DR23" s="29"/>
      <c r="DS23" s="29"/>
      <c r="DT23" s="29"/>
      <c r="DU23" s="29"/>
      <c r="DV23" s="29"/>
      <c r="DW23" s="29"/>
      <c r="DX23" s="29"/>
      <c r="DY23" s="29"/>
      <c r="DZ23" s="29"/>
      <c r="EA23" s="29"/>
      <c r="EB23" s="29"/>
      <c r="EC23" s="29"/>
      <c r="ED23" s="29"/>
      <c r="EE23" s="29"/>
      <c r="EF23" s="29"/>
      <c r="EG23" s="29"/>
      <c r="EH23" s="29"/>
      <c r="EI23" s="29"/>
      <c r="EJ23" s="29"/>
      <c r="EK23" s="29"/>
      <c r="EL23" s="29"/>
      <c r="EM23" s="29"/>
      <c r="EN23" s="29"/>
      <c r="EO23" s="29"/>
      <c r="EP23" s="29"/>
      <c r="EQ23" s="29"/>
      <c r="ER23" s="29"/>
      <c r="ES23" s="29"/>
      <c r="ET23" s="29"/>
      <c r="EU23" s="29"/>
      <c r="EV23" s="29"/>
      <c r="EW23" s="29"/>
      <c r="EX23" s="29"/>
      <c r="EY23" s="29"/>
      <c r="EZ23" s="29"/>
      <c r="FA23" s="29"/>
      <c r="FB23" s="29"/>
      <c r="FC23" s="29"/>
      <c r="FD23" s="29"/>
      <c r="FE23" s="29"/>
      <c r="FF23" s="29"/>
      <c r="FG23" s="29"/>
      <c r="FH23" s="29"/>
      <c r="FI23" s="29"/>
      <c r="FJ23" s="29"/>
      <c r="FK23" s="29"/>
      <c r="FL23" s="29"/>
      <c r="FM23" s="29"/>
      <c r="FN23" s="29"/>
      <c r="FO23" s="29"/>
      <c r="FP23" s="29"/>
      <c r="FQ23" s="29"/>
      <c r="FR23" s="29"/>
      <c r="FS23" s="29"/>
      <c r="FT23" s="29"/>
      <c r="FU23" s="29"/>
      <c r="FV23" s="29"/>
      <c r="FW23" s="29"/>
      <c r="FX23" s="29"/>
      <c r="FY23" s="29"/>
      <c r="FZ23" s="29"/>
      <c r="GA23" s="29"/>
      <c r="GB23" s="29"/>
      <c r="GC23" s="29"/>
      <c r="GD23" s="29"/>
      <c r="GE23" s="29"/>
      <c r="GF23" s="29"/>
      <c r="GG23" s="29"/>
      <c r="GH23" s="29"/>
      <c r="GI23" s="29"/>
      <c r="GJ23" s="29"/>
      <c r="GK23" s="29"/>
      <c r="GL23" s="29"/>
      <c r="GM23" s="29"/>
      <c r="GN23" s="29"/>
      <c r="GO23" s="29"/>
      <c r="GP23" s="29"/>
      <c r="GQ23" s="29"/>
      <c r="GR23" s="29"/>
      <c r="GS23" s="29"/>
      <c r="GT23" s="29"/>
      <c r="GU23" s="29"/>
      <c r="GV23" s="29"/>
      <c r="GW23" s="29"/>
      <c r="GX23" s="29"/>
      <c r="GY23" s="29"/>
      <c r="GZ23" s="29"/>
      <c r="HA23" s="29"/>
      <c r="HB23" s="29"/>
      <c r="HC23" s="29"/>
      <c r="HD23" s="29"/>
      <c r="HE23" s="29"/>
      <c r="HF23" s="29"/>
      <c r="HG23" s="29"/>
      <c r="HH23" s="29"/>
      <c r="HI23" s="29"/>
      <c r="HJ23" s="29"/>
      <c r="HK23" s="29"/>
      <c r="HL23" s="29"/>
      <c r="HM23" s="29"/>
      <c r="HN23" s="29"/>
      <c r="HO23" s="29"/>
      <c r="HP23" s="29"/>
      <c r="HQ23" s="29"/>
      <c r="HR23" s="29"/>
      <c r="HS23" s="29"/>
      <c r="HT23" s="29"/>
      <c r="HU23" s="29"/>
      <c r="HV23" s="29"/>
      <c r="HW23" s="29"/>
      <c r="HX23" s="29"/>
      <c r="HY23" s="29"/>
      <c r="HZ23" s="29"/>
      <c r="IA23" s="29"/>
      <c r="IB23" s="29"/>
      <c r="IC23" s="29"/>
      <c r="ID23" s="29"/>
      <c r="IE23" s="29"/>
      <c r="IF23" s="29"/>
      <c r="IG23" s="29"/>
      <c r="IH23" s="29"/>
      <c r="II23" s="29"/>
      <c r="IJ23" s="29"/>
      <c r="IK23" s="29"/>
      <c r="IL23" s="29"/>
      <c r="IM23" s="29"/>
      <c r="IN23" s="29"/>
      <c r="IO23" s="29"/>
      <c r="IP23" s="29"/>
      <c r="IQ23" s="29"/>
      <c r="IR23" s="29"/>
      <c r="IS23" s="29"/>
      <c r="IT23" s="29"/>
      <c r="IU23" s="29"/>
      <c r="IV23" s="29"/>
      <c r="IW23" s="29"/>
      <c r="IX23" s="29"/>
      <c r="IY23" s="29"/>
      <c r="IZ23" s="29"/>
      <c r="JA23" s="29"/>
      <c r="JB23" s="29"/>
      <c r="JC23" s="29"/>
      <c r="JD23" s="29"/>
      <c r="JE23" s="29"/>
      <c r="JF23" s="29"/>
      <c r="JG23" s="29"/>
      <c r="JH23" s="29"/>
      <c r="JI23" s="29"/>
      <c r="JJ23" s="29"/>
      <c r="JK23" s="29"/>
      <c r="JL23" s="29"/>
      <c r="JM23" s="29"/>
      <c r="JN23" s="29"/>
      <c r="JO23" s="29"/>
      <c r="JP23" s="29"/>
      <c r="JQ23" s="29"/>
      <c r="JR23" s="29"/>
      <c r="JS23" s="29"/>
      <c r="JT23" s="29"/>
      <c r="JU23" s="29"/>
      <c r="JV23" s="29"/>
      <c r="JW23" s="29"/>
      <c r="JX23" s="29"/>
      <c r="JY23" s="29"/>
      <c r="JZ23" s="29"/>
      <c r="KA23" s="29"/>
      <c r="KB23" s="29"/>
      <c r="KC23" s="29"/>
      <c r="KD23" s="29"/>
      <c r="KE23" s="29"/>
      <c r="KF23" s="29"/>
      <c r="KG23" s="29"/>
      <c r="KH23" s="29"/>
      <c r="KI23" s="29"/>
      <c r="KJ23" s="29"/>
      <c r="KK23" s="29"/>
      <c r="KL23" s="29"/>
      <c r="KM23" s="29"/>
      <c r="KN23" s="29"/>
      <c r="KO23" s="29"/>
      <c r="KP23" s="29"/>
      <c r="KQ23" s="29"/>
      <c r="KR23" s="29"/>
      <c r="KS23" s="29"/>
      <c r="KT23" s="29"/>
      <c r="KU23" s="29"/>
      <c r="KV23" s="29"/>
      <c r="KW23" s="29"/>
      <c r="KX23" s="29"/>
      <c r="KY23" s="29"/>
      <c r="KZ23" s="29"/>
      <c r="LA23" s="29"/>
      <c r="LB23" s="29"/>
      <c r="LC23" s="29"/>
      <c r="LD23" s="29"/>
      <c r="LE23" s="29"/>
      <c r="LF23" s="29"/>
      <c r="LG23" s="29"/>
      <c r="LH23" s="29"/>
      <c r="LI23" s="29"/>
      <c r="LJ23" s="29"/>
      <c r="LK23" s="29"/>
      <c r="LL23" s="29"/>
      <c r="LM23" s="29"/>
      <c r="LN23" s="29"/>
      <c r="LO23" s="29"/>
      <c r="LP23" s="29"/>
      <c r="LQ23" s="29"/>
      <c r="LR23" s="29"/>
      <c r="LS23" s="29"/>
      <c r="LT23" s="29"/>
      <c r="LU23" s="29"/>
      <c r="LV23" s="29"/>
      <c r="LW23" s="29"/>
      <c r="LX23" s="29"/>
      <c r="LY23" s="29"/>
      <c r="LZ23" s="29"/>
      <c r="MA23" s="29"/>
      <c r="MB23" s="29"/>
      <c r="MC23" s="29"/>
      <c r="MD23" s="29"/>
      <c r="ME23" s="29"/>
      <c r="MF23" s="29"/>
      <c r="MG23" s="29"/>
      <c r="MH23" s="29"/>
      <c r="MI23" s="29"/>
      <c r="MJ23" s="29"/>
      <c r="MK23" s="29"/>
      <c r="ML23" s="29"/>
      <c r="MM23" s="29"/>
      <c r="MN23" s="29"/>
      <c r="MO23" s="29"/>
      <c r="MP23" s="29"/>
      <c r="MQ23" s="29"/>
      <c r="MR23" s="29"/>
      <c r="MS23" s="29"/>
      <c r="MT23" s="29"/>
      <c r="MU23" s="29"/>
      <c r="MV23" s="29"/>
      <c r="MW23" s="29"/>
      <c r="MX23" s="29"/>
      <c r="MY23" s="29"/>
      <c r="MZ23" s="29"/>
      <c r="NA23" s="29"/>
      <c r="NB23" s="29"/>
      <c r="NC23" s="29"/>
      <c r="ND23" s="29"/>
      <c r="NE23" s="29"/>
      <c r="NF23" s="29"/>
      <c r="NG23" s="29"/>
      <c r="NH23" s="29"/>
      <c r="NI23" s="29"/>
      <c r="NJ23" s="29"/>
      <c r="NK23" s="29"/>
      <c r="NL23" s="29"/>
      <c r="NM23" s="29"/>
      <c r="NN23" s="29"/>
      <c r="NO23" s="29"/>
      <c r="NP23" s="29"/>
      <c r="NQ23" s="29"/>
      <c r="NR23" s="29"/>
      <c r="NS23" s="29"/>
      <c r="NT23" s="29"/>
      <c r="NU23" s="29"/>
      <c r="NV23" s="29"/>
      <c r="NW23" s="29"/>
      <c r="NX23" s="29"/>
      <c r="NY23" s="29"/>
      <c r="NZ23" s="29"/>
      <c r="OA23" s="29"/>
      <c r="OB23" s="29"/>
      <c r="OC23" s="29"/>
      <c r="OD23" s="29"/>
      <c r="OE23" s="29"/>
      <c r="OF23" s="29"/>
      <c r="OG23" s="29"/>
      <c r="OH23" s="29"/>
      <c r="OI23" s="29"/>
      <c r="OJ23" s="29"/>
      <c r="OK23" s="29"/>
      <c r="OL23" s="29"/>
      <c r="OM23" s="29"/>
      <c r="ON23" s="29"/>
      <c r="OO23" s="29"/>
      <c r="OP23" s="29"/>
      <c r="OQ23" s="29"/>
      <c r="OR23" s="29"/>
      <c r="OS23" s="29"/>
      <c r="OT23" s="29"/>
      <c r="OU23" s="29"/>
      <c r="OV23" s="29"/>
      <c r="OW23" s="29"/>
      <c r="OX23" s="29"/>
      <c r="OY23" s="29"/>
      <c r="OZ23" s="29"/>
      <c r="PA23" s="29"/>
      <c r="PB23" s="29"/>
      <c r="PC23" s="29"/>
      <c r="PD23" s="29"/>
      <c r="PE23" s="29"/>
      <c r="PF23" s="29"/>
      <c r="PG23" s="29"/>
      <c r="PH23" s="29"/>
      <c r="PI23" s="29"/>
      <c r="PJ23" s="29"/>
      <c r="PK23" s="29"/>
      <c r="PL23" s="29"/>
      <c r="PM23" s="29"/>
      <c r="PN23" s="29"/>
      <c r="PO23" s="29"/>
      <c r="PP23" s="29"/>
      <c r="PQ23" s="29"/>
      <c r="PR23" s="29"/>
      <c r="PS23" s="29"/>
      <c r="PT23" s="29"/>
      <c r="PU23" s="29"/>
      <c r="PV23" s="29"/>
      <c r="PW23" s="29"/>
      <c r="PX23" s="29"/>
      <c r="PY23" s="29"/>
      <c r="PZ23" s="29"/>
      <c r="QA23" s="29"/>
      <c r="QB23" s="29"/>
      <c r="QC23" s="29"/>
      <c r="QD23" s="29"/>
      <c r="QE23" s="29"/>
      <c r="QF23" s="29"/>
      <c r="QG23" s="29"/>
      <c r="QH23" s="29"/>
      <c r="QI23" s="29"/>
      <c r="QJ23" s="29"/>
      <c r="QK23" s="29"/>
      <c r="QL23" s="29"/>
      <c r="QM23" s="29"/>
      <c r="QN23" s="29"/>
      <c r="QO23" s="29"/>
      <c r="QP23" s="29"/>
      <c r="QQ23" s="29"/>
      <c r="QR23" s="29"/>
      <c r="QS23" s="29"/>
      <c r="QT23" s="29"/>
      <c r="QU23" s="29"/>
      <c r="QV23" s="29"/>
      <c r="QW23" s="29"/>
      <c r="QX23" s="29"/>
      <c r="QY23" s="29"/>
      <c r="QZ23" s="29"/>
      <c r="RA23" s="29"/>
      <c r="RB23" s="29"/>
      <c r="RC23" s="29"/>
      <c r="RD23" s="29"/>
      <c r="RE23" s="29"/>
      <c r="RF23" s="29"/>
      <c r="RG23" s="29"/>
      <c r="RH23" s="29"/>
      <c r="RI23" s="29"/>
      <c r="RJ23" s="29"/>
      <c r="RK23" s="29"/>
      <c r="RL23" s="29"/>
      <c r="RM23" s="29"/>
      <c r="RN23" s="29"/>
      <c r="RO23" s="29"/>
      <c r="RP23" s="29"/>
      <c r="RQ23" s="29"/>
      <c r="RR23" s="29"/>
      <c r="RS23" s="29"/>
      <c r="RT23" s="29"/>
      <c r="RU23" s="29"/>
      <c r="RV23" s="29"/>
      <c r="RW23" s="29"/>
      <c r="RX23" s="29"/>
      <c r="RY23" s="29"/>
      <c r="RZ23" s="29"/>
      <c r="SA23" s="29"/>
      <c r="SB23" s="29"/>
      <c r="SC23" s="29"/>
      <c r="SD23" s="29"/>
      <c r="SE23" s="29"/>
      <c r="SF23" s="29"/>
      <c r="SG23" s="29"/>
      <c r="SH23" s="29"/>
      <c r="SI23" s="29"/>
      <c r="SJ23" s="29"/>
      <c r="SK23" s="29"/>
      <c r="SL23" s="29"/>
      <c r="SM23" s="29"/>
      <c r="SN23" s="29"/>
      <c r="SO23" s="29"/>
      <c r="SP23" s="29"/>
      <c r="SQ23" s="29"/>
      <c r="SR23" s="29"/>
      <c r="SS23" s="29"/>
      <c r="ST23" s="29"/>
      <c r="SU23" s="29"/>
      <c r="SV23" s="29"/>
      <c r="SW23" s="29"/>
      <c r="SX23" s="29"/>
      <c r="SY23" s="29"/>
      <c r="SZ23" s="29"/>
      <c r="TA23" s="29"/>
      <c r="TB23" s="29"/>
      <c r="TC23" s="29"/>
      <c r="TD23" s="29"/>
      <c r="TE23" s="29"/>
      <c r="TF23" s="29"/>
      <c r="TG23" s="29"/>
      <c r="TH23" s="29"/>
      <c r="TI23" s="29"/>
      <c r="TJ23" s="29"/>
      <c r="TK23" s="29"/>
      <c r="TL23" s="29"/>
      <c r="TM23" s="29"/>
      <c r="TN23" s="29"/>
      <c r="TO23" s="29"/>
      <c r="TP23" s="29"/>
      <c r="TQ23" s="29"/>
      <c r="TR23" s="29"/>
      <c r="TS23" s="29"/>
      <c r="TT23" s="29"/>
      <c r="TU23" s="29"/>
      <c r="TV23" s="29"/>
      <c r="TW23" s="29"/>
      <c r="TX23" s="29"/>
      <c r="TY23" s="29"/>
      <c r="TZ23" s="29"/>
      <c r="UA23" s="29"/>
      <c r="UB23" s="29"/>
      <c r="UC23" s="29"/>
      <c r="UD23" s="29"/>
      <c r="UE23" s="29"/>
      <c r="UF23" s="29"/>
      <c r="UG23" s="29"/>
      <c r="UH23" s="29"/>
      <c r="UI23" s="29"/>
      <c r="UJ23" s="29"/>
      <c r="UK23" s="29"/>
      <c r="UL23" s="29"/>
      <c r="UM23" s="29"/>
      <c r="UN23" s="29"/>
      <c r="UO23" s="29"/>
      <c r="UP23" s="29"/>
      <c r="UQ23" s="29"/>
      <c r="UR23" s="29"/>
      <c r="US23" s="29"/>
      <c r="UT23" s="29"/>
      <c r="UU23" s="29"/>
      <c r="UV23" s="29"/>
      <c r="UW23" s="29"/>
      <c r="UX23" s="29"/>
      <c r="UY23" s="29"/>
      <c r="UZ23" s="29"/>
      <c r="VA23" s="29"/>
      <c r="VB23" s="29"/>
      <c r="VC23" s="29"/>
      <c r="VD23" s="29"/>
      <c r="VE23" s="29"/>
      <c r="VF23" s="29"/>
      <c r="VG23" s="29"/>
      <c r="VH23" s="29"/>
      <c r="VI23" s="29"/>
      <c r="VJ23" s="29"/>
      <c r="VK23" s="29"/>
      <c r="VL23" s="29"/>
      <c r="VM23" s="29"/>
      <c r="VN23" s="29"/>
      <c r="VO23" s="29"/>
      <c r="VP23" s="29"/>
      <c r="VQ23" s="29"/>
      <c r="VR23" s="29"/>
      <c r="VS23" s="29"/>
      <c r="VT23" s="29"/>
      <c r="VU23" s="29"/>
      <c r="VV23" s="29"/>
      <c r="VW23" s="29"/>
      <c r="VX23" s="29"/>
      <c r="VY23" s="29"/>
      <c r="VZ23" s="29"/>
      <c r="WA23" s="29"/>
      <c r="WB23" s="29"/>
      <c r="WC23" s="29"/>
      <c r="WD23" s="29"/>
      <c r="WE23" s="29"/>
      <c r="WF23" s="29"/>
      <c r="WG23" s="29"/>
      <c r="WH23" s="29"/>
      <c r="WI23" s="29"/>
      <c r="WJ23" s="29"/>
      <c r="WK23" s="29"/>
      <c r="WL23" s="29"/>
      <c r="WM23" s="29"/>
      <c r="WN23" s="29"/>
      <c r="WO23" s="29"/>
      <c r="WP23" s="29"/>
      <c r="WQ23" s="29"/>
      <c r="WR23" s="29"/>
      <c r="WS23" s="29"/>
      <c r="WT23" s="29"/>
      <c r="WU23" s="29"/>
      <c r="WV23" s="29"/>
      <c r="WW23" s="29"/>
      <c r="WX23" s="29"/>
      <c r="WY23" s="29"/>
      <c r="WZ23" s="29"/>
      <c r="XA23" s="29"/>
      <c r="XB23" s="29"/>
      <c r="XC23" s="29"/>
      <c r="XD23" s="29"/>
      <c r="XE23" s="29"/>
      <c r="XF23" s="29"/>
      <c r="XG23" s="29"/>
      <c r="XH23" s="29"/>
      <c r="XI23" s="29"/>
      <c r="XJ23" s="29"/>
      <c r="XK23" s="29"/>
      <c r="XL23" s="29"/>
      <c r="XM23" s="29"/>
      <c r="XN23" s="29"/>
      <c r="XO23" s="29"/>
      <c r="XP23" s="29"/>
      <c r="XQ23" s="29"/>
      <c r="XR23" s="29"/>
      <c r="XS23" s="29"/>
      <c r="XT23" s="29"/>
      <c r="XU23" s="29"/>
      <c r="XV23" s="29"/>
      <c r="XW23" s="29"/>
      <c r="XX23" s="29"/>
      <c r="XY23" s="29"/>
      <c r="XZ23" s="29"/>
      <c r="YA23" s="29"/>
      <c r="YB23" s="29"/>
      <c r="YC23" s="29"/>
      <c r="YD23" s="29"/>
      <c r="YE23" s="29"/>
      <c r="YF23" s="29"/>
      <c r="YG23" s="29"/>
      <c r="YH23" s="29"/>
      <c r="YI23" s="29"/>
      <c r="YJ23" s="29"/>
      <c r="YK23" s="29"/>
      <c r="YL23" s="29"/>
      <c r="YM23" s="29"/>
      <c r="YN23" s="29"/>
      <c r="YO23" s="29"/>
      <c r="YP23" s="29"/>
      <c r="YQ23" s="29"/>
      <c r="YR23" s="29"/>
      <c r="YS23" s="29"/>
      <c r="YT23" s="29"/>
      <c r="YU23" s="29"/>
      <c r="YV23" s="29"/>
      <c r="YW23" s="29"/>
      <c r="YX23" s="29"/>
      <c r="YY23" s="29"/>
      <c r="YZ23" s="29"/>
      <c r="ZA23" s="29"/>
      <c r="ZB23" s="29"/>
      <c r="ZC23" s="29"/>
      <c r="ZD23" s="29"/>
      <c r="ZE23" s="29"/>
      <c r="ZF23" s="29"/>
      <c r="ZG23" s="29"/>
      <c r="ZH23" s="29"/>
      <c r="ZI23" s="29"/>
      <c r="ZJ23" s="29"/>
      <c r="ZK23" s="29"/>
      <c r="ZL23" s="29"/>
      <c r="ZM23" s="29"/>
      <c r="ZN23" s="29"/>
      <c r="ZO23" s="29"/>
      <c r="ZP23" s="29"/>
      <c r="ZQ23" s="29"/>
      <c r="ZR23" s="29"/>
      <c r="ZS23" s="29"/>
      <c r="ZT23" s="29"/>
      <c r="ZU23" s="29"/>
      <c r="ZV23" s="29"/>
      <c r="ZW23" s="29"/>
      <c r="ZX23" s="29"/>
      <c r="ZY23" s="29"/>
      <c r="ZZ23" s="29"/>
      <c r="AAA23" s="29"/>
      <c r="AAB23" s="29"/>
      <c r="AAC23" s="29"/>
      <c r="AAD23" s="29"/>
      <c r="AAE23" s="29"/>
      <c r="AAF23" s="29"/>
      <c r="AAG23" s="29"/>
      <c r="AAH23" s="29"/>
      <c r="AAI23" s="29"/>
      <c r="AAJ23" s="29"/>
      <c r="AAK23" s="29"/>
      <c r="AAL23" s="29"/>
      <c r="AAM23" s="29"/>
      <c r="AAN23" s="29"/>
      <c r="AAO23" s="29"/>
      <c r="AAP23" s="29"/>
      <c r="AAQ23" s="29"/>
      <c r="AAR23" s="29"/>
      <c r="AAS23" s="29"/>
      <c r="AAT23" s="29"/>
      <c r="AAU23" s="29"/>
      <c r="AAV23" s="29"/>
      <c r="AAW23" s="29"/>
      <c r="AAX23" s="29"/>
      <c r="AAY23" s="29"/>
      <c r="AAZ23" s="29"/>
      <c r="ABA23" s="29"/>
      <c r="ABB23" s="29"/>
      <c r="ABC23" s="29"/>
      <c r="ABD23" s="29"/>
      <c r="ABE23" s="29"/>
      <c r="ABF23" s="29"/>
      <c r="ABG23" s="29"/>
      <c r="ABH23" s="29"/>
      <c r="ABI23" s="29"/>
      <c r="ABJ23" s="29"/>
      <c r="ABK23" s="29"/>
      <c r="ABL23" s="29"/>
      <c r="ABM23" s="29"/>
      <c r="ABN23" s="29"/>
      <c r="ABO23" s="29"/>
      <c r="ABP23" s="29"/>
      <c r="ABQ23" s="29"/>
      <c r="ABR23" s="29"/>
      <c r="ABS23" s="29"/>
      <c r="ABT23" s="29"/>
      <c r="ABU23" s="29"/>
      <c r="ABV23" s="29"/>
      <c r="ABW23" s="29"/>
      <c r="ABX23" s="29"/>
      <c r="ABY23" s="29"/>
      <c r="ABZ23" s="29"/>
      <c r="ACA23" s="29"/>
      <c r="ACB23" s="29"/>
      <c r="ACC23" s="29"/>
      <c r="ACD23" s="29"/>
      <c r="ACE23" s="29"/>
      <c r="ACF23" s="29"/>
      <c r="ACG23" s="29"/>
      <c r="ACH23" s="29"/>
      <c r="ACI23" s="29"/>
      <c r="ACJ23" s="29"/>
      <c r="ACK23" s="29"/>
      <c r="ACL23" s="29"/>
      <c r="ACM23" s="29"/>
      <c r="ACN23" s="29"/>
      <c r="ACO23" s="29"/>
      <c r="ACP23" s="29"/>
      <c r="ACQ23" s="29"/>
      <c r="ACR23" s="29"/>
      <c r="ACS23" s="29"/>
      <c r="ACT23" s="29"/>
      <c r="ACU23" s="29"/>
      <c r="ACV23" s="29"/>
      <c r="ACW23" s="29"/>
      <c r="ACX23" s="29"/>
      <c r="ACY23" s="29"/>
      <c r="ACZ23" s="29"/>
      <c r="ADA23" s="29"/>
      <c r="ADB23" s="29"/>
      <c r="ADC23" s="29"/>
      <c r="ADD23" s="29"/>
      <c r="ADE23" s="29"/>
      <c r="ADF23" s="29"/>
      <c r="ADG23" s="29"/>
      <c r="ADH23" s="29"/>
      <c r="ADI23" s="29"/>
      <c r="ADJ23" s="29"/>
      <c r="ADK23" s="29"/>
      <c r="ADL23" s="29"/>
      <c r="ADM23" s="29"/>
      <c r="ADN23" s="29"/>
      <c r="ADO23" s="29"/>
      <c r="ADP23" s="29"/>
      <c r="ADQ23" s="29"/>
      <c r="ADR23" s="29"/>
      <c r="ADS23" s="29"/>
      <c r="ADT23" s="29"/>
      <c r="ADU23" s="29"/>
      <c r="ADV23" s="29"/>
      <c r="ADW23" s="29"/>
      <c r="ADX23" s="29"/>
      <c r="ADY23" s="29"/>
      <c r="ADZ23" s="29"/>
      <c r="AEA23" s="29"/>
      <c r="AEB23" s="29"/>
      <c r="AEC23" s="29"/>
      <c r="AED23" s="29"/>
      <c r="AEE23" s="29"/>
      <c r="AEF23" s="29"/>
      <c r="AEG23" s="29"/>
      <c r="AEH23" s="29"/>
      <c r="AEI23" s="29"/>
      <c r="AEJ23" s="29"/>
      <c r="AEK23" s="29"/>
      <c r="AEL23" s="29"/>
      <c r="AEM23" s="29"/>
      <c r="AEN23" s="29"/>
      <c r="AEO23" s="29"/>
      <c r="AEP23" s="29"/>
      <c r="AEQ23" s="29"/>
      <c r="AER23" s="29"/>
      <c r="AES23" s="29"/>
      <c r="AET23" s="29"/>
      <c r="AEU23" s="29"/>
      <c r="AEV23" s="29"/>
      <c r="AEW23" s="29"/>
      <c r="AEX23" s="29"/>
      <c r="AEY23" s="29"/>
      <c r="AEZ23" s="29"/>
      <c r="AFA23" s="29"/>
      <c r="AFB23" s="29"/>
      <c r="AFC23" s="29"/>
      <c r="AFD23" s="29"/>
      <c r="AFE23" s="29"/>
      <c r="AFF23" s="29"/>
      <c r="AFG23" s="29"/>
      <c r="AFH23" s="29"/>
      <c r="AFI23" s="29"/>
      <c r="AFJ23" s="29"/>
      <c r="AFK23" s="29"/>
      <c r="AFL23" s="29"/>
      <c r="AFM23" s="29"/>
      <c r="AFN23" s="29"/>
      <c r="AFO23" s="29"/>
      <c r="AFP23" s="29"/>
      <c r="AFQ23" s="29"/>
      <c r="AFR23" s="29"/>
      <c r="AFS23" s="29"/>
      <c r="AFT23" s="29"/>
      <c r="AFU23" s="29"/>
      <c r="AFV23" s="29"/>
      <c r="AFW23" s="29"/>
      <c r="AFX23" s="29"/>
      <c r="AFY23" s="29"/>
      <c r="AFZ23" s="29"/>
      <c r="AGA23" s="29"/>
      <c r="AGB23" s="29"/>
      <c r="AGC23" s="29"/>
      <c r="AGD23" s="29"/>
      <c r="AGE23" s="29"/>
      <c r="AGF23" s="29"/>
      <c r="AGG23" s="29"/>
      <c r="AGH23" s="29"/>
      <c r="AGI23" s="29"/>
      <c r="AGJ23" s="29"/>
      <c r="AGK23" s="29"/>
      <c r="AGL23" s="29"/>
      <c r="AGM23" s="29"/>
      <c r="AGN23" s="29"/>
      <c r="AGO23" s="29"/>
      <c r="AGP23" s="29"/>
      <c r="AGQ23" s="29"/>
      <c r="AGR23" s="29"/>
      <c r="AGS23" s="29"/>
      <c r="AGT23" s="29"/>
      <c r="AGU23" s="29"/>
      <c r="AGV23" s="29"/>
      <c r="AGW23" s="29"/>
      <c r="AGX23" s="29"/>
      <c r="AGY23" s="29"/>
      <c r="AGZ23" s="29"/>
      <c r="AHA23" s="29"/>
      <c r="AHB23" s="29"/>
      <c r="AHC23" s="29"/>
      <c r="AHD23" s="29"/>
      <c r="AHE23" s="29"/>
      <c r="AHF23" s="29"/>
      <c r="AHG23" s="29"/>
      <c r="AHH23" s="29"/>
      <c r="AHI23" s="29"/>
      <c r="AHJ23" s="29"/>
      <c r="AHK23" s="29"/>
      <c r="AHL23" s="29"/>
      <c r="AHM23" s="29"/>
      <c r="AHN23" s="29"/>
      <c r="AHO23" s="29"/>
      <c r="AHP23" s="29"/>
      <c r="AHQ23" s="29"/>
      <c r="AHR23" s="29"/>
      <c r="AHS23" s="29"/>
      <c r="AHT23" s="29"/>
      <c r="AHU23" s="29"/>
      <c r="AHV23" s="29"/>
      <c r="AHW23" s="29"/>
      <c r="AHX23" s="29"/>
      <c r="AHY23" s="29"/>
      <c r="AHZ23" s="29"/>
      <c r="AIA23" s="29"/>
      <c r="AIB23" s="29"/>
      <c r="AIC23" s="29"/>
      <c r="AID23" s="29"/>
      <c r="AIE23" s="29"/>
      <c r="AIF23" s="29"/>
      <c r="AIG23" s="29"/>
      <c r="AIH23" s="29"/>
      <c r="AII23" s="29"/>
      <c r="AIJ23" s="29"/>
      <c r="AIK23" s="29"/>
      <c r="AIL23" s="29"/>
      <c r="AIM23" s="29"/>
      <c r="AIN23" s="29"/>
      <c r="AIO23" s="29"/>
      <c r="AIP23" s="29"/>
      <c r="AIQ23" s="29"/>
      <c r="AIR23" s="29"/>
      <c r="AIS23" s="29"/>
      <c r="AIT23" s="29"/>
      <c r="AIU23" s="29"/>
      <c r="AIV23" s="29"/>
      <c r="AIW23" s="29"/>
      <c r="AIX23" s="29"/>
      <c r="AIY23" s="29"/>
      <c r="AIZ23" s="29"/>
      <c r="AJA23" s="29"/>
      <c r="AJB23" s="29"/>
      <c r="AJC23" s="29"/>
      <c r="AJD23" s="29"/>
      <c r="AJE23" s="29"/>
      <c r="AJF23" s="29"/>
      <c r="AJG23" s="29"/>
      <c r="AJH23" s="29"/>
      <c r="AJI23" s="29"/>
      <c r="AJJ23" s="29"/>
      <c r="AJK23" s="29"/>
      <c r="AJL23" s="29"/>
      <c r="AJM23" s="29"/>
      <c r="AJN23" s="29"/>
      <c r="AJO23" s="29"/>
      <c r="AJP23" s="29"/>
      <c r="AJQ23" s="29"/>
      <c r="AJR23" s="29"/>
      <c r="AJS23" s="29"/>
      <c r="AJT23" s="29"/>
      <c r="AJU23" s="29"/>
      <c r="AJV23" s="29"/>
      <c r="AJW23" s="29"/>
      <c r="AJX23" s="29"/>
      <c r="AJY23" s="29"/>
      <c r="AJZ23" s="29"/>
      <c r="AKA23" s="29"/>
      <c r="AKB23" s="29"/>
      <c r="AKC23" s="29"/>
      <c r="AKD23" s="29"/>
      <c r="AKE23" s="29"/>
      <c r="AKF23" s="29"/>
      <c r="AKG23" s="29"/>
      <c r="AKH23" s="29"/>
      <c r="AKI23" s="29"/>
      <c r="AKJ23" s="29"/>
      <c r="AKK23" s="29"/>
      <c r="AKL23" s="29"/>
      <c r="AKM23" s="29"/>
      <c r="AKN23" s="29"/>
      <c r="AKO23" s="29"/>
      <c r="AKP23" s="29"/>
      <c r="AKQ23" s="29"/>
      <c r="AKR23" s="29"/>
      <c r="AKS23" s="29"/>
      <c r="AKT23" s="29"/>
      <c r="AKU23" s="29"/>
      <c r="AKV23" s="29"/>
      <c r="AKW23" s="29"/>
      <c r="AKX23" s="29"/>
      <c r="AKY23" s="29"/>
      <c r="AKZ23" s="29"/>
      <c r="ALA23" s="29"/>
      <c r="ALB23" s="29"/>
      <c r="ALC23" s="29"/>
      <c r="ALD23" s="29"/>
      <c r="ALE23" s="29"/>
      <c r="ALF23" s="29"/>
      <c r="ALG23" s="29"/>
      <c r="ALH23" s="29"/>
      <c r="ALI23" s="29"/>
      <c r="ALJ23" s="29"/>
      <c r="ALK23" s="29"/>
      <c r="ALL23" s="29"/>
      <c r="ALM23" s="29"/>
      <c r="ALN23" s="29"/>
      <c r="ALO23" s="29"/>
      <c r="ALP23" s="29"/>
      <c r="ALQ23" s="29"/>
      <c r="ALR23" s="29"/>
      <c r="ALS23" s="29"/>
      <c r="ALT23" s="29"/>
      <c r="ALU23" s="29"/>
      <c r="ALV23" s="29"/>
      <c r="ALW23" s="29"/>
      <c r="ALX23" s="29"/>
      <c r="ALY23" s="29"/>
      <c r="ALZ23" s="29"/>
      <c r="AMA23" s="29"/>
      <c r="AMB23" s="29"/>
      <c r="AMC23" s="29"/>
      <c r="AMD23" s="29"/>
      <c r="AME23" s="29"/>
      <c r="AMF23" s="29"/>
      <c r="AMG23" s="29"/>
      <c r="AMH23" s="29"/>
      <c r="AMI23" s="29"/>
      <c r="AMJ23" s="29"/>
      <c r="AMK23" s="29"/>
      <c r="AML23" s="29"/>
      <c r="AMM23" s="29"/>
      <c r="AMN23" s="29"/>
      <c r="AMO23" s="29"/>
      <c r="AMP23" s="29"/>
      <c r="AMQ23" s="29"/>
      <c r="AMR23" s="29"/>
      <c r="AMS23" s="29"/>
      <c r="AMT23" s="29"/>
      <c r="AMU23" s="29"/>
      <c r="AMV23" s="29"/>
      <c r="AMW23" s="29"/>
      <c r="AMX23" s="29"/>
      <c r="AMY23" s="29"/>
      <c r="AMZ23" s="29"/>
      <c r="ANA23" s="29"/>
      <c r="ANB23" s="29"/>
      <c r="ANC23" s="29"/>
      <c r="AND23" s="29"/>
      <c r="ANE23" s="29"/>
      <c r="ANF23" s="29"/>
      <c r="ANG23" s="29"/>
      <c r="ANH23" s="29"/>
      <c r="ANI23" s="29"/>
      <c r="ANJ23" s="29"/>
      <c r="ANK23" s="29"/>
      <c r="ANL23" s="29"/>
      <c r="ANM23" s="29"/>
      <c r="ANN23" s="29"/>
      <c r="ANO23" s="29"/>
      <c r="ANP23" s="29"/>
      <c r="ANQ23" s="29"/>
      <c r="ANR23" s="29"/>
      <c r="ANS23" s="29"/>
      <c r="ANT23" s="29"/>
      <c r="ANU23" s="29"/>
      <c r="ANV23" s="29"/>
      <c r="ANW23" s="29"/>
      <c r="ANX23" s="29"/>
      <c r="ANY23" s="29"/>
      <c r="ANZ23" s="29"/>
      <c r="AOA23" s="29"/>
      <c r="AOB23" s="29"/>
      <c r="AOC23" s="29"/>
      <c r="AOD23" s="29"/>
      <c r="AOE23" s="29"/>
      <c r="AOF23" s="29"/>
      <c r="AOG23" s="29"/>
      <c r="AOH23" s="29"/>
      <c r="AOI23" s="29"/>
      <c r="AOJ23" s="29"/>
      <c r="AOK23" s="29"/>
      <c r="AOL23" s="29"/>
      <c r="AOM23" s="29"/>
      <c r="AON23" s="29"/>
      <c r="AOO23" s="29"/>
      <c r="AOP23" s="29"/>
      <c r="AOQ23" s="29"/>
      <c r="AOR23" s="29"/>
      <c r="AOS23" s="29"/>
      <c r="AOT23" s="29"/>
      <c r="AOU23" s="29"/>
      <c r="AOV23" s="29"/>
      <c r="AOW23" s="29"/>
      <c r="AOX23" s="29"/>
      <c r="AOY23" s="29"/>
      <c r="AOZ23" s="29"/>
      <c r="APA23" s="29"/>
      <c r="APB23" s="29"/>
      <c r="APC23" s="29"/>
      <c r="APD23" s="29"/>
      <c r="APE23" s="29"/>
      <c r="APF23" s="29"/>
      <c r="APG23" s="29"/>
      <c r="APH23" s="29"/>
      <c r="API23" s="29"/>
      <c r="APJ23" s="29"/>
      <c r="APK23" s="29"/>
      <c r="APL23" s="29"/>
      <c r="APM23" s="29"/>
      <c r="APN23" s="29"/>
      <c r="APO23" s="29"/>
      <c r="APP23" s="29"/>
      <c r="APQ23" s="29"/>
      <c r="APR23" s="29"/>
      <c r="APS23" s="29"/>
      <c r="APT23" s="29"/>
      <c r="APU23" s="29"/>
      <c r="APV23" s="29"/>
      <c r="APW23" s="29"/>
      <c r="APX23" s="29"/>
      <c r="APY23" s="29"/>
      <c r="APZ23" s="29"/>
      <c r="AQA23" s="29"/>
      <c r="AQB23" s="29"/>
      <c r="AQC23" s="29"/>
      <c r="AQD23" s="29"/>
      <c r="AQE23" s="29"/>
      <c r="AQF23" s="29"/>
      <c r="AQG23" s="29"/>
      <c r="AQH23" s="29"/>
      <c r="AQI23" s="29"/>
      <c r="AQJ23" s="29"/>
      <c r="AQK23" s="29"/>
      <c r="AQL23" s="29"/>
      <c r="AQM23" s="29"/>
      <c r="AQN23" s="29"/>
      <c r="AQO23" s="29"/>
      <c r="AQP23" s="29"/>
      <c r="AQQ23" s="29"/>
      <c r="AQR23" s="29"/>
      <c r="AQS23" s="29"/>
      <c r="AQT23" s="29"/>
      <c r="AQU23" s="29"/>
      <c r="AQV23" s="29"/>
      <c r="AQW23" s="29"/>
      <c r="AQX23" s="29"/>
      <c r="AQY23" s="29"/>
      <c r="AQZ23" s="29"/>
      <c r="ARA23" s="29"/>
      <c r="ARB23" s="29"/>
      <c r="ARC23" s="29"/>
      <c r="ARD23" s="29"/>
      <c r="ARE23" s="29"/>
      <c r="ARF23" s="29"/>
      <c r="ARG23" s="29"/>
      <c r="ARH23" s="29"/>
      <c r="ARI23" s="29"/>
      <c r="ARJ23" s="29"/>
      <c r="ARK23" s="29"/>
      <c r="ARL23" s="29"/>
      <c r="ARM23" s="29"/>
      <c r="ARN23" s="29"/>
      <c r="ARO23" s="29"/>
      <c r="ARP23" s="29"/>
      <c r="ARQ23" s="29"/>
      <c r="ARR23" s="29"/>
      <c r="ARS23" s="29"/>
      <c r="ART23" s="29"/>
      <c r="ARU23" s="29"/>
      <c r="ARV23" s="29"/>
      <c r="ARW23" s="29"/>
      <c r="ARX23" s="29"/>
      <c r="ARY23" s="29"/>
      <c r="ARZ23" s="29"/>
      <c r="ASA23" s="29"/>
      <c r="ASB23" s="29"/>
      <c r="ASC23" s="29"/>
      <c r="ASD23" s="29"/>
      <c r="ASE23" s="29"/>
      <c r="ASF23" s="29"/>
      <c r="ASG23" s="29"/>
      <c r="ASH23" s="29"/>
      <c r="ASI23" s="29"/>
      <c r="ASJ23" s="29"/>
      <c r="ASK23" s="29"/>
      <c r="ASL23" s="29"/>
      <c r="ASM23" s="29"/>
      <c r="ASN23" s="29"/>
      <c r="ASO23" s="29"/>
      <c r="ASP23" s="29"/>
      <c r="ASQ23" s="29"/>
      <c r="ASR23" s="29"/>
      <c r="ASS23" s="29"/>
      <c r="AST23" s="29"/>
      <c r="ASU23" s="29"/>
      <c r="ASV23" s="29"/>
      <c r="ASW23" s="29"/>
      <c r="ASX23" s="29"/>
      <c r="ASY23" s="29"/>
      <c r="ASZ23" s="29"/>
      <c r="ATA23" s="29"/>
      <c r="ATB23" s="29"/>
      <c r="ATC23" s="29"/>
      <c r="ATD23" s="29"/>
      <c r="ATE23" s="29"/>
      <c r="ATF23" s="29"/>
      <c r="ATG23" s="29"/>
      <c r="ATH23" s="29"/>
      <c r="ATI23" s="29"/>
      <c r="ATJ23" s="29"/>
      <c r="ATK23" s="29"/>
      <c r="ATL23" s="29"/>
      <c r="ATM23" s="29"/>
      <c r="ATN23" s="29"/>
      <c r="ATO23" s="29"/>
      <c r="ATP23" s="29"/>
      <c r="ATQ23" s="29"/>
      <c r="ATR23" s="29"/>
      <c r="ATS23" s="29"/>
      <c r="ATT23" s="29"/>
      <c r="ATU23" s="29"/>
      <c r="ATV23" s="29"/>
      <c r="ATW23" s="29"/>
      <c r="ATX23" s="29"/>
      <c r="ATY23" s="29"/>
      <c r="ATZ23" s="29"/>
      <c r="AUA23" s="29"/>
      <c r="AUB23" s="29"/>
      <c r="AUC23" s="29"/>
      <c r="AUD23" s="29"/>
      <c r="AUE23" s="29"/>
      <c r="AUF23" s="29"/>
      <c r="AUG23" s="29"/>
      <c r="AUH23" s="29"/>
      <c r="AUI23" s="29"/>
      <c r="AUJ23" s="29"/>
      <c r="AUK23" s="29"/>
      <c r="AUL23" s="29"/>
      <c r="AUM23" s="29"/>
      <c r="AUN23" s="29"/>
      <c r="AUO23" s="29"/>
      <c r="AUP23" s="29"/>
      <c r="AUQ23" s="29"/>
      <c r="AUR23" s="29"/>
      <c r="AUS23" s="29"/>
      <c r="AUT23" s="29"/>
      <c r="AUU23" s="29"/>
      <c r="AUV23" s="29"/>
      <c r="AUW23" s="29"/>
      <c r="AUX23" s="29"/>
      <c r="AUY23" s="29"/>
      <c r="AUZ23" s="29"/>
      <c r="AVA23" s="29"/>
      <c r="AVB23" s="29"/>
      <c r="AVC23" s="29"/>
      <c r="AVD23" s="29"/>
      <c r="AVE23" s="29"/>
      <c r="AVF23" s="29"/>
      <c r="AVG23" s="29"/>
      <c r="AVH23" s="29"/>
      <c r="AVI23" s="29"/>
      <c r="AVJ23" s="29"/>
      <c r="AVK23" s="29"/>
      <c r="AVL23" s="29"/>
      <c r="AVM23" s="29"/>
      <c r="AVN23" s="29"/>
      <c r="AVO23" s="29"/>
      <c r="AVP23" s="29"/>
      <c r="AVQ23" s="29"/>
      <c r="AVR23" s="29"/>
      <c r="AVS23" s="29"/>
      <c r="AVT23" s="29"/>
      <c r="AVU23" s="29"/>
      <c r="AVV23" s="29"/>
      <c r="AVW23" s="29"/>
      <c r="AVX23" s="29"/>
      <c r="AVY23" s="29"/>
      <c r="AVZ23" s="29"/>
      <c r="AWA23" s="29"/>
      <c r="AWB23" s="29"/>
      <c r="AWC23" s="29"/>
      <c r="AWD23" s="29"/>
      <c r="AWE23" s="29"/>
      <c r="AWF23" s="29"/>
      <c r="AWG23" s="29"/>
      <c r="AWH23" s="29"/>
      <c r="AWI23" s="29"/>
      <c r="AWJ23" s="29"/>
      <c r="AWK23" s="29"/>
      <c r="AWL23" s="29"/>
      <c r="AWM23" s="29"/>
      <c r="AWN23" s="29"/>
      <c r="AWO23" s="29"/>
      <c r="AWP23" s="29"/>
      <c r="AWQ23" s="29"/>
      <c r="AWR23" s="29"/>
      <c r="AWS23" s="29"/>
      <c r="AWT23" s="29"/>
      <c r="AWU23" s="29"/>
      <c r="AWV23" s="29"/>
      <c r="AWW23" s="29"/>
      <c r="AWX23" s="29"/>
      <c r="AWY23" s="29"/>
      <c r="AWZ23" s="29"/>
      <c r="AXA23" s="29"/>
      <c r="AXB23" s="29"/>
      <c r="AXC23" s="29"/>
      <c r="AXD23" s="29"/>
      <c r="AXE23" s="29"/>
      <c r="AXF23" s="29"/>
      <c r="AXG23" s="29"/>
      <c r="AXH23" s="29"/>
      <c r="AXI23" s="29"/>
      <c r="AXJ23" s="29"/>
      <c r="AXK23" s="29"/>
      <c r="AXL23" s="29"/>
      <c r="AXM23" s="29"/>
      <c r="AXN23" s="29"/>
      <c r="AXO23" s="29"/>
      <c r="AXP23" s="29"/>
      <c r="AXQ23" s="29"/>
      <c r="AXR23" s="29"/>
      <c r="AXS23" s="29"/>
      <c r="AXT23" s="29"/>
      <c r="AXU23" s="29"/>
      <c r="AXV23" s="29"/>
      <c r="AXW23" s="29"/>
      <c r="AXX23" s="29"/>
      <c r="AXY23" s="29"/>
      <c r="AXZ23" s="29"/>
      <c r="AYA23" s="29"/>
      <c r="AYB23" s="29"/>
      <c r="AYC23" s="29"/>
      <c r="AYD23" s="29"/>
      <c r="AYE23" s="29"/>
      <c r="AYF23" s="29"/>
      <c r="AYG23" s="29"/>
      <c r="AYH23" s="29"/>
      <c r="AYI23" s="29"/>
      <c r="AYJ23" s="29"/>
      <c r="AYK23" s="29"/>
      <c r="AYL23" s="29"/>
      <c r="AYM23" s="29"/>
      <c r="AYN23" s="29"/>
      <c r="AYO23" s="29"/>
      <c r="AYP23" s="29"/>
      <c r="AYQ23" s="29"/>
      <c r="AYR23" s="29"/>
      <c r="AYS23" s="29"/>
      <c r="AYT23" s="29"/>
      <c r="AYU23" s="29"/>
      <c r="AYV23" s="29"/>
      <c r="AYW23" s="29"/>
      <c r="AYX23" s="29"/>
      <c r="AYY23" s="29"/>
      <c r="AYZ23" s="29"/>
      <c r="AZA23" s="29"/>
      <c r="AZB23" s="29"/>
      <c r="AZC23" s="29"/>
      <c r="AZD23" s="29"/>
      <c r="AZE23" s="29"/>
      <c r="AZF23" s="29"/>
      <c r="AZG23" s="29"/>
      <c r="AZH23" s="29"/>
      <c r="AZI23" s="29"/>
      <c r="AZJ23" s="29"/>
      <c r="AZK23" s="29"/>
      <c r="AZL23" s="29"/>
      <c r="AZM23" s="29"/>
      <c r="AZN23" s="29"/>
      <c r="AZO23" s="29"/>
      <c r="AZP23" s="29"/>
      <c r="AZQ23" s="29"/>
      <c r="AZR23" s="29"/>
      <c r="AZS23" s="29"/>
      <c r="AZT23" s="29"/>
      <c r="AZU23" s="29"/>
      <c r="AZV23" s="29"/>
      <c r="AZW23" s="29"/>
      <c r="AZX23" s="29"/>
      <c r="AZY23" s="29"/>
      <c r="AZZ23" s="29"/>
      <c r="BAA23" s="29"/>
      <c r="BAB23" s="29"/>
      <c r="BAC23" s="29"/>
      <c r="BAD23" s="29"/>
    </row>
    <row r="24" spans="1:1382" s="89" customFormat="1" ht="14" x14ac:dyDescent="0.2">
      <c r="A24" s="44">
        <v>55</v>
      </c>
      <c r="B24" s="44">
        <v>55</v>
      </c>
      <c r="C24" s="40">
        <v>38443950</v>
      </c>
      <c r="D24" s="44">
        <v>2440467</v>
      </c>
      <c r="E24" s="31" t="s">
        <v>99</v>
      </c>
      <c r="F24" s="30" t="s">
        <v>100</v>
      </c>
      <c r="G24" s="94">
        <v>25158</v>
      </c>
      <c r="H24" s="40" t="s">
        <v>146</v>
      </c>
      <c r="I24" s="40" t="s">
        <v>563</v>
      </c>
      <c r="J24" s="42">
        <f>(AA24-G24)/365.25</f>
        <v>38.992470910335385</v>
      </c>
      <c r="K24" s="55">
        <v>37</v>
      </c>
      <c r="L24" s="42">
        <f t="shared" si="0"/>
        <v>1.9924709103353848</v>
      </c>
      <c r="M24" s="30" t="s">
        <v>595</v>
      </c>
      <c r="N24" s="43" t="s">
        <v>807</v>
      </c>
      <c r="O24" s="30">
        <v>2</v>
      </c>
      <c r="P24" s="44">
        <v>1</v>
      </c>
      <c r="Q24" s="30" t="s">
        <v>861</v>
      </c>
      <c r="R24" s="30" t="s">
        <v>101</v>
      </c>
      <c r="S24" s="45" t="s">
        <v>453</v>
      </c>
      <c r="T24" s="45" t="s">
        <v>453</v>
      </c>
      <c r="U24" s="42" t="s">
        <v>453</v>
      </c>
      <c r="V24" s="32" t="s">
        <v>453</v>
      </c>
      <c r="W24" s="32" t="s">
        <v>563</v>
      </c>
      <c r="X24" s="30" t="s">
        <v>817</v>
      </c>
      <c r="Y24" s="30" t="s">
        <v>1151</v>
      </c>
      <c r="Z24" s="56" t="s">
        <v>804</v>
      </c>
      <c r="AA24" s="45">
        <v>39400</v>
      </c>
      <c r="AB24" s="80" t="s">
        <v>807</v>
      </c>
      <c r="AC24" s="45">
        <v>40030</v>
      </c>
      <c r="AD24" s="47">
        <f>((AC24-AA24)/365)*12</f>
        <v>20.712328767123289</v>
      </c>
      <c r="AE24" s="46" t="s">
        <v>539</v>
      </c>
      <c r="AF24" s="47">
        <v>1</v>
      </c>
      <c r="AG24" s="46" t="s">
        <v>539</v>
      </c>
      <c r="AH24" s="47">
        <v>1</v>
      </c>
      <c r="AI24" s="46" t="s">
        <v>643</v>
      </c>
      <c r="AJ24" s="47">
        <v>2</v>
      </c>
      <c r="AK24" s="46" t="s">
        <v>453</v>
      </c>
      <c r="AL24" s="47" t="s">
        <v>453</v>
      </c>
      <c r="AM24" s="46" t="s">
        <v>453</v>
      </c>
      <c r="AN24" s="47" t="s">
        <v>453</v>
      </c>
      <c r="AO24" s="46" t="s">
        <v>453</v>
      </c>
      <c r="AP24" s="47" t="s">
        <v>453</v>
      </c>
      <c r="AQ24" s="47" t="s">
        <v>453</v>
      </c>
      <c r="AR24" s="47" t="s">
        <v>453</v>
      </c>
      <c r="AS24" s="47" t="s">
        <v>453</v>
      </c>
      <c r="AT24" s="47" t="s">
        <v>453</v>
      </c>
      <c r="AU24" s="47"/>
      <c r="AV24" s="47"/>
      <c r="AW24" s="47"/>
      <c r="AX24" s="47"/>
      <c r="AY24" s="85" t="s">
        <v>2541</v>
      </c>
      <c r="AZ24" s="48" t="s">
        <v>643</v>
      </c>
      <c r="BA24" s="47">
        <v>2</v>
      </c>
      <c r="BB24" s="44">
        <v>3</v>
      </c>
      <c r="BC24" s="30" t="s">
        <v>2542</v>
      </c>
      <c r="BD24" s="55">
        <v>1</v>
      </c>
      <c r="BE24" s="55">
        <v>0</v>
      </c>
      <c r="BF24" s="108" t="s">
        <v>807</v>
      </c>
      <c r="BG24" s="42" t="s">
        <v>453</v>
      </c>
      <c r="BH24" s="40" t="s">
        <v>453</v>
      </c>
      <c r="BI24" s="40" t="s">
        <v>453</v>
      </c>
      <c r="BJ24" s="40" t="s">
        <v>453</v>
      </c>
      <c r="BK24" s="31" t="s">
        <v>453</v>
      </c>
      <c r="BL24" s="31" t="s">
        <v>453</v>
      </c>
      <c r="BM24" s="30" t="s">
        <v>453</v>
      </c>
      <c r="BN24" s="30" t="s">
        <v>453</v>
      </c>
      <c r="BO24" s="30" t="s">
        <v>453</v>
      </c>
      <c r="BP24" s="30" t="s">
        <v>2543</v>
      </c>
      <c r="BQ24" s="30" t="s">
        <v>453</v>
      </c>
      <c r="BR24" s="30" t="s">
        <v>453</v>
      </c>
      <c r="BS24" s="30" t="s">
        <v>879</v>
      </c>
      <c r="BT24" s="30" t="s">
        <v>879</v>
      </c>
      <c r="BU24" s="30" t="s">
        <v>2544</v>
      </c>
      <c r="BV24" s="30" t="s">
        <v>453</v>
      </c>
      <c r="BW24" s="30" t="s">
        <v>453</v>
      </c>
      <c r="BX24" s="30" t="s">
        <v>453</v>
      </c>
      <c r="BY24" s="30" t="s">
        <v>453</v>
      </c>
      <c r="BZ24" s="30" t="s">
        <v>1737</v>
      </c>
      <c r="CA24" s="112"/>
      <c r="CC24" s="29"/>
      <c r="CD24" s="29"/>
      <c r="CE24" s="29"/>
      <c r="CF24" s="29"/>
      <c r="CG24" s="29"/>
      <c r="CH24" s="29"/>
      <c r="CI24" s="29"/>
      <c r="CJ24" s="29"/>
      <c r="CK24" s="29"/>
      <c r="CL24" s="29"/>
      <c r="CM24" s="29"/>
      <c r="CN24" s="29"/>
      <c r="CO24" s="29"/>
      <c r="CP24" s="29"/>
      <c r="CQ24" s="29"/>
      <c r="CR24" s="29"/>
      <c r="CS24" s="29"/>
      <c r="CT24" s="29"/>
      <c r="CU24" s="29"/>
      <c r="CV24" s="29"/>
      <c r="CW24" s="29"/>
      <c r="CX24" s="29"/>
      <c r="CY24" s="29"/>
      <c r="CZ24" s="29"/>
      <c r="DA24" s="29"/>
      <c r="DB24" s="29"/>
      <c r="DC24" s="29"/>
      <c r="DD24" s="29"/>
      <c r="DE24" s="29"/>
      <c r="DF24" s="29"/>
      <c r="DG24" s="29"/>
      <c r="DH24" s="29"/>
      <c r="DI24" s="29"/>
      <c r="DJ24" s="29"/>
      <c r="DK24" s="29"/>
      <c r="DL24" s="29"/>
      <c r="DM24" s="29"/>
      <c r="DN24" s="29"/>
      <c r="DO24" s="29"/>
      <c r="DP24" s="29"/>
      <c r="DQ24" s="29"/>
      <c r="DR24" s="29"/>
      <c r="DS24" s="29"/>
      <c r="DT24" s="29"/>
      <c r="DU24" s="29"/>
      <c r="DV24" s="29"/>
      <c r="DW24" s="29"/>
      <c r="DX24" s="29"/>
      <c r="DY24" s="29"/>
      <c r="DZ24" s="29"/>
      <c r="EA24" s="29"/>
      <c r="EB24" s="29"/>
      <c r="EC24" s="29"/>
      <c r="ED24" s="29"/>
      <c r="EE24" s="29"/>
      <c r="EF24" s="29"/>
      <c r="EG24" s="29"/>
      <c r="EH24" s="29"/>
      <c r="EI24" s="29"/>
      <c r="EJ24" s="29"/>
      <c r="EK24" s="29"/>
      <c r="EL24" s="29"/>
      <c r="EM24" s="29"/>
      <c r="EN24" s="29"/>
      <c r="EO24" s="29"/>
      <c r="EP24" s="29"/>
      <c r="EQ24" s="29"/>
      <c r="ER24" s="29"/>
      <c r="ES24" s="29"/>
      <c r="ET24" s="29"/>
      <c r="EU24" s="29"/>
      <c r="EV24" s="29"/>
      <c r="EW24" s="29"/>
      <c r="EX24" s="29"/>
      <c r="EY24" s="29"/>
      <c r="EZ24" s="29"/>
      <c r="FA24" s="29"/>
      <c r="FB24" s="29"/>
      <c r="FC24" s="29"/>
      <c r="FD24" s="29"/>
      <c r="FE24" s="29"/>
      <c r="FF24" s="29"/>
      <c r="FG24" s="29"/>
      <c r="FH24" s="29"/>
      <c r="FI24" s="29"/>
      <c r="FJ24" s="29"/>
      <c r="FK24" s="29"/>
      <c r="FL24" s="29"/>
      <c r="FM24" s="29"/>
      <c r="FN24" s="29"/>
      <c r="FO24" s="29"/>
      <c r="FP24" s="29"/>
      <c r="FQ24" s="29"/>
      <c r="FR24" s="29"/>
      <c r="FS24" s="29"/>
      <c r="FT24" s="29"/>
      <c r="FU24" s="29"/>
      <c r="FV24" s="29"/>
      <c r="FW24" s="29"/>
      <c r="FX24" s="29"/>
      <c r="FY24" s="29"/>
      <c r="FZ24" s="29"/>
      <c r="GA24" s="29"/>
      <c r="GB24" s="29"/>
      <c r="GC24" s="29"/>
      <c r="GD24" s="29"/>
      <c r="GE24" s="29"/>
      <c r="GF24" s="29"/>
      <c r="GG24" s="29"/>
      <c r="GH24" s="29"/>
      <c r="GI24" s="29"/>
      <c r="GJ24" s="29"/>
      <c r="GK24" s="29"/>
      <c r="GL24" s="29"/>
      <c r="GM24" s="29"/>
      <c r="GN24" s="29"/>
      <c r="GO24" s="29"/>
      <c r="GP24" s="29"/>
      <c r="GQ24" s="29"/>
      <c r="GR24" s="29"/>
      <c r="GS24" s="29"/>
      <c r="GT24" s="29"/>
      <c r="GU24" s="29"/>
      <c r="GV24" s="29"/>
      <c r="GW24" s="29"/>
      <c r="GX24" s="29"/>
      <c r="GY24" s="29"/>
      <c r="GZ24" s="29"/>
      <c r="HA24" s="29"/>
      <c r="HB24" s="29"/>
      <c r="HC24" s="29"/>
      <c r="HD24" s="29"/>
      <c r="HE24" s="29"/>
      <c r="HF24" s="29"/>
      <c r="HG24" s="29"/>
      <c r="HH24" s="29"/>
      <c r="HI24" s="29"/>
      <c r="HJ24" s="29"/>
      <c r="HK24" s="29"/>
      <c r="HL24" s="29"/>
      <c r="HM24" s="29"/>
      <c r="HN24" s="29"/>
      <c r="HO24" s="29"/>
      <c r="HP24" s="29"/>
      <c r="HQ24" s="29"/>
      <c r="HR24" s="29"/>
      <c r="HS24" s="29"/>
      <c r="HT24" s="29"/>
      <c r="HU24" s="29"/>
      <c r="HV24" s="29"/>
      <c r="HW24" s="29"/>
      <c r="HX24" s="29"/>
      <c r="HY24" s="29"/>
      <c r="HZ24" s="29"/>
      <c r="IA24" s="29"/>
      <c r="IB24" s="29"/>
      <c r="IC24" s="29"/>
      <c r="ID24" s="29"/>
      <c r="IE24" s="29"/>
      <c r="IF24" s="29"/>
      <c r="IG24" s="29"/>
      <c r="IH24" s="29"/>
      <c r="II24" s="29"/>
      <c r="IJ24" s="29"/>
      <c r="IK24" s="29"/>
      <c r="IL24" s="29"/>
      <c r="IM24" s="29"/>
      <c r="IN24" s="29"/>
      <c r="IO24" s="29"/>
      <c r="IP24" s="29"/>
      <c r="IQ24" s="29"/>
      <c r="IR24" s="29"/>
      <c r="IS24" s="29"/>
      <c r="IT24" s="29"/>
      <c r="IU24" s="29"/>
      <c r="IV24" s="29"/>
      <c r="IW24" s="29"/>
      <c r="IX24" s="29"/>
      <c r="IY24" s="29"/>
      <c r="IZ24" s="29"/>
      <c r="JA24" s="29"/>
      <c r="JB24" s="29"/>
      <c r="JC24" s="29"/>
      <c r="JD24" s="29"/>
      <c r="JE24" s="29"/>
      <c r="JF24" s="29"/>
      <c r="JG24" s="29"/>
      <c r="JH24" s="29"/>
      <c r="JI24" s="29"/>
      <c r="JJ24" s="29"/>
      <c r="JK24" s="29"/>
      <c r="JL24" s="29"/>
      <c r="JM24" s="29"/>
      <c r="JN24" s="29"/>
      <c r="JO24" s="29"/>
      <c r="JP24" s="29"/>
      <c r="JQ24" s="29"/>
      <c r="JR24" s="29"/>
      <c r="JS24" s="29"/>
      <c r="JT24" s="29"/>
      <c r="JU24" s="29"/>
      <c r="JV24" s="29"/>
      <c r="JW24" s="29"/>
      <c r="JX24" s="29"/>
      <c r="JY24" s="29"/>
      <c r="JZ24" s="29"/>
      <c r="KA24" s="29"/>
      <c r="KB24" s="29"/>
      <c r="KC24" s="29"/>
      <c r="KD24" s="29"/>
      <c r="KE24" s="29"/>
      <c r="KF24" s="29"/>
      <c r="KG24" s="29"/>
      <c r="KH24" s="29"/>
      <c r="KI24" s="29"/>
      <c r="KJ24" s="29"/>
      <c r="KK24" s="29"/>
      <c r="KL24" s="29"/>
      <c r="KM24" s="29"/>
      <c r="KN24" s="29"/>
      <c r="KO24" s="29"/>
      <c r="KP24" s="29"/>
      <c r="KQ24" s="29"/>
      <c r="KR24" s="29"/>
      <c r="KS24" s="29"/>
      <c r="KT24" s="29"/>
      <c r="KU24" s="29"/>
      <c r="KV24" s="29"/>
      <c r="KW24" s="29"/>
      <c r="KX24" s="29"/>
      <c r="KY24" s="29"/>
      <c r="KZ24" s="29"/>
      <c r="LA24" s="29"/>
      <c r="LB24" s="29"/>
      <c r="LC24" s="29"/>
      <c r="LD24" s="29"/>
      <c r="LE24" s="29"/>
      <c r="LF24" s="29"/>
      <c r="LG24" s="29"/>
      <c r="LH24" s="29"/>
      <c r="LI24" s="29"/>
      <c r="LJ24" s="29"/>
      <c r="LK24" s="29"/>
      <c r="LL24" s="29"/>
      <c r="LM24" s="29"/>
      <c r="LN24" s="29"/>
      <c r="LO24" s="29"/>
      <c r="LP24" s="29"/>
      <c r="LQ24" s="29"/>
      <c r="LR24" s="29"/>
      <c r="LS24" s="29"/>
      <c r="LT24" s="29"/>
      <c r="LU24" s="29"/>
      <c r="LV24" s="29"/>
      <c r="LW24" s="29"/>
      <c r="LX24" s="29"/>
      <c r="LY24" s="29"/>
      <c r="LZ24" s="29"/>
      <c r="MA24" s="29"/>
      <c r="MB24" s="29"/>
      <c r="MC24" s="29"/>
      <c r="MD24" s="29"/>
      <c r="ME24" s="29"/>
      <c r="MF24" s="29"/>
      <c r="MG24" s="29"/>
      <c r="MH24" s="29"/>
      <c r="MI24" s="29"/>
      <c r="MJ24" s="29"/>
      <c r="MK24" s="29"/>
      <c r="ML24" s="29"/>
      <c r="MM24" s="29"/>
      <c r="MN24" s="29"/>
      <c r="MO24" s="29"/>
      <c r="MP24" s="29"/>
      <c r="MQ24" s="29"/>
      <c r="MR24" s="29"/>
      <c r="MS24" s="29"/>
      <c r="MT24" s="29"/>
      <c r="MU24" s="29"/>
      <c r="MV24" s="29"/>
      <c r="MW24" s="29"/>
      <c r="MX24" s="29"/>
      <c r="MY24" s="29"/>
      <c r="MZ24" s="29"/>
      <c r="NA24" s="29"/>
      <c r="NB24" s="29"/>
      <c r="NC24" s="29"/>
      <c r="ND24" s="29"/>
      <c r="NE24" s="29"/>
      <c r="NF24" s="29"/>
      <c r="NG24" s="29"/>
      <c r="NH24" s="29"/>
      <c r="NI24" s="29"/>
      <c r="NJ24" s="29"/>
      <c r="NK24" s="29"/>
      <c r="NL24" s="29"/>
      <c r="NM24" s="29"/>
      <c r="NN24" s="29"/>
      <c r="NO24" s="29"/>
      <c r="NP24" s="29"/>
      <c r="NQ24" s="29"/>
      <c r="NR24" s="29"/>
      <c r="NS24" s="29"/>
      <c r="NT24" s="29"/>
      <c r="NU24" s="29"/>
      <c r="NV24" s="29"/>
      <c r="NW24" s="29"/>
      <c r="NX24" s="29"/>
      <c r="NY24" s="29"/>
      <c r="NZ24" s="29"/>
      <c r="OA24" s="29"/>
      <c r="OB24" s="29"/>
      <c r="OC24" s="29"/>
      <c r="OD24" s="29"/>
      <c r="OE24" s="29"/>
      <c r="OF24" s="29"/>
      <c r="OG24" s="29"/>
      <c r="OH24" s="29"/>
      <c r="OI24" s="29"/>
      <c r="OJ24" s="29"/>
      <c r="OK24" s="29"/>
      <c r="OL24" s="29"/>
      <c r="OM24" s="29"/>
      <c r="ON24" s="29"/>
      <c r="OO24" s="29"/>
      <c r="OP24" s="29"/>
      <c r="OQ24" s="29"/>
      <c r="OR24" s="29"/>
      <c r="OS24" s="29"/>
      <c r="OT24" s="29"/>
      <c r="OU24" s="29"/>
      <c r="OV24" s="29"/>
      <c r="OW24" s="29"/>
      <c r="OX24" s="29"/>
      <c r="OY24" s="29"/>
      <c r="OZ24" s="29"/>
      <c r="PA24" s="29"/>
      <c r="PB24" s="29"/>
      <c r="PC24" s="29"/>
      <c r="PD24" s="29"/>
      <c r="PE24" s="29"/>
      <c r="PF24" s="29"/>
      <c r="PG24" s="29"/>
      <c r="PH24" s="29"/>
      <c r="PI24" s="29"/>
      <c r="PJ24" s="29"/>
      <c r="PK24" s="29"/>
      <c r="PL24" s="29"/>
      <c r="PM24" s="29"/>
      <c r="PN24" s="29"/>
      <c r="PO24" s="29"/>
      <c r="PP24" s="29"/>
      <c r="PQ24" s="29"/>
      <c r="PR24" s="29"/>
      <c r="PS24" s="29"/>
      <c r="PT24" s="29"/>
      <c r="PU24" s="29"/>
      <c r="PV24" s="29"/>
      <c r="PW24" s="29"/>
      <c r="PX24" s="29"/>
      <c r="PY24" s="29"/>
      <c r="PZ24" s="29"/>
      <c r="QA24" s="29"/>
      <c r="QB24" s="29"/>
      <c r="QC24" s="29"/>
      <c r="QD24" s="29"/>
      <c r="QE24" s="29"/>
      <c r="QF24" s="29"/>
      <c r="QG24" s="29"/>
      <c r="QH24" s="29"/>
      <c r="QI24" s="29"/>
      <c r="QJ24" s="29"/>
      <c r="QK24" s="29"/>
      <c r="QL24" s="29"/>
      <c r="QM24" s="29"/>
      <c r="QN24" s="29"/>
      <c r="QO24" s="29"/>
      <c r="QP24" s="29"/>
      <c r="QQ24" s="29"/>
      <c r="QR24" s="29"/>
      <c r="QS24" s="29"/>
      <c r="QT24" s="29"/>
      <c r="QU24" s="29"/>
      <c r="QV24" s="29"/>
      <c r="QW24" s="29"/>
      <c r="QX24" s="29"/>
      <c r="QY24" s="29"/>
      <c r="QZ24" s="29"/>
      <c r="RA24" s="29"/>
      <c r="RB24" s="29"/>
      <c r="RC24" s="29"/>
      <c r="RD24" s="29"/>
      <c r="RE24" s="29"/>
      <c r="RF24" s="29"/>
      <c r="RG24" s="29"/>
      <c r="RH24" s="29"/>
      <c r="RI24" s="29"/>
      <c r="RJ24" s="29"/>
      <c r="RK24" s="29"/>
      <c r="RL24" s="29"/>
      <c r="RM24" s="29"/>
      <c r="RN24" s="29"/>
      <c r="RO24" s="29"/>
      <c r="RP24" s="29"/>
      <c r="RQ24" s="29"/>
      <c r="RR24" s="29"/>
      <c r="RS24" s="29"/>
      <c r="RT24" s="29"/>
      <c r="RU24" s="29"/>
      <c r="RV24" s="29"/>
      <c r="RW24" s="29"/>
      <c r="RX24" s="29"/>
      <c r="RY24" s="29"/>
      <c r="RZ24" s="29"/>
      <c r="SA24" s="29"/>
      <c r="SB24" s="29"/>
      <c r="SC24" s="29"/>
      <c r="SD24" s="29"/>
      <c r="SE24" s="29"/>
      <c r="SF24" s="29"/>
      <c r="SG24" s="29"/>
      <c r="SH24" s="29"/>
      <c r="SI24" s="29"/>
      <c r="SJ24" s="29"/>
      <c r="SK24" s="29"/>
      <c r="SL24" s="29"/>
      <c r="SM24" s="29"/>
      <c r="SN24" s="29"/>
      <c r="SO24" s="29"/>
      <c r="SP24" s="29"/>
      <c r="SQ24" s="29"/>
      <c r="SR24" s="29"/>
      <c r="SS24" s="29"/>
      <c r="ST24" s="29"/>
      <c r="SU24" s="29"/>
      <c r="SV24" s="29"/>
      <c r="SW24" s="29"/>
      <c r="SX24" s="29"/>
      <c r="SY24" s="29"/>
      <c r="SZ24" s="29"/>
      <c r="TA24" s="29"/>
      <c r="TB24" s="29"/>
      <c r="TC24" s="29"/>
      <c r="TD24" s="29"/>
      <c r="TE24" s="29"/>
      <c r="TF24" s="29"/>
      <c r="TG24" s="29"/>
      <c r="TH24" s="29"/>
      <c r="TI24" s="29"/>
      <c r="TJ24" s="29"/>
      <c r="TK24" s="29"/>
      <c r="TL24" s="29"/>
      <c r="TM24" s="29"/>
      <c r="TN24" s="29"/>
      <c r="TO24" s="29"/>
      <c r="TP24" s="29"/>
      <c r="TQ24" s="29"/>
      <c r="TR24" s="29"/>
      <c r="TS24" s="29"/>
      <c r="TT24" s="29"/>
      <c r="TU24" s="29"/>
      <c r="TV24" s="29"/>
      <c r="TW24" s="29"/>
      <c r="TX24" s="29"/>
      <c r="TY24" s="29"/>
      <c r="TZ24" s="29"/>
      <c r="UA24" s="29"/>
      <c r="UB24" s="29"/>
      <c r="UC24" s="29"/>
      <c r="UD24" s="29"/>
      <c r="UE24" s="29"/>
      <c r="UF24" s="29"/>
      <c r="UG24" s="29"/>
      <c r="UH24" s="29"/>
      <c r="UI24" s="29"/>
      <c r="UJ24" s="29"/>
      <c r="UK24" s="29"/>
      <c r="UL24" s="29"/>
      <c r="UM24" s="29"/>
      <c r="UN24" s="29"/>
      <c r="UO24" s="29"/>
      <c r="UP24" s="29"/>
      <c r="UQ24" s="29"/>
      <c r="UR24" s="29"/>
      <c r="US24" s="29"/>
      <c r="UT24" s="29"/>
      <c r="UU24" s="29"/>
      <c r="UV24" s="29"/>
      <c r="UW24" s="29"/>
      <c r="UX24" s="29"/>
      <c r="UY24" s="29"/>
      <c r="UZ24" s="29"/>
      <c r="VA24" s="29"/>
      <c r="VB24" s="29"/>
      <c r="VC24" s="29"/>
      <c r="VD24" s="29"/>
      <c r="VE24" s="29"/>
      <c r="VF24" s="29"/>
      <c r="VG24" s="29"/>
      <c r="VH24" s="29"/>
      <c r="VI24" s="29"/>
      <c r="VJ24" s="29"/>
      <c r="VK24" s="29"/>
      <c r="VL24" s="29"/>
      <c r="VM24" s="29"/>
      <c r="VN24" s="29"/>
      <c r="VO24" s="29"/>
      <c r="VP24" s="29"/>
      <c r="VQ24" s="29"/>
      <c r="VR24" s="29"/>
      <c r="VS24" s="29"/>
      <c r="VT24" s="29"/>
      <c r="VU24" s="29"/>
      <c r="VV24" s="29"/>
      <c r="VW24" s="29"/>
      <c r="VX24" s="29"/>
      <c r="VY24" s="29"/>
      <c r="VZ24" s="29"/>
      <c r="WA24" s="29"/>
      <c r="WB24" s="29"/>
      <c r="WC24" s="29"/>
      <c r="WD24" s="29"/>
      <c r="WE24" s="29"/>
      <c r="WF24" s="29"/>
      <c r="WG24" s="29"/>
      <c r="WH24" s="29"/>
      <c r="WI24" s="29"/>
      <c r="WJ24" s="29"/>
      <c r="WK24" s="29"/>
      <c r="WL24" s="29"/>
      <c r="WM24" s="29"/>
      <c r="WN24" s="29"/>
      <c r="WO24" s="29"/>
      <c r="WP24" s="29"/>
      <c r="WQ24" s="29"/>
      <c r="WR24" s="29"/>
      <c r="WS24" s="29"/>
      <c r="WT24" s="29"/>
      <c r="WU24" s="29"/>
      <c r="WV24" s="29"/>
      <c r="WW24" s="29"/>
      <c r="WX24" s="29"/>
      <c r="WY24" s="29"/>
      <c r="WZ24" s="29"/>
      <c r="XA24" s="29"/>
      <c r="XB24" s="29"/>
      <c r="XC24" s="29"/>
      <c r="XD24" s="29"/>
      <c r="XE24" s="29"/>
      <c r="XF24" s="29"/>
      <c r="XG24" s="29"/>
      <c r="XH24" s="29"/>
      <c r="XI24" s="29"/>
      <c r="XJ24" s="29"/>
      <c r="XK24" s="29"/>
      <c r="XL24" s="29"/>
      <c r="XM24" s="29"/>
      <c r="XN24" s="29"/>
      <c r="XO24" s="29"/>
      <c r="XP24" s="29"/>
      <c r="XQ24" s="29"/>
      <c r="XR24" s="29"/>
      <c r="XS24" s="29"/>
      <c r="XT24" s="29"/>
      <c r="XU24" s="29"/>
      <c r="XV24" s="29"/>
      <c r="XW24" s="29"/>
      <c r="XX24" s="29"/>
      <c r="XY24" s="29"/>
      <c r="XZ24" s="29"/>
      <c r="YA24" s="29"/>
      <c r="YB24" s="29"/>
      <c r="YC24" s="29"/>
      <c r="YD24" s="29"/>
      <c r="YE24" s="29"/>
      <c r="YF24" s="29"/>
      <c r="YG24" s="29"/>
      <c r="YH24" s="29"/>
      <c r="YI24" s="29"/>
      <c r="YJ24" s="29"/>
      <c r="YK24" s="29"/>
      <c r="YL24" s="29"/>
      <c r="YM24" s="29"/>
      <c r="YN24" s="29"/>
      <c r="YO24" s="29"/>
      <c r="YP24" s="29"/>
      <c r="YQ24" s="29"/>
      <c r="YR24" s="29"/>
      <c r="YS24" s="29"/>
      <c r="YT24" s="29"/>
      <c r="YU24" s="29"/>
      <c r="YV24" s="29"/>
      <c r="YW24" s="29"/>
      <c r="YX24" s="29"/>
      <c r="YY24" s="29"/>
      <c r="YZ24" s="29"/>
      <c r="ZA24" s="29"/>
      <c r="ZB24" s="29"/>
      <c r="ZC24" s="29"/>
      <c r="ZD24" s="29"/>
      <c r="ZE24" s="29"/>
      <c r="ZF24" s="29"/>
      <c r="ZG24" s="29"/>
      <c r="ZH24" s="29"/>
      <c r="ZI24" s="29"/>
      <c r="ZJ24" s="29"/>
      <c r="ZK24" s="29"/>
      <c r="ZL24" s="29"/>
      <c r="ZM24" s="29"/>
      <c r="ZN24" s="29"/>
      <c r="ZO24" s="29"/>
      <c r="ZP24" s="29"/>
      <c r="ZQ24" s="29"/>
      <c r="ZR24" s="29"/>
      <c r="ZS24" s="29"/>
      <c r="ZT24" s="29"/>
      <c r="ZU24" s="29"/>
      <c r="ZV24" s="29"/>
      <c r="ZW24" s="29"/>
      <c r="ZX24" s="29"/>
      <c r="ZY24" s="29"/>
      <c r="ZZ24" s="29"/>
      <c r="AAA24" s="29"/>
      <c r="AAB24" s="29"/>
      <c r="AAC24" s="29"/>
      <c r="AAD24" s="29"/>
      <c r="AAE24" s="29"/>
      <c r="AAF24" s="29"/>
      <c r="AAG24" s="29"/>
      <c r="AAH24" s="29"/>
      <c r="AAI24" s="29"/>
      <c r="AAJ24" s="29"/>
      <c r="AAK24" s="29"/>
      <c r="AAL24" s="29"/>
      <c r="AAM24" s="29"/>
      <c r="AAN24" s="29"/>
      <c r="AAO24" s="29"/>
      <c r="AAP24" s="29"/>
      <c r="AAQ24" s="29"/>
      <c r="AAR24" s="29"/>
      <c r="AAS24" s="29"/>
      <c r="AAT24" s="29"/>
      <c r="AAU24" s="29"/>
      <c r="AAV24" s="29"/>
      <c r="AAW24" s="29"/>
      <c r="AAX24" s="29"/>
      <c r="AAY24" s="29"/>
      <c r="AAZ24" s="29"/>
      <c r="ABA24" s="29"/>
      <c r="ABB24" s="29"/>
      <c r="ABC24" s="29"/>
      <c r="ABD24" s="29"/>
      <c r="ABE24" s="29"/>
      <c r="ABF24" s="29"/>
      <c r="ABG24" s="29"/>
      <c r="ABH24" s="29"/>
      <c r="ABI24" s="29"/>
      <c r="ABJ24" s="29"/>
      <c r="ABK24" s="29"/>
      <c r="ABL24" s="29"/>
      <c r="ABM24" s="29"/>
      <c r="ABN24" s="29"/>
      <c r="ABO24" s="29"/>
      <c r="ABP24" s="29"/>
      <c r="ABQ24" s="29"/>
      <c r="ABR24" s="29"/>
      <c r="ABS24" s="29"/>
      <c r="ABT24" s="29"/>
      <c r="ABU24" s="29"/>
      <c r="ABV24" s="29"/>
      <c r="ABW24" s="29"/>
      <c r="ABX24" s="29"/>
      <c r="ABY24" s="29"/>
      <c r="ABZ24" s="29"/>
      <c r="ACA24" s="29"/>
      <c r="ACB24" s="29"/>
      <c r="ACC24" s="29"/>
      <c r="ACD24" s="29"/>
      <c r="ACE24" s="29"/>
      <c r="ACF24" s="29"/>
      <c r="ACG24" s="29"/>
      <c r="ACH24" s="29"/>
      <c r="ACI24" s="29"/>
      <c r="ACJ24" s="29"/>
      <c r="ACK24" s="29"/>
      <c r="ACL24" s="29"/>
      <c r="ACM24" s="29"/>
      <c r="ACN24" s="29"/>
      <c r="ACO24" s="29"/>
      <c r="ACP24" s="29"/>
      <c r="ACQ24" s="29"/>
      <c r="ACR24" s="29"/>
      <c r="ACS24" s="29"/>
      <c r="ACT24" s="29"/>
      <c r="ACU24" s="29"/>
      <c r="ACV24" s="29"/>
      <c r="ACW24" s="29"/>
      <c r="ACX24" s="29"/>
      <c r="ACY24" s="29"/>
      <c r="ACZ24" s="29"/>
      <c r="ADA24" s="29"/>
      <c r="ADB24" s="29"/>
      <c r="ADC24" s="29"/>
      <c r="ADD24" s="29"/>
      <c r="ADE24" s="29"/>
      <c r="ADF24" s="29"/>
      <c r="ADG24" s="29"/>
      <c r="ADH24" s="29"/>
      <c r="ADI24" s="29"/>
      <c r="ADJ24" s="29"/>
      <c r="ADK24" s="29"/>
      <c r="ADL24" s="29"/>
      <c r="ADM24" s="29"/>
      <c r="ADN24" s="29"/>
      <c r="ADO24" s="29"/>
      <c r="ADP24" s="29"/>
      <c r="ADQ24" s="29"/>
      <c r="ADR24" s="29"/>
      <c r="ADS24" s="29"/>
      <c r="ADT24" s="29"/>
      <c r="ADU24" s="29"/>
      <c r="ADV24" s="29"/>
      <c r="ADW24" s="29"/>
      <c r="ADX24" s="29"/>
      <c r="ADY24" s="29"/>
      <c r="ADZ24" s="29"/>
      <c r="AEA24" s="29"/>
      <c r="AEB24" s="29"/>
      <c r="AEC24" s="29"/>
      <c r="AED24" s="29"/>
      <c r="AEE24" s="29"/>
      <c r="AEF24" s="29"/>
      <c r="AEG24" s="29"/>
      <c r="AEH24" s="29"/>
      <c r="AEI24" s="29"/>
      <c r="AEJ24" s="29"/>
      <c r="AEK24" s="29"/>
      <c r="AEL24" s="29"/>
      <c r="AEM24" s="29"/>
      <c r="AEN24" s="29"/>
      <c r="AEO24" s="29"/>
      <c r="AEP24" s="29"/>
      <c r="AEQ24" s="29"/>
      <c r="AER24" s="29"/>
      <c r="AES24" s="29"/>
      <c r="AET24" s="29"/>
      <c r="AEU24" s="29"/>
      <c r="AEV24" s="29"/>
      <c r="AEW24" s="29"/>
      <c r="AEX24" s="29"/>
      <c r="AEY24" s="29"/>
      <c r="AEZ24" s="29"/>
      <c r="AFA24" s="29"/>
      <c r="AFB24" s="29"/>
      <c r="AFC24" s="29"/>
      <c r="AFD24" s="29"/>
      <c r="AFE24" s="29"/>
      <c r="AFF24" s="29"/>
      <c r="AFG24" s="29"/>
      <c r="AFH24" s="29"/>
      <c r="AFI24" s="29"/>
      <c r="AFJ24" s="29"/>
      <c r="AFK24" s="29"/>
      <c r="AFL24" s="29"/>
      <c r="AFM24" s="29"/>
      <c r="AFN24" s="29"/>
      <c r="AFO24" s="29"/>
      <c r="AFP24" s="29"/>
      <c r="AFQ24" s="29"/>
      <c r="AFR24" s="29"/>
      <c r="AFS24" s="29"/>
      <c r="AFT24" s="29"/>
      <c r="AFU24" s="29"/>
      <c r="AFV24" s="29"/>
      <c r="AFW24" s="29"/>
      <c r="AFX24" s="29"/>
      <c r="AFY24" s="29"/>
      <c r="AFZ24" s="29"/>
      <c r="AGA24" s="29"/>
      <c r="AGB24" s="29"/>
      <c r="AGC24" s="29"/>
      <c r="AGD24" s="29"/>
      <c r="AGE24" s="29"/>
      <c r="AGF24" s="29"/>
      <c r="AGG24" s="29"/>
      <c r="AGH24" s="29"/>
      <c r="AGI24" s="29"/>
      <c r="AGJ24" s="29"/>
      <c r="AGK24" s="29"/>
      <c r="AGL24" s="29"/>
      <c r="AGM24" s="29"/>
      <c r="AGN24" s="29"/>
      <c r="AGO24" s="29"/>
      <c r="AGP24" s="29"/>
      <c r="AGQ24" s="29"/>
      <c r="AGR24" s="29"/>
      <c r="AGS24" s="29"/>
      <c r="AGT24" s="29"/>
      <c r="AGU24" s="29"/>
      <c r="AGV24" s="29"/>
      <c r="AGW24" s="29"/>
      <c r="AGX24" s="29"/>
      <c r="AGY24" s="29"/>
      <c r="AGZ24" s="29"/>
      <c r="AHA24" s="29"/>
      <c r="AHB24" s="29"/>
      <c r="AHC24" s="29"/>
      <c r="AHD24" s="29"/>
      <c r="AHE24" s="29"/>
      <c r="AHF24" s="29"/>
      <c r="AHG24" s="29"/>
      <c r="AHH24" s="29"/>
      <c r="AHI24" s="29"/>
      <c r="AHJ24" s="29"/>
      <c r="AHK24" s="29"/>
      <c r="AHL24" s="29"/>
      <c r="AHM24" s="29"/>
      <c r="AHN24" s="29"/>
      <c r="AHO24" s="29"/>
      <c r="AHP24" s="29"/>
      <c r="AHQ24" s="29"/>
      <c r="AHR24" s="29"/>
      <c r="AHS24" s="29"/>
      <c r="AHT24" s="29"/>
      <c r="AHU24" s="29"/>
      <c r="AHV24" s="29"/>
      <c r="AHW24" s="29"/>
      <c r="AHX24" s="29"/>
      <c r="AHY24" s="29"/>
      <c r="AHZ24" s="29"/>
      <c r="AIA24" s="29"/>
      <c r="AIB24" s="29"/>
      <c r="AIC24" s="29"/>
      <c r="AID24" s="29"/>
      <c r="AIE24" s="29"/>
      <c r="AIF24" s="29"/>
      <c r="AIG24" s="29"/>
      <c r="AIH24" s="29"/>
      <c r="AII24" s="29"/>
      <c r="AIJ24" s="29"/>
      <c r="AIK24" s="29"/>
      <c r="AIL24" s="29"/>
      <c r="AIM24" s="29"/>
      <c r="AIN24" s="29"/>
      <c r="AIO24" s="29"/>
      <c r="AIP24" s="29"/>
      <c r="AIQ24" s="29"/>
      <c r="AIR24" s="29"/>
      <c r="AIS24" s="29"/>
      <c r="AIT24" s="29"/>
      <c r="AIU24" s="29"/>
      <c r="AIV24" s="29"/>
      <c r="AIW24" s="29"/>
      <c r="AIX24" s="29"/>
      <c r="AIY24" s="29"/>
      <c r="AIZ24" s="29"/>
      <c r="AJA24" s="29"/>
      <c r="AJB24" s="29"/>
      <c r="AJC24" s="29"/>
      <c r="AJD24" s="29"/>
      <c r="AJE24" s="29"/>
      <c r="AJF24" s="29"/>
      <c r="AJG24" s="29"/>
      <c r="AJH24" s="29"/>
      <c r="AJI24" s="29"/>
      <c r="AJJ24" s="29"/>
      <c r="AJK24" s="29"/>
      <c r="AJL24" s="29"/>
      <c r="AJM24" s="29"/>
      <c r="AJN24" s="29"/>
      <c r="AJO24" s="29"/>
      <c r="AJP24" s="29"/>
      <c r="AJQ24" s="29"/>
      <c r="AJR24" s="29"/>
      <c r="AJS24" s="29"/>
      <c r="AJT24" s="29"/>
      <c r="AJU24" s="29"/>
      <c r="AJV24" s="29"/>
      <c r="AJW24" s="29"/>
      <c r="AJX24" s="29"/>
      <c r="AJY24" s="29"/>
      <c r="AJZ24" s="29"/>
      <c r="AKA24" s="29"/>
      <c r="AKB24" s="29"/>
      <c r="AKC24" s="29"/>
      <c r="AKD24" s="29"/>
      <c r="AKE24" s="29"/>
      <c r="AKF24" s="29"/>
      <c r="AKG24" s="29"/>
      <c r="AKH24" s="29"/>
      <c r="AKI24" s="29"/>
      <c r="AKJ24" s="29"/>
      <c r="AKK24" s="29"/>
      <c r="AKL24" s="29"/>
      <c r="AKM24" s="29"/>
      <c r="AKN24" s="29"/>
      <c r="AKO24" s="29"/>
      <c r="AKP24" s="29"/>
      <c r="AKQ24" s="29"/>
      <c r="AKR24" s="29"/>
      <c r="AKS24" s="29"/>
      <c r="AKT24" s="29"/>
      <c r="AKU24" s="29"/>
      <c r="AKV24" s="29"/>
      <c r="AKW24" s="29"/>
      <c r="AKX24" s="29"/>
      <c r="AKY24" s="29"/>
      <c r="AKZ24" s="29"/>
      <c r="ALA24" s="29"/>
      <c r="ALB24" s="29"/>
      <c r="ALC24" s="29"/>
      <c r="ALD24" s="29"/>
      <c r="ALE24" s="29"/>
      <c r="ALF24" s="29"/>
      <c r="ALG24" s="29"/>
      <c r="ALH24" s="29"/>
      <c r="ALI24" s="29"/>
      <c r="ALJ24" s="29"/>
      <c r="ALK24" s="29"/>
      <c r="ALL24" s="29"/>
      <c r="ALM24" s="29"/>
      <c r="ALN24" s="29"/>
      <c r="ALO24" s="29"/>
      <c r="ALP24" s="29"/>
      <c r="ALQ24" s="29"/>
      <c r="ALR24" s="29"/>
      <c r="ALS24" s="29"/>
      <c r="ALT24" s="29"/>
      <c r="ALU24" s="29"/>
      <c r="ALV24" s="29"/>
      <c r="ALW24" s="29"/>
      <c r="ALX24" s="29"/>
      <c r="ALY24" s="29"/>
      <c r="ALZ24" s="29"/>
      <c r="AMA24" s="29"/>
      <c r="AMB24" s="29"/>
      <c r="AMC24" s="29"/>
      <c r="AMD24" s="29"/>
      <c r="AME24" s="29"/>
      <c r="AMF24" s="29"/>
      <c r="AMG24" s="29"/>
      <c r="AMH24" s="29"/>
      <c r="AMI24" s="29"/>
      <c r="AMJ24" s="29"/>
      <c r="AMK24" s="29"/>
      <c r="AML24" s="29"/>
      <c r="AMM24" s="29"/>
      <c r="AMN24" s="29"/>
      <c r="AMO24" s="29"/>
      <c r="AMP24" s="29"/>
      <c r="AMQ24" s="29"/>
      <c r="AMR24" s="29"/>
      <c r="AMS24" s="29"/>
      <c r="AMT24" s="29"/>
      <c r="AMU24" s="29"/>
      <c r="AMV24" s="29"/>
      <c r="AMW24" s="29"/>
      <c r="AMX24" s="29"/>
      <c r="AMY24" s="29"/>
      <c r="AMZ24" s="29"/>
      <c r="ANA24" s="29"/>
      <c r="ANB24" s="29"/>
      <c r="ANC24" s="29"/>
      <c r="AND24" s="29"/>
      <c r="ANE24" s="29"/>
      <c r="ANF24" s="29"/>
      <c r="ANG24" s="29"/>
      <c r="ANH24" s="29"/>
      <c r="ANI24" s="29"/>
      <c r="ANJ24" s="29"/>
      <c r="ANK24" s="29"/>
      <c r="ANL24" s="29"/>
      <c r="ANM24" s="29"/>
      <c r="ANN24" s="29"/>
      <c r="ANO24" s="29"/>
      <c r="ANP24" s="29"/>
      <c r="ANQ24" s="29"/>
      <c r="ANR24" s="29"/>
      <c r="ANS24" s="29"/>
      <c r="ANT24" s="29"/>
      <c r="ANU24" s="29"/>
      <c r="ANV24" s="29"/>
      <c r="ANW24" s="29"/>
      <c r="ANX24" s="29"/>
      <c r="ANY24" s="29"/>
      <c r="ANZ24" s="29"/>
      <c r="AOA24" s="29"/>
      <c r="AOB24" s="29"/>
      <c r="AOC24" s="29"/>
      <c r="AOD24" s="29"/>
      <c r="AOE24" s="29"/>
      <c r="AOF24" s="29"/>
      <c r="AOG24" s="29"/>
      <c r="AOH24" s="29"/>
      <c r="AOI24" s="29"/>
      <c r="AOJ24" s="29"/>
      <c r="AOK24" s="29"/>
      <c r="AOL24" s="29"/>
      <c r="AOM24" s="29"/>
      <c r="AON24" s="29"/>
      <c r="AOO24" s="29"/>
      <c r="AOP24" s="29"/>
      <c r="AOQ24" s="29"/>
      <c r="AOR24" s="29"/>
      <c r="AOS24" s="29"/>
      <c r="AOT24" s="29"/>
      <c r="AOU24" s="29"/>
      <c r="AOV24" s="29"/>
      <c r="AOW24" s="29"/>
      <c r="AOX24" s="29"/>
      <c r="AOY24" s="29"/>
      <c r="AOZ24" s="29"/>
      <c r="APA24" s="29"/>
      <c r="APB24" s="29"/>
      <c r="APC24" s="29"/>
      <c r="APD24" s="29"/>
      <c r="APE24" s="29"/>
      <c r="APF24" s="29"/>
      <c r="APG24" s="29"/>
      <c r="APH24" s="29"/>
      <c r="API24" s="29"/>
      <c r="APJ24" s="29"/>
      <c r="APK24" s="29"/>
      <c r="APL24" s="29"/>
      <c r="APM24" s="29"/>
      <c r="APN24" s="29"/>
      <c r="APO24" s="29"/>
      <c r="APP24" s="29"/>
      <c r="APQ24" s="29"/>
      <c r="APR24" s="29"/>
      <c r="APS24" s="29"/>
      <c r="APT24" s="29"/>
      <c r="APU24" s="29"/>
      <c r="APV24" s="29"/>
      <c r="APW24" s="29"/>
      <c r="APX24" s="29"/>
      <c r="APY24" s="29"/>
      <c r="APZ24" s="29"/>
      <c r="AQA24" s="29"/>
      <c r="AQB24" s="29"/>
      <c r="AQC24" s="29"/>
      <c r="AQD24" s="29"/>
      <c r="AQE24" s="29"/>
      <c r="AQF24" s="29"/>
      <c r="AQG24" s="29"/>
      <c r="AQH24" s="29"/>
      <c r="AQI24" s="29"/>
      <c r="AQJ24" s="29"/>
      <c r="AQK24" s="29"/>
      <c r="AQL24" s="29"/>
      <c r="AQM24" s="29"/>
      <c r="AQN24" s="29"/>
      <c r="AQO24" s="29"/>
      <c r="AQP24" s="29"/>
      <c r="AQQ24" s="29"/>
      <c r="AQR24" s="29"/>
      <c r="AQS24" s="29"/>
      <c r="AQT24" s="29"/>
      <c r="AQU24" s="29"/>
      <c r="AQV24" s="29"/>
      <c r="AQW24" s="29"/>
      <c r="AQX24" s="29"/>
      <c r="AQY24" s="29"/>
      <c r="AQZ24" s="29"/>
      <c r="ARA24" s="29"/>
      <c r="ARB24" s="29"/>
      <c r="ARC24" s="29"/>
      <c r="ARD24" s="29"/>
      <c r="ARE24" s="29"/>
      <c r="ARF24" s="29"/>
      <c r="ARG24" s="29"/>
      <c r="ARH24" s="29"/>
      <c r="ARI24" s="29"/>
      <c r="ARJ24" s="29"/>
      <c r="ARK24" s="29"/>
      <c r="ARL24" s="29"/>
      <c r="ARM24" s="29"/>
      <c r="ARN24" s="29"/>
      <c r="ARO24" s="29"/>
      <c r="ARP24" s="29"/>
      <c r="ARQ24" s="29"/>
      <c r="ARR24" s="29"/>
      <c r="ARS24" s="29"/>
      <c r="ART24" s="29"/>
      <c r="ARU24" s="29"/>
      <c r="ARV24" s="29"/>
      <c r="ARW24" s="29"/>
      <c r="ARX24" s="29"/>
      <c r="ARY24" s="29"/>
      <c r="ARZ24" s="29"/>
      <c r="ASA24" s="29"/>
      <c r="ASB24" s="29"/>
      <c r="ASC24" s="29"/>
      <c r="ASD24" s="29"/>
      <c r="ASE24" s="29"/>
      <c r="ASF24" s="29"/>
      <c r="ASG24" s="29"/>
      <c r="ASH24" s="29"/>
      <c r="ASI24" s="29"/>
      <c r="ASJ24" s="29"/>
      <c r="ASK24" s="29"/>
      <c r="ASL24" s="29"/>
      <c r="ASM24" s="29"/>
      <c r="ASN24" s="29"/>
      <c r="ASO24" s="29"/>
      <c r="ASP24" s="29"/>
      <c r="ASQ24" s="29"/>
      <c r="ASR24" s="29"/>
      <c r="ASS24" s="29"/>
      <c r="AST24" s="29"/>
      <c r="ASU24" s="29"/>
      <c r="ASV24" s="29"/>
      <c r="ASW24" s="29"/>
      <c r="ASX24" s="29"/>
      <c r="ASY24" s="29"/>
      <c r="ASZ24" s="29"/>
      <c r="ATA24" s="29"/>
      <c r="ATB24" s="29"/>
      <c r="ATC24" s="29"/>
      <c r="ATD24" s="29"/>
      <c r="ATE24" s="29"/>
      <c r="ATF24" s="29"/>
      <c r="ATG24" s="29"/>
      <c r="ATH24" s="29"/>
      <c r="ATI24" s="29"/>
      <c r="ATJ24" s="29"/>
      <c r="ATK24" s="29"/>
      <c r="ATL24" s="29"/>
      <c r="ATM24" s="29"/>
      <c r="ATN24" s="29"/>
      <c r="ATO24" s="29"/>
      <c r="ATP24" s="29"/>
      <c r="ATQ24" s="29"/>
      <c r="ATR24" s="29"/>
      <c r="ATS24" s="29"/>
      <c r="ATT24" s="29"/>
      <c r="ATU24" s="29"/>
      <c r="ATV24" s="29"/>
      <c r="ATW24" s="29"/>
      <c r="ATX24" s="29"/>
      <c r="ATY24" s="29"/>
      <c r="ATZ24" s="29"/>
      <c r="AUA24" s="29"/>
      <c r="AUB24" s="29"/>
      <c r="AUC24" s="29"/>
      <c r="AUD24" s="29"/>
      <c r="AUE24" s="29"/>
      <c r="AUF24" s="29"/>
      <c r="AUG24" s="29"/>
      <c r="AUH24" s="29"/>
      <c r="AUI24" s="29"/>
      <c r="AUJ24" s="29"/>
      <c r="AUK24" s="29"/>
      <c r="AUL24" s="29"/>
      <c r="AUM24" s="29"/>
      <c r="AUN24" s="29"/>
      <c r="AUO24" s="29"/>
      <c r="AUP24" s="29"/>
      <c r="AUQ24" s="29"/>
      <c r="AUR24" s="29"/>
      <c r="AUS24" s="29"/>
      <c r="AUT24" s="29"/>
      <c r="AUU24" s="29"/>
      <c r="AUV24" s="29"/>
      <c r="AUW24" s="29"/>
      <c r="AUX24" s="29"/>
      <c r="AUY24" s="29"/>
      <c r="AUZ24" s="29"/>
      <c r="AVA24" s="29"/>
      <c r="AVB24" s="29"/>
      <c r="AVC24" s="29"/>
      <c r="AVD24" s="29"/>
      <c r="AVE24" s="29"/>
      <c r="AVF24" s="29"/>
      <c r="AVG24" s="29"/>
      <c r="AVH24" s="29"/>
      <c r="AVI24" s="29"/>
      <c r="AVJ24" s="29"/>
      <c r="AVK24" s="29"/>
      <c r="AVL24" s="29"/>
      <c r="AVM24" s="29"/>
      <c r="AVN24" s="29"/>
      <c r="AVO24" s="29"/>
      <c r="AVP24" s="29"/>
      <c r="AVQ24" s="29"/>
      <c r="AVR24" s="29"/>
      <c r="AVS24" s="29"/>
      <c r="AVT24" s="29"/>
      <c r="AVU24" s="29"/>
      <c r="AVV24" s="29"/>
      <c r="AVW24" s="29"/>
      <c r="AVX24" s="29"/>
      <c r="AVY24" s="29"/>
      <c r="AVZ24" s="29"/>
      <c r="AWA24" s="29"/>
      <c r="AWB24" s="29"/>
      <c r="AWC24" s="29"/>
      <c r="AWD24" s="29"/>
      <c r="AWE24" s="29"/>
      <c r="AWF24" s="29"/>
      <c r="AWG24" s="29"/>
      <c r="AWH24" s="29"/>
      <c r="AWI24" s="29"/>
      <c r="AWJ24" s="29"/>
      <c r="AWK24" s="29"/>
      <c r="AWL24" s="29"/>
      <c r="AWM24" s="29"/>
      <c r="AWN24" s="29"/>
      <c r="AWO24" s="29"/>
      <c r="AWP24" s="29"/>
      <c r="AWQ24" s="29"/>
      <c r="AWR24" s="29"/>
      <c r="AWS24" s="29"/>
      <c r="AWT24" s="29"/>
      <c r="AWU24" s="29"/>
      <c r="AWV24" s="29"/>
      <c r="AWW24" s="29"/>
      <c r="AWX24" s="29"/>
      <c r="AWY24" s="29"/>
      <c r="AWZ24" s="29"/>
      <c r="AXA24" s="29"/>
      <c r="AXB24" s="29"/>
      <c r="AXC24" s="29"/>
      <c r="AXD24" s="29"/>
      <c r="AXE24" s="29"/>
      <c r="AXF24" s="29"/>
      <c r="AXG24" s="29"/>
      <c r="AXH24" s="29"/>
      <c r="AXI24" s="29"/>
      <c r="AXJ24" s="29"/>
      <c r="AXK24" s="29"/>
      <c r="AXL24" s="29"/>
      <c r="AXM24" s="29"/>
      <c r="AXN24" s="29"/>
      <c r="AXO24" s="29"/>
      <c r="AXP24" s="29"/>
      <c r="AXQ24" s="29"/>
      <c r="AXR24" s="29"/>
      <c r="AXS24" s="29"/>
      <c r="AXT24" s="29"/>
      <c r="AXU24" s="29"/>
      <c r="AXV24" s="29"/>
      <c r="AXW24" s="29"/>
      <c r="AXX24" s="29"/>
      <c r="AXY24" s="29"/>
      <c r="AXZ24" s="29"/>
      <c r="AYA24" s="29"/>
      <c r="AYB24" s="29"/>
      <c r="AYC24" s="29"/>
      <c r="AYD24" s="29"/>
      <c r="AYE24" s="29"/>
      <c r="AYF24" s="29"/>
      <c r="AYG24" s="29"/>
      <c r="AYH24" s="29"/>
      <c r="AYI24" s="29"/>
      <c r="AYJ24" s="29"/>
      <c r="AYK24" s="29"/>
      <c r="AYL24" s="29"/>
      <c r="AYM24" s="29"/>
      <c r="AYN24" s="29"/>
      <c r="AYO24" s="29"/>
      <c r="AYP24" s="29"/>
      <c r="AYQ24" s="29"/>
      <c r="AYR24" s="29"/>
      <c r="AYS24" s="29"/>
      <c r="AYT24" s="29"/>
      <c r="AYU24" s="29"/>
      <c r="AYV24" s="29"/>
      <c r="AYW24" s="29"/>
      <c r="AYX24" s="29"/>
      <c r="AYY24" s="29"/>
      <c r="AYZ24" s="29"/>
      <c r="AZA24" s="29"/>
      <c r="AZB24" s="29"/>
      <c r="AZC24" s="29"/>
      <c r="AZD24" s="29"/>
      <c r="AZE24" s="29"/>
      <c r="AZF24" s="29"/>
      <c r="AZG24" s="29"/>
      <c r="AZH24" s="29"/>
      <c r="AZI24" s="29"/>
      <c r="AZJ24" s="29"/>
      <c r="AZK24" s="29"/>
      <c r="AZL24" s="29"/>
      <c r="AZM24" s="29"/>
      <c r="AZN24" s="29"/>
      <c r="AZO24" s="29"/>
      <c r="AZP24" s="29"/>
      <c r="AZQ24" s="29"/>
      <c r="AZR24" s="29"/>
      <c r="AZS24" s="29"/>
      <c r="AZT24" s="29"/>
      <c r="AZU24" s="29"/>
      <c r="AZV24" s="29"/>
      <c r="AZW24" s="29"/>
      <c r="AZX24" s="29"/>
      <c r="AZY24" s="29"/>
      <c r="AZZ24" s="29"/>
      <c r="BAA24" s="29"/>
      <c r="BAB24" s="29"/>
      <c r="BAC24" s="29"/>
      <c r="BAD24" s="29"/>
    </row>
    <row r="25" spans="1:1382" s="89" customFormat="1" ht="14" x14ac:dyDescent="0.2">
      <c r="A25" s="116">
        <v>338</v>
      </c>
      <c r="B25" s="67">
        <v>320</v>
      </c>
      <c r="C25" s="66">
        <v>33834252</v>
      </c>
      <c r="D25" s="63">
        <v>4938300</v>
      </c>
      <c r="E25" s="31" t="s">
        <v>1560</v>
      </c>
      <c r="F25" s="30" t="s">
        <v>667</v>
      </c>
      <c r="G25" s="98">
        <v>25180</v>
      </c>
      <c r="H25" s="40" t="s">
        <v>480</v>
      </c>
      <c r="I25" s="40" t="s">
        <v>563</v>
      </c>
      <c r="J25" s="42">
        <v>45</v>
      </c>
      <c r="K25" s="42">
        <v>23</v>
      </c>
      <c r="L25" s="42">
        <f t="shared" si="0"/>
        <v>22</v>
      </c>
      <c r="M25" s="30" t="s">
        <v>595</v>
      </c>
      <c r="N25" s="43" t="s">
        <v>804</v>
      </c>
      <c r="O25" s="30">
        <v>4</v>
      </c>
      <c r="P25" s="67">
        <v>5</v>
      </c>
      <c r="Q25" s="30" t="s">
        <v>1968</v>
      </c>
      <c r="R25" s="74" t="s">
        <v>453</v>
      </c>
      <c r="S25" s="62" t="s">
        <v>453</v>
      </c>
      <c r="T25" s="62" t="s">
        <v>453</v>
      </c>
      <c r="U25" s="47" t="s">
        <v>453</v>
      </c>
      <c r="V25" s="72" t="s">
        <v>453</v>
      </c>
      <c r="W25" s="32" t="s">
        <v>563</v>
      </c>
      <c r="X25" s="30" t="s">
        <v>1598</v>
      </c>
      <c r="Y25" s="31" t="s">
        <v>1597</v>
      </c>
      <c r="Z25" s="56" t="s">
        <v>804</v>
      </c>
      <c r="AA25" s="52">
        <v>41849</v>
      </c>
      <c r="AB25" s="80" t="s">
        <v>807</v>
      </c>
      <c r="AC25" s="75">
        <v>42117</v>
      </c>
      <c r="AD25" s="61">
        <f>((AC25-AA25)/365*12)</f>
        <v>8.8109589041095884</v>
      </c>
      <c r="AE25" s="32" t="s">
        <v>539</v>
      </c>
      <c r="AF25" s="68">
        <v>1</v>
      </c>
      <c r="AG25" s="32" t="s">
        <v>539</v>
      </c>
      <c r="AH25" s="68">
        <v>1</v>
      </c>
      <c r="AI25" s="61" t="s">
        <v>453</v>
      </c>
      <c r="AJ25" s="61" t="s">
        <v>453</v>
      </c>
      <c r="AK25" s="61" t="s">
        <v>453</v>
      </c>
      <c r="AL25" s="61" t="s">
        <v>453</v>
      </c>
      <c r="AM25" s="61" t="s">
        <v>453</v>
      </c>
      <c r="AN25" s="61" t="s">
        <v>453</v>
      </c>
      <c r="AO25" s="61" t="s">
        <v>453</v>
      </c>
      <c r="AP25" s="61" t="s">
        <v>453</v>
      </c>
      <c r="AQ25" s="61" t="s">
        <v>453</v>
      </c>
      <c r="AR25" s="61" t="s">
        <v>453</v>
      </c>
      <c r="AS25" s="61" t="s">
        <v>453</v>
      </c>
      <c r="AT25" s="61" t="s">
        <v>453</v>
      </c>
      <c r="AU25" s="61"/>
      <c r="AV25" s="61"/>
      <c r="AW25" s="61"/>
      <c r="AX25" s="61"/>
      <c r="AY25" s="86" t="s">
        <v>3429</v>
      </c>
      <c r="AZ25" s="32" t="s">
        <v>539</v>
      </c>
      <c r="BA25" s="68">
        <v>1</v>
      </c>
      <c r="BB25" s="67">
        <v>5</v>
      </c>
      <c r="BC25" s="30" t="s">
        <v>1968</v>
      </c>
      <c r="BD25" s="42" t="s">
        <v>453</v>
      </c>
      <c r="BE25" s="42">
        <v>0</v>
      </c>
      <c r="BF25" s="43" t="s">
        <v>807</v>
      </c>
      <c r="BG25" s="48" t="s">
        <v>453</v>
      </c>
      <c r="BH25" s="48" t="s">
        <v>453</v>
      </c>
      <c r="BI25" s="48" t="s">
        <v>453</v>
      </c>
      <c r="BJ25" s="48" t="s">
        <v>453</v>
      </c>
      <c r="BK25" s="70" t="s">
        <v>1599</v>
      </c>
      <c r="BL25" s="70" t="s">
        <v>2532</v>
      </c>
      <c r="BM25" s="30">
        <v>55</v>
      </c>
      <c r="BN25" s="30">
        <v>66</v>
      </c>
      <c r="BO25" s="30">
        <v>58</v>
      </c>
      <c r="BP25" s="30" t="s">
        <v>3430</v>
      </c>
      <c r="BQ25" s="30" t="s">
        <v>453</v>
      </c>
      <c r="BR25" s="30" t="s">
        <v>453</v>
      </c>
      <c r="BS25" s="30" t="s">
        <v>1600</v>
      </c>
      <c r="BT25" s="30" t="s">
        <v>3431</v>
      </c>
      <c r="BU25" s="30" t="s">
        <v>929</v>
      </c>
      <c r="BV25" s="30" t="s">
        <v>3432</v>
      </c>
      <c r="BW25" s="30">
        <v>65</v>
      </c>
      <c r="BX25" s="30">
        <v>62</v>
      </c>
      <c r="BY25" s="30">
        <v>60</v>
      </c>
      <c r="BZ25" s="30" t="s">
        <v>1737</v>
      </c>
      <c r="CA25" s="112"/>
      <c r="CC25" s="29"/>
      <c r="CD25" s="29"/>
      <c r="CE25" s="29"/>
      <c r="CF25" s="29"/>
      <c r="CG25" s="29"/>
      <c r="CH25" s="29"/>
      <c r="CI25" s="29"/>
      <c r="CJ25" s="29"/>
      <c r="CK25" s="29"/>
      <c r="CL25" s="29"/>
      <c r="CM25" s="29"/>
      <c r="CN25" s="29"/>
      <c r="CO25" s="29"/>
      <c r="CP25" s="29"/>
      <c r="CQ25" s="29"/>
      <c r="CR25" s="29"/>
      <c r="CS25" s="29"/>
      <c r="CT25" s="29"/>
      <c r="CU25" s="29"/>
      <c r="CV25" s="29"/>
      <c r="CW25" s="29"/>
      <c r="CX25" s="29"/>
      <c r="CY25" s="29"/>
      <c r="CZ25" s="29"/>
      <c r="DA25" s="29"/>
      <c r="DB25" s="29"/>
      <c r="DC25" s="29"/>
      <c r="DD25" s="29"/>
      <c r="DE25" s="29"/>
      <c r="DF25" s="29"/>
      <c r="DG25" s="29"/>
      <c r="DH25" s="29"/>
      <c r="DI25" s="29"/>
      <c r="DJ25" s="29"/>
      <c r="DK25" s="29"/>
      <c r="DL25" s="29"/>
      <c r="DM25" s="29"/>
      <c r="DN25" s="29"/>
      <c r="DO25" s="29"/>
      <c r="DP25" s="29"/>
      <c r="DQ25" s="29"/>
      <c r="DR25" s="29"/>
      <c r="DS25" s="29"/>
      <c r="DT25" s="29"/>
      <c r="DU25" s="29"/>
      <c r="DV25" s="29"/>
      <c r="DW25" s="29"/>
      <c r="DX25" s="29"/>
      <c r="DY25" s="29"/>
      <c r="DZ25" s="29"/>
      <c r="EA25" s="29"/>
      <c r="EB25" s="29"/>
      <c r="EC25" s="29"/>
      <c r="ED25" s="29"/>
      <c r="EE25" s="29"/>
      <c r="EF25" s="29"/>
      <c r="EG25" s="29"/>
      <c r="EH25" s="29"/>
      <c r="EI25" s="29"/>
      <c r="EJ25" s="29"/>
      <c r="EK25" s="29"/>
      <c r="EL25" s="29"/>
      <c r="EM25" s="29"/>
      <c r="EN25" s="29"/>
      <c r="EO25" s="29"/>
      <c r="EP25" s="29"/>
      <c r="EQ25" s="29"/>
      <c r="ER25" s="29"/>
      <c r="ES25" s="29"/>
      <c r="ET25" s="29"/>
      <c r="EU25" s="29"/>
      <c r="EV25" s="29"/>
      <c r="EW25" s="29"/>
      <c r="EX25" s="29"/>
      <c r="EY25" s="29"/>
      <c r="EZ25" s="29"/>
      <c r="FA25" s="29"/>
      <c r="FB25" s="29"/>
      <c r="FC25" s="29"/>
      <c r="FD25" s="29"/>
      <c r="FE25" s="29"/>
      <c r="FF25" s="29"/>
      <c r="FG25" s="29"/>
      <c r="FH25" s="29"/>
      <c r="FI25" s="29"/>
      <c r="FJ25" s="29"/>
      <c r="FK25" s="29"/>
      <c r="FL25" s="29"/>
      <c r="FM25" s="29"/>
      <c r="FN25" s="29"/>
      <c r="FO25" s="29"/>
      <c r="FP25" s="29"/>
      <c r="FQ25" s="29"/>
      <c r="FR25" s="29"/>
      <c r="FS25" s="29"/>
      <c r="FT25" s="29"/>
      <c r="FU25" s="29"/>
      <c r="FV25" s="29"/>
      <c r="FW25" s="29"/>
      <c r="FX25" s="29"/>
      <c r="FY25" s="29"/>
      <c r="FZ25" s="29"/>
      <c r="GA25" s="29"/>
      <c r="GB25" s="29"/>
      <c r="GC25" s="29"/>
      <c r="GD25" s="29"/>
      <c r="GE25" s="29"/>
      <c r="GF25" s="29"/>
      <c r="GG25" s="29"/>
      <c r="GH25" s="29"/>
      <c r="GI25" s="29"/>
      <c r="GJ25" s="29"/>
      <c r="GK25" s="29"/>
      <c r="GL25" s="29"/>
      <c r="GM25" s="29"/>
      <c r="GN25" s="29"/>
      <c r="GO25" s="29"/>
      <c r="GP25" s="29"/>
      <c r="GQ25" s="29"/>
      <c r="GR25" s="29"/>
      <c r="GS25" s="29"/>
      <c r="GT25" s="29"/>
      <c r="GU25" s="29"/>
      <c r="GV25" s="29"/>
      <c r="GW25" s="29"/>
      <c r="GX25" s="29"/>
      <c r="GY25" s="29"/>
      <c r="GZ25" s="29"/>
      <c r="HA25" s="29"/>
      <c r="HB25" s="29"/>
      <c r="HC25" s="29"/>
      <c r="HD25" s="29"/>
      <c r="HE25" s="29"/>
      <c r="HF25" s="29"/>
      <c r="HG25" s="29"/>
      <c r="HH25" s="29"/>
      <c r="HI25" s="29"/>
      <c r="HJ25" s="29"/>
      <c r="HK25" s="29"/>
      <c r="HL25" s="29"/>
      <c r="HM25" s="29"/>
      <c r="HN25" s="29"/>
      <c r="HO25" s="29"/>
      <c r="HP25" s="29"/>
      <c r="HQ25" s="29"/>
      <c r="HR25" s="29"/>
      <c r="HS25" s="29"/>
      <c r="HT25" s="29"/>
      <c r="HU25" s="29"/>
      <c r="HV25" s="29"/>
      <c r="HW25" s="29"/>
      <c r="HX25" s="29"/>
      <c r="HY25" s="29"/>
      <c r="HZ25" s="29"/>
      <c r="IA25" s="29"/>
      <c r="IB25" s="29"/>
      <c r="IC25" s="29"/>
      <c r="ID25" s="29"/>
      <c r="IE25" s="29"/>
      <c r="IF25" s="29"/>
      <c r="IG25" s="29"/>
      <c r="IH25" s="29"/>
      <c r="II25" s="29"/>
      <c r="IJ25" s="29"/>
      <c r="IK25" s="29"/>
      <c r="IL25" s="29"/>
      <c r="IM25" s="29"/>
      <c r="IN25" s="29"/>
      <c r="IO25" s="29"/>
      <c r="IP25" s="29"/>
      <c r="IQ25" s="29"/>
      <c r="IR25" s="29"/>
      <c r="IS25" s="29"/>
      <c r="IT25" s="29"/>
      <c r="IU25" s="29"/>
      <c r="IV25" s="29"/>
      <c r="IW25" s="29"/>
      <c r="IX25" s="29"/>
      <c r="IY25" s="29"/>
      <c r="IZ25" s="29"/>
      <c r="JA25" s="29"/>
      <c r="JB25" s="29"/>
      <c r="JC25" s="29"/>
      <c r="JD25" s="29"/>
      <c r="JE25" s="29"/>
      <c r="JF25" s="29"/>
      <c r="JG25" s="29"/>
      <c r="JH25" s="29"/>
      <c r="JI25" s="29"/>
      <c r="JJ25" s="29"/>
      <c r="JK25" s="29"/>
      <c r="JL25" s="29"/>
      <c r="JM25" s="29"/>
      <c r="JN25" s="29"/>
      <c r="JO25" s="29"/>
      <c r="JP25" s="29"/>
      <c r="JQ25" s="29"/>
      <c r="JR25" s="29"/>
      <c r="JS25" s="29"/>
      <c r="JT25" s="29"/>
      <c r="JU25" s="29"/>
      <c r="JV25" s="29"/>
      <c r="JW25" s="29"/>
      <c r="JX25" s="29"/>
      <c r="JY25" s="29"/>
      <c r="JZ25" s="29"/>
      <c r="KA25" s="29"/>
      <c r="KB25" s="29"/>
      <c r="KC25" s="29"/>
      <c r="KD25" s="29"/>
      <c r="KE25" s="29"/>
      <c r="KF25" s="29"/>
      <c r="KG25" s="29"/>
      <c r="KH25" s="29"/>
      <c r="KI25" s="29"/>
      <c r="KJ25" s="29"/>
      <c r="KK25" s="29"/>
      <c r="KL25" s="29"/>
      <c r="KM25" s="29"/>
      <c r="KN25" s="29"/>
      <c r="KO25" s="29"/>
      <c r="KP25" s="29"/>
      <c r="KQ25" s="29"/>
      <c r="KR25" s="29"/>
      <c r="KS25" s="29"/>
      <c r="KT25" s="29"/>
      <c r="KU25" s="29"/>
      <c r="KV25" s="29"/>
      <c r="KW25" s="29"/>
      <c r="KX25" s="29"/>
      <c r="KY25" s="29"/>
      <c r="KZ25" s="29"/>
      <c r="LA25" s="29"/>
      <c r="LB25" s="29"/>
      <c r="LC25" s="29"/>
      <c r="LD25" s="29"/>
      <c r="LE25" s="29"/>
      <c r="LF25" s="29"/>
      <c r="LG25" s="29"/>
      <c r="LH25" s="29"/>
      <c r="LI25" s="29"/>
      <c r="LJ25" s="29"/>
      <c r="LK25" s="29"/>
      <c r="LL25" s="29"/>
      <c r="LM25" s="29"/>
      <c r="LN25" s="29"/>
      <c r="LO25" s="29"/>
      <c r="LP25" s="29"/>
      <c r="LQ25" s="29"/>
      <c r="LR25" s="29"/>
      <c r="LS25" s="29"/>
      <c r="LT25" s="29"/>
      <c r="LU25" s="29"/>
      <c r="LV25" s="29"/>
      <c r="LW25" s="29"/>
      <c r="LX25" s="29"/>
      <c r="LY25" s="29"/>
      <c r="LZ25" s="29"/>
      <c r="MA25" s="29"/>
      <c r="MB25" s="29"/>
      <c r="MC25" s="29"/>
      <c r="MD25" s="29"/>
      <c r="ME25" s="29"/>
      <c r="MF25" s="29"/>
      <c r="MG25" s="29"/>
      <c r="MH25" s="29"/>
      <c r="MI25" s="29"/>
      <c r="MJ25" s="29"/>
      <c r="MK25" s="29"/>
      <c r="ML25" s="29"/>
      <c r="MM25" s="29"/>
      <c r="MN25" s="29"/>
      <c r="MO25" s="29"/>
      <c r="MP25" s="29"/>
      <c r="MQ25" s="29"/>
      <c r="MR25" s="29"/>
      <c r="MS25" s="29"/>
      <c r="MT25" s="29"/>
      <c r="MU25" s="29"/>
      <c r="MV25" s="29"/>
      <c r="MW25" s="29"/>
      <c r="MX25" s="29"/>
      <c r="MY25" s="29"/>
      <c r="MZ25" s="29"/>
      <c r="NA25" s="29"/>
      <c r="NB25" s="29"/>
      <c r="NC25" s="29"/>
      <c r="ND25" s="29"/>
      <c r="NE25" s="29"/>
      <c r="NF25" s="29"/>
      <c r="NG25" s="29"/>
      <c r="NH25" s="29"/>
      <c r="NI25" s="29"/>
      <c r="NJ25" s="29"/>
      <c r="NK25" s="29"/>
      <c r="NL25" s="29"/>
      <c r="NM25" s="29"/>
      <c r="NN25" s="29"/>
      <c r="NO25" s="29"/>
      <c r="NP25" s="29"/>
      <c r="NQ25" s="29"/>
      <c r="NR25" s="29"/>
      <c r="NS25" s="29"/>
      <c r="NT25" s="29"/>
      <c r="NU25" s="29"/>
      <c r="NV25" s="29"/>
      <c r="NW25" s="29"/>
      <c r="NX25" s="29"/>
      <c r="NY25" s="29"/>
      <c r="NZ25" s="29"/>
      <c r="OA25" s="29"/>
      <c r="OB25" s="29"/>
      <c r="OC25" s="29"/>
      <c r="OD25" s="29"/>
      <c r="OE25" s="29"/>
      <c r="OF25" s="29"/>
      <c r="OG25" s="29"/>
      <c r="OH25" s="29"/>
      <c r="OI25" s="29"/>
      <c r="OJ25" s="29"/>
      <c r="OK25" s="29"/>
      <c r="OL25" s="29"/>
      <c r="OM25" s="29"/>
      <c r="ON25" s="29"/>
      <c r="OO25" s="29"/>
      <c r="OP25" s="29"/>
      <c r="OQ25" s="29"/>
      <c r="OR25" s="29"/>
      <c r="OS25" s="29"/>
      <c r="OT25" s="29"/>
      <c r="OU25" s="29"/>
      <c r="OV25" s="29"/>
      <c r="OW25" s="29"/>
      <c r="OX25" s="29"/>
      <c r="OY25" s="29"/>
      <c r="OZ25" s="29"/>
      <c r="PA25" s="29"/>
      <c r="PB25" s="29"/>
      <c r="PC25" s="29"/>
      <c r="PD25" s="29"/>
      <c r="PE25" s="29"/>
      <c r="PF25" s="29"/>
      <c r="PG25" s="29"/>
      <c r="PH25" s="29"/>
      <c r="PI25" s="29"/>
      <c r="PJ25" s="29"/>
      <c r="PK25" s="29"/>
      <c r="PL25" s="29"/>
      <c r="PM25" s="29"/>
      <c r="PN25" s="29"/>
      <c r="PO25" s="29"/>
      <c r="PP25" s="29"/>
      <c r="PQ25" s="29"/>
      <c r="PR25" s="29"/>
      <c r="PS25" s="29"/>
      <c r="PT25" s="29"/>
      <c r="PU25" s="29"/>
      <c r="PV25" s="29"/>
      <c r="PW25" s="29"/>
      <c r="PX25" s="29"/>
      <c r="PY25" s="29"/>
      <c r="PZ25" s="29"/>
      <c r="QA25" s="29"/>
      <c r="QB25" s="29"/>
      <c r="QC25" s="29"/>
      <c r="QD25" s="29"/>
      <c r="QE25" s="29"/>
      <c r="QF25" s="29"/>
      <c r="QG25" s="29"/>
      <c r="QH25" s="29"/>
      <c r="QI25" s="29"/>
      <c r="QJ25" s="29"/>
      <c r="QK25" s="29"/>
      <c r="QL25" s="29"/>
      <c r="QM25" s="29"/>
      <c r="QN25" s="29"/>
      <c r="QO25" s="29"/>
      <c r="QP25" s="29"/>
      <c r="QQ25" s="29"/>
      <c r="QR25" s="29"/>
      <c r="QS25" s="29"/>
      <c r="QT25" s="29"/>
      <c r="QU25" s="29"/>
      <c r="QV25" s="29"/>
      <c r="QW25" s="29"/>
      <c r="QX25" s="29"/>
      <c r="QY25" s="29"/>
      <c r="QZ25" s="29"/>
      <c r="RA25" s="29"/>
      <c r="RB25" s="29"/>
      <c r="RC25" s="29"/>
      <c r="RD25" s="29"/>
      <c r="RE25" s="29"/>
      <c r="RF25" s="29"/>
      <c r="RG25" s="29"/>
      <c r="RH25" s="29"/>
      <c r="RI25" s="29"/>
      <c r="RJ25" s="29"/>
      <c r="RK25" s="29"/>
      <c r="RL25" s="29"/>
      <c r="RM25" s="29"/>
      <c r="RN25" s="29"/>
      <c r="RO25" s="29"/>
      <c r="RP25" s="29"/>
      <c r="RQ25" s="29"/>
      <c r="RR25" s="29"/>
      <c r="RS25" s="29"/>
      <c r="RT25" s="29"/>
      <c r="RU25" s="29"/>
      <c r="RV25" s="29"/>
      <c r="RW25" s="29"/>
      <c r="RX25" s="29"/>
      <c r="RY25" s="29"/>
      <c r="RZ25" s="29"/>
      <c r="SA25" s="29"/>
      <c r="SB25" s="29"/>
      <c r="SC25" s="29"/>
      <c r="SD25" s="29"/>
      <c r="SE25" s="29"/>
      <c r="SF25" s="29"/>
      <c r="SG25" s="29"/>
      <c r="SH25" s="29"/>
      <c r="SI25" s="29"/>
      <c r="SJ25" s="29"/>
      <c r="SK25" s="29"/>
      <c r="SL25" s="29"/>
      <c r="SM25" s="29"/>
      <c r="SN25" s="29"/>
      <c r="SO25" s="29"/>
      <c r="SP25" s="29"/>
      <c r="SQ25" s="29"/>
      <c r="SR25" s="29"/>
      <c r="SS25" s="29"/>
      <c r="ST25" s="29"/>
      <c r="SU25" s="29"/>
      <c r="SV25" s="29"/>
      <c r="SW25" s="29"/>
      <c r="SX25" s="29"/>
      <c r="SY25" s="29"/>
      <c r="SZ25" s="29"/>
      <c r="TA25" s="29"/>
      <c r="TB25" s="29"/>
      <c r="TC25" s="29"/>
      <c r="TD25" s="29"/>
      <c r="TE25" s="29"/>
      <c r="TF25" s="29"/>
      <c r="TG25" s="29"/>
      <c r="TH25" s="29"/>
      <c r="TI25" s="29"/>
      <c r="TJ25" s="29"/>
      <c r="TK25" s="29"/>
      <c r="TL25" s="29"/>
      <c r="TM25" s="29"/>
      <c r="TN25" s="29"/>
      <c r="TO25" s="29"/>
      <c r="TP25" s="29"/>
      <c r="TQ25" s="29"/>
      <c r="TR25" s="29"/>
      <c r="TS25" s="29"/>
      <c r="TT25" s="29"/>
      <c r="TU25" s="29"/>
      <c r="TV25" s="29"/>
      <c r="TW25" s="29"/>
      <c r="TX25" s="29"/>
      <c r="TY25" s="29"/>
      <c r="TZ25" s="29"/>
      <c r="UA25" s="29"/>
      <c r="UB25" s="29"/>
      <c r="UC25" s="29"/>
      <c r="UD25" s="29"/>
      <c r="UE25" s="29"/>
      <c r="UF25" s="29"/>
      <c r="UG25" s="29"/>
      <c r="UH25" s="29"/>
      <c r="UI25" s="29"/>
      <c r="UJ25" s="29"/>
      <c r="UK25" s="29"/>
      <c r="UL25" s="29"/>
      <c r="UM25" s="29"/>
      <c r="UN25" s="29"/>
      <c r="UO25" s="29"/>
      <c r="UP25" s="29"/>
      <c r="UQ25" s="29"/>
      <c r="UR25" s="29"/>
      <c r="US25" s="29"/>
      <c r="UT25" s="29"/>
      <c r="UU25" s="29"/>
      <c r="UV25" s="29"/>
      <c r="UW25" s="29"/>
      <c r="UX25" s="29"/>
      <c r="UY25" s="29"/>
      <c r="UZ25" s="29"/>
      <c r="VA25" s="29"/>
      <c r="VB25" s="29"/>
      <c r="VC25" s="29"/>
      <c r="VD25" s="29"/>
      <c r="VE25" s="29"/>
      <c r="VF25" s="29"/>
      <c r="VG25" s="29"/>
      <c r="VH25" s="29"/>
      <c r="VI25" s="29"/>
      <c r="VJ25" s="29"/>
      <c r="VK25" s="29"/>
      <c r="VL25" s="29"/>
      <c r="VM25" s="29"/>
      <c r="VN25" s="29"/>
      <c r="VO25" s="29"/>
      <c r="VP25" s="29"/>
      <c r="VQ25" s="29"/>
      <c r="VR25" s="29"/>
      <c r="VS25" s="29"/>
      <c r="VT25" s="29"/>
      <c r="VU25" s="29"/>
      <c r="VV25" s="29"/>
      <c r="VW25" s="29"/>
      <c r="VX25" s="29"/>
      <c r="VY25" s="29"/>
      <c r="VZ25" s="29"/>
      <c r="WA25" s="29"/>
      <c r="WB25" s="29"/>
      <c r="WC25" s="29"/>
      <c r="WD25" s="29"/>
      <c r="WE25" s="29"/>
      <c r="WF25" s="29"/>
      <c r="WG25" s="29"/>
      <c r="WH25" s="29"/>
      <c r="WI25" s="29"/>
      <c r="WJ25" s="29"/>
      <c r="WK25" s="29"/>
      <c r="WL25" s="29"/>
      <c r="WM25" s="29"/>
      <c r="WN25" s="29"/>
      <c r="WO25" s="29"/>
      <c r="WP25" s="29"/>
      <c r="WQ25" s="29"/>
      <c r="WR25" s="29"/>
      <c r="WS25" s="29"/>
      <c r="WT25" s="29"/>
      <c r="WU25" s="29"/>
      <c r="WV25" s="29"/>
      <c r="WW25" s="29"/>
      <c r="WX25" s="29"/>
      <c r="WY25" s="29"/>
      <c r="WZ25" s="29"/>
      <c r="XA25" s="29"/>
      <c r="XB25" s="29"/>
      <c r="XC25" s="29"/>
      <c r="XD25" s="29"/>
      <c r="XE25" s="29"/>
      <c r="XF25" s="29"/>
      <c r="XG25" s="29"/>
      <c r="XH25" s="29"/>
      <c r="XI25" s="29"/>
      <c r="XJ25" s="29"/>
      <c r="XK25" s="29"/>
      <c r="XL25" s="29"/>
      <c r="XM25" s="29"/>
      <c r="XN25" s="29"/>
      <c r="XO25" s="29"/>
      <c r="XP25" s="29"/>
      <c r="XQ25" s="29"/>
      <c r="XR25" s="29"/>
      <c r="XS25" s="29"/>
      <c r="XT25" s="29"/>
      <c r="XU25" s="29"/>
      <c r="XV25" s="29"/>
      <c r="XW25" s="29"/>
      <c r="XX25" s="29"/>
      <c r="XY25" s="29"/>
      <c r="XZ25" s="29"/>
      <c r="YA25" s="29"/>
      <c r="YB25" s="29"/>
      <c r="YC25" s="29"/>
      <c r="YD25" s="29"/>
      <c r="YE25" s="29"/>
      <c r="YF25" s="29"/>
      <c r="YG25" s="29"/>
      <c r="YH25" s="29"/>
      <c r="YI25" s="29"/>
      <c r="YJ25" s="29"/>
      <c r="YK25" s="29"/>
      <c r="YL25" s="29"/>
      <c r="YM25" s="29"/>
      <c r="YN25" s="29"/>
      <c r="YO25" s="29"/>
      <c r="YP25" s="29"/>
      <c r="YQ25" s="29"/>
      <c r="YR25" s="29"/>
      <c r="YS25" s="29"/>
      <c r="YT25" s="29"/>
      <c r="YU25" s="29"/>
      <c r="YV25" s="29"/>
      <c r="YW25" s="29"/>
      <c r="YX25" s="29"/>
      <c r="YY25" s="29"/>
      <c r="YZ25" s="29"/>
      <c r="ZA25" s="29"/>
      <c r="ZB25" s="29"/>
      <c r="ZC25" s="29"/>
      <c r="ZD25" s="29"/>
      <c r="ZE25" s="29"/>
      <c r="ZF25" s="29"/>
      <c r="ZG25" s="29"/>
      <c r="ZH25" s="29"/>
      <c r="ZI25" s="29"/>
      <c r="ZJ25" s="29"/>
      <c r="ZK25" s="29"/>
      <c r="ZL25" s="29"/>
      <c r="ZM25" s="29"/>
      <c r="ZN25" s="29"/>
      <c r="ZO25" s="29"/>
      <c r="ZP25" s="29"/>
      <c r="ZQ25" s="29"/>
      <c r="ZR25" s="29"/>
      <c r="ZS25" s="29"/>
      <c r="ZT25" s="29"/>
      <c r="ZU25" s="29"/>
      <c r="ZV25" s="29"/>
      <c r="ZW25" s="29"/>
      <c r="ZX25" s="29"/>
      <c r="ZY25" s="29"/>
      <c r="ZZ25" s="29"/>
      <c r="AAA25" s="29"/>
      <c r="AAB25" s="29"/>
      <c r="AAC25" s="29"/>
      <c r="AAD25" s="29"/>
      <c r="AAE25" s="29"/>
      <c r="AAF25" s="29"/>
      <c r="AAG25" s="29"/>
      <c r="AAH25" s="29"/>
      <c r="AAI25" s="29"/>
      <c r="AAJ25" s="29"/>
      <c r="AAK25" s="29"/>
      <c r="AAL25" s="29"/>
      <c r="AAM25" s="29"/>
      <c r="AAN25" s="29"/>
      <c r="AAO25" s="29"/>
      <c r="AAP25" s="29"/>
      <c r="AAQ25" s="29"/>
      <c r="AAR25" s="29"/>
      <c r="AAS25" s="29"/>
      <c r="AAT25" s="29"/>
      <c r="AAU25" s="29"/>
      <c r="AAV25" s="29"/>
      <c r="AAW25" s="29"/>
      <c r="AAX25" s="29"/>
      <c r="AAY25" s="29"/>
      <c r="AAZ25" s="29"/>
      <c r="ABA25" s="29"/>
      <c r="ABB25" s="29"/>
      <c r="ABC25" s="29"/>
      <c r="ABD25" s="29"/>
      <c r="ABE25" s="29"/>
      <c r="ABF25" s="29"/>
      <c r="ABG25" s="29"/>
      <c r="ABH25" s="29"/>
      <c r="ABI25" s="29"/>
      <c r="ABJ25" s="29"/>
      <c r="ABK25" s="29"/>
      <c r="ABL25" s="29"/>
      <c r="ABM25" s="29"/>
      <c r="ABN25" s="29"/>
      <c r="ABO25" s="29"/>
      <c r="ABP25" s="29"/>
      <c r="ABQ25" s="29"/>
      <c r="ABR25" s="29"/>
      <c r="ABS25" s="29"/>
      <c r="ABT25" s="29"/>
      <c r="ABU25" s="29"/>
      <c r="ABV25" s="29"/>
      <c r="ABW25" s="29"/>
      <c r="ABX25" s="29"/>
      <c r="ABY25" s="29"/>
      <c r="ABZ25" s="29"/>
      <c r="ACA25" s="29"/>
      <c r="ACB25" s="29"/>
      <c r="ACC25" s="29"/>
      <c r="ACD25" s="29"/>
      <c r="ACE25" s="29"/>
      <c r="ACF25" s="29"/>
      <c r="ACG25" s="29"/>
      <c r="ACH25" s="29"/>
      <c r="ACI25" s="29"/>
      <c r="ACJ25" s="29"/>
      <c r="ACK25" s="29"/>
      <c r="ACL25" s="29"/>
      <c r="ACM25" s="29"/>
      <c r="ACN25" s="29"/>
      <c r="ACO25" s="29"/>
      <c r="ACP25" s="29"/>
      <c r="ACQ25" s="29"/>
      <c r="ACR25" s="29"/>
      <c r="ACS25" s="29"/>
      <c r="ACT25" s="29"/>
      <c r="ACU25" s="29"/>
      <c r="ACV25" s="29"/>
      <c r="ACW25" s="29"/>
      <c r="ACX25" s="29"/>
      <c r="ACY25" s="29"/>
      <c r="ACZ25" s="29"/>
      <c r="ADA25" s="29"/>
      <c r="ADB25" s="29"/>
      <c r="ADC25" s="29"/>
      <c r="ADD25" s="29"/>
      <c r="ADE25" s="29"/>
      <c r="ADF25" s="29"/>
      <c r="ADG25" s="29"/>
      <c r="ADH25" s="29"/>
      <c r="ADI25" s="29"/>
      <c r="ADJ25" s="29"/>
      <c r="ADK25" s="29"/>
      <c r="ADL25" s="29"/>
      <c r="ADM25" s="29"/>
      <c r="ADN25" s="29"/>
      <c r="ADO25" s="29"/>
      <c r="ADP25" s="29"/>
      <c r="ADQ25" s="29"/>
      <c r="ADR25" s="29"/>
      <c r="ADS25" s="29"/>
      <c r="ADT25" s="29"/>
      <c r="ADU25" s="29"/>
      <c r="ADV25" s="29"/>
      <c r="ADW25" s="29"/>
      <c r="ADX25" s="29"/>
      <c r="ADY25" s="29"/>
      <c r="ADZ25" s="29"/>
      <c r="AEA25" s="29"/>
      <c r="AEB25" s="29"/>
      <c r="AEC25" s="29"/>
      <c r="AED25" s="29"/>
      <c r="AEE25" s="29"/>
      <c r="AEF25" s="29"/>
      <c r="AEG25" s="29"/>
      <c r="AEH25" s="29"/>
      <c r="AEI25" s="29"/>
      <c r="AEJ25" s="29"/>
      <c r="AEK25" s="29"/>
      <c r="AEL25" s="29"/>
      <c r="AEM25" s="29"/>
      <c r="AEN25" s="29"/>
      <c r="AEO25" s="29"/>
      <c r="AEP25" s="29"/>
      <c r="AEQ25" s="29"/>
      <c r="AER25" s="29"/>
      <c r="AES25" s="29"/>
      <c r="AET25" s="29"/>
      <c r="AEU25" s="29"/>
      <c r="AEV25" s="29"/>
      <c r="AEW25" s="29"/>
      <c r="AEX25" s="29"/>
      <c r="AEY25" s="29"/>
      <c r="AEZ25" s="29"/>
      <c r="AFA25" s="29"/>
      <c r="AFB25" s="29"/>
      <c r="AFC25" s="29"/>
      <c r="AFD25" s="29"/>
      <c r="AFE25" s="29"/>
      <c r="AFF25" s="29"/>
      <c r="AFG25" s="29"/>
      <c r="AFH25" s="29"/>
      <c r="AFI25" s="29"/>
      <c r="AFJ25" s="29"/>
      <c r="AFK25" s="29"/>
      <c r="AFL25" s="29"/>
      <c r="AFM25" s="29"/>
      <c r="AFN25" s="29"/>
      <c r="AFO25" s="29"/>
      <c r="AFP25" s="29"/>
      <c r="AFQ25" s="29"/>
      <c r="AFR25" s="29"/>
      <c r="AFS25" s="29"/>
      <c r="AFT25" s="29"/>
      <c r="AFU25" s="29"/>
      <c r="AFV25" s="29"/>
      <c r="AFW25" s="29"/>
      <c r="AFX25" s="29"/>
      <c r="AFY25" s="29"/>
      <c r="AFZ25" s="29"/>
      <c r="AGA25" s="29"/>
      <c r="AGB25" s="29"/>
      <c r="AGC25" s="29"/>
      <c r="AGD25" s="29"/>
      <c r="AGE25" s="29"/>
      <c r="AGF25" s="29"/>
      <c r="AGG25" s="29"/>
      <c r="AGH25" s="29"/>
      <c r="AGI25" s="29"/>
      <c r="AGJ25" s="29"/>
      <c r="AGK25" s="29"/>
      <c r="AGL25" s="29"/>
      <c r="AGM25" s="29"/>
      <c r="AGN25" s="29"/>
      <c r="AGO25" s="29"/>
      <c r="AGP25" s="29"/>
      <c r="AGQ25" s="29"/>
      <c r="AGR25" s="29"/>
      <c r="AGS25" s="29"/>
      <c r="AGT25" s="29"/>
      <c r="AGU25" s="29"/>
      <c r="AGV25" s="29"/>
      <c r="AGW25" s="29"/>
      <c r="AGX25" s="29"/>
      <c r="AGY25" s="29"/>
      <c r="AGZ25" s="29"/>
      <c r="AHA25" s="29"/>
      <c r="AHB25" s="29"/>
      <c r="AHC25" s="29"/>
      <c r="AHD25" s="29"/>
      <c r="AHE25" s="29"/>
      <c r="AHF25" s="29"/>
      <c r="AHG25" s="29"/>
      <c r="AHH25" s="29"/>
      <c r="AHI25" s="29"/>
      <c r="AHJ25" s="29"/>
      <c r="AHK25" s="29"/>
      <c r="AHL25" s="29"/>
      <c r="AHM25" s="29"/>
      <c r="AHN25" s="29"/>
      <c r="AHO25" s="29"/>
      <c r="AHP25" s="29"/>
      <c r="AHQ25" s="29"/>
      <c r="AHR25" s="29"/>
      <c r="AHS25" s="29"/>
      <c r="AHT25" s="29"/>
      <c r="AHU25" s="29"/>
      <c r="AHV25" s="29"/>
      <c r="AHW25" s="29"/>
      <c r="AHX25" s="29"/>
      <c r="AHY25" s="29"/>
      <c r="AHZ25" s="29"/>
      <c r="AIA25" s="29"/>
      <c r="AIB25" s="29"/>
      <c r="AIC25" s="29"/>
      <c r="AID25" s="29"/>
      <c r="AIE25" s="29"/>
      <c r="AIF25" s="29"/>
      <c r="AIG25" s="29"/>
      <c r="AIH25" s="29"/>
      <c r="AII25" s="29"/>
      <c r="AIJ25" s="29"/>
      <c r="AIK25" s="29"/>
      <c r="AIL25" s="29"/>
      <c r="AIM25" s="29"/>
      <c r="AIN25" s="29"/>
      <c r="AIO25" s="29"/>
      <c r="AIP25" s="29"/>
      <c r="AIQ25" s="29"/>
      <c r="AIR25" s="29"/>
      <c r="AIS25" s="29"/>
      <c r="AIT25" s="29"/>
      <c r="AIU25" s="29"/>
      <c r="AIV25" s="29"/>
      <c r="AIW25" s="29"/>
      <c r="AIX25" s="29"/>
      <c r="AIY25" s="29"/>
      <c r="AIZ25" s="29"/>
      <c r="AJA25" s="29"/>
      <c r="AJB25" s="29"/>
      <c r="AJC25" s="29"/>
      <c r="AJD25" s="29"/>
      <c r="AJE25" s="29"/>
      <c r="AJF25" s="29"/>
      <c r="AJG25" s="29"/>
      <c r="AJH25" s="29"/>
      <c r="AJI25" s="29"/>
      <c r="AJJ25" s="29"/>
      <c r="AJK25" s="29"/>
      <c r="AJL25" s="29"/>
      <c r="AJM25" s="29"/>
      <c r="AJN25" s="29"/>
      <c r="AJO25" s="29"/>
      <c r="AJP25" s="29"/>
      <c r="AJQ25" s="29"/>
      <c r="AJR25" s="29"/>
      <c r="AJS25" s="29"/>
      <c r="AJT25" s="29"/>
      <c r="AJU25" s="29"/>
      <c r="AJV25" s="29"/>
      <c r="AJW25" s="29"/>
      <c r="AJX25" s="29"/>
      <c r="AJY25" s="29"/>
      <c r="AJZ25" s="29"/>
      <c r="AKA25" s="29"/>
      <c r="AKB25" s="29"/>
      <c r="AKC25" s="29"/>
      <c r="AKD25" s="29"/>
      <c r="AKE25" s="29"/>
      <c r="AKF25" s="29"/>
      <c r="AKG25" s="29"/>
      <c r="AKH25" s="29"/>
      <c r="AKI25" s="29"/>
      <c r="AKJ25" s="29"/>
      <c r="AKK25" s="29"/>
      <c r="AKL25" s="29"/>
      <c r="AKM25" s="29"/>
      <c r="AKN25" s="29"/>
      <c r="AKO25" s="29"/>
      <c r="AKP25" s="29"/>
      <c r="AKQ25" s="29"/>
      <c r="AKR25" s="29"/>
      <c r="AKS25" s="29"/>
      <c r="AKT25" s="29"/>
      <c r="AKU25" s="29"/>
      <c r="AKV25" s="29"/>
      <c r="AKW25" s="29"/>
      <c r="AKX25" s="29"/>
      <c r="AKY25" s="29"/>
      <c r="AKZ25" s="29"/>
      <c r="ALA25" s="29"/>
      <c r="ALB25" s="29"/>
      <c r="ALC25" s="29"/>
      <c r="ALD25" s="29"/>
      <c r="ALE25" s="29"/>
      <c r="ALF25" s="29"/>
      <c r="ALG25" s="29"/>
      <c r="ALH25" s="29"/>
      <c r="ALI25" s="29"/>
      <c r="ALJ25" s="29"/>
      <c r="ALK25" s="29"/>
      <c r="ALL25" s="29"/>
      <c r="ALM25" s="29"/>
      <c r="ALN25" s="29"/>
      <c r="ALO25" s="29"/>
      <c r="ALP25" s="29"/>
      <c r="ALQ25" s="29"/>
      <c r="ALR25" s="29"/>
      <c r="ALS25" s="29"/>
      <c r="ALT25" s="29"/>
      <c r="ALU25" s="29"/>
      <c r="ALV25" s="29"/>
      <c r="ALW25" s="29"/>
      <c r="ALX25" s="29"/>
      <c r="ALY25" s="29"/>
      <c r="ALZ25" s="29"/>
      <c r="AMA25" s="29"/>
      <c r="AMB25" s="29"/>
      <c r="AMC25" s="29"/>
      <c r="AMD25" s="29"/>
      <c r="AME25" s="29"/>
      <c r="AMF25" s="29"/>
      <c r="AMG25" s="29"/>
      <c r="AMH25" s="29"/>
      <c r="AMI25" s="29"/>
      <c r="AMJ25" s="29"/>
      <c r="AMK25" s="29"/>
      <c r="AML25" s="29"/>
      <c r="AMM25" s="29"/>
      <c r="AMN25" s="29"/>
      <c r="AMO25" s="29"/>
      <c r="AMP25" s="29"/>
      <c r="AMQ25" s="29"/>
      <c r="AMR25" s="29"/>
      <c r="AMS25" s="29"/>
      <c r="AMT25" s="29"/>
      <c r="AMU25" s="29"/>
      <c r="AMV25" s="29"/>
      <c r="AMW25" s="29"/>
      <c r="AMX25" s="29"/>
      <c r="AMY25" s="29"/>
      <c r="AMZ25" s="29"/>
      <c r="ANA25" s="29"/>
      <c r="ANB25" s="29"/>
      <c r="ANC25" s="29"/>
      <c r="AND25" s="29"/>
      <c r="ANE25" s="29"/>
      <c r="ANF25" s="29"/>
      <c r="ANG25" s="29"/>
      <c r="ANH25" s="29"/>
      <c r="ANI25" s="29"/>
      <c r="ANJ25" s="29"/>
      <c r="ANK25" s="29"/>
      <c r="ANL25" s="29"/>
      <c r="ANM25" s="29"/>
      <c r="ANN25" s="29"/>
      <c r="ANO25" s="29"/>
      <c r="ANP25" s="29"/>
      <c r="ANQ25" s="29"/>
      <c r="ANR25" s="29"/>
      <c r="ANS25" s="29"/>
      <c r="ANT25" s="29"/>
      <c r="ANU25" s="29"/>
      <c r="ANV25" s="29"/>
      <c r="ANW25" s="29"/>
      <c r="ANX25" s="29"/>
      <c r="ANY25" s="29"/>
      <c r="ANZ25" s="29"/>
      <c r="AOA25" s="29"/>
      <c r="AOB25" s="29"/>
      <c r="AOC25" s="29"/>
      <c r="AOD25" s="29"/>
      <c r="AOE25" s="29"/>
      <c r="AOF25" s="29"/>
      <c r="AOG25" s="29"/>
      <c r="AOH25" s="29"/>
      <c r="AOI25" s="29"/>
      <c r="AOJ25" s="29"/>
      <c r="AOK25" s="29"/>
      <c r="AOL25" s="29"/>
      <c r="AOM25" s="29"/>
      <c r="AON25" s="29"/>
      <c r="AOO25" s="29"/>
      <c r="AOP25" s="29"/>
      <c r="AOQ25" s="29"/>
      <c r="AOR25" s="29"/>
      <c r="AOS25" s="29"/>
      <c r="AOT25" s="29"/>
      <c r="AOU25" s="29"/>
      <c r="AOV25" s="29"/>
      <c r="AOW25" s="29"/>
      <c r="AOX25" s="29"/>
      <c r="AOY25" s="29"/>
      <c r="AOZ25" s="29"/>
      <c r="APA25" s="29"/>
      <c r="APB25" s="29"/>
      <c r="APC25" s="29"/>
      <c r="APD25" s="29"/>
      <c r="APE25" s="29"/>
      <c r="APF25" s="29"/>
      <c r="APG25" s="29"/>
      <c r="APH25" s="29"/>
      <c r="API25" s="29"/>
      <c r="APJ25" s="29"/>
      <c r="APK25" s="29"/>
      <c r="APL25" s="29"/>
      <c r="APM25" s="29"/>
      <c r="APN25" s="29"/>
      <c r="APO25" s="29"/>
      <c r="APP25" s="29"/>
      <c r="APQ25" s="29"/>
      <c r="APR25" s="29"/>
      <c r="APS25" s="29"/>
      <c r="APT25" s="29"/>
      <c r="APU25" s="29"/>
      <c r="APV25" s="29"/>
      <c r="APW25" s="29"/>
      <c r="APX25" s="29"/>
      <c r="APY25" s="29"/>
      <c r="APZ25" s="29"/>
      <c r="AQA25" s="29"/>
      <c r="AQB25" s="29"/>
      <c r="AQC25" s="29"/>
      <c r="AQD25" s="29"/>
      <c r="AQE25" s="29"/>
      <c r="AQF25" s="29"/>
      <c r="AQG25" s="29"/>
      <c r="AQH25" s="29"/>
      <c r="AQI25" s="29"/>
      <c r="AQJ25" s="29"/>
      <c r="AQK25" s="29"/>
      <c r="AQL25" s="29"/>
      <c r="AQM25" s="29"/>
      <c r="AQN25" s="29"/>
      <c r="AQO25" s="29"/>
      <c r="AQP25" s="29"/>
      <c r="AQQ25" s="29"/>
      <c r="AQR25" s="29"/>
      <c r="AQS25" s="29"/>
      <c r="AQT25" s="29"/>
      <c r="AQU25" s="29"/>
      <c r="AQV25" s="29"/>
      <c r="AQW25" s="29"/>
      <c r="AQX25" s="29"/>
      <c r="AQY25" s="29"/>
      <c r="AQZ25" s="29"/>
      <c r="ARA25" s="29"/>
      <c r="ARB25" s="29"/>
      <c r="ARC25" s="29"/>
      <c r="ARD25" s="29"/>
      <c r="ARE25" s="29"/>
      <c r="ARF25" s="29"/>
      <c r="ARG25" s="29"/>
      <c r="ARH25" s="29"/>
      <c r="ARI25" s="29"/>
      <c r="ARJ25" s="29"/>
      <c r="ARK25" s="29"/>
      <c r="ARL25" s="29"/>
      <c r="ARM25" s="29"/>
      <c r="ARN25" s="29"/>
      <c r="ARO25" s="29"/>
      <c r="ARP25" s="29"/>
      <c r="ARQ25" s="29"/>
      <c r="ARR25" s="29"/>
      <c r="ARS25" s="29"/>
      <c r="ART25" s="29"/>
      <c r="ARU25" s="29"/>
      <c r="ARV25" s="29"/>
      <c r="ARW25" s="29"/>
      <c r="ARX25" s="29"/>
      <c r="ARY25" s="29"/>
      <c r="ARZ25" s="29"/>
      <c r="ASA25" s="29"/>
      <c r="ASB25" s="29"/>
      <c r="ASC25" s="29"/>
      <c r="ASD25" s="29"/>
      <c r="ASE25" s="29"/>
      <c r="ASF25" s="29"/>
      <c r="ASG25" s="29"/>
      <c r="ASH25" s="29"/>
      <c r="ASI25" s="29"/>
      <c r="ASJ25" s="29"/>
      <c r="ASK25" s="29"/>
      <c r="ASL25" s="29"/>
      <c r="ASM25" s="29"/>
      <c r="ASN25" s="29"/>
      <c r="ASO25" s="29"/>
      <c r="ASP25" s="29"/>
      <c r="ASQ25" s="29"/>
      <c r="ASR25" s="29"/>
      <c r="ASS25" s="29"/>
      <c r="AST25" s="29"/>
      <c r="ASU25" s="29"/>
      <c r="ASV25" s="29"/>
      <c r="ASW25" s="29"/>
      <c r="ASX25" s="29"/>
      <c r="ASY25" s="29"/>
      <c r="ASZ25" s="29"/>
      <c r="ATA25" s="29"/>
      <c r="ATB25" s="29"/>
      <c r="ATC25" s="29"/>
      <c r="ATD25" s="29"/>
      <c r="ATE25" s="29"/>
      <c r="ATF25" s="29"/>
      <c r="ATG25" s="29"/>
      <c r="ATH25" s="29"/>
      <c r="ATI25" s="29"/>
      <c r="ATJ25" s="29"/>
      <c r="ATK25" s="29"/>
      <c r="ATL25" s="29"/>
      <c r="ATM25" s="29"/>
      <c r="ATN25" s="29"/>
      <c r="ATO25" s="29"/>
      <c r="ATP25" s="29"/>
      <c r="ATQ25" s="29"/>
      <c r="ATR25" s="29"/>
      <c r="ATS25" s="29"/>
      <c r="ATT25" s="29"/>
      <c r="ATU25" s="29"/>
      <c r="ATV25" s="29"/>
      <c r="ATW25" s="29"/>
      <c r="ATX25" s="29"/>
      <c r="ATY25" s="29"/>
      <c r="ATZ25" s="29"/>
      <c r="AUA25" s="29"/>
      <c r="AUB25" s="29"/>
      <c r="AUC25" s="29"/>
      <c r="AUD25" s="29"/>
      <c r="AUE25" s="29"/>
      <c r="AUF25" s="29"/>
      <c r="AUG25" s="29"/>
      <c r="AUH25" s="29"/>
      <c r="AUI25" s="29"/>
      <c r="AUJ25" s="29"/>
      <c r="AUK25" s="29"/>
      <c r="AUL25" s="29"/>
      <c r="AUM25" s="29"/>
      <c r="AUN25" s="29"/>
      <c r="AUO25" s="29"/>
      <c r="AUP25" s="29"/>
      <c r="AUQ25" s="29"/>
      <c r="AUR25" s="29"/>
      <c r="AUS25" s="29"/>
      <c r="AUT25" s="29"/>
      <c r="AUU25" s="29"/>
      <c r="AUV25" s="29"/>
      <c r="AUW25" s="29"/>
      <c r="AUX25" s="29"/>
      <c r="AUY25" s="29"/>
      <c r="AUZ25" s="29"/>
      <c r="AVA25" s="29"/>
      <c r="AVB25" s="29"/>
      <c r="AVC25" s="29"/>
      <c r="AVD25" s="29"/>
      <c r="AVE25" s="29"/>
      <c r="AVF25" s="29"/>
      <c r="AVG25" s="29"/>
      <c r="AVH25" s="29"/>
      <c r="AVI25" s="29"/>
      <c r="AVJ25" s="29"/>
      <c r="AVK25" s="29"/>
      <c r="AVL25" s="29"/>
      <c r="AVM25" s="29"/>
      <c r="AVN25" s="29"/>
      <c r="AVO25" s="29"/>
      <c r="AVP25" s="29"/>
      <c r="AVQ25" s="29"/>
      <c r="AVR25" s="29"/>
      <c r="AVS25" s="29"/>
      <c r="AVT25" s="29"/>
      <c r="AVU25" s="29"/>
      <c r="AVV25" s="29"/>
      <c r="AVW25" s="29"/>
      <c r="AVX25" s="29"/>
      <c r="AVY25" s="29"/>
      <c r="AVZ25" s="29"/>
      <c r="AWA25" s="29"/>
      <c r="AWB25" s="29"/>
      <c r="AWC25" s="29"/>
      <c r="AWD25" s="29"/>
      <c r="AWE25" s="29"/>
      <c r="AWF25" s="29"/>
      <c r="AWG25" s="29"/>
      <c r="AWH25" s="29"/>
      <c r="AWI25" s="29"/>
      <c r="AWJ25" s="29"/>
      <c r="AWK25" s="29"/>
      <c r="AWL25" s="29"/>
      <c r="AWM25" s="29"/>
      <c r="AWN25" s="29"/>
      <c r="AWO25" s="29"/>
      <c r="AWP25" s="29"/>
      <c r="AWQ25" s="29"/>
      <c r="AWR25" s="29"/>
      <c r="AWS25" s="29"/>
      <c r="AWT25" s="29"/>
      <c r="AWU25" s="29"/>
      <c r="AWV25" s="29"/>
      <c r="AWW25" s="29"/>
      <c r="AWX25" s="29"/>
      <c r="AWY25" s="29"/>
      <c r="AWZ25" s="29"/>
      <c r="AXA25" s="29"/>
      <c r="AXB25" s="29"/>
      <c r="AXC25" s="29"/>
      <c r="AXD25" s="29"/>
      <c r="AXE25" s="29"/>
      <c r="AXF25" s="29"/>
      <c r="AXG25" s="29"/>
      <c r="AXH25" s="29"/>
      <c r="AXI25" s="29"/>
      <c r="AXJ25" s="29"/>
      <c r="AXK25" s="29"/>
      <c r="AXL25" s="29"/>
      <c r="AXM25" s="29"/>
      <c r="AXN25" s="29"/>
      <c r="AXO25" s="29"/>
      <c r="AXP25" s="29"/>
      <c r="AXQ25" s="29"/>
      <c r="AXR25" s="29"/>
      <c r="AXS25" s="29"/>
      <c r="AXT25" s="29"/>
      <c r="AXU25" s="29"/>
      <c r="AXV25" s="29"/>
      <c r="AXW25" s="29"/>
      <c r="AXX25" s="29"/>
      <c r="AXY25" s="29"/>
      <c r="AXZ25" s="29"/>
      <c r="AYA25" s="29"/>
      <c r="AYB25" s="29"/>
      <c r="AYC25" s="29"/>
      <c r="AYD25" s="29"/>
      <c r="AYE25" s="29"/>
      <c r="AYF25" s="29"/>
      <c r="AYG25" s="29"/>
      <c r="AYH25" s="29"/>
      <c r="AYI25" s="29"/>
      <c r="AYJ25" s="29"/>
      <c r="AYK25" s="29"/>
      <c r="AYL25" s="29"/>
      <c r="AYM25" s="29"/>
      <c r="AYN25" s="29"/>
      <c r="AYO25" s="29"/>
      <c r="AYP25" s="29"/>
      <c r="AYQ25" s="29"/>
      <c r="AYR25" s="29"/>
      <c r="AYS25" s="29"/>
      <c r="AYT25" s="29"/>
      <c r="AYU25" s="29"/>
      <c r="AYV25" s="29"/>
      <c r="AYW25" s="29"/>
      <c r="AYX25" s="29"/>
      <c r="AYY25" s="29"/>
      <c r="AYZ25" s="29"/>
      <c r="AZA25" s="29"/>
      <c r="AZB25" s="29"/>
      <c r="AZC25" s="29"/>
      <c r="AZD25" s="29"/>
      <c r="AZE25" s="29"/>
      <c r="AZF25" s="29"/>
      <c r="AZG25" s="29"/>
      <c r="AZH25" s="29"/>
      <c r="AZI25" s="29"/>
      <c r="AZJ25" s="29"/>
      <c r="AZK25" s="29"/>
      <c r="AZL25" s="29"/>
      <c r="AZM25" s="29"/>
      <c r="AZN25" s="29"/>
      <c r="AZO25" s="29"/>
      <c r="AZP25" s="29"/>
      <c r="AZQ25" s="29"/>
      <c r="AZR25" s="29"/>
      <c r="AZS25" s="29"/>
      <c r="AZT25" s="29"/>
      <c r="AZU25" s="29"/>
      <c r="AZV25" s="29"/>
      <c r="AZW25" s="29"/>
      <c r="AZX25" s="29"/>
      <c r="AZY25" s="29"/>
      <c r="AZZ25" s="29"/>
      <c r="BAA25" s="29"/>
      <c r="BAB25" s="29"/>
      <c r="BAC25" s="29"/>
      <c r="BAD25" s="29"/>
    </row>
    <row r="26" spans="1:1382" s="89" customFormat="1" ht="14" x14ac:dyDescent="0.2">
      <c r="A26" s="30">
        <v>147</v>
      </c>
      <c r="B26" s="44">
        <v>142</v>
      </c>
      <c r="C26" s="40">
        <v>39758050</v>
      </c>
      <c r="D26" s="44">
        <v>3557863</v>
      </c>
      <c r="E26" s="30" t="s">
        <v>25</v>
      </c>
      <c r="F26" s="30" t="s">
        <v>26</v>
      </c>
      <c r="G26" s="94">
        <v>38621</v>
      </c>
      <c r="H26" s="40" t="s">
        <v>24</v>
      </c>
      <c r="I26" s="40" t="s">
        <v>563</v>
      </c>
      <c r="J26" s="42">
        <f>(AA26-G26)/365.25</f>
        <v>5.3278576317590689</v>
      </c>
      <c r="K26" s="42">
        <v>1</v>
      </c>
      <c r="L26" s="42">
        <f t="shared" si="0"/>
        <v>4.3278576317590689</v>
      </c>
      <c r="M26" s="30" t="s">
        <v>22</v>
      </c>
      <c r="N26" s="43" t="s">
        <v>807</v>
      </c>
      <c r="O26" s="30">
        <v>1</v>
      </c>
      <c r="P26" s="44">
        <v>2</v>
      </c>
      <c r="Q26" s="30" t="s">
        <v>837</v>
      </c>
      <c r="R26" s="30" t="s">
        <v>27</v>
      </c>
      <c r="S26" s="45">
        <v>40561</v>
      </c>
      <c r="T26" s="45">
        <v>40567</v>
      </c>
      <c r="U26" s="42">
        <v>6</v>
      </c>
      <c r="V26" s="32" t="s">
        <v>453</v>
      </c>
      <c r="W26" s="32" t="s">
        <v>563</v>
      </c>
      <c r="X26" s="63" t="s">
        <v>1419</v>
      </c>
      <c r="Y26" s="30" t="s">
        <v>1492</v>
      </c>
      <c r="Z26" s="56" t="s">
        <v>807</v>
      </c>
      <c r="AA26" s="45">
        <v>40567</v>
      </c>
      <c r="AB26" s="80" t="s">
        <v>807</v>
      </c>
      <c r="AC26" s="45">
        <v>40767</v>
      </c>
      <c r="AD26" s="42">
        <f>((AC26-AA26)*12/365)</f>
        <v>6.5753424657534243</v>
      </c>
      <c r="AE26" s="51" t="s">
        <v>539</v>
      </c>
      <c r="AF26" s="42">
        <v>1</v>
      </c>
      <c r="AG26" s="51" t="s">
        <v>539</v>
      </c>
      <c r="AH26" s="42">
        <v>1</v>
      </c>
      <c r="AI26" s="51" t="s">
        <v>453</v>
      </c>
      <c r="AJ26" s="42" t="s">
        <v>453</v>
      </c>
      <c r="AK26" s="51" t="s">
        <v>453</v>
      </c>
      <c r="AL26" s="42" t="s">
        <v>453</v>
      </c>
      <c r="AM26" s="51" t="s">
        <v>453</v>
      </c>
      <c r="AN26" s="42" t="s">
        <v>453</v>
      </c>
      <c r="AO26" s="51" t="s">
        <v>453</v>
      </c>
      <c r="AP26" s="42" t="s">
        <v>453</v>
      </c>
      <c r="AQ26" s="42" t="s">
        <v>453</v>
      </c>
      <c r="AR26" s="42" t="s">
        <v>453</v>
      </c>
      <c r="AS26" s="42" t="s">
        <v>453</v>
      </c>
      <c r="AT26" s="42" t="s">
        <v>453</v>
      </c>
      <c r="AU26" s="42"/>
      <c r="AV26" s="42"/>
      <c r="AW26" s="42"/>
      <c r="AX26" s="42"/>
      <c r="AY26" s="49" t="s">
        <v>2823</v>
      </c>
      <c r="AZ26" s="40" t="s">
        <v>539</v>
      </c>
      <c r="BA26" s="40">
        <v>1</v>
      </c>
      <c r="BB26" s="44">
        <v>2</v>
      </c>
      <c r="BC26" s="30" t="s">
        <v>863</v>
      </c>
      <c r="BD26" s="42">
        <v>1</v>
      </c>
      <c r="BE26" s="42">
        <v>0</v>
      </c>
      <c r="BF26" s="43" t="s">
        <v>807</v>
      </c>
      <c r="BG26" s="40" t="s">
        <v>453</v>
      </c>
      <c r="BH26" s="40" t="s">
        <v>453</v>
      </c>
      <c r="BI26" s="40" t="s">
        <v>453</v>
      </c>
      <c r="BJ26" s="40" t="s">
        <v>453</v>
      </c>
      <c r="BK26" s="31" t="s">
        <v>1494</v>
      </c>
      <c r="BL26" s="31" t="s">
        <v>1173</v>
      </c>
      <c r="BM26" s="30" t="s">
        <v>453</v>
      </c>
      <c r="BN26" s="30" t="s">
        <v>453</v>
      </c>
      <c r="BO26" s="30" t="s">
        <v>453</v>
      </c>
      <c r="BP26" s="30" t="s">
        <v>2824</v>
      </c>
      <c r="BQ26" s="30" t="s">
        <v>2825</v>
      </c>
      <c r="BR26" s="30" t="s">
        <v>453</v>
      </c>
      <c r="BS26" s="30" t="s">
        <v>2015</v>
      </c>
      <c r="BT26" s="30" t="s">
        <v>2103</v>
      </c>
      <c r="BU26" s="30" t="s">
        <v>929</v>
      </c>
      <c r="BV26" s="30" t="s">
        <v>1173</v>
      </c>
      <c r="BW26" s="30" t="s">
        <v>453</v>
      </c>
      <c r="BX26" s="30" t="s">
        <v>453</v>
      </c>
      <c r="BY26" s="30" t="s">
        <v>453</v>
      </c>
      <c r="BZ26" s="30" t="s">
        <v>1737</v>
      </c>
      <c r="CA26" s="112"/>
      <c r="CC26" s="29"/>
      <c r="CD26" s="29"/>
      <c r="CE26" s="29"/>
      <c r="CF26" s="29"/>
      <c r="CG26" s="29"/>
      <c r="CH26" s="29"/>
      <c r="CI26" s="29"/>
      <c r="CJ26" s="29"/>
      <c r="CK26" s="29"/>
      <c r="CL26" s="29"/>
      <c r="CM26" s="29"/>
      <c r="CN26" s="29"/>
      <c r="CO26" s="29"/>
      <c r="CP26" s="29"/>
      <c r="CQ26" s="29"/>
      <c r="CR26" s="29"/>
      <c r="CS26" s="29"/>
      <c r="CT26" s="29"/>
      <c r="CU26" s="29"/>
      <c r="CV26" s="29"/>
      <c r="CW26" s="29"/>
      <c r="CX26" s="29"/>
      <c r="CY26" s="29"/>
      <c r="CZ26" s="29"/>
      <c r="DA26" s="29"/>
      <c r="DB26" s="29"/>
      <c r="DC26" s="29"/>
      <c r="DD26" s="29"/>
      <c r="DE26" s="29"/>
      <c r="DF26" s="29"/>
      <c r="DG26" s="29"/>
      <c r="DH26" s="29"/>
      <c r="DI26" s="29"/>
      <c r="DJ26" s="29"/>
      <c r="DK26" s="29"/>
      <c r="DL26" s="29"/>
      <c r="DM26" s="29"/>
      <c r="DN26" s="29"/>
      <c r="DO26" s="29"/>
      <c r="DP26" s="29"/>
      <c r="DQ26" s="29"/>
      <c r="DR26" s="29"/>
      <c r="DS26" s="29"/>
      <c r="DT26" s="29"/>
      <c r="DU26" s="29"/>
      <c r="DV26" s="29"/>
      <c r="DW26" s="29"/>
      <c r="DX26" s="29"/>
      <c r="DY26" s="29"/>
      <c r="DZ26" s="29"/>
      <c r="EA26" s="29"/>
      <c r="EB26" s="29"/>
      <c r="EC26" s="29"/>
      <c r="ED26" s="29"/>
      <c r="EE26" s="29"/>
      <c r="EF26" s="29"/>
      <c r="EG26" s="29"/>
      <c r="EH26" s="29"/>
      <c r="EI26" s="29"/>
      <c r="EJ26" s="29"/>
      <c r="EK26" s="29"/>
      <c r="EL26" s="29"/>
      <c r="EM26" s="29"/>
      <c r="EN26" s="29"/>
      <c r="EO26" s="29"/>
      <c r="EP26" s="29"/>
      <c r="EQ26" s="29"/>
      <c r="ER26" s="29"/>
      <c r="ES26" s="29"/>
      <c r="ET26" s="29"/>
      <c r="EU26" s="29"/>
      <c r="EV26" s="29"/>
      <c r="EW26" s="29"/>
      <c r="EX26" s="29"/>
      <c r="EY26" s="29"/>
      <c r="EZ26" s="29"/>
      <c r="FA26" s="29"/>
      <c r="FB26" s="29"/>
      <c r="FC26" s="29"/>
      <c r="FD26" s="29"/>
      <c r="FE26" s="29"/>
      <c r="FF26" s="29"/>
      <c r="FG26" s="29"/>
      <c r="FH26" s="29"/>
      <c r="FI26" s="29"/>
      <c r="FJ26" s="29"/>
      <c r="FK26" s="29"/>
      <c r="FL26" s="29"/>
      <c r="FM26" s="29"/>
      <c r="FN26" s="29"/>
      <c r="FO26" s="29"/>
      <c r="FP26" s="29"/>
      <c r="FQ26" s="29"/>
      <c r="FR26" s="29"/>
      <c r="FS26" s="29"/>
      <c r="FT26" s="29"/>
      <c r="FU26" s="29"/>
      <c r="FV26" s="29"/>
      <c r="FW26" s="29"/>
      <c r="FX26" s="29"/>
      <c r="FY26" s="29"/>
      <c r="FZ26" s="29"/>
      <c r="GA26" s="29"/>
      <c r="GB26" s="29"/>
      <c r="GC26" s="29"/>
      <c r="GD26" s="29"/>
      <c r="GE26" s="29"/>
      <c r="GF26" s="29"/>
      <c r="GG26" s="29"/>
      <c r="GH26" s="29"/>
      <c r="GI26" s="29"/>
      <c r="GJ26" s="29"/>
      <c r="GK26" s="29"/>
      <c r="GL26" s="29"/>
      <c r="GM26" s="29"/>
      <c r="GN26" s="29"/>
      <c r="GO26" s="29"/>
      <c r="GP26" s="29"/>
      <c r="GQ26" s="29"/>
      <c r="GR26" s="29"/>
      <c r="GS26" s="29"/>
      <c r="GT26" s="29"/>
      <c r="GU26" s="29"/>
      <c r="GV26" s="29"/>
      <c r="GW26" s="29"/>
      <c r="GX26" s="29"/>
      <c r="GY26" s="29"/>
      <c r="GZ26" s="29"/>
      <c r="HA26" s="29"/>
      <c r="HB26" s="29"/>
      <c r="HC26" s="29"/>
      <c r="HD26" s="29"/>
      <c r="HE26" s="29"/>
      <c r="HF26" s="29"/>
      <c r="HG26" s="29"/>
      <c r="HH26" s="29"/>
      <c r="HI26" s="29"/>
      <c r="HJ26" s="29"/>
      <c r="HK26" s="29"/>
      <c r="HL26" s="29"/>
      <c r="HM26" s="29"/>
      <c r="HN26" s="29"/>
      <c r="HO26" s="29"/>
      <c r="HP26" s="29"/>
      <c r="HQ26" s="29"/>
      <c r="HR26" s="29"/>
      <c r="HS26" s="29"/>
      <c r="HT26" s="29"/>
      <c r="HU26" s="29"/>
      <c r="HV26" s="29"/>
      <c r="HW26" s="29"/>
      <c r="HX26" s="29"/>
      <c r="HY26" s="29"/>
      <c r="HZ26" s="29"/>
      <c r="IA26" s="29"/>
      <c r="IB26" s="29"/>
      <c r="IC26" s="29"/>
      <c r="ID26" s="29"/>
      <c r="IE26" s="29"/>
      <c r="IF26" s="29"/>
      <c r="IG26" s="29"/>
      <c r="IH26" s="29"/>
      <c r="II26" s="29"/>
      <c r="IJ26" s="29"/>
      <c r="IK26" s="29"/>
      <c r="IL26" s="29"/>
      <c r="IM26" s="29"/>
      <c r="IN26" s="29"/>
      <c r="IO26" s="29"/>
      <c r="IP26" s="29"/>
      <c r="IQ26" s="29"/>
      <c r="IR26" s="29"/>
      <c r="IS26" s="29"/>
      <c r="IT26" s="29"/>
      <c r="IU26" s="29"/>
      <c r="IV26" s="29"/>
      <c r="IW26" s="29"/>
      <c r="IX26" s="29"/>
      <c r="IY26" s="29"/>
      <c r="IZ26" s="29"/>
      <c r="JA26" s="29"/>
      <c r="JB26" s="29"/>
      <c r="JC26" s="29"/>
      <c r="JD26" s="29"/>
      <c r="JE26" s="29"/>
      <c r="JF26" s="29"/>
      <c r="JG26" s="29"/>
      <c r="JH26" s="29"/>
      <c r="JI26" s="29"/>
      <c r="JJ26" s="29"/>
      <c r="JK26" s="29"/>
      <c r="JL26" s="29"/>
      <c r="JM26" s="29"/>
      <c r="JN26" s="29"/>
      <c r="JO26" s="29"/>
      <c r="JP26" s="29"/>
      <c r="JQ26" s="29"/>
      <c r="JR26" s="29"/>
      <c r="JS26" s="29"/>
      <c r="JT26" s="29"/>
      <c r="JU26" s="29"/>
      <c r="JV26" s="29"/>
      <c r="JW26" s="29"/>
      <c r="JX26" s="29"/>
      <c r="JY26" s="29"/>
      <c r="JZ26" s="29"/>
      <c r="KA26" s="29"/>
      <c r="KB26" s="29"/>
      <c r="KC26" s="29"/>
      <c r="KD26" s="29"/>
      <c r="KE26" s="29"/>
      <c r="KF26" s="29"/>
      <c r="KG26" s="29"/>
      <c r="KH26" s="29"/>
      <c r="KI26" s="29"/>
      <c r="KJ26" s="29"/>
      <c r="KK26" s="29"/>
      <c r="KL26" s="29"/>
      <c r="KM26" s="29"/>
      <c r="KN26" s="29"/>
      <c r="KO26" s="29"/>
      <c r="KP26" s="29"/>
      <c r="KQ26" s="29"/>
      <c r="KR26" s="29"/>
      <c r="KS26" s="29"/>
      <c r="KT26" s="29"/>
      <c r="KU26" s="29"/>
      <c r="KV26" s="29"/>
      <c r="KW26" s="29"/>
      <c r="KX26" s="29"/>
      <c r="KY26" s="29"/>
      <c r="KZ26" s="29"/>
      <c r="LA26" s="29"/>
      <c r="LB26" s="29"/>
      <c r="LC26" s="29"/>
      <c r="LD26" s="29"/>
      <c r="LE26" s="29"/>
      <c r="LF26" s="29"/>
      <c r="LG26" s="29"/>
      <c r="LH26" s="29"/>
      <c r="LI26" s="29"/>
      <c r="LJ26" s="29"/>
      <c r="LK26" s="29"/>
      <c r="LL26" s="29"/>
      <c r="LM26" s="29"/>
      <c r="LN26" s="29"/>
      <c r="LO26" s="29"/>
      <c r="LP26" s="29"/>
      <c r="LQ26" s="29"/>
      <c r="LR26" s="29"/>
      <c r="LS26" s="29"/>
      <c r="LT26" s="29"/>
      <c r="LU26" s="29"/>
      <c r="LV26" s="29"/>
      <c r="LW26" s="29"/>
      <c r="LX26" s="29"/>
      <c r="LY26" s="29"/>
      <c r="LZ26" s="29"/>
      <c r="MA26" s="29"/>
      <c r="MB26" s="29"/>
      <c r="MC26" s="29"/>
      <c r="MD26" s="29"/>
      <c r="ME26" s="29"/>
      <c r="MF26" s="29"/>
      <c r="MG26" s="29"/>
      <c r="MH26" s="29"/>
      <c r="MI26" s="29"/>
      <c r="MJ26" s="29"/>
      <c r="MK26" s="29"/>
      <c r="ML26" s="29"/>
      <c r="MM26" s="29"/>
      <c r="MN26" s="29"/>
      <c r="MO26" s="29"/>
      <c r="MP26" s="29"/>
      <c r="MQ26" s="29"/>
      <c r="MR26" s="29"/>
      <c r="MS26" s="29"/>
      <c r="MT26" s="29"/>
      <c r="MU26" s="29"/>
      <c r="MV26" s="29"/>
      <c r="MW26" s="29"/>
      <c r="MX26" s="29"/>
      <c r="MY26" s="29"/>
      <c r="MZ26" s="29"/>
      <c r="NA26" s="29"/>
      <c r="NB26" s="29"/>
      <c r="NC26" s="29"/>
      <c r="ND26" s="29"/>
      <c r="NE26" s="29"/>
      <c r="NF26" s="29"/>
      <c r="NG26" s="29"/>
      <c r="NH26" s="29"/>
      <c r="NI26" s="29"/>
      <c r="NJ26" s="29"/>
      <c r="NK26" s="29"/>
      <c r="NL26" s="29"/>
      <c r="NM26" s="29"/>
      <c r="NN26" s="29"/>
      <c r="NO26" s="29"/>
      <c r="NP26" s="29"/>
      <c r="NQ26" s="29"/>
      <c r="NR26" s="29"/>
      <c r="NS26" s="29"/>
      <c r="NT26" s="29"/>
      <c r="NU26" s="29"/>
      <c r="NV26" s="29"/>
      <c r="NW26" s="29"/>
      <c r="NX26" s="29"/>
      <c r="NY26" s="29"/>
      <c r="NZ26" s="29"/>
      <c r="OA26" s="29"/>
      <c r="OB26" s="29"/>
      <c r="OC26" s="29"/>
      <c r="OD26" s="29"/>
      <c r="OE26" s="29"/>
      <c r="OF26" s="29"/>
      <c r="OG26" s="29"/>
      <c r="OH26" s="29"/>
      <c r="OI26" s="29"/>
      <c r="OJ26" s="29"/>
      <c r="OK26" s="29"/>
      <c r="OL26" s="29"/>
      <c r="OM26" s="29"/>
      <c r="ON26" s="29"/>
      <c r="OO26" s="29"/>
      <c r="OP26" s="29"/>
      <c r="OQ26" s="29"/>
      <c r="OR26" s="29"/>
      <c r="OS26" s="29"/>
      <c r="OT26" s="29"/>
      <c r="OU26" s="29"/>
      <c r="OV26" s="29"/>
      <c r="OW26" s="29"/>
      <c r="OX26" s="29"/>
      <c r="OY26" s="29"/>
      <c r="OZ26" s="29"/>
      <c r="PA26" s="29"/>
      <c r="PB26" s="29"/>
      <c r="PC26" s="29"/>
      <c r="PD26" s="29"/>
      <c r="PE26" s="29"/>
      <c r="PF26" s="29"/>
      <c r="PG26" s="29"/>
      <c r="PH26" s="29"/>
      <c r="PI26" s="29"/>
      <c r="PJ26" s="29"/>
      <c r="PK26" s="29"/>
      <c r="PL26" s="29"/>
      <c r="PM26" s="29"/>
      <c r="PN26" s="29"/>
      <c r="PO26" s="29"/>
      <c r="PP26" s="29"/>
      <c r="PQ26" s="29"/>
      <c r="PR26" s="29"/>
      <c r="PS26" s="29"/>
      <c r="PT26" s="29"/>
      <c r="PU26" s="29"/>
      <c r="PV26" s="29"/>
      <c r="PW26" s="29"/>
      <c r="PX26" s="29"/>
      <c r="PY26" s="29"/>
      <c r="PZ26" s="29"/>
      <c r="QA26" s="29"/>
      <c r="QB26" s="29"/>
      <c r="QC26" s="29"/>
      <c r="QD26" s="29"/>
      <c r="QE26" s="29"/>
      <c r="QF26" s="29"/>
      <c r="QG26" s="29"/>
      <c r="QH26" s="29"/>
      <c r="QI26" s="29"/>
      <c r="QJ26" s="29"/>
      <c r="QK26" s="29"/>
      <c r="QL26" s="29"/>
      <c r="QM26" s="29"/>
      <c r="QN26" s="29"/>
      <c r="QO26" s="29"/>
      <c r="QP26" s="29"/>
      <c r="QQ26" s="29"/>
      <c r="QR26" s="29"/>
      <c r="QS26" s="29"/>
      <c r="QT26" s="29"/>
      <c r="QU26" s="29"/>
      <c r="QV26" s="29"/>
      <c r="QW26" s="29"/>
      <c r="QX26" s="29"/>
      <c r="QY26" s="29"/>
      <c r="QZ26" s="29"/>
      <c r="RA26" s="29"/>
      <c r="RB26" s="29"/>
      <c r="RC26" s="29"/>
      <c r="RD26" s="29"/>
      <c r="RE26" s="29"/>
      <c r="RF26" s="29"/>
      <c r="RG26" s="29"/>
      <c r="RH26" s="29"/>
      <c r="RI26" s="29"/>
      <c r="RJ26" s="29"/>
      <c r="RK26" s="29"/>
      <c r="RL26" s="29"/>
      <c r="RM26" s="29"/>
      <c r="RN26" s="29"/>
      <c r="RO26" s="29"/>
      <c r="RP26" s="29"/>
      <c r="RQ26" s="29"/>
      <c r="RR26" s="29"/>
      <c r="RS26" s="29"/>
      <c r="RT26" s="29"/>
      <c r="RU26" s="29"/>
      <c r="RV26" s="29"/>
      <c r="RW26" s="29"/>
      <c r="RX26" s="29"/>
      <c r="RY26" s="29"/>
      <c r="RZ26" s="29"/>
      <c r="SA26" s="29"/>
      <c r="SB26" s="29"/>
      <c r="SC26" s="29"/>
      <c r="SD26" s="29"/>
      <c r="SE26" s="29"/>
      <c r="SF26" s="29"/>
      <c r="SG26" s="29"/>
      <c r="SH26" s="29"/>
      <c r="SI26" s="29"/>
      <c r="SJ26" s="29"/>
      <c r="SK26" s="29"/>
      <c r="SL26" s="29"/>
      <c r="SM26" s="29"/>
      <c r="SN26" s="29"/>
      <c r="SO26" s="29"/>
      <c r="SP26" s="29"/>
      <c r="SQ26" s="29"/>
      <c r="SR26" s="29"/>
      <c r="SS26" s="29"/>
      <c r="ST26" s="29"/>
      <c r="SU26" s="29"/>
      <c r="SV26" s="29"/>
      <c r="SW26" s="29"/>
      <c r="SX26" s="29"/>
      <c r="SY26" s="29"/>
      <c r="SZ26" s="29"/>
      <c r="TA26" s="29"/>
      <c r="TB26" s="29"/>
      <c r="TC26" s="29"/>
      <c r="TD26" s="29"/>
      <c r="TE26" s="29"/>
      <c r="TF26" s="29"/>
      <c r="TG26" s="29"/>
      <c r="TH26" s="29"/>
      <c r="TI26" s="29"/>
      <c r="TJ26" s="29"/>
      <c r="TK26" s="29"/>
      <c r="TL26" s="29"/>
      <c r="TM26" s="29"/>
      <c r="TN26" s="29"/>
      <c r="TO26" s="29"/>
      <c r="TP26" s="29"/>
      <c r="TQ26" s="29"/>
      <c r="TR26" s="29"/>
      <c r="TS26" s="29"/>
      <c r="TT26" s="29"/>
      <c r="TU26" s="29"/>
      <c r="TV26" s="29"/>
      <c r="TW26" s="29"/>
      <c r="TX26" s="29"/>
      <c r="TY26" s="29"/>
      <c r="TZ26" s="29"/>
      <c r="UA26" s="29"/>
      <c r="UB26" s="29"/>
      <c r="UC26" s="29"/>
      <c r="UD26" s="29"/>
      <c r="UE26" s="29"/>
      <c r="UF26" s="29"/>
      <c r="UG26" s="29"/>
      <c r="UH26" s="29"/>
      <c r="UI26" s="29"/>
      <c r="UJ26" s="29"/>
      <c r="UK26" s="29"/>
      <c r="UL26" s="29"/>
      <c r="UM26" s="29"/>
      <c r="UN26" s="29"/>
      <c r="UO26" s="29"/>
      <c r="UP26" s="29"/>
      <c r="UQ26" s="29"/>
      <c r="UR26" s="29"/>
      <c r="US26" s="29"/>
      <c r="UT26" s="29"/>
      <c r="UU26" s="29"/>
      <c r="UV26" s="29"/>
      <c r="UW26" s="29"/>
      <c r="UX26" s="29"/>
      <c r="UY26" s="29"/>
      <c r="UZ26" s="29"/>
      <c r="VA26" s="29"/>
      <c r="VB26" s="29"/>
      <c r="VC26" s="29"/>
      <c r="VD26" s="29"/>
      <c r="VE26" s="29"/>
      <c r="VF26" s="29"/>
      <c r="VG26" s="29"/>
      <c r="VH26" s="29"/>
      <c r="VI26" s="29"/>
      <c r="VJ26" s="29"/>
      <c r="VK26" s="29"/>
      <c r="VL26" s="29"/>
      <c r="VM26" s="29"/>
      <c r="VN26" s="29"/>
      <c r="VO26" s="29"/>
      <c r="VP26" s="29"/>
      <c r="VQ26" s="29"/>
      <c r="VR26" s="29"/>
      <c r="VS26" s="29"/>
      <c r="VT26" s="29"/>
      <c r="VU26" s="29"/>
      <c r="VV26" s="29"/>
      <c r="VW26" s="29"/>
      <c r="VX26" s="29"/>
      <c r="VY26" s="29"/>
      <c r="VZ26" s="29"/>
      <c r="WA26" s="29"/>
      <c r="WB26" s="29"/>
      <c r="WC26" s="29"/>
      <c r="WD26" s="29"/>
      <c r="WE26" s="29"/>
      <c r="WF26" s="29"/>
      <c r="WG26" s="29"/>
      <c r="WH26" s="29"/>
      <c r="WI26" s="29"/>
      <c r="WJ26" s="29"/>
      <c r="WK26" s="29"/>
      <c r="WL26" s="29"/>
      <c r="WM26" s="29"/>
      <c r="WN26" s="29"/>
      <c r="WO26" s="29"/>
      <c r="WP26" s="29"/>
      <c r="WQ26" s="29"/>
      <c r="WR26" s="29"/>
      <c r="WS26" s="29"/>
      <c r="WT26" s="29"/>
      <c r="WU26" s="29"/>
      <c r="WV26" s="29"/>
      <c r="WW26" s="29"/>
      <c r="WX26" s="29"/>
      <c r="WY26" s="29"/>
      <c r="WZ26" s="29"/>
      <c r="XA26" s="29"/>
      <c r="XB26" s="29"/>
      <c r="XC26" s="29"/>
      <c r="XD26" s="29"/>
      <c r="XE26" s="29"/>
      <c r="XF26" s="29"/>
      <c r="XG26" s="29"/>
      <c r="XH26" s="29"/>
      <c r="XI26" s="29"/>
      <c r="XJ26" s="29"/>
      <c r="XK26" s="29"/>
      <c r="XL26" s="29"/>
      <c r="XM26" s="29"/>
      <c r="XN26" s="29"/>
      <c r="XO26" s="29"/>
      <c r="XP26" s="29"/>
      <c r="XQ26" s="29"/>
      <c r="XR26" s="29"/>
      <c r="XS26" s="29"/>
      <c r="XT26" s="29"/>
      <c r="XU26" s="29"/>
      <c r="XV26" s="29"/>
      <c r="XW26" s="29"/>
      <c r="XX26" s="29"/>
      <c r="XY26" s="29"/>
      <c r="XZ26" s="29"/>
      <c r="YA26" s="29"/>
      <c r="YB26" s="29"/>
      <c r="YC26" s="29"/>
      <c r="YD26" s="29"/>
      <c r="YE26" s="29"/>
      <c r="YF26" s="29"/>
      <c r="YG26" s="29"/>
      <c r="YH26" s="29"/>
      <c r="YI26" s="29"/>
      <c r="YJ26" s="29"/>
      <c r="YK26" s="29"/>
      <c r="YL26" s="29"/>
      <c r="YM26" s="29"/>
      <c r="YN26" s="29"/>
      <c r="YO26" s="29"/>
      <c r="YP26" s="29"/>
      <c r="YQ26" s="29"/>
      <c r="YR26" s="29"/>
      <c r="YS26" s="29"/>
      <c r="YT26" s="29"/>
      <c r="YU26" s="29"/>
      <c r="YV26" s="29"/>
      <c r="YW26" s="29"/>
      <c r="YX26" s="29"/>
      <c r="YY26" s="29"/>
      <c r="YZ26" s="29"/>
      <c r="ZA26" s="29"/>
      <c r="ZB26" s="29"/>
      <c r="ZC26" s="29"/>
      <c r="ZD26" s="29"/>
      <c r="ZE26" s="29"/>
      <c r="ZF26" s="29"/>
      <c r="ZG26" s="29"/>
      <c r="ZH26" s="29"/>
      <c r="ZI26" s="29"/>
      <c r="ZJ26" s="29"/>
      <c r="ZK26" s="29"/>
      <c r="ZL26" s="29"/>
      <c r="ZM26" s="29"/>
      <c r="ZN26" s="29"/>
      <c r="ZO26" s="29"/>
      <c r="ZP26" s="29"/>
      <c r="ZQ26" s="29"/>
      <c r="ZR26" s="29"/>
      <c r="ZS26" s="29"/>
      <c r="ZT26" s="29"/>
      <c r="ZU26" s="29"/>
      <c r="ZV26" s="29"/>
      <c r="ZW26" s="29"/>
      <c r="ZX26" s="29"/>
      <c r="ZY26" s="29"/>
      <c r="ZZ26" s="29"/>
      <c r="AAA26" s="29"/>
      <c r="AAB26" s="29"/>
      <c r="AAC26" s="29"/>
      <c r="AAD26" s="29"/>
      <c r="AAE26" s="29"/>
      <c r="AAF26" s="29"/>
      <c r="AAG26" s="29"/>
      <c r="AAH26" s="29"/>
      <c r="AAI26" s="29"/>
      <c r="AAJ26" s="29"/>
      <c r="AAK26" s="29"/>
      <c r="AAL26" s="29"/>
      <c r="AAM26" s="29"/>
      <c r="AAN26" s="29"/>
      <c r="AAO26" s="29"/>
      <c r="AAP26" s="29"/>
      <c r="AAQ26" s="29"/>
      <c r="AAR26" s="29"/>
      <c r="AAS26" s="29"/>
      <c r="AAT26" s="29"/>
      <c r="AAU26" s="29"/>
      <c r="AAV26" s="29"/>
      <c r="AAW26" s="29"/>
      <c r="AAX26" s="29"/>
      <c r="AAY26" s="29"/>
      <c r="AAZ26" s="29"/>
      <c r="ABA26" s="29"/>
      <c r="ABB26" s="29"/>
      <c r="ABC26" s="29"/>
      <c r="ABD26" s="29"/>
      <c r="ABE26" s="29"/>
      <c r="ABF26" s="29"/>
      <c r="ABG26" s="29"/>
      <c r="ABH26" s="29"/>
      <c r="ABI26" s="29"/>
      <c r="ABJ26" s="29"/>
      <c r="ABK26" s="29"/>
      <c r="ABL26" s="29"/>
      <c r="ABM26" s="29"/>
      <c r="ABN26" s="29"/>
      <c r="ABO26" s="29"/>
      <c r="ABP26" s="29"/>
      <c r="ABQ26" s="29"/>
      <c r="ABR26" s="29"/>
      <c r="ABS26" s="29"/>
      <c r="ABT26" s="29"/>
      <c r="ABU26" s="29"/>
      <c r="ABV26" s="29"/>
      <c r="ABW26" s="29"/>
      <c r="ABX26" s="29"/>
      <c r="ABY26" s="29"/>
      <c r="ABZ26" s="29"/>
      <c r="ACA26" s="29"/>
      <c r="ACB26" s="29"/>
      <c r="ACC26" s="29"/>
      <c r="ACD26" s="29"/>
      <c r="ACE26" s="29"/>
      <c r="ACF26" s="29"/>
      <c r="ACG26" s="29"/>
      <c r="ACH26" s="29"/>
      <c r="ACI26" s="29"/>
      <c r="ACJ26" s="29"/>
      <c r="ACK26" s="29"/>
      <c r="ACL26" s="29"/>
      <c r="ACM26" s="29"/>
      <c r="ACN26" s="29"/>
      <c r="ACO26" s="29"/>
      <c r="ACP26" s="29"/>
      <c r="ACQ26" s="29"/>
      <c r="ACR26" s="29"/>
      <c r="ACS26" s="29"/>
      <c r="ACT26" s="29"/>
      <c r="ACU26" s="29"/>
      <c r="ACV26" s="29"/>
      <c r="ACW26" s="29"/>
      <c r="ACX26" s="29"/>
      <c r="ACY26" s="29"/>
      <c r="ACZ26" s="29"/>
      <c r="ADA26" s="29"/>
      <c r="ADB26" s="29"/>
      <c r="ADC26" s="29"/>
      <c r="ADD26" s="29"/>
      <c r="ADE26" s="29"/>
      <c r="ADF26" s="29"/>
      <c r="ADG26" s="29"/>
      <c r="ADH26" s="29"/>
      <c r="ADI26" s="29"/>
      <c r="ADJ26" s="29"/>
      <c r="ADK26" s="29"/>
      <c r="ADL26" s="29"/>
      <c r="ADM26" s="29"/>
      <c r="ADN26" s="29"/>
      <c r="ADO26" s="29"/>
      <c r="ADP26" s="29"/>
      <c r="ADQ26" s="29"/>
      <c r="ADR26" s="29"/>
      <c r="ADS26" s="29"/>
      <c r="ADT26" s="29"/>
      <c r="ADU26" s="29"/>
      <c r="ADV26" s="29"/>
      <c r="ADW26" s="29"/>
      <c r="ADX26" s="29"/>
      <c r="ADY26" s="29"/>
      <c r="ADZ26" s="29"/>
      <c r="AEA26" s="29"/>
      <c r="AEB26" s="29"/>
      <c r="AEC26" s="29"/>
      <c r="AED26" s="29"/>
      <c r="AEE26" s="29"/>
      <c r="AEF26" s="29"/>
      <c r="AEG26" s="29"/>
      <c r="AEH26" s="29"/>
      <c r="AEI26" s="29"/>
      <c r="AEJ26" s="29"/>
      <c r="AEK26" s="29"/>
      <c r="AEL26" s="29"/>
      <c r="AEM26" s="29"/>
      <c r="AEN26" s="29"/>
      <c r="AEO26" s="29"/>
      <c r="AEP26" s="29"/>
      <c r="AEQ26" s="29"/>
      <c r="AER26" s="29"/>
      <c r="AES26" s="29"/>
      <c r="AET26" s="29"/>
      <c r="AEU26" s="29"/>
      <c r="AEV26" s="29"/>
      <c r="AEW26" s="29"/>
      <c r="AEX26" s="29"/>
      <c r="AEY26" s="29"/>
      <c r="AEZ26" s="29"/>
      <c r="AFA26" s="29"/>
      <c r="AFB26" s="29"/>
      <c r="AFC26" s="29"/>
      <c r="AFD26" s="29"/>
      <c r="AFE26" s="29"/>
      <c r="AFF26" s="29"/>
      <c r="AFG26" s="29"/>
      <c r="AFH26" s="29"/>
      <c r="AFI26" s="29"/>
      <c r="AFJ26" s="29"/>
      <c r="AFK26" s="29"/>
      <c r="AFL26" s="29"/>
      <c r="AFM26" s="29"/>
      <c r="AFN26" s="29"/>
      <c r="AFO26" s="29"/>
      <c r="AFP26" s="29"/>
      <c r="AFQ26" s="29"/>
      <c r="AFR26" s="29"/>
      <c r="AFS26" s="29"/>
      <c r="AFT26" s="29"/>
      <c r="AFU26" s="29"/>
      <c r="AFV26" s="29"/>
      <c r="AFW26" s="29"/>
      <c r="AFX26" s="29"/>
      <c r="AFY26" s="29"/>
      <c r="AFZ26" s="29"/>
      <c r="AGA26" s="29"/>
      <c r="AGB26" s="29"/>
      <c r="AGC26" s="29"/>
      <c r="AGD26" s="29"/>
      <c r="AGE26" s="29"/>
      <c r="AGF26" s="29"/>
      <c r="AGG26" s="29"/>
      <c r="AGH26" s="29"/>
      <c r="AGI26" s="29"/>
      <c r="AGJ26" s="29"/>
      <c r="AGK26" s="29"/>
      <c r="AGL26" s="29"/>
      <c r="AGM26" s="29"/>
      <c r="AGN26" s="29"/>
      <c r="AGO26" s="29"/>
      <c r="AGP26" s="29"/>
      <c r="AGQ26" s="29"/>
      <c r="AGR26" s="29"/>
      <c r="AGS26" s="29"/>
      <c r="AGT26" s="29"/>
      <c r="AGU26" s="29"/>
      <c r="AGV26" s="29"/>
      <c r="AGW26" s="29"/>
      <c r="AGX26" s="29"/>
      <c r="AGY26" s="29"/>
      <c r="AGZ26" s="29"/>
      <c r="AHA26" s="29"/>
      <c r="AHB26" s="29"/>
      <c r="AHC26" s="29"/>
      <c r="AHD26" s="29"/>
      <c r="AHE26" s="29"/>
      <c r="AHF26" s="29"/>
      <c r="AHG26" s="29"/>
      <c r="AHH26" s="29"/>
      <c r="AHI26" s="29"/>
      <c r="AHJ26" s="29"/>
      <c r="AHK26" s="29"/>
      <c r="AHL26" s="29"/>
      <c r="AHM26" s="29"/>
      <c r="AHN26" s="29"/>
      <c r="AHO26" s="29"/>
      <c r="AHP26" s="29"/>
      <c r="AHQ26" s="29"/>
      <c r="AHR26" s="29"/>
      <c r="AHS26" s="29"/>
      <c r="AHT26" s="29"/>
      <c r="AHU26" s="29"/>
      <c r="AHV26" s="29"/>
      <c r="AHW26" s="29"/>
      <c r="AHX26" s="29"/>
      <c r="AHY26" s="29"/>
      <c r="AHZ26" s="29"/>
      <c r="AIA26" s="29"/>
      <c r="AIB26" s="29"/>
      <c r="AIC26" s="29"/>
      <c r="AID26" s="29"/>
      <c r="AIE26" s="29"/>
      <c r="AIF26" s="29"/>
      <c r="AIG26" s="29"/>
      <c r="AIH26" s="29"/>
      <c r="AII26" s="29"/>
      <c r="AIJ26" s="29"/>
      <c r="AIK26" s="29"/>
      <c r="AIL26" s="29"/>
      <c r="AIM26" s="29"/>
      <c r="AIN26" s="29"/>
      <c r="AIO26" s="29"/>
      <c r="AIP26" s="29"/>
      <c r="AIQ26" s="29"/>
      <c r="AIR26" s="29"/>
      <c r="AIS26" s="29"/>
      <c r="AIT26" s="29"/>
      <c r="AIU26" s="29"/>
      <c r="AIV26" s="29"/>
      <c r="AIW26" s="29"/>
      <c r="AIX26" s="29"/>
      <c r="AIY26" s="29"/>
      <c r="AIZ26" s="29"/>
      <c r="AJA26" s="29"/>
      <c r="AJB26" s="29"/>
      <c r="AJC26" s="29"/>
      <c r="AJD26" s="29"/>
      <c r="AJE26" s="29"/>
      <c r="AJF26" s="29"/>
      <c r="AJG26" s="29"/>
      <c r="AJH26" s="29"/>
      <c r="AJI26" s="29"/>
      <c r="AJJ26" s="29"/>
      <c r="AJK26" s="29"/>
      <c r="AJL26" s="29"/>
      <c r="AJM26" s="29"/>
      <c r="AJN26" s="29"/>
      <c r="AJO26" s="29"/>
      <c r="AJP26" s="29"/>
      <c r="AJQ26" s="29"/>
      <c r="AJR26" s="29"/>
      <c r="AJS26" s="29"/>
      <c r="AJT26" s="29"/>
      <c r="AJU26" s="29"/>
      <c r="AJV26" s="29"/>
      <c r="AJW26" s="29"/>
      <c r="AJX26" s="29"/>
      <c r="AJY26" s="29"/>
      <c r="AJZ26" s="29"/>
      <c r="AKA26" s="29"/>
      <c r="AKB26" s="29"/>
      <c r="AKC26" s="29"/>
      <c r="AKD26" s="29"/>
      <c r="AKE26" s="29"/>
      <c r="AKF26" s="29"/>
      <c r="AKG26" s="29"/>
      <c r="AKH26" s="29"/>
      <c r="AKI26" s="29"/>
      <c r="AKJ26" s="29"/>
      <c r="AKK26" s="29"/>
      <c r="AKL26" s="29"/>
      <c r="AKM26" s="29"/>
      <c r="AKN26" s="29"/>
      <c r="AKO26" s="29"/>
      <c r="AKP26" s="29"/>
      <c r="AKQ26" s="29"/>
      <c r="AKR26" s="29"/>
      <c r="AKS26" s="29"/>
      <c r="AKT26" s="29"/>
      <c r="AKU26" s="29"/>
      <c r="AKV26" s="29"/>
      <c r="AKW26" s="29"/>
      <c r="AKX26" s="29"/>
      <c r="AKY26" s="29"/>
      <c r="AKZ26" s="29"/>
      <c r="ALA26" s="29"/>
      <c r="ALB26" s="29"/>
      <c r="ALC26" s="29"/>
      <c r="ALD26" s="29"/>
      <c r="ALE26" s="29"/>
      <c r="ALF26" s="29"/>
      <c r="ALG26" s="29"/>
      <c r="ALH26" s="29"/>
      <c r="ALI26" s="29"/>
      <c r="ALJ26" s="29"/>
      <c r="ALK26" s="29"/>
      <c r="ALL26" s="29"/>
      <c r="ALM26" s="29"/>
      <c r="ALN26" s="29"/>
      <c r="ALO26" s="29"/>
      <c r="ALP26" s="29"/>
      <c r="ALQ26" s="29"/>
      <c r="ALR26" s="29"/>
      <c r="ALS26" s="29"/>
      <c r="ALT26" s="29"/>
      <c r="ALU26" s="29"/>
      <c r="ALV26" s="29"/>
      <c r="ALW26" s="29"/>
      <c r="ALX26" s="29"/>
      <c r="ALY26" s="29"/>
      <c r="ALZ26" s="29"/>
      <c r="AMA26" s="29"/>
      <c r="AMB26" s="29"/>
      <c r="AMC26" s="29"/>
      <c r="AMD26" s="29"/>
      <c r="AME26" s="29"/>
      <c r="AMF26" s="29"/>
      <c r="AMG26" s="29"/>
      <c r="AMH26" s="29"/>
      <c r="AMI26" s="29"/>
      <c r="AMJ26" s="29"/>
      <c r="AMK26" s="29"/>
      <c r="AML26" s="29"/>
      <c r="AMM26" s="29"/>
      <c r="AMN26" s="29"/>
      <c r="AMO26" s="29"/>
      <c r="AMP26" s="29"/>
      <c r="AMQ26" s="29"/>
      <c r="AMR26" s="29"/>
      <c r="AMS26" s="29"/>
      <c r="AMT26" s="29"/>
      <c r="AMU26" s="29"/>
      <c r="AMV26" s="29"/>
      <c r="AMW26" s="29"/>
      <c r="AMX26" s="29"/>
      <c r="AMY26" s="29"/>
      <c r="AMZ26" s="29"/>
      <c r="ANA26" s="29"/>
      <c r="ANB26" s="29"/>
      <c r="ANC26" s="29"/>
      <c r="AND26" s="29"/>
      <c r="ANE26" s="29"/>
      <c r="ANF26" s="29"/>
      <c r="ANG26" s="29"/>
      <c r="ANH26" s="29"/>
      <c r="ANI26" s="29"/>
      <c r="ANJ26" s="29"/>
      <c r="ANK26" s="29"/>
      <c r="ANL26" s="29"/>
      <c r="ANM26" s="29"/>
      <c r="ANN26" s="29"/>
      <c r="ANO26" s="29"/>
      <c r="ANP26" s="29"/>
      <c r="ANQ26" s="29"/>
      <c r="ANR26" s="29"/>
      <c r="ANS26" s="29"/>
      <c r="ANT26" s="29"/>
      <c r="ANU26" s="29"/>
      <c r="ANV26" s="29"/>
      <c r="ANW26" s="29"/>
      <c r="ANX26" s="29"/>
      <c r="ANY26" s="29"/>
      <c r="ANZ26" s="29"/>
      <c r="AOA26" s="29"/>
      <c r="AOB26" s="29"/>
      <c r="AOC26" s="29"/>
      <c r="AOD26" s="29"/>
      <c r="AOE26" s="29"/>
      <c r="AOF26" s="29"/>
      <c r="AOG26" s="29"/>
      <c r="AOH26" s="29"/>
      <c r="AOI26" s="29"/>
      <c r="AOJ26" s="29"/>
      <c r="AOK26" s="29"/>
      <c r="AOL26" s="29"/>
      <c r="AOM26" s="29"/>
      <c r="AON26" s="29"/>
      <c r="AOO26" s="29"/>
      <c r="AOP26" s="29"/>
      <c r="AOQ26" s="29"/>
      <c r="AOR26" s="29"/>
      <c r="AOS26" s="29"/>
      <c r="AOT26" s="29"/>
      <c r="AOU26" s="29"/>
      <c r="AOV26" s="29"/>
      <c r="AOW26" s="29"/>
      <c r="AOX26" s="29"/>
      <c r="AOY26" s="29"/>
      <c r="AOZ26" s="29"/>
      <c r="APA26" s="29"/>
      <c r="APB26" s="29"/>
      <c r="APC26" s="29"/>
      <c r="APD26" s="29"/>
      <c r="APE26" s="29"/>
      <c r="APF26" s="29"/>
      <c r="APG26" s="29"/>
      <c r="APH26" s="29"/>
      <c r="API26" s="29"/>
      <c r="APJ26" s="29"/>
      <c r="APK26" s="29"/>
      <c r="APL26" s="29"/>
      <c r="APM26" s="29"/>
      <c r="APN26" s="29"/>
      <c r="APO26" s="29"/>
      <c r="APP26" s="29"/>
      <c r="APQ26" s="29"/>
      <c r="APR26" s="29"/>
      <c r="APS26" s="29"/>
      <c r="APT26" s="29"/>
      <c r="APU26" s="29"/>
      <c r="APV26" s="29"/>
      <c r="APW26" s="29"/>
      <c r="APX26" s="29"/>
      <c r="APY26" s="29"/>
      <c r="APZ26" s="29"/>
      <c r="AQA26" s="29"/>
      <c r="AQB26" s="29"/>
      <c r="AQC26" s="29"/>
      <c r="AQD26" s="29"/>
      <c r="AQE26" s="29"/>
      <c r="AQF26" s="29"/>
      <c r="AQG26" s="29"/>
      <c r="AQH26" s="29"/>
      <c r="AQI26" s="29"/>
      <c r="AQJ26" s="29"/>
      <c r="AQK26" s="29"/>
      <c r="AQL26" s="29"/>
      <c r="AQM26" s="29"/>
      <c r="AQN26" s="29"/>
      <c r="AQO26" s="29"/>
      <c r="AQP26" s="29"/>
      <c r="AQQ26" s="29"/>
      <c r="AQR26" s="29"/>
      <c r="AQS26" s="29"/>
      <c r="AQT26" s="29"/>
      <c r="AQU26" s="29"/>
      <c r="AQV26" s="29"/>
      <c r="AQW26" s="29"/>
      <c r="AQX26" s="29"/>
      <c r="AQY26" s="29"/>
      <c r="AQZ26" s="29"/>
      <c r="ARA26" s="29"/>
      <c r="ARB26" s="29"/>
      <c r="ARC26" s="29"/>
      <c r="ARD26" s="29"/>
      <c r="ARE26" s="29"/>
      <c r="ARF26" s="29"/>
      <c r="ARG26" s="29"/>
      <c r="ARH26" s="29"/>
      <c r="ARI26" s="29"/>
      <c r="ARJ26" s="29"/>
      <c r="ARK26" s="29"/>
      <c r="ARL26" s="29"/>
      <c r="ARM26" s="29"/>
      <c r="ARN26" s="29"/>
      <c r="ARO26" s="29"/>
      <c r="ARP26" s="29"/>
      <c r="ARQ26" s="29"/>
      <c r="ARR26" s="29"/>
      <c r="ARS26" s="29"/>
      <c r="ART26" s="29"/>
      <c r="ARU26" s="29"/>
      <c r="ARV26" s="29"/>
      <c r="ARW26" s="29"/>
      <c r="ARX26" s="29"/>
      <c r="ARY26" s="29"/>
      <c r="ARZ26" s="29"/>
      <c r="ASA26" s="29"/>
      <c r="ASB26" s="29"/>
      <c r="ASC26" s="29"/>
      <c r="ASD26" s="29"/>
      <c r="ASE26" s="29"/>
      <c r="ASF26" s="29"/>
      <c r="ASG26" s="29"/>
      <c r="ASH26" s="29"/>
      <c r="ASI26" s="29"/>
      <c r="ASJ26" s="29"/>
      <c r="ASK26" s="29"/>
      <c r="ASL26" s="29"/>
      <c r="ASM26" s="29"/>
      <c r="ASN26" s="29"/>
      <c r="ASO26" s="29"/>
      <c r="ASP26" s="29"/>
      <c r="ASQ26" s="29"/>
      <c r="ASR26" s="29"/>
      <c r="ASS26" s="29"/>
      <c r="AST26" s="29"/>
      <c r="ASU26" s="29"/>
      <c r="ASV26" s="29"/>
      <c r="ASW26" s="29"/>
      <c r="ASX26" s="29"/>
      <c r="ASY26" s="29"/>
      <c r="ASZ26" s="29"/>
      <c r="ATA26" s="29"/>
      <c r="ATB26" s="29"/>
      <c r="ATC26" s="29"/>
      <c r="ATD26" s="29"/>
      <c r="ATE26" s="29"/>
      <c r="ATF26" s="29"/>
      <c r="ATG26" s="29"/>
      <c r="ATH26" s="29"/>
      <c r="ATI26" s="29"/>
      <c r="ATJ26" s="29"/>
      <c r="ATK26" s="29"/>
      <c r="ATL26" s="29"/>
      <c r="ATM26" s="29"/>
      <c r="ATN26" s="29"/>
      <c r="ATO26" s="29"/>
      <c r="ATP26" s="29"/>
      <c r="ATQ26" s="29"/>
      <c r="ATR26" s="29"/>
      <c r="ATS26" s="29"/>
      <c r="ATT26" s="29"/>
      <c r="ATU26" s="29"/>
      <c r="ATV26" s="29"/>
      <c r="ATW26" s="29"/>
      <c r="ATX26" s="29"/>
      <c r="ATY26" s="29"/>
      <c r="ATZ26" s="29"/>
      <c r="AUA26" s="29"/>
      <c r="AUB26" s="29"/>
      <c r="AUC26" s="29"/>
      <c r="AUD26" s="29"/>
      <c r="AUE26" s="29"/>
      <c r="AUF26" s="29"/>
      <c r="AUG26" s="29"/>
      <c r="AUH26" s="29"/>
      <c r="AUI26" s="29"/>
      <c r="AUJ26" s="29"/>
      <c r="AUK26" s="29"/>
      <c r="AUL26" s="29"/>
      <c r="AUM26" s="29"/>
      <c r="AUN26" s="29"/>
      <c r="AUO26" s="29"/>
      <c r="AUP26" s="29"/>
      <c r="AUQ26" s="29"/>
      <c r="AUR26" s="29"/>
      <c r="AUS26" s="29"/>
      <c r="AUT26" s="29"/>
      <c r="AUU26" s="29"/>
      <c r="AUV26" s="29"/>
      <c r="AUW26" s="29"/>
      <c r="AUX26" s="29"/>
      <c r="AUY26" s="29"/>
      <c r="AUZ26" s="29"/>
      <c r="AVA26" s="29"/>
      <c r="AVB26" s="29"/>
      <c r="AVC26" s="29"/>
      <c r="AVD26" s="29"/>
      <c r="AVE26" s="29"/>
      <c r="AVF26" s="29"/>
      <c r="AVG26" s="29"/>
      <c r="AVH26" s="29"/>
      <c r="AVI26" s="29"/>
      <c r="AVJ26" s="29"/>
      <c r="AVK26" s="29"/>
      <c r="AVL26" s="29"/>
      <c r="AVM26" s="29"/>
      <c r="AVN26" s="29"/>
      <c r="AVO26" s="29"/>
      <c r="AVP26" s="29"/>
      <c r="AVQ26" s="29"/>
      <c r="AVR26" s="29"/>
      <c r="AVS26" s="29"/>
      <c r="AVT26" s="29"/>
      <c r="AVU26" s="29"/>
      <c r="AVV26" s="29"/>
      <c r="AVW26" s="29"/>
      <c r="AVX26" s="29"/>
      <c r="AVY26" s="29"/>
      <c r="AVZ26" s="29"/>
      <c r="AWA26" s="29"/>
      <c r="AWB26" s="29"/>
      <c r="AWC26" s="29"/>
      <c r="AWD26" s="29"/>
      <c r="AWE26" s="29"/>
      <c r="AWF26" s="29"/>
      <c r="AWG26" s="29"/>
      <c r="AWH26" s="29"/>
      <c r="AWI26" s="29"/>
      <c r="AWJ26" s="29"/>
      <c r="AWK26" s="29"/>
      <c r="AWL26" s="29"/>
      <c r="AWM26" s="29"/>
      <c r="AWN26" s="29"/>
      <c r="AWO26" s="29"/>
      <c r="AWP26" s="29"/>
      <c r="AWQ26" s="29"/>
      <c r="AWR26" s="29"/>
      <c r="AWS26" s="29"/>
      <c r="AWT26" s="29"/>
      <c r="AWU26" s="29"/>
      <c r="AWV26" s="29"/>
      <c r="AWW26" s="29"/>
      <c r="AWX26" s="29"/>
      <c r="AWY26" s="29"/>
      <c r="AWZ26" s="29"/>
      <c r="AXA26" s="29"/>
      <c r="AXB26" s="29"/>
      <c r="AXC26" s="29"/>
      <c r="AXD26" s="29"/>
      <c r="AXE26" s="29"/>
      <c r="AXF26" s="29"/>
      <c r="AXG26" s="29"/>
      <c r="AXH26" s="29"/>
      <c r="AXI26" s="29"/>
      <c r="AXJ26" s="29"/>
      <c r="AXK26" s="29"/>
      <c r="AXL26" s="29"/>
      <c r="AXM26" s="29"/>
      <c r="AXN26" s="29"/>
      <c r="AXO26" s="29"/>
      <c r="AXP26" s="29"/>
      <c r="AXQ26" s="29"/>
      <c r="AXR26" s="29"/>
      <c r="AXS26" s="29"/>
      <c r="AXT26" s="29"/>
      <c r="AXU26" s="29"/>
      <c r="AXV26" s="29"/>
      <c r="AXW26" s="29"/>
      <c r="AXX26" s="29"/>
      <c r="AXY26" s="29"/>
      <c r="AXZ26" s="29"/>
      <c r="AYA26" s="29"/>
      <c r="AYB26" s="29"/>
      <c r="AYC26" s="29"/>
      <c r="AYD26" s="29"/>
      <c r="AYE26" s="29"/>
      <c r="AYF26" s="29"/>
      <c r="AYG26" s="29"/>
      <c r="AYH26" s="29"/>
      <c r="AYI26" s="29"/>
      <c r="AYJ26" s="29"/>
      <c r="AYK26" s="29"/>
      <c r="AYL26" s="29"/>
      <c r="AYM26" s="29"/>
      <c r="AYN26" s="29"/>
      <c r="AYO26" s="29"/>
      <c r="AYP26" s="29"/>
      <c r="AYQ26" s="29"/>
      <c r="AYR26" s="29"/>
      <c r="AYS26" s="29"/>
      <c r="AYT26" s="29"/>
      <c r="AYU26" s="29"/>
      <c r="AYV26" s="29"/>
      <c r="AYW26" s="29"/>
      <c r="AYX26" s="29"/>
      <c r="AYY26" s="29"/>
      <c r="AYZ26" s="29"/>
      <c r="AZA26" s="29"/>
      <c r="AZB26" s="29"/>
      <c r="AZC26" s="29"/>
      <c r="AZD26" s="29"/>
      <c r="AZE26" s="29"/>
      <c r="AZF26" s="29"/>
      <c r="AZG26" s="29"/>
      <c r="AZH26" s="29"/>
      <c r="AZI26" s="29"/>
      <c r="AZJ26" s="29"/>
      <c r="AZK26" s="29"/>
      <c r="AZL26" s="29"/>
      <c r="AZM26" s="29"/>
      <c r="AZN26" s="29"/>
      <c r="AZO26" s="29"/>
      <c r="AZP26" s="29"/>
      <c r="AZQ26" s="29"/>
      <c r="AZR26" s="29"/>
      <c r="AZS26" s="29"/>
      <c r="AZT26" s="29"/>
      <c r="AZU26" s="29"/>
      <c r="AZV26" s="29"/>
      <c r="AZW26" s="29"/>
      <c r="AZX26" s="29"/>
      <c r="AZY26" s="29"/>
      <c r="AZZ26" s="29"/>
      <c r="BAA26" s="29"/>
      <c r="BAB26" s="29"/>
      <c r="BAC26" s="29"/>
      <c r="BAD26" s="29"/>
    </row>
    <row r="27" spans="1:1382" s="89" customFormat="1" ht="14" x14ac:dyDescent="0.2">
      <c r="A27" s="116">
        <v>209</v>
      </c>
      <c r="B27" s="44">
        <v>201</v>
      </c>
      <c r="C27" s="40">
        <v>37591489</v>
      </c>
      <c r="D27" s="44">
        <v>1875959</v>
      </c>
      <c r="E27" s="31" t="s">
        <v>663</v>
      </c>
      <c r="F27" s="30" t="s">
        <v>664</v>
      </c>
      <c r="G27" s="94">
        <v>37543</v>
      </c>
      <c r="H27" s="40" t="s">
        <v>562</v>
      </c>
      <c r="I27" s="40" t="s">
        <v>563</v>
      </c>
      <c r="J27" s="42">
        <v>9</v>
      </c>
      <c r="K27" s="42">
        <v>7</v>
      </c>
      <c r="L27" s="42">
        <f t="shared" si="0"/>
        <v>2</v>
      </c>
      <c r="M27" s="30" t="s">
        <v>593</v>
      </c>
      <c r="N27" s="43" t="s">
        <v>807</v>
      </c>
      <c r="O27" s="30">
        <v>2</v>
      </c>
      <c r="P27" s="44">
        <v>2</v>
      </c>
      <c r="Q27" s="30" t="s">
        <v>863</v>
      </c>
      <c r="R27" s="30" t="s">
        <v>453</v>
      </c>
      <c r="S27" s="45" t="s">
        <v>453</v>
      </c>
      <c r="T27" s="45" t="s">
        <v>453</v>
      </c>
      <c r="U27" s="42" t="s">
        <v>453</v>
      </c>
      <c r="V27" s="32" t="s">
        <v>453</v>
      </c>
      <c r="W27" s="32" t="s">
        <v>563</v>
      </c>
      <c r="X27" s="30" t="s">
        <v>817</v>
      </c>
      <c r="Y27" s="30" t="s">
        <v>1338</v>
      </c>
      <c r="Z27" s="56" t="s">
        <v>807</v>
      </c>
      <c r="AA27" s="45">
        <v>41134</v>
      </c>
      <c r="AB27" s="80" t="s">
        <v>807</v>
      </c>
      <c r="AC27" s="45">
        <v>41831</v>
      </c>
      <c r="AD27" s="61">
        <f>((AC27-AA27)/365*12)</f>
        <v>22.915068493150685</v>
      </c>
      <c r="AE27" s="65" t="s">
        <v>539</v>
      </c>
      <c r="AF27" s="61">
        <v>1</v>
      </c>
      <c r="AG27" s="65" t="s">
        <v>539</v>
      </c>
      <c r="AH27" s="61">
        <v>1</v>
      </c>
      <c r="AI27" s="65" t="s">
        <v>539</v>
      </c>
      <c r="AJ27" s="61">
        <v>1</v>
      </c>
      <c r="AK27" s="65" t="s">
        <v>539</v>
      </c>
      <c r="AL27" s="61">
        <v>1</v>
      </c>
      <c r="AM27" s="65"/>
      <c r="AN27" s="61"/>
      <c r="AO27" s="65"/>
      <c r="AP27" s="61"/>
      <c r="AQ27" s="61"/>
      <c r="AR27" s="61"/>
      <c r="AS27" s="61"/>
      <c r="AT27" s="61"/>
      <c r="AU27" s="61"/>
      <c r="AV27" s="61"/>
      <c r="AW27" s="61"/>
      <c r="AX27" s="61"/>
      <c r="AY27" s="86" t="s">
        <v>2972</v>
      </c>
      <c r="AZ27" s="32" t="s">
        <v>539</v>
      </c>
      <c r="BA27" s="42">
        <v>1</v>
      </c>
      <c r="BB27" s="44">
        <v>1</v>
      </c>
      <c r="BC27" s="30" t="s">
        <v>834</v>
      </c>
      <c r="BD27" s="42">
        <v>1</v>
      </c>
      <c r="BE27" s="42">
        <v>0</v>
      </c>
      <c r="BF27" s="43" t="s">
        <v>807</v>
      </c>
      <c r="BG27" s="40" t="s">
        <v>453</v>
      </c>
      <c r="BH27" s="40" t="s">
        <v>453</v>
      </c>
      <c r="BI27" s="40" t="s">
        <v>453</v>
      </c>
      <c r="BJ27" s="40" t="s">
        <v>453</v>
      </c>
      <c r="BK27" s="31" t="s">
        <v>2973</v>
      </c>
      <c r="BL27" s="31" t="s">
        <v>1339</v>
      </c>
      <c r="BM27" s="30">
        <v>75</v>
      </c>
      <c r="BN27" s="30">
        <v>80</v>
      </c>
      <c r="BO27" s="30">
        <v>70</v>
      </c>
      <c r="BP27" s="30" t="s">
        <v>2974</v>
      </c>
      <c r="BQ27" s="30" t="s">
        <v>453</v>
      </c>
      <c r="BR27" s="30" t="s">
        <v>453</v>
      </c>
      <c r="BS27" s="30" t="s">
        <v>1054</v>
      </c>
      <c r="BT27" s="30" t="s">
        <v>2103</v>
      </c>
      <c r="BU27" s="30" t="s">
        <v>929</v>
      </c>
      <c r="BV27" s="30" t="s">
        <v>2403</v>
      </c>
      <c r="BW27" s="30">
        <v>57</v>
      </c>
      <c r="BX27" s="30">
        <v>54</v>
      </c>
      <c r="BY27" s="30">
        <v>47</v>
      </c>
      <c r="BZ27" s="30" t="s">
        <v>1737</v>
      </c>
      <c r="CA27" s="112"/>
      <c r="CC27" s="29"/>
      <c r="CD27" s="29"/>
      <c r="CE27" s="29"/>
      <c r="CF27" s="29"/>
      <c r="CG27" s="29"/>
      <c r="CH27" s="29"/>
      <c r="CI27" s="29"/>
      <c r="CJ27" s="29"/>
      <c r="CK27" s="29"/>
      <c r="CL27" s="29"/>
      <c r="CM27" s="29"/>
      <c r="CN27" s="29"/>
      <c r="CO27" s="29"/>
      <c r="CP27" s="29"/>
      <c r="CQ27" s="29"/>
      <c r="CR27" s="29"/>
      <c r="CS27" s="29"/>
      <c r="CT27" s="29"/>
      <c r="CU27" s="29"/>
      <c r="CV27" s="29"/>
      <c r="CW27" s="29"/>
      <c r="CX27" s="29"/>
      <c r="CY27" s="29"/>
      <c r="CZ27" s="29"/>
      <c r="DA27" s="29"/>
      <c r="DB27" s="29"/>
      <c r="DC27" s="29"/>
      <c r="DD27" s="29"/>
      <c r="DE27" s="29"/>
      <c r="DF27" s="29"/>
      <c r="DG27" s="29"/>
      <c r="DH27" s="29"/>
      <c r="DI27" s="29"/>
      <c r="DJ27" s="29"/>
      <c r="DK27" s="29"/>
      <c r="DL27" s="29"/>
      <c r="DM27" s="29"/>
      <c r="DN27" s="29"/>
      <c r="DO27" s="29"/>
      <c r="DP27" s="29"/>
      <c r="DQ27" s="29"/>
      <c r="DR27" s="29"/>
      <c r="DS27" s="29"/>
      <c r="DT27" s="29"/>
      <c r="DU27" s="29"/>
      <c r="DV27" s="29"/>
      <c r="DW27" s="29"/>
      <c r="DX27" s="29"/>
      <c r="DY27" s="29"/>
      <c r="DZ27" s="29"/>
      <c r="EA27" s="29"/>
      <c r="EB27" s="29"/>
      <c r="EC27" s="29"/>
      <c r="ED27" s="29"/>
      <c r="EE27" s="29"/>
      <c r="EF27" s="29"/>
      <c r="EG27" s="29"/>
      <c r="EH27" s="29"/>
      <c r="EI27" s="29"/>
      <c r="EJ27" s="29"/>
      <c r="EK27" s="29"/>
      <c r="EL27" s="29"/>
      <c r="EM27" s="29"/>
      <c r="EN27" s="29"/>
      <c r="EO27" s="29"/>
      <c r="EP27" s="29"/>
      <c r="EQ27" s="29"/>
      <c r="ER27" s="29"/>
      <c r="ES27" s="29"/>
      <c r="ET27" s="29"/>
      <c r="EU27" s="29"/>
      <c r="EV27" s="29"/>
      <c r="EW27" s="29"/>
      <c r="EX27" s="29"/>
      <c r="EY27" s="29"/>
      <c r="EZ27" s="29"/>
      <c r="FA27" s="29"/>
      <c r="FB27" s="29"/>
      <c r="FC27" s="29"/>
      <c r="FD27" s="29"/>
      <c r="FE27" s="29"/>
      <c r="FF27" s="29"/>
      <c r="FG27" s="29"/>
      <c r="FH27" s="29"/>
      <c r="FI27" s="29"/>
      <c r="FJ27" s="29"/>
      <c r="FK27" s="29"/>
      <c r="FL27" s="29"/>
      <c r="FM27" s="29"/>
      <c r="FN27" s="29"/>
      <c r="FO27" s="29"/>
      <c r="FP27" s="29"/>
      <c r="FQ27" s="29"/>
      <c r="FR27" s="29"/>
      <c r="FS27" s="29"/>
      <c r="FT27" s="29"/>
      <c r="FU27" s="29"/>
      <c r="FV27" s="29"/>
      <c r="FW27" s="29"/>
      <c r="FX27" s="29"/>
      <c r="FY27" s="29"/>
      <c r="FZ27" s="29"/>
      <c r="GA27" s="29"/>
      <c r="GB27" s="29"/>
      <c r="GC27" s="29"/>
      <c r="GD27" s="29"/>
      <c r="GE27" s="29"/>
      <c r="GF27" s="29"/>
      <c r="GG27" s="29"/>
      <c r="GH27" s="29"/>
      <c r="GI27" s="29"/>
      <c r="GJ27" s="29"/>
      <c r="GK27" s="29"/>
      <c r="GL27" s="29"/>
      <c r="GM27" s="29"/>
      <c r="GN27" s="29"/>
      <c r="GO27" s="29"/>
      <c r="GP27" s="29"/>
      <c r="GQ27" s="29"/>
      <c r="GR27" s="29"/>
      <c r="GS27" s="29"/>
      <c r="GT27" s="29"/>
      <c r="GU27" s="29"/>
      <c r="GV27" s="29"/>
      <c r="GW27" s="29"/>
      <c r="GX27" s="29"/>
      <c r="GY27" s="29"/>
      <c r="GZ27" s="29"/>
      <c r="HA27" s="29"/>
      <c r="HB27" s="29"/>
      <c r="HC27" s="29"/>
      <c r="HD27" s="29"/>
      <c r="HE27" s="29"/>
      <c r="HF27" s="29"/>
      <c r="HG27" s="29"/>
      <c r="HH27" s="29"/>
      <c r="HI27" s="29"/>
      <c r="HJ27" s="29"/>
      <c r="HK27" s="29"/>
      <c r="HL27" s="29"/>
      <c r="HM27" s="29"/>
      <c r="HN27" s="29"/>
      <c r="HO27" s="29"/>
      <c r="HP27" s="29"/>
      <c r="HQ27" s="29"/>
      <c r="HR27" s="29"/>
      <c r="HS27" s="29"/>
      <c r="HT27" s="29"/>
      <c r="HU27" s="29"/>
      <c r="HV27" s="29"/>
      <c r="HW27" s="29"/>
      <c r="HX27" s="29"/>
      <c r="HY27" s="29"/>
      <c r="HZ27" s="29"/>
      <c r="IA27" s="29"/>
      <c r="IB27" s="29"/>
      <c r="IC27" s="29"/>
      <c r="ID27" s="29"/>
      <c r="IE27" s="29"/>
      <c r="IF27" s="29"/>
      <c r="IG27" s="29"/>
      <c r="IH27" s="29"/>
      <c r="II27" s="29"/>
      <c r="IJ27" s="29"/>
      <c r="IK27" s="29"/>
      <c r="IL27" s="29"/>
      <c r="IM27" s="29"/>
      <c r="IN27" s="29"/>
      <c r="IO27" s="29"/>
      <c r="IP27" s="29"/>
      <c r="IQ27" s="29"/>
      <c r="IR27" s="29"/>
      <c r="IS27" s="29"/>
      <c r="IT27" s="29"/>
      <c r="IU27" s="29"/>
      <c r="IV27" s="29"/>
      <c r="IW27" s="29"/>
      <c r="IX27" s="29"/>
      <c r="IY27" s="29"/>
      <c r="IZ27" s="29"/>
      <c r="JA27" s="29"/>
      <c r="JB27" s="29"/>
      <c r="JC27" s="29"/>
      <c r="JD27" s="29"/>
      <c r="JE27" s="29"/>
      <c r="JF27" s="29"/>
      <c r="JG27" s="29"/>
      <c r="JH27" s="29"/>
      <c r="JI27" s="29"/>
      <c r="JJ27" s="29"/>
      <c r="JK27" s="29"/>
      <c r="JL27" s="29"/>
      <c r="JM27" s="29"/>
      <c r="JN27" s="29"/>
      <c r="JO27" s="29"/>
      <c r="JP27" s="29"/>
      <c r="JQ27" s="29"/>
      <c r="JR27" s="29"/>
      <c r="JS27" s="29"/>
      <c r="JT27" s="29"/>
      <c r="JU27" s="29"/>
      <c r="JV27" s="29"/>
      <c r="JW27" s="29"/>
      <c r="JX27" s="29"/>
      <c r="JY27" s="29"/>
      <c r="JZ27" s="29"/>
      <c r="KA27" s="29"/>
      <c r="KB27" s="29"/>
      <c r="KC27" s="29"/>
      <c r="KD27" s="29"/>
      <c r="KE27" s="29"/>
      <c r="KF27" s="29"/>
      <c r="KG27" s="29"/>
      <c r="KH27" s="29"/>
      <c r="KI27" s="29"/>
      <c r="KJ27" s="29"/>
      <c r="KK27" s="29"/>
      <c r="KL27" s="29"/>
      <c r="KM27" s="29"/>
      <c r="KN27" s="29"/>
      <c r="KO27" s="29"/>
      <c r="KP27" s="29"/>
      <c r="KQ27" s="29"/>
      <c r="KR27" s="29"/>
      <c r="KS27" s="29"/>
      <c r="KT27" s="29"/>
      <c r="KU27" s="29"/>
      <c r="KV27" s="29"/>
      <c r="KW27" s="29"/>
      <c r="KX27" s="29"/>
      <c r="KY27" s="29"/>
      <c r="KZ27" s="29"/>
      <c r="LA27" s="29"/>
      <c r="LB27" s="29"/>
      <c r="LC27" s="29"/>
      <c r="LD27" s="29"/>
      <c r="LE27" s="29"/>
      <c r="LF27" s="29"/>
      <c r="LG27" s="29"/>
      <c r="LH27" s="29"/>
      <c r="LI27" s="29"/>
      <c r="LJ27" s="29"/>
      <c r="LK27" s="29"/>
      <c r="LL27" s="29"/>
      <c r="LM27" s="29"/>
      <c r="LN27" s="29"/>
      <c r="LO27" s="29"/>
      <c r="LP27" s="29"/>
      <c r="LQ27" s="29"/>
      <c r="LR27" s="29"/>
      <c r="LS27" s="29"/>
      <c r="LT27" s="29"/>
      <c r="LU27" s="29"/>
      <c r="LV27" s="29"/>
      <c r="LW27" s="29"/>
      <c r="LX27" s="29"/>
      <c r="LY27" s="29"/>
      <c r="LZ27" s="29"/>
      <c r="MA27" s="29"/>
      <c r="MB27" s="29"/>
      <c r="MC27" s="29"/>
      <c r="MD27" s="29"/>
      <c r="ME27" s="29"/>
      <c r="MF27" s="29"/>
      <c r="MG27" s="29"/>
      <c r="MH27" s="29"/>
      <c r="MI27" s="29"/>
      <c r="MJ27" s="29"/>
      <c r="MK27" s="29"/>
      <c r="ML27" s="29"/>
      <c r="MM27" s="29"/>
      <c r="MN27" s="29"/>
      <c r="MO27" s="29"/>
      <c r="MP27" s="29"/>
      <c r="MQ27" s="29"/>
      <c r="MR27" s="29"/>
      <c r="MS27" s="29"/>
      <c r="MT27" s="29"/>
      <c r="MU27" s="29"/>
      <c r="MV27" s="29"/>
      <c r="MW27" s="29"/>
      <c r="MX27" s="29"/>
      <c r="MY27" s="29"/>
      <c r="MZ27" s="29"/>
      <c r="NA27" s="29"/>
      <c r="NB27" s="29"/>
      <c r="NC27" s="29"/>
      <c r="ND27" s="29"/>
      <c r="NE27" s="29"/>
      <c r="NF27" s="29"/>
      <c r="NG27" s="29"/>
      <c r="NH27" s="29"/>
      <c r="NI27" s="29"/>
      <c r="NJ27" s="29"/>
      <c r="NK27" s="29"/>
      <c r="NL27" s="29"/>
      <c r="NM27" s="29"/>
      <c r="NN27" s="29"/>
      <c r="NO27" s="29"/>
      <c r="NP27" s="29"/>
      <c r="NQ27" s="29"/>
      <c r="NR27" s="29"/>
      <c r="NS27" s="29"/>
      <c r="NT27" s="29"/>
      <c r="NU27" s="29"/>
      <c r="NV27" s="29"/>
      <c r="NW27" s="29"/>
      <c r="NX27" s="29"/>
      <c r="NY27" s="29"/>
      <c r="NZ27" s="29"/>
      <c r="OA27" s="29"/>
      <c r="OB27" s="29"/>
      <c r="OC27" s="29"/>
      <c r="OD27" s="29"/>
      <c r="OE27" s="29"/>
      <c r="OF27" s="29"/>
      <c r="OG27" s="29"/>
      <c r="OH27" s="29"/>
      <c r="OI27" s="29"/>
      <c r="OJ27" s="29"/>
      <c r="OK27" s="29"/>
      <c r="OL27" s="29"/>
      <c r="OM27" s="29"/>
      <c r="ON27" s="29"/>
      <c r="OO27" s="29"/>
      <c r="OP27" s="29"/>
      <c r="OQ27" s="29"/>
      <c r="OR27" s="29"/>
      <c r="OS27" s="29"/>
      <c r="OT27" s="29"/>
      <c r="OU27" s="29"/>
      <c r="OV27" s="29"/>
      <c r="OW27" s="29"/>
      <c r="OX27" s="29"/>
      <c r="OY27" s="29"/>
      <c r="OZ27" s="29"/>
      <c r="PA27" s="29"/>
      <c r="PB27" s="29"/>
      <c r="PC27" s="29"/>
      <c r="PD27" s="29"/>
      <c r="PE27" s="29"/>
      <c r="PF27" s="29"/>
      <c r="PG27" s="29"/>
      <c r="PH27" s="29"/>
      <c r="PI27" s="29"/>
      <c r="PJ27" s="29"/>
      <c r="PK27" s="29"/>
      <c r="PL27" s="29"/>
      <c r="PM27" s="29"/>
      <c r="PN27" s="29"/>
      <c r="PO27" s="29"/>
      <c r="PP27" s="29"/>
      <c r="PQ27" s="29"/>
      <c r="PR27" s="29"/>
      <c r="PS27" s="29"/>
      <c r="PT27" s="29"/>
      <c r="PU27" s="29"/>
      <c r="PV27" s="29"/>
      <c r="PW27" s="29"/>
      <c r="PX27" s="29"/>
      <c r="PY27" s="29"/>
      <c r="PZ27" s="29"/>
      <c r="QA27" s="29"/>
      <c r="QB27" s="29"/>
      <c r="QC27" s="29"/>
      <c r="QD27" s="29"/>
      <c r="QE27" s="29"/>
      <c r="QF27" s="29"/>
      <c r="QG27" s="29"/>
      <c r="QH27" s="29"/>
      <c r="QI27" s="29"/>
      <c r="QJ27" s="29"/>
      <c r="QK27" s="29"/>
      <c r="QL27" s="29"/>
      <c r="QM27" s="29"/>
      <c r="QN27" s="29"/>
      <c r="QO27" s="29"/>
      <c r="QP27" s="29"/>
      <c r="QQ27" s="29"/>
      <c r="QR27" s="29"/>
      <c r="QS27" s="29"/>
      <c r="QT27" s="29"/>
      <c r="QU27" s="29"/>
      <c r="QV27" s="29"/>
      <c r="QW27" s="29"/>
      <c r="QX27" s="29"/>
      <c r="QY27" s="29"/>
      <c r="QZ27" s="29"/>
      <c r="RA27" s="29"/>
      <c r="RB27" s="29"/>
      <c r="RC27" s="29"/>
      <c r="RD27" s="29"/>
      <c r="RE27" s="29"/>
      <c r="RF27" s="29"/>
      <c r="RG27" s="29"/>
      <c r="RH27" s="29"/>
      <c r="RI27" s="29"/>
      <c r="RJ27" s="29"/>
      <c r="RK27" s="29"/>
      <c r="RL27" s="29"/>
      <c r="RM27" s="29"/>
      <c r="RN27" s="29"/>
      <c r="RO27" s="29"/>
      <c r="RP27" s="29"/>
      <c r="RQ27" s="29"/>
      <c r="RR27" s="29"/>
      <c r="RS27" s="29"/>
      <c r="RT27" s="29"/>
      <c r="RU27" s="29"/>
      <c r="RV27" s="29"/>
      <c r="RW27" s="29"/>
      <c r="RX27" s="29"/>
      <c r="RY27" s="29"/>
      <c r="RZ27" s="29"/>
      <c r="SA27" s="29"/>
      <c r="SB27" s="29"/>
      <c r="SC27" s="29"/>
      <c r="SD27" s="29"/>
      <c r="SE27" s="29"/>
      <c r="SF27" s="29"/>
      <c r="SG27" s="29"/>
      <c r="SH27" s="29"/>
      <c r="SI27" s="29"/>
      <c r="SJ27" s="29"/>
      <c r="SK27" s="29"/>
      <c r="SL27" s="29"/>
      <c r="SM27" s="29"/>
      <c r="SN27" s="29"/>
      <c r="SO27" s="29"/>
      <c r="SP27" s="29"/>
      <c r="SQ27" s="29"/>
      <c r="SR27" s="29"/>
      <c r="SS27" s="29"/>
      <c r="ST27" s="29"/>
      <c r="SU27" s="29"/>
      <c r="SV27" s="29"/>
      <c r="SW27" s="29"/>
      <c r="SX27" s="29"/>
      <c r="SY27" s="29"/>
      <c r="SZ27" s="29"/>
      <c r="TA27" s="29"/>
      <c r="TB27" s="29"/>
      <c r="TC27" s="29"/>
      <c r="TD27" s="29"/>
      <c r="TE27" s="29"/>
      <c r="TF27" s="29"/>
      <c r="TG27" s="29"/>
      <c r="TH27" s="29"/>
      <c r="TI27" s="29"/>
      <c r="TJ27" s="29"/>
      <c r="TK27" s="29"/>
      <c r="TL27" s="29"/>
      <c r="TM27" s="29"/>
      <c r="TN27" s="29"/>
      <c r="TO27" s="29"/>
      <c r="TP27" s="29"/>
      <c r="TQ27" s="29"/>
      <c r="TR27" s="29"/>
      <c r="TS27" s="29"/>
      <c r="TT27" s="29"/>
      <c r="TU27" s="29"/>
      <c r="TV27" s="29"/>
      <c r="TW27" s="29"/>
      <c r="TX27" s="29"/>
      <c r="TY27" s="29"/>
      <c r="TZ27" s="29"/>
      <c r="UA27" s="29"/>
      <c r="UB27" s="29"/>
      <c r="UC27" s="29"/>
      <c r="UD27" s="29"/>
      <c r="UE27" s="29"/>
      <c r="UF27" s="29"/>
      <c r="UG27" s="29"/>
      <c r="UH27" s="29"/>
      <c r="UI27" s="29"/>
      <c r="UJ27" s="29"/>
      <c r="UK27" s="29"/>
      <c r="UL27" s="29"/>
      <c r="UM27" s="29"/>
      <c r="UN27" s="29"/>
      <c r="UO27" s="29"/>
      <c r="UP27" s="29"/>
      <c r="UQ27" s="29"/>
      <c r="UR27" s="29"/>
      <c r="US27" s="29"/>
      <c r="UT27" s="29"/>
      <c r="UU27" s="29"/>
      <c r="UV27" s="29"/>
      <c r="UW27" s="29"/>
      <c r="UX27" s="29"/>
      <c r="UY27" s="29"/>
      <c r="UZ27" s="29"/>
      <c r="VA27" s="29"/>
      <c r="VB27" s="29"/>
      <c r="VC27" s="29"/>
      <c r="VD27" s="29"/>
      <c r="VE27" s="29"/>
      <c r="VF27" s="29"/>
      <c r="VG27" s="29"/>
      <c r="VH27" s="29"/>
      <c r="VI27" s="29"/>
      <c r="VJ27" s="29"/>
      <c r="VK27" s="29"/>
      <c r="VL27" s="29"/>
      <c r="VM27" s="29"/>
      <c r="VN27" s="29"/>
      <c r="VO27" s="29"/>
      <c r="VP27" s="29"/>
      <c r="VQ27" s="29"/>
      <c r="VR27" s="29"/>
      <c r="VS27" s="29"/>
      <c r="VT27" s="29"/>
      <c r="VU27" s="29"/>
      <c r="VV27" s="29"/>
      <c r="VW27" s="29"/>
      <c r="VX27" s="29"/>
      <c r="VY27" s="29"/>
      <c r="VZ27" s="29"/>
      <c r="WA27" s="29"/>
      <c r="WB27" s="29"/>
      <c r="WC27" s="29"/>
      <c r="WD27" s="29"/>
      <c r="WE27" s="29"/>
      <c r="WF27" s="29"/>
      <c r="WG27" s="29"/>
      <c r="WH27" s="29"/>
      <c r="WI27" s="29"/>
      <c r="WJ27" s="29"/>
      <c r="WK27" s="29"/>
      <c r="WL27" s="29"/>
      <c r="WM27" s="29"/>
      <c r="WN27" s="29"/>
      <c r="WO27" s="29"/>
      <c r="WP27" s="29"/>
      <c r="WQ27" s="29"/>
      <c r="WR27" s="29"/>
      <c r="WS27" s="29"/>
      <c r="WT27" s="29"/>
      <c r="WU27" s="29"/>
      <c r="WV27" s="29"/>
      <c r="WW27" s="29"/>
      <c r="WX27" s="29"/>
      <c r="WY27" s="29"/>
      <c r="WZ27" s="29"/>
      <c r="XA27" s="29"/>
      <c r="XB27" s="29"/>
      <c r="XC27" s="29"/>
      <c r="XD27" s="29"/>
      <c r="XE27" s="29"/>
      <c r="XF27" s="29"/>
      <c r="XG27" s="29"/>
      <c r="XH27" s="29"/>
      <c r="XI27" s="29"/>
      <c r="XJ27" s="29"/>
      <c r="XK27" s="29"/>
      <c r="XL27" s="29"/>
      <c r="XM27" s="29"/>
      <c r="XN27" s="29"/>
      <c r="XO27" s="29"/>
      <c r="XP27" s="29"/>
      <c r="XQ27" s="29"/>
      <c r="XR27" s="29"/>
      <c r="XS27" s="29"/>
      <c r="XT27" s="29"/>
      <c r="XU27" s="29"/>
      <c r="XV27" s="29"/>
      <c r="XW27" s="29"/>
      <c r="XX27" s="29"/>
      <c r="XY27" s="29"/>
      <c r="XZ27" s="29"/>
      <c r="YA27" s="29"/>
      <c r="YB27" s="29"/>
      <c r="YC27" s="29"/>
      <c r="YD27" s="29"/>
      <c r="YE27" s="29"/>
      <c r="YF27" s="29"/>
      <c r="YG27" s="29"/>
      <c r="YH27" s="29"/>
      <c r="YI27" s="29"/>
      <c r="YJ27" s="29"/>
      <c r="YK27" s="29"/>
      <c r="YL27" s="29"/>
      <c r="YM27" s="29"/>
      <c r="YN27" s="29"/>
      <c r="YO27" s="29"/>
      <c r="YP27" s="29"/>
      <c r="YQ27" s="29"/>
      <c r="YR27" s="29"/>
      <c r="YS27" s="29"/>
      <c r="YT27" s="29"/>
      <c r="YU27" s="29"/>
      <c r="YV27" s="29"/>
      <c r="YW27" s="29"/>
      <c r="YX27" s="29"/>
      <c r="YY27" s="29"/>
      <c r="YZ27" s="29"/>
      <c r="ZA27" s="29"/>
      <c r="ZB27" s="29"/>
      <c r="ZC27" s="29"/>
      <c r="ZD27" s="29"/>
      <c r="ZE27" s="29"/>
      <c r="ZF27" s="29"/>
      <c r="ZG27" s="29"/>
      <c r="ZH27" s="29"/>
      <c r="ZI27" s="29"/>
      <c r="ZJ27" s="29"/>
      <c r="ZK27" s="29"/>
      <c r="ZL27" s="29"/>
      <c r="ZM27" s="29"/>
      <c r="ZN27" s="29"/>
      <c r="ZO27" s="29"/>
      <c r="ZP27" s="29"/>
      <c r="ZQ27" s="29"/>
      <c r="ZR27" s="29"/>
      <c r="ZS27" s="29"/>
      <c r="ZT27" s="29"/>
      <c r="ZU27" s="29"/>
      <c r="ZV27" s="29"/>
      <c r="ZW27" s="29"/>
      <c r="ZX27" s="29"/>
      <c r="ZY27" s="29"/>
      <c r="ZZ27" s="29"/>
      <c r="AAA27" s="29"/>
      <c r="AAB27" s="29"/>
      <c r="AAC27" s="29"/>
      <c r="AAD27" s="29"/>
      <c r="AAE27" s="29"/>
      <c r="AAF27" s="29"/>
      <c r="AAG27" s="29"/>
      <c r="AAH27" s="29"/>
      <c r="AAI27" s="29"/>
      <c r="AAJ27" s="29"/>
      <c r="AAK27" s="29"/>
      <c r="AAL27" s="29"/>
      <c r="AAM27" s="29"/>
      <c r="AAN27" s="29"/>
      <c r="AAO27" s="29"/>
      <c r="AAP27" s="29"/>
      <c r="AAQ27" s="29"/>
      <c r="AAR27" s="29"/>
      <c r="AAS27" s="29"/>
      <c r="AAT27" s="29"/>
      <c r="AAU27" s="29"/>
      <c r="AAV27" s="29"/>
      <c r="AAW27" s="29"/>
      <c r="AAX27" s="29"/>
      <c r="AAY27" s="29"/>
      <c r="AAZ27" s="29"/>
      <c r="ABA27" s="29"/>
      <c r="ABB27" s="29"/>
      <c r="ABC27" s="29"/>
      <c r="ABD27" s="29"/>
      <c r="ABE27" s="29"/>
      <c r="ABF27" s="29"/>
      <c r="ABG27" s="29"/>
      <c r="ABH27" s="29"/>
      <c r="ABI27" s="29"/>
      <c r="ABJ27" s="29"/>
      <c r="ABK27" s="29"/>
      <c r="ABL27" s="29"/>
      <c r="ABM27" s="29"/>
      <c r="ABN27" s="29"/>
      <c r="ABO27" s="29"/>
      <c r="ABP27" s="29"/>
      <c r="ABQ27" s="29"/>
      <c r="ABR27" s="29"/>
      <c r="ABS27" s="29"/>
      <c r="ABT27" s="29"/>
      <c r="ABU27" s="29"/>
      <c r="ABV27" s="29"/>
      <c r="ABW27" s="29"/>
      <c r="ABX27" s="29"/>
      <c r="ABY27" s="29"/>
      <c r="ABZ27" s="29"/>
      <c r="ACA27" s="29"/>
      <c r="ACB27" s="29"/>
      <c r="ACC27" s="29"/>
      <c r="ACD27" s="29"/>
      <c r="ACE27" s="29"/>
      <c r="ACF27" s="29"/>
      <c r="ACG27" s="29"/>
      <c r="ACH27" s="29"/>
      <c r="ACI27" s="29"/>
      <c r="ACJ27" s="29"/>
      <c r="ACK27" s="29"/>
      <c r="ACL27" s="29"/>
      <c r="ACM27" s="29"/>
      <c r="ACN27" s="29"/>
      <c r="ACO27" s="29"/>
      <c r="ACP27" s="29"/>
      <c r="ACQ27" s="29"/>
      <c r="ACR27" s="29"/>
      <c r="ACS27" s="29"/>
      <c r="ACT27" s="29"/>
      <c r="ACU27" s="29"/>
      <c r="ACV27" s="29"/>
      <c r="ACW27" s="29"/>
      <c r="ACX27" s="29"/>
      <c r="ACY27" s="29"/>
      <c r="ACZ27" s="29"/>
      <c r="ADA27" s="29"/>
      <c r="ADB27" s="29"/>
      <c r="ADC27" s="29"/>
      <c r="ADD27" s="29"/>
      <c r="ADE27" s="29"/>
      <c r="ADF27" s="29"/>
      <c r="ADG27" s="29"/>
      <c r="ADH27" s="29"/>
      <c r="ADI27" s="29"/>
      <c r="ADJ27" s="29"/>
      <c r="ADK27" s="29"/>
      <c r="ADL27" s="29"/>
      <c r="ADM27" s="29"/>
      <c r="ADN27" s="29"/>
      <c r="ADO27" s="29"/>
      <c r="ADP27" s="29"/>
      <c r="ADQ27" s="29"/>
      <c r="ADR27" s="29"/>
      <c r="ADS27" s="29"/>
      <c r="ADT27" s="29"/>
      <c r="ADU27" s="29"/>
      <c r="ADV27" s="29"/>
      <c r="ADW27" s="29"/>
      <c r="ADX27" s="29"/>
      <c r="ADY27" s="29"/>
      <c r="ADZ27" s="29"/>
      <c r="AEA27" s="29"/>
      <c r="AEB27" s="29"/>
      <c r="AEC27" s="29"/>
      <c r="AED27" s="29"/>
      <c r="AEE27" s="29"/>
      <c r="AEF27" s="29"/>
      <c r="AEG27" s="29"/>
      <c r="AEH27" s="29"/>
      <c r="AEI27" s="29"/>
      <c r="AEJ27" s="29"/>
      <c r="AEK27" s="29"/>
      <c r="AEL27" s="29"/>
      <c r="AEM27" s="29"/>
      <c r="AEN27" s="29"/>
      <c r="AEO27" s="29"/>
      <c r="AEP27" s="29"/>
      <c r="AEQ27" s="29"/>
      <c r="AER27" s="29"/>
      <c r="AES27" s="29"/>
      <c r="AET27" s="29"/>
      <c r="AEU27" s="29"/>
      <c r="AEV27" s="29"/>
      <c r="AEW27" s="29"/>
      <c r="AEX27" s="29"/>
      <c r="AEY27" s="29"/>
      <c r="AEZ27" s="29"/>
      <c r="AFA27" s="29"/>
      <c r="AFB27" s="29"/>
      <c r="AFC27" s="29"/>
      <c r="AFD27" s="29"/>
      <c r="AFE27" s="29"/>
      <c r="AFF27" s="29"/>
      <c r="AFG27" s="29"/>
      <c r="AFH27" s="29"/>
      <c r="AFI27" s="29"/>
      <c r="AFJ27" s="29"/>
      <c r="AFK27" s="29"/>
      <c r="AFL27" s="29"/>
      <c r="AFM27" s="29"/>
      <c r="AFN27" s="29"/>
      <c r="AFO27" s="29"/>
      <c r="AFP27" s="29"/>
      <c r="AFQ27" s="29"/>
      <c r="AFR27" s="29"/>
      <c r="AFS27" s="29"/>
      <c r="AFT27" s="29"/>
      <c r="AFU27" s="29"/>
      <c r="AFV27" s="29"/>
      <c r="AFW27" s="29"/>
      <c r="AFX27" s="29"/>
      <c r="AFY27" s="29"/>
      <c r="AFZ27" s="29"/>
      <c r="AGA27" s="29"/>
      <c r="AGB27" s="29"/>
      <c r="AGC27" s="29"/>
      <c r="AGD27" s="29"/>
      <c r="AGE27" s="29"/>
      <c r="AGF27" s="29"/>
      <c r="AGG27" s="29"/>
      <c r="AGH27" s="29"/>
      <c r="AGI27" s="29"/>
      <c r="AGJ27" s="29"/>
      <c r="AGK27" s="29"/>
      <c r="AGL27" s="29"/>
      <c r="AGM27" s="29"/>
      <c r="AGN27" s="29"/>
      <c r="AGO27" s="29"/>
      <c r="AGP27" s="29"/>
      <c r="AGQ27" s="29"/>
      <c r="AGR27" s="29"/>
      <c r="AGS27" s="29"/>
      <c r="AGT27" s="29"/>
      <c r="AGU27" s="29"/>
      <c r="AGV27" s="29"/>
      <c r="AGW27" s="29"/>
      <c r="AGX27" s="29"/>
      <c r="AGY27" s="29"/>
      <c r="AGZ27" s="29"/>
      <c r="AHA27" s="29"/>
      <c r="AHB27" s="29"/>
      <c r="AHC27" s="29"/>
      <c r="AHD27" s="29"/>
      <c r="AHE27" s="29"/>
      <c r="AHF27" s="29"/>
      <c r="AHG27" s="29"/>
      <c r="AHH27" s="29"/>
      <c r="AHI27" s="29"/>
      <c r="AHJ27" s="29"/>
      <c r="AHK27" s="29"/>
      <c r="AHL27" s="29"/>
      <c r="AHM27" s="29"/>
      <c r="AHN27" s="29"/>
      <c r="AHO27" s="29"/>
      <c r="AHP27" s="29"/>
      <c r="AHQ27" s="29"/>
      <c r="AHR27" s="29"/>
      <c r="AHS27" s="29"/>
      <c r="AHT27" s="29"/>
      <c r="AHU27" s="29"/>
      <c r="AHV27" s="29"/>
      <c r="AHW27" s="29"/>
      <c r="AHX27" s="29"/>
      <c r="AHY27" s="29"/>
      <c r="AHZ27" s="29"/>
      <c r="AIA27" s="29"/>
      <c r="AIB27" s="29"/>
      <c r="AIC27" s="29"/>
      <c r="AID27" s="29"/>
      <c r="AIE27" s="29"/>
      <c r="AIF27" s="29"/>
      <c r="AIG27" s="29"/>
      <c r="AIH27" s="29"/>
      <c r="AII27" s="29"/>
      <c r="AIJ27" s="29"/>
      <c r="AIK27" s="29"/>
      <c r="AIL27" s="29"/>
      <c r="AIM27" s="29"/>
      <c r="AIN27" s="29"/>
      <c r="AIO27" s="29"/>
      <c r="AIP27" s="29"/>
      <c r="AIQ27" s="29"/>
      <c r="AIR27" s="29"/>
      <c r="AIS27" s="29"/>
      <c r="AIT27" s="29"/>
      <c r="AIU27" s="29"/>
      <c r="AIV27" s="29"/>
      <c r="AIW27" s="29"/>
      <c r="AIX27" s="29"/>
      <c r="AIY27" s="29"/>
      <c r="AIZ27" s="29"/>
      <c r="AJA27" s="29"/>
      <c r="AJB27" s="29"/>
      <c r="AJC27" s="29"/>
      <c r="AJD27" s="29"/>
      <c r="AJE27" s="29"/>
      <c r="AJF27" s="29"/>
      <c r="AJG27" s="29"/>
      <c r="AJH27" s="29"/>
      <c r="AJI27" s="29"/>
      <c r="AJJ27" s="29"/>
      <c r="AJK27" s="29"/>
      <c r="AJL27" s="29"/>
      <c r="AJM27" s="29"/>
      <c r="AJN27" s="29"/>
      <c r="AJO27" s="29"/>
      <c r="AJP27" s="29"/>
      <c r="AJQ27" s="29"/>
      <c r="AJR27" s="29"/>
      <c r="AJS27" s="29"/>
      <c r="AJT27" s="29"/>
      <c r="AJU27" s="29"/>
      <c r="AJV27" s="29"/>
      <c r="AJW27" s="29"/>
      <c r="AJX27" s="29"/>
      <c r="AJY27" s="29"/>
      <c r="AJZ27" s="29"/>
      <c r="AKA27" s="29"/>
      <c r="AKB27" s="29"/>
      <c r="AKC27" s="29"/>
      <c r="AKD27" s="29"/>
      <c r="AKE27" s="29"/>
      <c r="AKF27" s="29"/>
      <c r="AKG27" s="29"/>
      <c r="AKH27" s="29"/>
      <c r="AKI27" s="29"/>
      <c r="AKJ27" s="29"/>
      <c r="AKK27" s="29"/>
      <c r="AKL27" s="29"/>
      <c r="AKM27" s="29"/>
      <c r="AKN27" s="29"/>
      <c r="AKO27" s="29"/>
      <c r="AKP27" s="29"/>
      <c r="AKQ27" s="29"/>
      <c r="AKR27" s="29"/>
      <c r="AKS27" s="29"/>
      <c r="AKT27" s="29"/>
      <c r="AKU27" s="29"/>
      <c r="AKV27" s="29"/>
      <c r="AKW27" s="29"/>
      <c r="AKX27" s="29"/>
      <c r="AKY27" s="29"/>
      <c r="AKZ27" s="29"/>
      <c r="ALA27" s="29"/>
      <c r="ALB27" s="29"/>
      <c r="ALC27" s="29"/>
      <c r="ALD27" s="29"/>
      <c r="ALE27" s="29"/>
      <c r="ALF27" s="29"/>
      <c r="ALG27" s="29"/>
      <c r="ALH27" s="29"/>
      <c r="ALI27" s="29"/>
      <c r="ALJ27" s="29"/>
      <c r="ALK27" s="29"/>
      <c r="ALL27" s="29"/>
      <c r="ALM27" s="29"/>
      <c r="ALN27" s="29"/>
      <c r="ALO27" s="29"/>
      <c r="ALP27" s="29"/>
      <c r="ALQ27" s="29"/>
      <c r="ALR27" s="29"/>
      <c r="ALS27" s="29"/>
      <c r="ALT27" s="29"/>
      <c r="ALU27" s="29"/>
      <c r="ALV27" s="29"/>
      <c r="ALW27" s="29"/>
      <c r="ALX27" s="29"/>
      <c r="ALY27" s="29"/>
      <c r="ALZ27" s="29"/>
      <c r="AMA27" s="29"/>
      <c r="AMB27" s="29"/>
      <c r="AMC27" s="29"/>
      <c r="AMD27" s="29"/>
      <c r="AME27" s="29"/>
      <c r="AMF27" s="29"/>
      <c r="AMG27" s="29"/>
      <c r="AMH27" s="29"/>
      <c r="AMI27" s="29"/>
      <c r="AMJ27" s="29"/>
      <c r="AMK27" s="29"/>
      <c r="AML27" s="29"/>
      <c r="AMM27" s="29"/>
      <c r="AMN27" s="29"/>
      <c r="AMO27" s="29"/>
      <c r="AMP27" s="29"/>
      <c r="AMQ27" s="29"/>
      <c r="AMR27" s="29"/>
      <c r="AMS27" s="29"/>
      <c r="AMT27" s="29"/>
      <c r="AMU27" s="29"/>
      <c r="AMV27" s="29"/>
      <c r="AMW27" s="29"/>
      <c r="AMX27" s="29"/>
      <c r="AMY27" s="29"/>
      <c r="AMZ27" s="29"/>
      <c r="ANA27" s="29"/>
      <c r="ANB27" s="29"/>
      <c r="ANC27" s="29"/>
      <c r="AND27" s="29"/>
      <c r="ANE27" s="29"/>
      <c r="ANF27" s="29"/>
      <c r="ANG27" s="29"/>
      <c r="ANH27" s="29"/>
      <c r="ANI27" s="29"/>
      <c r="ANJ27" s="29"/>
      <c r="ANK27" s="29"/>
      <c r="ANL27" s="29"/>
      <c r="ANM27" s="29"/>
      <c r="ANN27" s="29"/>
      <c r="ANO27" s="29"/>
      <c r="ANP27" s="29"/>
      <c r="ANQ27" s="29"/>
      <c r="ANR27" s="29"/>
      <c r="ANS27" s="29"/>
      <c r="ANT27" s="29"/>
      <c r="ANU27" s="29"/>
      <c r="ANV27" s="29"/>
      <c r="ANW27" s="29"/>
      <c r="ANX27" s="29"/>
      <c r="ANY27" s="29"/>
      <c r="ANZ27" s="29"/>
      <c r="AOA27" s="29"/>
      <c r="AOB27" s="29"/>
      <c r="AOC27" s="29"/>
      <c r="AOD27" s="29"/>
      <c r="AOE27" s="29"/>
      <c r="AOF27" s="29"/>
      <c r="AOG27" s="29"/>
      <c r="AOH27" s="29"/>
      <c r="AOI27" s="29"/>
      <c r="AOJ27" s="29"/>
      <c r="AOK27" s="29"/>
      <c r="AOL27" s="29"/>
      <c r="AOM27" s="29"/>
      <c r="AON27" s="29"/>
      <c r="AOO27" s="29"/>
      <c r="AOP27" s="29"/>
      <c r="AOQ27" s="29"/>
      <c r="AOR27" s="29"/>
      <c r="AOS27" s="29"/>
      <c r="AOT27" s="29"/>
      <c r="AOU27" s="29"/>
      <c r="AOV27" s="29"/>
      <c r="AOW27" s="29"/>
      <c r="AOX27" s="29"/>
      <c r="AOY27" s="29"/>
      <c r="AOZ27" s="29"/>
      <c r="APA27" s="29"/>
      <c r="APB27" s="29"/>
      <c r="APC27" s="29"/>
      <c r="APD27" s="29"/>
      <c r="APE27" s="29"/>
      <c r="APF27" s="29"/>
      <c r="APG27" s="29"/>
      <c r="APH27" s="29"/>
      <c r="API27" s="29"/>
      <c r="APJ27" s="29"/>
      <c r="APK27" s="29"/>
      <c r="APL27" s="29"/>
      <c r="APM27" s="29"/>
      <c r="APN27" s="29"/>
      <c r="APO27" s="29"/>
      <c r="APP27" s="29"/>
      <c r="APQ27" s="29"/>
      <c r="APR27" s="29"/>
      <c r="APS27" s="29"/>
      <c r="APT27" s="29"/>
      <c r="APU27" s="29"/>
      <c r="APV27" s="29"/>
      <c r="APW27" s="29"/>
      <c r="APX27" s="29"/>
      <c r="APY27" s="29"/>
      <c r="APZ27" s="29"/>
      <c r="AQA27" s="29"/>
      <c r="AQB27" s="29"/>
      <c r="AQC27" s="29"/>
      <c r="AQD27" s="29"/>
      <c r="AQE27" s="29"/>
      <c r="AQF27" s="29"/>
      <c r="AQG27" s="29"/>
      <c r="AQH27" s="29"/>
      <c r="AQI27" s="29"/>
      <c r="AQJ27" s="29"/>
      <c r="AQK27" s="29"/>
      <c r="AQL27" s="29"/>
      <c r="AQM27" s="29"/>
      <c r="AQN27" s="29"/>
      <c r="AQO27" s="29"/>
      <c r="AQP27" s="29"/>
      <c r="AQQ27" s="29"/>
      <c r="AQR27" s="29"/>
      <c r="AQS27" s="29"/>
      <c r="AQT27" s="29"/>
      <c r="AQU27" s="29"/>
      <c r="AQV27" s="29"/>
      <c r="AQW27" s="29"/>
      <c r="AQX27" s="29"/>
      <c r="AQY27" s="29"/>
      <c r="AQZ27" s="29"/>
      <c r="ARA27" s="29"/>
      <c r="ARB27" s="29"/>
      <c r="ARC27" s="29"/>
      <c r="ARD27" s="29"/>
      <c r="ARE27" s="29"/>
      <c r="ARF27" s="29"/>
      <c r="ARG27" s="29"/>
      <c r="ARH27" s="29"/>
      <c r="ARI27" s="29"/>
      <c r="ARJ27" s="29"/>
      <c r="ARK27" s="29"/>
      <c r="ARL27" s="29"/>
      <c r="ARM27" s="29"/>
      <c r="ARN27" s="29"/>
      <c r="ARO27" s="29"/>
      <c r="ARP27" s="29"/>
      <c r="ARQ27" s="29"/>
      <c r="ARR27" s="29"/>
      <c r="ARS27" s="29"/>
      <c r="ART27" s="29"/>
      <c r="ARU27" s="29"/>
      <c r="ARV27" s="29"/>
      <c r="ARW27" s="29"/>
      <c r="ARX27" s="29"/>
      <c r="ARY27" s="29"/>
      <c r="ARZ27" s="29"/>
      <c r="ASA27" s="29"/>
      <c r="ASB27" s="29"/>
      <c r="ASC27" s="29"/>
      <c r="ASD27" s="29"/>
      <c r="ASE27" s="29"/>
      <c r="ASF27" s="29"/>
      <c r="ASG27" s="29"/>
      <c r="ASH27" s="29"/>
      <c r="ASI27" s="29"/>
      <c r="ASJ27" s="29"/>
      <c r="ASK27" s="29"/>
      <c r="ASL27" s="29"/>
      <c r="ASM27" s="29"/>
      <c r="ASN27" s="29"/>
      <c r="ASO27" s="29"/>
      <c r="ASP27" s="29"/>
      <c r="ASQ27" s="29"/>
      <c r="ASR27" s="29"/>
      <c r="ASS27" s="29"/>
      <c r="AST27" s="29"/>
      <c r="ASU27" s="29"/>
      <c r="ASV27" s="29"/>
      <c r="ASW27" s="29"/>
      <c r="ASX27" s="29"/>
      <c r="ASY27" s="29"/>
      <c r="ASZ27" s="29"/>
      <c r="ATA27" s="29"/>
      <c r="ATB27" s="29"/>
      <c r="ATC27" s="29"/>
      <c r="ATD27" s="29"/>
      <c r="ATE27" s="29"/>
      <c r="ATF27" s="29"/>
      <c r="ATG27" s="29"/>
      <c r="ATH27" s="29"/>
      <c r="ATI27" s="29"/>
      <c r="ATJ27" s="29"/>
      <c r="ATK27" s="29"/>
      <c r="ATL27" s="29"/>
      <c r="ATM27" s="29"/>
      <c r="ATN27" s="29"/>
      <c r="ATO27" s="29"/>
      <c r="ATP27" s="29"/>
      <c r="ATQ27" s="29"/>
      <c r="ATR27" s="29"/>
      <c r="ATS27" s="29"/>
      <c r="ATT27" s="29"/>
      <c r="ATU27" s="29"/>
      <c r="ATV27" s="29"/>
      <c r="ATW27" s="29"/>
      <c r="ATX27" s="29"/>
      <c r="ATY27" s="29"/>
      <c r="ATZ27" s="29"/>
      <c r="AUA27" s="29"/>
      <c r="AUB27" s="29"/>
      <c r="AUC27" s="29"/>
      <c r="AUD27" s="29"/>
      <c r="AUE27" s="29"/>
      <c r="AUF27" s="29"/>
      <c r="AUG27" s="29"/>
      <c r="AUH27" s="29"/>
      <c r="AUI27" s="29"/>
      <c r="AUJ27" s="29"/>
      <c r="AUK27" s="29"/>
      <c r="AUL27" s="29"/>
      <c r="AUM27" s="29"/>
      <c r="AUN27" s="29"/>
      <c r="AUO27" s="29"/>
      <c r="AUP27" s="29"/>
      <c r="AUQ27" s="29"/>
      <c r="AUR27" s="29"/>
      <c r="AUS27" s="29"/>
      <c r="AUT27" s="29"/>
      <c r="AUU27" s="29"/>
      <c r="AUV27" s="29"/>
      <c r="AUW27" s="29"/>
      <c r="AUX27" s="29"/>
      <c r="AUY27" s="29"/>
      <c r="AUZ27" s="29"/>
      <c r="AVA27" s="29"/>
      <c r="AVB27" s="29"/>
      <c r="AVC27" s="29"/>
      <c r="AVD27" s="29"/>
      <c r="AVE27" s="29"/>
      <c r="AVF27" s="29"/>
      <c r="AVG27" s="29"/>
      <c r="AVH27" s="29"/>
      <c r="AVI27" s="29"/>
      <c r="AVJ27" s="29"/>
      <c r="AVK27" s="29"/>
      <c r="AVL27" s="29"/>
      <c r="AVM27" s="29"/>
      <c r="AVN27" s="29"/>
      <c r="AVO27" s="29"/>
      <c r="AVP27" s="29"/>
      <c r="AVQ27" s="29"/>
      <c r="AVR27" s="29"/>
      <c r="AVS27" s="29"/>
      <c r="AVT27" s="29"/>
      <c r="AVU27" s="29"/>
      <c r="AVV27" s="29"/>
      <c r="AVW27" s="29"/>
      <c r="AVX27" s="29"/>
      <c r="AVY27" s="29"/>
      <c r="AVZ27" s="29"/>
      <c r="AWA27" s="29"/>
      <c r="AWB27" s="29"/>
      <c r="AWC27" s="29"/>
      <c r="AWD27" s="29"/>
      <c r="AWE27" s="29"/>
      <c r="AWF27" s="29"/>
      <c r="AWG27" s="29"/>
      <c r="AWH27" s="29"/>
      <c r="AWI27" s="29"/>
      <c r="AWJ27" s="29"/>
      <c r="AWK27" s="29"/>
      <c r="AWL27" s="29"/>
      <c r="AWM27" s="29"/>
      <c r="AWN27" s="29"/>
      <c r="AWO27" s="29"/>
      <c r="AWP27" s="29"/>
      <c r="AWQ27" s="29"/>
      <c r="AWR27" s="29"/>
      <c r="AWS27" s="29"/>
      <c r="AWT27" s="29"/>
      <c r="AWU27" s="29"/>
      <c r="AWV27" s="29"/>
      <c r="AWW27" s="29"/>
      <c r="AWX27" s="29"/>
      <c r="AWY27" s="29"/>
      <c r="AWZ27" s="29"/>
      <c r="AXA27" s="29"/>
      <c r="AXB27" s="29"/>
      <c r="AXC27" s="29"/>
      <c r="AXD27" s="29"/>
      <c r="AXE27" s="29"/>
      <c r="AXF27" s="29"/>
      <c r="AXG27" s="29"/>
      <c r="AXH27" s="29"/>
      <c r="AXI27" s="29"/>
      <c r="AXJ27" s="29"/>
      <c r="AXK27" s="29"/>
      <c r="AXL27" s="29"/>
      <c r="AXM27" s="29"/>
      <c r="AXN27" s="29"/>
      <c r="AXO27" s="29"/>
      <c r="AXP27" s="29"/>
      <c r="AXQ27" s="29"/>
      <c r="AXR27" s="29"/>
      <c r="AXS27" s="29"/>
      <c r="AXT27" s="29"/>
      <c r="AXU27" s="29"/>
      <c r="AXV27" s="29"/>
      <c r="AXW27" s="29"/>
      <c r="AXX27" s="29"/>
      <c r="AXY27" s="29"/>
      <c r="AXZ27" s="29"/>
      <c r="AYA27" s="29"/>
      <c r="AYB27" s="29"/>
      <c r="AYC27" s="29"/>
      <c r="AYD27" s="29"/>
      <c r="AYE27" s="29"/>
      <c r="AYF27" s="29"/>
      <c r="AYG27" s="29"/>
      <c r="AYH27" s="29"/>
      <c r="AYI27" s="29"/>
      <c r="AYJ27" s="29"/>
      <c r="AYK27" s="29"/>
      <c r="AYL27" s="29"/>
      <c r="AYM27" s="29"/>
      <c r="AYN27" s="29"/>
      <c r="AYO27" s="29"/>
      <c r="AYP27" s="29"/>
      <c r="AYQ27" s="29"/>
      <c r="AYR27" s="29"/>
      <c r="AYS27" s="29"/>
      <c r="AYT27" s="29"/>
      <c r="AYU27" s="29"/>
      <c r="AYV27" s="29"/>
      <c r="AYW27" s="29"/>
      <c r="AYX27" s="29"/>
      <c r="AYY27" s="29"/>
      <c r="AYZ27" s="29"/>
      <c r="AZA27" s="29"/>
      <c r="AZB27" s="29"/>
      <c r="AZC27" s="29"/>
      <c r="AZD27" s="29"/>
      <c r="AZE27" s="29"/>
      <c r="AZF27" s="29"/>
      <c r="AZG27" s="29"/>
      <c r="AZH27" s="29"/>
      <c r="AZI27" s="29"/>
      <c r="AZJ27" s="29"/>
      <c r="AZK27" s="29"/>
      <c r="AZL27" s="29"/>
      <c r="AZM27" s="29"/>
      <c r="AZN27" s="29"/>
      <c r="AZO27" s="29"/>
      <c r="AZP27" s="29"/>
      <c r="AZQ27" s="29"/>
      <c r="AZR27" s="29"/>
      <c r="AZS27" s="29"/>
      <c r="AZT27" s="29"/>
      <c r="AZU27" s="29"/>
      <c r="AZV27" s="29"/>
      <c r="AZW27" s="29"/>
      <c r="AZX27" s="29"/>
      <c r="AZY27" s="29"/>
      <c r="AZZ27" s="29"/>
      <c r="BAA27" s="29"/>
      <c r="BAB27" s="29"/>
      <c r="BAC27" s="29"/>
      <c r="BAD27" s="29"/>
    </row>
    <row r="28" spans="1:1382" s="89" customFormat="1" ht="14" x14ac:dyDescent="0.2">
      <c r="A28" s="30">
        <v>84</v>
      </c>
      <c r="B28" s="44">
        <v>82</v>
      </c>
      <c r="C28" s="40">
        <v>38056217</v>
      </c>
      <c r="D28" s="44">
        <v>2430594</v>
      </c>
      <c r="E28" s="31" t="s">
        <v>99</v>
      </c>
      <c r="F28" s="30" t="s">
        <v>112</v>
      </c>
      <c r="G28" s="94">
        <v>32875</v>
      </c>
      <c r="H28" s="40" t="s">
        <v>128</v>
      </c>
      <c r="I28" s="40" t="s">
        <v>563</v>
      </c>
      <c r="J28" s="42">
        <f>(AA28-G28)/365.25</f>
        <v>18.839151266255989</v>
      </c>
      <c r="K28" s="55">
        <v>18</v>
      </c>
      <c r="L28" s="42">
        <f t="shared" si="0"/>
        <v>0.83915126625598901</v>
      </c>
      <c r="M28" s="30" t="s">
        <v>595</v>
      </c>
      <c r="N28" s="43" t="s">
        <v>807</v>
      </c>
      <c r="O28" s="30">
        <v>1</v>
      </c>
      <c r="P28" s="44">
        <v>1</v>
      </c>
      <c r="Q28" s="30" t="s">
        <v>834</v>
      </c>
      <c r="R28" s="30" t="s">
        <v>101</v>
      </c>
      <c r="S28" s="45" t="s">
        <v>453</v>
      </c>
      <c r="T28" s="45" t="s">
        <v>453</v>
      </c>
      <c r="U28" s="42" t="s">
        <v>453</v>
      </c>
      <c r="V28" s="32" t="s">
        <v>453</v>
      </c>
      <c r="W28" s="32" t="s">
        <v>563</v>
      </c>
      <c r="X28" s="30" t="s">
        <v>817</v>
      </c>
      <c r="Y28" s="30" t="s">
        <v>1212</v>
      </c>
      <c r="Z28" s="56" t="s">
        <v>804</v>
      </c>
      <c r="AA28" s="45">
        <v>39756</v>
      </c>
      <c r="AB28" s="80" t="s">
        <v>807</v>
      </c>
      <c r="AC28" s="45" t="s">
        <v>641</v>
      </c>
      <c r="AD28" s="47" t="s">
        <v>453</v>
      </c>
      <c r="AE28" s="46" t="s">
        <v>453</v>
      </c>
      <c r="AF28" s="47" t="s">
        <v>453</v>
      </c>
      <c r="AG28" s="46" t="s">
        <v>453</v>
      </c>
      <c r="AH28" s="47" t="s">
        <v>453</v>
      </c>
      <c r="AI28" s="46" t="s">
        <v>453</v>
      </c>
      <c r="AJ28" s="47" t="s">
        <v>453</v>
      </c>
      <c r="AK28" s="46" t="s">
        <v>453</v>
      </c>
      <c r="AL28" s="47" t="s">
        <v>453</v>
      </c>
      <c r="AM28" s="46" t="s">
        <v>453</v>
      </c>
      <c r="AN28" s="47" t="s">
        <v>453</v>
      </c>
      <c r="AO28" s="46" t="s">
        <v>453</v>
      </c>
      <c r="AP28" s="47" t="s">
        <v>453</v>
      </c>
      <c r="AQ28" s="47" t="s">
        <v>453</v>
      </c>
      <c r="AR28" s="47" t="s">
        <v>453</v>
      </c>
      <c r="AS28" s="47" t="s">
        <v>453</v>
      </c>
      <c r="AT28" s="47" t="s">
        <v>453</v>
      </c>
      <c r="AU28" s="47"/>
      <c r="AV28" s="47"/>
      <c r="AW28" s="47"/>
      <c r="AX28" s="47"/>
      <c r="AY28" s="85" t="s">
        <v>2608</v>
      </c>
      <c r="AZ28" s="48" t="s">
        <v>926</v>
      </c>
      <c r="BA28" s="48" t="s">
        <v>926</v>
      </c>
      <c r="BB28" s="44">
        <v>1</v>
      </c>
      <c r="BC28" s="30" t="s">
        <v>834</v>
      </c>
      <c r="BD28" s="55">
        <v>1</v>
      </c>
      <c r="BE28" s="55">
        <v>2</v>
      </c>
      <c r="BF28" s="43" t="s">
        <v>804</v>
      </c>
      <c r="BG28" s="40" t="s">
        <v>1211</v>
      </c>
      <c r="BH28" s="40" t="s">
        <v>453</v>
      </c>
      <c r="BI28" s="40" t="s">
        <v>453</v>
      </c>
      <c r="BJ28" s="40" t="s">
        <v>453</v>
      </c>
      <c r="BK28" s="31" t="s">
        <v>453</v>
      </c>
      <c r="BL28" s="31" t="s">
        <v>1865</v>
      </c>
      <c r="BM28" s="30">
        <v>87</v>
      </c>
      <c r="BN28" s="30">
        <v>99</v>
      </c>
      <c r="BO28" s="30">
        <v>92</v>
      </c>
      <c r="BP28" s="30" t="s">
        <v>2609</v>
      </c>
      <c r="BQ28" s="30" t="s">
        <v>453</v>
      </c>
      <c r="BR28" s="30" t="s">
        <v>453</v>
      </c>
      <c r="BS28" s="30" t="s">
        <v>879</v>
      </c>
      <c r="BT28" s="30" t="s">
        <v>879</v>
      </c>
      <c r="BU28" s="30" t="s">
        <v>641</v>
      </c>
      <c r="BV28" s="30" t="s">
        <v>1125</v>
      </c>
      <c r="BW28" s="30" t="s">
        <v>453</v>
      </c>
      <c r="BX28" s="30" t="s">
        <v>453</v>
      </c>
      <c r="BY28" s="30" t="s">
        <v>453</v>
      </c>
      <c r="BZ28" s="30" t="s">
        <v>872</v>
      </c>
      <c r="CA28" s="112"/>
      <c r="CC28" s="29"/>
      <c r="CD28" s="29"/>
      <c r="CE28" s="29"/>
      <c r="CF28" s="29"/>
      <c r="CG28" s="29"/>
      <c r="CH28" s="29"/>
      <c r="CI28" s="29"/>
      <c r="CJ28" s="29"/>
      <c r="CK28" s="29"/>
      <c r="CL28" s="29"/>
      <c r="CM28" s="29"/>
      <c r="CN28" s="29"/>
      <c r="CO28" s="29"/>
      <c r="CP28" s="29"/>
      <c r="CQ28" s="29"/>
      <c r="CR28" s="29"/>
      <c r="CS28" s="29"/>
      <c r="CT28" s="29"/>
      <c r="CU28" s="29"/>
      <c r="CV28" s="29"/>
      <c r="CW28" s="29"/>
      <c r="CX28" s="29"/>
      <c r="CY28" s="29"/>
      <c r="CZ28" s="29"/>
      <c r="DA28" s="29"/>
      <c r="DB28" s="29"/>
      <c r="DC28" s="29"/>
      <c r="DD28" s="29"/>
      <c r="DE28" s="29"/>
      <c r="DF28" s="29"/>
      <c r="DG28" s="29"/>
      <c r="DH28" s="29"/>
      <c r="DI28" s="29"/>
      <c r="DJ28" s="29"/>
      <c r="DK28" s="29"/>
      <c r="DL28" s="29"/>
      <c r="DM28" s="29"/>
      <c r="DN28" s="29"/>
      <c r="DO28" s="29"/>
      <c r="DP28" s="29"/>
      <c r="DQ28" s="29"/>
      <c r="DR28" s="29"/>
      <c r="DS28" s="29"/>
      <c r="DT28" s="29"/>
      <c r="DU28" s="29"/>
      <c r="DV28" s="29"/>
      <c r="DW28" s="29"/>
      <c r="DX28" s="29"/>
      <c r="DY28" s="29"/>
      <c r="DZ28" s="29"/>
      <c r="EA28" s="29"/>
      <c r="EB28" s="29"/>
      <c r="EC28" s="29"/>
      <c r="ED28" s="29"/>
      <c r="EE28" s="29"/>
      <c r="EF28" s="29"/>
      <c r="EG28" s="29"/>
      <c r="EH28" s="29"/>
      <c r="EI28" s="29"/>
      <c r="EJ28" s="29"/>
      <c r="EK28" s="29"/>
      <c r="EL28" s="29"/>
      <c r="EM28" s="29"/>
      <c r="EN28" s="29"/>
      <c r="EO28" s="29"/>
      <c r="EP28" s="29"/>
      <c r="EQ28" s="29"/>
      <c r="ER28" s="29"/>
      <c r="ES28" s="29"/>
      <c r="ET28" s="29"/>
      <c r="EU28" s="29"/>
      <c r="EV28" s="29"/>
      <c r="EW28" s="29"/>
      <c r="EX28" s="29"/>
      <c r="EY28" s="29"/>
      <c r="EZ28" s="29"/>
      <c r="FA28" s="29"/>
      <c r="FB28" s="29"/>
      <c r="FC28" s="29"/>
      <c r="FD28" s="29"/>
      <c r="FE28" s="29"/>
      <c r="FF28" s="29"/>
      <c r="FG28" s="29"/>
      <c r="FH28" s="29"/>
      <c r="FI28" s="29"/>
      <c r="FJ28" s="29"/>
      <c r="FK28" s="29"/>
      <c r="FL28" s="29"/>
      <c r="FM28" s="29"/>
      <c r="FN28" s="29"/>
      <c r="FO28" s="29"/>
      <c r="FP28" s="29"/>
      <c r="FQ28" s="29"/>
      <c r="FR28" s="29"/>
      <c r="FS28" s="29"/>
      <c r="FT28" s="29"/>
      <c r="FU28" s="29"/>
      <c r="FV28" s="29"/>
      <c r="FW28" s="29"/>
      <c r="FX28" s="29"/>
      <c r="FY28" s="29"/>
      <c r="FZ28" s="29"/>
      <c r="GA28" s="29"/>
      <c r="GB28" s="29"/>
      <c r="GC28" s="29"/>
      <c r="GD28" s="29"/>
      <c r="GE28" s="29"/>
      <c r="GF28" s="29"/>
      <c r="GG28" s="29"/>
      <c r="GH28" s="29"/>
      <c r="GI28" s="29"/>
      <c r="GJ28" s="29"/>
      <c r="GK28" s="29"/>
      <c r="GL28" s="29"/>
      <c r="GM28" s="29"/>
      <c r="GN28" s="29"/>
      <c r="GO28" s="29"/>
      <c r="GP28" s="29"/>
      <c r="GQ28" s="29"/>
      <c r="GR28" s="29"/>
      <c r="GS28" s="29"/>
      <c r="GT28" s="29"/>
      <c r="GU28" s="29"/>
      <c r="GV28" s="29"/>
      <c r="GW28" s="29"/>
      <c r="GX28" s="29"/>
      <c r="GY28" s="29"/>
      <c r="GZ28" s="29"/>
      <c r="HA28" s="29"/>
      <c r="HB28" s="29"/>
      <c r="HC28" s="29"/>
      <c r="HD28" s="29"/>
      <c r="HE28" s="29"/>
      <c r="HF28" s="29"/>
      <c r="HG28" s="29"/>
      <c r="HH28" s="29"/>
      <c r="HI28" s="29"/>
      <c r="HJ28" s="29"/>
      <c r="HK28" s="29"/>
      <c r="HL28" s="29"/>
      <c r="HM28" s="29"/>
      <c r="HN28" s="29"/>
      <c r="HO28" s="29"/>
      <c r="HP28" s="29"/>
      <c r="HQ28" s="29"/>
      <c r="HR28" s="29"/>
      <c r="HS28" s="29"/>
      <c r="HT28" s="29"/>
      <c r="HU28" s="29"/>
      <c r="HV28" s="29"/>
      <c r="HW28" s="29"/>
      <c r="HX28" s="29"/>
      <c r="HY28" s="29"/>
      <c r="HZ28" s="29"/>
      <c r="IA28" s="29"/>
      <c r="IB28" s="29"/>
      <c r="IC28" s="29"/>
      <c r="ID28" s="29"/>
      <c r="IE28" s="29"/>
      <c r="IF28" s="29"/>
      <c r="IG28" s="29"/>
      <c r="IH28" s="29"/>
      <c r="II28" s="29"/>
      <c r="IJ28" s="29"/>
      <c r="IK28" s="29"/>
      <c r="IL28" s="29"/>
      <c r="IM28" s="29"/>
      <c r="IN28" s="29"/>
      <c r="IO28" s="29"/>
      <c r="IP28" s="29"/>
      <c r="IQ28" s="29"/>
      <c r="IR28" s="29"/>
      <c r="IS28" s="29"/>
      <c r="IT28" s="29"/>
      <c r="IU28" s="29"/>
      <c r="IV28" s="29"/>
      <c r="IW28" s="29"/>
      <c r="IX28" s="29"/>
      <c r="IY28" s="29"/>
      <c r="IZ28" s="29"/>
      <c r="JA28" s="29"/>
      <c r="JB28" s="29"/>
      <c r="JC28" s="29"/>
      <c r="JD28" s="29"/>
      <c r="JE28" s="29"/>
      <c r="JF28" s="29"/>
      <c r="JG28" s="29"/>
      <c r="JH28" s="29"/>
      <c r="JI28" s="29"/>
      <c r="JJ28" s="29"/>
      <c r="JK28" s="29"/>
      <c r="JL28" s="29"/>
      <c r="JM28" s="29"/>
      <c r="JN28" s="29"/>
      <c r="JO28" s="29"/>
      <c r="JP28" s="29"/>
      <c r="JQ28" s="29"/>
      <c r="JR28" s="29"/>
      <c r="JS28" s="29"/>
      <c r="JT28" s="29"/>
      <c r="JU28" s="29"/>
      <c r="JV28" s="29"/>
      <c r="JW28" s="29"/>
      <c r="JX28" s="29"/>
      <c r="JY28" s="29"/>
      <c r="JZ28" s="29"/>
      <c r="KA28" s="29"/>
      <c r="KB28" s="29"/>
      <c r="KC28" s="29"/>
      <c r="KD28" s="29"/>
      <c r="KE28" s="29"/>
      <c r="KF28" s="29"/>
      <c r="KG28" s="29"/>
      <c r="KH28" s="29"/>
      <c r="KI28" s="29"/>
      <c r="KJ28" s="29"/>
      <c r="KK28" s="29"/>
      <c r="KL28" s="29"/>
      <c r="KM28" s="29"/>
      <c r="KN28" s="29"/>
      <c r="KO28" s="29"/>
      <c r="KP28" s="29"/>
      <c r="KQ28" s="29"/>
      <c r="KR28" s="29"/>
      <c r="KS28" s="29"/>
      <c r="KT28" s="29"/>
      <c r="KU28" s="29"/>
      <c r="KV28" s="29"/>
      <c r="KW28" s="29"/>
      <c r="KX28" s="29"/>
      <c r="KY28" s="29"/>
      <c r="KZ28" s="29"/>
      <c r="LA28" s="29"/>
      <c r="LB28" s="29"/>
      <c r="LC28" s="29"/>
      <c r="LD28" s="29"/>
      <c r="LE28" s="29"/>
      <c r="LF28" s="29"/>
      <c r="LG28" s="29"/>
      <c r="LH28" s="29"/>
      <c r="LI28" s="29"/>
      <c r="LJ28" s="29"/>
      <c r="LK28" s="29"/>
      <c r="LL28" s="29"/>
      <c r="LM28" s="29"/>
      <c r="LN28" s="29"/>
      <c r="LO28" s="29"/>
      <c r="LP28" s="29"/>
      <c r="LQ28" s="29"/>
      <c r="LR28" s="29"/>
      <c r="LS28" s="29"/>
      <c r="LT28" s="29"/>
      <c r="LU28" s="29"/>
      <c r="LV28" s="29"/>
      <c r="LW28" s="29"/>
      <c r="LX28" s="29"/>
      <c r="LY28" s="29"/>
      <c r="LZ28" s="29"/>
      <c r="MA28" s="29"/>
      <c r="MB28" s="29"/>
      <c r="MC28" s="29"/>
      <c r="MD28" s="29"/>
      <c r="ME28" s="29"/>
      <c r="MF28" s="29"/>
      <c r="MG28" s="29"/>
      <c r="MH28" s="29"/>
      <c r="MI28" s="29"/>
      <c r="MJ28" s="29"/>
      <c r="MK28" s="29"/>
      <c r="ML28" s="29"/>
      <c r="MM28" s="29"/>
      <c r="MN28" s="29"/>
      <c r="MO28" s="29"/>
      <c r="MP28" s="29"/>
      <c r="MQ28" s="29"/>
      <c r="MR28" s="29"/>
      <c r="MS28" s="29"/>
      <c r="MT28" s="29"/>
      <c r="MU28" s="29"/>
      <c r="MV28" s="29"/>
      <c r="MW28" s="29"/>
      <c r="MX28" s="29"/>
      <c r="MY28" s="29"/>
      <c r="MZ28" s="29"/>
      <c r="NA28" s="29"/>
      <c r="NB28" s="29"/>
      <c r="NC28" s="29"/>
      <c r="ND28" s="29"/>
      <c r="NE28" s="29"/>
      <c r="NF28" s="29"/>
      <c r="NG28" s="29"/>
      <c r="NH28" s="29"/>
      <c r="NI28" s="29"/>
      <c r="NJ28" s="29"/>
      <c r="NK28" s="29"/>
      <c r="NL28" s="29"/>
      <c r="NM28" s="29"/>
      <c r="NN28" s="29"/>
      <c r="NO28" s="29"/>
      <c r="NP28" s="29"/>
      <c r="NQ28" s="29"/>
      <c r="NR28" s="29"/>
      <c r="NS28" s="29"/>
      <c r="NT28" s="29"/>
      <c r="NU28" s="29"/>
      <c r="NV28" s="29"/>
      <c r="NW28" s="29"/>
      <c r="NX28" s="29"/>
      <c r="NY28" s="29"/>
      <c r="NZ28" s="29"/>
      <c r="OA28" s="29"/>
      <c r="OB28" s="29"/>
      <c r="OC28" s="29"/>
      <c r="OD28" s="29"/>
      <c r="OE28" s="29"/>
      <c r="OF28" s="29"/>
      <c r="OG28" s="29"/>
      <c r="OH28" s="29"/>
      <c r="OI28" s="29"/>
      <c r="OJ28" s="29"/>
      <c r="OK28" s="29"/>
      <c r="OL28" s="29"/>
      <c r="OM28" s="29"/>
      <c r="ON28" s="29"/>
      <c r="OO28" s="29"/>
      <c r="OP28" s="29"/>
      <c r="OQ28" s="29"/>
      <c r="OR28" s="29"/>
      <c r="OS28" s="29"/>
      <c r="OT28" s="29"/>
      <c r="OU28" s="29"/>
      <c r="OV28" s="29"/>
      <c r="OW28" s="29"/>
      <c r="OX28" s="29"/>
      <c r="OY28" s="29"/>
      <c r="OZ28" s="29"/>
      <c r="PA28" s="29"/>
      <c r="PB28" s="29"/>
      <c r="PC28" s="29"/>
      <c r="PD28" s="29"/>
      <c r="PE28" s="29"/>
      <c r="PF28" s="29"/>
      <c r="PG28" s="29"/>
      <c r="PH28" s="29"/>
      <c r="PI28" s="29"/>
      <c r="PJ28" s="29"/>
      <c r="PK28" s="29"/>
      <c r="PL28" s="29"/>
      <c r="PM28" s="29"/>
      <c r="PN28" s="29"/>
      <c r="PO28" s="29"/>
      <c r="PP28" s="29"/>
      <c r="PQ28" s="29"/>
      <c r="PR28" s="29"/>
      <c r="PS28" s="29"/>
      <c r="PT28" s="29"/>
      <c r="PU28" s="29"/>
      <c r="PV28" s="29"/>
      <c r="PW28" s="29"/>
      <c r="PX28" s="29"/>
      <c r="PY28" s="29"/>
      <c r="PZ28" s="29"/>
      <c r="QA28" s="29"/>
      <c r="QB28" s="29"/>
      <c r="QC28" s="29"/>
      <c r="QD28" s="29"/>
      <c r="QE28" s="29"/>
      <c r="QF28" s="29"/>
      <c r="QG28" s="29"/>
      <c r="QH28" s="29"/>
      <c r="QI28" s="29"/>
      <c r="QJ28" s="29"/>
      <c r="QK28" s="29"/>
      <c r="QL28" s="29"/>
      <c r="QM28" s="29"/>
      <c r="QN28" s="29"/>
      <c r="QO28" s="29"/>
      <c r="QP28" s="29"/>
      <c r="QQ28" s="29"/>
      <c r="QR28" s="29"/>
      <c r="QS28" s="29"/>
      <c r="QT28" s="29"/>
      <c r="QU28" s="29"/>
      <c r="QV28" s="29"/>
      <c r="QW28" s="29"/>
      <c r="QX28" s="29"/>
      <c r="QY28" s="29"/>
      <c r="QZ28" s="29"/>
      <c r="RA28" s="29"/>
      <c r="RB28" s="29"/>
      <c r="RC28" s="29"/>
      <c r="RD28" s="29"/>
      <c r="RE28" s="29"/>
      <c r="RF28" s="29"/>
      <c r="RG28" s="29"/>
      <c r="RH28" s="29"/>
      <c r="RI28" s="29"/>
      <c r="RJ28" s="29"/>
      <c r="RK28" s="29"/>
      <c r="RL28" s="29"/>
      <c r="RM28" s="29"/>
      <c r="RN28" s="29"/>
      <c r="RO28" s="29"/>
      <c r="RP28" s="29"/>
      <c r="RQ28" s="29"/>
      <c r="RR28" s="29"/>
      <c r="RS28" s="29"/>
      <c r="RT28" s="29"/>
      <c r="RU28" s="29"/>
      <c r="RV28" s="29"/>
      <c r="RW28" s="29"/>
      <c r="RX28" s="29"/>
      <c r="RY28" s="29"/>
      <c r="RZ28" s="29"/>
      <c r="SA28" s="29"/>
      <c r="SB28" s="29"/>
      <c r="SC28" s="29"/>
      <c r="SD28" s="29"/>
      <c r="SE28" s="29"/>
      <c r="SF28" s="29"/>
      <c r="SG28" s="29"/>
      <c r="SH28" s="29"/>
      <c r="SI28" s="29"/>
      <c r="SJ28" s="29"/>
      <c r="SK28" s="29"/>
      <c r="SL28" s="29"/>
      <c r="SM28" s="29"/>
      <c r="SN28" s="29"/>
      <c r="SO28" s="29"/>
      <c r="SP28" s="29"/>
      <c r="SQ28" s="29"/>
      <c r="SR28" s="29"/>
      <c r="SS28" s="29"/>
      <c r="ST28" s="29"/>
      <c r="SU28" s="29"/>
      <c r="SV28" s="29"/>
      <c r="SW28" s="29"/>
      <c r="SX28" s="29"/>
      <c r="SY28" s="29"/>
      <c r="SZ28" s="29"/>
      <c r="TA28" s="29"/>
      <c r="TB28" s="29"/>
      <c r="TC28" s="29"/>
      <c r="TD28" s="29"/>
      <c r="TE28" s="29"/>
      <c r="TF28" s="29"/>
      <c r="TG28" s="29"/>
      <c r="TH28" s="29"/>
      <c r="TI28" s="29"/>
      <c r="TJ28" s="29"/>
      <c r="TK28" s="29"/>
      <c r="TL28" s="29"/>
      <c r="TM28" s="29"/>
      <c r="TN28" s="29"/>
      <c r="TO28" s="29"/>
      <c r="TP28" s="29"/>
      <c r="TQ28" s="29"/>
      <c r="TR28" s="29"/>
      <c r="TS28" s="29"/>
      <c r="TT28" s="29"/>
      <c r="TU28" s="29"/>
      <c r="TV28" s="29"/>
      <c r="TW28" s="29"/>
      <c r="TX28" s="29"/>
      <c r="TY28" s="29"/>
      <c r="TZ28" s="29"/>
      <c r="UA28" s="29"/>
      <c r="UB28" s="29"/>
      <c r="UC28" s="29"/>
      <c r="UD28" s="29"/>
      <c r="UE28" s="29"/>
      <c r="UF28" s="29"/>
      <c r="UG28" s="29"/>
      <c r="UH28" s="29"/>
      <c r="UI28" s="29"/>
      <c r="UJ28" s="29"/>
      <c r="UK28" s="29"/>
      <c r="UL28" s="29"/>
      <c r="UM28" s="29"/>
      <c r="UN28" s="29"/>
      <c r="UO28" s="29"/>
      <c r="UP28" s="29"/>
      <c r="UQ28" s="29"/>
      <c r="UR28" s="29"/>
      <c r="US28" s="29"/>
      <c r="UT28" s="29"/>
      <c r="UU28" s="29"/>
      <c r="UV28" s="29"/>
      <c r="UW28" s="29"/>
      <c r="UX28" s="29"/>
      <c r="UY28" s="29"/>
      <c r="UZ28" s="29"/>
      <c r="VA28" s="29"/>
      <c r="VB28" s="29"/>
      <c r="VC28" s="29"/>
      <c r="VD28" s="29"/>
      <c r="VE28" s="29"/>
      <c r="VF28" s="29"/>
      <c r="VG28" s="29"/>
      <c r="VH28" s="29"/>
      <c r="VI28" s="29"/>
      <c r="VJ28" s="29"/>
      <c r="VK28" s="29"/>
      <c r="VL28" s="29"/>
      <c r="VM28" s="29"/>
      <c r="VN28" s="29"/>
      <c r="VO28" s="29"/>
      <c r="VP28" s="29"/>
      <c r="VQ28" s="29"/>
      <c r="VR28" s="29"/>
      <c r="VS28" s="29"/>
      <c r="VT28" s="29"/>
      <c r="VU28" s="29"/>
      <c r="VV28" s="29"/>
      <c r="VW28" s="29"/>
      <c r="VX28" s="29"/>
      <c r="VY28" s="29"/>
      <c r="VZ28" s="29"/>
      <c r="WA28" s="29"/>
      <c r="WB28" s="29"/>
      <c r="WC28" s="29"/>
      <c r="WD28" s="29"/>
      <c r="WE28" s="29"/>
      <c r="WF28" s="29"/>
      <c r="WG28" s="29"/>
      <c r="WH28" s="29"/>
      <c r="WI28" s="29"/>
      <c r="WJ28" s="29"/>
      <c r="WK28" s="29"/>
      <c r="WL28" s="29"/>
      <c r="WM28" s="29"/>
      <c r="WN28" s="29"/>
      <c r="WO28" s="29"/>
      <c r="WP28" s="29"/>
      <c r="WQ28" s="29"/>
      <c r="WR28" s="29"/>
      <c r="WS28" s="29"/>
      <c r="WT28" s="29"/>
      <c r="WU28" s="29"/>
      <c r="WV28" s="29"/>
      <c r="WW28" s="29"/>
      <c r="WX28" s="29"/>
      <c r="WY28" s="29"/>
      <c r="WZ28" s="29"/>
      <c r="XA28" s="29"/>
      <c r="XB28" s="29"/>
      <c r="XC28" s="29"/>
      <c r="XD28" s="29"/>
      <c r="XE28" s="29"/>
      <c r="XF28" s="29"/>
      <c r="XG28" s="29"/>
      <c r="XH28" s="29"/>
      <c r="XI28" s="29"/>
      <c r="XJ28" s="29"/>
      <c r="XK28" s="29"/>
      <c r="XL28" s="29"/>
      <c r="XM28" s="29"/>
      <c r="XN28" s="29"/>
      <c r="XO28" s="29"/>
      <c r="XP28" s="29"/>
      <c r="XQ28" s="29"/>
      <c r="XR28" s="29"/>
      <c r="XS28" s="29"/>
      <c r="XT28" s="29"/>
      <c r="XU28" s="29"/>
      <c r="XV28" s="29"/>
      <c r="XW28" s="29"/>
      <c r="XX28" s="29"/>
      <c r="XY28" s="29"/>
      <c r="XZ28" s="29"/>
      <c r="YA28" s="29"/>
      <c r="YB28" s="29"/>
      <c r="YC28" s="29"/>
      <c r="YD28" s="29"/>
      <c r="YE28" s="29"/>
      <c r="YF28" s="29"/>
      <c r="YG28" s="29"/>
      <c r="YH28" s="29"/>
      <c r="YI28" s="29"/>
      <c r="YJ28" s="29"/>
      <c r="YK28" s="29"/>
      <c r="YL28" s="29"/>
      <c r="YM28" s="29"/>
      <c r="YN28" s="29"/>
      <c r="YO28" s="29"/>
      <c r="YP28" s="29"/>
      <c r="YQ28" s="29"/>
      <c r="YR28" s="29"/>
      <c r="YS28" s="29"/>
      <c r="YT28" s="29"/>
      <c r="YU28" s="29"/>
      <c r="YV28" s="29"/>
      <c r="YW28" s="29"/>
      <c r="YX28" s="29"/>
      <c r="YY28" s="29"/>
      <c r="YZ28" s="29"/>
      <c r="ZA28" s="29"/>
      <c r="ZB28" s="29"/>
      <c r="ZC28" s="29"/>
      <c r="ZD28" s="29"/>
      <c r="ZE28" s="29"/>
      <c r="ZF28" s="29"/>
      <c r="ZG28" s="29"/>
      <c r="ZH28" s="29"/>
      <c r="ZI28" s="29"/>
      <c r="ZJ28" s="29"/>
      <c r="ZK28" s="29"/>
      <c r="ZL28" s="29"/>
      <c r="ZM28" s="29"/>
      <c r="ZN28" s="29"/>
      <c r="ZO28" s="29"/>
      <c r="ZP28" s="29"/>
      <c r="ZQ28" s="29"/>
      <c r="ZR28" s="29"/>
      <c r="ZS28" s="29"/>
      <c r="ZT28" s="29"/>
      <c r="ZU28" s="29"/>
      <c r="ZV28" s="29"/>
      <c r="ZW28" s="29"/>
      <c r="ZX28" s="29"/>
      <c r="ZY28" s="29"/>
      <c r="ZZ28" s="29"/>
      <c r="AAA28" s="29"/>
      <c r="AAB28" s="29"/>
      <c r="AAC28" s="29"/>
      <c r="AAD28" s="29"/>
      <c r="AAE28" s="29"/>
      <c r="AAF28" s="29"/>
      <c r="AAG28" s="29"/>
      <c r="AAH28" s="29"/>
      <c r="AAI28" s="29"/>
      <c r="AAJ28" s="29"/>
      <c r="AAK28" s="29"/>
      <c r="AAL28" s="29"/>
      <c r="AAM28" s="29"/>
      <c r="AAN28" s="29"/>
      <c r="AAO28" s="29"/>
      <c r="AAP28" s="29"/>
      <c r="AAQ28" s="29"/>
      <c r="AAR28" s="29"/>
      <c r="AAS28" s="29"/>
      <c r="AAT28" s="29"/>
      <c r="AAU28" s="29"/>
      <c r="AAV28" s="29"/>
      <c r="AAW28" s="29"/>
      <c r="AAX28" s="29"/>
      <c r="AAY28" s="29"/>
      <c r="AAZ28" s="29"/>
      <c r="ABA28" s="29"/>
      <c r="ABB28" s="29"/>
      <c r="ABC28" s="29"/>
      <c r="ABD28" s="29"/>
      <c r="ABE28" s="29"/>
      <c r="ABF28" s="29"/>
      <c r="ABG28" s="29"/>
      <c r="ABH28" s="29"/>
      <c r="ABI28" s="29"/>
      <c r="ABJ28" s="29"/>
      <c r="ABK28" s="29"/>
      <c r="ABL28" s="29"/>
      <c r="ABM28" s="29"/>
      <c r="ABN28" s="29"/>
      <c r="ABO28" s="29"/>
      <c r="ABP28" s="29"/>
      <c r="ABQ28" s="29"/>
      <c r="ABR28" s="29"/>
      <c r="ABS28" s="29"/>
      <c r="ABT28" s="29"/>
      <c r="ABU28" s="29"/>
      <c r="ABV28" s="29"/>
      <c r="ABW28" s="29"/>
      <c r="ABX28" s="29"/>
      <c r="ABY28" s="29"/>
      <c r="ABZ28" s="29"/>
      <c r="ACA28" s="29"/>
      <c r="ACB28" s="29"/>
      <c r="ACC28" s="29"/>
      <c r="ACD28" s="29"/>
      <c r="ACE28" s="29"/>
      <c r="ACF28" s="29"/>
      <c r="ACG28" s="29"/>
      <c r="ACH28" s="29"/>
      <c r="ACI28" s="29"/>
      <c r="ACJ28" s="29"/>
      <c r="ACK28" s="29"/>
      <c r="ACL28" s="29"/>
      <c r="ACM28" s="29"/>
      <c r="ACN28" s="29"/>
      <c r="ACO28" s="29"/>
      <c r="ACP28" s="29"/>
      <c r="ACQ28" s="29"/>
      <c r="ACR28" s="29"/>
      <c r="ACS28" s="29"/>
      <c r="ACT28" s="29"/>
      <c r="ACU28" s="29"/>
      <c r="ACV28" s="29"/>
      <c r="ACW28" s="29"/>
      <c r="ACX28" s="29"/>
      <c r="ACY28" s="29"/>
      <c r="ACZ28" s="29"/>
      <c r="ADA28" s="29"/>
      <c r="ADB28" s="29"/>
      <c r="ADC28" s="29"/>
      <c r="ADD28" s="29"/>
      <c r="ADE28" s="29"/>
      <c r="ADF28" s="29"/>
      <c r="ADG28" s="29"/>
      <c r="ADH28" s="29"/>
      <c r="ADI28" s="29"/>
      <c r="ADJ28" s="29"/>
      <c r="ADK28" s="29"/>
      <c r="ADL28" s="29"/>
      <c r="ADM28" s="29"/>
      <c r="ADN28" s="29"/>
      <c r="ADO28" s="29"/>
      <c r="ADP28" s="29"/>
      <c r="ADQ28" s="29"/>
      <c r="ADR28" s="29"/>
      <c r="ADS28" s="29"/>
      <c r="ADT28" s="29"/>
      <c r="ADU28" s="29"/>
      <c r="ADV28" s="29"/>
      <c r="ADW28" s="29"/>
      <c r="ADX28" s="29"/>
      <c r="ADY28" s="29"/>
      <c r="ADZ28" s="29"/>
      <c r="AEA28" s="29"/>
      <c r="AEB28" s="29"/>
      <c r="AEC28" s="29"/>
      <c r="AED28" s="29"/>
      <c r="AEE28" s="29"/>
      <c r="AEF28" s="29"/>
      <c r="AEG28" s="29"/>
      <c r="AEH28" s="29"/>
      <c r="AEI28" s="29"/>
      <c r="AEJ28" s="29"/>
      <c r="AEK28" s="29"/>
      <c r="AEL28" s="29"/>
      <c r="AEM28" s="29"/>
      <c r="AEN28" s="29"/>
      <c r="AEO28" s="29"/>
      <c r="AEP28" s="29"/>
      <c r="AEQ28" s="29"/>
      <c r="AER28" s="29"/>
      <c r="AES28" s="29"/>
      <c r="AET28" s="29"/>
      <c r="AEU28" s="29"/>
      <c r="AEV28" s="29"/>
      <c r="AEW28" s="29"/>
      <c r="AEX28" s="29"/>
      <c r="AEY28" s="29"/>
      <c r="AEZ28" s="29"/>
      <c r="AFA28" s="29"/>
      <c r="AFB28" s="29"/>
      <c r="AFC28" s="29"/>
      <c r="AFD28" s="29"/>
      <c r="AFE28" s="29"/>
      <c r="AFF28" s="29"/>
      <c r="AFG28" s="29"/>
      <c r="AFH28" s="29"/>
      <c r="AFI28" s="29"/>
      <c r="AFJ28" s="29"/>
      <c r="AFK28" s="29"/>
      <c r="AFL28" s="29"/>
      <c r="AFM28" s="29"/>
      <c r="AFN28" s="29"/>
      <c r="AFO28" s="29"/>
      <c r="AFP28" s="29"/>
      <c r="AFQ28" s="29"/>
      <c r="AFR28" s="29"/>
      <c r="AFS28" s="29"/>
      <c r="AFT28" s="29"/>
      <c r="AFU28" s="29"/>
      <c r="AFV28" s="29"/>
      <c r="AFW28" s="29"/>
      <c r="AFX28" s="29"/>
      <c r="AFY28" s="29"/>
      <c r="AFZ28" s="29"/>
      <c r="AGA28" s="29"/>
      <c r="AGB28" s="29"/>
      <c r="AGC28" s="29"/>
      <c r="AGD28" s="29"/>
      <c r="AGE28" s="29"/>
      <c r="AGF28" s="29"/>
      <c r="AGG28" s="29"/>
      <c r="AGH28" s="29"/>
      <c r="AGI28" s="29"/>
      <c r="AGJ28" s="29"/>
      <c r="AGK28" s="29"/>
      <c r="AGL28" s="29"/>
      <c r="AGM28" s="29"/>
      <c r="AGN28" s="29"/>
      <c r="AGO28" s="29"/>
      <c r="AGP28" s="29"/>
      <c r="AGQ28" s="29"/>
      <c r="AGR28" s="29"/>
      <c r="AGS28" s="29"/>
      <c r="AGT28" s="29"/>
      <c r="AGU28" s="29"/>
      <c r="AGV28" s="29"/>
      <c r="AGW28" s="29"/>
      <c r="AGX28" s="29"/>
      <c r="AGY28" s="29"/>
      <c r="AGZ28" s="29"/>
      <c r="AHA28" s="29"/>
      <c r="AHB28" s="29"/>
      <c r="AHC28" s="29"/>
      <c r="AHD28" s="29"/>
      <c r="AHE28" s="29"/>
      <c r="AHF28" s="29"/>
      <c r="AHG28" s="29"/>
      <c r="AHH28" s="29"/>
      <c r="AHI28" s="29"/>
      <c r="AHJ28" s="29"/>
      <c r="AHK28" s="29"/>
      <c r="AHL28" s="29"/>
      <c r="AHM28" s="29"/>
      <c r="AHN28" s="29"/>
      <c r="AHO28" s="29"/>
      <c r="AHP28" s="29"/>
      <c r="AHQ28" s="29"/>
      <c r="AHR28" s="29"/>
      <c r="AHS28" s="29"/>
      <c r="AHT28" s="29"/>
      <c r="AHU28" s="29"/>
      <c r="AHV28" s="29"/>
      <c r="AHW28" s="29"/>
      <c r="AHX28" s="29"/>
      <c r="AHY28" s="29"/>
      <c r="AHZ28" s="29"/>
      <c r="AIA28" s="29"/>
      <c r="AIB28" s="29"/>
      <c r="AIC28" s="29"/>
      <c r="AID28" s="29"/>
      <c r="AIE28" s="29"/>
      <c r="AIF28" s="29"/>
      <c r="AIG28" s="29"/>
      <c r="AIH28" s="29"/>
      <c r="AII28" s="29"/>
      <c r="AIJ28" s="29"/>
      <c r="AIK28" s="29"/>
      <c r="AIL28" s="29"/>
      <c r="AIM28" s="29"/>
      <c r="AIN28" s="29"/>
      <c r="AIO28" s="29"/>
      <c r="AIP28" s="29"/>
      <c r="AIQ28" s="29"/>
      <c r="AIR28" s="29"/>
      <c r="AIS28" s="29"/>
      <c r="AIT28" s="29"/>
      <c r="AIU28" s="29"/>
      <c r="AIV28" s="29"/>
      <c r="AIW28" s="29"/>
      <c r="AIX28" s="29"/>
      <c r="AIY28" s="29"/>
      <c r="AIZ28" s="29"/>
      <c r="AJA28" s="29"/>
      <c r="AJB28" s="29"/>
      <c r="AJC28" s="29"/>
      <c r="AJD28" s="29"/>
      <c r="AJE28" s="29"/>
      <c r="AJF28" s="29"/>
      <c r="AJG28" s="29"/>
      <c r="AJH28" s="29"/>
      <c r="AJI28" s="29"/>
      <c r="AJJ28" s="29"/>
      <c r="AJK28" s="29"/>
      <c r="AJL28" s="29"/>
      <c r="AJM28" s="29"/>
      <c r="AJN28" s="29"/>
      <c r="AJO28" s="29"/>
      <c r="AJP28" s="29"/>
      <c r="AJQ28" s="29"/>
      <c r="AJR28" s="29"/>
      <c r="AJS28" s="29"/>
      <c r="AJT28" s="29"/>
      <c r="AJU28" s="29"/>
      <c r="AJV28" s="29"/>
      <c r="AJW28" s="29"/>
      <c r="AJX28" s="29"/>
      <c r="AJY28" s="29"/>
      <c r="AJZ28" s="29"/>
      <c r="AKA28" s="29"/>
      <c r="AKB28" s="29"/>
      <c r="AKC28" s="29"/>
      <c r="AKD28" s="29"/>
      <c r="AKE28" s="29"/>
      <c r="AKF28" s="29"/>
      <c r="AKG28" s="29"/>
      <c r="AKH28" s="29"/>
      <c r="AKI28" s="29"/>
      <c r="AKJ28" s="29"/>
      <c r="AKK28" s="29"/>
      <c r="AKL28" s="29"/>
      <c r="AKM28" s="29"/>
      <c r="AKN28" s="29"/>
      <c r="AKO28" s="29"/>
      <c r="AKP28" s="29"/>
      <c r="AKQ28" s="29"/>
      <c r="AKR28" s="29"/>
      <c r="AKS28" s="29"/>
      <c r="AKT28" s="29"/>
      <c r="AKU28" s="29"/>
      <c r="AKV28" s="29"/>
      <c r="AKW28" s="29"/>
      <c r="AKX28" s="29"/>
      <c r="AKY28" s="29"/>
      <c r="AKZ28" s="29"/>
      <c r="ALA28" s="29"/>
      <c r="ALB28" s="29"/>
      <c r="ALC28" s="29"/>
      <c r="ALD28" s="29"/>
      <c r="ALE28" s="29"/>
      <c r="ALF28" s="29"/>
      <c r="ALG28" s="29"/>
      <c r="ALH28" s="29"/>
      <c r="ALI28" s="29"/>
      <c r="ALJ28" s="29"/>
      <c r="ALK28" s="29"/>
      <c r="ALL28" s="29"/>
      <c r="ALM28" s="29"/>
      <c r="ALN28" s="29"/>
      <c r="ALO28" s="29"/>
      <c r="ALP28" s="29"/>
      <c r="ALQ28" s="29"/>
      <c r="ALR28" s="29"/>
      <c r="ALS28" s="29"/>
      <c r="ALT28" s="29"/>
      <c r="ALU28" s="29"/>
      <c r="ALV28" s="29"/>
      <c r="ALW28" s="29"/>
      <c r="ALX28" s="29"/>
      <c r="ALY28" s="29"/>
      <c r="ALZ28" s="29"/>
      <c r="AMA28" s="29"/>
      <c r="AMB28" s="29"/>
      <c r="AMC28" s="29"/>
      <c r="AMD28" s="29"/>
      <c r="AME28" s="29"/>
      <c r="AMF28" s="29"/>
      <c r="AMG28" s="29"/>
      <c r="AMH28" s="29"/>
      <c r="AMI28" s="29"/>
      <c r="AMJ28" s="29"/>
      <c r="AMK28" s="29"/>
      <c r="AML28" s="29"/>
      <c r="AMM28" s="29"/>
      <c r="AMN28" s="29"/>
      <c r="AMO28" s="29"/>
      <c r="AMP28" s="29"/>
      <c r="AMQ28" s="29"/>
      <c r="AMR28" s="29"/>
      <c r="AMS28" s="29"/>
      <c r="AMT28" s="29"/>
      <c r="AMU28" s="29"/>
      <c r="AMV28" s="29"/>
      <c r="AMW28" s="29"/>
      <c r="AMX28" s="29"/>
      <c r="AMY28" s="29"/>
      <c r="AMZ28" s="29"/>
      <c r="ANA28" s="29"/>
      <c r="ANB28" s="29"/>
      <c r="ANC28" s="29"/>
      <c r="AND28" s="29"/>
      <c r="ANE28" s="29"/>
      <c r="ANF28" s="29"/>
      <c r="ANG28" s="29"/>
      <c r="ANH28" s="29"/>
      <c r="ANI28" s="29"/>
      <c r="ANJ28" s="29"/>
      <c r="ANK28" s="29"/>
      <c r="ANL28" s="29"/>
      <c r="ANM28" s="29"/>
      <c r="ANN28" s="29"/>
      <c r="ANO28" s="29"/>
      <c r="ANP28" s="29"/>
      <c r="ANQ28" s="29"/>
      <c r="ANR28" s="29"/>
      <c r="ANS28" s="29"/>
      <c r="ANT28" s="29"/>
      <c r="ANU28" s="29"/>
      <c r="ANV28" s="29"/>
      <c r="ANW28" s="29"/>
      <c r="ANX28" s="29"/>
      <c r="ANY28" s="29"/>
      <c r="ANZ28" s="29"/>
      <c r="AOA28" s="29"/>
      <c r="AOB28" s="29"/>
      <c r="AOC28" s="29"/>
      <c r="AOD28" s="29"/>
      <c r="AOE28" s="29"/>
      <c r="AOF28" s="29"/>
      <c r="AOG28" s="29"/>
      <c r="AOH28" s="29"/>
      <c r="AOI28" s="29"/>
      <c r="AOJ28" s="29"/>
      <c r="AOK28" s="29"/>
      <c r="AOL28" s="29"/>
      <c r="AOM28" s="29"/>
      <c r="AON28" s="29"/>
      <c r="AOO28" s="29"/>
      <c r="AOP28" s="29"/>
      <c r="AOQ28" s="29"/>
      <c r="AOR28" s="29"/>
      <c r="AOS28" s="29"/>
      <c r="AOT28" s="29"/>
      <c r="AOU28" s="29"/>
      <c r="AOV28" s="29"/>
      <c r="AOW28" s="29"/>
      <c r="AOX28" s="29"/>
      <c r="AOY28" s="29"/>
      <c r="AOZ28" s="29"/>
      <c r="APA28" s="29"/>
      <c r="APB28" s="29"/>
      <c r="APC28" s="29"/>
      <c r="APD28" s="29"/>
      <c r="APE28" s="29"/>
      <c r="APF28" s="29"/>
      <c r="APG28" s="29"/>
      <c r="APH28" s="29"/>
      <c r="API28" s="29"/>
      <c r="APJ28" s="29"/>
      <c r="APK28" s="29"/>
      <c r="APL28" s="29"/>
      <c r="APM28" s="29"/>
      <c r="APN28" s="29"/>
      <c r="APO28" s="29"/>
      <c r="APP28" s="29"/>
      <c r="APQ28" s="29"/>
      <c r="APR28" s="29"/>
      <c r="APS28" s="29"/>
      <c r="APT28" s="29"/>
      <c r="APU28" s="29"/>
      <c r="APV28" s="29"/>
      <c r="APW28" s="29"/>
      <c r="APX28" s="29"/>
      <c r="APY28" s="29"/>
      <c r="APZ28" s="29"/>
      <c r="AQA28" s="29"/>
      <c r="AQB28" s="29"/>
      <c r="AQC28" s="29"/>
      <c r="AQD28" s="29"/>
      <c r="AQE28" s="29"/>
      <c r="AQF28" s="29"/>
      <c r="AQG28" s="29"/>
      <c r="AQH28" s="29"/>
      <c r="AQI28" s="29"/>
      <c r="AQJ28" s="29"/>
      <c r="AQK28" s="29"/>
      <c r="AQL28" s="29"/>
      <c r="AQM28" s="29"/>
      <c r="AQN28" s="29"/>
      <c r="AQO28" s="29"/>
      <c r="AQP28" s="29"/>
      <c r="AQQ28" s="29"/>
      <c r="AQR28" s="29"/>
      <c r="AQS28" s="29"/>
      <c r="AQT28" s="29"/>
      <c r="AQU28" s="29"/>
      <c r="AQV28" s="29"/>
      <c r="AQW28" s="29"/>
      <c r="AQX28" s="29"/>
      <c r="AQY28" s="29"/>
      <c r="AQZ28" s="29"/>
      <c r="ARA28" s="29"/>
      <c r="ARB28" s="29"/>
      <c r="ARC28" s="29"/>
      <c r="ARD28" s="29"/>
      <c r="ARE28" s="29"/>
      <c r="ARF28" s="29"/>
      <c r="ARG28" s="29"/>
      <c r="ARH28" s="29"/>
      <c r="ARI28" s="29"/>
      <c r="ARJ28" s="29"/>
      <c r="ARK28" s="29"/>
      <c r="ARL28" s="29"/>
      <c r="ARM28" s="29"/>
      <c r="ARN28" s="29"/>
      <c r="ARO28" s="29"/>
      <c r="ARP28" s="29"/>
      <c r="ARQ28" s="29"/>
      <c r="ARR28" s="29"/>
      <c r="ARS28" s="29"/>
      <c r="ART28" s="29"/>
      <c r="ARU28" s="29"/>
      <c r="ARV28" s="29"/>
      <c r="ARW28" s="29"/>
      <c r="ARX28" s="29"/>
      <c r="ARY28" s="29"/>
      <c r="ARZ28" s="29"/>
      <c r="ASA28" s="29"/>
      <c r="ASB28" s="29"/>
      <c r="ASC28" s="29"/>
      <c r="ASD28" s="29"/>
      <c r="ASE28" s="29"/>
      <c r="ASF28" s="29"/>
      <c r="ASG28" s="29"/>
      <c r="ASH28" s="29"/>
      <c r="ASI28" s="29"/>
      <c r="ASJ28" s="29"/>
      <c r="ASK28" s="29"/>
      <c r="ASL28" s="29"/>
      <c r="ASM28" s="29"/>
      <c r="ASN28" s="29"/>
      <c r="ASO28" s="29"/>
      <c r="ASP28" s="29"/>
      <c r="ASQ28" s="29"/>
      <c r="ASR28" s="29"/>
      <c r="ASS28" s="29"/>
      <c r="AST28" s="29"/>
      <c r="ASU28" s="29"/>
      <c r="ASV28" s="29"/>
      <c r="ASW28" s="29"/>
      <c r="ASX28" s="29"/>
      <c r="ASY28" s="29"/>
      <c r="ASZ28" s="29"/>
      <c r="ATA28" s="29"/>
      <c r="ATB28" s="29"/>
      <c r="ATC28" s="29"/>
      <c r="ATD28" s="29"/>
      <c r="ATE28" s="29"/>
      <c r="ATF28" s="29"/>
      <c r="ATG28" s="29"/>
      <c r="ATH28" s="29"/>
      <c r="ATI28" s="29"/>
      <c r="ATJ28" s="29"/>
      <c r="ATK28" s="29"/>
      <c r="ATL28" s="29"/>
      <c r="ATM28" s="29"/>
      <c r="ATN28" s="29"/>
      <c r="ATO28" s="29"/>
      <c r="ATP28" s="29"/>
      <c r="ATQ28" s="29"/>
      <c r="ATR28" s="29"/>
      <c r="ATS28" s="29"/>
      <c r="ATT28" s="29"/>
      <c r="ATU28" s="29"/>
      <c r="ATV28" s="29"/>
      <c r="ATW28" s="29"/>
      <c r="ATX28" s="29"/>
      <c r="ATY28" s="29"/>
      <c r="ATZ28" s="29"/>
      <c r="AUA28" s="29"/>
      <c r="AUB28" s="29"/>
      <c r="AUC28" s="29"/>
      <c r="AUD28" s="29"/>
      <c r="AUE28" s="29"/>
      <c r="AUF28" s="29"/>
      <c r="AUG28" s="29"/>
      <c r="AUH28" s="29"/>
      <c r="AUI28" s="29"/>
      <c r="AUJ28" s="29"/>
      <c r="AUK28" s="29"/>
      <c r="AUL28" s="29"/>
      <c r="AUM28" s="29"/>
      <c r="AUN28" s="29"/>
      <c r="AUO28" s="29"/>
      <c r="AUP28" s="29"/>
      <c r="AUQ28" s="29"/>
      <c r="AUR28" s="29"/>
      <c r="AUS28" s="29"/>
      <c r="AUT28" s="29"/>
      <c r="AUU28" s="29"/>
      <c r="AUV28" s="29"/>
      <c r="AUW28" s="29"/>
      <c r="AUX28" s="29"/>
      <c r="AUY28" s="29"/>
      <c r="AUZ28" s="29"/>
      <c r="AVA28" s="29"/>
      <c r="AVB28" s="29"/>
      <c r="AVC28" s="29"/>
      <c r="AVD28" s="29"/>
      <c r="AVE28" s="29"/>
      <c r="AVF28" s="29"/>
      <c r="AVG28" s="29"/>
      <c r="AVH28" s="29"/>
      <c r="AVI28" s="29"/>
      <c r="AVJ28" s="29"/>
      <c r="AVK28" s="29"/>
      <c r="AVL28" s="29"/>
      <c r="AVM28" s="29"/>
      <c r="AVN28" s="29"/>
      <c r="AVO28" s="29"/>
      <c r="AVP28" s="29"/>
      <c r="AVQ28" s="29"/>
      <c r="AVR28" s="29"/>
      <c r="AVS28" s="29"/>
      <c r="AVT28" s="29"/>
      <c r="AVU28" s="29"/>
      <c r="AVV28" s="29"/>
      <c r="AVW28" s="29"/>
      <c r="AVX28" s="29"/>
      <c r="AVY28" s="29"/>
      <c r="AVZ28" s="29"/>
      <c r="AWA28" s="29"/>
      <c r="AWB28" s="29"/>
      <c r="AWC28" s="29"/>
      <c r="AWD28" s="29"/>
      <c r="AWE28" s="29"/>
      <c r="AWF28" s="29"/>
      <c r="AWG28" s="29"/>
      <c r="AWH28" s="29"/>
      <c r="AWI28" s="29"/>
      <c r="AWJ28" s="29"/>
      <c r="AWK28" s="29"/>
      <c r="AWL28" s="29"/>
      <c r="AWM28" s="29"/>
      <c r="AWN28" s="29"/>
      <c r="AWO28" s="29"/>
      <c r="AWP28" s="29"/>
      <c r="AWQ28" s="29"/>
      <c r="AWR28" s="29"/>
      <c r="AWS28" s="29"/>
      <c r="AWT28" s="29"/>
      <c r="AWU28" s="29"/>
      <c r="AWV28" s="29"/>
      <c r="AWW28" s="29"/>
      <c r="AWX28" s="29"/>
      <c r="AWY28" s="29"/>
      <c r="AWZ28" s="29"/>
      <c r="AXA28" s="29"/>
      <c r="AXB28" s="29"/>
      <c r="AXC28" s="29"/>
      <c r="AXD28" s="29"/>
      <c r="AXE28" s="29"/>
      <c r="AXF28" s="29"/>
      <c r="AXG28" s="29"/>
      <c r="AXH28" s="29"/>
      <c r="AXI28" s="29"/>
      <c r="AXJ28" s="29"/>
      <c r="AXK28" s="29"/>
      <c r="AXL28" s="29"/>
      <c r="AXM28" s="29"/>
      <c r="AXN28" s="29"/>
      <c r="AXO28" s="29"/>
      <c r="AXP28" s="29"/>
      <c r="AXQ28" s="29"/>
      <c r="AXR28" s="29"/>
      <c r="AXS28" s="29"/>
      <c r="AXT28" s="29"/>
      <c r="AXU28" s="29"/>
      <c r="AXV28" s="29"/>
      <c r="AXW28" s="29"/>
      <c r="AXX28" s="29"/>
      <c r="AXY28" s="29"/>
      <c r="AXZ28" s="29"/>
      <c r="AYA28" s="29"/>
      <c r="AYB28" s="29"/>
      <c r="AYC28" s="29"/>
      <c r="AYD28" s="29"/>
      <c r="AYE28" s="29"/>
      <c r="AYF28" s="29"/>
      <c r="AYG28" s="29"/>
      <c r="AYH28" s="29"/>
      <c r="AYI28" s="29"/>
      <c r="AYJ28" s="29"/>
      <c r="AYK28" s="29"/>
      <c r="AYL28" s="29"/>
      <c r="AYM28" s="29"/>
      <c r="AYN28" s="29"/>
      <c r="AYO28" s="29"/>
      <c r="AYP28" s="29"/>
      <c r="AYQ28" s="29"/>
      <c r="AYR28" s="29"/>
      <c r="AYS28" s="29"/>
      <c r="AYT28" s="29"/>
      <c r="AYU28" s="29"/>
      <c r="AYV28" s="29"/>
      <c r="AYW28" s="29"/>
      <c r="AYX28" s="29"/>
      <c r="AYY28" s="29"/>
      <c r="AYZ28" s="29"/>
      <c r="AZA28" s="29"/>
      <c r="AZB28" s="29"/>
      <c r="AZC28" s="29"/>
      <c r="AZD28" s="29"/>
      <c r="AZE28" s="29"/>
      <c r="AZF28" s="29"/>
      <c r="AZG28" s="29"/>
      <c r="AZH28" s="29"/>
      <c r="AZI28" s="29"/>
      <c r="AZJ28" s="29"/>
      <c r="AZK28" s="29"/>
      <c r="AZL28" s="29"/>
      <c r="AZM28" s="29"/>
      <c r="AZN28" s="29"/>
      <c r="AZO28" s="29"/>
      <c r="AZP28" s="29"/>
      <c r="AZQ28" s="29"/>
      <c r="AZR28" s="29"/>
      <c r="AZS28" s="29"/>
      <c r="AZT28" s="29"/>
      <c r="AZU28" s="29"/>
      <c r="AZV28" s="29"/>
      <c r="AZW28" s="29"/>
      <c r="AZX28" s="29"/>
      <c r="AZY28" s="29"/>
      <c r="AZZ28" s="29"/>
      <c r="BAA28" s="29"/>
      <c r="BAB28" s="29"/>
      <c r="BAC28" s="29"/>
      <c r="BAD28" s="29"/>
    </row>
    <row r="29" spans="1:1382" s="89" customFormat="1" ht="14" x14ac:dyDescent="0.2">
      <c r="A29" s="44">
        <v>38</v>
      </c>
      <c r="B29" s="44">
        <v>38</v>
      </c>
      <c r="C29" s="57">
        <v>33306590</v>
      </c>
      <c r="D29" s="41">
        <v>2470151</v>
      </c>
      <c r="E29" s="31" t="s">
        <v>359</v>
      </c>
      <c r="F29" s="30" t="s">
        <v>360</v>
      </c>
      <c r="G29" s="94">
        <v>31658</v>
      </c>
      <c r="H29" s="40" t="s">
        <v>146</v>
      </c>
      <c r="I29" s="40" t="s">
        <v>453</v>
      </c>
      <c r="J29" s="42">
        <f>(AA29-G29)/365.25</f>
        <v>20.320328542094455</v>
      </c>
      <c r="K29" s="42">
        <v>18</v>
      </c>
      <c r="L29" s="42">
        <f t="shared" si="0"/>
        <v>2.3203285420944546</v>
      </c>
      <c r="M29" s="30" t="s">
        <v>17</v>
      </c>
      <c r="N29" s="43" t="s">
        <v>807</v>
      </c>
      <c r="O29" s="30" t="s">
        <v>453</v>
      </c>
      <c r="P29" s="44">
        <v>1</v>
      </c>
      <c r="Q29" s="30" t="s">
        <v>834</v>
      </c>
      <c r="R29" s="30" t="s">
        <v>453</v>
      </c>
      <c r="S29" s="45" t="s">
        <v>453</v>
      </c>
      <c r="T29" s="45" t="s">
        <v>453</v>
      </c>
      <c r="U29" s="42" t="s">
        <v>453</v>
      </c>
      <c r="V29" s="32" t="s">
        <v>453</v>
      </c>
      <c r="W29" s="32" t="s">
        <v>563</v>
      </c>
      <c r="X29" s="30" t="s">
        <v>880</v>
      </c>
      <c r="Y29" s="30" t="s">
        <v>361</v>
      </c>
      <c r="Z29" s="56" t="s">
        <v>804</v>
      </c>
      <c r="AA29" s="45">
        <v>39080</v>
      </c>
      <c r="AB29" s="80" t="s">
        <v>807</v>
      </c>
      <c r="AC29" s="45">
        <v>39434</v>
      </c>
      <c r="AD29" s="42">
        <f>((AC29-AA29)/365)*12</f>
        <v>11.638356164383563</v>
      </c>
      <c r="AE29" s="51" t="s">
        <v>539</v>
      </c>
      <c r="AF29" s="42">
        <v>1</v>
      </c>
      <c r="AG29" s="51" t="s">
        <v>539</v>
      </c>
      <c r="AH29" s="42">
        <v>1</v>
      </c>
      <c r="AI29" s="51" t="s">
        <v>539</v>
      </c>
      <c r="AJ29" s="42">
        <v>1</v>
      </c>
      <c r="AK29" s="51" t="s">
        <v>453</v>
      </c>
      <c r="AL29" s="42" t="s">
        <v>453</v>
      </c>
      <c r="AM29" s="51" t="s">
        <v>453</v>
      </c>
      <c r="AN29" s="42" t="s">
        <v>453</v>
      </c>
      <c r="AO29" s="51" t="s">
        <v>453</v>
      </c>
      <c r="AP29" s="42" t="s">
        <v>453</v>
      </c>
      <c r="AQ29" s="42" t="s">
        <v>453</v>
      </c>
      <c r="AR29" s="42" t="s">
        <v>453</v>
      </c>
      <c r="AS29" s="42" t="s">
        <v>453</v>
      </c>
      <c r="AT29" s="42" t="s">
        <v>453</v>
      </c>
      <c r="AU29" s="42"/>
      <c r="AV29" s="42"/>
      <c r="AW29" s="42"/>
      <c r="AX29" s="42"/>
      <c r="AY29" s="49" t="s">
        <v>1790</v>
      </c>
      <c r="AZ29" s="40" t="s">
        <v>539</v>
      </c>
      <c r="BA29" s="40">
        <v>1</v>
      </c>
      <c r="BB29" s="44">
        <v>1</v>
      </c>
      <c r="BC29" s="30" t="s">
        <v>834</v>
      </c>
      <c r="BD29" s="42">
        <v>0</v>
      </c>
      <c r="BE29" s="42" t="s">
        <v>453</v>
      </c>
      <c r="BF29" s="43" t="s">
        <v>807</v>
      </c>
      <c r="BG29" s="40" t="s">
        <v>453</v>
      </c>
      <c r="BH29" s="40" t="s">
        <v>453</v>
      </c>
      <c r="BI29" s="40" t="s">
        <v>453</v>
      </c>
      <c r="BJ29" s="40" t="s">
        <v>453</v>
      </c>
      <c r="BK29" s="31" t="s">
        <v>453</v>
      </c>
      <c r="BL29" s="31" t="s">
        <v>453</v>
      </c>
      <c r="BM29" s="30" t="s">
        <v>453</v>
      </c>
      <c r="BN29" s="30" t="s">
        <v>453</v>
      </c>
      <c r="BO29" s="30" t="s">
        <v>453</v>
      </c>
      <c r="BP29" s="30" t="s">
        <v>2204</v>
      </c>
      <c r="BQ29" s="30" t="s">
        <v>453</v>
      </c>
      <c r="BR29" s="30" t="s">
        <v>453</v>
      </c>
      <c r="BS29" s="30" t="s">
        <v>879</v>
      </c>
      <c r="BT29" s="30" t="s">
        <v>879</v>
      </c>
      <c r="BU29" s="30" t="s">
        <v>388</v>
      </c>
      <c r="BV29" s="30" t="s">
        <v>453</v>
      </c>
      <c r="BW29" s="30" t="s">
        <v>453</v>
      </c>
      <c r="BX29" s="30" t="s">
        <v>453</v>
      </c>
      <c r="BY29" s="30" t="s">
        <v>453</v>
      </c>
      <c r="BZ29" s="30" t="s">
        <v>1737</v>
      </c>
      <c r="CA29" s="112"/>
      <c r="CC29" s="29"/>
      <c r="CD29" s="29"/>
      <c r="CE29" s="29"/>
      <c r="CF29" s="29"/>
      <c r="CG29" s="29"/>
      <c r="CH29" s="29"/>
      <c r="CI29" s="29"/>
      <c r="CJ29" s="29"/>
      <c r="CK29" s="29"/>
      <c r="CL29" s="29"/>
      <c r="CM29" s="29"/>
      <c r="CN29" s="29"/>
      <c r="CO29" s="29"/>
      <c r="CP29" s="29"/>
      <c r="CQ29" s="29"/>
      <c r="CR29" s="29"/>
      <c r="CS29" s="29"/>
      <c r="CT29" s="29"/>
      <c r="CU29" s="29"/>
      <c r="CV29" s="29"/>
      <c r="CW29" s="29"/>
      <c r="CX29" s="29"/>
      <c r="CY29" s="29"/>
      <c r="CZ29" s="29"/>
      <c r="DA29" s="29"/>
      <c r="DB29" s="29"/>
      <c r="DC29" s="29"/>
      <c r="DD29" s="29"/>
      <c r="DE29" s="29"/>
      <c r="DF29" s="29"/>
      <c r="DG29" s="29"/>
      <c r="DH29" s="29"/>
      <c r="DI29" s="29"/>
      <c r="DJ29" s="29"/>
      <c r="DK29" s="29"/>
      <c r="DL29" s="29"/>
      <c r="DM29" s="29"/>
      <c r="DN29" s="29"/>
      <c r="DO29" s="29"/>
      <c r="DP29" s="29"/>
      <c r="DQ29" s="29"/>
      <c r="DR29" s="29"/>
      <c r="DS29" s="29"/>
      <c r="DT29" s="29"/>
      <c r="DU29" s="29"/>
      <c r="DV29" s="29"/>
      <c r="DW29" s="29"/>
      <c r="DX29" s="29"/>
      <c r="DY29" s="29"/>
      <c r="DZ29" s="29"/>
      <c r="EA29" s="29"/>
      <c r="EB29" s="29"/>
      <c r="EC29" s="29"/>
      <c r="ED29" s="29"/>
      <c r="EE29" s="29"/>
      <c r="EF29" s="29"/>
      <c r="EG29" s="29"/>
      <c r="EH29" s="29"/>
      <c r="EI29" s="29"/>
      <c r="EJ29" s="29"/>
      <c r="EK29" s="29"/>
      <c r="EL29" s="29"/>
      <c r="EM29" s="29"/>
      <c r="EN29" s="29"/>
      <c r="EO29" s="29"/>
      <c r="EP29" s="29"/>
      <c r="EQ29" s="29"/>
      <c r="ER29" s="29"/>
      <c r="ES29" s="29"/>
      <c r="ET29" s="29"/>
      <c r="EU29" s="29"/>
      <c r="EV29" s="29"/>
      <c r="EW29" s="29"/>
      <c r="EX29" s="29"/>
      <c r="EY29" s="29"/>
      <c r="EZ29" s="29"/>
      <c r="FA29" s="29"/>
      <c r="FB29" s="29"/>
      <c r="FC29" s="29"/>
      <c r="FD29" s="29"/>
      <c r="FE29" s="29"/>
      <c r="FF29" s="29"/>
      <c r="FG29" s="29"/>
      <c r="FH29" s="29"/>
      <c r="FI29" s="29"/>
      <c r="FJ29" s="29"/>
      <c r="FK29" s="29"/>
      <c r="FL29" s="29"/>
      <c r="FM29" s="29"/>
      <c r="FN29" s="29"/>
      <c r="FO29" s="29"/>
      <c r="FP29" s="29"/>
      <c r="FQ29" s="29"/>
      <c r="FR29" s="29"/>
      <c r="FS29" s="29"/>
      <c r="FT29" s="29"/>
      <c r="FU29" s="29"/>
      <c r="FV29" s="29"/>
      <c r="FW29" s="29"/>
      <c r="FX29" s="29"/>
      <c r="FY29" s="29"/>
      <c r="FZ29" s="29"/>
      <c r="GA29" s="29"/>
      <c r="GB29" s="29"/>
      <c r="GC29" s="29"/>
      <c r="GD29" s="29"/>
      <c r="GE29" s="29"/>
      <c r="GF29" s="29"/>
      <c r="GG29" s="29"/>
      <c r="GH29" s="29"/>
      <c r="GI29" s="29"/>
      <c r="GJ29" s="29"/>
      <c r="GK29" s="29"/>
      <c r="GL29" s="29"/>
      <c r="GM29" s="29"/>
      <c r="GN29" s="29"/>
      <c r="GO29" s="29"/>
      <c r="GP29" s="29"/>
      <c r="GQ29" s="29"/>
      <c r="GR29" s="29"/>
      <c r="GS29" s="29"/>
      <c r="GT29" s="29"/>
      <c r="GU29" s="29"/>
      <c r="GV29" s="29"/>
      <c r="GW29" s="29"/>
      <c r="GX29" s="29"/>
      <c r="GY29" s="29"/>
      <c r="GZ29" s="29"/>
      <c r="HA29" s="29"/>
      <c r="HB29" s="29"/>
      <c r="HC29" s="29"/>
      <c r="HD29" s="29"/>
      <c r="HE29" s="29"/>
      <c r="HF29" s="29"/>
      <c r="HG29" s="29"/>
      <c r="HH29" s="29"/>
      <c r="HI29" s="29"/>
      <c r="HJ29" s="29"/>
      <c r="HK29" s="29"/>
      <c r="HL29" s="29"/>
      <c r="HM29" s="29"/>
      <c r="HN29" s="29"/>
      <c r="HO29" s="29"/>
      <c r="HP29" s="29"/>
      <c r="HQ29" s="29"/>
      <c r="HR29" s="29"/>
      <c r="HS29" s="29"/>
      <c r="HT29" s="29"/>
      <c r="HU29" s="29"/>
      <c r="HV29" s="29"/>
      <c r="HW29" s="29"/>
      <c r="HX29" s="29"/>
      <c r="HY29" s="29"/>
      <c r="HZ29" s="29"/>
      <c r="IA29" s="29"/>
      <c r="IB29" s="29"/>
      <c r="IC29" s="29"/>
      <c r="ID29" s="29"/>
      <c r="IE29" s="29"/>
      <c r="IF29" s="29"/>
      <c r="IG29" s="29"/>
      <c r="IH29" s="29"/>
      <c r="II29" s="29"/>
      <c r="IJ29" s="29"/>
      <c r="IK29" s="29"/>
      <c r="IL29" s="29"/>
      <c r="IM29" s="29"/>
      <c r="IN29" s="29"/>
      <c r="IO29" s="29"/>
      <c r="IP29" s="29"/>
      <c r="IQ29" s="29"/>
      <c r="IR29" s="29"/>
      <c r="IS29" s="29"/>
      <c r="IT29" s="29"/>
      <c r="IU29" s="29"/>
      <c r="IV29" s="29"/>
      <c r="IW29" s="29"/>
      <c r="IX29" s="29"/>
      <c r="IY29" s="29"/>
      <c r="IZ29" s="29"/>
      <c r="JA29" s="29"/>
      <c r="JB29" s="29"/>
      <c r="JC29" s="29"/>
      <c r="JD29" s="29"/>
      <c r="JE29" s="29"/>
      <c r="JF29" s="29"/>
      <c r="JG29" s="29"/>
      <c r="JH29" s="29"/>
      <c r="JI29" s="29"/>
      <c r="JJ29" s="29"/>
      <c r="JK29" s="29"/>
      <c r="JL29" s="29"/>
      <c r="JM29" s="29"/>
      <c r="JN29" s="29"/>
      <c r="JO29" s="29"/>
      <c r="JP29" s="29"/>
      <c r="JQ29" s="29"/>
      <c r="JR29" s="29"/>
      <c r="JS29" s="29"/>
      <c r="JT29" s="29"/>
      <c r="JU29" s="29"/>
      <c r="JV29" s="29"/>
      <c r="JW29" s="29"/>
      <c r="JX29" s="29"/>
      <c r="JY29" s="29"/>
      <c r="JZ29" s="29"/>
      <c r="KA29" s="29"/>
      <c r="KB29" s="29"/>
      <c r="KC29" s="29"/>
      <c r="KD29" s="29"/>
      <c r="KE29" s="29"/>
      <c r="KF29" s="29"/>
      <c r="KG29" s="29"/>
      <c r="KH29" s="29"/>
      <c r="KI29" s="29"/>
      <c r="KJ29" s="29"/>
      <c r="KK29" s="29"/>
      <c r="KL29" s="29"/>
      <c r="KM29" s="29"/>
      <c r="KN29" s="29"/>
      <c r="KO29" s="29"/>
      <c r="KP29" s="29"/>
      <c r="KQ29" s="29"/>
      <c r="KR29" s="29"/>
      <c r="KS29" s="29"/>
      <c r="KT29" s="29"/>
      <c r="KU29" s="29"/>
      <c r="KV29" s="29"/>
      <c r="KW29" s="29"/>
      <c r="KX29" s="29"/>
      <c r="KY29" s="29"/>
      <c r="KZ29" s="29"/>
      <c r="LA29" s="29"/>
      <c r="LB29" s="29"/>
      <c r="LC29" s="29"/>
      <c r="LD29" s="29"/>
      <c r="LE29" s="29"/>
      <c r="LF29" s="29"/>
      <c r="LG29" s="29"/>
      <c r="LH29" s="29"/>
      <c r="LI29" s="29"/>
      <c r="LJ29" s="29"/>
      <c r="LK29" s="29"/>
      <c r="LL29" s="29"/>
      <c r="LM29" s="29"/>
      <c r="LN29" s="29"/>
      <c r="LO29" s="29"/>
      <c r="LP29" s="29"/>
      <c r="LQ29" s="29"/>
      <c r="LR29" s="29"/>
      <c r="LS29" s="29"/>
      <c r="LT29" s="29"/>
      <c r="LU29" s="29"/>
      <c r="LV29" s="29"/>
      <c r="LW29" s="29"/>
      <c r="LX29" s="29"/>
      <c r="LY29" s="29"/>
      <c r="LZ29" s="29"/>
      <c r="MA29" s="29"/>
      <c r="MB29" s="29"/>
      <c r="MC29" s="29"/>
      <c r="MD29" s="29"/>
      <c r="ME29" s="29"/>
      <c r="MF29" s="29"/>
      <c r="MG29" s="29"/>
      <c r="MH29" s="29"/>
      <c r="MI29" s="29"/>
      <c r="MJ29" s="29"/>
      <c r="MK29" s="29"/>
      <c r="ML29" s="29"/>
      <c r="MM29" s="29"/>
      <c r="MN29" s="29"/>
      <c r="MO29" s="29"/>
      <c r="MP29" s="29"/>
      <c r="MQ29" s="29"/>
      <c r="MR29" s="29"/>
      <c r="MS29" s="29"/>
      <c r="MT29" s="29"/>
      <c r="MU29" s="29"/>
      <c r="MV29" s="29"/>
      <c r="MW29" s="29"/>
      <c r="MX29" s="29"/>
      <c r="MY29" s="29"/>
      <c r="MZ29" s="29"/>
      <c r="NA29" s="29"/>
      <c r="NB29" s="29"/>
      <c r="NC29" s="29"/>
      <c r="ND29" s="29"/>
      <c r="NE29" s="29"/>
      <c r="NF29" s="29"/>
      <c r="NG29" s="29"/>
      <c r="NH29" s="29"/>
      <c r="NI29" s="29"/>
      <c r="NJ29" s="29"/>
      <c r="NK29" s="29"/>
      <c r="NL29" s="29"/>
      <c r="NM29" s="29"/>
      <c r="NN29" s="29"/>
      <c r="NO29" s="29"/>
      <c r="NP29" s="29"/>
      <c r="NQ29" s="29"/>
      <c r="NR29" s="29"/>
      <c r="NS29" s="29"/>
      <c r="NT29" s="29"/>
      <c r="NU29" s="29"/>
      <c r="NV29" s="29"/>
      <c r="NW29" s="29"/>
      <c r="NX29" s="29"/>
      <c r="NY29" s="29"/>
      <c r="NZ29" s="29"/>
      <c r="OA29" s="29"/>
      <c r="OB29" s="29"/>
      <c r="OC29" s="29"/>
      <c r="OD29" s="29"/>
      <c r="OE29" s="29"/>
      <c r="OF29" s="29"/>
      <c r="OG29" s="29"/>
      <c r="OH29" s="29"/>
      <c r="OI29" s="29"/>
      <c r="OJ29" s="29"/>
      <c r="OK29" s="29"/>
      <c r="OL29" s="29"/>
      <c r="OM29" s="29"/>
      <c r="ON29" s="29"/>
      <c r="OO29" s="29"/>
      <c r="OP29" s="29"/>
      <c r="OQ29" s="29"/>
      <c r="OR29" s="29"/>
      <c r="OS29" s="29"/>
      <c r="OT29" s="29"/>
      <c r="OU29" s="29"/>
      <c r="OV29" s="29"/>
      <c r="OW29" s="29"/>
      <c r="OX29" s="29"/>
      <c r="OY29" s="29"/>
      <c r="OZ29" s="29"/>
      <c r="PA29" s="29"/>
      <c r="PB29" s="29"/>
      <c r="PC29" s="29"/>
      <c r="PD29" s="29"/>
      <c r="PE29" s="29"/>
      <c r="PF29" s="29"/>
      <c r="PG29" s="29"/>
      <c r="PH29" s="29"/>
      <c r="PI29" s="29"/>
      <c r="PJ29" s="29"/>
      <c r="PK29" s="29"/>
      <c r="PL29" s="29"/>
      <c r="PM29" s="29"/>
      <c r="PN29" s="29"/>
      <c r="PO29" s="29"/>
      <c r="PP29" s="29"/>
      <c r="PQ29" s="29"/>
      <c r="PR29" s="29"/>
      <c r="PS29" s="29"/>
      <c r="PT29" s="29"/>
      <c r="PU29" s="29"/>
      <c r="PV29" s="29"/>
      <c r="PW29" s="29"/>
      <c r="PX29" s="29"/>
      <c r="PY29" s="29"/>
      <c r="PZ29" s="29"/>
      <c r="QA29" s="29"/>
      <c r="QB29" s="29"/>
      <c r="QC29" s="29"/>
      <c r="QD29" s="29"/>
      <c r="QE29" s="29"/>
      <c r="QF29" s="29"/>
      <c r="QG29" s="29"/>
      <c r="QH29" s="29"/>
      <c r="QI29" s="29"/>
      <c r="QJ29" s="29"/>
      <c r="QK29" s="29"/>
      <c r="QL29" s="29"/>
      <c r="QM29" s="29"/>
      <c r="QN29" s="29"/>
      <c r="QO29" s="29"/>
      <c r="QP29" s="29"/>
      <c r="QQ29" s="29"/>
      <c r="QR29" s="29"/>
      <c r="QS29" s="29"/>
      <c r="QT29" s="29"/>
      <c r="QU29" s="29"/>
      <c r="QV29" s="29"/>
      <c r="QW29" s="29"/>
      <c r="QX29" s="29"/>
      <c r="QY29" s="29"/>
      <c r="QZ29" s="29"/>
      <c r="RA29" s="29"/>
      <c r="RB29" s="29"/>
      <c r="RC29" s="29"/>
      <c r="RD29" s="29"/>
      <c r="RE29" s="29"/>
      <c r="RF29" s="29"/>
      <c r="RG29" s="29"/>
      <c r="RH29" s="29"/>
      <c r="RI29" s="29"/>
      <c r="RJ29" s="29"/>
      <c r="RK29" s="29"/>
      <c r="RL29" s="29"/>
      <c r="RM29" s="29"/>
      <c r="RN29" s="29"/>
      <c r="RO29" s="29"/>
      <c r="RP29" s="29"/>
      <c r="RQ29" s="29"/>
      <c r="RR29" s="29"/>
      <c r="RS29" s="29"/>
      <c r="RT29" s="29"/>
      <c r="RU29" s="29"/>
      <c r="RV29" s="29"/>
      <c r="RW29" s="29"/>
      <c r="RX29" s="29"/>
      <c r="RY29" s="29"/>
      <c r="RZ29" s="29"/>
      <c r="SA29" s="29"/>
      <c r="SB29" s="29"/>
      <c r="SC29" s="29"/>
      <c r="SD29" s="29"/>
      <c r="SE29" s="29"/>
      <c r="SF29" s="29"/>
      <c r="SG29" s="29"/>
      <c r="SH29" s="29"/>
      <c r="SI29" s="29"/>
      <c r="SJ29" s="29"/>
      <c r="SK29" s="29"/>
      <c r="SL29" s="29"/>
      <c r="SM29" s="29"/>
      <c r="SN29" s="29"/>
      <c r="SO29" s="29"/>
      <c r="SP29" s="29"/>
      <c r="SQ29" s="29"/>
      <c r="SR29" s="29"/>
      <c r="SS29" s="29"/>
      <c r="ST29" s="29"/>
      <c r="SU29" s="29"/>
      <c r="SV29" s="29"/>
      <c r="SW29" s="29"/>
      <c r="SX29" s="29"/>
      <c r="SY29" s="29"/>
      <c r="SZ29" s="29"/>
      <c r="TA29" s="29"/>
      <c r="TB29" s="29"/>
      <c r="TC29" s="29"/>
      <c r="TD29" s="29"/>
      <c r="TE29" s="29"/>
      <c r="TF29" s="29"/>
      <c r="TG29" s="29"/>
      <c r="TH29" s="29"/>
      <c r="TI29" s="29"/>
      <c r="TJ29" s="29"/>
      <c r="TK29" s="29"/>
      <c r="TL29" s="29"/>
      <c r="TM29" s="29"/>
      <c r="TN29" s="29"/>
      <c r="TO29" s="29"/>
      <c r="TP29" s="29"/>
      <c r="TQ29" s="29"/>
      <c r="TR29" s="29"/>
      <c r="TS29" s="29"/>
      <c r="TT29" s="29"/>
      <c r="TU29" s="29"/>
      <c r="TV29" s="29"/>
      <c r="TW29" s="29"/>
      <c r="TX29" s="29"/>
      <c r="TY29" s="29"/>
      <c r="TZ29" s="29"/>
      <c r="UA29" s="29"/>
      <c r="UB29" s="29"/>
      <c r="UC29" s="29"/>
      <c r="UD29" s="29"/>
      <c r="UE29" s="29"/>
      <c r="UF29" s="29"/>
      <c r="UG29" s="29"/>
      <c r="UH29" s="29"/>
      <c r="UI29" s="29"/>
      <c r="UJ29" s="29"/>
      <c r="UK29" s="29"/>
      <c r="UL29" s="29"/>
      <c r="UM29" s="29"/>
      <c r="UN29" s="29"/>
      <c r="UO29" s="29"/>
      <c r="UP29" s="29"/>
      <c r="UQ29" s="29"/>
      <c r="UR29" s="29"/>
      <c r="US29" s="29"/>
      <c r="UT29" s="29"/>
      <c r="UU29" s="29"/>
      <c r="UV29" s="29"/>
      <c r="UW29" s="29"/>
      <c r="UX29" s="29"/>
      <c r="UY29" s="29"/>
      <c r="UZ29" s="29"/>
      <c r="VA29" s="29"/>
      <c r="VB29" s="29"/>
      <c r="VC29" s="29"/>
      <c r="VD29" s="29"/>
      <c r="VE29" s="29"/>
      <c r="VF29" s="29"/>
      <c r="VG29" s="29"/>
      <c r="VH29" s="29"/>
      <c r="VI29" s="29"/>
      <c r="VJ29" s="29"/>
      <c r="VK29" s="29"/>
      <c r="VL29" s="29"/>
      <c r="VM29" s="29"/>
      <c r="VN29" s="29"/>
      <c r="VO29" s="29"/>
      <c r="VP29" s="29"/>
      <c r="VQ29" s="29"/>
      <c r="VR29" s="29"/>
      <c r="VS29" s="29"/>
      <c r="VT29" s="29"/>
      <c r="VU29" s="29"/>
      <c r="VV29" s="29"/>
      <c r="VW29" s="29"/>
      <c r="VX29" s="29"/>
      <c r="VY29" s="29"/>
      <c r="VZ29" s="29"/>
      <c r="WA29" s="29"/>
      <c r="WB29" s="29"/>
      <c r="WC29" s="29"/>
      <c r="WD29" s="29"/>
      <c r="WE29" s="29"/>
      <c r="WF29" s="29"/>
      <c r="WG29" s="29"/>
      <c r="WH29" s="29"/>
      <c r="WI29" s="29"/>
      <c r="WJ29" s="29"/>
      <c r="WK29" s="29"/>
      <c r="WL29" s="29"/>
      <c r="WM29" s="29"/>
      <c r="WN29" s="29"/>
      <c r="WO29" s="29"/>
      <c r="WP29" s="29"/>
      <c r="WQ29" s="29"/>
      <c r="WR29" s="29"/>
      <c r="WS29" s="29"/>
      <c r="WT29" s="29"/>
      <c r="WU29" s="29"/>
      <c r="WV29" s="29"/>
      <c r="WW29" s="29"/>
      <c r="WX29" s="29"/>
      <c r="WY29" s="29"/>
      <c r="WZ29" s="29"/>
      <c r="XA29" s="29"/>
      <c r="XB29" s="29"/>
      <c r="XC29" s="29"/>
      <c r="XD29" s="29"/>
      <c r="XE29" s="29"/>
      <c r="XF29" s="29"/>
      <c r="XG29" s="29"/>
      <c r="XH29" s="29"/>
      <c r="XI29" s="29"/>
      <c r="XJ29" s="29"/>
      <c r="XK29" s="29"/>
      <c r="XL29" s="29"/>
      <c r="XM29" s="29"/>
      <c r="XN29" s="29"/>
      <c r="XO29" s="29"/>
      <c r="XP29" s="29"/>
      <c r="XQ29" s="29"/>
      <c r="XR29" s="29"/>
      <c r="XS29" s="29"/>
      <c r="XT29" s="29"/>
      <c r="XU29" s="29"/>
      <c r="XV29" s="29"/>
      <c r="XW29" s="29"/>
      <c r="XX29" s="29"/>
      <c r="XY29" s="29"/>
      <c r="XZ29" s="29"/>
      <c r="YA29" s="29"/>
      <c r="YB29" s="29"/>
      <c r="YC29" s="29"/>
      <c r="YD29" s="29"/>
      <c r="YE29" s="29"/>
      <c r="YF29" s="29"/>
      <c r="YG29" s="29"/>
      <c r="YH29" s="29"/>
      <c r="YI29" s="29"/>
      <c r="YJ29" s="29"/>
      <c r="YK29" s="29"/>
      <c r="YL29" s="29"/>
      <c r="YM29" s="29"/>
      <c r="YN29" s="29"/>
      <c r="YO29" s="29"/>
      <c r="YP29" s="29"/>
      <c r="YQ29" s="29"/>
      <c r="YR29" s="29"/>
      <c r="YS29" s="29"/>
      <c r="YT29" s="29"/>
      <c r="YU29" s="29"/>
      <c r="YV29" s="29"/>
      <c r="YW29" s="29"/>
      <c r="YX29" s="29"/>
      <c r="YY29" s="29"/>
      <c r="YZ29" s="29"/>
      <c r="ZA29" s="29"/>
      <c r="ZB29" s="29"/>
      <c r="ZC29" s="29"/>
      <c r="ZD29" s="29"/>
      <c r="ZE29" s="29"/>
      <c r="ZF29" s="29"/>
      <c r="ZG29" s="29"/>
      <c r="ZH29" s="29"/>
      <c r="ZI29" s="29"/>
      <c r="ZJ29" s="29"/>
      <c r="ZK29" s="29"/>
      <c r="ZL29" s="29"/>
      <c r="ZM29" s="29"/>
      <c r="ZN29" s="29"/>
      <c r="ZO29" s="29"/>
      <c r="ZP29" s="29"/>
      <c r="ZQ29" s="29"/>
      <c r="ZR29" s="29"/>
      <c r="ZS29" s="29"/>
      <c r="ZT29" s="29"/>
      <c r="ZU29" s="29"/>
      <c r="ZV29" s="29"/>
      <c r="ZW29" s="29"/>
      <c r="ZX29" s="29"/>
      <c r="ZY29" s="29"/>
      <c r="ZZ29" s="29"/>
      <c r="AAA29" s="29"/>
      <c r="AAB29" s="29"/>
      <c r="AAC29" s="29"/>
      <c r="AAD29" s="29"/>
      <c r="AAE29" s="29"/>
      <c r="AAF29" s="29"/>
      <c r="AAG29" s="29"/>
      <c r="AAH29" s="29"/>
      <c r="AAI29" s="29"/>
      <c r="AAJ29" s="29"/>
      <c r="AAK29" s="29"/>
      <c r="AAL29" s="29"/>
      <c r="AAM29" s="29"/>
      <c r="AAN29" s="29"/>
      <c r="AAO29" s="29"/>
      <c r="AAP29" s="29"/>
      <c r="AAQ29" s="29"/>
      <c r="AAR29" s="29"/>
      <c r="AAS29" s="29"/>
      <c r="AAT29" s="29"/>
      <c r="AAU29" s="29"/>
      <c r="AAV29" s="29"/>
      <c r="AAW29" s="29"/>
      <c r="AAX29" s="29"/>
      <c r="AAY29" s="29"/>
      <c r="AAZ29" s="29"/>
      <c r="ABA29" s="29"/>
      <c r="ABB29" s="29"/>
      <c r="ABC29" s="29"/>
      <c r="ABD29" s="29"/>
      <c r="ABE29" s="29"/>
      <c r="ABF29" s="29"/>
      <c r="ABG29" s="29"/>
      <c r="ABH29" s="29"/>
      <c r="ABI29" s="29"/>
      <c r="ABJ29" s="29"/>
      <c r="ABK29" s="29"/>
      <c r="ABL29" s="29"/>
      <c r="ABM29" s="29"/>
      <c r="ABN29" s="29"/>
      <c r="ABO29" s="29"/>
      <c r="ABP29" s="29"/>
      <c r="ABQ29" s="29"/>
      <c r="ABR29" s="29"/>
      <c r="ABS29" s="29"/>
      <c r="ABT29" s="29"/>
      <c r="ABU29" s="29"/>
      <c r="ABV29" s="29"/>
      <c r="ABW29" s="29"/>
      <c r="ABX29" s="29"/>
      <c r="ABY29" s="29"/>
      <c r="ABZ29" s="29"/>
      <c r="ACA29" s="29"/>
      <c r="ACB29" s="29"/>
      <c r="ACC29" s="29"/>
      <c r="ACD29" s="29"/>
      <c r="ACE29" s="29"/>
      <c r="ACF29" s="29"/>
      <c r="ACG29" s="29"/>
      <c r="ACH29" s="29"/>
      <c r="ACI29" s="29"/>
      <c r="ACJ29" s="29"/>
      <c r="ACK29" s="29"/>
      <c r="ACL29" s="29"/>
      <c r="ACM29" s="29"/>
      <c r="ACN29" s="29"/>
      <c r="ACO29" s="29"/>
      <c r="ACP29" s="29"/>
      <c r="ACQ29" s="29"/>
      <c r="ACR29" s="29"/>
      <c r="ACS29" s="29"/>
      <c r="ACT29" s="29"/>
      <c r="ACU29" s="29"/>
      <c r="ACV29" s="29"/>
      <c r="ACW29" s="29"/>
      <c r="ACX29" s="29"/>
      <c r="ACY29" s="29"/>
      <c r="ACZ29" s="29"/>
      <c r="ADA29" s="29"/>
      <c r="ADB29" s="29"/>
      <c r="ADC29" s="29"/>
      <c r="ADD29" s="29"/>
      <c r="ADE29" s="29"/>
      <c r="ADF29" s="29"/>
      <c r="ADG29" s="29"/>
      <c r="ADH29" s="29"/>
      <c r="ADI29" s="29"/>
      <c r="ADJ29" s="29"/>
      <c r="ADK29" s="29"/>
      <c r="ADL29" s="29"/>
      <c r="ADM29" s="29"/>
      <c r="ADN29" s="29"/>
      <c r="ADO29" s="29"/>
      <c r="ADP29" s="29"/>
      <c r="ADQ29" s="29"/>
      <c r="ADR29" s="29"/>
      <c r="ADS29" s="29"/>
      <c r="ADT29" s="29"/>
      <c r="ADU29" s="29"/>
      <c r="ADV29" s="29"/>
      <c r="ADW29" s="29"/>
      <c r="ADX29" s="29"/>
      <c r="ADY29" s="29"/>
      <c r="ADZ29" s="29"/>
      <c r="AEA29" s="29"/>
      <c r="AEB29" s="29"/>
      <c r="AEC29" s="29"/>
      <c r="AED29" s="29"/>
      <c r="AEE29" s="29"/>
      <c r="AEF29" s="29"/>
      <c r="AEG29" s="29"/>
      <c r="AEH29" s="29"/>
      <c r="AEI29" s="29"/>
      <c r="AEJ29" s="29"/>
      <c r="AEK29" s="29"/>
      <c r="AEL29" s="29"/>
      <c r="AEM29" s="29"/>
      <c r="AEN29" s="29"/>
      <c r="AEO29" s="29"/>
      <c r="AEP29" s="29"/>
      <c r="AEQ29" s="29"/>
      <c r="AER29" s="29"/>
      <c r="AES29" s="29"/>
      <c r="AET29" s="29"/>
      <c r="AEU29" s="29"/>
      <c r="AEV29" s="29"/>
      <c r="AEW29" s="29"/>
      <c r="AEX29" s="29"/>
      <c r="AEY29" s="29"/>
      <c r="AEZ29" s="29"/>
      <c r="AFA29" s="29"/>
      <c r="AFB29" s="29"/>
      <c r="AFC29" s="29"/>
      <c r="AFD29" s="29"/>
      <c r="AFE29" s="29"/>
      <c r="AFF29" s="29"/>
      <c r="AFG29" s="29"/>
      <c r="AFH29" s="29"/>
      <c r="AFI29" s="29"/>
      <c r="AFJ29" s="29"/>
      <c r="AFK29" s="29"/>
      <c r="AFL29" s="29"/>
      <c r="AFM29" s="29"/>
      <c r="AFN29" s="29"/>
      <c r="AFO29" s="29"/>
      <c r="AFP29" s="29"/>
      <c r="AFQ29" s="29"/>
      <c r="AFR29" s="29"/>
      <c r="AFS29" s="29"/>
      <c r="AFT29" s="29"/>
      <c r="AFU29" s="29"/>
      <c r="AFV29" s="29"/>
      <c r="AFW29" s="29"/>
      <c r="AFX29" s="29"/>
      <c r="AFY29" s="29"/>
      <c r="AFZ29" s="29"/>
      <c r="AGA29" s="29"/>
      <c r="AGB29" s="29"/>
      <c r="AGC29" s="29"/>
      <c r="AGD29" s="29"/>
      <c r="AGE29" s="29"/>
      <c r="AGF29" s="29"/>
      <c r="AGG29" s="29"/>
      <c r="AGH29" s="29"/>
      <c r="AGI29" s="29"/>
      <c r="AGJ29" s="29"/>
      <c r="AGK29" s="29"/>
      <c r="AGL29" s="29"/>
      <c r="AGM29" s="29"/>
      <c r="AGN29" s="29"/>
      <c r="AGO29" s="29"/>
      <c r="AGP29" s="29"/>
      <c r="AGQ29" s="29"/>
      <c r="AGR29" s="29"/>
      <c r="AGS29" s="29"/>
      <c r="AGT29" s="29"/>
      <c r="AGU29" s="29"/>
      <c r="AGV29" s="29"/>
      <c r="AGW29" s="29"/>
      <c r="AGX29" s="29"/>
      <c r="AGY29" s="29"/>
      <c r="AGZ29" s="29"/>
      <c r="AHA29" s="29"/>
      <c r="AHB29" s="29"/>
      <c r="AHC29" s="29"/>
      <c r="AHD29" s="29"/>
      <c r="AHE29" s="29"/>
      <c r="AHF29" s="29"/>
      <c r="AHG29" s="29"/>
      <c r="AHH29" s="29"/>
      <c r="AHI29" s="29"/>
      <c r="AHJ29" s="29"/>
      <c r="AHK29" s="29"/>
      <c r="AHL29" s="29"/>
      <c r="AHM29" s="29"/>
      <c r="AHN29" s="29"/>
      <c r="AHO29" s="29"/>
      <c r="AHP29" s="29"/>
      <c r="AHQ29" s="29"/>
      <c r="AHR29" s="29"/>
      <c r="AHS29" s="29"/>
      <c r="AHT29" s="29"/>
      <c r="AHU29" s="29"/>
      <c r="AHV29" s="29"/>
      <c r="AHW29" s="29"/>
      <c r="AHX29" s="29"/>
      <c r="AHY29" s="29"/>
      <c r="AHZ29" s="29"/>
      <c r="AIA29" s="29"/>
      <c r="AIB29" s="29"/>
      <c r="AIC29" s="29"/>
      <c r="AID29" s="29"/>
      <c r="AIE29" s="29"/>
      <c r="AIF29" s="29"/>
      <c r="AIG29" s="29"/>
      <c r="AIH29" s="29"/>
      <c r="AII29" s="29"/>
      <c r="AIJ29" s="29"/>
      <c r="AIK29" s="29"/>
      <c r="AIL29" s="29"/>
      <c r="AIM29" s="29"/>
      <c r="AIN29" s="29"/>
      <c r="AIO29" s="29"/>
      <c r="AIP29" s="29"/>
      <c r="AIQ29" s="29"/>
      <c r="AIR29" s="29"/>
      <c r="AIS29" s="29"/>
      <c r="AIT29" s="29"/>
      <c r="AIU29" s="29"/>
      <c r="AIV29" s="29"/>
      <c r="AIW29" s="29"/>
      <c r="AIX29" s="29"/>
      <c r="AIY29" s="29"/>
      <c r="AIZ29" s="29"/>
      <c r="AJA29" s="29"/>
      <c r="AJB29" s="29"/>
      <c r="AJC29" s="29"/>
      <c r="AJD29" s="29"/>
      <c r="AJE29" s="29"/>
      <c r="AJF29" s="29"/>
      <c r="AJG29" s="29"/>
      <c r="AJH29" s="29"/>
      <c r="AJI29" s="29"/>
      <c r="AJJ29" s="29"/>
      <c r="AJK29" s="29"/>
      <c r="AJL29" s="29"/>
      <c r="AJM29" s="29"/>
      <c r="AJN29" s="29"/>
      <c r="AJO29" s="29"/>
      <c r="AJP29" s="29"/>
      <c r="AJQ29" s="29"/>
      <c r="AJR29" s="29"/>
      <c r="AJS29" s="29"/>
      <c r="AJT29" s="29"/>
      <c r="AJU29" s="29"/>
      <c r="AJV29" s="29"/>
      <c r="AJW29" s="29"/>
      <c r="AJX29" s="29"/>
      <c r="AJY29" s="29"/>
      <c r="AJZ29" s="29"/>
      <c r="AKA29" s="29"/>
      <c r="AKB29" s="29"/>
      <c r="AKC29" s="29"/>
      <c r="AKD29" s="29"/>
      <c r="AKE29" s="29"/>
      <c r="AKF29" s="29"/>
      <c r="AKG29" s="29"/>
      <c r="AKH29" s="29"/>
      <c r="AKI29" s="29"/>
      <c r="AKJ29" s="29"/>
      <c r="AKK29" s="29"/>
      <c r="AKL29" s="29"/>
      <c r="AKM29" s="29"/>
      <c r="AKN29" s="29"/>
      <c r="AKO29" s="29"/>
      <c r="AKP29" s="29"/>
      <c r="AKQ29" s="29"/>
      <c r="AKR29" s="29"/>
      <c r="AKS29" s="29"/>
      <c r="AKT29" s="29"/>
      <c r="AKU29" s="29"/>
      <c r="AKV29" s="29"/>
      <c r="AKW29" s="29"/>
      <c r="AKX29" s="29"/>
      <c r="AKY29" s="29"/>
      <c r="AKZ29" s="29"/>
      <c r="ALA29" s="29"/>
      <c r="ALB29" s="29"/>
      <c r="ALC29" s="29"/>
      <c r="ALD29" s="29"/>
      <c r="ALE29" s="29"/>
      <c r="ALF29" s="29"/>
      <c r="ALG29" s="29"/>
      <c r="ALH29" s="29"/>
      <c r="ALI29" s="29"/>
      <c r="ALJ29" s="29"/>
      <c r="ALK29" s="29"/>
      <c r="ALL29" s="29"/>
      <c r="ALM29" s="29"/>
      <c r="ALN29" s="29"/>
      <c r="ALO29" s="29"/>
      <c r="ALP29" s="29"/>
      <c r="ALQ29" s="29"/>
      <c r="ALR29" s="29"/>
      <c r="ALS29" s="29"/>
      <c r="ALT29" s="29"/>
      <c r="ALU29" s="29"/>
      <c r="ALV29" s="29"/>
      <c r="ALW29" s="29"/>
      <c r="ALX29" s="29"/>
      <c r="ALY29" s="29"/>
      <c r="ALZ29" s="29"/>
      <c r="AMA29" s="29"/>
      <c r="AMB29" s="29"/>
      <c r="AMC29" s="29"/>
      <c r="AMD29" s="29"/>
      <c r="AME29" s="29"/>
      <c r="AMF29" s="29"/>
      <c r="AMG29" s="29"/>
      <c r="AMH29" s="29"/>
      <c r="AMI29" s="29"/>
      <c r="AMJ29" s="29"/>
      <c r="AMK29" s="29"/>
      <c r="AML29" s="29"/>
      <c r="AMM29" s="29"/>
      <c r="AMN29" s="29"/>
      <c r="AMO29" s="29"/>
      <c r="AMP29" s="29"/>
      <c r="AMQ29" s="29"/>
      <c r="AMR29" s="29"/>
      <c r="AMS29" s="29"/>
      <c r="AMT29" s="29"/>
      <c r="AMU29" s="29"/>
      <c r="AMV29" s="29"/>
      <c r="AMW29" s="29"/>
      <c r="AMX29" s="29"/>
      <c r="AMY29" s="29"/>
      <c r="AMZ29" s="29"/>
      <c r="ANA29" s="29"/>
      <c r="ANB29" s="29"/>
      <c r="ANC29" s="29"/>
      <c r="AND29" s="29"/>
      <c r="ANE29" s="29"/>
      <c r="ANF29" s="29"/>
      <c r="ANG29" s="29"/>
      <c r="ANH29" s="29"/>
      <c r="ANI29" s="29"/>
      <c r="ANJ29" s="29"/>
      <c r="ANK29" s="29"/>
      <c r="ANL29" s="29"/>
      <c r="ANM29" s="29"/>
      <c r="ANN29" s="29"/>
      <c r="ANO29" s="29"/>
      <c r="ANP29" s="29"/>
      <c r="ANQ29" s="29"/>
      <c r="ANR29" s="29"/>
      <c r="ANS29" s="29"/>
      <c r="ANT29" s="29"/>
      <c r="ANU29" s="29"/>
      <c r="ANV29" s="29"/>
      <c r="ANW29" s="29"/>
      <c r="ANX29" s="29"/>
      <c r="ANY29" s="29"/>
      <c r="ANZ29" s="29"/>
      <c r="AOA29" s="29"/>
      <c r="AOB29" s="29"/>
      <c r="AOC29" s="29"/>
      <c r="AOD29" s="29"/>
      <c r="AOE29" s="29"/>
      <c r="AOF29" s="29"/>
      <c r="AOG29" s="29"/>
      <c r="AOH29" s="29"/>
      <c r="AOI29" s="29"/>
      <c r="AOJ29" s="29"/>
      <c r="AOK29" s="29"/>
      <c r="AOL29" s="29"/>
      <c r="AOM29" s="29"/>
      <c r="AON29" s="29"/>
      <c r="AOO29" s="29"/>
      <c r="AOP29" s="29"/>
      <c r="AOQ29" s="29"/>
      <c r="AOR29" s="29"/>
      <c r="AOS29" s="29"/>
      <c r="AOT29" s="29"/>
      <c r="AOU29" s="29"/>
      <c r="AOV29" s="29"/>
      <c r="AOW29" s="29"/>
      <c r="AOX29" s="29"/>
      <c r="AOY29" s="29"/>
      <c r="AOZ29" s="29"/>
      <c r="APA29" s="29"/>
      <c r="APB29" s="29"/>
      <c r="APC29" s="29"/>
      <c r="APD29" s="29"/>
      <c r="APE29" s="29"/>
      <c r="APF29" s="29"/>
      <c r="APG29" s="29"/>
      <c r="APH29" s="29"/>
      <c r="API29" s="29"/>
      <c r="APJ29" s="29"/>
      <c r="APK29" s="29"/>
      <c r="APL29" s="29"/>
      <c r="APM29" s="29"/>
      <c r="APN29" s="29"/>
      <c r="APO29" s="29"/>
      <c r="APP29" s="29"/>
      <c r="APQ29" s="29"/>
      <c r="APR29" s="29"/>
      <c r="APS29" s="29"/>
      <c r="APT29" s="29"/>
      <c r="APU29" s="29"/>
      <c r="APV29" s="29"/>
      <c r="APW29" s="29"/>
      <c r="APX29" s="29"/>
      <c r="APY29" s="29"/>
      <c r="APZ29" s="29"/>
      <c r="AQA29" s="29"/>
      <c r="AQB29" s="29"/>
      <c r="AQC29" s="29"/>
      <c r="AQD29" s="29"/>
      <c r="AQE29" s="29"/>
      <c r="AQF29" s="29"/>
      <c r="AQG29" s="29"/>
      <c r="AQH29" s="29"/>
      <c r="AQI29" s="29"/>
      <c r="AQJ29" s="29"/>
      <c r="AQK29" s="29"/>
      <c r="AQL29" s="29"/>
      <c r="AQM29" s="29"/>
      <c r="AQN29" s="29"/>
      <c r="AQO29" s="29"/>
      <c r="AQP29" s="29"/>
      <c r="AQQ29" s="29"/>
      <c r="AQR29" s="29"/>
      <c r="AQS29" s="29"/>
      <c r="AQT29" s="29"/>
      <c r="AQU29" s="29"/>
      <c r="AQV29" s="29"/>
      <c r="AQW29" s="29"/>
      <c r="AQX29" s="29"/>
      <c r="AQY29" s="29"/>
      <c r="AQZ29" s="29"/>
      <c r="ARA29" s="29"/>
      <c r="ARB29" s="29"/>
      <c r="ARC29" s="29"/>
      <c r="ARD29" s="29"/>
      <c r="ARE29" s="29"/>
      <c r="ARF29" s="29"/>
      <c r="ARG29" s="29"/>
      <c r="ARH29" s="29"/>
      <c r="ARI29" s="29"/>
      <c r="ARJ29" s="29"/>
      <c r="ARK29" s="29"/>
      <c r="ARL29" s="29"/>
      <c r="ARM29" s="29"/>
      <c r="ARN29" s="29"/>
      <c r="ARO29" s="29"/>
      <c r="ARP29" s="29"/>
      <c r="ARQ29" s="29"/>
      <c r="ARR29" s="29"/>
      <c r="ARS29" s="29"/>
      <c r="ART29" s="29"/>
      <c r="ARU29" s="29"/>
      <c r="ARV29" s="29"/>
      <c r="ARW29" s="29"/>
      <c r="ARX29" s="29"/>
      <c r="ARY29" s="29"/>
      <c r="ARZ29" s="29"/>
      <c r="ASA29" s="29"/>
      <c r="ASB29" s="29"/>
      <c r="ASC29" s="29"/>
      <c r="ASD29" s="29"/>
      <c r="ASE29" s="29"/>
      <c r="ASF29" s="29"/>
      <c r="ASG29" s="29"/>
      <c r="ASH29" s="29"/>
      <c r="ASI29" s="29"/>
      <c r="ASJ29" s="29"/>
      <c r="ASK29" s="29"/>
      <c r="ASL29" s="29"/>
      <c r="ASM29" s="29"/>
      <c r="ASN29" s="29"/>
      <c r="ASO29" s="29"/>
      <c r="ASP29" s="29"/>
      <c r="ASQ29" s="29"/>
      <c r="ASR29" s="29"/>
      <c r="ASS29" s="29"/>
      <c r="AST29" s="29"/>
      <c r="ASU29" s="29"/>
      <c r="ASV29" s="29"/>
      <c r="ASW29" s="29"/>
      <c r="ASX29" s="29"/>
      <c r="ASY29" s="29"/>
      <c r="ASZ29" s="29"/>
      <c r="ATA29" s="29"/>
      <c r="ATB29" s="29"/>
      <c r="ATC29" s="29"/>
      <c r="ATD29" s="29"/>
      <c r="ATE29" s="29"/>
      <c r="ATF29" s="29"/>
      <c r="ATG29" s="29"/>
      <c r="ATH29" s="29"/>
      <c r="ATI29" s="29"/>
      <c r="ATJ29" s="29"/>
      <c r="ATK29" s="29"/>
      <c r="ATL29" s="29"/>
      <c r="ATM29" s="29"/>
      <c r="ATN29" s="29"/>
      <c r="ATO29" s="29"/>
      <c r="ATP29" s="29"/>
      <c r="ATQ29" s="29"/>
      <c r="ATR29" s="29"/>
      <c r="ATS29" s="29"/>
      <c r="ATT29" s="29"/>
      <c r="ATU29" s="29"/>
      <c r="ATV29" s="29"/>
      <c r="ATW29" s="29"/>
      <c r="ATX29" s="29"/>
      <c r="ATY29" s="29"/>
      <c r="ATZ29" s="29"/>
      <c r="AUA29" s="29"/>
      <c r="AUB29" s="29"/>
      <c r="AUC29" s="29"/>
      <c r="AUD29" s="29"/>
      <c r="AUE29" s="29"/>
      <c r="AUF29" s="29"/>
      <c r="AUG29" s="29"/>
      <c r="AUH29" s="29"/>
      <c r="AUI29" s="29"/>
      <c r="AUJ29" s="29"/>
      <c r="AUK29" s="29"/>
      <c r="AUL29" s="29"/>
      <c r="AUM29" s="29"/>
      <c r="AUN29" s="29"/>
      <c r="AUO29" s="29"/>
      <c r="AUP29" s="29"/>
      <c r="AUQ29" s="29"/>
      <c r="AUR29" s="29"/>
      <c r="AUS29" s="29"/>
      <c r="AUT29" s="29"/>
      <c r="AUU29" s="29"/>
      <c r="AUV29" s="29"/>
      <c r="AUW29" s="29"/>
      <c r="AUX29" s="29"/>
      <c r="AUY29" s="29"/>
      <c r="AUZ29" s="29"/>
      <c r="AVA29" s="29"/>
      <c r="AVB29" s="29"/>
      <c r="AVC29" s="29"/>
      <c r="AVD29" s="29"/>
      <c r="AVE29" s="29"/>
      <c r="AVF29" s="29"/>
      <c r="AVG29" s="29"/>
      <c r="AVH29" s="29"/>
      <c r="AVI29" s="29"/>
      <c r="AVJ29" s="29"/>
      <c r="AVK29" s="29"/>
      <c r="AVL29" s="29"/>
      <c r="AVM29" s="29"/>
      <c r="AVN29" s="29"/>
      <c r="AVO29" s="29"/>
      <c r="AVP29" s="29"/>
      <c r="AVQ29" s="29"/>
      <c r="AVR29" s="29"/>
      <c r="AVS29" s="29"/>
      <c r="AVT29" s="29"/>
      <c r="AVU29" s="29"/>
      <c r="AVV29" s="29"/>
      <c r="AVW29" s="29"/>
      <c r="AVX29" s="29"/>
      <c r="AVY29" s="29"/>
      <c r="AVZ29" s="29"/>
      <c r="AWA29" s="29"/>
      <c r="AWB29" s="29"/>
      <c r="AWC29" s="29"/>
      <c r="AWD29" s="29"/>
      <c r="AWE29" s="29"/>
      <c r="AWF29" s="29"/>
      <c r="AWG29" s="29"/>
      <c r="AWH29" s="29"/>
      <c r="AWI29" s="29"/>
      <c r="AWJ29" s="29"/>
      <c r="AWK29" s="29"/>
      <c r="AWL29" s="29"/>
      <c r="AWM29" s="29"/>
      <c r="AWN29" s="29"/>
      <c r="AWO29" s="29"/>
      <c r="AWP29" s="29"/>
      <c r="AWQ29" s="29"/>
      <c r="AWR29" s="29"/>
      <c r="AWS29" s="29"/>
      <c r="AWT29" s="29"/>
      <c r="AWU29" s="29"/>
      <c r="AWV29" s="29"/>
      <c r="AWW29" s="29"/>
      <c r="AWX29" s="29"/>
      <c r="AWY29" s="29"/>
      <c r="AWZ29" s="29"/>
      <c r="AXA29" s="29"/>
      <c r="AXB29" s="29"/>
      <c r="AXC29" s="29"/>
      <c r="AXD29" s="29"/>
      <c r="AXE29" s="29"/>
      <c r="AXF29" s="29"/>
      <c r="AXG29" s="29"/>
      <c r="AXH29" s="29"/>
      <c r="AXI29" s="29"/>
      <c r="AXJ29" s="29"/>
      <c r="AXK29" s="29"/>
      <c r="AXL29" s="29"/>
      <c r="AXM29" s="29"/>
      <c r="AXN29" s="29"/>
      <c r="AXO29" s="29"/>
      <c r="AXP29" s="29"/>
      <c r="AXQ29" s="29"/>
      <c r="AXR29" s="29"/>
      <c r="AXS29" s="29"/>
      <c r="AXT29" s="29"/>
      <c r="AXU29" s="29"/>
      <c r="AXV29" s="29"/>
      <c r="AXW29" s="29"/>
      <c r="AXX29" s="29"/>
      <c r="AXY29" s="29"/>
      <c r="AXZ29" s="29"/>
      <c r="AYA29" s="29"/>
      <c r="AYB29" s="29"/>
      <c r="AYC29" s="29"/>
      <c r="AYD29" s="29"/>
      <c r="AYE29" s="29"/>
      <c r="AYF29" s="29"/>
      <c r="AYG29" s="29"/>
      <c r="AYH29" s="29"/>
      <c r="AYI29" s="29"/>
      <c r="AYJ29" s="29"/>
      <c r="AYK29" s="29"/>
      <c r="AYL29" s="29"/>
      <c r="AYM29" s="29"/>
      <c r="AYN29" s="29"/>
      <c r="AYO29" s="29"/>
      <c r="AYP29" s="29"/>
      <c r="AYQ29" s="29"/>
      <c r="AYR29" s="29"/>
      <c r="AYS29" s="29"/>
      <c r="AYT29" s="29"/>
      <c r="AYU29" s="29"/>
      <c r="AYV29" s="29"/>
      <c r="AYW29" s="29"/>
      <c r="AYX29" s="29"/>
      <c r="AYY29" s="29"/>
      <c r="AYZ29" s="29"/>
      <c r="AZA29" s="29"/>
      <c r="AZB29" s="29"/>
      <c r="AZC29" s="29"/>
      <c r="AZD29" s="29"/>
      <c r="AZE29" s="29"/>
      <c r="AZF29" s="29"/>
      <c r="AZG29" s="29"/>
      <c r="AZH29" s="29"/>
      <c r="AZI29" s="29"/>
      <c r="AZJ29" s="29"/>
      <c r="AZK29" s="29"/>
      <c r="AZL29" s="29"/>
      <c r="AZM29" s="29"/>
      <c r="AZN29" s="29"/>
      <c r="AZO29" s="29"/>
      <c r="AZP29" s="29"/>
      <c r="AZQ29" s="29"/>
      <c r="AZR29" s="29"/>
      <c r="AZS29" s="29"/>
      <c r="AZT29" s="29"/>
      <c r="AZU29" s="29"/>
      <c r="AZV29" s="29"/>
      <c r="AZW29" s="29"/>
      <c r="AZX29" s="29"/>
      <c r="AZY29" s="29"/>
      <c r="AZZ29" s="29"/>
      <c r="BAA29" s="29"/>
      <c r="BAB29" s="29"/>
      <c r="BAC29" s="29"/>
      <c r="BAD29" s="29"/>
    </row>
    <row r="30" spans="1:1382" s="89" customFormat="1" ht="14" x14ac:dyDescent="0.2">
      <c r="A30" s="67">
        <v>285</v>
      </c>
      <c r="B30" s="67">
        <v>274</v>
      </c>
      <c r="C30" s="66">
        <v>39874676</v>
      </c>
      <c r="D30" s="67">
        <v>2096049</v>
      </c>
      <c r="E30" s="54" t="s">
        <v>755</v>
      </c>
      <c r="F30" s="50" t="s">
        <v>756</v>
      </c>
      <c r="G30" s="97">
        <v>27486</v>
      </c>
      <c r="H30" s="66" t="s">
        <v>480</v>
      </c>
      <c r="I30" s="40" t="s">
        <v>563</v>
      </c>
      <c r="J30" s="68">
        <v>38</v>
      </c>
      <c r="K30" s="68">
        <v>30</v>
      </c>
      <c r="L30" s="42">
        <f t="shared" si="0"/>
        <v>8</v>
      </c>
      <c r="M30" s="30" t="s">
        <v>612</v>
      </c>
      <c r="N30" s="43" t="s">
        <v>807</v>
      </c>
      <c r="O30" s="50">
        <v>3</v>
      </c>
      <c r="P30" s="67">
        <v>3</v>
      </c>
      <c r="Q30" s="30" t="s">
        <v>1091</v>
      </c>
      <c r="R30" s="30" t="s">
        <v>453</v>
      </c>
      <c r="S30" s="45" t="s">
        <v>453</v>
      </c>
      <c r="T30" s="45" t="s">
        <v>453</v>
      </c>
      <c r="U30" s="42" t="s">
        <v>453</v>
      </c>
      <c r="V30" s="32" t="s">
        <v>453</v>
      </c>
      <c r="W30" s="32" t="s">
        <v>563</v>
      </c>
      <c r="X30" s="31" t="s">
        <v>817</v>
      </c>
      <c r="Y30" s="30" t="s">
        <v>1092</v>
      </c>
      <c r="Z30" s="56" t="s">
        <v>804</v>
      </c>
      <c r="AA30" s="52">
        <v>41555</v>
      </c>
      <c r="AB30" s="80" t="s">
        <v>807</v>
      </c>
      <c r="AC30" s="52">
        <v>41897</v>
      </c>
      <c r="AD30" s="61">
        <f>((AC30-AA30)/365*12)</f>
        <v>11.243835616438357</v>
      </c>
      <c r="AE30" s="65" t="s">
        <v>539</v>
      </c>
      <c r="AF30" s="61">
        <v>1</v>
      </c>
      <c r="AG30" s="65" t="s">
        <v>539</v>
      </c>
      <c r="AH30" s="61">
        <v>1</v>
      </c>
      <c r="AI30" s="65" t="s">
        <v>539</v>
      </c>
      <c r="AJ30" s="61">
        <v>1</v>
      </c>
      <c r="AK30" s="65" t="s">
        <v>453</v>
      </c>
      <c r="AL30" s="61" t="s">
        <v>453</v>
      </c>
      <c r="AM30" s="65" t="s">
        <v>453</v>
      </c>
      <c r="AN30" s="61" t="s">
        <v>453</v>
      </c>
      <c r="AO30" s="65" t="s">
        <v>453</v>
      </c>
      <c r="AP30" s="61" t="s">
        <v>453</v>
      </c>
      <c r="AQ30" s="61" t="s">
        <v>453</v>
      </c>
      <c r="AR30" s="61" t="s">
        <v>453</v>
      </c>
      <c r="AS30" s="61" t="s">
        <v>453</v>
      </c>
      <c r="AT30" s="61" t="s">
        <v>453</v>
      </c>
      <c r="AU30" s="61"/>
      <c r="AV30" s="61"/>
      <c r="AW30" s="61"/>
      <c r="AX30" s="61"/>
      <c r="AY30" s="86" t="s">
        <v>3220</v>
      </c>
      <c r="AZ30" s="32" t="s">
        <v>539</v>
      </c>
      <c r="BA30" s="68">
        <v>1</v>
      </c>
      <c r="BB30" s="67">
        <v>2</v>
      </c>
      <c r="BC30" s="30" t="s">
        <v>1311</v>
      </c>
      <c r="BD30" s="68">
        <v>1</v>
      </c>
      <c r="BE30" s="68">
        <v>0</v>
      </c>
      <c r="BF30" s="43" t="s">
        <v>804</v>
      </c>
      <c r="BG30" s="31" t="s">
        <v>1093</v>
      </c>
      <c r="BH30" s="40" t="s">
        <v>564</v>
      </c>
      <c r="BI30" s="40" t="s">
        <v>564</v>
      </c>
      <c r="BJ30" s="31" t="s">
        <v>1094</v>
      </c>
      <c r="BK30" s="31" t="s">
        <v>2479</v>
      </c>
      <c r="BL30" s="31" t="s">
        <v>2077</v>
      </c>
      <c r="BM30" s="30">
        <v>85</v>
      </c>
      <c r="BN30" s="30">
        <v>79</v>
      </c>
      <c r="BO30" s="30">
        <v>80</v>
      </c>
      <c r="BP30" s="30" t="s">
        <v>3221</v>
      </c>
      <c r="BQ30" s="30" t="s">
        <v>453</v>
      </c>
      <c r="BR30" s="30" t="s">
        <v>453</v>
      </c>
      <c r="BS30" s="30" t="s">
        <v>1095</v>
      </c>
      <c r="BT30" s="30" t="s">
        <v>1940</v>
      </c>
      <c r="BU30" s="30" t="s">
        <v>929</v>
      </c>
      <c r="BV30" s="30" t="s">
        <v>1096</v>
      </c>
      <c r="BW30" s="30" t="s">
        <v>453</v>
      </c>
      <c r="BX30" s="30" t="s">
        <v>453</v>
      </c>
      <c r="BY30" s="30" t="s">
        <v>453</v>
      </c>
      <c r="BZ30" s="30" t="s">
        <v>1737</v>
      </c>
      <c r="CA30" s="112"/>
      <c r="CC30" s="29"/>
      <c r="CD30" s="29"/>
      <c r="CE30" s="29"/>
      <c r="CF30" s="29"/>
      <c r="CG30" s="29"/>
      <c r="CH30" s="29"/>
      <c r="CI30" s="29"/>
      <c r="CJ30" s="29"/>
      <c r="CK30" s="29"/>
      <c r="CL30" s="29"/>
      <c r="CM30" s="29"/>
      <c r="CN30" s="29"/>
      <c r="CO30" s="29"/>
      <c r="CP30" s="29"/>
      <c r="CQ30" s="29"/>
      <c r="CR30" s="29"/>
      <c r="CS30" s="29"/>
      <c r="CT30" s="29"/>
      <c r="CU30" s="29"/>
      <c r="CV30" s="29"/>
      <c r="CW30" s="29"/>
      <c r="CX30" s="29"/>
      <c r="CY30" s="29"/>
      <c r="CZ30" s="29"/>
      <c r="DA30" s="29"/>
      <c r="DB30" s="29"/>
      <c r="DC30" s="29"/>
      <c r="DD30" s="29"/>
      <c r="DE30" s="29"/>
      <c r="DF30" s="29"/>
      <c r="DG30" s="29"/>
      <c r="DH30" s="29"/>
      <c r="DI30" s="29"/>
      <c r="DJ30" s="29"/>
      <c r="DK30" s="29"/>
      <c r="DL30" s="29"/>
      <c r="DM30" s="29"/>
      <c r="DN30" s="29"/>
      <c r="DO30" s="29"/>
      <c r="DP30" s="29"/>
      <c r="DQ30" s="29"/>
      <c r="DR30" s="29"/>
      <c r="DS30" s="29"/>
      <c r="DT30" s="29"/>
      <c r="DU30" s="29"/>
      <c r="DV30" s="29"/>
      <c r="DW30" s="29"/>
      <c r="DX30" s="29"/>
      <c r="DY30" s="29"/>
      <c r="DZ30" s="29"/>
      <c r="EA30" s="29"/>
      <c r="EB30" s="29"/>
      <c r="EC30" s="29"/>
      <c r="ED30" s="29"/>
      <c r="EE30" s="29"/>
      <c r="EF30" s="29"/>
      <c r="EG30" s="29"/>
      <c r="EH30" s="29"/>
      <c r="EI30" s="29"/>
      <c r="EJ30" s="29"/>
      <c r="EK30" s="29"/>
      <c r="EL30" s="29"/>
      <c r="EM30" s="29"/>
      <c r="EN30" s="29"/>
      <c r="EO30" s="29"/>
      <c r="EP30" s="29"/>
      <c r="EQ30" s="29"/>
      <c r="ER30" s="29"/>
      <c r="ES30" s="29"/>
      <c r="ET30" s="29"/>
      <c r="EU30" s="29"/>
      <c r="EV30" s="29"/>
      <c r="EW30" s="29"/>
      <c r="EX30" s="29"/>
      <c r="EY30" s="29"/>
      <c r="EZ30" s="29"/>
      <c r="FA30" s="29"/>
      <c r="FB30" s="29"/>
      <c r="FC30" s="29"/>
      <c r="FD30" s="29"/>
      <c r="FE30" s="29"/>
      <c r="FF30" s="29"/>
      <c r="FG30" s="29"/>
      <c r="FH30" s="29"/>
      <c r="FI30" s="29"/>
      <c r="FJ30" s="29"/>
      <c r="FK30" s="29"/>
      <c r="FL30" s="29"/>
      <c r="FM30" s="29"/>
      <c r="FN30" s="29"/>
      <c r="FO30" s="29"/>
      <c r="FP30" s="29"/>
      <c r="FQ30" s="29"/>
      <c r="FR30" s="29"/>
      <c r="FS30" s="29"/>
      <c r="FT30" s="29"/>
      <c r="FU30" s="29"/>
      <c r="FV30" s="29"/>
      <c r="FW30" s="29"/>
      <c r="FX30" s="29"/>
      <c r="FY30" s="29"/>
      <c r="FZ30" s="29"/>
      <c r="GA30" s="29"/>
      <c r="GB30" s="29"/>
      <c r="GC30" s="29"/>
      <c r="GD30" s="29"/>
      <c r="GE30" s="29"/>
      <c r="GF30" s="29"/>
      <c r="GG30" s="29"/>
      <c r="GH30" s="29"/>
      <c r="GI30" s="29"/>
      <c r="GJ30" s="29"/>
      <c r="GK30" s="29"/>
      <c r="GL30" s="29"/>
      <c r="GM30" s="29"/>
      <c r="GN30" s="29"/>
      <c r="GO30" s="29"/>
      <c r="GP30" s="29"/>
      <c r="GQ30" s="29"/>
      <c r="GR30" s="29"/>
      <c r="GS30" s="29"/>
      <c r="GT30" s="29"/>
      <c r="GU30" s="29"/>
      <c r="GV30" s="29"/>
      <c r="GW30" s="29"/>
      <c r="GX30" s="29"/>
      <c r="GY30" s="29"/>
      <c r="GZ30" s="29"/>
      <c r="HA30" s="29"/>
      <c r="HB30" s="29"/>
      <c r="HC30" s="29"/>
      <c r="HD30" s="29"/>
      <c r="HE30" s="29"/>
      <c r="HF30" s="29"/>
      <c r="HG30" s="29"/>
      <c r="HH30" s="29"/>
      <c r="HI30" s="29"/>
      <c r="HJ30" s="29"/>
      <c r="HK30" s="29"/>
      <c r="HL30" s="29"/>
      <c r="HM30" s="29"/>
      <c r="HN30" s="29"/>
      <c r="HO30" s="29"/>
      <c r="HP30" s="29"/>
      <c r="HQ30" s="29"/>
      <c r="HR30" s="29"/>
      <c r="HS30" s="29"/>
      <c r="HT30" s="29"/>
      <c r="HU30" s="29"/>
      <c r="HV30" s="29"/>
      <c r="HW30" s="29"/>
      <c r="HX30" s="29"/>
      <c r="HY30" s="29"/>
      <c r="HZ30" s="29"/>
      <c r="IA30" s="29"/>
      <c r="IB30" s="29"/>
      <c r="IC30" s="29"/>
      <c r="ID30" s="29"/>
      <c r="IE30" s="29"/>
      <c r="IF30" s="29"/>
      <c r="IG30" s="29"/>
      <c r="IH30" s="29"/>
      <c r="II30" s="29"/>
      <c r="IJ30" s="29"/>
      <c r="IK30" s="29"/>
      <c r="IL30" s="29"/>
      <c r="IM30" s="29"/>
      <c r="IN30" s="29"/>
      <c r="IO30" s="29"/>
      <c r="IP30" s="29"/>
      <c r="IQ30" s="29"/>
      <c r="IR30" s="29"/>
      <c r="IS30" s="29"/>
      <c r="IT30" s="29"/>
      <c r="IU30" s="29"/>
      <c r="IV30" s="29"/>
      <c r="IW30" s="29"/>
      <c r="IX30" s="29"/>
      <c r="IY30" s="29"/>
      <c r="IZ30" s="29"/>
      <c r="JA30" s="29"/>
      <c r="JB30" s="29"/>
      <c r="JC30" s="29"/>
      <c r="JD30" s="29"/>
      <c r="JE30" s="29"/>
      <c r="JF30" s="29"/>
      <c r="JG30" s="29"/>
      <c r="JH30" s="29"/>
      <c r="JI30" s="29"/>
      <c r="JJ30" s="29"/>
      <c r="JK30" s="29"/>
      <c r="JL30" s="29"/>
      <c r="JM30" s="29"/>
      <c r="JN30" s="29"/>
      <c r="JO30" s="29"/>
      <c r="JP30" s="29"/>
      <c r="JQ30" s="29"/>
      <c r="JR30" s="29"/>
      <c r="JS30" s="29"/>
      <c r="JT30" s="29"/>
      <c r="JU30" s="29"/>
      <c r="JV30" s="29"/>
      <c r="JW30" s="29"/>
      <c r="JX30" s="29"/>
      <c r="JY30" s="29"/>
      <c r="JZ30" s="29"/>
      <c r="KA30" s="29"/>
      <c r="KB30" s="29"/>
      <c r="KC30" s="29"/>
      <c r="KD30" s="29"/>
      <c r="KE30" s="29"/>
      <c r="KF30" s="29"/>
      <c r="KG30" s="29"/>
      <c r="KH30" s="29"/>
      <c r="KI30" s="29"/>
      <c r="KJ30" s="29"/>
      <c r="KK30" s="29"/>
      <c r="KL30" s="29"/>
      <c r="KM30" s="29"/>
      <c r="KN30" s="29"/>
      <c r="KO30" s="29"/>
      <c r="KP30" s="29"/>
      <c r="KQ30" s="29"/>
      <c r="KR30" s="29"/>
      <c r="KS30" s="29"/>
      <c r="KT30" s="29"/>
      <c r="KU30" s="29"/>
      <c r="KV30" s="29"/>
      <c r="KW30" s="29"/>
      <c r="KX30" s="29"/>
      <c r="KY30" s="29"/>
      <c r="KZ30" s="29"/>
      <c r="LA30" s="29"/>
      <c r="LB30" s="29"/>
      <c r="LC30" s="29"/>
      <c r="LD30" s="29"/>
      <c r="LE30" s="29"/>
      <c r="LF30" s="29"/>
      <c r="LG30" s="29"/>
      <c r="LH30" s="29"/>
      <c r="LI30" s="29"/>
      <c r="LJ30" s="29"/>
      <c r="LK30" s="29"/>
      <c r="LL30" s="29"/>
      <c r="LM30" s="29"/>
      <c r="LN30" s="29"/>
      <c r="LO30" s="29"/>
      <c r="LP30" s="29"/>
      <c r="LQ30" s="29"/>
      <c r="LR30" s="29"/>
      <c r="LS30" s="29"/>
      <c r="LT30" s="29"/>
      <c r="LU30" s="29"/>
      <c r="LV30" s="29"/>
      <c r="LW30" s="29"/>
      <c r="LX30" s="29"/>
      <c r="LY30" s="29"/>
      <c r="LZ30" s="29"/>
      <c r="MA30" s="29"/>
      <c r="MB30" s="29"/>
      <c r="MC30" s="29"/>
      <c r="MD30" s="29"/>
      <c r="ME30" s="29"/>
      <c r="MF30" s="29"/>
      <c r="MG30" s="29"/>
      <c r="MH30" s="29"/>
      <c r="MI30" s="29"/>
      <c r="MJ30" s="29"/>
      <c r="MK30" s="29"/>
      <c r="ML30" s="29"/>
      <c r="MM30" s="29"/>
      <c r="MN30" s="29"/>
      <c r="MO30" s="29"/>
      <c r="MP30" s="29"/>
      <c r="MQ30" s="29"/>
      <c r="MR30" s="29"/>
      <c r="MS30" s="29"/>
      <c r="MT30" s="29"/>
      <c r="MU30" s="29"/>
      <c r="MV30" s="29"/>
      <c r="MW30" s="29"/>
      <c r="MX30" s="29"/>
      <c r="MY30" s="29"/>
      <c r="MZ30" s="29"/>
      <c r="NA30" s="29"/>
      <c r="NB30" s="29"/>
      <c r="NC30" s="29"/>
      <c r="ND30" s="29"/>
      <c r="NE30" s="29"/>
      <c r="NF30" s="29"/>
      <c r="NG30" s="29"/>
      <c r="NH30" s="29"/>
      <c r="NI30" s="29"/>
      <c r="NJ30" s="29"/>
      <c r="NK30" s="29"/>
      <c r="NL30" s="29"/>
      <c r="NM30" s="29"/>
      <c r="NN30" s="29"/>
      <c r="NO30" s="29"/>
      <c r="NP30" s="29"/>
      <c r="NQ30" s="29"/>
      <c r="NR30" s="29"/>
      <c r="NS30" s="29"/>
      <c r="NT30" s="29"/>
      <c r="NU30" s="29"/>
      <c r="NV30" s="29"/>
      <c r="NW30" s="29"/>
      <c r="NX30" s="29"/>
      <c r="NY30" s="29"/>
      <c r="NZ30" s="29"/>
      <c r="OA30" s="29"/>
      <c r="OB30" s="29"/>
      <c r="OC30" s="29"/>
      <c r="OD30" s="29"/>
      <c r="OE30" s="29"/>
      <c r="OF30" s="29"/>
      <c r="OG30" s="29"/>
      <c r="OH30" s="29"/>
      <c r="OI30" s="29"/>
      <c r="OJ30" s="29"/>
      <c r="OK30" s="29"/>
      <c r="OL30" s="29"/>
      <c r="OM30" s="29"/>
      <c r="ON30" s="29"/>
      <c r="OO30" s="29"/>
      <c r="OP30" s="29"/>
      <c r="OQ30" s="29"/>
      <c r="OR30" s="29"/>
      <c r="OS30" s="29"/>
      <c r="OT30" s="29"/>
      <c r="OU30" s="29"/>
      <c r="OV30" s="29"/>
      <c r="OW30" s="29"/>
      <c r="OX30" s="29"/>
      <c r="OY30" s="29"/>
      <c r="OZ30" s="29"/>
      <c r="PA30" s="29"/>
      <c r="PB30" s="29"/>
      <c r="PC30" s="29"/>
      <c r="PD30" s="29"/>
      <c r="PE30" s="29"/>
      <c r="PF30" s="29"/>
      <c r="PG30" s="29"/>
      <c r="PH30" s="29"/>
      <c r="PI30" s="29"/>
      <c r="PJ30" s="29"/>
      <c r="PK30" s="29"/>
      <c r="PL30" s="29"/>
      <c r="PM30" s="29"/>
      <c r="PN30" s="29"/>
      <c r="PO30" s="29"/>
      <c r="PP30" s="29"/>
      <c r="PQ30" s="29"/>
      <c r="PR30" s="29"/>
      <c r="PS30" s="29"/>
      <c r="PT30" s="29"/>
      <c r="PU30" s="29"/>
      <c r="PV30" s="29"/>
      <c r="PW30" s="29"/>
      <c r="PX30" s="29"/>
      <c r="PY30" s="29"/>
      <c r="PZ30" s="29"/>
      <c r="QA30" s="29"/>
      <c r="QB30" s="29"/>
      <c r="QC30" s="29"/>
      <c r="QD30" s="29"/>
      <c r="QE30" s="29"/>
      <c r="QF30" s="29"/>
      <c r="QG30" s="29"/>
      <c r="QH30" s="29"/>
      <c r="QI30" s="29"/>
      <c r="QJ30" s="29"/>
      <c r="QK30" s="29"/>
      <c r="QL30" s="29"/>
      <c r="QM30" s="29"/>
      <c r="QN30" s="29"/>
      <c r="QO30" s="29"/>
      <c r="QP30" s="29"/>
      <c r="QQ30" s="29"/>
      <c r="QR30" s="29"/>
      <c r="QS30" s="29"/>
      <c r="QT30" s="29"/>
      <c r="QU30" s="29"/>
      <c r="QV30" s="29"/>
      <c r="QW30" s="29"/>
      <c r="QX30" s="29"/>
      <c r="QY30" s="29"/>
      <c r="QZ30" s="29"/>
      <c r="RA30" s="29"/>
      <c r="RB30" s="29"/>
      <c r="RC30" s="29"/>
      <c r="RD30" s="29"/>
      <c r="RE30" s="29"/>
      <c r="RF30" s="29"/>
      <c r="RG30" s="29"/>
      <c r="RH30" s="29"/>
      <c r="RI30" s="29"/>
      <c r="RJ30" s="29"/>
      <c r="RK30" s="29"/>
      <c r="RL30" s="29"/>
      <c r="RM30" s="29"/>
      <c r="RN30" s="29"/>
      <c r="RO30" s="29"/>
      <c r="RP30" s="29"/>
      <c r="RQ30" s="29"/>
      <c r="RR30" s="29"/>
      <c r="RS30" s="29"/>
      <c r="RT30" s="29"/>
      <c r="RU30" s="29"/>
      <c r="RV30" s="29"/>
      <c r="RW30" s="29"/>
      <c r="RX30" s="29"/>
      <c r="RY30" s="29"/>
      <c r="RZ30" s="29"/>
      <c r="SA30" s="29"/>
      <c r="SB30" s="29"/>
      <c r="SC30" s="29"/>
      <c r="SD30" s="29"/>
      <c r="SE30" s="29"/>
      <c r="SF30" s="29"/>
      <c r="SG30" s="29"/>
      <c r="SH30" s="29"/>
      <c r="SI30" s="29"/>
      <c r="SJ30" s="29"/>
      <c r="SK30" s="29"/>
      <c r="SL30" s="29"/>
      <c r="SM30" s="29"/>
      <c r="SN30" s="29"/>
      <c r="SO30" s="29"/>
      <c r="SP30" s="29"/>
      <c r="SQ30" s="29"/>
      <c r="SR30" s="29"/>
      <c r="SS30" s="29"/>
      <c r="ST30" s="29"/>
      <c r="SU30" s="29"/>
      <c r="SV30" s="29"/>
      <c r="SW30" s="29"/>
      <c r="SX30" s="29"/>
      <c r="SY30" s="29"/>
      <c r="SZ30" s="29"/>
      <c r="TA30" s="29"/>
      <c r="TB30" s="29"/>
      <c r="TC30" s="29"/>
      <c r="TD30" s="29"/>
      <c r="TE30" s="29"/>
      <c r="TF30" s="29"/>
      <c r="TG30" s="29"/>
      <c r="TH30" s="29"/>
      <c r="TI30" s="29"/>
      <c r="TJ30" s="29"/>
      <c r="TK30" s="29"/>
      <c r="TL30" s="29"/>
      <c r="TM30" s="29"/>
      <c r="TN30" s="29"/>
      <c r="TO30" s="29"/>
      <c r="TP30" s="29"/>
      <c r="TQ30" s="29"/>
      <c r="TR30" s="29"/>
      <c r="TS30" s="29"/>
      <c r="TT30" s="29"/>
      <c r="TU30" s="29"/>
      <c r="TV30" s="29"/>
      <c r="TW30" s="29"/>
      <c r="TX30" s="29"/>
      <c r="TY30" s="29"/>
      <c r="TZ30" s="29"/>
      <c r="UA30" s="29"/>
      <c r="UB30" s="29"/>
      <c r="UC30" s="29"/>
      <c r="UD30" s="29"/>
      <c r="UE30" s="29"/>
      <c r="UF30" s="29"/>
      <c r="UG30" s="29"/>
      <c r="UH30" s="29"/>
      <c r="UI30" s="29"/>
      <c r="UJ30" s="29"/>
      <c r="UK30" s="29"/>
      <c r="UL30" s="29"/>
      <c r="UM30" s="29"/>
      <c r="UN30" s="29"/>
      <c r="UO30" s="29"/>
      <c r="UP30" s="29"/>
      <c r="UQ30" s="29"/>
      <c r="UR30" s="29"/>
      <c r="US30" s="29"/>
      <c r="UT30" s="29"/>
      <c r="UU30" s="29"/>
      <c r="UV30" s="29"/>
      <c r="UW30" s="29"/>
      <c r="UX30" s="29"/>
      <c r="UY30" s="29"/>
      <c r="UZ30" s="29"/>
      <c r="VA30" s="29"/>
      <c r="VB30" s="29"/>
      <c r="VC30" s="29"/>
      <c r="VD30" s="29"/>
      <c r="VE30" s="29"/>
      <c r="VF30" s="29"/>
      <c r="VG30" s="29"/>
      <c r="VH30" s="29"/>
      <c r="VI30" s="29"/>
      <c r="VJ30" s="29"/>
      <c r="VK30" s="29"/>
      <c r="VL30" s="29"/>
      <c r="VM30" s="29"/>
      <c r="VN30" s="29"/>
      <c r="VO30" s="29"/>
      <c r="VP30" s="29"/>
      <c r="VQ30" s="29"/>
      <c r="VR30" s="29"/>
      <c r="VS30" s="29"/>
      <c r="VT30" s="29"/>
      <c r="VU30" s="29"/>
      <c r="VV30" s="29"/>
      <c r="VW30" s="29"/>
      <c r="VX30" s="29"/>
      <c r="VY30" s="29"/>
      <c r="VZ30" s="29"/>
      <c r="WA30" s="29"/>
      <c r="WB30" s="29"/>
      <c r="WC30" s="29"/>
      <c r="WD30" s="29"/>
      <c r="WE30" s="29"/>
      <c r="WF30" s="29"/>
      <c r="WG30" s="29"/>
      <c r="WH30" s="29"/>
      <c r="WI30" s="29"/>
      <c r="WJ30" s="29"/>
      <c r="WK30" s="29"/>
      <c r="WL30" s="29"/>
      <c r="WM30" s="29"/>
      <c r="WN30" s="29"/>
      <c r="WO30" s="29"/>
      <c r="WP30" s="29"/>
      <c r="WQ30" s="29"/>
      <c r="WR30" s="29"/>
      <c r="WS30" s="29"/>
      <c r="WT30" s="29"/>
      <c r="WU30" s="29"/>
      <c r="WV30" s="29"/>
      <c r="WW30" s="29"/>
      <c r="WX30" s="29"/>
      <c r="WY30" s="29"/>
      <c r="WZ30" s="29"/>
      <c r="XA30" s="29"/>
      <c r="XB30" s="29"/>
      <c r="XC30" s="29"/>
      <c r="XD30" s="29"/>
      <c r="XE30" s="29"/>
      <c r="XF30" s="29"/>
      <c r="XG30" s="29"/>
      <c r="XH30" s="29"/>
      <c r="XI30" s="29"/>
      <c r="XJ30" s="29"/>
      <c r="XK30" s="29"/>
      <c r="XL30" s="29"/>
      <c r="XM30" s="29"/>
      <c r="XN30" s="29"/>
      <c r="XO30" s="29"/>
      <c r="XP30" s="29"/>
      <c r="XQ30" s="29"/>
      <c r="XR30" s="29"/>
      <c r="XS30" s="29"/>
      <c r="XT30" s="29"/>
      <c r="XU30" s="29"/>
      <c r="XV30" s="29"/>
      <c r="XW30" s="29"/>
      <c r="XX30" s="29"/>
      <c r="XY30" s="29"/>
      <c r="XZ30" s="29"/>
      <c r="YA30" s="29"/>
      <c r="YB30" s="29"/>
      <c r="YC30" s="29"/>
      <c r="YD30" s="29"/>
      <c r="YE30" s="29"/>
      <c r="YF30" s="29"/>
      <c r="YG30" s="29"/>
      <c r="YH30" s="29"/>
      <c r="YI30" s="29"/>
      <c r="YJ30" s="29"/>
      <c r="YK30" s="29"/>
      <c r="YL30" s="29"/>
      <c r="YM30" s="29"/>
      <c r="YN30" s="29"/>
      <c r="YO30" s="29"/>
      <c r="YP30" s="29"/>
      <c r="YQ30" s="29"/>
      <c r="YR30" s="29"/>
      <c r="YS30" s="29"/>
      <c r="YT30" s="29"/>
      <c r="YU30" s="29"/>
      <c r="YV30" s="29"/>
      <c r="YW30" s="29"/>
      <c r="YX30" s="29"/>
      <c r="YY30" s="29"/>
      <c r="YZ30" s="29"/>
      <c r="ZA30" s="29"/>
      <c r="ZB30" s="29"/>
      <c r="ZC30" s="29"/>
      <c r="ZD30" s="29"/>
      <c r="ZE30" s="29"/>
      <c r="ZF30" s="29"/>
      <c r="ZG30" s="29"/>
      <c r="ZH30" s="29"/>
      <c r="ZI30" s="29"/>
      <c r="ZJ30" s="29"/>
      <c r="ZK30" s="29"/>
      <c r="ZL30" s="29"/>
      <c r="ZM30" s="29"/>
      <c r="ZN30" s="29"/>
      <c r="ZO30" s="29"/>
      <c r="ZP30" s="29"/>
      <c r="ZQ30" s="29"/>
      <c r="ZR30" s="29"/>
      <c r="ZS30" s="29"/>
      <c r="ZT30" s="29"/>
      <c r="ZU30" s="29"/>
      <c r="ZV30" s="29"/>
      <c r="ZW30" s="29"/>
      <c r="ZX30" s="29"/>
      <c r="ZY30" s="29"/>
      <c r="ZZ30" s="29"/>
      <c r="AAA30" s="29"/>
      <c r="AAB30" s="29"/>
      <c r="AAC30" s="29"/>
      <c r="AAD30" s="29"/>
      <c r="AAE30" s="29"/>
      <c r="AAF30" s="29"/>
      <c r="AAG30" s="29"/>
      <c r="AAH30" s="29"/>
      <c r="AAI30" s="29"/>
      <c r="AAJ30" s="29"/>
      <c r="AAK30" s="29"/>
      <c r="AAL30" s="29"/>
      <c r="AAM30" s="29"/>
      <c r="AAN30" s="29"/>
      <c r="AAO30" s="29"/>
      <c r="AAP30" s="29"/>
      <c r="AAQ30" s="29"/>
      <c r="AAR30" s="29"/>
      <c r="AAS30" s="29"/>
      <c r="AAT30" s="29"/>
      <c r="AAU30" s="29"/>
      <c r="AAV30" s="29"/>
      <c r="AAW30" s="29"/>
      <c r="AAX30" s="29"/>
      <c r="AAY30" s="29"/>
      <c r="AAZ30" s="29"/>
      <c r="ABA30" s="29"/>
      <c r="ABB30" s="29"/>
      <c r="ABC30" s="29"/>
      <c r="ABD30" s="29"/>
      <c r="ABE30" s="29"/>
      <c r="ABF30" s="29"/>
      <c r="ABG30" s="29"/>
      <c r="ABH30" s="29"/>
      <c r="ABI30" s="29"/>
      <c r="ABJ30" s="29"/>
      <c r="ABK30" s="29"/>
      <c r="ABL30" s="29"/>
      <c r="ABM30" s="29"/>
      <c r="ABN30" s="29"/>
      <c r="ABO30" s="29"/>
      <c r="ABP30" s="29"/>
      <c r="ABQ30" s="29"/>
      <c r="ABR30" s="29"/>
      <c r="ABS30" s="29"/>
      <c r="ABT30" s="29"/>
      <c r="ABU30" s="29"/>
      <c r="ABV30" s="29"/>
      <c r="ABW30" s="29"/>
      <c r="ABX30" s="29"/>
      <c r="ABY30" s="29"/>
      <c r="ABZ30" s="29"/>
      <c r="ACA30" s="29"/>
      <c r="ACB30" s="29"/>
      <c r="ACC30" s="29"/>
      <c r="ACD30" s="29"/>
      <c r="ACE30" s="29"/>
      <c r="ACF30" s="29"/>
      <c r="ACG30" s="29"/>
      <c r="ACH30" s="29"/>
      <c r="ACI30" s="29"/>
      <c r="ACJ30" s="29"/>
      <c r="ACK30" s="29"/>
      <c r="ACL30" s="29"/>
      <c r="ACM30" s="29"/>
      <c r="ACN30" s="29"/>
      <c r="ACO30" s="29"/>
      <c r="ACP30" s="29"/>
      <c r="ACQ30" s="29"/>
      <c r="ACR30" s="29"/>
      <c r="ACS30" s="29"/>
      <c r="ACT30" s="29"/>
      <c r="ACU30" s="29"/>
      <c r="ACV30" s="29"/>
      <c r="ACW30" s="29"/>
      <c r="ACX30" s="29"/>
      <c r="ACY30" s="29"/>
      <c r="ACZ30" s="29"/>
      <c r="ADA30" s="29"/>
      <c r="ADB30" s="29"/>
      <c r="ADC30" s="29"/>
      <c r="ADD30" s="29"/>
      <c r="ADE30" s="29"/>
      <c r="ADF30" s="29"/>
      <c r="ADG30" s="29"/>
      <c r="ADH30" s="29"/>
      <c r="ADI30" s="29"/>
      <c r="ADJ30" s="29"/>
      <c r="ADK30" s="29"/>
      <c r="ADL30" s="29"/>
      <c r="ADM30" s="29"/>
      <c r="ADN30" s="29"/>
      <c r="ADO30" s="29"/>
      <c r="ADP30" s="29"/>
      <c r="ADQ30" s="29"/>
      <c r="ADR30" s="29"/>
      <c r="ADS30" s="29"/>
      <c r="ADT30" s="29"/>
      <c r="ADU30" s="29"/>
      <c r="ADV30" s="29"/>
      <c r="ADW30" s="29"/>
      <c r="ADX30" s="29"/>
      <c r="ADY30" s="29"/>
      <c r="ADZ30" s="29"/>
      <c r="AEA30" s="29"/>
      <c r="AEB30" s="29"/>
      <c r="AEC30" s="29"/>
      <c r="AED30" s="29"/>
      <c r="AEE30" s="29"/>
      <c r="AEF30" s="29"/>
      <c r="AEG30" s="29"/>
      <c r="AEH30" s="29"/>
      <c r="AEI30" s="29"/>
      <c r="AEJ30" s="29"/>
      <c r="AEK30" s="29"/>
      <c r="AEL30" s="29"/>
      <c r="AEM30" s="29"/>
      <c r="AEN30" s="29"/>
      <c r="AEO30" s="29"/>
      <c r="AEP30" s="29"/>
      <c r="AEQ30" s="29"/>
      <c r="AER30" s="29"/>
      <c r="AES30" s="29"/>
      <c r="AET30" s="29"/>
      <c r="AEU30" s="29"/>
      <c r="AEV30" s="29"/>
      <c r="AEW30" s="29"/>
      <c r="AEX30" s="29"/>
      <c r="AEY30" s="29"/>
      <c r="AEZ30" s="29"/>
      <c r="AFA30" s="29"/>
      <c r="AFB30" s="29"/>
      <c r="AFC30" s="29"/>
      <c r="AFD30" s="29"/>
      <c r="AFE30" s="29"/>
      <c r="AFF30" s="29"/>
      <c r="AFG30" s="29"/>
      <c r="AFH30" s="29"/>
      <c r="AFI30" s="29"/>
      <c r="AFJ30" s="29"/>
      <c r="AFK30" s="29"/>
      <c r="AFL30" s="29"/>
      <c r="AFM30" s="29"/>
      <c r="AFN30" s="29"/>
      <c r="AFO30" s="29"/>
      <c r="AFP30" s="29"/>
      <c r="AFQ30" s="29"/>
      <c r="AFR30" s="29"/>
      <c r="AFS30" s="29"/>
      <c r="AFT30" s="29"/>
      <c r="AFU30" s="29"/>
      <c r="AFV30" s="29"/>
      <c r="AFW30" s="29"/>
      <c r="AFX30" s="29"/>
      <c r="AFY30" s="29"/>
      <c r="AFZ30" s="29"/>
      <c r="AGA30" s="29"/>
      <c r="AGB30" s="29"/>
      <c r="AGC30" s="29"/>
      <c r="AGD30" s="29"/>
      <c r="AGE30" s="29"/>
      <c r="AGF30" s="29"/>
      <c r="AGG30" s="29"/>
      <c r="AGH30" s="29"/>
      <c r="AGI30" s="29"/>
      <c r="AGJ30" s="29"/>
      <c r="AGK30" s="29"/>
      <c r="AGL30" s="29"/>
      <c r="AGM30" s="29"/>
      <c r="AGN30" s="29"/>
      <c r="AGO30" s="29"/>
      <c r="AGP30" s="29"/>
      <c r="AGQ30" s="29"/>
      <c r="AGR30" s="29"/>
      <c r="AGS30" s="29"/>
      <c r="AGT30" s="29"/>
      <c r="AGU30" s="29"/>
      <c r="AGV30" s="29"/>
      <c r="AGW30" s="29"/>
      <c r="AGX30" s="29"/>
      <c r="AGY30" s="29"/>
      <c r="AGZ30" s="29"/>
      <c r="AHA30" s="29"/>
      <c r="AHB30" s="29"/>
      <c r="AHC30" s="29"/>
      <c r="AHD30" s="29"/>
      <c r="AHE30" s="29"/>
      <c r="AHF30" s="29"/>
      <c r="AHG30" s="29"/>
      <c r="AHH30" s="29"/>
      <c r="AHI30" s="29"/>
      <c r="AHJ30" s="29"/>
      <c r="AHK30" s="29"/>
      <c r="AHL30" s="29"/>
      <c r="AHM30" s="29"/>
      <c r="AHN30" s="29"/>
      <c r="AHO30" s="29"/>
      <c r="AHP30" s="29"/>
      <c r="AHQ30" s="29"/>
      <c r="AHR30" s="29"/>
      <c r="AHS30" s="29"/>
      <c r="AHT30" s="29"/>
      <c r="AHU30" s="29"/>
      <c r="AHV30" s="29"/>
      <c r="AHW30" s="29"/>
      <c r="AHX30" s="29"/>
      <c r="AHY30" s="29"/>
      <c r="AHZ30" s="29"/>
      <c r="AIA30" s="29"/>
      <c r="AIB30" s="29"/>
      <c r="AIC30" s="29"/>
      <c r="AID30" s="29"/>
      <c r="AIE30" s="29"/>
      <c r="AIF30" s="29"/>
      <c r="AIG30" s="29"/>
      <c r="AIH30" s="29"/>
      <c r="AII30" s="29"/>
      <c r="AIJ30" s="29"/>
      <c r="AIK30" s="29"/>
      <c r="AIL30" s="29"/>
      <c r="AIM30" s="29"/>
      <c r="AIN30" s="29"/>
      <c r="AIO30" s="29"/>
      <c r="AIP30" s="29"/>
      <c r="AIQ30" s="29"/>
      <c r="AIR30" s="29"/>
      <c r="AIS30" s="29"/>
      <c r="AIT30" s="29"/>
      <c r="AIU30" s="29"/>
      <c r="AIV30" s="29"/>
      <c r="AIW30" s="29"/>
      <c r="AIX30" s="29"/>
      <c r="AIY30" s="29"/>
      <c r="AIZ30" s="29"/>
      <c r="AJA30" s="29"/>
      <c r="AJB30" s="29"/>
      <c r="AJC30" s="29"/>
      <c r="AJD30" s="29"/>
      <c r="AJE30" s="29"/>
      <c r="AJF30" s="29"/>
      <c r="AJG30" s="29"/>
      <c r="AJH30" s="29"/>
      <c r="AJI30" s="29"/>
      <c r="AJJ30" s="29"/>
      <c r="AJK30" s="29"/>
      <c r="AJL30" s="29"/>
      <c r="AJM30" s="29"/>
      <c r="AJN30" s="29"/>
      <c r="AJO30" s="29"/>
      <c r="AJP30" s="29"/>
      <c r="AJQ30" s="29"/>
      <c r="AJR30" s="29"/>
      <c r="AJS30" s="29"/>
      <c r="AJT30" s="29"/>
      <c r="AJU30" s="29"/>
      <c r="AJV30" s="29"/>
      <c r="AJW30" s="29"/>
      <c r="AJX30" s="29"/>
      <c r="AJY30" s="29"/>
      <c r="AJZ30" s="29"/>
      <c r="AKA30" s="29"/>
      <c r="AKB30" s="29"/>
      <c r="AKC30" s="29"/>
      <c r="AKD30" s="29"/>
      <c r="AKE30" s="29"/>
      <c r="AKF30" s="29"/>
      <c r="AKG30" s="29"/>
      <c r="AKH30" s="29"/>
      <c r="AKI30" s="29"/>
      <c r="AKJ30" s="29"/>
      <c r="AKK30" s="29"/>
      <c r="AKL30" s="29"/>
      <c r="AKM30" s="29"/>
      <c r="AKN30" s="29"/>
      <c r="AKO30" s="29"/>
      <c r="AKP30" s="29"/>
      <c r="AKQ30" s="29"/>
      <c r="AKR30" s="29"/>
      <c r="AKS30" s="29"/>
      <c r="AKT30" s="29"/>
      <c r="AKU30" s="29"/>
      <c r="AKV30" s="29"/>
      <c r="AKW30" s="29"/>
      <c r="AKX30" s="29"/>
      <c r="AKY30" s="29"/>
      <c r="AKZ30" s="29"/>
      <c r="ALA30" s="29"/>
      <c r="ALB30" s="29"/>
      <c r="ALC30" s="29"/>
      <c r="ALD30" s="29"/>
      <c r="ALE30" s="29"/>
      <c r="ALF30" s="29"/>
      <c r="ALG30" s="29"/>
      <c r="ALH30" s="29"/>
      <c r="ALI30" s="29"/>
      <c r="ALJ30" s="29"/>
      <c r="ALK30" s="29"/>
      <c r="ALL30" s="29"/>
      <c r="ALM30" s="29"/>
      <c r="ALN30" s="29"/>
      <c r="ALO30" s="29"/>
      <c r="ALP30" s="29"/>
      <c r="ALQ30" s="29"/>
      <c r="ALR30" s="29"/>
      <c r="ALS30" s="29"/>
      <c r="ALT30" s="29"/>
      <c r="ALU30" s="29"/>
      <c r="ALV30" s="29"/>
      <c r="ALW30" s="29"/>
      <c r="ALX30" s="29"/>
      <c r="ALY30" s="29"/>
      <c r="ALZ30" s="29"/>
      <c r="AMA30" s="29"/>
      <c r="AMB30" s="29"/>
      <c r="AMC30" s="29"/>
      <c r="AMD30" s="29"/>
      <c r="AME30" s="29"/>
      <c r="AMF30" s="29"/>
      <c r="AMG30" s="29"/>
      <c r="AMH30" s="29"/>
      <c r="AMI30" s="29"/>
      <c r="AMJ30" s="29"/>
      <c r="AMK30" s="29"/>
      <c r="AML30" s="29"/>
      <c r="AMM30" s="29"/>
      <c r="AMN30" s="29"/>
      <c r="AMO30" s="29"/>
      <c r="AMP30" s="29"/>
      <c r="AMQ30" s="29"/>
      <c r="AMR30" s="29"/>
      <c r="AMS30" s="29"/>
      <c r="AMT30" s="29"/>
      <c r="AMU30" s="29"/>
      <c r="AMV30" s="29"/>
      <c r="AMW30" s="29"/>
      <c r="AMX30" s="29"/>
      <c r="AMY30" s="29"/>
      <c r="AMZ30" s="29"/>
      <c r="ANA30" s="29"/>
      <c r="ANB30" s="29"/>
      <c r="ANC30" s="29"/>
      <c r="AND30" s="29"/>
      <c r="ANE30" s="29"/>
      <c r="ANF30" s="29"/>
      <c r="ANG30" s="29"/>
      <c r="ANH30" s="29"/>
      <c r="ANI30" s="29"/>
      <c r="ANJ30" s="29"/>
      <c r="ANK30" s="29"/>
      <c r="ANL30" s="29"/>
      <c r="ANM30" s="29"/>
      <c r="ANN30" s="29"/>
      <c r="ANO30" s="29"/>
      <c r="ANP30" s="29"/>
      <c r="ANQ30" s="29"/>
      <c r="ANR30" s="29"/>
      <c r="ANS30" s="29"/>
      <c r="ANT30" s="29"/>
      <c r="ANU30" s="29"/>
      <c r="ANV30" s="29"/>
      <c r="ANW30" s="29"/>
      <c r="ANX30" s="29"/>
      <c r="ANY30" s="29"/>
      <c r="ANZ30" s="29"/>
      <c r="AOA30" s="29"/>
      <c r="AOB30" s="29"/>
      <c r="AOC30" s="29"/>
      <c r="AOD30" s="29"/>
      <c r="AOE30" s="29"/>
      <c r="AOF30" s="29"/>
      <c r="AOG30" s="29"/>
      <c r="AOH30" s="29"/>
      <c r="AOI30" s="29"/>
      <c r="AOJ30" s="29"/>
      <c r="AOK30" s="29"/>
      <c r="AOL30" s="29"/>
      <c r="AOM30" s="29"/>
      <c r="AON30" s="29"/>
      <c r="AOO30" s="29"/>
      <c r="AOP30" s="29"/>
      <c r="AOQ30" s="29"/>
      <c r="AOR30" s="29"/>
      <c r="AOS30" s="29"/>
      <c r="AOT30" s="29"/>
      <c r="AOU30" s="29"/>
      <c r="AOV30" s="29"/>
      <c r="AOW30" s="29"/>
      <c r="AOX30" s="29"/>
      <c r="AOY30" s="29"/>
      <c r="AOZ30" s="29"/>
      <c r="APA30" s="29"/>
      <c r="APB30" s="29"/>
      <c r="APC30" s="29"/>
      <c r="APD30" s="29"/>
      <c r="APE30" s="29"/>
      <c r="APF30" s="29"/>
      <c r="APG30" s="29"/>
      <c r="APH30" s="29"/>
      <c r="API30" s="29"/>
      <c r="APJ30" s="29"/>
      <c r="APK30" s="29"/>
      <c r="APL30" s="29"/>
      <c r="APM30" s="29"/>
      <c r="APN30" s="29"/>
      <c r="APO30" s="29"/>
      <c r="APP30" s="29"/>
      <c r="APQ30" s="29"/>
      <c r="APR30" s="29"/>
      <c r="APS30" s="29"/>
      <c r="APT30" s="29"/>
      <c r="APU30" s="29"/>
      <c r="APV30" s="29"/>
      <c r="APW30" s="29"/>
      <c r="APX30" s="29"/>
      <c r="APY30" s="29"/>
      <c r="APZ30" s="29"/>
      <c r="AQA30" s="29"/>
      <c r="AQB30" s="29"/>
      <c r="AQC30" s="29"/>
      <c r="AQD30" s="29"/>
      <c r="AQE30" s="29"/>
      <c r="AQF30" s="29"/>
      <c r="AQG30" s="29"/>
      <c r="AQH30" s="29"/>
      <c r="AQI30" s="29"/>
      <c r="AQJ30" s="29"/>
      <c r="AQK30" s="29"/>
      <c r="AQL30" s="29"/>
      <c r="AQM30" s="29"/>
      <c r="AQN30" s="29"/>
      <c r="AQO30" s="29"/>
      <c r="AQP30" s="29"/>
      <c r="AQQ30" s="29"/>
      <c r="AQR30" s="29"/>
      <c r="AQS30" s="29"/>
      <c r="AQT30" s="29"/>
      <c r="AQU30" s="29"/>
      <c r="AQV30" s="29"/>
      <c r="AQW30" s="29"/>
      <c r="AQX30" s="29"/>
      <c r="AQY30" s="29"/>
      <c r="AQZ30" s="29"/>
      <c r="ARA30" s="29"/>
      <c r="ARB30" s="29"/>
      <c r="ARC30" s="29"/>
      <c r="ARD30" s="29"/>
      <c r="ARE30" s="29"/>
      <c r="ARF30" s="29"/>
      <c r="ARG30" s="29"/>
      <c r="ARH30" s="29"/>
      <c r="ARI30" s="29"/>
      <c r="ARJ30" s="29"/>
      <c r="ARK30" s="29"/>
      <c r="ARL30" s="29"/>
      <c r="ARM30" s="29"/>
      <c r="ARN30" s="29"/>
      <c r="ARO30" s="29"/>
      <c r="ARP30" s="29"/>
      <c r="ARQ30" s="29"/>
      <c r="ARR30" s="29"/>
      <c r="ARS30" s="29"/>
      <c r="ART30" s="29"/>
      <c r="ARU30" s="29"/>
      <c r="ARV30" s="29"/>
      <c r="ARW30" s="29"/>
      <c r="ARX30" s="29"/>
      <c r="ARY30" s="29"/>
      <c r="ARZ30" s="29"/>
      <c r="ASA30" s="29"/>
      <c r="ASB30" s="29"/>
      <c r="ASC30" s="29"/>
      <c r="ASD30" s="29"/>
      <c r="ASE30" s="29"/>
      <c r="ASF30" s="29"/>
      <c r="ASG30" s="29"/>
      <c r="ASH30" s="29"/>
      <c r="ASI30" s="29"/>
      <c r="ASJ30" s="29"/>
      <c r="ASK30" s="29"/>
      <c r="ASL30" s="29"/>
      <c r="ASM30" s="29"/>
      <c r="ASN30" s="29"/>
      <c r="ASO30" s="29"/>
      <c r="ASP30" s="29"/>
      <c r="ASQ30" s="29"/>
      <c r="ASR30" s="29"/>
      <c r="ASS30" s="29"/>
      <c r="AST30" s="29"/>
      <c r="ASU30" s="29"/>
      <c r="ASV30" s="29"/>
      <c r="ASW30" s="29"/>
      <c r="ASX30" s="29"/>
      <c r="ASY30" s="29"/>
      <c r="ASZ30" s="29"/>
      <c r="ATA30" s="29"/>
      <c r="ATB30" s="29"/>
      <c r="ATC30" s="29"/>
      <c r="ATD30" s="29"/>
      <c r="ATE30" s="29"/>
      <c r="ATF30" s="29"/>
      <c r="ATG30" s="29"/>
      <c r="ATH30" s="29"/>
      <c r="ATI30" s="29"/>
      <c r="ATJ30" s="29"/>
      <c r="ATK30" s="29"/>
      <c r="ATL30" s="29"/>
      <c r="ATM30" s="29"/>
      <c r="ATN30" s="29"/>
      <c r="ATO30" s="29"/>
      <c r="ATP30" s="29"/>
      <c r="ATQ30" s="29"/>
      <c r="ATR30" s="29"/>
      <c r="ATS30" s="29"/>
      <c r="ATT30" s="29"/>
      <c r="ATU30" s="29"/>
      <c r="ATV30" s="29"/>
      <c r="ATW30" s="29"/>
      <c r="ATX30" s="29"/>
      <c r="ATY30" s="29"/>
      <c r="ATZ30" s="29"/>
      <c r="AUA30" s="29"/>
      <c r="AUB30" s="29"/>
      <c r="AUC30" s="29"/>
      <c r="AUD30" s="29"/>
      <c r="AUE30" s="29"/>
      <c r="AUF30" s="29"/>
      <c r="AUG30" s="29"/>
      <c r="AUH30" s="29"/>
      <c r="AUI30" s="29"/>
      <c r="AUJ30" s="29"/>
      <c r="AUK30" s="29"/>
      <c r="AUL30" s="29"/>
      <c r="AUM30" s="29"/>
      <c r="AUN30" s="29"/>
      <c r="AUO30" s="29"/>
      <c r="AUP30" s="29"/>
      <c r="AUQ30" s="29"/>
      <c r="AUR30" s="29"/>
      <c r="AUS30" s="29"/>
      <c r="AUT30" s="29"/>
      <c r="AUU30" s="29"/>
      <c r="AUV30" s="29"/>
      <c r="AUW30" s="29"/>
      <c r="AUX30" s="29"/>
      <c r="AUY30" s="29"/>
      <c r="AUZ30" s="29"/>
      <c r="AVA30" s="29"/>
      <c r="AVB30" s="29"/>
      <c r="AVC30" s="29"/>
      <c r="AVD30" s="29"/>
      <c r="AVE30" s="29"/>
      <c r="AVF30" s="29"/>
      <c r="AVG30" s="29"/>
      <c r="AVH30" s="29"/>
      <c r="AVI30" s="29"/>
      <c r="AVJ30" s="29"/>
      <c r="AVK30" s="29"/>
      <c r="AVL30" s="29"/>
      <c r="AVM30" s="29"/>
      <c r="AVN30" s="29"/>
      <c r="AVO30" s="29"/>
      <c r="AVP30" s="29"/>
      <c r="AVQ30" s="29"/>
      <c r="AVR30" s="29"/>
      <c r="AVS30" s="29"/>
      <c r="AVT30" s="29"/>
      <c r="AVU30" s="29"/>
      <c r="AVV30" s="29"/>
      <c r="AVW30" s="29"/>
      <c r="AVX30" s="29"/>
      <c r="AVY30" s="29"/>
      <c r="AVZ30" s="29"/>
      <c r="AWA30" s="29"/>
      <c r="AWB30" s="29"/>
      <c r="AWC30" s="29"/>
      <c r="AWD30" s="29"/>
      <c r="AWE30" s="29"/>
      <c r="AWF30" s="29"/>
      <c r="AWG30" s="29"/>
      <c r="AWH30" s="29"/>
      <c r="AWI30" s="29"/>
      <c r="AWJ30" s="29"/>
      <c r="AWK30" s="29"/>
      <c r="AWL30" s="29"/>
      <c r="AWM30" s="29"/>
      <c r="AWN30" s="29"/>
      <c r="AWO30" s="29"/>
      <c r="AWP30" s="29"/>
      <c r="AWQ30" s="29"/>
      <c r="AWR30" s="29"/>
      <c r="AWS30" s="29"/>
      <c r="AWT30" s="29"/>
      <c r="AWU30" s="29"/>
      <c r="AWV30" s="29"/>
      <c r="AWW30" s="29"/>
      <c r="AWX30" s="29"/>
      <c r="AWY30" s="29"/>
      <c r="AWZ30" s="29"/>
      <c r="AXA30" s="29"/>
      <c r="AXB30" s="29"/>
      <c r="AXC30" s="29"/>
      <c r="AXD30" s="29"/>
      <c r="AXE30" s="29"/>
      <c r="AXF30" s="29"/>
      <c r="AXG30" s="29"/>
      <c r="AXH30" s="29"/>
      <c r="AXI30" s="29"/>
      <c r="AXJ30" s="29"/>
      <c r="AXK30" s="29"/>
      <c r="AXL30" s="29"/>
      <c r="AXM30" s="29"/>
      <c r="AXN30" s="29"/>
      <c r="AXO30" s="29"/>
      <c r="AXP30" s="29"/>
      <c r="AXQ30" s="29"/>
      <c r="AXR30" s="29"/>
      <c r="AXS30" s="29"/>
      <c r="AXT30" s="29"/>
      <c r="AXU30" s="29"/>
      <c r="AXV30" s="29"/>
      <c r="AXW30" s="29"/>
      <c r="AXX30" s="29"/>
      <c r="AXY30" s="29"/>
      <c r="AXZ30" s="29"/>
      <c r="AYA30" s="29"/>
      <c r="AYB30" s="29"/>
      <c r="AYC30" s="29"/>
      <c r="AYD30" s="29"/>
      <c r="AYE30" s="29"/>
      <c r="AYF30" s="29"/>
      <c r="AYG30" s="29"/>
      <c r="AYH30" s="29"/>
      <c r="AYI30" s="29"/>
      <c r="AYJ30" s="29"/>
      <c r="AYK30" s="29"/>
      <c r="AYL30" s="29"/>
      <c r="AYM30" s="29"/>
      <c r="AYN30" s="29"/>
      <c r="AYO30" s="29"/>
      <c r="AYP30" s="29"/>
      <c r="AYQ30" s="29"/>
      <c r="AYR30" s="29"/>
      <c r="AYS30" s="29"/>
      <c r="AYT30" s="29"/>
      <c r="AYU30" s="29"/>
      <c r="AYV30" s="29"/>
      <c r="AYW30" s="29"/>
      <c r="AYX30" s="29"/>
      <c r="AYY30" s="29"/>
      <c r="AYZ30" s="29"/>
      <c r="AZA30" s="29"/>
      <c r="AZB30" s="29"/>
      <c r="AZC30" s="29"/>
      <c r="AZD30" s="29"/>
      <c r="AZE30" s="29"/>
      <c r="AZF30" s="29"/>
      <c r="AZG30" s="29"/>
      <c r="AZH30" s="29"/>
      <c r="AZI30" s="29"/>
      <c r="AZJ30" s="29"/>
      <c r="AZK30" s="29"/>
      <c r="AZL30" s="29"/>
      <c r="AZM30" s="29"/>
      <c r="AZN30" s="29"/>
      <c r="AZO30" s="29"/>
      <c r="AZP30" s="29"/>
      <c r="AZQ30" s="29"/>
      <c r="AZR30" s="29"/>
      <c r="AZS30" s="29"/>
      <c r="AZT30" s="29"/>
      <c r="AZU30" s="29"/>
      <c r="AZV30" s="29"/>
      <c r="AZW30" s="29"/>
      <c r="AZX30" s="29"/>
      <c r="AZY30" s="29"/>
      <c r="AZZ30" s="29"/>
      <c r="BAA30" s="29"/>
      <c r="BAB30" s="29"/>
      <c r="BAC30" s="29"/>
      <c r="BAD30" s="29"/>
    </row>
    <row r="31" spans="1:1382" s="89" customFormat="1" ht="14" x14ac:dyDescent="0.2">
      <c r="A31" s="116">
        <v>134</v>
      </c>
      <c r="B31" s="44">
        <v>129</v>
      </c>
      <c r="C31" s="40">
        <v>39049734</v>
      </c>
      <c r="D31" s="44">
        <v>2863854</v>
      </c>
      <c r="E31" s="30" t="s">
        <v>167</v>
      </c>
      <c r="F31" s="30" t="s">
        <v>168</v>
      </c>
      <c r="G31" s="96">
        <v>29936</v>
      </c>
      <c r="H31" s="40" t="s">
        <v>146</v>
      </c>
      <c r="I31" s="40" t="s">
        <v>564</v>
      </c>
      <c r="J31" s="42">
        <v>28</v>
      </c>
      <c r="K31" s="42">
        <v>8</v>
      </c>
      <c r="L31" s="42">
        <f t="shared" si="0"/>
        <v>20</v>
      </c>
      <c r="M31" s="30" t="s">
        <v>17</v>
      </c>
      <c r="N31" s="43" t="s">
        <v>807</v>
      </c>
      <c r="O31" s="30">
        <v>12</v>
      </c>
      <c r="P31" s="44">
        <v>3</v>
      </c>
      <c r="Q31" s="30" t="s">
        <v>1529</v>
      </c>
      <c r="R31" s="30" t="s">
        <v>96</v>
      </c>
      <c r="S31" s="45">
        <v>40456</v>
      </c>
      <c r="T31" s="45">
        <v>40466</v>
      </c>
      <c r="U31" s="42">
        <v>10</v>
      </c>
      <c r="V31" s="32" t="s">
        <v>453</v>
      </c>
      <c r="W31" s="32" t="s">
        <v>563</v>
      </c>
      <c r="X31" s="63" t="s">
        <v>817</v>
      </c>
      <c r="Y31" s="30" t="s">
        <v>1276</v>
      </c>
      <c r="Z31" s="56" t="s">
        <v>804</v>
      </c>
      <c r="AA31" s="45">
        <v>40466</v>
      </c>
      <c r="AB31" s="80" t="s">
        <v>807</v>
      </c>
      <c r="AC31" s="45">
        <v>41085</v>
      </c>
      <c r="AD31" s="42">
        <f>((AC31-AA31)/365*12)</f>
        <v>20.350684931506848</v>
      </c>
      <c r="AE31" s="51" t="s">
        <v>539</v>
      </c>
      <c r="AF31" s="42">
        <v>1</v>
      </c>
      <c r="AG31" s="51" t="s">
        <v>643</v>
      </c>
      <c r="AH31" s="42">
        <v>2</v>
      </c>
      <c r="AI31" s="51" t="s">
        <v>638</v>
      </c>
      <c r="AJ31" s="42">
        <v>4</v>
      </c>
      <c r="AK31" s="51" t="s">
        <v>638</v>
      </c>
      <c r="AL31" s="42">
        <v>4</v>
      </c>
      <c r="AM31" s="51" t="s">
        <v>453</v>
      </c>
      <c r="AN31" s="42" t="s">
        <v>453</v>
      </c>
      <c r="AO31" s="51" t="s">
        <v>453</v>
      </c>
      <c r="AP31" s="42" t="s">
        <v>453</v>
      </c>
      <c r="AQ31" s="42" t="s">
        <v>453</v>
      </c>
      <c r="AR31" s="42" t="s">
        <v>453</v>
      </c>
      <c r="AS31" s="42" t="s">
        <v>453</v>
      </c>
      <c r="AT31" s="42" t="s">
        <v>453</v>
      </c>
      <c r="AU31" s="42"/>
      <c r="AV31" s="42"/>
      <c r="AW31" s="42"/>
      <c r="AX31" s="42"/>
      <c r="AY31" s="49" t="s">
        <v>2782</v>
      </c>
      <c r="AZ31" s="40" t="s">
        <v>638</v>
      </c>
      <c r="BA31" s="40">
        <v>4</v>
      </c>
      <c r="BB31" s="44">
        <v>2</v>
      </c>
      <c r="BC31" s="30" t="s">
        <v>2324</v>
      </c>
      <c r="BD31" s="42">
        <v>1</v>
      </c>
      <c r="BE31" s="42" t="s">
        <v>453</v>
      </c>
      <c r="BF31" s="43" t="s">
        <v>807</v>
      </c>
      <c r="BG31" s="40" t="s">
        <v>453</v>
      </c>
      <c r="BH31" s="40" t="s">
        <v>453</v>
      </c>
      <c r="BI31" s="40" t="s">
        <v>453</v>
      </c>
      <c r="BJ31" s="40" t="s">
        <v>453</v>
      </c>
      <c r="BK31" s="31" t="s">
        <v>453</v>
      </c>
      <c r="BL31" s="31" t="s">
        <v>1879</v>
      </c>
      <c r="BM31" s="30">
        <v>111</v>
      </c>
      <c r="BN31" s="30">
        <v>99</v>
      </c>
      <c r="BO31" s="30">
        <v>107</v>
      </c>
      <c r="BP31" s="30" t="s">
        <v>2783</v>
      </c>
      <c r="BQ31" s="30" t="s">
        <v>2784</v>
      </c>
      <c r="BR31" s="30" t="s">
        <v>453</v>
      </c>
      <c r="BS31" s="30" t="s">
        <v>872</v>
      </c>
      <c r="BT31" s="30" t="s">
        <v>2638</v>
      </c>
      <c r="BU31" s="30" t="s">
        <v>2785</v>
      </c>
      <c r="BV31" s="30" t="s">
        <v>1530</v>
      </c>
      <c r="BW31" s="30">
        <v>114</v>
      </c>
      <c r="BX31" s="30">
        <v>96</v>
      </c>
      <c r="BY31" s="30">
        <v>106</v>
      </c>
      <c r="BZ31" s="30" t="s">
        <v>1737</v>
      </c>
      <c r="CA31" s="112"/>
      <c r="CC31" s="29"/>
      <c r="CD31" s="29"/>
      <c r="CE31" s="29"/>
      <c r="CF31" s="29"/>
      <c r="CG31" s="29"/>
      <c r="CH31" s="29"/>
      <c r="CI31" s="29"/>
      <c r="CJ31" s="29"/>
      <c r="CK31" s="29"/>
      <c r="CL31" s="29"/>
      <c r="CM31" s="29"/>
      <c r="CN31" s="29"/>
      <c r="CO31" s="29"/>
      <c r="CP31" s="29"/>
      <c r="CQ31" s="29"/>
      <c r="CR31" s="29"/>
      <c r="CS31" s="29"/>
      <c r="CT31" s="29"/>
      <c r="CU31" s="29"/>
      <c r="CV31" s="29"/>
      <c r="CW31" s="29"/>
      <c r="CX31" s="29"/>
      <c r="CY31" s="29"/>
      <c r="CZ31" s="29"/>
      <c r="DA31" s="29"/>
      <c r="DB31" s="29"/>
      <c r="DC31" s="29"/>
      <c r="DD31" s="29"/>
      <c r="DE31" s="29"/>
      <c r="DF31" s="29"/>
      <c r="DG31" s="29"/>
      <c r="DH31" s="29"/>
      <c r="DI31" s="29"/>
      <c r="DJ31" s="29"/>
      <c r="DK31" s="29"/>
      <c r="DL31" s="29"/>
      <c r="DM31" s="29"/>
      <c r="DN31" s="29"/>
      <c r="DO31" s="29"/>
      <c r="DP31" s="29"/>
      <c r="DQ31" s="29"/>
      <c r="DR31" s="29"/>
      <c r="DS31" s="29"/>
      <c r="DT31" s="29"/>
      <c r="DU31" s="29"/>
      <c r="DV31" s="29"/>
      <c r="DW31" s="29"/>
      <c r="DX31" s="29"/>
      <c r="DY31" s="29"/>
      <c r="DZ31" s="29"/>
      <c r="EA31" s="29"/>
      <c r="EB31" s="29"/>
      <c r="EC31" s="29"/>
      <c r="ED31" s="29"/>
      <c r="EE31" s="29"/>
      <c r="EF31" s="29"/>
      <c r="EG31" s="29"/>
      <c r="EH31" s="29"/>
      <c r="EI31" s="29"/>
      <c r="EJ31" s="29"/>
      <c r="EK31" s="29"/>
      <c r="EL31" s="29"/>
      <c r="EM31" s="29"/>
      <c r="EN31" s="29"/>
      <c r="EO31" s="29"/>
      <c r="EP31" s="29"/>
      <c r="EQ31" s="29"/>
      <c r="ER31" s="29"/>
      <c r="ES31" s="29"/>
      <c r="ET31" s="29"/>
      <c r="EU31" s="29"/>
      <c r="EV31" s="29"/>
      <c r="EW31" s="29"/>
      <c r="EX31" s="29"/>
      <c r="EY31" s="29"/>
      <c r="EZ31" s="29"/>
      <c r="FA31" s="29"/>
      <c r="FB31" s="29"/>
      <c r="FC31" s="29"/>
      <c r="FD31" s="29"/>
      <c r="FE31" s="29"/>
      <c r="FF31" s="29"/>
      <c r="FG31" s="29"/>
      <c r="FH31" s="29"/>
      <c r="FI31" s="29"/>
      <c r="FJ31" s="29"/>
      <c r="FK31" s="29"/>
      <c r="FL31" s="29"/>
      <c r="FM31" s="29"/>
      <c r="FN31" s="29"/>
      <c r="FO31" s="29"/>
      <c r="FP31" s="29"/>
      <c r="FQ31" s="29"/>
      <c r="FR31" s="29"/>
      <c r="FS31" s="29"/>
      <c r="FT31" s="29"/>
      <c r="FU31" s="29"/>
      <c r="FV31" s="29"/>
      <c r="FW31" s="29"/>
      <c r="FX31" s="29"/>
      <c r="FY31" s="29"/>
      <c r="FZ31" s="29"/>
      <c r="GA31" s="29"/>
      <c r="GB31" s="29"/>
      <c r="GC31" s="29"/>
      <c r="GD31" s="29"/>
      <c r="GE31" s="29"/>
      <c r="GF31" s="29"/>
      <c r="GG31" s="29"/>
      <c r="GH31" s="29"/>
      <c r="GI31" s="29"/>
      <c r="GJ31" s="29"/>
      <c r="GK31" s="29"/>
      <c r="GL31" s="29"/>
      <c r="GM31" s="29"/>
      <c r="GN31" s="29"/>
      <c r="GO31" s="29"/>
      <c r="GP31" s="29"/>
      <c r="GQ31" s="29"/>
      <c r="GR31" s="29"/>
      <c r="GS31" s="29"/>
      <c r="GT31" s="29"/>
      <c r="GU31" s="29"/>
      <c r="GV31" s="29"/>
      <c r="GW31" s="29"/>
      <c r="GX31" s="29"/>
      <c r="GY31" s="29"/>
      <c r="GZ31" s="29"/>
      <c r="HA31" s="29"/>
      <c r="HB31" s="29"/>
      <c r="HC31" s="29"/>
      <c r="HD31" s="29"/>
      <c r="HE31" s="29"/>
      <c r="HF31" s="29"/>
      <c r="HG31" s="29"/>
      <c r="HH31" s="29"/>
      <c r="HI31" s="29"/>
      <c r="HJ31" s="29"/>
      <c r="HK31" s="29"/>
      <c r="HL31" s="29"/>
      <c r="HM31" s="29"/>
      <c r="HN31" s="29"/>
      <c r="HO31" s="29"/>
      <c r="HP31" s="29"/>
      <c r="HQ31" s="29"/>
      <c r="HR31" s="29"/>
      <c r="HS31" s="29"/>
      <c r="HT31" s="29"/>
      <c r="HU31" s="29"/>
      <c r="HV31" s="29"/>
      <c r="HW31" s="29"/>
      <c r="HX31" s="29"/>
      <c r="HY31" s="29"/>
      <c r="HZ31" s="29"/>
      <c r="IA31" s="29"/>
      <c r="IB31" s="29"/>
      <c r="IC31" s="29"/>
      <c r="ID31" s="29"/>
      <c r="IE31" s="29"/>
      <c r="IF31" s="29"/>
      <c r="IG31" s="29"/>
      <c r="IH31" s="29"/>
      <c r="II31" s="29"/>
      <c r="IJ31" s="29"/>
      <c r="IK31" s="29"/>
      <c r="IL31" s="29"/>
      <c r="IM31" s="29"/>
      <c r="IN31" s="29"/>
      <c r="IO31" s="29"/>
      <c r="IP31" s="29"/>
      <c r="IQ31" s="29"/>
      <c r="IR31" s="29"/>
      <c r="IS31" s="29"/>
      <c r="IT31" s="29"/>
      <c r="IU31" s="29"/>
      <c r="IV31" s="29"/>
      <c r="IW31" s="29"/>
      <c r="IX31" s="29"/>
      <c r="IY31" s="29"/>
      <c r="IZ31" s="29"/>
      <c r="JA31" s="29"/>
      <c r="JB31" s="29"/>
      <c r="JC31" s="29"/>
      <c r="JD31" s="29"/>
      <c r="JE31" s="29"/>
      <c r="JF31" s="29"/>
      <c r="JG31" s="29"/>
      <c r="JH31" s="29"/>
      <c r="JI31" s="29"/>
      <c r="JJ31" s="29"/>
      <c r="JK31" s="29"/>
      <c r="JL31" s="29"/>
      <c r="JM31" s="29"/>
      <c r="JN31" s="29"/>
      <c r="JO31" s="29"/>
      <c r="JP31" s="29"/>
      <c r="JQ31" s="29"/>
      <c r="JR31" s="29"/>
      <c r="JS31" s="29"/>
      <c r="JT31" s="29"/>
      <c r="JU31" s="29"/>
      <c r="JV31" s="29"/>
      <c r="JW31" s="29"/>
      <c r="JX31" s="29"/>
      <c r="JY31" s="29"/>
      <c r="JZ31" s="29"/>
      <c r="KA31" s="29"/>
      <c r="KB31" s="29"/>
      <c r="KC31" s="29"/>
      <c r="KD31" s="29"/>
      <c r="KE31" s="29"/>
      <c r="KF31" s="29"/>
      <c r="KG31" s="29"/>
      <c r="KH31" s="29"/>
      <c r="KI31" s="29"/>
      <c r="KJ31" s="29"/>
      <c r="KK31" s="29"/>
      <c r="KL31" s="29"/>
      <c r="KM31" s="29"/>
      <c r="KN31" s="29"/>
      <c r="KO31" s="29"/>
      <c r="KP31" s="29"/>
      <c r="KQ31" s="29"/>
      <c r="KR31" s="29"/>
      <c r="KS31" s="29"/>
      <c r="KT31" s="29"/>
      <c r="KU31" s="29"/>
      <c r="KV31" s="29"/>
      <c r="KW31" s="29"/>
      <c r="KX31" s="29"/>
      <c r="KY31" s="29"/>
      <c r="KZ31" s="29"/>
      <c r="LA31" s="29"/>
      <c r="LB31" s="29"/>
      <c r="LC31" s="29"/>
      <c r="LD31" s="29"/>
      <c r="LE31" s="29"/>
      <c r="LF31" s="29"/>
      <c r="LG31" s="29"/>
      <c r="LH31" s="29"/>
      <c r="LI31" s="29"/>
      <c r="LJ31" s="29"/>
      <c r="LK31" s="29"/>
      <c r="LL31" s="29"/>
      <c r="LM31" s="29"/>
      <c r="LN31" s="29"/>
      <c r="LO31" s="29"/>
      <c r="LP31" s="29"/>
      <c r="LQ31" s="29"/>
      <c r="LR31" s="29"/>
      <c r="LS31" s="29"/>
      <c r="LT31" s="29"/>
      <c r="LU31" s="29"/>
      <c r="LV31" s="29"/>
      <c r="LW31" s="29"/>
      <c r="LX31" s="29"/>
      <c r="LY31" s="29"/>
      <c r="LZ31" s="29"/>
      <c r="MA31" s="29"/>
      <c r="MB31" s="29"/>
      <c r="MC31" s="29"/>
      <c r="MD31" s="29"/>
      <c r="ME31" s="29"/>
      <c r="MF31" s="29"/>
      <c r="MG31" s="29"/>
      <c r="MH31" s="29"/>
      <c r="MI31" s="29"/>
      <c r="MJ31" s="29"/>
      <c r="MK31" s="29"/>
      <c r="ML31" s="29"/>
      <c r="MM31" s="29"/>
      <c r="MN31" s="29"/>
      <c r="MO31" s="29"/>
      <c r="MP31" s="29"/>
      <c r="MQ31" s="29"/>
      <c r="MR31" s="29"/>
      <c r="MS31" s="29"/>
      <c r="MT31" s="29"/>
      <c r="MU31" s="29"/>
      <c r="MV31" s="29"/>
      <c r="MW31" s="29"/>
      <c r="MX31" s="29"/>
      <c r="MY31" s="29"/>
      <c r="MZ31" s="29"/>
      <c r="NA31" s="29"/>
      <c r="NB31" s="29"/>
      <c r="NC31" s="29"/>
      <c r="ND31" s="29"/>
      <c r="NE31" s="29"/>
      <c r="NF31" s="29"/>
      <c r="NG31" s="29"/>
      <c r="NH31" s="29"/>
      <c r="NI31" s="29"/>
      <c r="NJ31" s="29"/>
      <c r="NK31" s="29"/>
      <c r="NL31" s="29"/>
      <c r="NM31" s="29"/>
      <c r="NN31" s="29"/>
      <c r="NO31" s="29"/>
      <c r="NP31" s="29"/>
      <c r="NQ31" s="29"/>
      <c r="NR31" s="29"/>
      <c r="NS31" s="29"/>
      <c r="NT31" s="29"/>
      <c r="NU31" s="29"/>
      <c r="NV31" s="29"/>
      <c r="NW31" s="29"/>
      <c r="NX31" s="29"/>
      <c r="NY31" s="29"/>
      <c r="NZ31" s="29"/>
      <c r="OA31" s="29"/>
      <c r="OB31" s="29"/>
      <c r="OC31" s="29"/>
      <c r="OD31" s="29"/>
      <c r="OE31" s="29"/>
      <c r="OF31" s="29"/>
      <c r="OG31" s="29"/>
      <c r="OH31" s="29"/>
      <c r="OI31" s="29"/>
      <c r="OJ31" s="29"/>
      <c r="OK31" s="29"/>
      <c r="OL31" s="29"/>
      <c r="OM31" s="29"/>
      <c r="ON31" s="29"/>
      <c r="OO31" s="29"/>
      <c r="OP31" s="29"/>
      <c r="OQ31" s="29"/>
      <c r="OR31" s="29"/>
      <c r="OS31" s="29"/>
      <c r="OT31" s="29"/>
      <c r="OU31" s="29"/>
      <c r="OV31" s="29"/>
      <c r="OW31" s="29"/>
      <c r="OX31" s="29"/>
      <c r="OY31" s="29"/>
      <c r="OZ31" s="29"/>
      <c r="PA31" s="29"/>
      <c r="PB31" s="29"/>
      <c r="PC31" s="29"/>
      <c r="PD31" s="29"/>
      <c r="PE31" s="29"/>
      <c r="PF31" s="29"/>
      <c r="PG31" s="29"/>
      <c r="PH31" s="29"/>
      <c r="PI31" s="29"/>
      <c r="PJ31" s="29"/>
      <c r="PK31" s="29"/>
      <c r="PL31" s="29"/>
      <c r="PM31" s="29"/>
      <c r="PN31" s="29"/>
      <c r="PO31" s="29"/>
      <c r="PP31" s="29"/>
      <c r="PQ31" s="29"/>
      <c r="PR31" s="29"/>
      <c r="PS31" s="29"/>
      <c r="PT31" s="29"/>
      <c r="PU31" s="29"/>
      <c r="PV31" s="29"/>
      <c r="PW31" s="29"/>
      <c r="PX31" s="29"/>
      <c r="PY31" s="29"/>
      <c r="PZ31" s="29"/>
      <c r="QA31" s="29"/>
      <c r="QB31" s="29"/>
      <c r="QC31" s="29"/>
      <c r="QD31" s="29"/>
      <c r="QE31" s="29"/>
      <c r="QF31" s="29"/>
      <c r="QG31" s="29"/>
      <c r="QH31" s="29"/>
      <c r="QI31" s="29"/>
      <c r="QJ31" s="29"/>
      <c r="QK31" s="29"/>
      <c r="QL31" s="29"/>
      <c r="QM31" s="29"/>
      <c r="QN31" s="29"/>
      <c r="QO31" s="29"/>
      <c r="QP31" s="29"/>
      <c r="QQ31" s="29"/>
      <c r="QR31" s="29"/>
      <c r="QS31" s="29"/>
      <c r="QT31" s="29"/>
      <c r="QU31" s="29"/>
      <c r="QV31" s="29"/>
      <c r="QW31" s="29"/>
      <c r="QX31" s="29"/>
      <c r="QY31" s="29"/>
      <c r="QZ31" s="29"/>
      <c r="RA31" s="29"/>
      <c r="RB31" s="29"/>
      <c r="RC31" s="29"/>
      <c r="RD31" s="29"/>
      <c r="RE31" s="29"/>
      <c r="RF31" s="29"/>
      <c r="RG31" s="29"/>
      <c r="RH31" s="29"/>
      <c r="RI31" s="29"/>
      <c r="RJ31" s="29"/>
      <c r="RK31" s="29"/>
      <c r="RL31" s="29"/>
      <c r="RM31" s="29"/>
      <c r="RN31" s="29"/>
      <c r="RO31" s="29"/>
      <c r="RP31" s="29"/>
      <c r="RQ31" s="29"/>
      <c r="RR31" s="29"/>
      <c r="RS31" s="29"/>
      <c r="RT31" s="29"/>
      <c r="RU31" s="29"/>
      <c r="RV31" s="29"/>
      <c r="RW31" s="29"/>
      <c r="RX31" s="29"/>
      <c r="RY31" s="29"/>
      <c r="RZ31" s="29"/>
      <c r="SA31" s="29"/>
      <c r="SB31" s="29"/>
      <c r="SC31" s="29"/>
      <c r="SD31" s="29"/>
      <c r="SE31" s="29"/>
      <c r="SF31" s="29"/>
      <c r="SG31" s="29"/>
      <c r="SH31" s="29"/>
      <c r="SI31" s="29"/>
      <c r="SJ31" s="29"/>
      <c r="SK31" s="29"/>
      <c r="SL31" s="29"/>
      <c r="SM31" s="29"/>
      <c r="SN31" s="29"/>
      <c r="SO31" s="29"/>
      <c r="SP31" s="29"/>
      <c r="SQ31" s="29"/>
      <c r="SR31" s="29"/>
      <c r="SS31" s="29"/>
      <c r="ST31" s="29"/>
      <c r="SU31" s="29"/>
      <c r="SV31" s="29"/>
      <c r="SW31" s="29"/>
      <c r="SX31" s="29"/>
      <c r="SY31" s="29"/>
      <c r="SZ31" s="29"/>
      <c r="TA31" s="29"/>
      <c r="TB31" s="29"/>
      <c r="TC31" s="29"/>
      <c r="TD31" s="29"/>
      <c r="TE31" s="29"/>
      <c r="TF31" s="29"/>
      <c r="TG31" s="29"/>
      <c r="TH31" s="29"/>
      <c r="TI31" s="29"/>
      <c r="TJ31" s="29"/>
      <c r="TK31" s="29"/>
      <c r="TL31" s="29"/>
      <c r="TM31" s="29"/>
      <c r="TN31" s="29"/>
      <c r="TO31" s="29"/>
      <c r="TP31" s="29"/>
      <c r="TQ31" s="29"/>
      <c r="TR31" s="29"/>
      <c r="TS31" s="29"/>
      <c r="TT31" s="29"/>
      <c r="TU31" s="29"/>
      <c r="TV31" s="29"/>
      <c r="TW31" s="29"/>
      <c r="TX31" s="29"/>
      <c r="TY31" s="29"/>
      <c r="TZ31" s="29"/>
      <c r="UA31" s="29"/>
      <c r="UB31" s="29"/>
      <c r="UC31" s="29"/>
      <c r="UD31" s="29"/>
      <c r="UE31" s="29"/>
      <c r="UF31" s="29"/>
      <c r="UG31" s="29"/>
      <c r="UH31" s="29"/>
      <c r="UI31" s="29"/>
      <c r="UJ31" s="29"/>
      <c r="UK31" s="29"/>
      <c r="UL31" s="29"/>
      <c r="UM31" s="29"/>
      <c r="UN31" s="29"/>
      <c r="UO31" s="29"/>
      <c r="UP31" s="29"/>
      <c r="UQ31" s="29"/>
      <c r="UR31" s="29"/>
      <c r="US31" s="29"/>
      <c r="UT31" s="29"/>
      <c r="UU31" s="29"/>
      <c r="UV31" s="29"/>
      <c r="UW31" s="29"/>
      <c r="UX31" s="29"/>
      <c r="UY31" s="29"/>
      <c r="UZ31" s="29"/>
      <c r="VA31" s="29"/>
      <c r="VB31" s="29"/>
      <c r="VC31" s="29"/>
      <c r="VD31" s="29"/>
      <c r="VE31" s="29"/>
      <c r="VF31" s="29"/>
      <c r="VG31" s="29"/>
      <c r="VH31" s="29"/>
      <c r="VI31" s="29"/>
      <c r="VJ31" s="29"/>
      <c r="VK31" s="29"/>
      <c r="VL31" s="29"/>
      <c r="VM31" s="29"/>
      <c r="VN31" s="29"/>
      <c r="VO31" s="29"/>
      <c r="VP31" s="29"/>
      <c r="VQ31" s="29"/>
      <c r="VR31" s="29"/>
      <c r="VS31" s="29"/>
      <c r="VT31" s="29"/>
      <c r="VU31" s="29"/>
      <c r="VV31" s="29"/>
      <c r="VW31" s="29"/>
      <c r="VX31" s="29"/>
      <c r="VY31" s="29"/>
      <c r="VZ31" s="29"/>
      <c r="WA31" s="29"/>
      <c r="WB31" s="29"/>
      <c r="WC31" s="29"/>
      <c r="WD31" s="29"/>
      <c r="WE31" s="29"/>
      <c r="WF31" s="29"/>
      <c r="WG31" s="29"/>
      <c r="WH31" s="29"/>
      <c r="WI31" s="29"/>
      <c r="WJ31" s="29"/>
      <c r="WK31" s="29"/>
      <c r="WL31" s="29"/>
      <c r="WM31" s="29"/>
      <c r="WN31" s="29"/>
      <c r="WO31" s="29"/>
      <c r="WP31" s="29"/>
      <c r="WQ31" s="29"/>
      <c r="WR31" s="29"/>
      <c r="WS31" s="29"/>
      <c r="WT31" s="29"/>
      <c r="WU31" s="29"/>
      <c r="WV31" s="29"/>
      <c r="WW31" s="29"/>
      <c r="WX31" s="29"/>
      <c r="WY31" s="29"/>
      <c r="WZ31" s="29"/>
      <c r="XA31" s="29"/>
      <c r="XB31" s="29"/>
      <c r="XC31" s="29"/>
      <c r="XD31" s="29"/>
      <c r="XE31" s="29"/>
      <c r="XF31" s="29"/>
      <c r="XG31" s="29"/>
      <c r="XH31" s="29"/>
      <c r="XI31" s="29"/>
      <c r="XJ31" s="29"/>
      <c r="XK31" s="29"/>
      <c r="XL31" s="29"/>
      <c r="XM31" s="29"/>
      <c r="XN31" s="29"/>
      <c r="XO31" s="29"/>
      <c r="XP31" s="29"/>
      <c r="XQ31" s="29"/>
      <c r="XR31" s="29"/>
      <c r="XS31" s="29"/>
      <c r="XT31" s="29"/>
      <c r="XU31" s="29"/>
      <c r="XV31" s="29"/>
      <c r="XW31" s="29"/>
      <c r="XX31" s="29"/>
      <c r="XY31" s="29"/>
      <c r="XZ31" s="29"/>
      <c r="YA31" s="29"/>
      <c r="YB31" s="29"/>
      <c r="YC31" s="29"/>
      <c r="YD31" s="29"/>
      <c r="YE31" s="29"/>
      <c r="YF31" s="29"/>
      <c r="YG31" s="29"/>
      <c r="YH31" s="29"/>
      <c r="YI31" s="29"/>
      <c r="YJ31" s="29"/>
      <c r="YK31" s="29"/>
      <c r="YL31" s="29"/>
      <c r="YM31" s="29"/>
      <c r="YN31" s="29"/>
      <c r="YO31" s="29"/>
      <c r="YP31" s="29"/>
      <c r="YQ31" s="29"/>
      <c r="YR31" s="29"/>
      <c r="YS31" s="29"/>
      <c r="YT31" s="29"/>
      <c r="YU31" s="29"/>
      <c r="YV31" s="29"/>
      <c r="YW31" s="29"/>
      <c r="YX31" s="29"/>
      <c r="YY31" s="29"/>
      <c r="YZ31" s="29"/>
      <c r="ZA31" s="29"/>
      <c r="ZB31" s="29"/>
      <c r="ZC31" s="29"/>
      <c r="ZD31" s="29"/>
      <c r="ZE31" s="29"/>
      <c r="ZF31" s="29"/>
      <c r="ZG31" s="29"/>
      <c r="ZH31" s="29"/>
      <c r="ZI31" s="29"/>
      <c r="ZJ31" s="29"/>
      <c r="ZK31" s="29"/>
      <c r="ZL31" s="29"/>
      <c r="ZM31" s="29"/>
      <c r="ZN31" s="29"/>
      <c r="ZO31" s="29"/>
      <c r="ZP31" s="29"/>
      <c r="ZQ31" s="29"/>
      <c r="ZR31" s="29"/>
      <c r="ZS31" s="29"/>
      <c r="ZT31" s="29"/>
      <c r="ZU31" s="29"/>
      <c r="ZV31" s="29"/>
      <c r="ZW31" s="29"/>
      <c r="ZX31" s="29"/>
      <c r="ZY31" s="29"/>
      <c r="ZZ31" s="29"/>
      <c r="AAA31" s="29"/>
      <c r="AAB31" s="29"/>
      <c r="AAC31" s="29"/>
      <c r="AAD31" s="29"/>
      <c r="AAE31" s="29"/>
      <c r="AAF31" s="29"/>
      <c r="AAG31" s="29"/>
      <c r="AAH31" s="29"/>
      <c r="AAI31" s="29"/>
      <c r="AAJ31" s="29"/>
      <c r="AAK31" s="29"/>
      <c r="AAL31" s="29"/>
      <c r="AAM31" s="29"/>
      <c r="AAN31" s="29"/>
      <c r="AAO31" s="29"/>
      <c r="AAP31" s="29"/>
      <c r="AAQ31" s="29"/>
      <c r="AAR31" s="29"/>
      <c r="AAS31" s="29"/>
      <c r="AAT31" s="29"/>
      <c r="AAU31" s="29"/>
      <c r="AAV31" s="29"/>
      <c r="AAW31" s="29"/>
      <c r="AAX31" s="29"/>
      <c r="AAY31" s="29"/>
      <c r="AAZ31" s="29"/>
      <c r="ABA31" s="29"/>
      <c r="ABB31" s="29"/>
      <c r="ABC31" s="29"/>
      <c r="ABD31" s="29"/>
      <c r="ABE31" s="29"/>
      <c r="ABF31" s="29"/>
      <c r="ABG31" s="29"/>
      <c r="ABH31" s="29"/>
      <c r="ABI31" s="29"/>
      <c r="ABJ31" s="29"/>
      <c r="ABK31" s="29"/>
      <c r="ABL31" s="29"/>
      <c r="ABM31" s="29"/>
      <c r="ABN31" s="29"/>
      <c r="ABO31" s="29"/>
      <c r="ABP31" s="29"/>
      <c r="ABQ31" s="29"/>
      <c r="ABR31" s="29"/>
      <c r="ABS31" s="29"/>
      <c r="ABT31" s="29"/>
      <c r="ABU31" s="29"/>
      <c r="ABV31" s="29"/>
      <c r="ABW31" s="29"/>
      <c r="ABX31" s="29"/>
      <c r="ABY31" s="29"/>
      <c r="ABZ31" s="29"/>
      <c r="ACA31" s="29"/>
      <c r="ACB31" s="29"/>
      <c r="ACC31" s="29"/>
      <c r="ACD31" s="29"/>
      <c r="ACE31" s="29"/>
      <c r="ACF31" s="29"/>
      <c r="ACG31" s="29"/>
      <c r="ACH31" s="29"/>
      <c r="ACI31" s="29"/>
      <c r="ACJ31" s="29"/>
      <c r="ACK31" s="29"/>
      <c r="ACL31" s="29"/>
      <c r="ACM31" s="29"/>
      <c r="ACN31" s="29"/>
      <c r="ACO31" s="29"/>
      <c r="ACP31" s="29"/>
      <c r="ACQ31" s="29"/>
      <c r="ACR31" s="29"/>
      <c r="ACS31" s="29"/>
      <c r="ACT31" s="29"/>
      <c r="ACU31" s="29"/>
      <c r="ACV31" s="29"/>
      <c r="ACW31" s="29"/>
      <c r="ACX31" s="29"/>
      <c r="ACY31" s="29"/>
      <c r="ACZ31" s="29"/>
      <c r="ADA31" s="29"/>
      <c r="ADB31" s="29"/>
      <c r="ADC31" s="29"/>
      <c r="ADD31" s="29"/>
      <c r="ADE31" s="29"/>
      <c r="ADF31" s="29"/>
      <c r="ADG31" s="29"/>
      <c r="ADH31" s="29"/>
      <c r="ADI31" s="29"/>
      <c r="ADJ31" s="29"/>
      <c r="ADK31" s="29"/>
      <c r="ADL31" s="29"/>
      <c r="ADM31" s="29"/>
      <c r="ADN31" s="29"/>
      <c r="ADO31" s="29"/>
      <c r="ADP31" s="29"/>
      <c r="ADQ31" s="29"/>
      <c r="ADR31" s="29"/>
      <c r="ADS31" s="29"/>
      <c r="ADT31" s="29"/>
      <c r="ADU31" s="29"/>
      <c r="ADV31" s="29"/>
      <c r="ADW31" s="29"/>
      <c r="ADX31" s="29"/>
      <c r="ADY31" s="29"/>
      <c r="ADZ31" s="29"/>
      <c r="AEA31" s="29"/>
      <c r="AEB31" s="29"/>
      <c r="AEC31" s="29"/>
      <c r="AED31" s="29"/>
      <c r="AEE31" s="29"/>
      <c r="AEF31" s="29"/>
      <c r="AEG31" s="29"/>
      <c r="AEH31" s="29"/>
      <c r="AEI31" s="29"/>
      <c r="AEJ31" s="29"/>
      <c r="AEK31" s="29"/>
      <c r="AEL31" s="29"/>
      <c r="AEM31" s="29"/>
      <c r="AEN31" s="29"/>
      <c r="AEO31" s="29"/>
      <c r="AEP31" s="29"/>
      <c r="AEQ31" s="29"/>
      <c r="AER31" s="29"/>
      <c r="AES31" s="29"/>
      <c r="AET31" s="29"/>
      <c r="AEU31" s="29"/>
      <c r="AEV31" s="29"/>
      <c r="AEW31" s="29"/>
      <c r="AEX31" s="29"/>
      <c r="AEY31" s="29"/>
      <c r="AEZ31" s="29"/>
      <c r="AFA31" s="29"/>
      <c r="AFB31" s="29"/>
      <c r="AFC31" s="29"/>
      <c r="AFD31" s="29"/>
      <c r="AFE31" s="29"/>
      <c r="AFF31" s="29"/>
      <c r="AFG31" s="29"/>
      <c r="AFH31" s="29"/>
      <c r="AFI31" s="29"/>
      <c r="AFJ31" s="29"/>
      <c r="AFK31" s="29"/>
      <c r="AFL31" s="29"/>
      <c r="AFM31" s="29"/>
      <c r="AFN31" s="29"/>
      <c r="AFO31" s="29"/>
      <c r="AFP31" s="29"/>
      <c r="AFQ31" s="29"/>
      <c r="AFR31" s="29"/>
      <c r="AFS31" s="29"/>
      <c r="AFT31" s="29"/>
      <c r="AFU31" s="29"/>
      <c r="AFV31" s="29"/>
      <c r="AFW31" s="29"/>
      <c r="AFX31" s="29"/>
      <c r="AFY31" s="29"/>
      <c r="AFZ31" s="29"/>
      <c r="AGA31" s="29"/>
      <c r="AGB31" s="29"/>
      <c r="AGC31" s="29"/>
      <c r="AGD31" s="29"/>
      <c r="AGE31" s="29"/>
      <c r="AGF31" s="29"/>
      <c r="AGG31" s="29"/>
      <c r="AGH31" s="29"/>
      <c r="AGI31" s="29"/>
      <c r="AGJ31" s="29"/>
      <c r="AGK31" s="29"/>
      <c r="AGL31" s="29"/>
      <c r="AGM31" s="29"/>
      <c r="AGN31" s="29"/>
      <c r="AGO31" s="29"/>
      <c r="AGP31" s="29"/>
      <c r="AGQ31" s="29"/>
      <c r="AGR31" s="29"/>
      <c r="AGS31" s="29"/>
      <c r="AGT31" s="29"/>
      <c r="AGU31" s="29"/>
      <c r="AGV31" s="29"/>
      <c r="AGW31" s="29"/>
      <c r="AGX31" s="29"/>
      <c r="AGY31" s="29"/>
      <c r="AGZ31" s="29"/>
      <c r="AHA31" s="29"/>
      <c r="AHB31" s="29"/>
      <c r="AHC31" s="29"/>
      <c r="AHD31" s="29"/>
      <c r="AHE31" s="29"/>
      <c r="AHF31" s="29"/>
      <c r="AHG31" s="29"/>
      <c r="AHH31" s="29"/>
      <c r="AHI31" s="29"/>
      <c r="AHJ31" s="29"/>
      <c r="AHK31" s="29"/>
      <c r="AHL31" s="29"/>
      <c r="AHM31" s="29"/>
      <c r="AHN31" s="29"/>
      <c r="AHO31" s="29"/>
      <c r="AHP31" s="29"/>
      <c r="AHQ31" s="29"/>
      <c r="AHR31" s="29"/>
      <c r="AHS31" s="29"/>
      <c r="AHT31" s="29"/>
      <c r="AHU31" s="29"/>
      <c r="AHV31" s="29"/>
      <c r="AHW31" s="29"/>
      <c r="AHX31" s="29"/>
      <c r="AHY31" s="29"/>
      <c r="AHZ31" s="29"/>
      <c r="AIA31" s="29"/>
      <c r="AIB31" s="29"/>
      <c r="AIC31" s="29"/>
      <c r="AID31" s="29"/>
      <c r="AIE31" s="29"/>
      <c r="AIF31" s="29"/>
      <c r="AIG31" s="29"/>
      <c r="AIH31" s="29"/>
      <c r="AII31" s="29"/>
      <c r="AIJ31" s="29"/>
      <c r="AIK31" s="29"/>
      <c r="AIL31" s="29"/>
      <c r="AIM31" s="29"/>
      <c r="AIN31" s="29"/>
      <c r="AIO31" s="29"/>
      <c r="AIP31" s="29"/>
      <c r="AIQ31" s="29"/>
      <c r="AIR31" s="29"/>
      <c r="AIS31" s="29"/>
      <c r="AIT31" s="29"/>
      <c r="AIU31" s="29"/>
      <c r="AIV31" s="29"/>
      <c r="AIW31" s="29"/>
      <c r="AIX31" s="29"/>
      <c r="AIY31" s="29"/>
      <c r="AIZ31" s="29"/>
      <c r="AJA31" s="29"/>
      <c r="AJB31" s="29"/>
      <c r="AJC31" s="29"/>
      <c r="AJD31" s="29"/>
      <c r="AJE31" s="29"/>
      <c r="AJF31" s="29"/>
      <c r="AJG31" s="29"/>
      <c r="AJH31" s="29"/>
      <c r="AJI31" s="29"/>
      <c r="AJJ31" s="29"/>
      <c r="AJK31" s="29"/>
      <c r="AJL31" s="29"/>
      <c r="AJM31" s="29"/>
      <c r="AJN31" s="29"/>
      <c r="AJO31" s="29"/>
      <c r="AJP31" s="29"/>
      <c r="AJQ31" s="29"/>
      <c r="AJR31" s="29"/>
      <c r="AJS31" s="29"/>
      <c r="AJT31" s="29"/>
      <c r="AJU31" s="29"/>
      <c r="AJV31" s="29"/>
      <c r="AJW31" s="29"/>
      <c r="AJX31" s="29"/>
      <c r="AJY31" s="29"/>
      <c r="AJZ31" s="29"/>
      <c r="AKA31" s="29"/>
      <c r="AKB31" s="29"/>
      <c r="AKC31" s="29"/>
      <c r="AKD31" s="29"/>
      <c r="AKE31" s="29"/>
      <c r="AKF31" s="29"/>
      <c r="AKG31" s="29"/>
      <c r="AKH31" s="29"/>
      <c r="AKI31" s="29"/>
      <c r="AKJ31" s="29"/>
      <c r="AKK31" s="29"/>
      <c r="AKL31" s="29"/>
      <c r="AKM31" s="29"/>
      <c r="AKN31" s="29"/>
      <c r="AKO31" s="29"/>
      <c r="AKP31" s="29"/>
      <c r="AKQ31" s="29"/>
      <c r="AKR31" s="29"/>
      <c r="AKS31" s="29"/>
      <c r="AKT31" s="29"/>
      <c r="AKU31" s="29"/>
      <c r="AKV31" s="29"/>
      <c r="AKW31" s="29"/>
      <c r="AKX31" s="29"/>
      <c r="AKY31" s="29"/>
      <c r="AKZ31" s="29"/>
      <c r="ALA31" s="29"/>
      <c r="ALB31" s="29"/>
      <c r="ALC31" s="29"/>
      <c r="ALD31" s="29"/>
      <c r="ALE31" s="29"/>
      <c r="ALF31" s="29"/>
      <c r="ALG31" s="29"/>
      <c r="ALH31" s="29"/>
      <c r="ALI31" s="29"/>
      <c r="ALJ31" s="29"/>
      <c r="ALK31" s="29"/>
      <c r="ALL31" s="29"/>
      <c r="ALM31" s="29"/>
      <c r="ALN31" s="29"/>
      <c r="ALO31" s="29"/>
      <c r="ALP31" s="29"/>
      <c r="ALQ31" s="29"/>
      <c r="ALR31" s="29"/>
      <c r="ALS31" s="29"/>
      <c r="ALT31" s="29"/>
      <c r="ALU31" s="29"/>
      <c r="ALV31" s="29"/>
      <c r="ALW31" s="29"/>
      <c r="ALX31" s="29"/>
      <c r="ALY31" s="29"/>
      <c r="ALZ31" s="29"/>
      <c r="AMA31" s="29"/>
      <c r="AMB31" s="29"/>
      <c r="AMC31" s="29"/>
      <c r="AMD31" s="29"/>
      <c r="AME31" s="29"/>
      <c r="AMF31" s="29"/>
      <c r="AMG31" s="29"/>
      <c r="AMH31" s="29"/>
      <c r="AMI31" s="29"/>
      <c r="AMJ31" s="29"/>
      <c r="AMK31" s="29"/>
      <c r="AML31" s="29"/>
      <c r="AMM31" s="29"/>
      <c r="AMN31" s="29"/>
      <c r="AMO31" s="29"/>
      <c r="AMP31" s="29"/>
      <c r="AMQ31" s="29"/>
      <c r="AMR31" s="29"/>
      <c r="AMS31" s="29"/>
      <c r="AMT31" s="29"/>
      <c r="AMU31" s="29"/>
      <c r="AMV31" s="29"/>
      <c r="AMW31" s="29"/>
      <c r="AMX31" s="29"/>
      <c r="AMY31" s="29"/>
      <c r="AMZ31" s="29"/>
      <c r="ANA31" s="29"/>
      <c r="ANB31" s="29"/>
      <c r="ANC31" s="29"/>
      <c r="AND31" s="29"/>
      <c r="ANE31" s="29"/>
      <c r="ANF31" s="29"/>
      <c r="ANG31" s="29"/>
      <c r="ANH31" s="29"/>
      <c r="ANI31" s="29"/>
      <c r="ANJ31" s="29"/>
      <c r="ANK31" s="29"/>
      <c r="ANL31" s="29"/>
      <c r="ANM31" s="29"/>
      <c r="ANN31" s="29"/>
      <c r="ANO31" s="29"/>
      <c r="ANP31" s="29"/>
      <c r="ANQ31" s="29"/>
      <c r="ANR31" s="29"/>
      <c r="ANS31" s="29"/>
      <c r="ANT31" s="29"/>
      <c r="ANU31" s="29"/>
      <c r="ANV31" s="29"/>
      <c r="ANW31" s="29"/>
      <c r="ANX31" s="29"/>
      <c r="ANY31" s="29"/>
      <c r="ANZ31" s="29"/>
      <c r="AOA31" s="29"/>
      <c r="AOB31" s="29"/>
      <c r="AOC31" s="29"/>
      <c r="AOD31" s="29"/>
      <c r="AOE31" s="29"/>
      <c r="AOF31" s="29"/>
      <c r="AOG31" s="29"/>
      <c r="AOH31" s="29"/>
      <c r="AOI31" s="29"/>
      <c r="AOJ31" s="29"/>
      <c r="AOK31" s="29"/>
      <c r="AOL31" s="29"/>
      <c r="AOM31" s="29"/>
      <c r="AON31" s="29"/>
      <c r="AOO31" s="29"/>
      <c r="AOP31" s="29"/>
      <c r="AOQ31" s="29"/>
      <c r="AOR31" s="29"/>
      <c r="AOS31" s="29"/>
      <c r="AOT31" s="29"/>
      <c r="AOU31" s="29"/>
      <c r="AOV31" s="29"/>
      <c r="AOW31" s="29"/>
      <c r="AOX31" s="29"/>
      <c r="AOY31" s="29"/>
      <c r="AOZ31" s="29"/>
      <c r="APA31" s="29"/>
      <c r="APB31" s="29"/>
      <c r="APC31" s="29"/>
      <c r="APD31" s="29"/>
      <c r="APE31" s="29"/>
      <c r="APF31" s="29"/>
      <c r="APG31" s="29"/>
      <c r="APH31" s="29"/>
      <c r="API31" s="29"/>
      <c r="APJ31" s="29"/>
      <c r="APK31" s="29"/>
      <c r="APL31" s="29"/>
      <c r="APM31" s="29"/>
      <c r="APN31" s="29"/>
      <c r="APO31" s="29"/>
      <c r="APP31" s="29"/>
      <c r="APQ31" s="29"/>
      <c r="APR31" s="29"/>
      <c r="APS31" s="29"/>
      <c r="APT31" s="29"/>
      <c r="APU31" s="29"/>
      <c r="APV31" s="29"/>
      <c r="APW31" s="29"/>
      <c r="APX31" s="29"/>
      <c r="APY31" s="29"/>
      <c r="APZ31" s="29"/>
      <c r="AQA31" s="29"/>
      <c r="AQB31" s="29"/>
      <c r="AQC31" s="29"/>
      <c r="AQD31" s="29"/>
      <c r="AQE31" s="29"/>
      <c r="AQF31" s="29"/>
      <c r="AQG31" s="29"/>
      <c r="AQH31" s="29"/>
      <c r="AQI31" s="29"/>
      <c r="AQJ31" s="29"/>
      <c r="AQK31" s="29"/>
      <c r="AQL31" s="29"/>
      <c r="AQM31" s="29"/>
      <c r="AQN31" s="29"/>
      <c r="AQO31" s="29"/>
      <c r="AQP31" s="29"/>
      <c r="AQQ31" s="29"/>
      <c r="AQR31" s="29"/>
      <c r="AQS31" s="29"/>
      <c r="AQT31" s="29"/>
      <c r="AQU31" s="29"/>
      <c r="AQV31" s="29"/>
      <c r="AQW31" s="29"/>
      <c r="AQX31" s="29"/>
      <c r="AQY31" s="29"/>
      <c r="AQZ31" s="29"/>
      <c r="ARA31" s="29"/>
      <c r="ARB31" s="29"/>
      <c r="ARC31" s="29"/>
      <c r="ARD31" s="29"/>
      <c r="ARE31" s="29"/>
      <c r="ARF31" s="29"/>
      <c r="ARG31" s="29"/>
      <c r="ARH31" s="29"/>
      <c r="ARI31" s="29"/>
      <c r="ARJ31" s="29"/>
      <c r="ARK31" s="29"/>
      <c r="ARL31" s="29"/>
      <c r="ARM31" s="29"/>
      <c r="ARN31" s="29"/>
      <c r="ARO31" s="29"/>
      <c r="ARP31" s="29"/>
      <c r="ARQ31" s="29"/>
      <c r="ARR31" s="29"/>
      <c r="ARS31" s="29"/>
      <c r="ART31" s="29"/>
      <c r="ARU31" s="29"/>
      <c r="ARV31" s="29"/>
      <c r="ARW31" s="29"/>
      <c r="ARX31" s="29"/>
      <c r="ARY31" s="29"/>
      <c r="ARZ31" s="29"/>
      <c r="ASA31" s="29"/>
      <c r="ASB31" s="29"/>
      <c r="ASC31" s="29"/>
      <c r="ASD31" s="29"/>
      <c r="ASE31" s="29"/>
      <c r="ASF31" s="29"/>
      <c r="ASG31" s="29"/>
      <c r="ASH31" s="29"/>
      <c r="ASI31" s="29"/>
      <c r="ASJ31" s="29"/>
      <c r="ASK31" s="29"/>
      <c r="ASL31" s="29"/>
      <c r="ASM31" s="29"/>
      <c r="ASN31" s="29"/>
      <c r="ASO31" s="29"/>
      <c r="ASP31" s="29"/>
      <c r="ASQ31" s="29"/>
      <c r="ASR31" s="29"/>
      <c r="ASS31" s="29"/>
      <c r="AST31" s="29"/>
      <c r="ASU31" s="29"/>
      <c r="ASV31" s="29"/>
      <c r="ASW31" s="29"/>
      <c r="ASX31" s="29"/>
      <c r="ASY31" s="29"/>
      <c r="ASZ31" s="29"/>
      <c r="ATA31" s="29"/>
      <c r="ATB31" s="29"/>
      <c r="ATC31" s="29"/>
      <c r="ATD31" s="29"/>
      <c r="ATE31" s="29"/>
      <c r="ATF31" s="29"/>
      <c r="ATG31" s="29"/>
      <c r="ATH31" s="29"/>
      <c r="ATI31" s="29"/>
      <c r="ATJ31" s="29"/>
      <c r="ATK31" s="29"/>
      <c r="ATL31" s="29"/>
      <c r="ATM31" s="29"/>
      <c r="ATN31" s="29"/>
      <c r="ATO31" s="29"/>
      <c r="ATP31" s="29"/>
      <c r="ATQ31" s="29"/>
      <c r="ATR31" s="29"/>
      <c r="ATS31" s="29"/>
      <c r="ATT31" s="29"/>
      <c r="ATU31" s="29"/>
      <c r="ATV31" s="29"/>
      <c r="ATW31" s="29"/>
      <c r="ATX31" s="29"/>
      <c r="ATY31" s="29"/>
      <c r="ATZ31" s="29"/>
      <c r="AUA31" s="29"/>
      <c r="AUB31" s="29"/>
      <c r="AUC31" s="29"/>
      <c r="AUD31" s="29"/>
      <c r="AUE31" s="29"/>
      <c r="AUF31" s="29"/>
      <c r="AUG31" s="29"/>
      <c r="AUH31" s="29"/>
      <c r="AUI31" s="29"/>
      <c r="AUJ31" s="29"/>
      <c r="AUK31" s="29"/>
      <c r="AUL31" s="29"/>
      <c r="AUM31" s="29"/>
      <c r="AUN31" s="29"/>
      <c r="AUO31" s="29"/>
      <c r="AUP31" s="29"/>
      <c r="AUQ31" s="29"/>
      <c r="AUR31" s="29"/>
      <c r="AUS31" s="29"/>
      <c r="AUT31" s="29"/>
      <c r="AUU31" s="29"/>
      <c r="AUV31" s="29"/>
      <c r="AUW31" s="29"/>
      <c r="AUX31" s="29"/>
      <c r="AUY31" s="29"/>
      <c r="AUZ31" s="29"/>
      <c r="AVA31" s="29"/>
      <c r="AVB31" s="29"/>
      <c r="AVC31" s="29"/>
      <c r="AVD31" s="29"/>
      <c r="AVE31" s="29"/>
      <c r="AVF31" s="29"/>
      <c r="AVG31" s="29"/>
      <c r="AVH31" s="29"/>
      <c r="AVI31" s="29"/>
      <c r="AVJ31" s="29"/>
      <c r="AVK31" s="29"/>
      <c r="AVL31" s="29"/>
      <c r="AVM31" s="29"/>
      <c r="AVN31" s="29"/>
      <c r="AVO31" s="29"/>
      <c r="AVP31" s="29"/>
      <c r="AVQ31" s="29"/>
      <c r="AVR31" s="29"/>
      <c r="AVS31" s="29"/>
      <c r="AVT31" s="29"/>
      <c r="AVU31" s="29"/>
      <c r="AVV31" s="29"/>
      <c r="AVW31" s="29"/>
      <c r="AVX31" s="29"/>
      <c r="AVY31" s="29"/>
      <c r="AVZ31" s="29"/>
      <c r="AWA31" s="29"/>
      <c r="AWB31" s="29"/>
      <c r="AWC31" s="29"/>
      <c r="AWD31" s="29"/>
      <c r="AWE31" s="29"/>
      <c r="AWF31" s="29"/>
      <c r="AWG31" s="29"/>
      <c r="AWH31" s="29"/>
      <c r="AWI31" s="29"/>
      <c r="AWJ31" s="29"/>
      <c r="AWK31" s="29"/>
      <c r="AWL31" s="29"/>
      <c r="AWM31" s="29"/>
      <c r="AWN31" s="29"/>
      <c r="AWO31" s="29"/>
      <c r="AWP31" s="29"/>
      <c r="AWQ31" s="29"/>
      <c r="AWR31" s="29"/>
      <c r="AWS31" s="29"/>
      <c r="AWT31" s="29"/>
      <c r="AWU31" s="29"/>
      <c r="AWV31" s="29"/>
      <c r="AWW31" s="29"/>
      <c r="AWX31" s="29"/>
      <c r="AWY31" s="29"/>
      <c r="AWZ31" s="29"/>
      <c r="AXA31" s="29"/>
      <c r="AXB31" s="29"/>
      <c r="AXC31" s="29"/>
      <c r="AXD31" s="29"/>
      <c r="AXE31" s="29"/>
      <c r="AXF31" s="29"/>
      <c r="AXG31" s="29"/>
      <c r="AXH31" s="29"/>
      <c r="AXI31" s="29"/>
      <c r="AXJ31" s="29"/>
      <c r="AXK31" s="29"/>
      <c r="AXL31" s="29"/>
      <c r="AXM31" s="29"/>
      <c r="AXN31" s="29"/>
      <c r="AXO31" s="29"/>
      <c r="AXP31" s="29"/>
      <c r="AXQ31" s="29"/>
      <c r="AXR31" s="29"/>
      <c r="AXS31" s="29"/>
      <c r="AXT31" s="29"/>
      <c r="AXU31" s="29"/>
      <c r="AXV31" s="29"/>
      <c r="AXW31" s="29"/>
      <c r="AXX31" s="29"/>
      <c r="AXY31" s="29"/>
      <c r="AXZ31" s="29"/>
      <c r="AYA31" s="29"/>
      <c r="AYB31" s="29"/>
      <c r="AYC31" s="29"/>
      <c r="AYD31" s="29"/>
      <c r="AYE31" s="29"/>
      <c r="AYF31" s="29"/>
      <c r="AYG31" s="29"/>
      <c r="AYH31" s="29"/>
      <c r="AYI31" s="29"/>
      <c r="AYJ31" s="29"/>
      <c r="AYK31" s="29"/>
      <c r="AYL31" s="29"/>
      <c r="AYM31" s="29"/>
      <c r="AYN31" s="29"/>
      <c r="AYO31" s="29"/>
      <c r="AYP31" s="29"/>
      <c r="AYQ31" s="29"/>
      <c r="AYR31" s="29"/>
      <c r="AYS31" s="29"/>
      <c r="AYT31" s="29"/>
      <c r="AYU31" s="29"/>
      <c r="AYV31" s="29"/>
      <c r="AYW31" s="29"/>
      <c r="AYX31" s="29"/>
      <c r="AYY31" s="29"/>
      <c r="AYZ31" s="29"/>
      <c r="AZA31" s="29"/>
      <c r="AZB31" s="29"/>
      <c r="AZC31" s="29"/>
      <c r="AZD31" s="29"/>
      <c r="AZE31" s="29"/>
      <c r="AZF31" s="29"/>
      <c r="AZG31" s="29"/>
      <c r="AZH31" s="29"/>
      <c r="AZI31" s="29"/>
      <c r="AZJ31" s="29"/>
      <c r="AZK31" s="29"/>
      <c r="AZL31" s="29"/>
      <c r="AZM31" s="29"/>
      <c r="AZN31" s="29"/>
      <c r="AZO31" s="29"/>
      <c r="AZP31" s="29"/>
      <c r="AZQ31" s="29"/>
      <c r="AZR31" s="29"/>
      <c r="AZS31" s="29"/>
      <c r="AZT31" s="29"/>
      <c r="AZU31" s="29"/>
      <c r="AZV31" s="29"/>
      <c r="AZW31" s="29"/>
      <c r="AZX31" s="29"/>
      <c r="AZY31" s="29"/>
      <c r="AZZ31" s="29"/>
      <c r="BAA31" s="29"/>
      <c r="BAB31" s="29"/>
      <c r="BAC31" s="29"/>
      <c r="BAD31" s="29"/>
    </row>
    <row r="32" spans="1:1382" s="89" customFormat="1" ht="14" x14ac:dyDescent="0.2">
      <c r="A32" s="118">
        <v>12</v>
      </c>
      <c r="B32" s="44">
        <v>12</v>
      </c>
      <c r="C32" s="40">
        <v>37614979</v>
      </c>
      <c r="D32" s="44">
        <v>1905713</v>
      </c>
      <c r="E32" s="31" t="s">
        <v>404</v>
      </c>
      <c r="F32" s="30" t="s">
        <v>405</v>
      </c>
      <c r="G32" s="94">
        <v>20073</v>
      </c>
      <c r="H32" s="40" t="s">
        <v>480</v>
      </c>
      <c r="I32" s="40" t="s">
        <v>563</v>
      </c>
      <c r="J32" s="42">
        <f>(AA32-G32)/365.25</f>
        <v>50.294318959616703</v>
      </c>
      <c r="K32" s="42">
        <v>12</v>
      </c>
      <c r="L32" s="42">
        <f t="shared" si="0"/>
        <v>38.294318959616703</v>
      </c>
      <c r="M32" s="30" t="s">
        <v>17</v>
      </c>
      <c r="N32" s="43" t="s">
        <v>807</v>
      </c>
      <c r="O32" s="50">
        <v>1</v>
      </c>
      <c r="P32" s="44">
        <v>3</v>
      </c>
      <c r="Q32" s="50" t="s">
        <v>2128</v>
      </c>
      <c r="R32" s="30" t="s">
        <v>486</v>
      </c>
      <c r="S32" s="45">
        <v>38434</v>
      </c>
      <c r="T32" s="45">
        <v>38443</v>
      </c>
      <c r="U32" s="42">
        <v>9</v>
      </c>
      <c r="V32" s="53" t="s">
        <v>453</v>
      </c>
      <c r="W32" s="53" t="s">
        <v>563</v>
      </c>
      <c r="X32" s="30" t="s">
        <v>827</v>
      </c>
      <c r="Y32" s="30" t="s">
        <v>143</v>
      </c>
      <c r="Z32" s="56" t="s">
        <v>804</v>
      </c>
      <c r="AA32" s="45">
        <v>38443</v>
      </c>
      <c r="AB32" s="80" t="s">
        <v>807</v>
      </c>
      <c r="AC32" s="32">
        <v>38985</v>
      </c>
      <c r="AD32" s="47">
        <f>((AC32-AA32)/365)*12</f>
        <v>17.81917808219178</v>
      </c>
      <c r="AE32" s="46" t="s">
        <v>539</v>
      </c>
      <c r="AF32" s="47">
        <v>1</v>
      </c>
      <c r="AG32" s="46" t="s">
        <v>539</v>
      </c>
      <c r="AH32" s="47">
        <v>1</v>
      </c>
      <c r="AI32" s="46" t="s">
        <v>561</v>
      </c>
      <c r="AJ32" s="47">
        <v>3</v>
      </c>
      <c r="AK32" s="46" t="s">
        <v>453</v>
      </c>
      <c r="AL32" s="47" t="s">
        <v>453</v>
      </c>
      <c r="AM32" s="46" t="s">
        <v>453</v>
      </c>
      <c r="AN32" s="47" t="s">
        <v>453</v>
      </c>
      <c r="AO32" s="46" t="s">
        <v>453</v>
      </c>
      <c r="AP32" s="47" t="s">
        <v>453</v>
      </c>
      <c r="AQ32" s="47" t="s">
        <v>453</v>
      </c>
      <c r="AR32" s="47" t="s">
        <v>453</v>
      </c>
      <c r="AS32" s="47" t="s">
        <v>453</v>
      </c>
      <c r="AT32" s="47" t="s">
        <v>453</v>
      </c>
      <c r="AU32" s="47" t="s">
        <v>453</v>
      </c>
      <c r="AV32" s="47" t="s">
        <v>453</v>
      </c>
      <c r="AW32" s="47" t="s">
        <v>453</v>
      </c>
      <c r="AX32" s="47" t="s">
        <v>453</v>
      </c>
      <c r="AY32" s="85" t="s">
        <v>4471</v>
      </c>
      <c r="AZ32" s="48" t="s">
        <v>561</v>
      </c>
      <c r="BA32" s="47">
        <v>3</v>
      </c>
      <c r="BB32" s="44">
        <v>1</v>
      </c>
      <c r="BC32" s="50" t="s">
        <v>2129</v>
      </c>
      <c r="BD32" s="55">
        <v>1</v>
      </c>
      <c r="BE32" s="55">
        <v>0</v>
      </c>
      <c r="BF32" s="108" t="s">
        <v>807</v>
      </c>
      <c r="BG32" s="42" t="s">
        <v>453</v>
      </c>
      <c r="BH32" s="40" t="s">
        <v>564</v>
      </c>
      <c r="BI32" s="40" t="s">
        <v>568</v>
      </c>
      <c r="BJ32" s="40" t="s">
        <v>453</v>
      </c>
      <c r="BK32" s="54" t="s">
        <v>453</v>
      </c>
      <c r="BL32" s="31" t="s">
        <v>1817</v>
      </c>
      <c r="BM32" s="30">
        <v>94</v>
      </c>
      <c r="BN32" s="30">
        <v>106</v>
      </c>
      <c r="BO32" s="30">
        <v>100</v>
      </c>
      <c r="BP32" s="30" t="s">
        <v>2130</v>
      </c>
      <c r="BQ32" s="50" t="s">
        <v>1818</v>
      </c>
      <c r="BR32" s="30" t="s">
        <v>453</v>
      </c>
      <c r="BS32" s="30" t="s">
        <v>2103</v>
      </c>
      <c r="BT32" s="30" t="s">
        <v>2131</v>
      </c>
      <c r="BU32" s="30" t="s">
        <v>1757</v>
      </c>
      <c r="BV32" s="30" t="s">
        <v>1819</v>
      </c>
      <c r="BW32" s="30">
        <v>94</v>
      </c>
      <c r="BX32" s="30">
        <v>102</v>
      </c>
      <c r="BY32" s="30">
        <v>98</v>
      </c>
      <c r="BZ32" s="30" t="s">
        <v>1737</v>
      </c>
      <c r="CA32" s="112"/>
      <c r="CC32" s="29"/>
      <c r="CD32" s="29"/>
      <c r="CE32" s="29"/>
      <c r="CF32" s="29"/>
      <c r="CG32" s="29"/>
      <c r="CH32" s="29"/>
      <c r="CI32" s="29"/>
      <c r="CJ32" s="29"/>
      <c r="CK32" s="29"/>
      <c r="CL32" s="29"/>
      <c r="CM32" s="29"/>
      <c r="CN32" s="29"/>
      <c r="CO32" s="29"/>
      <c r="CP32" s="29"/>
      <c r="CQ32" s="29"/>
      <c r="CR32" s="29"/>
      <c r="CS32" s="29"/>
      <c r="CT32" s="29"/>
      <c r="CU32" s="29"/>
      <c r="CV32" s="29"/>
      <c r="CW32" s="29"/>
      <c r="CX32" s="29"/>
      <c r="CY32" s="29"/>
      <c r="CZ32" s="29"/>
      <c r="DA32" s="29"/>
      <c r="DB32" s="29"/>
      <c r="DC32" s="29"/>
      <c r="DD32" s="29"/>
      <c r="DE32" s="29"/>
      <c r="DF32" s="29"/>
      <c r="DG32" s="29"/>
      <c r="DH32" s="29"/>
      <c r="DI32" s="29"/>
      <c r="DJ32" s="29"/>
      <c r="DK32" s="29"/>
      <c r="DL32" s="29"/>
      <c r="DM32" s="29"/>
      <c r="DN32" s="29"/>
      <c r="DO32" s="29"/>
      <c r="DP32" s="29"/>
      <c r="DQ32" s="29"/>
      <c r="DR32" s="29"/>
      <c r="DS32" s="29"/>
      <c r="DT32" s="29"/>
      <c r="DU32" s="29"/>
      <c r="DV32" s="29"/>
      <c r="DW32" s="29"/>
      <c r="DX32" s="29"/>
      <c r="DY32" s="29"/>
      <c r="DZ32" s="29"/>
      <c r="EA32" s="29"/>
      <c r="EB32" s="29"/>
      <c r="EC32" s="29"/>
      <c r="ED32" s="29"/>
      <c r="EE32" s="29"/>
      <c r="EF32" s="29"/>
      <c r="EG32" s="29"/>
      <c r="EH32" s="29"/>
      <c r="EI32" s="29"/>
      <c r="EJ32" s="29"/>
      <c r="EK32" s="29"/>
      <c r="EL32" s="29"/>
      <c r="EM32" s="29"/>
      <c r="EN32" s="29"/>
      <c r="EO32" s="29"/>
      <c r="EP32" s="29"/>
      <c r="EQ32" s="29"/>
      <c r="ER32" s="29"/>
      <c r="ES32" s="29"/>
      <c r="ET32" s="29"/>
      <c r="EU32" s="29"/>
      <c r="EV32" s="29"/>
      <c r="EW32" s="29"/>
      <c r="EX32" s="29"/>
      <c r="EY32" s="29"/>
      <c r="EZ32" s="29"/>
      <c r="FA32" s="29"/>
      <c r="FB32" s="29"/>
      <c r="FC32" s="29"/>
      <c r="FD32" s="29"/>
      <c r="FE32" s="29"/>
      <c r="FF32" s="29"/>
      <c r="FG32" s="29"/>
      <c r="FH32" s="29"/>
      <c r="FI32" s="29"/>
      <c r="FJ32" s="29"/>
      <c r="FK32" s="29"/>
      <c r="FL32" s="29"/>
      <c r="FM32" s="29"/>
      <c r="FN32" s="29"/>
      <c r="FO32" s="29"/>
      <c r="FP32" s="29"/>
      <c r="FQ32" s="29"/>
      <c r="FR32" s="29"/>
      <c r="FS32" s="29"/>
      <c r="FT32" s="29"/>
      <c r="FU32" s="29"/>
      <c r="FV32" s="29"/>
      <c r="FW32" s="29"/>
      <c r="FX32" s="29"/>
      <c r="FY32" s="29"/>
      <c r="FZ32" s="29"/>
      <c r="GA32" s="29"/>
      <c r="GB32" s="29"/>
      <c r="GC32" s="29"/>
      <c r="GD32" s="29"/>
      <c r="GE32" s="29"/>
      <c r="GF32" s="29"/>
      <c r="GG32" s="29"/>
      <c r="GH32" s="29"/>
      <c r="GI32" s="29"/>
      <c r="GJ32" s="29"/>
      <c r="GK32" s="29"/>
      <c r="GL32" s="29"/>
      <c r="GM32" s="29"/>
      <c r="GN32" s="29"/>
      <c r="GO32" s="29"/>
      <c r="GP32" s="29"/>
      <c r="GQ32" s="29"/>
      <c r="GR32" s="29"/>
      <c r="GS32" s="29"/>
      <c r="GT32" s="29"/>
      <c r="GU32" s="29"/>
      <c r="GV32" s="29"/>
      <c r="GW32" s="29"/>
      <c r="GX32" s="29"/>
      <c r="GY32" s="29"/>
      <c r="GZ32" s="29"/>
      <c r="HA32" s="29"/>
      <c r="HB32" s="29"/>
      <c r="HC32" s="29"/>
      <c r="HD32" s="29"/>
      <c r="HE32" s="29"/>
      <c r="HF32" s="29"/>
      <c r="HG32" s="29"/>
      <c r="HH32" s="29"/>
      <c r="HI32" s="29"/>
      <c r="HJ32" s="29"/>
      <c r="HK32" s="29"/>
      <c r="HL32" s="29"/>
      <c r="HM32" s="29"/>
      <c r="HN32" s="29"/>
      <c r="HO32" s="29"/>
      <c r="HP32" s="29"/>
      <c r="HQ32" s="29"/>
      <c r="HR32" s="29"/>
      <c r="HS32" s="29"/>
      <c r="HT32" s="29"/>
      <c r="HU32" s="29"/>
      <c r="HV32" s="29"/>
      <c r="HW32" s="29"/>
      <c r="HX32" s="29"/>
      <c r="HY32" s="29"/>
      <c r="HZ32" s="29"/>
      <c r="IA32" s="29"/>
      <c r="IB32" s="29"/>
      <c r="IC32" s="29"/>
      <c r="ID32" s="29"/>
      <c r="IE32" s="29"/>
      <c r="IF32" s="29"/>
      <c r="IG32" s="29"/>
      <c r="IH32" s="29"/>
      <c r="II32" s="29"/>
      <c r="IJ32" s="29"/>
      <c r="IK32" s="29"/>
      <c r="IL32" s="29"/>
      <c r="IM32" s="29"/>
      <c r="IN32" s="29"/>
      <c r="IO32" s="29"/>
      <c r="IP32" s="29"/>
      <c r="IQ32" s="29"/>
      <c r="IR32" s="29"/>
      <c r="IS32" s="29"/>
      <c r="IT32" s="29"/>
      <c r="IU32" s="29"/>
      <c r="IV32" s="29"/>
      <c r="IW32" s="29"/>
      <c r="IX32" s="29"/>
      <c r="IY32" s="29"/>
      <c r="IZ32" s="29"/>
      <c r="JA32" s="29"/>
      <c r="JB32" s="29"/>
      <c r="JC32" s="29"/>
      <c r="JD32" s="29"/>
      <c r="JE32" s="29"/>
      <c r="JF32" s="29"/>
      <c r="JG32" s="29"/>
      <c r="JH32" s="29"/>
      <c r="JI32" s="29"/>
      <c r="JJ32" s="29"/>
      <c r="JK32" s="29"/>
      <c r="JL32" s="29"/>
      <c r="JM32" s="29"/>
      <c r="JN32" s="29"/>
      <c r="JO32" s="29"/>
      <c r="JP32" s="29"/>
      <c r="JQ32" s="29"/>
      <c r="JR32" s="29"/>
      <c r="JS32" s="29"/>
      <c r="JT32" s="29"/>
      <c r="JU32" s="29"/>
      <c r="JV32" s="29"/>
      <c r="JW32" s="29"/>
      <c r="JX32" s="29"/>
      <c r="JY32" s="29"/>
      <c r="JZ32" s="29"/>
      <c r="KA32" s="29"/>
      <c r="KB32" s="29"/>
      <c r="KC32" s="29"/>
      <c r="KD32" s="29"/>
      <c r="KE32" s="29"/>
      <c r="KF32" s="29"/>
      <c r="KG32" s="29"/>
      <c r="KH32" s="29"/>
      <c r="KI32" s="29"/>
      <c r="KJ32" s="29"/>
      <c r="KK32" s="29"/>
      <c r="KL32" s="29"/>
      <c r="KM32" s="29"/>
      <c r="KN32" s="29"/>
      <c r="KO32" s="29"/>
      <c r="KP32" s="29"/>
      <c r="KQ32" s="29"/>
      <c r="KR32" s="29"/>
      <c r="KS32" s="29"/>
      <c r="KT32" s="29"/>
      <c r="KU32" s="29"/>
      <c r="KV32" s="29"/>
      <c r="KW32" s="29"/>
      <c r="KX32" s="29"/>
      <c r="KY32" s="29"/>
      <c r="KZ32" s="29"/>
      <c r="LA32" s="29"/>
      <c r="LB32" s="29"/>
      <c r="LC32" s="29"/>
      <c r="LD32" s="29"/>
      <c r="LE32" s="29"/>
      <c r="LF32" s="29"/>
      <c r="LG32" s="29"/>
      <c r="LH32" s="29"/>
      <c r="LI32" s="29"/>
      <c r="LJ32" s="29"/>
      <c r="LK32" s="29"/>
      <c r="LL32" s="29"/>
      <c r="LM32" s="29"/>
      <c r="LN32" s="29"/>
      <c r="LO32" s="29"/>
      <c r="LP32" s="29"/>
      <c r="LQ32" s="29"/>
      <c r="LR32" s="29"/>
      <c r="LS32" s="29"/>
      <c r="LT32" s="29"/>
      <c r="LU32" s="29"/>
      <c r="LV32" s="29"/>
      <c r="LW32" s="29"/>
      <c r="LX32" s="29"/>
      <c r="LY32" s="29"/>
      <c r="LZ32" s="29"/>
      <c r="MA32" s="29"/>
      <c r="MB32" s="29"/>
      <c r="MC32" s="29"/>
      <c r="MD32" s="29"/>
      <c r="ME32" s="29"/>
      <c r="MF32" s="29"/>
      <c r="MG32" s="29"/>
      <c r="MH32" s="29"/>
      <c r="MI32" s="29"/>
      <c r="MJ32" s="29"/>
      <c r="MK32" s="29"/>
      <c r="ML32" s="29"/>
      <c r="MM32" s="29"/>
      <c r="MN32" s="29"/>
      <c r="MO32" s="29"/>
      <c r="MP32" s="29"/>
      <c r="MQ32" s="29"/>
      <c r="MR32" s="29"/>
      <c r="MS32" s="29"/>
      <c r="MT32" s="29"/>
      <c r="MU32" s="29"/>
      <c r="MV32" s="29"/>
      <c r="MW32" s="29"/>
      <c r="MX32" s="29"/>
      <c r="MY32" s="29"/>
      <c r="MZ32" s="29"/>
      <c r="NA32" s="29"/>
      <c r="NB32" s="29"/>
      <c r="NC32" s="29"/>
      <c r="ND32" s="29"/>
      <c r="NE32" s="29"/>
      <c r="NF32" s="29"/>
      <c r="NG32" s="29"/>
      <c r="NH32" s="29"/>
      <c r="NI32" s="29"/>
      <c r="NJ32" s="29"/>
      <c r="NK32" s="29"/>
      <c r="NL32" s="29"/>
      <c r="NM32" s="29"/>
      <c r="NN32" s="29"/>
      <c r="NO32" s="29"/>
      <c r="NP32" s="29"/>
      <c r="NQ32" s="29"/>
      <c r="NR32" s="29"/>
      <c r="NS32" s="29"/>
      <c r="NT32" s="29"/>
      <c r="NU32" s="29"/>
      <c r="NV32" s="29"/>
      <c r="NW32" s="29"/>
      <c r="NX32" s="29"/>
      <c r="NY32" s="29"/>
      <c r="NZ32" s="29"/>
      <c r="OA32" s="29"/>
      <c r="OB32" s="29"/>
      <c r="OC32" s="29"/>
      <c r="OD32" s="29"/>
      <c r="OE32" s="29"/>
      <c r="OF32" s="29"/>
      <c r="OG32" s="29"/>
      <c r="OH32" s="29"/>
      <c r="OI32" s="29"/>
      <c r="OJ32" s="29"/>
      <c r="OK32" s="29"/>
      <c r="OL32" s="29"/>
      <c r="OM32" s="29"/>
      <c r="ON32" s="29"/>
      <c r="OO32" s="29"/>
      <c r="OP32" s="29"/>
      <c r="OQ32" s="29"/>
      <c r="OR32" s="29"/>
      <c r="OS32" s="29"/>
      <c r="OT32" s="29"/>
      <c r="OU32" s="29"/>
      <c r="OV32" s="29"/>
      <c r="OW32" s="29"/>
      <c r="OX32" s="29"/>
      <c r="OY32" s="29"/>
      <c r="OZ32" s="29"/>
      <c r="PA32" s="29"/>
      <c r="PB32" s="29"/>
      <c r="PC32" s="29"/>
      <c r="PD32" s="29"/>
      <c r="PE32" s="29"/>
      <c r="PF32" s="29"/>
      <c r="PG32" s="29"/>
      <c r="PH32" s="29"/>
      <c r="PI32" s="29"/>
      <c r="PJ32" s="29"/>
      <c r="PK32" s="29"/>
      <c r="PL32" s="29"/>
      <c r="PM32" s="29"/>
      <c r="PN32" s="29"/>
      <c r="PO32" s="29"/>
      <c r="PP32" s="29"/>
      <c r="PQ32" s="29"/>
      <c r="PR32" s="29"/>
      <c r="PS32" s="29"/>
      <c r="PT32" s="29"/>
      <c r="PU32" s="29"/>
      <c r="PV32" s="29"/>
      <c r="PW32" s="29"/>
      <c r="PX32" s="29"/>
      <c r="PY32" s="29"/>
      <c r="PZ32" s="29"/>
      <c r="QA32" s="29"/>
      <c r="QB32" s="29"/>
      <c r="QC32" s="29"/>
      <c r="QD32" s="29"/>
      <c r="QE32" s="29"/>
      <c r="QF32" s="29"/>
      <c r="QG32" s="29"/>
      <c r="QH32" s="29"/>
      <c r="QI32" s="29"/>
      <c r="QJ32" s="29"/>
      <c r="QK32" s="29"/>
      <c r="QL32" s="29"/>
      <c r="QM32" s="29"/>
      <c r="QN32" s="29"/>
      <c r="QO32" s="29"/>
      <c r="QP32" s="29"/>
      <c r="QQ32" s="29"/>
      <c r="QR32" s="29"/>
      <c r="QS32" s="29"/>
      <c r="QT32" s="29"/>
      <c r="QU32" s="29"/>
      <c r="QV32" s="29"/>
      <c r="QW32" s="29"/>
      <c r="QX32" s="29"/>
      <c r="QY32" s="29"/>
      <c r="QZ32" s="29"/>
      <c r="RA32" s="29"/>
      <c r="RB32" s="29"/>
      <c r="RC32" s="29"/>
      <c r="RD32" s="29"/>
      <c r="RE32" s="29"/>
      <c r="RF32" s="29"/>
      <c r="RG32" s="29"/>
      <c r="RH32" s="29"/>
      <c r="RI32" s="29"/>
      <c r="RJ32" s="29"/>
      <c r="RK32" s="29"/>
      <c r="RL32" s="29"/>
      <c r="RM32" s="29"/>
      <c r="RN32" s="29"/>
      <c r="RO32" s="29"/>
      <c r="RP32" s="29"/>
      <c r="RQ32" s="29"/>
      <c r="RR32" s="29"/>
      <c r="RS32" s="29"/>
      <c r="RT32" s="29"/>
      <c r="RU32" s="29"/>
      <c r="RV32" s="29"/>
      <c r="RW32" s="29"/>
      <c r="RX32" s="29"/>
      <c r="RY32" s="29"/>
      <c r="RZ32" s="29"/>
      <c r="SA32" s="29"/>
      <c r="SB32" s="29"/>
      <c r="SC32" s="29"/>
      <c r="SD32" s="29"/>
      <c r="SE32" s="29"/>
      <c r="SF32" s="29"/>
      <c r="SG32" s="29"/>
      <c r="SH32" s="29"/>
      <c r="SI32" s="29"/>
      <c r="SJ32" s="29"/>
      <c r="SK32" s="29"/>
      <c r="SL32" s="29"/>
      <c r="SM32" s="29"/>
      <c r="SN32" s="29"/>
      <c r="SO32" s="29"/>
      <c r="SP32" s="29"/>
      <c r="SQ32" s="29"/>
      <c r="SR32" s="29"/>
      <c r="SS32" s="29"/>
      <c r="ST32" s="29"/>
      <c r="SU32" s="29"/>
      <c r="SV32" s="29"/>
      <c r="SW32" s="29"/>
      <c r="SX32" s="29"/>
      <c r="SY32" s="29"/>
      <c r="SZ32" s="29"/>
      <c r="TA32" s="29"/>
      <c r="TB32" s="29"/>
      <c r="TC32" s="29"/>
      <c r="TD32" s="29"/>
      <c r="TE32" s="29"/>
      <c r="TF32" s="29"/>
      <c r="TG32" s="29"/>
      <c r="TH32" s="29"/>
      <c r="TI32" s="29"/>
      <c r="TJ32" s="29"/>
      <c r="TK32" s="29"/>
      <c r="TL32" s="29"/>
      <c r="TM32" s="29"/>
      <c r="TN32" s="29"/>
      <c r="TO32" s="29"/>
      <c r="TP32" s="29"/>
      <c r="TQ32" s="29"/>
      <c r="TR32" s="29"/>
      <c r="TS32" s="29"/>
      <c r="TT32" s="29"/>
      <c r="TU32" s="29"/>
      <c r="TV32" s="29"/>
      <c r="TW32" s="29"/>
      <c r="TX32" s="29"/>
      <c r="TY32" s="29"/>
      <c r="TZ32" s="29"/>
      <c r="UA32" s="29"/>
      <c r="UB32" s="29"/>
      <c r="UC32" s="29"/>
      <c r="UD32" s="29"/>
      <c r="UE32" s="29"/>
      <c r="UF32" s="29"/>
      <c r="UG32" s="29"/>
      <c r="UH32" s="29"/>
      <c r="UI32" s="29"/>
      <c r="UJ32" s="29"/>
      <c r="UK32" s="29"/>
      <c r="UL32" s="29"/>
      <c r="UM32" s="29"/>
      <c r="UN32" s="29"/>
      <c r="UO32" s="29"/>
      <c r="UP32" s="29"/>
      <c r="UQ32" s="29"/>
      <c r="UR32" s="29"/>
      <c r="US32" s="29"/>
      <c r="UT32" s="29"/>
      <c r="UU32" s="29"/>
      <c r="UV32" s="29"/>
      <c r="UW32" s="29"/>
      <c r="UX32" s="29"/>
      <c r="UY32" s="29"/>
      <c r="UZ32" s="29"/>
      <c r="VA32" s="29"/>
      <c r="VB32" s="29"/>
      <c r="VC32" s="29"/>
      <c r="VD32" s="29"/>
      <c r="VE32" s="29"/>
      <c r="VF32" s="29"/>
      <c r="VG32" s="29"/>
      <c r="VH32" s="29"/>
      <c r="VI32" s="29"/>
      <c r="VJ32" s="29"/>
      <c r="VK32" s="29"/>
      <c r="VL32" s="29"/>
      <c r="VM32" s="29"/>
      <c r="VN32" s="29"/>
      <c r="VO32" s="29"/>
      <c r="VP32" s="29"/>
      <c r="VQ32" s="29"/>
      <c r="VR32" s="29"/>
      <c r="VS32" s="29"/>
      <c r="VT32" s="29"/>
      <c r="VU32" s="29"/>
      <c r="VV32" s="29"/>
      <c r="VW32" s="29"/>
      <c r="VX32" s="29"/>
      <c r="VY32" s="29"/>
      <c r="VZ32" s="29"/>
      <c r="WA32" s="29"/>
      <c r="WB32" s="29"/>
      <c r="WC32" s="29"/>
      <c r="WD32" s="29"/>
      <c r="WE32" s="29"/>
      <c r="WF32" s="29"/>
      <c r="WG32" s="29"/>
      <c r="WH32" s="29"/>
      <c r="WI32" s="29"/>
      <c r="WJ32" s="29"/>
      <c r="WK32" s="29"/>
      <c r="WL32" s="29"/>
      <c r="WM32" s="29"/>
      <c r="WN32" s="29"/>
      <c r="WO32" s="29"/>
      <c r="WP32" s="29"/>
      <c r="WQ32" s="29"/>
      <c r="WR32" s="29"/>
      <c r="WS32" s="29"/>
      <c r="WT32" s="29"/>
      <c r="WU32" s="29"/>
      <c r="WV32" s="29"/>
      <c r="WW32" s="29"/>
      <c r="WX32" s="29"/>
      <c r="WY32" s="29"/>
      <c r="WZ32" s="29"/>
      <c r="XA32" s="29"/>
      <c r="XB32" s="29"/>
      <c r="XC32" s="29"/>
      <c r="XD32" s="29"/>
      <c r="XE32" s="29"/>
      <c r="XF32" s="29"/>
      <c r="XG32" s="29"/>
      <c r="XH32" s="29"/>
      <c r="XI32" s="29"/>
      <c r="XJ32" s="29"/>
      <c r="XK32" s="29"/>
      <c r="XL32" s="29"/>
      <c r="XM32" s="29"/>
      <c r="XN32" s="29"/>
      <c r="XO32" s="29"/>
      <c r="XP32" s="29"/>
      <c r="XQ32" s="29"/>
      <c r="XR32" s="29"/>
      <c r="XS32" s="29"/>
      <c r="XT32" s="29"/>
      <c r="XU32" s="29"/>
      <c r="XV32" s="29"/>
      <c r="XW32" s="29"/>
      <c r="XX32" s="29"/>
      <c r="XY32" s="29"/>
      <c r="XZ32" s="29"/>
      <c r="YA32" s="29"/>
      <c r="YB32" s="29"/>
      <c r="YC32" s="29"/>
      <c r="YD32" s="29"/>
      <c r="YE32" s="29"/>
      <c r="YF32" s="29"/>
      <c r="YG32" s="29"/>
      <c r="YH32" s="29"/>
      <c r="YI32" s="29"/>
      <c r="YJ32" s="29"/>
      <c r="YK32" s="29"/>
      <c r="YL32" s="29"/>
      <c r="YM32" s="29"/>
      <c r="YN32" s="29"/>
      <c r="YO32" s="29"/>
      <c r="YP32" s="29"/>
      <c r="YQ32" s="29"/>
      <c r="YR32" s="29"/>
      <c r="YS32" s="29"/>
      <c r="YT32" s="29"/>
      <c r="YU32" s="29"/>
      <c r="YV32" s="29"/>
      <c r="YW32" s="29"/>
      <c r="YX32" s="29"/>
      <c r="YY32" s="29"/>
      <c r="YZ32" s="29"/>
      <c r="ZA32" s="29"/>
      <c r="ZB32" s="29"/>
      <c r="ZC32" s="29"/>
      <c r="ZD32" s="29"/>
      <c r="ZE32" s="29"/>
      <c r="ZF32" s="29"/>
      <c r="ZG32" s="29"/>
      <c r="ZH32" s="29"/>
      <c r="ZI32" s="29"/>
      <c r="ZJ32" s="29"/>
      <c r="ZK32" s="29"/>
      <c r="ZL32" s="29"/>
      <c r="ZM32" s="29"/>
      <c r="ZN32" s="29"/>
      <c r="ZO32" s="29"/>
      <c r="ZP32" s="29"/>
      <c r="ZQ32" s="29"/>
      <c r="ZR32" s="29"/>
      <c r="ZS32" s="29"/>
      <c r="ZT32" s="29"/>
      <c r="ZU32" s="29"/>
      <c r="ZV32" s="29"/>
      <c r="ZW32" s="29"/>
      <c r="ZX32" s="29"/>
      <c r="ZY32" s="29"/>
      <c r="ZZ32" s="29"/>
      <c r="AAA32" s="29"/>
      <c r="AAB32" s="29"/>
      <c r="AAC32" s="29"/>
      <c r="AAD32" s="29"/>
      <c r="AAE32" s="29"/>
      <c r="AAF32" s="29"/>
      <c r="AAG32" s="29"/>
      <c r="AAH32" s="29"/>
      <c r="AAI32" s="29"/>
      <c r="AAJ32" s="29"/>
      <c r="AAK32" s="29"/>
      <c r="AAL32" s="29"/>
      <c r="AAM32" s="29"/>
      <c r="AAN32" s="29"/>
      <c r="AAO32" s="29"/>
      <c r="AAP32" s="29"/>
      <c r="AAQ32" s="29"/>
      <c r="AAR32" s="29"/>
      <c r="AAS32" s="29"/>
      <c r="AAT32" s="29"/>
      <c r="AAU32" s="29"/>
      <c r="AAV32" s="29"/>
      <c r="AAW32" s="29"/>
      <c r="AAX32" s="29"/>
      <c r="AAY32" s="29"/>
      <c r="AAZ32" s="29"/>
      <c r="ABA32" s="29"/>
      <c r="ABB32" s="29"/>
      <c r="ABC32" s="29"/>
      <c r="ABD32" s="29"/>
      <c r="ABE32" s="29"/>
      <c r="ABF32" s="29"/>
      <c r="ABG32" s="29"/>
      <c r="ABH32" s="29"/>
      <c r="ABI32" s="29"/>
      <c r="ABJ32" s="29"/>
      <c r="ABK32" s="29"/>
      <c r="ABL32" s="29"/>
      <c r="ABM32" s="29"/>
      <c r="ABN32" s="29"/>
      <c r="ABO32" s="29"/>
      <c r="ABP32" s="29"/>
      <c r="ABQ32" s="29"/>
      <c r="ABR32" s="29"/>
      <c r="ABS32" s="29"/>
      <c r="ABT32" s="29"/>
      <c r="ABU32" s="29"/>
      <c r="ABV32" s="29"/>
      <c r="ABW32" s="29"/>
      <c r="ABX32" s="29"/>
      <c r="ABY32" s="29"/>
      <c r="ABZ32" s="29"/>
      <c r="ACA32" s="29"/>
      <c r="ACB32" s="29"/>
      <c r="ACC32" s="29"/>
      <c r="ACD32" s="29"/>
      <c r="ACE32" s="29"/>
      <c r="ACF32" s="29"/>
      <c r="ACG32" s="29"/>
      <c r="ACH32" s="29"/>
      <c r="ACI32" s="29"/>
      <c r="ACJ32" s="29"/>
      <c r="ACK32" s="29"/>
      <c r="ACL32" s="29"/>
      <c r="ACM32" s="29"/>
      <c r="ACN32" s="29"/>
      <c r="ACO32" s="29"/>
      <c r="ACP32" s="29"/>
      <c r="ACQ32" s="29"/>
      <c r="ACR32" s="29"/>
      <c r="ACS32" s="29"/>
      <c r="ACT32" s="29"/>
      <c r="ACU32" s="29"/>
      <c r="ACV32" s="29"/>
      <c r="ACW32" s="29"/>
      <c r="ACX32" s="29"/>
      <c r="ACY32" s="29"/>
      <c r="ACZ32" s="29"/>
      <c r="ADA32" s="29"/>
      <c r="ADB32" s="29"/>
      <c r="ADC32" s="29"/>
      <c r="ADD32" s="29"/>
      <c r="ADE32" s="29"/>
      <c r="ADF32" s="29"/>
      <c r="ADG32" s="29"/>
      <c r="ADH32" s="29"/>
      <c r="ADI32" s="29"/>
      <c r="ADJ32" s="29"/>
      <c r="ADK32" s="29"/>
      <c r="ADL32" s="29"/>
      <c r="ADM32" s="29"/>
      <c r="ADN32" s="29"/>
      <c r="ADO32" s="29"/>
      <c r="ADP32" s="29"/>
      <c r="ADQ32" s="29"/>
      <c r="ADR32" s="29"/>
      <c r="ADS32" s="29"/>
      <c r="ADT32" s="29"/>
      <c r="ADU32" s="29"/>
      <c r="ADV32" s="29"/>
      <c r="ADW32" s="29"/>
      <c r="ADX32" s="29"/>
      <c r="ADY32" s="29"/>
      <c r="ADZ32" s="29"/>
      <c r="AEA32" s="29"/>
      <c r="AEB32" s="29"/>
      <c r="AEC32" s="29"/>
      <c r="AED32" s="29"/>
      <c r="AEE32" s="29"/>
      <c r="AEF32" s="29"/>
      <c r="AEG32" s="29"/>
      <c r="AEH32" s="29"/>
      <c r="AEI32" s="29"/>
      <c r="AEJ32" s="29"/>
      <c r="AEK32" s="29"/>
      <c r="AEL32" s="29"/>
      <c r="AEM32" s="29"/>
      <c r="AEN32" s="29"/>
      <c r="AEO32" s="29"/>
      <c r="AEP32" s="29"/>
      <c r="AEQ32" s="29"/>
      <c r="AER32" s="29"/>
      <c r="AES32" s="29"/>
      <c r="AET32" s="29"/>
      <c r="AEU32" s="29"/>
      <c r="AEV32" s="29"/>
      <c r="AEW32" s="29"/>
      <c r="AEX32" s="29"/>
      <c r="AEY32" s="29"/>
      <c r="AEZ32" s="29"/>
      <c r="AFA32" s="29"/>
      <c r="AFB32" s="29"/>
      <c r="AFC32" s="29"/>
      <c r="AFD32" s="29"/>
      <c r="AFE32" s="29"/>
      <c r="AFF32" s="29"/>
      <c r="AFG32" s="29"/>
      <c r="AFH32" s="29"/>
      <c r="AFI32" s="29"/>
      <c r="AFJ32" s="29"/>
      <c r="AFK32" s="29"/>
      <c r="AFL32" s="29"/>
      <c r="AFM32" s="29"/>
      <c r="AFN32" s="29"/>
      <c r="AFO32" s="29"/>
      <c r="AFP32" s="29"/>
      <c r="AFQ32" s="29"/>
      <c r="AFR32" s="29"/>
      <c r="AFS32" s="29"/>
      <c r="AFT32" s="29"/>
      <c r="AFU32" s="29"/>
      <c r="AFV32" s="29"/>
      <c r="AFW32" s="29"/>
      <c r="AFX32" s="29"/>
      <c r="AFY32" s="29"/>
      <c r="AFZ32" s="29"/>
      <c r="AGA32" s="29"/>
      <c r="AGB32" s="29"/>
      <c r="AGC32" s="29"/>
      <c r="AGD32" s="29"/>
      <c r="AGE32" s="29"/>
      <c r="AGF32" s="29"/>
      <c r="AGG32" s="29"/>
      <c r="AGH32" s="29"/>
      <c r="AGI32" s="29"/>
      <c r="AGJ32" s="29"/>
      <c r="AGK32" s="29"/>
      <c r="AGL32" s="29"/>
      <c r="AGM32" s="29"/>
      <c r="AGN32" s="29"/>
      <c r="AGO32" s="29"/>
      <c r="AGP32" s="29"/>
      <c r="AGQ32" s="29"/>
      <c r="AGR32" s="29"/>
      <c r="AGS32" s="29"/>
      <c r="AGT32" s="29"/>
      <c r="AGU32" s="29"/>
      <c r="AGV32" s="29"/>
      <c r="AGW32" s="29"/>
      <c r="AGX32" s="29"/>
      <c r="AGY32" s="29"/>
      <c r="AGZ32" s="29"/>
      <c r="AHA32" s="29"/>
      <c r="AHB32" s="29"/>
      <c r="AHC32" s="29"/>
      <c r="AHD32" s="29"/>
      <c r="AHE32" s="29"/>
      <c r="AHF32" s="29"/>
      <c r="AHG32" s="29"/>
      <c r="AHH32" s="29"/>
      <c r="AHI32" s="29"/>
      <c r="AHJ32" s="29"/>
      <c r="AHK32" s="29"/>
      <c r="AHL32" s="29"/>
      <c r="AHM32" s="29"/>
      <c r="AHN32" s="29"/>
      <c r="AHO32" s="29"/>
      <c r="AHP32" s="29"/>
      <c r="AHQ32" s="29"/>
      <c r="AHR32" s="29"/>
      <c r="AHS32" s="29"/>
      <c r="AHT32" s="29"/>
      <c r="AHU32" s="29"/>
      <c r="AHV32" s="29"/>
      <c r="AHW32" s="29"/>
      <c r="AHX32" s="29"/>
      <c r="AHY32" s="29"/>
      <c r="AHZ32" s="29"/>
      <c r="AIA32" s="29"/>
      <c r="AIB32" s="29"/>
      <c r="AIC32" s="29"/>
      <c r="AID32" s="29"/>
      <c r="AIE32" s="29"/>
      <c r="AIF32" s="29"/>
      <c r="AIG32" s="29"/>
      <c r="AIH32" s="29"/>
      <c r="AII32" s="29"/>
      <c r="AIJ32" s="29"/>
      <c r="AIK32" s="29"/>
      <c r="AIL32" s="29"/>
      <c r="AIM32" s="29"/>
      <c r="AIN32" s="29"/>
      <c r="AIO32" s="29"/>
      <c r="AIP32" s="29"/>
      <c r="AIQ32" s="29"/>
      <c r="AIR32" s="29"/>
      <c r="AIS32" s="29"/>
      <c r="AIT32" s="29"/>
      <c r="AIU32" s="29"/>
      <c r="AIV32" s="29"/>
      <c r="AIW32" s="29"/>
      <c r="AIX32" s="29"/>
      <c r="AIY32" s="29"/>
      <c r="AIZ32" s="29"/>
      <c r="AJA32" s="29"/>
      <c r="AJB32" s="29"/>
      <c r="AJC32" s="29"/>
      <c r="AJD32" s="29"/>
      <c r="AJE32" s="29"/>
      <c r="AJF32" s="29"/>
      <c r="AJG32" s="29"/>
      <c r="AJH32" s="29"/>
      <c r="AJI32" s="29"/>
      <c r="AJJ32" s="29"/>
      <c r="AJK32" s="29"/>
      <c r="AJL32" s="29"/>
      <c r="AJM32" s="29"/>
      <c r="AJN32" s="29"/>
      <c r="AJO32" s="29"/>
      <c r="AJP32" s="29"/>
      <c r="AJQ32" s="29"/>
      <c r="AJR32" s="29"/>
      <c r="AJS32" s="29"/>
      <c r="AJT32" s="29"/>
      <c r="AJU32" s="29"/>
      <c r="AJV32" s="29"/>
      <c r="AJW32" s="29"/>
      <c r="AJX32" s="29"/>
      <c r="AJY32" s="29"/>
      <c r="AJZ32" s="29"/>
      <c r="AKA32" s="29"/>
      <c r="AKB32" s="29"/>
      <c r="AKC32" s="29"/>
      <c r="AKD32" s="29"/>
      <c r="AKE32" s="29"/>
      <c r="AKF32" s="29"/>
      <c r="AKG32" s="29"/>
      <c r="AKH32" s="29"/>
      <c r="AKI32" s="29"/>
      <c r="AKJ32" s="29"/>
      <c r="AKK32" s="29"/>
      <c r="AKL32" s="29"/>
      <c r="AKM32" s="29"/>
      <c r="AKN32" s="29"/>
      <c r="AKO32" s="29"/>
      <c r="AKP32" s="29"/>
      <c r="AKQ32" s="29"/>
      <c r="AKR32" s="29"/>
      <c r="AKS32" s="29"/>
      <c r="AKT32" s="29"/>
      <c r="AKU32" s="29"/>
      <c r="AKV32" s="29"/>
      <c r="AKW32" s="29"/>
      <c r="AKX32" s="29"/>
      <c r="AKY32" s="29"/>
      <c r="AKZ32" s="29"/>
      <c r="ALA32" s="29"/>
      <c r="ALB32" s="29"/>
      <c r="ALC32" s="29"/>
      <c r="ALD32" s="29"/>
      <c r="ALE32" s="29"/>
      <c r="ALF32" s="29"/>
      <c r="ALG32" s="29"/>
      <c r="ALH32" s="29"/>
      <c r="ALI32" s="29"/>
      <c r="ALJ32" s="29"/>
      <c r="ALK32" s="29"/>
      <c r="ALL32" s="29"/>
      <c r="ALM32" s="29"/>
      <c r="ALN32" s="29"/>
      <c r="ALO32" s="29"/>
      <c r="ALP32" s="29"/>
      <c r="ALQ32" s="29"/>
      <c r="ALR32" s="29"/>
      <c r="ALS32" s="29"/>
      <c r="ALT32" s="29"/>
      <c r="ALU32" s="29"/>
      <c r="ALV32" s="29"/>
      <c r="ALW32" s="29"/>
      <c r="ALX32" s="29"/>
      <c r="ALY32" s="29"/>
      <c r="ALZ32" s="29"/>
      <c r="AMA32" s="29"/>
      <c r="AMB32" s="29"/>
      <c r="AMC32" s="29"/>
      <c r="AMD32" s="29"/>
      <c r="AME32" s="29"/>
      <c r="AMF32" s="29"/>
      <c r="AMG32" s="29"/>
      <c r="AMH32" s="29"/>
      <c r="AMI32" s="29"/>
      <c r="AMJ32" s="29"/>
      <c r="AMK32" s="29"/>
      <c r="AML32" s="29"/>
      <c r="AMM32" s="29"/>
      <c r="AMN32" s="29"/>
      <c r="AMO32" s="29"/>
      <c r="AMP32" s="29"/>
      <c r="AMQ32" s="29"/>
      <c r="AMR32" s="29"/>
      <c r="AMS32" s="29"/>
      <c r="AMT32" s="29"/>
      <c r="AMU32" s="29"/>
      <c r="AMV32" s="29"/>
      <c r="AMW32" s="29"/>
      <c r="AMX32" s="29"/>
      <c r="AMY32" s="29"/>
      <c r="AMZ32" s="29"/>
      <c r="ANA32" s="29"/>
      <c r="ANB32" s="29"/>
      <c r="ANC32" s="29"/>
      <c r="AND32" s="29"/>
      <c r="ANE32" s="29"/>
      <c r="ANF32" s="29"/>
      <c r="ANG32" s="29"/>
      <c r="ANH32" s="29"/>
      <c r="ANI32" s="29"/>
      <c r="ANJ32" s="29"/>
      <c r="ANK32" s="29"/>
      <c r="ANL32" s="29"/>
      <c r="ANM32" s="29"/>
      <c r="ANN32" s="29"/>
      <c r="ANO32" s="29"/>
      <c r="ANP32" s="29"/>
      <c r="ANQ32" s="29"/>
      <c r="ANR32" s="29"/>
      <c r="ANS32" s="29"/>
      <c r="ANT32" s="29"/>
      <c r="ANU32" s="29"/>
      <c r="ANV32" s="29"/>
      <c r="ANW32" s="29"/>
      <c r="ANX32" s="29"/>
      <c r="ANY32" s="29"/>
      <c r="ANZ32" s="29"/>
      <c r="AOA32" s="29"/>
      <c r="AOB32" s="29"/>
      <c r="AOC32" s="29"/>
      <c r="AOD32" s="29"/>
      <c r="AOE32" s="29"/>
      <c r="AOF32" s="29"/>
      <c r="AOG32" s="29"/>
      <c r="AOH32" s="29"/>
      <c r="AOI32" s="29"/>
      <c r="AOJ32" s="29"/>
      <c r="AOK32" s="29"/>
      <c r="AOL32" s="29"/>
      <c r="AOM32" s="29"/>
      <c r="AON32" s="29"/>
      <c r="AOO32" s="29"/>
      <c r="AOP32" s="29"/>
      <c r="AOQ32" s="29"/>
      <c r="AOR32" s="29"/>
      <c r="AOS32" s="29"/>
      <c r="AOT32" s="29"/>
      <c r="AOU32" s="29"/>
      <c r="AOV32" s="29"/>
      <c r="AOW32" s="29"/>
      <c r="AOX32" s="29"/>
      <c r="AOY32" s="29"/>
      <c r="AOZ32" s="29"/>
      <c r="APA32" s="29"/>
      <c r="APB32" s="29"/>
      <c r="APC32" s="29"/>
      <c r="APD32" s="29"/>
      <c r="APE32" s="29"/>
      <c r="APF32" s="29"/>
      <c r="APG32" s="29"/>
      <c r="APH32" s="29"/>
      <c r="API32" s="29"/>
      <c r="APJ32" s="29"/>
      <c r="APK32" s="29"/>
      <c r="APL32" s="29"/>
      <c r="APM32" s="29"/>
      <c r="APN32" s="29"/>
      <c r="APO32" s="29"/>
      <c r="APP32" s="29"/>
      <c r="APQ32" s="29"/>
      <c r="APR32" s="29"/>
      <c r="APS32" s="29"/>
      <c r="APT32" s="29"/>
      <c r="APU32" s="29"/>
      <c r="APV32" s="29"/>
      <c r="APW32" s="29"/>
      <c r="APX32" s="29"/>
      <c r="APY32" s="29"/>
      <c r="APZ32" s="29"/>
      <c r="AQA32" s="29"/>
      <c r="AQB32" s="29"/>
      <c r="AQC32" s="29"/>
      <c r="AQD32" s="29"/>
      <c r="AQE32" s="29"/>
      <c r="AQF32" s="29"/>
      <c r="AQG32" s="29"/>
      <c r="AQH32" s="29"/>
      <c r="AQI32" s="29"/>
      <c r="AQJ32" s="29"/>
      <c r="AQK32" s="29"/>
      <c r="AQL32" s="29"/>
      <c r="AQM32" s="29"/>
      <c r="AQN32" s="29"/>
      <c r="AQO32" s="29"/>
      <c r="AQP32" s="29"/>
      <c r="AQQ32" s="29"/>
      <c r="AQR32" s="29"/>
      <c r="AQS32" s="29"/>
      <c r="AQT32" s="29"/>
      <c r="AQU32" s="29"/>
      <c r="AQV32" s="29"/>
      <c r="AQW32" s="29"/>
      <c r="AQX32" s="29"/>
      <c r="AQY32" s="29"/>
      <c r="AQZ32" s="29"/>
      <c r="ARA32" s="29"/>
      <c r="ARB32" s="29"/>
      <c r="ARC32" s="29"/>
      <c r="ARD32" s="29"/>
      <c r="ARE32" s="29"/>
      <c r="ARF32" s="29"/>
      <c r="ARG32" s="29"/>
      <c r="ARH32" s="29"/>
      <c r="ARI32" s="29"/>
      <c r="ARJ32" s="29"/>
      <c r="ARK32" s="29"/>
      <c r="ARL32" s="29"/>
      <c r="ARM32" s="29"/>
      <c r="ARN32" s="29"/>
      <c r="ARO32" s="29"/>
      <c r="ARP32" s="29"/>
      <c r="ARQ32" s="29"/>
      <c r="ARR32" s="29"/>
      <c r="ARS32" s="29"/>
      <c r="ART32" s="29"/>
      <c r="ARU32" s="29"/>
      <c r="ARV32" s="29"/>
      <c r="ARW32" s="29"/>
      <c r="ARX32" s="29"/>
      <c r="ARY32" s="29"/>
      <c r="ARZ32" s="29"/>
      <c r="ASA32" s="29"/>
      <c r="ASB32" s="29"/>
      <c r="ASC32" s="29"/>
      <c r="ASD32" s="29"/>
      <c r="ASE32" s="29"/>
      <c r="ASF32" s="29"/>
      <c r="ASG32" s="29"/>
      <c r="ASH32" s="29"/>
      <c r="ASI32" s="29"/>
      <c r="ASJ32" s="29"/>
      <c r="ASK32" s="29"/>
      <c r="ASL32" s="29"/>
      <c r="ASM32" s="29"/>
      <c r="ASN32" s="29"/>
      <c r="ASO32" s="29"/>
      <c r="ASP32" s="29"/>
      <c r="ASQ32" s="29"/>
      <c r="ASR32" s="29"/>
      <c r="ASS32" s="29"/>
      <c r="AST32" s="29"/>
      <c r="ASU32" s="29"/>
      <c r="ASV32" s="29"/>
      <c r="ASW32" s="29"/>
      <c r="ASX32" s="29"/>
      <c r="ASY32" s="29"/>
      <c r="ASZ32" s="29"/>
      <c r="ATA32" s="29"/>
      <c r="ATB32" s="29"/>
      <c r="ATC32" s="29"/>
      <c r="ATD32" s="29"/>
      <c r="ATE32" s="29"/>
      <c r="ATF32" s="29"/>
      <c r="ATG32" s="29"/>
      <c r="ATH32" s="29"/>
      <c r="ATI32" s="29"/>
      <c r="ATJ32" s="29"/>
      <c r="ATK32" s="29"/>
      <c r="ATL32" s="29"/>
      <c r="ATM32" s="29"/>
      <c r="ATN32" s="29"/>
      <c r="ATO32" s="29"/>
      <c r="ATP32" s="29"/>
      <c r="ATQ32" s="29"/>
      <c r="ATR32" s="29"/>
      <c r="ATS32" s="29"/>
      <c r="ATT32" s="29"/>
      <c r="ATU32" s="29"/>
      <c r="ATV32" s="29"/>
      <c r="ATW32" s="29"/>
      <c r="ATX32" s="29"/>
      <c r="ATY32" s="29"/>
      <c r="ATZ32" s="29"/>
      <c r="AUA32" s="29"/>
      <c r="AUB32" s="29"/>
      <c r="AUC32" s="29"/>
      <c r="AUD32" s="29"/>
      <c r="AUE32" s="29"/>
      <c r="AUF32" s="29"/>
      <c r="AUG32" s="29"/>
      <c r="AUH32" s="29"/>
      <c r="AUI32" s="29"/>
      <c r="AUJ32" s="29"/>
      <c r="AUK32" s="29"/>
      <c r="AUL32" s="29"/>
      <c r="AUM32" s="29"/>
      <c r="AUN32" s="29"/>
      <c r="AUO32" s="29"/>
      <c r="AUP32" s="29"/>
      <c r="AUQ32" s="29"/>
      <c r="AUR32" s="29"/>
      <c r="AUS32" s="29"/>
      <c r="AUT32" s="29"/>
      <c r="AUU32" s="29"/>
      <c r="AUV32" s="29"/>
      <c r="AUW32" s="29"/>
      <c r="AUX32" s="29"/>
      <c r="AUY32" s="29"/>
      <c r="AUZ32" s="29"/>
      <c r="AVA32" s="29"/>
      <c r="AVB32" s="29"/>
      <c r="AVC32" s="29"/>
      <c r="AVD32" s="29"/>
      <c r="AVE32" s="29"/>
      <c r="AVF32" s="29"/>
      <c r="AVG32" s="29"/>
      <c r="AVH32" s="29"/>
      <c r="AVI32" s="29"/>
      <c r="AVJ32" s="29"/>
      <c r="AVK32" s="29"/>
      <c r="AVL32" s="29"/>
      <c r="AVM32" s="29"/>
      <c r="AVN32" s="29"/>
      <c r="AVO32" s="29"/>
      <c r="AVP32" s="29"/>
      <c r="AVQ32" s="29"/>
      <c r="AVR32" s="29"/>
      <c r="AVS32" s="29"/>
      <c r="AVT32" s="29"/>
      <c r="AVU32" s="29"/>
      <c r="AVV32" s="29"/>
      <c r="AVW32" s="29"/>
      <c r="AVX32" s="29"/>
      <c r="AVY32" s="29"/>
      <c r="AVZ32" s="29"/>
      <c r="AWA32" s="29"/>
      <c r="AWB32" s="29"/>
      <c r="AWC32" s="29"/>
      <c r="AWD32" s="29"/>
      <c r="AWE32" s="29"/>
      <c r="AWF32" s="29"/>
      <c r="AWG32" s="29"/>
      <c r="AWH32" s="29"/>
      <c r="AWI32" s="29"/>
      <c r="AWJ32" s="29"/>
      <c r="AWK32" s="29"/>
      <c r="AWL32" s="29"/>
      <c r="AWM32" s="29"/>
      <c r="AWN32" s="29"/>
      <c r="AWO32" s="29"/>
      <c r="AWP32" s="29"/>
      <c r="AWQ32" s="29"/>
      <c r="AWR32" s="29"/>
      <c r="AWS32" s="29"/>
      <c r="AWT32" s="29"/>
      <c r="AWU32" s="29"/>
      <c r="AWV32" s="29"/>
      <c r="AWW32" s="29"/>
      <c r="AWX32" s="29"/>
      <c r="AWY32" s="29"/>
      <c r="AWZ32" s="29"/>
      <c r="AXA32" s="29"/>
      <c r="AXB32" s="29"/>
      <c r="AXC32" s="29"/>
      <c r="AXD32" s="29"/>
      <c r="AXE32" s="29"/>
      <c r="AXF32" s="29"/>
      <c r="AXG32" s="29"/>
      <c r="AXH32" s="29"/>
      <c r="AXI32" s="29"/>
      <c r="AXJ32" s="29"/>
      <c r="AXK32" s="29"/>
      <c r="AXL32" s="29"/>
      <c r="AXM32" s="29"/>
      <c r="AXN32" s="29"/>
      <c r="AXO32" s="29"/>
      <c r="AXP32" s="29"/>
      <c r="AXQ32" s="29"/>
      <c r="AXR32" s="29"/>
      <c r="AXS32" s="29"/>
      <c r="AXT32" s="29"/>
      <c r="AXU32" s="29"/>
      <c r="AXV32" s="29"/>
      <c r="AXW32" s="29"/>
      <c r="AXX32" s="29"/>
      <c r="AXY32" s="29"/>
      <c r="AXZ32" s="29"/>
      <c r="AYA32" s="29"/>
      <c r="AYB32" s="29"/>
      <c r="AYC32" s="29"/>
      <c r="AYD32" s="29"/>
      <c r="AYE32" s="29"/>
      <c r="AYF32" s="29"/>
      <c r="AYG32" s="29"/>
      <c r="AYH32" s="29"/>
      <c r="AYI32" s="29"/>
      <c r="AYJ32" s="29"/>
      <c r="AYK32" s="29"/>
      <c r="AYL32" s="29"/>
      <c r="AYM32" s="29"/>
      <c r="AYN32" s="29"/>
      <c r="AYO32" s="29"/>
      <c r="AYP32" s="29"/>
      <c r="AYQ32" s="29"/>
      <c r="AYR32" s="29"/>
      <c r="AYS32" s="29"/>
      <c r="AYT32" s="29"/>
      <c r="AYU32" s="29"/>
      <c r="AYV32" s="29"/>
      <c r="AYW32" s="29"/>
      <c r="AYX32" s="29"/>
      <c r="AYY32" s="29"/>
      <c r="AYZ32" s="29"/>
      <c r="AZA32" s="29"/>
      <c r="AZB32" s="29"/>
      <c r="AZC32" s="29"/>
      <c r="AZD32" s="29"/>
      <c r="AZE32" s="29"/>
      <c r="AZF32" s="29"/>
      <c r="AZG32" s="29"/>
      <c r="AZH32" s="29"/>
      <c r="AZI32" s="29"/>
      <c r="AZJ32" s="29"/>
      <c r="AZK32" s="29"/>
      <c r="AZL32" s="29"/>
      <c r="AZM32" s="29"/>
      <c r="AZN32" s="29"/>
      <c r="AZO32" s="29"/>
      <c r="AZP32" s="29"/>
      <c r="AZQ32" s="29"/>
      <c r="AZR32" s="29"/>
      <c r="AZS32" s="29"/>
      <c r="AZT32" s="29"/>
      <c r="AZU32" s="29"/>
      <c r="AZV32" s="29"/>
      <c r="AZW32" s="29"/>
      <c r="AZX32" s="29"/>
      <c r="AZY32" s="29"/>
      <c r="AZZ32" s="29"/>
      <c r="BAA32" s="29"/>
      <c r="BAB32" s="29"/>
      <c r="BAC32" s="29"/>
      <c r="BAD32" s="29"/>
    </row>
    <row r="33" spans="1:1382" s="89" customFormat="1" ht="14" x14ac:dyDescent="0.2">
      <c r="A33" s="44">
        <v>62</v>
      </c>
      <c r="B33" s="44">
        <v>62</v>
      </c>
      <c r="C33" s="40">
        <v>38423204</v>
      </c>
      <c r="D33" s="44">
        <v>2620362</v>
      </c>
      <c r="E33" s="31" t="s">
        <v>1855</v>
      </c>
      <c r="F33" s="30" t="s">
        <v>112</v>
      </c>
      <c r="G33" s="94">
        <v>31904</v>
      </c>
      <c r="H33" s="40" t="s">
        <v>128</v>
      </c>
      <c r="I33" s="40" t="s">
        <v>563</v>
      </c>
      <c r="J33" s="42">
        <f>(AA33-G33)/365.25</f>
        <v>20.772073921971252</v>
      </c>
      <c r="K33" s="42">
        <v>8</v>
      </c>
      <c r="L33" s="42">
        <f t="shared" si="0"/>
        <v>12.772073921971252</v>
      </c>
      <c r="M33" s="30" t="s">
        <v>17</v>
      </c>
      <c r="N33" s="43" t="s">
        <v>807</v>
      </c>
      <c r="O33" s="30">
        <v>2</v>
      </c>
      <c r="P33" s="44">
        <v>1</v>
      </c>
      <c r="Q33" s="30" t="s">
        <v>2129</v>
      </c>
      <c r="R33" s="30" t="s">
        <v>101</v>
      </c>
      <c r="S33" s="45" t="s">
        <v>453</v>
      </c>
      <c r="T33" s="45" t="s">
        <v>453</v>
      </c>
      <c r="U33" s="42" t="s">
        <v>453</v>
      </c>
      <c r="V33" s="32" t="s">
        <v>453</v>
      </c>
      <c r="W33" s="32" t="s">
        <v>563</v>
      </c>
      <c r="X33" s="30" t="s">
        <v>976</v>
      </c>
      <c r="Y33" s="30" t="s">
        <v>1166</v>
      </c>
      <c r="Z33" s="56" t="s">
        <v>804</v>
      </c>
      <c r="AA33" s="45">
        <v>39491</v>
      </c>
      <c r="AB33" s="80" t="s">
        <v>807</v>
      </c>
      <c r="AC33" s="45">
        <v>39800</v>
      </c>
      <c r="AD33" s="42">
        <f>((AC33-AA33)/365)*12</f>
        <v>10.158904109589042</v>
      </c>
      <c r="AE33" s="51" t="s">
        <v>539</v>
      </c>
      <c r="AF33" s="42">
        <v>1</v>
      </c>
      <c r="AG33" s="51" t="s">
        <v>539</v>
      </c>
      <c r="AH33" s="42">
        <v>1</v>
      </c>
      <c r="AI33" s="51" t="s">
        <v>453</v>
      </c>
      <c r="AJ33" s="42" t="s">
        <v>453</v>
      </c>
      <c r="AK33" s="51" t="s">
        <v>453</v>
      </c>
      <c r="AL33" s="42" t="s">
        <v>453</v>
      </c>
      <c r="AM33" s="51" t="s">
        <v>453</v>
      </c>
      <c r="AN33" s="42" t="s">
        <v>453</v>
      </c>
      <c r="AO33" s="51" t="s">
        <v>453</v>
      </c>
      <c r="AP33" s="42" t="s">
        <v>453</v>
      </c>
      <c r="AQ33" s="42" t="s">
        <v>453</v>
      </c>
      <c r="AR33" s="42" t="s">
        <v>453</v>
      </c>
      <c r="AS33" s="42" t="s">
        <v>453</v>
      </c>
      <c r="AT33" s="42" t="s">
        <v>453</v>
      </c>
      <c r="AU33" s="42"/>
      <c r="AV33" s="42"/>
      <c r="AW33" s="42"/>
      <c r="AX33" s="42"/>
      <c r="AY33" s="49" t="s">
        <v>2558</v>
      </c>
      <c r="AZ33" s="40" t="s">
        <v>539</v>
      </c>
      <c r="BA33" s="42">
        <v>1</v>
      </c>
      <c r="BB33" s="44">
        <v>1</v>
      </c>
      <c r="BC33" s="30" t="s">
        <v>834</v>
      </c>
      <c r="BD33" s="42">
        <v>1</v>
      </c>
      <c r="BE33" s="42">
        <v>2</v>
      </c>
      <c r="BF33" s="108" t="s">
        <v>807</v>
      </c>
      <c r="BG33" s="42" t="s">
        <v>453</v>
      </c>
      <c r="BH33" s="40" t="s">
        <v>564</v>
      </c>
      <c r="BI33" s="40" t="s">
        <v>564</v>
      </c>
      <c r="BJ33" s="40" t="s">
        <v>453</v>
      </c>
      <c r="BK33" s="31" t="s">
        <v>453</v>
      </c>
      <c r="BL33" s="31" t="s">
        <v>1992</v>
      </c>
      <c r="BM33" s="30">
        <v>94</v>
      </c>
      <c r="BN33" s="30">
        <v>103</v>
      </c>
      <c r="BO33" s="30">
        <v>99</v>
      </c>
      <c r="BP33" s="30" t="s">
        <v>2559</v>
      </c>
      <c r="BQ33" s="30" t="s">
        <v>453</v>
      </c>
      <c r="BR33" s="30" t="s">
        <v>2560</v>
      </c>
      <c r="BS33" s="30" t="s">
        <v>1165</v>
      </c>
      <c r="BT33" s="30" t="s">
        <v>2240</v>
      </c>
      <c r="BU33" s="30" t="s">
        <v>388</v>
      </c>
      <c r="BV33" s="30" t="s">
        <v>1125</v>
      </c>
      <c r="BW33" s="30" t="s">
        <v>453</v>
      </c>
      <c r="BX33" s="30" t="s">
        <v>453</v>
      </c>
      <c r="BY33" s="30" t="s">
        <v>453</v>
      </c>
      <c r="BZ33" s="30" t="s">
        <v>1737</v>
      </c>
      <c r="CA33" s="112"/>
      <c r="CC33" s="29"/>
      <c r="CD33" s="29"/>
      <c r="CE33" s="29"/>
      <c r="CF33" s="29"/>
      <c r="CG33" s="29"/>
      <c r="CH33" s="29"/>
      <c r="CI33" s="29"/>
      <c r="CJ33" s="29"/>
      <c r="CK33" s="29"/>
      <c r="CL33" s="29"/>
      <c r="CM33" s="29"/>
      <c r="CN33" s="29"/>
      <c r="CO33" s="29"/>
      <c r="CP33" s="29"/>
      <c r="CQ33" s="29"/>
      <c r="CR33" s="29"/>
      <c r="CS33" s="29"/>
      <c r="CT33" s="29"/>
      <c r="CU33" s="29"/>
      <c r="CV33" s="29"/>
      <c r="CW33" s="29"/>
      <c r="CX33" s="29"/>
      <c r="CY33" s="29"/>
      <c r="CZ33" s="29"/>
      <c r="DA33" s="29"/>
      <c r="DB33" s="29"/>
      <c r="DC33" s="29"/>
      <c r="DD33" s="29"/>
      <c r="DE33" s="29"/>
      <c r="DF33" s="29"/>
      <c r="DG33" s="29"/>
      <c r="DH33" s="29"/>
      <c r="DI33" s="29"/>
      <c r="DJ33" s="29"/>
      <c r="DK33" s="29"/>
      <c r="DL33" s="29"/>
      <c r="DM33" s="29"/>
      <c r="DN33" s="29"/>
      <c r="DO33" s="29"/>
      <c r="DP33" s="29"/>
      <c r="DQ33" s="29"/>
      <c r="DR33" s="29"/>
      <c r="DS33" s="29"/>
      <c r="DT33" s="29"/>
      <c r="DU33" s="29"/>
      <c r="DV33" s="29"/>
      <c r="DW33" s="29"/>
      <c r="DX33" s="29"/>
      <c r="DY33" s="29"/>
      <c r="DZ33" s="29"/>
      <c r="EA33" s="29"/>
      <c r="EB33" s="29"/>
      <c r="EC33" s="29"/>
      <c r="ED33" s="29"/>
      <c r="EE33" s="29"/>
      <c r="EF33" s="29"/>
      <c r="EG33" s="29"/>
      <c r="EH33" s="29"/>
      <c r="EI33" s="29"/>
      <c r="EJ33" s="29"/>
      <c r="EK33" s="29"/>
      <c r="EL33" s="29"/>
      <c r="EM33" s="29"/>
      <c r="EN33" s="29"/>
      <c r="EO33" s="29"/>
      <c r="EP33" s="29"/>
      <c r="EQ33" s="29"/>
      <c r="ER33" s="29"/>
      <c r="ES33" s="29"/>
      <c r="ET33" s="29"/>
      <c r="EU33" s="29"/>
      <c r="EV33" s="29"/>
      <c r="EW33" s="29"/>
      <c r="EX33" s="29"/>
      <c r="EY33" s="29"/>
      <c r="EZ33" s="29"/>
      <c r="FA33" s="29"/>
      <c r="FB33" s="29"/>
      <c r="FC33" s="29"/>
      <c r="FD33" s="29"/>
      <c r="FE33" s="29"/>
      <c r="FF33" s="29"/>
      <c r="FG33" s="29"/>
      <c r="FH33" s="29"/>
      <c r="FI33" s="29"/>
      <c r="FJ33" s="29"/>
      <c r="FK33" s="29"/>
      <c r="FL33" s="29"/>
      <c r="FM33" s="29"/>
      <c r="FN33" s="29"/>
      <c r="FO33" s="29"/>
      <c r="FP33" s="29"/>
      <c r="FQ33" s="29"/>
      <c r="FR33" s="29"/>
      <c r="FS33" s="29"/>
      <c r="FT33" s="29"/>
      <c r="FU33" s="29"/>
      <c r="FV33" s="29"/>
      <c r="FW33" s="29"/>
      <c r="FX33" s="29"/>
      <c r="FY33" s="29"/>
      <c r="FZ33" s="29"/>
      <c r="GA33" s="29"/>
      <c r="GB33" s="29"/>
      <c r="GC33" s="29"/>
      <c r="GD33" s="29"/>
      <c r="GE33" s="29"/>
      <c r="GF33" s="29"/>
      <c r="GG33" s="29"/>
      <c r="GH33" s="29"/>
      <c r="GI33" s="29"/>
      <c r="GJ33" s="29"/>
      <c r="GK33" s="29"/>
      <c r="GL33" s="29"/>
      <c r="GM33" s="29"/>
      <c r="GN33" s="29"/>
      <c r="GO33" s="29"/>
      <c r="GP33" s="29"/>
      <c r="GQ33" s="29"/>
      <c r="GR33" s="29"/>
      <c r="GS33" s="29"/>
      <c r="GT33" s="29"/>
      <c r="GU33" s="29"/>
      <c r="GV33" s="29"/>
      <c r="GW33" s="29"/>
      <c r="GX33" s="29"/>
      <c r="GY33" s="29"/>
      <c r="GZ33" s="29"/>
      <c r="HA33" s="29"/>
      <c r="HB33" s="29"/>
      <c r="HC33" s="29"/>
      <c r="HD33" s="29"/>
      <c r="HE33" s="29"/>
      <c r="HF33" s="29"/>
      <c r="HG33" s="29"/>
      <c r="HH33" s="29"/>
      <c r="HI33" s="29"/>
      <c r="HJ33" s="29"/>
      <c r="HK33" s="29"/>
      <c r="HL33" s="29"/>
      <c r="HM33" s="29"/>
      <c r="HN33" s="29"/>
      <c r="HO33" s="29"/>
      <c r="HP33" s="29"/>
      <c r="HQ33" s="29"/>
      <c r="HR33" s="29"/>
      <c r="HS33" s="29"/>
      <c r="HT33" s="29"/>
      <c r="HU33" s="29"/>
      <c r="HV33" s="29"/>
      <c r="HW33" s="29"/>
      <c r="HX33" s="29"/>
      <c r="HY33" s="29"/>
      <c r="HZ33" s="29"/>
      <c r="IA33" s="29"/>
      <c r="IB33" s="29"/>
      <c r="IC33" s="29"/>
      <c r="ID33" s="29"/>
      <c r="IE33" s="29"/>
      <c r="IF33" s="29"/>
      <c r="IG33" s="29"/>
      <c r="IH33" s="29"/>
      <c r="II33" s="29"/>
      <c r="IJ33" s="29"/>
      <c r="IK33" s="29"/>
      <c r="IL33" s="29"/>
      <c r="IM33" s="29"/>
      <c r="IN33" s="29"/>
      <c r="IO33" s="29"/>
      <c r="IP33" s="29"/>
      <c r="IQ33" s="29"/>
      <c r="IR33" s="29"/>
      <c r="IS33" s="29"/>
      <c r="IT33" s="29"/>
      <c r="IU33" s="29"/>
      <c r="IV33" s="29"/>
      <c r="IW33" s="29"/>
      <c r="IX33" s="29"/>
      <c r="IY33" s="29"/>
      <c r="IZ33" s="29"/>
      <c r="JA33" s="29"/>
      <c r="JB33" s="29"/>
      <c r="JC33" s="29"/>
      <c r="JD33" s="29"/>
      <c r="JE33" s="29"/>
      <c r="JF33" s="29"/>
      <c r="JG33" s="29"/>
      <c r="JH33" s="29"/>
      <c r="JI33" s="29"/>
      <c r="JJ33" s="29"/>
      <c r="JK33" s="29"/>
      <c r="JL33" s="29"/>
      <c r="JM33" s="29"/>
      <c r="JN33" s="29"/>
      <c r="JO33" s="29"/>
      <c r="JP33" s="29"/>
      <c r="JQ33" s="29"/>
      <c r="JR33" s="29"/>
      <c r="JS33" s="29"/>
      <c r="JT33" s="29"/>
      <c r="JU33" s="29"/>
      <c r="JV33" s="29"/>
      <c r="JW33" s="29"/>
      <c r="JX33" s="29"/>
      <c r="JY33" s="29"/>
      <c r="JZ33" s="29"/>
      <c r="KA33" s="29"/>
      <c r="KB33" s="29"/>
      <c r="KC33" s="29"/>
      <c r="KD33" s="29"/>
      <c r="KE33" s="29"/>
      <c r="KF33" s="29"/>
      <c r="KG33" s="29"/>
      <c r="KH33" s="29"/>
      <c r="KI33" s="29"/>
      <c r="KJ33" s="29"/>
      <c r="KK33" s="29"/>
      <c r="KL33" s="29"/>
      <c r="KM33" s="29"/>
      <c r="KN33" s="29"/>
      <c r="KO33" s="29"/>
      <c r="KP33" s="29"/>
      <c r="KQ33" s="29"/>
      <c r="KR33" s="29"/>
      <c r="KS33" s="29"/>
      <c r="KT33" s="29"/>
      <c r="KU33" s="29"/>
      <c r="KV33" s="29"/>
      <c r="KW33" s="29"/>
      <c r="KX33" s="29"/>
      <c r="KY33" s="29"/>
      <c r="KZ33" s="29"/>
      <c r="LA33" s="29"/>
      <c r="LB33" s="29"/>
      <c r="LC33" s="29"/>
      <c r="LD33" s="29"/>
      <c r="LE33" s="29"/>
      <c r="LF33" s="29"/>
      <c r="LG33" s="29"/>
      <c r="LH33" s="29"/>
      <c r="LI33" s="29"/>
      <c r="LJ33" s="29"/>
      <c r="LK33" s="29"/>
      <c r="LL33" s="29"/>
      <c r="LM33" s="29"/>
      <c r="LN33" s="29"/>
      <c r="LO33" s="29"/>
      <c r="LP33" s="29"/>
      <c r="LQ33" s="29"/>
      <c r="LR33" s="29"/>
      <c r="LS33" s="29"/>
      <c r="LT33" s="29"/>
      <c r="LU33" s="29"/>
      <c r="LV33" s="29"/>
      <c r="LW33" s="29"/>
      <c r="LX33" s="29"/>
      <c r="LY33" s="29"/>
      <c r="LZ33" s="29"/>
      <c r="MA33" s="29"/>
      <c r="MB33" s="29"/>
      <c r="MC33" s="29"/>
      <c r="MD33" s="29"/>
      <c r="ME33" s="29"/>
      <c r="MF33" s="29"/>
      <c r="MG33" s="29"/>
      <c r="MH33" s="29"/>
      <c r="MI33" s="29"/>
      <c r="MJ33" s="29"/>
      <c r="MK33" s="29"/>
      <c r="ML33" s="29"/>
      <c r="MM33" s="29"/>
      <c r="MN33" s="29"/>
      <c r="MO33" s="29"/>
      <c r="MP33" s="29"/>
      <c r="MQ33" s="29"/>
      <c r="MR33" s="29"/>
      <c r="MS33" s="29"/>
      <c r="MT33" s="29"/>
      <c r="MU33" s="29"/>
      <c r="MV33" s="29"/>
      <c r="MW33" s="29"/>
      <c r="MX33" s="29"/>
      <c r="MY33" s="29"/>
      <c r="MZ33" s="29"/>
      <c r="NA33" s="29"/>
      <c r="NB33" s="29"/>
      <c r="NC33" s="29"/>
      <c r="ND33" s="29"/>
      <c r="NE33" s="29"/>
      <c r="NF33" s="29"/>
      <c r="NG33" s="29"/>
      <c r="NH33" s="29"/>
      <c r="NI33" s="29"/>
      <c r="NJ33" s="29"/>
      <c r="NK33" s="29"/>
      <c r="NL33" s="29"/>
      <c r="NM33" s="29"/>
      <c r="NN33" s="29"/>
      <c r="NO33" s="29"/>
      <c r="NP33" s="29"/>
      <c r="NQ33" s="29"/>
      <c r="NR33" s="29"/>
      <c r="NS33" s="29"/>
      <c r="NT33" s="29"/>
      <c r="NU33" s="29"/>
      <c r="NV33" s="29"/>
      <c r="NW33" s="29"/>
      <c r="NX33" s="29"/>
      <c r="NY33" s="29"/>
      <c r="NZ33" s="29"/>
      <c r="OA33" s="29"/>
      <c r="OB33" s="29"/>
      <c r="OC33" s="29"/>
      <c r="OD33" s="29"/>
      <c r="OE33" s="29"/>
      <c r="OF33" s="29"/>
      <c r="OG33" s="29"/>
      <c r="OH33" s="29"/>
      <c r="OI33" s="29"/>
      <c r="OJ33" s="29"/>
      <c r="OK33" s="29"/>
      <c r="OL33" s="29"/>
      <c r="OM33" s="29"/>
      <c r="ON33" s="29"/>
      <c r="OO33" s="29"/>
      <c r="OP33" s="29"/>
      <c r="OQ33" s="29"/>
      <c r="OR33" s="29"/>
      <c r="OS33" s="29"/>
      <c r="OT33" s="29"/>
      <c r="OU33" s="29"/>
      <c r="OV33" s="29"/>
      <c r="OW33" s="29"/>
      <c r="OX33" s="29"/>
      <c r="OY33" s="29"/>
      <c r="OZ33" s="29"/>
      <c r="PA33" s="29"/>
      <c r="PB33" s="29"/>
      <c r="PC33" s="29"/>
      <c r="PD33" s="29"/>
      <c r="PE33" s="29"/>
      <c r="PF33" s="29"/>
      <c r="PG33" s="29"/>
      <c r="PH33" s="29"/>
      <c r="PI33" s="29"/>
      <c r="PJ33" s="29"/>
      <c r="PK33" s="29"/>
      <c r="PL33" s="29"/>
      <c r="PM33" s="29"/>
      <c r="PN33" s="29"/>
      <c r="PO33" s="29"/>
      <c r="PP33" s="29"/>
      <c r="PQ33" s="29"/>
      <c r="PR33" s="29"/>
      <c r="PS33" s="29"/>
      <c r="PT33" s="29"/>
      <c r="PU33" s="29"/>
      <c r="PV33" s="29"/>
      <c r="PW33" s="29"/>
      <c r="PX33" s="29"/>
      <c r="PY33" s="29"/>
      <c r="PZ33" s="29"/>
      <c r="QA33" s="29"/>
      <c r="QB33" s="29"/>
      <c r="QC33" s="29"/>
      <c r="QD33" s="29"/>
      <c r="QE33" s="29"/>
      <c r="QF33" s="29"/>
      <c r="QG33" s="29"/>
      <c r="QH33" s="29"/>
      <c r="QI33" s="29"/>
      <c r="QJ33" s="29"/>
      <c r="QK33" s="29"/>
      <c r="QL33" s="29"/>
      <c r="QM33" s="29"/>
      <c r="QN33" s="29"/>
      <c r="QO33" s="29"/>
      <c r="QP33" s="29"/>
      <c r="QQ33" s="29"/>
      <c r="QR33" s="29"/>
      <c r="QS33" s="29"/>
      <c r="QT33" s="29"/>
      <c r="QU33" s="29"/>
      <c r="QV33" s="29"/>
      <c r="QW33" s="29"/>
      <c r="QX33" s="29"/>
      <c r="QY33" s="29"/>
      <c r="QZ33" s="29"/>
      <c r="RA33" s="29"/>
      <c r="RB33" s="29"/>
      <c r="RC33" s="29"/>
      <c r="RD33" s="29"/>
      <c r="RE33" s="29"/>
      <c r="RF33" s="29"/>
      <c r="RG33" s="29"/>
      <c r="RH33" s="29"/>
      <c r="RI33" s="29"/>
      <c r="RJ33" s="29"/>
      <c r="RK33" s="29"/>
      <c r="RL33" s="29"/>
      <c r="RM33" s="29"/>
      <c r="RN33" s="29"/>
      <c r="RO33" s="29"/>
      <c r="RP33" s="29"/>
      <c r="RQ33" s="29"/>
      <c r="RR33" s="29"/>
      <c r="RS33" s="29"/>
      <c r="RT33" s="29"/>
      <c r="RU33" s="29"/>
      <c r="RV33" s="29"/>
      <c r="RW33" s="29"/>
      <c r="RX33" s="29"/>
      <c r="RY33" s="29"/>
      <c r="RZ33" s="29"/>
      <c r="SA33" s="29"/>
      <c r="SB33" s="29"/>
      <c r="SC33" s="29"/>
      <c r="SD33" s="29"/>
      <c r="SE33" s="29"/>
      <c r="SF33" s="29"/>
      <c r="SG33" s="29"/>
      <c r="SH33" s="29"/>
      <c r="SI33" s="29"/>
      <c r="SJ33" s="29"/>
      <c r="SK33" s="29"/>
      <c r="SL33" s="29"/>
      <c r="SM33" s="29"/>
      <c r="SN33" s="29"/>
      <c r="SO33" s="29"/>
      <c r="SP33" s="29"/>
      <c r="SQ33" s="29"/>
      <c r="SR33" s="29"/>
      <c r="SS33" s="29"/>
      <c r="ST33" s="29"/>
      <c r="SU33" s="29"/>
      <c r="SV33" s="29"/>
      <c r="SW33" s="29"/>
      <c r="SX33" s="29"/>
      <c r="SY33" s="29"/>
      <c r="SZ33" s="29"/>
      <c r="TA33" s="29"/>
      <c r="TB33" s="29"/>
      <c r="TC33" s="29"/>
      <c r="TD33" s="29"/>
      <c r="TE33" s="29"/>
      <c r="TF33" s="29"/>
      <c r="TG33" s="29"/>
      <c r="TH33" s="29"/>
      <c r="TI33" s="29"/>
      <c r="TJ33" s="29"/>
      <c r="TK33" s="29"/>
      <c r="TL33" s="29"/>
      <c r="TM33" s="29"/>
      <c r="TN33" s="29"/>
      <c r="TO33" s="29"/>
      <c r="TP33" s="29"/>
      <c r="TQ33" s="29"/>
      <c r="TR33" s="29"/>
      <c r="TS33" s="29"/>
      <c r="TT33" s="29"/>
      <c r="TU33" s="29"/>
      <c r="TV33" s="29"/>
      <c r="TW33" s="29"/>
      <c r="TX33" s="29"/>
      <c r="TY33" s="29"/>
      <c r="TZ33" s="29"/>
      <c r="UA33" s="29"/>
      <c r="UB33" s="29"/>
      <c r="UC33" s="29"/>
      <c r="UD33" s="29"/>
      <c r="UE33" s="29"/>
      <c r="UF33" s="29"/>
      <c r="UG33" s="29"/>
      <c r="UH33" s="29"/>
      <c r="UI33" s="29"/>
      <c r="UJ33" s="29"/>
      <c r="UK33" s="29"/>
      <c r="UL33" s="29"/>
      <c r="UM33" s="29"/>
      <c r="UN33" s="29"/>
      <c r="UO33" s="29"/>
      <c r="UP33" s="29"/>
      <c r="UQ33" s="29"/>
      <c r="UR33" s="29"/>
      <c r="US33" s="29"/>
      <c r="UT33" s="29"/>
      <c r="UU33" s="29"/>
      <c r="UV33" s="29"/>
      <c r="UW33" s="29"/>
      <c r="UX33" s="29"/>
      <c r="UY33" s="29"/>
      <c r="UZ33" s="29"/>
      <c r="VA33" s="29"/>
      <c r="VB33" s="29"/>
      <c r="VC33" s="29"/>
      <c r="VD33" s="29"/>
      <c r="VE33" s="29"/>
      <c r="VF33" s="29"/>
      <c r="VG33" s="29"/>
      <c r="VH33" s="29"/>
      <c r="VI33" s="29"/>
      <c r="VJ33" s="29"/>
      <c r="VK33" s="29"/>
      <c r="VL33" s="29"/>
      <c r="VM33" s="29"/>
      <c r="VN33" s="29"/>
      <c r="VO33" s="29"/>
      <c r="VP33" s="29"/>
      <c r="VQ33" s="29"/>
      <c r="VR33" s="29"/>
      <c r="VS33" s="29"/>
      <c r="VT33" s="29"/>
      <c r="VU33" s="29"/>
      <c r="VV33" s="29"/>
      <c r="VW33" s="29"/>
      <c r="VX33" s="29"/>
      <c r="VY33" s="29"/>
      <c r="VZ33" s="29"/>
      <c r="WA33" s="29"/>
      <c r="WB33" s="29"/>
      <c r="WC33" s="29"/>
      <c r="WD33" s="29"/>
      <c r="WE33" s="29"/>
      <c r="WF33" s="29"/>
      <c r="WG33" s="29"/>
      <c r="WH33" s="29"/>
      <c r="WI33" s="29"/>
      <c r="WJ33" s="29"/>
      <c r="WK33" s="29"/>
      <c r="WL33" s="29"/>
      <c r="WM33" s="29"/>
      <c r="WN33" s="29"/>
      <c r="WO33" s="29"/>
      <c r="WP33" s="29"/>
      <c r="WQ33" s="29"/>
      <c r="WR33" s="29"/>
      <c r="WS33" s="29"/>
      <c r="WT33" s="29"/>
      <c r="WU33" s="29"/>
      <c r="WV33" s="29"/>
      <c r="WW33" s="29"/>
      <c r="WX33" s="29"/>
      <c r="WY33" s="29"/>
      <c r="WZ33" s="29"/>
      <c r="XA33" s="29"/>
      <c r="XB33" s="29"/>
      <c r="XC33" s="29"/>
      <c r="XD33" s="29"/>
      <c r="XE33" s="29"/>
      <c r="XF33" s="29"/>
      <c r="XG33" s="29"/>
      <c r="XH33" s="29"/>
      <c r="XI33" s="29"/>
      <c r="XJ33" s="29"/>
      <c r="XK33" s="29"/>
      <c r="XL33" s="29"/>
      <c r="XM33" s="29"/>
      <c r="XN33" s="29"/>
      <c r="XO33" s="29"/>
      <c r="XP33" s="29"/>
      <c r="XQ33" s="29"/>
      <c r="XR33" s="29"/>
      <c r="XS33" s="29"/>
      <c r="XT33" s="29"/>
      <c r="XU33" s="29"/>
      <c r="XV33" s="29"/>
      <c r="XW33" s="29"/>
      <c r="XX33" s="29"/>
      <c r="XY33" s="29"/>
      <c r="XZ33" s="29"/>
      <c r="YA33" s="29"/>
      <c r="YB33" s="29"/>
      <c r="YC33" s="29"/>
      <c r="YD33" s="29"/>
      <c r="YE33" s="29"/>
      <c r="YF33" s="29"/>
      <c r="YG33" s="29"/>
      <c r="YH33" s="29"/>
      <c r="YI33" s="29"/>
      <c r="YJ33" s="29"/>
      <c r="YK33" s="29"/>
      <c r="YL33" s="29"/>
      <c r="YM33" s="29"/>
      <c r="YN33" s="29"/>
      <c r="YO33" s="29"/>
      <c r="YP33" s="29"/>
      <c r="YQ33" s="29"/>
      <c r="YR33" s="29"/>
      <c r="YS33" s="29"/>
      <c r="YT33" s="29"/>
      <c r="YU33" s="29"/>
      <c r="YV33" s="29"/>
      <c r="YW33" s="29"/>
      <c r="YX33" s="29"/>
      <c r="YY33" s="29"/>
      <c r="YZ33" s="29"/>
      <c r="ZA33" s="29"/>
      <c r="ZB33" s="29"/>
      <c r="ZC33" s="29"/>
      <c r="ZD33" s="29"/>
      <c r="ZE33" s="29"/>
      <c r="ZF33" s="29"/>
      <c r="ZG33" s="29"/>
      <c r="ZH33" s="29"/>
      <c r="ZI33" s="29"/>
      <c r="ZJ33" s="29"/>
      <c r="ZK33" s="29"/>
      <c r="ZL33" s="29"/>
      <c r="ZM33" s="29"/>
      <c r="ZN33" s="29"/>
      <c r="ZO33" s="29"/>
      <c r="ZP33" s="29"/>
      <c r="ZQ33" s="29"/>
      <c r="ZR33" s="29"/>
      <c r="ZS33" s="29"/>
      <c r="ZT33" s="29"/>
      <c r="ZU33" s="29"/>
      <c r="ZV33" s="29"/>
      <c r="ZW33" s="29"/>
      <c r="ZX33" s="29"/>
      <c r="ZY33" s="29"/>
      <c r="ZZ33" s="29"/>
      <c r="AAA33" s="29"/>
      <c r="AAB33" s="29"/>
      <c r="AAC33" s="29"/>
      <c r="AAD33" s="29"/>
      <c r="AAE33" s="29"/>
      <c r="AAF33" s="29"/>
      <c r="AAG33" s="29"/>
      <c r="AAH33" s="29"/>
      <c r="AAI33" s="29"/>
      <c r="AAJ33" s="29"/>
      <c r="AAK33" s="29"/>
      <c r="AAL33" s="29"/>
      <c r="AAM33" s="29"/>
      <c r="AAN33" s="29"/>
      <c r="AAO33" s="29"/>
      <c r="AAP33" s="29"/>
      <c r="AAQ33" s="29"/>
      <c r="AAR33" s="29"/>
      <c r="AAS33" s="29"/>
      <c r="AAT33" s="29"/>
      <c r="AAU33" s="29"/>
      <c r="AAV33" s="29"/>
      <c r="AAW33" s="29"/>
      <c r="AAX33" s="29"/>
      <c r="AAY33" s="29"/>
      <c r="AAZ33" s="29"/>
      <c r="ABA33" s="29"/>
      <c r="ABB33" s="29"/>
      <c r="ABC33" s="29"/>
      <c r="ABD33" s="29"/>
      <c r="ABE33" s="29"/>
      <c r="ABF33" s="29"/>
      <c r="ABG33" s="29"/>
      <c r="ABH33" s="29"/>
      <c r="ABI33" s="29"/>
      <c r="ABJ33" s="29"/>
      <c r="ABK33" s="29"/>
      <c r="ABL33" s="29"/>
      <c r="ABM33" s="29"/>
      <c r="ABN33" s="29"/>
      <c r="ABO33" s="29"/>
      <c r="ABP33" s="29"/>
      <c r="ABQ33" s="29"/>
      <c r="ABR33" s="29"/>
      <c r="ABS33" s="29"/>
      <c r="ABT33" s="29"/>
      <c r="ABU33" s="29"/>
      <c r="ABV33" s="29"/>
      <c r="ABW33" s="29"/>
      <c r="ABX33" s="29"/>
      <c r="ABY33" s="29"/>
      <c r="ABZ33" s="29"/>
      <c r="ACA33" s="29"/>
      <c r="ACB33" s="29"/>
      <c r="ACC33" s="29"/>
      <c r="ACD33" s="29"/>
      <c r="ACE33" s="29"/>
      <c r="ACF33" s="29"/>
      <c r="ACG33" s="29"/>
      <c r="ACH33" s="29"/>
      <c r="ACI33" s="29"/>
      <c r="ACJ33" s="29"/>
      <c r="ACK33" s="29"/>
      <c r="ACL33" s="29"/>
      <c r="ACM33" s="29"/>
      <c r="ACN33" s="29"/>
      <c r="ACO33" s="29"/>
      <c r="ACP33" s="29"/>
      <c r="ACQ33" s="29"/>
      <c r="ACR33" s="29"/>
      <c r="ACS33" s="29"/>
      <c r="ACT33" s="29"/>
      <c r="ACU33" s="29"/>
      <c r="ACV33" s="29"/>
      <c r="ACW33" s="29"/>
      <c r="ACX33" s="29"/>
      <c r="ACY33" s="29"/>
      <c r="ACZ33" s="29"/>
      <c r="ADA33" s="29"/>
      <c r="ADB33" s="29"/>
      <c r="ADC33" s="29"/>
      <c r="ADD33" s="29"/>
      <c r="ADE33" s="29"/>
      <c r="ADF33" s="29"/>
      <c r="ADG33" s="29"/>
      <c r="ADH33" s="29"/>
      <c r="ADI33" s="29"/>
      <c r="ADJ33" s="29"/>
      <c r="ADK33" s="29"/>
      <c r="ADL33" s="29"/>
      <c r="ADM33" s="29"/>
      <c r="ADN33" s="29"/>
      <c r="ADO33" s="29"/>
      <c r="ADP33" s="29"/>
      <c r="ADQ33" s="29"/>
      <c r="ADR33" s="29"/>
      <c r="ADS33" s="29"/>
      <c r="ADT33" s="29"/>
      <c r="ADU33" s="29"/>
      <c r="ADV33" s="29"/>
      <c r="ADW33" s="29"/>
      <c r="ADX33" s="29"/>
      <c r="ADY33" s="29"/>
      <c r="ADZ33" s="29"/>
      <c r="AEA33" s="29"/>
      <c r="AEB33" s="29"/>
      <c r="AEC33" s="29"/>
      <c r="AED33" s="29"/>
      <c r="AEE33" s="29"/>
      <c r="AEF33" s="29"/>
      <c r="AEG33" s="29"/>
      <c r="AEH33" s="29"/>
      <c r="AEI33" s="29"/>
      <c r="AEJ33" s="29"/>
      <c r="AEK33" s="29"/>
      <c r="AEL33" s="29"/>
      <c r="AEM33" s="29"/>
      <c r="AEN33" s="29"/>
      <c r="AEO33" s="29"/>
      <c r="AEP33" s="29"/>
      <c r="AEQ33" s="29"/>
      <c r="AER33" s="29"/>
      <c r="AES33" s="29"/>
      <c r="AET33" s="29"/>
      <c r="AEU33" s="29"/>
      <c r="AEV33" s="29"/>
      <c r="AEW33" s="29"/>
      <c r="AEX33" s="29"/>
      <c r="AEY33" s="29"/>
      <c r="AEZ33" s="29"/>
      <c r="AFA33" s="29"/>
      <c r="AFB33" s="29"/>
      <c r="AFC33" s="29"/>
      <c r="AFD33" s="29"/>
      <c r="AFE33" s="29"/>
      <c r="AFF33" s="29"/>
      <c r="AFG33" s="29"/>
      <c r="AFH33" s="29"/>
      <c r="AFI33" s="29"/>
      <c r="AFJ33" s="29"/>
      <c r="AFK33" s="29"/>
      <c r="AFL33" s="29"/>
      <c r="AFM33" s="29"/>
      <c r="AFN33" s="29"/>
      <c r="AFO33" s="29"/>
      <c r="AFP33" s="29"/>
      <c r="AFQ33" s="29"/>
      <c r="AFR33" s="29"/>
      <c r="AFS33" s="29"/>
      <c r="AFT33" s="29"/>
      <c r="AFU33" s="29"/>
      <c r="AFV33" s="29"/>
      <c r="AFW33" s="29"/>
      <c r="AFX33" s="29"/>
      <c r="AFY33" s="29"/>
      <c r="AFZ33" s="29"/>
      <c r="AGA33" s="29"/>
      <c r="AGB33" s="29"/>
      <c r="AGC33" s="29"/>
      <c r="AGD33" s="29"/>
      <c r="AGE33" s="29"/>
      <c r="AGF33" s="29"/>
      <c r="AGG33" s="29"/>
      <c r="AGH33" s="29"/>
      <c r="AGI33" s="29"/>
      <c r="AGJ33" s="29"/>
      <c r="AGK33" s="29"/>
      <c r="AGL33" s="29"/>
      <c r="AGM33" s="29"/>
      <c r="AGN33" s="29"/>
      <c r="AGO33" s="29"/>
      <c r="AGP33" s="29"/>
      <c r="AGQ33" s="29"/>
      <c r="AGR33" s="29"/>
      <c r="AGS33" s="29"/>
      <c r="AGT33" s="29"/>
      <c r="AGU33" s="29"/>
      <c r="AGV33" s="29"/>
      <c r="AGW33" s="29"/>
      <c r="AGX33" s="29"/>
      <c r="AGY33" s="29"/>
      <c r="AGZ33" s="29"/>
      <c r="AHA33" s="29"/>
      <c r="AHB33" s="29"/>
      <c r="AHC33" s="29"/>
      <c r="AHD33" s="29"/>
      <c r="AHE33" s="29"/>
      <c r="AHF33" s="29"/>
      <c r="AHG33" s="29"/>
      <c r="AHH33" s="29"/>
      <c r="AHI33" s="29"/>
      <c r="AHJ33" s="29"/>
      <c r="AHK33" s="29"/>
      <c r="AHL33" s="29"/>
      <c r="AHM33" s="29"/>
      <c r="AHN33" s="29"/>
      <c r="AHO33" s="29"/>
      <c r="AHP33" s="29"/>
      <c r="AHQ33" s="29"/>
      <c r="AHR33" s="29"/>
      <c r="AHS33" s="29"/>
      <c r="AHT33" s="29"/>
      <c r="AHU33" s="29"/>
      <c r="AHV33" s="29"/>
      <c r="AHW33" s="29"/>
      <c r="AHX33" s="29"/>
      <c r="AHY33" s="29"/>
      <c r="AHZ33" s="29"/>
      <c r="AIA33" s="29"/>
      <c r="AIB33" s="29"/>
      <c r="AIC33" s="29"/>
      <c r="AID33" s="29"/>
      <c r="AIE33" s="29"/>
      <c r="AIF33" s="29"/>
      <c r="AIG33" s="29"/>
      <c r="AIH33" s="29"/>
      <c r="AII33" s="29"/>
      <c r="AIJ33" s="29"/>
      <c r="AIK33" s="29"/>
      <c r="AIL33" s="29"/>
      <c r="AIM33" s="29"/>
      <c r="AIN33" s="29"/>
      <c r="AIO33" s="29"/>
      <c r="AIP33" s="29"/>
      <c r="AIQ33" s="29"/>
      <c r="AIR33" s="29"/>
      <c r="AIS33" s="29"/>
      <c r="AIT33" s="29"/>
      <c r="AIU33" s="29"/>
      <c r="AIV33" s="29"/>
      <c r="AIW33" s="29"/>
      <c r="AIX33" s="29"/>
      <c r="AIY33" s="29"/>
      <c r="AIZ33" s="29"/>
      <c r="AJA33" s="29"/>
      <c r="AJB33" s="29"/>
      <c r="AJC33" s="29"/>
      <c r="AJD33" s="29"/>
      <c r="AJE33" s="29"/>
      <c r="AJF33" s="29"/>
      <c r="AJG33" s="29"/>
      <c r="AJH33" s="29"/>
      <c r="AJI33" s="29"/>
      <c r="AJJ33" s="29"/>
      <c r="AJK33" s="29"/>
      <c r="AJL33" s="29"/>
      <c r="AJM33" s="29"/>
      <c r="AJN33" s="29"/>
      <c r="AJO33" s="29"/>
      <c r="AJP33" s="29"/>
      <c r="AJQ33" s="29"/>
      <c r="AJR33" s="29"/>
      <c r="AJS33" s="29"/>
      <c r="AJT33" s="29"/>
      <c r="AJU33" s="29"/>
      <c r="AJV33" s="29"/>
      <c r="AJW33" s="29"/>
      <c r="AJX33" s="29"/>
      <c r="AJY33" s="29"/>
      <c r="AJZ33" s="29"/>
      <c r="AKA33" s="29"/>
      <c r="AKB33" s="29"/>
      <c r="AKC33" s="29"/>
      <c r="AKD33" s="29"/>
      <c r="AKE33" s="29"/>
      <c r="AKF33" s="29"/>
      <c r="AKG33" s="29"/>
      <c r="AKH33" s="29"/>
      <c r="AKI33" s="29"/>
      <c r="AKJ33" s="29"/>
      <c r="AKK33" s="29"/>
      <c r="AKL33" s="29"/>
      <c r="AKM33" s="29"/>
      <c r="AKN33" s="29"/>
      <c r="AKO33" s="29"/>
      <c r="AKP33" s="29"/>
      <c r="AKQ33" s="29"/>
      <c r="AKR33" s="29"/>
      <c r="AKS33" s="29"/>
      <c r="AKT33" s="29"/>
      <c r="AKU33" s="29"/>
      <c r="AKV33" s="29"/>
      <c r="AKW33" s="29"/>
      <c r="AKX33" s="29"/>
      <c r="AKY33" s="29"/>
      <c r="AKZ33" s="29"/>
      <c r="ALA33" s="29"/>
      <c r="ALB33" s="29"/>
      <c r="ALC33" s="29"/>
      <c r="ALD33" s="29"/>
      <c r="ALE33" s="29"/>
      <c r="ALF33" s="29"/>
      <c r="ALG33" s="29"/>
      <c r="ALH33" s="29"/>
      <c r="ALI33" s="29"/>
      <c r="ALJ33" s="29"/>
      <c r="ALK33" s="29"/>
      <c r="ALL33" s="29"/>
      <c r="ALM33" s="29"/>
      <c r="ALN33" s="29"/>
      <c r="ALO33" s="29"/>
      <c r="ALP33" s="29"/>
      <c r="ALQ33" s="29"/>
      <c r="ALR33" s="29"/>
      <c r="ALS33" s="29"/>
      <c r="ALT33" s="29"/>
      <c r="ALU33" s="29"/>
      <c r="ALV33" s="29"/>
      <c r="ALW33" s="29"/>
      <c r="ALX33" s="29"/>
      <c r="ALY33" s="29"/>
      <c r="ALZ33" s="29"/>
      <c r="AMA33" s="29"/>
      <c r="AMB33" s="29"/>
      <c r="AMC33" s="29"/>
      <c r="AMD33" s="29"/>
      <c r="AME33" s="29"/>
      <c r="AMF33" s="29"/>
      <c r="AMG33" s="29"/>
      <c r="AMH33" s="29"/>
      <c r="AMI33" s="29"/>
      <c r="AMJ33" s="29"/>
      <c r="AMK33" s="29"/>
      <c r="AML33" s="29"/>
      <c r="AMM33" s="29"/>
      <c r="AMN33" s="29"/>
      <c r="AMO33" s="29"/>
      <c r="AMP33" s="29"/>
      <c r="AMQ33" s="29"/>
      <c r="AMR33" s="29"/>
      <c r="AMS33" s="29"/>
      <c r="AMT33" s="29"/>
      <c r="AMU33" s="29"/>
      <c r="AMV33" s="29"/>
      <c r="AMW33" s="29"/>
      <c r="AMX33" s="29"/>
      <c r="AMY33" s="29"/>
      <c r="AMZ33" s="29"/>
      <c r="ANA33" s="29"/>
      <c r="ANB33" s="29"/>
      <c r="ANC33" s="29"/>
      <c r="AND33" s="29"/>
      <c r="ANE33" s="29"/>
      <c r="ANF33" s="29"/>
      <c r="ANG33" s="29"/>
      <c r="ANH33" s="29"/>
      <c r="ANI33" s="29"/>
      <c r="ANJ33" s="29"/>
      <c r="ANK33" s="29"/>
      <c r="ANL33" s="29"/>
      <c r="ANM33" s="29"/>
      <c r="ANN33" s="29"/>
      <c r="ANO33" s="29"/>
      <c r="ANP33" s="29"/>
      <c r="ANQ33" s="29"/>
      <c r="ANR33" s="29"/>
      <c r="ANS33" s="29"/>
      <c r="ANT33" s="29"/>
      <c r="ANU33" s="29"/>
      <c r="ANV33" s="29"/>
      <c r="ANW33" s="29"/>
      <c r="ANX33" s="29"/>
      <c r="ANY33" s="29"/>
      <c r="ANZ33" s="29"/>
      <c r="AOA33" s="29"/>
      <c r="AOB33" s="29"/>
      <c r="AOC33" s="29"/>
      <c r="AOD33" s="29"/>
      <c r="AOE33" s="29"/>
      <c r="AOF33" s="29"/>
      <c r="AOG33" s="29"/>
      <c r="AOH33" s="29"/>
      <c r="AOI33" s="29"/>
      <c r="AOJ33" s="29"/>
      <c r="AOK33" s="29"/>
      <c r="AOL33" s="29"/>
      <c r="AOM33" s="29"/>
      <c r="AON33" s="29"/>
      <c r="AOO33" s="29"/>
      <c r="AOP33" s="29"/>
      <c r="AOQ33" s="29"/>
      <c r="AOR33" s="29"/>
      <c r="AOS33" s="29"/>
      <c r="AOT33" s="29"/>
      <c r="AOU33" s="29"/>
      <c r="AOV33" s="29"/>
      <c r="AOW33" s="29"/>
      <c r="AOX33" s="29"/>
      <c r="AOY33" s="29"/>
      <c r="AOZ33" s="29"/>
      <c r="APA33" s="29"/>
      <c r="APB33" s="29"/>
      <c r="APC33" s="29"/>
      <c r="APD33" s="29"/>
      <c r="APE33" s="29"/>
      <c r="APF33" s="29"/>
      <c r="APG33" s="29"/>
      <c r="APH33" s="29"/>
      <c r="API33" s="29"/>
      <c r="APJ33" s="29"/>
      <c r="APK33" s="29"/>
      <c r="APL33" s="29"/>
      <c r="APM33" s="29"/>
      <c r="APN33" s="29"/>
      <c r="APO33" s="29"/>
      <c r="APP33" s="29"/>
      <c r="APQ33" s="29"/>
      <c r="APR33" s="29"/>
      <c r="APS33" s="29"/>
      <c r="APT33" s="29"/>
      <c r="APU33" s="29"/>
      <c r="APV33" s="29"/>
      <c r="APW33" s="29"/>
      <c r="APX33" s="29"/>
      <c r="APY33" s="29"/>
      <c r="APZ33" s="29"/>
      <c r="AQA33" s="29"/>
      <c r="AQB33" s="29"/>
      <c r="AQC33" s="29"/>
      <c r="AQD33" s="29"/>
      <c r="AQE33" s="29"/>
      <c r="AQF33" s="29"/>
      <c r="AQG33" s="29"/>
      <c r="AQH33" s="29"/>
      <c r="AQI33" s="29"/>
      <c r="AQJ33" s="29"/>
      <c r="AQK33" s="29"/>
      <c r="AQL33" s="29"/>
      <c r="AQM33" s="29"/>
      <c r="AQN33" s="29"/>
      <c r="AQO33" s="29"/>
      <c r="AQP33" s="29"/>
      <c r="AQQ33" s="29"/>
      <c r="AQR33" s="29"/>
      <c r="AQS33" s="29"/>
      <c r="AQT33" s="29"/>
      <c r="AQU33" s="29"/>
      <c r="AQV33" s="29"/>
      <c r="AQW33" s="29"/>
      <c r="AQX33" s="29"/>
      <c r="AQY33" s="29"/>
      <c r="AQZ33" s="29"/>
      <c r="ARA33" s="29"/>
      <c r="ARB33" s="29"/>
      <c r="ARC33" s="29"/>
      <c r="ARD33" s="29"/>
      <c r="ARE33" s="29"/>
      <c r="ARF33" s="29"/>
      <c r="ARG33" s="29"/>
      <c r="ARH33" s="29"/>
      <c r="ARI33" s="29"/>
      <c r="ARJ33" s="29"/>
      <c r="ARK33" s="29"/>
      <c r="ARL33" s="29"/>
      <c r="ARM33" s="29"/>
      <c r="ARN33" s="29"/>
      <c r="ARO33" s="29"/>
      <c r="ARP33" s="29"/>
      <c r="ARQ33" s="29"/>
      <c r="ARR33" s="29"/>
      <c r="ARS33" s="29"/>
      <c r="ART33" s="29"/>
      <c r="ARU33" s="29"/>
      <c r="ARV33" s="29"/>
      <c r="ARW33" s="29"/>
      <c r="ARX33" s="29"/>
      <c r="ARY33" s="29"/>
      <c r="ARZ33" s="29"/>
      <c r="ASA33" s="29"/>
      <c r="ASB33" s="29"/>
      <c r="ASC33" s="29"/>
      <c r="ASD33" s="29"/>
      <c r="ASE33" s="29"/>
      <c r="ASF33" s="29"/>
      <c r="ASG33" s="29"/>
      <c r="ASH33" s="29"/>
      <c r="ASI33" s="29"/>
      <c r="ASJ33" s="29"/>
      <c r="ASK33" s="29"/>
      <c r="ASL33" s="29"/>
      <c r="ASM33" s="29"/>
      <c r="ASN33" s="29"/>
      <c r="ASO33" s="29"/>
      <c r="ASP33" s="29"/>
      <c r="ASQ33" s="29"/>
      <c r="ASR33" s="29"/>
      <c r="ASS33" s="29"/>
      <c r="AST33" s="29"/>
      <c r="ASU33" s="29"/>
      <c r="ASV33" s="29"/>
      <c r="ASW33" s="29"/>
      <c r="ASX33" s="29"/>
      <c r="ASY33" s="29"/>
      <c r="ASZ33" s="29"/>
      <c r="ATA33" s="29"/>
      <c r="ATB33" s="29"/>
      <c r="ATC33" s="29"/>
      <c r="ATD33" s="29"/>
      <c r="ATE33" s="29"/>
      <c r="ATF33" s="29"/>
      <c r="ATG33" s="29"/>
      <c r="ATH33" s="29"/>
      <c r="ATI33" s="29"/>
      <c r="ATJ33" s="29"/>
      <c r="ATK33" s="29"/>
      <c r="ATL33" s="29"/>
      <c r="ATM33" s="29"/>
      <c r="ATN33" s="29"/>
      <c r="ATO33" s="29"/>
      <c r="ATP33" s="29"/>
      <c r="ATQ33" s="29"/>
      <c r="ATR33" s="29"/>
      <c r="ATS33" s="29"/>
      <c r="ATT33" s="29"/>
      <c r="ATU33" s="29"/>
      <c r="ATV33" s="29"/>
      <c r="ATW33" s="29"/>
      <c r="ATX33" s="29"/>
      <c r="ATY33" s="29"/>
      <c r="ATZ33" s="29"/>
      <c r="AUA33" s="29"/>
      <c r="AUB33" s="29"/>
      <c r="AUC33" s="29"/>
      <c r="AUD33" s="29"/>
      <c r="AUE33" s="29"/>
      <c r="AUF33" s="29"/>
      <c r="AUG33" s="29"/>
      <c r="AUH33" s="29"/>
      <c r="AUI33" s="29"/>
      <c r="AUJ33" s="29"/>
      <c r="AUK33" s="29"/>
      <c r="AUL33" s="29"/>
      <c r="AUM33" s="29"/>
      <c r="AUN33" s="29"/>
      <c r="AUO33" s="29"/>
      <c r="AUP33" s="29"/>
      <c r="AUQ33" s="29"/>
      <c r="AUR33" s="29"/>
      <c r="AUS33" s="29"/>
      <c r="AUT33" s="29"/>
      <c r="AUU33" s="29"/>
      <c r="AUV33" s="29"/>
      <c r="AUW33" s="29"/>
      <c r="AUX33" s="29"/>
      <c r="AUY33" s="29"/>
      <c r="AUZ33" s="29"/>
      <c r="AVA33" s="29"/>
      <c r="AVB33" s="29"/>
      <c r="AVC33" s="29"/>
      <c r="AVD33" s="29"/>
      <c r="AVE33" s="29"/>
      <c r="AVF33" s="29"/>
      <c r="AVG33" s="29"/>
      <c r="AVH33" s="29"/>
      <c r="AVI33" s="29"/>
      <c r="AVJ33" s="29"/>
      <c r="AVK33" s="29"/>
      <c r="AVL33" s="29"/>
      <c r="AVM33" s="29"/>
      <c r="AVN33" s="29"/>
      <c r="AVO33" s="29"/>
      <c r="AVP33" s="29"/>
      <c r="AVQ33" s="29"/>
      <c r="AVR33" s="29"/>
      <c r="AVS33" s="29"/>
      <c r="AVT33" s="29"/>
      <c r="AVU33" s="29"/>
      <c r="AVV33" s="29"/>
      <c r="AVW33" s="29"/>
      <c r="AVX33" s="29"/>
      <c r="AVY33" s="29"/>
      <c r="AVZ33" s="29"/>
      <c r="AWA33" s="29"/>
      <c r="AWB33" s="29"/>
      <c r="AWC33" s="29"/>
      <c r="AWD33" s="29"/>
      <c r="AWE33" s="29"/>
      <c r="AWF33" s="29"/>
      <c r="AWG33" s="29"/>
      <c r="AWH33" s="29"/>
      <c r="AWI33" s="29"/>
      <c r="AWJ33" s="29"/>
      <c r="AWK33" s="29"/>
      <c r="AWL33" s="29"/>
      <c r="AWM33" s="29"/>
      <c r="AWN33" s="29"/>
      <c r="AWO33" s="29"/>
      <c r="AWP33" s="29"/>
      <c r="AWQ33" s="29"/>
      <c r="AWR33" s="29"/>
      <c r="AWS33" s="29"/>
      <c r="AWT33" s="29"/>
      <c r="AWU33" s="29"/>
      <c r="AWV33" s="29"/>
      <c r="AWW33" s="29"/>
      <c r="AWX33" s="29"/>
      <c r="AWY33" s="29"/>
      <c r="AWZ33" s="29"/>
      <c r="AXA33" s="29"/>
      <c r="AXB33" s="29"/>
      <c r="AXC33" s="29"/>
      <c r="AXD33" s="29"/>
      <c r="AXE33" s="29"/>
      <c r="AXF33" s="29"/>
      <c r="AXG33" s="29"/>
      <c r="AXH33" s="29"/>
      <c r="AXI33" s="29"/>
      <c r="AXJ33" s="29"/>
      <c r="AXK33" s="29"/>
      <c r="AXL33" s="29"/>
      <c r="AXM33" s="29"/>
      <c r="AXN33" s="29"/>
      <c r="AXO33" s="29"/>
      <c r="AXP33" s="29"/>
      <c r="AXQ33" s="29"/>
      <c r="AXR33" s="29"/>
      <c r="AXS33" s="29"/>
      <c r="AXT33" s="29"/>
      <c r="AXU33" s="29"/>
      <c r="AXV33" s="29"/>
      <c r="AXW33" s="29"/>
      <c r="AXX33" s="29"/>
      <c r="AXY33" s="29"/>
      <c r="AXZ33" s="29"/>
      <c r="AYA33" s="29"/>
      <c r="AYB33" s="29"/>
      <c r="AYC33" s="29"/>
      <c r="AYD33" s="29"/>
      <c r="AYE33" s="29"/>
      <c r="AYF33" s="29"/>
      <c r="AYG33" s="29"/>
      <c r="AYH33" s="29"/>
      <c r="AYI33" s="29"/>
      <c r="AYJ33" s="29"/>
      <c r="AYK33" s="29"/>
      <c r="AYL33" s="29"/>
      <c r="AYM33" s="29"/>
      <c r="AYN33" s="29"/>
      <c r="AYO33" s="29"/>
      <c r="AYP33" s="29"/>
      <c r="AYQ33" s="29"/>
      <c r="AYR33" s="29"/>
      <c r="AYS33" s="29"/>
      <c r="AYT33" s="29"/>
      <c r="AYU33" s="29"/>
      <c r="AYV33" s="29"/>
      <c r="AYW33" s="29"/>
      <c r="AYX33" s="29"/>
      <c r="AYY33" s="29"/>
      <c r="AYZ33" s="29"/>
      <c r="AZA33" s="29"/>
      <c r="AZB33" s="29"/>
      <c r="AZC33" s="29"/>
      <c r="AZD33" s="29"/>
      <c r="AZE33" s="29"/>
      <c r="AZF33" s="29"/>
      <c r="AZG33" s="29"/>
      <c r="AZH33" s="29"/>
      <c r="AZI33" s="29"/>
      <c r="AZJ33" s="29"/>
      <c r="AZK33" s="29"/>
      <c r="AZL33" s="29"/>
      <c r="AZM33" s="29"/>
      <c r="AZN33" s="29"/>
      <c r="AZO33" s="29"/>
      <c r="AZP33" s="29"/>
      <c r="AZQ33" s="29"/>
      <c r="AZR33" s="29"/>
      <c r="AZS33" s="29"/>
      <c r="AZT33" s="29"/>
      <c r="AZU33" s="29"/>
      <c r="AZV33" s="29"/>
      <c r="AZW33" s="29"/>
      <c r="AZX33" s="29"/>
      <c r="AZY33" s="29"/>
      <c r="AZZ33" s="29"/>
      <c r="BAA33" s="29"/>
      <c r="BAB33" s="29"/>
      <c r="BAC33" s="29"/>
      <c r="BAD33" s="29"/>
    </row>
    <row r="34" spans="1:1382" s="89" customFormat="1" ht="14" x14ac:dyDescent="0.2">
      <c r="A34" s="116">
        <v>203</v>
      </c>
      <c r="B34" s="44">
        <v>195</v>
      </c>
      <c r="C34" s="40">
        <v>39871822</v>
      </c>
      <c r="D34" s="44">
        <v>3784860</v>
      </c>
      <c r="E34" s="31" t="s">
        <v>655</v>
      </c>
      <c r="F34" s="30" t="s">
        <v>415</v>
      </c>
      <c r="G34" s="94">
        <v>29050</v>
      </c>
      <c r="H34" s="40" t="s">
        <v>562</v>
      </c>
      <c r="I34" s="40" t="s">
        <v>563</v>
      </c>
      <c r="J34" s="42">
        <v>32</v>
      </c>
      <c r="K34" s="42">
        <v>1</v>
      </c>
      <c r="L34" s="42">
        <f t="shared" ref="L34:L65" si="1">SUM(J34-K34)</f>
        <v>31</v>
      </c>
      <c r="M34" s="30" t="s">
        <v>595</v>
      </c>
      <c r="N34" s="43" t="s">
        <v>804</v>
      </c>
      <c r="O34" s="50">
        <v>7</v>
      </c>
      <c r="P34" s="44">
        <v>3</v>
      </c>
      <c r="Q34" s="30" t="s">
        <v>2396</v>
      </c>
      <c r="R34" s="30" t="s">
        <v>453</v>
      </c>
      <c r="S34" s="45" t="s">
        <v>453</v>
      </c>
      <c r="T34" s="45" t="s">
        <v>453</v>
      </c>
      <c r="U34" s="42" t="s">
        <v>453</v>
      </c>
      <c r="V34" s="32" t="s">
        <v>453</v>
      </c>
      <c r="W34" s="32" t="s">
        <v>563</v>
      </c>
      <c r="X34" s="30" t="s">
        <v>827</v>
      </c>
      <c r="Y34" s="30" t="s">
        <v>1166</v>
      </c>
      <c r="Z34" s="56" t="s">
        <v>804</v>
      </c>
      <c r="AA34" s="45">
        <v>41092</v>
      </c>
      <c r="AB34" s="80" t="s">
        <v>807</v>
      </c>
      <c r="AC34" s="45">
        <v>42361</v>
      </c>
      <c r="AD34" s="61">
        <f>((AC34-AA34)/365*12)</f>
        <v>41.720547945205482</v>
      </c>
      <c r="AE34" s="65" t="s">
        <v>638</v>
      </c>
      <c r="AF34" s="61">
        <v>4</v>
      </c>
      <c r="AG34" s="79" t="s">
        <v>638</v>
      </c>
      <c r="AH34" s="61">
        <v>4</v>
      </c>
      <c r="AI34" s="65" t="s">
        <v>638</v>
      </c>
      <c r="AJ34" s="61">
        <v>4</v>
      </c>
      <c r="AK34" s="65" t="s">
        <v>638</v>
      </c>
      <c r="AL34" s="61">
        <v>4</v>
      </c>
      <c r="AM34" s="65" t="s">
        <v>638</v>
      </c>
      <c r="AN34" s="61">
        <v>4</v>
      </c>
      <c r="AO34" s="65"/>
      <c r="AP34" s="61"/>
      <c r="AQ34" s="61"/>
      <c r="AR34" s="61"/>
      <c r="AS34" s="61"/>
      <c r="AT34" s="61"/>
      <c r="AU34" s="61"/>
      <c r="AV34" s="61"/>
      <c r="AW34" s="61"/>
      <c r="AX34" s="61"/>
      <c r="AY34" s="86" t="s">
        <v>2955</v>
      </c>
      <c r="AZ34" s="32" t="s">
        <v>638</v>
      </c>
      <c r="BA34" s="42">
        <v>4</v>
      </c>
      <c r="BB34" s="44">
        <v>4</v>
      </c>
      <c r="BC34" s="30" t="s">
        <v>2956</v>
      </c>
      <c r="BD34" s="47">
        <v>1</v>
      </c>
      <c r="BE34" s="42">
        <v>1</v>
      </c>
      <c r="BF34" s="43" t="s">
        <v>807</v>
      </c>
      <c r="BG34" s="40" t="s">
        <v>453</v>
      </c>
      <c r="BH34" s="40" t="s">
        <v>453</v>
      </c>
      <c r="BI34" s="40" t="s">
        <v>453</v>
      </c>
      <c r="BJ34" s="40" t="s">
        <v>453</v>
      </c>
      <c r="BK34" s="31" t="s">
        <v>1201</v>
      </c>
      <c r="BL34" s="31" t="s">
        <v>2046</v>
      </c>
      <c r="BM34" s="30">
        <v>60</v>
      </c>
      <c r="BN34" s="30">
        <v>66</v>
      </c>
      <c r="BO34" s="30">
        <v>60</v>
      </c>
      <c r="BP34" s="30" t="s">
        <v>2957</v>
      </c>
      <c r="BQ34" s="30" t="s">
        <v>2958</v>
      </c>
      <c r="BR34" s="30" t="s">
        <v>453</v>
      </c>
      <c r="BS34" s="30" t="s">
        <v>1328</v>
      </c>
      <c r="BT34" s="30" t="s">
        <v>2397</v>
      </c>
      <c r="BU34" s="30" t="s">
        <v>2959</v>
      </c>
      <c r="BV34" s="30" t="s">
        <v>977</v>
      </c>
      <c r="BW34" s="30">
        <v>55</v>
      </c>
      <c r="BX34" s="30">
        <v>70</v>
      </c>
      <c r="BY34" s="30">
        <v>61</v>
      </c>
      <c r="BZ34" s="30" t="s">
        <v>1737</v>
      </c>
      <c r="CA34" s="112"/>
      <c r="CC34" s="29"/>
      <c r="CD34" s="29"/>
      <c r="CE34" s="29"/>
      <c r="CF34" s="29"/>
      <c r="CG34" s="29"/>
      <c r="CH34" s="29"/>
      <c r="CI34" s="29"/>
      <c r="CJ34" s="29"/>
      <c r="CK34" s="29"/>
      <c r="CL34" s="29"/>
      <c r="CM34" s="29"/>
      <c r="CN34" s="29"/>
      <c r="CO34" s="29"/>
      <c r="CP34" s="29"/>
      <c r="CQ34" s="29"/>
      <c r="CR34" s="29"/>
      <c r="CS34" s="29"/>
      <c r="CT34" s="29"/>
      <c r="CU34" s="29"/>
      <c r="CV34" s="29"/>
      <c r="CW34" s="29"/>
      <c r="CX34" s="29"/>
      <c r="CY34" s="29"/>
      <c r="CZ34" s="29"/>
      <c r="DA34" s="29"/>
      <c r="DB34" s="29"/>
      <c r="DC34" s="29"/>
      <c r="DD34" s="29"/>
      <c r="DE34" s="29"/>
      <c r="DF34" s="29"/>
      <c r="DG34" s="29"/>
      <c r="DH34" s="29"/>
      <c r="DI34" s="29"/>
      <c r="DJ34" s="29"/>
      <c r="DK34" s="29"/>
      <c r="DL34" s="29"/>
      <c r="DM34" s="29"/>
      <c r="DN34" s="29"/>
      <c r="DO34" s="29"/>
      <c r="DP34" s="29"/>
      <c r="DQ34" s="29"/>
      <c r="DR34" s="29"/>
      <c r="DS34" s="29"/>
      <c r="DT34" s="29"/>
      <c r="DU34" s="29"/>
      <c r="DV34" s="29"/>
      <c r="DW34" s="29"/>
      <c r="DX34" s="29"/>
      <c r="DY34" s="29"/>
      <c r="DZ34" s="29"/>
      <c r="EA34" s="29"/>
      <c r="EB34" s="29"/>
      <c r="EC34" s="29"/>
      <c r="ED34" s="29"/>
      <c r="EE34" s="29"/>
      <c r="EF34" s="29"/>
      <c r="EG34" s="29"/>
      <c r="EH34" s="29"/>
      <c r="EI34" s="29"/>
      <c r="EJ34" s="29"/>
      <c r="EK34" s="29"/>
      <c r="EL34" s="29"/>
      <c r="EM34" s="29"/>
      <c r="EN34" s="29"/>
      <c r="EO34" s="29"/>
      <c r="EP34" s="29"/>
      <c r="EQ34" s="29"/>
      <c r="ER34" s="29"/>
      <c r="ES34" s="29"/>
      <c r="ET34" s="29"/>
      <c r="EU34" s="29"/>
      <c r="EV34" s="29"/>
      <c r="EW34" s="29"/>
      <c r="EX34" s="29"/>
      <c r="EY34" s="29"/>
      <c r="EZ34" s="29"/>
      <c r="FA34" s="29"/>
      <c r="FB34" s="29"/>
      <c r="FC34" s="29"/>
      <c r="FD34" s="29"/>
      <c r="FE34" s="29"/>
      <c r="FF34" s="29"/>
      <c r="FG34" s="29"/>
      <c r="FH34" s="29"/>
      <c r="FI34" s="29"/>
      <c r="FJ34" s="29"/>
      <c r="FK34" s="29"/>
      <c r="FL34" s="29"/>
      <c r="FM34" s="29"/>
      <c r="FN34" s="29"/>
      <c r="FO34" s="29"/>
      <c r="FP34" s="29"/>
      <c r="FQ34" s="29"/>
      <c r="FR34" s="29"/>
      <c r="FS34" s="29"/>
      <c r="FT34" s="29"/>
      <c r="FU34" s="29"/>
      <c r="FV34" s="29"/>
      <c r="FW34" s="29"/>
      <c r="FX34" s="29"/>
      <c r="FY34" s="29"/>
      <c r="FZ34" s="29"/>
      <c r="GA34" s="29"/>
      <c r="GB34" s="29"/>
      <c r="GC34" s="29"/>
      <c r="GD34" s="29"/>
      <c r="GE34" s="29"/>
      <c r="GF34" s="29"/>
      <c r="GG34" s="29"/>
      <c r="GH34" s="29"/>
      <c r="GI34" s="29"/>
      <c r="GJ34" s="29"/>
      <c r="GK34" s="29"/>
      <c r="GL34" s="29"/>
      <c r="GM34" s="29"/>
      <c r="GN34" s="29"/>
      <c r="GO34" s="29"/>
      <c r="GP34" s="29"/>
      <c r="GQ34" s="29"/>
      <c r="GR34" s="29"/>
      <c r="GS34" s="29"/>
      <c r="GT34" s="29"/>
      <c r="GU34" s="29"/>
      <c r="GV34" s="29"/>
      <c r="GW34" s="29"/>
      <c r="GX34" s="29"/>
      <c r="GY34" s="29"/>
      <c r="GZ34" s="29"/>
      <c r="HA34" s="29"/>
      <c r="HB34" s="29"/>
      <c r="HC34" s="29"/>
      <c r="HD34" s="29"/>
      <c r="HE34" s="29"/>
      <c r="HF34" s="29"/>
      <c r="HG34" s="29"/>
      <c r="HH34" s="29"/>
      <c r="HI34" s="29"/>
      <c r="HJ34" s="29"/>
      <c r="HK34" s="29"/>
      <c r="HL34" s="29"/>
      <c r="HM34" s="29"/>
      <c r="HN34" s="29"/>
      <c r="HO34" s="29"/>
      <c r="HP34" s="29"/>
      <c r="HQ34" s="29"/>
      <c r="HR34" s="29"/>
      <c r="HS34" s="29"/>
      <c r="HT34" s="29"/>
      <c r="HU34" s="29"/>
      <c r="HV34" s="29"/>
      <c r="HW34" s="29"/>
      <c r="HX34" s="29"/>
      <c r="HY34" s="29"/>
      <c r="HZ34" s="29"/>
      <c r="IA34" s="29"/>
      <c r="IB34" s="29"/>
      <c r="IC34" s="29"/>
      <c r="ID34" s="29"/>
      <c r="IE34" s="29"/>
      <c r="IF34" s="29"/>
      <c r="IG34" s="29"/>
      <c r="IH34" s="29"/>
      <c r="II34" s="29"/>
      <c r="IJ34" s="29"/>
      <c r="IK34" s="29"/>
      <c r="IL34" s="29"/>
      <c r="IM34" s="29"/>
      <c r="IN34" s="29"/>
      <c r="IO34" s="29"/>
      <c r="IP34" s="29"/>
      <c r="IQ34" s="29"/>
      <c r="IR34" s="29"/>
      <c r="IS34" s="29"/>
      <c r="IT34" s="29"/>
      <c r="IU34" s="29"/>
      <c r="IV34" s="29"/>
      <c r="IW34" s="29"/>
      <c r="IX34" s="29"/>
      <c r="IY34" s="29"/>
      <c r="IZ34" s="29"/>
      <c r="JA34" s="29"/>
      <c r="JB34" s="29"/>
      <c r="JC34" s="29"/>
      <c r="JD34" s="29"/>
      <c r="JE34" s="29"/>
      <c r="JF34" s="29"/>
      <c r="JG34" s="29"/>
      <c r="JH34" s="29"/>
      <c r="JI34" s="29"/>
      <c r="JJ34" s="29"/>
      <c r="JK34" s="29"/>
      <c r="JL34" s="29"/>
      <c r="JM34" s="29"/>
      <c r="JN34" s="29"/>
      <c r="JO34" s="29"/>
      <c r="JP34" s="29"/>
      <c r="JQ34" s="29"/>
      <c r="JR34" s="29"/>
      <c r="JS34" s="29"/>
      <c r="JT34" s="29"/>
      <c r="JU34" s="29"/>
      <c r="JV34" s="29"/>
      <c r="JW34" s="29"/>
      <c r="JX34" s="29"/>
      <c r="JY34" s="29"/>
      <c r="JZ34" s="29"/>
      <c r="KA34" s="29"/>
      <c r="KB34" s="29"/>
      <c r="KC34" s="29"/>
      <c r="KD34" s="29"/>
      <c r="KE34" s="29"/>
      <c r="KF34" s="29"/>
      <c r="KG34" s="29"/>
      <c r="KH34" s="29"/>
      <c r="KI34" s="29"/>
      <c r="KJ34" s="29"/>
      <c r="KK34" s="29"/>
      <c r="KL34" s="29"/>
      <c r="KM34" s="29"/>
      <c r="KN34" s="29"/>
      <c r="KO34" s="29"/>
      <c r="KP34" s="29"/>
      <c r="KQ34" s="29"/>
      <c r="KR34" s="29"/>
      <c r="KS34" s="29"/>
      <c r="KT34" s="29"/>
      <c r="KU34" s="29"/>
      <c r="KV34" s="29"/>
      <c r="KW34" s="29"/>
      <c r="KX34" s="29"/>
      <c r="KY34" s="29"/>
      <c r="KZ34" s="29"/>
      <c r="LA34" s="29"/>
      <c r="LB34" s="29"/>
      <c r="LC34" s="29"/>
      <c r="LD34" s="29"/>
      <c r="LE34" s="29"/>
      <c r="LF34" s="29"/>
      <c r="LG34" s="29"/>
      <c r="LH34" s="29"/>
      <c r="LI34" s="29"/>
      <c r="LJ34" s="29"/>
      <c r="LK34" s="29"/>
      <c r="LL34" s="29"/>
      <c r="LM34" s="29"/>
      <c r="LN34" s="29"/>
      <c r="LO34" s="29"/>
      <c r="LP34" s="29"/>
      <c r="LQ34" s="29"/>
      <c r="LR34" s="29"/>
      <c r="LS34" s="29"/>
      <c r="LT34" s="29"/>
      <c r="LU34" s="29"/>
      <c r="LV34" s="29"/>
      <c r="LW34" s="29"/>
      <c r="LX34" s="29"/>
      <c r="LY34" s="29"/>
      <c r="LZ34" s="29"/>
      <c r="MA34" s="29"/>
      <c r="MB34" s="29"/>
      <c r="MC34" s="29"/>
      <c r="MD34" s="29"/>
      <c r="ME34" s="29"/>
      <c r="MF34" s="29"/>
      <c r="MG34" s="29"/>
      <c r="MH34" s="29"/>
      <c r="MI34" s="29"/>
      <c r="MJ34" s="29"/>
      <c r="MK34" s="29"/>
      <c r="ML34" s="29"/>
      <c r="MM34" s="29"/>
      <c r="MN34" s="29"/>
      <c r="MO34" s="29"/>
      <c r="MP34" s="29"/>
      <c r="MQ34" s="29"/>
      <c r="MR34" s="29"/>
      <c r="MS34" s="29"/>
      <c r="MT34" s="29"/>
      <c r="MU34" s="29"/>
      <c r="MV34" s="29"/>
      <c r="MW34" s="29"/>
      <c r="MX34" s="29"/>
      <c r="MY34" s="29"/>
      <c r="MZ34" s="29"/>
      <c r="NA34" s="29"/>
      <c r="NB34" s="29"/>
      <c r="NC34" s="29"/>
      <c r="ND34" s="29"/>
      <c r="NE34" s="29"/>
      <c r="NF34" s="29"/>
      <c r="NG34" s="29"/>
      <c r="NH34" s="29"/>
      <c r="NI34" s="29"/>
      <c r="NJ34" s="29"/>
      <c r="NK34" s="29"/>
      <c r="NL34" s="29"/>
      <c r="NM34" s="29"/>
      <c r="NN34" s="29"/>
      <c r="NO34" s="29"/>
      <c r="NP34" s="29"/>
      <c r="NQ34" s="29"/>
      <c r="NR34" s="29"/>
      <c r="NS34" s="29"/>
      <c r="NT34" s="29"/>
      <c r="NU34" s="29"/>
      <c r="NV34" s="29"/>
      <c r="NW34" s="29"/>
      <c r="NX34" s="29"/>
      <c r="NY34" s="29"/>
      <c r="NZ34" s="29"/>
      <c r="OA34" s="29"/>
      <c r="OB34" s="29"/>
      <c r="OC34" s="29"/>
      <c r="OD34" s="29"/>
      <c r="OE34" s="29"/>
      <c r="OF34" s="29"/>
      <c r="OG34" s="29"/>
      <c r="OH34" s="29"/>
      <c r="OI34" s="29"/>
      <c r="OJ34" s="29"/>
      <c r="OK34" s="29"/>
      <c r="OL34" s="29"/>
      <c r="OM34" s="29"/>
      <c r="ON34" s="29"/>
      <c r="OO34" s="29"/>
      <c r="OP34" s="29"/>
      <c r="OQ34" s="29"/>
      <c r="OR34" s="29"/>
      <c r="OS34" s="29"/>
      <c r="OT34" s="29"/>
      <c r="OU34" s="29"/>
      <c r="OV34" s="29"/>
      <c r="OW34" s="29"/>
      <c r="OX34" s="29"/>
      <c r="OY34" s="29"/>
      <c r="OZ34" s="29"/>
      <c r="PA34" s="29"/>
      <c r="PB34" s="29"/>
      <c r="PC34" s="29"/>
      <c r="PD34" s="29"/>
      <c r="PE34" s="29"/>
      <c r="PF34" s="29"/>
      <c r="PG34" s="29"/>
      <c r="PH34" s="29"/>
      <c r="PI34" s="29"/>
      <c r="PJ34" s="29"/>
      <c r="PK34" s="29"/>
      <c r="PL34" s="29"/>
      <c r="PM34" s="29"/>
      <c r="PN34" s="29"/>
      <c r="PO34" s="29"/>
      <c r="PP34" s="29"/>
      <c r="PQ34" s="29"/>
      <c r="PR34" s="29"/>
      <c r="PS34" s="29"/>
      <c r="PT34" s="29"/>
      <c r="PU34" s="29"/>
      <c r="PV34" s="29"/>
      <c r="PW34" s="29"/>
      <c r="PX34" s="29"/>
      <c r="PY34" s="29"/>
      <c r="PZ34" s="29"/>
      <c r="QA34" s="29"/>
      <c r="QB34" s="29"/>
      <c r="QC34" s="29"/>
      <c r="QD34" s="29"/>
      <c r="QE34" s="29"/>
      <c r="QF34" s="29"/>
      <c r="QG34" s="29"/>
      <c r="QH34" s="29"/>
      <c r="QI34" s="29"/>
      <c r="QJ34" s="29"/>
      <c r="QK34" s="29"/>
      <c r="QL34" s="29"/>
      <c r="QM34" s="29"/>
      <c r="QN34" s="29"/>
      <c r="QO34" s="29"/>
      <c r="QP34" s="29"/>
      <c r="QQ34" s="29"/>
      <c r="QR34" s="29"/>
      <c r="QS34" s="29"/>
      <c r="QT34" s="29"/>
      <c r="QU34" s="29"/>
      <c r="QV34" s="29"/>
      <c r="QW34" s="29"/>
      <c r="QX34" s="29"/>
      <c r="QY34" s="29"/>
      <c r="QZ34" s="29"/>
      <c r="RA34" s="29"/>
      <c r="RB34" s="29"/>
      <c r="RC34" s="29"/>
      <c r="RD34" s="29"/>
      <c r="RE34" s="29"/>
      <c r="RF34" s="29"/>
      <c r="RG34" s="29"/>
      <c r="RH34" s="29"/>
      <c r="RI34" s="29"/>
      <c r="RJ34" s="29"/>
      <c r="RK34" s="29"/>
      <c r="RL34" s="29"/>
      <c r="RM34" s="29"/>
      <c r="RN34" s="29"/>
      <c r="RO34" s="29"/>
      <c r="RP34" s="29"/>
      <c r="RQ34" s="29"/>
      <c r="RR34" s="29"/>
      <c r="RS34" s="29"/>
      <c r="RT34" s="29"/>
      <c r="RU34" s="29"/>
      <c r="RV34" s="29"/>
      <c r="RW34" s="29"/>
      <c r="RX34" s="29"/>
      <c r="RY34" s="29"/>
      <c r="RZ34" s="29"/>
      <c r="SA34" s="29"/>
      <c r="SB34" s="29"/>
      <c r="SC34" s="29"/>
      <c r="SD34" s="29"/>
      <c r="SE34" s="29"/>
      <c r="SF34" s="29"/>
      <c r="SG34" s="29"/>
      <c r="SH34" s="29"/>
      <c r="SI34" s="29"/>
      <c r="SJ34" s="29"/>
      <c r="SK34" s="29"/>
      <c r="SL34" s="29"/>
      <c r="SM34" s="29"/>
      <c r="SN34" s="29"/>
      <c r="SO34" s="29"/>
      <c r="SP34" s="29"/>
      <c r="SQ34" s="29"/>
      <c r="SR34" s="29"/>
      <c r="SS34" s="29"/>
      <c r="ST34" s="29"/>
      <c r="SU34" s="29"/>
      <c r="SV34" s="29"/>
      <c r="SW34" s="29"/>
      <c r="SX34" s="29"/>
      <c r="SY34" s="29"/>
      <c r="SZ34" s="29"/>
      <c r="TA34" s="29"/>
      <c r="TB34" s="29"/>
      <c r="TC34" s="29"/>
      <c r="TD34" s="29"/>
      <c r="TE34" s="29"/>
      <c r="TF34" s="29"/>
      <c r="TG34" s="29"/>
      <c r="TH34" s="29"/>
      <c r="TI34" s="29"/>
      <c r="TJ34" s="29"/>
      <c r="TK34" s="29"/>
      <c r="TL34" s="29"/>
      <c r="TM34" s="29"/>
      <c r="TN34" s="29"/>
      <c r="TO34" s="29"/>
      <c r="TP34" s="29"/>
      <c r="TQ34" s="29"/>
      <c r="TR34" s="29"/>
      <c r="TS34" s="29"/>
      <c r="TT34" s="29"/>
      <c r="TU34" s="29"/>
      <c r="TV34" s="29"/>
      <c r="TW34" s="29"/>
      <c r="TX34" s="29"/>
      <c r="TY34" s="29"/>
      <c r="TZ34" s="29"/>
      <c r="UA34" s="29"/>
      <c r="UB34" s="29"/>
      <c r="UC34" s="29"/>
      <c r="UD34" s="29"/>
      <c r="UE34" s="29"/>
      <c r="UF34" s="29"/>
      <c r="UG34" s="29"/>
      <c r="UH34" s="29"/>
      <c r="UI34" s="29"/>
      <c r="UJ34" s="29"/>
      <c r="UK34" s="29"/>
      <c r="UL34" s="29"/>
      <c r="UM34" s="29"/>
      <c r="UN34" s="29"/>
      <c r="UO34" s="29"/>
      <c r="UP34" s="29"/>
      <c r="UQ34" s="29"/>
      <c r="UR34" s="29"/>
      <c r="US34" s="29"/>
      <c r="UT34" s="29"/>
      <c r="UU34" s="29"/>
      <c r="UV34" s="29"/>
      <c r="UW34" s="29"/>
      <c r="UX34" s="29"/>
      <c r="UY34" s="29"/>
      <c r="UZ34" s="29"/>
      <c r="VA34" s="29"/>
      <c r="VB34" s="29"/>
      <c r="VC34" s="29"/>
      <c r="VD34" s="29"/>
      <c r="VE34" s="29"/>
      <c r="VF34" s="29"/>
      <c r="VG34" s="29"/>
      <c r="VH34" s="29"/>
      <c r="VI34" s="29"/>
      <c r="VJ34" s="29"/>
      <c r="VK34" s="29"/>
      <c r="VL34" s="29"/>
      <c r="VM34" s="29"/>
      <c r="VN34" s="29"/>
      <c r="VO34" s="29"/>
      <c r="VP34" s="29"/>
      <c r="VQ34" s="29"/>
      <c r="VR34" s="29"/>
      <c r="VS34" s="29"/>
      <c r="VT34" s="29"/>
      <c r="VU34" s="29"/>
      <c r="VV34" s="29"/>
      <c r="VW34" s="29"/>
      <c r="VX34" s="29"/>
      <c r="VY34" s="29"/>
      <c r="VZ34" s="29"/>
      <c r="WA34" s="29"/>
      <c r="WB34" s="29"/>
      <c r="WC34" s="29"/>
      <c r="WD34" s="29"/>
      <c r="WE34" s="29"/>
      <c r="WF34" s="29"/>
      <c r="WG34" s="29"/>
      <c r="WH34" s="29"/>
      <c r="WI34" s="29"/>
      <c r="WJ34" s="29"/>
      <c r="WK34" s="29"/>
      <c r="WL34" s="29"/>
      <c r="WM34" s="29"/>
      <c r="WN34" s="29"/>
      <c r="WO34" s="29"/>
      <c r="WP34" s="29"/>
      <c r="WQ34" s="29"/>
      <c r="WR34" s="29"/>
      <c r="WS34" s="29"/>
      <c r="WT34" s="29"/>
      <c r="WU34" s="29"/>
      <c r="WV34" s="29"/>
      <c r="WW34" s="29"/>
      <c r="WX34" s="29"/>
      <c r="WY34" s="29"/>
      <c r="WZ34" s="29"/>
      <c r="XA34" s="29"/>
      <c r="XB34" s="29"/>
      <c r="XC34" s="29"/>
      <c r="XD34" s="29"/>
      <c r="XE34" s="29"/>
      <c r="XF34" s="29"/>
      <c r="XG34" s="29"/>
      <c r="XH34" s="29"/>
      <c r="XI34" s="29"/>
      <c r="XJ34" s="29"/>
      <c r="XK34" s="29"/>
      <c r="XL34" s="29"/>
      <c r="XM34" s="29"/>
      <c r="XN34" s="29"/>
      <c r="XO34" s="29"/>
      <c r="XP34" s="29"/>
      <c r="XQ34" s="29"/>
      <c r="XR34" s="29"/>
      <c r="XS34" s="29"/>
      <c r="XT34" s="29"/>
      <c r="XU34" s="29"/>
      <c r="XV34" s="29"/>
      <c r="XW34" s="29"/>
      <c r="XX34" s="29"/>
      <c r="XY34" s="29"/>
      <c r="XZ34" s="29"/>
      <c r="YA34" s="29"/>
      <c r="YB34" s="29"/>
      <c r="YC34" s="29"/>
      <c r="YD34" s="29"/>
      <c r="YE34" s="29"/>
      <c r="YF34" s="29"/>
      <c r="YG34" s="29"/>
      <c r="YH34" s="29"/>
      <c r="YI34" s="29"/>
      <c r="YJ34" s="29"/>
      <c r="YK34" s="29"/>
      <c r="YL34" s="29"/>
      <c r="YM34" s="29"/>
      <c r="YN34" s="29"/>
      <c r="YO34" s="29"/>
      <c r="YP34" s="29"/>
      <c r="YQ34" s="29"/>
      <c r="YR34" s="29"/>
      <c r="YS34" s="29"/>
      <c r="YT34" s="29"/>
      <c r="YU34" s="29"/>
      <c r="YV34" s="29"/>
      <c r="YW34" s="29"/>
      <c r="YX34" s="29"/>
      <c r="YY34" s="29"/>
      <c r="YZ34" s="29"/>
      <c r="ZA34" s="29"/>
      <c r="ZB34" s="29"/>
      <c r="ZC34" s="29"/>
      <c r="ZD34" s="29"/>
      <c r="ZE34" s="29"/>
      <c r="ZF34" s="29"/>
      <c r="ZG34" s="29"/>
      <c r="ZH34" s="29"/>
      <c r="ZI34" s="29"/>
      <c r="ZJ34" s="29"/>
      <c r="ZK34" s="29"/>
      <c r="ZL34" s="29"/>
      <c r="ZM34" s="29"/>
      <c r="ZN34" s="29"/>
      <c r="ZO34" s="29"/>
      <c r="ZP34" s="29"/>
      <c r="ZQ34" s="29"/>
      <c r="ZR34" s="29"/>
      <c r="ZS34" s="29"/>
      <c r="ZT34" s="29"/>
      <c r="ZU34" s="29"/>
      <c r="ZV34" s="29"/>
      <c r="ZW34" s="29"/>
      <c r="ZX34" s="29"/>
      <c r="ZY34" s="29"/>
      <c r="ZZ34" s="29"/>
      <c r="AAA34" s="29"/>
      <c r="AAB34" s="29"/>
      <c r="AAC34" s="29"/>
      <c r="AAD34" s="29"/>
      <c r="AAE34" s="29"/>
      <c r="AAF34" s="29"/>
      <c r="AAG34" s="29"/>
      <c r="AAH34" s="29"/>
      <c r="AAI34" s="29"/>
      <c r="AAJ34" s="29"/>
      <c r="AAK34" s="29"/>
      <c r="AAL34" s="29"/>
      <c r="AAM34" s="29"/>
      <c r="AAN34" s="29"/>
      <c r="AAO34" s="29"/>
      <c r="AAP34" s="29"/>
      <c r="AAQ34" s="29"/>
      <c r="AAR34" s="29"/>
      <c r="AAS34" s="29"/>
      <c r="AAT34" s="29"/>
      <c r="AAU34" s="29"/>
      <c r="AAV34" s="29"/>
      <c r="AAW34" s="29"/>
      <c r="AAX34" s="29"/>
      <c r="AAY34" s="29"/>
      <c r="AAZ34" s="29"/>
      <c r="ABA34" s="29"/>
      <c r="ABB34" s="29"/>
      <c r="ABC34" s="29"/>
      <c r="ABD34" s="29"/>
      <c r="ABE34" s="29"/>
      <c r="ABF34" s="29"/>
      <c r="ABG34" s="29"/>
      <c r="ABH34" s="29"/>
      <c r="ABI34" s="29"/>
      <c r="ABJ34" s="29"/>
      <c r="ABK34" s="29"/>
      <c r="ABL34" s="29"/>
      <c r="ABM34" s="29"/>
      <c r="ABN34" s="29"/>
      <c r="ABO34" s="29"/>
      <c r="ABP34" s="29"/>
      <c r="ABQ34" s="29"/>
      <c r="ABR34" s="29"/>
      <c r="ABS34" s="29"/>
      <c r="ABT34" s="29"/>
      <c r="ABU34" s="29"/>
      <c r="ABV34" s="29"/>
      <c r="ABW34" s="29"/>
      <c r="ABX34" s="29"/>
      <c r="ABY34" s="29"/>
      <c r="ABZ34" s="29"/>
      <c r="ACA34" s="29"/>
      <c r="ACB34" s="29"/>
      <c r="ACC34" s="29"/>
      <c r="ACD34" s="29"/>
      <c r="ACE34" s="29"/>
      <c r="ACF34" s="29"/>
      <c r="ACG34" s="29"/>
      <c r="ACH34" s="29"/>
      <c r="ACI34" s="29"/>
      <c r="ACJ34" s="29"/>
      <c r="ACK34" s="29"/>
      <c r="ACL34" s="29"/>
      <c r="ACM34" s="29"/>
      <c r="ACN34" s="29"/>
      <c r="ACO34" s="29"/>
      <c r="ACP34" s="29"/>
      <c r="ACQ34" s="29"/>
      <c r="ACR34" s="29"/>
      <c r="ACS34" s="29"/>
      <c r="ACT34" s="29"/>
      <c r="ACU34" s="29"/>
      <c r="ACV34" s="29"/>
      <c r="ACW34" s="29"/>
      <c r="ACX34" s="29"/>
      <c r="ACY34" s="29"/>
      <c r="ACZ34" s="29"/>
      <c r="ADA34" s="29"/>
      <c r="ADB34" s="29"/>
      <c r="ADC34" s="29"/>
      <c r="ADD34" s="29"/>
      <c r="ADE34" s="29"/>
      <c r="ADF34" s="29"/>
      <c r="ADG34" s="29"/>
      <c r="ADH34" s="29"/>
      <c r="ADI34" s="29"/>
      <c r="ADJ34" s="29"/>
      <c r="ADK34" s="29"/>
      <c r="ADL34" s="29"/>
      <c r="ADM34" s="29"/>
      <c r="ADN34" s="29"/>
      <c r="ADO34" s="29"/>
      <c r="ADP34" s="29"/>
      <c r="ADQ34" s="29"/>
      <c r="ADR34" s="29"/>
      <c r="ADS34" s="29"/>
      <c r="ADT34" s="29"/>
      <c r="ADU34" s="29"/>
      <c r="ADV34" s="29"/>
      <c r="ADW34" s="29"/>
      <c r="ADX34" s="29"/>
      <c r="ADY34" s="29"/>
      <c r="ADZ34" s="29"/>
      <c r="AEA34" s="29"/>
      <c r="AEB34" s="29"/>
      <c r="AEC34" s="29"/>
      <c r="AED34" s="29"/>
      <c r="AEE34" s="29"/>
      <c r="AEF34" s="29"/>
      <c r="AEG34" s="29"/>
      <c r="AEH34" s="29"/>
      <c r="AEI34" s="29"/>
      <c r="AEJ34" s="29"/>
      <c r="AEK34" s="29"/>
      <c r="AEL34" s="29"/>
      <c r="AEM34" s="29"/>
      <c r="AEN34" s="29"/>
      <c r="AEO34" s="29"/>
      <c r="AEP34" s="29"/>
      <c r="AEQ34" s="29"/>
      <c r="AER34" s="29"/>
      <c r="AES34" s="29"/>
      <c r="AET34" s="29"/>
      <c r="AEU34" s="29"/>
      <c r="AEV34" s="29"/>
      <c r="AEW34" s="29"/>
      <c r="AEX34" s="29"/>
      <c r="AEY34" s="29"/>
      <c r="AEZ34" s="29"/>
      <c r="AFA34" s="29"/>
      <c r="AFB34" s="29"/>
      <c r="AFC34" s="29"/>
      <c r="AFD34" s="29"/>
      <c r="AFE34" s="29"/>
      <c r="AFF34" s="29"/>
      <c r="AFG34" s="29"/>
      <c r="AFH34" s="29"/>
      <c r="AFI34" s="29"/>
      <c r="AFJ34" s="29"/>
      <c r="AFK34" s="29"/>
      <c r="AFL34" s="29"/>
      <c r="AFM34" s="29"/>
      <c r="AFN34" s="29"/>
      <c r="AFO34" s="29"/>
      <c r="AFP34" s="29"/>
      <c r="AFQ34" s="29"/>
      <c r="AFR34" s="29"/>
      <c r="AFS34" s="29"/>
      <c r="AFT34" s="29"/>
      <c r="AFU34" s="29"/>
      <c r="AFV34" s="29"/>
      <c r="AFW34" s="29"/>
      <c r="AFX34" s="29"/>
      <c r="AFY34" s="29"/>
      <c r="AFZ34" s="29"/>
      <c r="AGA34" s="29"/>
      <c r="AGB34" s="29"/>
      <c r="AGC34" s="29"/>
      <c r="AGD34" s="29"/>
      <c r="AGE34" s="29"/>
      <c r="AGF34" s="29"/>
      <c r="AGG34" s="29"/>
      <c r="AGH34" s="29"/>
      <c r="AGI34" s="29"/>
      <c r="AGJ34" s="29"/>
      <c r="AGK34" s="29"/>
      <c r="AGL34" s="29"/>
      <c r="AGM34" s="29"/>
      <c r="AGN34" s="29"/>
      <c r="AGO34" s="29"/>
      <c r="AGP34" s="29"/>
      <c r="AGQ34" s="29"/>
      <c r="AGR34" s="29"/>
      <c r="AGS34" s="29"/>
      <c r="AGT34" s="29"/>
      <c r="AGU34" s="29"/>
      <c r="AGV34" s="29"/>
      <c r="AGW34" s="29"/>
      <c r="AGX34" s="29"/>
      <c r="AGY34" s="29"/>
      <c r="AGZ34" s="29"/>
      <c r="AHA34" s="29"/>
      <c r="AHB34" s="29"/>
      <c r="AHC34" s="29"/>
      <c r="AHD34" s="29"/>
      <c r="AHE34" s="29"/>
      <c r="AHF34" s="29"/>
      <c r="AHG34" s="29"/>
      <c r="AHH34" s="29"/>
      <c r="AHI34" s="29"/>
      <c r="AHJ34" s="29"/>
      <c r="AHK34" s="29"/>
      <c r="AHL34" s="29"/>
      <c r="AHM34" s="29"/>
      <c r="AHN34" s="29"/>
      <c r="AHO34" s="29"/>
      <c r="AHP34" s="29"/>
      <c r="AHQ34" s="29"/>
      <c r="AHR34" s="29"/>
      <c r="AHS34" s="29"/>
      <c r="AHT34" s="29"/>
      <c r="AHU34" s="29"/>
      <c r="AHV34" s="29"/>
      <c r="AHW34" s="29"/>
      <c r="AHX34" s="29"/>
      <c r="AHY34" s="29"/>
      <c r="AHZ34" s="29"/>
      <c r="AIA34" s="29"/>
      <c r="AIB34" s="29"/>
      <c r="AIC34" s="29"/>
      <c r="AID34" s="29"/>
      <c r="AIE34" s="29"/>
      <c r="AIF34" s="29"/>
      <c r="AIG34" s="29"/>
      <c r="AIH34" s="29"/>
      <c r="AII34" s="29"/>
      <c r="AIJ34" s="29"/>
      <c r="AIK34" s="29"/>
      <c r="AIL34" s="29"/>
      <c r="AIM34" s="29"/>
      <c r="AIN34" s="29"/>
      <c r="AIO34" s="29"/>
      <c r="AIP34" s="29"/>
      <c r="AIQ34" s="29"/>
      <c r="AIR34" s="29"/>
      <c r="AIS34" s="29"/>
      <c r="AIT34" s="29"/>
      <c r="AIU34" s="29"/>
      <c r="AIV34" s="29"/>
      <c r="AIW34" s="29"/>
      <c r="AIX34" s="29"/>
      <c r="AIY34" s="29"/>
      <c r="AIZ34" s="29"/>
      <c r="AJA34" s="29"/>
      <c r="AJB34" s="29"/>
      <c r="AJC34" s="29"/>
      <c r="AJD34" s="29"/>
      <c r="AJE34" s="29"/>
      <c r="AJF34" s="29"/>
      <c r="AJG34" s="29"/>
      <c r="AJH34" s="29"/>
      <c r="AJI34" s="29"/>
      <c r="AJJ34" s="29"/>
      <c r="AJK34" s="29"/>
      <c r="AJL34" s="29"/>
      <c r="AJM34" s="29"/>
      <c r="AJN34" s="29"/>
      <c r="AJO34" s="29"/>
      <c r="AJP34" s="29"/>
      <c r="AJQ34" s="29"/>
      <c r="AJR34" s="29"/>
      <c r="AJS34" s="29"/>
      <c r="AJT34" s="29"/>
      <c r="AJU34" s="29"/>
      <c r="AJV34" s="29"/>
      <c r="AJW34" s="29"/>
      <c r="AJX34" s="29"/>
      <c r="AJY34" s="29"/>
      <c r="AJZ34" s="29"/>
      <c r="AKA34" s="29"/>
      <c r="AKB34" s="29"/>
      <c r="AKC34" s="29"/>
      <c r="AKD34" s="29"/>
      <c r="AKE34" s="29"/>
      <c r="AKF34" s="29"/>
      <c r="AKG34" s="29"/>
      <c r="AKH34" s="29"/>
      <c r="AKI34" s="29"/>
      <c r="AKJ34" s="29"/>
      <c r="AKK34" s="29"/>
      <c r="AKL34" s="29"/>
      <c r="AKM34" s="29"/>
      <c r="AKN34" s="29"/>
      <c r="AKO34" s="29"/>
      <c r="AKP34" s="29"/>
      <c r="AKQ34" s="29"/>
      <c r="AKR34" s="29"/>
      <c r="AKS34" s="29"/>
      <c r="AKT34" s="29"/>
      <c r="AKU34" s="29"/>
      <c r="AKV34" s="29"/>
      <c r="AKW34" s="29"/>
      <c r="AKX34" s="29"/>
      <c r="AKY34" s="29"/>
      <c r="AKZ34" s="29"/>
      <c r="ALA34" s="29"/>
      <c r="ALB34" s="29"/>
      <c r="ALC34" s="29"/>
      <c r="ALD34" s="29"/>
      <c r="ALE34" s="29"/>
      <c r="ALF34" s="29"/>
      <c r="ALG34" s="29"/>
      <c r="ALH34" s="29"/>
      <c r="ALI34" s="29"/>
      <c r="ALJ34" s="29"/>
      <c r="ALK34" s="29"/>
      <c r="ALL34" s="29"/>
      <c r="ALM34" s="29"/>
      <c r="ALN34" s="29"/>
      <c r="ALO34" s="29"/>
      <c r="ALP34" s="29"/>
      <c r="ALQ34" s="29"/>
      <c r="ALR34" s="29"/>
      <c r="ALS34" s="29"/>
      <c r="ALT34" s="29"/>
      <c r="ALU34" s="29"/>
      <c r="ALV34" s="29"/>
      <c r="ALW34" s="29"/>
      <c r="ALX34" s="29"/>
      <c r="ALY34" s="29"/>
      <c r="ALZ34" s="29"/>
      <c r="AMA34" s="29"/>
      <c r="AMB34" s="29"/>
      <c r="AMC34" s="29"/>
      <c r="AMD34" s="29"/>
      <c r="AME34" s="29"/>
      <c r="AMF34" s="29"/>
      <c r="AMG34" s="29"/>
      <c r="AMH34" s="29"/>
      <c r="AMI34" s="29"/>
      <c r="AMJ34" s="29"/>
      <c r="AMK34" s="29"/>
      <c r="AML34" s="29"/>
      <c r="AMM34" s="29"/>
      <c r="AMN34" s="29"/>
      <c r="AMO34" s="29"/>
      <c r="AMP34" s="29"/>
      <c r="AMQ34" s="29"/>
      <c r="AMR34" s="29"/>
      <c r="AMS34" s="29"/>
      <c r="AMT34" s="29"/>
      <c r="AMU34" s="29"/>
      <c r="AMV34" s="29"/>
      <c r="AMW34" s="29"/>
      <c r="AMX34" s="29"/>
      <c r="AMY34" s="29"/>
      <c r="AMZ34" s="29"/>
      <c r="ANA34" s="29"/>
      <c r="ANB34" s="29"/>
      <c r="ANC34" s="29"/>
      <c r="AND34" s="29"/>
      <c r="ANE34" s="29"/>
      <c r="ANF34" s="29"/>
      <c r="ANG34" s="29"/>
      <c r="ANH34" s="29"/>
      <c r="ANI34" s="29"/>
      <c r="ANJ34" s="29"/>
      <c r="ANK34" s="29"/>
      <c r="ANL34" s="29"/>
      <c r="ANM34" s="29"/>
      <c r="ANN34" s="29"/>
      <c r="ANO34" s="29"/>
      <c r="ANP34" s="29"/>
      <c r="ANQ34" s="29"/>
      <c r="ANR34" s="29"/>
      <c r="ANS34" s="29"/>
      <c r="ANT34" s="29"/>
      <c r="ANU34" s="29"/>
      <c r="ANV34" s="29"/>
      <c r="ANW34" s="29"/>
      <c r="ANX34" s="29"/>
      <c r="ANY34" s="29"/>
      <c r="ANZ34" s="29"/>
      <c r="AOA34" s="29"/>
      <c r="AOB34" s="29"/>
      <c r="AOC34" s="29"/>
      <c r="AOD34" s="29"/>
      <c r="AOE34" s="29"/>
      <c r="AOF34" s="29"/>
      <c r="AOG34" s="29"/>
      <c r="AOH34" s="29"/>
      <c r="AOI34" s="29"/>
      <c r="AOJ34" s="29"/>
      <c r="AOK34" s="29"/>
      <c r="AOL34" s="29"/>
      <c r="AOM34" s="29"/>
      <c r="AON34" s="29"/>
      <c r="AOO34" s="29"/>
      <c r="AOP34" s="29"/>
      <c r="AOQ34" s="29"/>
      <c r="AOR34" s="29"/>
      <c r="AOS34" s="29"/>
      <c r="AOT34" s="29"/>
      <c r="AOU34" s="29"/>
      <c r="AOV34" s="29"/>
      <c r="AOW34" s="29"/>
      <c r="AOX34" s="29"/>
      <c r="AOY34" s="29"/>
      <c r="AOZ34" s="29"/>
      <c r="APA34" s="29"/>
      <c r="APB34" s="29"/>
      <c r="APC34" s="29"/>
      <c r="APD34" s="29"/>
      <c r="APE34" s="29"/>
      <c r="APF34" s="29"/>
      <c r="APG34" s="29"/>
      <c r="APH34" s="29"/>
      <c r="API34" s="29"/>
      <c r="APJ34" s="29"/>
      <c r="APK34" s="29"/>
      <c r="APL34" s="29"/>
      <c r="APM34" s="29"/>
      <c r="APN34" s="29"/>
      <c r="APO34" s="29"/>
      <c r="APP34" s="29"/>
      <c r="APQ34" s="29"/>
      <c r="APR34" s="29"/>
      <c r="APS34" s="29"/>
      <c r="APT34" s="29"/>
      <c r="APU34" s="29"/>
      <c r="APV34" s="29"/>
      <c r="APW34" s="29"/>
      <c r="APX34" s="29"/>
      <c r="APY34" s="29"/>
      <c r="APZ34" s="29"/>
      <c r="AQA34" s="29"/>
      <c r="AQB34" s="29"/>
      <c r="AQC34" s="29"/>
      <c r="AQD34" s="29"/>
      <c r="AQE34" s="29"/>
      <c r="AQF34" s="29"/>
      <c r="AQG34" s="29"/>
      <c r="AQH34" s="29"/>
      <c r="AQI34" s="29"/>
      <c r="AQJ34" s="29"/>
      <c r="AQK34" s="29"/>
      <c r="AQL34" s="29"/>
      <c r="AQM34" s="29"/>
      <c r="AQN34" s="29"/>
      <c r="AQO34" s="29"/>
      <c r="AQP34" s="29"/>
      <c r="AQQ34" s="29"/>
      <c r="AQR34" s="29"/>
      <c r="AQS34" s="29"/>
      <c r="AQT34" s="29"/>
      <c r="AQU34" s="29"/>
      <c r="AQV34" s="29"/>
      <c r="AQW34" s="29"/>
      <c r="AQX34" s="29"/>
      <c r="AQY34" s="29"/>
      <c r="AQZ34" s="29"/>
      <c r="ARA34" s="29"/>
      <c r="ARB34" s="29"/>
      <c r="ARC34" s="29"/>
      <c r="ARD34" s="29"/>
      <c r="ARE34" s="29"/>
      <c r="ARF34" s="29"/>
      <c r="ARG34" s="29"/>
      <c r="ARH34" s="29"/>
      <c r="ARI34" s="29"/>
      <c r="ARJ34" s="29"/>
      <c r="ARK34" s="29"/>
      <c r="ARL34" s="29"/>
      <c r="ARM34" s="29"/>
      <c r="ARN34" s="29"/>
      <c r="ARO34" s="29"/>
      <c r="ARP34" s="29"/>
      <c r="ARQ34" s="29"/>
      <c r="ARR34" s="29"/>
      <c r="ARS34" s="29"/>
      <c r="ART34" s="29"/>
      <c r="ARU34" s="29"/>
      <c r="ARV34" s="29"/>
      <c r="ARW34" s="29"/>
      <c r="ARX34" s="29"/>
      <c r="ARY34" s="29"/>
      <c r="ARZ34" s="29"/>
      <c r="ASA34" s="29"/>
      <c r="ASB34" s="29"/>
      <c r="ASC34" s="29"/>
      <c r="ASD34" s="29"/>
      <c r="ASE34" s="29"/>
      <c r="ASF34" s="29"/>
      <c r="ASG34" s="29"/>
      <c r="ASH34" s="29"/>
      <c r="ASI34" s="29"/>
      <c r="ASJ34" s="29"/>
      <c r="ASK34" s="29"/>
      <c r="ASL34" s="29"/>
      <c r="ASM34" s="29"/>
      <c r="ASN34" s="29"/>
      <c r="ASO34" s="29"/>
      <c r="ASP34" s="29"/>
      <c r="ASQ34" s="29"/>
      <c r="ASR34" s="29"/>
      <c r="ASS34" s="29"/>
      <c r="AST34" s="29"/>
      <c r="ASU34" s="29"/>
      <c r="ASV34" s="29"/>
      <c r="ASW34" s="29"/>
      <c r="ASX34" s="29"/>
      <c r="ASY34" s="29"/>
      <c r="ASZ34" s="29"/>
      <c r="ATA34" s="29"/>
      <c r="ATB34" s="29"/>
      <c r="ATC34" s="29"/>
      <c r="ATD34" s="29"/>
      <c r="ATE34" s="29"/>
      <c r="ATF34" s="29"/>
      <c r="ATG34" s="29"/>
      <c r="ATH34" s="29"/>
      <c r="ATI34" s="29"/>
      <c r="ATJ34" s="29"/>
      <c r="ATK34" s="29"/>
      <c r="ATL34" s="29"/>
      <c r="ATM34" s="29"/>
      <c r="ATN34" s="29"/>
      <c r="ATO34" s="29"/>
      <c r="ATP34" s="29"/>
      <c r="ATQ34" s="29"/>
      <c r="ATR34" s="29"/>
      <c r="ATS34" s="29"/>
      <c r="ATT34" s="29"/>
      <c r="ATU34" s="29"/>
      <c r="ATV34" s="29"/>
      <c r="ATW34" s="29"/>
      <c r="ATX34" s="29"/>
      <c r="ATY34" s="29"/>
      <c r="ATZ34" s="29"/>
      <c r="AUA34" s="29"/>
      <c r="AUB34" s="29"/>
      <c r="AUC34" s="29"/>
      <c r="AUD34" s="29"/>
      <c r="AUE34" s="29"/>
      <c r="AUF34" s="29"/>
      <c r="AUG34" s="29"/>
      <c r="AUH34" s="29"/>
      <c r="AUI34" s="29"/>
      <c r="AUJ34" s="29"/>
      <c r="AUK34" s="29"/>
      <c r="AUL34" s="29"/>
      <c r="AUM34" s="29"/>
      <c r="AUN34" s="29"/>
      <c r="AUO34" s="29"/>
      <c r="AUP34" s="29"/>
      <c r="AUQ34" s="29"/>
      <c r="AUR34" s="29"/>
      <c r="AUS34" s="29"/>
      <c r="AUT34" s="29"/>
      <c r="AUU34" s="29"/>
      <c r="AUV34" s="29"/>
      <c r="AUW34" s="29"/>
      <c r="AUX34" s="29"/>
      <c r="AUY34" s="29"/>
      <c r="AUZ34" s="29"/>
      <c r="AVA34" s="29"/>
      <c r="AVB34" s="29"/>
      <c r="AVC34" s="29"/>
      <c r="AVD34" s="29"/>
      <c r="AVE34" s="29"/>
      <c r="AVF34" s="29"/>
      <c r="AVG34" s="29"/>
      <c r="AVH34" s="29"/>
      <c r="AVI34" s="29"/>
      <c r="AVJ34" s="29"/>
      <c r="AVK34" s="29"/>
      <c r="AVL34" s="29"/>
      <c r="AVM34" s="29"/>
      <c r="AVN34" s="29"/>
      <c r="AVO34" s="29"/>
      <c r="AVP34" s="29"/>
      <c r="AVQ34" s="29"/>
      <c r="AVR34" s="29"/>
      <c r="AVS34" s="29"/>
      <c r="AVT34" s="29"/>
      <c r="AVU34" s="29"/>
      <c r="AVV34" s="29"/>
      <c r="AVW34" s="29"/>
      <c r="AVX34" s="29"/>
      <c r="AVY34" s="29"/>
      <c r="AVZ34" s="29"/>
      <c r="AWA34" s="29"/>
      <c r="AWB34" s="29"/>
      <c r="AWC34" s="29"/>
      <c r="AWD34" s="29"/>
      <c r="AWE34" s="29"/>
      <c r="AWF34" s="29"/>
      <c r="AWG34" s="29"/>
      <c r="AWH34" s="29"/>
      <c r="AWI34" s="29"/>
      <c r="AWJ34" s="29"/>
      <c r="AWK34" s="29"/>
      <c r="AWL34" s="29"/>
      <c r="AWM34" s="29"/>
      <c r="AWN34" s="29"/>
      <c r="AWO34" s="29"/>
      <c r="AWP34" s="29"/>
      <c r="AWQ34" s="29"/>
      <c r="AWR34" s="29"/>
      <c r="AWS34" s="29"/>
      <c r="AWT34" s="29"/>
      <c r="AWU34" s="29"/>
      <c r="AWV34" s="29"/>
      <c r="AWW34" s="29"/>
      <c r="AWX34" s="29"/>
      <c r="AWY34" s="29"/>
      <c r="AWZ34" s="29"/>
      <c r="AXA34" s="29"/>
      <c r="AXB34" s="29"/>
      <c r="AXC34" s="29"/>
      <c r="AXD34" s="29"/>
      <c r="AXE34" s="29"/>
      <c r="AXF34" s="29"/>
      <c r="AXG34" s="29"/>
      <c r="AXH34" s="29"/>
      <c r="AXI34" s="29"/>
      <c r="AXJ34" s="29"/>
      <c r="AXK34" s="29"/>
      <c r="AXL34" s="29"/>
      <c r="AXM34" s="29"/>
      <c r="AXN34" s="29"/>
      <c r="AXO34" s="29"/>
      <c r="AXP34" s="29"/>
      <c r="AXQ34" s="29"/>
      <c r="AXR34" s="29"/>
      <c r="AXS34" s="29"/>
      <c r="AXT34" s="29"/>
      <c r="AXU34" s="29"/>
      <c r="AXV34" s="29"/>
      <c r="AXW34" s="29"/>
      <c r="AXX34" s="29"/>
      <c r="AXY34" s="29"/>
      <c r="AXZ34" s="29"/>
      <c r="AYA34" s="29"/>
      <c r="AYB34" s="29"/>
      <c r="AYC34" s="29"/>
      <c r="AYD34" s="29"/>
      <c r="AYE34" s="29"/>
      <c r="AYF34" s="29"/>
      <c r="AYG34" s="29"/>
      <c r="AYH34" s="29"/>
      <c r="AYI34" s="29"/>
      <c r="AYJ34" s="29"/>
      <c r="AYK34" s="29"/>
      <c r="AYL34" s="29"/>
      <c r="AYM34" s="29"/>
      <c r="AYN34" s="29"/>
      <c r="AYO34" s="29"/>
      <c r="AYP34" s="29"/>
      <c r="AYQ34" s="29"/>
      <c r="AYR34" s="29"/>
      <c r="AYS34" s="29"/>
      <c r="AYT34" s="29"/>
      <c r="AYU34" s="29"/>
      <c r="AYV34" s="29"/>
      <c r="AYW34" s="29"/>
      <c r="AYX34" s="29"/>
      <c r="AYY34" s="29"/>
      <c r="AYZ34" s="29"/>
      <c r="AZA34" s="29"/>
      <c r="AZB34" s="29"/>
      <c r="AZC34" s="29"/>
      <c r="AZD34" s="29"/>
      <c r="AZE34" s="29"/>
      <c r="AZF34" s="29"/>
      <c r="AZG34" s="29"/>
      <c r="AZH34" s="29"/>
      <c r="AZI34" s="29"/>
      <c r="AZJ34" s="29"/>
      <c r="AZK34" s="29"/>
      <c r="AZL34" s="29"/>
      <c r="AZM34" s="29"/>
      <c r="AZN34" s="29"/>
      <c r="AZO34" s="29"/>
      <c r="AZP34" s="29"/>
      <c r="AZQ34" s="29"/>
      <c r="AZR34" s="29"/>
      <c r="AZS34" s="29"/>
      <c r="AZT34" s="29"/>
      <c r="AZU34" s="29"/>
      <c r="AZV34" s="29"/>
      <c r="AZW34" s="29"/>
      <c r="AZX34" s="29"/>
      <c r="AZY34" s="29"/>
      <c r="AZZ34" s="29"/>
      <c r="BAA34" s="29"/>
      <c r="BAB34" s="29"/>
      <c r="BAC34" s="29"/>
      <c r="BAD34" s="29"/>
    </row>
    <row r="35" spans="1:1382" s="89" customFormat="1" ht="14" x14ac:dyDescent="0.2">
      <c r="A35" s="30">
        <v>374</v>
      </c>
      <c r="B35" s="44">
        <v>346</v>
      </c>
      <c r="C35" s="40">
        <v>39644598</v>
      </c>
      <c r="D35" s="44">
        <v>3799794</v>
      </c>
      <c r="E35" s="31" t="s">
        <v>1656</v>
      </c>
      <c r="F35" s="30" t="s">
        <v>1657</v>
      </c>
      <c r="G35" s="94">
        <v>25091</v>
      </c>
      <c r="H35" s="40" t="s">
        <v>562</v>
      </c>
      <c r="I35" s="40" t="s">
        <v>563</v>
      </c>
      <c r="J35" s="42">
        <v>46</v>
      </c>
      <c r="K35" s="42">
        <v>41</v>
      </c>
      <c r="L35" s="42">
        <f t="shared" si="1"/>
        <v>5</v>
      </c>
      <c r="M35" s="30" t="s">
        <v>612</v>
      </c>
      <c r="N35" s="56" t="s">
        <v>807</v>
      </c>
      <c r="O35" s="30">
        <v>1</v>
      </c>
      <c r="P35" s="44">
        <v>2</v>
      </c>
      <c r="Q35" s="30" t="s">
        <v>853</v>
      </c>
      <c r="R35" s="30" t="s">
        <v>1589</v>
      </c>
      <c r="S35" s="32">
        <v>41926</v>
      </c>
      <c r="T35" s="32">
        <v>41936</v>
      </c>
      <c r="U35" s="42">
        <v>10</v>
      </c>
      <c r="V35" s="32" t="s">
        <v>453</v>
      </c>
      <c r="W35" s="32" t="s">
        <v>563</v>
      </c>
      <c r="X35" s="30" t="s">
        <v>1678</v>
      </c>
      <c r="Y35" s="30" t="s">
        <v>1166</v>
      </c>
      <c r="Z35" s="56" t="s">
        <v>804</v>
      </c>
      <c r="AA35" s="45">
        <v>41976</v>
      </c>
      <c r="AB35" s="80" t="s">
        <v>807</v>
      </c>
      <c r="AC35" s="32">
        <v>42625</v>
      </c>
      <c r="AD35" s="61">
        <f>((AC35-AA35)/365*12)</f>
        <v>21.336986301369862</v>
      </c>
      <c r="AE35" s="32" t="s">
        <v>539</v>
      </c>
      <c r="AF35" s="42">
        <v>1</v>
      </c>
      <c r="AG35" s="32" t="s">
        <v>539</v>
      </c>
      <c r="AH35" s="42">
        <v>1</v>
      </c>
      <c r="AI35" s="32" t="s">
        <v>539</v>
      </c>
      <c r="AJ35" s="42">
        <v>1</v>
      </c>
      <c r="AK35" s="32" t="s">
        <v>539</v>
      </c>
      <c r="AL35" s="42">
        <v>1</v>
      </c>
      <c r="AM35" s="32"/>
      <c r="AN35" s="42"/>
      <c r="AO35" s="32"/>
      <c r="AP35" s="42"/>
      <c r="AQ35" s="42"/>
      <c r="AR35" s="42"/>
      <c r="AS35" s="42"/>
      <c r="AT35" s="42"/>
      <c r="AU35" s="42"/>
      <c r="AV35" s="42"/>
      <c r="AW35" s="42"/>
      <c r="AX35" s="42"/>
      <c r="AY35" s="49" t="s">
        <v>3653</v>
      </c>
      <c r="AZ35" s="32" t="s">
        <v>539</v>
      </c>
      <c r="BA35" s="42">
        <v>1</v>
      </c>
      <c r="BB35" s="44">
        <v>1</v>
      </c>
      <c r="BC35" s="30" t="s">
        <v>890</v>
      </c>
      <c r="BD35" s="42">
        <v>1</v>
      </c>
      <c r="BE35" s="42">
        <v>0</v>
      </c>
      <c r="BF35" s="43" t="s">
        <v>804</v>
      </c>
      <c r="BG35" s="31" t="s">
        <v>3654</v>
      </c>
      <c r="BH35" s="40" t="s">
        <v>453</v>
      </c>
      <c r="BI35" s="40" t="s">
        <v>453</v>
      </c>
      <c r="BJ35" s="40" t="s">
        <v>453</v>
      </c>
      <c r="BK35" s="31" t="s">
        <v>453</v>
      </c>
      <c r="BL35" s="31" t="s">
        <v>3655</v>
      </c>
      <c r="BM35" s="30">
        <v>130</v>
      </c>
      <c r="BN35" s="30">
        <v>112</v>
      </c>
      <c r="BO35" s="30">
        <v>124</v>
      </c>
      <c r="BP35" s="30" t="s">
        <v>3656</v>
      </c>
      <c r="BQ35" s="30" t="s">
        <v>453</v>
      </c>
      <c r="BR35" s="30" t="s">
        <v>453</v>
      </c>
      <c r="BS35" s="30" t="s">
        <v>800</v>
      </c>
      <c r="BT35" s="30" t="s">
        <v>3658</v>
      </c>
      <c r="BU35" s="30" t="s">
        <v>3657</v>
      </c>
      <c r="BV35" s="30" t="s">
        <v>1125</v>
      </c>
      <c r="BW35" s="30" t="s">
        <v>453</v>
      </c>
      <c r="BX35" s="30" t="s">
        <v>453</v>
      </c>
      <c r="BY35" s="30" t="s">
        <v>453</v>
      </c>
      <c r="BZ35" s="30" t="s">
        <v>1737</v>
      </c>
      <c r="CA35" s="112"/>
      <c r="CC35" s="29"/>
      <c r="CD35" s="29"/>
      <c r="CE35" s="29"/>
      <c r="CF35" s="29"/>
      <c r="CG35" s="29"/>
      <c r="CH35" s="29"/>
      <c r="CI35" s="29"/>
      <c r="CJ35" s="29"/>
      <c r="CK35" s="29"/>
      <c r="CL35" s="29"/>
      <c r="CM35" s="29"/>
      <c r="CN35" s="29"/>
      <c r="CO35" s="29"/>
      <c r="CP35" s="29"/>
      <c r="CQ35" s="29"/>
      <c r="CR35" s="29"/>
      <c r="CS35" s="29"/>
      <c r="CT35" s="29"/>
      <c r="CU35" s="29"/>
      <c r="CV35" s="29"/>
      <c r="CW35" s="29"/>
      <c r="CX35" s="29"/>
      <c r="CY35" s="29"/>
      <c r="CZ35" s="29"/>
      <c r="DA35" s="29"/>
      <c r="DB35" s="29"/>
      <c r="DC35" s="29"/>
      <c r="DD35" s="29"/>
      <c r="DE35" s="29"/>
      <c r="DF35" s="29"/>
      <c r="DG35" s="29"/>
      <c r="DH35" s="29"/>
      <c r="DI35" s="29"/>
      <c r="DJ35" s="29"/>
      <c r="DK35" s="29"/>
      <c r="DL35" s="29"/>
      <c r="DM35" s="29"/>
      <c r="DN35" s="29"/>
      <c r="DO35" s="29"/>
      <c r="DP35" s="29"/>
      <c r="DQ35" s="29"/>
      <c r="DR35" s="29"/>
      <c r="DS35" s="29"/>
      <c r="DT35" s="29"/>
      <c r="DU35" s="29"/>
      <c r="DV35" s="29"/>
      <c r="DW35" s="29"/>
      <c r="DX35" s="29"/>
      <c r="DY35" s="29"/>
      <c r="DZ35" s="29"/>
      <c r="EA35" s="29"/>
      <c r="EB35" s="29"/>
      <c r="EC35" s="29"/>
      <c r="ED35" s="29"/>
      <c r="EE35" s="29"/>
      <c r="EF35" s="29"/>
      <c r="EG35" s="29"/>
      <c r="EH35" s="29"/>
      <c r="EI35" s="29"/>
      <c r="EJ35" s="29"/>
      <c r="EK35" s="29"/>
      <c r="EL35" s="29"/>
      <c r="EM35" s="29"/>
      <c r="EN35" s="29"/>
      <c r="EO35" s="29"/>
      <c r="EP35" s="29"/>
      <c r="EQ35" s="29"/>
      <c r="ER35" s="29"/>
      <c r="ES35" s="29"/>
      <c r="ET35" s="29"/>
      <c r="EU35" s="29"/>
      <c r="EV35" s="29"/>
      <c r="EW35" s="29"/>
      <c r="EX35" s="29"/>
      <c r="EY35" s="29"/>
      <c r="EZ35" s="29"/>
      <c r="FA35" s="29"/>
      <c r="FB35" s="29"/>
      <c r="FC35" s="29"/>
      <c r="FD35" s="29"/>
      <c r="FE35" s="29"/>
      <c r="FF35" s="29"/>
      <c r="FG35" s="29"/>
      <c r="FH35" s="29"/>
      <c r="FI35" s="29"/>
      <c r="FJ35" s="29"/>
      <c r="FK35" s="29"/>
      <c r="FL35" s="29"/>
      <c r="FM35" s="29"/>
      <c r="FN35" s="29"/>
      <c r="FO35" s="29"/>
      <c r="FP35" s="29"/>
      <c r="FQ35" s="29"/>
      <c r="FR35" s="29"/>
      <c r="FS35" s="29"/>
      <c r="FT35" s="29"/>
      <c r="FU35" s="29"/>
      <c r="FV35" s="29"/>
      <c r="FW35" s="29"/>
      <c r="FX35" s="29"/>
      <c r="FY35" s="29"/>
      <c r="FZ35" s="29"/>
      <c r="GA35" s="29"/>
      <c r="GB35" s="29"/>
      <c r="GC35" s="29"/>
      <c r="GD35" s="29"/>
      <c r="GE35" s="29"/>
      <c r="GF35" s="29"/>
      <c r="GG35" s="29"/>
      <c r="GH35" s="29"/>
      <c r="GI35" s="29"/>
      <c r="GJ35" s="29"/>
      <c r="GK35" s="29"/>
      <c r="GL35" s="29"/>
      <c r="GM35" s="29"/>
      <c r="GN35" s="29"/>
      <c r="GO35" s="29"/>
      <c r="GP35" s="29"/>
      <c r="GQ35" s="29"/>
      <c r="GR35" s="29"/>
      <c r="GS35" s="29"/>
      <c r="GT35" s="29"/>
      <c r="GU35" s="29"/>
      <c r="GV35" s="29"/>
      <c r="GW35" s="29"/>
      <c r="GX35" s="29"/>
      <c r="GY35" s="29"/>
      <c r="GZ35" s="29"/>
      <c r="HA35" s="29"/>
      <c r="HB35" s="29"/>
      <c r="HC35" s="29"/>
      <c r="HD35" s="29"/>
      <c r="HE35" s="29"/>
      <c r="HF35" s="29"/>
      <c r="HG35" s="29"/>
      <c r="HH35" s="29"/>
      <c r="HI35" s="29"/>
      <c r="HJ35" s="29"/>
      <c r="HK35" s="29"/>
      <c r="HL35" s="29"/>
      <c r="HM35" s="29"/>
      <c r="HN35" s="29"/>
      <c r="HO35" s="29"/>
      <c r="HP35" s="29"/>
      <c r="HQ35" s="29"/>
      <c r="HR35" s="29"/>
      <c r="HS35" s="29"/>
      <c r="HT35" s="29"/>
      <c r="HU35" s="29"/>
      <c r="HV35" s="29"/>
      <c r="HW35" s="29"/>
      <c r="HX35" s="29"/>
      <c r="HY35" s="29"/>
      <c r="HZ35" s="29"/>
      <c r="IA35" s="29"/>
      <c r="IB35" s="29"/>
      <c r="IC35" s="29"/>
      <c r="ID35" s="29"/>
      <c r="IE35" s="29"/>
      <c r="IF35" s="29"/>
      <c r="IG35" s="29"/>
      <c r="IH35" s="29"/>
      <c r="II35" s="29"/>
      <c r="IJ35" s="29"/>
      <c r="IK35" s="29"/>
      <c r="IL35" s="29"/>
      <c r="IM35" s="29"/>
      <c r="IN35" s="29"/>
      <c r="IO35" s="29"/>
      <c r="IP35" s="29"/>
      <c r="IQ35" s="29"/>
      <c r="IR35" s="29"/>
      <c r="IS35" s="29"/>
      <c r="IT35" s="29"/>
      <c r="IU35" s="29"/>
      <c r="IV35" s="29"/>
      <c r="IW35" s="29"/>
      <c r="IX35" s="29"/>
      <c r="IY35" s="29"/>
      <c r="IZ35" s="29"/>
      <c r="JA35" s="29"/>
      <c r="JB35" s="29"/>
      <c r="JC35" s="29"/>
      <c r="JD35" s="29"/>
      <c r="JE35" s="29"/>
      <c r="JF35" s="29"/>
      <c r="JG35" s="29"/>
      <c r="JH35" s="29"/>
      <c r="JI35" s="29"/>
      <c r="JJ35" s="29"/>
      <c r="JK35" s="29"/>
      <c r="JL35" s="29"/>
      <c r="JM35" s="29"/>
      <c r="JN35" s="29"/>
      <c r="JO35" s="29"/>
      <c r="JP35" s="29"/>
      <c r="JQ35" s="29"/>
      <c r="JR35" s="29"/>
      <c r="JS35" s="29"/>
      <c r="JT35" s="29"/>
      <c r="JU35" s="29"/>
      <c r="JV35" s="29"/>
      <c r="JW35" s="29"/>
      <c r="JX35" s="29"/>
      <c r="JY35" s="29"/>
      <c r="JZ35" s="29"/>
      <c r="KA35" s="29"/>
      <c r="KB35" s="29"/>
      <c r="KC35" s="29"/>
      <c r="KD35" s="29"/>
      <c r="KE35" s="29"/>
      <c r="KF35" s="29"/>
      <c r="KG35" s="29"/>
      <c r="KH35" s="29"/>
      <c r="KI35" s="29"/>
      <c r="KJ35" s="29"/>
      <c r="KK35" s="29"/>
      <c r="KL35" s="29"/>
      <c r="KM35" s="29"/>
      <c r="KN35" s="29"/>
      <c r="KO35" s="29"/>
      <c r="KP35" s="29"/>
      <c r="KQ35" s="29"/>
      <c r="KR35" s="29"/>
      <c r="KS35" s="29"/>
      <c r="KT35" s="29"/>
      <c r="KU35" s="29"/>
      <c r="KV35" s="29"/>
      <c r="KW35" s="29"/>
      <c r="KX35" s="29"/>
      <c r="KY35" s="29"/>
      <c r="KZ35" s="29"/>
      <c r="LA35" s="29"/>
      <c r="LB35" s="29"/>
      <c r="LC35" s="29"/>
      <c r="LD35" s="29"/>
      <c r="LE35" s="29"/>
      <c r="LF35" s="29"/>
      <c r="LG35" s="29"/>
      <c r="LH35" s="29"/>
      <c r="LI35" s="29"/>
      <c r="LJ35" s="29"/>
      <c r="LK35" s="29"/>
      <c r="LL35" s="29"/>
      <c r="LM35" s="29"/>
      <c r="LN35" s="29"/>
      <c r="LO35" s="29"/>
      <c r="LP35" s="29"/>
      <c r="LQ35" s="29"/>
      <c r="LR35" s="29"/>
      <c r="LS35" s="29"/>
      <c r="LT35" s="29"/>
      <c r="LU35" s="29"/>
      <c r="LV35" s="29"/>
      <c r="LW35" s="29"/>
      <c r="LX35" s="29"/>
      <c r="LY35" s="29"/>
      <c r="LZ35" s="29"/>
      <c r="MA35" s="29"/>
      <c r="MB35" s="29"/>
      <c r="MC35" s="29"/>
      <c r="MD35" s="29"/>
      <c r="ME35" s="29"/>
      <c r="MF35" s="29"/>
      <c r="MG35" s="29"/>
      <c r="MH35" s="29"/>
      <c r="MI35" s="29"/>
      <c r="MJ35" s="29"/>
      <c r="MK35" s="29"/>
      <c r="ML35" s="29"/>
      <c r="MM35" s="29"/>
      <c r="MN35" s="29"/>
      <c r="MO35" s="29"/>
      <c r="MP35" s="29"/>
      <c r="MQ35" s="29"/>
      <c r="MR35" s="29"/>
      <c r="MS35" s="29"/>
      <c r="MT35" s="29"/>
      <c r="MU35" s="29"/>
      <c r="MV35" s="29"/>
      <c r="MW35" s="29"/>
      <c r="MX35" s="29"/>
      <c r="MY35" s="29"/>
      <c r="MZ35" s="29"/>
      <c r="NA35" s="29"/>
      <c r="NB35" s="29"/>
      <c r="NC35" s="29"/>
      <c r="ND35" s="29"/>
      <c r="NE35" s="29"/>
      <c r="NF35" s="29"/>
      <c r="NG35" s="29"/>
      <c r="NH35" s="29"/>
      <c r="NI35" s="29"/>
      <c r="NJ35" s="29"/>
      <c r="NK35" s="29"/>
      <c r="NL35" s="29"/>
      <c r="NM35" s="29"/>
      <c r="NN35" s="29"/>
      <c r="NO35" s="29"/>
      <c r="NP35" s="29"/>
      <c r="NQ35" s="29"/>
      <c r="NR35" s="29"/>
      <c r="NS35" s="29"/>
      <c r="NT35" s="29"/>
      <c r="NU35" s="29"/>
      <c r="NV35" s="29"/>
      <c r="NW35" s="29"/>
      <c r="NX35" s="29"/>
      <c r="NY35" s="29"/>
      <c r="NZ35" s="29"/>
      <c r="OA35" s="29"/>
      <c r="OB35" s="29"/>
      <c r="OC35" s="29"/>
      <c r="OD35" s="29"/>
      <c r="OE35" s="29"/>
      <c r="OF35" s="29"/>
      <c r="OG35" s="29"/>
      <c r="OH35" s="29"/>
      <c r="OI35" s="29"/>
      <c r="OJ35" s="29"/>
      <c r="OK35" s="29"/>
      <c r="OL35" s="29"/>
      <c r="OM35" s="29"/>
      <c r="ON35" s="29"/>
      <c r="OO35" s="29"/>
      <c r="OP35" s="29"/>
      <c r="OQ35" s="29"/>
      <c r="OR35" s="29"/>
      <c r="OS35" s="29"/>
      <c r="OT35" s="29"/>
      <c r="OU35" s="29"/>
      <c r="OV35" s="29"/>
      <c r="OW35" s="29"/>
      <c r="OX35" s="29"/>
      <c r="OY35" s="29"/>
      <c r="OZ35" s="29"/>
      <c r="PA35" s="29"/>
      <c r="PB35" s="29"/>
      <c r="PC35" s="29"/>
      <c r="PD35" s="29"/>
      <c r="PE35" s="29"/>
      <c r="PF35" s="29"/>
      <c r="PG35" s="29"/>
      <c r="PH35" s="29"/>
      <c r="PI35" s="29"/>
      <c r="PJ35" s="29"/>
      <c r="PK35" s="29"/>
      <c r="PL35" s="29"/>
      <c r="PM35" s="29"/>
      <c r="PN35" s="29"/>
      <c r="PO35" s="29"/>
      <c r="PP35" s="29"/>
      <c r="PQ35" s="29"/>
      <c r="PR35" s="29"/>
      <c r="PS35" s="29"/>
      <c r="PT35" s="29"/>
      <c r="PU35" s="29"/>
      <c r="PV35" s="29"/>
      <c r="PW35" s="29"/>
      <c r="PX35" s="29"/>
      <c r="PY35" s="29"/>
      <c r="PZ35" s="29"/>
      <c r="QA35" s="29"/>
      <c r="QB35" s="29"/>
      <c r="QC35" s="29"/>
      <c r="QD35" s="29"/>
      <c r="QE35" s="29"/>
      <c r="QF35" s="29"/>
      <c r="QG35" s="29"/>
      <c r="QH35" s="29"/>
      <c r="QI35" s="29"/>
      <c r="QJ35" s="29"/>
      <c r="QK35" s="29"/>
      <c r="QL35" s="29"/>
      <c r="QM35" s="29"/>
      <c r="QN35" s="29"/>
      <c r="QO35" s="29"/>
      <c r="QP35" s="29"/>
      <c r="QQ35" s="29"/>
      <c r="QR35" s="29"/>
      <c r="QS35" s="29"/>
      <c r="QT35" s="29"/>
      <c r="QU35" s="29"/>
      <c r="QV35" s="29"/>
      <c r="QW35" s="29"/>
      <c r="QX35" s="29"/>
      <c r="QY35" s="29"/>
      <c r="QZ35" s="29"/>
      <c r="RA35" s="29"/>
      <c r="RB35" s="29"/>
      <c r="RC35" s="29"/>
      <c r="RD35" s="29"/>
      <c r="RE35" s="29"/>
      <c r="RF35" s="29"/>
      <c r="RG35" s="29"/>
      <c r="RH35" s="29"/>
      <c r="RI35" s="29"/>
      <c r="RJ35" s="29"/>
      <c r="RK35" s="29"/>
      <c r="RL35" s="29"/>
      <c r="RM35" s="29"/>
      <c r="RN35" s="29"/>
      <c r="RO35" s="29"/>
      <c r="RP35" s="29"/>
      <c r="RQ35" s="29"/>
      <c r="RR35" s="29"/>
      <c r="RS35" s="29"/>
      <c r="RT35" s="29"/>
      <c r="RU35" s="29"/>
      <c r="RV35" s="29"/>
      <c r="RW35" s="29"/>
      <c r="RX35" s="29"/>
      <c r="RY35" s="29"/>
      <c r="RZ35" s="29"/>
      <c r="SA35" s="29"/>
      <c r="SB35" s="29"/>
      <c r="SC35" s="29"/>
      <c r="SD35" s="29"/>
      <c r="SE35" s="29"/>
      <c r="SF35" s="29"/>
      <c r="SG35" s="29"/>
      <c r="SH35" s="29"/>
      <c r="SI35" s="29"/>
      <c r="SJ35" s="29"/>
      <c r="SK35" s="29"/>
      <c r="SL35" s="29"/>
      <c r="SM35" s="29"/>
      <c r="SN35" s="29"/>
      <c r="SO35" s="29"/>
      <c r="SP35" s="29"/>
      <c r="SQ35" s="29"/>
      <c r="SR35" s="29"/>
      <c r="SS35" s="29"/>
      <c r="ST35" s="29"/>
      <c r="SU35" s="29"/>
      <c r="SV35" s="29"/>
      <c r="SW35" s="29"/>
      <c r="SX35" s="29"/>
      <c r="SY35" s="29"/>
      <c r="SZ35" s="29"/>
      <c r="TA35" s="29"/>
      <c r="TB35" s="29"/>
      <c r="TC35" s="29"/>
      <c r="TD35" s="29"/>
      <c r="TE35" s="29"/>
      <c r="TF35" s="29"/>
      <c r="TG35" s="29"/>
      <c r="TH35" s="29"/>
      <c r="TI35" s="29"/>
      <c r="TJ35" s="29"/>
      <c r="TK35" s="29"/>
      <c r="TL35" s="29"/>
      <c r="TM35" s="29"/>
      <c r="TN35" s="29"/>
      <c r="TO35" s="29"/>
      <c r="TP35" s="29"/>
      <c r="TQ35" s="29"/>
      <c r="TR35" s="29"/>
      <c r="TS35" s="29"/>
      <c r="TT35" s="29"/>
      <c r="TU35" s="29"/>
      <c r="TV35" s="29"/>
      <c r="TW35" s="29"/>
      <c r="TX35" s="29"/>
      <c r="TY35" s="29"/>
      <c r="TZ35" s="29"/>
      <c r="UA35" s="29"/>
      <c r="UB35" s="29"/>
      <c r="UC35" s="29"/>
      <c r="UD35" s="29"/>
      <c r="UE35" s="29"/>
      <c r="UF35" s="29"/>
      <c r="UG35" s="29"/>
      <c r="UH35" s="29"/>
      <c r="UI35" s="29"/>
      <c r="UJ35" s="29"/>
      <c r="UK35" s="29"/>
      <c r="UL35" s="29"/>
      <c r="UM35" s="29"/>
      <c r="UN35" s="29"/>
      <c r="UO35" s="29"/>
      <c r="UP35" s="29"/>
      <c r="UQ35" s="29"/>
      <c r="UR35" s="29"/>
      <c r="US35" s="29"/>
      <c r="UT35" s="29"/>
      <c r="UU35" s="29"/>
      <c r="UV35" s="29"/>
      <c r="UW35" s="29"/>
      <c r="UX35" s="29"/>
      <c r="UY35" s="29"/>
      <c r="UZ35" s="29"/>
      <c r="VA35" s="29"/>
      <c r="VB35" s="29"/>
      <c r="VC35" s="29"/>
      <c r="VD35" s="29"/>
      <c r="VE35" s="29"/>
      <c r="VF35" s="29"/>
      <c r="VG35" s="29"/>
      <c r="VH35" s="29"/>
      <c r="VI35" s="29"/>
      <c r="VJ35" s="29"/>
      <c r="VK35" s="29"/>
      <c r="VL35" s="29"/>
      <c r="VM35" s="29"/>
      <c r="VN35" s="29"/>
      <c r="VO35" s="29"/>
      <c r="VP35" s="29"/>
      <c r="VQ35" s="29"/>
      <c r="VR35" s="29"/>
      <c r="VS35" s="29"/>
      <c r="VT35" s="29"/>
      <c r="VU35" s="29"/>
      <c r="VV35" s="29"/>
      <c r="VW35" s="29"/>
      <c r="VX35" s="29"/>
      <c r="VY35" s="29"/>
      <c r="VZ35" s="29"/>
      <c r="WA35" s="29"/>
      <c r="WB35" s="29"/>
      <c r="WC35" s="29"/>
      <c r="WD35" s="29"/>
      <c r="WE35" s="29"/>
      <c r="WF35" s="29"/>
      <c r="WG35" s="29"/>
      <c r="WH35" s="29"/>
      <c r="WI35" s="29"/>
      <c r="WJ35" s="29"/>
      <c r="WK35" s="29"/>
      <c r="WL35" s="29"/>
      <c r="WM35" s="29"/>
      <c r="WN35" s="29"/>
      <c r="WO35" s="29"/>
      <c r="WP35" s="29"/>
      <c r="WQ35" s="29"/>
      <c r="WR35" s="29"/>
      <c r="WS35" s="29"/>
      <c r="WT35" s="29"/>
      <c r="WU35" s="29"/>
      <c r="WV35" s="29"/>
      <c r="WW35" s="29"/>
      <c r="WX35" s="29"/>
      <c r="WY35" s="29"/>
      <c r="WZ35" s="29"/>
      <c r="XA35" s="29"/>
      <c r="XB35" s="29"/>
      <c r="XC35" s="29"/>
      <c r="XD35" s="29"/>
      <c r="XE35" s="29"/>
      <c r="XF35" s="29"/>
      <c r="XG35" s="29"/>
      <c r="XH35" s="29"/>
      <c r="XI35" s="29"/>
      <c r="XJ35" s="29"/>
      <c r="XK35" s="29"/>
      <c r="XL35" s="29"/>
      <c r="XM35" s="29"/>
      <c r="XN35" s="29"/>
      <c r="XO35" s="29"/>
      <c r="XP35" s="29"/>
      <c r="XQ35" s="29"/>
      <c r="XR35" s="29"/>
      <c r="XS35" s="29"/>
      <c r="XT35" s="29"/>
      <c r="XU35" s="29"/>
      <c r="XV35" s="29"/>
      <c r="XW35" s="29"/>
      <c r="XX35" s="29"/>
      <c r="XY35" s="29"/>
      <c r="XZ35" s="29"/>
      <c r="YA35" s="29"/>
      <c r="YB35" s="29"/>
      <c r="YC35" s="29"/>
      <c r="YD35" s="29"/>
      <c r="YE35" s="29"/>
      <c r="YF35" s="29"/>
      <c r="YG35" s="29"/>
      <c r="YH35" s="29"/>
      <c r="YI35" s="29"/>
      <c r="YJ35" s="29"/>
      <c r="YK35" s="29"/>
      <c r="YL35" s="29"/>
      <c r="YM35" s="29"/>
      <c r="YN35" s="29"/>
      <c r="YO35" s="29"/>
      <c r="YP35" s="29"/>
      <c r="YQ35" s="29"/>
      <c r="YR35" s="29"/>
      <c r="YS35" s="29"/>
      <c r="YT35" s="29"/>
      <c r="YU35" s="29"/>
      <c r="YV35" s="29"/>
      <c r="YW35" s="29"/>
      <c r="YX35" s="29"/>
      <c r="YY35" s="29"/>
      <c r="YZ35" s="29"/>
      <c r="ZA35" s="29"/>
      <c r="ZB35" s="29"/>
      <c r="ZC35" s="29"/>
      <c r="ZD35" s="29"/>
      <c r="ZE35" s="29"/>
      <c r="ZF35" s="29"/>
      <c r="ZG35" s="29"/>
      <c r="ZH35" s="29"/>
      <c r="ZI35" s="29"/>
      <c r="ZJ35" s="29"/>
      <c r="ZK35" s="29"/>
      <c r="ZL35" s="29"/>
      <c r="ZM35" s="29"/>
      <c r="ZN35" s="29"/>
      <c r="ZO35" s="29"/>
      <c r="ZP35" s="29"/>
      <c r="ZQ35" s="29"/>
      <c r="ZR35" s="29"/>
      <c r="ZS35" s="29"/>
      <c r="ZT35" s="29"/>
      <c r="ZU35" s="29"/>
      <c r="ZV35" s="29"/>
      <c r="ZW35" s="29"/>
      <c r="ZX35" s="29"/>
      <c r="ZY35" s="29"/>
      <c r="ZZ35" s="29"/>
      <c r="AAA35" s="29"/>
      <c r="AAB35" s="29"/>
      <c r="AAC35" s="29"/>
      <c r="AAD35" s="29"/>
      <c r="AAE35" s="29"/>
      <c r="AAF35" s="29"/>
      <c r="AAG35" s="29"/>
      <c r="AAH35" s="29"/>
      <c r="AAI35" s="29"/>
      <c r="AAJ35" s="29"/>
      <c r="AAK35" s="29"/>
      <c r="AAL35" s="29"/>
      <c r="AAM35" s="29"/>
      <c r="AAN35" s="29"/>
      <c r="AAO35" s="29"/>
      <c r="AAP35" s="29"/>
      <c r="AAQ35" s="29"/>
      <c r="AAR35" s="29"/>
      <c r="AAS35" s="29"/>
      <c r="AAT35" s="29"/>
      <c r="AAU35" s="29"/>
      <c r="AAV35" s="29"/>
      <c r="AAW35" s="29"/>
      <c r="AAX35" s="29"/>
      <c r="AAY35" s="29"/>
      <c r="AAZ35" s="29"/>
      <c r="ABA35" s="29"/>
      <c r="ABB35" s="29"/>
      <c r="ABC35" s="29"/>
      <c r="ABD35" s="29"/>
      <c r="ABE35" s="29"/>
      <c r="ABF35" s="29"/>
      <c r="ABG35" s="29"/>
      <c r="ABH35" s="29"/>
      <c r="ABI35" s="29"/>
      <c r="ABJ35" s="29"/>
      <c r="ABK35" s="29"/>
      <c r="ABL35" s="29"/>
      <c r="ABM35" s="29"/>
      <c r="ABN35" s="29"/>
      <c r="ABO35" s="29"/>
      <c r="ABP35" s="29"/>
      <c r="ABQ35" s="29"/>
      <c r="ABR35" s="29"/>
      <c r="ABS35" s="29"/>
      <c r="ABT35" s="29"/>
      <c r="ABU35" s="29"/>
      <c r="ABV35" s="29"/>
      <c r="ABW35" s="29"/>
      <c r="ABX35" s="29"/>
      <c r="ABY35" s="29"/>
      <c r="ABZ35" s="29"/>
      <c r="ACA35" s="29"/>
      <c r="ACB35" s="29"/>
      <c r="ACC35" s="29"/>
      <c r="ACD35" s="29"/>
      <c r="ACE35" s="29"/>
      <c r="ACF35" s="29"/>
      <c r="ACG35" s="29"/>
      <c r="ACH35" s="29"/>
      <c r="ACI35" s="29"/>
      <c r="ACJ35" s="29"/>
      <c r="ACK35" s="29"/>
      <c r="ACL35" s="29"/>
      <c r="ACM35" s="29"/>
      <c r="ACN35" s="29"/>
      <c r="ACO35" s="29"/>
      <c r="ACP35" s="29"/>
      <c r="ACQ35" s="29"/>
      <c r="ACR35" s="29"/>
      <c r="ACS35" s="29"/>
      <c r="ACT35" s="29"/>
      <c r="ACU35" s="29"/>
      <c r="ACV35" s="29"/>
      <c r="ACW35" s="29"/>
      <c r="ACX35" s="29"/>
      <c r="ACY35" s="29"/>
      <c r="ACZ35" s="29"/>
      <c r="ADA35" s="29"/>
      <c r="ADB35" s="29"/>
      <c r="ADC35" s="29"/>
      <c r="ADD35" s="29"/>
      <c r="ADE35" s="29"/>
      <c r="ADF35" s="29"/>
      <c r="ADG35" s="29"/>
      <c r="ADH35" s="29"/>
      <c r="ADI35" s="29"/>
      <c r="ADJ35" s="29"/>
      <c r="ADK35" s="29"/>
      <c r="ADL35" s="29"/>
      <c r="ADM35" s="29"/>
      <c r="ADN35" s="29"/>
      <c r="ADO35" s="29"/>
      <c r="ADP35" s="29"/>
      <c r="ADQ35" s="29"/>
      <c r="ADR35" s="29"/>
      <c r="ADS35" s="29"/>
      <c r="ADT35" s="29"/>
      <c r="ADU35" s="29"/>
      <c r="ADV35" s="29"/>
      <c r="ADW35" s="29"/>
      <c r="ADX35" s="29"/>
      <c r="ADY35" s="29"/>
      <c r="ADZ35" s="29"/>
      <c r="AEA35" s="29"/>
      <c r="AEB35" s="29"/>
      <c r="AEC35" s="29"/>
      <c r="AED35" s="29"/>
      <c r="AEE35" s="29"/>
      <c r="AEF35" s="29"/>
      <c r="AEG35" s="29"/>
      <c r="AEH35" s="29"/>
      <c r="AEI35" s="29"/>
      <c r="AEJ35" s="29"/>
      <c r="AEK35" s="29"/>
      <c r="AEL35" s="29"/>
      <c r="AEM35" s="29"/>
      <c r="AEN35" s="29"/>
      <c r="AEO35" s="29"/>
      <c r="AEP35" s="29"/>
      <c r="AEQ35" s="29"/>
      <c r="AER35" s="29"/>
      <c r="AES35" s="29"/>
      <c r="AET35" s="29"/>
      <c r="AEU35" s="29"/>
      <c r="AEV35" s="29"/>
      <c r="AEW35" s="29"/>
      <c r="AEX35" s="29"/>
      <c r="AEY35" s="29"/>
      <c r="AEZ35" s="29"/>
      <c r="AFA35" s="29"/>
      <c r="AFB35" s="29"/>
      <c r="AFC35" s="29"/>
      <c r="AFD35" s="29"/>
      <c r="AFE35" s="29"/>
      <c r="AFF35" s="29"/>
      <c r="AFG35" s="29"/>
      <c r="AFH35" s="29"/>
      <c r="AFI35" s="29"/>
      <c r="AFJ35" s="29"/>
      <c r="AFK35" s="29"/>
      <c r="AFL35" s="29"/>
      <c r="AFM35" s="29"/>
      <c r="AFN35" s="29"/>
      <c r="AFO35" s="29"/>
      <c r="AFP35" s="29"/>
      <c r="AFQ35" s="29"/>
      <c r="AFR35" s="29"/>
      <c r="AFS35" s="29"/>
      <c r="AFT35" s="29"/>
      <c r="AFU35" s="29"/>
      <c r="AFV35" s="29"/>
      <c r="AFW35" s="29"/>
      <c r="AFX35" s="29"/>
      <c r="AFY35" s="29"/>
      <c r="AFZ35" s="29"/>
      <c r="AGA35" s="29"/>
      <c r="AGB35" s="29"/>
      <c r="AGC35" s="29"/>
      <c r="AGD35" s="29"/>
      <c r="AGE35" s="29"/>
      <c r="AGF35" s="29"/>
      <c r="AGG35" s="29"/>
      <c r="AGH35" s="29"/>
      <c r="AGI35" s="29"/>
      <c r="AGJ35" s="29"/>
      <c r="AGK35" s="29"/>
      <c r="AGL35" s="29"/>
      <c r="AGM35" s="29"/>
      <c r="AGN35" s="29"/>
      <c r="AGO35" s="29"/>
      <c r="AGP35" s="29"/>
      <c r="AGQ35" s="29"/>
      <c r="AGR35" s="29"/>
      <c r="AGS35" s="29"/>
      <c r="AGT35" s="29"/>
      <c r="AGU35" s="29"/>
      <c r="AGV35" s="29"/>
      <c r="AGW35" s="29"/>
      <c r="AGX35" s="29"/>
      <c r="AGY35" s="29"/>
      <c r="AGZ35" s="29"/>
      <c r="AHA35" s="29"/>
      <c r="AHB35" s="29"/>
      <c r="AHC35" s="29"/>
      <c r="AHD35" s="29"/>
      <c r="AHE35" s="29"/>
      <c r="AHF35" s="29"/>
      <c r="AHG35" s="29"/>
      <c r="AHH35" s="29"/>
      <c r="AHI35" s="29"/>
      <c r="AHJ35" s="29"/>
      <c r="AHK35" s="29"/>
      <c r="AHL35" s="29"/>
      <c r="AHM35" s="29"/>
      <c r="AHN35" s="29"/>
      <c r="AHO35" s="29"/>
      <c r="AHP35" s="29"/>
      <c r="AHQ35" s="29"/>
      <c r="AHR35" s="29"/>
      <c r="AHS35" s="29"/>
      <c r="AHT35" s="29"/>
      <c r="AHU35" s="29"/>
      <c r="AHV35" s="29"/>
      <c r="AHW35" s="29"/>
      <c r="AHX35" s="29"/>
      <c r="AHY35" s="29"/>
      <c r="AHZ35" s="29"/>
      <c r="AIA35" s="29"/>
      <c r="AIB35" s="29"/>
      <c r="AIC35" s="29"/>
      <c r="AID35" s="29"/>
      <c r="AIE35" s="29"/>
      <c r="AIF35" s="29"/>
      <c r="AIG35" s="29"/>
      <c r="AIH35" s="29"/>
      <c r="AII35" s="29"/>
      <c r="AIJ35" s="29"/>
      <c r="AIK35" s="29"/>
      <c r="AIL35" s="29"/>
      <c r="AIM35" s="29"/>
      <c r="AIN35" s="29"/>
      <c r="AIO35" s="29"/>
      <c r="AIP35" s="29"/>
      <c r="AIQ35" s="29"/>
      <c r="AIR35" s="29"/>
      <c r="AIS35" s="29"/>
      <c r="AIT35" s="29"/>
      <c r="AIU35" s="29"/>
      <c r="AIV35" s="29"/>
      <c r="AIW35" s="29"/>
      <c r="AIX35" s="29"/>
      <c r="AIY35" s="29"/>
      <c r="AIZ35" s="29"/>
      <c r="AJA35" s="29"/>
      <c r="AJB35" s="29"/>
      <c r="AJC35" s="29"/>
      <c r="AJD35" s="29"/>
      <c r="AJE35" s="29"/>
      <c r="AJF35" s="29"/>
      <c r="AJG35" s="29"/>
      <c r="AJH35" s="29"/>
      <c r="AJI35" s="29"/>
      <c r="AJJ35" s="29"/>
      <c r="AJK35" s="29"/>
      <c r="AJL35" s="29"/>
      <c r="AJM35" s="29"/>
      <c r="AJN35" s="29"/>
      <c r="AJO35" s="29"/>
      <c r="AJP35" s="29"/>
      <c r="AJQ35" s="29"/>
      <c r="AJR35" s="29"/>
      <c r="AJS35" s="29"/>
      <c r="AJT35" s="29"/>
      <c r="AJU35" s="29"/>
      <c r="AJV35" s="29"/>
      <c r="AJW35" s="29"/>
      <c r="AJX35" s="29"/>
      <c r="AJY35" s="29"/>
      <c r="AJZ35" s="29"/>
      <c r="AKA35" s="29"/>
      <c r="AKB35" s="29"/>
      <c r="AKC35" s="29"/>
      <c r="AKD35" s="29"/>
      <c r="AKE35" s="29"/>
      <c r="AKF35" s="29"/>
      <c r="AKG35" s="29"/>
      <c r="AKH35" s="29"/>
      <c r="AKI35" s="29"/>
      <c r="AKJ35" s="29"/>
      <c r="AKK35" s="29"/>
      <c r="AKL35" s="29"/>
      <c r="AKM35" s="29"/>
      <c r="AKN35" s="29"/>
      <c r="AKO35" s="29"/>
      <c r="AKP35" s="29"/>
      <c r="AKQ35" s="29"/>
      <c r="AKR35" s="29"/>
      <c r="AKS35" s="29"/>
      <c r="AKT35" s="29"/>
      <c r="AKU35" s="29"/>
      <c r="AKV35" s="29"/>
      <c r="AKW35" s="29"/>
      <c r="AKX35" s="29"/>
      <c r="AKY35" s="29"/>
      <c r="AKZ35" s="29"/>
      <c r="ALA35" s="29"/>
      <c r="ALB35" s="29"/>
      <c r="ALC35" s="29"/>
      <c r="ALD35" s="29"/>
      <c r="ALE35" s="29"/>
      <c r="ALF35" s="29"/>
      <c r="ALG35" s="29"/>
      <c r="ALH35" s="29"/>
      <c r="ALI35" s="29"/>
      <c r="ALJ35" s="29"/>
      <c r="ALK35" s="29"/>
      <c r="ALL35" s="29"/>
      <c r="ALM35" s="29"/>
      <c r="ALN35" s="29"/>
      <c r="ALO35" s="29"/>
      <c r="ALP35" s="29"/>
      <c r="ALQ35" s="29"/>
      <c r="ALR35" s="29"/>
      <c r="ALS35" s="29"/>
      <c r="ALT35" s="29"/>
      <c r="ALU35" s="29"/>
      <c r="ALV35" s="29"/>
      <c r="ALW35" s="29"/>
      <c r="ALX35" s="29"/>
      <c r="ALY35" s="29"/>
      <c r="ALZ35" s="29"/>
      <c r="AMA35" s="29"/>
      <c r="AMB35" s="29"/>
      <c r="AMC35" s="29"/>
      <c r="AMD35" s="29"/>
      <c r="AME35" s="29"/>
      <c r="AMF35" s="29"/>
      <c r="AMG35" s="29"/>
      <c r="AMH35" s="29"/>
      <c r="AMI35" s="29"/>
      <c r="AMJ35" s="29"/>
      <c r="AMK35" s="29"/>
      <c r="AML35" s="29"/>
      <c r="AMM35" s="29"/>
      <c r="AMN35" s="29"/>
      <c r="AMO35" s="29"/>
      <c r="AMP35" s="29"/>
      <c r="AMQ35" s="29"/>
      <c r="AMR35" s="29"/>
      <c r="AMS35" s="29"/>
      <c r="AMT35" s="29"/>
      <c r="AMU35" s="29"/>
      <c r="AMV35" s="29"/>
      <c r="AMW35" s="29"/>
      <c r="AMX35" s="29"/>
      <c r="AMY35" s="29"/>
      <c r="AMZ35" s="29"/>
      <c r="ANA35" s="29"/>
      <c r="ANB35" s="29"/>
      <c r="ANC35" s="29"/>
      <c r="AND35" s="29"/>
      <c r="ANE35" s="29"/>
      <c r="ANF35" s="29"/>
      <c r="ANG35" s="29"/>
      <c r="ANH35" s="29"/>
      <c r="ANI35" s="29"/>
      <c r="ANJ35" s="29"/>
      <c r="ANK35" s="29"/>
      <c r="ANL35" s="29"/>
      <c r="ANM35" s="29"/>
      <c r="ANN35" s="29"/>
      <c r="ANO35" s="29"/>
      <c r="ANP35" s="29"/>
      <c r="ANQ35" s="29"/>
      <c r="ANR35" s="29"/>
      <c r="ANS35" s="29"/>
      <c r="ANT35" s="29"/>
      <c r="ANU35" s="29"/>
      <c r="ANV35" s="29"/>
      <c r="ANW35" s="29"/>
      <c r="ANX35" s="29"/>
      <c r="ANY35" s="29"/>
      <c r="ANZ35" s="29"/>
      <c r="AOA35" s="29"/>
      <c r="AOB35" s="29"/>
      <c r="AOC35" s="29"/>
      <c r="AOD35" s="29"/>
      <c r="AOE35" s="29"/>
      <c r="AOF35" s="29"/>
      <c r="AOG35" s="29"/>
      <c r="AOH35" s="29"/>
      <c r="AOI35" s="29"/>
      <c r="AOJ35" s="29"/>
      <c r="AOK35" s="29"/>
      <c r="AOL35" s="29"/>
      <c r="AOM35" s="29"/>
      <c r="AON35" s="29"/>
      <c r="AOO35" s="29"/>
      <c r="AOP35" s="29"/>
      <c r="AOQ35" s="29"/>
      <c r="AOR35" s="29"/>
      <c r="AOS35" s="29"/>
      <c r="AOT35" s="29"/>
      <c r="AOU35" s="29"/>
      <c r="AOV35" s="29"/>
      <c r="AOW35" s="29"/>
      <c r="AOX35" s="29"/>
      <c r="AOY35" s="29"/>
      <c r="AOZ35" s="29"/>
      <c r="APA35" s="29"/>
      <c r="APB35" s="29"/>
      <c r="APC35" s="29"/>
      <c r="APD35" s="29"/>
      <c r="APE35" s="29"/>
      <c r="APF35" s="29"/>
      <c r="APG35" s="29"/>
      <c r="APH35" s="29"/>
      <c r="API35" s="29"/>
      <c r="APJ35" s="29"/>
      <c r="APK35" s="29"/>
      <c r="APL35" s="29"/>
      <c r="APM35" s="29"/>
      <c r="APN35" s="29"/>
      <c r="APO35" s="29"/>
      <c r="APP35" s="29"/>
      <c r="APQ35" s="29"/>
      <c r="APR35" s="29"/>
      <c r="APS35" s="29"/>
      <c r="APT35" s="29"/>
      <c r="APU35" s="29"/>
      <c r="APV35" s="29"/>
      <c r="APW35" s="29"/>
      <c r="APX35" s="29"/>
      <c r="APY35" s="29"/>
      <c r="APZ35" s="29"/>
      <c r="AQA35" s="29"/>
      <c r="AQB35" s="29"/>
      <c r="AQC35" s="29"/>
      <c r="AQD35" s="29"/>
      <c r="AQE35" s="29"/>
      <c r="AQF35" s="29"/>
      <c r="AQG35" s="29"/>
      <c r="AQH35" s="29"/>
      <c r="AQI35" s="29"/>
      <c r="AQJ35" s="29"/>
      <c r="AQK35" s="29"/>
      <c r="AQL35" s="29"/>
      <c r="AQM35" s="29"/>
      <c r="AQN35" s="29"/>
      <c r="AQO35" s="29"/>
      <c r="AQP35" s="29"/>
      <c r="AQQ35" s="29"/>
      <c r="AQR35" s="29"/>
      <c r="AQS35" s="29"/>
      <c r="AQT35" s="29"/>
      <c r="AQU35" s="29"/>
      <c r="AQV35" s="29"/>
      <c r="AQW35" s="29"/>
      <c r="AQX35" s="29"/>
      <c r="AQY35" s="29"/>
      <c r="AQZ35" s="29"/>
      <c r="ARA35" s="29"/>
      <c r="ARB35" s="29"/>
      <c r="ARC35" s="29"/>
      <c r="ARD35" s="29"/>
      <c r="ARE35" s="29"/>
      <c r="ARF35" s="29"/>
      <c r="ARG35" s="29"/>
      <c r="ARH35" s="29"/>
      <c r="ARI35" s="29"/>
      <c r="ARJ35" s="29"/>
      <c r="ARK35" s="29"/>
      <c r="ARL35" s="29"/>
      <c r="ARM35" s="29"/>
      <c r="ARN35" s="29"/>
      <c r="ARO35" s="29"/>
      <c r="ARP35" s="29"/>
      <c r="ARQ35" s="29"/>
      <c r="ARR35" s="29"/>
      <c r="ARS35" s="29"/>
      <c r="ART35" s="29"/>
      <c r="ARU35" s="29"/>
      <c r="ARV35" s="29"/>
      <c r="ARW35" s="29"/>
      <c r="ARX35" s="29"/>
      <c r="ARY35" s="29"/>
      <c r="ARZ35" s="29"/>
      <c r="ASA35" s="29"/>
      <c r="ASB35" s="29"/>
      <c r="ASC35" s="29"/>
      <c r="ASD35" s="29"/>
      <c r="ASE35" s="29"/>
      <c r="ASF35" s="29"/>
      <c r="ASG35" s="29"/>
      <c r="ASH35" s="29"/>
      <c r="ASI35" s="29"/>
      <c r="ASJ35" s="29"/>
      <c r="ASK35" s="29"/>
      <c r="ASL35" s="29"/>
      <c r="ASM35" s="29"/>
      <c r="ASN35" s="29"/>
      <c r="ASO35" s="29"/>
      <c r="ASP35" s="29"/>
      <c r="ASQ35" s="29"/>
      <c r="ASR35" s="29"/>
      <c r="ASS35" s="29"/>
      <c r="AST35" s="29"/>
      <c r="ASU35" s="29"/>
      <c r="ASV35" s="29"/>
      <c r="ASW35" s="29"/>
      <c r="ASX35" s="29"/>
      <c r="ASY35" s="29"/>
      <c r="ASZ35" s="29"/>
      <c r="ATA35" s="29"/>
      <c r="ATB35" s="29"/>
      <c r="ATC35" s="29"/>
      <c r="ATD35" s="29"/>
      <c r="ATE35" s="29"/>
      <c r="ATF35" s="29"/>
      <c r="ATG35" s="29"/>
      <c r="ATH35" s="29"/>
      <c r="ATI35" s="29"/>
      <c r="ATJ35" s="29"/>
      <c r="ATK35" s="29"/>
      <c r="ATL35" s="29"/>
      <c r="ATM35" s="29"/>
      <c r="ATN35" s="29"/>
      <c r="ATO35" s="29"/>
      <c r="ATP35" s="29"/>
      <c r="ATQ35" s="29"/>
      <c r="ATR35" s="29"/>
      <c r="ATS35" s="29"/>
      <c r="ATT35" s="29"/>
      <c r="ATU35" s="29"/>
      <c r="ATV35" s="29"/>
      <c r="ATW35" s="29"/>
      <c r="ATX35" s="29"/>
      <c r="ATY35" s="29"/>
      <c r="ATZ35" s="29"/>
      <c r="AUA35" s="29"/>
      <c r="AUB35" s="29"/>
      <c r="AUC35" s="29"/>
      <c r="AUD35" s="29"/>
      <c r="AUE35" s="29"/>
      <c r="AUF35" s="29"/>
      <c r="AUG35" s="29"/>
      <c r="AUH35" s="29"/>
      <c r="AUI35" s="29"/>
      <c r="AUJ35" s="29"/>
      <c r="AUK35" s="29"/>
      <c r="AUL35" s="29"/>
      <c r="AUM35" s="29"/>
      <c r="AUN35" s="29"/>
      <c r="AUO35" s="29"/>
      <c r="AUP35" s="29"/>
      <c r="AUQ35" s="29"/>
      <c r="AUR35" s="29"/>
      <c r="AUS35" s="29"/>
      <c r="AUT35" s="29"/>
      <c r="AUU35" s="29"/>
      <c r="AUV35" s="29"/>
      <c r="AUW35" s="29"/>
      <c r="AUX35" s="29"/>
      <c r="AUY35" s="29"/>
      <c r="AUZ35" s="29"/>
      <c r="AVA35" s="29"/>
      <c r="AVB35" s="29"/>
      <c r="AVC35" s="29"/>
      <c r="AVD35" s="29"/>
      <c r="AVE35" s="29"/>
      <c r="AVF35" s="29"/>
      <c r="AVG35" s="29"/>
      <c r="AVH35" s="29"/>
      <c r="AVI35" s="29"/>
      <c r="AVJ35" s="29"/>
      <c r="AVK35" s="29"/>
      <c r="AVL35" s="29"/>
      <c r="AVM35" s="29"/>
      <c r="AVN35" s="29"/>
      <c r="AVO35" s="29"/>
      <c r="AVP35" s="29"/>
      <c r="AVQ35" s="29"/>
      <c r="AVR35" s="29"/>
      <c r="AVS35" s="29"/>
      <c r="AVT35" s="29"/>
      <c r="AVU35" s="29"/>
      <c r="AVV35" s="29"/>
      <c r="AVW35" s="29"/>
      <c r="AVX35" s="29"/>
      <c r="AVY35" s="29"/>
      <c r="AVZ35" s="29"/>
      <c r="AWA35" s="29"/>
      <c r="AWB35" s="29"/>
      <c r="AWC35" s="29"/>
      <c r="AWD35" s="29"/>
      <c r="AWE35" s="29"/>
      <c r="AWF35" s="29"/>
      <c r="AWG35" s="29"/>
      <c r="AWH35" s="29"/>
      <c r="AWI35" s="29"/>
      <c r="AWJ35" s="29"/>
      <c r="AWK35" s="29"/>
      <c r="AWL35" s="29"/>
      <c r="AWM35" s="29"/>
      <c r="AWN35" s="29"/>
      <c r="AWO35" s="29"/>
      <c r="AWP35" s="29"/>
      <c r="AWQ35" s="29"/>
      <c r="AWR35" s="29"/>
      <c r="AWS35" s="29"/>
      <c r="AWT35" s="29"/>
      <c r="AWU35" s="29"/>
      <c r="AWV35" s="29"/>
      <c r="AWW35" s="29"/>
      <c r="AWX35" s="29"/>
      <c r="AWY35" s="29"/>
      <c r="AWZ35" s="29"/>
      <c r="AXA35" s="29"/>
      <c r="AXB35" s="29"/>
      <c r="AXC35" s="29"/>
      <c r="AXD35" s="29"/>
      <c r="AXE35" s="29"/>
      <c r="AXF35" s="29"/>
      <c r="AXG35" s="29"/>
      <c r="AXH35" s="29"/>
      <c r="AXI35" s="29"/>
      <c r="AXJ35" s="29"/>
      <c r="AXK35" s="29"/>
      <c r="AXL35" s="29"/>
      <c r="AXM35" s="29"/>
      <c r="AXN35" s="29"/>
      <c r="AXO35" s="29"/>
      <c r="AXP35" s="29"/>
      <c r="AXQ35" s="29"/>
      <c r="AXR35" s="29"/>
      <c r="AXS35" s="29"/>
      <c r="AXT35" s="29"/>
      <c r="AXU35" s="29"/>
      <c r="AXV35" s="29"/>
      <c r="AXW35" s="29"/>
      <c r="AXX35" s="29"/>
      <c r="AXY35" s="29"/>
      <c r="AXZ35" s="29"/>
      <c r="AYA35" s="29"/>
      <c r="AYB35" s="29"/>
      <c r="AYC35" s="29"/>
      <c r="AYD35" s="29"/>
      <c r="AYE35" s="29"/>
      <c r="AYF35" s="29"/>
      <c r="AYG35" s="29"/>
      <c r="AYH35" s="29"/>
      <c r="AYI35" s="29"/>
      <c r="AYJ35" s="29"/>
      <c r="AYK35" s="29"/>
      <c r="AYL35" s="29"/>
      <c r="AYM35" s="29"/>
      <c r="AYN35" s="29"/>
      <c r="AYO35" s="29"/>
      <c r="AYP35" s="29"/>
      <c r="AYQ35" s="29"/>
      <c r="AYR35" s="29"/>
      <c r="AYS35" s="29"/>
      <c r="AYT35" s="29"/>
      <c r="AYU35" s="29"/>
      <c r="AYV35" s="29"/>
      <c r="AYW35" s="29"/>
      <c r="AYX35" s="29"/>
      <c r="AYY35" s="29"/>
      <c r="AYZ35" s="29"/>
      <c r="AZA35" s="29"/>
      <c r="AZB35" s="29"/>
      <c r="AZC35" s="29"/>
      <c r="AZD35" s="29"/>
      <c r="AZE35" s="29"/>
      <c r="AZF35" s="29"/>
      <c r="AZG35" s="29"/>
      <c r="AZH35" s="29"/>
      <c r="AZI35" s="29"/>
      <c r="AZJ35" s="29"/>
      <c r="AZK35" s="29"/>
      <c r="AZL35" s="29"/>
      <c r="AZM35" s="29"/>
      <c r="AZN35" s="29"/>
      <c r="AZO35" s="29"/>
      <c r="AZP35" s="29"/>
      <c r="AZQ35" s="29"/>
      <c r="AZR35" s="29"/>
      <c r="AZS35" s="29"/>
      <c r="AZT35" s="29"/>
      <c r="AZU35" s="29"/>
      <c r="AZV35" s="29"/>
      <c r="AZW35" s="29"/>
      <c r="AZX35" s="29"/>
      <c r="AZY35" s="29"/>
      <c r="AZZ35" s="29"/>
      <c r="BAA35" s="29"/>
      <c r="BAB35" s="29"/>
      <c r="BAC35" s="29"/>
      <c r="BAD35" s="29"/>
    </row>
    <row r="36" spans="1:1382" s="89" customFormat="1" ht="14" x14ac:dyDescent="0.2">
      <c r="A36" s="118">
        <v>385</v>
      </c>
      <c r="B36" s="44" t="s">
        <v>3694</v>
      </c>
      <c r="C36" s="40">
        <v>34269232</v>
      </c>
      <c r="D36" s="44">
        <v>265862</v>
      </c>
      <c r="E36" s="31" t="s">
        <v>1683</v>
      </c>
      <c r="F36" s="30" t="s">
        <v>1684</v>
      </c>
      <c r="G36" s="94">
        <v>29450</v>
      </c>
      <c r="H36" s="40" t="s">
        <v>562</v>
      </c>
      <c r="I36" s="40" t="s">
        <v>563</v>
      </c>
      <c r="J36" s="42">
        <v>34</v>
      </c>
      <c r="K36" s="42">
        <v>13</v>
      </c>
      <c r="L36" s="42">
        <f t="shared" si="1"/>
        <v>21</v>
      </c>
      <c r="M36" s="30" t="s">
        <v>595</v>
      </c>
      <c r="N36" s="56" t="s">
        <v>804</v>
      </c>
      <c r="O36" s="30">
        <v>9</v>
      </c>
      <c r="P36" s="44">
        <v>3</v>
      </c>
      <c r="Q36" s="30" t="s">
        <v>3695</v>
      </c>
      <c r="R36" s="30" t="s">
        <v>1589</v>
      </c>
      <c r="S36" s="32">
        <v>42011</v>
      </c>
      <c r="T36" s="32">
        <v>42017</v>
      </c>
      <c r="U36" s="42">
        <f>SUM(T36-S36)</f>
        <v>6</v>
      </c>
      <c r="V36" s="32" t="s">
        <v>453</v>
      </c>
      <c r="W36" s="32" t="s">
        <v>563</v>
      </c>
      <c r="X36" s="30" t="s">
        <v>976</v>
      </c>
      <c r="Y36" s="30" t="s">
        <v>1166</v>
      </c>
      <c r="Z36" s="56" t="s">
        <v>804</v>
      </c>
      <c r="AA36" s="45">
        <v>42060</v>
      </c>
      <c r="AB36" s="80" t="s">
        <v>804</v>
      </c>
      <c r="AC36" s="32">
        <v>42956</v>
      </c>
      <c r="AD36" s="61">
        <f>((AC36-AA36)/365*12)</f>
        <v>29.457534246575342</v>
      </c>
      <c r="AE36" s="51" t="s">
        <v>539</v>
      </c>
      <c r="AF36" s="42">
        <v>1</v>
      </c>
      <c r="AG36" s="51" t="s">
        <v>539</v>
      </c>
      <c r="AH36" s="42">
        <v>1</v>
      </c>
      <c r="AI36" s="32" t="s">
        <v>638</v>
      </c>
      <c r="AJ36" s="42">
        <v>4</v>
      </c>
      <c r="AK36" s="88" t="s">
        <v>561</v>
      </c>
      <c r="AL36" s="103">
        <v>3</v>
      </c>
      <c r="AM36" s="32"/>
      <c r="AN36" s="42"/>
      <c r="AO36" s="32"/>
      <c r="AP36" s="42"/>
      <c r="AQ36" s="42"/>
      <c r="AR36" s="42"/>
      <c r="AS36" s="42"/>
      <c r="AT36" s="42"/>
      <c r="AU36" s="42"/>
      <c r="AV36" s="42"/>
      <c r="AW36" s="42"/>
      <c r="AX36" s="42"/>
      <c r="AY36" s="49" t="s">
        <v>3696</v>
      </c>
      <c r="AZ36" s="32" t="s">
        <v>638</v>
      </c>
      <c r="BA36" s="42">
        <v>4</v>
      </c>
      <c r="BB36" s="44">
        <v>3</v>
      </c>
      <c r="BC36" s="30" t="s">
        <v>3697</v>
      </c>
      <c r="BD36" s="42">
        <v>1</v>
      </c>
      <c r="BE36" s="42">
        <v>2</v>
      </c>
      <c r="BF36" s="43" t="s">
        <v>804</v>
      </c>
      <c r="BG36" s="31" t="s">
        <v>3698</v>
      </c>
      <c r="BH36" s="40" t="s">
        <v>564</v>
      </c>
      <c r="BI36" s="40" t="s">
        <v>564</v>
      </c>
      <c r="BJ36" s="40" t="s">
        <v>453</v>
      </c>
      <c r="BK36" s="31" t="s">
        <v>453</v>
      </c>
      <c r="BL36" s="31" t="s">
        <v>3699</v>
      </c>
      <c r="BM36" s="30">
        <v>99</v>
      </c>
      <c r="BN36" s="30">
        <v>115</v>
      </c>
      <c r="BO36" s="30">
        <v>107</v>
      </c>
      <c r="BP36" s="30" t="s">
        <v>3700</v>
      </c>
      <c r="BQ36" s="30" t="s">
        <v>3701</v>
      </c>
      <c r="BR36" s="30" t="s">
        <v>453</v>
      </c>
      <c r="BS36" s="30" t="s">
        <v>872</v>
      </c>
      <c r="BT36" s="30" t="s">
        <v>3702</v>
      </c>
      <c r="BU36" s="30" t="s">
        <v>3703</v>
      </c>
      <c r="BV36" s="30" t="s">
        <v>3704</v>
      </c>
      <c r="BW36" s="30">
        <v>93</v>
      </c>
      <c r="BX36" s="30">
        <v>109</v>
      </c>
      <c r="BY36" s="30">
        <v>101</v>
      </c>
      <c r="BZ36" s="30" t="s">
        <v>1737</v>
      </c>
      <c r="CA36" s="112"/>
      <c r="CC36" s="29"/>
      <c r="CD36" s="29"/>
      <c r="CE36" s="29"/>
      <c r="CF36" s="29"/>
      <c r="CG36" s="29"/>
      <c r="CH36" s="29"/>
      <c r="CI36" s="29"/>
      <c r="CJ36" s="29"/>
      <c r="CK36" s="29"/>
      <c r="CL36" s="29"/>
      <c r="CM36" s="29"/>
      <c r="CN36" s="29"/>
      <c r="CO36" s="29"/>
      <c r="CP36" s="29"/>
      <c r="CQ36" s="29"/>
      <c r="CR36" s="29"/>
      <c r="CS36" s="29"/>
      <c r="CT36" s="29"/>
      <c r="CU36" s="29"/>
      <c r="CV36" s="29"/>
      <c r="CW36" s="29"/>
      <c r="CX36" s="29"/>
      <c r="CY36" s="29"/>
      <c r="CZ36" s="29"/>
      <c r="DA36" s="29"/>
      <c r="DB36" s="29"/>
      <c r="DC36" s="29"/>
      <c r="DD36" s="29"/>
      <c r="DE36" s="29"/>
      <c r="DF36" s="29"/>
      <c r="DG36" s="29"/>
      <c r="DH36" s="29"/>
      <c r="DI36" s="29"/>
      <c r="DJ36" s="29"/>
      <c r="DK36" s="29"/>
      <c r="DL36" s="29"/>
      <c r="DM36" s="29"/>
      <c r="DN36" s="29"/>
      <c r="DO36" s="29"/>
      <c r="DP36" s="29"/>
      <c r="DQ36" s="29"/>
      <c r="DR36" s="29"/>
      <c r="DS36" s="29"/>
      <c r="DT36" s="29"/>
      <c r="DU36" s="29"/>
      <c r="DV36" s="29"/>
      <c r="DW36" s="29"/>
      <c r="DX36" s="29"/>
      <c r="DY36" s="29"/>
      <c r="DZ36" s="29"/>
      <c r="EA36" s="29"/>
      <c r="EB36" s="29"/>
      <c r="EC36" s="29"/>
      <c r="ED36" s="29"/>
      <c r="EE36" s="29"/>
      <c r="EF36" s="29"/>
      <c r="EG36" s="29"/>
      <c r="EH36" s="29"/>
      <c r="EI36" s="29"/>
      <c r="EJ36" s="29"/>
      <c r="EK36" s="29"/>
      <c r="EL36" s="29"/>
      <c r="EM36" s="29"/>
      <c r="EN36" s="29"/>
      <c r="EO36" s="29"/>
      <c r="EP36" s="29"/>
      <c r="EQ36" s="29"/>
      <c r="ER36" s="29"/>
      <c r="ES36" s="29"/>
      <c r="ET36" s="29"/>
      <c r="EU36" s="29"/>
      <c r="EV36" s="29"/>
      <c r="EW36" s="29"/>
      <c r="EX36" s="29"/>
      <c r="EY36" s="29"/>
      <c r="EZ36" s="29"/>
      <c r="FA36" s="29"/>
      <c r="FB36" s="29"/>
      <c r="FC36" s="29"/>
      <c r="FD36" s="29"/>
      <c r="FE36" s="29"/>
      <c r="FF36" s="29"/>
      <c r="FG36" s="29"/>
      <c r="FH36" s="29"/>
      <c r="FI36" s="29"/>
      <c r="FJ36" s="29"/>
      <c r="FK36" s="29"/>
      <c r="FL36" s="29"/>
      <c r="FM36" s="29"/>
      <c r="FN36" s="29"/>
      <c r="FO36" s="29"/>
      <c r="FP36" s="29"/>
      <c r="FQ36" s="29"/>
      <c r="FR36" s="29"/>
      <c r="FS36" s="29"/>
      <c r="FT36" s="29"/>
      <c r="FU36" s="29"/>
      <c r="FV36" s="29"/>
      <c r="FW36" s="29"/>
      <c r="FX36" s="29"/>
      <c r="FY36" s="29"/>
      <c r="FZ36" s="29"/>
      <c r="GA36" s="29"/>
      <c r="GB36" s="29"/>
      <c r="GC36" s="29"/>
      <c r="GD36" s="29"/>
      <c r="GE36" s="29"/>
      <c r="GF36" s="29"/>
      <c r="GG36" s="29"/>
      <c r="GH36" s="29"/>
      <c r="GI36" s="29"/>
      <c r="GJ36" s="29"/>
      <c r="GK36" s="29"/>
      <c r="GL36" s="29"/>
      <c r="GM36" s="29"/>
      <c r="GN36" s="29"/>
      <c r="GO36" s="29"/>
      <c r="GP36" s="29"/>
      <c r="GQ36" s="29"/>
      <c r="GR36" s="29"/>
      <c r="GS36" s="29"/>
      <c r="GT36" s="29"/>
      <c r="GU36" s="29"/>
      <c r="GV36" s="29"/>
      <c r="GW36" s="29"/>
      <c r="GX36" s="29"/>
      <c r="GY36" s="29"/>
      <c r="GZ36" s="29"/>
      <c r="HA36" s="29"/>
      <c r="HB36" s="29"/>
      <c r="HC36" s="29"/>
      <c r="HD36" s="29"/>
      <c r="HE36" s="29"/>
      <c r="HF36" s="29"/>
      <c r="HG36" s="29"/>
      <c r="HH36" s="29"/>
      <c r="HI36" s="29"/>
      <c r="HJ36" s="29"/>
      <c r="HK36" s="29"/>
      <c r="HL36" s="29"/>
      <c r="HM36" s="29"/>
      <c r="HN36" s="29"/>
      <c r="HO36" s="29"/>
      <c r="HP36" s="29"/>
      <c r="HQ36" s="29"/>
      <c r="HR36" s="29"/>
      <c r="HS36" s="29"/>
      <c r="HT36" s="29"/>
      <c r="HU36" s="29"/>
      <c r="HV36" s="29"/>
      <c r="HW36" s="29"/>
      <c r="HX36" s="29"/>
      <c r="HY36" s="29"/>
      <c r="HZ36" s="29"/>
      <c r="IA36" s="29"/>
      <c r="IB36" s="29"/>
      <c r="IC36" s="29"/>
      <c r="ID36" s="29"/>
      <c r="IE36" s="29"/>
      <c r="IF36" s="29"/>
      <c r="IG36" s="29"/>
      <c r="IH36" s="29"/>
      <c r="II36" s="29"/>
      <c r="IJ36" s="29"/>
      <c r="IK36" s="29"/>
      <c r="IL36" s="29"/>
      <c r="IM36" s="29"/>
      <c r="IN36" s="29"/>
      <c r="IO36" s="29"/>
      <c r="IP36" s="29"/>
      <c r="IQ36" s="29"/>
      <c r="IR36" s="29"/>
      <c r="IS36" s="29"/>
      <c r="IT36" s="29"/>
      <c r="IU36" s="29"/>
      <c r="IV36" s="29"/>
      <c r="IW36" s="29"/>
      <c r="IX36" s="29"/>
      <c r="IY36" s="29"/>
      <c r="IZ36" s="29"/>
      <c r="JA36" s="29"/>
      <c r="JB36" s="29"/>
      <c r="JC36" s="29"/>
      <c r="JD36" s="29"/>
      <c r="JE36" s="29"/>
      <c r="JF36" s="29"/>
      <c r="JG36" s="29"/>
      <c r="JH36" s="29"/>
      <c r="JI36" s="29"/>
      <c r="JJ36" s="29"/>
      <c r="JK36" s="29"/>
      <c r="JL36" s="29"/>
      <c r="JM36" s="29"/>
      <c r="JN36" s="29"/>
      <c r="JO36" s="29"/>
      <c r="JP36" s="29"/>
      <c r="JQ36" s="29"/>
      <c r="JR36" s="29"/>
      <c r="JS36" s="29"/>
      <c r="JT36" s="29"/>
      <c r="JU36" s="29"/>
      <c r="JV36" s="29"/>
      <c r="JW36" s="29"/>
      <c r="JX36" s="29"/>
      <c r="JY36" s="29"/>
      <c r="JZ36" s="29"/>
      <c r="KA36" s="29"/>
      <c r="KB36" s="29"/>
      <c r="KC36" s="29"/>
      <c r="KD36" s="29"/>
      <c r="KE36" s="29"/>
      <c r="KF36" s="29"/>
      <c r="KG36" s="29"/>
      <c r="KH36" s="29"/>
      <c r="KI36" s="29"/>
      <c r="KJ36" s="29"/>
      <c r="KK36" s="29"/>
      <c r="KL36" s="29"/>
      <c r="KM36" s="29"/>
      <c r="KN36" s="29"/>
      <c r="KO36" s="29"/>
      <c r="KP36" s="29"/>
      <c r="KQ36" s="29"/>
      <c r="KR36" s="29"/>
      <c r="KS36" s="29"/>
      <c r="KT36" s="29"/>
      <c r="KU36" s="29"/>
      <c r="KV36" s="29"/>
      <c r="KW36" s="29"/>
      <c r="KX36" s="29"/>
      <c r="KY36" s="29"/>
      <c r="KZ36" s="29"/>
      <c r="LA36" s="29"/>
      <c r="LB36" s="29"/>
      <c r="LC36" s="29"/>
      <c r="LD36" s="29"/>
      <c r="LE36" s="29"/>
      <c r="LF36" s="29"/>
      <c r="LG36" s="29"/>
      <c r="LH36" s="29"/>
      <c r="LI36" s="29"/>
      <c r="LJ36" s="29"/>
      <c r="LK36" s="29"/>
      <c r="LL36" s="29"/>
      <c r="LM36" s="29"/>
      <c r="LN36" s="29"/>
      <c r="LO36" s="29"/>
      <c r="LP36" s="29"/>
      <c r="LQ36" s="29"/>
      <c r="LR36" s="29"/>
      <c r="LS36" s="29"/>
      <c r="LT36" s="29"/>
      <c r="LU36" s="29"/>
      <c r="LV36" s="29"/>
      <c r="LW36" s="29"/>
      <c r="LX36" s="29"/>
      <c r="LY36" s="29"/>
      <c r="LZ36" s="29"/>
      <c r="MA36" s="29"/>
      <c r="MB36" s="29"/>
      <c r="MC36" s="29"/>
      <c r="MD36" s="29"/>
      <c r="ME36" s="29"/>
      <c r="MF36" s="29"/>
      <c r="MG36" s="29"/>
      <c r="MH36" s="29"/>
      <c r="MI36" s="29"/>
      <c r="MJ36" s="29"/>
      <c r="MK36" s="29"/>
      <c r="ML36" s="29"/>
      <c r="MM36" s="29"/>
      <c r="MN36" s="29"/>
      <c r="MO36" s="29"/>
      <c r="MP36" s="29"/>
      <c r="MQ36" s="29"/>
      <c r="MR36" s="29"/>
      <c r="MS36" s="29"/>
      <c r="MT36" s="29"/>
      <c r="MU36" s="29"/>
      <c r="MV36" s="29"/>
      <c r="MW36" s="29"/>
      <c r="MX36" s="29"/>
      <c r="MY36" s="29"/>
      <c r="MZ36" s="29"/>
      <c r="NA36" s="29"/>
      <c r="NB36" s="29"/>
      <c r="NC36" s="29"/>
      <c r="ND36" s="29"/>
      <c r="NE36" s="29"/>
      <c r="NF36" s="29"/>
      <c r="NG36" s="29"/>
      <c r="NH36" s="29"/>
      <c r="NI36" s="29"/>
      <c r="NJ36" s="29"/>
      <c r="NK36" s="29"/>
      <c r="NL36" s="29"/>
      <c r="NM36" s="29"/>
      <c r="NN36" s="29"/>
      <c r="NO36" s="29"/>
      <c r="NP36" s="29"/>
      <c r="NQ36" s="29"/>
      <c r="NR36" s="29"/>
      <c r="NS36" s="29"/>
      <c r="NT36" s="29"/>
      <c r="NU36" s="29"/>
      <c r="NV36" s="29"/>
      <c r="NW36" s="29"/>
      <c r="NX36" s="29"/>
      <c r="NY36" s="29"/>
      <c r="NZ36" s="29"/>
      <c r="OA36" s="29"/>
      <c r="OB36" s="29"/>
      <c r="OC36" s="29"/>
      <c r="OD36" s="29"/>
      <c r="OE36" s="29"/>
      <c r="OF36" s="29"/>
      <c r="OG36" s="29"/>
      <c r="OH36" s="29"/>
      <c r="OI36" s="29"/>
      <c r="OJ36" s="29"/>
      <c r="OK36" s="29"/>
      <c r="OL36" s="29"/>
      <c r="OM36" s="29"/>
      <c r="ON36" s="29"/>
      <c r="OO36" s="29"/>
      <c r="OP36" s="29"/>
      <c r="OQ36" s="29"/>
      <c r="OR36" s="29"/>
      <c r="OS36" s="29"/>
      <c r="OT36" s="29"/>
      <c r="OU36" s="29"/>
      <c r="OV36" s="29"/>
      <c r="OW36" s="29"/>
      <c r="OX36" s="29"/>
      <c r="OY36" s="29"/>
      <c r="OZ36" s="29"/>
      <c r="PA36" s="29"/>
      <c r="PB36" s="29"/>
      <c r="PC36" s="29"/>
      <c r="PD36" s="29"/>
      <c r="PE36" s="29"/>
      <c r="PF36" s="29"/>
      <c r="PG36" s="29"/>
      <c r="PH36" s="29"/>
      <c r="PI36" s="29"/>
      <c r="PJ36" s="29"/>
      <c r="PK36" s="29"/>
      <c r="PL36" s="29"/>
      <c r="PM36" s="29"/>
      <c r="PN36" s="29"/>
      <c r="PO36" s="29"/>
      <c r="PP36" s="29"/>
      <c r="PQ36" s="29"/>
      <c r="PR36" s="29"/>
      <c r="PS36" s="29"/>
      <c r="PT36" s="29"/>
      <c r="PU36" s="29"/>
      <c r="PV36" s="29"/>
      <c r="PW36" s="29"/>
      <c r="PX36" s="29"/>
      <c r="PY36" s="29"/>
      <c r="PZ36" s="29"/>
      <c r="QA36" s="29"/>
      <c r="QB36" s="29"/>
      <c r="QC36" s="29"/>
      <c r="QD36" s="29"/>
      <c r="QE36" s="29"/>
      <c r="QF36" s="29"/>
      <c r="QG36" s="29"/>
      <c r="QH36" s="29"/>
      <c r="QI36" s="29"/>
      <c r="QJ36" s="29"/>
      <c r="QK36" s="29"/>
      <c r="QL36" s="29"/>
      <c r="QM36" s="29"/>
      <c r="QN36" s="29"/>
      <c r="QO36" s="29"/>
      <c r="QP36" s="29"/>
      <c r="QQ36" s="29"/>
      <c r="QR36" s="29"/>
      <c r="QS36" s="29"/>
      <c r="QT36" s="29"/>
      <c r="QU36" s="29"/>
      <c r="QV36" s="29"/>
      <c r="QW36" s="29"/>
      <c r="QX36" s="29"/>
      <c r="QY36" s="29"/>
      <c r="QZ36" s="29"/>
      <c r="RA36" s="29"/>
      <c r="RB36" s="29"/>
      <c r="RC36" s="29"/>
      <c r="RD36" s="29"/>
      <c r="RE36" s="29"/>
      <c r="RF36" s="29"/>
      <c r="RG36" s="29"/>
      <c r="RH36" s="29"/>
      <c r="RI36" s="29"/>
      <c r="RJ36" s="29"/>
      <c r="RK36" s="29"/>
      <c r="RL36" s="29"/>
      <c r="RM36" s="29"/>
      <c r="RN36" s="29"/>
      <c r="RO36" s="29"/>
      <c r="RP36" s="29"/>
      <c r="RQ36" s="29"/>
      <c r="RR36" s="29"/>
      <c r="RS36" s="29"/>
      <c r="RT36" s="29"/>
      <c r="RU36" s="29"/>
      <c r="RV36" s="29"/>
      <c r="RW36" s="29"/>
      <c r="RX36" s="29"/>
      <c r="RY36" s="29"/>
      <c r="RZ36" s="29"/>
      <c r="SA36" s="29"/>
      <c r="SB36" s="29"/>
      <c r="SC36" s="29"/>
      <c r="SD36" s="29"/>
      <c r="SE36" s="29"/>
      <c r="SF36" s="29"/>
      <c r="SG36" s="29"/>
      <c r="SH36" s="29"/>
      <c r="SI36" s="29"/>
      <c r="SJ36" s="29"/>
      <c r="SK36" s="29"/>
      <c r="SL36" s="29"/>
      <c r="SM36" s="29"/>
      <c r="SN36" s="29"/>
      <c r="SO36" s="29"/>
      <c r="SP36" s="29"/>
      <c r="SQ36" s="29"/>
      <c r="SR36" s="29"/>
      <c r="SS36" s="29"/>
      <c r="ST36" s="29"/>
      <c r="SU36" s="29"/>
      <c r="SV36" s="29"/>
      <c r="SW36" s="29"/>
      <c r="SX36" s="29"/>
      <c r="SY36" s="29"/>
      <c r="SZ36" s="29"/>
      <c r="TA36" s="29"/>
      <c r="TB36" s="29"/>
      <c r="TC36" s="29"/>
      <c r="TD36" s="29"/>
      <c r="TE36" s="29"/>
      <c r="TF36" s="29"/>
      <c r="TG36" s="29"/>
      <c r="TH36" s="29"/>
      <c r="TI36" s="29"/>
      <c r="TJ36" s="29"/>
      <c r="TK36" s="29"/>
      <c r="TL36" s="29"/>
      <c r="TM36" s="29"/>
      <c r="TN36" s="29"/>
      <c r="TO36" s="29"/>
      <c r="TP36" s="29"/>
      <c r="TQ36" s="29"/>
      <c r="TR36" s="29"/>
      <c r="TS36" s="29"/>
      <c r="TT36" s="29"/>
      <c r="TU36" s="29"/>
      <c r="TV36" s="29"/>
      <c r="TW36" s="29"/>
      <c r="TX36" s="29"/>
      <c r="TY36" s="29"/>
      <c r="TZ36" s="29"/>
      <c r="UA36" s="29"/>
      <c r="UB36" s="29"/>
      <c r="UC36" s="29"/>
      <c r="UD36" s="29"/>
      <c r="UE36" s="29"/>
      <c r="UF36" s="29"/>
      <c r="UG36" s="29"/>
      <c r="UH36" s="29"/>
      <c r="UI36" s="29"/>
      <c r="UJ36" s="29"/>
      <c r="UK36" s="29"/>
      <c r="UL36" s="29"/>
      <c r="UM36" s="29"/>
      <c r="UN36" s="29"/>
      <c r="UO36" s="29"/>
      <c r="UP36" s="29"/>
      <c r="UQ36" s="29"/>
      <c r="UR36" s="29"/>
      <c r="US36" s="29"/>
      <c r="UT36" s="29"/>
      <c r="UU36" s="29"/>
      <c r="UV36" s="29"/>
      <c r="UW36" s="29"/>
      <c r="UX36" s="29"/>
      <c r="UY36" s="29"/>
      <c r="UZ36" s="29"/>
      <c r="VA36" s="29"/>
      <c r="VB36" s="29"/>
      <c r="VC36" s="29"/>
      <c r="VD36" s="29"/>
      <c r="VE36" s="29"/>
      <c r="VF36" s="29"/>
      <c r="VG36" s="29"/>
      <c r="VH36" s="29"/>
      <c r="VI36" s="29"/>
      <c r="VJ36" s="29"/>
      <c r="VK36" s="29"/>
      <c r="VL36" s="29"/>
      <c r="VM36" s="29"/>
      <c r="VN36" s="29"/>
      <c r="VO36" s="29"/>
      <c r="VP36" s="29"/>
      <c r="VQ36" s="29"/>
      <c r="VR36" s="29"/>
      <c r="VS36" s="29"/>
      <c r="VT36" s="29"/>
      <c r="VU36" s="29"/>
      <c r="VV36" s="29"/>
      <c r="VW36" s="29"/>
      <c r="VX36" s="29"/>
      <c r="VY36" s="29"/>
      <c r="VZ36" s="29"/>
      <c r="WA36" s="29"/>
      <c r="WB36" s="29"/>
      <c r="WC36" s="29"/>
      <c r="WD36" s="29"/>
      <c r="WE36" s="29"/>
      <c r="WF36" s="29"/>
      <c r="WG36" s="29"/>
      <c r="WH36" s="29"/>
      <c r="WI36" s="29"/>
      <c r="WJ36" s="29"/>
      <c r="WK36" s="29"/>
      <c r="WL36" s="29"/>
      <c r="WM36" s="29"/>
      <c r="WN36" s="29"/>
      <c r="WO36" s="29"/>
      <c r="WP36" s="29"/>
      <c r="WQ36" s="29"/>
      <c r="WR36" s="29"/>
      <c r="WS36" s="29"/>
      <c r="WT36" s="29"/>
      <c r="WU36" s="29"/>
      <c r="WV36" s="29"/>
      <c r="WW36" s="29"/>
      <c r="WX36" s="29"/>
      <c r="WY36" s="29"/>
      <c r="WZ36" s="29"/>
      <c r="XA36" s="29"/>
      <c r="XB36" s="29"/>
      <c r="XC36" s="29"/>
      <c r="XD36" s="29"/>
      <c r="XE36" s="29"/>
      <c r="XF36" s="29"/>
      <c r="XG36" s="29"/>
      <c r="XH36" s="29"/>
      <c r="XI36" s="29"/>
      <c r="XJ36" s="29"/>
      <c r="XK36" s="29"/>
      <c r="XL36" s="29"/>
      <c r="XM36" s="29"/>
      <c r="XN36" s="29"/>
      <c r="XO36" s="29"/>
      <c r="XP36" s="29"/>
      <c r="XQ36" s="29"/>
      <c r="XR36" s="29"/>
      <c r="XS36" s="29"/>
      <c r="XT36" s="29"/>
      <c r="XU36" s="29"/>
      <c r="XV36" s="29"/>
      <c r="XW36" s="29"/>
      <c r="XX36" s="29"/>
      <c r="XY36" s="29"/>
      <c r="XZ36" s="29"/>
      <c r="YA36" s="29"/>
      <c r="YB36" s="29"/>
      <c r="YC36" s="29"/>
      <c r="YD36" s="29"/>
      <c r="YE36" s="29"/>
      <c r="YF36" s="29"/>
      <c r="YG36" s="29"/>
      <c r="YH36" s="29"/>
      <c r="YI36" s="29"/>
      <c r="YJ36" s="29"/>
      <c r="YK36" s="29"/>
      <c r="YL36" s="29"/>
      <c r="YM36" s="29"/>
      <c r="YN36" s="29"/>
      <c r="YO36" s="29"/>
      <c r="YP36" s="29"/>
      <c r="YQ36" s="29"/>
      <c r="YR36" s="29"/>
      <c r="YS36" s="29"/>
      <c r="YT36" s="29"/>
      <c r="YU36" s="29"/>
      <c r="YV36" s="29"/>
      <c r="YW36" s="29"/>
      <c r="YX36" s="29"/>
      <c r="YY36" s="29"/>
      <c r="YZ36" s="29"/>
      <c r="ZA36" s="29"/>
      <c r="ZB36" s="29"/>
      <c r="ZC36" s="29"/>
      <c r="ZD36" s="29"/>
      <c r="ZE36" s="29"/>
      <c r="ZF36" s="29"/>
      <c r="ZG36" s="29"/>
      <c r="ZH36" s="29"/>
      <c r="ZI36" s="29"/>
      <c r="ZJ36" s="29"/>
      <c r="ZK36" s="29"/>
      <c r="ZL36" s="29"/>
      <c r="ZM36" s="29"/>
      <c r="ZN36" s="29"/>
      <c r="ZO36" s="29"/>
      <c r="ZP36" s="29"/>
      <c r="ZQ36" s="29"/>
      <c r="ZR36" s="29"/>
      <c r="ZS36" s="29"/>
      <c r="ZT36" s="29"/>
      <c r="ZU36" s="29"/>
      <c r="ZV36" s="29"/>
      <c r="ZW36" s="29"/>
      <c r="ZX36" s="29"/>
      <c r="ZY36" s="29"/>
      <c r="ZZ36" s="29"/>
      <c r="AAA36" s="29"/>
      <c r="AAB36" s="29"/>
      <c r="AAC36" s="29"/>
      <c r="AAD36" s="29"/>
      <c r="AAE36" s="29"/>
      <c r="AAF36" s="29"/>
      <c r="AAG36" s="29"/>
      <c r="AAH36" s="29"/>
      <c r="AAI36" s="29"/>
      <c r="AAJ36" s="29"/>
      <c r="AAK36" s="29"/>
      <c r="AAL36" s="29"/>
      <c r="AAM36" s="29"/>
      <c r="AAN36" s="29"/>
      <c r="AAO36" s="29"/>
      <c r="AAP36" s="29"/>
      <c r="AAQ36" s="29"/>
      <c r="AAR36" s="29"/>
      <c r="AAS36" s="29"/>
      <c r="AAT36" s="29"/>
      <c r="AAU36" s="29"/>
      <c r="AAV36" s="29"/>
      <c r="AAW36" s="29"/>
      <c r="AAX36" s="29"/>
      <c r="AAY36" s="29"/>
      <c r="AAZ36" s="29"/>
      <c r="ABA36" s="29"/>
      <c r="ABB36" s="29"/>
      <c r="ABC36" s="29"/>
      <c r="ABD36" s="29"/>
      <c r="ABE36" s="29"/>
      <c r="ABF36" s="29"/>
      <c r="ABG36" s="29"/>
      <c r="ABH36" s="29"/>
      <c r="ABI36" s="29"/>
      <c r="ABJ36" s="29"/>
      <c r="ABK36" s="29"/>
      <c r="ABL36" s="29"/>
      <c r="ABM36" s="29"/>
      <c r="ABN36" s="29"/>
      <c r="ABO36" s="29"/>
      <c r="ABP36" s="29"/>
      <c r="ABQ36" s="29"/>
      <c r="ABR36" s="29"/>
      <c r="ABS36" s="29"/>
      <c r="ABT36" s="29"/>
      <c r="ABU36" s="29"/>
      <c r="ABV36" s="29"/>
      <c r="ABW36" s="29"/>
      <c r="ABX36" s="29"/>
      <c r="ABY36" s="29"/>
      <c r="ABZ36" s="29"/>
      <c r="ACA36" s="29"/>
      <c r="ACB36" s="29"/>
      <c r="ACC36" s="29"/>
      <c r="ACD36" s="29"/>
      <c r="ACE36" s="29"/>
      <c r="ACF36" s="29"/>
      <c r="ACG36" s="29"/>
      <c r="ACH36" s="29"/>
      <c r="ACI36" s="29"/>
      <c r="ACJ36" s="29"/>
      <c r="ACK36" s="29"/>
      <c r="ACL36" s="29"/>
      <c r="ACM36" s="29"/>
      <c r="ACN36" s="29"/>
      <c r="ACO36" s="29"/>
      <c r="ACP36" s="29"/>
      <c r="ACQ36" s="29"/>
      <c r="ACR36" s="29"/>
      <c r="ACS36" s="29"/>
      <c r="ACT36" s="29"/>
      <c r="ACU36" s="29"/>
      <c r="ACV36" s="29"/>
      <c r="ACW36" s="29"/>
      <c r="ACX36" s="29"/>
      <c r="ACY36" s="29"/>
      <c r="ACZ36" s="29"/>
      <c r="ADA36" s="29"/>
      <c r="ADB36" s="29"/>
      <c r="ADC36" s="29"/>
      <c r="ADD36" s="29"/>
      <c r="ADE36" s="29"/>
      <c r="ADF36" s="29"/>
      <c r="ADG36" s="29"/>
      <c r="ADH36" s="29"/>
      <c r="ADI36" s="29"/>
      <c r="ADJ36" s="29"/>
      <c r="ADK36" s="29"/>
      <c r="ADL36" s="29"/>
      <c r="ADM36" s="29"/>
      <c r="ADN36" s="29"/>
      <c r="ADO36" s="29"/>
      <c r="ADP36" s="29"/>
      <c r="ADQ36" s="29"/>
      <c r="ADR36" s="29"/>
      <c r="ADS36" s="29"/>
      <c r="ADT36" s="29"/>
      <c r="ADU36" s="29"/>
      <c r="ADV36" s="29"/>
      <c r="ADW36" s="29"/>
      <c r="ADX36" s="29"/>
      <c r="ADY36" s="29"/>
      <c r="ADZ36" s="29"/>
      <c r="AEA36" s="29"/>
      <c r="AEB36" s="29"/>
      <c r="AEC36" s="29"/>
      <c r="AED36" s="29"/>
      <c r="AEE36" s="29"/>
      <c r="AEF36" s="29"/>
      <c r="AEG36" s="29"/>
      <c r="AEH36" s="29"/>
      <c r="AEI36" s="29"/>
      <c r="AEJ36" s="29"/>
      <c r="AEK36" s="29"/>
      <c r="AEL36" s="29"/>
      <c r="AEM36" s="29"/>
      <c r="AEN36" s="29"/>
      <c r="AEO36" s="29"/>
      <c r="AEP36" s="29"/>
      <c r="AEQ36" s="29"/>
      <c r="AER36" s="29"/>
      <c r="AES36" s="29"/>
      <c r="AET36" s="29"/>
      <c r="AEU36" s="29"/>
      <c r="AEV36" s="29"/>
      <c r="AEW36" s="29"/>
      <c r="AEX36" s="29"/>
      <c r="AEY36" s="29"/>
      <c r="AEZ36" s="29"/>
      <c r="AFA36" s="29"/>
      <c r="AFB36" s="29"/>
      <c r="AFC36" s="29"/>
      <c r="AFD36" s="29"/>
      <c r="AFE36" s="29"/>
      <c r="AFF36" s="29"/>
      <c r="AFG36" s="29"/>
      <c r="AFH36" s="29"/>
      <c r="AFI36" s="29"/>
      <c r="AFJ36" s="29"/>
      <c r="AFK36" s="29"/>
      <c r="AFL36" s="29"/>
      <c r="AFM36" s="29"/>
      <c r="AFN36" s="29"/>
      <c r="AFO36" s="29"/>
      <c r="AFP36" s="29"/>
      <c r="AFQ36" s="29"/>
      <c r="AFR36" s="29"/>
      <c r="AFS36" s="29"/>
      <c r="AFT36" s="29"/>
      <c r="AFU36" s="29"/>
      <c r="AFV36" s="29"/>
      <c r="AFW36" s="29"/>
      <c r="AFX36" s="29"/>
      <c r="AFY36" s="29"/>
      <c r="AFZ36" s="29"/>
      <c r="AGA36" s="29"/>
      <c r="AGB36" s="29"/>
      <c r="AGC36" s="29"/>
      <c r="AGD36" s="29"/>
      <c r="AGE36" s="29"/>
      <c r="AGF36" s="29"/>
      <c r="AGG36" s="29"/>
      <c r="AGH36" s="29"/>
      <c r="AGI36" s="29"/>
      <c r="AGJ36" s="29"/>
      <c r="AGK36" s="29"/>
      <c r="AGL36" s="29"/>
      <c r="AGM36" s="29"/>
      <c r="AGN36" s="29"/>
      <c r="AGO36" s="29"/>
      <c r="AGP36" s="29"/>
      <c r="AGQ36" s="29"/>
      <c r="AGR36" s="29"/>
      <c r="AGS36" s="29"/>
      <c r="AGT36" s="29"/>
      <c r="AGU36" s="29"/>
      <c r="AGV36" s="29"/>
      <c r="AGW36" s="29"/>
      <c r="AGX36" s="29"/>
      <c r="AGY36" s="29"/>
      <c r="AGZ36" s="29"/>
      <c r="AHA36" s="29"/>
      <c r="AHB36" s="29"/>
      <c r="AHC36" s="29"/>
      <c r="AHD36" s="29"/>
      <c r="AHE36" s="29"/>
      <c r="AHF36" s="29"/>
      <c r="AHG36" s="29"/>
      <c r="AHH36" s="29"/>
      <c r="AHI36" s="29"/>
      <c r="AHJ36" s="29"/>
      <c r="AHK36" s="29"/>
      <c r="AHL36" s="29"/>
      <c r="AHM36" s="29"/>
      <c r="AHN36" s="29"/>
      <c r="AHO36" s="29"/>
      <c r="AHP36" s="29"/>
      <c r="AHQ36" s="29"/>
      <c r="AHR36" s="29"/>
      <c r="AHS36" s="29"/>
      <c r="AHT36" s="29"/>
      <c r="AHU36" s="29"/>
      <c r="AHV36" s="29"/>
      <c r="AHW36" s="29"/>
      <c r="AHX36" s="29"/>
      <c r="AHY36" s="29"/>
      <c r="AHZ36" s="29"/>
      <c r="AIA36" s="29"/>
      <c r="AIB36" s="29"/>
      <c r="AIC36" s="29"/>
      <c r="AID36" s="29"/>
      <c r="AIE36" s="29"/>
      <c r="AIF36" s="29"/>
      <c r="AIG36" s="29"/>
      <c r="AIH36" s="29"/>
      <c r="AII36" s="29"/>
      <c r="AIJ36" s="29"/>
      <c r="AIK36" s="29"/>
      <c r="AIL36" s="29"/>
      <c r="AIM36" s="29"/>
      <c r="AIN36" s="29"/>
      <c r="AIO36" s="29"/>
      <c r="AIP36" s="29"/>
      <c r="AIQ36" s="29"/>
      <c r="AIR36" s="29"/>
      <c r="AIS36" s="29"/>
      <c r="AIT36" s="29"/>
      <c r="AIU36" s="29"/>
      <c r="AIV36" s="29"/>
      <c r="AIW36" s="29"/>
      <c r="AIX36" s="29"/>
      <c r="AIY36" s="29"/>
      <c r="AIZ36" s="29"/>
      <c r="AJA36" s="29"/>
      <c r="AJB36" s="29"/>
      <c r="AJC36" s="29"/>
      <c r="AJD36" s="29"/>
      <c r="AJE36" s="29"/>
      <c r="AJF36" s="29"/>
      <c r="AJG36" s="29"/>
      <c r="AJH36" s="29"/>
      <c r="AJI36" s="29"/>
      <c r="AJJ36" s="29"/>
      <c r="AJK36" s="29"/>
      <c r="AJL36" s="29"/>
      <c r="AJM36" s="29"/>
      <c r="AJN36" s="29"/>
      <c r="AJO36" s="29"/>
      <c r="AJP36" s="29"/>
      <c r="AJQ36" s="29"/>
      <c r="AJR36" s="29"/>
      <c r="AJS36" s="29"/>
      <c r="AJT36" s="29"/>
      <c r="AJU36" s="29"/>
      <c r="AJV36" s="29"/>
      <c r="AJW36" s="29"/>
      <c r="AJX36" s="29"/>
      <c r="AJY36" s="29"/>
      <c r="AJZ36" s="29"/>
      <c r="AKA36" s="29"/>
      <c r="AKB36" s="29"/>
      <c r="AKC36" s="29"/>
      <c r="AKD36" s="29"/>
      <c r="AKE36" s="29"/>
      <c r="AKF36" s="29"/>
      <c r="AKG36" s="29"/>
      <c r="AKH36" s="29"/>
      <c r="AKI36" s="29"/>
      <c r="AKJ36" s="29"/>
      <c r="AKK36" s="29"/>
      <c r="AKL36" s="29"/>
      <c r="AKM36" s="29"/>
      <c r="AKN36" s="29"/>
      <c r="AKO36" s="29"/>
      <c r="AKP36" s="29"/>
      <c r="AKQ36" s="29"/>
      <c r="AKR36" s="29"/>
      <c r="AKS36" s="29"/>
      <c r="AKT36" s="29"/>
      <c r="AKU36" s="29"/>
      <c r="AKV36" s="29"/>
      <c r="AKW36" s="29"/>
      <c r="AKX36" s="29"/>
      <c r="AKY36" s="29"/>
      <c r="AKZ36" s="29"/>
      <c r="ALA36" s="29"/>
      <c r="ALB36" s="29"/>
      <c r="ALC36" s="29"/>
      <c r="ALD36" s="29"/>
      <c r="ALE36" s="29"/>
      <c r="ALF36" s="29"/>
      <c r="ALG36" s="29"/>
      <c r="ALH36" s="29"/>
      <c r="ALI36" s="29"/>
      <c r="ALJ36" s="29"/>
      <c r="ALK36" s="29"/>
      <c r="ALL36" s="29"/>
      <c r="ALM36" s="29"/>
      <c r="ALN36" s="29"/>
      <c r="ALO36" s="29"/>
      <c r="ALP36" s="29"/>
      <c r="ALQ36" s="29"/>
      <c r="ALR36" s="29"/>
      <c r="ALS36" s="29"/>
      <c r="ALT36" s="29"/>
      <c r="ALU36" s="29"/>
      <c r="ALV36" s="29"/>
      <c r="ALW36" s="29"/>
      <c r="ALX36" s="29"/>
      <c r="ALY36" s="29"/>
      <c r="ALZ36" s="29"/>
      <c r="AMA36" s="29"/>
      <c r="AMB36" s="29"/>
      <c r="AMC36" s="29"/>
      <c r="AMD36" s="29"/>
      <c r="AME36" s="29"/>
      <c r="AMF36" s="29"/>
      <c r="AMG36" s="29"/>
      <c r="AMH36" s="29"/>
      <c r="AMI36" s="29"/>
      <c r="AMJ36" s="29"/>
      <c r="AMK36" s="29"/>
      <c r="AML36" s="29"/>
      <c r="AMM36" s="29"/>
      <c r="AMN36" s="29"/>
      <c r="AMO36" s="29"/>
      <c r="AMP36" s="29"/>
      <c r="AMQ36" s="29"/>
      <c r="AMR36" s="29"/>
      <c r="AMS36" s="29"/>
      <c r="AMT36" s="29"/>
      <c r="AMU36" s="29"/>
      <c r="AMV36" s="29"/>
      <c r="AMW36" s="29"/>
      <c r="AMX36" s="29"/>
      <c r="AMY36" s="29"/>
      <c r="AMZ36" s="29"/>
      <c r="ANA36" s="29"/>
      <c r="ANB36" s="29"/>
      <c r="ANC36" s="29"/>
      <c r="AND36" s="29"/>
      <c r="ANE36" s="29"/>
      <c r="ANF36" s="29"/>
      <c r="ANG36" s="29"/>
      <c r="ANH36" s="29"/>
      <c r="ANI36" s="29"/>
      <c r="ANJ36" s="29"/>
      <c r="ANK36" s="29"/>
      <c r="ANL36" s="29"/>
      <c r="ANM36" s="29"/>
      <c r="ANN36" s="29"/>
      <c r="ANO36" s="29"/>
      <c r="ANP36" s="29"/>
      <c r="ANQ36" s="29"/>
      <c r="ANR36" s="29"/>
      <c r="ANS36" s="29"/>
      <c r="ANT36" s="29"/>
      <c r="ANU36" s="29"/>
      <c r="ANV36" s="29"/>
      <c r="ANW36" s="29"/>
      <c r="ANX36" s="29"/>
      <c r="ANY36" s="29"/>
      <c r="ANZ36" s="29"/>
      <c r="AOA36" s="29"/>
      <c r="AOB36" s="29"/>
      <c r="AOC36" s="29"/>
      <c r="AOD36" s="29"/>
      <c r="AOE36" s="29"/>
      <c r="AOF36" s="29"/>
      <c r="AOG36" s="29"/>
      <c r="AOH36" s="29"/>
      <c r="AOI36" s="29"/>
      <c r="AOJ36" s="29"/>
      <c r="AOK36" s="29"/>
      <c r="AOL36" s="29"/>
      <c r="AOM36" s="29"/>
      <c r="AON36" s="29"/>
      <c r="AOO36" s="29"/>
      <c r="AOP36" s="29"/>
      <c r="AOQ36" s="29"/>
      <c r="AOR36" s="29"/>
      <c r="AOS36" s="29"/>
      <c r="AOT36" s="29"/>
      <c r="AOU36" s="29"/>
      <c r="AOV36" s="29"/>
      <c r="AOW36" s="29"/>
      <c r="AOX36" s="29"/>
      <c r="AOY36" s="29"/>
      <c r="AOZ36" s="29"/>
      <c r="APA36" s="29"/>
      <c r="APB36" s="29"/>
      <c r="APC36" s="29"/>
      <c r="APD36" s="29"/>
      <c r="APE36" s="29"/>
      <c r="APF36" s="29"/>
      <c r="APG36" s="29"/>
      <c r="APH36" s="29"/>
      <c r="API36" s="29"/>
      <c r="APJ36" s="29"/>
      <c r="APK36" s="29"/>
      <c r="APL36" s="29"/>
      <c r="APM36" s="29"/>
      <c r="APN36" s="29"/>
      <c r="APO36" s="29"/>
      <c r="APP36" s="29"/>
      <c r="APQ36" s="29"/>
      <c r="APR36" s="29"/>
      <c r="APS36" s="29"/>
      <c r="APT36" s="29"/>
      <c r="APU36" s="29"/>
      <c r="APV36" s="29"/>
      <c r="APW36" s="29"/>
      <c r="APX36" s="29"/>
      <c r="APY36" s="29"/>
      <c r="APZ36" s="29"/>
      <c r="AQA36" s="29"/>
      <c r="AQB36" s="29"/>
      <c r="AQC36" s="29"/>
      <c r="AQD36" s="29"/>
      <c r="AQE36" s="29"/>
      <c r="AQF36" s="29"/>
      <c r="AQG36" s="29"/>
      <c r="AQH36" s="29"/>
      <c r="AQI36" s="29"/>
      <c r="AQJ36" s="29"/>
      <c r="AQK36" s="29"/>
      <c r="AQL36" s="29"/>
      <c r="AQM36" s="29"/>
      <c r="AQN36" s="29"/>
      <c r="AQO36" s="29"/>
      <c r="AQP36" s="29"/>
      <c r="AQQ36" s="29"/>
      <c r="AQR36" s="29"/>
      <c r="AQS36" s="29"/>
      <c r="AQT36" s="29"/>
      <c r="AQU36" s="29"/>
      <c r="AQV36" s="29"/>
      <c r="AQW36" s="29"/>
      <c r="AQX36" s="29"/>
      <c r="AQY36" s="29"/>
      <c r="AQZ36" s="29"/>
      <c r="ARA36" s="29"/>
      <c r="ARB36" s="29"/>
      <c r="ARC36" s="29"/>
      <c r="ARD36" s="29"/>
      <c r="ARE36" s="29"/>
      <c r="ARF36" s="29"/>
      <c r="ARG36" s="29"/>
      <c r="ARH36" s="29"/>
      <c r="ARI36" s="29"/>
      <c r="ARJ36" s="29"/>
      <c r="ARK36" s="29"/>
      <c r="ARL36" s="29"/>
      <c r="ARM36" s="29"/>
      <c r="ARN36" s="29"/>
      <c r="ARO36" s="29"/>
      <c r="ARP36" s="29"/>
      <c r="ARQ36" s="29"/>
      <c r="ARR36" s="29"/>
      <c r="ARS36" s="29"/>
      <c r="ART36" s="29"/>
      <c r="ARU36" s="29"/>
      <c r="ARV36" s="29"/>
      <c r="ARW36" s="29"/>
      <c r="ARX36" s="29"/>
      <c r="ARY36" s="29"/>
      <c r="ARZ36" s="29"/>
      <c r="ASA36" s="29"/>
      <c r="ASB36" s="29"/>
      <c r="ASC36" s="29"/>
      <c r="ASD36" s="29"/>
      <c r="ASE36" s="29"/>
      <c r="ASF36" s="29"/>
      <c r="ASG36" s="29"/>
      <c r="ASH36" s="29"/>
      <c r="ASI36" s="29"/>
      <c r="ASJ36" s="29"/>
      <c r="ASK36" s="29"/>
      <c r="ASL36" s="29"/>
      <c r="ASM36" s="29"/>
      <c r="ASN36" s="29"/>
      <c r="ASO36" s="29"/>
      <c r="ASP36" s="29"/>
      <c r="ASQ36" s="29"/>
      <c r="ASR36" s="29"/>
      <c r="ASS36" s="29"/>
      <c r="AST36" s="29"/>
      <c r="ASU36" s="29"/>
      <c r="ASV36" s="29"/>
      <c r="ASW36" s="29"/>
      <c r="ASX36" s="29"/>
      <c r="ASY36" s="29"/>
      <c r="ASZ36" s="29"/>
      <c r="ATA36" s="29"/>
      <c r="ATB36" s="29"/>
      <c r="ATC36" s="29"/>
      <c r="ATD36" s="29"/>
      <c r="ATE36" s="29"/>
      <c r="ATF36" s="29"/>
      <c r="ATG36" s="29"/>
      <c r="ATH36" s="29"/>
      <c r="ATI36" s="29"/>
      <c r="ATJ36" s="29"/>
      <c r="ATK36" s="29"/>
      <c r="ATL36" s="29"/>
      <c r="ATM36" s="29"/>
      <c r="ATN36" s="29"/>
      <c r="ATO36" s="29"/>
      <c r="ATP36" s="29"/>
      <c r="ATQ36" s="29"/>
      <c r="ATR36" s="29"/>
      <c r="ATS36" s="29"/>
      <c r="ATT36" s="29"/>
      <c r="ATU36" s="29"/>
      <c r="ATV36" s="29"/>
      <c r="ATW36" s="29"/>
      <c r="ATX36" s="29"/>
      <c r="ATY36" s="29"/>
      <c r="ATZ36" s="29"/>
      <c r="AUA36" s="29"/>
      <c r="AUB36" s="29"/>
      <c r="AUC36" s="29"/>
      <c r="AUD36" s="29"/>
      <c r="AUE36" s="29"/>
      <c r="AUF36" s="29"/>
      <c r="AUG36" s="29"/>
      <c r="AUH36" s="29"/>
      <c r="AUI36" s="29"/>
      <c r="AUJ36" s="29"/>
      <c r="AUK36" s="29"/>
      <c r="AUL36" s="29"/>
      <c r="AUM36" s="29"/>
      <c r="AUN36" s="29"/>
      <c r="AUO36" s="29"/>
      <c r="AUP36" s="29"/>
      <c r="AUQ36" s="29"/>
      <c r="AUR36" s="29"/>
      <c r="AUS36" s="29"/>
      <c r="AUT36" s="29"/>
      <c r="AUU36" s="29"/>
      <c r="AUV36" s="29"/>
      <c r="AUW36" s="29"/>
      <c r="AUX36" s="29"/>
      <c r="AUY36" s="29"/>
      <c r="AUZ36" s="29"/>
      <c r="AVA36" s="29"/>
      <c r="AVB36" s="29"/>
      <c r="AVC36" s="29"/>
      <c r="AVD36" s="29"/>
      <c r="AVE36" s="29"/>
      <c r="AVF36" s="29"/>
      <c r="AVG36" s="29"/>
      <c r="AVH36" s="29"/>
      <c r="AVI36" s="29"/>
      <c r="AVJ36" s="29"/>
      <c r="AVK36" s="29"/>
      <c r="AVL36" s="29"/>
      <c r="AVM36" s="29"/>
      <c r="AVN36" s="29"/>
      <c r="AVO36" s="29"/>
      <c r="AVP36" s="29"/>
      <c r="AVQ36" s="29"/>
      <c r="AVR36" s="29"/>
      <c r="AVS36" s="29"/>
      <c r="AVT36" s="29"/>
      <c r="AVU36" s="29"/>
      <c r="AVV36" s="29"/>
      <c r="AVW36" s="29"/>
      <c r="AVX36" s="29"/>
      <c r="AVY36" s="29"/>
      <c r="AVZ36" s="29"/>
      <c r="AWA36" s="29"/>
      <c r="AWB36" s="29"/>
      <c r="AWC36" s="29"/>
      <c r="AWD36" s="29"/>
      <c r="AWE36" s="29"/>
      <c r="AWF36" s="29"/>
      <c r="AWG36" s="29"/>
      <c r="AWH36" s="29"/>
      <c r="AWI36" s="29"/>
      <c r="AWJ36" s="29"/>
      <c r="AWK36" s="29"/>
      <c r="AWL36" s="29"/>
      <c r="AWM36" s="29"/>
      <c r="AWN36" s="29"/>
      <c r="AWO36" s="29"/>
      <c r="AWP36" s="29"/>
      <c r="AWQ36" s="29"/>
      <c r="AWR36" s="29"/>
      <c r="AWS36" s="29"/>
      <c r="AWT36" s="29"/>
      <c r="AWU36" s="29"/>
      <c r="AWV36" s="29"/>
      <c r="AWW36" s="29"/>
      <c r="AWX36" s="29"/>
      <c r="AWY36" s="29"/>
      <c r="AWZ36" s="29"/>
      <c r="AXA36" s="29"/>
      <c r="AXB36" s="29"/>
      <c r="AXC36" s="29"/>
      <c r="AXD36" s="29"/>
      <c r="AXE36" s="29"/>
      <c r="AXF36" s="29"/>
      <c r="AXG36" s="29"/>
      <c r="AXH36" s="29"/>
      <c r="AXI36" s="29"/>
      <c r="AXJ36" s="29"/>
      <c r="AXK36" s="29"/>
      <c r="AXL36" s="29"/>
      <c r="AXM36" s="29"/>
      <c r="AXN36" s="29"/>
      <c r="AXO36" s="29"/>
      <c r="AXP36" s="29"/>
      <c r="AXQ36" s="29"/>
      <c r="AXR36" s="29"/>
      <c r="AXS36" s="29"/>
      <c r="AXT36" s="29"/>
      <c r="AXU36" s="29"/>
      <c r="AXV36" s="29"/>
      <c r="AXW36" s="29"/>
      <c r="AXX36" s="29"/>
      <c r="AXY36" s="29"/>
      <c r="AXZ36" s="29"/>
      <c r="AYA36" s="29"/>
      <c r="AYB36" s="29"/>
      <c r="AYC36" s="29"/>
      <c r="AYD36" s="29"/>
      <c r="AYE36" s="29"/>
      <c r="AYF36" s="29"/>
      <c r="AYG36" s="29"/>
      <c r="AYH36" s="29"/>
      <c r="AYI36" s="29"/>
      <c r="AYJ36" s="29"/>
      <c r="AYK36" s="29"/>
      <c r="AYL36" s="29"/>
      <c r="AYM36" s="29"/>
      <c r="AYN36" s="29"/>
      <c r="AYO36" s="29"/>
      <c r="AYP36" s="29"/>
      <c r="AYQ36" s="29"/>
      <c r="AYR36" s="29"/>
      <c r="AYS36" s="29"/>
      <c r="AYT36" s="29"/>
      <c r="AYU36" s="29"/>
      <c r="AYV36" s="29"/>
      <c r="AYW36" s="29"/>
      <c r="AYX36" s="29"/>
      <c r="AYY36" s="29"/>
      <c r="AYZ36" s="29"/>
      <c r="AZA36" s="29"/>
      <c r="AZB36" s="29"/>
      <c r="AZC36" s="29"/>
      <c r="AZD36" s="29"/>
      <c r="AZE36" s="29"/>
      <c r="AZF36" s="29"/>
      <c r="AZG36" s="29"/>
      <c r="AZH36" s="29"/>
      <c r="AZI36" s="29"/>
      <c r="AZJ36" s="29"/>
      <c r="AZK36" s="29"/>
      <c r="AZL36" s="29"/>
      <c r="AZM36" s="29"/>
      <c r="AZN36" s="29"/>
      <c r="AZO36" s="29"/>
      <c r="AZP36" s="29"/>
      <c r="AZQ36" s="29"/>
      <c r="AZR36" s="29"/>
      <c r="AZS36" s="29"/>
      <c r="AZT36" s="29"/>
      <c r="AZU36" s="29"/>
      <c r="AZV36" s="29"/>
      <c r="AZW36" s="29"/>
      <c r="AZX36" s="29"/>
      <c r="AZY36" s="29"/>
      <c r="AZZ36" s="29"/>
      <c r="BAA36" s="29"/>
      <c r="BAB36" s="29"/>
      <c r="BAC36" s="29"/>
      <c r="BAD36" s="29"/>
    </row>
    <row r="37" spans="1:1382" s="89" customFormat="1" ht="14" x14ac:dyDescent="0.2">
      <c r="A37" s="118">
        <v>462</v>
      </c>
      <c r="B37" s="44" t="s">
        <v>4071</v>
      </c>
      <c r="C37" s="40">
        <v>37880039</v>
      </c>
      <c r="D37" s="44">
        <v>5204174</v>
      </c>
      <c r="E37" s="31" t="s">
        <v>1714</v>
      </c>
      <c r="F37" s="30" t="s">
        <v>1971</v>
      </c>
      <c r="G37" s="94">
        <v>32648</v>
      </c>
      <c r="H37" s="40" t="s">
        <v>480</v>
      </c>
      <c r="I37" s="40" t="s">
        <v>564</v>
      </c>
      <c r="J37" s="42">
        <v>26</v>
      </c>
      <c r="K37" s="42">
        <v>13</v>
      </c>
      <c r="L37" s="42">
        <f t="shared" si="1"/>
        <v>13</v>
      </c>
      <c r="M37" s="30" t="s">
        <v>1605</v>
      </c>
      <c r="N37" s="56" t="s">
        <v>807</v>
      </c>
      <c r="O37" s="92">
        <v>4</v>
      </c>
      <c r="P37" s="92">
        <v>2</v>
      </c>
      <c r="Q37" s="30" t="s">
        <v>903</v>
      </c>
      <c r="R37" s="30" t="s">
        <v>895</v>
      </c>
      <c r="S37" s="32">
        <v>42192</v>
      </c>
      <c r="T37" s="32">
        <v>42202</v>
      </c>
      <c r="U37" s="42">
        <f>SUM(T37-S37)</f>
        <v>10</v>
      </c>
      <c r="V37" s="32" t="s">
        <v>453</v>
      </c>
      <c r="W37" s="32" t="s">
        <v>563</v>
      </c>
      <c r="X37" s="30" t="s">
        <v>976</v>
      </c>
      <c r="Y37" s="30" t="s">
        <v>1166</v>
      </c>
      <c r="Z37" s="56" t="s">
        <v>804</v>
      </c>
      <c r="AA37" s="45">
        <v>42531</v>
      </c>
      <c r="AB37" s="80" t="s">
        <v>807</v>
      </c>
      <c r="AC37" s="32">
        <v>42549</v>
      </c>
      <c r="AD37" s="61">
        <f>((AC37-AA37)/365*12)</f>
        <v>0.59178082191780823</v>
      </c>
      <c r="AE37" s="32" t="s">
        <v>539</v>
      </c>
      <c r="AF37" s="42">
        <v>1</v>
      </c>
      <c r="AG37" s="32" t="s">
        <v>638</v>
      </c>
      <c r="AH37" s="68">
        <v>4</v>
      </c>
      <c r="AI37" s="32" t="s">
        <v>206</v>
      </c>
      <c r="AJ37" s="68">
        <v>2</v>
      </c>
      <c r="AK37" s="32"/>
      <c r="AL37" s="42"/>
      <c r="AM37" s="32"/>
      <c r="AN37" s="42"/>
      <c r="AO37" s="32"/>
      <c r="AP37" s="42"/>
      <c r="AQ37" s="42"/>
      <c r="AR37" s="42"/>
      <c r="AS37" s="42"/>
      <c r="AT37" s="42"/>
      <c r="AU37" s="42"/>
      <c r="AV37" s="42"/>
      <c r="AW37" s="42"/>
      <c r="AX37" s="42"/>
      <c r="AY37" s="49" t="s">
        <v>1348</v>
      </c>
      <c r="AZ37" s="32" t="s">
        <v>206</v>
      </c>
      <c r="BA37" s="68">
        <v>2</v>
      </c>
      <c r="BB37" s="92">
        <v>2</v>
      </c>
      <c r="BC37" s="30" t="s">
        <v>4086</v>
      </c>
      <c r="BD37" s="42">
        <v>1</v>
      </c>
      <c r="BE37" s="42">
        <v>0</v>
      </c>
      <c r="BF37" s="43" t="s">
        <v>804</v>
      </c>
      <c r="BG37" s="31" t="s">
        <v>1671</v>
      </c>
      <c r="BH37" s="40" t="s">
        <v>1296</v>
      </c>
      <c r="BI37" s="40" t="s">
        <v>568</v>
      </c>
      <c r="BJ37" s="40" t="s">
        <v>453</v>
      </c>
      <c r="BK37" s="31" t="s">
        <v>3132</v>
      </c>
      <c r="BL37" s="31" t="s">
        <v>3133</v>
      </c>
      <c r="BM37" s="30">
        <v>99</v>
      </c>
      <c r="BN37" s="30">
        <v>105</v>
      </c>
      <c r="BO37" s="30">
        <v>103</v>
      </c>
      <c r="BP37" s="30" t="s">
        <v>2761</v>
      </c>
      <c r="BQ37" s="30" t="s">
        <v>3134</v>
      </c>
      <c r="BR37" s="30" t="s">
        <v>453</v>
      </c>
      <c r="BS37" s="30" t="s">
        <v>872</v>
      </c>
      <c r="BT37" s="31" t="s">
        <v>453</v>
      </c>
      <c r="BU37" s="30" t="s">
        <v>1348</v>
      </c>
      <c r="BV37" s="30" t="s">
        <v>4257</v>
      </c>
      <c r="BW37" s="30">
        <v>91</v>
      </c>
      <c r="BX37" s="30">
        <v>107</v>
      </c>
      <c r="BY37" s="30">
        <v>96</v>
      </c>
      <c r="BZ37" s="30" t="s">
        <v>1737</v>
      </c>
      <c r="CA37" s="112"/>
      <c r="CC37" s="29"/>
      <c r="CD37" s="29"/>
      <c r="CE37" s="29"/>
      <c r="CF37" s="29"/>
      <c r="CG37" s="29"/>
      <c r="CH37" s="29"/>
      <c r="CI37" s="29"/>
      <c r="CJ37" s="29"/>
      <c r="CK37" s="29"/>
      <c r="CL37" s="29"/>
      <c r="CM37" s="29"/>
      <c r="CN37" s="29"/>
      <c r="CO37" s="29"/>
      <c r="CP37" s="29"/>
      <c r="CQ37" s="29"/>
      <c r="CR37" s="29"/>
      <c r="CS37" s="29"/>
      <c r="CT37" s="29"/>
      <c r="CU37" s="29"/>
      <c r="CV37" s="29"/>
      <c r="CW37" s="29"/>
      <c r="CX37" s="29"/>
      <c r="CY37" s="29"/>
      <c r="CZ37" s="29"/>
      <c r="DA37" s="29"/>
      <c r="DB37" s="29"/>
      <c r="DC37" s="29"/>
      <c r="DD37" s="29"/>
      <c r="DE37" s="29"/>
      <c r="DF37" s="29"/>
      <c r="DG37" s="29"/>
      <c r="DH37" s="29"/>
      <c r="DI37" s="29"/>
      <c r="DJ37" s="29"/>
      <c r="DK37" s="29"/>
      <c r="DL37" s="29"/>
      <c r="DM37" s="29"/>
      <c r="DN37" s="29"/>
      <c r="DO37" s="29"/>
      <c r="DP37" s="29"/>
      <c r="DQ37" s="29"/>
      <c r="DR37" s="29"/>
      <c r="DS37" s="29"/>
      <c r="DT37" s="29"/>
      <c r="DU37" s="29"/>
      <c r="DV37" s="29"/>
      <c r="DW37" s="29"/>
      <c r="DX37" s="29"/>
      <c r="DY37" s="29"/>
      <c r="DZ37" s="29"/>
      <c r="EA37" s="29"/>
      <c r="EB37" s="29"/>
      <c r="EC37" s="29"/>
      <c r="ED37" s="29"/>
      <c r="EE37" s="29"/>
      <c r="EF37" s="29"/>
      <c r="EG37" s="29"/>
      <c r="EH37" s="29"/>
      <c r="EI37" s="29"/>
      <c r="EJ37" s="29"/>
      <c r="EK37" s="29"/>
      <c r="EL37" s="29"/>
      <c r="EM37" s="29"/>
      <c r="EN37" s="29"/>
      <c r="EO37" s="29"/>
      <c r="EP37" s="29"/>
      <c r="EQ37" s="29"/>
      <c r="ER37" s="29"/>
      <c r="ES37" s="29"/>
      <c r="ET37" s="29"/>
      <c r="EU37" s="29"/>
      <c r="EV37" s="29"/>
      <c r="EW37" s="29"/>
      <c r="EX37" s="29"/>
      <c r="EY37" s="29"/>
      <c r="EZ37" s="29"/>
      <c r="FA37" s="29"/>
      <c r="FB37" s="29"/>
      <c r="FC37" s="29"/>
      <c r="FD37" s="29"/>
      <c r="FE37" s="29"/>
      <c r="FF37" s="29"/>
      <c r="FG37" s="29"/>
      <c r="FH37" s="29"/>
      <c r="FI37" s="29"/>
      <c r="FJ37" s="29"/>
      <c r="FK37" s="29"/>
      <c r="FL37" s="29"/>
      <c r="FM37" s="29"/>
      <c r="FN37" s="29"/>
      <c r="FO37" s="29"/>
      <c r="FP37" s="29"/>
      <c r="FQ37" s="29"/>
      <c r="FR37" s="29"/>
      <c r="FS37" s="29"/>
      <c r="FT37" s="29"/>
      <c r="FU37" s="29"/>
      <c r="FV37" s="29"/>
      <c r="FW37" s="29"/>
      <c r="FX37" s="29"/>
      <c r="FY37" s="29"/>
      <c r="FZ37" s="29"/>
      <c r="GA37" s="29"/>
      <c r="GB37" s="29"/>
      <c r="GC37" s="29"/>
      <c r="GD37" s="29"/>
      <c r="GE37" s="29"/>
      <c r="GF37" s="29"/>
      <c r="GG37" s="29"/>
      <c r="GH37" s="29"/>
      <c r="GI37" s="29"/>
      <c r="GJ37" s="29"/>
      <c r="GK37" s="29"/>
      <c r="GL37" s="29"/>
      <c r="GM37" s="29"/>
      <c r="GN37" s="29"/>
      <c r="GO37" s="29"/>
      <c r="GP37" s="29"/>
      <c r="GQ37" s="29"/>
      <c r="GR37" s="29"/>
      <c r="GS37" s="29"/>
      <c r="GT37" s="29"/>
      <c r="GU37" s="29"/>
      <c r="GV37" s="29"/>
      <c r="GW37" s="29"/>
      <c r="GX37" s="29"/>
      <c r="GY37" s="29"/>
      <c r="GZ37" s="29"/>
      <c r="HA37" s="29"/>
      <c r="HB37" s="29"/>
      <c r="HC37" s="29"/>
      <c r="HD37" s="29"/>
      <c r="HE37" s="29"/>
      <c r="HF37" s="29"/>
      <c r="HG37" s="29"/>
      <c r="HH37" s="29"/>
      <c r="HI37" s="29"/>
      <c r="HJ37" s="29"/>
      <c r="HK37" s="29"/>
      <c r="HL37" s="29"/>
      <c r="HM37" s="29"/>
      <c r="HN37" s="29"/>
      <c r="HO37" s="29"/>
      <c r="HP37" s="29"/>
      <c r="HQ37" s="29"/>
      <c r="HR37" s="29"/>
      <c r="HS37" s="29"/>
      <c r="HT37" s="29"/>
      <c r="HU37" s="29"/>
      <c r="HV37" s="29"/>
      <c r="HW37" s="29"/>
      <c r="HX37" s="29"/>
      <c r="HY37" s="29"/>
      <c r="HZ37" s="29"/>
      <c r="IA37" s="29"/>
      <c r="IB37" s="29"/>
      <c r="IC37" s="29"/>
      <c r="ID37" s="29"/>
      <c r="IE37" s="29"/>
      <c r="IF37" s="29"/>
      <c r="IG37" s="29"/>
      <c r="IH37" s="29"/>
      <c r="II37" s="29"/>
      <c r="IJ37" s="29"/>
      <c r="IK37" s="29"/>
      <c r="IL37" s="29"/>
      <c r="IM37" s="29"/>
      <c r="IN37" s="29"/>
      <c r="IO37" s="29"/>
      <c r="IP37" s="29"/>
      <c r="IQ37" s="29"/>
      <c r="IR37" s="29"/>
      <c r="IS37" s="29"/>
      <c r="IT37" s="29"/>
      <c r="IU37" s="29"/>
      <c r="IV37" s="29"/>
      <c r="IW37" s="29"/>
      <c r="IX37" s="29"/>
      <c r="IY37" s="29"/>
      <c r="IZ37" s="29"/>
      <c r="JA37" s="29"/>
      <c r="JB37" s="29"/>
      <c r="JC37" s="29"/>
      <c r="JD37" s="29"/>
      <c r="JE37" s="29"/>
      <c r="JF37" s="29"/>
      <c r="JG37" s="29"/>
      <c r="JH37" s="29"/>
      <c r="JI37" s="29"/>
      <c r="JJ37" s="29"/>
      <c r="JK37" s="29"/>
      <c r="JL37" s="29"/>
      <c r="JM37" s="29"/>
      <c r="JN37" s="29"/>
      <c r="JO37" s="29"/>
      <c r="JP37" s="29"/>
      <c r="JQ37" s="29"/>
      <c r="JR37" s="29"/>
      <c r="JS37" s="29"/>
      <c r="JT37" s="29"/>
      <c r="JU37" s="29"/>
      <c r="JV37" s="29"/>
      <c r="JW37" s="29"/>
      <c r="JX37" s="29"/>
      <c r="JY37" s="29"/>
      <c r="JZ37" s="29"/>
      <c r="KA37" s="29"/>
      <c r="KB37" s="29"/>
      <c r="KC37" s="29"/>
      <c r="KD37" s="29"/>
      <c r="KE37" s="29"/>
      <c r="KF37" s="29"/>
      <c r="KG37" s="29"/>
      <c r="KH37" s="29"/>
      <c r="KI37" s="29"/>
      <c r="KJ37" s="29"/>
      <c r="KK37" s="29"/>
      <c r="KL37" s="29"/>
      <c r="KM37" s="29"/>
      <c r="KN37" s="29"/>
      <c r="KO37" s="29"/>
      <c r="KP37" s="29"/>
      <c r="KQ37" s="29"/>
      <c r="KR37" s="29"/>
      <c r="KS37" s="29"/>
      <c r="KT37" s="29"/>
      <c r="KU37" s="29"/>
      <c r="KV37" s="29"/>
      <c r="KW37" s="29"/>
      <c r="KX37" s="29"/>
      <c r="KY37" s="29"/>
      <c r="KZ37" s="29"/>
      <c r="LA37" s="29"/>
      <c r="LB37" s="29"/>
      <c r="LC37" s="29"/>
      <c r="LD37" s="29"/>
      <c r="LE37" s="29"/>
      <c r="LF37" s="29"/>
      <c r="LG37" s="29"/>
      <c r="LH37" s="29"/>
      <c r="LI37" s="29"/>
      <c r="LJ37" s="29"/>
      <c r="LK37" s="29"/>
      <c r="LL37" s="29"/>
      <c r="LM37" s="29"/>
      <c r="LN37" s="29"/>
      <c r="LO37" s="29"/>
      <c r="LP37" s="29"/>
      <c r="LQ37" s="29"/>
      <c r="LR37" s="29"/>
      <c r="LS37" s="29"/>
      <c r="LT37" s="29"/>
      <c r="LU37" s="29"/>
      <c r="LV37" s="29"/>
      <c r="LW37" s="29"/>
      <c r="LX37" s="29"/>
      <c r="LY37" s="29"/>
      <c r="LZ37" s="29"/>
      <c r="MA37" s="29"/>
      <c r="MB37" s="29"/>
      <c r="MC37" s="29"/>
      <c r="MD37" s="29"/>
      <c r="ME37" s="29"/>
      <c r="MF37" s="29"/>
      <c r="MG37" s="29"/>
      <c r="MH37" s="29"/>
      <c r="MI37" s="29"/>
      <c r="MJ37" s="29"/>
      <c r="MK37" s="29"/>
      <c r="ML37" s="29"/>
      <c r="MM37" s="29"/>
      <c r="MN37" s="29"/>
      <c r="MO37" s="29"/>
      <c r="MP37" s="29"/>
      <c r="MQ37" s="29"/>
      <c r="MR37" s="29"/>
      <c r="MS37" s="29"/>
      <c r="MT37" s="29"/>
      <c r="MU37" s="29"/>
      <c r="MV37" s="29"/>
      <c r="MW37" s="29"/>
      <c r="MX37" s="29"/>
      <c r="MY37" s="29"/>
      <c r="MZ37" s="29"/>
      <c r="NA37" s="29"/>
      <c r="NB37" s="29"/>
      <c r="NC37" s="29"/>
      <c r="ND37" s="29"/>
      <c r="NE37" s="29"/>
      <c r="NF37" s="29"/>
      <c r="NG37" s="29"/>
      <c r="NH37" s="29"/>
      <c r="NI37" s="29"/>
      <c r="NJ37" s="29"/>
      <c r="NK37" s="29"/>
      <c r="NL37" s="29"/>
      <c r="NM37" s="29"/>
      <c r="NN37" s="29"/>
      <c r="NO37" s="29"/>
      <c r="NP37" s="29"/>
      <c r="NQ37" s="29"/>
      <c r="NR37" s="29"/>
      <c r="NS37" s="29"/>
      <c r="NT37" s="29"/>
      <c r="NU37" s="29"/>
      <c r="NV37" s="29"/>
      <c r="NW37" s="29"/>
      <c r="NX37" s="29"/>
      <c r="NY37" s="29"/>
      <c r="NZ37" s="29"/>
      <c r="OA37" s="29"/>
      <c r="OB37" s="29"/>
      <c r="OC37" s="29"/>
      <c r="OD37" s="29"/>
      <c r="OE37" s="29"/>
      <c r="OF37" s="29"/>
      <c r="OG37" s="29"/>
      <c r="OH37" s="29"/>
      <c r="OI37" s="29"/>
      <c r="OJ37" s="29"/>
      <c r="OK37" s="29"/>
      <c r="OL37" s="29"/>
      <c r="OM37" s="29"/>
      <c r="ON37" s="29"/>
      <c r="OO37" s="29"/>
      <c r="OP37" s="29"/>
      <c r="OQ37" s="29"/>
      <c r="OR37" s="29"/>
      <c r="OS37" s="29"/>
      <c r="OT37" s="29"/>
      <c r="OU37" s="29"/>
      <c r="OV37" s="29"/>
      <c r="OW37" s="29"/>
      <c r="OX37" s="29"/>
      <c r="OY37" s="29"/>
      <c r="OZ37" s="29"/>
      <c r="PA37" s="29"/>
      <c r="PB37" s="29"/>
      <c r="PC37" s="29"/>
      <c r="PD37" s="29"/>
      <c r="PE37" s="29"/>
      <c r="PF37" s="29"/>
      <c r="PG37" s="29"/>
      <c r="PH37" s="29"/>
      <c r="PI37" s="29"/>
      <c r="PJ37" s="29"/>
      <c r="PK37" s="29"/>
      <c r="PL37" s="29"/>
      <c r="PM37" s="29"/>
      <c r="PN37" s="29"/>
      <c r="PO37" s="29"/>
      <c r="PP37" s="29"/>
      <c r="PQ37" s="29"/>
      <c r="PR37" s="29"/>
      <c r="PS37" s="29"/>
      <c r="PT37" s="29"/>
      <c r="PU37" s="29"/>
      <c r="PV37" s="29"/>
      <c r="PW37" s="29"/>
      <c r="PX37" s="29"/>
      <c r="PY37" s="29"/>
      <c r="PZ37" s="29"/>
      <c r="QA37" s="29"/>
      <c r="QB37" s="29"/>
      <c r="QC37" s="29"/>
      <c r="QD37" s="29"/>
      <c r="QE37" s="29"/>
      <c r="QF37" s="29"/>
      <c r="QG37" s="29"/>
      <c r="QH37" s="29"/>
      <c r="QI37" s="29"/>
      <c r="QJ37" s="29"/>
      <c r="QK37" s="29"/>
      <c r="QL37" s="29"/>
      <c r="QM37" s="29"/>
      <c r="QN37" s="29"/>
      <c r="QO37" s="29"/>
      <c r="QP37" s="29"/>
      <c r="QQ37" s="29"/>
      <c r="QR37" s="29"/>
      <c r="QS37" s="29"/>
      <c r="QT37" s="29"/>
      <c r="QU37" s="29"/>
      <c r="QV37" s="29"/>
      <c r="QW37" s="29"/>
      <c r="QX37" s="29"/>
      <c r="QY37" s="29"/>
      <c r="QZ37" s="29"/>
      <c r="RA37" s="29"/>
      <c r="RB37" s="29"/>
      <c r="RC37" s="29"/>
      <c r="RD37" s="29"/>
      <c r="RE37" s="29"/>
      <c r="RF37" s="29"/>
      <c r="RG37" s="29"/>
      <c r="RH37" s="29"/>
      <c r="RI37" s="29"/>
      <c r="RJ37" s="29"/>
      <c r="RK37" s="29"/>
      <c r="RL37" s="29"/>
      <c r="RM37" s="29"/>
      <c r="RN37" s="29"/>
      <c r="RO37" s="29"/>
      <c r="RP37" s="29"/>
      <c r="RQ37" s="29"/>
      <c r="RR37" s="29"/>
      <c r="RS37" s="29"/>
      <c r="RT37" s="29"/>
      <c r="RU37" s="29"/>
      <c r="RV37" s="29"/>
      <c r="RW37" s="29"/>
      <c r="RX37" s="29"/>
      <c r="RY37" s="29"/>
      <c r="RZ37" s="29"/>
      <c r="SA37" s="29"/>
      <c r="SB37" s="29"/>
      <c r="SC37" s="29"/>
      <c r="SD37" s="29"/>
      <c r="SE37" s="29"/>
      <c r="SF37" s="29"/>
      <c r="SG37" s="29"/>
      <c r="SH37" s="29"/>
      <c r="SI37" s="29"/>
      <c r="SJ37" s="29"/>
      <c r="SK37" s="29"/>
      <c r="SL37" s="29"/>
      <c r="SM37" s="29"/>
      <c r="SN37" s="29"/>
      <c r="SO37" s="29"/>
      <c r="SP37" s="29"/>
      <c r="SQ37" s="29"/>
      <c r="SR37" s="29"/>
      <c r="SS37" s="29"/>
      <c r="ST37" s="29"/>
      <c r="SU37" s="29"/>
      <c r="SV37" s="29"/>
      <c r="SW37" s="29"/>
      <c r="SX37" s="29"/>
      <c r="SY37" s="29"/>
      <c r="SZ37" s="29"/>
      <c r="TA37" s="29"/>
      <c r="TB37" s="29"/>
      <c r="TC37" s="29"/>
      <c r="TD37" s="29"/>
      <c r="TE37" s="29"/>
      <c r="TF37" s="29"/>
      <c r="TG37" s="29"/>
      <c r="TH37" s="29"/>
      <c r="TI37" s="29"/>
      <c r="TJ37" s="29"/>
      <c r="TK37" s="29"/>
      <c r="TL37" s="29"/>
      <c r="TM37" s="29"/>
      <c r="TN37" s="29"/>
      <c r="TO37" s="29"/>
      <c r="TP37" s="29"/>
      <c r="TQ37" s="29"/>
      <c r="TR37" s="29"/>
      <c r="TS37" s="29"/>
      <c r="TT37" s="29"/>
      <c r="TU37" s="29"/>
      <c r="TV37" s="29"/>
      <c r="TW37" s="29"/>
      <c r="TX37" s="29"/>
      <c r="TY37" s="29"/>
      <c r="TZ37" s="29"/>
      <c r="UA37" s="29"/>
      <c r="UB37" s="29"/>
      <c r="UC37" s="29"/>
      <c r="UD37" s="29"/>
      <c r="UE37" s="29"/>
      <c r="UF37" s="29"/>
      <c r="UG37" s="29"/>
      <c r="UH37" s="29"/>
      <c r="UI37" s="29"/>
      <c r="UJ37" s="29"/>
      <c r="UK37" s="29"/>
      <c r="UL37" s="29"/>
      <c r="UM37" s="29"/>
      <c r="UN37" s="29"/>
      <c r="UO37" s="29"/>
      <c r="UP37" s="29"/>
      <c r="UQ37" s="29"/>
      <c r="UR37" s="29"/>
      <c r="US37" s="29"/>
      <c r="UT37" s="29"/>
      <c r="UU37" s="29"/>
      <c r="UV37" s="29"/>
      <c r="UW37" s="29"/>
      <c r="UX37" s="29"/>
      <c r="UY37" s="29"/>
      <c r="UZ37" s="29"/>
      <c r="VA37" s="29"/>
      <c r="VB37" s="29"/>
      <c r="VC37" s="29"/>
      <c r="VD37" s="29"/>
      <c r="VE37" s="29"/>
      <c r="VF37" s="29"/>
      <c r="VG37" s="29"/>
      <c r="VH37" s="29"/>
      <c r="VI37" s="29"/>
      <c r="VJ37" s="29"/>
      <c r="VK37" s="29"/>
      <c r="VL37" s="29"/>
      <c r="VM37" s="29"/>
      <c r="VN37" s="29"/>
      <c r="VO37" s="29"/>
      <c r="VP37" s="29"/>
      <c r="VQ37" s="29"/>
      <c r="VR37" s="29"/>
      <c r="VS37" s="29"/>
      <c r="VT37" s="29"/>
      <c r="VU37" s="29"/>
      <c r="VV37" s="29"/>
      <c r="VW37" s="29"/>
      <c r="VX37" s="29"/>
      <c r="VY37" s="29"/>
      <c r="VZ37" s="29"/>
      <c r="WA37" s="29"/>
      <c r="WB37" s="29"/>
      <c r="WC37" s="29"/>
      <c r="WD37" s="29"/>
      <c r="WE37" s="29"/>
      <c r="WF37" s="29"/>
      <c r="WG37" s="29"/>
      <c r="WH37" s="29"/>
      <c r="WI37" s="29"/>
      <c r="WJ37" s="29"/>
      <c r="WK37" s="29"/>
      <c r="WL37" s="29"/>
      <c r="WM37" s="29"/>
      <c r="WN37" s="29"/>
      <c r="WO37" s="29"/>
      <c r="WP37" s="29"/>
      <c r="WQ37" s="29"/>
      <c r="WR37" s="29"/>
      <c r="WS37" s="29"/>
      <c r="WT37" s="29"/>
      <c r="WU37" s="29"/>
      <c r="WV37" s="29"/>
      <c r="WW37" s="29"/>
      <c r="WX37" s="29"/>
      <c r="WY37" s="29"/>
      <c r="WZ37" s="29"/>
      <c r="XA37" s="29"/>
      <c r="XB37" s="29"/>
      <c r="XC37" s="29"/>
      <c r="XD37" s="29"/>
      <c r="XE37" s="29"/>
      <c r="XF37" s="29"/>
      <c r="XG37" s="29"/>
      <c r="XH37" s="29"/>
      <c r="XI37" s="29"/>
      <c r="XJ37" s="29"/>
      <c r="XK37" s="29"/>
      <c r="XL37" s="29"/>
      <c r="XM37" s="29"/>
      <c r="XN37" s="29"/>
      <c r="XO37" s="29"/>
      <c r="XP37" s="29"/>
      <c r="XQ37" s="29"/>
      <c r="XR37" s="29"/>
      <c r="XS37" s="29"/>
      <c r="XT37" s="29"/>
      <c r="XU37" s="29"/>
      <c r="XV37" s="29"/>
      <c r="XW37" s="29"/>
      <c r="XX37" s="29"/>
      <c r="XY37" s="29"/>
      <c r="XZ37" s="29"/>
      <c r="YA37" s="29"/>
      <c r="YB37" s="29"/>
      <c r="YC37" s="29"/>
      <c r="YD37" s="29"/>
      <c r="YE37" s="29"/>
      <c r="YF37" s="29"/>
      <c r="YG37" s="29"/>
      <c r="YH37" s="29"/>
      <c r="YI37" s="29"/>
      <c r="YJ37" s="29"/>
      <c r="YK37" s="29"/>
      <c r="YL37" s="29"/>
      <c r="YM37" s="29"/>
      <c r="YN37" s="29"/>
      <c r="YO37" s="29"/>
      <c r="YP37" s="29"/>
      <c r="YQ37" s="29"/>
      <c r="YR37" s="29"/>
      <c r="YS37" s="29"/>
      <c r="YT37" s="29"/>
      <c r="YU37" s="29"/>
      <c r="YV37" s="29"/>
      <c r="YW37" s="29"/>
      <c r="YX37" s="29"/>
      <c r="YY37" s="29"/>
      <c r="YZ37" s="29"/>
      <c r="ZA37" s="29"/>
      <c r="ZB37" s="29"/>
      <c r="ZC37" s="29"/>
      <c r="ZD37" s="29"/>
      <c r="ZE37" s="29"/>
      <c r="ZF37" s="29"/>
      <c r="ZG37" s="29"/>
      <c r="ZH37" s="29"/>
      <c r="ZI37" s="29"/>
      <c r="ZJ37" s="29"/>
      <c r="ZK37" s="29"/>
      <c r="ZL37" s="29"/>
      <c r="ZM37" s="29"/>
      <c r="ZN37" s="29"/>
      <c r="ZO37" s="29"/>
      <c r="ZP37" s="29"/>
      <c r="ZQ37" s="29"/>
      <c r="ZR37" s="29"/>
      <c r="ZS37" s="29"/>
      <c r="ZT37" s="29"/>
      <c r="ZU37" s="29"/>
      <c r="ZV37" s="29"/>
      <c r="ZW37" s="29"/>
      <c r="ZX37" s="29"/>
      <c r="ZY37" s="29"/>
      <c r="ZZ37" s="29"/>
      <c r="AAA37" s="29"/>
      <c r="AAB37" s="29"/>
      <c r="AAC37" s="29"/>
      <c r="AAD37" s="29"/>
      <c r="AAE37" s="29"/>
      <c r="AAF37" s="29"/>
      <c r="AAG37" s="29"/>
      <c r="AAH37" s="29"/>
      <c r="AAI37" s="29"/>
      <c r="AAJ37" s="29"/>
      <c r="AAK37" s="29"/>
      <c r="AAL37" s="29"/>
      <c r="AAM37" s="29"/>
      <c r="AAN37" s="29"/>
      <c r="AAO37" s="29"/>
      <c r="AAP37" s="29"/>
      <c r="AAQ37" s="29"/>
      <c r="AAR37" s="29"/>
      <c r="AAS37" s="29"/>
      <c r="AAT37" s="29"/>
      <c r="AAU37" s="29"/>
      <c r="AAV37" s="29"/>
      <c r="AAW37" s="29"/>
      <c r="AAX37" s="29"/>
      <c r="AAY37" s="29"/>
      <c r="AAZ37" s="29"/>
      <c r="ABA37" s="29"/>
      <c r="ABB37" s="29"/>
      <c r="ABC37" s="29"/>
      <c r="ABD37" s="29"/>
      <c r="ABE37" s="29"/>
      <c r="ABF37" s="29"/>
      <c r="ABG37" s="29"/>
      <c r="ABH37" s="29"/>
      <c r="ABI37" s="29"/>
      <c r="ABJ37" s="29"/>
      <c r="ABK37" s="29"/>
      <c r="ABL37" s="29"/>
      <c r="ABM37" s="29"/>
      <c r="ABN37" s="29"/>
      <c r="ABO37" s="29"/>
      <c r="ABP37" s="29"/>
      <c r="ABQ37" s="29"/>
      <c r="ABR37" s="29"/>
      <c r="ABS37" s="29"/>
      <c r="ABT37" s="29"/>
      <c r="ABU37" s="29"/>
      <c r="ABV37" s="29"/>
      <c r="ABW37" s="29"/>
      <c r="ABX37" s="29"/>
      <c r="ABY37" s="29"/>
      <c r="ABZ37" s="29"/>
      <c r="ACA37" s="29"/>
      <c r="ACB37" s="29"/>
      <c r="ACC37" s="29"/>
      <c r="ACD37" s="29"/>
      <c r="ACE37" s="29"/>
      <c r="ACF37" s="29"/>
      <c r="ACG37" s="29"/>
      <c r="ACH37" s="29"/>
      <c r="ACI37" s="29"/>
      <c r="ACJ37" s="29"/>
      <c r="ACK37" s="29"/>
      <c r="ACL37" s="29"/>
      <c r="ACM37" s="29"/>
      <c r="ACN37" s="29"/>
      <c r="ACO37" s="29"/>
      <c r="ACP37" s="29"/>
      <c r="ACQ37" s="29"/>
      <c r="ACR37" s="29"/>
      <c r="ACS37" s="29"/>
      <c r="ACT37" s="29"/>
      <c r="ACU37" s="29"/>
      <c r="ACV37" s="29"/>
      <c r="ACW37" s="29"/>
      <c r="ACX37" s="29"/>
      <c r="ACY37" s="29"/>
      <c r="ACZ37" s="29"/>
      <c r="ADA37" s="29"/>
      <c r="ADB37" s="29"/>
      <c r="ADC37" s="29"/>
      <c r="ADD37" s="29"/>
      <c r="ADE37" s="29"/>
      <c r="ADF37" s="29"/>
      <c r="ADG37" s="29"/>
      <c r="ADH37" s="29"/>
      <c r="ADI37" s="29"/>
      <c r="ADJ37" s="29"/>
      <c r="ADK37" s="29"/>
      <c r="ADL37" s="29"/>
      <c r="ADM37" s="29"/>
      <c r="ADN37" s="29"/>
      <c r="ADO37" s="29"/>
      <c r="ADP37" s="29"/>
      <c r="ADQ37" s="29"/>
      <c r="ADR37" s="29"/>
      <c r="ADS37" s="29"/>
      <c r="ADT37" s="29"/>
      <c r="ADU37" s="29"/>
      <c r="ADV37" s="29"/>
      <c r="ADW37" s="29"/>
      <c r="ADX37" s="29"/>
      <c r="ADY37" s="29"/>
      <c r="ADZ37" s="29"/>
      <c r="AEA37" s="29"/>
      <c r="AEB37" s="29"/>
      <c r="AEC37" s="29"/>
      <c r="AED37" s="29"/>
      <c r="AEE37" s="29"/>
      <c r="AEF37" s="29"/>
      <c r="AEG37" s="29"/>
      <c r="AEH37" s="29"/>
      <c r="AEI37" s="29"/>
      <c r="AEJ37" s="29"/>
      <c r="AEK37" s="29"/>
      <c r="AEL37" s="29"/>
      <c r="AEM37" s="29"/>
      <c r="AEN37" s="29"/>
      <c r="AEO37" s="29"/>
      <c r="AEP37" s="29"/>
      <c r="AEQ37" s="29"/>
      <c r="AER37" s="29"/>
      <c r="AES37" s="29"/>
      <c r="AET37" s="29"/>
      <c r="AEU37" s="29"/>
      <c r="AEV37" s="29"/>
      <c r="AEW37" s="29"/>
      <c r="AEX37" s="29"/>
      <c r="AEY37" s="29"/>
      <c r="AEZ37" s="29"/>
      <c r="AFA37" s="29"/>
      <c r="AFB37" s="29"/>
      <c r="AFC37" s="29"/>
      <c r="AFD37" s="29"/>
      <c r="AFE37" s="29"/>
      <c r="AFF37" s="29"/>
      <c r="AFG37" s="29"/>
      <c r="AFH37" s="29"/>
      <c r="AFI37" s="29"/>
      <c r="AFJ37" s="29"/>
      <c r="AFK37" s="29"/>
      <c r="AFL37" s="29"/>
      <c r="AFM37" s="29"/>
      <c r="AFN37" s="29"/>
      <c r="AFO37" s="29"/>
      <c r="AFP37" s="29"/>
      <c r="AFQ37" s="29"/>
      <c r="AFR37" s="29"/>
      <c r="AFS37" s="29"/>
      <c r="AFT37" s="29"/>
      <c r="AFU37" s="29"/>
      <c r="AFV37" s="29"/>
      <c r="AFW37" s="29"/>
      <c r="AFX37" s="29"/>
      <c r="AFY37" s="29"/>
      <c r="AFZ37" s="29"/>
      <c r="AGA37" s="29"/>
      <c r="AGB37" s="29"/>
      <c r="AGC37" s="29"/>
      <c r="AGD37" s="29"/>
      <c r="AGE37" s="29"/>
      <c r="AGF37" s="29"/>
      <c r="AGG37" s="29"/>
      <c r="AGH37" s="29"/>
      <c r="AGI37" s="29"/>
      <c r="AGJ37" s="29"/>
      <c r="AGK37" s="29"/>
      <c r="AGL37" s="29"/>
      <c r="AGM37" s="29"/>
      <c r="AGN37" s="29"/>
      <c r="AGO37" s="29"/>
      <c r="AGP37" s="29"/>
      <c r="AGQ37" s="29"/>
      <c r="AGR37" s="29"/>
      <c r="AGS37" s="29"/>
      <c r="AGT37" s="29"/>
      <c r="AGU37" s="29"/>
      <c r="AGV37" s="29"/>
      <c r="AGW37" s="29"/>
      <c r="AGX37" s="29"/>
      <c r="AGY37" s="29"/>
      <c r="AGZ37" s="29"/>
      <c r="AHA37" s="29"/>
      <c r="AHB37" s="29"/>
      <c r="AHC37" s="29"/>
      <c r="AHD37" s="29"/>
      <c r="AHE37" s="29"/>
      <c r="AHF37" s="29"/>
      <c r="AHG37" s="29"/>
      <c r="AHH37" s="29"/>
      <c r="AHI37" s="29"/>
      <c r="AHJ37" s="29"/>
      <c r="AHK37" s="29"/>
      <c r="AHL37" s="29"/>
      <c r="AHM37" s="29"/>
      <c r="AHN37" s="29"/>
      <c r="AHO37" s="29"/>
      <c r="AHP37" s="29"/>
      <c r="AHQ37" s="29"/>
      <c r="AHR37" s="29"/>
      <c r="AHS37" s="29"/>
      <c r="AHT37" s="29"/>
      <c r="AHU37" s="29"/>
      <c r="AHV37" s="29"/>
      <c r="AHW37" s="29"/>
      <c r="AHX37" s="29"/>
      <c r="AHY37" s="29"/>
      <c r="AHZ37" s="29"/>
      <c r="AIA37" s="29"/>
      <c r="AIB37" s="29"/>
      <c r="AIC37" s="29"/>
      <c r="AID37" s="29"/>
      <c r="AIE37" s="29"/>
      <c r="AIF37" s="29"/>
      <c r="AIG37" s="29"/>
      <c r="AIH37" s="29"/>
      <c r="AII37" s="29"/>
      <c r="AIJ37" s="29"/>
      <c r="AIK37" s="29"/>
      <c r="AIL37" s="29"/>
      <c r="AIM37" s="29"/>
      <c r="AIN37" s="29"/>
      <c r="AIO37" s="29"/>
      <c r="AIP37" s="29"/>
      <c r="AIQ37" s="29"/>
      <c r="AIR37" s="29"/>
      <c r="AIS37" s="29"/>
      <c r="AIT37" s="29"/>
      <c r="AIU37" s="29"/>
      <c r="AIV37" s="29"/>
      <c r="AIW37" s="29"/>
      <c r="AIX37" s="29"/>
      <c r="AIY37" s="29"/>
      <c r="AIZ37" s="29"/>
      <c r="AJA37" s="29"/>
      <c r="AJB37" s="29"/>
      <c r="AJC37" s="29"/>
      <c r="AJD37" s="29"/>
      <c r="AJE37" s="29"/>
      <c r="AJF37" s="29"/>
      <c r="AJG37" s="29"/>
      <c r="AJH37" s="29"/>
      <c r="AJI37" s="29"/>
      <c r="AJJ37" s="29"/>
      <c r="AJK37" s="29"/>
      <c r="AJL37" s="29"/>
      <c r="AJM37" s="29"/>
      <c r="AJN37" s="29"/>
      <c r="AJO37" s="29"/>
      <c r="AJP37" s="29"/>
      <c r="AJQ37" s="29"/>
      <c r="AJR37" s="29"/>
      <c r="AJS37" s="29"/>
      <c r="AJT37" s="29"/>
      <c r="AJU37" s="29"/>
      <c r="AJV37" s="29"/>
      <c r="AJW37" s="29"/>
      <c r="AJX37" s="29"/>
      <c r="AJY37" s="29"/>
      <c r="AJZ37" s="29"/>
      <c r="AKA37" s="29"/>
      <c r="AKB37" s="29"/>
      <c r="AKC37" s="29"/>
      <c r="AKD37" s="29"/>
      <c r="AKE37" s="29"/>
      <c r="AKF37" s="29"/>
      <c r="AKG37" s="29"/>
      <c r="AKH37" s="29"/>
      <c r="AKI37" s="29"/>
      <c r="AKJ37" s="29"/>
      <c r="AKK37" s="29"/>
      <c r="AKL37" s="29"/>
      <c r="AKM37" s="29"/>
      <c r="AKN37" s="29"/>
      <c r="AKO37" s="29"/>
      <c r="AKP37" s="29"/>
      <c r="AKQ37" s="29"/>
      <c r="AKR37" s="29"/>
      <c r="AKS37" s="29"/>
      <c r="AKT37" s="29"/>
      <c r="AKU37" s="29"/>
      <c r="AKV37" s="29"/>
      <c r="AKW37" s="29"/>
      <c r="AKX37" s="29"/>
      <c r="AKY37" s="29"/>
      <c r="AKZ37" s="29"/>
      <c r="ALA37" s="29"/>
      <c r="ALB37" s="29"/>
      <c r="ALC37" s="29"/>
      <c r="ALD37" s="29"/>
      <c r="ALE37" s="29"/>
      <c r="ALF37" s="29"/>
      <c r="ALG37" s="29"/>
      <c r="ALH37" s="29"/>
      <c r="ALI37" s="29"/>
      <c r="ALJ37" s="29"/>
      <c r="ALK37" s="29"/>
      <c r="ALL37" s="29"/>
      <c r="ALM37" s="29"/>
      <c r="ALN37" s="29"/>
      <c r="ALO37" s="29"/>
      <c r="ALP37" s="29"/>
      <c r="ALQ37" s="29"/>
      <c r="ALR37" s="29"/>
      <c r="ALS37" s="29"/>
      <c r="ALT37" s="29"/>
      <c r="ALU37" s="29"/>
      <c r="ALV37" s="29"/>
      <c r="ALW37" s="29"/>
      <c r="ALX37" s="29"/>
      <c r="ALY37" s="29"/>
      <c r="ALZ37" s="29"/>
      <c r="AMA37" s="29"/>
      <c r="AMB37" s="29"/>
      <c r="AMC37" s="29"/>
      <c r="AMD37" s="29"/>
      <c r="AME37" s="29"/>
      <c r="AMF37" s="29"/>
      <c r="AMG37" s="29"/>
      <c r="AMH37" s="29"/>
      <c r="AMI37" s="29"/>
      <c r="AMJ37" s="29"/>
      <c r="AMK37" s="29"/>
      <c r="AML37" s="29"/>
      <c r="AMM37" s="29"/>
      <c r="AMN37" s="29"/>
      <c r="AMO37" s="29"/>
      <c r="AMP37" s="29"/>
      <c r="AMQ37" s="29"/>
      <c r="AMR37" s="29"/>
      <c r="AMS37" s="29"/>
      <c r="AMT37" s="29"/>
      <c r="AMU37" s="29"/>
      <c r="AMV37" s="29"/>
      <c r="AMW37" s="29"/>
      <c r="AMX37" s="29"/>
      <c r="AMY37" s="29"/>
      <c r="AMZ37" s="29"/>
      <c r="ANA37" s="29"/>
      <c r="ANB37" s="29"/>
      <c r="ANC37" s="29"/>
      <c r="AND37" s="29"/>
      <c r="ANE37" s="29"/>
      <c r="ANF37" s="29"/>
      <c r="ANG37" s="29"/>
      <c r="ANH37" s="29"/>
      <c r="ANI37" s="29"/>
      <c r="ANJ37" s="29"/>
      <c r="ANK37" s="29"/>
      <c r="ANL37" s="29"/>
      <c r="ANM37" s="29"/>
      <c r="ANN37" s="29"/>
      <c r="ANO37" s="29"/>
      <c r="ANP37" s="29"/>
      <c r="ANQ37" s="29"/>
      <c r="ANR37" s="29"/>
      <c r="ANS37" s="29"/>
      <c r="ANT37" s="29"/>
      <c r="ANU37" s="29"/>
      <c r="ANV37" s="29"/>
      <c r="ANW37" s="29"/>
      <c r="ANX37" s="29"/>
      <c r="ANY37" s="29"/>
      <c r="ANZ37" s="29"/>
      <c r="AOA37" s="29"/>
      <c r="AOB37" s="29"/>
      <c r="AOC37" s="29"/>
      <c r="AOD37" s="29"/>
      <c r="AOE37" s="29"/>
      <c r="AOF37" s="29"/>
      <c r="AOG37" s="29"/>
      <c r="AOH37" s="29"/>
      <c r="AOI37" s="29"/>
      <c r="AOJ37" s="29"/>
      <c r="AOK37" s="29"/>
      <c r="AOL37" s="29"/>
      <c r="AOM37" s="29"/>
      <c r="AON37" s="29"/>
      <c r="AOO37" s="29"/>
      <c r="AOP37" s="29"/>
      <c r="AOQ37" s="29"/>
      <c r="AOR37" s="29"/>
      <c r="AOS37" s="29"/>
      <c r="AOT37" s="29"/>
      <c r="AOU37" s="29"/>
      <c r="AOV37" s="29"/>
      <c r="AOW37" s="29"/>
      <c r="AOX37" s="29"/>
      <c r="AOY37" s="29"/>
      <c r="AOZ37" s="29"/>
      <c r="APA37" s="29"/>
      <c r="APB37" s="29"/>
      <c r="APC37" s="29"/>
      <c r="APD37" s="29"/>
      <c r="APE37" s="29"/>
      <c r="APF37" s="29"/>
      <c r="APG37" s="29"/>
      <c r="APH37" s="29"/>
      <c r="API37" s="29"/>
      <c r="APJ37" s="29"/>
      <c r="APK37" s="29"/>
      <c r="APL37" s="29"/>
      <c r="APM37" s="29"/>
      <c r="APN37" s="29"/>
      <c r="APO37" s="29"/>
      <c r="APP37" s="29"/>
      <c r="APQ37" s="29"/>
      <c r="APR37" s="29"/>
      <c r="APS37" s="29"/>
      <c r="APT37" s="29"/>
      <c r="APU37" s="29"/>
      <c r="APV37" s="29"/>
      <c r="APW37" s="29"/>
      <c r="APX37" s="29"/>
      <c r="APY37" s="29"/>
      <c r="APZ37" s="29"/>
      <c r="AQA37" s="29"/>
      <c r="AQB37" s="29"/>
      <c r="AQC37" s="29"/>
      <c r="AQD37" s="29"/>
      <c r="AQE37" s="29"/>
      <c r="AQF37" s="29"/>
      <c r="AQG37" s="29"/>
      <c r="AQH37" s="29"/>
      <c r="AQI37" s="29"/>
      <c r="AQJ37" s="29"/>
      <c r="AQK37" s="29"/>
      <c r="AQL37" s="29"/>
      <c r="AQM37" s="29"/>
      <c r="AQN37" s="29"/>
      <c r="AQO37" s="29"/>
      <c r="AQP37" s="29"/>
      <c r="AQQ37" s="29"/>
      <c r="AQR37" s="29"/>
      <c r="AQS37" s="29"/>
      <c r="AQT37" s="29"/>
      <c r="AQU37" s="29"/>
      <c r="AQV37" s="29"/>
      <c r="AQW37" s="29"/>
      <c r="AQX37" s="29"/>
      <c r="AQY37" s="29"/>
      <c r="AQZ37" s="29"/>
      <c r="ARA37" s="29"/>
      <c r="ARB37" s="29"/>
      <c r="ARC37" s="29"/>
      <c r="ARD37" s="29"/>
      <c r="ARE37" s="29"/>
      <c r="ARF37" s="29"/>
      <c r="ARG37" s="29"/>
      <c r="ARH37" s="29"/>
      <c r="ARI37" s="29"/>
      <c r="ARJ37" s="29"/>
      <c r="ARK37" s="29"/>
      <c r="ARL37" s="29"/>
      <c r="ARM37" s="29"/>
      <c r="ARN37" s="29"/>
      <c r="ARO37" s="29"/>
      <c r="ARP37" s="29"/>
      <c r="ARQ37" s="29"/>
      <c r="ARR37" s="29"/>
      <c r="ARS37" s="29"/>
      <c r="ART37" s="29"/>
      <c r="ARU37" s="29"/>
      <c r="ARV37" s="29"/>
      <c r="ARW37" s="29"/>
      <c r="ARX37" s="29"/>
      <c r="ARY37" s="29"/>
      <c r="ARZ37" s="29"/>
      <c r="ASA37" s="29"/>
      <c r="ASB37" s="29"/>
      <c r="ASC37" s="29"/>
      <c r="ASD37" s="29"/>
      <c r="ASE37" s="29"/>
      <c r="ASF37" s="29"/>
      <c r="ASG37" s="29"/>
      <c r="ASH37" s="29"/>
      <c r="ASI37" s="29"/>
      <c r="ASJ37" s="29"/>
      <c r="ASK37" s="29"/>
      <c r="ASL37" s="29"/>
      <c r="ASM37" s="29"/>
      <c r="ASN37" s="29"/>
      <c r="ASO37" s="29"/>
      <c r="ASP37" s="29"/>
      <c r="ASQ37" s="29"/>
      <c r="ASR37" s="29"/>
      <c r="ASS37" s="29"/>
      <c r="AST37" s="29"/>
      <c r="ASU37" s="29"/>
      <c r="ASV37" s="29"/>
      <c r="ASW37" s="29"/>
      <c r="ASX37" s="29"/>
      <c r="ASY37" s="29"/>
      <c r="ASZ37" s="29"/>
      <c r="ATA37" s="29"/>
      <c r="ATB37" s="29"/>
      <c r="ATC37" s="29"/>
      <c r="ATD37" s="29"/>
      <c r="ATE37" s="29"/>
      <c r="ATF37" s="29"/>
      <c r="ATG37" s="29"/>
      <c r="ATH37" s="29"/>
      <c r="ATI37" s="29"/>
      <c r="ATJ37" s="29"/>
      <c r="ATK37" s="29"/>
      <c r="ATL37" s="29"/>
      <c r="ATM37" s="29"/>
      <c r="ATN37" s="29"/>
      <c r="ATO37" s="29"/>
      <c r="ATP37" s="29"/>
      <c r="ATQ37" s="29"/>
      <c r="ATR37" s="29"/>
      <c r="ATS37" s="29"/>
      <c r="ATT37" s="29"/>
      <c r="ATU37" s="29"/>
      <c r="ATV37" s="29"/>
      <c r="ATW37" s="29"/>
      <c r="ATX37" s="29"/>
      <c r="ATY37" s="29"/>
      <c r="ATZ37" s="29"/>
      <c r="AUA37" s="29"/>
      <c r="AUB37" s="29"/>
      <c r="AUC37" s="29"/>
      <c r="AUD37" s="29"/>
      <c r="AUE37" s="29"/>
      <c r="AUF37" s="29"/>
      <c r="AUG37" s="29"/>
      <c r="AUH37" s="29"/>
      <c r="AUI37" s="29"/>
      <c r="AUJ37" s="29"/>
      <c r="AUK37" s="29"/>
      <c r="AUL37" s="29"/>
      <c r="AUM37" s="29"/>
      <c r="AUN37" s="29"/>
      <c r="AUO37" s="29"/>
      <c r="AUP37" s="29"/>
      <c r="AUQ37" s="29"/>
      <c r="AUR37" s="29"/>
      <c r="AUS37" s="29"/>
      <c r="AUT37" s="29"/>
      <c r="AUU37" s="29"/>
      <c r="AUV37" s="29"/>
      <c r="AUW37" s="29"/>
      <c r="AUX37" s="29"/>
      <c r="AUY37" s="29"/>
      <c r="AUZ37" s="29"/>
      <c r="AVA37" s="29"/>
      <c r="AVB37" s="29"/>
      <c r="AVC37" s="29"/>
      <c r="AVD37" s="29"/>
      <c r="AVE37" s="29"/>
      <c r="AVF37" s="29"/>
      <c r="AVG37" s="29"/>
      <c r="AVH37" s="29"/>
      <c r="AVI37" s="29"/>
      <c r="AVJ37" s="29"/>
      <c r="AVK37" s="29"/>
      <c r="AVL37" s="29"/>
      <c r="AVM37" s="29"/>
      <c r="AVN37" s="29"/>
      <c r="AVO37" s="29"/>
      <c r="AVP37" s="29"/>
      <c r="AVQ37" s="29"/>
      <c r="AVR37" s="29"/>
      <c r="AVS37" s="29"/>
      <c r="AVT37" s="29"/>
      <c r="AVU37" s="29"/>
      <c r="AVV37" s="29"/>
      <c r="AVW37" s="29"/>
      <c r="AVX37" s="29"/>
      <c r="AVY37" s="29"/>
      <c r="AVZ37" s="29"/>
      <c r="AWA37" s="29"/>
      <c r="AWB37" s="29"/>
      <c r="AWC37" s="29"/>
      <c r="AWD37" s="29"/>
      <c r="AWE37" s="29"/>
      <c r="AWF37" s="29"/>
      <c r="AWG37" s="29"/>
      <c r="AWH37" s="29"/>
      <c r="AWI37" s="29"/>
      <c r="AWJ37" s="29"/>
      <c r="AWK37" s="29"/>
      <c r="AWL37" s="29"/>
      <c r="AWM37" s="29"/>
      <c r="AWN37" s="29"/>
      <c r="AWO37" s="29"/>
      <c r="AWP37" s="29"/>
      <c r="AWQ37" s="29"/>
      <c r="AWR37" s="29"/>
      <c r="AWS37" s="29"/>
      <c r="AWT37" s="29"/>
      <c r="AWU37" s="29"/>
      <c r="AWV37" s="29"/>
      <c r="AWW37" s="29"/>
      <c r="AWX37" s="29"/>
      <c r="AWY37" s="29"/>
      <c r="AWZ37" s="29"/>
      <c r="AXA37" s="29"/>
      <c r="AXB37" s="29"/>
      <c r="AXC37" s="29"/>
      <c r="AXD37" s="29"/>
      <c r="AXE37" s="29"/>
      <c r="AXF37" s="29"/>
      <c r="AXG37" s="29"/>
      <c r="AXH37" s="29"/>
      <c r="AXI37" s="29"/>
      <c r="AXJ37" s="29"/>
      <c r="AXK37" s="29"/>
      <c r="AXL37" s="29"/>
      <c r="AXM37" s="29"/>
      <c r="AXN37" s="29"/>
      <c r="AXO37" s="29"/>
      <c r="AXP37" s="29"/>
      <c r="AXQ37" s="29"/>
      <c r="AXR37" s="29"/>
      <c r="AXS37" s="29"/>
      <c r="AXT37" s="29"/>
      <c r="AXU37" s="29"/>
      <c r="AXV37" s="29"/>
      <c r="AXW37" s="29"/>
      <c r="AXX37" s="29"/>
      <c r="AXY37" s="29"/>
      <c r="AXZ37" s="29"/>
      <c r="AYA37" s="29"/>
      <c r="AYB37" s="29"/>
      <c r="AYC37" s="29"/>
      <c r="AYD37" s="29"/>
      <c r="AYE37" s="29"/>
      <c r="AYF37" s="29"/>
      <c r="AYG37" s="29"/>
      <c r="AYH37" s="29"/>
      <c r="AYI37" s="29"/>
      <c r="AYJ37" s="29"/>
      <c r="AYK37" s="29"/>
      <c r="AYL37" s="29"/>
      <c r="AYM37" s="29"/>
      <c r="AYN37" s="29"/>
      <c r="AYO37" s="29"/>
      <c r="AYP37" s="29"/>
      <c r="AYQ37" s="29"/>
      <c r="AYR37" s="29"/>
      <c r="AYS37" s="29"/>
      <c r="AYT37" s="29"/>
      <c r="AYU37" s="29"/>
      <c r="AYV37" s="29"/>
      <c r="AYW37" s="29"/>
      <c r="AYX37" s="29"/>
      <c r="AYY37" s="29"/>
      <c r="AYZ37" s="29"/>
      <c r="AZA37" s="29"/>
      <c r="AZB37" s="29"/>
      <c r="AZC37" s="29"/>
      <c r="AZD37" s="29"/>
      <c r="AZE37" s="29"/>
      <c r="AZF37" s="29"/>
      <c r="AZG37" s="29"/>
      <c r="AZH37" s="29"/>
      <c r="AZI37" s="29"/>
      <c r="AZJ37" s="29"/>
      <c r="AZK37" s="29"/>
      <c r="AZL37" s="29"/>
      <c r="AZM37" s="29"/>
      <c r="AZN37" s="29"/>
      <c r="AZO37" s="29"/>
      <c r="AZP37" s="29"/>
      <c r="AZQ37" s="29"/>
      <c r="AZR37" s="29"/>
      <c r="AZS37" s="29"/>
      <c r="AZT37" s="29"/>
      <c r="AZU37" s="29"/>
      <c r="AZV37" s="29"/>
      <c r="AZW37" s="29"/>
      <c r="AZX37" s="29"/>
      <c r="AZY37" s="29"/>
      <c r="AZZ37" s="29"/>
      <c r="BAA37" s="29"/>
      <c r="BAB37" s="29"/>
      <c r="BAC37" s="29"/>
      <c r="BAD37" s="29"/>
    </row>
    <row r="38" spans="1:1382" s="89" customFormat="1" ht="14" x14ac:dyDescent="0.2">
      <c r="A38" s="30">
        <v>80</v>
      </c>
      <c r="B38" s="44">
        <v>79</v>
      </c>
      <c r="C38" s="40">
        <v>35988055</v>
      </c>
      <c r="D38" s="44">
        <v>2802748</v>
      </c>
      <c r="E38" s="31" t="s">
        <v>79</v>
      </c>
      <c r="F38" s="30" t="s">
        <v>80</v>
      </c>
      <c r="G38" s="94">
        <v>26908</v>
      </c>
      <c r="H38" s="40" t="s">
        <v>146</v>
      </c>
      <c r="I38" s="40" t="s">
        <v>563</v>
      </c>
      <c r="J38" s="42">
        <f t="shared" ref="J38:J44" si="2">(AA38-G38)/365.25</f>
        <v>35.058179329226554</v>
      </c>
      <c r="K38" s="55">
        <v>5</v>
      </c>
      <c r="L38" s="42">
        <f t="shared" si="1"/>
        <v>30.058179329226554</v>
      </c>
      <c r="M38" s="30" t="s">
        <v>17</v>
      </c>
      <c r="N38" s="43" t="s">
        <v>807</v>
      </c>
      <c r="O38" s="30">
        <v>7</v>
      </c>
      <c r="P38" s="44">
        <v>1</v>
      </c>
      <c r="Q38" s="30" t="s">
        <v>1171</v>
      </c>
      <c r="R38" s="30" t="s">
        <v>96</v>
      </c>
      <c r="S38" s="45">
        <v>39700</v>
      </c>
      <c r="T38" s="45">
        <v>39713</v>
      </c>
      <c r="U38" s="42">
        <v>13</v>
      </c>
      <c r="V38" s="32" t="s">
        <v>453</v>
      </c>
      <c r="W38" s="32" t="s">
        <v>563</v>
      </c>
      <c r="X38" s="30" t="s">
        <v>976</v>
      </c>
      <c r="Y38" s="30" t="s">
        <v>1205</v>
      </c>
      <c r="Z38" s="56" t="s">
        <v>804</v>
      </c>
      <c r="AA38" s="45">
        <v>39713</v>
      </c>
      <c r="AB38" s="80" t="s">
        <v>807</v>
      </c>
      <c r="AC38" s="45">
        <v>41422</v>
      </c>
      <c r="AD38" s="47">
        <f t="shared" ref="AD38:AD48" si="3">((AC38-AA38)/365)*12</f>
        <v>56.186301369863017</v>
      </c>
      <c r="AE38" s="46" t="s">
        <v>642</v>
      </c>
      <c r="AF38" s="47">
        <v>5</v>
      </c>
      <c r="AG38" s="46" t="s">
        <v>453</v>
      </c>
      <c r="AH38" s="47" t="s">
        <v>453</v>
      </c>
      <c r="AI38" s="46" t="s">
        <v>453</v>
      </c>
      <c r="AJ38" s="47" t="s">
        <v>453</v>
      </c>
      <c r="AK38" s="46" t="s">
        <v>453</v>
      </c>
      <c r="AL38" s="47" t="s">
        <v>453</v>
      </c>
      <c r="AM38" s="46" t="s">
        <v>453</v>
      </c>
      <c r="AN38" s="47" t="s">
        <v>453</v>
      </c>
      <c r="AO38" s="46" t="s">
        <v>453</v>
      </c>
      <c r="AP38" s="47" t="s">
        <v>453</v>
      </c>
      <c r="AQ38" s="47" t="s">
        <v>639</v>
      </c>
      <c r="AR38" s="47">
        <v>5</v>
      </c>
      <c r="AS38" s="47"/>
      <c r="AT38" s="47"/>
      <c r="AU38" s="47"/>
      <c r="AV38" s="47"/>
      <c r="AW38" s="47"/>
      <c r="AX38" s="47"/>
      <c r="AY38" s="85" t="s">
        <v>2592</v>
      </c>
      <c r="AZ38" s="48" t="s">
        <v>639</v>
      </c>
      <c r="BA38" s="48">
        <v>5</v>
      </c>
      <c r="BB38" s="44">
        <v>3</v>
      </c>
      <c r="BC38" s="30" t="s">
        <v>1136</v>
      </c>
      <c r="BD38" s="55">
        <v>1</v>
      </c>
      <c r="BE38" s="55">
        <v>0</v>
      </c>
      <c r="BF38" s="43" t="s">
        <v>807</v>
      </c>
      <c r="BG38" s="40" t="s">
        <v>453</v>
      </c>
      <c r="BH38" s="40" t="s">
        <v>564</v>
      </c>
      <c r="BI38" s="40" t="s">
        <v>564</v>
      </c>
      <c r="BJ38" s="40" t="s">
        <v>1206</v>
      </c>
      <c r="BK38" s="31" t="s">
        <v>453</v>
      </c>
      <c r="BL38" s="31" t="s">
        <v>1207</v>
      </c>
      <c r="BM38" s="30">
        <v>88</v>
      </c>
      <c r="BN38" s="30">
        <v>131</v>
      </c>
      <c r="BO38" s="30" t="s">
        <v>923</v>
      </c>
      <c r="BP38" s="30" t="s">
        <v>2593</v>
      </c>
      <c r="BQ38" s="30" t="s">
        <v>453</v>
      </c>
      <c r="BR38" s="30" t="s">
        <v>2594</v>
      </c>
      <c r="BS38" s="30" t="s">
        <v>872</v>
      </c>
      <c r="BT38" s="30" t="s">
        <v>2226</v>
      </c>
      <c r="BU38" s="30" t="s">
        <v>2595</v>
      </c>
      <c r="BV38" s="30" t="s">
        <v>1125</v>
      </c>
      <c r="BW38" s="30" t="s">
        <v>453</v>
      </c>
      <c r="BX38" s="30" t="s">
        <v>453</v>
      </c>
      <c r="BY38" s="30" t="s">
        <v>453</v>
      </c>
      <c r="BZ38" s="30" t="s">
        <v>1771</v>
      </c>
      <c r="CA38" s="112"/>
      <c r="CC38" s="29"/>
      <c r="CD38" s="29"/>
      <c r="CE38" s="29"/>
      <c r="CF38" s="29"/>
      <c r="CG38" s="29"/>
      <c r="CH38" s="29"/>
      <c r="CI38" s="29"/>
      <c r="CJ38" s="29"/>
      <c r="CK38" s="29"/>
      <c r="CL38" s="29"/>
      <c r="CM38" s="29"/>
      <c r="CN38" s="29"/>
      <c r="CO38" s="29"/>
      <c r="CP38" s="29"/>
      <c r="CQ38" s="29"/>
      <c r="CR38" s="29"/>
      <c r="CS38" s="29"/>
      <c r="CT38" s="29"/>
      <c r="CU38" s="29"/>
      <c r="CV38" s="29"/>
      <c r="CW38" s="29"/>
      <c r="CX38" s="29"/>
      <c r="CY38" s="29"/>
      <c r="CZ38" s="29"/>
      <c r="DA38" s="29"/>
      <c r="DB38" s="29"/>
      <c r="DC38" s="29"/>
      <c r="DD38" s="29"/>
      <c r="DE38" s="29"/>
      <c r="DF38" s="29"/>
      <c r="DG38" s="29"/>
      <c r="DH38" s="29"/>
      <c r="DI38" s="29"/>
      <c r="DJ38" s="29"/>
      <c r="DK38" s="29"/>
      <c r="DL38" s="29"/>
      <c r="DM38" s="29"/>
      <c r="DN38" s="29"/>
      <c r="DO38" s="29"/>
      <c r="DP38" s="29"/>
      <c r="DQ38" s="29"/>
      <c r="DR38" s="29"/>
      <c r="DS38" s="29"/>
      <c r="DT38" s="29"/>
      <c r="DU38" s="29"/>
      <c r="DV38" s="29"/>
      <c r="DW38" s="29"/>
      <c r="DX38" s="29"/>
      <c r="DY38" s="29"/>
      <c r="DZ38" s="29"/>
      <c r="EA38" s="29"/>
      <c r="EB38" s="29"/>
      <c r="EC38" s="29"/>
      <c r="ED38" s="29"/>
      <c r="EE38" s="29"/>
      <c r="EF38" s="29"/>
      <c r="EG38" s="29"/>
      <c r="EH38" s="29"/>
      <c r="EI38" s="29"/>
      <c r="EJ38" s="29"/>
      <c r="EK38" s="29"/>
      <c r="EL38" s="29"/>
      <c r="EM38" s="29"/>
      <c r="EN38" s="29"/>
      <c r="EO38" s="29"/>
      <c r="EP38" s="29"/>
      <c r="EQ38" s="29"/>
      <c r="ER38" s="29"/>
      <c r="ES38" s="29"/>
      <c r="ET38" s="29"/>
      <c r="EU38" s="29"/>
      <c r="EV38" s="29"/>
      <c r="EW38" s="29"/>
      <c r="EX38" s="29"/>
      <c r="EY38" s="29"/>
      <c r="EZ38" s="29"/>
      <c r="FA38" s="29"/>
      <c r="FB38" s="29"/>
      <c r="FC38" s="29"/>
      <c r="FD38" s="29"/>
      <c r="FE38" s="29"/>
      <c r="FF38" s="29"/>
      <c r="FG38" s="29"/>
      <c r="FH38" s="29"/>
      <c r="FI38" s="29"/>
      <c r="FJ38" s="29"/>
      <c r="FK38" s="29"/>
      <c r="FL38" s="29"/>
      <c r="FM38" s="29"/>
      <c r="FN38" s="29"/>
      <c r="FO38" s="29"/>
      <c r="FP38" s="29"/>
      <c r="FQ38" s="29"/>
      <c r="FR38" s="29"/>
      <c r="FS38" s="29"/>
      <c r="FT38" s="29"/>
      <c r="FU38" s="29"/>
      <c r="FV38" s="29"/>
      <c r="FW38" s="29"/>
      <c r="FX38" s="29"/>
      <c r="FY38" s="29"/>
      <c r="FZ38" s="29"/>
      <c r="GA38" s="29"/>
      <c r="GB38" s="29"/>
      <c r="GC38" s="29"/>
      <c r="GD38" s="29"/>
      <c r="GE38" s="29"/>
      <c r="GF38" s="29"/>
      <c r="GG38" s="29"/>
      <c r="GH38" s="29"/>
      <c r="GI38" s="29"/>
      <c r="GJ38" s="29"/>
      <c r="GK38" s="29"/>
      <c r="GL38" s="29"/>
      <c r="GM38" s="29"/>
      <c r="GN38" s="29"/>
      <c r="GO38" s="29"/>
      <c r="GP38" s="29"/>
      <c r="GQ38" s="29"/>
      <c r="GR38" s="29"/>
      <c r="GS38" s="29"/>
      <c r="GT38" s="29"/>
      <c r="GU38" s="29"/>
      <c r="GV38" s="29"/>
      <c r="GW38" s="29"/>
      <c r="GX38" s="29"/>
      <c r="GY38" s="29"/>
      <c r="GZ38" s="29"/>
      <c r="HA38" s="29"/>
      <c r="HB38" s="29"/>
      <c r="HC38" s="29"/>
      <c r="HD38" s="29"/>
      <c r="HE38" s="29"/>
      <c r="HF38" s="29"/>
      <c r="HG38" s="29"/>
      <c r="HH38" s="29"/>
      <c r="HI38" s="29"/>
      <c r="HJ38" s="29"/>
      <c r="HK38" s="29"/>
      <c r="HL38" s="29"/>
      <c r="HM38" s="29"/>
      <c r="HN38" s="29"/>
      <c r="HO38" s="29"/>
      <c r="HP38" s="29"/>
      <c r="HQ38" s="29"/>
      <c r="HR38" s="29"/>
      <c r="HS38" s="29"/>
      <c r="HT38" s="29"/>
      <c r="HU38" s="29"/>
      <c r="HV38" s="29"/>
      <c r="HW38" s="29"/>
      <c r="HX38" s="29"/>
      <c r="HY38" s="29"/>
      <c r="HZ38" s="29"/>
      <c r="IA38" s="29"/>
      <c r="IB38" s="29"/>
      <c r="IC38" s="29"/>
      <c r="ID38" s="29"/>
      <c r="IE38" s="29"/>
      <c r="IF38" s="29"/>
      <c r="IG38" s="29"/>
      <c r="IH38" s="29"/>
      <c r="II38" s="29"/>
      <c r="IJ38" s="29"/>
      <c r="IK38" s="29"/>
      <c r="IL38" s="29"/>
      <c r="IM38" s="29"/>
      <c r="IN38" s="29"/>
      <c r="IO38" s="29"/>
      <c r="IP38" s="29"/>
      <c r="IQ38" s="29"/>
      <c r="IR38" s="29"/>
      <c r="IS38" s="29"/>
      <c r="IT38" s="29"/>
      <c r="IU38" s="29"/>
      <c r="IV38" s="29"/>
      <c r="IW38" s="29"/>
      <c r="IX38" s="29"/>
      <c r="IY38" s="29"/>
      <c r="IZ38" s="29"/>
      <c r="JA38" s="29"/>
      <c r="JB38" s="29"/>
      <c r="JC38" s="29"/>
      <c r="JD38" s="29"/>
      <c r="JE38" s="29"/>
      <c r="JF38" s="29"/>
      <c r="JG38" s="29"/>
      <c r="JH38" s="29"/>
      <c r="JI38" s="29"/>
      <c r="JJ38" s="29"/>
      <c r="JK38" s="29"/>
      <c r="JL38" s="29"/>
      <c r="JM38" s="29"/>
      <c r="JN38" s="29"/>
      <c r="JO38" s="29"/>
      <c r="JP38" s="29"/>
      <c r="JQ38" s="29"/>
      <c r="JR38" s="29"/>
      <c r="JS38" s="29"/>
      <c r="JT38" s="29"/>
      <c r="JU38" s="29"/>
      <c r="JV38" s="29"/>
      <c r="JW38" s="29"/>
      <c r="JX38" s="29"/>
      <c r="JY38" s="29"/>
      <c r="JZ38" s="29"/>
      <c r="KA38" s="29"/>
      <c r="KB38" s="29"/>
      <c r="KC38" s="29"/>
      <c r="KD38" s="29"/>
      <c r="KE38" s="29"/>
      <c r="KF38" s="29"/>
      <c r="KG38" s="29"/>
      <c r="KH38" s="29"/>
      <c r="KI38" s="29"/>
      <c r="KJ38" s="29"/>
      <c r="KK38" s="29"/>
      <c r="KL38" s="29"/>
      <c r="KM38" s="29"/>
      <c r="KN38" s="29"/>
      <c r="KO38" s="29"/>
      <c r="KP38" s="29"/>
      <c r="KQ38" s="29"/>
      <c r="KR38" s="29"/>
      <c r="KS38" s="29"/>
      <c r="KT38" s="29"/>
      <c r="KU38" s="29"/>
      <c r="KV38" s="29"/>
      <c r="KW38" s="29"/>
      <c r="KX38" s="29"/>
      <c r="KY38" s="29"/>
      <c r="KZ38" s="29"/>
      <c r="LA38" s="29"/>
      <c r="LB38" s="29"/>
      <c r="LC38" s="29"/>
      <c r="LD38" s="29"/>
      <c r="LE38" s="29"/>
      <c r="LF38" s="29"/>
      <c r="LG38" s="29"/>
      <c r="LH38" s="29"/>
      <c r="LI38" s="29"/>
      <c r="LJ38" s="29"/>
      <c r="LK38" s="29"/>
      <c r="LL38" s="29"/>
      <c r="LM38" s="29"/>
      <c r="LN38" s="29"/>
      <c r="LO38" s="29"/>
      <c r="LP38" s="29"/>
      <c r="LQ38" s="29"/>
      <c r="LR38" s="29"/>
      <c r="LS38" s="29"/>
      <c r="LT38" s="29"/>
      <c r="LU38" s="29"/>
      <c r="LV38" s="29"/>
      <c r="LW38" s="29"/>
      <c r="LX38" s="29"/>
      <c r="LY38" s="29"/>
      <c r="LZ38" s="29"/>
      <c r="MA38" s="29"/>
      <c r="MB38" s="29"/>
      <c r="MC38" s="29"/>
      <c r="MD38" s="29"/>
      <c r="ME38" s="29"/>
      <c r="MF38" s="29"/>
      <c r="MG38" s="29"/>
      <c r="MH38" s="29"/>
      <c r="MI38" s="29"/>
      <c r="MJ38" s="29"/>
      <c r="MK38" s="29"/>
      <c r="ML38" s="29"/>
      <c r="MM38" s="29"/>
      <c r="MN38" s="29"/>
      <c r="MO38" s="29"/>
      <c r="MP38" s="29"/>
      <c r="MQ38" s="29"/>
      <c r="MR38" s="29"/>
      <c r="MS38" s="29"/>
      <c r="MT38" s="29"/>
      <c r="MU38" s="29"/>
      <c r="MV38" s="29"/>
      <c r="MW38" s="29"/>
      <c r="MX38" s="29"/>
      <c r="MY38" s="29"/>
      <c r="MZ38" s="29"/>
      <c r="NA38" s="29"/>
      <c r="NB38" s="29"/>
      <c r="NC38" s="29"/>
      <c r="ND38" s="29"/>
      <c r="NE38" s="29"/>
      <c r="NF38" s="29"/>
      <c r="NG38" s="29"/>
      <c r="NH38" s="29"/>
      <c r="NI38" s="29"/>
      <c r="NJ38" s="29"/>
      <c r="NK38" s="29"/>
      <c r="NL38" s="29"/>
      <c r="NM38" s="29"/>
      <c r="NN38" s="29"/>
      <c r="NO38" s="29"/>
      <c r="NP38" s="29"/>
      <c r="NQ38" s="29"/>
      <c r="NR38" s="29"/>
      <c r="NS38" s="29"/>
      <c r="NT38" s="29"/>
      <c r="NU38" s="29"/>
      <c r="NV38" s="29"/>
      <c r="NW38" s="29"/>
      <c r="NX38" s="29"/>
      <c r="NY38" s="29"/>
      <c r="NZ38" s="29"/>
      <c r="OA38" s="29"/>
      <c r="OB38" s="29"/>
      <c r="OC38" s="29"/>
      <c r="OD38" s="29"/>
      <c r="OE38" s="29"/>
      <c r="OF38" s="29"/>
      <c r="OG38" s="29"/>
      <c r="OH38" s="29"/>
      <c r="OI38" s="29"/>
      <c r="OJ38" s="29"/>
      <c r="OK38" s="29"/>
      <c r="OL38" s="29"/>
      <c r="OM38" s="29"/>
      <c r="ON38" s="29"/>
      <c r="OO38" s="29"/>
      <c r="OP38" s="29"/>
      <c r="OQ38" s="29"/>
      <c r="OR38" s="29"/>
      <c r="OS38" s="29"/>
      <c r="OT38" s="29"/>
      <c r="OU38" s="29"/>
      <c r="OV38" s="29"/>
      <c r="OW38" s="29"/>
      <c r="OX38" s="29"/>
      <c r="OY38" s="29"/>
      <c r="OZ38" s="29"/>
      <c r="PA38" s="29"/>
      <c r="PB38" s="29"/>
      <c r="PC38" s="29"/>
      <c r="PD38" s="29"/>
      <c r="PE38" s="29"/>
      <c r="PF38" s="29"/>
      <c r="PG38" s="29"/>
      <c r="PH38" s="29"/>
      <c r="PI38" s="29"/>
      <c r="PJ38" s="29"/>
      <c r="PK38" s="29"/>
      <c r="PL38" s="29"/>
      <c r="PM38" s="29"/>
      <c r="PN38" s="29"/>
      <c r="PO38" s="29"/>
      <c r="PP38" s="29"/>
      <c r="PQ38" s="29"/>
      <c r="PR38" s="29"/>
      <c r="PS38" s="29"/>
      <c r="PT38" s="29"/>
      <c r="PU38" s="29"/>
      <c r="PV38" s="29"/>
      <c r="PW38" s="29"/>
      <c r="PX38" s="29"/>
      <c r="PY38" s="29"/>
      <c r="PZ38" s="29"/>
      <c r="QA38" s="29"/>
      <c r="QB38" s="29"/>
      <c r="QC38" s="29"/>
      <c r="QD38" s="29"/>
      <c r="QE38" s="29"/>
      <c r="QF38" s="29"/>
      <c r="QG38" s="29"/>
      <c r="QH38" s="29"/>
      <c r="QI38" s="29"/>
      <c r="QJ38" s="29"/>
      <c r="QK38" s="29"/>
      <c r="QL38" s="29"/>
      <c r="QM38" s="29"/>
      <c r="QN38" s="29"/>
      <c r="QO38" s="29"/>
      <c r="QP38" s="29"/>
      <c r="QQ38" s="29"/>
      <c r="QR38" s="29"/>
      <c r="QS38" s="29"/>
      <c r="QT38" s="29"/>
      <c r="QU38" s="29"/>
      <c r="QV38" s="29"/>
      <c r="QW38" s="29"/>
      <c r="QX38" s="29"/>
      <c r="QY38" s="29"/>
      <c r="QZ38" s="29"/>
      <c r="RA38" s="29"/>
      <c r="RB38" s="29"/>
      <c r="RC38" s="29"/>
      <c r="RD38" s="29"/>
      <c r="RE38" s="29"/>
      <c r="RF38" s="29"/>
      <c r="RG38" s="29"/>
      <c r="RH38" s="29"/>
      <c r="RI38" s="29"/>
      <c r="RJ38" s="29"/>
      <c r="RK38" s="29"/>
      <c r="RL38" s="29"/>
      <c r="RM38" s="29"/>
      <c r="RN38" s="29"/>
      <c r="RO38" s="29"/>
      <c r="RP38" s="29"/>
      <c r="RQ38" s="29"/>
      <c r="RR38" s="29"/>
      <c r="RS38" s="29"/>
      <c r="RT38" s="29"/>
      <c r="RU38" s="29"/>
      <c r="RV38" s="29"/>
      <c r="RW38" s="29"/>
      <c r="RX38" s="29"/>
      <c r="RY38" s="29"/>
      <c r="RZ38" s="29"/>
      <c r="SA38" s="29"/>
      <c r="SB38" s="29"/>
      <c r="SC38" s="29"/>
      <c r="SD38" s="29"/>
      <c r="SE38" s="29"/>
      <c r="SF38" s="29"/>
      <c r="SG38" s="29"/>
      <c r="SH38" s="29"/>
      <c r="SI38" s="29"/>
      <c r="SJ38" s="29"/>
      <c r="SK38" s="29"/>
      <c r="SL38" s="29"/>
      <c r="SM38" s="29"/>
      <c r="SN38" s="29"/>
      <c r="SO38" s="29"/>
      <c r="SP38" s="29"/>
      <c r="SQ38" s="29"/>
      <c r="SR38" s="29"/>
      <c r="SS38" s="29"/>
      <c r="ST38" s="29"/>
      <c r="SU38" s="29"/>
      <c r="SV38" s="29"/>
      <c r="SW38" s="29"/>
      <c r="SX38" s="29"/>
      <c r="SY38" s="29"/>
      <c r="SZ38" s="29"/>
      <c r="TA38" s="29"/>
      <c r="TB38" s="29"/>
      <c r="TC38" s="29"/>
      <c r="TD38" s="29"/>
      <c r="TE38" s="29"/>
      <c r="TF38" s="29"/>
      <c r="TG38" s="29"/>
      <c r="TH38" s="29"/>
      <c r="TI38" s="29"/>
      <c r="TJ38" s="29"/>
      <c r="TK38" s="29"/>
      <c r="TL38" s="29"/>
      <c r="TM38" s="29"/>
      <c r="TN38" s="29"/>
      <c r="TO38" s="29"/>
      <c r="TP38" s="29"/>
      <c r="TQ38" s="29"/>
      <c r="TR38" s="29"/>
      <c r="TS38" s="29"/>
      <c r="TT38" s="29"/>
      <c r="TU38" s="29"/>
      <c r="TV38" s="29"/>
      <c r="TW38" s="29"/>
      <c r="TX38" s="29"/>
      <c r="TY38" s="29"/>
      <c r="TZ38" s="29"/>
      <c r="UA38" s="29"/>
      <c r="UB38" s="29"/>
      <c r="UC38" s="29"/>
      <c r="UD38" s="29"/>
      <c r="UE38" s="29"/>
      <c r="UF38" s="29"/>
      <c r="UG38" s="29"/>
      <c r="UH38" s="29"/>
      <c r="UI38" s="29"/>
      <c r="UJ38" s="29"/>
      <c r="UK38" s="29"/>
      <c r="UL38" s="29"/>
      <c r="UM38" s="29"/>
      <c r="UN38" s="29"/>
      <c r="UO38" s="29"/>
      <c r="UP38" s="29"/>
      <c r="UQ38" s="29"/>
      <c r="UR38" s="29"/>
      <c r="US38" s="29"/>
      <c r="UT38" s="29"/>
      <c r="UU38" s="29"/>
      <c r="UV38" s="29"/>
      <c r="UW38" s="29"/>
      <c r="UX38" s="29"/>
      <c r="UY38" s="29"/>
      <c r="UZ38" s="29"/>
      <c r="VA38" s="29"/>
      <c r="VB38" s="29"/>
      <c r="VC38" s="29"/>
      <c r="VD38" s="29"/>
      <c r="VE38" s="29"/>
      <c r="VF38" s="29"/>
      <c r="VG38" s="29"/>
      <c r="VH38" s="29"/>
      <c r="VI38" s="29"/>
      <c r="VJ38" s="29"/>
      <c r="VK38" s="29"/>
      <c r="VL38" s="29"/>
      <c r="VM38" s="29"/>
      <c r="VN38" s="29"/>
      <c r="VO38" s="29"/>
      <c r="VP38" s="29"/>
      <c r="VQ38" s="29"/>
      <c r="VR38" s="29"/>
      <c r="VS38" s="29"/>
      <c r="VT38" s="29"/>
      <c r="VU38" s="29"/>
      <c r="VV38" s="29"/>
      <c r="VW38" s="29"/>
      <c r="VX38" s="29"/>
      <c r="VY38" s="29"/>
      <c r="VZ38" s="29"/>
      <c r="WA38" s="29"/>
      <c r="WB38" s="29"/>
      <c r="WC38" s="29"/>
      <c r="WD38" s="29"/>
      <c r="WE38" s="29"/>
      <c r="WF38" s="29"/>
      <c r="WG38" s="29"/>
      <c r="WH38" s="29"/>
      <c r="WI38" s="29"/>
      <c r="WJ38" s="29"/>
      <c r="WK38" s="29"/>
      <c r="WL38" s="29"/>
      <c r="WM38" s="29"/>
      <c r="WN38" s="29"/>
      <c r="WO38" s="29"/>
      <c r="WP38" s="29"/>
      <c r="WQ38" s="29"/>
      <c r="WR38" s="29"/>
      <c r="WS38" s="29"/>
      <c r="WT38" s="29"/>
      <c r="WU38" s="29"/>
      <c r="WV38" s="29"/>
      <c r="WW38" s="29"/>
      <c r="WX38" s="29"/>
      <c r="WY38" s="29"/>
      <c r="WZ38" s="29"/>
      <c r="XA38" s="29"/>
      <c r="XB38" s="29"/>
      <c r="XC38" s="29"/>
      <c r="XD38" s="29"/>
      <c r="XE38" s="29"/>
      <c r="XF38" s="29"/>
      <c r="XG38" s="29"/>
      <c r="XH38" s="29"/>
      <c r="XI38" s="29"/>
      <c r="XJ38" s="29"/>
      <c r="XK38" s="29"/>
      <c r="XL38" s="29"/>
      <c r="XM38" s="29"/>
      <c r="XN38" s="29"/>
      <c r="XO38" s="29"/>
      <c r="XP38" s="29"/>
      <c r="XQ38" s="29"/>
      <c r="XR38" s="29"/>
      <c r="XS38" s="29"/>
      <c r="XT38" s="29"/>
      <c r="XU38" s="29"/>
      <c r="XV38" s="29"/>
      <c r="XW38" s="29"/>
      <c r="XX38" s="29"/>
      <c r="XY38" s="29"/>
      <c r="XZ38" s="29"/>
      <c r="YA38" s="29"/>
      <c r="YB38" s="29"/>
      <c r="YC38" s="29"/>
      <c r="YD38" s="29"/>
      <c r="YE38" s="29"/>
      <c r="YF38" s="29"/>
      <c r="YG38" s="29"/>
      <c r="YH38" s="29"/>
      <c r="YI38" s="29"/>
      <c r="YJ38" s="29"/>
      <c r="YK38" s="29"/>
      <c r="YL38" s="29"/>
      <c r="YM38" s="29"/>
      <c r="YN38" s="29"/>
      <c r="YO38" s="29"/>
      <c r="YP38" s="29"/>
      <c r="YQ38" s="29"/>
      <c r="YR38" s="29"/>
      <c r="YS38" s="29"/>
      <c r="YT38" s="29"/>
      <c r="YU38" s="29"/>
      <c r="YV38" s="29"/>
      <c r="YW38" s="29"/>
      <c r="YX38" s="29"/>
      <c r="YY38" s="29"/>
      <c r="YZ38" s="29"/>
      <c r="ZA38" s="29"/>
      <c r="ZB38" s="29"/>
      <c r="ZC38" s="29"/>
      <c r="ZD38" s="29"/>
      <c r="ZE38" s="29"/>
      <c r="ZF38" s="29"/>
      <c r="ZG38" s="29"/>
      <c r="ZH38" s="29"/>
      <c r="ZI38" s="29"/>
      <c r="ZJ38" s="29"/>
      <c r="ZK38" s="29"/>
      <c r="ZL38" s="29"/>
      <c r="ZM38" s="29"/>
      <c r="ZN38" s="29"/>
      <c r="ZO38" s="29"/>
      <c r="ZP38" s="29"/>
      <c r="ZQ38" s="29"/>
      <c r="ZR38" s="29"/>
      <c r="ZS38" s="29"/>
      <c r="ZT38" s="29"/>
      <c r="ZU38" s="29"/>
      <c r="ZV38" s="29"/>
      <c r="ZW38" s="29"/>
      <c r="ZX38" s="29"/>
      <c r="ZY38" s="29"/>
      <c r="ZZ38" s="29"/>
      <c r="AAA38" s="29"/>
      <c r="AAB38" s="29"/>
      <c r="AAC38" s="29"/>
      <c r="AAD38" s="29"/>
      <c r="AAE38" s="29"/>
      <c r="AAF38" s="29"/>
      <c r="AAG38" s="29"/>
      <c r="AAH38" s="29"/>
      <c r="AAI38" s="29"/>
      <c r="AAJ38" s="29"/>
      <c r="AAK38" s="29"/>
      <c r="AAL38" s="29"/>
      <c r="AAM38" s="29"/>
      <c r="AAN38" s="29"/>
      <c r="AAO38" s="29"/>
      <c r="AAP38" s="29"/>
      <c r="AAQ38" s="29"/>
      <c r="AAR38" s="29"/>
      <c r="AAS38" s="29"/>
      <c r="AAT38" s="29"/>
      <c r="AAU38" s="29"/>
      <c r="AAV38" s="29"/>
      <c r="AAW38" s="29"/>
      <c r="AAX38" s="29"/>
      <c r="AAY38" s="29"/>
      <c r="AAZ38" s="29"/>
      <c r="ABA38" s="29"/>
      <c r="ABB38" s="29"/>
      <c r="ABC38" s="29"/>
      <c r="ABD38" s="29"/>
      <c r="ABE38" s="29"/>
      <c r="ABF38" s="29"/>
      <c r="ABG38" s="29"/>
      <c r="ABH38" s="29"/>
      <c r="ABI38" s="29"/>
      <c r="ABJ38" s="29"/>
      <c r="ABK38" s="29"/>
      <c r="ABL38" s="29"/>
      <c r="ABM38" s="29"/>
      <c r="ABN38" s="29"/>
      <c r="ABO38" s="29"/>
      <c r="ABP38" s="29"/>
      <c r="ABQ38" s="29"/>
      <c r="ABR38" s="29"/>
      <c r="ABS38" s="29"/>
      <c r="ABT38" s="29"/>
      <c r="ABU38" s="29"/>
      <c r="ABV38" s="29"/>
      <c r="ABW38" s="29"/>
      <c r="ABX38" s="29"/>
      <c r="ABY38" s="29"/>
      <c r="ABZ38" s="29"/>
      <c r="ACA38" s="29"/>
      <c r="ACB38" s="29"/>
      <c r="ACC38" s="29"/>
      <c r="ACD38" s="29"/>
      <c r="ACE38" s="29"/>
      <c r="ACF38" s="29"/>
      <c r="ACG38" s="29"/>
      <c r="ACH38" s="29"/>
      <c r="ACI38" s="29"/>
      <c r="ACJ38" s="29"/>
      <c r="ACK38" s="29"/>
      <c r="ACL38" s="29"/>
      <c r="ACM38" s="29"/>
      <c r="ACN38" s="29"/>
      <c r="ACO38" s="29"/>
      <c r="ACP38" s="29"/>
      <c r="ACQ38" s="29"/>
      <c r="ACR38" s="29"/>
      <c r="ACS38" s="29"/>
      <c r="ACT38" s="29"/>
      <c r="ACU38" s="29"/>
      <c r="ACV38" s="29"/>
      <c r="ACW38" s="29"/>
      <c r="ACX38" s="29"/>
      <c r="ACY38" s="29"/>
      <c r="ACZ38" s="29"/>
      <c r="ADA38" s="29"/>
      <c r="ADB38" s="29"/>
      <c r="ADC38" s="29"/>
      <c r="ADD38" s="29"/>
      <c r="ADE38" s="29"/>
      <c r="ADF38" s="29"/>
      <c r="ADG38" s="29"/>
      <c r="ADH38" s="29"/>
      <c r="ADI38" s="29"/>
      <c r="ADJ38" s="29"/>
      <c r="ADK38" s="29"/>
      <c r="ADL38" s="29"/>
      <c r="ADM38" s="29"/>
      <c r="ADN38" s="29"/>
      <c r="ADO38" s="29"/>
      <c r="ADP38" s="29"/>
      <c r="ADQ38" s="29"/>
      <c r="ADR38" s="29"/>
      <c r="ADS38" s="29"/>
      <c r="ADT38" s="29"/>
      <c r="ADU38" s="29"/>
      <c r="ADV38" s="29"/>
      <c r="ADW38" s="29"/>
      <c r="ADX38" s="29"/>
      <c r="ADY38" s="29"/>
      <c r="ADZ38" s="29"/>
      <c r="AEA38" s="29"/>
      <c r="AEB38" s="29"/>
      <c r="AEC38" s="29"/>
      <c r="AED38" s="29"/>
      <c r="AEE38" s="29"/>
      <c r="AEF38" s="29"/>
      <c r="AEG38" s="29"/>
      <c r="AEH38" s="29"/>
      <c r="AEI38" s="29"/>
      <c r="AEJ38" s="29"/>
      <c r="AEK38" s="29"/>
      <c r="AEL38" s="29"/>
      <c r="AEM38" s="29"/>
      <c r="AEN38" s="29"/>
      <c r="AEO38" s="29"/>
      <c r="AEP38" s="29"/>
      <c r="AEQ38" s="29"/>
      <c r="AER38" s="29"/>
      <c r="AES38" s="29"/>
      <c r="AET38" s="29"/>
      <c r="AEU38" s="29"/>
      <c r="AEV38" s="29"/>
      <c r="AEW38" s="29"/>
      <c r="AEX38" s="29"/>
      <c r="AEY38" s="29"/>
      <c r="AEZ38" s="29"/>
      <c r="AFA38" s="29"/>
      <c r="AFB38" s="29"/>
      <c r="AFC38" s="29"/>
      <c r="AFD38" s="29"/>
      <c r="AFE38" s="29"/>
      <c r="AFF38" s="29"/>
      <c r="AFG38" s="29"/>
      <c r="AFH38" s="29"/>
      <c r="AFI38" s="29"/>
      <c r="AFJ38" s="29"/>
      <c r="AFK38" s="29"/>
      <c r="AFL38" s="29"/>
      <c r="AFM38" s="29"/>
      <c r="AFN38" s="29"/>
      <c r="AFO38" s="29"/>
      <c r="AFP38" s="29"/>
      <c r="AFQ38" s="29"/>
      <c r="AFR38" s="29"/>
      <c r="AFS38" s="29"/>
      <c r="AFT38" s="29"/>
      <c r="AFU38" s="29"/>
      <c r="AFV38" s="29"/>
      <c r="AFW38" s="29"/>
      <c r="AFX38" s="29"/>
      <c r="AFY38" s="29"/>
      <c r="AFZ38" s="29"/>
      <c r="AGA38" s="29"/>
      <c r="AGB38" s="29"/>
      <c r="AGC38" s="29"/>
      <c r="AGD38" s="29"/>
      <c r="AGE38" s="29"/>
      <c r="AGF38" s="29"/>
      <c r="AGG38" s="29"/>
      <c r="AGH38" s="29"/>
      <c r="AGI38" s="29"/>
      <c r="AGJ38" s="29"/>
      <c r="AGK38" s="29"/>
      <c r="AGL38" s="29"/>
      <c r="AGM38" s="29"/>
      <c r="AGN38" s="29"/>
      <c r="AGO38" s="29"/>
      <c r="AGP38" s="29"/>
      <c r="AGQ38" s="29"/>
      <c r="AGR38" s="29"/>
      <c r="AGS38" s="29"/>
      <c r="AGT38" s="29"/>
      <c r="AGU38" s="29"/>
      <c r="AGV38" s="29"/>
      <c r="AGW38" s="29"/>
      <c r="AGX38" s="29"/>
      <c r="AGY38" s="29"/>
      <c r="AGZ38" s="29"/>
      <c r="AHA38" s="29"/>
      <c r="AHB38" s="29"/>
      <c r="AHC38" s="29"/>
      <c r="AHD38" s="29"/>
      <c r="AHE38" s="29"/>
      <c r="AHF38" s="29"/>
      <c r="AHG38" s="29"/>
      <c r="AHH38" s="29"/>
      <c r="AHI38" s="29"/>
      <c r="AHJ38" s="29"/>
      <c r="AHK38" s="29"/>
      <c r="AHL38" s="29"/>
      <c r="AHM38" s="29"/>
      <c r="AHN38" s="29"/>
      <c r="AHO38" s="29"/>
      <c r="AHP38" s="29"/>
      <c r="AHQ38" s="29"/>
      <c r="AHR38" s="29"/>
      <c r="AHS38" s="29"/>
      <c r="AHT38" s="29"/>
      <c r="AHU38" s="29"/>
      <c r="AHV38" s="29"/>
      <c r="AHW38" s="29"/>
      <c r="AHX38" s="29"/>
      <c r="AHY38" s="29"/>
      <c r="AHZ38" s="29"/>
      <c r="AIA38" s="29"/>
      <c r="AIB38" s="29"/>
      <c r="AIC38" s="29"/>
      <c r="AID38" s="29"/>
      <c r="AIE38" s="29"/>
      <c r="AIF38" s="29"/>
      <c r="AIG38" s="29"/>
      <c r="AIH38" s="29"/>
      <c r="AII38" s="29"/>
      <c r="AIJ38" s="29"/>
      <c r="AIK38" s="29"/>
      <c r="AIL38" s="29"/>
      <c r="AIM38" s="29"/>
      <c r="AIN38" s="29"/>
      <c r="AIO38" s="29"/>
      <c r="AIP38" s="29"/>
      <c r="AIQ38" s="29"/>
      <c r="AIR38" s="29"/>
      <c r="AIS38" s="29"/>
      <c r="AIT38" s="29"/>
      <c r="AIU38" s="29"/>
      <c r="AIV38" s="29"/>
      <c r="AIW38" s="29"/>
      <c r="AIX38" s="29"/>
      <c r="AIY38" s="29"/>
      <c r="AIZ38" s="29"/>
      <c r="AJA38" s="29"/>
      <c r="AJB38" s="29"/>
      <c r="AJC38" s="29"/>
      <c r="AJD38" s="29"/>
      <c r="AJE38" s="29"/>
      <c r="AJF38" s="29"/>
      <c r="AJG38" s="29"/>
      <c r="AJH38" s="29"/>
      <c r="AJI38" s="29"/>
      <c r="AJJ38" s="29"/>
      <c r="AJK38" s="29"/>
      <c r="AJL38" s="29"/>
      <c r="AJM38" s="29"/>
      <c r="AJN38" s="29"/>
      <c r="AJO38" s="29"/>
      <c r="AJP38" s="29"/>
      <c r="AJQ38" s="29"/>
      <c r="AJR38" s="29"/>
      <c r="AJS38" s="29"/>
      <c r="AJT38" s="29"/>
      <c r="AJU38" s="29"/>
      <c r="AJV38" s="29"/>
      <c r="AJW38" s="29"/>
      <c r="AJX38" s="29"/>
      <c r="AJY38" s="29"/>
      <c r="AJZ38" s="29"/>
      <c r="AKA38" s="29"/>
      <c r="AKB38" s="29"/>
      <c r="AKC38" s="29"/>
      <c r="AKD38" s="29"/>
      <c r="AKE38" s="29"/>
      <c r="AKF38" s="29"/>
      <c r="AKG38" s="29"/>
      <c r="AKH38" s="29"/>
      <c r="AKI38" s="29"/>
      <c r="AKJ38" s="29"/>
      <c r="AKK38" s="29"/>
      <c r="AKL38" s="29"/>
      <c r="AKM38" s="29"/>
      <c r="AKN38" s="29"/>
      <c r="AKO38" s="29"/>
      <c r="AKP38" s="29"/>
      <c r="AKQ38" s="29"/>
      <c r="AKR38" s="29"/>
      <c r="AKS38" s="29"/>
      <c r="AKT38" s="29"/>
      <c r="AKU38" s="29"/>
      <c r="AKV38" s="29"/>
      <c r="AKW38" s="29"/>
      <c r="AKX38" s="29"/>
      <c r="AKY38" s="29"/>
      <c r="AKZ38" s="29"/>
      <c r="ALA38" s="29"/>
      <c r="ALB38" s="29"/>
      <c r="ALC38" s="29"/>
      <c r="ALD38" s="29"/>
      <c r="ALE38" s="29"/>
      <c r="ALF38" s="29"/>
      <c r="ALG38" s="29"/>
      <c r="ALH38" s="29"/>
      <c r="ALI38" s="29"/>
      <c r="ALJ38" s="29"/>
      <c r="ALK38" s="29"/>
      <c r="ALL38" s="29"/>
      <c r="ALM38" s="29"/>
      <c r="ALN38" s="29"/>
      <c r="ALO38" s="29"/>
      <c r="ALP38" s="29"/>
      <c r="ALQ38" s="29"/>
      <c r="ALR38" s="29"/>
      <c r="ALS38" s="29"/>
      <c r="ALT38" s="29"/>
      <c r="ALU38" s="29"/>
      <c r="ALV38" s="29"/>
      <c r="ALW38" s="29"/>
      <c r="ALX38" s="29"/>
      <c r="ALY38" s="29"/>
      <c r="ALZ38" s="29"/>
      <c r="AMA38" s="29"/>
      <c r="AMB38" s="29"/>
      <c r="AMC38" s="29"/>
      <c r="AMD38" s="29"/>
      <c r="AME38" s="29"/>
      <c r="AMF38" s="29"/>
      <c r="AMG38" s="29"/>
      <c r="AMH38" s="29"/>
      <c r="AMI38" s="29"/>
      <c r="AMJ38" s="29"/>
      <c r="AMK38" s="29"/>
      <c r="AML38" s="29"/>
      <c r="AMM38" s="29"/>
      <c r="AMN38" s="29"/>
      <c r="AMO38" s="29"/>
      <c r="AMP38" s="29"/>
      <c r="AMQ38" s="29"/>
      <c r="AMR38" s="29"/>
      <c r="AMS38" s="29"/>
      <c r="AMT38" s="29"/>
      <c r="AMU38" s="29"/>
      <c r="AMV38" s="29"/>
      <c r="AMW38" s="29"/>
      <c r="AMX38" s="29"/>
      <c r="AMY38" s="29"/>
      <c r="AMZ38" s="29"/>
      <c r="ANA38" s="29"/>
      <c r="ANB38" s="29"/>
      <c r="ANC38" s="29"/>
      <c r="AND38" s="29"/>
      <c r="ANE38" s="29"/>
      <c r="ANF38" s="29"/>
      <c r="ANG38" s="29"/>
      <c r="ANH38" s="29"/>
      <c r="ANI38" s="29"/>
      <c r="ANJ38" s="29"/>
      <c r="ANK38" s="29"/>
      <c r="ANL38" s="29"/>
      <c r="ANM38" s="29"/>
      <c r="ANN38" s="29"/>
      <c r="ANO38" s="29"/>
      <c r="ANP38" s="29"/>
      <c r="ANQ38" s="29"/>
      <c r="ANR38" s="29"/>
      <c r="ANS38" s="29"/>
      <c r="ANT38" s="29"/>
      <c r="ANU38" s="29"/>
      <c r="ANV38" s="29"/>
      <c r="ANW38" s="29"/>
      <c r="ANX38" s="29"/>
      <c r="ANY38" s="29"/>
      <c r="ANZ38" s="29"/>
      <c r="AOA38" s="29"/>
      <c r="AOB38" s="29"/>
      <c r="AOC38" s="29"/>
      <c r="AOD38" s="29"/>
      <c r="AOE38" s="29"/>
      <c r="AOF38" s="29"/>
      <c r="AOG38" s="29"/>
      <c r="AOH38" s="29"/>
      <c r="AOI38" s="29"/>
      <c r="AOJ38" s="29"/>
      <c r="AOK38" s="29"/>
      <c r="AOL38" s="29"/>
      <c r="AOM38" s="29"/>
      <c r="AON38" s="29"/>
      <c r="AOO38" s="29"/>
      <c r="AOP38" s="29"/>
      <c r="AOQ38" s="29"/>
      <c r="AOR38" s="29"/>
      <c r="AOS38" s="29"/>
      <c r="AOT38" s="29"/>
      <c r="AOU38" s="29"/>
      <c r="AOV38" s="29"/>
      <c r="AOW38" s="29"/>
      <c r="AOX38" s="29"/>
      <c r="AOY38" s="29"/>
      <c r="AOZ38" s="29"/>
      <c r="APA38" s="29"/>
      <c r="APB38" s="29"/>
      <c r="APC38" s="29"/>
      <c r="APD38" s="29"/>
      <c r="APE38" s="29"/>
      <c r="APF38" s="29"/>
      <c r="APG38" s="29"/>
      <c r="APH38" s="29"/>
      <c r="API38" s="29"/>
      <c r="APJ38" s="29"/>
      <c r="APK38" s="29"/>
      <c r="APL38" s="29"/>
      <c r="APM38" s="29"/>
      <c r="APN38" s="29"/>
      <c r="APO38" s="29"/>
      <c r="APP38" s="29"/>
      <c r="APQ38" s="29"/>
      <c r="APR38" s="29"/>
      <c r="APS38" s="29"/>
      <c r="APT38" s="29"/>
      <c r="APU38" s="29"/>
      <c r="APV38" s="29"/>
      <c r="APW38" s="29"/>
      <c r="APX38" s="29"/>
      <c r="APY38" s="29"/>
      <c r="APZ38" s="29"/>
      <c r="AQA38" s="29"/>
      <c r="AQB38" s="29"/>
      <c r="AQC38" s="29"/>
      <c r="AQD38" s="29"/>
      <c r="AQE38" s="29"/>
      <c r="AQF38" s="29"/>
      <c r="AQG38" s="29"/>
      <c r="AQH38" s="29"/>
      <c r="AQI38" s="29"/>
      <c r="AQJ38" s="29"/>
      <c r="AQK38" s="29"/>
      <c r="AQL38" s="29"/>
      <c r="AQM38" s="29"/>
      <c r="AQN38" s="29"/>
      <c r="AQO38" s="29"/>
      <c r="AQP38" s="29"/>
      <c r="AQQ38" s="29"/>
      <c r="AQR38" s="29"/>
      <c r="AQS38" s="29"/>
      <c r="AQT38" s="29"/>
      <c r="AQU38" s="29"/>
      <c r="AQV38" s="29"/>
      <c r="AQW38" s="29"/>
      <c r="AQX38" s="29"/>
      <c r="AQY38" s="29"/>
      <c r="AQZ38" s="29"/>
      <c r="ARA38" s="29"/>
      <c r="ARB38" s="29"/>
      <c r="ARC38" s="29"/>
      <c r="ARD38" s="29"/>
      <c r="ARE38" s="29"/>
      <c r="ARF38" s="29"/>
      <c r="ARG38" s="29"/>
      <c r="ARH38" s="29"/>
      <c r="ARI38" s="29"/>
      <c r="ARJ38" s="29"/>
      <c r="ARK38" s="29"/>
      <c r="ARL38" s="29"/>
      <c r="ARM38" s="29"/>
      <c r="ARN38" s="29"/>
      <c r="ARO38" s="29"/>
      <c r="ARP38" s="29"/>
      <c r="ARQ38" s="29"/>
      <c r="ARR38" s="29"/>
      <c r="ARS38" s="29"/>
      <c r="ART38" s="29"/>
      <c r="ARU38" s="29"/>
      <c r="ARV38" s="29"/>
      <c r="ARW38" s="29"/>
      <c r="ARX38" s="29"/>
      <c r="ARY38" s="29"/>
      <c r="ARZ38" s="29"/>
      <c r="ASA38" s="29"/>
      <c r="ASB38" s="29"/>
      <c r="ASC38" s="29"/>
      <c r="ASD38" s="29"/>
      <c r="ASE38" s="29"/>
      <c r="ASF38" s="29"/>
      <c r="ASG38" s="29"/>
      <c r="ASH38" s="29"/>
      <c r="ASI38" s="29"/>
      <c r="ASJ38" s="29"/>
      <c r="ASK38" s="29"/>
      <c r="ASL38" s="29"/>
      <c r="ASM38" s="29"/>
      <c r="ASN38" s="29"/>
      <c r="ASO38" s="29"/>
      <c r="ASP38" s="29"/>
      <c r="ASQ38" s="29"/>
      <c r="ASR38" s="29"/>
      <c r="ASS38" s="29"/>
      <c r="AST38" s="29"/>
      <c r="ASU38" s="29"/>
      <c r="ASV38" s="29"/>
      <c r="ASW38" s="29"/>
      <c r="ASX38" s="29"/>
      <c r="ASY38" s="29"/>
      <c r="ASZ38" s="29"/>
      <c r="ATA38" s="29"/>
      <c r="ATB38" s="29"/>
      <c r="ATC38" s="29"/>
      <c r="ATD38" s="29"/>
      <c r="ATE38" s="29"/>
      <c r="ATF38" s="29"/>
      <c r="ATG38" s="29"/>
      <c r="ATH38" s="29"/>
      <c r="ATI38" s="29"/>
      <c r="ATJ38" s="29"/>
      <c r="ATK38" s="29"/>
      <c r="ATL38" s="29"/>
      <c r="ATM38" s="29"/>
      <c r="ATN38" s="29"/>
      <c r="ATO38" s="29"/>
      <c r="ATP38" s="29"/>
      <c r="ATQ38" s="29"/>
      <c r="ATR38" s="29"/>
      <c r="ATS38" s="29"/>
      <c r="ATT38" s="29"/>
      <c r="ATU38" s="29"/>
      <c r="ATV38" s="29"/>
      <c r="ATW38" s="29"/>
      <c r="ATX38" s="29"/>
      <c r="ATY38" s="29"/>
      <c r="ATZ38" s="29"/>
      <c r="AUA38" s="29"/>
      <c r="AUB38" s="29"/>
      <c r="AUC38" s="29"/>
      <c r="AUD38" s="29"/>
      <c r="AUE38" s="29"/>
      <c r="AUF38" s="29"/>
      <c r="AUG38" s="29"/>
      <c r="AUH38" s="29"/>
      <c r="AUI38" s="29"/>
      <c r="AUJ38" s="29"/>
      <c r="AUK38" s="29"/>
      <c r="AUL38" s="29"/>
      <c r="AUM38" s="29"/>
      <c r="AUN38" s="29"/>
      <c r="AUO38" s="29"/>
      <c r="AUP38" s="29"/>
      <c r="AUQ38" s="29"/>
      <c r="AUR38" s="29"/>
      <c r="AUS38" s="29"/>
      <c r="AUT38" s="29"/>
      <c r="AUU38" s="29"/>
      <c r="AUV38" s="29"/>
      <c r="AUW38" s="29"/>
      <c r="AUX38" s="29"/>
      <c r="AUY38" s="29"/>
      <c r="AUZ38" s="29"/>
      <c r="AVA38" s="29"/>
      <c r="AVB38" s="29"/>
      <c r="AVC38" s="29"/>
      <c r="AVD38" s="29"/>
      <c r="AVE38" s="29"/>
      <c r="AVF38" s="29"/>
      <c r="AVG38" s="29"/>
      <c r="AVH38" s="29"/>
      <c r="AVI38" s="29"/>
      <c r="AVJ38" s="29"/>
      <c r="AVK38" s="29"/>
      <c r="AVL38" s="29"/>
      <c r="AVM38" s="29"/>
      <c r="AVN38" s="29"/>
      <c r="AVO38" s="29"/>
      <c r="AVP38" s="29"/>
      <c r="AVQ38" s="29"/>
      <c r="AVR38" s="29"/>
      <c r="AVS38" s="29"/>
      <c r="AVT38" s="29"/>
      <c r="AVU38" s="29"/>
      <c r="AVV38" s="29"/>
      <c r="AVW38" s="29"/>
      <c r="AVX38" s="29"/>
      <c r="AVY38" s="29"/>
      <c r="AVZ38" s="29"/>
      <c r="AWA38" s="29"/>
      <c r="AWB38" s="29"/>
      <c r="AWC38" s="29"/>
      <c r="AWD38" s="29"/>
      <c r="AWE38" s="29"/>
      <c r="AWF38" s="29"/>
      <c r="AWG38" s="29"/>
      <c r="AWH38" s="29"/>
      <c r="AWI38" s="29"/>
      <c r="AWJ38" s="29"/>
      <c r="AWK38" s="29"/>
      <c r="AWL38" s="29"/>
      <c r="AWM38" s="29"/>
      <c r="AWN38" s="29"/>
      <c r="AWO38" s="29"/>
      <c r="AWP38" s="29"/>
      <c r="AWQ38" s="29"/>
      <c r="AWR38" s="29"/>
      <c r="AWS38" s="29"/>
      <c r="AWT38" s="29"/>
      <c r="AWU38" s="29"/>
      <c r="AWV38" s="29"/>
      <c r="AWW38" s="29"/>
      <c r="AWX38" s="29"/>
      <c r="AWY38" s="29"/>
      <c r="AWZ38" s="29"/>
      <c r="AXA38" s="29"/>
      <c r="AXB38" s="29"/>
      <c r="AXC38" s="29"/>
      <c r="AXD38" s="29"/>
      <c r="AXE38" s="29"/>
      <c r="AXF38" s="29"/>
      <c r="AXG38" s="29"/>
      <c r="AXH38" s="29"/>
      <c r="AXI38" s="29"/>
      <c r="AXJ38" s="29"/>
      <c r="AXK38" s="29"/>
      <c r="AXL38" s="29"/>
      <c r="AXM38" s="29"/>
      <c r="AXN38" s="29"/>
      <c r="AXO38" s="29"/>
      <c r="AXP38" s="29"/>
      <c r="AXQ38" s="29"/>
      <c r="AXR38" s="29"/>
      <c r="AXS38" s="29"/>
      <c r="AXT38" s="29"/>
      <c r="AXU38" s="29"/>
      <c r="AXV38" s="29"/>
      <c r="AXW38" s="29"/>
      <c r="AXX38" s="29"/>
      <c r="AXY38" s="29"/>
      <c r="AXZ38" s="29"/>
      <c r="AYA38" s="29"/>
      <c r="AYB38" s="29"/>
      <c r="AYC38" s="29"/>
      <c r="AYD38" s="29"/>
      <c r="AYE38" s="29"/>
      <c r="AYF38" s="29"/>
      <c r="AYG38" s="29"/>
      <c r="AYH38" s="29"/>
      <c r="AYI38" s="29"/>
      <c r="AYJ38" s="29"/>
      <c r="AYK38" s="29"/>
      <c r="AYL38" s="29"/>
      <c r="AYM38" s="29"/>
      <c r="AYN38" s="29"/>
      <c r="AYO38" s="29"/>
      <c r="AYP38" s="29"/>
      <c r="AYQ38" s="29"/>
      <c r="AYR38" s="29"/>
      <c r="AYS38" s="29"/>
      <c r="AYT38" s="29"/>
      <c r="AYU38" s="29"/>
      <c r="AYV38" s="29"/>
      <c r="AYW38" s="29"/>
      <c r="AYX38" s="29"/>
      <c r="AYY38" s="29"/>
      <c r="AYZ38" s="29"/>
      <c r="AZA38" s="29"/>
      <c r="AZB38" s="29"/>
      <c r="AZC38" s="29"/>
      <c r="AZD38" s="29"/>
      <c r="AZE38" s="29"/>
      <c r="AZF38" s="29"/>
      <c r="AZG38" s="29"/>
      <c r="AZH38" s="29"/>
      <c r="AZI38" s="29"/>
      <c r="AZJ38" s="29"/>
      <c r="AZK38" s="29"/>
      <c r="AZL38" s="29"/>
      <c r="AZM38" s="29"/>
      <c r="AZN38" s="29"/>
      <c r="AZO38" s="29"/>
      <c r="AZP38" s="29"/>
      <c r="AZQ38" s="29"/>
      <c r="AZR38" s="29"/>
      <c r="AZS38" s="29"/>
      <c r="AZT38" s="29"/>
      <c r="AZU38" s="29"/>
      <c r="AZV38" s="29"/>
      <c r="AZW38" s="29"/>
      <c r="AZX38" s="29"/>
      <c r="AZY38" s="29"/>
      <c r="AZZ38" s="29"/>
      <c r="BAA38" s="29"/>
      <c r="BAB38" s="29"/>
      <c r="BAC38" s="29"/>
      <c r="BAD38" s="29"/>
    </row>
    <row r="39" spans="1:1382" s="89" customFormat="1" ht="14" x14ac:dyDescent="0.2">
      <c r="A39" s="118">
        <v>5</v>
      </c>
      <c r="B39" s="44">
        <v>5</v>
      </c>
      <c r="C39" s="40">
        <v>37359103</v>
      </c>
      <c r="D39" s="41">
        <v>1337808</v>
      </c>
      <c r="E39" s="31" t="s">
        <v>548</v>
      </c>
      <c r="F39" s="30" t="s">
        <v>549</v>
      </c>
      <c r="G39" s="94">
        <v>30087</v>
      </c>
      <c r="H39" s="40" t="s">
        <v>562</v>
      </c>
      <c r="I39" s="40" t="s">
        <v>563</v>
      </c>
      <c r="J39" s="42">
        <f t="shared" si="2"/>
        <v>22.527036276522928</v>
      </c>
      <c r="K39" s="42">
        <v>15</v>
      </c>
      <c r="L39" s="42">
        <f t="shared" si="1"/>
        <v>7.5270362765229279</v>
      </c>
      <c r="M39" s="30" t="s">
        <v>17</v>
      </c>
      <c r="N39" s="43" t="s">
        <v>807</v>
      </c>
      <c r="O39" s="50" t="s">
        <v>453</v>
      </c>
      <c r="P39" s="44">
        <v>1</v>
      </c>
      <c r="Q39" s="50" t="s">
        <v>785</v>
      </c>
      <c r="R39" s="30" t="s">
        <v>453</v>
      </c>
      <c r="S39" s="52" t="s">
        <v>453</v>
      </c>
      <c r="T39" s="52" t="s">
        <v>453</v>
      </c>
      <c r="U39" s="68" t="s">
        <v>453</v>
      </c>
      <c r="V39" s="53" t="s">
        <v>453</v>
      </c>
      <c r="W39" s="32" t="s">
        <v>563</v>
      </c>
      <c r="X39" s="30" t="s">
        <v>827</v>
      </c>
      <c r="Y39" s="30" t="s">
        <v>550</v>
      </c>
      <c r="Z39" s="56" t="s">
        <v>804</v>
      </c>
      <c r="AA39" s="45">
        <v>38315</v>
      </c>
      <c r="AB39" s="80" t="s">
        <v>807</v>
      </c>
      <c r="AC39" s="32">
        <v>42108</v>
      </c>
      <c r="AD39" s="47">
        <f t="shared" si="3"/>
        <v>124.7013698630137</v>
      </c>
      <c r="AE39" s="46" t="s">
        <v>539</v>
      </c>
      <c r="AF39" s="47">
        <v>1</v>
      </c>
      <c r="AG39" s="46" t="s">
        <v>539</v>
      </c>
      <c r="AH39" s="47">
        <v>1</v>
      </c>
      <c r="AI39" s="46" t="s">
        <v>539</v>
      </c>
      <c r="AJ39" s="47">
        <v>1</v>
      </c>
      <c r="AK39" s="46" t="s">
        <v>539</v>
      </c>
      <c r="AL39" s="47">
        <v>1</v>
      </c>
      <c r="AM39" s="46" t="s">
        <v>539</v>
      </c>
      <c r="AN39" s="47">
        <v>1</v>
      </c>
      <c r="AO39" s="46" t="s">
        <v>539</v>
      </c>
      <c r="AP39" s="47">
        <v>1</v>
      </c>
      <c r="AQ39" s="47" t="s">
        <v>539</v>
      </c>
      <c r="AR39" s="47">
        <v>1</v>
      </c>
      <c r="AS39" s="47" t="s">
        <v>539</v>
      </c>
      <c r="AT39" s="47">
        <v>1</v>
      </c>
      <c r="AU39" s="47" t="s">
        <v>539</v>
      </c>
      <c r="AV39" s="47">
        <v>1</v>
      </c>
      <c r="AW39" s="47" t="s">
        <v>539</v>
      </c>
      <c r="AX39" s="47">
        <v>1</v>
      </c>
      <c r="AY39" s="85" t="s">
        <v>1749</v>
      </c>
      <c r="AZ39" s="48" t="s">
        <v>539</v>
      </c>
      <c r="BA39" s="47">
        <v>1</v>
      </c>
      <c r="BB39" s="44">
        <v>1</v>
      </c>
      <c r="BC39" s="50" t="s">
        <v>786</v>
      </c>
      <c r="BD39" s="55">
        <v>1</v>
      </c>
      <c r="BE39" s="55">
        <v>0</v>
      </c>
      <c r="BF39" s="108" t="s">
        <v>807</v>
      </c>
      <c r="BG39" s="42" t="s">
        <v>453</v>
      </c>
      <c r="BH39" s="40" t="s">
        <v>564</v>
      </c>
      <c r="BI39" s="40" t="s">
        <v>568</v>
      </c>
      <c r="BJ39" s="40" t="s">
        <v>1750</v>
      </c>
      <c r="BK39" s="31" t="s">
        <v>2110</v>
      </c>
      <c r="BL39" s="31" t="s">
        <v>2111</v>
      </c>
      <c r="BM39" s="30">
        <v>103</v>
      </c>
      <c r="BN39" s="30">
        <v>109</v>
      </c>
      <c r="BO39" s="30">
        <v>107</v>
      </c>
      <c r="BP39" s="30" t="s">
        <v>1812</v>
      </c>
      <c r="BQ39" s="30" t="s">
        <v>428</v>
      </c>
      <c r="BR39" s="30"/>
      <c r="BS39" s="30" t="s">
        <v>2103</v>
      </c>
      <c r="BT39" s="30" t="s">
        <v>2112</v>
      </c>
      <c r="BU39" s="30" t="s">
        <v>487</v>
      </c>
      <c r="BV39" s="30" t="s">
        <v>453</v>
      </c>
      <c r="BW39" s="30">
        <v>103</v>
      </c>
      <c r="BX39" s="30">
        <v>109</v>
      </c>
      <c r="BY39" s="30">
        <v>107</v>
      </c>
      <c r="BZ39" s="30" t="s">
        <v>1737</v>
      </c>
      <c r="CA39" s="112"/>
      <c r="CC39" s="29"/>
      <c r="CD39" s="29"/>
      <c r="CE39" s="29"/>
      <c r="CF39" s="29"/>
      <c r="CG39" s="29"/>
      <c r="CH39" s="29"/>
      <c r="CI39" s="29"/>
      <c r="CJ39" s="29"/>
      <c r="CK39" s="29"/>
      <c r="CL39" s="29"/>
      <c r="CM39" s="29"/>
      <c r="CN39" s="29"/>
      <c r="CO39" s="29"/>
      <c r="CP39" s="29"/>
      <c r="CQ39" s="29"/>
      <c r="CR39" s="29"/>
      <c r="CS39" s="29"/>
      <c r="CT39" s="29"/>
      <c r="CU39" s="29"/>
      <c r="CV39" s="29"/>
      <c r="CW39" s="29"/>
      <c r="CX39" s="29"/>
      <c r="CY39" s="29"/>
      <c r="CZ39" s="29"/>
      <c r="DA39" s="29"/>
      <c r="DB39" s="29"/>
      <c r="DC39" s="29"/>
      <c r="DD39" s="29"/>
      <c r="DE39" s="29"/>
      <c r="DF39" s="29"/>
      <c r="DG39" s="29"/>
      <c r="DH39" s="29"/>
      <c r="DI39" s="29"/>
      <c r="DJ39" s="29"/>
      <c r="DK39" s="29"/>
      <c r="DL39" s="29"/>
      <c r="DM39" s="29"/>
      <c r="DN39" s="29"/>
      <c r="DO39" s="29"/>
      <c r="DP39" s="29"/>
      <c r="DQ39" s="29"/>
      <c r="DR39" s="29"/>
      <c r="DS39" s="29"/>
      <c r="DT39" s="29"/>
      <c r="DU39" s="29"/>
      <c r="DV39" s="29"/>
      <c r="DW39" s="29"/>
      <c r="DX39" s="29"/>
      <c r="DY39" s="29"/>
      <c r="DZ39" s="29"/>
      <c r="EA39" s="29"/>
      <c r="EB39" s="29"/>
      <c r="EC39" s="29"/>
      <c r="ED39" s="29"/>
      <c r="EE39" s="29"/>
      <c r="EF39" s="29"/>
      <c r="EG39" s="29"/>
      <c r="EH39" s="29"/>
      <c r="EI39" s="29"/>
      <c r="EJ39" s="29"/>
      <c r="EK39" s="29"/>
      <c r="EL39" s="29"/>
      <c r="EM39" s="29"/>
      <c r="EN39" s="29"/>
      <c r="EO39" s="29"/>
      <c r="EP39" s="29"/>
      <c r="EQ39" s="29"/>
      <c r="ER39" s="29"/>
      <c r="ES39" s="29"/>
      <c r="ET39" s="29"/>
      <c r="EU39" s="29"/>
      <c r="EV39" s="29"/>
      <c r="EW39" s="29"/>
      <c r="EX39" s="29"/>
      <c r="EY39" s="29"/>
      <c r="EZ39" s="29"/>
      <c r="FA39" s="29"/>
      <c r="FB39" s="29"/>
      <c r="FC39" s="29"/>
      <c r="FD39" s="29"/>
      <c r="FE39" s="29"/>
      <c r="FF39" s="29"/>
      <c r="FG39" s="29"/>
      <c r="FH39" s="29"/>
      <c r="FI39" s="29"/>
      <c r="FJ39" s="29"/>
      <c r="FK39" s="29"/>
      <c r="FL39" s="29"/>
      <c r="FM39" s="29"/>
      <c r="FN39" s="29"/>
      <c r="FO39" s="29"/>
      <c r="FP39" s="29"/>
      <c r="FQ39" s="29"/>
      <c r="FR39" s="29"/>
      <c r="FS39" s="29"/>
      <c r="FT39" s="29"/>
      <c r="FU39" s="29"/>
      <c r="FV39" s="29"/>
      <c r="FW39" s="29"/>
      <c r="FX39" s="29"/>
      <c r="FY39" s="29"/>
      <c r="FZ39" s="29"/>
      <c r="GA39" s="29"/>
      <c r="GB39" s="29"/>
      <c r="GC39" s="29"/>
      <c r="GD39" s="29"/>
      <c r="GE39" s="29"/>
      <c r="GF39" s="29"/>
      <c r="GG39" s="29"/>
      <c r="GH39" s="29"/>
      <c r="GI39" s="29"/>
      <c r="GJ39" s="29"/>
      <c r="GK39" s="29"/>
      <c r="GL39" s="29"/>
      <c r="GM39" s="29"/>
      <c r="GN39" s="29"/>
      <c r="GO39" s="29"/>
      <c r="GP39" s="29"/>
      <c r="GQ39" s="29"/>
      <c r="GR39" s="29"/>
      <c r="GS39" s="29"/>
      <c r="GT39" s="29"/>
      <c r="GU39" s="29"/>
      <c r="GV39" s="29"/>
      <c r="GW39" s="29"/>
      <c r="GX39" s="29"/>
      <c r="GY39" s="29"/>
      <c r="GZ39" s="29"/>
      <c r="HA39" s="29"/>
      <c r="HB39" s="29"/>
      <c r="HC39" s="29"/>
      <c r="HD39" s="29"/>
      <c r="HE39" s="29"/>
      <c r="HF39" s="29"/>
      <c r="HG39" s="29"/>
      <c r="HH39" s="29"/>
      <c r="HI39" s="29"/>
      <c r="HJ39" s="29"/>
      <c r="HK39" s="29"/>
      <c r="HL39" s="29"/>
      <c r="HM39" s="29"/>
      <c r="HN39" s="29"/>
      <c r="HO39" s="29"/>
      <c r="HP39" s="29"/>
      <c r="HQ39" s="29"/>
      <c r="HR39" s="29"/>
      <c r="HS39" s="29"/>
      <c r="HT39" s="29"/>
      <c r="HU39" s="29"/>
      <c r="HV39" s="29"/>
      <c r="HW39" s="29"/>
      <c r="HX39" s="29"/>
      <c r="HY39" s="29"/>
      <c r="HZ39" s="29"/>
      <c r="IA39" s="29"/>
      <c r="IB39" s="29"/>
      <c r="IC39" s="29"/>
      <c r="ID39" s="29"/>
      <c r="IE39" s="29"/>
      <c r="IF39" s="29"/>
      <c r="IG39" s="29"/>
      <c r="IH39" s="29"/>
      <c r="II39" s="29"/>
      <c r="IJ39" s="29"/>
      <c r="IK39" s="29"/>
      <c r="IL39" s="29"/>
      <c r="IM39" s="29"/>
      <c r="IN39" s="29"/>
      <c r="IO39" s="29"/>
      <c r="IP39" s="29"/>
      <c r="IQ39" s="29"/>
      <c r="IR39" s="29"/>
      <c r="IS39" s="29"/>
      <c r="IT39" s="29"/>
      <c r="IU39" s="29"/>
      <c r="IV39" s="29"/>
      <c r="IW39" s="29"/>
      <c r="IX39" s="29"/>
      <c r="IY39" s="29"/>
      <c r="IZ39" s="29"/>
      <c r="JA39" s="29"/>
      <c r="JB39" s="29"/>
      <c r="JC39" s="29"/>
      <c r="JD39" s="29"/>
      <c r="JE39" s="29"/>
      <c r="JF39" s="29"/>
      <c r="JG39" s="29"/>
      <c r="JH39" s="29"/>
      <c r="JI39" s="29"/>
      <c r="JJ39" s="29"/>
      <c r="JK39" s="29"/>
      <c r="JL39" s="29"/>
      <c r="JM39" s="29"/>
      <c r="JN39" s="29"/>
      <c r="JO39" s="29"/>
      <c r="JP39" s="29"/>
      <c r="JQ39" s="29"/>
      <c r="JR39" s="29"/>
      <c r="JS39" s="29"/>
      <c r="JT39" s="29"/>
      <c r="JU39" s="29"/>
      <c r="JV39" s="29"/>
      <c r="JW39" s="29"/>
      <c r="JX39" s="29"/>
      <c r="JY39" s="29"/>
      <c r="JZ39" s="29"/>
      <c r="KA39" s="29"/>
      <c r="KB39" s="29"/>
      <c r="KC39" s="29"/>
      <c r="KD39" s="29"/>
      <c r="KE39" s="29"/>
      <c r="KF39" s="29"/>
      <c r="KG39" s="29"/>
      <c r="KH39" s="29"/>
      <c r="KI39" s="29"/>
      <c r="KJ39" s="29"/>
      <c r="KK39" s="29"/>
      <c r="KL39" s="29"/>
      <c r="KM39" s="29"/>
      <c r="KN39" s="29"/>
      <c r="KO39" s="29"/>
      <c r="KP39" s="29"/>
      <c r="KQ39" s="29"/>
      <c r="KR39" s="29"/>
      <c r="KS39" s="29"/>
      <c r="KT39" s="29"/>
      <c r="KU39" s="29"/>
      <c r="KV39" s="29"/>
      <c r="KW39" s="29"/>
      <c r="KX39" s="29"/>
      <c r="KY39" s="29"/>
      <c r="KZ39" s="29"/>
      <c r="LA39" s="29"/>
      <c r="LB39" s="29"/>
      <c r="LC39" s="29"/>
      <c r="LD39" s="29"/>
      <c r="LE39" s="29"/>
      <c r="LF39" s="29"/>
      <c r="LG39" s="29"/>
      <c r="LH39" s="29"/>
      <c r="LI39" s="29"/>
      <c r="LJ39" s="29"/>
      <c r="LK39" s="29"/>
      <c r="LL39" s="29"/>
      <c r="LM39" s="29"/>
      <c r="LN39" s="29"/>
      <c r="LO39" s="29"/>
      <c r="LP39" s="29"/>
      <c r="LQ39" s="29"/>
      <c r="LR39" s="29"/>
      <c r="LS39" s="29"/>
      <c r="LT39" s="29"/>
      <c r="LU39" s="29"/>
      <c r="LV39" s="29"/>
      <c r="LW39" s="29"/>
      <c r="LX39" s="29"/>
      <c r="LY39" s="29"/>
      <c r="LZ39" s="29"/>
      <c r="MA39" s="29"/>
      <c r="MB39" s="29"/>
      <c r="MC39" s="29"/>
      <c r="MD39" s="29"/>
      <c r="ME39" s="29"/>
      <c r="MF39" s="29"/>
      <c r="MG39" s="29"/>
      <c r="MH39" s="29"/>
      <c r="MI39" s="29"/>
      <c r="MJ39" s="29"/>
      <c r="MK39" s="29"/>
      <c r="ML39" s="29"/>
      <c r="MM39" s="29"/>
      <c r="MN39" s="29"/>
      <c r="MO39" s="29"/>
      <c r="MP39" s="29"/>
      <c r="MQ39" s="29"/>
      <c r="MR39" s="29"/>
      <c r="MS39" s="29"/>
      <c r="MT39" s="29"/>
      <c r="MU39" s="29"/>
      <c r="MV39" s="29"/>
      <c r="MW39" s="29"/>
      <c r="MX39" s="29"/>
      <c r="MY39" s="29"/>
      <c r="MZ39" s="29"/>
      <c r="NA39" s="29"/>
      <c r="NB39" s="29"/>
      <c r="NC39" s="29"/>
      <c r="ND39" s="29"/>
      <c r="NE39" s="29"/>
      <c r="NF39" s="29"/>
      <c r="NG39" s="29"/>
      <c r="NH39" s="29"/>
      <c r="NI39" s="29"/>
      <c r="NJ39" s="29"/>
      <c r="NK39" s="29"/>
      <c r="NL39" s="29"/>
      <c r="NM39" s="29"/>
      <c r="NN39" s="29"/>
      <c r="NO39" s="29"/>
      <c r="NP39" s="29"/>
      <c r="NQ39" s="29"/>
      <c r="NR39" s="29"/>
      <c r="NS39" s="29"/>
      <c r="NT39" s="29"/>
      <c r="NU39" s="29"/>
      <c r="NV39" s="29"/>
      <c r="NW39" s="29"/>
      <c r="NX39" s="29"/>
      <c r="NY39" s="29"/>
      <c r="NZ39" s="29"/>
      <c r="OA39" s="29"/>
      <c r="OB39" s="29"/>
      <c r="OC39" s="29"/>
      <c r="OD39" s="29"/>
      <c r="OE39" s="29"/>
      <c r="OF39" s="29"/>
      <c r="OG39" s="29"/>
      <c r="OH39" s="29"/>
      <c r="OI39" s="29"/>
      <c r="OJ39" s="29"/>
      <c r="OK39" s="29"/>
      <c r="OL39" s="29"/>
      <c r="OM39" s="29"/>
      <c r="ON39" s="29"/>
      <c r="OO39" s="29"/>
      <c r="OP39" s="29"/>
      <c r="OQ39" s="29"/>
      <c r="OR39" s="29"/>
      <c r="OS39" s="29"/>
      <c r="OT39" s="29"/>
      <c r="OU39" s="29"/>
      <c r="OV39" s="29"/>
      <c r="OW39" s="29"/>
      <c r="OX39" s="29"/>
      <c r="OY39" s="29"/>
      <c r="OZ39" s="29"/>
      <c r="PA39" s="29"/>
      <c r="PB39" s="29"/>
      <c r="PC39" s="29"/>
      <c r="PD39" s="29"/>
      <c r="PE39" s="29"/>
      <c r="PF39" s="29"/>
      <c r="PG39" s="29"/>
      <c r="PH39" s="29"/>
      <c r="PI39" s="29"/>
      <c r="PJ39" s="29"/>
      <c r="PK39" s="29"/>
      <c r="PL39" s="29"/>
      <c r="PM39" s="29"/>
      <c r="PN39" s="29"/>
      <c r="PO39" s="29"/>
      <c r="PP39" s="29"/>
      <c r="PQ39" s="29"/>
      <c r="PR39" s="29"/>
      <c r="PS39" s="29"/>
      <c r="PT39" s="29"/>
      <c r="PU39" s="29"/>
      <c r="PV39" s="29"/>
      <c r="PW39" s="29"/>
      <c r="PX39" s="29"/>
      <c r="PY39" s="29"/>
      <c r="PZ39" s="29"/>
      <c r="QA39" s="29"/>
      <c r="QB39" s="29"/>
      <c r="QC39" s="29"/>
      <c r="QD39" s="29"/>
      <c r="QE39" s="29"/>
      <c r="QF39" s="29"/>
      <c r="QG39" s="29"/>
      <c r="QH39" s="29"/>
      <c r="QI39" s="29"/>
      <c r="QJ39" s="29"/>
      <c r="QK39" s="29"/>
      <c r="QL39" s="29"/>
      <c r="QM39" s="29"/>
      <c r="QN39" s="29"/>
      <c r="QO39" s="29"/>
      <c r="QP39" s="29"/>
      <c r="QQ39" s="29"/>
      <c r="QR39" s="29"/>
      <c r="QS39" s="29"/>
      <c r="QT39" s="29"/>
      <c r="QU39" s="29"/>
      <c r="QV39" s="29"/>
      <c r="QW39" s="29"/>
      <c r="QX39" s="29"/>
      <c r="QY39" s="29"/>
      <c r="QZ39" s="29"/>
      <c r="RA39" s="29"/>
      <c r="RB39" s="29"/>
      <c r="RC39" s="29"/>
      <c r="RD39" s="29"/>
      <c r="RE39" s="29"/>
      <c r="RF39" s="29"/>
      <c r="RG39" s="29"/>
      <c r="RH39" s="29"/>
      <c r="RI39" s="29"/>
      <c r="RJ39" s="29"/>
      <c r="RK39" s="29"/>
      <c r="RL39" s="29"/>
      <c r="RM39" s="29"/>
      <c r="RN39" s="29"/>
      <c r="RO39" s="29"/>
      <c r="RP39" s="29"/>
      <c r="RQ39" s="29"/>
      <c r="RR39" s="29"/>
      <c r="RS39" s="29"/>
      <c r="RT39" s="29"/>
      <c r="RU39" s="29"/>
      <c r="RV39" s="29"/>
      <c r="RW39" s="29"/>
      <c r="RX39" s="29"/>
      <c r="RY39" s="29"/>
      <c r="RZ39" s="29"/>
      <c r="SA39" s="29"/>
      <c r="SB39" s="29"/>
      <c r="SC39" s="29"/>
      <c r="SD39" s="29"/>
      <c r="SE39" s="29"/>
      <c r="SF39" s="29"/>
      <c r="SG39" s="29"/>
      <c r="SH39" s="29"/>
      <c r="SI39" s="29"/>
      <c r="SJ39" s="29"/>
      <c r="SK39" s="29"/>
      <c r="SL39" s="29"/>
      <c r="SM39" s="29"/>
      <c r="SN39" s="29"/>
      <c r="SO39" s="29"/>
      <c r="SP39" s="29"/>
      <c r="SQ39" s="29"/>
      <c r="SR39" s="29"/>
      <c r="SS39" s="29"/>
      <c r="ST39" s="29"/>
      <c r="SU39" s="29"/>
      <c r="SV39" s="29"/>
      <c r="SW39" s="29"/>
      <c r="SX39" s="29"/>
      <c r="SY39" s="29"/>
      <c r="SZ39" s="29"/>
      <c r="TA39" s="29"/>
      <c r="TB39" s="29"/>
      <c r="TC39" s="29"/>
      <c r="TD39" s="29"/>
      <c r="TE39" s="29"/>
      <c r="TF39" s="29"/>
      <c r="TG39" s="29"/>
      <c r="TH39" s="29"/>
      <c r="TI39" s="29"/>
      <c r="TJ39" s="29"/>
      <c r="TK39" s="29"/>
      <c r="TL39" s="29"/>
      <c r="TM39" s="29"/>
      <c r="TN39" s="29"/>
      <c r="TO39" s="29"/>
      <c r="TP39" s="29"/>
      <c r="TQ39" s="29"/>
      <c r="TR39" s="29"/>
      <c r="TS39" s="29"/>
      <c r="TT39" s="29"/>
      <c r="TU39" s="29"/>
      <c r="TV39" s="29"/>
      <c r="TW39" s="29"/>
      <c r="TX39" s="29"/>
      <c r="TY39" s="29"/>
      <c r="TZ39" s="29"/>
      <c r="UA39" s="29"/>
      <c r="UB39" s="29"/>
      <c r="UC39" s="29"/>
      <c r="UD39" s="29"/>
      <c r="UE39" s="29"/>
      <c r="UF39" s="29"/>
      <c r="UG39" s="29"/>
      <c r="UH39" s="29"/>
      <c r="UI39" s="29"/>
      <c r="UJ39" s="29"/>
      <c r="UK39" s="29"/>
      <c r="UL39" s="29"/>
      <c r="UM39" s="29"/>
      <c r="UN39" s="29"/>
      <c r="UO39" s="29"/>
      <c r="UP39" s="29"/>
      <c r="UQ39" s="29"/>
      <c r="UR39" s="29"/>
      <c r="US39" s="29"/>
      <c r="UT39" s="29"/>
      <c r="UU39" s="29"/>
      <c r="UV39" s="29"/>
      <c r="UW39" s="29"/>
      <c r="UX39" s="29"/>
      <c r="UY39" s="29"/>
      <c r="UZ39" s="29"/>
      <c r="VA39" s="29"/>
      <c r="VB39" s="29"/>
      <c r="VC39" s="29"/>
      <c r="VD39" s="29"/>
      <c r="VE39" s="29"/>
      <c r="VF39" s="29"/>
      <c r="VG39" s="29"/>
      <c r="VH39" s="29"/>
      <c r="VI39" s="29"/>
      <c r="VJ39" s="29"/>
      <c r="VK39" s="29"/>
      <c r="VL39" s="29"/>
      <c r="VM39" s="29"/>
      <c r="VN39" s="29"/>
      <c r="VO39" s="29"/>
      <c r="VP39" s="29"/>
      <c r="VQ39" s="29"/>
      <c r="VR39" s="29"/>
      <c r="VS39" s="29"/>
      <c r="VT39" s="29"/>
      <c r="VU39" s="29"/>
      <c r="VV39" s="29"/>
      <c r="VW39" s="29"/>
      <c r="VX39" s="29"/>
      <c r="VY39" s="29"/>
      <c r="VZ39" s="29"/>
      <c r="WA39" s="29"/>
      <c r="WB39" s="29"/>
      <c r="WC39" s="29"/>
      <c r="WD39" s="29"/>
      <c r="WE39" s="29"/>
      <c r="WF39" s="29"/>
      <c r="WG39" s="29"/>
      <c r="WH39" s="29"/>
      <c r="WI39" s="29"/>
      <c r="WJ39" s="29"/>
      <c r="WK39" s="29"/>
      <c r="WL39" s="29"/>
      <c r="WM39" s="29"/>
      <c r="WN39" s="29"/>
      <c r="WO39" s="29"/>
      <c r="WP39" s="29"/>
      <c r="WQ39" s="29"/>
      <c r="WR39" s="29"/>
      <c r="WS39" s="29"/>
      <c r="WT39" s="29"/>
      <c r="WU39" s="29"/>
      <c r="WV39" s="29"/>
      <c r="WW39" s="29"/>
      <c r="WX39" s="29"/>
      <c r="WY39" s="29"/>
      <c r="WZ39" s="29"/>
      <c r="XA39" s="29"/>
      <c r="XB39" s="29"/>
      <c r="XC39" s="29"/>
      <c r="XD39" s="29"/>
      <c r="XE39" s="29"/>
      <c r="XF39" s="29"/>
      <c r="XG39" s="29"/>
      <c r="XH39" s="29"/>
      <c r="XI39" s="29"/>
      <c r="XJ39" s="29"/>
      <c r="XK39" s="29"/>
      <c r="XL39" s="29"/>
      <c r="XM39" s="29"/>
      <c r="XN39" s="29"/>
      <c r="XO39" s="29"/>
      <c r="XP39" s="29"/>
      <c r="XQ39" s="29"/>
      <c r="XR39" s="29"/>
      <c r="XS39" s="29"/>
      <c r="XT39" s="29"/>
      <c r="XU39" s="29"/>
      <c r="XV39" s="29"/>
      <c r="XW39" s="29"/>
      <c r="XX39" s="29"/>
      <c r="XY39" s="29"/>
      <c r="XZ39" s="29"/>
      <c r="YA39" s="29"/>
      <c r="YB39" s="29"/>
      <c r="YC39" s="29"/>
      <c r="YD39" s="29"/>
      <c r="YE39" s="29"/>
      <c r="YF39" s="29"/>
      <c r="YG39" s="29"/>
      <c r="YH39" s="29"/>
      <c r="YI39" s="29"/>
      <c r="YJ39" s="29"/>
      <c r="YK39" s="29"/>
      <c r="YL39" s="29"/>
      <c r="YM39" s="29"/>
      <c r="YN39" s="29"/>
      <c r="YO39" s="29"/>
      <c r="YP39" s="29"/>
      <c r="YQ39" s="29"/>
      <c r="YR39" s="29"/>
      <c r="YS39" s="29"/>
      <c r="YT39" s="29"/>
      <c r="YU39" s="29"/>
      <c r="YV39" s="29"/>
      <c r="YW39" s="29"/>
      <c r="YX39" s="29"/>
      <c r="YY39" s="29"/>
      <c r="YZ39" s="29"/>
      <c r="ZA39" s="29"/>
      <c r="ZB39" s="29"/>
      <c r="ZC39" s="29"/>
      <c r="ZD39" s="29"/>
      <c r="ZE39" s="29"/>
      <c r="ZF39" s="29"/>
      <c r="ZG39" s="29"/>
      <c r="ZH39" s="29"/>
      <c r="ZI39" s="29"/>
      <c r="ZJ39" s="29"/>
      <c r="ZK39" s="29"/>
      <c r="ZL39" s="29"/>
      <c r="ZM39" s="29"/>
      <c r="ZN39" s="29"/>
      <c r="ZO39" s="29"/>
      <c r="ZP39" s="29"/>
      <c r="ZQ39" s="29"/>
      <c r="ZR39" s="29"/>
      <c r="ZS39" s="29"/>
      <c r="ZT39" s="29"/>
      <c r="ZU39" s="29"/>
      <c r="ZV39" s="29"/>
      <c r="ZW39" s="29"/>
      <c r="ZX39" s="29"/>
      <c r="ZY39" s="29"/>
      <c r="ZZ39" s="29"/>
      <c r="AAA39" s="29"/>
      <c r="AAB39" s="29"/>
      <c r="AAC39" s="29"/>
      <c r="AAD39" s="29"/>
      <c r="AAE39" s="29"/>
      <c r="AAF39" s="29"/>
      <c r="AAG39" s="29"/>
      <c r="AAH39" s="29"/>
      <c r="AAI39" s="29"/>
      <c r="AAJ39" s="29"/>
      <c r="AAK39" s="29"/>
      <c r="AAL39" s="29"/>
      <c r="AAM39" s="29"/>
      <c r="AAN39" s="29"/>
      <c r="AAO39" s="29"/>
      <c r="AAP39" s="29"/>
      <c r="AAQ39" s="29"/>
      <c r="AAR39" s="29"/>
      <c r="AAS39" s="29"/>
      <c r="AAT39" s="29"/>
      <c r="AAU39" s="29"/>
      <c r="AAV39" s="29"/>
      <c r="AAW39" s="29"/>
      <c r="AAX39" s="29"/>
      <c r="AAY39" s="29"/>
      <c r="AAZ39" s="29"/>
      <c r="ABA39" s="29"/>
      <c r="ABB39" s="29"/>
      <c r="ABC39" s="29"/>
      <c r="ABD39" s="29"/>
      <c r="ABE39" s="29"/>
      <c r="ABF39" s="29"/>
      <c r="ABG39" s="29"/>
      <c r="ABH39" s="29"/>
      <c r="ABI39" s="29"/>
      <c r="ABJ39" s="29"/>
      <c r="ABK39" s="29"/>
      <c r="ABL39" s="29"/>
      <c r="ABM39" s="29"/>
      <c r="ABN39" s="29"/>
      <c r="ABO39" s="29"/>
      <c r="ABP39" s="29"/>
      <c r="ABQ39" s="29"/>
      <c r="ABR39" s="29"/>
      <c r="ABS39" s="29"/>
      <c r="ABT39" s="29"/>
      <c r="ABU39" s="29"/>
      <c r="ABV39" s="29"/>
      <c r="ABW39" s="29"/>
      <c r="ABX39" s="29"/>
      <c r="ABY39" s="29"/>
      <c r="ABZ39" s="29"/>
      <c r="ACA39" s="29"/>
      <c r="ACB39" s="29"/>
      <c r="ACC39" s="29"/>
      <c r="ACD39" s="29"/>
      <c r="ACE39" s="29"/>
      <c r="ACF39" s="29"/>
      <c r="ACG39" s="29"/>
      <c r="ACH39" s="29"/>
      <c r="ACI39" s="29"/>
      <c r="ACJ39" s="29"/>
      <c r="ACK39" s="29"/>
      <c r="ACL39" s="29"/>
      <c r="ACM39" s="29"/>
      <c r="ACN39" s="29"/>
      <c r="ACO39" s="29"/>
      <c r="ACP39" s="29"/>
      <c r="ACQ39" s="29"/>
      <c r="ACR39" s="29"/>
      <c r="ACS39" s="29"/>
      <c r="ACT39" s="29"/>
      <c r="ACU39" s="29"/>
      <c r="ACV39" s="29"/>
      <c r="ACW39" s="29"/>
      <c r="ACX39" s="29"/>
      <c r="ACY39" s="29"/>
      <c r="ACZ39" s="29"/>
      <c r="ADA39" s="29"/>
      <c r="ADB39" s="29"/>
      <c r="ADC39" s="29"/>
      <c r="ADD39" s="29"/>
      <c r="ADE39" s="29"/>
      <c r="ADF39" s="29"/>
      <c r="ADG39" s="29"/>
      <c r="ADH39" s="29"/>
      <c r="ADI39" s="29"/>
      <c r="ADJ39" s="29"/>
      <c r="ADK39" s="29"/>
      <c r="ADL39" s="29"/>
      <c r="ADM39" s="29"/>
      <c r="ADN39" s="29"/>
      <c r="ADO39" s="29"/>
      <c r="ADP39" s="29"/>
      <c r="ADQ39" s="29"/>
      <c r="ADR39" s="29"/>
      <c r="ADS39" s="29"/>
      <c r="ADT39" s="29"/>
      <c r="ADU39" s="29"/>
      <c r="ADV39" s="29"/>
      <c r="ADW39" s="29"/>
      <c r="ADX39" s="29"/>
      <c r="ADY39" s="29"/>
      <c r="ADZ39" s="29"/>
      <c r="AEA39" s="29"/>
      <c r="AEB39" s="29"/>
      <c r="AEC39" s="29"/>
      <c r="AED39" s="29"/>
      <c r="AEE39" s="29"/>
      <c r="AEF39" s="29"/>
      <c r="AEG39" s="29"/>
      <c r="AEH39" s="29"/>
      <c r="AEI39" s="29"/>
      <c r="AEJ39" s="29"/>
      <c r="AEK39" s="29"/>
      <c r="AEL39" s="29"/>
      <c r="AEM39" s="29"/>
      <c r="AEN39" s="29"/>
      <c r="AEO39" s="29"/>
      <c r="AEP39" s="29"/>
      <c r="AEQ39" s="29"/>
      <c r="AER39" s="29"/>
      <c r="AES39" s="29"/>
      <c r="AET39" s="29"/>
      <c r="AEU39" s="29"/>
      <c r="AEV39" s="29"/>
      <c r="AEW39" s="29"/>
      <c r="AEX39" s="29"/>
      <c r="AEY39" s="29"/>
      <c r="AEZ39" s="29"/>
      <c r="AFA39" s="29"/>
      <c r="AFB39" s="29"/>
      <c r="AFC39" s="29"/>
      <c r="AFD39" s="29"/>
      <c r="AFE39" s="29"/>
      <c r="AFF39" s="29"/>
      <c r="AFG39" s="29"/>
      <c r="AFH39" s="29"/>
      <c r="AFI39" s="29"/>
      <c r="AFJ39" s="29"/>
      <c r="AFK39" s="29"/>
      <c r="AFL39" s="29"/>
      <c r="AFM39" s="29"/>
      <c r="AFN39" s="29"/>
      <c r="AFO39" s="29"/>
      <c r="AFP39" s="29"/>
      <c r="AFQ39" s="29"/>
      <c r="AFR39" s="29"/>
      <c r="AFS39" s="29"/>
      <c r="AFT39" s="29"/>
      <c r="AFU39" s="29"/>
      <c r="AFV39" s="29"/>
      <c r="AFW39" s="29"/>
      <c r="AFX39" s="29"/>
      <c r="AFY39" s="29"/>
      <c r="AFZ39" s="29"/>
      <c r="AGA39" s="29"/>
      <c r="AGB39" s="29"/>
      <c r="AGC39" s="29"/>
      <c r="AGD39" s="29"/>
      <c r="AGE39" s="29"/>
      <c r="AGF39" s="29"/>
      <c r="AGG39" s="29"/>
      <c r="AGH39" s="29"/>
      <c r="AGI39" s="29"/>
      <c r="AGJ39" s="29"/>
      <c r="AGK39" s="29"/>
      <c r="AGL39" s="29"/>
      <c r="AGM39" s="29"/>
      <c r="AGN39" s="29"/>
      <c r="AGO39" s="29"/>
      <c r="AGP39" s="29"/>
      <c r="AGQ39" s="29"/>
      <c r="AGR39" s="29"/>
      <c r="AGS39" s="29"/>
      <c r="AGT39" s="29"/>
      <c r="AGU39" s="29"/>
      <c r="AGV39" s="29"/>
      <c r="AGW39" s="29"/>
      <c r="AGX39" s="29"/>
      <c r="AGY39" s="29"/>
      <c r="AGZ39" s="29"/>
      <c r="AHA39" s="29"/>
      <c r="AHB39" s="29"/>
      <c r="AHC39" s="29"/>
      <c r="AHD39" s="29"/>
      <c r="AHE39" s="29"/>
      <c r="AHF39" s="29"/>
      <c r="AHG39" s="29"/>
      <c r="AHH39" s="29"/>
      <c r="AHI39" s="29"/>
      <c r="AHJ39" s="29"/>
      <c r="AHK39" s="29"/>
      <c r="AHL39" s="29"/>
      <c r="AHM39" s="29"/>
      <c r="AHN39" s="29"/>
      <c r="AHO39" s="29"/>
      <c r="AHP39" s="29"/>
      <c r="AHQ39" s="29"/>
      <c r="AHR39" s="29"/>
      <c r="AHS39" s="29"/>
      <c r="AHT39" s="29"/>
      <c r="AHU39" s="29"/>
      <c r="AHV39" s="29"/>
      <c r="AHW39" s="29"/>
      <c r="AHX39" s="29"/>
      <c r="AHY39" s="29"/>
      <c r="AHZ39" s="29"/>
      <c r="AIA39" s="29"/>
      <c r="AIB39" s="29"/>
      <c r="AIC39" s="29"/>
      <c r="AID39" s="29"/>
      <c r="AIE39" s="29"/>
      <c r="AIF39" s="29"/>
      <c r="AIG39" s="29"/>
      <c r="AIH39" s="29"/>
      <c r="AII39" s="29"/>
      <c r="AIJ39" s="29"/>
      <c r="AIK39" s="29"/>
      <c r="AIL39" s="29"/>
      <c r="AIM39" s="29"/>
      <c r="AIN39" s="29"/>
      <c r="AIO39" s="29"/>
      <c r="AIP39" s="29"/>
      <c r="AIQ39" s="29"/>
      <c r="AIR39" s="29"/>
      <c r="AIS39" s="29"/>
      <c r="AIT39" s="29"/>
      <c r="AIU39" s="29"/>
      <c r="AIV39" s="29"/>
      <c r="AIW39" s="29"/>
      <c r="AIX39" s="29"/>
      <c r="AIY39" s="29"/>
      <c r="AIZ39" s="29"/>
      <c r="AJA39" s="29"/>
      <c r="AJB39" s="29"/>
      <c r="AJC39" s="29"/>
      <c r="AJD39" s="29"/>
      <c r="AJE39" s="29"/>
      <c r="AJF39" s="29"/>
      <c r="AJG39" s="29"/>
      <c r="AJH39" s="29"/>
      <c r="AJI39" s="29"/>
      <c r="AJJ39" s="29"/>
      <c r="AJK39" s="29"/>
      <c r="AJL39" s="29"/>
      <c r="AJM39" s="29"/>
      <c r="AJN39" s="29"/>
      <c r="AJO39" s="29"/>
      <c r="AJP39" s="29"/>
      <c r="AJQ39" s="29"/>
      <c r="AJR39" s="29"/>
      <c r="AJS39" s="29"/>
      <c r="AJT39" s="29"/>
      <c r="AJU39" s="29"/>
      <c r="AJV39" s="29"/>
      <c r="AJW39" s="29"/>
      <c r="AJX39" s="29"/>
      <c r="AJY39" s="29"/>
      <c r="AJZ39" s="29"/>
      <c r="AKA39" s="29"/>
      <c r="AKB39" s="29"/>
      <c r="AKC39" s="29"/>
      <c r="AKD39" s="29"/>
      <c r="AKE39" s="29"/>
      <c r="AKF39" s="29"/>
      <c r="AKG39" s="29"/>
      <c r="AKH39" s="29"/>
      <c r="AKI39" s="29"/>
      <c r="AKJ39" s="29"/>
      <c r="AKK39" s="29"/>
      <c r="AKL39" s="29"/>
      <c r="AKM39" s="29"/>
      <c r="AKN39" s="29"/>
      <c r="AKO39" s="29"/>
      <c r="AKP39" s="29"/>
      <c r="AKQ39" s="29"/>
      <c r="AKR39" s="29"/>
      <c r="AKS39" s="29"/>
      <c r="AKT39" s="29"/>
      <c r="AKU39" s="29"/>
      <c r="AKV39" s="29"/>
      <c r="AKW39" s="29"/>
      <c r="AKX39" s="29"/>
      <c r="AKY39" s="29"/>
      <c r="AKZ39" s="29"/>
      <c r="ALA39" s="29"/>
      <c r="ALB39" s="29"/>
      <c r="ALC39" s="29"/>
      <c r="ALD39" s="29"/>
      <c r="ALE39" s="29"/>
      <c r="ALF39" s="29"/>
      <c r="ALG39" s="29"/>
      <c r="ALH39" s="29"/>
      <c r="ALI39" s="29"/>
      <c r="ALJ39" s="29"/>
      <c r="ALK39" s="29"/>
      <c r="ALL39" s="29"/>
      <c r="ALM39" s="29"/>
      <c r="ALN39" s="29"/>
      <c r="ALO39" s="29"/>
      <c r="ALP39" s="29"/>
      <c r="ALQ39" s="29"/>
      <c r="ALR39" s="29"/>
      <c r="ALS39" s="29"/>
      <c r="ALT39" s="29"/>
      <c r="ALU39" s="29"/>
      <c r="ALV39" s="29"/>
      <c r="ALW39" s="29"/>
      <c r="ALX39" s="29"/>
      <c r="ALY39" s="29"/>
      <c r="ALZ39" s="29"/>
      <c r="AMA39" s="29"/>
      <c r="AMB39" s="29"/>
      <c r="AMC39" s="29"/>
      <c r="AMD39" s="29"/>
      <c r="AME39" s="29"/>
      <c r="AMF39" s="29"/>
      <c r="AMG39" s="29"/>
      <c r="AMH39" s="29"/>
      <c r="AMI39" s="29"/>
      <c r="AMJ39" s="29"/>
      <c r="AMK39" s="29"/>
      <c r="AML39" s="29"/>
      <c r="AMM39" s="29"/>
      <c r="AMN39" s="29"/>
      <c r="AMO39" s="29"/>
      <c r="AMP39" s="29"/>
      <c r="AMQ39" s="29"/>
      <c r="AMR39" s="29"/>
      <c r="AMS39" s="29"/>
      <c r="AMT39" s="29"/>
      <c r="AMU39" s="29"/>
      <c r="AMV39" s="29"/>
      <c r="AMW39" s="29"/>
      <c r="AMX39" s="29"/>
      <c r="AMY39" s="29"/>
      <c r="AMZ39" s="29"/>
      <c r="ANA39" s="29"/>
      <c r="ANB39" s="29"/>
      <c r="ANC39" s="29"/>
      <c r="AND39" s="29"/>
      <c r="ANE39" s="29"/>
      <c r="ANF39" s="29"/>
      <c r="ANG39" s="29"/>
      <c r="ANH39" s="29"/>
      <c r="ANI39" s="29"/>
      <c r="ANJ39" s="29"/>
      <c r="ANK39" s="29"/>
      <c r="ANL39" s="29"/>
      <c r="ANM39" s="29"/>
      <c r="ANN39" s="29"/>
      <c r="ANO39" s="29"/>
      <c r="ANP39" s="29"/>
      <c r="ANQ39" s="29"/>
      <c r="ANR39" s="29"/>
      <c r="ANS39" s="29"/>
      <c r="ANT39" s="29"/>
      <c r="ANU39" s="29"/>
      <c r="ANV39" s="29"/>
      <c r="ANW39" s="29"/>
      <c r="ANX39" s="29"/>
      <c r="ANY39" s="29"/>
      <c r="ANZ39" s="29"/>
      <c r="AOA39" s="29"/>
      <c r="AOB39" s="29"/>
      <c r="AOC39" s="29"/>
      <c r="AOD39" s="29"/>
      <c r="AOE39" s="29"/>
      <c r="AOF39" s="29"/>
      <c r="AOG39" s="29"/>
      <c r="AOH39" s="29"/>
      <c r="AOI39" s="29"/>
      <c r="AOJ39" s="29"/>
      <c r="AOK39" s="29"/>
      <c r="AOL39" s="29"/>
      <c r="AOM39" s="29"/>
      <c r="AON39" s="29"/>
      <c r="AOO39" s="29"/>
      <c r="AOP39" s="29"/>
      <c r="AOQ39" s="29"/>
      <c r="AOR39" s="29"/>
      <c r="AOS39" s="29"/>
      <c r="AOT39" s="29"/>
      <c r="AOU39" s="29"/>
      <c r="AOV39" s="29"/>
      <c r="AOW39" s="29"/>
      <c r="AOX39" s="29"/>
      <c r="AOY39" s="29"/>
      <c r="AOZ39" s="29"/>
      <c r="APA39" s="29"/>
      <c r="APB39" s="29"/>
      <c r="APC39" s="29"/>
      <c r="APD39" s="29"/>
      <c r="APE39" s="29"/>
      <c r="APF39" s="29"/>
      <c r="APG39" s="29"/>
      <c r="APH39" s="29"/>
      <c r="API39" s="29"/>
      <c r="APJ39" s="29"/>
      <c r="APK39" s="29"/>
      <c r="APL39" s="29"/>
      <c r="APM39" s="29"/>
      <c r="APN39" s="29"/>
      <c r="APO39" s="29"/>
      <c r="APP39" s="29"/>
      <c r="APQ39" s="29"/>
      <c r="APR39" s="29"/>
      <c r="APS39" s="29"/>
      <c r="APT39" s="29"/>
      <c r="APU39" s="29"/>
      <c r="APV39" s="29"/>
      <c r="APW39" s="29"/>
      <c r="APX39" s="29"/>
      <c r="APY39" s="29"/>
      <c r="APZ39" s="29"/>
      <c r="AQA39" s="29"/>
      <c r="AQB39" s="29"/>
      <c r="AQC39" s="29"/>
      <c r="AQD39" s="29"/>
      <c r="AQE39" s="29"/>
      <c r="AQF39" s="29"/>
      <c r="AQG39" s="29"/>
      <c r="AQH39" s="29"/>
      <c r="AQI39" s="29"/>
      <c r="AQJ39" s="29"/>
      <c r="AQK39" s="29"/>
      <c r="AQL39" s="29"/>
      <c r="AQM39" s="29"/>
      <c r="AQN39" s="29"/>
      <c r="AQO39" s="29"/>
      <c r="AQP39" s="29"/>
      <c r="AQQ39" s="29"/>
      <c r="AQR39" s="29"/>
      <c r="AQS39" s="29"/>
      <c r="AQT39" s="29"/>
      <c r="AQU39" s="29"/>
      <c r="AQV39" s="29"/>
      <c r="AQW39" s="29"/>
      <c r="AQX39" s="29"/>
      <c r="AQY39" s="29"/>
      <c r="AQZ39" s="29"/>
      <c r="ARA39" s="29"/>
      <c r="ARB39" s="29"/>
      <c r="ARC39" s="29"/>
      <c r="ARD39" s="29"/>
      <c r="ARE39" s="29"/>
      <c r="ARF39" s="29"/>
      <c r="ARG39" s="29"/>
      <c r="ARH39" s="29"/>
      <c r="ARI39" s="29"/>
      <c r="ARJ39" s="29"/>
      <c r="ARK39" s="29"/>
      <c r="ARL39" s="29"/>
      <c r="ARM39" s="29"/>
      <c r="ARN39" s="29"/>
      <c r="ARO39" s="29"/>
      <c r="ARP39" s="29"/>
      <c r="ARQ39" s="29"/>
      <c r="ARR39" s="29"/>
      <c r="ARS39" s="29"/>
      <c r="ART39" s="29"/>
      <c r="ARU39" s="29"/>
      <c r="ARV39" s="29"/>
      <c r="ARW39" s="29"/>
      <c r="ARX39" s="29"/>
      <c r="ARY39" s="29"/>
      <c r="ARZ39" s="29"/>
      <c r="ASA39" s="29"/>
      <c r="ASB39" s="29"/>
      <c r="ASC39" s="29"/>
      <c r="ASD39" s="29"/>
      <c r="ASE39" s="29"/>
      <c r="ASF39" s="29"/>
      <c r="ASG39" s="29"/>
      <c r="ASH39" s="29"/>
      <c r="ASI39" s="29"/>
      <c r="ASJ39" s="29"/>
      <c r="ASK39" s="29"/>
      <c r="ASL39" s="29"/>
      <c r="ASM39" s="29"/>
      <c r="ASN39" s="29"/>
      <c r="ASO39" s="29"/>
      <c r="ASP39" s="29"/>
      <c r="ASQ39" s="29"/>
      <c r="ASR39" s="29"/>
      <c r="ASS39" s="29"/>
      <c r="AST39" s="29"/>
      <c r="ASU39" s="29"/>
      <c r="ASV39" s="29"/>
      <c r="ASW39" s="29"/>
      <c r="ASX39" s="29"/>
      <c r="ASY39" s="29"/>
      <c r="ASZ39" s="29"/>
      <c r="ATA39" s="29"/>
      <c r="ATB39" s="29"/>
      <c r="ATC39" s="29"/>
      <c r="ATD39" s="29"/>
      <c r="ATE39" s="29"/>
      <c r="ATF39" s="29"/>
      <c r="ATG39" s="29"/>
      <c r="ATH39" s="29"/>
      <c r="ATI39" s="29"/>
      <c r="ATJ39" s="29"/>
      <c r="ATK39" s="29"/>
      <c r="ATL39" s="29"/>
      <c r="ATM39" s="29"/>
      <c r="ATN39" s="29"/>
      <c r="ATO39" s="29"/>
      <c r="ATP39" s="29"/>
      <c r="ATQ39" s="29"/>
      <c r="ATR39" s="29"/>
      <c r="ATS39" s="29"/>
      <c r="ATT39" s="29"/>
      <c r="ATU39" s="29"/>
      <c r="ATV39" s="29"/>
      <c r="ATW39" s="29"/>
      <c r="ATX39" s="29"/>
      <c r="ATY39" s="29"/>
      <c r="ATZ39" s="29"/>
      <c r="AUA39" s="29"/>
      <c r="AUB39" s="29"/>
      <c r="AUC39" s="29"/>
      <c r="AUD39" s="29"/>
      <c r="AUE39" s="29"/>
      <c r="AUF39" s="29"/>
      <c r="AUG39" s="29"/>
      <c r="AUH39" s="29"/>
      <c r="AUI39" s="29"/>
      <c r="AUJ39" s="29"/>
      <c r="AUK39" s="29"/>
      <c r="AUL39" s="29"/>
      <c r="AUM39" s="29"/>
      <c r="AUN39" s="29"/>
      <c r="AUO39" s="29"/>
      <c r="AUP39" s="29"/>
      <c r="AUQ39" s="29"/>
      <c r="AUR39" s="29"/>
      <c r="AUS39" s="29"/>
      <c r="AUT39" s="29"/>
      <c r="AUU39" s="29"/>
      <c r="AUV39" s="29"/>
      <c r="AUW39" s="29"/>
      <c r="AUX39" s="29"/>
      <c r="AUY39" s="29"/>
      <c r="AUZ39" s="29"/>
      <c r="AVA39" s="29"/>
      <c r="AVB39" s="29"/>
      <c r="AVC39" s="29"/>
      <c r="AVD39" s="29"/>
      <c r="AVE39" s="29"/>
      <c r="AVF39" s="29"/>
      <c r="AVG39" s="29"/>
      <c r="AVH39" s="29"/>
      <c r="AVI39" s="29"/>
      <c r="AVJ39" s="29"/>
      <c r="AVK39" s="29"/>
      <c r="AVL39" s="29"/>
      <c r="AVM39" s="29"/>
      <c r="AVN39" s="29"/>
      <c r="AVO39" s="29"/>
      <c r="AVP39" s="29"/>
      <c r="AVQ39" s="29"/>
      <c r="AVR39" s="29"/>
      <c r="AVS39" s="29"/>
      <c r="AVT39" s="29"/>
      <c r="AVU39" s="29"/>
      <c r="AVV39" s="29"/>
      <c r="AVW39" s="29"/>
      <c r="AVX39" s="29"/>
      <c r="AVY39" s="29"/>
      <c r="AVZ39" s="29"/>
      <c r="AWA39" s="29"/>
      <c r="AWB39" s="29"/>
      <c r="AWC39" s="29"/>
      <c r="AWD39" s="29"/>
      <c r="AWE39" s="29"/>
      <c r="AWF39" s="29"/>
      <c r="AWG39" s="29"/>
      <c r="AWH39" s="29"/>
      <c r="AWI39" s="29"/>
      <c r="AWJ39" s="29"/>
      <c r="AWK39" s="29"/>
      <c r="AWL39" s="29"/>
      <c r="AWM39" s="29"/>
      <c r="AWN39" s="29"/>
      <c r="AWO39" s="29"/>
      <c r="AWP39" s="29"/>
      <c r="AWQ39" s="29"/>
      <c r="AWR39" s="29"/>
      <c r="AWS39" s="29"/>
      <c r="AWT39" s="29"/>
      <c r="AWU39" s="29"/>
      <c r="AWV39" s="29"/>
      <c r="AWW39" s="29"/>
      <c r="AWX39" s="29"/>
      <c r="AWY39" s="29"/>
      <c r="AWZ39" s="29"/>
      <c r="AXA39" s="29"/>
      <c r="AXB39" s="29"/>
      <c r="AXC39" s="29"/>
      <c r="AXD39" s="29"/>
      <c r="AXE39" s="29"/>
      <c r="AXF39" s="29"/>
      <c r="AXG39" s="29"/>
      <c r="AXH39" s="29"/>
      <c r="AXI39" s="29"/>
      <c r="AXJ39" s="29"/>
      <c r="AXK39" s="29"/>
      <c r="AXL39" s="29"/>
      <c r="AXM39" s="29"/>
      <c r="AXN39" s="29"/>
      <c r="AXO39" s="29"/>
      <c r="AXP39" s="29"/>
      <c r="AXQ39" s="29"/>
      <c r="AXR39" s="29"/>
      <c r="AXS39" s="29"/>
      <c r="AXT39" s="29"/>
      <c r="AXU39" s="29"/>
      <c r="AXV39" s="29"/>
      <c r="AXW39" s="29"/>
      <c r="AXX39" s="29"/>
      <c r="AXY39" s="29"/>
      <c r="AXZ39" s="29"/>
      <c r="AYA39" s="29"/>
      <c r="AYB39" s="29"/>
      <c r="AYC39" s="29"/>
      <c r="AYD39" s="29"/>
      <c r="AYE39" s="29"/>
      <c r="AYF39" s="29"/>
      <c r="AYG39" s="29"/>
      <c r="AYH39" s="29"/>
      <c r="AYI39" s="29"/>
      <c r="AYJ39" s="29"/>
      <c r="AYK39" s="29"/>
      <c r="AYL39" s="29"/>
      <c r="AYM39" s="29"/>
      <c r="AYN39" s="29"/>
      <c r="AYO39" s="29"/>
      <c r="AYP39" s="29"/>
      <c r="AYQ39" s="29"/>
      <c r="AYR39" s="29"/>
      <c r="AYS39" s="29"/>
      <c r="AYT39" s="29"/>
      <c r="AYU39" s="29"/>
      <c r="AYV39" s="29"/>
      <c r="AYW39" s="29"/>
      <c r="AYX39" s="29"/>
      <c r="AYY39" s="29"/>
      <c r="AYZ39" s="29"/>
      <c r="AZA39" s="29"/>
      <c r="AZB39" s="29"/>
      <c r="AZC39" s="29"/>
      <c r="AZD39" s="29"/>
      <c r="AZE39" s="29"/>
      <c r="AZF39" s="29"/>
      <c r="AZG39" s="29"/>
      <c r="AZH39" s="29"/>
      <c r="AZI39" s="29"/>
      <c r="AZJ39" s="29"/>
      <c r="AZK39" s="29"/>
      <c r="AZL39" s="29"/>
      <c r="AZM39" s="29"/>
      <c r="AZN39" s="29"/>
      <c r="AZO39" s="29"/>
      <c r="AZP39" s="29"/>
      <c r="AZQ39" s="29"/>
      <c r="AZR39" s="29"/>
      <c r="AZS39" s="29"/>
      <c r="AZT39" s="29"/>
      <c r="AZU39" s="29"/>
      <c r="AZV39" s="29"/>
      <c r="AZW39" s="29"/>
      <c r="AZX39" s="29"/>
      <c r="AZY39" s="29"/>
      <c r="AZZ39" s="29"/>
      <c r="BAA39" s="29"/>
      <c r="BAB39" s="29"/>
      <c r="BAC39" s="29"/>
      <c r="BAD39" s="29"/>
    </row>
    <row r="40" spans="1:1382" s="89" customFormat="1" ht="14" x14ac:dyDescent="0.2">
      <c r="A40" s="118">
        <v>8</v>
      </c>
      <c r="B40" s="44">
        <v>8</v>
      </c>
      <c r="C40" s="40">
        <v>37588271</v>
      </c>
      <c r="D40" s="41">
        <v>1872108</v>
      </c>
      <c r="E40" s="31" t="s">
        <v>1755</v>
      </c>
      <c r="F40" s="30" t="s">
        <v>559</v>
      </c>
      <c r="G40" s="94">
        <v>28637</v>
      </c>
      <c r="H40" s="40" t="s">
        <v>562</v>
      </c>
      <c r="I40" s="40" t="s">
        <v>563</v>
      </c>
      <c r="J40" s="42">
        <f t="shared" si="2"/>
        <v>26.669404517453799</v>
      </c>
      <c r="K40" s="42">
        <v>4</v>
      </c>
      <c r="L40" s="42">
        <f t="shared" si="1"/>
        <v>22.669404517453799</v>
      </c>
      <c r="M40" s="30" t="s">
        <v>17</v>
      </c>
      <c r="N40" s="43" t="s">
        <v>807</v>
      </c>
      <c r="O40" s="30">
        <v>5</v>
      </c>
      <c r="P40" s="44">
        <v>2</v>
      </c>
      <c r="Q40" s="30" t="s">
        <v>791</v>
      </c>
      <c r="R40" s="30" t="s">
        <v>453</v>
      </c>
      <c r="S40" s="45" t="s">
        <v>453</v>
      </c>
      <c r="T40" s="45" t="s">
        <v>453</v>
      </c>
      <c r="U40" s="42" t="s">
        <v>453</v>
      </c>
      <c r="V40" s="32" t="s">
        <v>453</v>
      </c>
      <c r="W40" s="32" t="s">
        <v>563</v>
      </c>
      <c r="X40" s="30" t="s">
        <v>827</v>
      </c>
      <c r="Y40" s="30" t="s">
        <v>550</v>
      </c>
      <c r="Z40" s="56" t="s">
        <v>804</v>
      </c>
      <c r="AA40" s="45">
        <v>38378</v>
      </c>
      <c r="AB40" s="80" t="s">
        <v>807</v>
      </c>
      <c r="AC40" s="32">
        <v>40392</v>
      </c>
      <c r="AD40" s="47">
        <f t="shared" si="3"/>
        <v>66.213698630136989</v>
      </c>
      <c r="AE40" s="46" t="s">
        <v>539</v>
      </c>
      <c r="AF40" s="47">
        <v>1</v>
      </c>
      <c r="AG40" s="46" t="s">
        <v>539</v>
      </c>
      <c r="AH40" s="47">
        <v>1</v>
      </c>
      <c r="AI40" s="46" t="s">
        <v>539</v>
      </c>
      <c r="AJ40" s="47">
        <v>1</v>
      </c>
      <c r="AK40" s="46" t="s">
        <v>539</v>
      </c>
      <c r="AL40" s="47">
        <v>1</v>
      </c>
      <c r="AM40" s="46" t="s">
        <v>539</v>
      </c>
      <c r="AN40" s="47">
        <v>1</v>
      </c>
      <c r="AO40" s="46" t="s">
        <v>539</v>
      </c>
      <c r="AP40" s="47">
        <v>1</v>
      </c>
      <c r="AQ40" s="47" t="s">
        <v>539</v>
      </c>
      <c r="AR40" s="47">
        <v>1</v>
      </c>
      <c r="AS40" s="47" t="s">
        <v>453</v>
      </c>
      <c r="AT40" s="47" t="s">
        <v>453</v>
      </c>
      <c r="AU40" s="47" t="s">
        <v>453</v>
      </c>
      <c r="AV40" s="47" t="s">
        <v>453</v>
      </c>
      <c r="AW40" s="47" t="s">
        <v>453</v>
      </c>
      <c r="AX40" s="47" t="s">
        <v>453</v>
      </c>
      <c r="AY40" s="85" t="s">
        <v>1754</v>
      </c>
      <c r="AZ40" s="48" t="s">
        <v>539</v>
      </c>
      <c r="BA40" s="47">
        <v>1</v>
      </c>
      <c r="BB40" s="44">
        <v>1</v>
      </c>
      <c r="BC40" s="30" t="s">
        <v>793</v>
      </c>
      <c r="BD40" s="55">
        <v>1</v>
      </c>
      <c r="BE40" s="55">
        <v>0</v>
      </c>
      <c r="BF40" s="108" t="s">
        <v>807</v>
      </c>
      <c r="BG40" s="42" t="s">
        <v>453</v>
      </c>
      <c r="BH40" s="40" t="s">
        <v>564</v>
      </c>
      <c r="BI40" s="40" t="s">
        <v>568</v>
      </c>
      <c r="BJ40" s="40" t="s">
        <v>2116</v>
      </c>
      <c r="BK40" s="31" t="s">
        <v>453</v>
      </c>
      <c r="BL40" s="31" t="s">
        <v>2117</v>
      </c>
      <c r="BM40" s="30">
        <v>92</v>
      </c>
      <c r="BN40" s="30">
        <v>96</v>
      </c>
      <c r="BO40" s="30">
        <v>94</v>
      </c>
      <c r="BP40" s="30" t="s">
        <v>512</v>
      </c>
      <c r="BQ40" s="30" t="s">
        <v>566</v>
      </c>
      <c r="BR40" s="30" t="s">
        <v>453</v>
      </c>
      <c r="BS40" s="30" t="s">
        <v>792</v>
      </c>
      <c r="BT40" s="30" t="s">
        <v>2118</v>
      </c>
      <c r="BU40" s="30" t="s">
        <v>418</v>
      </c>
      <c r="BV40" s="30" t="s">
        <v>453</v>
      </c>
      <c r="BW40" s="30">
        <v>96</v>
      </c>
      <c r="BX40" s="30">
        <v>102</v>
      </c>
      <c r="BY40" s="30">
        <v>99</v>
      </c>
      <c r="BZ40" s="30" t="s">
        <v>1737</v>
      </c>
      <c r="CA40" s="112"/>
      <c r="CC40" s="29"/>
      <c r="CD40" s="29"/>
      <c r="CE40" s="29"/>
      <c r="CF40" s="29"/>
      <c r="CG40" s="29"/>
      <c r="CH40" s="29"/>
      <c r="CI40" s="29"/>
      <c r="CJ40" s="29"/>
      <c r="CK40" s="29"/>
      <c r="CL40" s="29"/>
      <c r="CM40" s="29"/>
      <c r="CN40" s="29"/>
      <c r="CO40" s="29"/>
      <c r="CP40" s="29"/>
      <c r="CQ40" s="29"/>
      <c r="CR40" s="29"/>
      <c r="CS40" s="29"/>
      <c r="CT40" s="29"/>
      <c r="CU40" s="29"/>
      <c r="CV40" s="29"/>
      <c r="CW40" s="29"/>
      <c r="CX40" s="29"/>
      <c r="CY40" s="29"/>
      <c r="CZ40" s="29"/>
      <c r="DA40" s="29"/>
      <c r="DB40" s="29"/>
      <c r="DC40" s="29"/>
      <c r="DD40" s="29"/>
      <c r="DE40" s="29"/>
      <c r="DF40" s="29"/>
      <c r="DG40" s="29"/>
      <c r="DH40" s="29"/>
      <c r="DI40" s="29"/>
      <c r="DJ40" s="29"/>
      <c r="DK40" s="29"/>
      <c r="DL40" s="29"/>
      <c r="DM40" s="29"/>
      <c r="DN40" s="29"/>
      <c r="DO40" s="29"/>
      <c r="DP40" s="29"/>
      <c r="DQ40" s="29"/>
      <c r="DR40" s="29"/>
      <c r="DS40" s="29"/>
      <c r="DT40" s="29"/>
      <c r="DU40" s="29"/>
      <c r="DV40" s="29"/>
      <c r="DW40" s="29"/>
      <c r="DX40" s="29"/>
      <c r="DY40" s="29"/>
      <c r="DZ40" s="29"/>
      <c r="EA40" s="29"/>
      <c r="EB40" s="29"/>
      <c r="EC40" s="29"/>
      <c r="ED40" s="29"/>
      <c r="EE40" s="29"/>
      <c r="EF40" s="29"/>
      <c r="EG40" s="29"/>
      <c r="EH40" s="29"/>
      <c r="EI40" s="29"/>
      <c r="EJ40" s="29"/>
      <c r="EK40" s="29"/>
      <c r="EL40" s="29"/>
      <c r="EM40" s="29"/>
      <c r="EN40" s="29"/>
      <c r="EO40" s="29"/>
      <c r="EP40" s="29"/>
      <c r="EQ40" s="29"/>
      <c r="ER40" s="29"/>
      <c r="ES40" s="29"/>
      <c r="ET40" s="29"/>
      <c r="EU40" s="29"/>
      <c r="EV40" s="29"/>
      <c r="EW40" s="29"/>
      <c r="EX40" s="29"/>
      <c r="EY40" s="29"/>
      <c r="EZ40" s="29"/>
      <c r="FA40" s="29"/>
      <c r="FB40" s="29"/>
      <c r="FC40" s="29"/>
      <c r="FD40" s="29"/>
      <c r="FE40" s="29"/>
      <c r="FF40" s="29"/>
      <c r="FG40" s="29"/>
      <c r="FH40" s="29"/>
      <c r="FI40" s="29"/>
      <c r="FJ40" s="29"/>
      <c r="FK40" s="29"/>
      <c r="FL40" s="29"/>
      <c r="FM40" s="29"/>
      <c r="FN40" s="29"/>
      <c r="FO40" s="29"/>
      <c r="FP40" s="29"/>
      <c r="FQ40" s="29"/>
      <c r="FR40" s="29"/>
      <c r="FS40" s="29"/>
      <c r="FT40" s="29"/>
      <c r="FU40" s="29"/>
      <c r="FV40" s="29"/>
      <c r="FW40" s="29"/>
      <c r="FX40" s="29"/>
      <c r="FY40" s="29"/>
      <c r="FZ40" s="29"/>
      <c r="GA40" s="29"/>
      <c r="GB40" s="29"/>
      <c r="GC40" s="29"/>
      <c r="GD40" s="29"/>
      <c r="GE40" s="29"/>
      <c r="GF40" s="29"/>
      <c r="GG40" s="29"/>
      <c r="GH40" s="29"/>
      <c r="GI40" s="29"/>
      <c r="GJ40" s="29"/>
      <c r="GK40" s="29"/>
      <c r="GL40" s="29"/>
      <c r="GM40" s="29"/>
      <c r="GN40" s="29"/>
      <c r="GO40" s="29"/>
      <c r="GP40" s="29"/>
      <c r="GQ40" s="29"/>
      <c r="GR40" s="29"/>
      <c r="GS40" s="29"/>
      <c r="GT40" s="29"/>
      <c r="GU40" s="29"/>
      <c r="GV40" s="29"/>
      <c r="GW40" s="29"/>
      <c r="GX40" s="29"/>
      <c r="GY40" s="29"/>
      <c r="GZ40" s="29"/>
      <c r="HA40" s="29"/>
      <c r="HB40" s="29"/>
      <c r="HC40" s="29"/>
      <c r="HD40" s="29"/>
      <c r="HE40" s="29"/>
      <c r="HF40" s="29"/>
      <c r="HG40" s="29"/>
      <c r="HH40" s="29"/>
      <c r="HI40" s="29"/>
      <c r="HJ40" s="29"/>
      <c r="HK40" s="29"/>
      <c r="HL40" s="29"/>
      <c r="HM40" s="29"/>
      <c r="HN40" s="29"/>
      <c r="HO40" s="29"/>
      <c r="HP40" s="29"/>
      <c r="HQ40" s="29"/>
      <c r="HR40" s="29"/>
      <c r="HS40" s="29"/>
      <c r="HT40" s="29"/>
      <c r="HU40" s="29"/>
      <c r="HV40" s="29"/>
      <c r="HW40" s="29"/>
      <c r="HX40" s="29"/>
      <c r="HY40" s="29"/>
      <c r="HZ40" s="29"/>
      <c r="IA40" s="29"/>
      <c r="IB40" s="29"/>
      <c r="IC40" s="29"/>
      <c r="ID40" s="29"/>
      <c r="IE40" s="29"/>
      <c r="IF40" s="29"/>
      <c r="IG40" s="29"/>
      <c r="IH40" s="29"/>
      <c r="II40" s="29"/>
      <c r="IJ40" s="29"/>
      <c r="IK40" s="29"/>
      <c r="IL40" s="29"/>
      <c r="IM40" s="29"/>
      <c r="IN40" s="29"/>
      <c r="IO40" s="29"/>
      <c r="IP40" s="29"/>
      <c r="IQ40" s="29"/>
      <c r="IR40" s="29"/>
      <c r="IS40" s="29"/>
      <c r="IT40" s="29"/>
      <c r="IU40" s="29"/>
      <c r="IV40" s="29"/>
      <c r="IW40" s="29"/>
      <c r="IX40" s="29"/>
      <c r="IY40" s="29"/>
      <c r="IZ40" s="29"/>
      <c r="JA40" s="29"/>
      <c r="JB40" s="29"/>
      <c r="JC40" s="29"/>
      <c r="JD40" s="29"/>
      <c r="JE40" s="29"/>
      <c r="JF40" s="29"/>
      <c r="JG40" s="29"/>
      <c r="JH40" s="29"/>
      <c r="JI40" s="29"/>
      <c r="JJ40" s="29"/>
      <c r="JK40" s="29"/>
      <c r="JL40" s="29"/>
      <c r="JM40" s="29"/>
      <c r="JN40" s="29"/>
      <c r="JO40" s="29"/>
      <c r="JP40" s="29"/>
      <c r="JQ40" s="29"/>
      <c r="JR40" s="29"/>
      <c r="JS40" s="29"/>
      <c r="JT40" s="29"/>
      <c r="JU40" s="29"/>
      <c r="JV40" s="29"/>
      <c r="JW40" s="29"/>
      <c r="JX40" s="29"/>
      <c r="JY40" s="29"/>
      <c r="JZ40" s="29"/>
      <c r="KA40" s="29"/>
      <c r="KB40" s="29"/>
      <c r="KC40" s="29"/>
      <c r="KD40" s="29"/>
      <c r="KE40" s="29"/>
      <c r="KF40" s="29"/>
      <c r="KG40" s="29"/>
      <c r="KH40" s="29"/>
      <c r="KI40" s="29"/>
      <c r="KJ40" s="29"/>
      <c r="KK40" s="29"/>
      <c r="KL40" s="29"/>
      <c r="KM40" s="29"/>
      <c r="KN40" s="29"/>
      <c r="KO40" s="29"/>
      <c r="KP40" s="29"/>
      <c r="KQ40" s="29"/>
      <c r="KR40" s="29"/>
      <c r="KS40" s="29"/>
      <c r="KT40" s="29"/>
      <c r="KU40" s="29"/>
      <c r="KV40" s="29"/>
      <c r="KW40" s="29"/>
      <c r="KX40" s="29"/>
      <c r="KY40" s="29"/>
      <c r="KZ40" s="29"/>
      <c r="LA40" s="29"/>
      <c r="LB40" s="29"/>
      <c r="LC40" s="29"/>
      <c r="LD40" s="29"/>
      <c r="LE40" s="29"/>
      <c r="LF40" s="29"/>
      <c r="LG40" s="29"/>
      <c r="LH40" s="29"/>
      <c r="LI40" s="29"/>
      <c r="LJ40" s="29"/>
      <c r="LK40" s="29"/>
      <c r="LL40" s="29"/>
      <c r="LM40" s="29"/>
      <c r="LN40" s="29"/>
      <c r="LO40" s="29"/>
      <c r="LP40" s="29"/>
      <c r="LQ40" s="29"/>
      <c r="LR40" s="29"/>
      <c r="LS40" s="29"/>
      <c r="LT40" s="29"/>
      <c r="LU40" s="29"/>
      <c r="LV40" s="29"/>
      <c r="LW40" s="29"/>
      <c r="LX40" s="29"/>
      <c r="LY40" s="29"/>
      <c r="LZ40" s="29"/>
      <c r="MA40" s="29"/>
      <c r="MB40" s="29"/>
      <c r="MC40" s="29"/>
      <c r="MD40" s="29"/>
      <c r="ME40" s="29"/>
      <c r="MF40" s="29"/>
      <c r="MG40" s="29"/>
      <c r="MH40" s="29"/>
      <c r="MI40" s="29"/>
      <c r="MJ40" s="29"/>
      <c r="MK40" s="29"/>
      <c r="ML40" s="29"/>
      <c r="MM40" s="29"/>
      <c r="MN40" s="29"/>
      <c r="MO40" s="29"/>
      <c r="MP40" s="29"/>
      <c r="MQ40" s="29"/>
      <c r="MR40" s="29"/>
      <c r="MS40" s="29"/>
      <c r="MT40" s="29"/>
      <c r="MU40" s="29"/>
      <c r="MV40" s="29"/>
      <c r="MW40" s="29"/>
      <c r="MX40" s="29"/>
      <c r="MY40" s="29"/>
      <c r="MZ40" s="29"/>
      <c r="NA40" s="29"/>
      <c r="NB40" s="29"/>
      <c r="NC40" s="29"/>
      <c r="ND40" s="29"/>
      <c r="NE40" s="29"/>
      <c r="NF40" s="29"/>
      <c r="NG40" s="29"/>
      <c r="NH40" s="29"/>
      <c r="NI40" s="29"/>
      <c r="NJ40" s="29"/>
      <c r="NK40" s="29"/>
      <c r="NL40" s="29"/>
      <c r="NM40" s="29"/>
      <c r="NN40" s="29"/>
      <c r="NO40" s="29"/>
      <c r="NP40" s="29"/>
      <c r="NQ40" s="29"/>
      <c r="NR40" s="29"/>
      <c r="NS40" s="29"/>
      <c r="NT40" s="29"/>
      <c r="NU40" s="29"/>
      <c r="NV40" s="29"/>
      <c r="NW40" s="29"/>
      <c r="NX40" s="29"/>
      <c r="NY40" s="29"/>
      <c r="NZ40" s="29"/>
      <c r="OA40" s="29"/>
      <c r="OB40" s="29"/>
      <c r="OC40" s="29"/>
      <c r="OD40" s="29"/>
      <c r="OE40" s="29"/>
      <c r="OF40" s="29"/>
      <c r="OG40" s="29"/>
      <c r="OH40" s="29"/>
      <c r="OI40" s="29"/>
      <c r="OJ40" s="29"/>
      <c r="OK40" s="29"/>
      <c r="OL40" s="29"/>
      <c r="OM40" s="29"/>
      <c r="ON40" s="29"/>
      <c r="OO40" s="29"/>
      <c r="OP40" s="29"/>
      <c r="OQ40" s="29"/>
      <c r="OR40" s="29"/>
      <c r="OS40" s="29"/>
      <c r="OT40" s="29"/>
      <c r="OU40" s="29"/>
      <c r="OV40" s="29"/>
      <c r="OW40" s="29"/>
      <c r="OX40" s="29"/>
      <c r="OY40" s="29"/>
      <c r="OZ40" s="29"/>
      <c r="PA40" s="29"/>
      <c r="PB40" s="29"/>
      <c r="PC40" s="29"/>
      <c r="PD40" s="29"/>
      <c r="PE40" s="29"/>
      <c r="PF40" s="29"/>
      <c r="PG40" s="29"/>
      <c r="PH40" s="29"/>
      <c r="PI40" s="29"/>
      <c r="PJ40" s="29"/>
      <c r="PK40" s="29"/>
      <c r="PL40" s="29"/>
      <c r="PM40" s="29"/>
      <c r="PN40" s="29"/>
      <c r="PO40" s="29"/>
      <c r="PP40" s="29"/>
      <c r="PQ40" s="29"/>
      <c r="PR40" s="29"/>
      <c r="PS40" s="29"/>
      <c r="PT40" s="29"/>
      <c r="PU40" s="29"/>
      <c r="PV40" s="29"/>
      <c r="PW40" s="29"/>
      <c r="PX40" s="29"/>
      <c r="PY40" s="29"/>
      <c r="PZ40" s="29"/>
      <c r="QA40" s="29"/>
      <c r="QB40" s="29"/>
      <c r="QC40" s="29"/>
      <c r="QD40" s="29"/>
      <c r="QE40" s="29"/>
      <c r="QF40" s="29"/>
      <c r="QG40" s="29"/>
      <c r="QH40" s="29"/>
      <c r="QI40" s="29"/>
      <c r="QJ40" s="29"/>
      <c r="QK40" s="29"/>
      <c r="QL40" s="29"/>
      <c r="QM40" s="29"/>
      <c r="QN40" s="29"/>
      <c r="QO40" s="29"/>
      <c r="QP40" s="29"/>
      <c r="QQ40" s="29"/>
      <c r="QR40" s="29"/>
      <c r="QS40" s="29"/>
      <c r="QT40" s="29"/>
      <c r="QU40" s="29"/>
      <c r="QV40" s="29"/>
      <c r="QW40" s="29"/>
      <c r="QX40" s="29"/>
      <c r="QY40" s="29"/>
      <c r="QZ40" s="29"/>
      <c r="RA40" s="29"/>
      <c r="RB40" s="29"/>
      <c r="RC40" s="29"/>
      <c r="RD40" s="29"/>
      <c r="RE40" s="29"/>
      <c r="RF40" s="29"/>
      <c r="RG40" s="29"/>
      <c r="RH40" s="29"/>
      <c r="RI40" s="29"/>
      <c r="RJ40" s="29"/>
      <c r="RK40" s="29"/>
      <c r="RL40" s="29"/>
      <c r="RM40" s="29"/>
      <c r="RN40" s="29"/>
      <c r="RO40" s="29"/>
      <c r="RP40" s="29"/>
      <c r="RQ40" s="29"/>
      <c r="RR40" s="29"/>
      <c r="RS40" s="29"/>
      <c r="RT40" s="29"/>
      <c r="RU40" s="29"/>
      <c r="RV40" s="29"/>
      <c r="RW40" s="29"/>
      <c r="RX40" s="29"/>
      <c r="RY40" s="29"/>
      <c r="RZ40" s="29"/>
      <c r="SA40" s="29"/>
      <c r="SB40" s="29"/>
      <c r="SC40" s="29"/>
      <c r="SD40" s="29"/>
      <c r="SE40" s="29"/>
      <c r="SF40" s="29"/>
      <c r="SG40" s="29"/>
      <c r="SH40" s="29"/>
      <c r="SI40" s="29"/>
      <c r="SJ40" s="29"/>
      <c r="SK40" s="29"/>
      <c r="SL40" s="29"/>
      <c r="SM40" s="29"/>
      <c r="SN40" s="29"/>
      <c r="SO40" s="29"/>
      <c r="SP40" s="29"/>
      <c r="SQ40" s="29"/>
      <c r="SR40" s="29"/>
      <c r="SS40" s="29"/>
      <c r="ST40" s="29"/>
      <c r="SU40" s="29"/>
      <c r="SV40" s="29"/>
      <c r="SW40" s="29"/>
      <c r="SX40" s="29"/>
      <c r="SY40" s="29"/>
      <c r="SZ40" s="29"/>
      <c r="TA40" s="29"/>
      <c r="TB40" s="29"/>
      <c r="TC40" s="29"/>
      <c r="TD40" s="29"/>
      <c r="TE40" s="29"/>
      <c r="TF40" s="29"/>
      <c r="TG40" s="29"/>
      <c r="TH40" s="29"/>
      <c r="TI40" s="29"/>
      <c r="TJ40" s="29"/>
      <c r="TK40" s="29"/>
      <c r="TL40" s="29"/>
      <c r="TM40" s="29"/>
      <c r="TN40" s="29"/>
      <c r="TO40" s="29"/>
      <c r="TP40" s="29"/>
      <c r="TQ40" s="29"/>
      <c r="TR40" s="29"/>
      <c r="TS40" s="29"/>
      <c r="TT40" s="29"/>
      <c r="TU40" s="29"/>
      <c r="TV40" s="29"/>
      <c r="TW40" s="29"/>
      <c r="TX40" s="29"/>
      <c r="TY40" s="29"/>
      <c r="TZ40" s="29"/>
      <c r="UA40" s="29"/>
      <c r="UB40" s="29"/>
      <c r="UC40" s="29"/>
      <c r="UD40" s="29"/>
      <c r="UE40" s="29"/>
      <c r="UF40" s="29"/>
      <c r="UG40" s="29"/>
      <c r="UH40" s="29"/>
      <c r="UI40" s="29"/>
      <c r="UJ40" s="29"/>
      <c r="UK40" s="29"/>
      <c r="UL40" s="29"/>
      <c r="UM40" s="29"/>
      <c r="UN40" s="29"/>
      <c r="UO40" s="29"/>
      <c r="UP40" s="29"/>
      <c r="UQ40" s="29"/>
      <c r="UR40" s="29"/>
      <c r="US40" s="29"/>
      <c r="UT40" s="29"/>
      <c r="UU40" s="29"/>
      <c r="UV40" s="29"/>
      <c r="UW40" s="29"/>
      <c r="UX40" s="29"/>
      <c r="UY40" s="29"/>
      <c r="UZ40" s="29"/>
      <c r="VA40" s="29"/>
      <c r="VB40" s="29"/>
      <c r="VC40" s="29"/>
      <c r="VD40" s="29"/>
      <c r="VE40" s="29"/>
      <c r="VF40" s="29"/>
      <c r="VG40" s="29"/>
      <c r="VH40" s="29"/>
      <c r="VI40" s="29"/>
      <c r="VJ40" s="29"/>
      <c r="VK40" s="29"/>
      <c r="VL40" s="29"/>
      <c r="VM40" s="29"/>
      <c r="VN40" s="29"/>
      <c r="VO40" s="29"/>
      <c r="VP40" s="29"/>
      <c r="VQ40" s="29"/>
      <c r="VR40" s="29"/>
      <c r="VS40" s="29"/>
      <c r="VT40" s="29"/>
      <c r="VU40" s="29"/>
      <c r="VV40" s="29"/>
      <c r="VW40" s="29"/>
      <c r="VX40" s="29"/>
      <c r="VY40" s="29"/>
      <c r="VZ40" s="29"/>
      <c r="WA40" s="29"/>
      <c r="WB40" s="29"/>
      <c r="WC40" s="29"/>
      <c r="WD40" s="29"/>
      <c r="WE40" s="29"/>
      <c r="WF40" s="29"/>
      <c r="WG40" s="29"/>
      <c r="WH40" s="29"/>
      <c r="WI40" s="29"/>
      <c r="WJ40" s="29"/>
      <c r="WK40" s="29"/>
      <c r="WL40" s="29"/>
      <c r="WM40" s="29"/>
      <c r="WN40" s="29"/>
      <c r="WO40" s="29"/>
      <c r="WP40" s="29"/>
      <c r="WQ40" s="29"/>
      <c r="WR40" s="29"/>
      <c r="WS40" s="29"/>
      <c r="WT40" s="29"/>
      <c r="WU40" s="29"/>
      <c r="WV40" s="29"/>
      <c r="WW40" s="29"/>
      <c r="WX40" s="29"/>
      <c r="WY40" s="29"/>
      <c r="WZ40" s="29"/>
      <c r="XA40" s="29"/>
      <c r="XB40" s="29"/>
      <c r="XC40" s="29"/>
      <c r="XD40" s="29"/>
      <c r="XE40" s="29"/>
      <c r="XF40" s="29"/>
      <c r="XG40" s="29"/>
      <c r="XH40" s="29"/>
      <c r="XI40" s="29"/>
      <c r="XJ40" s="29"/>
      <c r="XK40" s="29"/>
      <c r="XL40" s="29"/>
      <c r="XM40" s="29"/>
      <c r="XN40" s="29"/>
      <c r="XO40" s="29"/>
      <c r="XP40" s="29"/>
      <c r="XQ40" s="29"/>
      <c r="XR40" s="29"/>
      <c r="XS40" s="29"/>
      <c r="XT40" s="29"/>
      <c r="XU40" s="29"/>
      <c r="XV40" s="29"/>
      <c r="XW40" s="29"/>
      <c r="XX40" s="29"/>
      <c r="XY40" s="29"/>
      <c r="XZ40" s="29"/>
      <c r="YA40" s="29"/>
      <c r="YB40" s="29"/>
      <c r="YC40" s="29"/>
      <c r="YD40" s="29"/>
      <c r="YE40" s="29"/>
      <c r="YF40" s="29"/>
      <c r="YG40" s="29"/>
      <c r="YH40" s="29"/>
      <c r="YI40" s="29"/>
      <c r="YJ40" s="29"/>
      <c r="YK40" s="29"/>
      <c r="YL40" s="29"/>
      <c r="YM40" s="29"/>
      <c r="YN40" s="29"/>
      <c r="YO40" s="29"/>
      <c r="YP40" s="29"/>
      <c r="YQ40" s="29"/>
      <c r="YR40" s="29"/>
      <c r="YS40" s="29"/>
      <c r="YT40" s="29"/>
      <c r="YU40" s="29"/>
      <c r="YV40" s="29"/>
      <c r="YW40" s="29"/>
      <c r="YX40" s="29"/>
      <c r="YY40" s="29"/>
      <c r="YZ40" s="29"/>
      <c r="ZA40" s="29"/>
      <c r="ZB40" s="29"/>
      <c r="ZC40" s="29"/>
      <c r="ZD40" s="29"/>
      <c r="ZE40" s="29"/>
      <c r="ZF40" s="29"/>
      <c r="ZG40" s="29"/>
      <c r="ZH40" s="29"/>
      <c r="ZI40" s="29"/>
      <c r="ZJ40" s="29"/>
      <c r="ZK40" s="29"/>
      <c r="ZL40" s="29"/>
      <c r="ZM40" s="29"/>
      <c r="ZN40" s="29"/>
      <c r="ZO40" s="29"/>
      <c r="ZP40" s="29"/>
      <c r="ZQ40" s="29"/>
      <c r="ZR40" s="29"/>
      <c r="ZS40" s="29"/>
      <c r="ZT40" s="29"/>
      <c r="ZU40" s="29"/>
      <c r="ZV40" s="29"/>
      <c r="ZW40" s="29"/>
      <c r="ZX40" s="29"/>
      <c r="ZY40" s="29"/>
      <c r="ZZ40" s="29"/>
      <c r="AAA40" s="29"/>
      <c r="AAB40" s="29"/>
      <c r="AAC40" s="29"/>
      <c r="AAD40" s="29"/>
      <c r="AAE40" s="29"/>
      <c r="AAF40" s="29"/>
      <c r="AAG40" s="29"/>
      <c r="AAH40" s="29"/>
      <c r="AAI40" s="29"/>
      <c r="AAJ40" s="29"/>
      <c r="AAK40" s="29"/>
      <c r="AAL40" s="29"/>
      <c r="AAM40" s="29"/>
      <c r="AAN40" s="29"/>
      <c r="AAO40" s="29"/>
      <c r="AAP40" s="29"/>
      <c r="AAQ40" s="29"/>
      <c r="AAR40" s="29"/>
      <c r="AAS40" s="29"/>
      <c r="AAT40" s="29"/>
      <c r="AAU40" s="29"/>
      <c r="AAV40" s="29"/>
      <c r="AAW40" s="29"/>
      <c r="AAX40" s="29"/>
      <c r="AAY40" s="29"/>
      <c r="AAZ40" s="29"/>
      <c r="ABA40" s="29"/>
      <c r="ABB40" s="29"/>
      <c r="ABC40" s="29"/>
      <c r="ABD40" s="29"/>
      <c r="ABE40" s="29"/>
      <c r="ABF40" s="29"/>
      <c r="ABG40" s="29"/>
      <c r="ABH40" s="29"/>
      <c r="ABI40" s="29"/>
      <c r="ABJ40" s="29"/>
      <c r="ABK40" s="29"/>
      <c r="ABL40" s="29"/>
      <c r="ABM40" s="29"/>
      <c r="ABN40" s="29"/>
      <c r="ABO40" s="29"/>
      <c r="ABP40" s="29"/>
      <c r="ABQ40" s="29"/>
      <c r="ABR40" s="29"/>
      <c r="ABS40" s="29"/>
      <c r="ABT40" s="29"/>
      <c r="ABU40" s="29"/>
      <c r="ABV40" s="29"/>
      <c r="ABW40" s="29"/>
      <c r="ABX40" s="29"/>
      <c r="ABY40" s="29"/>
      <c r="ABZ40" s="29"/>
      <c r="ACA40" s="29"/>
      <c r="ACB40" s="29"/>
      <c r="ACC40" s="29"/>
      <c r="ACD40" s="29"/>
      <c r="ACE40" s="29"/>
      <c r="ACF40" s="29"/>
      <c r="ACG40" s="29"/>
      <c r="ACH40" s="29"/>
      <c r="ACI40" s="29"/>
      <c r="ACJ40" s="29"/>
      <c r="ACK40" s="29"/>
      <c r="ACL40" s="29"/>
      <c r="ACM40" s="29"/>
      <c r="ACN40" s="29"/>
      <c r="ACO40" s="29"/>
      <c r="ACP40" s="29"/>
      <c r="ACQ40" s="29"/>
      <c r="ACR40" s="29"/>
      <c r="ACS40" s="29"/>
      <c r="ACT40" s="29"/>
      <c r="ACU40" s="29"/>
      <c r="ACV40" s="29"/>
      <c r="ACW40" s="29"/>
      <c r="ACX40" s="29"/>
      <c r="ACY40" s="29"/>
      <c r="ACZ40" s="29"/>
      <c r="ADA40" s="29"/>
      <c r="ADB40" s="29"/>
      <c r="ADC40" s="29"/>
      <c r="ADD40" s="29"/>
      <c r="ADE40" s="29"/>
      <c r="ADF40" s="29"/>
      <c r="ADG40" s="29"/>
      <c r="ADH40" s="29"/>
      <c r="ADI40" s="29"/>
      <c r="ADJ40" s="29"/>
      <c r="ADK40" s="29"/>
      <c r="ADL40" s="29"/>
      <c r="ADM40" s="29"/>
      <c r="ADN40" s="29"/>
      <c r="ADO40" s="29"/>
      <c r="ADP40" s="29"/>
      <c r="ADQ40" s="29"/>
      <c r="ADR40" s="29"/>
      <c r="ADS40" s="29"/>
      <c r="ADT40" s="29"/>
      <c r="ADU40" s="29"/>
      <c r="ADV40" s="29"/>
      <c r="ADW40" s="29"/>
      <c r="ADX40" s="29"/>
      <c r="ADY40" s="29"/>
      <c r="ADZ40" s="29"/>
      <c r="AEA40" s="29"/>
      <c r="AEB40" s="29"/>
      <c r="AEC40" s="29"/>
      <c r="AED40" s="29"/>
      <c r="AEE40" s="29"/>
      <c r="AEF40" s="29"/>
      <c r="AEG40" s="29"/>
      <c r="AEH40" s="29"/>
      <c r="AEI40" s="29"/>
      <c r="AEJ40" s="29"/>
      <c r="AEK40" s="29"/>
      <c r="AEL40" s="29"/>
      <c r="AEM40" s="29"/>
      <c r="AEN40" s="29"/>
      <c r="AEO40" s="29"/>
      <c r="AEP40" s="29"/>
      <c r="AEQ40" s="29"/>
      <c r="AER40" s="29"/>
      <c r="AES40" s="29"/>
      <c r="AET40" s="29"/>
      <c r="AEU40" s="29"/>
      <c r="AEV40" s="29"/>
      <c r="AEW40" s="29"/>
      <c r="AEX40" s="29"/>
      <c r="AEY40" s="29"/>
      <c r="AEZ40" s="29"/>
      <c r="AFA40" s="29"/>
      <c r="AFB40" s="29"/>
      <c r="AFC40" s="29"/>
      <c r="AFD40" s="29"/>
      <c r="AFE40" s="29"/>
      <c r="AFF40" s="29"/>
      <c r="AFG40" s="29"/>
      <c r="AFH40" s="29"/>
      <c r="AFI40" s="29"/>
      <c r="AFJ40" s="29"/>
      <c r="AFK40" s="29"/>
      <c r="AFL40" s="29"/>
      <c r="AFM40" s="29"/>
      <c r="AFN40" s="29"/>
      <c r="AFO40" s="29"/>
      <c r="AFP40" s="29"/>
      <c r="AFQ40" s="29"/>
      <c r="AFR40" s="29"/>
      <c r="AFS40" s="29"/>
      <c r="AFT40" s="29"/>
      <c r="AFU40" s="29"/>
      <c r="AFV40" s="29"/>
      <c r="AFW40" s="29"/>
      <c r="AFX40" s="29"/>
      <c r="AFY40" s="29"/>
      <c r="AFZ40" s="29"/>
      <c r="AGA40" s="29"/>
      <c r="AGB40" s="29"/>
      <c r="AGC40" s="29"/>
      <c r="AGD40" s="29"/>
      <c r="AGE40" s="29"/>
      <c r="AGF40" s="29"/>
      <c r="AGG40" s="29"/>
      <c r="AGH40" s="29"/>
      <c r="AGI40" s="29"/>
      <c r="AGJ40" s="29"/>
      <c r="AGK40" s="29"/>
      <c r="AGL40" s="29"/>
      <c r="AGM40" s="29"/>
      <c r="AGN40" s="29"/>
      <c r="AGO40" s="29"/>
      <c r="AGP40" s="29"/>
      <c r="AGQ40" s="29"/>
      <c r="AGR40" s="29"/>
      <c r="AGS40" s="29"/>
      <c r="AGT40" s="29"/>
      <c r="AGU40" s="29"/>
      <c r="AGV40" s="29"/>
      <c r="AGW40" s="29"/>
      <c r="AGX40" s="29"/>
      <c r="AGY40" s="29"/>
      <c r="AGZ40" s="29"/>
      <c r="AHA40" s="29"/>
      <c r="AHB40" s="29"/>
      <c r="AHC40" s="29"/>
      <c r="AHD40" s="29"/>
      <c r="AHE40" s="29"/>
      <c r="AHF40" s="29"/>
      <c r="AHG40" s="29"/>
      <c r="AHH40" s="29"/>
      <c r="AHI40" s="29"/>
      <c r="AHJ40" s="29"/>
      <c r="AHK40" s="29"/>
      <c r="AHL40" s="29"/>
      <c r="AHM40" s="29"/>
      <c r="AHN40" s="29"/>
      <c r="AHO40" s="29"/>
      <c r="AHP40" s="29"/>
      <c r="AHQ40" s="29"/>
      <c r="AHR40" s="29"/>
      <c r="AHS40" s="29"/>
      <c r="AHT40" s="29"/>
      <c r="AHU40" s="29"/>
      <c r="AHV40" s="29"/>
      <c r="AHW40" s="29"/>
      <c r="AHX40" s="29"/>
      <c r="AHY40" s="29"/>
      <c r="AHZ40" s="29"/>
      <c r="AIA40" s="29"/>
      <c r="AIB40" s="29"/>
      <c r="AIC40" s="29"/>
      <c r="AID40" s="29"/>
      <c r="AIE40" s="29"/>
      <c r="AIF40" s="29"/>
      <c r="AIG40" s="29"/>
      <c r="AIH40" s="29"/>
      <c r="AII40" s="29"/>
      <c r="AIJ40" s="29"/>
      <c r="AIK40" s="29"/>
      <c r="AIL40" s="29"/>
      <c r="AIM40" s="29"/>
      <c r="AIN40" s="29"/>
      <c r="AIO40" s="29"/>
      <c r="AIP40" s="29"/>
      <c r="AIQ40" s="29"/>
      <c r="AIR40" s="29"/>
      <c r="AIS40" s="29"/>
      <c r="AIT40" s="29"/>
      <c r="AIU40" s="29"/>
      <c r="AIV40" s="29"/>
      <c r="AIW40" s="29"/>
      <c r="AIX40" s="29"/>
      <c r="AIY40" s="29"/>
      <c r="AIZ40" s="29"/>
      <c r="AJA40" s="29"/>
      <c r="AJB40" s="29"/>
      <c r="AJC40" s="29"/>
      <c r="AJD40" s="29"/>
      <c r="AJE40" s="29"/>
      <c r="AJF40" s="29"/>
      <c r="AJG40" s="29"/>
      <c r="AJH40" s="29"/>
      <c r="AJI40" s="29"/>
      <c r="AJJ40" s="29"/>
      <c r="AJK40" s="29"/>
      <c r="AJL40" s="29"/>
      <c r="AJM40" s="29"/>
      <c r="AJN40" s="29"/>
      <c r="AJO40" s="29"/>
      <c r="AJP40" s="29"/>
      <c r="AJQ40" s="29"/>
      <c r="AJR40" s="29"/>
      <c r="AJS40" s="29"/>
      <c r="AJT40" s="29"/>
      <c r="AJU40" s="29"/>
      <c r="AJV40" s="29"/>
      <c r="AJW40" s="29"/>
      <c r="AJX40" s="29"/>
      <c r="AJY40" s="29"/>
      <c r="AJZ40" s="29"/>
      <c r="AKA40" s="29"/>
      <c r="AKB40" s="29"/>
      <c r="AKC40" s="29"/>
      <c r="AKD40" s="29"/>
      <c r="AKE40" s="29"/>
      <c r="AKF40" s="29"/>
      <c r="AKG40" s="29"/>
      <c r="AKH40" s="29"/>
      <c r="AKI40" s="29"/>
      <c r="AKJ40" s="29"/>
      <c r="AKK40" s="29"/>
      <c r="AKL40" s="29"/>
      <c r="AKM40" s="29"/>
      <c r="AKN40" s="29"/>
      <c r="AKO40" s="29"/>
      <c r="AKP40" s="29"/>
      <c r="AKQ40" s="29"/>
      <c r="AKR40" s="29"/>
      <c r="AKS40" s="29"/>
      <c r="AKT40" s="29"/>
      <c r="AKU40" s="29"/>
      <c r="AKV40" s="29"/>
      <c r="AKW40" s="29"/>
      <c r="AKX40" s="29"/>
      <c r="AKY40" s="29"/>
      <c r="AKZ40" s="29"/>
      <c r="ALA40" s="29"/>
      <c r="ALB40" s="29"/>
      <c r="ALC40" s="29"/>
      <c r="ALD40" s="29"/>
      <c r="ALE40" s="29"/>
      <c r="ALF40" s="29"/>
      <c r="ALG40" s="29"/>
      <c r="ALH40" s="29"/>
      <c r="ALI40" s="29"/>
      <c r="ALJ40" s="29"/>
      <c r="ALK40" s="29"/>
      <c r="ALL40" s="29"/>
      <c r="ALM40" s="29"/>
      <c r="ALN40" s="29"/>
      <c r="ALO40" s="29"/>
      <c r="ALP40" s="29"/>
      <c r="ALQ40" s="29"/>
      <c r="ALR40" s="29"/>
      <c r="ALS40" s="29"/>
      <c r="ALT40" s="29"/>
      <c r="ALU40" s="29"/>
      <c r="ALV40" s="29"/>
      <c r="ALW40" s="29"/>
      <c r="ALX40" s="29"/>
      <c r="ALY40" s="29"/>
      <c r="ALZ40" s="29"/>
      <c r="AMA40" s="29"/>
      <c r="AMB40" s="29"/>
      <c r="AMC40" s="29"/>
      <c r="AMD40" s="29"/>
      <c r="AME40" s="29"/>
      <c r="AMF40" s="29"/>
      <c r="AMG40" s="29"/>
      <c r="AMH40" s="29"/>
      <c r="AMI40" s="29"/>
      <c r="AMJ40" s="29"/>
      <c r="AMK40" s="29"/>
      <c r="AML40" s="29"/>
      <c r="AMM40" s="29"/>
      <c r="AMN40" s="29"/>
      <c r="AMO40" s="29"/>
      <c r="AMP40" s="29"/>
      <c r="AMQ40" s="29"/>
      <c r="AMR40" s="29"/>
      <c r="AMS40" s="29"/>
      <c r="AMT40" s="29"/>
      <c r="AMU40" s="29"/>
      <c r="AMV40" s="29"/>
      <c r="AMW40" s="29"/>
      <c r="AMX40" s="29"/>
      <c r="AMY40" s="29"/>
      <c r="AMZ40" s="29"/>
      <c r="ANA40" s="29"/>
      <c r="ANB40" s="29"/>
      <c r="ANC40" s="29"/>
      <c r="AND40" s="29"/>
      <c r="ANE40" s="29"/>
      <c r="ANF40" s="29"/>
      <c r="ANG40" s="29"/>
      <c r="ANH40" s="29"/>
      <c r="ANI40" s="29"/>
      <c r="ANJ40" s="29"/>
      <c r="ANK40" s="29"/>
      <c r="ANL40" s="29"/>
      <c r="ANM40" s="29"/>
      <c r="ANN40" s="29"/>
      <c r="ANO40" s="29"/>
      <c r="ANP40" s="29"/>
      <c r="ANQ40" s="29"/>
      <c r="ANR40" s="29"/>
      <c r="ANS40" s="29"/>
      <c r="ANT40" s="29"/>
      <c r="ANU40" s="29"/>
      <c r="ANV40" s="29"/>
      <c r="ANW40" s="29"/>
      <c r="ANX40" s="29"/>
      <c r="ANY40" s="29"/>
      <c r="ANZ40" s="29"/>
      <c r="AOA40" s="29"/>
      <c r="AOB40" s="29"/>
      <c r="AOC40" s="29"/>
      <c r="AOD40" s="29"/>
      <c r="AOE40" s="29"/>
      <c r="AOF40" s="29"/>
      <c r="AOG40" s="29"/>
      <c r="AOH40" s="29"/>
      <c r="AOI40" s="29"/>
      <c r="AOJ40" s="29"/>
      <c r="AOK40" s="29"/>
      <c r="AOL40" s="29"/>
      <c r="AOM40" s="29"/>
      <c r="AON40" s="29"/>
      <c r="AOO40" s="29"/>
      <c r="AOP40" s="29"/>
      <c r="AOQ40" s="29"/>
      <c r="AOR40" s="29"/>
      <c r="AOS40" s="29"/>
      <c r="AOT40" s="29"/>
      <c r="AOU40" s="29"/>
      <c r="AOV40" s="29"/>
      <c r="AOW40" s="29"/>
      <c r="AOX40" s="29"/>
      <c r="AOY40" s="29"/>
      <c r="AOZ40" s="29"/>
      <c r="APA40" s="29"/>
      <c r="APB40" s="29"/>
      <c r="APC40" s="29"/>
      <c r="APD40" s="29"/>
      <c r="APE40" s="29"/>
      <c r="APF40" s="29"/>
      <c r="APG40" s="29"/>
      <c r="APH40" s="29"/>
      <c r="API40" s="29"/>
      <c r="APJ40" s="29"/>
      <c r="APK40" s="29"/>
      <c r="APL40" s="29"/>
      <c r="APM40" s="29"/>
      <c r="APN40" s="29"/>
      <c r="APO40" s="29"/>
      <c r="APP40" s="29"/>
      <c r="APQ40" s="29"/>
      <c r="APR40" s="29"/>
      <c r="APS40" s="29"/>
      <c r="APT40" s="29"/>
      <c r="APU40" s="29"/>
      <c r="APV40" s="29"/>
      <c r="APW40" s="29"/>
      <c r="APX40" s="29"/>
      <c r="APY40" s="29"/>
      <c r="APZ40" s="29"/>
      <c r="AQA40" s="29"/>
      <c r="AQB40" s="29"/>
      <c r="AQC40" s="29"/>
      <c r="AQD40" s="29"/>
      <c r="AQE40" s="29"/>
      <c r="AQF40" s="29"/>
      <c r="AQG40" s="29"/>
      <c r="AQH40" s="29"/>
      <c r="AQI40" s="29"/>
      <c r="AQJ40" s="29"/>
      <c r="AQK40" s="29"/>
      <c r="AQL40" s="29"/>
      <c r="AQM40" s="29"/>
      <c r="AQN40" s="29"/>
      <c r="AQO40" s="29"/>
      <c r="AQP40" s="29"/>
      <c r="AQQ40" s="29"/>
      <c r="AQR40" s="29"/>
      <c r="AQS40" s="29"/>
      <c r="AQT40" s="29"/>
      <c r="AQU40" s="29"/>
      <c r="AQV40" s="29"/>
      <c r="AQW40" s="29"/>
      <c r="AQX40" s="29"/>
      <c r="AQY40" s="29"/>
      <c r="AQZ40" s="29"/>
      <c r="ARA40" s="29"/>
      <c r="ARB40" s="29"/>
      <c r="ARC40" s="29"/>
      <c r="ARD40" s="29"/>
      <c r="ARE40" s="29"/>
      <c r="ARF40" s="29"/>
      <c r="ARG40" s="29"/>
      <c r="ARH40" s="29"/>
      <c r="ARI40" s="29"/>
      <c r="ARJ40" s="29"/>
      <c r="ARK40" s="29"/>
      <c r="ARL40" s="29"/>
      <c r="ARM40" s="29"/>
      <c r="ARN40" s="29"/>
      <c r="ARO40" s="29"/>
      <c r="ARP40" s="29"/>
      <c r="ARQ40" s="29"/>
      <c r="ARR40" s="29"/>
      <c r="ARS40" s="29"/>
      <c r="ART40" s="29"/>
      <c r="ARU40" s="29"/>
      <c r="ARV40" s="29"/>
      <c r="ARW40" s="29"/>
      <c r="ARX40" s="29"/>
      <c r="ARY40" s="29"/>
      <c r="ARZ40" s="29"/>
      <c r="ASA40" s="29"/>
      <c r="ASB40" s="29"/>
      <c r="ASC40" s="29"/>
      <c r="ASD40" s="29"/>
      <c r="ASE40" s="29"/>
      <c r="ASF40" s="29"/>
      <c r="ASG40" s="29"/>
      <c r="ASH40" s="29"/>
      <c r="ASI40" s="29"/>
      <c r="ASJ40" s="29"/>
      <c r="ASK40" s="29"/>
      <c r="ASL40" s="29"/>
      <c r="ASM40" s="29"/>
      <c r="ASN40" s="29"/>
      <c r="ASO40" s="29"/>
      <c r="ASP40" s="29"/>
      <c r="ASQ40" s="29"/>
      <c r="ASR40" s="29"/>
      <c r="ASS40" s="29"/>
      <c r="AST40" s="29"/>
      <c r="ASU40" s="29"/>
      <c r="ASV40" s="29"/>
      <c r="ASW40" s="29"/>
      <c r="ASX40" s="29"/>
      <c r="ASY40" s="29"/>
      <c r="ASZ40" s="29"/>
      <c r="ATA40" s="29"/>
      <c r="ATB40" s="29"/>
      <c r="ATC40" s="29"/>
      <c r="ATD40" s="29"/>
      <c r="ATE40" s="29"/>
      <c r="ATF40" s="29"/>
      <c r="ATG40" s="29"/>
      <c r="ATH40" s="29"/>
      <c r="ATI40" s="29"/>
      <c r="ATJ40" s="29"/>
      <c r="ATK40" s="29"/>
      <c r="ATL40" s="29"/>
      <c r="ATM40" s="29"/>
      <c r="ATN40" s="29"/>
      <c r="ATO40" s="29"/>
      <c r="ATP40" s="29"/>
      <c r="ATQ40" s="29"/>
      <c r="ATR40" s="29"/>
      <c r="ATS40" s="29"/>
      <c r="ATT40" s="29"/>
      <c r="ATU40" s="29"/>
      <c r="ATV40" s="29"/>
      <c r="ATW40" s="29"/>
      <c r="ATX40" s="29"/>
      <c r="ATY40" s="29"/>
      <c r="ATZ40" s="29"/>
      <c r="AUA40" s="29"/>
      <c r="AUB40" s="29"/>
      <c r="AUC40" s="29"/>
      <c r="AUD40" s="29"/>
      <c r="AUE40" s="29"/>
      <c r="AUF40" s="29"/>
      <c r="AUG40" s="29"/>
      <c r="AUH40" s="29"/>
      <c r="AUI40" s="29"/>
      <c r="AUJ40" s="29"/>
      <c r="AUK40" s="29"/>
      <c r="AUL40" s="29"/>
      <c r="AUM40" s="29"/>
      <c r="AUN40" s="29"/>
      <c r="AUO40" s="29"/>
      <c r="AUP40" s="29"/>
      <c r="AUQ40" s="29"/>
      <c r="AUR40" s="29"/>
      <c r="AUS40" s="29"/>
      <c r="AUT40" s="29"/>
      <c r="AUU40" s="29"/>
      <c r="AUV40" s="29"/>
      <c r="AUW40" s="29"/>
      <c r="AUX40" s="29"/>
      <c r="AUY40" s="29"/>
      <c r="AUZ40" s="29"/>
      <c r="AVA40" s="29"/>
      <c r="AVB40" s="29"/>
      <c r="AVC40" s="29"/>
      <c r="AVD40" s="29"/>
      <c r="AVE40" s="29"/>
      <c r="AVF40" s="29"/>
      <c r="AVG40" s="29"/>
      <c r="AVH40" s="29"/>
      <c r="AVI40" s="29"/>
      <c r="AVJ40" s="29"/>
      <c r="AVK40" s="29"/>
      <c r="AVL40" s="29"/>
      <c r="AVM40" s="29"/>
      <c r="AVN40" s="29"/>
      <c r="AVO40" s="29"/>
      <c r="AVP40" s="29"/>
      <c r="AVQ40" s="29"/>
      <c r="AVR40" s="29"/>
      <c r="AVS40" s="29"/>
      <c r="AVT40" s="29"/>
      <c r="AVU40" s="29"/>
      <c r="AVV40" s="29"/>
      <c r="AVW40" s="29"/>
      <c r="AVX40" s="29"/>
      <c r="AVY40" s="29"/>
      <c r="AVZ40" s="29"/>
      <c r="AWA40" s="29"/>
      <c r="AWB40" s="29"/>
      <c r="AWC40" s="29"/>
      <c r="AWD40" s="29"/>
      <c r="AWE40" s="29"/>
      <c r="AWF40" s="29"/>
      <c r="AWG40" s="29"/>
      <c r="AWH40" s="29"/>
      <c r="AWI40" s="29"/>
      <c r="AWJ40" s="29"/>
      <c r="AWK40" s="29"/>
      <c r="AWL40" s="29"/>
      <c r="AWM40" s="29"/>
      <c r="AWN40" s="29"/>
      <c r="AWO40" s="29"/>
      <c r="AWP40" s="29"/>
      <c r="AWQ40" s="29"/>
      <c r="AWR40" s="29"/>
      <c r="AWS40" s="29"/>
      <c r="AWT40" s="29"/>
      <c r="AWU40" s="29"/>
      <c r="AWV40" s="29"/>
      <c r="AWW40" s="29"/>
      <c r="AWX40" s="29"/>
      <c r="AWY40" s="29"/>
      <c r="AWZ40" s="29"/>
      <c r="AXA40" s="29"/>
      <c r="AXB40" s="29"/>
      <c r="AXC40" s="29"/>
      <c r="AXD40" s="29"/>
      <c r="AXE40" s="29"/>
      <c r="AXF40" s="29"/>
      <c r="AXG40" s="29"/>
      <c r="AXH40" s="29"/>
      <c r="AXI40" s="29"/>
      <c r="AXJ40" s="29"/>
      <c r="AXK40" s="29"/>
      <c r="AXL40" s="29"/>
      <c r="AXM40" s="29"/>
      <c r="AXN40" s="29"/>
      <c r="AXO40" s="29"/>
      <c r="AXP40" s="29"/>
      <c r="AXQ40" s="29"/>
      <c r="AXR40" s="29"/>
      <c r="AXS40" s="29"/>
      <c r="AXT40" s="29"/>
      <c r="AXU40" s="29"/>
      <c r="AXV40" s="29"/>
      <c r="AXW40" s="29"/>
      <c r="AXX40" s="29"/>
      <c r="AXY40" s="29"/>
      <c r="AXZ40" s="29"/>
      <c r="AYA40" s="29"/>
      <c r="AYB40" s="29"/>
      <c r="AYC40" s="29"/>
      <c r="AYD40" s="29"/>
      <c r="AYE40" s="29"/>
      <c r="AYF40" s="29"/>
      <c r="AYG40" s="29"/>
      <c r="AYH40" s="29"/>
      <c r="AYI40" s="29"/>
      <c r="AYJ40" s="29"/>
      <c r="AYK40" s="29"/>
      <c r="AYL40" s="29"/>
      <c r="AYM40" s="29"/>
      <c r="AYN40" s="29"/>
      <c r="AYO40" s="29"/>
      <c r="AYP40" s="29"/>
      <c r="AYQ40" s="29"/>
      <c r="AYR40" s="29"/>
      <c r="AYS40" s="29"/>
      <c r="AYT40" s="29"/>
      <c r="AYU40" s="29"/>
      <c r="AYV40" s="29"/>
      <c r="AYW40" s="29"/>
      <c r="AYX40" s="29"/>
      <c r="AYY40" s="29"/>
      <c r="AYZ40" s="29"/>
      <c r="AZA40" s="29"/>
      <c r="AZB40" s="29"/>
      <c r="AZC40" s="29"/>
      <c r="AZD40" s="29"/>
      <c r="AZE40" s="29"/>
      <c r="AZF40" s="29"/>
      <c r="AZG40" s="29"/>
      <c r="AZH40" s="29"/>
      <c r="AZI40" s="29"/>
      <c r="AZJ40" s="29"/>
      <c r="AZK40" s="29"/>
      <c r="AZL40" s="29"/>
      <c r="AZM40" s="29"/>
      <c r="AZN40" s="29"/>
      <c r="AZO40" s="29"/>
      <c r="AZP40" s="29"/>
      <c r="AZQ40" s="29"/>
      <c r="AZR40" s="29"/>
      <c r="AZS40" s="29"/>
      <c r="AZT40" s="29"/>
      <c r="AZU40" s="29"/>
      <c r="AZV40" s="29"/>
      <c r="AZW40" s="29"/>
      <c r="AZX40" s="29"/>
      <c r="AZY40" s="29"/>
      <c r="AZZ40" s="29"/>
      <c r="BAA40" s="29"/>
      <c r="BAB40" s="29"/>
      <c r="BAC40" s="29"/>
      <c r="BAD40" s="29"/>
    </row>
    <row r="41" spans="1:1382" s="89" customFormat="1" ht="14" x14ac:dyDescent="0.2">
      <c r="A41" s="118">
        <v>11</v>
      </c>
      <c r="B41" s="44">
        <v>11</v>
      </c>
      <c r="C41" s="40">
        <v>34063691</v>
      </c>
      <c r="D41" s="41">
        <v>323188</v>
      </c>
      <c r="E41" s="31" t="s">
        <v>517</v>
      </c>
      <c r="F41" s="30" t="s">
        <v>518</v>
      </c>
      <c r="G41" s="94">
        <v>26618</v>
      </c>
      <c r="H41" s="40" t="s">
        <v>562</v>
      </c>
      <c r="I41" s="40" t="s">
        <v>563</v>
      </c>
      <c r="J41" s="42">
        <f t="shared" si="2"/>
        <v>32.295687885010267</v>
      </c>
      <c r="K41" s="42">
        <v>7</v>
      </c>
      <c r="L41" s="42">
        <f t="shared" si="1"/>
        <v>25.295687885010267</v>
      </c>
      <c r="M41" s="30" t="s">
        <v>17</v>
      </c>
      <c r="N41" s="43" t="s">
        <v>807</v>
      </c>
      <c r="O41" s="30" t="s">
        <v>453</v>
      </c>
      <c r="P41" s="44">
        <v>2</v>
      </c>
      <c r="Q41" s="30" t="s">
        <v>798</v>
      </c>
      <c r="R41" s="30" t="s">
        <v>486</v>
      </c>
      <c r="S41" s="45">
        <v>38406</v>
      </c>
      <c r="T41" s="45">
        <v>38414</v>
      </c>
      <c r="U41" s="42">
        <v>8</v>
      </c>
      <c r="V41" s="32" t="s">
        <v>453</v>
      </c>
      <c r="W41" s="32" t="s">
        <v>563</v>
      </c>
      <c r="X41" s="30" t="s">
        <v>827</v>
      </c>
      <c r="Y41" s="30" t="s">
        <v>550</v>
      </c>
      <c r="Z41" s="56" t="s">
        <v>804</v>
      </c>
      <c r="AA41" s="45">
        <v>38414</v>
      </c>
      <c r="AB41" s="80" t="s">
        <v>807</v>
      </c>
      <c r="AC41" s="32">
        <v>42676</v>
      </c>
      <c r="AD41" s="42">
        <f t="shared" si="3"/>
        <v>140.12054794520549</v>
      </c>
      <c r="AE41" s="51" t="s">
        <v>539</v>
      </c>
      <c r="AF41" s="42">
        <v>1</v>
      </c>
      <c r="AG41" s="51" t="s">
        <v>638</v>
      </c>
      <c r="AH41" s="42">
        <v>4</v>
      </c>
      <c r="AI41" s="51" t="s">
        <v>638</v>
      </c>
      <c r="AJ41" s="42">
        <v>4</v>
      </c>
      <c r="AK41" s="51" t="s">
        <v>638</v>
      </c>
      <c r="AL41" s="42">
        <v>4</v>
      </c>
      <c r="AM41" s="51" t="s">
        <v>638</v>
      </c>
      <c r="AN41" s="42">
        <v>4</v>
      </c>
      <c r="AO41" s="51" t="s">
        <v>638</v>
      </c>
      <c r="AP41" s="42">
        <v>4</v>
      </c>
      <c r="AQ41" s="42" t="s">
        <v>638</v>
      </c>
      <c r="AR41" s="42">
        <v>4</v>
      </c>
      <c r="AS41" s="42" t="s">
        <v>637</v>
      </c>
      <c r="AT41" s="42">
        <v>1</v>
      </c>
      <c r="AU41" s="42" t="s">
        <v>637</v>
      </c>
      <c r="AV41" s="42">
        <v>1</v>
      </c>
      <c r="AW41" s="42" t="s">
        <v>637</v>
      </c>
      <c r="AX41" s="42">
        <v>1</v>
      </c>
      <c r="AY41" s="49" t="s">
        <v>2124</v>
      </c>
      <c r="AZ41" s="40" t="s">
        <v>637</v>
      </c>
      <c r="BA41" s="42">
        <v>1</v>
      </c>
      <c r="BB41" s="44">
        <v>2</v>
      </c>
      <c r="BC41" s="30" t="s">
        <v>799</v>
      </c>
      <c r="BD41" s="42">
        <v>1</v>
      </c>
      <c r="BE41" s="42">
        <v>0</v>
      </c>
      <c r="BF41" s="108" t="s">
        <v>804</v>
      </c>
      <c r="BG41" s="49" t="s">
        <v>816</v>
      </c>
      <c r="BH41" s="40" t="s">
        <v>564</v>
      </c>
      <c r="BI41" s="40" t="s">
        <v>564</v>
      </c>
      <c r="BJ41" s="40" t="s">
        <v>2125</v>
      </c>
      <c r="BK41" s="31" t="s">
        <v>522</v>
      </c>
      <c r="BL41" s="31" t="s">
        <v>523</v>
      </c>
      <c r="BM41" s="30">
        <v>98</v>
      </c>
      <c r="BN41" s="30">
        <v>106</v>
      </c>
      <c r="BO41" s="30">
        <v>103</v>
      </c>
      <c r="BP41" s="30" t="s">
        <v>1816</v>
      </c>
      <c r="BQ41" s="30" t="s">
        <v>526</v>
      </c>
      <c r="BR41" s="30" t="s">
        <v>453</v>
      </c>
      <c r="BS41" s="30" t="s">
        <v>800</v>
      </c>
      <c r="BT41" s="30" t="s">
        <v>2126</v>
      </c>
      <c r="BU41" s="30" t="s">
        <v>528</v>
      </c>
      <c r="BV41" s="50" t="s">
        <v>2127</v>
      </c>
      <c r="BW41" s="30">
        <v>91</v>
      </c>
      <c r="BX41" s="30">
        <v>114</v>
      </c>
      <c r="BY41" s="30">
        <v>102</v>
      </c>
      <c r="BZ41" s="30" t="s">
        <v>1737</v>
      </c>
      <c r="CA41" s="112"/>
      <c r="CC41" s="29"/>
      <c r="CD41" s="29"/>
      <c r="CE41" s="29"/>
      <c r="CF41" s="29"/>
      <c r="CG41" s="29"/>
      <c r="CH41" s="29"/>
      <c r="CI41" s="29"/>
      <c r="CJ41" s="29"/>
      <c r="CK41" s="29"/>
      <c r="CL41" s="29"/>
      <c r="CM41" s="29"/>
      <c r="CN41" s="29"/>
      <c r="CO41" s="29"/>
      <c r="CP41" s="29"/>
      <c r="CQ41" s="29"/>
      <c r="CR41" s="29"/>
      <c r="CS41" s="29"/>
      <c r="CT41" s="29"/>
      <c r="CU41" s="29"/>
      <c r="CV41" s="29"/>
      <c r="CW41" s="29"/>
      <c r="CX41" s="29"/>
      <c r="CY41" s="29"/>
      <c r="CZ41" s="29"/>
      <c r="DA41" s="29"/>
      <c r="DB41" s="29"/>
      <c r="DC41" s="29"/>
      <c r="DD41" s="29"/>
      <c r="DE41" s="29"/>
      <c r="DF41" s="29"/>
      <c r="DG41" s="29"/>
      <c r="DH41" s="29"/>
      <c r="DI41" s="29"/>
      <c r="DJ41" s="29"/>
      <c r="DK41" s="29"/>
      <c r="DL41" s="29"/>
      <c r="DM41" s="29"/>
      <c r="DN41" s="29"/>
      <c r="DO41" s="29"/>
      <c r="DP41" s="29"/>
      <c r="DQ41" s="29"/>
      <c r="DR41" s="29"/>
      <c r="DS41" s="29"/>
      <c r="DT41" s="29"/>
      <c r="DU41" s="29"/>
      <c r="DV41" s="29"/>
      <c r="DW41" s="29"/>
      <c r="DX41" s="29"/>
      <c r="DY41" s="29"/>
      <c r="DZ41" s="29"/>
      <c r="EA41" s="29"/>
      <c r="EB41" s="29"/>
      <c r="EC41" s="29"/>
      <c r="ED41" s="29"/>
      <c r="EE41" s="29"/>
      <c r="EF41" s="29"/>
      <c r="EG41" s="29"/>
      <c r="EH41" s="29"/>
      <c r="EI41" s="29"/>
      <c r="EJ41" s="29"/>
      <c r="EK41" s="29"/>
      <c r="EL41" s="29"/>
      <c r="EM41" s="29"/>
      <c r="EN41" s="29"/>
      <c r="EO41" s="29"/>
      <c r="EP41" s="29"/>
      <c r="EQ41" s="29"/>
      <c r="ER41" s="29"/>
      <c r="ES41" s="29"/>
      <c r="ET41" s="29"/>
      <c r="EU41" s="29"/>
      <c r="EV41" s="29"/>
      <c r="EW41" s="29"/>
      <c r="EX41" s="29"/>
      <c r="EY41" s="29"/>
      <c r="EZ41" s="29"/>
      <c r="FA41" s="29"/>
      <c r="FB41" s="29"/>
      <c r="FC41" s="29"/>
      <c r="FD41" s="29"/>
      <c r="FE41" s="29"/>
      <c r="FF41" s="29"/>
      <c r="FG41" s="29"/>
      <c r="FH41" s="29"/>
      <c r="FI41" s="29"/>
      <c r="FJ41" s="29"/>
      <c r="FK41" s="29"/>
      <c r="FL41" s="29"/>
      <c r="FM41" s="29"/>
      <c r="FN41" s="29"/>
      <c r="FO41" s="29"/>
      <c r="FP41" s="29"/>
      <c r="FQ41" s="29"/>
      <c r="FR41" s="29"/>
      <c r="FS41" s="29"/>
      <c r="FT41" s="29"/>
      <c r="FU41" s="29"/>
      <c r="FV41" s="29"/>
      <c r="FW41" s="29"/>
      <c r="FX41" s="29"/>
      <c r="FY41" s="29"/>
      <c r="FZ41" s="29"/>
      <c r="GA41" s="29"/>
      <c r="GB41" s="29"/>
      <c r="GC41" s="29"/>
      <c r="GD41" s="29"/>
      <c r="GE41" s="29"/>
      <c r="GF41" s="29"/>
      <c r="GG41" s="29"/>
      <c r="GH41" s="29"/>
      <c r="GI41" s="29"/>
      <c r="GJ41" s="29"/>
      <c r="GK41" s="29"/>
      <c r="GL41" s="29"/>
      <c r="GM41" s="29"/>
      <c r="GN41" s="29"/>
      <c r="GO41" s="29"/>
      <c r="GP41" s="29"/>
      <c r="GQ41" s="29"/>
      <c r="GR41" s="29"/>
      <c r="GS41" s="29"/>
      <c r="GT41" s="29"/>
      <c r="GU41" s="29"/>
      <c r="GV41" s="29"/>
      <c r="GW41" s="29"/>
      <c r="GX41" s="29"/>
      <c r="GY41" s="29"/>
      <c r="GZ41" s="29"/>
      <c r="HA41" s="29"/>
      <c r="HB41" s="29"/>
      <c r="HC41" s="29"/>
      <c r="HD41" s="29"/>
      <c r="HE41" s="29"/>
      <c r="HF41" s="29"/>
      <c r="HG41" s="29"/>
      <c r="HH41" s="29"/>
      <c r="HI41" s="29"/>
      <c r="HJ41" s="29"/>
      <c r="HK41" s="29"/>
      <c r="HL41" s="29"/>
      <c r="HM41" s="29"/>
      <c r="HN41" s="29"/>
      <c r="HO41" s="29"/>
      <c r="HP41" s="29"/>
      <c r="HQ41" s="29"/>
      <c r="HR41" s="29"/>
      <c r="HS41" s="29"/>
      <c r="HT41" s="29"/>
      <c r="HU41" s="29"/>
      <c r="HV41" s="29"/>
      <c r="HW41" s="29"/>
      <c r="HX41" s="29"/>
      <c r="HY41" s="29"/>
      <c r="HZ41" s="29"/>
      <c r="IA41" s="29"/>
      <c r="IB41" s="29"/>
      <c r="IC41" s="29"/>
      <c r="ID41" s="29"/>
      <c r="IE41" s="29"/>
      <c r="IF41" s="29"/>
      <c r="IG41" s="29"/>
      <c r="IH41" s="29"/>
      <c r="II41" s="29"/>
      <c r="IJ41" s="29"/>
      <c r="IK41" s="29"/>
      <c r="IL41" s="29"/>
      <c r="IM41" s="29"/>
      <c r="IN41" s="29"/>
      <c r="IO41" s="29"/>
      <c r="IP41" s="29"/>
      <c r="IQ41" s="29"/>
      <c r="IR41" s="29"/>
      <c r="IS41" s="29"/>
      <c r="IT41" s="29"/>
      <c r="IU41" s="29"/>
      <c r="IV41" s="29"/>
      <c r="IW41" s="29"/>
      <c r="IX41" s="29"/>
      <c r="IY41" s="29"/>
      <c r="IZ41" s="29"/>
      <c r="JA41" s="29"/>
      <c r="JB41" s="29"/>
      <c r="JC41" s="29"/>
      <c r="JD41" s="29"/>
      <c r="JE41" s="29"/>
      <c r="JF41" s="29"/>
      <c r="JG41" s="29"/>
      <c r="JH41" s="29"/>
      <c r="JI41" s="29"/>
      <c r="JJ41" s="29"/>
      <c r="JK41" s="29"/>
      <c r="JL41" s="29"/>
      <c r="JM41" s="29"/>
      <c r="JN41" s="29"/>
      <c r="JO41" s="29"/>
      <c r="JP41" s="29"/>
      <c r="JQ41" s="29"/>
      <c r="JR41" s="29"/>
      <c r="JS41" s="29"/>
      <c r="JT41" s="29"/>
      <c r="JU41" s="29"/>
      <c r="JV41" s="29"/>
      <c r="JW41" s="29"/>
      <c r="JX41" s="29"/>
      <c r="JY41" s="29"/>
      <c r="JZ41" s="29"/>
      <c r="KA41" s="29"/>
      <c r="KB41" s="29"/>
      <c r="KC41" s="29"/>
      <c r="KD41" s="29"/>
      <c r="KE41" s="29"/>
      <c r="KF41" s="29"/>
      <c r="KG41" s="29"/>
      <c r="KH41" s="29"/>
      <c r="KI41" s="29"/>
      <c r="KJ41" s="29"/>
      <c r="KK41" s="29"/>
      <c r="KL41" s="29"/>
      <c r="KM41" s="29"/>
      <c r="KN41" s="29"/>
      <c r="KO41" s="29"/>
      <c r="KP41" s="29"/>
      <c r="KQ41" s="29"/>
      <c r="KR41" s="29"/>
      <c r="KS41" s="29"/>
      <c r="KT41" s="29"/>
      <c r="KU41" s="29"/>
      <c r="KV41" s="29"/>
      <c r="KW41" s="29"/>
      <c r="KX41" s="29"/>
      <c r="KY41" s="29"/>
      <c r="KZ41" s="29"/>
      <c r="LA41" s="29"/>
      <c r="LB41" s="29"/>
      <c r="LC41" s="29"/>
      <c r="LD41" s="29"/>
      <c r="LE41" s="29"/>
      <c r="LF41" s="29"/>
      <c r="LG41" s="29"/>
      <c r="LH41" s="29"/>
      <c r="LI41" s="29"/>
      <c r="LJ41" s="29"/>
      <c r="LK41" s="29"/>
      <c r="LL41" s="29"/>
      <c r="LM41" s="29"/>
      <c r="LN41" s="29"/>
      <c r="LO41" s="29"/>
      <c r="LP41" s="29"/>
      <c r="LQ41" s="29"/>
      <c r="LR41" s="29"/>
      <c r="LS41" s="29"/>
      <c r="LT41" s="29"/>
      <c r="LU41" s="29"/>
      <c r="LV41" s="29"/>
      <c r="LW41" s="29"/>
      <c r="LX41" s="29"/>
      <c r="LY41" s="29"/>
      <c r="LZ41" s="29"/>
      <c r="MA41" s="29"/>
      <c r="MB41" s="29"/>
      <c r="MC41" s="29"/>
      <c r="MD41" s="29"/>
      <c r="ME41" s="29"/>
      <c r="MF41" s="29"/>
      <c r="MG41" s="29"/>
      <c r="MH41" s="29"/>
      <c r="MI41" s="29"/>
      <c r="MJ41" s="29"/>
      <c r="MK41" s="29"/>
      <c r="ML41" s="29"/>
      <c r="MM41" s="29"/>
      <c r="MN41" s="29"/>
      <c r="MO41" s="29"/>
      <c r="MP41" s="29"/>
      <c r="MQ41" s="29"/>
      <c r="MR41" s="29"/>
      <c r="MS41" s="29"/>
      <c r="MT41" s="29"/>
      <c r="MU41" s="29"/>
      <c r="MV41" s="29"/>
      <c r="MW41" s="29"/>
      <c r="MX41" s="29"/>
      <c r="MY41" s="29"/>
      <c r="MZ41" s="29"/>
      <c r="NA41" s="29"/>
      <c r="NB41" s="29"/>
      <c r="NC41" s="29"/>
      <c r="ND41" s="29"/>
      <c r="NE41" s="29"/>
      <c r="NF41" s="29"/>
      <c r="NG41" s="29"/>
      <c r="NH41" s="29"/>
      <c r="NI41" s="29"/>
      <c r="NJ41" s="29"/>
      <c r="NK41" s="29"/>
      <c r="NL41" s="29"/>
      <c r="NM41" s="29"/>
      <c r="NN41" s="29"/>
      <c r="NO41" s="29"/>
      <c r="NP41" s="29"/>
      <c r="NQ41" s="29"/>
      <c r="NR41" s="29"/>
      <c r="NS41" s="29"/>
      <c r="NT41" s="29"/>
      <c r="NU41" s="29"/>
      <c r="NV41" s="29"/>
      <c r="NW41" s="29"/>
      <c r="NX41" s="29"/>
      <c r="NY41" s="29"/>
      <c r="NZ41" s="29"/>
      <c r="OA41" s="29"/>
      <c r="OB41" s="29"/>
      <c r="OC41" s="29"/>
      <c r="OD41" s="29"/>
      <c r="OE41" s="29"/>
      <c r="OF41" s="29"/>
      <c r="OG41" s="29"/>
      <c r="OH41" s="29"/>
      <c r="OI41" s="29"/>
      <c r="OJ41" s="29"/>
      <c r="OK41" s="29"/>
      <c r="OL41" s="29"/>
      <c r="OM41" s="29"/>
      <c r="ON41" s="29"/>
      <c r="OO41" s="29"/>
      <c r="OP41" s="29"/>
      <c r="OQ41" s="29"/>
      <c r="OR41" s="29"/>
      <c r="OS41" s="29"/>
      <c r="OT41" s="29"/>
      <c r="OU41" s="29"/>
      <c r="OV41" s="29"/>
      <c r="OW41" s="29"/>
      <c r="OX41" s="29"/>
      <c r="OY41" s="29"/>
      <c r="OZ41" s="29"/>
      <c r="PA41" s="29"/>
      <c r="PB41" s="29"/>
      <c r="PC41" s="29"/>
      <c r="PD41" s="29"/>
      <c r="PE41" s="29"/>
      <c r="PF41" s="29"/>
      <c r="PG41" s="29"/>
      <c r="PH41" s="29"/>
      <c r="PI41" s="29"/>
      <c r="PJ41" s="29"/>
      <c r="PK41" s="29"/>
      <c r="PL41" s="29"/>
      <c r="PM41" s="29"/>
      <c r="PN41" s="29"/>
      <c r="PO41" s="29"/>
      <c r="PP41" s="29"/>
      <c r="PQ41" s="29"/>
      <c r="PR41" s="29"/>
      <c r="PS41" s="29"/>
      <c r="PT41" s="29"/>
      <c r="PU41" s="29"/>
      <c r="PV41" s="29"/>
      <c r="PW41" s="29"/>
      <c r="PX41" s="29"/>
      <c r="PY41" s="29"/>
      <c r="PZ41" s="29"/>
      <c r="QA41" s="29"/>
      <c r="QB41" s="29"/>
      <c r="QC41" s="29"/>
      <c r="QD41" s="29"/>
      <c r="QE41" s="29"/>
      <c r="QF41" s="29"/>
      <c r="QG41" s="29"/>
      <c r="QH41" s="29"/>
      <c r="QI41" s="29"/>
      <c r="QJ41" s="29"/>
      <c r="QK41" s="29"/>
      <c r="QL41" s="29"/>
      <c r="QM41" s="29"/>
      <c r="QN41" s="29"/>
      <c r="QO41" s="29"/>
      <c r="QP41" s="29"/>
      <c r="QQ41" s="29"/>
      <c r="QR41" s="29"/>
      <c r="QS41" s="29"/>
      <c r="QT41" s="29"/>
      <c r="QU41" s="29"/>
      <c r="QV41" s="29"/>
      <c r="QW41" s="29"/>
      <c r="QX41" s="29"/>
      <c r="QY41" s="29"/>
      <c r="QZ41" s="29"/>
      <c r="RA41" s="29"/>
      <c r="RB41" s="29"/>
      <c r="RC41" s="29"/>
      <c r="RD41" s="29"/>
      <c r="RE41" s="29"/>
      <c r="RF41" s="29"/>
      <c r="RG41" s="29"/>
      <c r="RH41" s="29"/>
      <c r="RI41" s="29"/>
      <c r="RJ41" s="29"/>
      <c r="RK41" s="29"/>
      <c r="RL41" s="29"/>
      <c r="RM41" s="29"/>
      <c r="RN41" s="29"/>
      <c r="RO41" s="29"/>
      <c r="RP41" s="29"/>
      <c r="RQ41" s="29"/>
      <c r="RR41" s="29"/>
      <c r="RS41" s="29"/>
      <c r="RT41" s="29"/>
      <c r="RU41" s="29"/>
      <c r="RV41" s="29"/>
      <c r="RW41" s="29"/>
      <c r="RX41" s="29"/>
      <c r="RY41" s="29"/>
      <c r="RZ41" s="29"/>
      <c r="SA41" s="29"/>
      <c r="SB41" s="29"/>
      <c r="SC41" s="29"/>
      <c r="SD41" s="29"/>
      <c r="SE41" s="29"/>
      <c r="SF41" s="29"/>
      <c r="SG41" s="29"/>
      <c r="SH41" s="29"/>
      <c r="SI41" s="29"/>
      <c r="SJ41" s="29"/>
      <c r="SK41" s="29"/>
      <c r="SL41" s="29"/>
      <c r="SM41" s="29"/>
      <c r="SN41" s="29"/>
      <c r="SO41" s="29"/>
      <c r="SP41" s="29"/>
      <c r="SQ41" s="29"/>
      <c r="SR41" s="29"/>
      <c r="SS41" s="29"/>
      <c r="ST41" s="29"/>
      <c r="SU41" s="29"/>
      <c r="SV41" s="29"/>
      <c r="SW41" s="29"/>
      <c r="SX41" s="29"/>
      <c r="SY41" s="29"/>
      <c r="SZ41" s="29"/>
      <c r="TA41" s="29"/>
      <c r="TB41" s="29"/>
      <c r="TC41" s="29"/>
      <c r="TD41" s="29"/>
      <c r="TE41" s="29"/>
      <c r="TF41" s="29"/>
      <c r="TG41" s="29"/>
      <c r="TH41" s="29"/>
      <c r="TI41" s="29"/>
      <c r="TJ41" s="29"/>
      <c r="TK41" s="29"/>
      <c r="TL41" s="29"/>
      <c r="TM41" s="29"/>
      <c r="TN41" s="29"/>
      <c r="TO41" s="29"/>
      <c r="TP41" s="29"/>
      <c r="TQ41" s="29"/>
      <c r="TR41" s="29"/>
      <c r="TS41" s="29"/>
      <c r="TT41" s="29"/>
      <c r="TU41" s="29"/>
      <c r="TV41" s="29"/>
      <c r="TW41" s="29"/>
      <c r="TX41" s="29"/>
      <c r="TY41" s="29"/>
      <c r="TZ41" s="29"/>
      <c r="UA41" s="29"/>
      <c r="UB41" s="29"/>
      <c r="UC41" s="29"/>
      <c r="UD41" s="29"/>
      <c r="UE41" s="29"/>
      <c r="UF41" s="29"/>
      <c r="UG41" s="29"/>
      <c r="UH41" s="29"/>
      <c r="UI41" s="29"/>
      <c r="UJ41" s="29"/>
      <c r="UK41" s="29"/>
      <c r="UL41" s="29"/>
      <c r="UM41" s="29"/>
      <c r="UN41" s="29"/>
      <c r="UO41" s="29"/>
      <c r="UP41" s="29"/>
      <c r="UQ41" s="29"/>
      <c r="UR41" s="29"/>
      <c r="US41" s="29"/>
      <c r="UT41" s="29"/>
      <c r="UU41" s="29"/>
      <c r="UV41" s="29"/>
      <c r="UW41" s="29"/>
      <c r="UX41" s="29"/>
      <c r="UY41" s="29"/>
      <c r="UZ41" s="29"/>
      <c r="VA41" s="29"/>
      <c r="VB41" s="29"/>
      <c r="VC41" s="29"/>
      <c r="VD41" s="29"/>
      <c r="VE41" s="29"/>
      <c r="VF41" s="29"/>
      <c r="VG41" s="29"/>
      <c r="VH41" s="29"/>
      <c r="VI41" s="29"/>
      <c r="VJ41" s="29"/>
      <c r="VK41" s="29"/>
      <c r="VL41" s="29"/>
      <c r="VM41" s="29"/>
      <c r="VN41" s="29"/>
      <c r="VO41" s="29"/>
      <c r="VP41" s="29"/>
      <c r="VQ41" s="29"/>
      <c r="VR41" s="29"/>
      <c r="VS41" s="29"/>
      <c r="VT41" s="29"/>
      <c r="VU41" s="29"/>
      <c r="VV41" s="29"/>
      <c r="VW41" s="29"/>
      <c r="VX41" s="29"/>
      <c r="VY41" s="29"/>
      <c r="VZ41" s="29"/>
      <c r="WA41" s="29"/>
      <c r="WB41" s="29"/>
      <c r="WC41" s="29"/>
      <c r="WD41" s="29"/>
      <c r="WE41" s="29"/>
      <c r="WF41" s="29"/>
      <c r="WG41" s="29"/>
      <c r="WH41" s="29"/>
      <c r="WI41" s="29"/>
      <c r="WJ41" s="29"/>
      <c r="WK41" s="29"/>
      <c r="WL41" s="29"/>
      <c r="WM41" s="29"/>
      <c r="WN41" s="29"/>
      <c r="WO41" s="29"/>
      <c r="WP41" s="29"/>
      <c r="WQ41" s="29"/>
      <c r="WR41" s="29"/>
      <c r="WS41" s="29"/>
      <c r="WT41" s="29"/>
      <c r="WU41" s="29"/>
      <c r="WV41" s="29"/>
      <c r="WW41" s="29"/>
      <c r="WX41" s="29"/>
      <c r="WY41" s="29"/>
      <c r="WZ41" s="29"/>
      <c r="XA41" s="29"/>
      <c r="XB41" s="29"/>
      <c r="XC41" s="29"/>
      <c r="XD41" s="29"/>
      <c r="XE41" s="29"/>
      <c r="XF41" s="29"/>
      <c r="XG41" s="29"/>
      <c r="XH41" s="29"/>
      <c r="XI41" s="29"/>
      <c r="XJ41" s="29"/>
      <c r="XK41" s="29"/>
      <c r="XL41" s="29"/>
      <c r="XM41" s="29"/>
      <c r="XN41" s="29"/>
      <c r="XO41" s="29"/>
      <c r="XP41" s="29"/>
      <c r="XQ41" s="29"/>
      <c r="XR41" s="29"/>
      <c r="XS41" s="29"/>
      <c r="XT41" s="29"/>
      <c r="XU41" s="29"/>
      <c r="XV41" s="29"/>
      <c r="XW41" s="29"/>
      <c r="XX41" s="29"/>
      <c r="XY41" s="29"/>
      <c r="XZ41" s="29"/>
      <c r="YA41" s="29"/>
      <c r="YB41" s="29"/>
      <c r="YC41" s="29"/>
      <c r="YD41" s="29"/>
      <c r="YE41" s="29"/>
      <c r="YF41" s="29"/>
      <c r="YG41" s="29"/>
      <c r="YH41" s="29"/>
      <c r="YI41" s="29"/>
      <c r="YJ41" s="29"/>
      <c r="YK41" s="29"/>
      <c r="YL41" s="29"/>
      <c r="YM41" s="29"/>
      <c r="YN41" s="29"/>
      <c r="YO41" s="29"/>
      <c r="YP41" s="29"/>
      <c r="YQ41" s="29"/>
      <c r="YR41" s="29"/>
      <c r="YS41" s="29"/>
      <c r="YT41" s="29"/>
      <c r="YU41" s="29"/>
      <c r="YV41" s="29"/>
      <c r="YW41" s="29"/>
      <c r="YX41" s="29"/>
      <c r="YY41" s="29"/>
      <c r="YZ41" s="29"/>
      <c r="ZA41" s="29"/>
      <c r="ZB41" s="29"/>
      <c r="ZC41" s="29"/>
      <c r="ZD41" s="29"/>
      <c r="ZE41" s="29"/>
      <c r="ZF41" s="29"/>
      <c r="ZG41" s="29"/>
      <c r="ZH41" s="29"/>
      <c r="ZI41" s="29"/>
      <c r="ZJ41" s="29"/>
      <c r="ZK41" s="29"/>
      <c r="ZL41" s="29"/>
      <c r="ZM41" s="29"/>
      <c r="ZN41" s="29"/>
      <c r="ZO41" s="29"/>
      <c r="ZP41" s="29"/>
      <c r="ZQ41" s="29"/>
      <c r="ZR41" s="29"/>
      <c r="ZS41" s="29"/>
      <c r="ZT41" s="29"/>
      <c r="ZU41" s="29"/>
      <c r="ZV41" s="29"/>
      <c r="ZW41" s="29"/>
      <c r="ZX41" s="29"/>
      <c r="ZY41" s="29"/>
      <c r="ZZ41" s="29"/>
      <c r="AAA41" s="29"/>
      <c r="AAB41" s="29"/>
      <c r="AAC41" s="29"/>
      <c r="AAD41" s="29"/>
      <c r="AAE41" s="29"/>
      <c r="AAF41" s="29"/>
      <c r="AAG41" s="29"/>
      <c r="AAH41" s="29"/>
      <c r="AAI41" s="29"/>
      <c r="AAJ41" s="29"/>
      <c r="AAK41" s="29"/>
      <c r="AAL41" s="29"/>
      <c r="AAM41" s="29"/>
      <c r="AAN41" s="29"/>
      <c r="AAO41" s="29"/>
      <c r="AAP41" s="29"/>
      <c r="AAQ41" s="29"/>
      <c r="AAR41" s="29"/>
      <c r="AAS41" s="29"/>
      <c r="AAT41" s="29"/>
      <c r="AAU41" s="29"/>
      <c r="AAV41" s="29"/>
      <c r="AAW41" s="29"/>
      <c r="AAX41" s="29"/>
      <c r="AAY41" s="29"/>
      <c r="AAZ41" s="29"/>
      <c r="ABA41" s="29"/>
      <c r="ABB41" s="29"/>
      <c r="ABC41" s="29"/>
      <c r="ABD41" s="29"/>
      <c r="ABE41" s="29"/>
      <c r="ABF41" s="29"/>
      <c r="ABG41" s="29"/>
      <c r="ABH41" s="29"/>
      <c r="ABI41" s="29"/>
      <c r="ABJ41" s="29"/>
      <c r="ABK41" s="29"/>
      <c r="ABL41" s="29"/>
      <c r="ABM41" s="29"/>
      <c r="ABN41" s="29"/>
      <c r="ABO41" s="29"/>
      <c r="ABP41" s="29"/>
      <c r="ABQ41" s="29"/>
      <c r="ABR41" s="29"/>
      <c r="ABS41" s="29"/>
      <c r="ABT41" s="29"/>
      <c r="ABU41" s="29"/>
      <c r="ABV41" s="29"/>
      <c r="ABW41" s="29"/>
      <c r="ABX41" s="29"/>
      <c r="ABY41" s="29"/>
      <c r="ABZ41" s="29"/>
      <c r="ACA41" s="29"/>
      <c r="ACB41" s="29"/>
      <c r="ACC41" s="29"/>
      <c r="ACD41" s="29"/>
      <c r="ACE41" s="29"/>
      <c r="ACF41" s="29"/>
      <c r="ACG41" s="29"/>
      <c r="ACH41" s="29"/>
      <c r="ACI41" s="29"/>
      <c r="ACJ41" s="29"/>
      <c r="ACK41" s="29"/>
      <c r="ACL41" s="29"/>
      <c r="ACM41" s="29"/>
      <c r="ACN41" s="29"/>
      <c r="ACO41" s="29"/>
      <c r="ACP41" s="29"/>
      <c r="ACQ41" s="29"/>
      <c r="ACR41" s="29"/>
      <c r="ACS41" s="29"/>
      <c r="ACT41" s="29"/>
      <c r="ACU41" s="29"/>
      <c r="ACV41" s="29"/>
      <c r="ACW41" s="29"/>
      <c r="ACX41" s="29"/>
      <c r="ACY41" s="29"/>
      <c r="ACZ41" s="29"/>
      <c r="ADA41" s="29"/>
      <c r="ADB41" s="29"/>
      <c r="ADC41" s="29"/>
      <c r="ADD41" s="29"/>
      <c r="ADE41" s="29"/>
      <c r="ADF41" s="29"/>
      <c r="ADG41" s="29"/>
      <c r="ADH41" s="29"/>
      <c r="ADI41" s="29"/>
      <c r="ADJ41" s="29"/>
      <c r="ADK41" s="29"/>
      <c r="ADL41" s="29"/>
      <c r="ADM41" s="29"/>
      <c r="ADN41" s="29"/>
      <c r="ADO41" s="29"/>
      <c r="ADP41" s="29"/>
      <c r="ADQ41" s="29"/>
      <c r="ADR41" s="29"/>
      <c r="ADS41" s="29"/>
      <c r="ADT41" s="29"/>
      <c r="ADU41" s="29"/>
      <c r="ADV41" s="29"/>
      <c r="ADW41" s="29"/>
      <c r="ADX41" s="29"/>
      <c r="ADY41" s="29"/>
      <c r="ADZ41" s="29"/>
      <c r="AEA41" s="29"/>
      <c r="AEB41" s="29"/>
      <c r="AEC41" s="29"/>
      <c r="AED41" s="29"/>
      <c r="AEE41" s="29"/>
      <c r="AEF41" s="29"/>
      <c r="AEG41" s="29"/>
      <c r="AEH41" s="29"/>
      <c r="AEI41" s="29"/>
      <c r="AEJ41" s="29"/>
      <c r="AEK41" s="29"/>
      <c r="AEL41" s="29"/>
      <c r="AEM41" s="29"/>
      <c r="AEN41" s="29"/>
      <c r="AEO41" s="29"/>
      <c r="AEP41" s="29"/>
      <c r="AEQ41" s="29"/>
      <c r="AER41" s="29"/>
      <c r="AES41" s="29"/>
      <c r="AET41" s="29"/>
      <c r="AEU41" s="29"/>
      <c r="AEV41" s="29"/>
      <c r="AEW41" s="29"/>
      <c r="AEX41" s="29"/>
      <c r="AEY41" s="29"/>
      <c r="AEZ41" s="29"/>
      <c r="AFA41" s="29"/>
      <c r="AFB41" s="29"/>
      <c r="AFC41" s="29"/>
      <c r="AFD41" s="29"/>
      <c r="AFE41" s="29"/>
      <c r="AFF41" s="29"/>
      <c r="AFG41" s="29"/>
      <c r="AFH41" s="29"/>
      <c r="AFI41" s="29"/>
      <c r="AFJ41" s="29"/>
      <c r="AFK41" s="29"/>
      <c r="AFL41" s="29"/>
      <c r="AFM41" s="29"/>
      <c r="AFN41" s="29"/>
      <c r="AFO41" s="29"/>
      <c r="AFP41" s="29"/>
      <c r="AFQ41" s="29"/>
      <c r="AFR41" s="29"/>
      <c r="AFS41" s="29"/>
      <c r="AFT41" s="29"/>
      <c r="AFU41" s="29"/>
      <c r="AFV41" s="29"/>
      <c r="AFW41" s="29"/>
      <c r="AFX41" s="29"/>
      <c r="AFY41" s="29"/>
      <c r="AFZ41" s="29"/>
      <c r="AGA41" s="29"/>
      <c r="AGB41" s="29"/>
      <c r="AGC41" s="29"/>
      <c r="AGD41" s="29"/>
      <c r="AGE41" s="29"/>
      <c r="AGF41" s="29"/>
      <c r="AGG41" s="29"/>
      <c r="AGH41" s="29"/>
      <c r="AGI41" s="29"/>
      <c r="AGJ41" s="29"/>
      <c r="AGK41" s="29"/>
      <c r="AGL41" s="29"/>
      <c r="AGM41" s="29"/>
      <c r="AGN41" s="29"/>
      <c r="AGO41" s="29"/>
      <c r="AGP41" s="29"/>
      <c r="AGQ41" s="29"/>
      <c r="AGR41" s="29"/>
      <c r="AGS41" s="29"/>
      <c r="AGT41" s="29"/>
      <c r="AGU41" s="29"/>
      <c r="AGV41" s="29"/>
      <c r="AGW41" s="29"/>
      <c r="AGX41" s="29"/>
      <c r="AGY41" s="29"/>
      <c r="AGZ41" s="29"/>
      <c r="AHA41" s="29"/>
      <c r="AHB41" s="29"/>
      <c r="AHC41" s="29"/>
      <c r="AHD41" s="29"/>
      <c r="AHE41" s="29"/>
      <c r="AHF41" s="29"/>
      <c r="AHG41" s="29"/>
      <c r="AHH41" s="29"/>
      <c r="AHI41" s="29"/>
      <c r="AHJ41" s="29"/>
      <c r="AHK41" s="29"/>
      <c r="AHL41" s="29"/>
      <c r="AHM41" s="29"/>
      <c r="AHN41" s="29"/>
      <c r="AHO41" s="29"/>
      <c r="AHP41" s="29"/>
      <c r="AHQ41" s="29"/>
      <c r="AHR41" s="29"/>
      <c r="AHS41" s="29"/>
      <c r="AHT41" s="29"/>
      <c r="AHU41" s="29"/>
      <c r="AHV41" s="29"/>
      <c r="AHW41" s="29"/>
      <c r="AHX41" s="29"/>
      <c r="AHY41" s="29"/>
      <c r="AHZ41" s="29"/>
      <c r="AIA41" s="29"/>
      <c r="AIB41" s="29"/>
      <c r="AIC41" s="29"/>
      <c r="AID41" s="29"/>
      <c r="AIE41" s="29"/>
      <c r="AIF41" s="29"/>
      <c r="AIG41" s="29"/>
      <c r="AIH41" s="29"/>
      <c r="AII41" s="29"/>
      <c r="AIJ41" s="29"/>
      <c r="AIK41" s="29"/>
      <c r="AIL41" s="29"/>
      <c r="AIM41" s="29"/>
      <c r="AIN41" s="29"/>
      <c r="AIO41" s="29"/>
      <c r="AIP41" s="29"/>
      <c r="AIQ41" s="29"/>
      <c r="AIR41" s="29"/>
      <c r="AIS41" s="29"/>
      <c r="AIT41" s="29"/>
      <c r="AIU41" s="29"/>
      <c r="AIV41" s="29"/>
      <c r="AIW41" s="29"/>
      <c r="AIX41" s="29"/>
      <c r="AIY41" s="29"/>
      <c r="AIZ41" s="29"/>
      <c r="AJA41" s="29"/>
      <c r="AJB41" s="29"/>
      <c r="AJC41" s="29"/>
      <c r="AJD41" s="29"/>
      <c r="AJE41" s="29"/>
      <c r="AJF41" s="29"/>
      <c r="AJG41" s="29"/>
      <c r="AJH41" s="29"/>
      <c r="AJI41" s="29"/>
      <c r="AJJ41" s="29"/>
      <c r="AJK41" s="29"/>
      <c r="AJL41" s="29"/>
      <c r="AJM41" s="29"/>
      <c r="AJN41" s="29"/>
      <c r="AJO41" s="29"/>
      <c r="AJP41" s="29"/>
      <c r="AJQ41" s="29"/>
      <c r="AJR41" s="29"/>
      <c r="AJS41" s="29"/>
      <c r="AJT41" s="29"/>
      <c r="AJU41" s="29"/>
      <c r="AJV41" s="29"/>
      <c r="AJW41" s="29"/>
      <c r="AJX41" s="29"/>
      <c r="AJY41" s="29"/>
      <c r="AJZ41" s="29"/>
      <c r="AKA41" s="29"/>
      <c r="AKB41" s="29"/>
      <c r="AKC41" s="29"/>
      <c r="AKD41" s="29"/>
      <c r="AKE41" s="29"/>
      <c r="AKF41" s="29"/>
      <c r="AKG41" s="29"/>
      <c r="AKH41" s="29"/>
      <c r="AKI41" s="29"/>
      <c r="AKJ41" s="29"/>
      <c r="AKK41" s="29"/>
      <c r="AKL41" s="29"/>
      <c r="AKM41" s="29"/>
      <c r="AKN41" s="29"/>
      <c r="AKO41" s="29"/>
      <c r="AKP41" s="29"/>
      <c r="AKQ41" s="29"/>
      <c r="AKR41" s="29"/>
      <c r="AKS41" s="29"/>
      <c r="AKT41" s="29"/>
      <c r="AKU41" s="29"/>
      <c r="AKV41" s="29"/>
      <c r="AKW41" s="29"/>
      <c r="AKX41" s="29"/>
      <c r="AKY41" s="29"/>
      <c r="AKZ41" s="29"/>
      <c r="ALA41" s="29"/>
      <c r="ALB41" s="29"/>
      <c r="ALC41" s="29"/>
      <c r="ALD41" s="29"/>
      <c r="ALE41" s="29"/>
      <c r="ALF41" s="29"/>
      <c r="ALG41" s="29"/>
      <c r="ALH41" s="29"/>
      <c r="ALI41" s="29"/>
      <c r="ALJ41" s="29"/>
      <c r="ALK41" s="29"/>
      <c r="ALL41" s="29"/>
      <c r="ALM41" s="29"/>
      <c r="ALN41" s="29"/>
      <c r="ALO41" s="29"/>
      <c r="ALP41" s="29"/>
      <c r="ALQ41" s="29"/>
      <c r="ALR41" s="29"/>
      <c r="ALS41" s="29"/>
      <c r="ALT41" s="29"/>
      <c r="ALU41" s="29"/>
      <c r="ALV41" s="29"/>
      <c r="ALW41" s="29"/>
      <c r="ALX41" s="29"/>
      <c r="ALY41" s="29"/>
      <c r="ALZ41" s="29"/>
      <c r="AMA41" s="29"/>
      <c r="AMB41" s="29"/>
      <c r="AMC41" s="29"/>
      <c r="AMD41" s="29"/>
      <c r="AME41" s="29"/>
      <c r="AMF41" s="29"/>
      <c r="AMG41" s="29"/>
      <c r="AMH41" s="29"/>
      <c r="AMI41" s="29"/>
      <c r="AMJ41" s="29"/>
      <c r="AMK41" s="29"/>
      <c r="AML41" s="29"/>
      <c r="AMM41" s="29"/>
      <c r="AMN41" s="29"/>
      <c r="AMO41" s="29"/>
      <c r="AMP41" s="29"/>
      <c r="AMQ41" s="29"/>
      <c r="AMR41" s="29"/>
      <c r="AMS41" s="29"/>
      <c r="AMT41" s="29"/>
      <c r="AMU41" s="29"/>
      <c r="AMV41" s="29"/>
      <c r="AMW41" s="29"/>
      <c r="AMX41" s="29"/>
      <c r="AMY41" s="29"/>
      <c r="AMZ41" s="29"/>
      <c r="ANA41" s="29"/>
      <c r="ANB41" s="29"/>
      <c r="ANC41" s="29"/>
      <c r="AND41" s="29"/>
      <c r="ANE41" s="29"/>
      <c r="ANF41" s="29"/>
      <c r="ANG41" s="29"/>
      <c r="ANH41" s="29"/>
      <c r="ANI41" s="29"/>
      <c r="ANJ41" s="29"/>
      <c r="ANK41" s="29"/>
      <c r="ANL41" s="29"/>
      <c r="ANM41" s="29"/>
      <c r="ANN41" s="29"/>
      <c r="ANO41" s="29"/>
      <c r="ANP41" s="29"/>
      <c r="ANQ41" s="29"/>
      <c r="ANR41" s="29"/>
      <c r="ANS41" s="29"/>
      <c r="ANT41" s="29"/>
      <c r="ANU41" s="29"/>
      <c r="ANV41" s="29"/>
      <c r="ANW41" s="29"/>
      <c r="ANX41" s="29"/>
      <c r="ANY41" s="29"/>
      <c r="ANZ41" s="29"/>
      <c r="AOA41" s="29"/>
      <c r="AOB41" s="29"/>
      <c r="AOC41" s="29"/>
      <c r="AOD41" s="29"/>
      <c r="AOE41" s="29"/>
      <c r="AOF41" s="29"/>
      <c r="AOG41" s="29"/>
      <c r="AOH41" s="29"/>
      <c r="AOI41" s="29"/>
      <c r="AOJ41" s="29"/>
      <c r="AOK41" s="29"/>
      <c r="AOL41" s="29"/>
      <c r="AOM41" s="29"/>
      <c r="AON41" s="29"/>
      <c r="AOO41" s="29"/>
      <c r="AOP41" s="29"/>
      <c r="AOQ41" s="29"/>
      <c r="AOR41" s="29"/>
      <c r="AOS41" s="29"/>
      <c r="AOT41" s="29"/>
      <c r="AOU41" s="29"/>
      <c r="AOV41" s="29"/>
      <c r="AOW41" s="29"/>
      <c r="AOX41" s="29"/>
      <c r="AOY41" s="29"/>
      <c r="AOZ41" s="29"/>
      <c r="APA41" s="29"/>
      <c r="APB41" s="29"/>
      <c r="APC41" s="29"/>
      <c r="APD41" s="29"/>
      <c r="APE41" s="29"/>
      <c r="APF41" s="29"/>
      <c r="APG41" s="29"/>
      <c r="APH41" s="29"/>
      <c r="API41" s="29"/>
      <c r="APJ41" s="29"/>
      <c r="APK41" s="29"/>
      <c r="APL41" s="29"/>
      <c r="APM41" s="29"/>
      <c r="APN41" s="29"/>
      <c r="APO41" s="29"/>
      <c r="APP41" s="29"/>
      <c r="APQ41" s="29"/>
      <c r="APR41" s="29"/>
      <c r="APS41" s="29"/>
      <c r="APT41" s="29"/>
      <c r="APU41" s="29"/>
      <c r="APV41" s="29"/>
      <c r="APW41" s="29"/>
      <c r="APX41" s="29"/>
      <c r="APY41" s="29"/>
      <c r="APZ41" s="29"/>
      <c r="AQA41" s="29"/>
      <c r="AQB41" s="29"/>
      <c r="AQC41" s="29"/>
      <c r="AQD41" s="29"/>
      <c r="AQE41" s="29"/>
      <c r="AQF41" s="29"/>
      <c r="AQG41" s="29"/>
      <c r="AQH41" s="29"/>
      <c r="AQI41" s="29"/>
      <c r="AQJ41" s="29"/>
      <c r="AQK41" s="29"/>
      <c r="AQL41" s="29"/>
      <c r="AQM41" s="29"/>
      <c r="AQN41" s="29"/>
      <c r="AQO41" s="29"/>
      <c r="AQP41" s="29"/>
      <c r="AQQ41" s="29"/>
      <c r="AQR41" s="29"/>
      <c r="AQS41" s="29"/>
      <c r="AQT41" s="29"/>
      <c r="AQU41" s="29"/>
      <c r="AQV41" s="29"/>
      <c r="AQW41" s="29"/>
      <c r="AQX41" s="29"/>
      <c r="AQY41" s="29"/>
      <c r="AQZ41" s="29"/>
      <c r="ARA41" s="29"/>
      <c r="ARB41" s="29"/>
      <c r="ARC41" s="29"/>
      <c r="ARD41" s="29"/>
      <c r="ARE41" s="29"/>
      <c r="ARF41" s="29"/>
      <c r="ARG41" s="29"/>
      <c r="ARH41" s="29"/>
      <c r="ARI41" s="29"/>
      <c r="ARJ41" s="29"/>
      <c r="ARK41" s="29"/>
      <c r="ARL41" s="29"/>
      <c r="ARM41" s="29"/>
      <c r="ARN41" s="29"/>
      <c r="ARO41" s="29"/>
      <c r="ARP41" s="29"/>
      <c r="ARQ41" s="29"/>
      <c r="ARR41" s="29"/>
      <c r="ARS41" s="29"/>
      <c r="ART41" s="29"/>
      <c r="ARU41" s="29"/>
      <c r="ARV41" s="29"/>
      <c r="ARW41" s="29"/>
      <c r="ARX41" s="29"/>
      <c r="ARY41" s="29"/>
      <c r="ARZ41" s="29"/>
      <c r="ASA41" s="29"/>
      <c r="ASB41" s="29"/>
      <c r="ASC41" s="29"/>
      <c r="ASD41" s="29"/>
      <c r="ASE41" s="29"/>
      <c r="ASF41" s="29"/>
      <c r="ASG41" s="29"/>
      <c r="ASH41" s="29"/>
      <c r="ASI41" s="29"/>
      <c r="ASJ41" s="29"/>
      <c r="ASK41" s="29"/>
      <c r="ASL41" s="29"/>
      <c r="ASM41" s="29"/>
      <c r="ASN41" s="29"/>
      <c r="ASO41" s="29"/>
      <c r="ASP41" s="29"/>
      <c r="ASQ41" s="29"/>
      <c r="ASR41" s="29"/>
      <c r="ASS41" s="29"/>
      <c r="AST41" s="29"/>
      <c r="ASU41" s="29"/>
      <c r="ASV41" s="29"/>
      <c r="ASW41" s="29"/>
      <c r="ASX41" s="29"/>
      <c r="ASY41" s="29"/>
      <c r="ASZ41" s="29"/>
      <c r="ATA41" s="29"/>
      <c r="ATB41" s="29"/>
      <c r="ATC41" s="29"/>
      <c r="ATD41" s="29"/>
      <c r="ATE41" s="29"/>
      <c r="ATF41" s="29"/>
      <c r="ATG41" s="29"/>
      <c r="ATH41" s="29"/>
      <c r="ATI41" s="29"/>
      <c r="ATJ41" s="29"/>
      <c r="ATK41" s="29"/>
      <c r="ATL41" s="29"/>
      <c r="ATM41" s="29"/>
      <c r="ATN41" s="29"/>
      <c r="ATO41" s="29"/>
      <c r="ATP41" s="29"/>
      <c r="ATQ41" s="29"/>
      <c r="ATR41" s="29"/>
      <c r="ATS41" s="29"/>
      <c r="ATT41" s="29"/>
      <c r="ATU41" s="29"/>
      <c r="ATV41" s="29"/>
      <c r="ATW41" s="29"/>
      <c r="ATX41" s="29"/>
      <c r="ATY41" s="29"/>
      <c r="ATZ41" s="29"/>
      <c r="AUA41" s="29"/>
      <c r="AUB41" s="29"/>
      <c r="AUC41" s="29"/>
      <c r="AUD41" s="29"/>
      <c r="AUE41" s="29"/>
      <c r="AUF41" s="29"/>
      <c r="AUG41" s="29"/>
      <c r="AUH41" s="29"/>
      <c r="AUI41" s="29"/>
      <c r="AUJ41" s="29"/>
      <c r="AUK41" s="29"/>
      <c r="AUL41" s="29"/>
      <c r="AUM41" s="29"/>
      <c r="AUN41" s="29"/>
      <c r="AUO41" s="29"/>
      <c r="AUP41" s="29"/>
      <c r="AUQ41" s="29"/>
      <c r="AUR41" s="29"/>
      <c r="AUS41" s="29"/>
      <c r="AUT41" s="29"/>
      <c r="AUU41" s="29"/>
      <c r="AUV41" s="29"/>
      <c r="AUW41" s="29"/>
      <c r="AUX41" s="29"/>
      <c r="AUY41" s="29"/>
      <c r="AUZ41" s="29"/>
      <c r="AVA41" s="29"/>
      <c r="AVB41" s="29"/>
      <c r="AVC41" s="29"/>
      <c r="AVD41" s="29"/>
      <c r="AVE41" s="29"/>
      <c r="AVF41" s="29"/>
      <c r="AVG41" s="29"/>
      <c r="AVH41" s="29"/>
      <c r="AVI41" s="29"/>
      <c r="AVJ41" s="29"/>
      <c r="AVK41" s="29"/>
      <c r="AVL41" s="29"/>
      <c r="AVM41" s="29"/>
      <c r="AVN41" s="29"/>
      <c r="AVO41" s="29"/>
      <c r="AVP41" s="29"/>
      <c r="AVQ41" s="29"/>
      <c r="AVR41" s="29"/>
      <c r="AVS41" s="29"/>
      <c r="AVT41" s="29"/>
      <c r="AVU41" s="29"/>
      <c r="AVV41" s="29"/>
      <c r="AVW41" s="29"/>
      <c r="AVX41" s="29"/>
      <c r="AVY41" s="29"/>
      <c r="AVZ41" s="29"/>
      <c r="AWA41" s="29"/>
      <c r="AWB41" s="29"/>
      <c r="AWC41" s="29"/>
      <c r="AWD41" s="29"/>
      <c r="AWE41" s="29"/>
      <c r="AWF41" s="29"/>
      <c r="AWG41" s="29"/>
      <c r="AWH41" s="29"/>
      <c r="AWI41" s="29"/>
      <c r="AWJ41" s="29"/>
      <c r="AWK41" s="29"/>
      <c r="AWL41" s="29"/>
      <c r="AWM41" s="29"/>
      <c r="AWN41" s="29"/>
      <c r="AWO41" s="29"/>
      <c r="AWP41" s="29"/>
      <c r="AWQ41" s="29"/>
      <c r="AWR41" s="29"/>
      <c r="AWS41" s="29"/>
      <c r="AWT41" s="29"/>
      <c r="AWU41" s="29"/>
      <c r="AWV41" s="29"/>
      <c r="AWW41" s="29"/>
      <c r="AWX41" s="29"/>
      <c r="AWY41" s="29"/>
      <c r="AWZ41" s="29"/>
      <c r="AXA41" s="29"/>
      <c r="AXB41" s="29"/>
      <c r="AXC41" s="29"/>
      <c r="AXD41" s="29"/>
      <c r="AXE41" s="29"/>
      <c r="AXF41" s="29"/>
      <c r="AXG41" s="29"/>
      <c r="AXH41" s="29"/>
      <c r="AXI41" s="29"/>
      <c r="AXJ41" s="29"/>
      <c r="AXK41" s="29"/>
      <c r="AXL41" s="29"/>
      <c r="AXM41" s="29"/>
      <c r="AXN41" s="29"/>
      <c r="AXO41" s="29"/>
      <c r="AXP41" s="29"/>
      <c r="AXQ41" s="29"/>
      <c r="AXR41" s="29"/>
      <c r="AXS41" s="29"/>
      <c r="AXT41" s="29"/>
      <c r="AXU41" s="29"/>
      <c r="AXV41" s="29"/>
      <c r="AXW41" s="29"/>
      <c r="AXX41" s="29"/>
      <c r="AXY41" s="29"/>
      <c r="AXZ41" s="29"/>
      <c r="AYA41" s="29"/>
      <c r="AYB41" s="29"/>
      <c r="AYC41" s="29"/>
      <c r="AYD41" s="29"/>
      <c r="AYE41" s="29"/>
      <c r="AYF41" s="29"/>
      <c r="AYG41" s="29"/>
      <c r="AYH41" s="29"/>
      <c r="AYI41" s="29"/>
      <c r="AYJ41" s="29"/>
      <c r="AYK41" s="29"/>
      <c r="AYL41" s="29"/>
      <c r="AYM41" s="29"/>
      <c r="AYN41" s="29"/>
      <c r="AYO41" s="29"/>
      <c r="AYP41" s="29"/>
      <c r="AYQ41" s="29"/>
      <c r="AYR41" s="29"/>
      <c r="AYS41" s="29"/>
      <c r="AYT41" s="29"/>
      <c r="AYU41" s="29"/>
      <c r="AYV41" s="29"/>
      <c r="AYW41" s="29"/>
      <c r="AYX41" s="29"/>
      <c r="AYY41" s="29"/>
      <c r="AYZ41" s="29"/>
      <c r="AZA41" s="29"/>
      <c r="AZB41" s="29"/>
      <c r="AZC41" s="29"/>
      <c r="AZD41" s="29"/>
      <c r="AZE41" s="29"/>
      <c r="AZF41" s="29"/>
      <c r="AZG41" s="29"/>
      <c r="AZH41" s="29"/>
      <c r="AZI41" s="29"/>
      <c r="AZJ41" s="29"/>
      <c r="AZK41" s="29"/>
      <c r="AZL41" s="29"/>
      <c r="AZM41" s="29"/>
      <c r="AZN41" s="29"/>
      <c r="AZO41" s="29"/>
      <c r="AZP41" s="29"/>
      <c r="AZQ41" s="29"/>
      <c r="AZR41" s="29"/>
      <c r="AZS41" s="29"/>
      <c r="AZT41" s="29"/>
      <c r="AZU41" s="29"/>
      <c r="AZV41" s="29"/>
      <c r="AZW41" s="29"/>
      <c r="AZX41" s="29"/>
      <c r="AZY41" s="29"/>
      <c r="AZZ41" s="29"/>
      <c r="BAA41" s="29"/>
      <c r="BAB41" s="29"/>
      <c r="BAC41" s="29"/>
      <c r="BAD41" s="29"/>
    </row>
    <row r="42" spans="1:1382" s="89" customFormat="1" ht="14" x14ac:dyDescent="0.2">
      <c r="A42" s="30">
        <v>25</v>
      </c>
      <c r="B42" s="44">
        <v>25</v>
      </c>
      <c r="C42" s="40">
        <v>37761664</v>
      </c>
      <c r="D42" s="41">
        <v>2083995</v>
      </c>
      <c r="E42" s="31" t="s">
        <v>377</v>
      </c>
      <c r="F42" s="30" t="s">
        <v>378</v>
      </c>
      <c r="G42" s="94">
        <v>30968</v>
      </c>
      <c r="H42" s="40" t="s">
        <v>562</v>
      </c>
      <c r="I42" s="40" t="s">
        <v>563</v>
      </c>
      <c r="J42" s="42">
        <f t="shared" si="2"/>
        <v>21.108829568788501</v>
      </c>
      <c r="K42" s="42">
        <f>2/12</f>
        <v>0.16666666666666666</v>
      </c>
      <c r="L42" s="42">
        <f t="shared" si="1"/>
        <v>20.942162902121833</v>
      </c>
      <c r="M42" s="30" t="s">
        <v>17</v>
      </c>
      <c r="N42" s="43" t="s">
        <v>804</v>
      </c>
      <c r="O42" s="30" t="s">
        <v>453</v>
      </c>
      <c r="P42" s="44">
        <v>2</v>
      </c>
      <c r="Q42" s="30" t="s">
        <v>2171</v>
      </c>
      <c r="R42" s="30" t="s">
        <v>454</v>
      </c>
      <c r="S42" s="45">
        <v>38671</v>
      </c>
      <c r="T42" s="45">
        <v>38678</v>
      </c>
      <c r="U42" s="42">
        <v>7</v>
      </c>
      <c r="V42" s="32" t="s">
        <v>453</v>
      </c>
      <c r="W42" s="32" t="s">
        <v>563</v>
      </c>
      <c r="X42" s="30" t="s">
        <v>827</v>
      </c>
      <c r="Y42" s="30" t="s">
        <v>90</v>
      </c>
      <c r="Z42" s="56" t="s">
        <v>804</v>
      </c>
      <c r="AA42" s="45">
        <v>38678</v>
      </c>
      <c r="AB42" s="80" t="s">
        <v>807</v>
      </c>
      <c r="AC42" s="32">
        <v>42872</v>
      </c>
      <c r="AD42" s="42">
        <f t="shared" si="3"/>
        <v>137.88493150684931</v>
      </c>
      <c r="AE42" s="51" t="s">
        <v>539</v>
      </c>
      <c r="AF42" s="42">
        <v>1</v>
      </c>
      <c r="AG42" s="51" t="s">
        <v>539</v>
      </c>
      <c r="AH42" s="42">
        <v>1</v>
      </c>
      <c r="AI42" s="51" t="s">
        <v>539</v>
      </c>
      <c r="AJ42" s="42">
        <v>1</v>
      </c>
      <c r="AK42" s="51" t="s">
        <v>539</v>
      </c>
      <c r="AL42" s="42">
        <v>1</v>
      </c>
      <c r="AM42" s="51" t="s">
        <v>539</v>
      </c>
      <c r="AN42" s="42">
        <v>1</v>
      </c>
      <c r="AO42" s="51" t="s">
        <v>539</v>
      </c>
      <c r="AP42" s="42">
        <v>1</v>
      </c>
      <c r="AQ42" s="42" t="s">
        <v>637</v>
      </c>
      <c r="AR42" s="42">
        <v>1</v>
      </c>
      <c r="AS42" s="42" t="s">
        <v>637</v>
      </c>
      <c r="AT42" s="42">
        <v>1</v>
      </c>
      <c r="AU42" s="42" t="s">
        <v>637</v>
      </c>
      <c r="AV42" s="42">
        <v>1</v>
      </c>
      <c r="AW42" s="42"/>
      <c r="AX42" s="42"/>
      <c r="AY42" s="49" t="s">
        <v>1776</v>
      </c>
      <c r="AZ42" s="40" t="s">
        <v>637</v>
      </c>
      <c r="BA42" s="42">
        <v>1</v>
      </c>
      <c r="BB42" s="44">
        <v>1</v>
      </c>
      <c r="BC42" s="30" t="s">
        <v>2129</v>
      </c>
      <c r="BD42" s="42">
        <v>1</v>
      </c>
      <c r="BE42" s="42">
        <v>0</v>
      </c>
      <c r="BF42" s="108" t="s">
        <v>807</v>
      </c>
      <c r="BG42" s="42" t="s">
        <v>453</v>
      </c>
      <c r="BH42" s="40" t="s">
        <v>568</v>
      </c>
      <c r="BI42" s="40" t="s">
        <v>472</v>
      </c>
      <c r="BJ42" s="40" t="s">
        <v>371</v>
      </c>
      <c r="BK42" s="31" t="s">
        <v>453</v>
      </c>
      <c r="BL42" s="31" t="s">
        <v>345</v>
      </c>
      <c r="BM42" s="30">
        <v>63</v>
      </c>
      <c r="BN42" s="30">
        <v>96</v>
      </c>
      <c r="BO42" s="30">
        <v>76</v>
      </c>
      <c r="BP42" s="30" t="s">
        <v>346</v>
      </c>
      <c r="BQ42" s="30" t="s">
        <v>2172</v>
      </c>
      <c r="BR42" s="30" t="s">
        <v>453</v>
      </c>
      <c r="BS42" s="30" t="s">
        <v>872</v>
      </c>
      <c r="BT42" s="30" t="s">
        <v>2635</v>
      </c>
      <c r="BU42" s="30" t="s">
        <v>1830</v>
      </c>
      <c r="BV42" s="30" t="s">
        <v>453</v>
      </c>
      <c r="BW42" s="30" t="s">
        <v>453</v>
      </c>
      <c r="BX42" s="30" t="s">
        <v>453</v>
      </c>
      <c r="BY42" s="30" t="s">
        <v>453</v>
      </c>
      <c r="BZ42" s="30" t="s">
        <v>1737</v>
      </c>
      <c r="CA42" s="112"/>
      <c r="CC42" s="29"/>
      <c r="CD42" s="29"/>
      <c r="CE42" s="29"/>
      <c r="CF42" s="29"/>
      <c r="CG42" s="29"/>
      <c r="CH42" s="29"/>
      <c r="CI42" s="29"/>
      <c r="CJ42" s="29"/>
      <c r="CK42" s="29"/>
      <c r="CL42" s="29"/>
      <c r="CM42" s="29"/>
      <c r="CN42" s="29"/>
      <c r="CO42" s="29"/>
      <c r="CP42" s="29"/>
      <c r="CQ42" s="29"/>
      <c r="CR42" s="29"/>
      <c r="CS42" s="29"/>
      <c r="CT42" s="29"/>
      <c r="CU42" s="29"/>
      <c r="CV42" s="29"/>
      <c r="CW42" s="29"/>
      <c r="CX42" s="29"/>
      <c r="CY42" s="29"/>
      <c r="CZ42" s="29"/>
      <c r="DA42" s="29"/>
      <c r="DB42" s="29"/>
      <c r="DC42" s="29"/>
      <c r="DD42" s="29"/>
      <c r="DE42" s="29"/>
      <c r="DF42" s="29"/>
      <c r="DG42" s="29"/>
      <c r="DH42" s="29"/>
      <c r="DI42" s="29"/>
      <c r="DJ42" s="29"/>
      <c r="DK42" s="29"/>
      <c r="DL42" s="29"/>
      <c r="DM42" s="29"/>
      <c r="DN42" s="29"/>
      <c r="DO42" s="29"/>
      <c r="DP42" s="29"/>
      <c r="DQ42" s="29"/>
      <c r="DR42" s="29"/>
      <c r="DS42" s="29"/>
      <c r="DT42" s="29"/>
      <c r="DU42" s="29"/>
      <c r="DV42" s="29"/>
      <c r="DW42" s="29"/>
      <c r="DX42" s="29"/>
      <c r="DY42" s="29"/>
      <c r="DZ42" s="29"/>
      <c r="EA42" s="29"/>
      <c r="EB42" s="29"/>
      <c r="EC42" s="29"/>
      <c r="ED42" s="29"/>
      <c r="EE42" s="29"/>
      <c r="EF42" s="29"/>
      <c r="EG42" s="29"/>
      <c r="EH42" s="29"/>
      <c r="EI42" s="29"/>
      <c r="EJ42" s="29"/>
      <c r="EK42" s="29"/>
      <c r="EL42" s="29"/>
      <c r="EM42" s="29"/>
      <c r="EN42" s="29"/>
      <c r="EO42" s="29"/>
      <c r="EP42" s="29"/>
      <c r="EQ42" s="29"/>
      <c r="ER42" s="29"/>
      <c r="ES42" s="29"/>
      <c r="ET42" s="29"/>
      <c r="EU42" s="29"/>
      <c r="EV42" s="29"/>
      <c r="EW42" s="29"/>
      <c r="EX42" s="29"/>
      <c r="EY42" s="29"/>
      <c r="EZ42" s="29"/>
      <c r="FA42" s="29"/>
      <c r="FB42" s="29"/>
      <c r="FC42" s="29"/>
      <c r="FD42" s="29"/>
      <c r="FE42" s="29"/>
      <c r="FF42" s="29"/>
      <c r="FG42" s="29"/>
      <c r="FH42" s="29"/>
      <c r="FI42" s="29"/>
      <c r="FJ42" s="29"/>
      <c r="FK42" s="29"/>
      <c r="FL42" s="29"/>
      <c r="FM42" s="29"/>
      <c r="FN42" s="29"/>
      <c r="FO42" s="29"/>
      <c r="FP42" s="29"/>
      <c r="FQ42" s="29"/>
      <c r="FR42" s="29"/>
      <c r="FS42" s="29"/>
      <c r="FT42" s="29"/>
      <c r="FU42" s="29"/>
      <c r="FV42" s="29"/>
      <c r="FW42" s="29"/>
      <c r="FX42" s="29"/>
      <c r="FY42" s="29"/>
      <c r="FZ42" s="29"/>
      <c r="GA42" s="29"/>
      <c r="GB42" s="29"/>
      <c r="GC42" s="29"/>
      <c r="GD42" s="29"/>
      <c r="GE42" s="29"/>
      <c r="GF42" s="29"/>
      <c r="GG42" s="29"/>
      <c r="GH42" s="29"/>
      <c r="GI42" s="29"/>
      <c r="GJ42" s="29"/>
      <c r="GK42" s="29"/>
      <c r="GL42" s="29"/>
      <c r="GM42" s="29"/>
      <c r="GN42" s="29"/>
      <c r="GO42" s="29"/>
      <c r="GP42" s="29"/>
      <c r="GQ42" s="29"/>
      <c r="GR42" s="29"/>
      <c r="GS42" s="29"/>
      <c r="GT42" s="29"/>
      <c r="GU42" s="29"/>
      <c r="GV42" s="29"/>
      <c r="GW42" s="29"/>
      <c r="GX42" s="29"/>
      <c r="GY42" s="29"/>
      <c r="GZ42" s="29"/>
      <c r="HA42" s="29"/>
      <c r="HB42" s="29"/>
      <c r="HC42" s="29"/>
      <c r="HD42" s="29"/>
      <c r="HE42" s="29"/>
      <c r="HF42" s="29"/>
      <c r="HG42" s="29"/>
      <c r="HH42" s="29"/>
      <c r="HI42" s="29"/>
      <c r="HJ42" s="29"/>
      <c r="HK42" s="29"/>
      <c r="HL42" s="29"/>
      <c r="HM42" s="29"/>
      <c r="HN42" s="29"/>
      <c r="HO42" s="29"/>
      <c r="HP42" s="29"/>
      <c r="HQ42" s="29"/>
      <c r="HR42" s="29"/>
      <c r="HS42" s="29"/>
      <c r="HT42" s="29"/>
      <c r="HU42" s="29"/>
      <c r="HV42" s="29"/>
      <c r="HW42" s="29"/>
      <c r="HX42" s="29"/>
      <c r="HY42" s="29"/>
      <c r="HZ42" s="29"/>
      <c r="IA42" s="29"/>
      <c r="IB42" s="29"/>
      <c r="IC42" s="29"/>
      <c r="ID42" s="29"/>
      <c r="IE42" s="29"/>
      <c r="IF42" s="29"/>
      <c r="IG42" s="29"/>
      <c r="IH42" s="29"/>
      <c r="II42" s="29"/>
      <c r="IJ42" s="29"/>
      <c r="IK42" s="29"/>
      <c r="IL42" s="29"/>
      <c r="IM42" s="29"/>
      <c r="IN42" s="29"/>
      <c r="IO42" s="29"/>
      <c r="IP42" s="29"/>
      <c r="IQ42" s="29"/>
      <c r="IR42" s="29"/>
      <c r="IS42" s="29"/>
      <c r="IT42" s="29"/>
      <c r="IU42" s="29"/>
      <c r="IV42" s="29"/>
      <c r="IW42" s="29"/>
      <c r="IX42" s="29"/>
      <c r="IY42" s="29"/>
      <c r="IZ42" s="29"/>
      <c r="JA42" s="29"/>
      <c r="JB42" s="29"/>
      <c r="JC42" s="29"/>
      <c r="JD42" s="29"/>
      <c r="JE42" s="29"/>
      <c r="JF42" s="29"/>
      <c r="JG42" s="29"/>
      <c r="JH42" s="29"/>
      <c r="JI42" s="29"/>
      <c r="JJ42" s="29"/>
      <c r="JK42" s="29"/>
      <c r="JL42" s="29"/>
      <c r="JM42" s="29"/>
      <c r="JN42" s="29"/>
      <c r="JO42" s="29"/>
      <c r="JP42" s="29"/>
      <c r="JQ42" s="29"/>
      <c r="JR42" s="29"/>
      <c r="JS42" s="29"/>
      <c r="JT42" s="29"/>
      <c r="JU42" s="29"/>
      <c r="JV42" s="29"/>
      <c r="JW42" s="29"/>
      <c r="JX42" s="29"/>
      <c r="JY42" s="29"/>
      <c r="JZ42" s="29"/>
      <c r="KA42" s="29"/>
      <c r="KB42" s="29"/>
      <c r="KC42" s="29"/>
      <c r="KD42" s="29"/>
      <c r="KE42" s="29"/>
      <c r="KF42" s="29"/>
      <c r="KG42" s="29"/>
      <c r="KH42" s="29"/>
      <c r="KI42" s="29"/>
      <c r="KJ42" s="29"/>
      <c r="KK42" s="29"/>
      <c r="KL42" s="29"/>
      <c r="KM42" s="29"/>
      <c r="KN42" s="29"/>
      <c r="KO42" s="29"/>
      <c r="KP42" s="29"/>
      <c r="KQ42" s="29"/>
      <c r="KR42" s="29"/>
      <c r="KS42" s="29"/>
      <c r="KT42" s="29"/>
      <c r="KU42" s="29"/>
      <c r="KV42" s="29"/>
      <c r="KW42" s="29"/>
      <c r="KX42" s="29"/>
      <c r="KY42" s="29"/>
      <c r="KZ42" s="29"/>
      <c r="LA42" s="29"/>
      <c r="LB42" s="29"/>
      <c r="LC42" s="29"/>
      <c r="LD42" s="29"/>
      <c r="LE42" s="29"/>
      <c r="LF42" s="29"/>
      <c r="LG42" s="29"/>
      <c r="LH42" s="29"/>
      <c r="LI42" s="29"/>
      <c r="LJ42" s="29"/>
      <c r="LK42" s="29"/>
      <c r="LL42" s="29"/>
      <c r="LM42" s="29"/>
      <c r="LN42" s="29"/>
      <c r="LO42" s="29"/>
      <c r="LP42" s="29"/>
      <c r="LQ42" s="29"/>
      <c r="LR42" s="29"/>
      <c r="LS42" s="29"/>
      <c r="LT42" s="29"/>
      <c r="LU42" s="29"/>
      <c r="LV42" s="29"/>
      <c r="LW42" s="29"/>
      <c r="LX42" s="29"/>
      <c r="LY42" s="29"/>
      <c r="LZ42" s="29"/>
      <c r="MA42" s="29"/>
      <c r="MB42" s="29"/>
      <c r="MC42" s="29"/>
      <c r="MD42" s="29"/>
      <c r="ME42" s="29"/>
      <c r="MF42" s="29"/>
      <c r="MG42" s="29"/>
      <c r="MH42" s="29"/>
      <c r="MI42" s="29"/>
      <c r="MJ42" s="29"/>
      <c r="MK42" s="29"/>
      <c r="ML42" s="29"/>
      <c r="MM42" s="29"/>
      <c r="MN42" s="29"/>
      <c r="MO42" s="29"/>
      <c r="MP42" s="29"/>
      <c r="MQ42" s="29"/>
      <c r="MR42" s="29"/>
      <c r="MS42" s="29"/>
      <c r="MT42" s="29"/>
      <c r="MU42" s="29"/>
      <c r="MV42" s="29"/>
      <c r="MW42" s="29"/>
      <c r="MX42" s="29"/>
      <c r="MY42" s="29"/>
      <c r="MZ42" s="29"/>
      <c r="NA42" s="29"/>
      <c r="NB42" s="29"/>
      <c r="NC42" s="29"/>
      <c r="ND42" s="29"/>
      <c r="NE42" s="29"/>
      <c r="NF42" s="29"/>
      <c r="NG42" s="29"/>
      <c r="NH42" s="29"/>
      <c r="NI42" s="29"/>
      <c r="NJ42" s="29"/>
      <c r="NK42" s="29"/>
      <c r="NL42" s="29"/>
      <c r="NM42" s="29"/>
      <c r="NN42" s="29"/>
      <c r="NO42" s="29"/>
      <c r="NP42" s="29"/>
      <c r="NQ42" s="29"/>
      <c r="NR42" s="29"/>
      <c r="NS42" s="29"/>
      <c r="NT42" s="29"/>
      <c r="NU42" s="29"/>
      <c r="NV42" s="29"/>
      <c r="NW42" s="29"/>
      <c r="NX42" s="29"/>
      <c r="NY42" s="29"/>
      <c r="NZ42" s="29"/>
      <c r="OA42" s="29"/>
      <c r="OB42" s="29"/>
      <c r="OC42" s="29"/>
      <c r="OD42" s="29"/>
      <c r="OE42" s="29"/>
      <c r="OF42" s="29"/>
      <c r="OG42" s="29"/>
      <c r="OH42" s="29"/>
      <c r="OI42" s="29"/>
      <c r="OJ42" s="29"/>
      <c r="OK42" s="29"/>
      <c r="OL42" s="29"/>
      <c r="OM42" s="29"/>
      <c r="ON42" s="29"/>
      <c r="OO42" s="29"/>
      <c r="OP42" s="29"/>
      <c r="OQ42" s="29"/>
      <c r="OR42" s="29"/>
      <c r="OS42" s="29"/>
      <c r="OT42" s="29"/>
      <c r="OU42" s="29"/>
      <c r="OV42" s="29"/>
      <c r="OW42" s="29"/>
      <c r="OX42" s="29"/>
      <c r="OY42" s="29"/>
      <c r="OZ42" s="29"/>
      <c r="PA42" s="29"/>
      <c r="PB42" s="29"/>
      <c r="PC42" s="29"/>
      <c r="PD42" s="29"/>
      <c r="PE42" s="29"/>
      <c r="PF42" s="29"/>
      <c r="PG42" s="29"/>
      <c r="PH42" s="29"/>
      <c r="PI42" s="29"/>
      <c r="PJ42" s="29"/>
      <c r="PK42" s="29"/>
      <c r="PL42" s="29"/>
      <c r="PM42" s="29"/>
      <c r="PN42" s="29"/>
      <c r="PO42" s="29"/>
      <c r="PP42" s="29"/>
      <c r="PQ42" s="29"/>
      <c r="PR42" s="29"/>
      <c r="PS42" s="29"/>
      <c r="PT42" s="29"/>
      <c r="PU42" s="29"/>
      <c r="PV42" s="29"/>
      <c r="PW42" s="29"/>
      <c r="PX42" s="29"/>
      <c r="PY42" s="29"/>
      <c r="PZ42" s="29"/>
      <c r="QA42" s="29"/>
      <c r="QB42" s="29"/>
      <c r="QC42" s="29"/>
      <c r="QD42" s="29"/>
      <c r="QE42" s="29"/>
      <c r="QF42" s="29"/>
      <c r="QG42" s="29"/>
      <c r="QH42" s="29"/>
      <c r="QI42" s="29"/>
      <c r="QJ42" s="29"/>
      <c r="QK42" s="29"/>
      <c r="QL42" s="29"/>
      <c r="QM42" s="29"/>
      <c r="QN42" s="29"/>
      <c r="QO42" s="29"/>
      <c r="QP42" s="29"/>
      <c r="QQ42" s="29"/>
      <c r="QR42" s="29"/>
      <c r="QS42" s="29"/>
      <c r="QT42" s="29"/>
      <c r="QU42" s="29"/>
      <c r="QV42" s="29"/>
      <c r="QW42" s="29"/>
      <c r="QX42" s="29"/>
      <c r="QY42" s="29"/>
      <c r="QZ42" s="29"/>
      <c r="RA42" s="29"/>
      <c r="RB42" s="29"/>
      <c r="RC42" s="29"/>
      <c r="RD42" s="29"/>
      <c r="RE42" s="29"/>
      <c r="RF42" s="29"/>
      <c r="RG42" s="29"/>
      <c r="RH42" s="29"/>
      <c r="RI42" s="29"/>
      <c r="RJ42" s="29"/>
      <c r="RK42" s="29"/>
      <c r="RL42" s="29"/>
      <c r="RM42" s="29"/>
      <c r="RN42" s="29"/>
      <c r="RO42" s="29"/>
      <c r="RP42" s="29"/>
      <c r="RQ42" s="29"/>
      <c r="RR42" s="29"/>
      <c r="RS42" s="29"/>
      <c r="RT42" s="29"/>
      <c r="RU42" s="29"/>
      <c r="RV42" s="29"/>
      <c r="RW42" s="29"/>
      <c r="RX42" s="29"/>
      <c r="RY42" s="29"/>
      <c r="RZ42" s="29"/>
      <c r="SA42" s="29"/>
      <c r="SB42" s="29"/>
      <c r="SC42" s="29"/>
      <c r="SD42" s="29"/>
      <c r="SE42" s="29"/>
      <c r="SF42" s="29"/>
      <c r="SG42" s="29"/>
      <c r="SH42" s="29"/>
      <c r="SI42" s="29"/>
      <c r="SJ42" s="29"/>
      <c r="SK42" s="29"/>
      <c r="SL42" s="29"/>
      <c r="SM42" s="29"/>
      <c r="SN42" s="29"/>
      <c r="SO42" s="29"/>
      <c r="SP42" s="29"/>
      <c r="SQ42" s="29"/>
      <c r="SR42" s="29"/>
      <c r="SS42" s="29"/>
      <c r="ST42" s="29"/>
      <c r="SU42" s="29"/>
      <c r="SV42" s="29"/>
      <c r="SW42" s="29"/>
      <c r="SX42" s="29"/>
      <c r="SY42" s="29"/>
      <c r="SZ42" s="29"/>
      <c r="TA42" s="29"/>
      <c r="TB42" s="29"/>
      <c r="TC42" s="29"/>
      <c r="TD42" s="29"/>
      <c r="TE42" s="29"/>
      <c r="TF42" s="29"/>
      <c r="TG42" s="29"/>
      <c r="TH42" s="29"/>
      <c r="TI42" s="29"/>
      <c r="TJ42" s="29"/>
      <c r="TK42" s="29"/>
      <c r="TL42" s="29"/>
      <c r="TM42" s="29"/>
      <c r="TN42" s="29"/>
      <c r="TO42" s="29"/>
      <c r="TP42" s="29"/>
      <c r="TQ42" s="29"/>
      <c r="TR42" s="29"/>
      <c r="TS42" s="29"/>
      <c r="TT42" s="29"/>
      <c r="TU42" s="29"/>
      <c r="TV42" s="29"/>
      <c r="TW42" s="29"/>
      <c r="TX42" s="29"/>
      <c r="TY42" s="29"/>
      <c r="TZ42" s="29"/>
      <c r="UA42" s="29"/>
      <c r="UB42" s="29"/>
      <c r="UC42" s="29"/>
      <c r="UD42" s="29"/>
      <c r="UE42" s="29"/>
      <c r="UF42" s="29"/>
      <c r="UG42" s="29"/>
      <c r="UH42" s="29"/>
      <c r="UI42" s="29"/>
      <c r="UJ42" s="29"/>
      <c r="UK42" s="29"/>
      <c r="UL42" s="29"/>
      <c r="UM42" s="29"/>
      <c r="UN42" s="29"/>
      <c r="UO42" s="29"/>
      <c r="UP42" s="29"/>
      <c r="UQ42" s="29"/>
      <c r="UR42" s="29"/>
      <c r="US42" s="29"/>
      <c r="UT42" s="29"/>
      <c r="UU42" s="29"/>
      <c r="UV42" s="29"/>
      <c r="UW42" s="29"/>
      <c r="UX42" s="29"/>
      <c r="UY42" s="29"/>
      <c r="UZ42" s="29"/>
      <c r="VA42" s="29"/>
      <c r="VB42" s="29"/>
      <c r="VC42" s="29"/>
      <c r="VD42" s="29"/>
      <c r="VE42" s="29"/>
      <c r="VF42" s="29"/>
      <c r="VG42" s="29"/>
      <c r="VH42" s="29"/>
      <c r="VI42" s="29"/>
      <c r="VJ42" s="29"/>
      <c r="VK42" s="29"/>
      <c r="VL42" s="29"/>
      <c r="VM42" s="29"/>
      <c r="VN42" s="29"/>
      <c r="VO42" s="29"/>
      <c r="VP42" s="29"/>
      <c r="VQ42" s="29"/>
      <c r="VR42" s="29"/>
      <c r="VS42" s="29"/>
      <c r="VT42" s="29"/>
      <c r="VU42" s="29"/>
      <c r="VV42" s="29"/>
      <c r="VW42" s="29"/>
      <c r="VX42" s="29"/>
      <c r="VY42" s="29"/>
      <c r="VZ42" s="29"/>
      <c r="WA42" s="29"/>
      <c r="WB42" s="29"/>
      <c r="WC42" s="29"/>
      <c r="WD42" s="29"/>
      <c r="WE42" s="29"/>
      <c r="WF42" s="29"/>
      <c r="WG42" s="29"/>
      <c r="WH42" s="29"/>
      <c r="WI42" s="29"/>
      <c r="WJ42" s="29"/>
      <c r="WK42" s="29"/>
      <c r="WL42" s="29"/>
      <c r="WM42" s="29"/>
      <c r="WN42" s="29"/>
      <c r="WO42" s="29"/>
      <c r="WP42" s="29"/>
      <c r="WQ42" s="29"/>
      <c r="WR42" s="29"/>
      <c r="WS42" s="29"/>
      <c r="WT42" s="29"/>
      <c r="WU42" s="29"/>
      <c r="WV42" s="29"/>
      <c r="WW42" s="29"/>
      <c r="WX42" s="29"/>
      <c r="WY42" s="29"/>
      <c r="WZ42" s="29"/>
      <c r="XA42" s="29"/>
      <c r="XB42" s="29"/>
      <c r="XC42" s="29"/>
      <c r="XD42" s="29"/>
      <c r="XE42" s="29"/>
      <c r="XF42" s="29"/>
      <c r="XG42" s="29"/>
      <c r="XH42" s="29"/>
      <c r="XI42" s="29"/>
      <c r="XJ42" s="29"/>
      <c r="XK42" s="29"/>
      <c r="XL42" s="29"/>
      <c r="XM42" s="29"/>
      <c r="XN42" s="29"/>
      <c r="XO42" s="29"/>
      <c r="XP42" s="29"/>
      <c r="XQ42" s="29"/>
      <c r="XR42" s="29"/>
      <c r="XS42" s="29"/>
      <c r="XT42" s="29"/>
      <c r="XU42" s="29"/>
      <c r="XV42" s="29"/>
      <c r="XW42" s="29"/>
      <c r="XX42" s="29"/>
      <c r="XY42" s="29"/>
      <c r="XZ42" s="29"/>
      <c r="YA42" s="29"/>
      <c r="YB42" s="29"/>
      <c r="YC42" s="29"/>
      <c r="YD42" s="29"/>
      <c r="YE42" s="29"/>
      <c r="YF42" s="29"/>
      <c r="YG42" s="29"/>
      <c r="YH42" s="29"/>
      <c r="YI42" s="29"/>
      <c r="YJ42" s="29"/>
      <c r="YK42" s="29"/>
      <c r="YL42" s="29"/>
      <c r="YM42" s="29"/>
      <c r="YN42" s="29"/>
      <c r="YO42" s="29"/>
      <c r="YP42" s="29"/>
      <c r="YQ42" s="29"/>
      <c r="YR42" s="29"/>
      <c r="YS42" s="29"/>
      <c r="YT42" s="29"/>
      <c r="YU42" s="29"/>
      <c r="YV42" s="29"/>
      <c r="YW42" s="29"/>
      <c r="YX42" s="29"/>
      <c r="YY42" s="29"/>
      <c r="YZ42" s="29"/>
      <c r="ZA42" s="29"/>
      <c r="ZB42" s="29"/>
      <c r="ZC42" s="29"/>
      <c r="ZD42" s="29"/>
      <c r="ZE42" s="29"/>
      <c r="ZF42" s="29"/>
      <c r="ZG42" s="29"/>
      <c r="ZH42" s="29"/>
      <c r="ZI42" s="29"/>
      <c r="ZJ42" s="29"/>
      <c r="ZK42" s="29"/>
      <c r="ZL42" s="29"/>
      <c r="ZM42" s="29"/>
      <c r="ZN42" s="29"/>
      <c r="ZO42" s="29"/>
      <c r="ZP42" s="29"/>
      <c r="ZQ42" s="29"/>
      <c r="ZR42" s="29"/>
      <c r="ZS42" s="29"/>
      <c r="ZT42" s="29"/>
      <c r="ZU42" s="29"/>
      <c r="ZV42" s="29"/>
      <c r="ZW42" s="29"/>
      <c r="ZX42" s="29"/>
      <c r="ZY42" s="29"/>
      <c r="ZZ42" s="29"/>
      <c r="AAA42" s="29"/>
      <c r="AAB42" s="29"/>
      <c r="AAC42" s="29"/>
      <c r="AAD42" s="29"/>
      <c r="AAE42" s="29"/>
      <c r="AAF42" s="29"/>
      <c r="AAG42" s="29"/>
      <c r="AAH42" s="29"/>
      <c r="AAI42" s="29"/>
      <c r="AAJ42" s="29"/>
      <c r="AAK42" s="29"/>
      <c r="AAL42" s="29"/>
      <c r="AAM42" s="29"/>
      <c r="AAN42" s="29"/>
      <c r="AAO42" s="29"/>
      <c r="AAP42" s="29"/>
      <c r="AAQ42" s="29"/>
      <c r="AAR42" s="29"/>
      <c r="AAS42" s="29"/>
      <c r="AAT42" s="29"/>
      <c r="AAU42" s="29"/>
      <c r="AAV42" s="29"/>
      <c r="AAW42" s="29"/>
      <c r="AAX42" s="29"/>
      <c r="AAY42" s="29"/>
      <c r="AAZ42" s="29"/>
      <c r="ABA42" s="29"/>
      <c r="ABB42" s="29"/>
      <c r="ABC42" s="29"/>
      <c r="ABD42" s="29"/>
      <c r="ABE42" s="29"/>
      <c r="ABF42" s="29"/>
      <c r="ABG42" s="29"/>
      <c r="ABH42" s="29"/>
      <c r="ABI42" s="29"/>
      <c r="ABJ42" s="29"/>
      <c r="ABK42" s="29"/>
      <c r="ABL42" s="29"/>
      <c r="ABM42" s="29"/>
      <c r="ABN42" s="29"/>
      <c r="ABO42" s="29"/>
      <c r="ABP42" s="29"/>
      <c r="ABQ42" s="29"/>
      <c r="ABR42" s="29"/>
      <c r="ABS42" s="29"/>
      <c r="ABT42" s="29"/>
      <c r="ABU42" s="29"/>
      <c r="ABV42" s="29"/>
      <c r="ABW42" s="29"/>
      <c r="ABX42" s="29"/>
      <c r="ABY42" s="29"/>
      <c r="ABZ42" s="29"/>
      <c r="ACA42" s="29"/>
      <c r="ACB42" s="29"/>
      <c r="ACC42" s="29"/>
      <c r="ACD42" s="29"/>
      <c r="ACE42" s="29"/>
      <c r="ACF42" s="29"/>
      <c r="ACG42" s="29"/>
      <c r="ACH42" s="29"/>
      <c r="ACI42" s="29"/>
      <c r="ACJ42" s="29"/>
      <c r="ACK42" s="29"/>
      <c r="ACL42" s="29"/>
      <c r="ACM42" s="29"/>
      <c r="ACN42" s="29"/>
      <c r="ACO42" s="29"/>
      <c r="ACP42" s="29"/>
      <c r="ACQ42" s="29"/>
      <c r="ACR42" s="29"/>
      <c r="ACS42" s="29"/>
      <c r="ACT42" s="29"/>
      <c r="ACU42" s="29"/>
      <c r="ACV42" s="29"/>
      <c r="ACW42" s="29"/>
      <c r="ACX42" s="29"/>
      <c r="ACY42" s="29"/>
      <c r="ACZ42" s="29"/>
      <c r="ADA42" s="29"/>
      <c r="ADB42" s="29"/>
      <c r="ADC42" s="29"/>
      <c r="ADD42" s="29"/>
      <c r="ADE42" s="29"/>
      <c r="ADF42" s="29"/>
      <c r="ADG42" s="29"/>
      <c r="ADH42" s="29"/>
      <c r="ADI42" s="29"/>
      <c r="ADJ42" s="29"/>
      <c r="ADK42" s="29"/>
      <c r="ADL42" s="29"/>
      <c r="ADM42" s="29"/>
      <c r="ADN42" s="29"/>
      <c r="ADO42" s="29"/>
      <c r="ADP42" s="29"/>
      <c r="ADQ42" s="29"/>
      <c r="ADR42" s="29"/>
      <c r="ADS42" s="29"/>
      <c r="ADT42" s="29"/>
      <c r="ADU42" s="29"/>
      <c r="ADV42" s="29"/>
      <c r="ADW42" s="29"/>
      <c r="ADX42" s="29"/>
      <c r="ADY42" s="29"/>
      <c r="ADZ42" s="29"/>
      <c r="AEA42" s="29"/>
      <c r="AEB42" s="29"/>
      <c r="AEC42" s="29"/>
      <c r="AED42" s="29"/>
      <c r="AEE42" s="29"/>
      <c r="AEF42" s="29"/>
      <c r="AEG42" s="29"/>
      <c r="AEH42" s="29"/>
      <c r="AEI42" s="29"/>
      <c r="AEJ42" s="29"/>
      <c r="AEK42" s="29"/>
      <c r="AEL42" s="29"/>
      <c r="AEM42" s="29"/>
      <c r="AEN42" s="29"/>
      <c r="AEO42" s="29"/>
      <c r="AEP42" s="29"/>
      <c r="AEQ42" s="29"/>
      <c r="AER42" s="29"/>
      <c r="AES42" s="29"/>
      <c r="AET42" s="29"/>
      <c r="AEU42" s="29"/>
      <c r="AEV42" s="29"/>
      <c r="AEW42" s="29"/>
      <c r="AEX42" s="29"/>
      <c r="AEY42" s="29"/>
      <c r="AEZ42" s="29"/>
      <c r="AFA42" s="29"/>
      <c r="AFB42" s="29"/>
      <c r="AFC42" s="29"/>
      <c r="AFD42" s="29"/>
      <c r="AFE42" s="29"/>
      <c r="AFF42" s="29"/>
      <c r="AFG42" s="29"/>
      <c r="AFH42" s="29"/>
      <c r="AFI42" s="29"/>
      <c r="AFJ42" s="29"/>
      <c r="AFK42" s="29"/>
      <c r="AFL42" s="29"/>
      <c r="AFM42" s="29"/>
      <c r="AFN42" s="29"/>
      <c r="AFO42" s="29"/>
      <c r="AFP42" s="29"/>
      <c r="AFQ42" s="29"/>
      <c r="AFR42" s="29"/>
      <c r="AFS42" s="29"/>
      <c r="AFT42" s="29"/>
      <c r="AFU42" s="29"/>
      <c r="AFV42" s="29"/>
      <c r="AFW42" s="29"/>
      <c r="AFX42" s="29"/>
      <c r="AFY42" s="29"/>
      <c r="AFZ42" s="29"/>
      <c r="AGA42" s="29"/>
      <c r="AGB42" s="29"/>
      <c r="AGC42" s="29"/>
      <c r="AGD42" s="29"/>
      <c r="AGE42" s="29"/>
      <c r="AGF42" s="29"/>
      <c r="AGG42" s="29"/>
      <c r="AGH42" s="29"/>
      <c r="AGI42" s="29"/>
      <c r="AGJ42" s="29"/>
      <c r="AGK42" s="29"/>
      <c r="AGL42" s="29"/>
      <c r="AGM42" s="29"/>
      <c r="AGN42" s="29"/>
      <c r="AGO42" s="29"/>
      <c r="AGP42" s="29"/>
      <c r="AGQ42" s="29"/>
      <c r="AGR42" s="29"/>
      <c r="AGS42" s="29"/>
      <c r="AGT42" s="29"/>
      <c r="AGU42" s="29"/>
      <c r="AGV42" s="29"/>
      <c r="AGW42" s="29"/>
      <c r="AGX42" s="29"/>
      <c r="AGY42" s="29"/>
      <c r="AGZ42" s="29"/>
      <c r="AHA42" s="29"/>
      <c r="AHB42" s="29"/>
      <c r="AHC42" s="29"/>
      <c r="AHD42" s="29"/>
      <c r="AHE42" s="29"/>
      <c r="AHF42" s="29"/>
      <c r="AHG42" s="29"/>
      <c r="AHH42" s="29"/>
      <c r="AHI42" s="29"/>
      <c r="AHJ42" s="29"/>
      <c r="AHK42" s="29"/>
      <c r="AHL42" s="29"/>
      <c r="AHM42" s="29"/>
      <c r="AHN42" s="29"/>
      <c r="AHO42" s="29"/>
      <c r="AHP42" s="29"/>
      <c r="AHQ42" s="29"/>
      <c r="AHR42" s="29"/>
      <c r="AHS42" s="29"/>
      <c r="AHT42" s="29"/>
      <c r="AHU42" s="29"/>
      <c r="AHV42" s="29"/>
      <c r="AHW42" s="29"/>
      <c r="AHX42" s="29"/>
      <c r="AHY42" s="29"/>
      <c r="AHZ42" s="29"/>
      <c r="AIA42" s="29"/>
      <c r="AIB42" s="29"/>
      <c r="AIC42" s="29"/>
      <c r="AID42" s="29"/>
      <c r="AIE42" s="29"/>
      <c r="AIF42" s="29"/>
      <c r="AIG42" s="29"/>
      <c r="AIH42" s="29"/>
      <c r="AII42" s="29"/>
      <c r="AIJ42" s="29"/>
      <c r="AIK42" s="29"/>
      <c r="AIL42" s="29"/>
      <c r="AIM42" s="29"/>
      <c r="AIN42" s="29"/>
      <c r="AIO42" s="29"/>
      <c r="AIP42" s="29"/>
      <c r="AIQ42" s="29"/>
      <c r="AIR42" s="29"/>
      <c r="AIS42" s="29"/>
      <c r="AIT42" s="29"/>
      <c r="AIU42" s="29"/>
      <c r="AIV42" s="29"/>
      <c r="AIW42" s="29"/>
      <c r="AIX42" s="29"/>
      <c r="AIY42" s="29"/>
      <c r="AIZ42" s="29"/>
      <c r="AJA42" s="29"/>
      <c r="AJB42" s="29"/>
      <c r="AJC42" s="29"/>
      <c r="AJD42" s="29"/>
      <c r="AJE42" s="29"/>
      <c r="AJF42" s="29"/>
      <c r="AJG42" s="29"/>
      <c r="AJH42" s="29"/>
      <c r="AJI42" s="29"/>
      <c r="AJJ42" s="29"/>
      <c r="AJK42" s="29"/>
      <c r="AJL42" s="29"/>
      <c r="AJM42" s="29"/>
      <c r="AJN42" s="29"/>
      <c r="AJO42" s="29"/>
      <c r="AJP42" s="29"/>
      <c r="AJQ42" s="29"/>
      <c r="AJR42" s="29"/>
      <c r="AJS42" s="29"/>
      <c r="AJT42" s="29"/>
      <c r="AJU42" s="29"/>
      <c r="AJV42" s="29"/>
      <c r="AJW42" s="29"/>
      <c r="AJX42" s="29"/>
      <c r="AJY42" s="29"/>
      <c r="AJZ42" s="29"/>
      <c r="AKA42" s="29"/>
      <c r="AKB42" s="29"/>
      <c r="AKC42" s="29"/>
      <c r="AKD42" s="29"/>
      <c r="AKE42" s="29"/>
      <c r="AKF42" s="29"/>
      <c r="AKG42" s="29"/>
      <c r="AKH42" s="29"/>
      <c r="AKI42" s="29"/>
      <c r="AKJ42" s="29"/>
      <c r="AKK42" s="29"/>
      <c r="AKL42" s="29"/>
      <c r="AKM42" s="29"/>
      <c r="AKN42" s="29"/>
      <c r="AKO42" s="29"/>
      <c r="AKP42" s="29"/>
      <c r="AKQ42" s="29"/>
      <c r="AKR42" s="29"/>
      <c r="AKS42" s="29"/>
      <c r="AKT42" s="29"/>
      <c r="AKU42" s="29"/>
      <c r="AKV42" s="29"/>
      <c r="AKW42" s="29"/>
      <c r="AKX42" s="29"/>
      <c r="AKY42" s="29"/>
      <c r="AKZ42" s="29"/>
      <c r="ALA42" s="29"/>
      <c r="ALB42" s="29"/>
      <c r="ALC42" s="29"/>
      <c r="ALD42" s="29"/>
      <c r="ALE42" s="29"/>
      <c r="ALF42" s="29"/>
      <c r="ALG42" s="29"/>
      <c r="ALH42" s="29"/>
      <c r="ALI42" s="29"/>
      <c r="ALJ42" s="29"/>
      <c r="ALK42" s="29"/>
      <c r="ALL42" s="29"/>
      <c r="ALM42" s="29"/>
      <c r="ALN42" s="29"/>
      <c r="ALO42" s="29"/>
      <c r="ALP42" s="29"/>
      <c r="ALQ42" s="29"/>
      <c r="ALR42" s="29"/>
      <c r="ALS42" s="29"/>
      <c r="ALT42" s="29"/>
      <c r="ALU42" s="29"/>
      <c r="ALV42" s="29"/>
      <c r="ALW42" s="29"/>
      <c r="ALX42" s="29"/>
      <c r="ALY42" s="29"/>
      <c r="ALZ42" s="29"/>
      <c r="AMA42" s="29"/>
      <c r="AMB42" s="29"/>
      <c r="AMC42" s="29"/>
      <c r="AMD42" s="29"/>
      <c r="AME42" s="29"/>
      <c r="AMF42" s="29"/>
      <c r="AMG42" s="29"/>
      <c r="AMH42" s="29"/>
      <c r="AMI42" s="29"/>
      <c r="AMJ42" s="29"/>
      <c r="AMK42" s="29"/>
      <c r="AML42" s="29"/>
      <c r="AMM42" s="29"/>
      <c r="AMN42" s="29"/>
      <c r="AMO42" s="29"/>
      <c r="AMP42" s="29"/>
      <c r="AMQ42" s="29"/>
      <c r="AMR42" s="29"/>
      <c r="AMS42" s="29"/>
      <c r="AMT42" s="29"/>
      <c r="AMU42" s="29"/>
      <c r="AMV42" s="29"/>
      <c r="AMW42" s="29"/>
      <c r="AMX42" s="29"/>
      <c r="AMY42" s="29"/>
      <c r="AMZ42" s="29"/>
      <c r="ANA42" s="29"/>
      <c r="ANB42" s="29"/>
      <c r="ANC42" s="29"/>
      <c r="AND42" s="29"/>
      <c r="ANE42" s="29"/>
      <c r="ANF42" s="29"/>
      <c r="ANG42" s="29"/>
      <c r="ANH42" s="29"/>
      <c r="ANI42" s="29"/>
      <c r="ANJ42" s="29"/>
      <c r="ANK42" s="29"/>
      <c r="ANL42" s="29"/>
      <c r="ANM42" s="29"/>
      <c r="ANN42" s="29"/>
      <c r="ANO42" s="29"/>
      <c r="ANP42" s="29"/>
      <c r="ANQ42" s="29"/>
      <c r="ANR42" s="29"/>
      <c r="ANS42" s="29"/>
      <c r="ANT42" s="29"/>
      <c r="ANU42" s="29"/>
      <c r="ANV42" s="29"/>
      <c r="ANW42" s="29"/>
      <c r="ANX42" s="29"/>
      <c r="ANY42" s="29"/>
      <c r="ANZ42" s="29"/>
      <c r="AOA42" s="29"/>
      <c r="AOB42" s="29"/>
      <c r="AOC42" s="29"/>
      <c r="AOD42" s="29"/>
      <c r="AOE42" s="29"/>
      <c r="AOF42" s="29"/>
      <c r="AOG42" s="29"/>
      <c r="AOH42" s="29"/>
      <c r="AOI42" s="29"/>
      <c r="AOJ42" s="29"/>
      <c r="AOK42" s="29"/>
      <c r="AOL42" s="29"/>
      <c r="AOM42" s="29"/>
      <c r="AON42" s="29"/>
      <c r="AOO42" s="29"/>
      <c r="AOP42" s="29"/>
      <c r="AOQ42" s="29"/>
      <c r="AOR42" s="29"/>
      <c r="AOS42" s="29"/>
      <c r="AOT42" s="29"/>
      <c r="AOU42" s="29"/>
      <c r="AOV42" s="29"/>
      <c r="AOW42" s="29"/>
      <c r="AOX42" s="29"/>
      <c r="AOY42" s="29"/>
      <c r="AOZ42" s="29"/>
      <c r="APA42" s="29"/>
      <c r="APB42" s="29"/>
      <c r="APC42" s="29"/>
      <c r="APD42" s="29"/>
      <c r="APE42" s="29"/>
      <c r="APF42" s="29"/>
      <c r="APG42" s="29"/>
      <c r="APH42" s="29"/>
      <c r="API42" s="29"/>
      <c r="APJ42" s="29"/>
      <c r="APK42" s="29"/>
      <c r="APL42" s="29"/>
      <c r="APM42" s="29"/>
      <c r="APN42" s="29"/>
      <c r="APO42" s="29"/>
      <c r="APP42" s="29"/>
      <c r="APQ42" s="29"/>
      <c r="APR42" s="29"/>
      <c r="APS42" s="29"/>
      <c r="APT42" s="29"/>
      <c r="APU42" s="29"/>
      <c r="APV42" s="29"/>
      <c r="APW42" s="29"/>
      <c r="APX42" s="29"/>
      <c r="APY42" s="29"/>
      <c r="APZ42" s="29"/>
      <c r="AQA42" s="29"/>
      <c r="AQB42" s="29"/>
      <c r="AQC42" s="29"/>
      <c r="AQD42" s="29"/>
      <c r="AQE42" s="29"/>
      <c r="AQF42" s="29"/>
      <c r="AQG42" s="29"/>
      <c r="AQH42" s="29"/>
      <c r="AQI42" s="29"/>
      <c r="AQJ42" s="29"/>
      <c r="AQK42" s="29"/>
      <c r="AQL42" s="29"/>
      <c r="AQM42" s="29"/>
      <c r="AQN42" s="29"/>
      <c r="AQO42" s="29"/>
      <c r="AQP42" s="29"/>
      <c r="AQQ42" s="29"/>
      <c r="AQR42" s="29"/>
      <c r="AQS42" s="29"/>
      <c r="AQT42" s="29"/>
      <c r="AQU42" s="29"/>
      <c r="AQV42" s="29"/>
      <c r="AQW42" s="29"/>
      <c r="AQX42" s="29"/>
      <c r="AQY42" s="29"/>
      <c r="AQZ42" s="29"/>
      <c r="ARA42" s="29"/>
      <c r="ARB42" s="29"/>
      <c r="ARC42" s="29"/>
      <c r="ARD42" s="29"/>
      <c r="ARE42" s="29"/>
      <c r="ARF42" s="29"/>
      <c r="ARG42" s="29"/>
      <c r="ARH42" s="29"/>
      <c r="ARI42" s="29"/>
      <c r="ARJ42" s="29"/>
      <c r="ARK42" s="29"/>
      <c r="ARL42" s="29"/>
      <c r="ARM42" s="29"/>
      <c r="ARN42" s="29"/>
      <c r="ARO42" s="29"/>
      <c r="ARP42" s="29"/>
      <c r="ARQ42" s="29"/>
      <c r="ARR42" s="29"/>
      <c r="ARS42" s="29"/>
      <c r="ART42" s="29"/>
      <c r="ARU42" s="29"/>
      <c r="ARV42" s="29"/>
      <c r="ARW42" s="29"/>
      <c r="ARX42" s="29"/>
      <c r="ARY42" s="29"/>
      <c r="ARZ42" s="29"/>
      <c r="ASA42" s="29"/>
      <c r="ASB42" s="29"/>
      <c r="ASC42" s="29"/>
      <c r="ASD42" s="29"/>
      <c r="ASE42" s="29"/>
      <c r="ASF42" s="29"/>
      <c r="ASG42" s="29"/>
      <c r="ASH42" s="29"/>
      <c r="ASI42" s="29"/>
      <c r="ASJ42" s="29"/>
      <c r="ASK42" s="29"/>
      <c r="ASL42" s="29"/>
      <c r="ASM42" s="29"/>
      <c r="ASN42" s="29"/>
      <c r="ASO42" s="29"/>
      <c r="ASP42" s="29"/>
      <c r="ASQ42" s="29"/>
      <c r="ASR42" s="29"/>
      <c r="ASS42" s="29"/>
      <c r="AST42" s="29"/>
      <c r="ASU42" s="29"/>
      <c r="ASV42" s="29"/>
      <c r="ASW42" s="29"/>
      <c r="ASX42" s="29"/>
      <c r="ASY42" s="29"/>
      <c r="ASZ42" s="29"/>
      <c r="ATA42" s="29"/>
      <c r="ATB42" s="29"/>
      <c r="ATC42" s="29"/>
      <c r="ATD42" s="29"/>
      <c r="ATE42" s="29"/>
      <c r="ATF42" s="29"/>
      <c r="ATG42" s="29"/>
      <c r="ATH42" s="29"/>
      <c r="ATI42" s="29"/>
      <c r="ATJ42" s="29"/>
      <c r="ATK42" s="29"/>
      <c r="ATL42" s="29"/>
      <c r="ATM42" s="29"/>
      <c r="ATN42" s="29"/>
      <c r="ATO42" s="29"/>
      <c r="ATP42" s="29"/>
      <c r="ATQ42" s="29"/>
      <c r="ATR42" s="29"/>
      <c r="ATS42" s="29"/>
      <c r="ATT42" s="29"/>
      <c r="ATU42" s="29"/>
      <c r="ATV42" s="29"/>
      <c r="ATW42" s="29"/>
      <c r="ATX42" s="29"/>
      <c r="ATY42" s="29"/>
      <c r="ATZ42" s="29"/>
      <c r="AUA42" s="29"/>
      <c r="AUB42" s="29"/>
      <c r="AUC42" s="29"/>
      <c r="AUD42" s="29"/>
      <c r="AUE42" s="29"/>
      <c r="AUF42" s="29"/>
      <c r="AUG42" s="29"/>
      <c r="AUH42" s="29"/>
      <c r="AUI42" s="29"/>
      <c r="AUJ42" s="29"/>
      <c r="AUK42" s="29"/>
      <c r="AUL42" s="29"/>
      <c r="AUM42" s="29"/>
      <c r="AUN42" s="29"/>
      <c r="AUO42" s="29"/>
      <c r="AUP42" s="29"/>
      <c r="AUQ42" s="29"/>
      <c r="AUR42" s="29"/>
      <c r="AUS42" s="29"/>
      <c r="AUT42" s="29"/>
      <c r="AUU42" s="29"/>
      <c r="AUV42" s="29"/>
      <c r="AUW42" s="29"/>
      <c r="AUX42" s="29"/>
      <c r="AUY42" s="29"/>
      <c r="AUZ42" s="29"/>
      <c r="AVA42" s="29"/>
      <c r="AVB42" s="29"/>
      <c r="AVC42" s="29"/>
      <c r="AVD42" s="29"/>
      <c r="AVE42" s="29"/>
      <c r="AVF42" s="29"/>
      <c r="AVG42" s="29"/>
      <c r="AVH42" s="29"/>
      <c r="AVI42" s="29"/>
      <c r="AVJ42" s="29"/>
      <c r="AVK42" s="29"/>
      <c r="AVL42" s="29"/>
      <c r="AVM42" s="29"/>
      <c r="AVN42" s="29"/>
      <c r="AVO42" s="29"/>
      <c r="AVP42" s="29"/>
      <c r="AVQ42" s="29"/>
      <c r="AVR42" s="29"/>
      <c r="AVS42" s="29"/>
      <c r="AVT42" s="29"/>
      <c r="AVU42" s="29"/>
      <c r="AVV42" s="29"/>
      <c r="AVW42" s="29"/>
      <c r="AVX42" s="29"/>
      <c r="AVY42" s="29"/>
      <c r="AVZ42" s="29"/>
      <c r="AWA42" s="29"/>
      <c r="AWB42" s="29"/>
      <c r="AWC42" s="29"/>
      <c r="AWD42" s="29"/>
      <c r="AWE42" s="29"/>
      <c r="AWF42" s="29"/>
      <c r="AWG42" s="29"/>
      <c r="AWH42" s="29"/>
      <c r="AWI42" s="29"/>
      <c r="AWJ42" s="29"/>
      <c r="AWK42" s="29"/>
      <c r="AWL42" s="29"/>
      <c r="AWM42" s="29"/>
      <c r="AWN42" s="29"/>
      <c r="AWO42" s="29"/>
      <c r="AWP42" s="29"/>
      <c r="AWQ42" s="29"/>
      <c r="AWR42" s="29"/>
      <c r="AWS42" s="29"/>
      <c r="AWT42" s="29"/>
      <c r="AWU42" s="29"/>
      <c r="AWV42" s="29"/>
      <c r="AWW42" s="29"/>
      <c r="AWX42" s="29"/>
      <c r="AWY42" s="29"/>
      <c r="AWZ42" s="29"/>
      <c r="AXA42" s="29"/>
      <c r="AXB42" s="29"/>
      <c r="AXC42" s="29"/>
      <c r="AXD42" s="29"/>
      <c r="AXE42" s="29"/>
      <c r="AXF42" s="29"/>
      <c r="AXG42" s="29"/>
      <c r="AXH42" s="29"/>
      <c r="AXI42" s="29"/>
      <c r="AXJ42" s="29"/>
      <c r="AXK42" s="29"/>
      <c r="AXL42" s="29"/>
      <c r="AXM42" s="29"/>
      <c r="AXN42" s="29"/>
      <c r="AXO42" s="29"/>
      <c r="AXP42" s="29"/>
      <c r="AXQ42" s="29"/>
      <c r="AXR42" s="29"/>
      <c r="AXS42" s="29"/>
      <c r="AXT42" s="29"/>
      <c r="AXU42" s="29"/>
      <c r="AXV42" s="29"/>
      <c r="AXW42" s="29"/>
      <c r="AXX42" s="29"/>
      <c r="AXY42" s="29"/>
      <c r="AXZ42" s="29"/>
      <c r="AYA42" s="29"/>
      <c r="AYB42" s="29"/>
      <c r="AYC42" s="29"/>
      <c r="AYD42" s="29"/>
      <c r="AYE42" s="29"/>
      <c r="AYF42" s="29"/>
      <c r="AYG42" s="29"/>
      <c r="AYH42" s="29"/>
      <c r="AYI42" s="29"/>
      <c r="AYJ42" s="29"/>
      <c r="AYK42" s="29"/>
      <c r="AYL42" s="29"/>
      <c r="AYM42" s="29"/>
      <c r="AYN42" s="29"/>
      <c r="AYO42" s="29"/>
      <c r="AYP42" s="29"/>
      <c r="AYQ42" s="29"/>
      <c r="AYR42" s="29"/>
      <c r="AYS42" s="29"/>
      <c r="AYT42" s="29"/>
      <c r="AYU42" s="29"/>
      <c r="AYV42" s="29"/>
      <c r="AYW42" s="29"/>
      <c r="AYX42" s="29"/>
      <c r="AYY42" s="29"/>
      <c r="AYZ42" s="29"/>
      <c r="AZA42" s="29"/>
      <c r="AZB42" s="29"/>
      <c r="AZC42" s="29"/>
      <c r="AZD42" s="29"/>
      <c r="AZE42" s="29"/>
      <c r="AZF42" s="29"/>
      <c r="AZG42" s="29"/>
      <c r="AZH42" s="29"/>
      <c r="AZI42" s="29"/>
      <c r="AZJ42" s="29"/>
      <c r="AZK42" s="29"/>
      <c r="AZL42" s="29"/>
      <c r="AZM42" s="29"/>
      <c r="AZN42" s="29"/>
      <c r="AZO42" s="29"/>
      <c r="AZP42" s="29"/>
      <c r="AZQ42" s="29"/>
      <c r="AZR42" s="29"/>
      <c r="AZS42" s="29"/>
      <c r="AZT42" s="29"/>
      <c r="AZU42" s="29"/>
      <c r="AZV42" s="29"/>
      <c r="AZW42" s="29"/>
      <c r="AZX42" s="29"/>
      <c r="AZY42" s="29"/>
      <c r="AZZ42" s="29"/>
      <c r="BAA42" s="29"/>
      <c r="BAB42" s="29"/>
      <c r="BAC42" s="29"/>
      <c r="BAD42" s="29"/>
    </row>
    <row r="43" spans="1:1382" s="89" customFormat="1" ht="14" x14ac:dyDescent="0.2">
      <c r="A43" s="118">
        <v>30</v>
      </c>
      <c r="B43" s="44">
        <v>30</v>
      </c>
      <c r="C43" s="40">
        <v>37859778</v>
      </c>
      <c r="D43" s="41">
        <v>2209989</v>
      </c>
      <c r="E43" s="31" t="s">
        <v>349</v>
      </c>
      <c r="F43" s="30" t="s">
        <v>385</v>
      </c>
      <c r="G43" s="94">
        <v>25003</v>
      </c>
      <c r="H43" s="40" t="s">
        <v>480</v>
      </c>
      <c r="I43" s="40" t="s">
        <v>563</v>
      </c>
      <c r="J43" s="42">
        <f t="shared" si="2"/>
        <v>37.653661875427787</v>
      </c>
      <c r="K43" s="42">
        <v>28</v>
      </c>
      <c r="L43" s="42">
        <f t="shared" si="1"/>
        <v>9.6536618754277868</v>
      </c>
      <c r="M43" s="30" t="s">
        <v>17</v>
      </c>
      <c r="N43" s="43" t="s">
        <v>807</v>
      </c>
      <c r="O43" s="30">
        <v>5</v>
      </c>
      <c r="P43" s="44">
        <v>2</v>
      </c>
      <c r="Q43" s="30" t="s">
        <v>860</v>
      </c>
      <c r="R43" s="30" t="s">
        <v>453</v>
      </c>
      <c r="S43" s="45" t="s">
        <v>453</v>
      </c>
      <c r="T43" s="45" t="s">
        <v>453</v>
      </c>
      <c r="U43" s="42" t="s">
        <v>453</v>
      </c>
      <c r="V43" s="32" t="s">
        <v>453</v>
      </c>
      <c r="W43" s="32" t="s">
        <v>563</v>
      </c>
      <c r="X43" s="30" t="s">
        <v>827</v>
      </c>
      <c r="Y43" s="30" t="s">
        <v>550</v>
      </c>
      <c r="Z43" s="56" t="s">
        <v>804</v>
      </c>
      <c r="AA43" s="45">
        <v>38756</v>
      </c>
      <c r="AB43" s="80" t="s">
        <v>807</v>
      </c>
      <c r="AC43" s="32">
        <v>40203</v>
      </c>
      <c r="AD43" s="47">
        <f t="shared" si="3"/>
        <v>47.57260273972603</v>
      </c>
      <c r="AE43" s="46" t="s">
        <v>539</v>
      </c>
      <c r="AF43" s="47">
        <v>1</v>
      </c>
      <c r="AG43" s="46" t="s">
        <v>539</v>
      </c>
      <c r="AH43" s="47">
        <v>1</v>
      </c>
      <c r="AI43" s="46" t="s">
        <v>539</v>
      </c>
      <c r="AJ43" s="47">
        <v>1</v>
      </c>
      <c r="AK43" s="46" t="s">
        <v>539</v>
      </c>
      <c r="AL43" s="47">
        <v>1</v>
      </c>
      <c r="AM43" s="46" t="s">
        <v>539</v>
      </c>
      <c r="AN43" s="47">
        <v>1</v>
      </c>
      <c r="AO43" s="46" t="s">
        <v>539</v>
      </c>
      <c r="AP43" s="47">
        <v>1</v>
      </c>
      <c r="AQ43" s="47" t="s">
        <v>453</v>
      </c>
      <c r="AR43" s="47" t="s">
        <v>453</v>
      </c>
      <c r="AS43" s="47" t="s">
        <v>453</v>
      </c>
      <c r="AT43" s="47" t="s">
        <v>453</v>
      </c>
      <c r="AU43" s="47"/>
      <c r="AV43" s="47"/>
      <c r="AW43" s="47"/>
      <c r="AX43" s="47"/>
      <c r="AY43" s="85" t="s">
        <v>1779</v>
      </c>
      <c r="AZ43" s="48" t="s">
        <v>539</v>
      </c>
      <c r="BA43" s="47">
        <v>1</v>
      </c>
      <c r="BB43" s="44">
        <v>1</v>
      </c>
      <c r="BC43" s="30" t="s">
        <v>861</v>
      </c>
      <c r="BD43" s="55">
        <v>1</v>
      </c>
      <c r="BE43" s="55">
        <v>0</v>
      </c>
      <c r="BF43" s="108" t="s">
        <v>807</v>
      </c>
      <c r="BG43" s="42" t="s">
        <v>453</v>
      </c>
      <c r="BH43" s="40" t="s">
        <v>564</v>
      </c>
      <c r="BI43" s="40" t="s">
        <v>564</v>
      </c>
      <c r="BJ43" s="40" t="s">
        <v>2182</v>
      </c>
      <c r="BK43" s="31" t="s">
        <v>2183</v>
      </c>
      <c r="BL43" s="31" t="s">
        <v>1976</v>
      </c>
      <c r="BM43" s="30">
        <v>74</v>
      </c>
      <c r="BN43" s="30">
        <v>76</v>
      </c>
      <c r="BO43" s="30">
        <v>73</v>
      </c>
      <c r="BP43" s="30" t="s">
        <v>2184</v>
      </c>
      <c r="BQ43" s="30" t="s">
        <v>1835</v>
      </c>
      <c r="BR43" s="30" t="s">
        <v>453</v>
      </c>
      <c r="BS43" s="30" t="s">
        <v>872</v>
      </c>
      <c r="BT43" s="30" t="s">
        <v>2636</v>
      </c>
      <c r="BU43" s="30" t="s">
        <v>388</v>
      </c>
      <c r="BV43" s="30" t="s">
        <v>862</v>
      </c>
      <c r="BW43" s="30">
        <v>83</v>
      </c>
      <c r="BX43" s="30">
        <v>93</v>
      </c>
      <c r="BY43" s="30">
        <v>86</v>
      </c>
      <c r="BZ43" s="30" t="s">
        <v>1737</v>
      </c>
      <c r="CA43" s="112"/>
      <c r="CC43" s="29"/>
      <c r="CD43" s="29"/>
      <c r="CE43" s="29"/>
      <c r="CF43" s="29"/>
      <c r="CG43" s="29"/>
      <c r="CH43" s="29"/>
      <c r="CI43" s="29"/>
      <c r="CJ43" s="29"/>
      <c r="CK43" s="29"/>
      <c r="CL43" s="29"/>
      <c r="CM43" s="29"/>
      <c r="CN43" s="29"/>
      <c r="CO43" s="29"/>
      <c r="CP43" s="29"/>
      <c r="CQ43" s="29"/>
      <c r="CR43" s="29"/>
      <c r="CS43" s="29"/>
      <c r="CT43" s="29"/>
      <c r="CU43" s="29"/>
      <c r="CV43" s="29"/>
      <c r="CW43" s="29"/>
      <c r="CX43" s="29"/>
      <c r="CY43" s="29"/>
      <c r="CZ43" s="29"/>
      <c r="DA43" s="29"/>
      <c r="DB43" s="29"/>
      <c r="DC43" s="29"/>
      <c r="DD43" s="29"/>
      <c r="DE43" s="29"/>
      <c r="DF43" s="29"/>
      <c r="DG43" s="29"/>
      <c r="DH43" s="29"/>
      <c r="DI43" s="29"/>
      <c r="DJ43" s="29"/>
      <c r="DK43" s="29"/>
      <c r="DL43" s="29"/>
      <c r="DM43" s="29"/>
      <c r="DN43" s="29"/>
      <c r="DO43" s="29"/>
      <c r="DP43" s="29"/>
      <c r="DQ43" s="29"/>
      <c r="DR43" s="29"/>
      <c r="DS43" s="29"/>
      <c r="DT43" s="29"/>
      <c r="DU43" s="29"/>
      <c r="DV43" s="29"/>
      <c r="DW43" s="29"/>
      <c r="DX43" s="29"/>
      <c r="DY43" s="29"/>
      <c r="DZ43" s="29"/>
      <c r="EA43" s="29"/>
      <c r="EB43" s="29"/>
      <c r="EC43" s="29"/>
      <c r="ED43" s="29"/>
      <c r="EE43" s="29"/>
      <c r="EF43" s="29"/>
      <c r="EG43" s="29"/>
      <c r="EH43" s="29"/>
      <c r="EI43" s="29"/>
      <c r="EJ43" s="29"/>
      <c r="EK43" s="29"/>
      <c r="EL43" s="29"/>
      <c r="EM43" s="29"/>
      <c r="EN43" s="29"/>
      <c r="EO43" s="29"/>
      <c r="EP43" s="29"/>
      <c r="EQ43" s="29"/>
      <c r="ER43" s="29"/>
      <c r="ES43" s="29"/>
      <c r="ET43" s="29"/>
      <c r="EU43" s="29"/>
      <c r="EV43" s="29"/>
      <c r="EW43" s="29"/>
      <c r="EX43" s="29"/>
      <c r="EY43" s="29"/>
      <c r="EZ43" s="29"/>
      <c r="FA43" s="29"/>
      <c r="FB43" s="29"/>
      <c r="FC43" s="29"/>
      <c r="FD43" s="29"/>
      <c r="FE43" s="29"/>
      <c r="FF43" s="29"/>
      <c r="FG43" s="29"/>
      <c r="FH43" s="29"/>
      <c r="FI43" s="29"/>
      <c r="FJ43" s="29"/>
      <c r="FK43" s="29"/>
      <c r="FL43" s="29"/>
      <c r="FM43" s="29"/>
      <c r="FN43" s="29"/>
      <c r="FO43" s="29"/>
      <c r="FP43" s="29"/>
      <c r="FQ43" s="29"/>
      <c r="FR43" s="29"/>
      <c r="FS43" s="29"/>
      <c r="FT43" s="29"/>
      <c r="FU43" s="29"/>
      <c r="FV43" s="29"/>
      <c r="FW43" s="29"/>
      <c r="FX43" s="29"/>
      <c r="FY43" s="29"/>
      <c r="FZ43" s="29"/>
      <c r="GA43" s="29"/>
      <c r="GB43" s="29"/>
      <c r="GC43" s="29"/>
      <c r="GD43" s="29"/>
      <c r="GE43" s="29"/>
      <c r="GF43" s="29"/>
      <c r="GG43" s="29"/>
      <c r="GH43" s="29"/>
      <c r="GI43" s="29"/>
      <c r="GJ43" s="29"/>
      <c r="GK43" s="29"/>
      <c r="GL43" s="29"/>
      <c r="GM43" s="29"/>
      <c r="GN43" s="29"/>
      <c r="GO43" s="29"/>
      <c r="GP43" s="29"/>
      <c r="GQ43" s="29"/>
      <c r="GR43" s="29"/>
      <c r="GS43" s="29"/>
      <c r="GT43" s="29"/>
      <c r="GU43" s="29"/>
      <c r="GV43" s="29"/>
      <c r="GW43" s="29"/>
      <c r="GX43" s="29"/>
      <c r="GY43" s="29"/>
      <c r="GZ43" s="29"/>
      <c r="HA43" s="29"/>
      <c r="HB43" s="29"/>
      <c r="HC43" s="29"/>
      <c r="HD43" s="29"/>
      <c r="HE43" s="29"/>
      <c r="HF43" s="29"/>
      <c r="HG43" s="29"/>
      <c r="HH43" s="29"/>
      <c r="HI43" s="29"/>
      <c r="HJ43" s="29"/>
      <c r="HK43" s="29"/>
      <c r="HL43" s="29"/>
      <c r="HM43" s="29"/>
      <c r="HN43" s="29"/>
      <c r="HO43" s="29"/>
      <c r="HP43" s="29"/>
      <c r="HQ43" s="29"/>
      <c r="HR43" s="29"/>
      <c r="HS43" s="29"/>
      <c r="HT43" s="29"/>
      <c r="HU43" s="29"/>
      <c r="HV43" s="29"/>
      <c r="HW43" s="29"/>
      <c r="HX43" s="29"/>
      <c r="HY43" s="29"/>
      <c r="HZ43" s="29"/>
      <c r="IA43" s="29"/>
      <c r="IB43" s="29"/>
      <c r="IC43" s="29"/>
      <c r="ID43" s="29"/>
      <c r="IE43" s="29"/>
      <c r="IF43" s="29"/>
      <c r="IG43" s="29"/>
      <c r="IH43" s="29"/>
      <c r="II43" s="29"/>
      <c r="IJ43" s="29"/>
      <c r="IK43" s="29"/>
      <c r="IL43" s="29"/>
      <c r="IM43" s="29"/>
      <c r="IN43" s="29"/>
      <c r="IO43" s="29"/>
      <c r="IP43" s="29"/>
      <c r="IQ43" s="29"/>
      <c r="IR43" s="29"/>
      <c r="IS43" s="29"/>
      <c r="IT43" s="29"/>
      <c r="IU43" s="29"/>
      <c r="IV43" s="29"/>
      <c r="IW43" s="29"/>
      <c r="IX43" s="29"/>
      <c r="IY43" s="29"/>
      <c r="IZ43" s="29"/>
      <c r="JA43" s="29"/>
      <c r="JB43" s="29"/>
      <c r="JC43" s="29"/>
      <c r="JD43" s="29"/>
      <c r="JE43" s="29"/>
      <c r="JF43" s="29"/>
      <c r="JG43" s="29"/>
      <c r="JH43" s="29"/>
      <c r="JI43" s="29"/>
      <c r="JJ43" s="29"/>
      <c r="JK43" s="29"/>
      <c r="JL43" s="29"/>
      <c r="JM43" s="29"/>
      <c r="JN43" s="29"/>
      <c r="JO43" s="29"/>
      <c r="JP43" s="29"/>
      <c r="JQ43" s="29"/>
      <c r="JR43" s="29"/>
      <c r="JS43" s="29"/>
      <c r="JT43" s="29"/>
      <c r="JU43" s="29"/>
      <c r="JV43" s="29"/>
      <c r="JW43" s="29"/>
      <c r="JX43" s="29"/>
      <c r="JY43" s="29"/>
      <c r="JZ43" s="29"/>
      <c r="KA43" s="29"/>
      <c r="KB43" s="29"/>
      <c r="KC43" s="29"/>
      <c r="KD43" s="29"/>
      <c r="KE43" s="29"/>
      <c r="KF43" s="29"/>
      <c r="KG43" s="29"/>
      <c r="KH43" s="29"/>
      <c r="KI43" s="29"/>
      <c r="KJ43" s="29"/>
      <c r="KK43" s="29"/>
      <c r="KL43" s="29"/>
      <c r="KM43" s="29"/>
      <c r="KN43" s="29"/>
      <c r="KO43" s="29"/>
      <c r="KP43" s="29"/>
      <c r="KQ43" s="29"/>
      <c r="KR43" s="29"/>
      <c r="KS43" s="29"/>
      <c r="KT43" s="29"/>
      <c r="KU43" s="29"/>
      <c r="KV43" s="29"/>
      <c r="KW43" s="29"/>
      <c r="KX43" s="29"/>
      <c r="KY43" s="29"/>
      <c r="KZ43" s="29"/>
      <c r="LA43" s="29"/>
      <c r="LB43" s="29"/>
      <c r="LC43" s="29"/>
      <c r="LD43" s="29"/>
      <c r="LE43" s="29"/>
      <c r="LF43" s="29"/>
      <c r="LG43" s="29"/>
      <c r="LH43" s="29"/>
      <c r="LI43" s="29"/>
      <c r="LJ43" s="29"/>
      <c r="LK43" s="29"/>
      <c r="LL43" s="29"/>
      <c r="LM43" s="29"/>
      <c r="LN43" s="29"/>
      <c r="LO43" s="29"/>
      <c r="LP43" s="29"/>
      <c r="LQ43" s="29"/>
      <c r="LR43" s="29"/>
      <c r="LS43" s="29"/>
      <c r="LT43" s="29"/>
      <c r="LU43" s="29"/>
      <c r="LV43" s="29"/>
      <c r="LW43" s="29"/>
      <c r="LX43" s="29"/>
      <c r="LY43" s="29"/>
      <c r="LZ43" s="29"/>
      <c r="MA43" s="29"/>
      <c r="MB43" s="29"/>
      <c r="MC43" s="29"/>
      <c r="MD43" s="29"/>
      <c r="ME43" s="29"/>
      <c r="MF43" s="29"/>
      <c r="MG43" s="29"/>
      <c r="MH43" s="29"/>
      <c r="MI43" s="29"/>
      <c r="MJ43" s="29"/>
      <c r="MK43" s="29"/>
      <c r="ML43" s="29"/>
      <c r="MM43" s="29"/>
      <c r="MN43" s="29"/>
      <c r="MO43" s="29"/>
      <c r="MP43" s="29"/>
      <c r="MQ43" s="29"/>
      <c r="MR43" s="29"/>
      <c r="MS43" s="29"/>
      <c r="MT43" s="29"/>
      <c r="MU43" s="29"/>
      <c r="MV43" s="29"/>
      <c r="MW43" s="29"/>
      <c r="MX43" s="29"/>
      <c r="MY43" s="29"/>
      <c r="MZ43" s="29"/>
      <c r="NA43" s="29"/>
      <c r="NB43" s="29"/>
      <c r="NC43" s="29"/>
      <c r="ND43" s="29"/>
      <c r="NE43" s="29"/>
      <c r="NF43" s="29"/>
      <c r="NG43" s="29"/>
      <c r="NH43" s="29"/>
      <c r="NI43" s="29"/>
      <c r="NJ43" s="29"/>
      <c r="NK43" s="29"/>
      <c r="NL43" s="29"/>
      <c r="NM43" s="29"/>
      <c r="NN43" s="29"/>
      <c r="NO43" s="29"/>
      <c r="NP43" s="29"/>
      <c r="NQ43" s="29"/>
      <c r="NR43" s="29"/>
      <c r="NS43" s="29"/>
      <c r="NT43" s="29"/>
      <c r="NU43" s="29"/>
      <c r="NV43" s="29"/>
      <c r="NW43" s="29"/>
      <c r="NX43" s="29"/>
      <c r="NY43" s="29"/>
      <c r="NZ43" s="29"/>
      <c r="OA43" s="29"/>
      <c r="OB43" s="29"/>
      <c r="OC43" s="29"/>
      <c r="OD43" s="29"/>
      <c r="OE43" s="29"/>
      <c r="OF43" s="29"/>
      <c r="OG43" s="29"/>
      <c r="OH43" s="29"/>
      <c r="OI43" s="29"/>
      <c r="OJ43" s="29"/>
      <c r="OK43" s="29"/>
      <c r="OL43" s="29"/>
      <c r="OM43" s="29"/>
      <c r="ON43" s="29"/>
      <c r="OO43" s="29"/>
      <c r="OP43" s="29"/>
      <c r="OQ43" s="29"/>
      <c r="OR43" s="29"/>
      <c r="OS43" s="29"/>
      <c r="OT43" s="29"/>
      <c r="OU43" s="29"/>
      <c r="OV43" s="29"/>
      <c r="OW43" s="29"/>
      <c r="OX43" s="29"/>
      <c r="OY43" s="29"/>
      <c r="OZ43" s="29"/>
      <c r="PA43" s="29"/>
      <c r="PB43" s="29"/>
      <c r="PC43" s="29"/>
      <c r="PD43" s="29"/>
      <c r="PE43" s="29"/>
      <c r="PF43" s="29"/>
      <c r="PG43" s="29"/>
      <c r="PH43" s="29"/>
      <c r="PI43" s="29"/>
      <c r="PJ43" s="29"/>
      <c r="PK43" s="29"/>
      <c r="PL43" s="29"/>
      <c r="PM43" s="29"/>
      <c r="PN43" s="29"/>
      <c r="PO43" s="29"/>
      <c r="PP43" s="29"/>
      <c r="PQ43" s="29"/>
      <c r="PR43" s="29"/>
      <c r="PS43" s="29"/>
      <c r="PT43" s="29"/>
      <c r="PU43" s="29"/>
      <c r="PV43" s="29"/>
      <c r="PW43" s="29"/>
      <c r="PX43" s="29"/>
      <c r="PY43" s="29"/>
      <c r="PZ43" s="29"/>
      <c r="QA43" s="29"/>
      <c r="QB43" s="29"/>
      <c r="QC43" s="29"/>
      <c r="QD43" s="29"/>
      <c r="QE43" s="29"/>
      <c r="QF43" s="29"/>
      <c r="QG43" s="29"/>
      <c r="QH43" s="29"/>
      <c r="QI43" s="29"/>
      <c r="QJ43" s="29"/>
      <c r="QK43" s="29"/>
      <c r="QL43" s="29"/>
      <c r="QM43" s="29"/>
      <c r="QN43" s="29"/>
      <c r="QO43" s="29"/>
      <c r="QP43" s="29"/>
      <c r="QQ43" s="29"/>
      <c r="QR43" s="29"/>
      <c r="QS43" s="29"/>
      <c r="QT43" s="29"/>
      <c r="QU43" s="29"/>
      <c r="QV43" s="29"/>
      <c r="QW43" s="29"/>
      <c r="QX43" s="29"/>
      <c r="QY43" s="29"/>
      <c r="QZ43" s="29"/>
      <c r="RA43" s="29"/>
      <c r="RB43" s="29"/>
      <c r="RC43" s="29"/>
      <c r="RD43" s="29"/>
      <c r="RE43" s="29"/>
      <c r="RF43" s="29"/>
      <c r="RG43" s="29"/>
      <c r="RH43" s="29"/>
      <c r="RI43" s="29"/>
      <c r="RJ43" s="29"/>
      <c r="RK43" s="29"/>
      <c r="RL43" s="29"/>
      <c r="RM43" s="29"/>
      <c r="RN43" s="29"/>
      <c r="RO43" s="29"/>
      <c r="RP43" s="29"/>
      <c r="RQ43" s="29"/>
      <c r="RR43" s="29"/>
      <c r="RS43" s="29"/>
      <c r="RT43" s="29"/>
      <c r="RU43" s="29"/>
      <c r="RV43" s="29"/>
      <c r="RW43" s="29"/>
      <c r="RX43" s="29"/>
      <c r="RY43" s="29"/>
      <c r="RZ43" s="29"/>
      <c r="SA43" s="29"/>
      <c r="SB43" s="29"/>
      <c r="SC43" s="29"/>
      <c r="SD43" s="29"/>
      <c r="SE43" s="29"/>
      <c r="SF43" s="29"/>
      <c r="SG43" s="29"/>
      <c r="SH43" s="29"/>
      <c r="SI43" s="29"/>
      <c r="SJ43" s="29"/>
      <c r="SK43" s="29"/>
      <c r="SL43" s="29"/>
      <c r="SM43" s="29"/>
      <c r="SN43" s="29"/>
      <c r="SO43" s="29"/>
      <c r="SP43" s="29"/>
      <c r="SQ43" s="29"/>
      <c r="SR43" s="29"/>
      <c r="SS43" s="29"/>
      <c r="ST43" s="29"/>
      <c r="SU43" s="29"/>
      <c r="SV43" s="29"/>
      <c r="SW43" s="29"/>
      <c r="SX43" s="29"/>
      <c r="SY43" s="29"/>
      <c r="SZ43" s="29"/>
      <c r="TA43" s="29"/>
      <c r="TB43" s="29"/>
      <c r="TC43" s="29"/>
      <c r="TD43" s="29"/>
      <c r="TE43" s="29"/>
      <c r="TF43" s="29"/>
      <c r="TG43" s="29"/>
      <c r="TH43" s="29"/>
      <c r="TI43" s="29"/>
      <c r="TJ43" s="29"/>
      <c r="TK43" s="29"/>
      <c r="TL43" s="29"/>
      <c r="TM43" s="29"/>
      <c r="TN43" s="29"/>
      <c r="TO43" s="29"/>
      <c r="TP43" s="29"/>
      <c r="TQ43" s="29"/>
      <c r="TR43" s="29"/>
      <c r="TS43" s="29"/>
      <c r="TT43" s="29"/>
      <c r="TU43" s="29"/>
      <c r="TV43" s="29"/>
      <c r="TW43" s="29"/>
      <c r="TX43" s="29"/>
      <c r="TY43" s="29"/>
      <c r="TZ43" s="29"/>
      <c r="UA43" s="29"/>
      <c r="UB43" s="29"/>
      <c r="UC43" s="29"/>
      <c r="UD43" s="29"/>
      <c r="UE43" s="29"/>
      <c r="UF43" s="29"/>
      <c r="UG43" s="29"/>
      <c r="UH43" s="29"/>
      <c r="UI43" s="29"/>
      <c r="UJ43" s="29"/>
      <c r="UK43" s="29"/>
      <c r="UL43" s="29"/>
      <c r="UM43" s="29"/>
      <c r="UN43" s="29"/>
      <c r="UO43" s="29"/>
      <c r="UP43" s="29"/>
      <c r="UQ43" s="29"/>
      <c r="UR43" s="29"/>
      <c r="US43" s="29"/>
      <c r="UT43" s="29"/>
      <c r="UU43" s="29"/>
      <c r="UV43" s="29"/>
      <c r="UW43" s="29"/>
      <c r="UX43" s="29"/>
      <c r="UY43" s="29"/>
      <c r="UZ43" s="29"/>
      <c r="VA43" s="29"/>
      <c r="VB43" s="29"/>
      <c r="VC43" s="29"/>
      <c r="VD43" s="29"/>
      <c r="VE43" s="29"/>
      <c r="VF43" s="29"/>
      <c r="VG43" s="29"/>
      <c r="VH43" s="29"/>
      <c r="VI43" s="29"/>
      <c r="VJ43" s="29"/>
      <c r="VK43" s="29"/>
      <c r="VL43" s="29"/>
      <c r="VM43" s="29"/>
      <c r="VN43" s="29"/>
      <c r="VO43" s="29"/>
      <c r="VP43" s="29"/>
      <c r="VQ43" s="29"/>
      <c r="VR43" s="29"/>
      <c r="VS43" s="29"/>
      <c r="VT43" s="29"/>
      <c r="VU43" s="29"/>
      <c r="VV43" s="29"/>
      <c r="VW43" s="29"/>
      <c r="VX43" s="29"/>
      <c r="VY43" s="29"/>
      <c r="VZ43" s="29"/>
      <c r="WA43" s="29"/>
      <c r="WB43" s="29"/>
      <c r="WC43" s="29"/>
      <c r="WD43" s="29"/>
      <c r="WE43" s="29"/>
      <c r="WF43" s="29"/>
      <c r="WG43" s="29"/>
      <c r="WH43" s="29"/>
      <c r="WI43" s="29"/>
      <c r="WJ43" s="29"/>
      <c r="WK43" s="29"/>
      <c r="WL43" s="29"/>
      <c r="WM43" s="29"/>
      <c r="WN43" s="29"/>
      <c r="WO43" s="29"/>
      <c r="WP43" s="29"/>
      <c r="WQ43" s="29"/>
      <c r="WR43" s="29"/>
      <c r="WS43" s="29"/>
      <c r="WT43" s="29"/>
      <c r="WU43" s="29"/>
      <c r="WV43" s="29"/>
      <c r="WW43" s="29"/>
      <c r="WX43" s="29"/>
      <c r="WY43" s="29"/>
      <c r="WZ43" s="29"/>
      <c r="XA43" s="29"/>
      <c r="XB43" s="29"/>
      <c r="XC43" s="29"/>
      <c r="XD43" s="29"/>
      <c r="XE43" s="29"/>
      <c r="XF43" s="29"/>
      <c r="XG43" s="29"/>
      <c r="XH43" s="29"/>
      <c r="XI43" s="29"/>
      <c r="XJ43" s="29"/>
      <c r="XK43" s="29"/>
      <c r="XL43" s="29"/>
      <c r="XM43" s="29"/>
      <c r="XN43" s="29"/>
      <c r="XO43" s="29"/>
      <c r="XP43" s="29"/>
      <c r="XQ43" s="29"/>
      <c r="XR43" s="29"/>
      <c r="XS43" s="29"/>
      <c r="XT43" s="29"/>
      <c r="XU43" s="29"/>
      <c r="XV43" s="29"/>
      <c r="XW43" s="29"/>
      <c r="XX43" s="29"/>
      <c r="XY43" s="29"/>
      <c r="XZ43" s="29"/>
      <c r="YA43" s="29"/>
      <c r="YB43" s="29"/>
      <c r="YC43" s="29"/>
      <c r="YD43" s="29"/>
      <c r="YE43" s="29"/>
      <c r="YF43" s="29"/>
      <c r="YG43" s="29"/>
      <c r="YH43" s="29"/>
      <c r="YI43" s="29"/>
      <c r="YJ43" s="29"/>
      <c r="YK43" s="29"/>
      <c r="YL43" s="29"/>
      <c r="YM43" s="29"/>
      <c r="YN43" s="29"/>
      <c r="YO43" s="29"/>
      <c r="YP43" s="29"/>
      <c r="YQ43" s="29"/>
      <c r="YR43" s="29"/>
      <c r="YS43" s="29"/>
      <c r="YT43" s="29"/>
      <c r="YU43" s="29"/>
      <c r="YV43" s="29"/>
      <c r="YW43" s="29"/>
      <c r="YX43" s="29"/>
      <c r="YY43" s="29"/>
      <c r="YZ43" s="29"/>
      <c r="ZA43" s="29"/>
      <c r="ZB43" s="29"/>
      <c r="ZC43" s="29"/>
      <c r="ZD43" s="29"/>
      <c r="ZE43" s="29"/>
      <c r="ZF43" s="29"/>
      <c r="ZG43" s="29"/>
      <c r="ZH43" s="29"/>
      <c r="ZI43" s="29"/>
      <c r="ZJ43" s="29"/>
      <c r="ZK43" s="29"/>
      <c r="ZL43" s="29"/>
      <c r="ZM43" s="29"/>
      <c r="ZN43" s="29"/>
      <c r="ZO43" s="29"/>
      <c r="ZP43" s="29"/>
      <c r="ZQ43" s="29"/>
      <c r="ZR43" s="29"/>
      <c r="ZS43" s="29"/>
      <c r="ZT43" s="29"/>
      <c r="ZU43" s="29"/>
      <c r="ZV43" s="29"/>
      <c r="ZW43" s="29"/>
      <c r="ZX43" s="29"/>
      <c r="ZY43" s="29"/>
      <c r="ZZ43" s="29"/>
      <c r="AAA43" s="29"/>
      <c r="AAB43" s="29"/>
      <c r="AAC43" s="29"/>
      <c r="AAD43" s="29"/>
      <c r="AAE43" s="29"/>
      <c r="AAF43" s="29"/>
      <c r="AAG43" s="29"/>
      <c r="AAH43" s="29"/>
      <c r="AAI43" s="29"/>
      <c r="AAJ43" s="29"/>
      <c r="AAK43" s="29"/>
      <c r="AAL43" s="29"/>
      <c r="AAM43" s="29"/>
      <c r="AAN43" s="29"/>
      <c r="AAO43" s="29"/>
      <c r="AAP43" s="29"/>
      <c r="AAQ43" s="29"/>
      <c r="AAR43" s="29"/>
      <c r="AAS43" s="29"/>
      <c r="AAT43" s="29"/>
      <c r="AAU43" s="29"/>
      <c r="AAV43" s="29"/>
      <c r="AAW43" s="29"/>
      <c r="AAX43" s="29"/>
      <c r="AAY43" s="29"/>
      <c r="AAZ43" s="29"/>
      <c r="ABA43" s="29"/>
      <c r="ABB43" s="29"/>
      <c r="ABC43" s="29"/>
      <c r="ABD43" s="29"/>
      <c r="ABE43" s="29"/>
      <c r="ABF43" s="29"/>
      <c r="ABG43" s="29"/>
      <c r="ABH43" s="29"/>
      <c r="ABI43" s="29"/>
      <c r="ABJ43" s="29"/>
      <c r="ABK43" s="29"/>
      <c r="ABL43" s="29"/>
      <c r="ABM43" s="29"/>
      <c r="ABN43" s="29"/>
      <c r="ABO43" s="29"/>
      <c r="ABP43" s="29"/>
      <c r="ABQ43" s="29"/>
      <c r="ABR43" s="29"/>
      <c r="ABS43" s="29"/>
      <c r="ABT43" s="29"/>
      <c r="ABU43" s="29"/>
      <c r="ABV43" s="29"/>
      <c r="ABW43" s="29"/>
      <c r="ABX43" s="29"/>
      <c r="ABY43" s="29"/>
      <c r="ABZ43" s="29"/>
      <c r="ACA43" s="29"/>
      <c r="ACB43" s="29"/>
      <c r="ACC43" s="29"/>
      <c r="ACD43" s="29"/>
      <c r="ACE43" s="29"/>
      <c r="ACF43" s="29"/>
      <c r="ACG43" s="29"/>
      <c r="ACH43" s="29"/>
      <c r="ACI43" s="29"/>
      <c r="ACJ43" s="29"/>
      <c r="ACK43" s="29"/>
      <c r="ACL43" s="29"/>
      <c r="ACM43" s="29"/>
      <c r="ACN43" s="29"/>
      <c r="ACO43" s="29"/>
      <c r="ACP43" s="29"/>
      <c r="ACQ43" s="29"/>
      <c r="ACR43" s="29"/>
      <c r="ACS43" s="29"/>
      <c r="ACT43" s="29"/>
      <c r="ACU43" s="29"/>
      <c r="ACV43" s="29"/>
      <c r="ACW43" s="29"/>
      <c r="ACX43" s="29"/>
      <c r="ACY43" s="29"/>
      <c r="ACZ43" s="29"/>
      <c r="ADA43" s="29"/>
      <c r="ADB43" s="29"/>
      <c r="ADC43" s="29"/>
      <c r="ADD43" s="29"/>
      <c r="ADE43" s="29"/>
      <c r="ADF43" s="29"/>
      <c r="ADG43" s="29"/>
      <c r="ADH43" s="29"/>
      <c r="ADI43" s="29"/>
      <c r="ADJ43" s="29"/>
      <c r="ADK43" s="29"/>
      <c r="ADL43" s="29"/>
      <c r="ADM43" s="29"/>
      <c r="ADN43" s="29"/>
      <c r="ADO43" s="29"/>
      <c r="ADP43" s="29"/>
      <c r="ADQ43" s="29"/>
      <c r="ADR43" s="29"/>
      <c r="ADS43" s="29"/>
      <c r="ADT43" s="29"/>
      <c r="ADU43" s="29"/>
      <c r="ADV43" s="29"/>
      <c r="ADW43" s="29"/>
      <c r="ADX43" s="29"/>
      <c r="ADY43" s="29"/>
      <c r="ADZ43" s="29"/>
      <c r="AEA43" s="29"/>
      <c r="AEB43" s="29"/>
      <c r="AEC43" s="29"/>
      <c r="AED43" s="29"/>
      <c r="AEE43" s="29"/>
      <c r="AEF43" s="29"/>
      <c r="AEG43" s="29"/>
      <c r="AEH43" s="29"/>
      <c r="AEI43" s="29"/>
      <c r="AEJ43" s="29"/>
      <c r="AEK43" s="29"/>
      <c r="AEL43" s="29"/>
      <c r="AEM43" s="29"/>
      <c r="AEN43" s="29"/>
      <c r="AEO43" s="29"/>
      <c r="AEP43" s="29"/>
      <c r="AEQ43" s="29"/>
      <c r="AER43" s="29"/>
      <c r="AES43" s="29"/>
      <c r="AET43" s="29"/>
      <c r="AEU43" s="29"/>
      <c r="AEV43" s="29"/>
      <c r="AEW43" s="29"/>
      <c r="AEX43" s="29"/>
      <c r="AEY43" s="29"/>
      <c r="AEZ43" s="29"/>
      <c r="AFA43" s="29"/>
      <c r="AFB43" s="29"/>
      <c r="AFC43" s="29"/>
      <c r="AFD43" s="29"/>
      <c r="AFE43" s="29"/>
      <c r="AFF43" s="29"/>
      <c r="AFG43" s="29"/>
      <c r="AFH43" s="29"/>
      <c r="AFI43" s="29"/>
      <c r="AFJ43" s="29"/>
      <c r="AFK43" s="29"/>
      <c r="AFL43" s="29"/>
      <c r="AFM43" s="29"/>
      <c r="AFN43" s="29"/>
      <c r="AFO43" s="29"/>
      <c r="AFP43" s="29"/>
      <c r="AFQ43" s="29"/>
      <c r="AFR43" s="29"/>
      <c r="AFS43" s="29"/>
      <c r="AFT43" s="29"/>
      <c r="AFU43" s="29"/>
      <c r="AFV43" s="29"/>
      <c r="AFW43" s="29"/>
      <c r="AFX43" s="29"/>
      <c r="AFY43" s="29"/>
      <c r="AFZ43" s="29"/>
      <c r="AGA43" s="29"/>
      <c r="AGB43" s="29"/>
      <c r="AGC43" s="29"/>
      <c r="AGD43" s="29"/>
      <c r="AGE43" s="29"/>
      <c r="AGF43" s="29"/>
      <c r="AGG43" s="29"/>
      <c r="AGH43" s="29"/>
      <c r="AGI43" s="29"/>
      <c r="AGJ43" s="29"/>
      <c r="AGK43" s="29"/>
      <c r="AGL43" s="29"/>
      <c r="AGM43" s="29"/>
      <c r="AGN43" s="29"/>
      <c r="AGO43" s="29"/>
      <c r="AGP43" s="29"/>
      <c r="AGQ43" s="29"/>
      <c r="AGR43" s="29"/>
      <c r="AGS43" s="29"/>
      <c r="AGT43" s="29"/>
      <c r="AGU43" s="29"/>
      <c r="AGV43" s="29"/>
      <c r="AGW43" s="29"/>
      <c r="AGX43" s="29"/>
      <c r="AGY43" s="29"/>
      <c r="AGZ43" s="29"/>
      <c r="AHA43" s="29"/>
      <c r="AHB43" s="29"/>
      <c r="AHC43" s="29"/>
      <c r="AHD43" s="29"/>
      <c r="AHE43" s="29"/>
      <c r="AHF43" s="29"/>
      <c r="AHG43" s="29"/>
      <c r="AHH43" s="29"/>
      <c r="AHI43" s="29"/>
      <c r="AHJ43" s="29"/>
      <c r="AHK43" s="29"/>
      <c r="AHL43" s="29"/>
      <c r="AHM43" s="29"/>
      <c r="AHN43" s="29"/>
      <c r="AHO43" s="29"/>
      <c r="AHP43" s="29"/>
      <c r="AHQ43" s="29"/>
      <c r="AHR43" s="29"/>
      <c r="AHS43" s="29"/>
      <c r="AHT43" s="29"/>
      <c r="AHU43" s="29"/>
      <c r="AHV43" s="29"/>
      <c r="AHW43" s="29"/>
      <c r="AHX43" s="29"/>
      <c r="AHY43" s="29"/>
      <c r="AHZ43" s="29"/>
      <c r="AIA43" s="29"/>
      <c r="AIB43" s="29"/>
      <c r="AIC43" s="29"/>
      <c r="AID43" s="29"/>
      <c r="AIE43" s="29"/>
      <c r="AIF43" s="29"/>
      <c r="AIG43" s="29"/>
      <c r="AIH43" s="29"/>
      <c r="AII43" s="29"/>
      <c r="AIJ43" s="29"/>
      <c r="AIK43" s="29"/>
      <c r="AIL43" s="29"/>
      <c r="AIM43" s="29"/>
      <c r="AIN43" s="29"/>
      <c r="AIO43" s="29"/>
      <c r="AIP43" s="29"/>
      <c r="AIQ43" s="29"/>
      <c r="AIR43" s="29"/>
      <c r="AIS43" s="29"/>
      <c r="AIT43" s="29"/>
      <c r="AIU43" s="29"/>
      <c r="AIV43" s="29"/>
      <c r="AIW43" s="29"/>
      <c r="AIX43" s="29"/>
      <c r="AIY43" s="29"/>
      <c r="AIZ43" s="29"/>
      <c r="AJA43" s="29"/>
      <c r="AJB43" s="29"/>
      <c r="AJC43" s="29"/>
      <c r="AJD43" s="29"/>
      <c r="AJE43" s="29"/>
      <c r="AJF43" s="29"/>
      <c r="AJG43" s="29"/>
      <c r="AJH43" s="29"/>
      <c r="AJI43" s="29"/>
      <c r="AJJ43" s="29"/>
      <c r="AJK43" s="29"/>
      <c r="AJL43" s="29"/>
      <c r="AJM43" s="29"/>
      <c r="AJN43" s="29"/>
      <c r="AJO43" s="29"/>
      <c r="AJP43" s="29"/>
      <c r="AJQ43" s="29"/>
      <c r="AJR43" s="29"/>
      <c r="AJS43" s="29"/>
      <c r="AJT43" s="29"/>
      <c r="AJU43" s="29"/>
      <c r="AJV43" s="29"/>
      <c r="AJW43" s="29"/>
      <c r="AJX43" s="29"/>
      <c r="AJY43" s="29"/>
      <c r="AJZ43" s="29"/>
      <c r="AKA43" s="29"/>
      <c r="AKB43" s="29"/>
      <c r="AKC43" s="29"/>
      <c r="AKD43" s="29"/>
      <c r="AKE43" s="29"/>
      <c r="AKF43" s="29"/>
      <c r="AKG43" s="29"/>
      <c r="AKH43" s="29"/>
      <c r="AKI43" s="29"/>
      <c r="AKJ43" s="29"/>
      <c r="AKK43" s="29"/>
      <c r="AKL43" s="29"/>
      <c r="AKM43" s="29"/>
      <c r="AKN43" s="29"/>
      <c r="AKO43" s="29"/>
      <c r="AKP43" s="29"/>
      <c r="AKQ43" s="29"/>
      <c r="AKR43" s="29"/>
      <c r="AKS43" s="29"/>
      <c r="AKT43" s="29"/>
      <c r="AKU43" s="29"/>
      <c r="AKV43" s="29"/>
      <c r="AKW43" s="29"/>
      <c r="AKX43" s="29"/>
      <c r="AKY43" s="29"/>
      <c r="AKZ43" s="29"/>
      <c r="ALA43" s="29"/>
      <c r="ALB43" s="29"/>
      <c r="ALC43" s="29"/>
      <c r="ALD43" s="29"/>
      <c r="ALE43" s="29"/>
      <c r="ALF43" s="29"/>
      <c r="ALG43" s="29"/>
      <c r="ALH43" s="29"/>
      <c r="ALI43" s="29"/>
      <c r="ALJ43" s="29"/>
      <c r="ALK43" s="29"/>
      <c r="ALL43" s="29"/>
      <c r="ALM43" s="29"/>
      <c r="ALN43" s="29"/>
      <c r="ALO43" s="29"/>
      <c r="ALP43" s="29"/>
      <c r="ALQ43" s="29"/>
      <c r="ALR43" s="29"/>
      <c r="ALS43" s="29"/>
      <c r="ALT43" s="29"/>
      <c r="ALU43" s="29"/>
      <c r="ALV43" s="29"/>
      <c r="ALW43" s="29"/>
      <c r="ALX43" s="29"/>
      <c r="ALY43" s="29"/>
      <c r="ALZ43" s="29"/>
      <c r="AMA43" s="29"/>
      <c r="AMB43" s="29"/>
      <c r="AMC43" s="29"/>
      <c r="AMD43" s="29"/>
      <c r="AME43" s="29"/>
      <c r="AMF43" s="29"/>
      <c r="AMG43" s="29"/>
      <c r="AMH43" s="29"/>
      <c r="AMI43" s="29"/>
      <c r="AMJ43" s="29"/>
      <c r="AMK43" s="29"/>
      <c r="AML43" s="29"/>
      <c r="AMM43" s="29"/>
      <c r="AMN43" s="29"/>
      <c r="AMO43" s="29"/>
      <c r="AMP43" s="29"/>
      <c r="AMQ43" s="29"/>
      <c r="AMR43" s="29"/>
      <c r="AMS43" s="29"/>
      <c r="AMT43" s="29"/>
      <c r="AMU43" s="29"/>
      <c r="AMV43" s="29"/>
      <c r="AMW43" s="29"/>
      <c r="AMX43" s="29"/>
      <c r="AMY43" s="29"/>
      <c r="AMZ43" s="29"/>
      <c r="ANA43" s="29"/>
      <c r="ANB43" s="29"/>
      <c r="ANC43" s="29"/>
      <c r="AND43" s="29"/>
      <c r="ANE43" s="29"/>
      <c r="ANF43" s="29"/>
      <c r="ANG43" s="29"/>
      <c r="ANH43" s="29"/>
      <c r="ANI43" s="29"/>
      <c r="ANJ43" s="29"/>
      <c r="ANK43" s="29"/>
      <c r="ANL43" s="29"/>
      <c r="ANM43" s="29"/>
      <c r="ANN43" s="29"/>
      <c r="ANO43" s="29"/>
      <c r="ANP43" s="29"/>
      <c r="ANQ43" s="29"/>
      <c r="ANR43" s="29"/>
      <c r="ANS43" s="29"/>
      <c r="ANT43" s="29"/>
      <c r="ANU43" s="29"/>
      <c r="ANV43" s="29"/>
      <c r="ANW43" s="29"/>
      <c r="ANX43" s="29"/>
      <c r="ANY43" s="29"/>
      <c r="ANZ43" s="29"/>
      <c r="AOA43" s="29"/>
      <c r="AOB43" s="29"/>
      <c r="AOC43" s="29"/>
      <c r="AOD43" s="29"/>
      <c r="AOE43" s="29"/>
      <c r="AOF43" s="29"/>
      <c r="AOG43" s="29"/>
      <c r="AOH43" s="29"/>
      <c r="AOI43" s="29"/>
      <c r="AOJ43" s="29"/>
      <c r="AOK43" s="29"/>
      <c r="AOL43" s="29"/>
      <c r="AOM43" s="29"/>
      <c r="AON43" s="29"/>
      <c r="AOO43" s="29"/>
      <c r="AOP43" s="29"/>
      <c r="AOQ43" s="29"/>
      <c r="AOR43" s="29"/>
      <c r="AOS43" s="29"/>
      <c r="AOT43" s="29"/>
      <c r="AOU43" s="29"/>
      <c r="AOV43" s="29"/>
      <c r="AOW43" s="29"/>
      <c r="AOX43" s="29"/>
      <c r="AOY43" s="29"/>
      <c r="AOZ43" s="29"/>
      <c r="APA43" s="29"/>
      <c r="APB43" s="29"/>
      <c r="APC43" s="29"/>
      <c r="APD43" s="29"/>
      <c r="APE43" s="29"/>
      <c r="APF43" s="29"/>
      <c r="APG43" s="29"/>
      <c r="APH43" s="29"/>
      <c r="API43" s="29"/>
      <c r="APJ43" s="29"/>
      <c r="APK43" s="29"/>
      <c r="APL43" s="29"/>
      <c r="APM43" s="29"/>
      <c r="APN43" s="29"/>
      <c r="APO43" s="29"/>
      <c r="APP43" s="29"/>
      <c r="APQ43" s="29"/>
      <c r="APR43" s="29"/>
      <c r="APS43" s="29"/>
      <c r="APT43" s="29"/>
      <c r="APU43" s="29"/>
      <c r="APV43" s="29"/>
      <c r="APW43" s="29"/>
      <c r="APX43" s="29"/>
      <c r="APY43" s="29"/>
      <c r="APZ43" s="29"/>
      <c r="AQA43" s="29"/>
      <c r="AQB43" s="29"/>
      <c r="AQC43" s="29"/>
      <c r="AQD43" s="29"/>
      <c r="AQE43" s="29"/>
      <c r="AQF43" s="29"/>
      <c r="AQG43" s="29"/>
      <c r="AQH43" s="29"/>
      <c r="AQI43" s="29"/>
      <c r="AQJ43" s="29"/>
      <c r="AQK43" s="29"/>
      <c r="AQL43" s="29"/>
      <c r="AQM43" s="29"/>
      <c r="AQN43" s="29"/>
      <c r="AQO43" s="29"/>
      <c r="AQP43" s="29"/>
      <c r="AQQ43" s="29"/>
      <c r="AQR43" s="29"/>
      <c r="AQS43" s="29"/>
      <c r="AQT43" s="29"/>
      <c r="AQU43" s="29"/>
      <c r="AQV43" s="29"/>
      <c r="AQW43" s="29"/>
      <c r="AQX43" s="29"/>
      <c r="AQY43" s="29"/>
      <c r="AQZ43" s="29"/>
      <c r="ARA43" s="29"/>
      <c r="ARB43" s="29"/>
      <c r="ARC43" s="29"/>
      <c r="ARD43" s="29"/>
      <c r="ARE43" s="29"/>
      <c r="ARF43" s="29"/>
      <c r="ARG43" s="29"/>
      <c r="ARH43" s="29"/>
      <c r="ARI43" s="29"/>
      <c r="ARJ43" s="29"/>
      <c r="ARK43" s="29"/>
      <c r="ARL43" s="29"/>
      <c r="ARM43" s="29"/>
      <c r="ARN43" s="29"/>
      <c r="ARO43" s="29"/>
      <c r="ARP43" s="29"/>
      <c r="ARQ43" s="29"/>
      <c r="ARR43" s="29"/>
      <c r="ARS43" s="29"/>
      <c r="ART43" s="29"/>
      <c r="ARU43" s="29"/>
      <c r="ARV43" s="29"/>
      <c r="ARW43" s="29"/>
      <c r="ARX43" s="29"/>
      <c r="ARY43" s="29"/>
      <c r="ARZ43" s="29"/>
      <c r="ASA43" s="29"/>
      <c r="ASB43" s="29"/>
      <c r="ASC43" s="29"/>
      <c r="ASD43" s="29"/>
      <c r="ASE43" s="29"/>
      <c r="ASF43" s="29"/>
      <c r="ASG43" s="29"/>
      <c r="ASH43" s="29"/>
      <c r="ASI43" s="29"/>
      <c r="ASJ43" s="29"/>
      <c r="ASK43" s="29"/>
      <c r="ASL43" s="29"/>
      <c r="ASM43" s="29"/>
      <c r="ASN43" s="29"/>
      <c r="ASO43" s="29"/>
      <c r="ASP43" s="29"/>
      <c r="ASQ43" s="29"/>
      <c r="ASR43" s="29"/>
      <c r="ASS43" s="29"/>
      <c r="AST43" s="29"/>
      <c r="ASU43" s="29"/>
      <c r="ASV43" s="29"/>
      <c r="ASW43" s="29"/>
      <c r="ASX43" s="29"/>
      <c r="ASY43" s="29"/>
      <c r="ASZ43" s="29"/>
      <c r="ATA43" s="29"/>
      <c r="ATB43" s="29"/>
      <c r="ATC43" s="29"/>
      <c r="ATD43" s="29"/>
      <c r="ATE43" s="29"/>
      <c r="ATF43" s="29"/>
      <c r="ATG43" s="29"/>
      <c r="ATH43" s="29"/>
      <c r="ATI43" s="29"/>
      <c r="ATJ43" s="29"/>
      <c r="ATK43" s="29"/>
      <c r="ATL43" s="29"/>
      <c r="ATM43" s="29"/>
      <c r="ATN43" s="29"/>
      <c r="ATO43" s="29"/>
      <c r="ATP43" s="29"/>
      <c r="ATQ43" s="29"/>
      <c r="ATR43" s="29"/>
      <c r="ATS43" s="29"/>
      <c r="ATT43" s="29"/>
      <c r="ATU43" s="29"/>
      <c r="ATV43" s="29"/>
      <c r="ATW43" s="29"/>
      <c r="ATX43" s="29"/>
      <c r="ATY43" s="29"/>
      <c r="ATZ43" s="29"/>
      <c r="AUA43" s="29"/>
      <c r="AUB43" s="29"/>
      <c r="AUC43" s="29"/>
      <c r="AUD43" s="29"/>
      <c r="AUE43" s="29"/>
      <c r="AUF43" s="29"/>
      <c r="AUG43" s="29"/>
      <c r="AUH43" s="29"/>
      <c r="AUI43" s="29"/>
      <c r="AUJ43" s="29"/>
      <c r="AUK43" s="29"/>
      <c r="AUL43" s="29"/>
      <c r="AUM43" s="29"/>
      <c r="AUN43" s="29"/>
      <c r="AUO43" s="29"/>
      <c r="AUP43" s="29"/>
      <c r="AUQ43" s="29"/>
      <c r="AUR43" s="29"/>
      <c r="AUS43" s="29"/>
      <c r="AUT43" s="29"/>
      <c r="AUU43" s="29"/>
      <c r="AUV43" s="29"/>
      <c r="AUW43" s="29"/>
      <c r="AUX43" s="29"/>
      <c r="AUY43" s="29"/>
      <c r="AUZ43" s="29"/>
      <c r="AVA43" s="29"/>
      <c r="AVB43" s="29"/>
      <c r="AVC43" s="29"/>
      <c r="AVD43" s="29"/>
      <c r="AVE43" s="29"/>
      <c r="AVF43" s="29"/>
      <c r="AVG43" s="29"/>
      <c r="AVH43" s="29"/>
      <c r="AVI43" s="29"/>
      <c r="AVJ43" s="29"/>
      <c r="AVK43" s="29"/>
      <c r="AVL43" s="29"/>
      <c r="AVM43" s="29"/>
      <c r="AVN43" s="29"/>
      <c r="AVO43" s="29"/>
      <c r="AVP43" s="29"/>
      <c r="AVQ43" s="29"/>
      <c r="AVR43" s="29"/>
      <c r="AVS43" s="29"/>
      <c r="AVT43" s="29"/>
      <c r="AVU43" s="29"/>
      <c r="AVV43" s="29"/>
      <c r="AVW43" s="29"/>
      <c r="AVX43" s="29"/>
      <c r="AVY43" s="29"/>
      <c r="AVZ43" s="29"/>
      <c r="AWA43" s="29"/>
      <c r="AWB43" s="29"/>
      <c r="AWC43" s="29"/>
      <c r="AWD43" s="29"/>
      <c r="AWE43" s="29"/>
      <c r="AWF43" s="29"/>
      <c r="AWG43" s="29"/>
      <c r="AWH43" s="29"/>
      <c r="AWI43" s="29"/>
      <c r="AWJ43" s="29"/>
      <c r="AWK43" s="29"/>
      <c r="AWL43" s="29"/>
      <c r="AWM43" s="29"/>
      <c r="AWN43" s="29"/>
      <c r="AWO43" s="29"/>
      <c r="AWP43" s="29"/>
      <c r="AWQ43" s="29"/>
      <c r="AWR43" s="29"/>
      <c r="AWS43" s="29"/>
      <c r="AWT43" s="29"/>
      <c r="AWU43" s="29"/>
      <c r="AWV43" s="29"/>
      <c r="AWW43" s="29"/>
      <c r="AWX43" s="29"/>
      <c r="AWY43" s="29"/>
      <c r="AWZ43" s="29"/>
      <c r="AXA43" s="29"/>
      <c r="AXB43" s="29"/>
      <c r="AXC43" s="29"/>
      <c r="AXD43" s="29"/>
      <c r="AXE43" s="29"/>
      <c r="AXF43" s="29"/>
      <c r="AXG43" s="29"/>
      <c r="AXH43" s="29"/>
      <c r="AXI43" s="29"/>
      <c r="AXJ43" s="29"/>
      <c r="AXK43" s="29"/>
      <c r="AXL43" s="29"/>
      <c r="AXM43" s="29"/>
      <c r="AXN43" s="29"/>
      <c r="AXO43" s="29"/>
      <c r="AXP43" s="29"/>
      <c r="AXQ43" s="29"/>
      <c r="AXR43" s="29"/>
      <c r="AXS43" s="29"/>
      <c r="AXT43" s="29"/>
      <c r="AXU43" s="29"/>
      <c r="AXV43" s="29"/>
      <c r="AXW43" s="29"/>
      <c r="AXX43" s="29"/>
      <c r="AXY43" s="29"/>
      <c r="AXZ43" s="29"/>
      <c r="AYA43" s="29"/>
      <c r="AYB43" s="29"/>
      <c r="AYC43" s="29"/>
      <c r="AYD43" s="29"/>
      <c r="AYE43" s="29"/>
      <c r="AYF43" s="29"/>
      <c r="AYG43" s="29"/>
      <c r="AYH43" s="29"/>
      <c r="AYI43" s="29"/>
      <c r="AYJ43" s="29"/>
      <c r="AYK43" s="29"/>
      <c r="AYL43" s="29"/>
      <c r="AYM43" s="29"/>
      <c r="AYN43" s="29"/>
      <c r="AYO43" s="29"/>
      <c r="AYP43" s="29"/>
      <c r="AYQ43" s="29"/>
      <c r="AYR43" s="29"/>
      <c r="AYS43" s="29"/>
      <c r="AYT43" s="29"/>
      <c r="AYU43" s="29"/>
      <c r="AYV43" s="29"/>
      <c r="AYW43" s="29"/>
      <c r="AYX43" s="29"/>
      <c r="AYY43" s="29"/>
      <c r="AYZ43" s="29"/>
      <c r="AZA43" s="29"/>
      <c r="AZB43" s="29"/>
      <c r="AZC43" s="29"/>
      <c r="AZD43" s="29"/>
      <c r="AZE43" s="29"/>
      <c r="AZF43" s="29"/>
      <c r="AZG43" s="29"/>
      <c r="AZH43" s="29"/>
      <c r="AZI43" s="29"/>
      <c r="AZJ43" s="29"/>
      <c r="AZK43" s="29"/>
      <c r="AZL43" s="29"/>
      <c r="AZM43" s="29"/>
      <c r="AZN43" s="29"/>
      <c r="AZO43" s="29"/>
      <c r="AZP43" s="29"/>
      <c r="AZQ43" s="29"/>
      <c r="AZR43" s="29"/>
      <c r="AZS43" s="29"/>
      <c r="AZT43" s="29"/>
      <c r="AZU43" s="29"/>
      <c r="AZV43" s="29"/>
      <c r="AZW43" s="29"/>
      <c r="AZX43" s="29"/>
      <c r="AZY43" s="29"/>
      <c r="AZZ43" s="29"/>
      <c r="BAA43" s="29"/>
      <c r="BAB43" s="29"/>
      <c r="BAC43" s="29"/>
      <c r="BAD43" s="29"/>
    </row>
    <row r="44" spans="1:1382" s="89" customFormat="1" ht="14" x14ac:dyDescent="0.2">
      <c r="A44" s="44">
        <v>35</v>
      </c>
      <c r="B44" s="44">
        <v>35</v>
      </c>
      <c r="C44" s="40">
        <v>37925879</v>
      </c>
      <c r="D44" s="41">
        <v>2200832</v>
      </c>
      <c r="E44" s="31" t="s">
        <v>369</v>
      </c>
      <c r="F44" s="30" t="s">
        <v>370</v>
      </c>
      <c r="G44" s="94">
        <v>33547</v>
      </c>
      <c r="H44" s="40" t="s">
        <v>562</v>
      </c>
      <c r="I44" s="40" t="s">
        <v>563</v>
      </c>
      <c r="J44" s="42">
        <f t="shared" si="2"/>
        <v>14.699520876112253</v>
      </c>
      <c r="K44" s="55">
        <v>12</v>
      </c>
      <c r="L44" s="42">
        <f t="shared" si="1"/>
        <v>2.6995208761122527</v>
      </c>
      <c r="M44" s="30" t="s">
        <v>17</v>
      </c>
      <c r="N44" s="43" t="s">
        <v>807</v>
      </c>
      <c r="O44" s="30">
        <v>3</v>
      </c>
      <c r="P44" s="44">
        <v>1</v>
      </c>
      <c r="Q44" s="30" t="s">
        <v>822</v>
      </c>
      <c r="R44" s="30" t="s">
        <v>453</v>
      </c>
      <c r="S44" s="45" t="s">
        <v>453</v>
      </c>
      <c r="T44" s="45" t="s">
        <v>453</v>
      </c>
      <c r="U44" s="42" t="s">
        <v>453</v>
      </c>
      <c r="V44" s="32" t="s">
        <v>453</v>
      </c>
      <c r="W44" s="32" t="s">
        <v>563</v>
      </c>
      <c r="X44" s="30" t="s">
        <v>827</v>
      </c>
      <c r="Y44" s="30" t="s">
        <v>550</v>
      </c>
      <c r="Z44" s="56" t="s">
        <v>807</v>
      </c>
      <c r="AA44" s="45">
        <v>38916</v>
      </c>
      <c r="AB44" s="80" t="s">
        <v>807</v>
      </c>
      <c r="AC44" s="32">
        <v>41939</v>
      </c>
      <c r="AD44" s="47">
        <f t="shared" si="3"/>
        <v>99.38630136986302</v>
      </c>
      <c r="AE44" s="46" t="s">
        <v>539</v>
      </c>
      <c r="AF44" s="47">
        <v>1</v>
      </c>
      <c r="AG44" s="46" t="s">
        <v>539</v>
      </c>
      <c r="AH44" s="47">
        <v>1</v>
      </c>
      <c r="AI44" s="46" t="s">
        <v>539</v>
      </c>
      <c r="AJ44" s="47">
        <v>1</v>
      </c>
      <c r="AK44" s="46" t="s">
        <v>561</v>
      </c>
      <c r="AL44" s="47">
        <v>3</v>
      </c>
      <c r="AM44" s="46" t="s">
        <v>561</v>
      </c>
      <c r="AN44" s="47">
        <v>3</v>
      </c>
      <c r="AO44" s="46" t="s">
        <v>637</v>
      </c>
      <c r="AP44" s="47">
        <v>1</v>
      </c>
      <c r="AQ44" s="47" t="s">
        <v>637</v>
      </c>
      <c r="AR44" s="47">
        <v>1</v>
      </c>
      <c r="AS44" s="47"/>
      <c r="AT44" s="47"/>
      <c r="AU44" s="47"/>
      <c r="AV44" s="47"/>
      <c r="AW44" s="47"/>
      <c r="AX44" s="47"/>
      <c r="AY44" s="85" t="s">
        <v>1786</v>
      </c>
      <c r="AZ44" s="48" t="s">
        <v>637</v>
      </c>
      <c r="BA44" s="47">
        <v>1</v>
      </c>
      <c r="BB44" s="44">
        <v>1</v>
      </c>
      <c r="BC44" s="30" t="s">
        <v>890</v>
      </c>
      <c r="BD44" s="55">
        <v>1</v>
      </c>
      <c r="BE44" s="55">
        <v>1</v>
      </c>
      <c r="BF44" s="108" t="s">
        <v>807</v>
      </c>
      <c r="BG44" s="42" t="s">
        <v>453</v>
      </c>
      <c r="BH44" s="40" t="s">
        <v>564</v>
      </c>
      <c r="BI44" s="40" t="s">
        <v>564</v>
      </c>
      <c r="BJ44" s="40" t="s">
        <v>876</v>
      </c>
      <c r="BK44" s="31" t="s">
        <v>2192</v>
      </c>
      <c r="BL44" s="31" t="s">
        <v>2193</v>
      </c>
      <c r="BM44" s="30">
        <v>100</v>
      </c>
      <c r="BN44" s="30">
        <v>117</v>
      </c>
      <c r="BO44" s="30">
        <v>109</v>
      </c>
      <c r="BP44" s="30" t="s">
        <v>2194</v>
      </c>
      <c r="BQ44" s="30" t="s">
        <v>1839</v>
      </c>
      <c r="BR44" s="30" t="s">
        <v>453</v>
      </c>
      <c r="BS44" s="30" t="s">
        <v>2195</v>
      </c>
      <c r="BT44" s="30" t="s">
        <v>2196</v>
      </c>
      <c r="BU44" s="30" t="s">
        <v>877</v>
      </c>
      <c r="BV44" s="30" t="s">
        <v>453</v>
      </c>
      <c r="BW44" s="30" t="s">
        <v>453</v>
      </c>
      <c r="BX44" s="30" t="s">
        <v>453</v>
      </c>
      <c r="BY44" s="30" t="s">
        <v>453</v>
      </c>
      <c r="BZ44" s="30" t="s">
        <v>1737</v>
      </c>
      <c r="CA44" s="112"/>
      <c r="CC44" s="29"/>
      <c r="CD44" s="29"/>
      <c r="CE44" s="29"/>
      <c r="CF44" s="29"/>
      <c r="CG44" s="29"/>
      <c r="CH44" s="29"/>
      <c r="CI44" s="29"/>
      <c r="CJ44" s="29"/>
      <c r="CK44" s="29"/>
      <c r="CL44" s="29"/>
      <c r="CM44" s="29"/>
      <c r="CN44" s="29"/>
      <c r="CO44" s="29"/>
      <c r="CP44" s="29"/>
      <c r="CQ44" s="29"/>
      <c r="CR44" s="29"/>
      <c r="CS44" s="29"/>
      <c r="CT44" s="29"/>
      <c r="CU44" s="29"/>
      <c r="CV44" s="29"/>
      <c r="CW44" s="29"/>
      <c r="CX44" s="29"/>
      <c r="CY44" s="29"/>
      <c r="CZ44" s="29"/>
      <c r="DA44" s="29"/>
      <c r="DB44" s="29"/>
      <c r="DC44" s="29"/>
      <c r="DD44" s="29"/>
      <c r="DE44" s="29"/>
      <c r="DF44" s="29"/>
      <c r="DG44" s="29"/>
      <c r="DH44" s="29"/>
      <c r="DI44" s="29"/>
      <c r="DJ44" s="29"/>
      <c r="DK44" s="29"/>
      <c r="DL44" s="29"/>
      <c r="DM44" s="29"/>
      <c r="DN44" s="29"/>
      <c r="DO44" s="29"/>
      <c r="DP44" s="29"/>
      <c r="DQ44" s="29"/>
      <c r="DR44" s="29"/>
      <c r="DS44" s="29"/>
      <c r="DT44" s="29"/>
      <c r="DU44" s="29"/>
      <c r="DV44" s="29"/>
      <c r="DW44" s="29"/>
      <c r="DX44" s="29"/>
      <c r="DY44" s="29"/>
      <c r="DZ44" s="29"/>
      <c r="EA44" s="29"/>
      <c r="EB44" s="29"/>
      <c r="EC44" s="29"/>
      <c r="ED44" s="29"/>
      <c r="EE44" s="29"/>
      <c r="EF44" s="29"/>
      <c r="EG44" s="29"/>
      <c r="EH44" s="29"/>
      <c r="EI44" s="29"/>
      <c r="EJ44" s="29"/>
      <c r="EK44" s="29"/>
      <c r="EL44" s="29"/>
      <c r="EM44" s="29"/>
      <c r="EN44" s="29"/>
      <c r="EO44" s="29"/>
      <c r="EP44" s="29"/>
      <c r="EQ44" s="29"/>
      <c r="ER44" s="29"/>
      <c r="ES44" s="29"/>
      <c r="ET44" s="29"/>
      <c r="EU44" s="29"/>
      <c r="EV44" s="29"/>
      <c r="EW44" s="29"/>
      <c r="EX44" s="29"/>
      <c r="EY44" s="29"/>
      <c r="EZ44" s="29"/>
      <c r="FA44" s="29"/>
      <c r="FB44" s="29"/>
      <c r="FC44" s="29"/>
      <c r="FD44" s="29"/>
      <c r="FE44" s="29"/>
      <c r="FF44" s="29"/>
      <c r="FG44" s="29"/>
      <c r="FH44" s="29"/>
      <c r="FI44" s="29"/>
      <c r="FJ44" s="29"/>
      <c r="FK44" s="29"/>
      <c r="FL44" s="29"/>
      <c r="FM44" s="29"/>
      <c r="FN44" s="29"/>
      <c r="FO44" s="29"/>
      <c r="FP44" s="29"/>
      <c r="FQ44" s="29"/>
      <c r="FR44" s="29"/>
      <c r="FS44" s="29"/>
      <c r="FT44" s="29"/>
      <c r="FU44" s="29"/>
      <c r="FV44" s="29"/>
      <c r="FW44" s="29"/>
      <c r="FX44" s="29"/>
      <c r="FY44" s="29"/>
      <c r="FZ44" s="29"/>
      <c r="GA44" s="29"/>
      <c r="GB44" s="29"/>
      <c r="GC44" s="29"/>
      <c r="GD44" s="29"/>
      <c r="GE44" s="29"/>
      <c r="GF44" s="29"/>
      <c r="GG44" s="29"/>
      <c r="GH44" s="29"/>
      <c r="GI44" s="29"/>
      <c r="GJ44" s="29"/>
      <c r="GK44" s="29"/>
      <c r="GL44" s="29"/>
      <c r="GM44" s="29"/>
      <c r="GN44" s="29"/>
      <c r="GO44" s="29"/>
      <c r="GP44" s="29"/>
      <c r="GQ44" s="29"/>
      <c r="GR44" s="29"/>
      <c r="GS44" s="29"/>
      <c r="GT44" s="29"/>
      <c r="GU44" s="29"/>
      <c r="GV44" s="29"/>
      <c r="GW44" s="29"/>
      <c r="GX44" s="29"/>
      <c r="GY44" s="29"/>
      <c r="GZ44" s="29"/>
      <c r="HA44" s="29"/>
      <c r="HB44" s="29"/>
      <c r="HC44" s="29"/>
      <c r="HD44" s="29"/>
      <c r="HE44" s="29"/>
      <c r="HF44" s="29"/>
      <c r="HG44" s="29"/>
      <c r="HH44" s="29"/>
      <c r="HI44" s="29"/>
      <c r="HJ44" s="29"/>
      <c r="HK44" s="29"/>
      <c r="HL44" s="29"/>
      <c r="HM44" s="29"/>
      <c r="HN44" s="29"/>
      <c r="HO44" s="29"/>
      <c r="HP44" s="29"/>
      <c r="HQ44" s="29"/>
      <c r="HR44" s="29"/>
      <c r="HS44" s="29"/>
      <c r="HT44" s="29"/>
      <c r="HU44" s="29"/>
      <c r="HV44" s="29"/>
      <c r="HW44" s="29"/>
      <c r="HX44" s="29"/>
      <c r="HY44" s="29"/>
      <c r="HZ44" s="29"/>
      <c r="IA44" s="29"/>
      <c r="IB44" s="29"/>
      <c r="IC44" s="29"/>
      <c r="ID44" s="29"/>
      <c r="IE44" s="29"/>
      <c r="IF44" s="29"/>
      <c r="IG44" s="29"/>
      <c r="IH44" s="29"/>
      <c r="II44" s="29"/>
      <c r="IJ44" s="29"/>
      <c r="IK44" s="29"/>
      <c r="IL44" s="29"/>
      <c r="IM44" s="29"/>
      <c r="IN44" s="29"/>
      <c r="IO44" s="29"/>
      <c r="IP44" s="29"/>
      <c r="IQ44" s="29"/>
      <c r="IR44" s="29"/>
      <c r="IS44" s="29"/>
      <c r="IT44" s="29"/>
      <c r="IU44" s="29"/>
      <c r="IV44" s="29"/>
      <c r="IW44" s="29"/>
      <c r="IX44" s="29"/>
      <c r="IY44" s="29"/>
      <c r="IZ44" s="29"/>
      <c r="JA44" s="29"/>
      <c r="JB44" s="29"/>
      <c r="JC44" s="29"/>
      <c r="JD44" s="29"/>
      <c r="JE44" s="29"/>
      <c r="JF44" s="29"/>
      <c r="JG44" s="29"/>
      <c r="JH44" s="29"/>
      <c r="JI44" s="29"/>
      <c r="JJ44" s="29"/>
      <c r="JK44" s="29"/>
      <c r="JL44" s="29"/>
      <c r="JM44" s="29"/>
      <c r="JN44" s="29"/>
      <c r="JO44" s="29"/>
      <c r="JP44" s="29"/>
      <c r="JQ44" s="29"/>
      <c r="JR44" s="29"/>
      <c r="JS44" s="29"/>
      <c r="JT44" s="29"/>
      <c r="JU44" s="29"/>
      <c r="JV44" s="29"/>
      <c r="JW44" s="29"/>
      <c r="JX44" s="29"/>
      <c r="JY44" s="29"/>
      <c r="JZ44" s="29"/>
      <c r="KA44" s="29"/>
      <c r="KB44" s="29"/>
      <c r="KC44" s="29"/>
      <c r="KD44" s="29"/>
      <c r="KE44" s="29"/>
      <c r="KF44" s="29"/>
      <c r="KG44" s="29"/>
      <c r="KH44" s="29"/>
      <c r="KI44" s="29"/>
      <c r="KJ44" s="29"/>
      <c r="KK44" s="29"/>
      <c r="KL44" s="29"/>
      <c r="KM44" s="29"/>
      <c r="KN44" s="29"/>
      <c r="KO44" s="29"/>
      <c r="KP44" s="29"/>
      <c r="KQ44" s="29"/>
      <c r="KR44" s="29"/>
      <c r="KS44" s="29"/>
      <c r="KT44" s="29"/>
      <c r="KU44" s="29"/>
      <c r="KV44" s="29"/>
      <c r="KW44" s="29"/>
      <c r="KX44" s="29"/>
      <c r="KY44" s="29"/>
      <c r="KZ44" s="29"/>
      <c r="LA44" s="29"/>
      <c r="LB44" s="29"/>
      <c r="LC44" s="29"/>
      <c r="LD44" s="29"/>
      <c r="LE44" s="29"/>
      <c r="LF44" s="29"/>
      <c r="LG44" s="29"/>
      <c r="LH44" s="29"/>
      <c r="LI44" s="29"/>
      <c r="LJ44" s="29"/>
      <c r="LK44" s="29"/>
      <c r="LL44" s="29"/>
      <c r="LM44" s="29"/>
      <c r="LN44" s="29"/>
      <c r="LO44" s="29"/>
      <c r="LP44" s="29"/>
      <c r="LQ44" s="29"/>
      <c r="LR44" s="29"/>
      <c r="LS44" s="29"/>
      <c r="LT44" s="29"/>
      <c r="LU44" s="29"/>
      <c r="LV44" s="29"/>
      <c r="LW44" s="29"/>
      <c r="LX44" s="29"/>
      <c r="LY44" s="29"/>
      <c r="LZ44" s="29"/>
      <c r="MA44" s="29"/>
      <c r="MB44" s="29"/>
      <c r="MC44" s="29"/>
      <c r="MD44" s="29"/>
      <c r="ME44" s="29"/>
      <c r="MF44" s="29"/>
      <c r="MG44" s="29"/>
      <c r="MH44" s="29"/>
      <c r="MI44" s="29"/>
      <c r="MJ44" s="29"/>
      <c r="MK44" s="29"/>
      <c r="ML44" s="29"/>
      <c r="MM44" s="29"/>
      <c r="MN44" s="29"/>
      <c r="MO44" s="29"/>
      <c r="MP44" s="29"/>
      <c r="MQ44" s="29"/>
      <c r="MR44" s="29"/>
      <c r="MS44" s="29"/>
      <c r="MT44" s="29"/>
      <c r="MU44" s="29"/>
      <c r="MV44" s="29"/>
      <c r="MW44" s="29"/>
      <c r="MX44" s="29"/>
      <c r="MY44" s="29"/>
      <c r="MZ44" s="29"/>
      <c r="NA44" s="29"/>
      <c r="NB44" s="29"/>
      <c r="NC44" s="29"/>
      <c r="ND44" s="29"/>
      <c r="NE44" s="29"/>
      <c r="NF44" s="29"/>
      <c r="NG44" s="29"/>
      <c r="NH44" s="29"/>
      <c r="NI44" s="29"/>
      <c r="NJ44" s="29"/>
      <c r="NK44" s="29"/>
      <c r="NL44" s="29"/>
      <c r="NM44" s="29"/>
      <c r="NN44" s="29"/>
      <c r="NO44" s="29"/>
      <c r="NP44" s="29"/>
      <c r="NQ44" s="29"/>
      <c r="NR44" s="29"/>
      <c r="NS44" s="29"/>
      <c r="NT44" s="29"/>
      <c r="NU44" s="29"/>
      <c r="NV44" s="29"/>
      <c r="NW44" s="29"/>
      <c r="NX44" s="29"/>
      <c r="NY44" s="29"/>
      <c r="NZ44" s="29"/>
      <c r="OA44" s="29"/>
      <c r="OB44" s="29"/>
      <c r="OC44" s="29"/>
      <c r="OD44" s="29"/>
      <c r="OE44" s="29"/>
      <c r="OF44" s="29"/>
      <c r="OG44" s="29"/>
      <c r="OH44" s="29"/>
      <c r="OI44" s="29"/>
      <c r="OJ44" s="29"/>
      <c r="OK44" s="29"/>
      <c r="OL44" s="29"/>
      <c r="OM44" s="29"/>
      <c r="ON44" s="29"/>
      <c r="OO44" s="29"/>
      <c r="OP44" s="29"/>
      <c r="OQ44" s="29"/>
      <c r="OR44" s="29"/>
      <c r="OS44" s="29"/>
      <c r="OT44" s="29"/>
      <c r="OU44" s="29"/>
      <c r="OV44" s="29"/>
      <c r="OW44" s="29"/>
      <c r="OX44" s="29"/>
      <c r="OY44" s="29"/>
      <c r="OZ44" s="29"/>
      <c r="PA44" s="29"/>
      <c r="PB44" s="29"/>
      <c r="PC44" s="29"/>
      <c r="PD44" s="29"/>
      <c r="PE44" s="29"/>
      <c r="PF44" s="29"/>
      <c r="PG44" s="29"/>
      <c r="PH44" s="29"/>
      <c r="PI44" s="29"/>
      <c r="PJ44" s="29"/>
      <c r="PK44" s="29"/>
      <c r="PL44" s="29"/>
      <c r="PM44" s="29"/>
      <c r="PN44" s="29"/>
      <c r="PO44" s="29"/>
      <c r="PP44" s="29"/>
      <c r="PQ44" s="29"/>
      <c r="PR44" s="29"/>
      <c r="PS44" s="29"/>
      <c r="PT44" s="29"/>
      <c r="PU44" s="29"/>
      <c r="PV44" s="29"/>
      <c r="PW44" s="29"/>
      <c r="PX44" s="29"/>
      <c r="PY44" s="29"/>
      <c r="PZ44" s="29"/>
      <c r="QA44" s="29"/>
      <c r="QB44" s="29"/>
      <c r="QC44" s="29"/>
      <c r="QD44" s="29"/>
      <c r="QE44" s="29"/>
      <c r="QF44" s="29"/>
      <c r="QG44" s="29"/>
      <c r="QH44" s="29"/>
      <c r="QI44" s="29"/>
      <c r="QJ44" s="29"/>
      <c r="QK44" s="29"/>
      <c r="QL44" s="29"/>
      <c r="QM44" s="29"/>
      <c r="QN44" s="29"/>
      <c r="QO44" s="29"/>
      <c r="QP44" s="29"/>
      <c r="QQ44" s="29"/>
      <c r="QR44" s="29"/>
      <c r="QS44" s="29"/>
      <c r="QT44" s="29"/>
      <c r="QU44" s="29"/>
      <c r="QV44" s="29"/>
      <c r="QW44" s="29"/>
      <c r="QX44" s="29"/>
      <c r="QY44" s="29"/>
      <c r="QZ44" s="29"/>
      <c r="RA44" s="29"/>
      <c r="RB44" s="29"/>
      <c r="RC44" s="29"/>
      <c r="RD44" s="29"/>
      <c r="RE44" s="29"/>
      <c r="RF44" s="29"/>
      <c r="RG44" s="29"/>
      <c r="RH44" s="29"/>
      <c r="RI44" s="29"/>
      <c r="RJ44" s="29"/>
      <c r="RK44" s="29"/>
      <c r="RL44" s="29"/>
      <c r="RM44" s="29"/>
      <c r="RN44" s="29"/>
      <c r="RO44" s="29"/>
      <c r="RP44" s="29"/>
      <c r="RQ44" s="29"/>
      <c r="RR44" s="29"/>
      <c r="RS44" s="29"/>
      <c r="RT44" s="29"/>
      <c r="RU44" s="29"/>
      <c r="RV44" s="29"/>
      <c r="RW44" s="29"/>
      <c r="RX44" s="29"/>
      <c r="RY44" s="29"/>
      <c r="RZ44" s="29"/>
      <c r="SA44" s="29"/>
      <c r="SB44" s="29"/>
      <c r="SC44" s="29"/>
      <c r="SD44" s="29"/>
      <c r="SE44" s="29"/>
      <c r="SF44" s="29"/>
      <c r="SG44" s="29"/>
      <c r="SH44" s="29"/>
      <c r="SI44" s="29"/>
      <c r="SJ44" s="29"/>
      <c r="SK44" s="29"/>
      <c r="SL44" s="29"/>
      <c r="SM44" s="29"/>
      <c r="SN44" s="29"/>
      <c r="SO44" s="29"/>
      <c r="SP44" s="29"/>
      <c r="SQ44" s="29"/>
      <c r="SR44" s="29"/>
      <c r="SS44" s="29"/>
      <c r="ST44" s="29"/>
      <c r="SU44" s="29"/>
      <c r="SV44" s="29"/>
      <c r="SW44" s="29"/>
      <c r="SX44" s="29"/>
      <c r="SY44" s="29"/>
      <c r="SZ44" s="29"/>
      <c r="TA44" s="29"/>
      <c r="TB44" s="29"/>
      <c r="TC44" s="29"/>
      <c r="TD44" s="29"/>
      <c r="TE44" s="29"/>
      <c r="TF44" s="29"/>
      <c r="TG44" s="29"/>
      <c r="TH44" s="29"/>
      <c r="TI44" s="29"/>
      <c r="TJ44" s="29"/>
      <c r="TK44" s="29"/>
      <c r="TL44" s="29"/>
      <c r="TM44" s="29"/>
      <c r="TN44" s="29"/>
      <c r="TO44" s="29"/>
      <c r="TP44" s="29"/>
      <c r="TQ44" s="29"/>
      <c r="TR44" s="29"/>
      <c r="TS44" s="29"/>
      <c r="TT44" s="29"/>
      <c r="TU44" s="29"/>
      <c r="TV44" s="29"/>
      <c r="TW44" s="29"/>
      <c r="TX44" s="29"/>
      <c r="TY44" s="29"/>
      <c r="TZ44" s="29"/>
      <c r="UA44" s="29"/>
      <c r="UB44" s="29"/>
      <c r="UC44" s="29"/>
      <c r="UD44" s="29"/>
      <c r="UE44" s="29"/>
      <c r="UF44" s="29"/>
      <c r="UG44" s="29"/>
      <c r="UH44" s="29"/>
      <c r="UI44" s="29"/>
      <c r="UJ44" s="29"/>
      <c r="UK44" s="29"/>
      <c r="UL44" s="29"/>
      <c r="UM44" s="29"/>
      <c r="UN44" s="29"/>
      <c r="UO44" s="29"/>
      <c r="UP44" s="29"/>
      <c r="UQ44" s="29"/>
      <c r="UR44" s="29"/>
      <c r="US44" s="29"/>
      <c r="UT44" s="29"/>
      <c r="UU44" s="29"/>
      <c r="UV44" s="29"/>
      <c r="UW44" s="29"/>
      <c r="UX44" s="29"/>
      <c r="UY44" s="29"/>
      <c r="UZ44" s="29"/>
      <c r="VA44" s="29"/>
      <c r="VB44" s="29"/>
      <c r="VC44" s="29"/>
      <c r="VD44" s="29"/>
      <c r="VE44" s="29"/>
      <c r="VF44" s="29"/>
      <c r="VG44" s="29"/>
      <c r="VH44" s="29"/>
      <c r="VI44" s="29"/>
      <c r="VJ44" s="29"/>
      <c r="VK44" s="29"/>
      <c r="VL44" s="29"/>
      <c r="VM44" s="29"/>
      <c r="VN44" s="29"/>
      <c r="VO44" s="29"/>
      <c r="VP44" s="29"/>
      <c r="VQ44" s="29"/>
      <c r="VR44" s="29"/>
      <c r="VS44" s="29"/>
      <c r="VT44" s="29"/>
      <c r="VU44" s="29"/>
      <c r="VV44" s="29"/>
      <c r="VW44" s="29"/>
      <c r="VX44" s="29"/>
      <c r="VY44" s="29"/>
      <c r="VZ44" s="29"/>
      <c r="WA44" s="29"/>
      <c r="WB44" s="29"/>
      <c r="WC44" s="29"/>
      <c r="WD44" s="29"/>
      <c r="WE44" s="29"/>
      <c r="WF44" s="29"/>
      <c r="WG44" s="29"/>
      <c r="WH44" s="29"/>
      <c r="WI44" s="29"/>
      <c r="WJ44" s="29"/>
      <c r="WK44" s="29"/>
      <c r="WL44" s="29"/>
      <c r="WM44" s="29"/>
      <c r="WN44" s="29"/>
      <c r="WO44" s="29"/>
      <c r="WP44" s="29"/>
      <c r="WQ44" s="29"/>
      <c r="WR44" s="29"/>
      <c r="WS44" s="29"/>
      <c r="WT44" s="29"/>
      <c r="WU44" s="29"/>
      <c r="WV44" s="29"/>
      <c r="WW44" s="29"/>
      <c r="WX44" s="29"/>
      <c r="WY44" s="29"/>
      <c r="WZ44" s="29"/>
      <c r="XA44" s="29"/>
      <c r="XB44" s="29"/>
      <c r="XC44" s="29"/>
      <c r="XD44" s="29"/>
      <c r="XE44" s="29"/>
      <c r="XF44" s="29"/>
      <c r="XG44" s="29"/>
      <c r="XH44" s="29"/>
      <c r="XI44" s="29"/>
      <c r="XJ44" s="29"/>
      <c r="XK44" s="29"/>
      <c r="XL44" s="29"/>
      <c r="XM44" s="29"/>
      <c r="XN44" s="29"/>
      <c r="XO44" s="29"/>
      <c r="XP44" s="29"/>
      <c r="XQ44" s="29"/>
      <c r="XR44" s="29"/>
      <c r="XS44" s="29"/>
      <c r="XT44" s="29"/>
      <c r="XU44" s="29"/>
      <c r="XV44" s="29"/>
      <c r="XW44" s="29"/>
      <c r="XX44" s="29"/>
      <c r="XY44" s="29"/>
      <c r="XZ44" s="29"/>
      <c r="YA44" s="29"/>
      <c r="YB44" s="29"/>
      <c r="YC44" s="29"/>
      <c r="YD44" s="29"/>
      <c r="YE44" s="29"/>
      <c r="YF44" s="29"/>
      <c r="YG44" s="29"/>
      <c r="YH44" s="29"/>
      <c r="YI44" s="29"/>
      <c r="YJ44" s="29"/>
      <c r="YK44" s="29"/>
      <c r="YL44" s="29"/>
      <c r="YM44" s="29"/>
      <c r="YN44" s="29"/>
      <c r="YO44" s="29"/>
      <c r="YP44" s="29"/>
      <c r="YQ44" s="29"/>
      <c r="YR44" s="29"/>
      <c r="YS44" s="29"/>
      <c r="YT44" s="29"/>
      <c r="YU44" s="29"/>
      <c r="YV44" s="29"/>
      <c r="YW44" s="29"/>
      <c r="YX44" s="29"/>
      <c r="YY44" s="29"/>
      <c r="YZ44" s="29"/>
      <c r="ZA44" s="29"/>
      <c r="ZB44" s="29"/>
      <c r="ZC44" s="29"/>
      <c r="ZD44" s="29"/>
      <c r="ZE44" s="29"/>
      <c r="ZF44" s="29"/>
      <c r="ZG44" s="29"/>
      <c r="ZH44" s="29"/>
      <c r="ZI44" s="29"/>
      <c r="ZJ44" s="29"/>
      <c r="ZK44" s="29"/>
      <c r="ZL44" s="29"/>
      <c r="ZM44" s="29"/>
      <c r="ZN44" s="29"/>
      <c r="ZO44" s="29"/>
      <c r="ZP44" s="29"/>
      <c r="ZQ44" s="29"/>
      <c r="ZR44" s="29"/>
      <c r="ZS44" s="29"/>
      <c r="ZT44" s="29"/>
      <c r="ZU44" s="29"/>
      <c r="ZV44" s="29"/>
      <c r="ZW44" s="29"/>
      <c r="ZX44" s="29"/>
      <c r="ZY44" s="29"/>
      <c r="ZZ44" s="29"/>
      <c r="AAA44" s="29"/>
      <c r="AAB44" s="29"/>
      <c r="AAC44" s="29"/>
      <c r="AAD44" s="29"/>
      <c r="AAE44" s="29"/>
      <c r="AAF44" s="29"/>
      <c r="AAG44" s="29"/>
      <c r="AAH44" s="29"/>
      <c r="AAI44" s="29"/>
      <c r="AAJ44" s="29"/>
      <c r="AAK44" s="29"/>
      <c r="AAL44" s="29"/>
      <c r="AAM44" s="29"/>
      <c r="AAN44" s="29"/>
      <c r="AAO44" s="29"/>
      <c r="AAP44" s="29"/>
      <c r="AAQ44" s="29"/>
      <c r="AAR44" s="29"/>
      <c r="AAS44" s="29"/>
      <c r="AAT44" s="29"/>
      <c r="AAU44" s="29"/>
      <c r="AAV44" s="29"/>
      <c r="AAW44" s="29"/>
      <c r="AAX44" s="29"/>
      <c r="AAY44" s="29"/>
      <c r="AAZ44" s="29"/>
      <c r="ABA44" s="29"/>
      <c r="ABB44" s="29"/>
      <c r="ABC44" s="29"/>
      <c r="ABD44" s="29"/>
      <c r="ABE44" s="29"/>
      <c r="ABF44" s="29"/>
      <c r="ABG44" s="29"/>
      <c r="ABH44" s="29"/>
      <c r="ABI44" s="29"/>
      <c r="ABJ44" s="29"/>
      <c r="ABK44" s="29"/>
      <c r="ABL44" s="29"/>
      <c r="ABM44" s="29"/>
      <c r="ABN44" s="29"/>
      <c r="ABO44" s="29"/>
      <c r="ABP44" s="29"/>
      <c r="ABQ44" s="29"/>
      <c r="ABR44" s="29"/>
      <c r="ABS44" s="29"/>
      <c r="ABT44" s="29"/>
      <c r="ABU44" s="29"/>
      <c r="ABV44" s="29"/>
      <c r="ABW44" s="29"/>
      <c r="ABX44" s="29"/>
      <c r="ABY44" s="29"/>
      <c r="ABZ44" s="29"/>
      <c r="ACA44" s="29"/>
      <c r="ACB44" s="29"/>
      <c r="ACC44" s="29"/>
      <c r="ACD44" s="29"/>
      <c r="ACE44" s="29"/>
      <c r="ACF44" s="29"/>
      <c r="ACG44" s="29"/>
      <c r="ACH44" s="29"/>
      <c r="ACI44" s="29"/>
      <c r="ACJ44" s="29"/>
      <c r="ACK44" s="29"/>
      <c r="ACL44" s="29"/>
      <c r="ACM44" s="29"/>
      <c r="ACN44" s="29"/>
      <c r="ACO44" s="29"/>
      <c r="ACP44" s="29"/>
      <c r="ACQ44" s="29"/>
      <c r="ACR44" s="29"/>
      <c r="ACS44" s="29"/>
      <c r="ACT44" s="29"/>
      <c r="ACU44" s="29"/>
      <c r="ACV44" s="29"/>
      <c r="ACW44" s="29"/>
      <c r="ACX44" s="29"/>
      <c r="ACY44" s="29"/>
      <c r="ACZ44" s="29"/>
      <c r="ADA44" s="29"/>
      <c r="ADB44" s="29"/>
      <c r="ADC44" s="29"/>
      <c r="ADD44" s="29"/>
      <c r="ADE44" s="29"/>
      <c r="ADF44" s="29"/>
      <c r="ADG44" s="29"/>
      <c r="ADH44" s="29"/>
      <c r="ADI44" s="29"/>
      <c r="ADJ44" s="29"/>
      <c r="ADK44" s="29"/>
      <c r="ADL44" s="29"/>
      <c r="ADM44" s="29"/>
      <c r="ADN44" s="29"/>
      <c r="ADO44" s="29"/>
      <c r="ADP44" s="29"/>
      <c r="ADQ44" s="29"/>
      <c r="ADR44" s="29"/>
      <c r="ADS44" s="29"/>
      <c r="ADT44" s="29"/>
      <c r="ADU44" s="29"/>
      <c r="ADV44" s="29"/>
      <c r="ADW44" s="29"/>
      <c r="ADX44" s="29"/>
      <c r="ADY44" s="29"/>
      <c r="ADZ44" s="29"/>
      <c r="AEA44" s="29"/>
      <c r="AEB44" s="29"/>
      <c r="AEC44" s="29"/>
      <c r="AED44" s="29"/>
      <c r="AEE44" s="29"/>
      <c r="AEF44" s="29"/>
      <c r="AEG44" s="29"/>
      <c r="AEH44" s="29"/>
      <c r="AEI44" s="29"/>
      <c r="AEJ44" s="29"/>
      <c r="AEK44" s="29"/>
      <c r="AEL44" s="29"/>
      <c r="AEM44" s="29"/>
      <c r="AEN44" s="29"/>
      <c r="AEO44" s="29"/>
      <c r="AEP44" s="29"/>
      <c r="AEQ44" s="29"/>
      <c r="AER44" s="29"/>
      <c r="AES44" s="29"/>
      <c r="AET44" s="29"/>
      <c r="AEU44" s="29"/>
      <c r="AEV44" s="29"/>
      <c r="AEW44" s="29"/>
      <c r="AEX44" s="29"/>
      <c r="AEY44" s="29"/>
      <c r="AEZ44" s="29"/>
      <c r="AFA44" s="29"/>
      <c r="AFB44" s="29"/>
      <c r="AFC44" s="29"/>
      <c r="AFD44" s="29"/>
      <c r="AFE44" s="29"/>
      <c r="AFF44" s="29"/>
      <c r="AFG44" s="29"/>
      <c r="AFH44" s="29"/>
      <c r="AFI44" s="29"/>
      <c r="AFJ44" s="29"/>
      <c r="AFK44" s="29"/>
      <c r="AFL44" s="29"/>
      <c r="AFM44" s="29"/>
      <c r="AFN44" s="29"/>
      <c r="AFO44" s="29"/>
      <c r="AFP44" s="29"/>
      <c r="AFQ44" s="29"/>
      <c r="AFR44" s="29"/>
      <c r="AFS44" s="29"/>
      <c r="AFT44" s="29"/>
      <c r="AFU44" s="29"/>
      <c r="AFV44" s="29"/>
      <c r="AFW44" s="29"/>
      <c r="AFX44" s="29"/>
      <c r="AFY44" s="29"/>
      <c r="AFZ44" s="29"/>
      <c r="AGA44" s="29"/>
      <c r="AGB44" s="29"/>
      <c r="AGC44" s="29"/>
      <c r="AGD44" s="29"/>
      <c r="AGE44" s="29"/>
      <c r="AGF44" s="29"/>
      <c r="AGG44" s="29"/>
      <c r="AGH44" s="29"/>
      <c r="AGI44" s="29"/>
      <c r="AGJ44" s="29"/>
      <c r="AGK44" s="29"/>
      <c r="AGL44" s="29"/>
      <c r="AGM44" s="29"/>
      <c r="AGN44" s="29"/>
      <c r="AGO44" s="29"/>
      <c r="AGP44" s="29"/>
      <c r="AGQ44" s="29"/>
      <c r="AGR44" s="29"/>
      <c r="AGS44" s="29"/>
      <c r="AGT44" s="29"/>
      <c r="AGU44" s="29"/>
      <c r="AGV44" s="29"/>
      <c r="AGW44" s="29"/>
      <c r="AGX44" s="29"/>
      <c r="AGY44" s="29"/>
      <c r="AGZ44" s="29"/>
      <c r="AHA44" s="29"/>
      <c r="AHB44" s="29"/>
      <c r="AHC44" s="29"/>
      <c r="AHD44" s="29"/>
      <c r="AHE44" s="29"/>
      <c r="AHF44" s="29"/>
      <c r="AHG44" s="29"/>
      <c r="AHH44" s="29"/>
      <c r="AHI44" s="29"/>
      <c r="AHJ44" s="29"/>
      <c r="AHK44" s="29"/>
      <c r="AHL44" s="29"/>
      <c r="AHM44" s="29"/>
      <c r="AHN44" s="29"/>
      <c r="AHO44" s="29"/>
      <c r="AHP44" s="29"/>
      <c r="AHQ44" s="29"/>
      <c r="AHR44" s="29"/>
      <c r="AHS44" s="29"/>
      <c r="AHT44" s="29"/>
      <c r="AHU44" s="29"/>
      <c r="AHV44" s="29"/>
      <c r="AHW44" s="29"/>
      <c r="AHX44" s="29"/>
      <c r="AHY44" s="29"/>
      <c r="AHZ44" s="29"/>
      <c r="AIA44" s="29"/>
      <c r="AIB44" s="29"/>
      <c r="AIC44" s="29"/>
      <c r="AID44" s="29"/>
      <c r="AIE44" s="29"/>
      <c r="AIF44" s="29"/>
      <c r="AIG44" s="29"/>
      <c r="AIH44" s="29"/>
      <c r="AII44" s="29"/>
      <c r="AIJ44" s="29"/>
      <c r="AIK44" s="29"/>
      <c r="AIL44" s="29"/>
      <c r="AIM44" s="29"/>
      <c r="AIN44" s="29"/>
      <c r="AIO44" s="29"/>
      <c r="AIP44" s="29"/>
      <c r="AIQ44" s="29"/>
      <c r="AIR44" s="29"/>
      <c r="AIS44" s="29"/>
      <c r="AIT44" s="29"/>
      <c r="AIU44" s="29"/>
      <c r="AIV44" s="29"/>
      <c r="AIW44" s="29"/>
      <c r="AIX44" s="29"/>
      <c r="AIY44" s="29"/>
      <c r="AIZ44" s="29"/>
      <c r="AJA44" s="29"/>
      <c r="AJB44" s="29"/>
      <c r="AJC44" s="29"/>
      <c r="AJD44" s="29"/>
      <c r="AJE44" s="29"/>
      <c r="AJF44" s="29"/>
      <c r="AJG44" s="29"/>
      <c r="AJH44" s="29"/>
      <c r="AJI44" s="29"/>
      <c r="AJJ44" s="29"/>
      <c r="AJK44" s="29"/>
      <c r="AJL44" s="29"/>
      <c r="AJM44" s="29"/>
      <c r="AJN44" s="29"/>
      <c r="AJO44" s="29"/>
      <c r="AJP44" s="29"/>
      <c r="AJQ44" s="29"/>
      <c r="AJR44" s="29"/>
      <c r="AJS44" s="29"/>
      <c r="AJT44" s="29"/>
      <c r="AJU44" s="29"/>
      <c r="AJV44" s="29"/>
      <c r="AJW44" s="29"/>
      <c r="AJX44" s="29"/>
      <c r="AJY44" s="29"/>
      <c r="AJZ44" s="29"/>
      <c r="AKA44" s="29"/>
      <c r="AKB44" s="29"/>
      <c r="AKC44" s="29"/>
      <c r="AKD44" s="29"/>
      <c r="AKE44" s="29"/>
      <c r="AKF44" s="29"/>
      <c r="AKG44" s="29"/>
      <c r="AKH44" s="29"/>
      <c r="AKI44" s="29"/>
      <c r="AKJ44" s="29"/>
      <c r="AKK44" s="29"/>
      <c r="AKL44" s="29"/>
      <c r="AKM44" s="29"/>
      <c r="AKN44" s="29"/>
      <c r="AKO44" s="29"/>
      <c r="AKP44" s="29"/>
      <c r="AKQ44" s="29"/>
      <c r="AKR44" s="29"/>
      <c r="AKS44" s="29"/>
      <c r="AKT44" s="29"/>
      <c r="AKU44" s="29"/>
      <c r="AKV44" s="29"/>
      <c r="AKW44" s="29"/>
      <c r="AKX44" s="29"/>
      <c r="AKY44" s="29"/>
      <c r="AKZ44" s="29"/>
      <c r="ALA44" s="29"/>
      <c r="ALB44" s="29"/>
      <c r="ALC44" s="29"/>
      <c r="ALD44" s="29"/>
      <c r="ALE44" s="29"/>
      <c r="ALF44" s="29"/>
      <c r="ALG44" s="29"/>
      <c r="ALH44" s="29"/>
      <c r="ALI44" s="29"/>
      <c r="ALJ44" s="29"/>
      <c r="ALK44" s="29"/>
      <c r="ALL44" s="29"/>
      <c r="ALM44" s="29"/>
      <c r="ALN44" s="29"/>
      <c r="ALO44" s="29"/>
      <c r="ALP44" s="29"/>
      <c r="ALQ44" s="29"/>
      <c r="ALR44" s="29"/>
      <c r="ALS44" s="29"/>
      <c r="ALT44" s="29"/>
      <c r="ALU44" s="29"/>
      <c r="ALV44" s="29"/>
      <c r="ALW44" s="29"/>
      <c r="ALX44" s="29"/>
      <c r="ALY44" s="29"/>
      <c r="ALZ44" s="29"/>
      <c r="AMA44" s="29"/>
      <c r="AMB44" s="29"/>
      <c r="AMC44" s="29"/>
      <c r="AMD44" s="29"/>
      <c r="AME44" s="29"/>
      <c r="AMF44" s="29"/>
      <c r="AMG44" s="29"/>
      <c r="AMH44" s="29"/>
      <c r="AMI44" s="29"/>
      <c r="AMJ44" s="29"/>
      <c r="AMK44" s="29"/>
      <c r="AML44" s="29"/>
      <c r="AMM44" s="29"/>
      <c r="AMN44" s="29"/>
      <c r="AMO44" s="29"/>
      <c r="AMP44" s="29"/>
      <c r="AMQ44" s="29"/>
      <c r="AMR44" s="29"/>
      <c r="AMS44" s="29"/>
      <c r="AMT44" s="29"/>
      <c r="AMU44" s="29"/>
      <c r="AMV44" s="29"/>
      <c r="AMW44" s="29"/>
      <c r="AMX44" s="29"/>
      <c r="AMY44" s="29"/>
      <c r="AMZ44" s="29"/>
      <c r="ANA44" s="29"/>
      <c r="ANB44" s="29"/>
      <c r="ANC44" s="29"/>
      <c r="AND44" s="29"/>
      <c r="ANE44" s="29"/>
      <c r="ANF44" s="29"/>
      <c r="ANG44" s="29"/>
      <c r="ANH44" s="29"/>
      <c r="ANI44" s="29"/>
      <c r="ANJ44" s="29"/>
      <c r="ANK44" s="29"/>
      <c r="ANL44" s="29"/>
      <c r="ANM44" s="29"/>
      <c r="ANN44" s="29"/>
      <c r="ANO44" s="29"/>
      <c r="ANP44" s="29"/>
      <c r="ANQ44" s="29"/>
      <c r="ANR44" s="29"/>
      <c r="ANS44" s="29"/>
      <c r="ANT44" s="29"/>
      <c r="ANU44" s="29"/>
      <c r="ANV44" s="29"/>
      <c r="ANW44" s="29"/>
      <c r="ANX44" s="29"/>
      <c r="ANY44" s="29"/>
      <c r="ANZ44" s="29"/>
      <c r="AOA44" s="29"/>
      <c r="AOB44" s="29"/>
      <c r="AOC44" s="29"/>
      <c r="AOD44" s="29"/>
      <c r="AOE44" s="29"/>
      <c r="AOF44" s="29"/>
      <c r="AOG44" s="29"/>
      <c r="AOH44" s="29"/>
      <c r="AOI44" s="29"/>
      <c r="AOJ44" s="29"/>
      <c r="AOK44" s="29"/>
      <c r="AOL44" s="29"/>
      <c r="AOM44" s="29"/>
      <c r="AON44" s="29"/>
      <c r="AOO44" s="29"/>
      <c r="AOP44" s="29"/>
      <c r="AOQ44" s="29"/>
      <c r="AOR44" s="29"/>
      <c r="AOS44" s="29"/>
      <c r="AOT44" s="29"/>
      <c r="AOU44" s="29"/>
      <c r="AOV44" s="29"/>
      <c r="AOW44" s="29"/>
      <c r="AOX44" s="29"/>
      <c r="AOY44" s="29"/>
      <c r="AOZ44" s="29"/>
      <c r="APA44" s="29"/>
      <c r="APB44" s="29"/>
      <c r="APC44" s="29"/>
      <c r="APD44" s="29"/>
      <c r="APE44" s="29"/>
      <c r="APF44" s="29"/>
      <c r="APG44" s="29"/>
      <c r="APH44" s="29"/>
      <c r="API44" s="29"/>
      <c r="APJ44" s="29"/>
      <c r="APK44" s="29"/>
      <c r="APL44" s="29"/>
      <c r="APM44" s="29"/>
      <c r="APN44" s="29"/>
      <c r="APO44" s="29"/>
      <c r="APP44" s="29"/>
      <c r="APQ44" s="29"/>
      <c r="APR44" s="29"/>
      <c r="APS44" s="29"/>
      <c r="APT44" s="29"/>
      <c r="APU44" s="29"/>
      <c r="APV44" s="29"/>
      <c r="APW44" s="29"/>
      <c r="APX44" s="29"/>
      <c r="APY44" s="29"/>
      <c r="APZ44" s="29"/>
      <c r="AQA44" s="29"/>
      <c r="AQB44" s="29"/>
      <c r="AQC44" s="29"/>
      <c r="AQD44" s="29"/>
      <c r="AQE44" s="29"/>
      <c r="AQF44" s="29"/>
      <c r="AQG44" s="29"/>
      <c r="AQH44" s="29"/>
      <c r="AQI44" s="29"/>
      <c r="AQJ44" s="29"/>
      <c r="AQK44" s="29"/>
      <c r="AQL44" s="29"/>
      <c r="AQM44" s="29"/>
      <c r="AQN44" s="29"/>
      <c r="AQO44" s="29"/>
      <c r="AQP44" s="29"/>
      <c r="AQQ44" s="29"/>
      <c r="AQR44" s="29"/>
      <c r="AQS44" s="29"/>
      <c r="AQT44" s="29"/>
      <c r="AQU44" s="29"/>
      <c r="AQV44" s="29"/>
      <c r="AQW44" s="29"/>
      <c r="AQX44" s="29"/>
      <c r="AQY44" s="29"/>
      <c r="AQZ44" s="29"/>
      <c r="ARA44" s="29"/>
      <c r="ARB44" s="29"/>
      <c r="ARC44" s="29"/>
      <c r="ARD44" s="29"/>
      <c r="ARE44" s="29"/>
      <c r="ARF44" s="29"/>
      <c r="ARG44" s="29"/>
      <c r="ARH44" s="29"/>
      <c r="ARI44" s="29"/>
      <c r="ARJ44" s="29"/>
      <c r="ARK44" s="29"/>
      <c r="ARL44" s="29"/>
      <c r="ARM44" s="29"/>
      <c r="ARN44" s="29"/>
      <c r="ARO44" s="29"/>
      <c r="ARP44" s="29"/>
      <c r="ARQ44" s="29"/>
      <c r="ARR44" s="29"/>
      <c r="ARS44" s="29"/>
      <c r="ART44" s="29"/>
      <c r="ARU44" s="29"/>
      <c r="ARV44" s="29"/>
      <c r="ARW44" s="29"/>
      <c r="ARX44" s="29"/>
      <c r="ARY44" s="29"/>
      <c r="ARZ44" s="29"/>
      <c r="ASA44" s="29"/>
      <c r="ASB44" s="29"/>
      <c r="ASC44" s="29"/>
      <c r="ASD44" s="29"/>
      <c r="ASE44" s="29"/>
      <c r="ASF44" s="29"/>
      <c r="ASG44" s="29"/>
      <c r="ASH44" s="29"/>
      <c r="ASI44" s="29"/>
      <c r="ASJ44" s="29"/>
      <c r="ASK44" s="29"/>
      <c r="ASL44" s="29"/>
      <c r="ASM44" s="29"/>
      <c r="ASN44" s="29"/>
      <c r="ASO44" s="29"/>
      <c r="ASP44" s="29"/>
      <c r="ASQ44" s="29"/>
      <c r="ASR44" s="29"/>
      <c r="ASS44" s="29"/>
      <c r="AST44" s="29"/>
      <c r="ASU44" s="29"/>
      <c r="ASV44" s="29"/>
      <c r="ASW44" s="29"/>
      <c r="ASX44" s="29"/>
      <c r="ASY44" s="29"/>
      <c r="ASZ44" s="29"/>
      <c r="ATA44" s="29"/>
      <c r="ATB44" s="29"/>
      <c r="ATC44" s="29"/>
      <c r="ATD44" s="29"/>
      <c r="ATE44" s="29"/>
      <c r="ATF44" s="29"/>
      <c r="ATG44" s="29"/>
      <c r="ATH44" s="29"/>
      <c r="ATI44" s="29"/>
      <c r="ATJ44" s="29"/>
      <c r="ATK44" s="29"/>
      <c r="ATL44" s="29"/>
      <c r="ATM44" s="29"/>
      <c r="ATN44" s="29"/>
      <c r="ATO44" s="29"/>
      <c r="ATP44" s="29"/>
      <c r="ATQ44" s="29"/>
      <c r="ATR44" s="29"/>
      <c r="ATS44" s="29"/>
      <c r="ATT44" s="29"/>
      <c r="ATU44" s="29"/>
      <c r="ATV44" s="29"/>
      <c r="ATW44" s="29"/>
      <c r="ATX44" s="29"/>
      <c r="ATY44" s="29"/>
      <c r="ATZ44" s="29"/>
      <c r="AUA44" s="29"/>
      <c r="AUB44" s="29"/>
      <c r="AUC44" s="29"/>
      <c r="AUD44" s="29"/>
      <c r="AUE44" s="29"/>
      <c r="AUF44" s="29"/>
      <c r="AUG44" s="29"/>
      <c r="AUH44" s="29"/>
      <c r="AUI44" s="29"/>
      <c r="AUJ44" s="29"/>
      <c r="AUK44" s="29"/>
      <c r="AUL44" s="29"/>
      <c r="AUM44" s="29"/>
      <c r="AUN44" s="29"/>
      <c r="AUO44" s="29"/>
      <c r="AUP44" s="29"/>
      <c r="AUQ44" s="29"/>
      <c r="AUR44" s="29"/>
      <c r="AUS44" s="29"/>
      <c r="AUT44" s="29"/>
      <c r="AUU44" s="29"/>
      <c r="AUV44" s="29"/>
      <c r="AUW44" s="29"/>
      <c r="AUX44" s="29"/>
      <c r="AUY44" s="29"/>
      <c r="AUZ44" s="29"/>
      <c r="AVA44" s="29"/>
      <c r="AVB44" s="29"/>
      <c r="AVC44" s="29"/>
      <c r="AVD44" s="29"/>
      <c r="AVE44" s="29"/>
      <c r="AVF44" s="29"/>
      <c r="AVG44" s="29"/>
      <c r="AVH44" s="29"/>
      <c r="AVI44" s="29"/>
      <c r="AVJ44" s="29"/>
      <c r="AVK44" s="29"/>
      <c r="AVL44" s="29"/>
      <c r="AVM44" s="29"/>
      <c r="AVN44" s="29"/>
      <c r="AVO44" s="29"/>
      <c r="AVP44" s="29"/>
      <c r="AVQ44" s="29"/>
      <c r="AVR44" s="29"/>
      <c r="AVS44" s="29"/>
      <c r="AVT44" s="29"/>
      <c r="AVU44" s="29"/>
      <c r="AVV44" s="29"/>
      <c r="AVW44" s="29"/>
      <c r="AVX44" s="29"/>
      <c r="AVY44" s="29"/>
      <c r="AVZ44" s="29"/>
      <c r="AWA44" s="29"/>
      <c r="AWB44" s="29"/>
      <c r="AWC44" s="29"/>
      <c r="AWD44" s="29"/>
      <c r="AWE44" s="29"/>
      <c r="AWF44" s="29"/>
      <c r="AWG44" s="29"/>
      <c r="AWH44" s="29"/>
      <c r="AWI44" s="29"/>
      <c r="AWJ44" s="29"/>
      <c r="AWK44" s="29"/>
      <c r="AWL44" s="29"/>
      <c r="AWM44" s="29"/>
      <c r="AWN44" s="29"/>
      <c r="AWO44" s="29"/>
      <c r="AWP44" s="29"/>
      <c r="AWQ44" s="29"/>
      <c r="AWR44" s="29"/>
      <c r="AWS44" s="29"/>
      <c r="AWT44" s="29"/>
      <c r="AWU44" s="29"/>
      <c r="AWV44" s="29"/>
      <c r="AWW44" s="29"/>
      <c r="AWX44" s="29"/>
      <c r="AWY44" s="29"/>
      <c r="AWZ44" s="29"/>
      <c r="AXA44" s="29"/>
      <c r="AXB44" s="29"/>
      <c r="AXC44" s="29"/>
      <c r="AXD44" s="29"/>
      <c r="AXE44" s="29"/>
      <c r="AXF44" s="29"/>
      <c r="AXG44" s="29"/>
      <c r="AXH44" s="29"/>
      <c r="AXI44" s="29"/>
      <c r="AXJ44" s="29"/>
      <c r="AXK44" s="29"/>
      <c r="AXL44" s="29"/>
      <c r="AXM44" s="29"/>
      <c r="AXN44" s="29"/>
      <c r="AXO44" s="29"/>
      <c r="AXP44" s="29"/>
      <c r="AXQ44" s="29"/>
      <c r="AXR44" s="29"/>
      <c r="AXS44" s="29"/>
      <c r="AXT44" s="29"/>
      <c r="AXU44" s="29"/>
      <c r="AXV44" s="29"/>
      <c r="AXW44" s="29"/>
      <c r="AXX44" s="29"/>
      <c r="AXY44" s="29"/>
      <c r="AXZ44" s="29"/>
      <c r="AYA44" s="29"/>
      <c r="AYB44" s="29"/>
      <c r="AYC44" s="29"/>
      <c r="AYD44" s="29"/>
      <c r="AYE44" s="29"/>
      <c r="AYF44" s="29"/>
      <c r="AYG44" s="29"/>
      <c r="AYH44" s="29"/>
      <c r="AYI44" s="29"/>
      <c r="AYJ44" s="29"/>
      <c r="AYK44" s="29"/>
      <c r="AYL44" s="29"/>
      <c r="AYM44" s="29"/>
      <c r="AYN44" s="29"/>
      <c r="AYO44" s="29"/>
      <c r="AYP44" s="29"/>
      <c r="AYQ44" s="29"/>
      <c r="AYR44" s="29"/>
      <c r="AYS44" s="29"/>
      <c r="AYT44" s="29"/>
      <c r="AYU44" s="29"/>
      <c r="AYV44" s="29"/>
      <c r="AYW44" s="29"/>
      <c r="AYX44" s="29"/>
      <c r="AYY44" s="29"/>
      <c r="AYZ44" s="29"/>
      <c r="AZA44" s="29"/>
      <c r="AZB44" s="29"/>
      <c r="AZC44" s="29"/>
      <c r="AZD44" s="29"/>
      <c r="AZE44" s="29"/>
      <c r="AZF44" s="29"/>
      <c r="AZG44" s="29"/>
      <c r="AZH44" s="29"/>
      <c r="AZI44" s="29"/>
      <c r="AZJ44" s="29"/>
      <c r="AZK44" s="29"/>
      <c r="AZL44" s="29"/>
      <c r="AZM44" s="29"/>
      <c r="AZN44" s="29"/>
      <c r="AZO44" s="29"/>
      <c r="AZP44" s="29"/>
      <c r="AZQ44" s="29"/>
      <c r="AZR44" s="29"/>
      <c r="AZS44" s="29"/>
      <c r="AZT44" s="29"/>
      <c r="AZU44" s="29"/>
      <c r="AZV44" s="29"/>
      <c r="AZW44" s="29"/>
      <c r="AZX44" s="29"/>
      <c r="AZY44" s="29"/>
      <c r="AZZ44" s="29"/>
      <c r="BAA44" s="29"/>
      <c r="BAB44" s="29"/>
      <c r="BAC44" s="29"/>
      <c r="BAD44" s="29"/>
    </row>
    <row r="45" spans="1:1382" s="89" customFormat="1" ht="14" x14ac:dyDescent="0.2">
      <c r="A45" s="44">
        <v>41</v>
      </c>
      <c r="B45" s="44">
        <v>41</v>
      </c>
      <c r="C45" s="57">
        <v>47111789</v>
      </c>
      <c r="D45" s="41">
        <v>2011083</v>
      </c>
      <c r="E45" s="31" t="s">
        <v>155</v>
      </c>
      <c r="F45" s="30" t="s">
        <v>1792</v>
      </c>
      <c r="G45" s="94">
        <v>30150</v>
      </c>
      <c r="H45" s="40" t="s">
        <v>562</v>
      </c>
      <c r="I45" s="40" t="s">
        <v>563</v>
      </c>
      <c r="J45" s="42">
        <v>24</v>
      </c>
      <c r="K45" s="55">
        <v>9</v>
      </c>
      <c r="L45" s="42">
        <f t="shared" si="1"/>
        <v>15</v>
      </c>
      <c r="M45" s="30" t="s">
        <v>17</v>
      </c>
      <c r="N45" s="43" t="s">
        <v>807</v>
      </c>
      <c r="O45" s="30" t="s">
        <v>453</v>
      </c>
      <c r="P45" s="44">
        <v>2</v>
      </c>
      <c r="Q45" s="30" t="s">
        <v>1046</v>
      </c>
      <c r="R45" s="30" t="s">
        <v>453</v>
      </c>
      <c r="S45" s="45" t="s">
        <v>453</v>
      </c>
      <c r="T45" s="45" t="s">
        <v>453</v>
      </c>
      <c r="U45" s="42" t="s">
        <v>453</v>
      </c>
      <c r="V45" s="32" t="s">
        <v>453</v>
      </c>
      <c r="W45" s="32" t="s">
        <v>563</v>
      </c>
      <c r="X45" s="30" t="s">
        <v>615</v>
      </c>
      <c r="Y45" s="30" t="s">
        <v>550</v>
      </c>
      <c r="Z45" s="56" t="s">
        <v>804</v>
      </c>
      <c r="AA45" s="45">
        <v>39161</v>
      </c>
      <c r="AB45" s="80" t="s">
        <v>807</v>
      </c>
      <c r="AC45" s="45">
        <v>42221</v>
      </c>
      <c r="AD45" s="47">
        <f t="shared" si="3"/>
        <v>100.60273972602739</v>
      </c>
      <c r="AE45" s="46" t="s">
        <v>539</v>
      </c>
      <c r="AF45" s="47">
        <v>1</v>
      </c>
      <c r="AG45" s="46" t="s">
        <v>539</v>
      </c>
      <c r="AH45" s="47">
        <v>1</v>
      </c>
      <c r="AI45" s="46" t="s">
        <v>539</v>
      </c>
      <c r="AJ45" s="47">
        <v>1</v>
      </c>
      <c r="AK45" s="46" t="s">
        <v>539</v>
      </c>
      <c r="AL45" s="47">
        <v>1</v>
      </c>
      <c r="AM45" s="46" t="s">
        <v>539</v>
      </c>
      <c r="AN45" s="47">
        <v>1</v>
      </c>
      <c r="AO45" s="46" t="s">
        <v>539</v>
      </c>
      <c r="AP45" s="47">
        <v>1</v>
      </c>
      <c r="AQ45" s="47" t="s">
        <v>539</v>
      </c>
      <c r="AR45" s="47">
        <v>1</v>
      </c>
      <c r="AS45" s="47"/>
      <c r="AT45" s="47"/>
      <c r="AU45" s="47"/>
      <c r="AV45" s="47"/>
      <c r="AW45" s="47"/>
      <c r="AX45" s="47"/>
      <c r="AY45" s="85" t="s">
        <v>1793</v>
      </c>
      <c r="AZ45" s="48" t="s">
        <v>539</v>
      </c>
      <c r="BA45" s="48">
        <v>1</v>
      </c>
      <c r="BB45" s="44">
        <v>1</v>
      </c>
      <c r="BC45" s="30" t="s">
        <v>861</v>
      </c>
      <c r="BD45" s="55">
        <v>1</v>
      </c>
      <c r="BE45" s="55">
        <v>0</v>
      </c>
      <c r="BF45" s="43" t="s">
        <v>807</v>
      </c>
      <c r="BG45" s="40" t="s">
        <v>453</v>
      </c>
      <c r="BH45" s="40" t="s">
        <v>564</v>
      </c>
      <c r="BI45" s="40" t="s">
        <v>472</v>
      </c>
      <c r="BJ45" s="40" t="s">
        <v>156</v>
      </c>
      <c r="BK45" s="31" t="s">
        <v>453</v>
      </c>
      <c r="BL45" s="31" t="s">
        <v>1845</v>
      </c>
      <c r="BM45" s="30">
        <v>77</v>
      </c>
      <c r="BN45" s="30">
        <v>89</v>
      </c>
      <c r="BO45" s="30">
        <v>81</v>
      </c>
      <c r="BP45" s="30" t="s">
        <v>1846</v>
      </c>
      <c r="BQ45" s="30" t="s">
        <v>453</v>
      </c>
      <c r="BR45" s="30" t="s">
        <v>453</v>
      </c>
      <c r="BS45" s="30" t="s">
        <v>1120</v>
      </c>
      <c r="BT45" s="30" t="s">
        <v>2208</v>
      </c>
      <c r="BU45" s="30" t="s">
        <v>929</v>
      </c>
      <c r="BV45" s="30" t="s">
        <v>1121</v>
      </c>
      <c r="BW45" s="30" t="s">
        <v>453</v>
      </c>
      <c r="BX45" s="30" t="s">
        <v>453</v>
      </c>
      <c r="BY45" s="30" t="s">
        <v>453</v>
      </c>
      <c r="BZ45" s="30" t="s">
        <v>1737</v>
      </c>
      <c r="CA45" s="112"/>
      <c r="CC45" s="29"/>
      <c r="CD45" s="29"/>
      <c r="CE45" s="29"/>
      <c r="CF45" s="29"/>
      <c r="CG45" s="29"/>
      <c r="CH45" s="29"/>
      <c r="CI45" s="29"/>
      <c r="CJ45" s="29"/>
      <c r="CK45" s="29"/>
      <c r="CL45" s="29"/>
      <c r="CM45" s="29"/>
      <c r="CN45" s="29"/>
      <c r="CO45" s="29"/>
      <c r="CP45" s="29"/>
      <c r="CQ45" s="29"/>
      <c r="CR45" s="29"/>
      <c r="CS45" s="29"/>
      <c r="CT45" s="29"/>
      <c r="CU45" s="29"/>
      <c r="CV45" s="29"/>
      <c r="CW45" s="29"/>
      <c r="CX45" s="29"/>
      <c r="CY45" s="29"/>
      <c r="CZ45" s="29"/>
      <c r="DA45" s="29"/>
      <c r="DB45" s="29"/>
      <c r="DC45" s="29"/>
      <c r="DD45" s="29"/>
      <c r="DE45" s="29"/>
      <c r="DF45" s="29"/>
      <c r="DG45" s="29"/>
      <c r="DH45" s="29"/>
      <c r="DI45" s="29"/>
      <c r="DJ45" s="29"/>
      <c r="DK45" s="29"/>
      <c r="DL45" s="29"/>
      <c r="DM45" s="29"/>
      <c r="DN45" s="29"/>
      <c r="DO45" s="29"/>
      <c r="DP45" s="29"/>
      <c r="DQ45" s="29"/>
      <c r="DR45" s="29"/>
      <c r="DS45" s="29"/>
      <c r="DT45" s="29"/>
      <c r="DU45" s="29"/>
      <c r="DV45" s="29"/>
      <c r="DW45" s="29"/>
      <c r="DX45" s="29"/>
      <c r="DY45" s="29"/>
      <c r="DZ45" s="29"/>
      <c r="EA45" s="29"/>
      <c r="EB45" s="29"/>
      <c r="EC45" s="29"/>
      <c r="ED45" s="29"/>
      <c r="EE45" s="29"/>
      <c r="EF45" s="29"/>
      <c r="EG45" s="29"/>
      <c r="EH45" s="29"/>
      <c r="EI45" s="29"/>
      <c r="EJ45" s="29"/>
      <c r="EK45" s="29"/>
      <c r="EL45" s="29"/>
      <c r="EM45" s="29"/>
      <c r="EN45" s="29"/>
      <c r="EO45" s="29"/>
      <c r="EP45" s="29"/>
      <c r="EQ45" s="29"/>
      <c r="ER45" s="29"/>
      <c r="ES45" s="29"/>
      <c r="ET45" s="29"/>
      <c r="EU45" s="29"/>
      <c r="EV45" s="29"/>
      <c r="EW45" s="29"/>
      <c r="EX45" s="29"/>
      <c r="EY45" s="29"/>
      <c r="EZ45" s="29"/>
      <c r="FA45" s="29"/>
      <c r="FB45" s="29"/>
      <c r="FC45" s="29"/>
      <c r="FD45" s="29"/>
      <c r="FE45" s="29"/>
      <c r="FF45" s="29"/>
      <c r="FG45" s="29"/>
      <c r="FH45" s="29"/>
      <c r="FI45" s="29"/>
      <c r="FJ45" s="29"/>
      <c r="FK45" s="29"/>
      <c r="FL45" s="29"/>
      <c r="FM45" s="29"/>
      <c r="FN45" s="29"/>
      <c r="FO45" s="29"/>
      <c r="FP45" s="29"/>
      <c r="FQ45" s="29"/>
      <c r="FR45" s="29"/>
      <c r="FS45" s="29"/>
      <c r="FT45" s="29"/>
      <c r="FU45" s="29"/>
      <c r="FV45" s="29"/>
      <c r="FW45" s="29"/>
      <c r="FX45" s="29"/>
      <c r="FY45" s="29"/>
      <c r="FZ45" s="29"/>
      <c r="GA45" s="29"/>
      <c r="GB45" s="29"/>
      <c r="GC45" s="29"/>
      <c r="GD45" s="29"/>
      <c r="GE45" s="29"/>
      <c r="GF45" s="29"/>
      <c r="GG45" s="29"/>
      <c r="GH45" s="29"/>
      <c r="GI45" s="29"/>
      <c r="GJ45" s="29"/>
      <c r="GK45" s="29"/>
      <c r="GL45" s="29"/>
      <c r="GM45" s="29"/>
      <c r="GN45" s="29"/>
      <c r="GO45" s="29"/>
      <c r="GP45" s="29"/>
      <c r="GQ45" s="29"/>
      <c r="GR45" s="29"/>
      <c r="GS45" s="29"/>
      <c r="GT45" s="29"/>
      <c r="GU45" s="29"/>
      <c r="GV45" s="29"/>
      <c r="GW45" s="29"/>
      <c r="GX45" s="29"/>
      <c r="GY45" s="29"/>
      <c r="GZ45" s="29"/>
      <c r="HA45" s="29"/>
      <c r="HB45" s="29"/>
      <c r="HC45" s="29"/>
      <c r="HD45" s="29"/>
      <c r="HE45" s="29"/>
      <c r="HF45" s="29"/>
      <c r="HG45" s="29"/>
      <c r="HH45" s="29"/>
      <c r="HI45" s="29"/>
      <c r="HJ45" s="29"/>
      <c r="HK45" s="29"/>
      <c r="HL45" s="29"/>
      <c r="HM45" s="29"/>
      <c r="HN45" s="29"/>
      <c r="HO45" s="29"/>
      <c r="HP45" s="29"/>
      <c r="HQ45" s="29"/>
      <c r="HR45" s="29"/>
      <c r="HS45" s="29"/>
      <c r="HT45" s="29"/>
      <c r="HU45" s="29"/>
      <c r="HV45" s="29"/>
      <c r="HW45" s="29"/>
      <c r="HX45" s="29"/>
      <c r="HY45" s="29"/>
      <c r="HZ45" s="29"/>
      <c r="IA45" s="29"/>
      <c r="IB45" s="29"/>
      <c r="IC45" s="29"/>
      <c r="ID45" s="29"/>
      <c r="IE45" s="29"/>
      <c r="IF45" s="29"/>
      <c r="IG45" s="29"/>
      <c r="IH45" s="29"/>
      <c r="II45" s="29"/>
      <c r="IJ45" s="29"/>
      <c r="IK45" s="29"/>
      <c r="IL45" s="29"/>
      <c r="IM45" s="29"/>
      <c r="IN45" s="29"/>
      <c r="IO45" s="29"/>
      <c r="IP45" s="29"/>
      <c r="IQ45" s="29"/>
      <c r="IR45" s="29"/>
      <c r="IS45" s="29"/>
      <c r="IT45" s="29"/>
      <c r="IU45" s="29"/>
      <c r="IV45" s="29"/>
      <c r="IW45" s="29"/>
      <c r="IX45" s="29"/>
      <c r="IY45" s="29"/>
      <c r="IZ45" s="29"/>
      <c r="JA45" s="29"/>
      <c r="JB45" s="29"/>
      <c r="JC45" s="29"/>
      <c r="JD45" s="29"/>
      <c r="JE45" s="29"/>
      <c r="JF45" s="29"/>
      <c r="JG45" s="29"/>
      <c r="JH45" s="29"/>
      <c r="JI45" s="29"/>
      <c r="JJ45" s="29"/>
      <c r="JK45" s="29"/>
      <c r="JL45" s="29"/>
      <c r="JM45" s="29"/>
      <c r="JN45" s="29"/>
      <c r="JO45" s="29"/>
      <c r="JP45" s="29"/>
      <c r="JQ45" s="29"/>
      <c r="JR45" s="29"/>
      <c r="JS45" s="29"/>
      <c r="JT45" s="29"/>
      <c r="JU45" s="29"/>
      <c r="JV45" s="29"/>
      <c r="JW45" s="29"/>
      <c r="JX45" s="29"/>
      <c r="JY45" s="29"/>
      <c r="JZ45" s="29"/>
      <c r="KA45" s="29"/>
      <c r="KB45" s="29"/>
      <c r="KC45" s="29"/>
      <c r="KD45" s="29"/>
      <c r="KE45" s="29"/>
      <c r="KF45" s="29"/>
      <c r="KG45" s="29"/>
      <c r="KH45" s="29"/>
      <c r="KI45" s="29"/>
      <c r="KJ45" s="29"/>
      <c r="KK45" s="29"/>
      <c r="KL45" s="29"/>
      <c r="KM45" s="29"/>
      <c r="KN45" s="29"/>
      <c r="KO45" s="29"/>
      <c r="KP45" s="29"/>
      <c r="KQ45" s="29"/>
      <c r="KR45" s="29"/>
      <c r="KS45" s="29"/>
      <c r="KT45" s="29"/>
      <c r="KU45" s="29"/>
      <c r="KV45" s="29"/>
      <c r="KW45" s="29"/>
      <c r="KX45" s="29"/>
      <c r="KY45" s="29"/>
      <c r="KZ45" s="29"/>
      <c r="LA45" s="29"/>
      <c r="LB45" s="29"/>
      <c r="LC45" s="29"/>
      <c r="LD45" s="29"/>
      <c r="LE45" s="29"/>
      <c r="LF45" s="29"/>
      <c r="LG45" s="29"/>
      <c r="LH45" s="29"/>
      <c r="LI45" s="29"/>
      <c r="LJ45" s="29"/>
      <c r="LK45" s="29"/>
      <c r="LL45" s="29"/>
      <c r="LM45" s="29"/>
      <c r="LN45" s="29"/>
      <c r="LO45" s="29"/>
      <c r="LP45" s="29"/>
      <c r="LQ45" s="29"/>
      <c r="LR45" s="29"/>
      <c r="LS45" s="29"/>
      <c r="LT45" s="29"/>
      <c r="LU45" s="29"/>
      <c r="LV45" s="29"/>
      <c r="LW45" s="29"/>
      <c r="LX45" s="29"/>
      <c r="LY45" s="29"/>
      <c r="LZ45" s="29"/>
      <c r="MA45" s="29"/>
      <c r="MB45" s="29"/>
      <c r="MC45" s="29"/>
      <c r="MD45" s="29"/>
      <c r="ME45" s="29"/>
      <c r="MF45" s="29"/>
      <c r="MG45" s="29"/>
      <c r="MH45" s="29"/>
      <c r="MI45" s="29"/>
      <c r="MJ45" s="29"/>
      <c r="MK45" s="29"/>
      <c r="ML45" s="29"/>
      <c r="MM45" s="29"/>
      <c r="MN45" s="29"/>
      <c r="MO45" s="29"/>
      <c r="MP45" s="29"/>
      <c r="MQ45" s="29"/>
      <c r="MR45" s="29"/>
      <c r="MS45" s="29"/>
      <c r="MT45" s="29"/>
      <c r="MU45" s="29"/>
      <c r="MV45" s="29"/>
      <c r="MW45" s="29"/>
      <c r="MX45" s="29"/>
      <c r="MY45" s="29"/>
      <c r="MZ45" s="29"/>
      <c r="NA45" s="29"/>
      <c r="NB45" s="29"/>
      <c r="NC45" s="29"/>
      <c r="ND45" s="29"/>
      <c r="NE45" s="29"/>
      <c r="NF45" s="29"/>
      <c r="NG45" s="29"/>
      <c r="NH45" s="29"/>
      <c r="NI45" s="29"/>
      <c r="NJ45" s="29"/>
      <c r="NK45" s="29"/>
      <c r="NL45" s="29"/>
      <c r="NM45" s="29"/>
      <c r="NN45" s="29"/>
      <c r="NO45" s="29"/>
      <c r="NP45" s="29"/>
      <c r="NQ45" s="29"/>
      <c r="NR45" s="29"/>
      <c r="NS45" s="29"/>
      <c r="NT45" s="29"/>
      <c r="NU45" s="29"/>
      <c r="NV45" s="29"/>
      <c r="NW45" s="29"/>
      <c r="NX45" s="29"/>
      <c r="NY45" s="29"/>
      <c r="NZ45" s="29"/>
      <c r="OA45" s="29"/>
      <c r="OB45" s="29"/>
      <c r="OC45" s="29"/>
      <c r="OD45" s="29"/>
      <c r="OE45" s="29"/>
      <c r="OF45" s="29"/>
      <c r="OG45" s="29"/>
      <c r="OH45" s="29"/>
      <c r="OI45" s="29"/>
      <c r="OJ45" s="29"/>
      <c r="OK45" s="29"/>
      <c r="OL45" s="29"/>
      <c r="OM45" s="29"/>
      <c r="ON45" s="29"/>
      <c r="OO45" s="29"/>
      <c r="OP45" s="29"/>
      <c r="OQ45" s="29"/>
      <c r="OR45" s="29"/>
      <c r="OS45" s="29"/>
      <c r="OT45" s="29"/>
      <c r="OU45" s="29"/>
      <c r="OV45" s="29"/>
      <c r="OW45" s="29"/>
      <c r="OX45" s="29"/>
      <c r="OY45" s="29"/>
      <c r="OZ45" s="29"/>
      <c r="PA45" s="29"/>
      <c r="PB45" s="29"/>
      <c r="PC45" s="29"/>
      <c r="PD45" s="29"/>
      <c r="PE45" s="29"/>
      <c r="PF45" s="29"/>
      <c r="PG45" s="29"/>
      <c r="PH45" s="29"/>
      <c r="PI45" s="29"/>
      <c r="PJ45" s="29"/>
      <c r="PK45" s="29"/>
      <c r="PL45" s="29"/>
      <c r="PM45" s="29"/>
      <c r="PN45" s="29"/>
      <c r="PO45" s="29"/>
      <c r="PP45" s="29"/>
      <c r="PQ45" s="29"/>
      <c r="PR45" s="29"/>
      <c r="PS45" s="29"/>
      <c r="PT45" s="29"/>
      <c r="PU45" s="29"/>
      <c r="PV45" s="29"/>
      <c r="PW45" s="29"/>
      <c r="PX45" s="29"/>
      <c r="PY45" s="29"/>
      <c r="PZ45" s="29"/>
      <c r="QA45" s="29"/>
      <c r="QB45" s="29"/>
      <c r="QC45" s="29"/>
      <c r="QD45" s="29"/>
      <c r="QE45" s="29"/>
      <c r="QF45" s="29"/>
      <c r="QG45" s="29"/>
      <c r="QH45" s="29"/>
      <c r="QI45" s="29"/>
      <c r="QJ45" s="29"/>
      <c r="QK45" s="29"/>
      <c r="QL45" s="29"/>
      <c r="QM45" s="29"/>
      <c r="QN45" s="29"/>
      <c r="QO45" s="29"/>
      <c r="QP45" s="29"/>
      <c r="QQ45" s="29"/>
      <c r="QR45" s="29"/>
      <c r="QS45" s="29"/>
      <c r="QT45" s="29"/>
      <c r="QU45" s="29"/>
      <c r="QV45" s="29"/>
      <c r="QW45" s="29"/>
      <c r="QX45" s="29"/>
      <c r="QY45" s="29"/>
      <c r="QZ45" s="29"/>
      <c r="RA45" s="29"/>
      <c r="RB45" s="29"/>
      <c r="RC45" s="29"/>
      <c r="RD45" s="29"/>
      <c r="RE45" s="29"/>
      <c r="RF45" s="29"/>
      <c r="RG45" s="29"/>
      <c r="RH45" s="29"/>
      <c r="RI45" s="29"/>
      <c r="RJ45" s="29"/>
      <c r="RK45" s="29"/>
      <c r="RL45" s="29"/>
      <c r="RM45" s="29"/>
      <c r="RN45" s="29"/>
      <c r="RO45" s="29"/>
      <c r="RP45" s="29"/>
      <c r="RQ45" s="29"/>
      <c r="RR45" s="29"/>
      <c r="RS45" s="29"/>
      <c r="RT45" s="29"/>
      <c r="RU45" s="29"/>
      <c r="RV45" s="29"/>
      <c r="RW45" s="29"/>
      <c r="RX45" s="29"/>
      <c r="RY45" s="29"/>
      <c r="RZ45" s="29"/>
      <c r="SA45" s="29"/>
      <c r="SB45" s="29"/>
      <c r="SC45" s="29"/>
      <c r="SD45" s="29"/>
      <c r="SE45" s="29"/>
      <c r="SF45" s="29"/>
      <c r="SG45" s="29"/>
      <c r="SH45" s="29"/>
      <c r="SI45" s="29"/>
      <c r="SJ45" s="29"/>
      <c r="SK45" s="29"/>
      <c r="SL45" s="29"/>
      <c r="SM45" s="29"/>
      <c r="SN45" s="29"/>
      <c r="SO45" s="29"/>
      <c r="SP45" s="29"/>
      <c r="SQ45" s="29"/>
      <c r="SR45" s="29"/>
      <c r="SS45" s="29"/>
      <c r="ST45" s="29"/>
      <c r="SU45" s="29"/>
      <c r="SV45" s="29"/>
      <c r="SW45" s="29"/>
      <c r="SX45" s="29"/>
      <c r="SY45" s="29"/>
      <c r="SZ45" s="29"/>
      <c r="TA45" s="29"/>
      <c r="TB45" s="29"/>
      <c r="TC45" s="29"/>
      <c r="TD45" s="29"/>
      <c r="TE45" s="29"/>
      <c r="TF45" s="29"/>
      <c r="TG45" s="29"/>
      <c r="TH45" s="29"/>
      <c r="TI45" s="29"/>
      <c r="TJ45" s="29"/>
      <c r="TK45" s="29"/>
      <c r="TL45" s="29"/>
      <c r="TM45" s="29"/>
      <c r="TN45" s="29"/>
      <c r="TO45" s="29"/>
      <c r="TP45" s="29"/>
      <c r="TQ45" s="29"/>
      <c r="TR45" s="29"/>
      <c r="TS45" s="29"/>
      <c r="TT45" s="29"/>
      <c r="TU45" s="29"/>
      <c r="TV45" s="29"/>
      <c r="TW45" s="29"/>
      <c r="TX45" s="29"/>
      <c r="TY45" s="29"/>
      <c r="TZ45" s="29"/>
      <c r="UA45" s="29"/>
      <c r="UB45" s="29"/>
      <c r="UC45" s="29"/>
      <c r="UD45" s="29"/>
      <c r="UE45" s="29"/>
      <c r="UF45" s="29"/>
      <c r="UG45" s="29"/>
      <c r="UH45" s="29"/>
      <c r="UI45" s="29"/>
      <c r="UJ45" s="29"/>
      <c r="UK45" s="29"/>
      <c r="UL45" s="29"/>
      <c r="UM45" s="29"/>
      <c r="UN45" s="29"/>
      <c r="UO45" s="29"/>
      <c r="UP45" s="29"/>
      <c r="UQ45" s="29"/>
      <c r="UR45" s="29"/>
      <c r="US45" s="29"/>
      <c r="UT45" s="29"/>
      <c r="UU45" s="29"/>
      <c r="UV45" s="29"/>
      <c r="UW45" s="29"/>
      <c r="UX45" s="29"/>
      <c r="UY45" s="29"/>
      <c r="UZ45" s="29"/>
      <c r="VA45" s="29"/>
      <c r="VB45" s="29"/>
      <c r="VC45" s="29"/>
      <c r="VD45" s="29"/>
      <c r="VE45" s="29"/>
      <c r="VF45" s="29"/>
      <c r="VG45" s="29"/>
      <c r="VH45" s="29"/>
      <c r="VI45" s="29"/>
      <c r="VJ45" s="29"/>
      <c r="VK45" s="29"/>
      <c r="VL45" s="29"/>
      <c r="VM45" s="29"/>
      <c r="VN45" s="29"/>
      <c r="VO45" s="29"/>
      <c r="VP45" s="29"/>
      <c r="VQ45" s="29"/>
      <c r="VR45" s="29"/>
      <c r="VS45" s="29"/>
      <c r="VT45" s="29"/>
      <c r="VU45" s="29"/>
      <c r="VV45" s="29"/>
      <c r="VW45" s="29"/>
      <c r="VX45" s="29"/>
      <c r="VY45" s="29"/>
      <c r="VZ45" s="29"/>
      <c r="WA45" s="29"/>
      <c r="WB45" s="29"/>
      <c r="WC45" s="29"/>
      <c r="WD45" s="29"/>
      <c r="WE45" s="29"/>
      <c r="WF45" s="29"/>
      <c r="WG45" s="29"/>
      <c r="WH45" s="29"/>
      <c r="WI45" s="29"/>
      <c r="WJ45" s="29"/>
      <c r="WK45" s="29"/>
      <c r="WL45" s="29"/>
      <c r="WM45" s="29"/>
      <c r="WN45" s="29"/>
      <c r="WO45" s="29"/>
      <c r="WP45" s="29"/>
      <c r="WQ45" s="29"/>
      <c r="WR45" s="29"/>
      <c r="WS45" s="29"/>
      <c r="WT45" s="29"/>
      <c r="WU45" s="29"/>
      <c r="WV45" s="29"/>
      <c r="WW45" s="29"/>
      <c r="WX45" s="29"/>
      <c r="WY45" s="29"/>
      <c r="WZ45" s="29"/>
      <c r="XA45" s="29"/>
      <c r="XB45" s="29"/>
      <c r="XC45" s="29"/>
      <c r="XD45" s="29"/>
      <c r="XE45" s="29"/>
      <c r="XF45" s="29"/>
      <c r="XG45" s="29"/>
      <c r="XH45" s="29"/>
      <c r="XI45" s="29"/>
      <c r="XJ45" s="29"/>
      <c r="XK45" s="29"/>
      <c r="XL45" s="29"/>
      <c r="XM45" s="29"/>
      <c r="XN45" s="29"/>
      <c r="XO45" s="29"/>
      <c r="XP45" s="29"/>
      <c r="XQ45" s="29"/>
      <c r="XR45" s="29"/>
      <c r="XS45" s="29"/>
      <c r="XT45" s="29"/>
      <c r="XU45" s="29"/>
      <c r="XV45" s="29"/>
      <c r="XW45" s="29"/>
      <c r="XX45" s="29"/>
      <c r="XY45" s="29"/>
      <c r="XZ45" s="29"/>
      <c r="YA45" s="29"/>
      <c r="YB45" s="29"/>
      <c r="YC45" s="29"/>
      <c r="YD45" s="29"/>
      <c r="YE45" s="29"/>
      <c r="YF45" s="29"/>
      <c r="YG45" s="29"/>
      <c r="YH45" s="29"/>
      <c r="YI45" s="29"/>
      <c r="YJ45" s="29"/>
      <c r="YK45" s="29"/>
      <c r="YL45" s="29"/>
      <c r="YM45" s="29"/>
      <c r="YN45" s="29"/>
      <c r="YO45" s="29"/>
      <c r="YP45" s="29"/>
      <c r="YQ45" s="29"/>
      <c r="YR45" s="29"/>
      <c r="YS45" s="29"/>
      <c r="YT45" s="29"/>
      <c r="YU45" s="29"/>
      <c r="YV45" s="29"/>
      <c r="YW45" s="29"/>
      <c r="YX45" s="29"/>
      <c r="YY45" s="29"/>
      <c r="YZ45" s="29"/>
      <c r="ZA45" s="29"/>
      <c r="ZB45" s="29"/>
      <c r="ZC45" s="29"/>
      <c r="ZD45" s="29"/>
      <c r="ZE45" s="29"/>
      <c r="ZF45" s="29"/>
      <c r="ZG45" s="29"/>
      <c r="ZH45" s="29"/>
      <c r="ZI45" s="29"/>
      <c r="ZJ45" s="29"/>
      <c r="ZK45" s="29"/>
      <c r="ZL45" s="29"/>
      <c r="ZM45" s="29"/>
      <c r="ZN45" s="29"/>
      <c r="ZO45" s="29"/>
      <c r="ZP45" s="29"/>
      <c r="ZQ45" s="29"/>
      <c r="ZR45" s="29"/>
      <c r="ZS45" s="29"/>
      <c r="ZT45" s="29"/>
      <c r="ZU45" s="29"/>
      <c r="ZV45" s="29"/>
      <c r="ZW45" s="29"/>
      <c r="ZX45" s="29"/>
      <c r="ZY45" s="29"/>
      <c r="ZZ45" s="29"/>
      <c r="AAA45" s="29"/>
      <c r="AAB45" s="29"/>
      <c r="AAC45" s="29"/>
      <c r="AAD45" s="29"/>
      <c r="AAE45" s="29"/>
      <c r="AAF45" s="29"/>
      <c r="AAG45" s="29"/>
      <c r="AAH45" s="29"/>
      <c r="AAI45" s="29"/>
      <c r="AAJ45" s="29"/>
      <c r="AAK45" s="29"/>
      <c r="AAL45" s="29"/>
      <c r="AAM45" s="29"/>
      <c r="AAN45" s="29"/>
      <c r="AAO45" s="29"/>
      <c r="AAP45" s="29"/>
      <c r="AAQ45" s="29"/>
      <c r="AAR45" s="29"/>
      <c r="AAS45" s="29"/>
      <c r="AAT45" s="29"/>
      <c r="AAU45" s="29"/>
      <c r="AAV45" s="29"/>
      <c r="AAW45" s="29"/>
      <c r="AAX45" s="29"/>
      <c r="AAY45" s="29"/>
      <c r="AAZ45" s="29"/>
      <c r="ABA45" s="29"/>
      <c r="ABB45" s="29"/>
      <c r="ABC45" s="29"/>
      <c r="ABD45" s="29"/>
      <c r="ABE45" s="29"/>
      <c r="ABF45" s="29"/>
      <c r="ABG45" s="29"/>
      <c r="ABH45" s="29"/>
      <c r="ABI45" s="29"/>
      <c r="ABJ45" s="29"/>
      <c r="ABK45" s="29"/>
      <c r="ABL45" s="29"/>
      <c r="ABM45" s="29"/>
      <c r="ABN45" s="29"/>
      <c r="ABO45" s="29"/>
      <c r="ABP45" s="29"/>
      <c r="ABQ45" s="29"/>
      <c r="ABR45" s="29"/>
      <c r="ABS45" s="29"/>
      <c r="ABT45" s="29"/>
      <c r="ABU45" s="29"/>
      <c r="ABV45" s="29"/>
      <c r="ABW45" s="29"/>
      <c r="ABX45" s="29"/>
      <c r="ABY45" s="29"/>
      <c r="ABZ45" s="29"/>
      <c r="ACA45" s="29"/>
      <c r="ACB45" s="29"/>
      <c r="ACC45" s="29"/>
      <c r="ACD45" s="29"/>
      <c r="ACE45" s="29"/>
      <c r="ACF45" s="29"/>
      <c r="ACG45" s="29"/>
      <c r="ACH45" s="29"/>
      <c r="ACI45" s="29"/>
      <c r="ACJ45" s="29"/>
      <c r="ACK45" s="29"/>
      <c r="ACL45" s="29"/>
      <c r="ACM45" s="29"/>
      <c r="ACN45" s="29"/>
      <c r="ACO45" s="29"/>
      <c r="ACP45" s="29"/>
      <c r="ACQ45" s="29"/>
      <c r="ACR45" s="29"/>
      <c r="ACS45" s="29"/>
      <c r="ACT45" s="29"/>
      <c r="ACU45" s="29"/>
      <c r="ACV45" s="29"/>
      <c r="ACW45" s="29"/>
      <c r="ACX45" s="29"/>
      <c r="ACY45" s="29"/>
      <c r="ACZ45" s="29"/>
      <c r="ADA45" s="29"/>
      <c r="ADB45" s="29"/>
      <c r="ADC45" s="29"/>
      <c r="ADD45" s="29"/>
      <c r="ADE45" s="29"/>
      <c r="ADF45" s="29"/>
      <c r="ADG45" s="29"/>
      <c r="ADH45" s="29"/>
      <c r="ADI45" s="29"/>
      <c r="ADJ45" s="29"/>
      <c r="ADK45" s="29"/>
      <c r="ADL45" s="29"/>
      <c r="ADM45" s="29"/>
      <c r="ADN45" s="29"/>
      <c r="ADO45" s="29"/>
      <c r="ADP45" s="29"/>
      <c r="ADQ45" s="29"/>
      <c r="ADR45" s="29"/>
      <c r="ADS45" s="29"/>
      <c r="ADT45" s="29"/>
      <c r="ADU45" s="29"/>
      <c r="ADV45" s="29"/>
      <c r="ADW45" s="29"/>
      <c r="ADX45" s="29"/>
      <c r="ADY45" s="29"/>
      <c r="ADZ45" s="29"/>
      <c r="AEA45" s="29"/>
      <c r="AEB45" s="29"/>
      <c r="AEC45" s="29"/>
      <c r="AED45" s="29"/>
      <c r="AEE45" s="29"/>
      <c r="AEF45" s="29"/>
      <c r="AEG45" s="29"/>
      <c r="AEH45" s="29"/>
      <c r="AEI45" s="29"/>
      <c r="AEJ45" s="29"/>
      <c r="AEK45" s="29"/>
      <c r="AEL45" s="29"/>
      <c r="AEM45" s="29"/>
      <c r="AEN45" s="29"/>
      <c r="AEO45" s="29"/>
      <c r="AEP45" s="29"/>
      <c r="AEQ45" s="29"/>
      <c r="AER45" s="29"/>
      <c r="AES45" s="29"/>
      <c r="AET45" s="29"/>
      <c r="AEU45" s="29"/>
      <c r="AEV45" s="29"/>
      <c r="AEW45" s="29"/>
      <c r="AEX45" s="29"/>
      <c r="AEY45" s="29"/>
      <c r="AEZ45" s="29"/>
      <c r="AFA45" s="29"/>
      <c r="AFB45" s="29"/>
      <c r="AFC45" s="29"/>
      <c r="AFD45" s="29"/>
      <c r="AFE45" s="29"/>
      <c r="AFF45" s="29"/>
      <c r="AFG45" s="29"/>
      <c r="AFH45" s="29"/>
      <c r="AFI45" s="29"/>
      <c r="AFJ45" s="29"/>
      <c r="AFK45" s="29"/>
      <c r="AFL45" s="29"/>
      <c r="AFM45" s="29"/>
      <c r="AFN45" s="29"/>
      <c r="AFO45" s="29"/>
      <c r="AFP45" s="29"/>
      <c r="AFQ45" s="29"/>
      <c r="AFR45" s="29"/>
      <c r="AFS45" s="29"/>
      <c r="AFT45" s="29"/>
      <c r="AFU45" s="29"/>
      <c r="AFV45" s="29"/>
      <c r="AFW45" s="29"/>
      <c r="AFX45" s="29"/>
      <c r="AFY45" s="29"/>
      <c r="AFZ45" s="29"/>
      <c r="AGA45" s="29"/>
      <c r="AGB45" s="29"/>
      <c r="AGC45" s="29"/>
      <c r="AGD45" s="29"/>
      <c r="AGE45" s="29"/>
      <c r="AGF45" s="29"/>
      <c r="AGG45" s="29"/>
      <c r="AGH45" s="29"/>
      <c r="AGI45" s="29"/>
      <c r="AGJ45" s="29"/>
      <c r="AGK45" s="29"/>
      <c r="AGL45" s="29"/>
      <c r="AGM45" s="29"/>
      <c r="AGN45" s="29"/>
      <c r="AGO45" s="29"/>
      <c r="AGP45" s="29"/>
      <c r="AGQ45" s="29"/>
      <c r="AGR45" s="29"/>
      <c r="AGS45" s="29"/>
      <c r="AGT45" s="29"/>
      <c r="AGU45" s="29"/>
      <c r="AGV45" s="29"/>
      <c r="AGW45" s="29"/>
      <c r="AGX45" s="29"/>
      <c r="AGY45" s="29"/>
      <c r="AGZ45" s="29"/>
      <c r="AHA45" s="29"/>
      <c r="AHB45" s="29"/>
      <c r="AHC45" s="29"/>
      <c r="AHD45" s="29"/>
      <c r="AHE45" s="29"/>
      <c r="AHF45" s="29"/>
      <c r="AHG45" s="29"/>
      <c r="AHH45" s="29"/>
      <c r="AHI45" s="29"/>
      <c r="AHJ45" s="29"/>
      <c r="AHK45" s="29"/>
      <c r="AHL45" s="29"/>
      <c r="AHM45" s="29"/>
      <c r="AHN45" s="29"/>
      <c r="AHO45" s="29"/>
      <c r="AHP45" s="29"/>
      <c r="AHQ45" s="29"/>
      <c r="AHR45" s="29"/>
      <c r="AHS45" s="29"/>
      <c r="AHT45" s="29"/>
      <c r="AHU45" s="29"/>
      <c r="AHV45" s="29"/>
      <c r="AHW45" s="29"/>
      <c r="AHX45" s="29"/>
      <c r="AHY45" s="29"/>
      <c r="AHZ45" s="29"/>
      <c r="AIA45" s="29"/>
      <c r="AIB45" s="29"/>
      <c r="AIC45" s="29"/>
      <c r="AID45" s="29"/>
      <c r="AIE45" s="29"/>
      <c r="AIF45" s="29"/>
      <c r="AIG45" s="29"/>
      <c r="AIH45" s="29"/>
      <c r="AII45" s="29"/>
      <c r="AIJ45" s="29"/>
      <c r="AIK45" s="29"/>
      <c r="AIL45" s="29"/>
      <c r="AIM45" s="29"/>
      <c r="AIN45" s="29"/>
      <c r="AIO45" s="29"/>
      <c r="AIP45" s="29"/>
      <c r="AIQ45" s="29"/>
      <c r="AIR45" s="29"/>
      <c r="AIS45" s="29"/>
      <c r="AIT45" s="29"/>
      <c r="AIU45" s="29"/>
      <c r="AIV45" s="29"/>
      <c r="AIW45" s="29"/>
      <c r="AIX45" s="29"/>
      <c r="AIY45" s="29"/>
      <c r="AIZ45" s="29"/>
      <c r="AJA45" s="29"/>
      <c r="AJB45" s="29"/>
      <c r="AJC45" s="29"/>
      <c r="AJD45" s="29"/>
      <c r="AJE45" s="29"/>
      <c r="AJF45" s="29"/>
      <c r="AJG45" s="29"/>
      <c r="AJH45" s="29"/>
      <c r="AJI45" s="29"/>
      <c r="AJJ45" s="29"/>
      <c r="AJK45" s="29"/>
      <c r="AJL45" s="29"/>
      <c r="AJM45" s="29"/>
      <c r="AJN45" s="29"/>
      <c r="AJO45" s="29"/>
      <c r="AJP45" s="29"/>
      <c r="AJQ45" s="29"/>
      <c r="AJR45" s="29"/>
      <c r="AJS45" s="29"/>
      <c r="AJT45" s="29"/>
      <c r="AJU45" s="29"/>
      <c r="AJV45" s="29"/>
      <c r="AJW45" s="29"/>
      <c r="AJX45" s="29"/>
      <c r="AJY45" s="29"/>
      <c r="AJZ45" s="29"/>
      <c r="AKA45" s="29"/>
      <c r="AKB45" s="29"/>
      <c r="AKC45" s="29"/>
      <c r="AKD45" s="29"/>
      <c r="AKE45" s="29"/>
      <c r="AKF45" s="29"/>
      <c r="AKG45" s="29"/>
      <c r="AKH45" s="29"/>
      <c r="AKI45" s="29"/>
      <c r="AKJ45" s="29"/>
      <c r="AKK45" s="29"/>
      <c r="AKL45" s="29"/>
      <c r="AKM45" s="29"/>
      <c r="AKN45" s="29"/>
      <c r="AKO45" s="29"/>
      <c r="AKP45" s="29"/>
      <c r="AKQ45" s="29"/>
      <c r="AKR45" s="29"/>
      <c r="AKS45" s="29"/>
      <c r="AKT45" s="29"/>
      <c r="AKU45" s="29"/>
      <c r="AKV45" s="29"/>
      <c r="AKW45" s="29"/>
      <c r="AKX45" s="29"/>
      <c r="AKY45" s="29"/>
      <c r="AKZ45" s="29"/>
      <c r="ALA45" s="29"/>
      <c r="ALB45" s="29"/>
      <c r="ALC45" s="29"/>
      <c r="ALD45" s="29"/>
      <c r="ALE45" s="29"/>
      <c r="ALF45" s="29"/>
      <c r="ALG45" s="29"/>
      <c r="ALH45" s="29"/>
      <c r="ALI45" s="29"/>
      <c r="ALJ45" s="29"/>
      <c r="ALK45" s="29"/>
      <c r="ALL45" s="29"/>
      <c r="ALM45" s="29"/>
      <c r="ALN45" s="29"/>
      <c r="ALO45" s="29"/>
      <c r="ALP45" s="29"/>
      <c r="ALQ45" s="29"/>
      <c r="ALR45" s="29"/>
      <c r="ALS45" s="29"/>
      <c r="ALT45" s="29"/>
      <c r="ALU45" s="29"/>
      <c r="ALV45" s="29"/>
      <c r="ALW45" s="29"/>
      <c r="ALX45" s="29"/>
      <c r="ALY45" s="29"/>
      <c r="ALZ45" s="29"/>
      <c r="AMA45" s="29"/>
      <c r="AMB45" s="29"/>
      <c r="AMC45" s="29"/>
      <c r="AMD45" s="29"/>
      <c r="AME45" s="29"/>
      <c r="AMF45" s="29"/>
      <c r="AMG45" s="29"/>
      <c r="AMH45" s="29"/>
      <c r="AMI45" s="29"/>
      <c r="AMJ45" s="29"/>
      <c r="AMK45" s="29"/>
      <c r="AML45" s="29"/>
      <c r="AMM45" s="29"/>
      <c r="AMN45" s="29"/>
      <c r="AMO45" s="29"/>
      <c r="AMP45" s="29"/>
      <c r="AMQ45" s="29"/>
      <c r="AMR45" s="29"/>
      <c r="AMS45" s="29"/>
      <c r="AMT45" s="29"/>
      <c r="AMU45" s="29"/>
      <c r="AMV45" s="29"/>
      <c r="AMW45" s="29"/>
      <c r="AMX45" s="29"/>
      <c r="AMY45" s="29"/>
      <c r="AMZ45" s="29"/>
      <c r="ANA45" s="29"/>
      <c r="ANB45" s="29"/>
      <c r="ANC45" s="29"/>
      <c r="AND45" s="29"/>
      <c r="ANE45" s="29"/>
      <c r="ANF45" s="29"/>
      <c r="ANG45" s="29"/>
      <c r="ANH45" s="29"/>
      <c r="ANI45" s="29"/>
      <c r="ANJ45" s="29"/>
      <c r="ANK45" s="29"/>
      <c r="ANL45" s="29"/>
      <c r="ANM45" s="29"/>
      <c r="ANN45" s="29"/>
      <c r="ANO45" s="29"/>
      <c r="ANP45" s="29"/>
      <c r="ANQ45" s="29"/>
      <c r="ANR45" s="29"/>
      <c r="ANS45" s="29"/>
      <c r="ANT45" s="29"/>
      <c r="ANU45" s="29"/>
      <c r="ANV45" s="29"/>
      <c r="ANW45" s="29"/>
      <c r="ANX45" s="29"/>
      <c r="ANY45" s="29"/>
      <c r="ANZ45" s="29"/>
      <c r="AOA45" s="29"/>
      <c r="AOB45" s="29"/>
      <c r="AOC45" s="29"/>
      <c r="AOD45" s="29"/>
      <c r="AOE45" s="29"/>
      <c r="AOF45" s="29"/>
      <c r="AOG45" s="29"/>
      <c r="AOH45" s="29"/>
      <c r="AOI45" s="29"/>
      <c r="AOJ45" s="29"/>
      <c r="AOK45" s="29"/>
      <c r="AOL45" s="29"/>
      <c r="AOM45" s="29"/>
      <c r="AON45" s="29"/>
      <c r="AOO45" s="29"/>
      <c r="AOP45" s="29"/>
      <c r="AOQ45" s="29"/>
      <c r="AOR45" s="29"/>
      <c r="AOS45" s="29"/>
      <c r="AOT45" s="29"/>
      <c r="AOU45" s="29"/>
      <c r="AOV45" s="29"/>
      <c r="AOW45" s="29"/>
      <c r="AOX45" s="29"/>
      <c r="AOY45" s="29"/>
      <c r="AOZ45" s="29"/>
      <c r="APA45" s="29"/>
      <c r="APB45" s="29"/>
      <c r="APC45" s="29"/>
      <c r="APD45" s="29"/>
      <c r="APE45" s="29"/>
      <c r="APF45" s="29"/>
      <c r="APG45" s="29"/>
      <c r="APH45" s="29"/>
      <c r="API45" s="29"/>
      <c r="APJ45" s="29"/>
      <c r="APK45" s="29"/>
      <c r="APL45" s="29"/>
      <c r="APM45" s="29"/>
      <c r="APN45" s="29"/>
      <c r="APO45" s="29"/>
      <c r="APP45" s="29"/>
      <c r="APQ45" s="29"/>
      <c r="APR45" s="29"/>
      <c r="APS45" s="29"/>
      <c r="APT45" s="29"/>
      <c r="APU45" s="29"/>
      <c r="APV45" s="29"/>
      <c r="APW45" s="29"/>
      <c r="APX45" s="29"/>
      <c r="APY45" s="29"/>
      <c r="APZ45" s="29"/>
      <c r="AQA45" s="29"/>
      <c r="AQB45" s="29"/>
      <c r="AQC45" s="29"/>
      <c r="AQD45" s="29"/>
      <c r="AQE45" s="29"/>
      <c r="AQF45" s="29"/>
      <c r="AQG45" s="29"/>
      <c r="AQH45" s="29"/>
      <c r="AQI45" s="29"/>
      <c r="AQJ45" s="29"/>
      <c r="AQK45" s="29"/>
      <c r="AQL45" s="29"/>
      <c r="AQM45" s="29"/>
      <c r="AQN45" s="29"/>
      <c r="AQO45" s="29"/>
      <c r="AQP45" s="29"/>
      <c r="AQQ45" s="29"/>
      <c r="AQR45" s="29"/>
      <c r="AQS45" s="29"/>
      <c r="AQT45" s="29"/>
      <c r="AQU45" s="29"/>
      <c r="AQV45" s="29"/>
      <c r="AQW45" s="29"/>
      <c r="AQX45" s="29"/>
      <c r="AQY45" s="29"/>
      <c r="AQZ45" s="29"/>
      <c r="ARA45" s="29"/>
      <c r="ARB45" s="29"/>
      <c r="ARC45" s="29"/>
      <c r="ARD45" s="29"/>
      <c r="ARE45" s="29"/>
      <c r="ARF45" s="29"/>
      <c r="ARG45" s="29"/>
      <c r="ARH45" s="29"/>
      <c r="ARI45" s="29"/>
      <c r="ARJ45" s="29"/>
      <c r="ARK45" s="29"/>
      <c r="ARL45" s="29"/>
      <c r="ARM45" s="29"/>
      <c r="ARN45" s="29"/>
      <c r="ARO45" s="29"/>
      <c r="ARP45" s="29"/>
      <c r="ARQ45" s="29"/>
      <c r="ARR45" s="29"/>
      <c r="ARS45" s="29"/>
      <c r="ART45" s="29"/>
      <c r="ARU45" s="29"/>
      <c r="ARV45" s="29"/>
      <c r="ARW45" s="29"/>
      <c r="ARX45" s="29"/>
      <c r="ARY45" s="29"/>
      <c r="ARZ45" s="29"/>
      <c r="ASA45" s="29"/>
      <c r="ASB45" s="29"/>
      <c r="ASC45" s="29"/>
      <c r="ASD45" s="29"/>
      <c r="ASE45" s="29"/>
      <c r="ASF45" s="29"/>
      <c r="ASG45" s="29"/>
      <c r="ASH45" s="29"/>
      <c r="ASI45" s="29"/>
      <c r="ASJ45" s="29"/>
      <c r="ASK45" s="29"/>
      <c r="ASL45" s="29"/>
      <c r="ASM45" s="29"/>
      <c r="ASN45" s="29"/>
      <c r="ASO45" s="29"/>
      <c r="ASP45" s="29"/>
      <c r="ASQ45" s="29"/>
      <c r="ASR45" s="29"/>
      <c r="ASS45" s="29"/>
      <c r="AST45" s="29"/>
      <c r="ASU45" s="29"/>
      <c r="ASV45" s="29"/>
      <c r="ASW45" s="29"/>
      <c r="ASX45" s="29"/>
      <c r="ASY45" s="29"/>
      <c r="ASZ45" s="29"/>
      <c r="ATA45" s="29"/>
      <c r="ATB45" s="29"/>
      <c r="ATC45" s="29"/>
      <c r="ATD45" s="29"/>
      <c r="ATE45" s="29"/>
      <c r="ATF45" s="29"/>
      <c r="ATG45" s="29"/>
      <c r="ATH45" s="29"/>
      <c r="ATI45" s="29"/>
      <c r="ATJ45" s="29"/>
      <c r="ATK45" s="29"/>
      <c r="ATL45" s="29"/>
      <c r="ATM45" s="29"/>
      <c r="ATN45" s="29"/>
      <c r="ATO45" s="29"/>
      <c r="ATP45" s="29"/>
      <c r="ATQ45" s="29"/>
      <c r="ATR45" s="29"/>
      <c r="ATS45" s="29"/>
      <c r="ATT45" s="29"/>
      <c r="ATU45" s="29"/>
      <c r="ATV45" s="29"/>
      <c r="ATW45" s="29"/>
      <c r="ATX45" s="29"/>
      <c r="ATY45" s="29"/>
      <c r="ATZ45" s="29"/>
      <c r="AUA45" s="29"/>
      <c r="AUB45" s="29"/>
      <c r="AUC45" s="29"/>
      <c r="AUD45" s="29"/>
      <c r="AUE45" s="29"/>
      <c r="AUF45" s="29"/>
      <c r="AUG45" s="29"/>
      <c r="AUH45" s="29"/>
      <c r="AUI45" s="29"/>
      <c r="AUJ45" s="29"/>
      <c r="AUK45" s="29"/>
      <c r="AUL45" s="29"/>
      <c r="AUM45" s="29"/>
      <c r="AUN45" s="29"/>
      <c r="AUO45" s="29"/>
      <c r="AUP45" s="29"/>
      <c r="AUQ45" s="29"/>
      <c r="AUR45" s="29"/>
      <c r="AUS45" s="29"/>
      <c r="AUT45" s="29"/>
      <c r="AUU45" s="29"/>
      <c r="AUV45" s="29"/>
      <c r="AUW45" s="29"/>
      <c r="AUX45" s="29"/>
      <c r="AUY45" s="29"/>
      <c r="AUZ45" s="29"/>
      <c r="AVA45" s="29"/>
      <c r="AVB45" s="29"/>
      <c r="AVC45" s="29"/>
      <c r="AVD45" s="29"/>
      <c r="AVE45" s="29"/>
      <c r="AVF45" s="29"/>
      <c r="AVG45" s="29"/>
      <c r="AVH45" s="29"/>
      <c r="AVI45" s="29"/>
      <c r="AVJ45" s="29"/>
      <c r="AVK45" s="29"/>
      <c r="AVL45" s="29"/>
      <c r="AVM45" s="29"/>
      <c r="AVN45" s="29"/>
      <c r="AVO45" s="29"/>
      <c r="AVP45" s="29"/>
      <c r="AVQ45" s="29"/>
      <c r="AVR45" s="29"/>
      <c r="AVS45" s="29"/>
      <c r="AVT45" s="29"/>
      <c r="AVU45" s="29"/>
      <c r="AVV45" s="29"/>
      <c r="AVW45" s="29"/>
      <c r="AVX45" s="29"/>
      <c r="AVY45" s="29"/>
      <c r="AVZ45" s="29"/>
      <c r="AWA45" s="29"/>
      <c r="AWB45" s="29"/>
      <c r="AWC45" s="29"/>
      <c r="AWD45" s="29"/>
      <c r="AWE45" s="29"/>
      <c r="AWF45" s="29"/>
      <c r="AWG45" s="29"/>
      <c r="AWH45" s="29"/>
      <c r="AWI45" s="29"/>
      <c r="AWJ45" s="29"/>
      <c r="AWK45" s="29"/>
      <c r="AWL45" s="29"/>
      <c r="AWM45" s="29"/>
      <c r="AWN45" s="29"/>
      <c r="AWO45" s="29"/>
      <c r="AWP45" s="29"/>
      <c r="AWQ45" s="29"/>
      <c r="AWR45" s="29"/>
      <c r="AWS45" s="29"/>
      <c r="AWT45" s="29"/>
      <c r="AWU45" s="29"/>
      <c r="AWV45" s="29"/>
      <c r="AWW45" s="29"/>
      <c r="AWX45" s="29"/>
      <c r="AWY45" s="29"/>
      <c r="AWZ45" s="29"/>
      <c r="AXA45" s="29"/>
      <c r="AXB45" s="29"/>
      <c r="AXC45" s="29"/>
      <c r="AXD45" s="29"/>
      <c r="AXE45" s="29"/>
      <c r="AXF45" s="29"/>
      <c r="AXG45" s="29"/>
      <c r="AXH45" s="29"/>
      <c r="AXI45" s="29"/>
      <c r="AXJ45" s="29"/>
      <c r="AXK45" s="29"/>
      <c r="AXL45" s="29"/>
      <c r="AXM45" s="29"/>
      <c r="AXN45" s="29"/>
      <c r="AXO45" s="29"/>
      <c r="AXP45" s="29"/>
      <c r="AXQ45" s="29"/>
      <c r="AXR45" s="29"/>
      <c r="AXS45" s="29"/>
      <c r="AXT45" s="29"/>
      <c r="AXU45" s="29"/>
      <c r="AXV45" s="29"/>
      <c r="AXW45" s="29"/>
      <c r="AXX45" s="29"/>
      <c r="AXY45" s="29"/>
      <c r="AXZ45" s="29"/>
      <c r="AYA45" s="29"/>
      <c r="AYB45" s="29"/>
      <c r="AYC45" s="29"/>
      <c r="AYD45" s="29"/>
      <c r="AYE45" s="29"/>
      <c r="AYF45" s="29"/>
      <c r="AYG45" s="29"/>
      <c r="AYH45" s="29"/>
      <c r="AYI45" s="29"/>
      <c r="AYJ45" s="29"/>
      <c r="AYK45" s="29"/>
      <c r="AYL45" s="29"/>
      <c r="AYM45" s="29"/>
      <c r="AYN45" s="29"/>
      <c r="AYO45" s="29"/>
      <c r="AYP45" s="29"/>
      <c r="AYQ45" s="29"/>
      <c r="AYR45" s="29"/>
      <c r="AYS45" s="29"/>
      <c r="AYT45" s="29"/>
      <c r="AYU45" s="29"/>
      <c r="AYV45" s="29"/>
      <c r="AYW45" s="29"/>
      <c r="AYX45" s="29"/>
      <c r="AYY45" s="29"/>
      <c r="AYZ45" s="29"/>
      <c r="AZA45" s="29"/>
      <c r="AZB45" s="29"/>
      <c r="AZC45" s="29"/>
      <c r="AZD45" s="29"/>
      <c r="AZE45" s="29"/>
      <c r="AZF45" s="29"/>
      <c r="AZG45" s="29"/>
      <c r="AZH45" s="29"/>
      <c r="AZI45" s="29"/>
      <c r="AZJ45" s="29"/>
      <c r="AZK45" s="29"/>
      <c r="AZL45" s="29"/>
      <c r="AZM45" s="29"/>
      <c r="AZN45" s="29"/>
      <c r="AZO45" s="29"/>
      <c r="AZP45" s="29"/>
      <c r="AZQ45" s="29"/>
      <c r="AZR45" s="29"/>
      <c r="AZS45" s="29"/>
      <c r="AZT45" s="29"/>
      <c r="AZU45" s="29"/>
      <c r="AZV45" s="29"/>
      <c r="AZW45" s="29"/>
      <c r="AZX45" s="29"/>
      <c r="AZY45" s="29"/>
      <c r="AZZ45" s="29"/>
      <c r="BAA45" s="29"/>
      <c r="BAB45" s="29"/>
      <c r="BAC45" s="29"/>
      <c r="BAD45" s="29"/>
    </row>
    <row r="46" spans="1:1382" s="89" customFormat="1" ht="14" x14ac:dyDescent="0.2">
      <c r="A46" s="44">
        <v>42</v>
      </c>
      <c r="B46" s="44">
        <v>42</v>
      </c>
      <c r="C46" s="57">
        <v>38108892</v>
      </c>
      <c r="D46" s="41">
        <v>2443855</v>
      </c>
      <c r="E46" s="31" t="s">
        <v>298</v>
      </c>
      <c r="F46" s="30" t="s">
        <v>299</v>
      </c>
      <c r="G46" s="94">
        <v>17226</v>
      </c>
      <c r="H46" s="40" t="s">
        <v>146</v>
      </c>
      <c r="I46" s="40" t="s">
        <v>563</v>
      </c>
      <c r="J46" s="42">
        <f t="shared" ref="J46:J54" si="4">(AA46-G46)/365.25</f>
        <v>60.153319644079396</v>
      </c>
      <c r="K46" s="42">
        <v>32</v>
      </c>
      <c r="L46" s="42">
        <f t="shared" si="1"/>
        <v>28.153319644079396</v>
      </c>
      <c r="M46" s="30" t="s">
        <v>17</v>
      </c>
      <c r="N46" s="43" t="s">
        <v>807</v>
      </c>
      <c r="O46" s="30">
        <v>7</v>
      </c>
      <c r="P46" s="44">
        <v>3</v>
      </c>
      <c r="Q46" s="30" t="s">
        <v>1122</v>
      </c>
      <c r="R46" s="30" t="s">
        <v>486</v>
      </c>
      <c r="S46" s="45">
        <v>39190</v>
      </c>
      <c r="T46" s="45">
        <v>39197</v>
      </c>
      <c r="U46" s="42">
        <v>7</v>
      </c>
      <c r="V46" s="32" t="s">
        <v>453</v>
      </c>
      <c r="W46" s="32" t="s">
        <v>563</v>
      </c>
      <c r="X46" s="30" t="s">
        <v>615</v>
      </c>
      <c r="Y46" s="30" t="s">
        <v>550</v>
      </c>
      <c r="Z46" s="56" t="s">
        <v>804</v>
      </c>
      <c r="AA46" s="45">
        <v>39197</v>
      </c>
      <c r="AB46" s="80" t="s">
        <v>807</v>
      </c>
      <c r="AC46" s="45">
        <v>40360</v>
      </c>
      <c r="AD46" s="42">
        <f t="shared" si="3"/>
        <v>38.235616438356168</v>
      </c>
      <c r="AE46" s="51" t="s">
        <v>643</v>
      </c>
      <c r="AF46" s="42">
        <v>2</v>
      </c>
      <c r="AG46" s="51" t="s">
        <v>643</v>
      </c>
      <c r="AH46" s="42">
        <v>2</v>
      </c>
      <c r="AI46" s="51" t="s">
        <v>539</v>
      </c>
      <c r="AJ46" s="42">
        <v>1</v>
      </c>
      <c r="AK46" s="51" t="s">
        <v>539</v>
      </c>
      <c r="AL46" s="42">
        <v>1</v>
      </c>
      <c r="AM46" s="51" t="s">
        <v>539</v>
      </c>
      <c r="AN46" s="42">
        <v>1</v>
      </c>
      <c r="AO46" s="51" t="s">
        <v>453</v>
      </c>
      <c r="AP46" s="42" t="s">
        <v>453</v>
      </c>
      <c r="AQ46" s="42" t="s">
        <v>453</v>
      </c>
      <c r="AR46" s="42" t="s">
        <v>453</v>
      </c>
      <c r="AS46" s="42" t="s">
        <v>453</v>
      </c>
      <c r="AT46" s="42" t="s">
        <v>453</v>
      </c>
      <c r="AU46" s="42"/>
      <c r="AV46" s="42"/>
      <c r="AW46" s="42"/>
      <c r="AX46" s="42"/>
      <c r="AY46" s="49" t="s">
        <v>1794</v>
      </c>
      <c r="AZ46" s="40" t="s">
        <v>539</v>
      </c>
      <c r="BA46" s="40">
        <v>1</v>
      </c>
      <c r="BB46" s="44">
        <v>2</v>
      </c>
      <c r="BC46" s="30" t="s">
        <v>1795</v>
      </c>
      <c r="BD46" s="42">
        <v>1</v>
      </c>
      <c r="BE46" s="42" t="s">
        <v>453</v>
      </c>
      <c r="BF46" s="43" t="s">
        <v>804</v>
      </c>
      <c r="BG46" s="31" t="s">
        <v>1979</v>
      </c>
      <c r="BH46" s="40" t="s">
        <v>564</v>
      </c>
      <c r="BI46" s="40" t="s">
        <v>564</v>
      </c>
      <c r="BJ46" s="40" t="s">
        <v>453</v>
      </c>
      <c r="BK46" s="31" t="s">
        <v>453</v>
      </c>
      <c r="BL46" s="31" t="s">
        <v>1123</v>
      </c>
      <c r="BM46" s="30">
        <v>70</v>
      </c>
      <c r="BN46" s="30">
        <v>83</v>
      </c>
      <c r="BO46" s="30">
        <v>73</v>
      </c>
      <c r="BP46" s="30" t="s">
        <v>2209</v>
      </c>
      <c r="BQ46" s="30" t="s">
        <v>1796</v>
      </c>
      <c r="BR46" s="30" t="s">
        <v>453</v>
      </c>
      <c r="BS46" s="30" t="s">
        <v>872</v>
      </c>
      <c r="BT46" s="30" t="s">
        <v>2210</v>
      </c>
      <c r="BU46" s="30" t="s">
        <v>487</v>
      </c>
      <c r="BV46" s="30" t="s">
        <v>1124</v>
      </c>
      <c r="BW46" s="30" t="s">
        <v>453</v>
      </c>
      <c r="BX46" s="30" t="s">
        <v>453</v>
      </c>
      <c r="BY46" s="30" t="s">
        <v>453</v>
      </c>
      <c r="BZ46" s="30" t="s">
        <v>1737</v>
      </c>
      <c r="CA46" s="112"/>
      <c r="CC46" s="29"/>
      <c r="CD46" s="29"/>
      <c r="CE46" s="29"/>
      <c r="CF46" s="29"/>
      <c r="CG46" s="29"/>
      <c r="CH46" s="29"/>
      <c r="CI46" s="29"/>
      <c r="CJ46" s="29"/>
      <c r="CK46" s="29"/>
      <c r="CL46" s="29"/>
      <c r="CM46" s="29"/>
      <c r="CN46" s="29"/>
      <c r="CO46" s="29"/>
      <c r="CP46" s="29"/>
      <c r="CQ46" s="29"/>
      <c r="CR46" s="29"/>
      <c r="CS46" s="29"/>
      <c r="CT46" s="29"/>
      <c r="CU46" s="29"/>
      <c r="CV46" s="29"/>
      <c r="CW46" s="29"/>
      <c r="CX46" s="29"/>
      <c r="CY46" s="29"/>
      <c r="CZ46" s="29"/>
      <c r="DA46" s="29"/>
      <c r="DB46" s="29"/>
      <c r="DC46" s="29"/>
      <c r="DD46" s="29"/>
      <c r="DE46" s="29"/>
      <c r="DF46" s="29"/>
      <c r="DG46" s="29"/>
      <c r="DH46" s="29"/>
      <c r="DI46" s="29"/>
      <c r="DJ46" s="29"/>
      <c r="DK46" s="29"/>
      <c r="DL46" s="29"/>
      <c r="DM46" s="29"/>
      <c r="DN46" s="29"/>
      <c r="DO46" s="29"/>
      <c r="DP46" s="29"/>
      <c r="DQ46" s="29"/>
      <c r="DR46" s="29"/>
      <c r="DS46" s="29"/>
      <c r="DT46" s="29"/>
      <c r="DU46" s="29"/>
      <c r="DV46" s="29"/>
      <c r="DW46" s="29"/>
      <c r="DX46" s="29"/>
      <c r="DY46" s="29"/>
      <c r="DZ46" s="29"/>
      <c r="EA46" s="29"/>
      <c r="EB46" s="29"/>
      <c r="EC46" s="29"/>
      <c r="ED46" s="29"/>
      <c r="EE46" s="29"/>
      <c r="EF46" s="29"/>
      <c r="EG46" s="29"/>
      <c r="EH46" s="29"/>
      <c r="EI46" s="29"/>
      <c r="EJ46" s="29"/>
      <c r="EK46" s="29"/>
      <c r="EL46" s="29"/>
      <c r="EM46" s="29"/>
      <c r="EN46" s="29"/>
      <c r="EO46" s="29"/>
      <c r="EP46" s="29"/>
      <c r="EQ46" s="29"/>
      <c r="ER46" s="29"/>
      <c r="ES46" s="29"/>
      <c r="ET46" s="29"/>
      <c r="EU46" s="29"/>
      <c r="EV46" s="29"/>
      <c r="EW46" s="29"/>
      <c r="EX46" s="29"/>
      <c r="EY46" s="29"/>
      <c r="EZ46" s="29"/>
      <c r="FA46" s="29"/>
      <c r="FB46" s="29"/>
      <c r="FC46" s="29"/>
      <c r="FD46" s="29"/>
      <c r="FE46" s="29"/>
      <c r="FF46" s="29"/>
      <c r="FG46" s="29"/>
      <c r="FH46" s="29"/>
      <c r="FI46" s="29"/>
      <c r="FJ46" s="29"/>
      <c r="FK46" s="29"/>
      <c r="FL46" s="29"/>
      <c r="FM46" s="29"/>
      <c r="FN46" s="29"/>
      <c r="FO46" s="29"/>
      <c r="FP46" s="29"/>
      <c r="FQ46" s="29"/>
      <c r="FR46" s="29"/>
      <c r="FS46" s="29"/>
      <c r="FT46" s="29"/>
      <c r="FU46" s="29"/>
      <c r="FV46" s="29"/>
      <c r="FW46" s="29"/>
      <c r="FX46" s="29"/>
      <c r="FY46" s="29"/>
      <c r="FZ46" s="29"/>
      <c r="GA46" s="29"/>
      <c r="GB46" s="29"/>
      <c r="GC46" s="29"/>
      <c r="GD46" s="29"/>
      <c r="GE46" s="29"/>
      <c r="GF46" s="29"/>
      <c r="GG46" s="29"/>
      <c r="GH46" s="29"/>
      <c r="GI46" s="29"/>
      <c r="GJ46" s="29"/>
      <c r="GK46" s="29"/>
      <c r="GL46" s="29"/>
      <c r="GM46" s="29"/>
      <c r="GN46" s="29"/>
      <c r="GO46" s="29"/>
      <c r="GP46" s="29"/>
      <c r="GQ46" s="29"/>
      <c r="GR46" s="29"/>
      <c r="GS46" s="29"/>
      <c r="GT46" s="29"/>
      <c r="GU46" s="29"/>
      <c r="GV46" s="29"/>
      <c r="GW46" s="29"/>
      <c r="GX46" s="29"/>
      <c r="GY46" s="29"/>
      <c r="GZ46" s="29"/>
      <c r="HA46" s="29"/>
      <c r="HB46" s="29"/>
      <c r="HC46" s="29"/>
      <c r="HD46" s="29"/>
      <c r="HE46" s="29"/>
      <c r="HF46" s="29"/>
      <c r="HG46" s="29"/>
      <c r="HH46" s="29"/>
      <c r="HI46" s="29"/>
      <c r="HJ46" s="29"/>
      <c r="HK46" s="29"/>
      <c r="HL46" s="29"/>
      <c r="HM46" s="29"/>
      <c r="HN46" s="29"/>
      <c r="HO46" s="29"/>
      <c r="HP46" s="29"/>
      <c r="HQ46" s="29"/>
      <c r="HR46" s="29"/>
      <c r="HS46" s="29"/>
      <c r="HT46" s="29"/>
      <c r="HU46" s="29"/>
      <c r="HV46" s="29"/>
      <c r="HW46" s="29"/>
      <c r="HX46" s="29"/>
      <c r="HY46" s="29"/>
      <c r="HZ46" s="29"/>
      <c r="IA46" s="29"/>
      <c r="IB46" s="29"/>
      <c r="IC46" s="29"/>
      <c r="ID46" s="29"/>
      <c r="IE46" s="29"/>
      <c r="IF46" s="29"/>
      <c r="IG46" s="29"/>
      <c r="IH46" s="29"/>
      <c r="II46" s="29"/>
      <c r="IJ46" s="29"/>
      <c r="IK46" s="29"/>
      <c r="IL46" s="29"/>
      <c r="IM46" s="29"/>
      <c r="IN46" s="29"/>
      <c r="IO46" s="29"/>
      <c r="IP46" s="29"/>
      <c r="IQ46" s="29"/>
      <c r="IR46" s="29"/>
      <c r="IS46" s="29"/>
      <c r="IT46" s="29"/>
      <c r="IU46" s="29"/>
      <c r="IV46" s="29"/>
      <c r="IW46" s="29"/>
      <c r="IX46" s="29"/>
      <c r="IY46" s="29"/>
      <c r="IZ46" s="29"/>
      <c r="JA46" s="29"/>
      <c r="JB46" s="29"/>
      <c r="JC46" s="29"/>
      <c r="JD46" s="29"/>
      <c r="JE46" s="29"/>
      <c r="JF46" s="29"/>
      <c r="JG46" s="29"/>
      <c r="JH46" s="29"/>
      <c r="JI46" s="29"/>
      <c r="JJ46" s="29"/>
      <c r="JK46" s="29"/>
      <c r="JL46" s="29"/>
      <c r="JM46" s="29"/>
      <c r="JN46" s="29"/>
      <c r="JO46" s="29"/>
      <c r="JP46" s="29"/>
      <c r="JQ46" s="29"/>
      <c r="JR46" s="29"/>
      <c r="JS46" s="29"/>
      <c r="JT46" s="29"/>
      <c r="JU46" s="29"/>
      <c r="JV46" s="29"/>
      <c r="JW46" s="29"/>
      <c r="JX46" s="29"/>
      <c r="JY46" s="29"/>
      <c r="JZ46" s="29"/>
      <c r="KA46" s="29"/>
      <c r="KB46" s="29"/>
      <c r="KC46" s="29"/>
      <c r="KD46" s="29"/>
      <c r="KE46" s="29"/>
      <c r="KF46" s="29"/>
      <c r="KG46" s="29"/>
      <c r="KH46" s="29"/>
      <c r="KI46" s="29"/>
      <c r="KJ46" s="29"/>
      <c r="KK46" s="29"/>
      <c r="KL46" s="29"/>
      <c r="KM46" s="29"/>
      <c r="KN46" s="29"/>
      <c r="KO46" s="29"/>
      <c r="KP46" s="29"/>
      <c r="KQ46" s="29"/>
      <c r="KR46" s="29"/>
      <c r="KS46" s="29"/>
      <c r="KT46" s="29"/>
      <c r="KU46" s="29"/>
      <c r="KV46" s="29"/>
      <c r="KW46" s="29"/>
      <c r="KX46" s="29"/>
      <c r="KY46" s="29"/>
      <c r="KZ46" s="29"/>
      <c r="LA46" s="29"/>
      <c r="LB46" s="29"/>
      <c r="LC46" s="29"/>
      <c r="LD46" s="29"/>
      <c r="LE46" s="29"/>
      <c r="LF46" s="29"/>
      <c r="LG46" s="29"/>
      <c r="LH46" s="29"/>
      <c r="LI46" s="29"/>
      <c r="LJ46" s="29"/>
      <c r="LK46" s="29"/>
      <c r="LL46" s="29"/>
      <c r="LM46" s="29"/>
      <c r="LN46" s="29"/>
      <c r="LO46" s="29"/>
      <c r="LP46" s="29"/>
      <c r="LQ46" s="29"/>
      <c r="LR46" s="29"/>
      <c r="LS46" s="29"/>
      <c r="LT46" s="29"/>
      <c r="LU46" s="29"/>
      <c r="LV46" s="29"/>
      <c r="LW46" s="29"/>
      <c r="LX46" s="29"/>
      <c r="LY46" s="29"/>
      <c r="LZ46" s="29"/>
      <c r="MA46" s="29"/>
      <c r="MB46" s="29"/>
      <c r="MC46" s="29"/>
      <c r="MD46" s="29"/>
      <c r="ME46" s="29"/>
      <c r="MF46" s="29"/>
      <c r="MG46" s="29"/>
      <c r="MH46" s="29"/>
      <c r="MI46" s="29"/>
      <c r="MJ46" s="29"/>
      <c r="MK46" s="29"/>
      <c r="ML46" s="29"/>
      <c r="MM46" s="29"/>
      <c r="MN46" s="29"/>
      <c r="MO46" s="29"/>
      <c r="MP46" s="29"/>
      <c r="MQ46" s="29"/>
      <c r="MR46" s="29"/>
      <c r="MS46" s="29"/>
      <c r="MT46" s="29"/>
      <c r="MU46" s="29"/>
      <c r="MV46" s="29"/>
      <c r="MW46" s="29"/>
      <c r="MX46" s="29"/>
      <c r="MY46" s="29"/>
      <c r="MZ46" s="29"/>
      <c r="NA46" s="29"/>
      <c r="NB46" s="29"/>
      <c r="NC46" s="29"/>
      <c r="ND46" s="29"/>
      <c r="NE46" s="29"/>
      <c r="NF46" s="29"/>
      <c r="NG46" s="29"/>
      <c r="NH46" s="29"/>
      <c r="NI46" s="29"/>
      <c r="NJ46" s="29"/>
      <c r="NK46" s="29"/>
      <c r="NL46" s="29"/>
      <c r="NM46" s="29"/>
      <c r="NN46" s="29"/>
      <c r="NO46" s="29"/>
      <c r="NP46" s="29"/>
      <c r="NQ46" s="29"/>
      <c r="NR46" s="29"/>
      <c r="NS46" s="29"/>
      <c r="NT46" s="29"/>
      <c r="NU46" s="29"/>
      <c r="NV46" s="29"/>
      <c r="NW46" s="29"/>
      <c r="NX46" s="29"/>
      <c r="NY46" s="29"/>
      <c r="NZ46" s="29"/>
      <c r="OA46" s="29"/>
      <c r="OB46" s="29"/>
      <c r="OC46" s="29"/>
      <c r="OD46" s="29"/>
      <c r="OE46" s="29"/>
      <c r="OF46" s="29"/>
      <c r="OG46" s="29"/>
      <c r="OH46" s="29"/>
      <c r="OI46" s="29"/>
      <c r="OJ46" s="29"/>
      <c r="OK46" s="29"/>
      <c r="OL46" s="29"/>
      <c r="OM46" s="29"/>
      <c r="ON46" s="29"/>
      <c r="OO46" s="29"/>
      <c r="OP46" s="29"/>
      <c r="OQ46" s="29"/>
      <c r="OR46" s="29"/>
      <c r="OS46" s="29"/>
      <c r="OT46" s="29"/>
      <c r="OU46" s="29"/>
      <c r="OV46" s="29"/>
      <c r="OW46" s="29"/>
      <c r="OX46" s="29"/>
      <c r="OY46" s="29"/>
      <c r="OZ46" s="29"/>
      <c r="PA46" s="29"/>
      <c r="PB46" s="29"/>
      <c r="PC46" s="29"/>
      <c r="PD46" s="29"/>
      <c r="PE46" s="29"/>
      <c r="PF46" s="29"/>
      <c r="PG46" s="29"/>
      <c r="PH46" s="29"/>
      <c r="PI46" s="29"/>
      <c r="PJ46" s="29"/>
      <c r="PK46" s="29"/>
      <c r="PL46" s="29"/>
      <c r="PM46" s="29"/>
      <c r="PN46" s="29"/>
      <c r="PO46" s="29"/>
      <c r="PP46" s="29"/>
      <c r="PQ46" s="29"/>
      <c r="PR46" s="29"/>
      <c r="PS46" s="29"/>
      <c r="PT46" s="29"/>
      <c r="PU46" s="29"/>
      <c r="PV46" s="29"/>
      <c r="PW46" s="29"/>
      <c r="PX46" s="29"/>
      <c r="PY46" s="29"/>
      <c r="PZ46" s="29"/>
      <c r="QA46" s="29"/>
      <c r="QB46" s="29"/>
      <c r="QC46" s="29"/>
      <c r="QD46" s="29"/>
      <c r="QE46" s="29"/>
      <c r="QF46" s="29"/>
      <c r="QG46" s="29"/>
      <c r="QH46" s="29"/>
      <c r="QI46" s="29"/>
      <c r="QJ46" s="29"/>
      <c r="QK46" s="29"/>
      <c r="QL46" s="29"/>
      <c r="QM46" s="29"/>
      <c r="QN46" s="29"/>
      <c r="QO46" s="29"/>
      <c r="QP46" s="29"/>
      <c r="QQ46" s="29"/>
      <c r="QR46" s="29"/>
      <c r="QS46" s="29"/>
      <c r="QT46" s="29"/>
      <c r="QU46" s="29"/>
      <c r="QV46" s="29"/>
      <c r="QW46" s="29"/>
      <c r="QX46" s="29"/>
      <c r="QY46" s="29"/>
      <c r="QZ46" s="29"/>
      <c r="RA46" s="29"/>
      <c r="RB46" s="29"/>
      <c r="RC46" s="29"/>
      <c r="RD46" s="29"/>
      <c r="RE46" s="29"/>
      <c r="RF46" s="29"/>
      <c r="RG46" s="29"/>
      <c r="RH46" s="29"/>
      <c r="RI46" s="29"/>
      <c r="RJ46" s="29"/>
      <c r="RK46" s="29"/>
      <c r="RL46" s="29"/>
      <c r="RM46" s="29"/>
      <c r="RN46" s="29"/>
      <c r="RO46" s="29"/>
      <c r="RP46" s="29"/>
      <c r="RQ46" s="29"/>
      <c r="RR46" s="29"/>
      <c r="RS46" s="29"/>
      <c r="RT46" s="29"/>
      <c r="RU46" s="29"/>
      <c r="RV46" s="29"/>
      <c r="RW46" s="29"/>
      <c r="RX46" s="29"/>
      <c r="RY46" s="29"/>
      <c r="RZ46" s="29"/>
      <c r="SA46" s="29"/>
      <c r="SB46" s="29"/>
      <c r="SC46" s="29"/>
      <c r="SD46" s="29"/>
      <c r="SE46" s="29"/>
      <c r="SF46" s="29"/>
      <c r="SG46" s="29"/>
      <c r="SH46" s="29"/>
      <c r="SI46" s="29"/>
      <c r="SJ46" s="29"/>
      <c r="SK46" s="29"/>
      <c r="SL46" s="29"/>
      <c r="SM46" s="29"/>
      <c r="SN46" s="29"/>
      <c r="SO46" s="29"/>
      <c r="SP46" s="29"/>
      <c r="SQ46" s="29"/>
      <c r="SR46" s="29"/>
      <c r="SS46" s="29"/>
      <c r="ST46" s="29"/>
      <c r="SU46" s="29"/>
      <c r="SV46" s="29"/>
      <c r="SW46" s="29"/>
      <c r="SX46" s="29"/>
      <c r="SY46" s="29"/>
      <c r="SZ46" s="29"/>
      <c r="TA46" s="29"/>
      <c r="TB46" s="29"/>
      <c r="TC46" s="29"/>
      <c r="TD46" s="29"/>
      <c r="TE46" s="29"/>
      <c r="TF46" s="29"/>
      <c r="TG46" s="29"/>
      <c r="TH46" s="29"/>
      <c r="TI46" s="29"/>
      <c r="TJ46" s="29"/>
      <c r="TK46" s="29"/>
      <c r="TL46" s="29"/>
      <c r="TM46" s="29"/>
      <c r="TN46" s="29"/>
      <c r="TO46" s="29"/>
      <c r="TP46" s="29"/>
      <c r="TQ46" s="29"/>
      <c r="TR46" s="29"/>
      <c r="TS46" s="29"/>
      <c r="TT46" s="29"/>
      <c r="TU46" s="29"/>
      <c r="TV46" s="29"/>
      <c r="TW46" s="29"/>
      <c r="TX46" s="29"/>
      <c r="TY46" s="29"/>
      <c r="TZ46" s="29"/>
      <c r="UA46" s="29"/>
      <c r="UB46" s="29"/>
      <c r="UC46" s="29"/>
      <c r="UD46" s="29"/>
      <c r="UE46" s="29"/>
      <c r="UF46" s="29"/>
      <c r="UG46" s="29"/>
      <c r="UH46" s="29"/>
      <c r="UI46" s="29"/>
      <c r="UJ46" s="29"/>
      <c r="UK46" s="29"/>
      <c r="UL46" s="29"/>
      <c r="UM46" s="29"/>
      <c r="UN46" s="29"/>
      <c r="UO46" s="29"/>
      <c r="UP46" s="29"/>
      <c r="UQ46" s="29"/>
      <c r="UR46" s="29"/>
      <c r="US46" s="29"/>
      <c r="UT46" s="29"/>
      <c r="UU46" s="29"/>
      <c r="UV46" s="29"/>
      <c r="UW46" s="29"/>
      <c r="UX46" s="29"/>
      <c r="UY46" s="29"/>
      <c r="UZ46" s="29"/>
      <c r="VA46" s="29"/>
      <c r="VB46" s="29"/>
      <c r="VC46" s="29"/>
      <c r="VD46" s="29"/>
      <c r="VE46" s="29"/>
      <c r="VF46" s="29"/>
      <c r="VG46" s="29"/>
      <c r="VH46" s="29"/>
      <c r="VI46" s="29"/>
      <c r="VJ46" s="29"/>
      <c r="VK46" s="29"/>
      <c r="VL46" s="29"/>
      <c r="VM46" s="29"/>
      <c r="VN46" s="29"/>
      <c r="VO46" s="29"/>
      <c r="VP46" s="29"/>
      <c r="VQ46" s="29"/>
      <c r="VR46" s="29"/>
      <c r="VS46" s="29"/>
      <c r="VT46" s="29"/>
      <c r="VU46" s="29"/>
      <c r="VV46" s="29"/>
      <c r="VW46" s="29"/>
      <c r="VX46" s="29"/>
      <c r="VY46" s="29"/>
      <c r="VZ46" s="29"/>
      <c r="WA46" s="29"/>
      <c r="WB46" s="29"/>
      <c r="WC46" s="29"/>
      <c r="WD46" s="29"/>
      <c r="WE46" s="29"/>
      <c r="WF46" s="29"/>
      <c r="WG46" s="29"/>
      <c r="WH46" s="29"/>
      <c r="WI46" s="29"/>
      <c r="WJ46" s="29"/>
      <c r="WK46" s="29"/>
      <c r="WL46" s="29"/>
      <c r="WM46" s="29"/>
      <c r="WN46" s="29"/>
      <c r="WO46" s="29"/>
      <c r="WP46" s="29"/>
      <c r="WQ46" s="29"/>
      <c r="WR46" s="29"/>
      <c r="WS46" s="29"/>
      <c r="WT46" s="29"/>
      <c r="WU46" s="29"/>
      <c r="WV46" s="29"/>
      <c r="WW46" s="29"/>
      <c r="WX46" s="29"/>
      <c r="WY46" s="29"/>
      <c r="WZ46" s="29"/>
      <c r="XA46" s="29"/>
      <c r="XB46" s="29"/>
      <c r="XC46" s="29"/>
      <c r="XD46" s="29"/>
      <c r="XE46" s="29"/>
      <c r="XF46" s="29"/>
      <c r="XG46" s="29"/>
      <c r="XH46" s="29"/>
      <c r="XI46" s="29"/>
      <c r="XJ46" s="29"/>
      <c r="XK46" s="29"/>
      <c r="XL46" s="29"/>
      <c r="XM46" s="29"/>
      <c r="XN46" s="29"/>
      <c r="XO46" s="29"/>
      <c r="XP46" s="29"/>
      <c r="XQ46" s="29"/>
      <c r="XR46" s="29"/>
      <c r="XS46" s="29"/>
      <c r="XT46" s="29"/>
      <c r="XU46" s="29"/>
      <c r="XV46" s="29"/>
      <c r="XW46" s="29"/>
      <c r="XX46" s="29"/>
      <c r="XY46" s="29"/>
      <c r="XZ46" s="29"/>
      <c r="YA46" s="29"/>
      <c r="YB46" s="29"/>
      <c r="YC46" s="29"/>
      <c r="YD46" s="29"/>
      <c r="YE46" s="29"/>
      <c r="YF46" s="29"/>
      <c r="YG46" s="29"/>
      <c r="YH46" s="29"/>
      <c r="YI46" s="29"/>
      <c r="YJ46" s="29"/>
      <c r="YK46" s="29"/>
      <c r="YL46" s="29"/>
      <c r="YM46" s="29"/>
      <c r="YN46" s="29"/>
      <c r="YO46" s="29"/>
      <c r="YP46" s="29"/>
      <c r="YQ46" s="29"/>
      <c r="YR46" s="29"/>
      <c r="YS46" s="29"/>
      <c r="YT46" s="29"/>
      <c r="YU46" s="29"/>
      <c r="YV46" s="29"/>
      <c r="YW46" s="29"/>
      <c r="YX46" s="29"/>
      <c r="YY46" s="29"/>
      <c r="YZ46" s="29"/>
      <c r="ZA46" s="29"/>
      <c r="ZB46" s="29"/>
      <c r="ZC46" s="29"/>
      <c r="ZD46" s="29"/>
      <c r="ZE46" s="29"/>
      <c r="ZF46" s="29"/>
      <c r="ZG46" s="29"/>
      <c r="ZH46" s="29"/>
      <c r="ZI46" s="29"/>
      <c r="ZJ46" s="29"/>
      <c r="ZK46" s="29"/>
      <c r="ZL46" s="29"/>
      <c r="ZM46" s="29"/>
      <c r="ZN46" s="29"/>
      <c r="ZO46" s="29"/>
      <c r="ZP46" s="29"/>
      <c r="ZQ46" s="29"/>
      <c r="ZR46" s="29"/>
      <c r="ZS46" s="29"/>
      <c r="ZT46" s="29"/>
      <c r="ZU46" s="29"/>
      <c r="ZV46" s="29"/>
      <c r="ZW46" s="29"/>
      <c r="ZX46" s="29"/>
      <c r="ZY46" s="29"/>
      <c r="ZZ46" s="29"/>
      <c r="AAA46" s="29"/>
      <c r="AAB46" s="29"/>
      <c r="AAC46" s="29"/>
      <c r="AAD46" s="29"/>
      <c r="AAE46" s="29"/>
      <c r="AAF46" s="29"/>
      <c r="AAG46" s="29"/>
      <c r="AAH46" s="29"/>
      <c r="AAI46" s="29"/>
      <c r="AAJ46" s="29"/>
      <c r="AAK46" s="29"/>
      <c r="AAL46" s="29"/>
      <c r="AAM46" s="29"/>
      <c r="AAN46" s="29"/>
      <c r="AAO46" s="29"/>
      <c r="AAP46" s="29"/>
      <c r="AAQ46" s="29"/>
      <c r="AAR46" s="29"/>
      <c r="AAS46" s="29"/>
      <c r="AAT46" s="29"/>
      <c r="AAU46" s="29"/>
      <c r="AAV46" s="29"/>
      <c r="AAW46" s="29"/>
      <c r="AAX46" s="29"/>
      <c r="AAY46" s="29"/>
      <c r="AAZ46" s="29"/>
      <c r="ABA46" s="29"/>
      <c r="ABB46" s="29"/>
      <c r="ABC46" s="29"/>
      <c r="ABD46" s="29"/>
      <c r="ABE46" s="29"/>
      <c r="ABF46" s="29"/>
      <c r="ABG46" s="29"/>
      <c r="ABH46" s="29"/>
      <c r="ABI46" s="29"/>
      <c r="ABJ46" s="29"/>
      <c r="ABK46" s="29"/>
      <c r="ABL46" s="29"/>
      <c r="ABM46" s="29"/>
      <c r="ABN46" s="29"/>
      <c r="ABO46" s="29"/>
      <c r="ABP46" s="29"/>
      <c r="ABQ46" s="29"/>
      <c r="ABR46" s="29"/>
      <c r="ABS46" s="29"/>
      <c r="ABT46" s="29"/>
      <c r="ABU46" s="29"/>
      <c r="ABV46" s="29"/>
      <c r="ABW46" s="29"/>
      <c r="ABX46" s="29"/>
      <c r="ABY46" s="29"/>
      <c r="ABZ46" s="29"/>
      <c r="ACA46" s="29"/>
      <c r="ACB46" s="29"/>
      <c r="ACC46" s="29"/>
      <c r="ACD46" s="29"/>
      <c r="ACE46" s="29"/>
      <c r="ACF46" s="29"/>
      <c r="ACG46" s="29"/>
      <c r="ACH46" s="29"/>
      <c r="ACI46" s="29"/>
      <c r="ACJ46" s="29"/>
      <c r="ACK46" s="29"/>
      <c r="ACL46" s="29"/>
      <c r="ACM46" s="29"/>
      <c r="ACN46" s="29"/>
      <c r="ACO46" s="29"/>
      <c r="ACP46" s="29"/>
      <c r="ACQ46" s="29"/>
      <c r="ACR46" s="29"/>
      <c r="ACS46" s="29"/>
      <c r="ACT46" s="29"/>
      <c r="ACU46" s="29"/>
      <c r="ACV46" s="29"/>
      <c r="ACW46" s="29"/>
      <c r="ACX46" s="29"/>
      <c r="ACY46" s="29"/>
      <c r="ACZ46" s="29"/>
      <c r="ADA46" s="29"/>
      <c r="ADB46" s="29"/>
      <c r="ADC46" s="29"/>
      <c r="ADD46" s="29"/>
      <c r="ADE46" s="29"/>
      <c r="ADF46" s="29"/>
      <c r="ADG46" s="29"/>
      <c r="ADH46" s="29"/>
      <c r="ADI46" s="29"/>
      <c r="ADJ46" s="29"/>
      <c r="ADK46" s="29"/>
      <c r="ADL46" s="29"/>
      <c r="ADM46" s="29"/>
      <c r="ADN46" s="29"/>
      <c r="ADO46" s="29"/>
      <c r="ADP46" s="29"/>
      <c r="ADQ46" s="29"/>
      <c r="ADR46" s="29"/>
      <c r="ADS46" s="29"/>
      <c r="ADT46" s="29"/>
      <c r="ADU46" s="29"/>
      <c r="ADV46" s="29"/>
      <c r="ADW46" s="29"/>
      <c r="ADX46" s="29"/>
      <c r="ADY46" s="29"/>
      <c r="ADZ46" s="29"/>
      <c r="AEA46" s="29"/>
      <c r="AEB46" s="29"/>
      <c r="AEC46" s="29"/>
      <c r="AED46" s="29"/>
      <c r="AEE46" s="29"/>
      <c r="AEF46" s="29"/>
      <c r="AEG46" s="29"/>
      <c r="AEH46" s="29"/>
      <c r="AEI46" s="29"/>
      <c r="AEJ46" s="29"/>
      <c r="AEK46" s="29"/>
      <c r="AEL46" s="29"/>
      <c r="AEM46" s="29"/>
      <c r="AEN46" s="29"/>
      <c r="AEO46" s="29"/>
      <c r="AEP46" s="29"/>
      <c r="AEQ46" s="29"/>
      <c r="AER46" s="29"/>
      <c r="AES46" s="29"/>
      <c r="AET46" s="29"/>
      <c r="AEU46" s="29"/>
      <c r="AEV46" s="29"/>
      <c r="AEW46" s="29"/>
      <c r="AEX46" s="29"/>
      <c r="AEY46" s="29"/>
      <c r="AEZ46" s="29"/>
      <c r="AFA46" s="29"/>
      <c r="AFB46" s="29"/>
      <c r="AFC46" s="29"/>
      <c r="AFD46" s="29"/>
      <c r="AFE46" s="29"/>
      <c r="AFF46" s="29"/>
      <c r="AFG46" s="29"/>
      <c r="AFH46" s="29"/>
      <c r="AFI46" s="29"/>
      <c r="AFJ46" s="29"/>
      <c r="AFK46" s="29"/>
      <c r="AFL46" s="29"/>
      <c r="AFM46" s="29"/>
      <c r="AFN46" s="29"/>
      <c r="AFO46" s="29"/>
      <c r="AFP46" s="29"/>
      <c r="AFQ46" s="29"/>
      <c r="AFR46" s="29"/>
      <c r="AFS46" s="29"/>
      <c r="AFT46" s="29"/>
      <c r="AFU46" s="29"/>
      <c r="AFV46" s="29"/>
      <c r="AFW46" s="29"/>
      <c r="AFX46" s="29"/>
      <c r="AFY46" s="29"/>
      <c r="AFZ46" s="29"/>
      <c r="AGA46" s="29"/>
      <c r="AGB46" s="29"/>
      <c r="AGC46" s="29"/>
      <c r="AGD46" s="29"/>
      <c r="AGE46" s="29"/>
      <c r="AGF46" s="29"/>
      <c r="AGG46" s="29"/>
      <c r="AGH46" s="29"/>
      <c r="AGI46" s="29"/>
      <c r="AGJ46" s="29"/>
      <c r="AGK46" s="29"/>
      <c r="AGL46" s="29"/>
      <c r="AGM46" s="29"/>
      <c r="AGN46" s="29"/>
      <c r="AGO46" s="29"/>
      <c r="AGP46" s="29"/>
      <c r="AGQ46" s="29"/>
      <c r="AGR46" s="29"/>
      <c r="AGS46" s="29"/>
      <c r="AGT46" s="29"/>
      <c r="AGU46" s="29"/>
      <c r="AGV46" s="29"/>
      <c r="AGW46" s="29"/>
      <c r="AGX46" s="29"/>
      <c r="AGY46" s="29"/>
      <c r="AGZ46" s="29"/>
      <c r="AHA46" s="29"/>
      <c r="AHB46" s="29"/>
      <c r="AHC46" s="29"/>
      <c r="AHD46" s="29"/>
      <c r="AHE46" s="29"/>
      <c r="AHF46" s="29"/>
      <c r="AHG46" s="29"/>
      <c r="AHH46" s="29"/>
      <c r="AHI46" s="29"/>
      <c r="AHJ46" s="29"/>
      <c r="AHK46" s="29"/>
      <c r="AHL46" s="29"/>
      <c r="AHM46" s="29"/>
      <c r="AHN46" s="29"/>
      <c r="AHO46" s="29"/>
      <c r="AHP46" s="29"/>
      <c r="AHQ46" s="29"/>
      <c r="AHR46" s="29"/>
      <c r="AHS46" s="29"/>
      <c r="AHT46" s="29"/>
      <c r="AHU46" s="29"/>
      <c r="AHV46" s="29"/>
      <c r="AHW46" s="29"/>
      <c r="AHX46" s="29"/>
      <c r="AHY46" s="29"/>
      <c r="AHZ46" s="29"/>
      <c r="AIA46" s="29"/>
      <c r="AIB46" s="29"/>
      <c r="AIC46" s="29"/>
      <c r="AID46" s="29"/>
      <c r="AIE46" s="29"/>
      <c r="AIF46" s="29"/>
      <c r="AIG46" s="29"/>
      <c r="AIH46" s="29"/>
      <c r="AII46" s="29"/>
      <c r="AIJ46" s="29"/>
      <c r="AIK46" s="29"/>
      <c r="AIL46" s="29"/>
      <c r="AIM46" s="29"/>
      <c r="AIN46" s="29"/>
      <c r="AIO46" s="29"/>
      <c r="AIP46" s="29"/>
      <c r="AIQ46" s="29"/>
      <c r="AIR46" s="29"/>
      <c r="AIS46" s="29"/>
      <c r="AIT46" s="29"/>
      <c r="AIU46" s="29"/>
      <c r="AIV46" s="29"/>
      <c r="AIW46" s="29"/>
      <c r="AIX46" s="29"/>
      <c r="AIY46" s="29"/>
      <c r="AIZ46" s="29"/>
      <c r="AJA46" s="29"/>
      <c r="AJB46" s="29"/>
      <c r="AJC46" s="29"/>
      <c r="AJD46" s="29"/>
      <c r="AJE46" s="29"/>
      <c r="AJF46" s="29"/>
      <c r="AJG46" s="29"/>
      <c r="AJH46" s="29"/>
      <c r="AJI46" s="29"/>
      <c r="AJJ46" s="29"/>
      <c r="AJK46" s="29"/>
      <c r="AJL46" s="29"/>
      <c r="AJM46" s="29"/>
      <c r="AJN46" s="29"/>
      <c r="AJO46" s="29"/>
      <c r="AJP46" s="29"/>
      <c r="AJQ46" s="29"/>
      <c r="AJR46" s="29"/>
      <c r="AJS46" s="29"/>
      <c r="AJT46" s="29"/>
      <c r="AJU46" s="29"/>
      <c r="AJV46" s="29"/>
      <c r="AJW46" s="29"/>
      <c r="AJX46" s="29"/>
      <c r="AJY46" s="29"/>
      <c r="AJZ46" s="29"/>
      <c r="AKA46" s="29"/>
      <c r="AKB46" s="29"/>
      <c r="AKC46" s="29"/>
      <c r="AKD46" s="29"/>
      <c r="AKE46" s="29"/>
      <c r="AKF46" s="29"/>
      <c r="AKG46" s="29"/>
      <c r="AKH46" s="29"/>
      <c r="AKI46" s="29"/>
      <c r="AKJ46" s="29"/>
      <c r="AKK46" s="29"/>
      <c r="AKL46" s="29"/>
      <c r="AKM46" s="29"/>
      <c r="AKN46" s="29"/>
      <c r="AKO46" s="29"/>
      <c r="AKP46" s="29"/>
      <c r="AKQ46" s="29"/>
      <c r="AKR46" s="29"/>
      <c r="AKS46" s="29"/>
      <c r="AKT46" s="29"/>
      <c r="AKU46" s="29"/>
      <c r="AKV46" s="29"/>
      <c r="AKW46" s="29"/>
      <c r="AKX46" s="29"/>
      <c r="AKY46" s="29"/>
      <c r="AKZ46" s="29"/>
      <c r="ALA46" s="29"/>
      <c r="ALB46" s="29"/>
      <c r="ALC46" s="29"/>
      <c r="ALD46" s="29"/>
      <c r="ALE46" s="29"/>
      <c r="ALF46" s="29"/>
      <c r="ALG46" s="29"/>
      <c r="ALH46" s="29"/>
      <c r="ALI46" s="29"/>
      <c r="ALJ46" s="29"/>
      <c r="ALK46" s="29"/>
      <c r="ALL46" s="29"/>
      <c r="ALM46" s="29"/>
      <c r="ALN46" s="29"/>
      <c r="ALO46" s="29"/>
      <c r="ALP46" s="29"/>
      <c r="ALQ46" s="29"/>
      <c r="ALR46" s="29"/>
      <c r="ALS46" s="29"/>
      <c r="ALT46" s="29"/>
      <c r="ALU46" s="29"/>
      <c r="ALV46" s="29"/>
      <c r="ALW46" s="29"/>
      <c r="ALX46" s="29"/>
      <c r="ALY46" s="29"/>
      <c r="ALZ46" s="29"/>
      <c r="AMA46" s="29"/>
      <c r="AMB46" s="29"/>
      <c r="AMC46" s="29"/>
      <c r="AMD46" s="29"/>
      <c r="AME46" s="29"/>
      <c r="AMF46" s="29"/>
      <c r="AMG46" s="29"/>
      <c r="AMH46" s="29"/>
      <c r="AMI46" s="29"/>
      <c r="AMJ46" s="29"/>
      <c r="AMK46" s="29"/>
      <c r="AML46" s="29"/>
      <c r="AMM46" s="29"/>
      <c r="AMN46" s="29"/>
      <c r="AMO46" s="29"/>
      <c r="AMP46" s="29"/>
      <c r="AMQ46" s="29"/>
      <c r="AMR46" s="29"/>
      <c r="AMS46" s="29"/>
      <c r="AMT46" s="29"/>
      <c r="AMU46" s="29"/>
      <c r="AMV46" s="29"/>
      <c r="AMW46" s="29"/>
      <c r="AMX46" s="29"/>
      <c r="AMY46" s="29"/>
      <c r="AMZ46" s="29"/>
      <c r="ANA46" s="29"/>
      <c r="ANB46" s="29"/>
      <c r="ANC46" s="29"/>
      <c r="AND46" s="29"/>
      <c r="ANE46" s="29"/>
      <c r="ANF46" s="29"/>
      <c r="ANG46" s="29"/>
      <c r="ANH46" s="29"/>
      <c r="ANI46" s="29"/>
      <c r="ANJ46" s="29"/>
      <c r="ANK46" s="29"/>
      <c r="ANL46" s="29"/>
      <c r="ANM46" s="29"/>
      <c r="ANN46" s="29"/>
      <c r="ANO46" s="29"/>
      <c r="ANP46" s="29"/>
      <c r="ANQ46" s="29"/>
      <c r="ANR46" s="29"/>
      <c r="ANS46" s="29"/>
      <c r="ANT46" s="29"/>
      <c r="ANU46" s="29"/>
      <c r="ANV46" s="29"/>
      <c r="ANW46" s="29"/>
      <c r="ANX46" s="29"/>
      <c r="ANY46" s="29"/>
      <c r="ANZ46" s="29"/>
      <c r="AOA46" s="29"/>
      <c r="AOB46" s="29"/>
      <c r="AOC46" s="29"/>
      <c r="AOD46" s="29"/>
      <c r="AOE46" s="29"/>
      <c r="AOF46" s="29"/>
      <c r="AOG46" s="29"/>
      <c r="AOH46" s="29"/>
      <c r="AOI46" s="29"/>
      <c r="AOJ46" s="29"/>
      <c r="AOK46" s="29"/>
      <c r="AOL46" s="29"/>
      <c r="AOM46" s="29"/>
      <c r="AON46" s="29"/>
      <c r="AOO46" s="29"/>
      <c r="AOP46" s="29"/>
      <c r="AOQ46" s="29"/>
      <c r="AOR46" s="29"/>
      <c r="AOS46" s="29"/>
      <c r="AOT46" s="29"/>
      <c r="AOU46" s="29"/>
      <c r="AOV46" s="29"/>
      <c r="AOW46" s="29"/>
      <c r="AOX46" s="29"/>
      <c r="AOY46" s="29"/>
      <c r="AOZ46" s="29"/>
      <c r="APA46" s="29"/>
      <c r="APB46" s="29"/>
      <c r="APC46" s="29"/>
      <c r="APD46" s="29"/>
      <c r="APE46" s="29"/>
      <c r="APF46" s="29"/>
      <c r="APG46" s="29"/>
      <c r="APH46" s="29"/>
      <c r="API46" s="29"/>
      <c r="APJ46" s="29"/>
      <c r="APK46" s="29"/>
      <c r="APL46" s="29"/>
      <c r="APM46" s="29"/>
      <c r="APN46" s="29"/>
      <c r="APO46" s="29"/>
      <c r="APP46" s="29"/>
      <c r="APQ46" s="29"/>
      <c r="APR46" s="29"/>
      <c r="APS46" s="29"/>
      <c r="APT46" s="29"/>
      <c r="APU46" s="29"/>
      <c r="APV46" s="29"/>
      <c r="APW46" s="29"/>
      <c r="APX46" s="29"/>
      <c r="APY46" s="29"/>
      <c r="APZ46" s="29"/>
      <c r="AQA46" s="29"/>
      <c r="AQB46" s="29"/>
      <c r="AQC46" s="29"/>
      <c r="AQD46" s="29"/>
      <c r="AQE46" s="29"/>
      <c r="AQF46" s="29"/>
      <c r="AQG46" s="29"/>
      <c r="AQH46" s="29"/>
      <c r="AQI46" s="29"/>
      <c r="AQJ46" s="29"/>
      <c r="AQK46" s="29"/>
      <c r="AQL46" s="29"/>
      <c r="AQM46" s="29"/>
      <c r="AQN46" s="29"/>
      <c r="AQO46" s="29"/>
      <c r="AQP46" s="29"/>
      <c r="AQQ46" s="29"/>
      <c r="AQR46" s="29"/>
      <c r="AQS46" s="29"/>
      <c r="AQT46" s="29"/>
      <c r="AQU46" s="29"/>
      <c r="AQV46" s="29"/>
      <c r="AQW46" s="29"/>
      <c r="AQX46" s="29"/>
      <c r="AQY46" s="29"/>
      <c r="AQZ46" s="29"/>
      <c r="ARA46" s="29"/>
      <c r="ARB46" s="29"/>
      <c r="ARC46" s="29"/>
      <c r="ARD46" s="29"/>
      <c r="ARE46" s="29"/>
      <c r="ARF46" s="29"/>
      <c r="ARG46" s="29"/>
      <c r="ARH46" s="29"/>
      <c r="ARI46" s="29"/>
      <c r="ARJ46" s="29"/>
      <c r="ARK46" s="29"/>
      <c r="ARL46" s="29"/>
      <c r="ARM46" s="29"/>
      <c r="ARN46" s="29"/>
      <c r="ARO46" s="29"/>
      <c r="ARP46" s="29"/>
      <c r="ARQ46" s="29"/>
      <c r="ARR46" s="29"/>
      <c r="ARS46" s="29"/>
      <c r="ART46" s="29"/>
      <c r="ARU46" s="29"/>
      <c r="ARV46" s="29"/>
      <c r="ARW46" s="29"/>
      <c r="ARX46" s="29"/>
      <c r="ARY46" s="29"/>
      <c r="ARZ46" s="29"/>
      <c r="ASA46" s="29"/>
      <c r="ASB46" s="29"/>
      <c r="ASC46" s="29"/>
      <c r="ASD46" s="29"/>
      <c r="ASE46" s="29"/>
      <c r="ASF46" s="29"/>
      <c r="ASG46" s="29"/>
      <c r="ASH46" s="29"/>
      <c r="ASI46" s="29"/>
      <c r="ASJ46" s="29"/>
      <c r="ASK46" s="29"/>
      <c r="ASL46" s="29"/>
      <c r="ASM46" s="29"/>
      <c r="ASN46" s="29"/>
      <c r="ASO46" s="29"/>
      <c r="ASP46" s="29"/>
      <c r="ASQ46" s="29"/>
      <c r="ASR46" s="29"/>
      <c r="ASS46" s="29"/>
      <c r="AST46" s="29"/>
      <c r="ASU46" s="29"/>
      <c r="ASV46" s="29"/>
      <c r="ASW46" s="29"/>
      <c r="ASX46" s="29"/>
      <c r="ASY46" s="29"/>
      <c r="ASZ46" s="29"/>
      <c r="ATA46" s="29"/>
      <c r="ATB46" s="29"/>
      <c r="ATC46" s="29"/>
      <c r="ATD46" s="29"/>
      <c r="ATE46" s="29"/>
      <c r="ATF46" s="29"/>
      <c r="ATG46" s="29"/>
      <c r="ATH46" s="29"/>
      <c r="ATI46" s="29"/>
      <c r="ATJ46" s="29"/>
      <c r="ATK46" s="29"/>
      <c r="ATL46" s="29"/>
      <c r="ATM46" s="29"/>
      <c r="ATN46" s="29"/>
      <c r="ATO46" s="29"/>
      <c r="ATP46" s="29"/>
      <c r="ATQ46" s="29"/>
      <c r="ATR46" s="29"/>
      <c r="ATS46" s="29"/>
      <c r="ATT46" s="29"/>
      <c r="ATU46" s="29"/>
      <c r="ATV46" s="29"/>
      <c r="ATW46" s="29"/>
      <c r="ATX46" s="29"/>
      <c r="ATY46" s="29"/>
      <c r="ATZ46" s="29"/>
      <c r="AUA46" s="29"/>
      <c r="AUB46" s="29"/>
      <c r="AUC46" s="29"/>
      <c r="AUD46" s="29"/>
      <c r="AUE46" s="29"/>
      <c r="AUF46" s="29"/>
      <c r="AUG46" s="29"/>
      <c r="AUH46" s="29"/>
      <c r="AUI46" s="29"/>
      <c r="AUJ46" s="29"/>
      <c r="AUK46" s="29"/>
      <c r="AUL46" s="29"/>
      <c r="AUM46" s="29"/>
      <c r="AUN46" s="29"/>
      <c r="AUO46" s="29"/>
      <c r="AUP46" s="29"/>
      <c r="AUQ46" s="29"/>
      <c r="AUR46" s="29"/>
      <c r="AUS46" s="29"/>
      <c r="AUT46" s="29"/>
      <c r="AUU46" s="29"/>
      <c r="AUV46" s="29"/>
      <c r="AUW46" s="29"/>
      <c r="AUX46" s="29"/>
      <c r="AUY46" s="29"/>
      <c r="AUZ46" s="29"/>
      <c r="AVA46" s="29"/>
      <c r="AVB46" s="29"/>
      <c r="AVC46" s="29"/>
      <c r="AVD46" s="29"/>
      <c r="AVE46" s="29"/>
      <c r="AVF46" s="29"/>
      <c r="AVG46" s="29"/>
      <c r="AVH46" s="29"/>
      <c r="AVI46" s="29"/>
      <c r="AVJ46" s="29"/>
      <c r="AVK46" s="29"/>
      <c r="AVL46" s="29"/>
      <c r="AVM46" s="29"/>
      <c r="AVN46" s="29"/>
      <c r="AVO46" s="29"/>
      <c r="AVP46" s="29"/>
      <c r="AVQ46" s="29"/>
      <c r="AVR46" s="29"/>
      <c r="AVS46" s="29"/>
      <c r="AVT46" s="29"/>
      <c r="AVU46" s="29"/>
      <c r="AVV46" s="29"/>
      <c r="AVW46" s="29"/>
      <c r="AVX46" s="29"/>
      <c r="AVY46" s="29"/>
      <c r="AVZ46" s="29"/>
      <c r="AWA46" s="29"/>
      <c r="AWB46" s="29"/>
      <c r="AWC46" s="29"/>
      <c r="AWD46" s="29"/>
      <c r="AWE46" s="29"/>
      <c r="AWF46" s="29"/>
      <c r="AWG46" s="29"/>
      <c r="AWH46" s="29"/>
      <c r="AWI46" s="29"/>
      <c r="AWJ46" s="29"/>
      <c r="AWK46" s="29"/>
      <c r="AWL46" s="29"/>
      <c r="AWM46" s="29"/>
      <c r="AWN46" s="29"/>
      <c r="AWO46" s="29"/>
      <c r="AWP46" s="29"/>
      <c r="AWQ46" s="29"/>
      <c r="AWR46" s="29"/>
      <c r="AWS46" s="29"/>
      <c r="AWT46" s="29"/>
      <c r="AWU46" s="29"/>
      <c r="AWV46" s="29"/>
      <c r="AWW46" s="29"/>
      <c r="AWX46" s="29"/>
      <c r="AWY46" s="29"/>
      <c r="AWZ46" s="29"/>
      <c r="AXA46" s="29"/>
      <c r="AXB46" s="29"/>
      <c r="AXC46" s="29"/>
      <c r="AXD46" s="29"/>
      <c r="AXE46" s="29"/>
      <c r="AXF46" s="29"/>
      <c r="AXG46" s="29"/>
      <c r="AXH46" s="29"/>
      <c r="AXI46" s="29"/>
      <c r="AXJ46" s="29"/>
      <c r="AXK46" s="29"/>
      <c r="AXL46" s="29"/>
      <c r="AXM46" s="29"/>
      <c r="AXN46" s="29"/>
      <c r="AXO46" s="29"/>
      <c r="AXP46" s="29"/>
      <c r="AXQ46" s="29"/>
      <c r="AXR46" s="29"/>
      <c r="AXS46" s="29"/>
      <c r="AXT46" s="29"/>
      <c r="AXU46" s="29"/>
      <c r="AXV46" s="29"/>
      <c r="AXW46" s="29"/>
      <c r="AXX46" s="29"/>
      <c r="AXY46" s="29"/>
      <c r="AXZ46" s="29"/>
      <c r="AYA46" s="29"/>
      <c r="AYB46" s="29"/>
      <c r="AYC46" s="29"/>
      <c r="AYD46" s="29"/>
      <c r="AYE46" s="29"/>
      <c r="AYF46" s="29"/>
      <c r="AYG46" s="29"/>
      <c r="AYH46" s="29"/>
      <c r="AYI46" s="29"/>
      <c r="AYJ46" s="29"/>
      <c r="AYK46" s="29"/>
      <c r="AYL46" s="29"/>
      <c r="AYM46" s="29"/>
      <c r="AYN46" s="29"/>
      <c r="AYO46" s="29"/>
      <c r="AYP46" s="29"/>
      <c r="AYQ46" s="29"/>
      <c r="AYR46" s="29"/>
      <c r="AYS46" s="29"/>
      <c r="AYT46" s="29"/>
      <c r="AYU46" s="29"/>
      <c r="AYV46" s="29"/>
      <c r="AYW46" s="29"/>
      <c r="AYX46" s="29"/>
      <c r="AYY46" s="29"/>
      <c r="AYZ46" s="29"/>
      <c r="AZA46" s="29"/>
      <c r="AZB46" s="29"/>
      <c r="AZC46" s="29"/>
      <c r="AZD46" s="29"/>
      <c r="AZE46" s="29"/>
      <c r="AZF46" s="29"/>
      <c r="AZG46" s="29"/>
      <c r="AZH46" s="29"/>
      <c r="AZI46" s="29"/>
      <c r="AZJ46" s="29"/>
      <c r="AZK46" s="29"/>
      <c r="AZL46" s="29"/>
      <c r="AZM46" s="29"/>
      <c r="AZN46" s="29"/>
      <c r="AZO46" s="29"/>
      <c r="AZP46" s="29"/>
      <c r="AZQ46" s="29"/>
      <c r="AZR46" s="29"/>
      <c r="AZS46" s="29"/>
      <c r="AZT46" s="29"/>
      <c r="AZU46" s="29"/>
      <c r="AZV46" s="29"/>
      <c r="AZW46" s="29"/>
      <c r="AZX46" s="29"/>
      <c r="AZY46" s="29"/>
      <c r="AZZ46" s="29"/>
      <c r="BAA46" s="29"/>
      <c r="BAB46" s="29"/>
      <c r="BAC46" s="29"/>
      <c r="BAD46" s="29"/>
    </row>
    <row r="47" spans="1:1382" s="89" customFormat="1" ht="14" x14ac:dyDescent="0.2">
      <c r="A47" s="44">
        <v>43</v>
      </c>
      <c r="B47" s="44">
        <v>43</v>
      </c>
      <c r="C47" s="57">
        <v>34532901</v>
      </c>
      <c r="D47" s="41">
        <v>1914071</v>
      </c>
      <c r="E47" s="31" t="s">
        <v>300</v>
      </c>
      <c r="F47" s="30" t="s">
        <v>301</v>
      </c>
      <c r="G47" s="94">
        <v>25986</v>
      </c>
      <c r="H47" s="40" t="s">
        <v>128</v>
      </c>
      <c r="I47" s="40" t="s">
        <v>563</v>
      </c>
      <c r="J47" s="42">
        <f t="shared" si="4"/>
        <v>36.28747433264887</v>
      </c>
      <c r="K47" s="55">
        <v>29</v>
      </c>
      <c r="L47" s="42">
        <f t="shared" si="1"/>
        <v>7.2874743326488698</v>
      </c>
      <c r="M47" s="30" t="s">
        <v>17</v>
      </c>
      <c r="N47" s="43" t="s">
        <v>807</v>
      </c>
      <c r="O47" s="30" t="s">
        <v>453</v>
      </c>
      <c r="P47" s="44">
        <v>2</v>
      </c>
      <c r="Q47" s="30" t="s">
        <v>863</v>
      </c>
      <c r="R47" s="30" t="s">
        <v>302</v>
      </c>
      <c r="S47" s="45">
        <v>39231</v>
      </c>
      <c r="T47" s="45">
        <v>39240</v>
      </c>
      <c r="U47" s="42">
        <v>9</v>
      </c>
      <c r="V47" s="32" t="s">
        <v>453</v>
      </c>
      <c r="W47" s="32" t="s">
        <v>563</v>
      </c>
      <c r="X47" s="30" t="s">
        <v>615</v>
      </c>
      <c r="Y47" s="30" t="s">
        <v>550</v>
      </c>
      <c r="Z47" s="56" t="s">
        <v>804</v>
      </c>
      <c r="AA47" s="45">
        <v>39240</v>
      </c>
      <c r="AB47" s="80" t="s">
        <v>807</v>
      </c>
      <c r="AC47" s="45">
        <v>42228</v>
      </c>
      <c r="AD47" s="47">
        <f t="shared" si="3"/>
        <v>98.235616438356161</v>
      </c>
      <c r="AE47" s="46" t="s">
        <v>539</v>
      </c>
      <c r="AF47" s="47">
        <v>1</v>
      </c>
      <c r="AG47" s="46" t="s">
        <v>539</v>
      </c>
      <c r="AH47" s="47">
        <v>1</v>
      </c>
      <c r="AI47" s="46" t="s">
        <v>539</v>
      </c>
      <c r="AJ47" s="47">
        <v>1</v>
      </c>
      <c r="AK47" s="46" t="s">
        <v>539</v>
      </c>
      <c r="AL47" s="47">
        <v>1</v>
      </c>
      <c r="AM47" s="46" t="s">
        <v>539</v>
      </c>
      <c r="AN47" s="47">
        <v>1</v>
      </c>
      <c r="AO47" s="46" t="s">
        <v>637</v>
      </c>
      <c r="AP47" s="47">
        <v>3</v>
      </c>
      <c r="AQ47" s="47" t="s">
        <v>637</v>
      </c>
      <c r="AR47" s="47">
        <v>3</v>
      </c>
      <c r="AS47" s="47"/>
      <c r="AT47" s="47"/>
      <c r="AU47" s="47"/>
      <c r="AV47" s="47"/>
      <c r="AW47" s="47"/>
      <c r="AX47" s="47"/>
      <c r="AY47" s="85" t="s">
        <v>1797</v>
      </c>
      <c r="AZ47" s="48" t="s">
        <v>637</v>
      </c>
      <c r="BA47" s="48">
        <v>3</v>
      </c>
      <c r="BB47" s="44">
        <v>1</v>
      </c>
      <c r="BC47" s="30" t="s">
        <v>890</v>
      </c>
      <c r="BD47" s="55">
        <v>1</v>
      </c>
      <c r="BE47" s="55">
        <v>0</v>
      </c>
      <c r="BF47" s="43" t="s">
        <v>807</v>
      </c>
      <c r="BG47" s="40" t="s">
        <v>453</v>
      </c>
      <c r="BH47" s="40" t="s">
        <v>564</v>
      </c>
      <c r="BI47" s="40" t="s">
        <v>564</v>
      </c>
      <c r="BJ47" s="40" t="s">
        <v>453</v>
      </c>
      <c r="BK47" s="31" t="s">
        <v>453</v>
      </c>
      <c r="BL47" s="31" t="s">
        <v>848</v>
      </c>
      <c r="BM47" s="30">
        <v>82</v>
      </c>
      <c r="BN47" s="30">
        <v>109</v>
      </c>
      <c r="BO47" s="30">
        <v>95</v>
      </c>
      <c r="BP47" s="30" t="s">
        <v>1798</v>
      </c>
      <c r="BQ47" s="30" t="s">
        <v>1847</v>
      </c>
      <c r="BR47" s="30" t="s">
        <v>453</v>
      </c>
      <c r="BS47" s="30" t="s">
        <v>872</v>
      </c>
      <c r="BT47" s="30" t="s">
        <v>2103</v>
      </c>
      <c r="BU47" s="30" t="s">
        <v>1553</v>
      </c>
      <c r="BV47" s="30" t="s">
        <v>1125</v>
      </c>
      <c r="BW47" s="30" t="s">
        <v>453</v>
      </c>
      <c r="BX47" s="30" t="s">
        <v>453</v>
      </c>
      <c r="BY47" s="30" t="s">
        <v>453</v>
      </c>
      <c r="BZ47" s="30" t="s">
        <v>1737</v>
      </c>
      <c r="CA47" s="112"/>
      <c r="CC47" s="29"/>
      <c r="CD47" s="29"/>
      <c r="CE47" s="29"/>
      <c r="CF47" s="29"/>
      <c r="CG47" s="29"/>
      <c r="CH47" s="29"/>
      <c r="CI47" s="29"/>
      <c r="CJ47" s="29"/>
      <c r="CK47" s="29"/>
      <c r="CL47" s="29"/>
      <c r="CM47" s="29"/>
      <c r="CN47" s="29"/>
      <c r="CO47" s="29"/>
      <c r="CP47" s="29"/>
      <c r="CQ47" s="29"/>
      <c r="CR47" s="29"/>
      <c r="CS47" s="29"/>
      <c r="CT47" s="29"/>
      <c r="CU47" s="29"/>
      <c r="CV47" s="29"/>
      <c r="CW47" s="29"/>
      <c r="CX47" s="29"/>
      <c r="CY47" s="29"/>
      <c r="CZ47" s="29"/>
      <c r="DA47" s="29"/>
      <c r="DB47" s="29"/>
      <c r="DC47" s="29"/>
      <c r="DD47" s="29"/>
      <c r="DE47" s="29"/>
      <c r="DF47" s="29"/>
      <c r="DG47" s="29"/>
      <c r="DH47" s="29"/>
      <c r="DI47" s="29"/>
      <c r="DJ47" s="29"/>
      <c r="DK47" s="29"/>
      <c r="DL47" s="29"/>
      <c r="DM47" s="29"/>
      <c r="DN47" s="29"/>
      <c r="DO47" s="29"/>
      <c r="DP47" s="29"/>
      <c r="DQ47" s="29"/>
      <c r="DR47" s="29"/>
      <c r="DS47" s="29"/>
      <c r="DT47" s="29"/>
      <c r="DU47" s="29"/>
      <c r="DV47" s="29"/>
      <c r="DW47" s="29"/>
      <c r="DX47" s="29"/>
      <c r="DY47" s="29"/>
      <c r="DZ47" s="29"/>
      <c r="EA47" s="29"/>
      <c r="EB47" s="29"/>
      <c r="EC47" s="29"/>
      <c r="ED47" s="29"/>
      <c r="EE47" s="29"/>
      <c r="EF47" s="29"/>
      <c r="EG47" s="29"/>
      <c r="EH47" s="29"/>
      <c r="EI47" s="29"/>
      <c r="EJ47" s="29"/>
      <c r="EK47" s="29"/>
      <c r="EL47" s="29"/>
      <c r="EM47" s="29"/>
      <c r="EN47" s="29"/>
      <c r="EO47" s="29"/>
      <c r="EP47" s="29"/>
      <c r="EQ47" s="29"/>
      <c r="ER47" s="29"/>
      <c r="ES47" s="29"/>
      <c r="ET47" s="29"/>
      <c r="EU47" s="29"/>
      <c r="EV47" s="29"/>
      <c r="EW47" s="29"/>
      <c r="EX47" s="29"/>
      <c r="EY47" s="29"/>
      <c r="EZ47" s="29"/>
      <c r="FA47" s="29"/>
      <c r="FB47" s="29"/>
      <c r="FC47" s="29"/>
      <c r="FD47" s="29"/>
      <c r="FE47" s="29"/>
      <c r="FF47" s="29"/>
      <c r="FG47" s="29"/>
      <c r="FH47" s="29"/>
      <c r="FI47" s="29"/>
      <c r="FJ47" s="29"/>
      <c r="FK47" s="29"/>
      <c r="FL47" s="29"/>
      <c r="FM47" s="29"/>
      <c r="FN47" s="29"/>
      <c r="FO47" s="29"/>
      <c r="FP47" s="29"/>
      <c r="FQ47" s="29"/>
      <c r="FR47" s="29"/>
      <c r="FS47" s="29"/>
      <c r="FT47" s="29"/>
      <c r="FU47" s="29"/>
      <c r="FV47" s="29"/>
      <c r="FW47" s="29"/>
      <c r="FX47" s="29"/>
      <c r="FY47" s="29"/>
      <c r="FZ47" s="29"/>
      <c r="GA47" s="29"/>
      <c r="GB47" s="29"/>
      <c r="GC47" s="29"/>
      <c r="GD47" s="29"/>
      <c r="GE47" s="29"/>
      <c r="GF47" s="29"/>
      <c r="GG47" s="29"/>
      <c r="GH47" s="29"/>
      <c r="GI47" s="29"/>
      <c r="GJ47" s="29"/>
      <c r="GK47" s="29"/>
      <c r="GL47" s="29"/>
      <c r="GM47" s="29"/>
      <c r="GN47" s="29"/>
      <c r="GO47" s="29"/>
      <c r="GP47" s="29"/>
      <c r="GQ47" s="29"/>
      <c r="GR47" s="29"/>
      <c r="GS47" s="29"/>
      <c r="GT47" s="29"/>
      <c r="GU47" s="29"/>
      <c r="GV47" s="29"/>
      <c r="GW47" s="29"/>
      <c r="GX47" s="29"/>
      <c r="GY47" s="29"/>
      <c r="GZ47" s="29"/>
      <c r="HA47" s="29"/>
      <c r="HB47" s="29"/>
      <c r="HC47" s="29"/>
      <c r="HD47" s="29"/>
      <c r="HE47" s="29"/>
      <c r="HF47" s="29"/>
      <c r="HG47" s="29"/>
      <c r="HH47" s="29"/>
      <c r="HI47" s="29"/>
      <c r="HJ47" s="29"/>
      <c r="HK47" s="29"/>
      <c r="HL47" s="29"/>
      <c r="HM47" s="29"/>
      <c r="HN47" s="29"/>
      <c r="HO47" s="29"/>
      <c r="HP47" s="29"/>
      <c r="HQ47" s="29"/>
      <c r="HR47" s="29"/>
      <c r="HS47" s="29"/>
      <c r="HT47" s="29"/>
      <c r="HU47" s="29"/>
      <c r="HV47" s="29"/>
      <c r="HW47" s="29"/>
      <c r="HX47" s="29"/>
      <c r="HY47" s="29"/>
      <c r="HZ47" s="29"/>
      <c r="IA47" s="29"/>
      <c r="IB47" s="29"/>
      <c r="IC47" s="29"/>
      <c r="ID47" s="29"/>
      <c r="IE47" s="29"/>
      <c r="IF47" s="29"/>
      <c r="IG47" s="29"/>
      <c r="IH47" s="29"/>
      <c r="II47" s="29"/>
      <c r="IJ47" s="29"/>
      <c r="IK47" s="29"/>
      <c r="IL47" s="29"/>
      <c r="IM47" s="29"/>
      <c r="IN47" s="29"/>
      <c r="IO47" s="29"/>
      <c r="IP47" s="29"/>
      <c r="IQ47" s="29"/>
      <c r="IR47" s="29"/>
      <c r="IS47" s="29"/>
      <c r="IT47" s="29"/>
      <c r="IU47" s="29"/>
      <c r="IV47" s="29"/>
      <c r="IW47" s="29"/>
      <c r="IX47" s="29"/>
      <c r="IY47" s="29"/>
      <c r="IZ47" s="29"/>
      <c r="JA47" s="29"/>
      <c r="JB47" s="29"/>
      <c r="JC47" s="29"/>
      <c r="JD47" s="29"/>
      <c r="JE47" s="29"/>
      <c r="JF47" s="29"/>
      <c r="JG47" s="29"/>
      <c r="JH47" s="29"/>
      <c r="JI47" s="29"/>
      <c r="JJ47" s="29"/>
      <c r="JK47" s="29"/>
      <c r="JL47" s="29"/>
      <c r="JM47" s="29"/>
      <c r="JN47" s="29"/>
      <c r="JO47" s="29"/>
      <c r="JP47" s="29"/>
      <c r="JQ47" s="29"/>
      <c r="JR47" s="29"/>
      <c r="JS47" s="29"/>
      <c r="JT47" s="29"/>
      <c r="JU47" s="29"/>
      <c r="JV47" s="29"/>
      <c r="JW47" s="29"/>
      <c r="JX47" s="29"/>
      <c r="JY47" s="29"/>
      <c r="JZ47" s="29"/>
      <c r="KA47" s="29"/>
      <c r="KB47" s="29"/>
      <c r="KC47" s="29"/>
      <c r="KD47" s="29"/>
      <c r="KE47" s="29"/>
      <c r="KF47" s="29"/>
      <c r="KG47" s="29"/>
      <c r="KH47" s="29"/>
      <c r="KI47" s="29"/>
      <c r="KJ47" s="29"/>
      <c r="KK47" s="29"/>
      <c r="KL47" s="29"/>
      <c r="KM47" s="29"/>
      <c r="KN47" s="29"/>
      <c r="KO47" s="29"/>
      <c r="KP47" s="29"/>
      <c r="KQ47" s="29"/>
      <c r="KR47" s="29"/>
      <c r="KS47" s="29"/>
      <c r="KT47" s="29"/>
      <c r="KU47" s="29"/>
      <c r="KV47" s="29"/>
      <c r="KW47" s="29"/>
      <c r="KX47" s="29"/>
      <c r="KY47" s="29"/>
      <c r="KZ47" s="29"/>
      <c r="LA47" s="29"/>
      <c r="LB47" s="29"/>
      <c r="LC47" s="29"/>
      <c r="LD47" s="29"/>
      <c r="LE47" s="29"/>
      <c r="LF47" s="29"/>
      <c r="LG47" s="29"/>
      <c r="LH47" s="29"/>
      <c r="LI47" s="29"/>
      <c r="LJ47" s="29"/>
      <c r="LK47" s="29"/>
      <c r="LL47" s="29"/>
      <c r="LM47" s="29"/>
      <c r="LN47" s="29"/>
      <c r="LO47" s="29"/>
      <c r="LP47" s="29"/>
      <c r="LQ47" s="29"/>
      <c r="LR47" s="29"/>
      <c r="LS47" s="29"/>
      <c r="LT47" s="29"/>
      <c r="LU47" s="29"/>
      <c r="LV47" s="29"/>
      <c r="LW47" s="29"/>
      <c r="LX47" s="29"/>
      <c r="LY47" s="29"/>
      <c r="LZ47" s="29"/>
      <c r="MA47" s="29"/>
      <c r="MB47" s="29"/>
      <c r="MC47" s="29"/>
      <c r="MD47" s="29"/>
      <c r="ME47" s="29"/>
      <c r="MF47" s="29"/>
      <c r="MG47" s="29"/>
      <c r="MH47" s="29"/>
      <c r="MI47" s="29"/>
      <c r="MJ47" s="29"/>
      <c r="MK47" s="29"/>
      <c r="ML47" s="29"/>
      <c r="MM47" s="29"/>
      <c r="MN47" s="29"/>
      <c r="MO47" s="29"/>
      <c r="MP47" s="29"/>
      <c r="MQ47" s="29"/>
      <c r="MR47" s="29"/>
      <c r="MS47" s="29"/>
      <c r="MT47" s="29"/>
      <c r="MU47" s="29"/>
      <c r="MV47" s="29"/>
      <c r="MW47" s="29"/>
      <c r="MX47" s="29"/>
      <c r="MY47" s="29"/>
      <c r="MZ47" s="29"/>
      <c r="NA47" s="29"/>
      <c r="NB47" s="29"/>
      <c r="NC47" s="29"/>
      <c r="ND47" s="29"/>
      <c r="NE47" s="29"/>
      <c r="NF47" s="29"/>
      <c r="NG47" s="29"/>
      <c r="NH47" s="29"/>
      <c r="NI47" s="29"/>
      <c r="NJ47" s="29"/>
      <c r="NK47" s="29"/>
      <c r="NL47" s="29"/>
      <c r="NM47" s="29"/>
      <c r="NN47" s="29"/>
      <c r="NO47" s="29"/>
      <c r="NP47" s="29"/>
      <c r="NQ47" s="29"/>
      <c r="NR47" s="29"/>
      <c r="NS47" s="29"/>
      <c r="NT47" s="29"/>
      <c r="NU47" s="29"/>
      <c r="NV47" s="29"/>
      <c r="NW47" s="29"/>
      <c r="NX47" s="29"/>
      <c r="NY47" s="29"/>
      <c r="NZ47" s="29"/>
      <c r="OA47" s="29"/>
      <c r="OB47" s="29"/>
      <c r="OC47" s="29"/>
      <c r="OD47" s="29"/>
      <c r="OE47" s="29"/>
      <c r="OF47" s="29"/>
      <c r="OG47" s="29"/>
      <c r="OH47" s="29"/>
      <c r="OI47" s="29"/>
      <c r="OJ47" s="29"/>
      <c r="OK47" s="29"/>
      <c r="OL47" s="29"/>
      <c r="OM47" s="29"/>
      <c r="ON47" s="29"/>
      <c r="OO47" s="29"/>
      <c r="OP47" s="29"/>
      <c r="OQ47" s="29"/>
      <c r="OR47" s="29"/>
      <c r="OS47" s="29"/>
      <c r="OT47" s="29"/>
      <c r="OU47" s="29"/>
      <c r="OV47" s="29"/>
      <c r="OW47" s="29"/>
      <c r="OX47" s="29"/>
      <c r="OY47" s="29"/>
      <c r="OZ47" s="29"/>
      <c r="PA47" s="29"/>
      <c r="PB47" s="29"/>
      <c r="PC47" s="29"/>
      <c r="PD47" s="29"/>
      <c r="PE47" s="29"/>
      <c r="PF47" s="29"/>
      <c r="PG47" s="29"/>
      <c r="PH47" s="29"/>
      <c r="PI47" s="29"/>
      <c r="PJ47" s="29"/>
      <c r="PK47" s="29"/>
      <c r="PL47" s="29"/>
      <c r="PM47" s="29"/>
      <c r="PN47" s="29"/>
      <c r="PO47" s="29"/>
      <c r="PP47" s="29"/>
      <c r="PQ47" s="29"/>
      <c r="PR47" s="29"/>
      <c r="PS47" s="29"/>
      <c r="PT47" s="29"/>
      <c r="PU47" s="29"/>
      <c r="PV47" s="29"/>
      <c r="PW47" s="29"/>
      <c r="PX47" s="29"/>
      <c r="PY47" s="29"/>
      <c r="PZ47" s="29"/>
      <c r="QA47" s="29"/>
      <c r="QB47" s="29"/>
      <c r="QC47" s="29"/>
      <c r="QD47" s="29"/>
      <c r="QE47" s="29"/>
      <c r="QF47" s="29"/>
      <c r="QG47" s="29"/>
      <c r="QH47" s="29"/>
      <c r="QI47" s="29"/>
      <c r="QJ47" s="29"/>
      <c r="QK47" s="29"/>
      <c r="QL47" s="29"/>
      <c r="QM47" s="29"/>
      <c r="QN47" s="29"/>
      <c r="QO47" s="29"/>
      <c r="QP47" s="29"/>
      <c r="QQ47" s="29"/>
      <c r="QR47" s="29"/>
      <c r="QS47" s="29"/>
      <c r="QT47" s="29"/>
      <c r="QU47" s="29"/>
      <c r="QV47" s="29"/>
      <c r="QW47" s="29"/>
      <c r="QX47" s="29"/>
      <c r="QY47" s="29"/>
      <c r="QZ47" s="29"/>
      <c r="RA47" s="29"/>
      <c r="RB47" s="29"/>
      <c r="RC47" s="29"/>
      <c r="RD47" s="29"/>
      <c r="RE47" s="29"/>
      <c r="RF47" s="29"/>
      <c r="RG47" s="29"/>
      <c r="RH47" s="29"/>
      <c r="RI47" s="29"/>
      <c r="RJ47" s="29"/>
      <c r="RK47" s="29"/>
      <c r="RL47" s="29"/>
      <c r="RM47" s="29"/>
      <c r="RN47" s="29"/>
      <c r="RO47" s="29"/>
      <c r="RP47" s="29"/>
      <c r="RQ47" s="29"/>
      <c r="RR47" s="29"/>
      <c r="RS47" s="29"/>
      <c r="RT47" s="29"/>
      <c r="RU47" s="29"/>
      <c r="RV47" s="29"/>
      <c r="RW47" s="29"/>
      <c r="RX47" s="29"/>
      <c r="RY47" s="29"/>
      <c r="RZ47" s="29"/>
      <c r="SA47" s="29"/>
      <c r="SB47" s="29"/>
      <c r="SC47" s="29"/>
      <c r="SD47" s="29"/>
      <c r="SE47" s="29"/>
      <c r="SF47" s="29"/>
      <c r="SG47" s="29"/>
      <c r="SH47" s="29"/>
      <c r="SI47" s="29"/>
      <c r="SJ47" s="29"/>
      <c r="SK47" s="29"/>
      <c r="SL47" s="29"/>
      <c r="SM47" s="29"/>
      <c r="SN47" s="29"/>
      <c r="SO47" s="29"/>
      <c r="SP47" s="29"/>
      <c r="SQ47" s="29"/>
      <c r="SR47" s="29"/>
      <c r="SS47" s="29"/>
      <c r="ST47" s="29"/>
      <c r="SU47" s="29"/>
      <c r="SV47" s="29"/>
      <c r="SW47" s="29"/>
      <c r="SX47" s="29"/>
      <c r="SY47" s="29"/>
      <c r="SZ47" s="29"/>
      <c r="TA47" s="29"/>
      <c r="TB47" s="29"/>
      <c r="TC47" s="29"/>
      <c r="TD47" s="29"/>
      <c r="TE47" s="29"/>
      <c r="TF47" s="29"/>
      <c r="TG47" s="29"/>
      <c r="TH47" s="29"/>
      <c r="TI47" s="29"/>
      <c r="TJ47" s="29"/>
      <c r="TK47" s="29"/>
      <c r="TL47" s="29"/>
      <c r="TM47" s="29"/>
      <c r="TN47" s="29"/>
      <c r="TO47" s="29"/>
      <c r="TP47" s="29"/>
      <c r="TQ47" s="29"/>
      <c r="TR47" s="29"/>
      <c r="TS47" s="29"/>
      <c r="TT47" s="29"/>
      <c r="TU47" s="29"/>
      <c r="TV47" s="29"/>
      <c r="TW47" s="29"/>
      <c r="TX47" s="29"/>
      <c r="TY47" s="29"/>
      <c r="TZ47" s="29"/>
      <c r="UA47" s="29"/>
      <c r="UB47" s="29"/>
      <c r="UC47" s="29"/>
      <c r="UD47" s="29"/>
      <c r="UE47" s="29"/>
      <c r="UF47" s="29"/>
      <c r="UG47" s="29"/>
      <c r="UH47" s="29"/>
      <c r="UI47" s="29"/>
      <c r="UJ47" s="29"/>
      <c r="UK47" s="29"/>
      <c r="UL47" s="29"/>
      <c r="UM47" s="29"/>
      <c r="UN47" s="29"/>
      <c r="UO47" s="29"/>
      <c r="UP47" s="29"/>
      <c r="UQ47" s="29"/>
      <c r="UR47" s="29"/>
      <c r="US47" s="29"/>
      <c r="UT47" s="29"/>
      <c r="UU47" s="29"/>
      <c r="UV47" s="29"/>
      <c r="UW47" s="29"/>
      <c r="UX47" s="29"/>
      <c r="UY47" s="29"/>
      <c r="UZ47" s="29"/>
      <c r="VA47" s="29"/>
      <c r="VB47" s="29"/>
      <c r="VC47" s="29"/>
      <c r="VD47" s="29"/>
      <c r="VE47" s="29"/>
      <c r="VF47" s="29"/>
      <c r="VG47" s="29"/>
      <c r="VH47" s="29"/>
      <c r="VI47" s="29"/>
      <c r="VJ47" s="29"/>
      <c r="VK47" s="29"/>
      <c r="VL47" s="29"/>
      <c r="VM47" s="29"/>
      <c r="VN47" s="29"/>
      <c r="VO47" s="29"/>
      <c r="VP47" s="29"/>
      <c r="VQ47" s="29"/>
      <c r="VR47" s="29"/>
      <c r="VS47" s="29"/>
      <c r="VT47" s="29"/>
      <c r="VU47" s="29"/>
      <c r="VV47" s="29"/>
      <c r="VW47" s="29"/>
      <c r="VX47" s="29"/>
      <c r="VY47" s="29"/>
      <c r="VZ47" s="29"/>
      <c r="WA47" s="29"/>
      <c r="WB47" s="29"/>
      <c r="WC47" s="29"/>
      <c r="WD47" s="29"/>
      <c r="WE47" s="29"/>
      <c r="WF47" s="29"/>
      <c r="WG47" s="29"/>
      <c r="WH47" s="29"/>
      <c r="WI47" s="29"/>
      <c r="WJ47" s="29"/>
      <c r="WK47" s="29"/>
      <c r="WL47" s="29"/>
      <c r="WM47" s="29"/>
      <c r="WN47" s="29"/>
      <c r="WO47" s="29"/>
      <c r="WP47" s="29"/>
      <c r="WQ47" s="29"/>
      <c r="WR47" s="29"/>
      <c r="WS47" s="29"/>
      <c r="WT47" s="29"/>
      <c r="WU47" s="29"/>
      <c r="WV47" s="29"/>
      <c r="WW47" s="29"/>
      <c r="WX47" s="29"/>
      <c r="WY47" s="29"/>
      <c r="WZ47" s="29"/>
      <c r="XA47" s="29"/>
      <c r="XB47" s="29"/>
      <c r="XC47" s="29"/>
      <c r="XD47" s="29"/>
      <c r="XE47" s="29"/>
      <c r="XF47" s="29"/>
      <c r="XG47" s="29"/>
      <c r="XH47" s="29"/>
      <c r="XI47" s="29"/>
      <c r="XJ47" s="29"/>
      <c r="XK47" s="29"/>
      <c r="XL47" s="29"/>
      <c r="XM47" s="29"/>
      <c r="XN47" s="29"/>
      <c r="XO47" s="29"/>
      <c r="XP47" s="29"/>
      <c r="XQ47" s="29"/>
      <c r="XR47" s="29"/>
      <c r="XS47" s="29"/>
      <c r="XT47" s="29"/>
      <c r="XU47" s="29"/>
      <c r="XV47" s="29"/>
      <c r="XW47" s="29"/>
      <c r="XX47" s="29"/>
      <c r="XY47" s="29"/>
      <c r="XZ47" s="29"/>
      <c r="YA47" s="29"/>
      <c r="YB47" s="29"/>
      <c r="YC47" s="29"/>
      <c r="YD47" s="29"/>
      <c r="YE47" s="29"/>
      <c r="YF47" s="29"/>
      <c r="YG47" s="29"/>
      <c r="YH47" s="29"/>
      <c r="YI47" s="29"/>
      <c r="YJ47" s="29"/>
      <c r="YK47" s="29"/>
      <c r="YL47" s="29"/>
      <c r="YM47" s="29"/>
      <c r="YN47" s="29"/>
      <c r="YO47" s="29"/>
      <c r="YP47" s="29"/>
      <c r="YQ47" s="29"/>
      <c r="YR47" s="29"/>
      <c r="YS47" s="29"/>
      <c r="YT47" s="29"/>
      <c r="YU47" s="29"/>
      <c r="YV47" s="29"/>
      <c r="YW47" s="29"/>
      <c r="YX47" s="29"/>
      <c r="YY47" s="29"/>
      <c r="YZ47" s="29"/>
      <c r="ZA47" s="29"/>
      <c r="ZB47" s="29"/>
      <c r="ZC47" s="29"/>
      <c r="ZD47" s="29"/>
      <c r="ZE47" s="29"/>
      <c r="ZF47" s="29"/>
      <c r="ZG47" s="29"/>
      <c r="ZH47" s="29"/>
      <c r="ZI47" s="29"/>
      <c r="ZJ47" s="29"/>
      <c r="ZK47" s="29"/>
      <c r="ZL47" s="29"/>
      <c r="ZM47" s="29"/>
      <c r="ZN47" s="29"/>
      <c r="ZO47" s="29"/>
      <c r="ZP47" s="29"/>
      <c r="ZQ47" s="29"/>
      <c r="ZR47" s="29"/>
      <c r="ZS47" s="29"/>
      <c r="ZT47" s="29"/>
      <c r="ZU47" s="29"/>
      <c r="ZV47" s="29"/>
      <c r="ZW47" s="29"/>
      <c r="ZX47" s="29"/>
      <c r="ZY47" s="29"/>
      <c r="ZZ47" s="29"/>
      <c r="AAA47" s="29"/>
      <c r="AAB47" s="29"/>
      <c r="AAC47" s="29"/>
      <c r="AAD47" s="29"/>
      <c r="AAE47" s="29"/>
      <c r="AAF47" s="29"/>
      <c r="AAG47" s="29"/>
      <c r="AAH47" s="29"/>
      <c r="AAI47" s="29"/>
      <c r="AAJ47" s="29"/>
      <c r="AAK47" s="29"/>
      <c r="AAL47" s="29"/>
      <c r="AAM47" s="29"/>
      <c r="AAN47" s="29"/>
      <c r="AAO47" s="29"/>
      <c r="AAP47" s="29"/>
      <c r="AAQ47" s="29"/>
      <c r="AAR47" s="29"/>
      <c r="AAS47" s="29"/>
      <c r="AAT47" s="29"/>
      <c r="AAU47" s="29"/>
      <c r="AAV47" s="29"/>
      <c r="AAW47" s="29"/>
      <c r="AAX47" s="29"/>
      <c r="AAY47" s="29"/>
      <c r="AAZ47" s="29"/>
      <c r="ABA47" s="29"/>
      <c r="ABB47" s="29"/>
      <c r="ABC47" s="29"/>
      <c r="ABD47" s="29"/>
      <c r="ABE47" s="29"/>
      <c r="ABF47" s="29"/>
      <c r="ABG47" s="29"/>
      <c r="ABH47" s="29"/>
      <c r="ABI47" s="29"/>
      <c r="ABJ47" s="29"/>
      <c r="ABK47" s="29"/>
      <c r="ABL47" s="29"/>
      <c r="ABM47" s="29"/>
      <c r="ABN47" s="29"/>
      <c r="ABO47" s="29"/>
      <c r="ABP47" s="29"/>
      <c r="ABQ47" s="29"/>
      <c r="ABR47" s="29"/>
      <c r="ABS47" s="29"/>
      <c r="ABT47" s="29"/>
      <c r="ABU47" s="29"/>
      <c r="ABV47" s="29"/>
      <c r="ABW47" s="29"/>
      <c r="ABX47" s="29"/>
      <c r="ABY47" s="29"/>
      <c r="ABZ47" s="29"/>
      <c r="ACA47" s="29"/>
      <c r="ACB47" s="29"/>
      <c r="ACC47" s="29"/>
      <c r="ACD47" s="29"/>
      <c r="ACE47" s="29"/>
      <c r="ACF47" s="29"/>
      <c r="ACG47" s="29"/>
      <c r="ACH47" s="29"/>
      <c r="ACI47" s="29"/>
      <c r="ACJ47" s="29"/>
      <c r="ACK47" s="29"/>
      <c r="ACL47" s="29"/>
      <c r="ACM47" s="29"/>
      <c r="ACN47" s="29"/>
      <c r="ACO47" s="29"/>
      <c r="ACP47" s="29"/>
      <c r="ACQ47" s="29"/>
      <c r="ACR47" s="29"/>
      <c r="ACS47" s="29"/>
      <c r="ACT47" s="29"/>
      <c r="ACU47" s="29"/>
      <c r="ACV47" s="29"/>
      <c r="ACW47" s="29"/>
      <c r="ACX47" s="29"/>
      <c r="ACY47" s="29"/>
      <c r="ACZ47" s="29"/>
      <c r="ADA47" s="29"/>
      <c r="ADB47" s="29"/>
      <c r="ADC47" s="29"/>
      <c r="ADD47" s="29"/>
      <c r="ADE47" s="29"/>
      <c r="ADF47" s="29"/>
      <c r="ADG47" s="29"/>
      <c r="ADH47" s="29"/>
      <c r="ADI47" s="29"/>
      <c r="ADJ47" s="29"/>
      <c r="ADK47" s="29"/>
      <c r="ADL47" s="29"/>
      <c r="ADM47" s="29"/>
      <c r="ADN47" s="29"/>
      <c r="ADO47" s="29"/>
      <c r="ADP47" s="29"/>
      <c r="ADQ47" s="29"/>
      <c r="ADR47" s="29"/>
      <c r="ADS47" s="29"/>
      <c r="ADT47" s="29"/>
      <c r="ADU47" s="29"/>
      <c r="ADV47" s="29"/>
      <c r="ADW47" s="29"/>
      <c r="ADX47" s="29"/>
      <c r="ADY47" s="29"/>
      <c r="ADZ47" s="29"/>
      <c r="AEA47" s="29"/>
      <c r="AEB47" s="29"/>
      <c r="AEC47" s="29"/>
      <c r="AED47" s="29"/>
      <c r="AEE47" s="29"/>
      <c r="AEF47" s="29"/>
      <c r="AEG47" s="29"/>
      <c r="AEH47" s="29"/>
      <c r="AEI47" s="29"/>
      <c r="AEJ47" s="29"/>
      <c r="AEK47" s="29"/>
      <c r="AEL47" s="29"/>
      <c r="AEM47" s="29"/>
      <c r="AEN47" s="29"/>
      <c r="AEO47" s="29"/>
      <c r="AEP47" s="29"/>
      <c r="AEQ47" s="29"/>
      <c r="AER47" s="29"/>
      <c r="AES47" s="29"/>
      <c r="AET47" s="29"/>
      <c r="AEU47" s="29"/>
      <c r="AEV47" s="29"/>
      <c r="AEW47" s="29"/>
      <c r="AEX47" s="29"/>
      <c r="AEY47" s="29"/>
      <c r="AEZ47" s="29"/>
      <c r="AFA47" s="29"/>
      <c r="AFB47" s="29"/>
      <c r="AFC47" s="29"/>
      <c r="AFD47" s="29"/>
      <c r="AFE47" s="29"/>
      <c r="AFF47" s="29"/>
      <c r="AFG47" s="29"/>
      <c r="AFH47" s="29"/>
      <c r="AFI47" s="29"/>
      <c r="AFJ47" s="29"/>
      <c r="AFK47" s="29"/>
      <c r="AFL47" s="29"/>
      <c r="AFM47" s="29"/>
      <c r="AFN47" s="29"/>
      <c r="AFO47" s="29"/>
      <c r="AFP47" s="29"/>
      <c r="AFQ47" s="29"/>
      <c r="AFR47" s="29"/>
      <c r="AFS47" s="29"/>
      <c r="AFT47" s="29"/>
      <c r="AFU47" s="29"/>
      <c r="AFV47" s="29"/>
      <c r="AFW47" s="29"/>
      <c r="AFX47" s="29"/>
      <c r="AFY47" s="29"/>
      <c r="AFZ47" s="29"/>
      <c r="AGA47" s="29"/>
      <c r="AGB47" s="29"/>
      <c r="AGC47" s="29"/>
      <c r="AGD47" s="29"/>
      <c r="AGE47" s="29"/>
      <c r="AGF47" s="29"/>
      <c r="AGG47" s="29"/>
      <c r="AGH47" s="29"/>
      <c r="AGI47" s="29"/>
      <c r="AGJ47" s="29"/>
      <c r="AGK47" s="29"/>
      <c r="AGL47" s="29"/>
      <c r="AGM47" s="29"/>
      <c r="AGN47" s="29"/>
      <c r="AGO47" s="29"/>
      <c r="AGP47" s="29"/>
      <c r="AGQ47" s="29"/>
      <c r="AGR47" s="29"/>
      <c r="AGS47" s="29"/>
      <c r="AGT47" s="29"/>
      <c r="AGU47" s="29"/>
      <c r="AGV47" s="29"/>
      <c r="AGW47" s="29"/>
      <c r="AGX47" s="29"/>
      <c r="AGY47" s="29"/>
      <c r="AGZ47" s="29"/>
      <c r="AHA47" s="29"/>
      <c r="AHB47" s="29"/>
      <c r="AHC47" s="29"/>
      <c r="AHD47" s="29"/>
      <c r="AHE47" s="29"/>
      <c r="AHF47" s="29"/>
      <c r="AHG47" s="29"/>
      <c r="AHH47" s="29"/>
      <c r="AHI47" s="29"/>
      <c r="AHJ47" s="29"/>
      <c r="AHK47" s="29"/>
      <c r="AHL47" s="29"/>
      <c r="AHM47" s="29"/>
      <c r="AHN47" s="29"/>
      <c r="AHO47" s="29"/>
      <c r="AHP47" s="29"/>
      <c r="AHQ47" s="29"/>
      <c r="AHR47" s="29"/>
      <c r="AHS47" s="29"/>
      <c r="AHT47" s="29"/>
      <c r="AHU47" s="29"/>
      <c r="AHV47" s="29"/>
      <c r="AHW47" s="29"/>
      <c r="AHX47" s="29"/>
      <c r="AHY47" s="29"/>
      <c r="AHZ47" s="29"/>
      <c r="AIA47" s="29"/>
      <c r="AIB47" s="29"/>
      <c r="AIC47" s="29"/>
      <c r="AID47" s="29"/>
      <c r="AIE47" s="29"/>
      <c r="AIF47" s="29"/>
      <c r="AIG47" s="29"/>
      <c r="AIH47" s="29"/>
      <c r="AII47" s="29"/>
      <c r="AIJ47" s="29"/>
      <c r="AIK47" s="29"/>
      <c r="AIL47" s="29"/>
      <c r="AIM47" s="29"/>
      <c r="AIN47" s="29"/>
      <c r="AIO47" s="29"/>
      <c r="AIP47" s="29"/>
      <c r="AIQ47" s="29"/>
      <c r="AIR47" s="29"/>
      <c r="AIS47" s="29"/>
      <c r="AIT47" s="29"/>
      <c r="AIU47" s="29"/>
      <c r="AIV47" s="29"/>
      <c r="AIW47" s="29"/>
      <c r="AIX47" s="29"/>
      <c r="AIY47" s="29"/>
      <c r="AIZ47" s="29"/>
      <c r="AJA47" s="29"/>
      <c r="AJB47" s="29"/>
      <c r="AJC47" s="29"/>
      <c r="AJD47" s="29"/>
      <c r="AJE47" s="29"/>
      <c r="AJF47" s="29"/>
      <c r="AJG47" s="29"/>
      <c r="AJH47" s="29"/>
      <c r="AJI47" s="29"/>
      <c r="AJJ47" s="29"/>
      <c r="AJK47" s="29"/>
      <c r="AJL47" s="29"/>
      <c r="AJM47" s="29"/>
      <c r="AJN47" s="29"/>
      <c r="AJO47" s="29"/>
      <c r="AJP47" s="29"/>
      <c r="AJQ47" s="29"/>
      <c r="AJR47" s="29"/>
      <c r="AJS47" s="29"/>
      <c r="AJT47" s="29"/>
      <c r="AJU47" s="29"/>
      <c r="AJV47" s="29"/>
      <c r="AJW47" s="29"/>
      <c r="AJX47" s="29"/>
      <c r="AJY47" s="29"/>
      <c r="AJZ47" s="29"/>
      <c r="AKA47" s="29"/>
      <c r="AKB47" s="29"/>
      <c r="AKC47" s="29"/>
      <c r="AKD47" s="29"/>
      <c r="AKE47" s="29"/>
      <c r="AKF47" s="29"/>
      <c r="AKG47" s="29"/>
      <c r="AKH47" s="29"/>
      <c r="AKI47" s="29"/>
      <c r="AKJ47" s="29"/>
      <c r="AKK47" s="29"/>
      <c r="AKL47" s="29"/>
      <c r="AKM47" s="29"/>
      <c r="AKN47" s="29"/>
      <c r="AKO47" s="29"/>
      <c r="AKP47" s="29"/>
      <c r="AKQ47" s="29"/>
      <c r="AKR47" s="29"/>
      <c r="AKS47" s="29"/>
      <c r="AKT47" s="29"/>
      <c r="AKU47" s="29"/>
      <c r="AKV47" s="29"/>
      <c r="AKW47" s="29"/>
      <c r="AKX47" s="29"/>
      <c r="AKY47" s="29"/>
      <c r="AKZ47" s="29"/>
      <c r="ALA47" s="29"/>
      <c r="ALB47" s="29"/>
      <c r="ALC47" s="29"/>
      <c r="ALD47" s="29"/>
      <c r="ALE47" s="29"/>
      <c r="ALF47" s="29"/>
      <c r="ALG47" s="29"/>
      <c r="ALH47" s="29"/>
      <c r="ALI47" s="29"/>
      <c r="ALJ47" s="29"/>
      <c r="ALK47" s="29"/>
      <c r="ALL47" s="29"/>
      <c r="ALM47" s="29"/>
      <c r="ALN47" s="29"/>
      <c r="ALO47" s="29"/>
      <c r="ALP47" s="29"/>
      <c r="ALQ47" s="29"/>
      <c r="ALR47" s="29"/>
      <c r="ALS47" s="29"/>
      <c r="ALT47" s="29"/>
      <c r="ALU47" s="29"/>
      <c r="ALV47" s="29"/>
      <c r="ALW47" s="29"/>
      <c r="ALX47" s="29"/>
      <c r="ALY47" s="29"/>
      <c r="ALZ47" s="29"/>
      <c r="AMA47" s="29"/>
      <c r="AMB47" s="29"/>
      <c r="AMC47" s="29"/>
      <c r="AMD47" s="29"/>
      <c r="AME47" s="29"/>
      <c r="AMF47" s="29"/>
      <c r="AMG47" s="29"/>
      <c r="AMH47" s="29"/>
      <c r="AMI47" s="29"/>
      <c r="AMJ47" s="29"/>
      <c r="AMK47" s="29"/>
      <c r="AML47" s="29"/>
      <c r="AMM47" s="29"/>
      <c r="AMN47" s="29"/>
      <c r="AMO47" s="29"/>
      <c r="AMP47" s="29"/>
      <c r="AMQ47" s="29"/>
      <c r="AMR47" s="29"/>
      <c r="AMS47" s="29"/>
      <c r="AMT47" s="29"/>
      <c r="AMU47" s="29"/>
      <c r="AMV47" s="29"/>
      <c r="AMW47" s="29"/>
      <c r="AMX47" s="29"/>
      <c r="AMY47" s="29"/>
      <c r="AMZ47" s="29"/>
      <c r="ANA47" s="29"/>
      <c r="ANB47" s="29"/>
      <c r="ANC47" s="29"/>
      <c r="AND47" s="29"/>
      <c r="ANE47" s="29"/>
      <c r="ANF47" s="29"/>
      <c r="ANG47" s="29"/>
      <c r="ANH47" s="29"/>
      <c r="ANI47" s="29"/>
      <c r="ANJ47" s="29"/>
      <c r="ANK47" s="29"/>
      <c r="ANL47" s="29"/>
      <c r="ANM47" s="29"/>
      <c r="ANN47" s="29"/>
      <c r="ANO47" s="29"/>
      <c r="ANP47" s="29"/>
      <c r="ANQ47" s="29"/>
      <c r="ANR47" s="29"/>
      <c r="ANS47" s="29"/>
      <c r="ANT47" s="29"/>
      <c r="ANU47" s="29"/>
      <c r="ANV47" s="29"/>
      <c r="ANW47" s="29"/>
      <c r="ANX47" s="29"/>
      <c r="ANY47" s="29"/>
      <c r="ANZ47" s="29"/>
      <c r="AOA47" s="29"/>
      <c r="AOB47" s="29"/>
      <c r="AOC47" s="29"/>
      <c r="AOD47" s="29"/>
      <c r="AOE47" s="29"/>
      <c r="AOF47" s="29"/>
      <c r="AOG47" s="29"/>
      <c r="AOH47" s="29"/>
      <c r="AOI47" s="29"/>
      <c r="AOJ47" s="29"/>
      <c r="AOK47" s="29"/>
      <c r="AOL47" s="29"/>
      <c r="AOM47" s="29"/>
      <c r="AON47" s="29"/>
      <c r="AOO47" s="29"/>
      <c r="AOP47" s="29"/>
      <c r="AOQ47" s="29"/>
      <c r="AOR47" s="29"/>
      <c r="AOS47" s="29"/>
      <c r="AOT47" s="29"/>
      <c r="AOU47" s="29"/>
      <c r="AOV47" s="29"/>
      <c r="AOW47" s="29"/>
      <c r="AOX47" s="29"/>
      <c r="AOY47" s="29"/>
      <c r="AOZ47" s="29"/>
      <c r="APA47" s="29"/>
      <c r="APB47" s="29"/>
      <c r="APC47" s="29"/>
      <c r="APD47" s="29"/>
      <c r="APE47" s="29"/>
      <c r="APF47" s="29"/>
      <c r="APG47" s="29"/>
      <c r="APH47" s="29"/>
      <c r="API47" s="29"/>
      <c r="APJ47" s="29"/>
      <c r="APK47" s="29"/>
      <c r="APL47" s="29"/>
      <c r="APM47" s="29"/>
      <c r="APN47" s="29"/>
      <c r="APO47" s="29"/>
      <c r="APP47" s="29"/>
      <c r="APQ47" s="29"/>
      <c r="APR47" s="29"/>
      <c r="APS47" s="29"/>
      <c r="APT47" s="29"/>
      <c r="APU47" s="29"/>
      <c r="APV47" s="29"/>
      <c r="APW47" s="29"/>
      <c r="APX47" s="29"/>
      <c r="APY47" s="29"/>
      <c r="APZ47" s="29"/>
      <c r="AQA47" s="29"/>
      <c r="AQB47" s="29"/>
      <c r="AQC47" s="29"/>
      <c r="AQD47" s="29"/>
      <c r="AQE47" s="29"/>
      <c r="AQF47" s="29"/>
      <c r="AQG47" s="29"/>
      <c r="AQH47" s="29"/>
      <c r="AQI47" s="29"/>
      <c r="AQJ47" s="29"/>
      <c r="AQK47" s="29"/>
      <c r="AQL47" s="29"/>
      <c r="AQM47" s="29"/>
      <c r="AQN47" s="29"/>
      <c r="AQO47" s="29"/>
      <c r="AQP47" s="29"/>
      <c r="AQQ47" s="29"/>
      <c r="AQR47" s="29"/>
      <c r="AQS47" s="29"/>
      <c r="AQT47" s="29"/>
      <c r="AQU47" s="29"/>
      <c r="AQV47" s="29"/>
      <c r="AQW47" s="29"/>
      <c r="AQX47" s="29"/>
      <c r="AQY47" s="29"/>
      <c r="AQZ47" s="29"/>
      <c r="ARA47" s="29"/>
      <c r="ARB47" s="29"/>
      <c r="ARC47" s="29"/>
      <c r="ARD47" s="29"/>
      <c r="ARE47" s="29"/>
      <c r="ARF47" s="29"/>
      <c r="ARG47" s="29"/>
      <c r="ARH47" s="29"/>
      <c r="ARI47" s="29"/>
      <c r="ARJ47" s="29"/>
      <c r="ARK47" s="29"/>
      <c r="ARL47" s="29"/>
      <c r="ARM47" s="29"/>
      <c r="ARN47" s="29"/>
      <c r="ARO47" s="29"/>
      <c r="ARP47" s="29"/>
      <c r="ARQ47" s="29"/>
      <c r="ARR47" s="29"/>
      <c r="ARS47" s="29"/>
      <c r="ART47" s="29"/>
      <c r="ARU47" s="29"/>
      <c r="ARV47" s="29"/>
      <c r="ARW47" s="29"/>
      <c r="ARX47" s="29"/>
      <c r="ARY47" s="29"/>
      <c r="ARZ47" s="29"/>
      <c r="ASA47" s="29"/>
      <c r="ASB47" s="29"/>
      <c r="ASC47" s="29"/>
      <c r="ASD47" s="29"/>
      <c r="ASE47" s="29"/>
      <c r="ASF47" s="29"/>
      <c r="ASG47" s="29"/>
      <c r="ASH47" s="29"/>
      <c r="ASI47" s="29"/>
      <c r="ASJ47" s="29"/>
      <c r="ASK47" s="29"/>
      <c r="ASL47" s="29"/>
      <c r="ASM47" s="29"/>
      <c r="ASN47" s="29"/>
      <c r="ASO47" s="29"/>
      <c r="ASP47" s="29"/>
      <c r="ASQ47" s="29"/>
      <c r="ASR47" s="29"/>
      <c r="ASS47" s="29"/>
      <c r="AST47" s="29"/>
      <c r="ASU47" s="29"/>
      <c r="ASV47" s="29"/>
      <c r="ASW47" s="29"/>
      <c r="ASX47" s="29"/>
      <c r="ASY47" s="29"/>
      <c r="ASZ47" s="29"/>
      <c r="ATA47" s="29"/>
      <c r="ATB47" s="29"/>
      <c r="ATC47" s="29"/>
      <c r="ATD47" s="29"/>
      <c r="ATE47" s="29"/>
      <c r="ATF47" s="29"/>
      <c r="ATG47" s="29"/>
      <c r="ATH47" s="29"/>
      <c r="ATI47" s="29"/>
      <c r="ATJ47" s="29"/>
      <c r="ATK47" s="29"/>
      <c r="ATL47" s="29"/>
      <c r="ATM47" s="29"/>
      <c r="ATN47" s="29"/>
      <c r="ATO47" s="29"/>
      <c r="ATP47" s="29"/>
      <c r="ATQ47" s="29"/>
      <c r="ATR47" s="29"/>
      <c r="ATS47" s="29"/>
      <c r="ATT47" s="29"/>
      <c r="ATU47" s="29"/>
      <c r="ATV47" s="29"/>
      <c r="ATW47" s="29"/>
      <c r="ATX47" s="29"/>
      <c r="ATY47" s="29"/>
      <c r="ATZ47" s="29"/>
      <c r="AUA47" s="29"/>
      <c r="AUB47" s="29"/>
      <c r="AUC47" s="29"/>
      <c r="AUD47" s="29"/>
      <c r="AUE47" s="29"/>
      <c r="AUF47" s="29"/>
      <c r="AUG47" s="29"/>
      <c r="AUH47" s="29"/>
      <c r="AUI47" s="29"/>
      <c r="AUJ47" s="29"/>
      <c r="AUK47" s="29"/>
      <c r="AUL47" s="29"/>
      <c r="AUM47" s="29"/>
      <c r="AUN47" s="29"/>
      <c r="AUO47" s="29"/>
      <c r="AUP47" s="29"/>
      <c r="AUQ47" s="29"/>
      <c r="AUR47" s="29"/>
      <c r="AUS47" s="29"/>
      <c r="AUT47" s="29"/>
      <c r="AUU47" s="29"/>
      <c r="AUV47" s="29"/>
      <c r="AUW47" s="29"/>
      <c r="AUX47" s="29"/>
      <c r="AUY47" s="29"/>
      <c r="AUZ47" s="29"/>
      <c r="AVA47" s="29"/>
      <c r="AVB47" s="29"/>
      <c r="AVC47" s="29"/>
      <c r="AVD47" s="29"/>
      <c r="AVE47" s="29"/>
      <c r="AVF47" s="29"/>
      <c r="AVG47" s="29"/>
      <c r="AVH47" s="29"/>
      <c r="AVI47" s="29"/>
      <c r="AVJ47" s="29"/>
      <c r="AVK47" s="29"/>
      <c r="AVL47" s="29"/>
      <c r="AVM47" s="29"/>
      <c r="AVN47" s="29"/>
      <c r="AVO47" s="29"/>
      <c r="AVP47" s="29"/>
      <c r="AVQ47" s="29"/>
      <c r="AVR47" s="29"/>
      <c r="AVS47" s="29"/>
      <c r="AVT47" s="29"/>
      <c r="AVU47" s="29"/>
      <c r="AVV47" s="29"/>
      <c r="AVW47" s="29"/>
      <c r="AVX47" s="29"/>
      <c r="AVY47" s="29"/>
      <c r="AVZ47" s="29"/>
      <c r="AWA47" s="29"/>
      <c r="AWB47" s="29"/>
      <c r="AWC47" s="29"/>
      <c r="AWD47" s="29"/>
      <c r="AWE47" s="29"/>
      <c r="AWF47" s="29"/>
      <c r="AWG47" s="29"/>
      <c r="AWH47" s="29"/>
      <c r="AWI47" s="29"/>
      <c r="AWJ47" s="29"/>
      <c r="AWK47" s="29"/>
      <c r="AWL47" s="29"/>
      <c r="AWM47" s="29"/>
      <c r="AWN47" s="29"/>
      <c r="AWO47" s="29"/>
      <c r="AWP47" s="29"/>
      <c r="AWQ47" s="29"/>
      <c r="AWR47" s="29"/>
      <c r="AWS47" s="29"/>
      <c r="AWT47" s="29"/>
      <c r="AWU47" s="29"/>
      <c r="AWV47" s="29"/>
      <c r="AWW47" s="29"/>
      <c r="AWX47" s="29"/>
      <c r="AWY47" s="29"/>
      <c r="AWZ47" s="29"/>
      <c r="AXA47" s="29"/>
      <c r="AXB47" s="29"/>
      <c r="AXC47" s="29"/>
      <c r="AXD47" s="29"/>
      <c r="AXE47" s="29"/>
      <c r="AXF47" s="29"/>
      <c r="AXG47" s="29"/>
      <c r="AXH47" s="29"/>
      <c r="AXI47" s="29"/>
      <c r="AXJ47" s="29"/>
      <c r="AXK47" s="29"/>
      <c r="AXL47" s="29"/>
      <c r="AXM47" s="29"/>
      <c r="AXN47" s="29"/>
      <c r="AXO47" s="29"/>
      <c r="AXP47" s="29"/>
      <c r="AXQ47" s="29"/>
      <c r="AXR47" s="29"/>
      <c r="AXS47" s="29"/>
      <c r="AXT47" s="29"/>
      <c r="AXU47" s="29"/>
      <c r="AXV47" s="29"/>
      <c r="AXW47" s="29"/>
      <c r="AXX47" s="29"/>
      <c r="AXY47" s="29"/>
      <c r="AXZ47" s="29"/>
      <c r="AYA47" s="29"/>
      <c r="AYB47" s="29"/>
      <c r="AYC47" s="29"/>
      <c r="AYD47" s="29"/>
      <c r="AYE47" s="29"/>
      <c r="AYF47" s="29"/>
      <c r="AYG47" s="29"/>
      <c r="AYH47" s="29"/>
      <c r="AYI47" s="29"/>
      <c r="AYJ47" s="29"/>
      <c r="AYK47" s="29"/>
      <c r="AYL47" s="29"/>
      <c r="AYM47" s="29"/>
      <c r="AYN47" s="29"/>
      <c r="AYO47" s="29"/>
      <c r="AYP47" s="29"/>
      <c r="AYQ47" s="29"/>
      <c r="AYR47" s="29"/>
      <c r="AYS47" s="29"/>
      <c r="AYT47" s="29"/>
      <c r="AYU47" s="29"/>
      <c r="AYV47" s="29"/>
      <c r="AYW47" s="29"/>
      <c r="AYX47" s="29"/>
      <c r="AYY47" s="29"/>
      <c r="AYZ47" s="29"/>
      <c r="AZA47" s="29"/>
      <c r="AZB47" s="29"/>
      <c r="AZC47" s="29"/>
      <c r="AZD47" s="29"/>
      <c r="AZE47" s="29"/>
      <c r="AZF47" s="29"/>
      <c r="AZG47" s="29"/>
      <c r="AZH47" s="29"/>
      <c r="AZI47" s="29"/>
      <c r="AZJ47" s="29"/>
      <c r="AZK47" s="29"/>
      <c r="AZL47" s="29"/>
      <c r="AZM47" s="29"/>
      <c r="AZN47" s="29"/>
      <c r="AZO47" s="29"/>
      <c r="AZP47" s="29"/>
      <c r="AZQ47" s="29"/>
      <c r="AZR47" s="29"/>
      <c r="AZS47" s="29"/>
      <c r="AZT47" s="29"/>
      <c r="AZU47" s="29"/>
      <c r="AZV47" s="29"/>
      <c r="AZW47" s="29"/>
      <c r="AZX47" s="29"/>
      <c r="AZY47" s="29"/>
      <c r="AZZ47" s="29"/>
      <c r="BAA47" s="29"/>
      <c r="BAB47" s="29"/>
      <c r="BAC47" s="29"/>
      <c r="BAD47" s="29"/>
    </row>
    <row r="48" spans="1:1382" s="89" customFormat="1" ht="14" x14ac:dyDescent="0.2">
      <c r="A48" s="44">
        <v>61</v>
      </c>
      <c r="B48" s="44">
        <v>61</v>
      </c>
      <c r="C48" s="40">
        <v>38163543</v>
      </c>
      <c r="D48" s="44">
        <v>2532641</v>
      </c>
      <c r="E48" s="31" t="s">
        <v>110</v>
      </c>
      <c r="F48" s="30" t="s">
        <v>111</v>
      </c>
      <c r="G48" s="94">
        <v>28427</v>
      </c>
      <c r="H48" s="40" t="s">
        <v>128</v>
      </c>
      <c r="I48" s="40" t="s">
        <v>563</v>
      </c>
      <c r="J48" s="42">
        <f t="shared" si="4"/>
        <v>30.21492128678987</v>
      </c>
      <c r="K48" s="55">
        <v>1</v>
      </c>
      <c r="L48" s="42">
        <f t="shared" si="1"/>
        <v>29.21492128678987</v>
      </c>
      <c r="M48" s="30" t="s">
        <v>17</v>
      </c>
      <c r="N48" s="43" t="s">
        <v>807</v>
      </c>
      <c r="O48" s="30">
        <v>2</v>
      </c>
      <c r="P48" s="44">
        <v>2</v>
      </c>
      <c r="Q48" s="30" t="s">
        <v>1031</v>
      </c>
      <c r="R48" s="30" t="s">
        <v>101</v>
      </c>
      <c r="S48" s="45" t="s">
        <v>453</v>
      </c>
      <c r="T48" s="45" t="s">
        <v>453</v>
      </c>
      <c r="U48" s="42" t="s">
        <v>453</v>
      </c>
      <c r="V48" s="32" t="s">
        <v>453</v>
      </c>
      <c r="W48" s="32" t="s">
        <v>563</v>
      </c>
      <c r="X48" s="30" t="s">
        <v>827</v>
      </c>
      <c r="Y48" s="30" t="s">
        <v>550</v>
      </c>
      <c r="Z48" s="56" t="s">
        <v>804</v>
      </c>
      <c r="AA48" s="45">
        <v>39463</v>
      </c>
      <c r="AB48" s="80" t="s">
        <v>807</v>
      </c>
      <c r="AC48" s="45">
        <v>40199</v>
      </c>
      <c r="AD48" s="47">
        <f t="shared" si="3"/>
        <v>24.197260273972603</v>
      </c>
      <c r="AE48" s="46" t="s">
        <v>539</v>
      </c>
      <c r="AF48" s="47">
        <v>1</v>
      </c>
      <c r="AG48" s="46" t="s">
        <v>539</v>
      </c>
      <c r="AH48" s="47">
        <v>1</v>
      </c>
      <c r="AI48" s="46" t="s">
        <v>539</v>
      </c>
      <c r="AJ48" s="47">
        <v>1</v>
      </c>
      <c r="AK48" s="46" t="s">
        <v>637</v>
      </c>
      <c r="AL48" s="47">
        <v>3</v>
      </c>
      <c r="AM48" s="46" t="s">
        <v>453</v>
      </c>
      <c r="AN48" s="47" t="s">
        <v>453</v>
      </c>
      <c r="AO48" s="46" t="s">
        <v>453</v>
      </c>
      <c r="AP48" s="47" t="s">
        <v>453</v>
      </c>
      <c r="AQ48" s="47" t="s">
        <v>453</v>
      </c>
      <c r="AR48" s="47" t="s">
        <v>453</v>
      </c>
      <c r="AS48" s="47" t="s">
        <v>453</v>
      </c>
      <c r="AT48" s="47" t="s">
        <v>453</v>
      </c>
      <c r="AU48" s="47"/>
      <c r="AV48" s="47"/>
      <c r="AW48" s="47"/>
      <c r="AX48" s="47"/>
      <c r="AY48" s="85" t="s">
        <v>2555</v>
      </c>
      <c r="AZ48" s="48" t="s">
        <v>637</v>
      </c>
      <c r="BA48" s="47">
        <v>3</v>
      </c>
      <c r="BB48" s="44">
        <v>1</v>
      </c>
      <c r="BC48" s="30" t="s">
        <v>822</v>
      </c>
      <c r="BD48" s="55">
        <v>1</v>
      </c>
      <c r="BE48" s="55">
        <v>1</v>
      </c>
      <c r="BF48" s="108" t="s">
        <v>807</v>
      </c>
      <c r="BG48" s="42" t="s">
        <v>453</v>
      </c>
      <c r="BH48" s="40" t="s">
        <v>564</v>
      </c>
      <c r="BI48" s="40" t="s">
        <v>564</v>
      </c>
      <c r="BJ48" s="40" t="s">
        <v>453</v>
      </c>
      <c r="BK48" s="31" t="s">
        <v>453</v>
      </c>
      <c r="BL48" s="31" t="s">
        <v>1164</v>
      </c>
      <c r="BM48" s="30">
        <v>98</v>
      </c>
      <c r="BN48" s="30">
        <v>98</v>
      </c>
      <c r="BO48" s="30">
        <v>98</v>
      </c>
      <c r="BP48" s="30" t="s">
        <v>1798</v>
      </c>
      <c r="BQ48" s="30" t="s">
        <v>2556</v>
      </c>
      <c r="BR48" s="30" t="s">
        <v>453</v>
      </c>
      <c r="BS48" s="30" t="s">
        <v>872</v>
      </c>
      <c r="BT48" s="30" t="s">
        <v>2239</v>
      </c>
      <c r="BU48" s="30" t="s">
        <v>2557</v>
      </c>
      <c r="BV48" s="30" t="s">
        <v>1125</v>
      </c>
      <c r="BW48" s="30" t="s">
        <v>453</v>
      </c>
      <c r="BX48" s="30" t="s">
        <v>453</v>
      </c>
      <c r="BY48" s="30" t="s">
        <v>453</v>
      </c>
      <c r="BZ48" s="30" t="s">
        <v>1737</v>
      </c>
      <c r="CA48" s="112"/>
      <c r="CC48" s="29"/>
      <c r="CD48" s="29"/>
      <c r="CE48" s="29"/>
      <c r="CF48" s="29"/>
      <c r="CG48" s="29"/>
      <c r="CH48" s="29"/>
      <c r="CI48" s="29"/>
      <c r="CJ48" s="29"/>
      <c r="CK48" s="29"/>
      <c r="CL48" s="29"/>
      <c r="CM48" s="29"/>
      <c r="CN48" s="29"/>
      <c r="CO48" s="29"/>
      <c r="CP48" s="29"/>
      <c r="CQ48" s="29"/>
      <c r="CR48" s="29"/>
      <c r="CS48" s="29"/>
      <c r="CT48" s="29"/>
      <c r="CU48" s="29"/>
      <c r="CV48" s="29"/>
      <c r="CW48" s="29"/>
      <c r="CX48" s="29"/>
      <c r="CY48" s="29"/>
      <c r="CZ48" s="29"/>
      <c r="DA48" s="29"/>
      <c r="DB48" s="29"/>
      <c r="DC48" s="29"/>
      <c r="DD48" s="29"/>
      <c r="DE48" s="29"/>
      <c r="DF48" s="29"/>
      <c r="DG48" s="29"/>
      <c r="DH48" s="29"/>
      <c r="DI48" s="29"/>
      <c r="DJ48" s="29"/>
      <c r="DK48" s="29"/>
      <c r="DL48" s="29"/>
      <c r="DM48" s="29"/>
      <c r="DN48" s="29"/>
      <c r="DO48" s="29"/>
      <c r="DP48" s="29"/>
      <c r="DQ48" s="29"/>
      <c r="DR48" s="29"/>
      <c r="DS48" s="29"/>
      <c r="DT48" s="29"/>
      <c r="DU48" s="29"/>
      <c r="DV48" s="29"/>
      <c r="DW48" s="29"/>
      <c r="DX48" s="29"/>
      <c r="DY48" s="29"/>
      <c r="DZ48" s="29"/>
      <c r="EA48" s="29"/>
      <c r="EB48" s="29"/>
      <c r="EC48" s="29"/>
      <c r="ED48" s="29"/>
      <c r="EE48" s="29"/>
      <c r="EF48" s="29"/>
      <c r="EG48" s="29"/>
      <c r="EH48" s="29"/>
      <c r="EI48" s="29"/>
      <c r="EJ48" s="29"/>
      <c r="EK48" s="29"/>
      <c r="EL48" s="29"/>
      <c r="EM48" s="29"/>
      <c r="EN48" s="29"/>
      <c r="EO48" s="29"/>
      <c r="EP48" s="29"/>
      <c r="EQ48" s="29"/>
      <c r="ER48" s="29"/>
      <c r="ES48" s="29"/>
      <c r="ET48" s="29"/>
      <c r="EU48" s="29"/>
      <c r="EV48" s="29"/>
      <c r="EW48" s="29"/>
      <c r="EX48" s="29"/>
      <c r="EY48" s="29"/>
      <c r="EZ48" s="29"/>
      <c r="FA48" s="29"/>
      <c r="FB48" s="29"/>
      <c r="FC48" s="29"/>
      <c r="FD48" s="29"/>
      <c r="FE48" s="29"/>
      <c r="FF48" s="29"/>
      <c r="FG48" s="29"/>
      <c r="FH48" s="29"/>
      <c r="FI48" s="29"/>
      <c r="FJ48" s="29"/>
      <c r="FK48" s="29"/>
      <c r="FL48" s="29"/>
      <c r="FM48" s="29"/>
      <c r="FN48" s="29"/>
      <c r="FO48" s="29"/>
      <c r="FP48" s="29"/>
      <c r="FQ48" s="29"/>
      <c r="FR48" s="29"/>
      <c r="FS48" s="29"/>
      <c r="FT48" s="29"/>
      <c r="FU48" s="29"/>
      <c r="FV48" s="29"/>
      <c r="FW48" s="29"/>
      <c r="FX48" s="29"/>
      <c r="FY48" s="29"/>
      <c r="FZ48" s="29"/>
      <c r="GA48" s="29"/>
      <c r="GB48" s="29"/>
      <c r="GC48" s="29"/>
      <c r="GD48" s="29"/>
      <c r="GE48" s="29"/>
      <c r="GF48" s="29"/>
      <c r="GG48" s="29"/>
      <c r="GH48" s="29"/>
      <c r="GI48" s="29"/>
      <c r="GJ48" s="29"/>
      <c r="GK48" s="29"/>
      <c r="GL48" s="29"/>
      <c r="GM48" s="29"/>
      <c r="GN48" s="29"/>
      <c r="GO48" s="29"/>
      <c r="GP48" s="29"/>
      <c r="GQ48" s="29"/>
      <c r="GR48" s="29"/>
      <c r="GS48" s="29"/>
      <c r="GT48" s="29"/>
      <c r="GU48" s="29"/>
      <c r="GV48" s="29"/>
      <c r="GW48" s="29"/>
      <c r="GX48" s="29"/>
      <c r="GY48" s="29"/>
      <c r="GZ48" s="29"/>
      <c r="HA48" s="29"/>
      <c r="HB48" s="29"/>
      <c r="HC48" s="29"/>
      <c r="HD48" s="29"/>
      <c r="HE48" s="29"/>
      <c r="HF48" s="29"/>
      <c r="HG48" s="29"/>
      <c r="HH48" s="29"/>
      <c r="HI48" s="29"/>
      <c r="HJ48" s="29"/>
      <c r="HK48" s="29"/>
      <c r="HL48" s="29"/>
      <c r="HM48" s="29"/>
      <c r="HN48" s="29"/>
      <c r="HO48" s="29"/>
      <c r="HP48" s="29"/>
      <c r="HQ48" s="29"/>
      <c r="HR48" s="29"/>
      <c r="HS48" s="29"/>
      <c r="HT48" s="29"/>
      <c r="HU48" s="29"/>
      <c r="HV48" s="29"/>
      <c r="HW48" s="29"/>
      <c r="HX48" s="29"/>
      <c r="HY48" s="29"/>
      <c r="HZ48" s="29"/>
      <c r="IA48" s="29"/>
      <c r="IB48" s="29"/>
      <c r="IC48" s="29"/>
      <c r="ID48" s="29"/>
      <c r="IE48" s="29"/>
      <c r="IF48" s="29"/>
      <c r="IG48" s="29"/>
      <c r="IH48" s="29"/>
      <c r="II48" s="29"/>
      <c r="IJ48" s="29"/>
      <c r="IK48" s="29"/>
      <c r="IL48" s="29"/>
      <c r="IM48" s="29"/>
      <c r="IN48" s="29"/>
      <c r="IO48" s="29"/>
      <c r="IP48" s="29"/>
      <c r="IQ48" s="29"/>
      <c r="IR48" s="29"/>
      <c r="IS48" s="29"/>
      <c r="IT48" s="29"/>
      <c r="IU48" s="29"/>
      <c r="IV48" s="29"/>
      <c r="IW48" s="29"/>
      <c r="IX48" s="29"/>
      <c r="IY48" s="29"/>
      <c r="IZ48" s="29"/>
      <c r="JA48" s="29"/>
      <c r="JB48" s="29"/>
      <c r="JC48" s="29"/>
      <c r="JD48" s="29"/>
      <c r="JE48" s="29"/>
      <c r="JF48" s="29"/>
      <c r="JG48" s="29"/>
      <c r="JH48" s="29"/>
      <c r="JI48" s="29"/>
      <c r="JJ48" s="29"/>
      <c r="JK48" s="29"/>
      <c r="JL48" s="29"/>
      <c r="JM48" s="29"/>
      <c r="JN48" s="29"/>
      <c r="JO48" s="29"/>
      <c r="JP48" s="29"/>
      <c r="JQ48" s="29"/>
      <c r="JR48" s="29"/>
      <c r="JS48" s="29"/>
      <c r="JT48" s="29"/>
      <c r="JU48" s="29"/>
      <c r="JV48" s="29"/>
      <c r="JW48" s="29"/>
      <c r="JX48" s="29"/>
      <c r="JY48" s="29"/>
      <c r="JZ48" s="29"/>
      <c r="KA48" s="29"/>
      <c r="KB48" s="29"/>
      <c r="KC48" s="29"/>
      <c r="KD48" s="29"/>
      <c r="KE48" s="29"/>
      <c r="KF48" s="29"/>
      <c r="KG48" s="29"/>
      <c r="KH48" s="29"/>
      <c r="KI48" s="29"/>
      <c r="KJ48" s="29"/>
      <c r="KK48" s="29"/>
      <c r="KL48" s="29"/>
      <c r="KM48" s="29"/>
      <c r="KN48" s="29"/>
      <c r="KO48" s="29"/>
      <c r="KP48" s="29"/>
      <c r="KQ48" s="29"/>
      <c r="KR48" s="29"/>
      <c r="KS48" s="29"/>
      <c r="KT48" s="29"/>
      <c r="KU48" s="29"/>
      <c r="KV48" s="29"/>
      <c r="KW48" s="29"/>
      <c r="KX48" s="29"/>
      <c r="KY48" s="29"/>
      <c r="KZ48" s="29"/>
      <c r="LA48" s="29"/>
      <c r="LB48" s="29"/>
      <c r="LC48" s="29"/>
      <c r="LD48" s="29"/>
      <c r="LE48" s="29"/>
      <c r="LF48" s="29"/>
      <c r="LG48" s="29"/>
      <c r="LH48" s="29"/>
      <c r="LI48" s="29"/>
      <c r="LJ48" s="29"/>
      <c r="LK48" s="29"/>
      <c r="LL48" s="29"/>
      <c r="LM48" s="29"/>
      <c r="LN48" s="29"/>
      <c r="LO48" s="29"/>
      <c r="LP48" s="29"/>
      <c r="LQ48" s="29"/>
      <c r="LR48" s="29"/>
      <c r="LS48" s="29"/>
      <c r="LT48" s="29"/>
      <c r="LU48" s="29"/>
      <c r="LV48" s="29"/>
      <c r="LW48" s="29"/>
      <c r="LX48" s="29"/>
      <c r="LY48" s="29"/>
      <c r="LZ48" s="29"/>
      <c r="MA48" s="29"/>
      <c r="MB48" s="29"/>
      <c r="MC48" s="29"/>
      <c r="MD48" s="29"/>
      <c r="ME48" s="29"/>
      <c r="MF48" s="29"/>
      <c r="MG48" s="29"/>
      <c r="MH48" s="29"/>
      <c r="MI48" s="29"/>
      <c r="MJ48" s="29"/>
      <c r="MK48" s="29"/>
      <c r="ML48" s="29"/>
      <c r="MM48" s="29"/>
      <c r="MN48" s="29"/>
      <c r="MO48" s="29"/>
      <c r="MP48" s="29"/>
      <c r="MQ48" s="29"/>
      <c r="MR48" s="29"/>
      <c r="MS48" s="29"/>
      <c r="MT48" s="29"/>
      <c r="MU48" s="29"/>
      <c r="MV48" s="29"/>
      <c r="MW48" s="29"/>
      <c r="MX48" s="29"/>
      <c r="MY48" s="29"/>
      <c r="MZ48" s="29"/>
      <c r="NA48" s="29"/>
      <c r="NB48" s="29"/>
      <c r="NC48" s="29"/>
      <c r="ND48" s="29"/>
      <c r="NE48" s="29"/>
      <c r="NF48" s="29"/>
      <c r="NG48" s="29"/>
      <c r="NH48" s="29"/>
      <c r="NI48" s="29"/>
      <c r="NJ48" s="29"/>
      <c r="NK48" s="29"/>
      <c r="NL48" s="29"/>
      <c r="NM48" s="29"/>
      <c r="NN48" s="29"/>
      <c r="NO48" s="29"/>
      <c r="NP48" s="29"/>
      <c r="NQ48" s="29"/>
      <c r="NR48" s="29"/>
      <c r="NS48" s="29"/>
      <c r="NT48" s="29"/>
      <c r="NU48" s="29"/>
      <c r="NV48" s="29"/>
      <c r="NW48" s="29"/>
      <c r="NX48" s="29"/>
      <c r="NY48" s="29"/>
      <c r="NZ48" s="29"/>
      <c r="OA48" s="29"/>
      <c r="OB48" s="29"/>
      <c r="OC48" s="29"/>
      <c r="OD48" s="29"/>
      <c r="OE48" s="29"/>
      <c r="OF48" s="29"/>
      <c r="OG48" s="29"/>
      <c r="OH48" s="29"/>
      <c r="OI48" s="29"/>
      <c r="OJ48" s="29"/>
      <c r="OK48" s="29"/>
      <c r="OL48" s="29"/>
      <c r="OM48" s="29"/>
      <c r="ON48" s="29"/>
      <c r="OO48" s="29"/>
      <c r="OP48" s="29"/>
      <c r="OQ48" s="29"/>
      <c r="OR48" s="29"/>
      <c r="OS48" s="29"/>
      <c r="OT48" s="29"/>
      <c r="OU48" s="29"/>
      <c r="OV48" s="29"/>
      <c r="OW48" s="29"/>
      <c r="OX48" s="29"/>
      <c r="OY48" s="29"/>
      <c r="OZ48" s="29"/>
      <c r="PA48" s="29"/>
      <c r="PB48" s="29"/>
      <c r="PC48" s="29"/>
      <c r="PD48" s="29"/>
      <c r="PE48" s="29"/>
      <c r="PF48" s="29"/>
      <c r="PG48" s="29"/>
      <c r="PH48" s="29"/>
      <c r="PI48" s="29"/>
      <c r="PJ48" s="29"/>
      <c r="PK48" s="29"/>
      <c r="PL48" s="29"/>
      <c r="PM48" s="29"/>
      <c r="PN48" s="29"/>
      <c r="PO48" s="29"/>
      <c r="PP48" s="29"/>
      <c r="PQ48" s="29"/>
      <c r="PR48" s="29"/>
      <c r="PS48" s="29"/>
      <c r="PT48" s="29"/>
      <c r="PU48" s="29"/>
      <c r="PV48" s="29"/>
      <c r="PW48" s="29"/>
      <c r="PX48" s="29"/>
      <c r="PY48" s="29"/>
      <c r="PZ48" s="29"/>
      <c r="QA48" s="29"/>
      <c r="QB48" s="29"/>
      <c r="QC48" s="29"/>
      <c r="QD48" s="29"/>
      <c r="QE48" s="29"/>
      <c r="QF48" s="29"/>
      <c r="QG48" s="29"/>
      <c r="QH48" s="29"/>
      <c r="QI48" s="29"/>
      <c r="QJ48" s="29"/>
      <c r="QK48" s="29"/>
      <c r="QL48" s="29"/>
      <c r="QM48" s="29"/>
      <c r="QN48" s="29"/>
      <c r="QO48" s="29"/>
      <c r="QP48" s="29"/>
      <c r="QQ48" s="29"/>
      <c r="QR48" s="29"/>
      <c r="QS48" s="29"/>
      <c r="QT48" s="29"/>
      <c r="QU48" s="29"/>
      <c r="QV48" s="29"/>
      <c r="QW48" s="29"/>
      <c r="QX48" s="29"/>
      <c r="QY48" s="29"/>
      <c r="QZ48" s="29"/>
      <c r="RA48" s="29"/>
      <c r="RB48" s="29"/>
      <c r="RC48" s="29"/>
      <c r="RD48" s="29"/>
      <c r="RE48" s="29"/>
      <c r="RF48" s="29"/>
      <c r="RG48" s="29"/>
      <c r="RH48" s="29"/>
      <c r="RI48" s="29"/>
      <c r="RJ48" s="29"/>
      <c r="RK48" s="29"/>
      <c r="RL48" s="29"/>
      <c r="RM48" s="29"/>
      <c r="RN48" s="29"/>
      <c r="RO48" s="29"/>
      <c r="RP48" s="29"/>
      <c r="RQ48" s="29"/>
      <c r="RR48" s="29"/>
      <c r="RS48" s="29"/>
      <c r="RT48" s="29"/>
      <c r="RU48" s="29"/>
      <c r="RV48" s="29"/>
      <c r="RW48" s="29"/>
      <c r="RX48" s="29"/>
      <c r="RY48" s="29"/>
      <c r="RZ48" s="29"/>
      <c r="SA48" s="29"/>
      <c r="SB48" s="29"/>
      <c r="SC48" s="29"/>
      <c r="SD48" s="29"/>
      <c r="SE48" s="29"/>
      <c r="SF48" s="29"/>
      <c r="SG48" s="29"/>
      <c r="SH48" s="29"/>
      <c r="SI48" s="29"/>
      <c r="SJ48" s="29"/>
      <c r="SK48" s="29"/>
      <c r="SL48" s="29"/>
      <c r="SM48" s="29"/>
      <c r="SN48" s="29"/>
      <c r="SO48" s="29"/>
      <c r="SP48" s="29"/>
      <c r="SQ48" s="29"/>
      <c r="SR48" s="29"/>
      <c r="SS48" s="29"/>
      <c r="ST48" s="29"/>
      <c r="SU48" s="29"/>
      <c r="SV48" s="29"/>
      <c r="SW48" s="29"/>
      <c r="SX48" s="29"/>
      <c r="SY48" s="29"/>
      <c r="SZ48" s="29"/>
      <c r="TA48" s="29"/>
      <c r="TB48" s="29"/>
      <c r="TC48" s="29"/>
      <c r="TD48" s="29"/>
      <c r="TE48" s="29"/>
      <c r="TF48" s="29"/>
      <c r="TG48" s="29"/>
      <c r="TH48" s="29"/>
      <c r="TI48" s="29"/>
      <c r="TJ48" s="29"/>
      <c r="TK48" s="29"/>
      <c r="TL48" s="29"/>
      <c r="TM48" s="29"/>
      <c r="TN48" s="29"/>
      <c r="TO48" s="29"/>
      <c r="TP48" s="29"/>
      <c r="TQ48" s="29"/>
      <c r="TR48" s="29"/>
      <c r="TS48" s="29"/>
      <c r="TT48" s="29"/>
      <c r="TU48" s="29"/>
      <c r="TV48" s="29"/>
      <c r="TW48" s="29"/>
      <c r="TX48" s="29"/>
      <c r="TY48" s="29"/>
      <c r="TZ48" s="29"/>
      <c r="UA48" s="29"/>
      <c r="UB48" s="29"/>
      <c r="UC48" s="29"/>
      <c r="UD48" s="29"/>
      <c r="UE48" s="29"/>
      <c r="UF48" s="29"/>
      <c r="UG48" s="29"/>
      <c r="UH48" s="29"/>
      <c r="UI48" s="29"/>
      <c r="UJ48" s="29"/>
      <c r="UK48" s="29"/>
      <c r="UL48" s="29"/>
      <c r="UM48" s="29"/>
      <c r="UN48" s="29"/>
      <c r="UO48" s="29"/>
      <c r="UP48" s="29"/>
      <c r="UQ48" s="29"/>
      <c r="UR48" s="29"/>
      <c r="US48" s="29"/>
      <c r="UT48" s="29"/>
      <c r="UU48" s="29"/>
      <c r="UV48" s="29"/>
      <c r="UW48" s="29"/>
      <c r="UX48" s="29"/>
      <c r="UY48" s="29"/>
      <c r="UZ48" s="29"/>
      <c r="VA48" s="29"/>
      <c r="VB48" s="29"/>
      <c r="VC48" s="29"/>
      <c r="VD48" s="29"/>
      <c r="VE48" s="29"/>
      <c r="VF48" s="29"/>
      <c r="VG48" s="29"/>
      <c r="VH48" s="29"/>
      <c r="VI48" s="29"/>
      <c r="VJ48" s="29"/>
      <c r="VK48" s="29"/>
      <c r="VL48" s="29"/>
      <c r="VM48" s="29"/>
      <c r="VN48" s="29"/>
      <c r="VO48" s="29"/>
      <c r="VP48" s="29"/>
      <c r="VQ48" s="29"/>
      <c r="VR48" s="29"/>
      <c r="VS48" s="29"/>
      <c r="VT48" s="29"/>
      <c r="VU48" s="29"/>
      <c r="VV48" s="29"/>
      <c r="VW48" s="29"/>
      <c r="VX48" s="29"/>
      <c r="VY48" s="29"/>
      <c r="VZ48" s="29"/>
      <c r="WA48" s="29"/>
      <c r="WB48" s="29"/>
      <c r="WC48" s="29"/>
      <c r="WD48" s="29"/>
      <c r="WE48" s="29"/>
      <c r="WF48" s="29"/>
      <c r="WG48" s="29"/>
      <c r="WH48" s="29"/>
      <c r="WI48" s="29"/>
      <c r="WJ48" s="29"/>
      <c r="WK48" s="29"/>
      <c r="WL48" s="29"/>
      <c r="WM48" s="29"/>
      <c r="WN48" s="29"/>
      <c r="WO48" s="29"/>
      <c r="WP48" s="29"/>
      <c r="WQ48" s="29"/>
      <c r="WR48" s="29"/>
      <c r="WS48" s="29"/>
      <c r="WT48" s="29"/>
      <c r="WU48" s="29"/>
      <c r="WV48" s="29"/>
      <c r="WW48" s="29"/>
      <c r="WX48" s="29"/>
      <c r="WY48" s="29"/>
      <c r="WZ48" s="29"/>
      <c r="XA48" s="29"/>
      <c r="XB48" s="29"/>
      <c r="XC48" s="29"/>
      <c r="XD48" s="29"/>
      <c r="XE48" s="29"/>
      <c r="XF48" s="29"/>
      <c r="XG48" s="29"/>
      <c r="XH48" s="29"/>
      <c r="XI48" s="29"/>
      <c r="XJ48" s="29"/>
      <c r="XK48" s="29"/>
      <c r="XL48" s="29"/>
      <c r="XM48" s="29"/>
      <c r="XN48" s="29"/>
      <c r="XO48" s="29"/>
      <c r="XP48" s="29"/>
      <c r="XQ48" s="29"/>
      <c r="XR48" s="29"/>
      <c r="XS48" s="29"/>
      <c r="XT48" s="29"/>
      <c r="XU48" s="29"/>
      <c r="XV48" s="29"/>
      <c r="XW48" s="29"/>
      <c r="XX48" s="29"/>
      <c r="XY48" s="29"/>
      <c r="XZ48" s="29"/>
      <c r="YA48" s="29"/>
      <c r="YB48" s="29"/>
      <c r="YC48" s="29"/>
      <c r="YD48" s="29"/>
      <c r="YE48" s="29"/>
      <c r="YF48" s="29"/>
      <c r="YG48" s="29"/>
      <c r="YH48" s="29"/>
      <c r="YI48" s="29"/>
      <c r="YJ48" s="29"/>
      <c r="YK48" s="29"/>
      <c r="YL48" s="29"/>
      <c r="YM48" s="29"/>
      <c r="YN48" s="29"/>
      <c r="YO48" s="29"/>
      <c r="YP48" s="29"/>
      <c r="YQ48" s="29"/>
      <c r="YR48" s="29"/>
      <c r="YS48" s="29"/>
      <c r="YT48" s="29"/>
      <c r="YU48" s="29"/>
      <c r="YV48" s="29"/>
      <c r="YW48" s="29"/>
      <c r="YX48" s="29"/>
      <c r="YY48" s="29"/>
      <c r="YZ48" s="29"/>
      <c r="ZA48" s="29"/>
      <c r="ZB48" s="29"/>
      <c r="ZC48" s="29"/>
      <c r="ZD48" s="29"/>
      <c r="ZE48" s="29"/>
      <c r="ZF48" s="29"/>
      <c r="ZG48" s="29"/>
      <c r="ZH48" s="29"/>
      <c r="ZI48" s="29"/>
      <c r="ZJ48" s="29"/>
      <c r="ZK48" s="29"/>
      <c r="ZL48" s="29"/>
      <c r="ZM48" s="29"/>
      <c r="ZN48" s="29"/>
      <c r="ZO48" s="29"/>
      <c r="ZP48" s="29"/>
      <c r="ZQ48" s="29"/>
      <c r="ZR48" s="29"/>
      <c r="ZS48" s="29"/>
      <c r="ZT48" s="29"/>
      <c r="ZU48" s="29"/>
      <c r="ZV48" s="29"/>
      <c r="ZW48" s="29"/>
      <c r="ZX48" s="29"/>
      <c r="ZY48" s="29"/>
      <c r="ZZ48" s="29"/>
      <c r="AAA48" s="29"/>
      <c r="AAB48" s="29"/>
      <c r="AAC48" s="29"/>
      <c r="AAD48" s="29"/>
      <c r="AAE48" s="29"/>
      <c r="AAF48" s="29"/>
      <c r="AAG48" s="29"/>
      <c r="AAH48" s="29"/>
      <c r="AAI48" s="29"/>
      <c r="AAJ48" s="29"/>
      <c r="AAK48" s="29"/>
      <c r="AAL48" s="29"/>
      <c r="AAM48" s="29"/>
      <c r="AAN48" s="29"/>
      <c r="AAO48" s="29"/>
      <c r="AAP48" s="29"/>
      <c r="AAQ48" s="29"/>
      <c r="AAR48" s="29"/>
      <c r="AAS48" s="29"/>
      <c r="AAT48" s="29"/>
      <c r="AAU48" s="29"/>
      <c r="AAV48" s="29"/>
      <c r="AAW48" s="29"/>
      <c r="AAX48" s="29"/>
      <c r="AAY48" s="29"/>
      <c r="AAZ48" s="29"/>
      <c r="ABA48" s="29"/>
      <c r="ABB48" s="29"/>
      <c r="ABC48" s="29"/>
      <c r="ABD48" s="29"/>
      <c r="ABE48" s="29"/>
      <c r="ABF48" s="29"/>
      <c r="ABG48" s="29"/>
      <c r="ABH48" s="29"/>
      <c r="ABI48" s="29"/>
      <c r="ABJ48" s="29"/>
      <c r="ABK48" s="29"/>
      <c r="ABL48" s="29"/>
      <c r="ABM48" s="29"/>
      <c r="ABN48" s="29"/>
      <c r="ABO48" s="29"/>
      <c r="ABP48" s="29"/>
      <c r="ABQ48" s="29"/>
      <c r="ABR48" s="29"/>
      <c r="ABS48" s="29"/>
      <c r="ABT48" s="29"/>
      <c r="ABU48" s="29"/>
      <c r="ABV48" s="29"/>
      <c r="ABW48" s="29"/>
      <c r="ABX48" s="29"/>
      <c r="ABY48" s="29"/>
      <c r="ABZ48" s="29"/>
      <c r="ACA48" s="29"/>
      <c r="ACB48" s="29"/>
      <c r="ACC48" s="29"/>
      <c r="ACD48" s="29"/>
      <c r="ACE48" s="29"/>
      <c r="ACF48" s="29"/>
      <c r="ACG48" s="29"/>
      <c r="ACH48" s="29"/>
      <c r="ACI48" s="29"/>
      <c r="ACJ48" s="29"/>
      <c r="ACK48" s="29"/>
      <c r="ACL48" s="29"/>
      <c r="ACM48" s="29"/>
      <c r="ACN48" s="29"/>
      <c r="ACO48" s="29"/>
      <c r="ACP48" s="29"/>
      <c r="ACQ48" s="29"/>
      <c r="ACR48" s="29"/>
      <c r="ACS48" s="29"/>
      <c r="ACT48" s="29"/>
      <c r="ACU48" s="29"/>
      <c r="ACV48" s="29"/>
      <c r="ACW48" s="29"/>
      <c r="ACX48" s="29"/>
      <c r="ACY48" s="29"/>
      <c r="ACZ48" s="29"/>
      <c r="ADA48" s="29"/>
      <c r="ADB48" s="29"/>
      <c r="ADC48" s="29"/>
      <c r="ADD48" s="29"/>
      <c r="ADE48" s="29"/>
      <c r="ADF48" s="29"/>
      <c r="ADG48" s="29"/>
      <c r="ADH48" s="29"/>
      <c r="ADI48" s="29"/>
      <c r="ADJ48" s="29"/>
      <c r="ADK48" s="29"/>
      <c r="ADL48" s="29"/>
      <c r="ADM48" s="29"/>
      <c r="ADN48" s="29"/>
      <c r="ADO48" s="29"/>
      <c r="ADP48" s="29"/>
      <c r="ADQ48" s="29"/>
      <c r="ADR48" s="29"/>
      <c r="ADS48" s="29"/>
      <c r="ADT48" s="29"/>
      <c r="ADU48" s="29"/>
      <c r="ADV48" s="29"/>
      <c r="ADW48" s="29"/>
      <c r="ADX48" s="29"/>
      <c r="ADY48" s="29"/>
      <c r="ADZ48" s="29"/>
      <c r="AEA48" s="29"/>
      <c r="AEB48" s="29"/>
      <c r="AEC48" s="29"/>
      <c r="AED48" s="29"/>
      <c r="AEE48" s="29"/>
      <c r="AEF48" s="29"/>
      <c r="AEG48" s="29"/>
      <c r="AEH48" s="29"/>
      <c r="AEI48" s="29"/>
      <c r="AEJ48" s="29"/>
      <c r="AEK48" s="29"/>
      <c r="AEL48" s="29"/>
      <c r="AEM48" s="29"/>
      <c r="AEN48" s="29"/>
      <c r="AEO48" s="29"/>
      <c r="AEP48" s="29"/>
      <c r="AEQ48" s="29"/>
      <c r="AER48" s="29"/>
      <c r="AES48" s="29"/>
      <c r="AET48" s="29"/>
      <c r="AEU48" s="29"/>
      <c r="AEV48" s="29"/>
      <c r="AEW48" s="29"/>
      <c r="AEX48" s="29"/>
      <c r="AEY48" s="29"/>
      <c r="AEZ48" s="29"/>
      <c r="AFA48" s="29"/>
      <c r="AFB48" s="29"/>
      <c r="AFC48" s="29"/>
      <c r="AFD48" s="29"/>
      <c r="AFE48" s="29"/>
      <c r="AFF48" s="29"/>
      <c r="AFG48" s="29"/>
      <c r="AFH48" s="29"/>
      <c r="AFI48" s="29"/>
      <c r="AFJ48" s="29"/>
      <c r="AFK48" s="29"/>
      <c r="AFL48" s="29"/>
      <c r="AFM48" s="29"/>
      <c r="AFN48" s="29"/>
      <c r="AFO48" s="29"/>
      <c r="AFP48" s="29"/>
      <c r="AFQ48" s="29"/>
      <c r="AFR48" s="29"/>
      <c r="AFS48" s="29"/>
      <c r="AFT48" s="29"/>
      <c r="AFU48" s="29"/>
      <c r="AFV48" s="29"/>
      <c r="AFW48" s="29"/>
      <c r="AFX48" s="29"/>
      <c r="AFY48" s="29"/>
      <c r="AFZ48" s="29"/>
      <c r="AGA48" s="29"/>
      <c r="AGB48" s="29"/>
      <c r="AGC48" s="29"/>
      <c r="AGD48" s="29"/>
      <c r="AGE48" s="29"/>
      <c r="AGF48" s="29"/>
      <c r="AGG48" s="29"/>
      <c r="AGH48" s="29"/>
      <c r="AGI48" s="29"/>
      <c r="AGJ48" s="29"/>
      <c r="AGK48" s="29"/>
      <c r="AGL48" s="29"/>
      <c r="AGM48" s="29"/>
      <c r="AGN48" s="29"/>
      <c r="AGO48" s="29"/>
      <c r="AGP48" s="29"/>
      <c r="AGQ48" s="29"/>
      <c r="AGR48" s="29"/>
      <c r="AGS48" s="29"/>
      <c r="AGT48" s="29"/>
      <c r="AGU48" s="29"/>
      <c r="AGV48" s="29"/>
      <c r="AGW48" s="29"/>
      <c r="AGX48" s="29"/>
      <c r="AGY48" s="29"/>
      <c r="AGZ48" s="29"/>
      <c r="AHA48" s="29"/>
      <c r="AHB48" s="29"/>
      <c r="AHC48" s="29"/>
      <c r="AHD48" s="29"/>
      <c r="AHE48" s="29"/>
      <c r="AHF48" s="29"/>
      <c r="AHG48" s="29"/>
      <c r="AHH48" s="29"/>
      <c r="AHI48" s="29"/>
      <c r="AHJ48" s="29"/>
      <c r="AHK48" s="29"/>
      <c r="AHL48" s="29"/>
      <c r="AHM48" s="29"/>
      <c r="AHN48" s="29"/>
      <c r="AHO48" s="29"/>
      <c r="AHP48" s="29"/>
      <c r="AHQ48" s="29"/>
      <c r="AHR48" s="29"/>
      <c r="AHS48" s="29"/>
      <c r="AHT48" s="29"/>
      <c r="AHU48" s="29"/>
      <c r="AHV48" s="29"/>
      <c r="AHW48" s="29"/>
      <c r="AHX48" s="29"/>
      <c r="AHY48" s="29"/>
      <c r="AHZ48" s="29"/>
      <c r="AIA48" s="29"/>
      <c r="AIB48" s="29"/>
      <c r="AIC48" s="29"/>
      <c r="AID48" s="29"/>
      <c r="AIE48" s="29"/>
      <c r="AIF48" s="29"/>
      <c r="AIG48" s="29"/>
      <c r="AIH48" s="29"/>
      <c r="AII48" s="29"/>
      <c r="AIJ48" s="29"/>
      <c r="AIK48" s="29"/>
      <c r="AIL48" s="29"/>
      <c r="AIM48" s="29"/>
      <c r="AIN48" s="29"/>
      <c r="AIO48" s="29"/>
      <c r="AIP48" s="29"/>
      <c r="AIQ48" s="29"/>
      <c r="AIR48" s="29"/>
      <c r="AIS48" s="29"/>
      <c r="AIT48" s="29"/>
      <c r="AIU48" s="29"/>
      <c r="AIV48" s="29"/>
      <c r="AIW48" s="29"/>
      <c r="AIX48" s="29"/>
      <c r="AIY48" s="29"/>
      <c r="AIZ48" s="29"/>
      <c r="AJA48" s="29"/>
      <c r="AJB48" s="29"/>
      <c r="AJC48" s="29"/>
      <c r="AJD48" s="29"/>
      <c r="AJE48" s="29"/>
      <c r="AJF48" s="29"/>
      <c r="AJG48" s="29"/>
      <c r="AJH48" s="29"/>
      <c r="AJI48" s="29"/>
      <c r="AJJ48" s="29"/>
      <c r="AJK48" s="29"/>
      <c r="AJL48" s="29"/>
      <c r="AJM48" s="29"/>
      <c r="AJN48" s="29"/>
      <c r="AJO48" s="29"/>
      <c r="AJP48" s="29"/>
      <c r="AJQ48" s="29"/>
      <c r="AJR48" s="29"/>
      <c r="AJS48" s="29"/>
      <c r="AJT48" s="29"/>
      <c r="AJU48" s="29"/>
      <c r="AJV48" s="29"/>
      <c r="AJW48" s="29"/>
      <c r="AJX48" s="29"/>
      <c r="AJY48" s="29"/>
      <c r="AJZ48" s="29"/>
      <c r="AKA48" s="29"/>
      <c r="AKB48" s="29"/>
      <c r="AKC48" s="29"/>
      <c r="AKD48" s="29"/>
      <c r="AKE48" s="29"/>
      <c r="AKF48" s="29"/>
      <c r="AKG48" s="29"/>
      <c r="AKH48" s="29"/>
      <c r="AKI48" s="29"/>
      <c r="AKJ48" s="29"/>
      <c r="AKK48" s="29"/>
      <c r="AKL48" s="29"/>
      <c r="AKM48" s="29"/>
      <c r="AKN48" s="29"/>
      <c r="AKO48" s="29"/>
      <c r="AKP48" s="29"/>
      <c r="AKQ48" s="29"/>
      <c r="AKR48" s="29"/>
      <c r="AKS48" s="29"/>
      <c r="AKT48" s="29"/>
      <c r="AKU48" s="29"/>
      <c r="AKV48" s="29"/>
      <c r="AKW48" s="29"/>
      <c r="AKX48" s="29"/>
      <c r="AKY48" s="29"/>
      <c r="AKZ48" s="29"/>
      <c r="ALA48" s="29"/>
      <c r="ALB48" s="29"/>
      <c r="ALC48" s="29"/>
      <c r="ALD48" s="29"/>
      <c r="ALE48" s="29"/>
      <c r="ALF48" s="29"/>
      <c r="ALG48" s="29"/>
      <c r="ALH48" s="29"/>
      <c r="ALI48" s="29"/>
      <c r="ALJ48" s="29"/>
      <c r="ALK48" s="29"/>
      <c r="ALL48" s="29"/>
      <c r="ALM48" s="29"/>
      <c r="ALN48" s="29"/>
      <c r="ALO48" s="29"/>
      <c r="ALP48" s="29"/>
      <c r="ALQ48" s="29"/>
      <c r="ALR48" s="29"/>
      <c r="ALS48" s="29"/>
      <c r="ALT48" s="29"/>
      <c r="ALU48" s="29"/>
      <c r="ALV48" s="29"/>
      <c r="ALW48" s="29"/>
      <c r="ALX48" s="29"/>
      <c r="ALY48" s="29"/>
      <c r="ALZ48" s="29"/>
      <c r="AMA48" s="29"/>
      <c r="AMB48" s="29"/>
      <c r="AMC48" s="29"/>
      <c r="AMD48" s="29"/>
      <c r="AME48" s="29"/>
      <c r="AMF48" s="29"/>
      <c r="AMG48" s="29"/>
      <c r="AMH48" s="29"/>
      <c r="AMI48" s="29"/>
      <c r="AMJ48" s="29"/>
      <c r="AMK48" s="29"/>
      <c r="AML48" s="29"/>
      <c r="AMM48" s="29"/>
      <c r="AMN48" s="29"/>
      <c r="AMO48" s="29"/>
      <c r="AMP48" s="29"/>
      <c r="AMQ48" s="29"/>
      <c r="AMR48" s="29"/>
      <c r="AMS48" s="29"/>
      <c r="AMT48" s="29"/>
      <c r="AMU48" s="29"/>
      <c r="AMV48" s="29"/>
      <c r="AMW48" s="29"/>
      <c r="AMX48" s="29"/>
      <c r="AMY48" s="29"/>
      <c r="AMZ48" s="29"/>
      <c r="ANA48" s="29"/>
      <c r="ANB48" s="29"/>
      <c r="ANC48" s="29"/>
      <c r="AND48" s="29"/>
      <c r="ANE48" s="29"/>
      <c r="ANF48" s="29"/>
      <c r="ANG48" s="29"/>
      <c r="ANH48" s="29"/>
      <c r="ANI48" s="29"/>
      <c r="ANJ48" s="29"/>
      <c r="ANK48" s="29"/>
      <c r="ANL48" s="29"/>
      <c r="ANM48" s="29"/>
      <c r="ANN48" s="29"/>
      <c r="ANO48" s="29"/>
      <c r="ANP48" s="29"/>
      <c r="ANQ48" s="29"/>
      <c r="ANR48" s="29"/>
      <c r="ANS48" s="29"/>
      <c r="ANT48" s="29"/>
      <c r="ANU48" s="29"/>
      <c r="ANV48" s="29"/>
      <c r="ANW48" s="29"/>
      <c r="ANX48" s="29"/>
      <c r="ANY48" s="29"/>
      <c r="ANZ48" s="29"/>
      <c r="AOA48" s="29"/>
      <c r="AOB48" s="29"/>
      <c r="AOC48" s="29"/>
      <c r="AOD48" s="29"/>
      <c r="AOE48" s="29"/>
      <c r="AOF48" s="29"/>
      <c r="AOG48" s="29"/>
      <c r="AOH48" s="29"/>
      <c r="AOI48" s="29"/>
      <c r="AOJ48" s="29"/>
      <c r="AOK48" s="29"/>
      <c r="AOL48" s="29"/>
      <c r="AOM48" s="29"/>
      <c r="AON48" s="29"/>
      <c r="AOO48" s="29"/>
      <c r="AOP48" s="29"/>
      <c r="AOQ48" s="29"/>
      <c r="AOR48" s="29"/>
      <c r="AOS48" s="29"/>
      <c r="AOT48" s="29"/>
      <c r="AOU48" s="29"/>
      <c r="AOV48" s="29"/>
      <c r="AOW48" s="29"/>
      <c r="AOX48" s="29"/>
      <c r="AOY48" s="29"/>
      <c r="AOZ48" s="29"/>
      <c r="APA48" s="29"/>
      <c r="APB48" s="29"/>
      <c r="APC48" s="29"/>
      <c r="APD48" s="29"/>
      <c r="APE48" s="29"/>
      <c r="APF48" s="29"/>
      <c r="APG48" s="29"/>
      <c r="APH48" s="29"/>
      <c r="API48" s="29"/>
      <c r="APJ48" s="29"/>
      <c r="APK48" s="29"/>
      <c r="APL48" s="29"/>
      <c r="APM48" s="29"/>
      <c r="APN48" s="29"/>
      <c r="APO48" s="29"/>
      <c r="APP48" s="29"/>
      <c r="APQ48" s="29"/>
      <c r="APR48" s="29"/>
      <c r="APS48" s="29"/>
      <c r="APT48" s="29"/>
      <c r="APU48" s="29"/>
      <c r="APV48" s="29"/>
      <c r="APW48" s="29"/>
      <c r="APX48" s="29"/>
      <c r="APY48" s="29"/>
      <c r="APZ48" s="29"/>
      <c r="AQA48" s="29"/>
      <c r="AQB48" s="29"/>
      <c r="AQC48" s="29"/>
      <c r="AQD48" s="29"/>
      <c r="AQE48" s="29"/>
      <c r="AQF48" s="29"/>
      <c r="AQG48" s="29"/>
      <c r="AQH48" s="29"/>
      <c r="AQI48" s="29"/>
      <c r="AQJ48" s="29"/>
      <c r="AQK48" s="29"/>
      <c r="AQL48" s="29"/>
      <c r="AQM48" s="29"/>
      <c r="AQN48" s="29"/>
      <c r="AQO48" s="29"/>
      <c r="AQP48" s="29"/>
      <c r="AQQ48" s="29"/>
      <c r="AQR48" s="29"/>
      <c r="AQS48" s="29"/>
      <c r="AQT48" s="29"/>
      <c r="AQU48" s="29"/>
      <c r="AQV48" s="29"/>
      <c r="AQW48" s="29"/>
      <c r="AQX48" s="29"/>
      <c r="AQY48" s="29"/>
      <c r="AQZ48" s="29"/>
      <c r="ARA48" s="29"/>
      <c r="ARB48" s="29"/>
      <c r="ARC48" s="29"/>
      <c r="ARD48" s="29"/>
      <c r="ARE48" s="29"/>
      <c r="ARF48" s="29"/>
      <c r="ARG48" s="29"/>
      <c r="ARH48" s="29"/>
      <c r="ARI48" s="29"/>
      <c r="ARJ48" s="29"/>
      <c r="ARK48" s="29"/>
      <c r="ARL48" s="29"/>
      <c r="ARM48" s="29"/>
      <c r="ARN48" s="29"/>
      <c r="ARO48" s="29"/>
      <c r="ARP48" s="29"/>
      <c r="ARQ48" s="29"/>
      <c r="ARR48" s="29"/>
      <c r="ARS48" s="29"/>
      <c r="ART48" s="29"/>
      <c r="ARU48" s="29"/>
      <c r="ARV48" s="29"/>
      <c r="ARW48" s="29"/>
      <c r="ARX48" s="29"/>
      <c r="ARY48" s="29"/>
      <c r="ARZ48" s="29"/>
      <c r="ASA48" s="29"/>
      <c r="ASB48" s="29"/>
      <c r="ASC48" s="29"/>
      <c r="ASD48" s="29"/>
      <c r="ASE48" s="29"/>
      <c r="ASF48" s="29"/>
      <c r="ASG48" s="29"/>
      <c r="ASH48" s="29"/>
      <c r="ASI48" s="29"/>
      <c r="ASJ48" s="29"/>
      <c r="ASK48" s="29"/>
      <c r="ASL48" s="29"/>
      <c r="ASM48" s="29"/>
      <c r="ASN48" s="29"/>
      <c r="ASO48" s="29"/>
      <c r="ASP48" s="29"/>
      <c r="ASQ48" s="29"/>
      <c r="ASR48" s="29"/>
      <c r="ASS48" s="29"/>
      <c r="AST48" s="29"/>
      <c r="ASU48" s="29"/>
      <c r="ASV48" s="29"/>
      <c r="ASW48" s="29"/>
      <c r="ASX48" s="29"/>
      <c r="ASY48" s="29"/>
      <c r="ASZ48" s="29"/>
      <c r="ATA48" s="29"/>
      <c r="ATB48" s="29"/>
      <c r="ATC48" s="29"/>
      <c r="ATD48" s="29"/>
      <c r="ATE48" s="29"/>
      <c r="ATF48" s="29"/>
      <c r="ATG48" s="29"/>
      <c r="ATH48" s="29"/>
      <c r="ATI48" s="29"/>
      <c r="ATJ48" s="29"/>
      <c r="ATK48" s="29"/>
      <c r="ATL48" s="29"/>
      <c r="ATM48" s="29"/>
      <c r="ATN48" s="29"/>
      <c r="ATO48" s="29"/>
      <c r="ATP48" s="29"/>
      <c r="ATQ48" s="29"/>
      <c r="ATR48" s="29"/>
      <c r="ATS48" s="29"/>
      <c r="ATT48" s="29"/>
      <c r="ATU48" s="29"/>
      <c r="ATV48" s="29"/>
      <c r="ATW48" s="29"/>
      <c r="ATX48" s="29"/>
      <c r="ATY48" s="29"/>
      <c r="ATZ48" s="29"/>
      <c r="AUA48" s="29"/>
      <c r="AUB48" s="29"/>
      <c r="AUC48" s="29"/>
      <c r="AUD48" s="29"/>
      <c r="AUE48" s="29"/>
      <c r="AUF48" s="29"/>
      <c r="AUG48" s="29"/>
      <c r="AUH48" s="29"/>
      <c r="AUI48" s="29"/>
      <c r="AUJ48" s="29"/>
      <c r="AUK48" s="29"/>
      <c r="AUL48" s="29"/>
      <c r="AUM48" s="29"/>
      <c r="AUN48" s="29"/>
      <c r="AUO48" s="29"/>
      <c r="AUP48" s="29"/>
      <c r="AUQ48" s="29"/>
      <c r="AUR48" s="29"/>
      <c r="AUS48" s="29"/>
      <c r="AUT48" s="29"/>
      <c r="AUU48" s="29"/>
      <c r="AUV48" s="29"/>
      <c r="AUW48" s="29"/>
      <c r="AUX48" s="29"/>
      <c r="AUY48" s="29"/>
      <c r="AUZ48" s="29"/>
      <c r="AVA48" s="29"/>
      <c r="AVB48" s="29"/>
      <c r="AVC48" s="29"/>
      <c r="AVD48" s="29"/>
      <c r="AVE48" s="29"/>
      <c r="AVF48" s="29"/>
      <c r="AVG48" s="29"/>
      <c r="AVH48" s="29"/>
      <c r="AVI48" s="29"/>
      <c r="AVJ48" s="29"/>
      <c r="AVK48" s="29"/>
      <c r="AVL48" s="29"/>
      <c r="AVM48" s="29"/>
      <c r="AVN48" s="29"/>
      <c r="AVO48" s="29"/>
      <c r="AVP48" s="29"/>
      <c r="AVQ48" s="29"/>
      <c r="AVR48" s="29"/>
      <c r="AVS48" s="29"/>
      <c r="AVT48" s="29"/>
      <c r="AVU48" s="29"/>
      <c r="AVV48" s="29"/>
      <c r="AVW48" s="29"/>
      <c r="AVX48" s="29"/>
      <c r="AVY48" s="29"/>
      <c r="AVZ48" s="29"/>
      <c r="AWA48" s="29"/>
      <c r="AWB48" s="29"/>
      <c r="AWC48" s="29"/>
      <c r="AWD48" s="29"/>
      <c r="AWE48" s="29"/>
      <c r="AWF48" s="29"/>
      <c r="AWG48" s="29"/>
      <c r="AWH48" s="29"/>
      <c r="AWI48" s="29"/>
      <c r="AWJ48" s="29"/>
      <c r="AWK48" s="29"/>
      <c r="AWL48" s="29"/>
      <c r="AWM48" s="29"/>
      <c r="AWN48" s="29"/>
      <c r="AWO48" s="29"/>
      <c r="AWP48" s="29"/>
      <c r="AWQ48" s="29"/>
      <c r="AWR48" s="29"/>
      <c r="AWS48" s="29"/>
      <c r="AWT48" s="29"/>
      <c r="AWU48" s="29"/>
      <c r="AWV48" s="29"/>
      <c r="AWW48" s="29"/>
      <c r="AWX48" s="29"/>
      <c r="AWY48" s="29"/>
      <c r="AWZ48" s="29"/>
      <c r="AXA48" s="29"/>
      <c r="AXB48" s="29"/>
      <c r="AXC48" s="29"/>
      <c r="AXD48" s="29"/>
      <c r="AXE48" s="29"/>
      <c r="AXF48" s="29"/>
      <c r="AXG48" s="29"/>
      <c r="AXH48" s="29"/>
      <c r="AXI48" s="29"/>
      <c r="AXJ48" s="29"/>
      <c r="AXK48" s="29"/>
      <c r="AXL48" s="29"/>
      <c r="AXM48" s="29"/>
      <c r="AXN48" s="29"/>
      <c r="AXO48" s="29"/>
      <c r="AXP48" s="29"/>
      <c r="AXQ48" s="29"/>
      <c r="AXR48" s="29"/>
      <c r="AXS48" s="29"/>
      <c r="AXT48" s="29"/>
      <c r="AXU48" s="29"/>
      <c r="AXV48" s="29"/>
      <c r="AXW48" s="29"/>
      <c r="AXX48" s="29"/>
      <c r="AXY48" s="29"/>
      <c r="AXZ48" s="29"/>
      <c r="AYA48" s="29"/>
      <c r="AYB48" s="29"/>
      <c r="AYC48" s="29"/>
      <c r="AYD48" s="29"/>
      <c r="AYE48" s="29"/>
      <c r="AYF48" s="29"/>
      <c r="AYG48" s="29"/>
      <c r="AYH48" s="29"/>
      <c r="AYI48" s="29"/>
      <c r="AYJ48" s="29"/>
      <c r="AYK48" s="29"/>
      <c r="AYL48" s="29"/>
      <c r="AYM48" s="29"/>
      <c r="AYN48" s="29"/>
      <c r="AYO48" s="29"/>
      <c r="AYP48" s="29"/>
      <c r="AYQ48" s="29"/>
      <c r="AYR48" s="29"/>
      <c r="AYS48" s="29"/>
      <c r="AYT48" s="29"/>
      <c r="AYU48" s="29"/>
      <c r="AYV48" s="29"/>
      <c r="AYW48" s="29"/>
      <c r="AYX48" s="29"/>
      <c r="AYY48" s="29"/>
      <c r="AYZ48" s="29"/>
      <c r="AZA48" s="29"/>
      <c r="AZB48" s="29"/>
      <c r="AZC48" s="29"/>
      <c r="AZD48" s="29"/>
      <c r="AZE48" s="29"/>
      <c r="AZF48" s="29"/>
      <c r="AZG48" s="29"/>
      <c r="AZH48" s="29"/>
      <c r="AZI48" s="29"/>
      <c r="AZJ48" s="29"/>
      <c r="AZK48" s="29"/>
      <c r="AZL48" s="29"/>
      <c r="AZM48" s="29"/>
      <c r="AZN48" s="29"/>
      <c r="AZO48" s="29"/>
      <c r="AZP48" s="29"/>
      <c r="AZQ48" s="29"/>
      <c r="AZR48" s="29"/>
      <c r="AZS48" s="29"/>
      <c r="AZT48" s="29"/>
      <c r="AZU48" s="29"/>
      <c r="AZV48" s="29"/>
      <c r="AZW48" s="29"/>
      <c r="AZX48" s="29"/>
      <c r="AZY48" s="29"/>
      <c r="AZZ48" s="29"/>
      <c r="BAA48" s="29"/>
      <c r="BAB48" s="29"/>
      <c r="BAC48" s="29"/>
      <c r="BAD48" s="29"/>
    </row>
    <row r="49" spans="1:1382" s="89" customFormat="1" ht="14" x14ac:dyDescent="0.2">
      <c r="A49" s="116">
        <v>67</v>
      </c>
      <c r="B49" s="44">
        <v>67</v>
      </c>
      <c r="C49" s="57">
        <v>38442969</v>
      </c>
      <c r="D49" s="41">
        <v>2663426</v>
      </c>
      <c r="E49" s="31" t="s">
        <v>117</v>
      </c>
      <c r="F49" s="30" t="s">
        <v>1856</v>
      </c>
      <c r="G49" s="94">
        <v>22644</v>
      </c>
      <c r="H49" s="40" t="s">
        <v>562</v>
      </c>
      <c r="I49" s="40" t="s">
        <v>563</v>
      </c>
      <c r="J49" s="42">
        <f t="shared" si="4"/>
        <v>46.373716632443532</v>
      </c>
      <c r="K49" s="42">
        <v>2</v>
      </c>
      <c r="L49" s="42">
        <f t="shared" si="1"/>
        <v>44.373716632443532</v>
      </c>
      <c r="M49" s="30" t="s">
        <v>17</v>
      </c>
      <c r="N49" s="43" t="s">
        <v>804</v>
      </c>
      <c r="O49" s="30">
        <v>7</v>
      </c>
      <c r="P49" s="44">
        <v>1</v>
      </c>
      <c r="Q49" s="30" t="s">
        <v>822</v>
      </c>
      <c r="R49" s="30" t="s">
        <v>96</v>
      </c>
      <c r="S49" s="45">
        <v>39575</v>
      </c>
      <c r="T49" s="45">
        <v>39582</v>
      </c>
      <c r="U49" s="42">
        <v>7</v>
      </c>
      <c r="V49" s="32" t="s">
        <v>453</v>
      </c>
      <c r="W49" s="32" t="s">
        <v>563</v>
      </c>
      <c r="X49" s="30" t="s">
        <v>827</v>
      </c>
      <c r="Y49" s="30" t="s">
        <v>90</v>
      </c>
      <c r="Z49" s="56" t="s">
        <v>804</v>
      </c>
      <c r="AA49" s="45">
        <v>39582</v>
      </c>
      <c r="AB49" s="80" t="s">
        <v>807</v>
      </c>
      <c r="AC49" s="45">
        <v>43087</v>
      </c>
      <c r="AD49" s="42">
        <f>((AC49-AA49)/365*12)</f>
        <v>115.23287671232877</v>
      </c>
      <c r="AE49" s="51" t="s">
        <v>539</v>
      </c>
      <c r="AF49" s="42">
        <v>1</v>
      </c>
      <c r="AG49" s="51" t="s">
        <v>639</v>
      </c>
      <c r="AH49" s="42">
        <v>5</v>
      </c>
      <c r="AI49" s="51" t="s">
        <v>638</v>
      </c>
      <c r="AJ49" s="42">
        <v>4</v>
      </c>
      <c r="AK49" s="51" t="s">
        <v>638</v>
      </c>
      <c r="AL49" s="42">
        <v>4</v>
      </c>
      <c r="AM49" s="51" t="s">
        <v>637</v>
      </c>
      <c r="AN49" s="42">
        <v>1</v>
      </c>
      <c r="AO49" s="51" t="s">
        <v>637</v>
      </c>
      <c r="AP49" s="42">
        <v>1</v>
      </c>
      <c r="AQ49" s="42" t="s">
        <v>637</v>
      </c>
      <c r="AR49" s="42">
        <v>1</v>
      </c>
      <c r="AS49" s="42" t="s">
        <v>637</v>
      </c>
      <c r="AT49" s="42">
        <v>1</v>
      </c>
      <c r="AU49" s="42"/>
      <c r="AV49" s="42"/>
      <c r="AW49" s="42"/>
      <c r="AX49" s="42"/>
      <c r="AY49" s="49" t="s">
        <v>3038</v>
      </c>
      <c r="AZ49" s="40" t="s">
        <v>637</v>
      </c>
      <c r="BA49" s="40">
        <v>1</v>
      </c>
      <c r="BB49" s="44">
        <v>2</v>
      </c>
      <c r="BC49" s="30" t="s">
        <v>1179</v>
      </c>
      <c r="BD49" s="42">
        <v>1</v>
      </c>
      <c r="BE49" s="42" t="s">
        <v>453</v>
      </c>
      <c r="BF49" s="43" t="s">
        <v>804</v>
      </c>
      <c r="BG49" s="40" t="s">
        <v>1180</v>
      </c>
      <c r="BH49" s="40" t="s">
        <v>563</v>
      </c>
      <c r="BI49" s="40" t="s">
        <v>563</v>
      </c>
      <c r="BJ49" s="40" t="s">
        <v>2247</v>
      </c>
      <c r="BK49" s="31" t="s">
        <v>295</v>
      </c>
      <c r="BL49" s="31" t="s">
        <v>296</v>
      </c>
      <c r="BM49" s="30">
        <v>80</v>
      </c>
      <c r="BN49" s="30">
        <v>101</v>
      </c>
      <c r="BO49" s="30">
        <v>93</v>
      </c>
      <c r="BP49" s="30" t="s">
        <v>1814</v>
      </c>
      <c r="BQ49" s="30" t="s">
        <v>297</v>
      </c>
      <c r="BR49" s="30" t="s">
        <v>453</v>
      </c>
      <c r="BS49" s="30" t="s">
        <v>1003</v>
      </c>
      <c r="BT49" s="30" t="s">
        <v>2248</v>
      </c>
      <c r="BU49" s="30" t="s">
        <v>2249</v>
      </c>
      <c r="BV49" s="30" t="s">
        <v>453</v>
      </c>
      <c r="BW49" s="30">
        <v>87</v>
      </c>
      <c r="BX49" s="30">
        <v>101</v>
      </c>
      <c r="BY49" s="30">
        <v>93</v>
      </c>
      <c r="BZ49" s="30" t="s">
        <v>1737</v>
      </c>
      <c r="CA49" s="112"/>
      <c r="CC49" s="29"/>
      <c r="CD49" s="29"/>
      <c r="CE49" s="29"/>
      <c r="CF49" s="29"/>
      <c r="CG49" s="29"/>
      <c r="CH49" s="29"/>
      <c r="CI49" s="29"/>
      <c r="CJ49" s="29"/>
      <c r="CK49" s="29"/>
      <c r="CL49" s="29"/>
      <c r="CM49" s="29"/>
      <c r="CN49" s="29"/>
      <c r="CO49" s="29"/>
      <c r="CP49" s="29"/>
      <c r="CQ49" s="29"/>
      <c r="CR49" s="29"/>
      <c r="CS49" s="29"/>
      <c r="CT49" s="29"/>
      <c r="CU49" s="29"/>
      <c r="CV49" s="29"/>
      <c r="CW49" s="29"/>
      <c r="CX49" s="29"/>
      <c r="CY49" s="29"/>
      <c r="CZ49" s="29"/>
      <c r="DA49" s="29"/>
      <c r="DB49" s="29"/>
      <c r="DC49" s="29"/>
      <c r="DD49" s="29"/>
      <c r="DE49" s="29"/>
      <c r="DF49" s="29"/>
      <c r="DG49" s="29"/>
      <c r="DH49" s="29"/>
      <c r="DI49" s="29"/>
      <c r="DJ49" s="29"/>
      <c r="DK49" s="29"/>
      <c r="DL49" s="29"/>
      <c r="DM49" s="29"/>
      <c r="DN49" s="29"/>
      <c r="DO49" s="29"/>
      <c r="DP49" s="29"/>
      <c r="DQ49" s="29"/>
      <c r="DR49" s="29"/>
      <c r="DS49" s="29"/>
      <c r="DT49" s="29"/>
      <c r="DU49" s="29"/>
      <c r="DV49" s="29"/>
      <c r="DW49" s="29"/>
      <c r="DX49" s="29"/>
      <c r="DY49" s="29"/>
      <c r="DZ49" s="29"/>
      <c r="EA49" s="29"/>
      <c r="EB49" s="29"/>
      <c r="EC49" s="29"/>
      <c r="ED49" s="29"/>
      <c r="EE49" s="29"/>
      <c r="EF49" s="29"/>
      <c r="EG49" s="29"/>
      <c r="EH49" s="29"/>
      <c r="EI49" s="29"/>
      <c r="EJ49" s="29"/>
      <c r="EK49" s="29"/>
      <c r="EL49" s="29"/>
      <c r="EM49" s="29"/>
      <c r="EN49" s="29"/>
      <c r="EO49" s="29"/>
      <c r="EP49" s="29"/>
      <c r="EQ49" s="29"/>
      <c r="ER49" s="29"/>
      <c r="ES49" s="29"/>
      <c r="ET49" s="29"/>
      <c r="EU49" s="29"/>
      <c r="EV49" s="29"/>
      <c r="EW49" s="29"/>
      <c r="EX49" s="29"/>
      <c r="EY49" s="29"/>
      <c r="EZ49" s="29"/>
      <c r="FA49" s="29"/>
      <c r="FB49" s="29"/>
      <c r="FC49" s="29"/>
      <c r="FD49" s="29"/>
      <c r="FE49" s="29"/>
      <c r="FF49" s="29"/>
      <c r="FG49" s="29"/>
      <c r="FH49" s="29"/>
      <c r="FI49" s="29"/>
      <c r="FJ49" s="29"/>
      <c r="FK49" s="29"/>
      <c r="FL49" s="29"/>
      <c r="FM49" s="29"/>
      <c r="FN49" s="29"/>
      <c r="FO49" s="29"/>
      <c r="FP49" s="29"/>
      <c r="FQ49" s="29"/>
      <c r="FR49" s="29"/>
      <c r="FS49" s="29"/>
      <c r="FT49" s="29"/>
      <c r="FU49" s="29"/>
      <c r="FV49" s="29"/>
      <c r="FW49" s="29"/>
      <c r="FX49" s="29"/>
      <c r="FY49" s="29"/>
      <c r="FZ49" s="29"/>
      <c r="GA49" s="29"/>
      <c r="GB49" s="29"/>
      <c r="GC49" s="29"/>
      <c r="GD49" s="29"/>
      <c r="GE49" s="29"/>
      <c r="GF49" s="29"/>
      <c r="GG49" s="29"/>
      <c r="GH49" s="29"/>
      <c r="GI49" s="29"/>
      <c r="GJ49" s="29"/>
      <c r="GK49" s="29"/>
      <c r="GL49" s="29"/>
      <c r="GM49" s="29"/>
      <c r="GN49" s="29"/>
      <c r="GO49" s="29"/>
      <c r="GP49" s="29"/>
      <c r="GQ49" s="29"/>
      <c r="GR49" s="29"/>
      <c r="GS49" s="29"/>
      <c r="GT49" s="29"/>
      <c r="GU49" s="29"/>
      <c r="GV49" s="29"/>
      <c r="GW49" s="29"/>
      <c r="GX49" s="29"/>
      <c r="GY49" s="29"/>
      <c r="GZ49" s="29"/>
      <c r="HA49" s="29"/>
      <c r="HB49" s="29"/>
      <c r="HC49" s="29"/>
      <c r="HD49" s="29"/>
      <c r="HE49" s="29"/>
      <c r="HF49" s="29"/>
      <c r="HG49" s="29"/>
      <c r="HH49" s="29"/>
      <c r="HI49" s="29"/>
      <c r="HJ49" s="29"/>
      <c r="HK49" s="29"/>
      <c r="HL49" s="29"/>
      <c r="HM49" s="29"/>
      <c r="HN49" s="29"/>
      <c r="HO49" s="29"/>
      <c r="HP49" s="29"/>
      <c r="HQ49" s="29"/>
      <c r="HR49" s="29"/>
      <c r="HS49" s="29"/>
      <c r="HT49" s="29"/>
      <c r="HU49" s="29"/>
      <c r="HV49" s="29"/>
      <c r="HW49" s="29"/>
      <c r="HX49" s="29"/>
      <c r="HY49" s="29"/>
      <c r="HZ49" s="29"/>
      <c r="IA49" s="29"/>
      <c r="IB49" s="29"/>
      <c r="IC49" s="29"/>
      <c r="ID49" s="29"/>
      <c r="IE49" s="29"/>
      <c r="IF49" s="29"/>
      <c r="IG49" s="29"/>
      <c r="IH49" s="29"/>
      <c r="II49" s="29"/>
      <c r="IJ49" s="29"/>
      <c r="IK49" s="29"/>
      <c r="IL49" s="29"/>
      <c r="IM49" s="29"/>
      <c r="IN49" s="29"/>
      <c r="IO49" s="29"/>
      <c r="IP49" s="29"/>
      <c r="IQ49" s="29"/>
      <c r="IR49" s="29"/>
      <c r="IS49" s="29"/>
      <c r="IT49" s="29"/>
      <c r="IU49" s="29"/>
      <c r="IV49" s="29"/>
      <c r="IW49" s="29"/>
      <c r="IX49" s="29"/>
      <c r="IY49" s="29"/>
      <c r="IZ49" s="29"/>
      <c r="JA49" s="29"/>
      <c r="JB49" s="29"/>
      <c r="JC49" s="29"/>
      <c r="JD49" s="29"/>
      <c r="JE49" s="29"/>
      <c r="JF49" s="29"/>
      <c r="JG49" s="29"/>
      <c r="JH49" s="29"/>
      <c r="JI49" s="29"/>
      <c r="JJ49" s="29"/>
      <c r="JK49" s="29"/>
      <c r="JL49" s="29"/>
      <c r="JM49" s="29"/>
      <c r="JN49" s="29"/>
      <c r="JO49" s="29"/>
      <c r="JP49" s="29"/>
      <c r="JQ49" s="29"/>
      <c r="JR49" s="29"/>
      <c r="JS49" s="29"/>
      <c r="JT49" s="29"/>
      <c r="JU49" s="29"/>
      <c r="JV49" s="29"/>
      <c r="JW49" s="29"/>
      <c r="JX49" s="29"/>
      <c r="JY49" s="29"/>
      <c r="JZ49" s="29"/>
      <c r="KA49" s="29"/>
      <c r="KB49" s="29"/>
      <c r="KC49" s="29"/>
      <c r="KD49" s="29"/>
      <c r="KE49" s="29"/>
      <c r="KF49" s="29"/>
      <c r="KG49" s="29"/>
      <c r="KH49" s="29"/>
      <c r="KI49" s="29"/>
      <c r="KJ49" s="29"/>
      <c r="KK49" s="29"/>
      <c r="KL49" s="29"/>
      <c r="KM49" s="29"/>
      <c r="KN49" s="29"/>
      <c r="KO49" s="29"/>
      <c r="KP49" s="29"/>
      <c r="KQ49" s="29"/>
      <c r="KR49" s="29"/>
      <c r="KS49" s="29"/>
      <c r="KT49" s="29"/>
      <c r="KU49" s="29"/>
      <c r="KV49" s="29"/>
      <c r="KW49" s="29"/>
      <c r="KX49" s="29"/>
      <c r="KY49" s="29"/>
      <c r="KZ49" s="29"/>
      <c r="LA49" s="29"/>
      <c r="LB49" s="29"/>
      <c r="LC49" s="29"/>
      <c r="LD49" s="29"/>
      <c r="LE49" s="29"/>
      <c r="LF49" s="29"/>
      <c r="LG49" s="29"/>
      <c r="LH49" s="29"/>
      <c r="LI49" s="29"/>
      <c r="LJ49" s="29"/>
      <c r="LK49" s="29"/>
      <c r="LL49" s="29"/>
      <c r="LM49" s="29"/>
      <c r="LN49" s="29"/>
      <c r="LO49" s="29"/>
      <c r="LP49" s="29"/>
      <c r="LQ49" s="29"/>
      <c r="LR49" s="29"/>
      <c r="LS49" s="29"/>
      <c r="LT49" s="29"/>
      <c r="LU49" s="29"/>
      <c r="LV49" s="29"/>
      <c r="LW49" s="29"/>
      <c r="LX49" s="29"/>
      <c r="LY49" s="29"/>
      <c r="LZ49" s="29"/>
      <c r="MA49" s="29"/>
      <c r="MB49" s="29"/>
      <c r="MC49" s="29"/>
      <c r="MD49" s="29"/>
      <c r="ME49" s="29"/>
      <c r="MF49" s="29"/>
      <c r="MG49" s="29"/>
      <c r="MH49" s="29"/>
      <c r="MI49" s="29"/>
      <c r="MJ49" s="29"/>
      <c r="MK49" s="29"/>
      <c r="ML49" s="29"/>
      <c r="MM49" s="29"/>
      <c r="MN49" s="29"/>
      <c r="MO49" s="29"/>
      <c r="MP49" s="29"/>
      <c r="MQ49" s="29"/>
      <c r="MR49" s="29"/>
      <c r="MS49" s="29"/>
      <c r="MT49" s="29"/>
      <c r="MU49" s="29"/>
      <c r="MV49" s="29"/>
      <c r="MW49" s="29"/>
      <c r="MX49" s="29"/>
      <c r="MY49" s="29"/>
      <c r="MZ49" s="29"/>
      <c r="NA49" s="29"/>
      <c r="NB49" s="29"/>
      <c r="NC49" s="29"/>
      <c r="ND49" s="29"/>
      <c r="NE49" s="29"/>
      <c r="NF49" s="29"/>
      <c r="NG49" s="29"/>
      <c r="NH49" s="29"/>
      <c r="NI49" s="29"/>
      <c r="NJ49" s="29"/>
      <c r="NK49" s="29"/>
      <c r="NL49" s="29"/>
      <c r="NM49" s="29"/>
      <c r="NN49" s="29"/>
      <c r="NO49" s="29"/>
      <c r="NP49" s="29"/>
      <c r="NQ49" s="29"/>
      <c r="NR49" s="29"/>
      <c r="NS49" s="29"/>
      <c r="NT49" s="29"/>
      <c r="NU49" s="29"/>
      <c r="NV49" s="29"/>
      <c r="NW49" s="29"/>
      <c r="NX49" s="29"/>
      <c r="NY49" s="29"/>
      <c r="NZ49" s="29"/>
      <c r="OA49" s="29"/>
      <c r="OB49" s="29"/>
      <c r="OC49" s="29"/>
      <c r="OD49" s="29"/>
      <c r="OE49" s="29"/>
      <c r="OF49" s="29"/>
      <c r="OG49" s="29"/>
      <c r="OH49" s="29"/>
      <c r="OI49" s="29"/>
      <c r="OJ49" s="29"/>
      <c r="OK49" s="29"/>
      <c r="OL49" s="29"/>
      <c r="OM49" s="29"/>
      <c r="ON49" s="29"/>
      <c r="OO49" s="29"/>
      <c r="OP49" s="29"/>
      <c r="OQ49" s="29"/>
      <c r="OR49" s="29"/>
      <c r="OS49" s="29"/>
      <c r="OT49" s="29"/>
      <c r="OU49" s="29"/>
      <c r="OV49" s="29"/>
      <c r="OW49" s="29"/>
      <c r="OX49" s="29"/>
      <c r="OY49" s="29"/>
      <c r="OZ49" s="29"/>
      <c r="PA49" s="29"/>
      <c r="PB49" s="29"/>
      <c r="PC49" s="29"/>
      <c r="PD49" s="29"/>
      <c r="PE49" s="29"/>
      <c r="PF49" s="29"/>
      <c r="PG49" s="29"/>
      <c r="PH49" s="29"/>
      <c r="PI49" s="29"/>
      <c r="PJ49" s="29"/>
      <c r="PK49" s="29"/>
      <c r="PL49" s="29"/>
      <c r="PM49" s="29"/>
      <c r="PN49" s="29"/>
      <c r="PO49" s="29"/>
      <c r="PP49" s="29"/>
      <c r="PQ49" s="29"/>
      <c r="PR49" s="29"/>
      <c r="PS49" s="29"/>
      <c r="PT49" s="29"/>
      <c r="PU49" s="29"/>
      <c r="PV49" s="29"/>
      <c r="PW49" s="29"/>
      <c r="PX49" s="29"/>
      <c r="PY49" s="29"/>
      <c r="PZ49" s="29"/>
      <c r="QA49" s="29"/>
      <c r="QB49" s="29"/>
      <c r="QC49" s="29"/>
      <c r="QD49" s="29"/>
      <c r="QE49" s="29"/>
      <c r="QF49" s="29"/>
      <c r="QG49" s="29"/>
      <c r="QH49" s="29"/>
      <c r="QI49" s="29"/>
      <c r="QJ49" s="29"/>
      <c r="QK49" s="29"/>
      <c r="QL49" s="29"/>
      <c r="QM49" s="29"/>
      <c r="QN49" s="29"/>
      <c r="QO49" s="29"/>
      <c r="QP49" s="29"/>
      <c r="QQ49" s="29"/>
      <c r="QR49" s="29"/>
      <c r="QS49" s="29"/>
      <c r="QT49" s="29"/>
      <c r="QU49" s="29"/>
      <c r="QV49" s="29"/>
      <c r="QW49" s="29"/>
      <c r="QX49" s="29"/>
      <c r="QY49" s="29"/>
      <c r="QZ49" s="29"/>
      <c r="RA49" s="29"/>
      <c r="RB49" s="29"/>
      <c r="RC49" s="29"/>
      <c r="RD49" s="29"/>
      <c r="RE49" s="29"/>
      <c r="RF49" s="29"/>
      <c r="RG49" s="29"/>
      <c r="RH49" s="29"/>
      <c r="RI49" s="29"/>
      <c r="RJ49" s="29"/>
      <c r="RK49" s="29"/>
      <c r="RL49" s="29"/>
      <c r="RM49" s="29"/>
      <c r="RN49" s="29"/>
      <c r="RO49" s="29"/>
      <c r="RP49" s="29"/>
      <c r="RQ49" s="29"/>
      <c r="RR49" s="29"/>
      <c r="RS49" s="29"/>
      <c r="RT49" s="29"/>
      <c r="RU49" s="29"/>
      <c r="RV49" s="29"/>
      <c r="RW49" s="29"/>
      <c r="RX49" s="29"/>
      <c r="RY49" s="29"/>
      <c r="RZ49" s="29"/>
      <c r="SA49" s="29"/>
      <c r="SB49" s="29"/>
      <c r="SC49" s="29"/>
      <c r="SD49" s="29"/>
      <c r="SE49" s="29"/>
      <c r="SF49" s="29"/>
      <c r="SG49" s="29"/>
      <c r="SH49" s="29"/>
      <c r="SI49" s="29"/>
      <c r="SJ49" s="29"/>
      <c r="SK49" s="29"/>
      <c r="SL49" s="29"/>
      <c r="SM49" s="29"/>
      <c r="SN49" s="29"/>
      <c r="SO49" s="29"/>
      <c r="SP49" s="29"/>
      <c r="SQ49" s="29"/>
      <c r="SR49" s="29"/>
      <c r="SS49" s="29"/>
      <c r="ST49" s="29"/>
      <c r="SU49" s="29"/>
      <c r="SV49" s="29"/>
      <c r="SW49" s="29"/>
      <c r="SX49" s="29"/>
      <c r="SY49" s="29"/>
      <c r="SZ49" s="29"/>
      <c r="TA49" s="29"/>
      <c r="TB49" s="29"/>
      <c r="TC49" s="29"/>
      <c r="TD49" s="29"/>
      <c r="TE49" s="29"/>
      <c r="TF49" s="29"/>
      <c r="TG49" s="29"/>
      <c r="TH49" s="29"/>
      <c r="TI49" s="29"/>
      <c r="TJ49" s="29"/>
      <c r="TK49" s="29"/>
      <c r="TL49" s="29"/>
      <c r="TM49" s="29"/>
      <c r="TN49" s="29"/>
      <c r="TO49" s="29"/>
      <c r="TP49" s="29"/>
      <c r="TQ49" s="29"/>
      <c r="TR49" s="29"/>
      <c r="TS49" s="29"/>
      <c r="TT49" s="29"/>
      <c r="TU49" s="29"/>
      <c r="TV49" s="29"/>
      <c r="TW49" s="29"/>
      <c r="TX49" s="29"/>
      <c r="TY49" s="29"/>
      <c r="TZ49" s="29"/>
      <c r="UA49" s="29"/>
      <c r="UB49" s="29"/>
      <c r="UC49" s="29"/>
      <c r="UD49" s="29"/>
      <c r="UE49" s="29"/>
      <c r="UF49" s="29"/>
      <c r="UG49" s="29"/>
      <c r="UH49" s="29"/>
      <c r="UI49" s="29"/>
      <c r="UJ49" s="29"/>
      <c r="UK49" s="29"/>
      <c r="UL49" s="29"/>
      <c r="UM49" s="29"/>
      <c r="UN49" s="29"/>
      <c r="UO49" s="29"/>
      <c r="UP49" s="29"/>
      <c r="UQ49" s="29"/>
      <c r="UR49" s="29"/>
      <c r="US49" s="29"/>
      <c r="UT49" s="29"/>
      <c r="UU49" s="29"/>
      <c r="UV49" s="29"/>
      <c r="UW49" s="29"/>
      <c r="UX49" s="29"/>
      <c r="UY49" s="29"/>
      <c r="UZ49" s="29"/>
      <c r="VA49" s="29"/>
      <c r="VB49" s="29"/>
      <c r="VC49" s="29"/>
      <c r="VD49" s="29"/>
      <c r="VE49" s="29"/>
      <c r="VF49" s="29"/>
      <c r="VG49" s="29"/>
      <c r="VH49" s="29"/>
      <c r="VI49" s="29"/>
      <c r="VJ49" s="29"/>
      <c r="VK49" s="29"/>
      <c r="VL49" s="29"/>
      <c r="VM49" s="29"/>
      <c r="VN49" s="29"/>
      <c r="VO49" s="29"/>
      <c r="VP49" s="29"/>
      <c r="VQ49" s="29"/>
      <c r="VR49" s="29"/>
      <c r="VS49" s="29"/>
      <c r="VT49" s="29"/>
      <c r="VU49" s="29"/>
      <c r="VV49" s="29"/>
      <c r="VW49" s="29"/>
      <c r="VX49" s="29"/>
      <c r="VY49" s="29"/>
      <c r="VZ49" s="29"/>
      <c r="WA49" s="29"/>
      <c r="WB49" s="29"/>
      <c r="WC49" s="29"/>
      <c r="WD49" s="29"/>
      <c r="WE49" s="29"/>
      <c r="WF49" s="29"/>
      <c r="WG49" s="29"/>
      <c r="WH49" s="29"/>
      <c r="WI49" s="29"/>
      <c r="WJ49" s="29"/>
      <c r="WK49" s="29"/>
      <c r="WL49" s="29"/>
      <c r="WM49" s="29"/>
      <c r="WN49" s="29"/>
      <c r="WO49" s="29"/>
      <c r="WP49" s="29"/>
      <c r="WQ49" s="29"/>
      <c r="WR49" s="29"/>
      <c r="WS49" s="29"/>
      <c r="WT49" s="29"/>
      <c r="WU49" s="29"/>
      <c r="WV49" s="29"/>
      <c r="WW49" s="29"/>
      <c r="WX49" s="29"/>
      <c r="WY49" s="29"/>
      <c r="WZ49" s="29"/>
      <c r="XA49" s="29"/>
      <c r="XB49" s="29"/>
      <c r="XC49" s="29"/>
      <c r="XD49" s="29"/>
      <c r="XE49" s="29"/>
      <c r="XF49" s="29"/>
      <c r="XG49" s="29"/>
      <c r="XH49" s="29"/>
      <c r="XI49" s="29"/>
      <c r="XJ49" s="29"/>
      <c r="XK49" s="29"/>
      <c r="XL49" s="29"/>
      <c r="XM49" s="29"/>
      <c r="XN49" s="29"/>
      <c r="XO49" s="29"/>
      <c r="XP49" s="29"/>
      <c r="XQ49" s="29"/>
      <c r="XR49" s="29"/>
      <c r="XS49" s="29"/>
      <c r="XT49" s="29"/>
      <c r="XU49" s="29"/>
      <c r="XV49" s="29"/>
      <c r="XW49" s="29"/>
      <c r="XX49" s="29"/>
      <c r="XY49" s="29"/>
      <c r="XZ49" s="29"/>
      <c r="YA49" s="29"/>
      <c r="YB49" s="29"/>
      <c r="YC49" s="29"/>
      <c r="YD49" s="29"/>
      <c r="YE49" s="29"/>
      <c r="YF49" s="29"/>
      <c r="YG49" s="29"/>
      <c r="YH49" s="29"/>
      <c r="YI49" s="29"/>
      <c r="YJ49" s="29"/>
      <c r="YK49" s="29"/>
      <c r="YL49" s="29"/>
      <c r="YM49" s="29"/>
      <c r="YN49" s="29"/>
      <c r="YO49" s="29"/>
      <c r="YP49" s="29"/>
      <c r="YQ49" s="29"/>
      <c r="YR49" s="29"/>
      <c r="YS49" s="29"/>
      <c r="YT49" s="29"/>
      <c r="YU49" s="29"/>
      <c r="YV49" s="29"/>
      <c r="YW49" s="29"/>
      <c r="YX49" s="29"/>
      <c r="YY49" s="29"/>
      <c r="YZ49" s="29"/>
      <c r="ZA49" s="29"/>
      <c r="ZB49" s="29"/>
      <c r="ZC49" s="29"/>
      <c r="ZD49" s="29"/>
      <c r="ZE49" s="29"/>
      <c r="ZF49" s="29"/>
      <c r="ZG49" s="29"/>
      <c r="ZH49" s="29"/>
      <c r="ZI49" s="29"/>
      <c r="ZJ49" s="29"/>
      <c r="ZK49" s="29"/>
      <c r="ZL49" s="29"/>
      <c r="ZM49" s="29"/>
      <c r="ZN49" s="29"/>
      <c r="ZO49" s="29"/>
      <c r="ZP49" s="29"/>
      <c r="ZQ49" s="29"/>
      <c r="ZR49" s="29"/>
      <c r="ZS49" s="29"/>
      <c r="ZT49" s="29"/>
      <c r="ZU49" s="29"/>
      <c r="ZV49" s="29"/>
      <c r="ZW49" s="29"/>
      <c r="ZX49" s="29"/>
      <c r="ZY49" s="29"/>
      <c r="ZZ49" s="29"/>
      <c r="AAA49" s="29"/>
      <c r="AAB49" s="29"/>
      <c r="AAC49" s="29"/>
      <c r="AAD49" s="29"/>
      <c r="AAE49" s="29"/>
      <c r="AAF49" s="29"/>
      <c r="AAG49" s="29"/>
      <c r="AAH49" s="29"/>
      <c r="AAI49" s="29"/>
      <c r="AAJ49" s="29"/>
      <c r="AAK49" s="29"/>
      <c r="AAL49" s="29"/>
      <c r="AAM49" s="29"/>
      <c r="AAN49" s="29"/>
      <c r="AAO49" s="29"/>
      <c r="AAP49" s="29"/>
      <c r="AAQ49" s="29"/>
      <c r="AAR49" s="29"/>
      <c r="AAS49" s="29"/>
      <c r="AAT49" s="29"/>
      <c r="AAU49" s="29"/>
      <c r="AAV49" s="29"/>
      <c r="AAW49" s="29"/>
      <c r="AAX49" s="29"/>
      <c r="AAY49" s="29"/>
      <c r="AAZ49" s="29"/>
      <c r="ABA49" s="29"/>
      <c r="ABB49" s="29"/>
      <c r="ABC49" s="29"/>
      <c r="ABD49" s="29"/>
      <c r="ABE49" s="29"/>
      <c r="ABF49" s="29"/>
      <c r="ABG49" s="29"/>
      <c r="ABH49" s="29"/>
      <c r="ABI49" s="29"/>
      <c r="ABJ49" s="29"/>
      <c r="ABK49" s="29"/>
      <c r="ABL49" s="29"/>
      <c r="ABM49" s="29"/>
      <c r="ABN49" s="29"/>
      <c r="ABO49" s="29"/>
      <c r="ABP49" s="29"/>
      <c r="ABQ49" s="29"/>
      <c r="ABR49" s="29"/>
      <c r="ABS49" s="29"/>
      <c r="ABT49" s="29"/>
      <c r="ABU49" s="29"/>
      <c r="ABV49" s="29"/>
      <c r="ABW49" s="29"/>
      <c r="ABX49" s="29"/>
      <c r="ABY49" s="29"/>
      <c r="ABZ49" s="29"/>
      <c r="ACA49" s="29"/>
      <c r="ACB49" s="29"/>
      <c r="ACC49" s="29"/>
      <c r="ACD49" s="29"/>
      <c r="ACE49" s="29"/>
      <c r="ACF49" s="29"/>
      <c r="ACG49" s="29"/>
      <c r="ACH49" s="29"/>
      <c r="ACI49" s="29"/>
      <c r="ACJ49" s="29"/>
      <c r="ACK49" s="29"/>
      <c r="ACL49" s="29"/>
      <c r="ACM49" s="29"/>
      <c r="ACN49" s="29"/>
      <c r="ACO49" s="29"/>
      <c r="ACP49" s="29"/>
      <c r="ACQ49" s="29"/>
      <c r="ACR49" s="29"/>
      <c r="ACS49" s="29"/>
      <c r="ACT49" s="29"/>
      <c r="ACU49" s="29"/>
      <c r="ACV49" s="29"/>
      <c r="ACW49" s="29"/>
      <c r="ACX49" s="29"/>
      <c r="ACY49" s="29"/>
      <c r="ACZ49" s="29"/>
      <c r="ADA49" s="29"/>
      <c r="ADB49" s="29"/>
      <c r="ADC49" s="29"/>
      <c r="ADD49" s="29"/>
      <c r="ADE49" s="29"/>
      <c r="ADF49" s="29"/>
      <c r="ADG49" s="29"/>
      <c r="ADH49" s="29"/>
      <c r="ADI49" s="29"/>
      <c r="ADJ49" s="29"/>
      <c r="ADK49" s="29"/>
      <c r="ADL49" s="29"/>
      <c r="ADM49" s="29"/>
      <c r="ADN49" s="29"/>
      <c r="ADO49" s="29"/>
      <c r="ADP49" s="29"/>
      <c r="ADQ49" s="29"/>
      <c r="ADR49" s="29"/>
      <c r="ADS49" s="29"/>
      <c r="ADT49" s="29"/>
      <c r="ADU49" s="29"/>
      <c r="ADV49" s="29"/>
      <c r="ADW49" s="29"/>
      <c r="ADX49" s="29"/>
      <c r="ADY49" s="29"/>
      <c r="ADZ49" s="29"/>
      <c r="AEA49" s="29"/>
      <c r="AEB49" s="29"/>
      <c r="AEC49" s="29"/>
      <c r="AED49" s="29"/>
      <c r="AEE49" s="29"/>
      <c r="AEF49" s="29"/>
      <c r="AEG49" s="29"/>
      <c r="AEH49" s="29"/>
      <c r="AEI49" s="29"/>
      <c r="AEJ49" s="29"/>
      <c r="AEK49" s="29"/>
      <c r="AEL49" s="29"/>
      <c r="AEM49" s="29"/>
      <c r="AEN49" s="29"/>
      <c r="AEO49" s="29"/>
      <c r="AEP49" s="29"/>
      <c r="AEQ49" s="29"/>
      <c r="AER49" s="29"/>
      <c r="AES49" s="29"/>
      <c r="AET49" s="29"/>
      <c r="AEU49" s="29"/>
      <c r="AEV49" s="29"/>
      <c r="AEW49" s="29"/>
      <c r="AEX49" s="29"/>
      <c r="AEY49" s="29"/>
      <c r="AEZ49" s="29"/>
      <c r="AFA49" s="29"/>
      <c r="AFB49" s="29"/>
      <c r="AFC49" s="29"/>
      <c r="AFD49" s="29"/>
      <c r="AFE49" s="29"/>
      <c r="AFF49" s="29"/>
      <c r="AFG49" s="29"/>
      <c r="AFH49" s="29"/>
      <c r="AFI49" s="29"/>
      <c r="AFJ49" s="29"/>
      <c r="AFK49" s="29"/>
      <c r="AFL49" s="29"/>
      <c r="AFM49" s="29"/>
      <c r="AFN49" s="29"/>
      <c r="AFO49" s="29"/>
      <c r="AFP49" s="29"/>
      <c r="AFQ49" s="29"/>
      <c r="AFR49" s="29"/>
      <c r="AFS49" s="29"/>
      <c r="AFT49" s="29"/>
      <c r="AFU49" s="29"/>
      <c r="AFV49" s="29"/>
      <c r="AFW49" s="29"/>
      <c r="AFX49" s="29"/>
      <c r="AFY49" s="29"/>
      <c r="AFZ49" s="29"/>
      <c r="AGA49" s="29"/>
      <c r="AGB49" s="29"/>
      <c r="AGC49" s="29"/>
      <c r="AGD49" s="29"/>
      <c r="AGE49" s="29"/>
      <c r="AGF49" s="29"/>
      <c r="AGG49" s="29"/>
      <c r="AGH49" s="29"/>
      <c r="AGI49" s="29"/>
      <c r="AGJ49" s="29"/>
      <c r="AGK49" s="29"/>
      <c r="AGL49" s="29"/>
      <c r="AGM49" s="29"/>
      <c r="AGN49" s="29"/>
      <c r="AGO49" s="29"/>
      <c r="AGP49" s="29"/>
      <c r="AGQ49" s="29"/>
      <c r="AGR49" s="29"/>
      <c r="AGS49" s="29"/>
      <c r="AGT49" s="29"/>
      <c r="AGU49" s="29"/>
      <c r="AGV49" s="29"/>
      <c r="AGW49" s="29"/>
      <c r="AGX49" s="29"/>
      <c r="AGY49" s="29"/>
      <c r="AGZ49" s="29"/>
      <c r="AHA49" s="29"/>
      <c r="AHB49" s="29"/>
      <c r="AHC49" s="29"/>
      <c r="AHD49" s="29"/>
      <c r="AHE49" s="29"/>
      <c r="AHF49" s="29"/>
      <c r="AHG49" s="29"/>
      <c r="AHH49" s="29"/>
      <c r="AHI49" s="29"/>
      <c r="AHJ49" s="29"/>
      <c r="AHK49" s="29"/>
      <c r="AHL49" s="29"/>
      <c r="AHM49" s="29"/>
      <c r="AHN49" s="29"/>
      <c r="AHO49" s="29"/>
      <c r="AHP49" s="29"/>
      <c r="AHQ49" s="29"/>
      <c r="AHR49" s="29"/>
      <c r="AHS49" s="29"/>
      <c r="AHT49" s="29"/>
      <c r="AHU49" s="29"/>
      <c r="AHV49" s="29"/>
      <c r="AHW49" s="29"/>
      <c r="AHX49" s="29"/>
      <c r="AHY49" s="29"/>
      <c r="AHZ49" s="29"/>
      <c r="AIA49" s="29"/>
      <c r="AIB49" s="29"/>
      <c r="AIC49" s="29"/>
      <c r="AID49" s="29"/>
      <c r="AIE49" s="29"/>
      <c r="AIF49" s="29"/>
      <c r="AIG49" s="29"/>
      <c r="AIH49" s="29"/>
      <c r="AII49" s="29"/>
      <c r="AIJ49" s="29"/>
      <c r="AIK49" s="29"/>
      <c r="AIL49" s="29"/>
      <c r="AIM49" s="29"/>
      <c r="AIN49" s="29"/>
      <c r="AIO49" s="29"/>
      <c r="AIP49" s="29"/>
      <c r="AIQ49" s="29"/>
      <c r="AIR49" s="29"/>
      <c r="AIS49" s="29"/>
      <c r="AIT49" s="29"/>
      <c r="AIU49" s="29"/>
      <c r="AIV49" s="29"/>
      <c r="AIW49" s="29"/>
      <c r="AIX49" s="29"/>
      <c r="AIY49" s="29"/>
      <c r="AIZ49" s="29"/>
      <c r="AJA49" s="29"/>
      <c r="AJB49" s="29"/>
      <c r="AJC49" s="29"/>
      <c r="AJD49" s="29"/>
      <c r="AJE49" s="29"/>
      <c r="AJF49" s="29"/>
      <c r="AJG49" s="29"/>
      <c r="AJH49" s="29"/>
      <c r="AJI49" s="29"/>
      <c r="AJJ49" s="29"/>
      <c r="AJK49" s="29"/>
      <c r="AJL49" s="29"/>
      <c r="AJM49" s="29"/>
      <c r="AJN49" s="29"/>
      <c r="AJO49" s="29"/>
      <c r="AJP49" s="29"/>
      <c r="AJQ49" s="29"/>
      <c r="AJR49" s="29"/>
      <c r="AJS49" s="29"/>
      <c r="AJT49" s="29"/>
      <c r="AJU49" s="29"/>
      <c r="AJV49" s="29"/>
      <c r="AJW49" s="29"/>
      <c r="AJX49" s="29"/>
      <c r="AJY49" s="29"/>
      <c r="AJZ49" s="29"/>
      <c r="AKA49" s="29"/>
      <c r="AKB49" s="29"/>
      <c r="AKC49" s="29"/>
      <c r="AKD49" s="29"/>
      <c r="AKE49" s="29"/>
      <c r="AKF49" s="29"/>
      <c r="AKG49" s="29"/>
      <c r="AKH49" s="29"/>
      <c r="AKI49" s="29"/>
      <c r="AKJ49" s="29"/>
      <c r="AKK49" s="29"/>
      <c r="AKL49" s="29"/>
      <c r="AKM49" s="29"/>
      <c r="AKN49" s="29"/>
      <c r="AKO49" s="29"/>
      <c r="AKP49" s="29"/>
      <c r="AKQ49" s="29"/>
      <c r="AKR49" s="29"/>
      <c r="AKS49" s="29"/>
      <c r="AKT49" s="29"/>
      <c r="AKU49" s="29"/>
      <c r="AKV49" s="29"/>
      <c r="AKW49" s="29"/>
      <c r="AKX49" s="29"/>
      <c r="AKY49" s="29"/>
      <c r="AKZ49" s="29"/>
      <c r="ALA49" s="29"/>
      <c r="ALB49" s="29"/>
      <c r="ALC49" s="29"/>
      <c r="ALD49" s="29"/>
      <c r="ALE49" s="29"/>
      <c r="ALF49" s="29"/>
      <c r="ALG49" s="29"/>
      <c r="ALH49" s="29"/>
      <c r="ALI49" s="29"/>
      <c r="ALJ49" s="29"/>
      <c r="ALK49" s="29"/>
      <c r="ALL49" s="29"/>
      <c r="ALM49" s="29"/>
      <c r="ALN49" s="29"/>
      <c r="ALO49" s="29"/>
      <c r="ALP49" s="29"/>
      <c r="ALQ49" s="29"/>
      <c r="ALR49" s="29"/>
      <c r="ALS49" s="29"/>
      <c r="ALT49" s="29"/>
      <c r="ALU49" s="29"/>
      <c r="ALV49" s="29"/>
      <c r="ALW49" s="29"/>
      <c r="ALX49" s="29"/>
      <c r="ALY49" s="29"/>
      <c r="ALZ49" s="29"/>
      <c r="AMA49" s="29"/>
      <c r="AMB49" s="29"/>
      <c r="AMC49" s="29"/>
      <c r="AMD49" s="29"/>
      <c r="AME49" s="29"/>
      <c r="AMF49" s="29"/>
      <c r="AMG49" s="29"/>
      <c r="AMH49" s="29"/>
      <c r="AMI49" s="29"/>
      <c r="AMJ49" s="29"/>
      <c r="AMK49" s="29"/>
      <c r="AML49" s="29"/>
      <c r="AMM49" s="29"/>
      <c r="AMN49" s="29"/>
      <c r="AMO49" s="29"/>
      <c r="AMP49" s="29"/>
      <c r="AMQ49" s="29"/>
      <c r="AMR49" s="29"/>
      <c r="AMS49" s="29"/>
      <c r="AMT49" s="29"/>
      <c r="AMU49" s="29"/>
      <c r="AMV49" s="29"/>
      <c r="AMW49" s="29"/>
      <c r="AMX49" s="29"/>
      <c r="AMY49" s="29"/>
      <c r="AMZ49" s="29"/>
      <c r="ANA49" s="29"/>
      <c r="ANB49" s="29"/>
      <c r="ANC49" s="29"/>
      <c r="AND49" s="29"/>
      <c r="ANE49" s="29"/>
      <c r="ANF49" s="29"/>
      <c r="ANG49" s="29"/>
      <c r="ANH49" s="29"/>
      <c r="ANI49" s="29"/>
      <c r="ANJ49" s="29"/>
      <c r="ANK49" s="29"/>
      <c r="ANL49" s="29"/>
      <c r="ANM49" s="29"/>
      <c r="ANN49" s="29"/>
      <c r="ANO49" s="29"/>
      <c r="ANP49" s="29"/>
      <c r="ANQ49" s="29"/>
      <c r="ANR49" s="29"/>
      <c r="ANS49" s="29"/>
      <c r="ANT49" s="29"/>
      <c r="ANU49" s="29"/>
      <c r="ANV49" s="29"/>
      <c r="ANW49" s="29"/>
      <c r="ANX49" s="29"/>
      <c r="ANY49" s="29"/>
      <c r="ANZ49" s="29"/>
      <c r="AOA49" s="29"/>
      <c r="AOB49" s="29"/>
      <c r="AOC49" s="29"/>
      <c r="AOD49" s="29"/>
      <c r="AOE49" s="29"/>
      <c r="AOF49" s="29"/>
      <c r="AOG49" s="29"/>
      <c r="AOH49" s="29"/>
      <c r="AOI49" s="29"/>
      <c r="AOJ49" s="29"/>
      <c r="AOK49" s="29"/>
      <c r="AOL49" s="29"/>
      <c r="AOM49" s="29"/>
      <c r="AON49" s="29"/>
      <c r="AOO49" s="29"/>
      <c r="AOP49" s="29"/>
      <c r="AOQ49" s="29"/>
      <c r="AOR49" s="29"/>
      <c r="AOS49" s="29"/>
      <c r="AOT49" s="29"/>
      <c r="AOU49" s="29"/>
      <c r="AOV49" s="29"/>
      <c r="AOW49" s="29"/>
      <c r="AOX49" s="29"/>
      <c r="AOY49" s="29"/>
      <c r="AOZ49" s="29"/>
      <c r="APA49" s="29"/>
      <c r="APB49" s="29"/>
      <c r="APC49" s="29"/>
      <c r="APD49" s="29"/>
      <c r="APE49" s="29"/>
      <c r="APF49" s="29"/>
      <c r="APG49" s="29"/>
      <c r="APH49" s="29"/>
      <c r="API49" s="29"/>
      <c r="APJ49" s="29"/>
      <c r="APK49" s="29"/>
      <c r="APL49" s="29"/>
      <c r="APM49" s="29"/>
      <c r="APN49" s="29"/>
      <c r="APO49" s="29"/>
      <c r="APP49" s="29"/>
      <c r="APQ49" s="29"/>
      <c r="APR49" s="29"/>
      <c r="APS49" s="29"/>
      <c r="APT49" s="29"/>
      <c r="APU49" s="29"/>
      <c r="APV49" s="29"/>
      <c r="APW49" s="29"/>
      <c r="APX49" s="29"/>
      <c r="APY49" s="29"/>
      <c r="APZ49" s="29"/>
      <c r="AQA49" s="29"/>
      <c r="AQB49" s="29"/>
      <c r="AQC49" s="29"/>
      <c r="AQD49" s="29"/>
      <c r="AQE49" s="29"/>
      <c r="AQF49" s="29"/>
      <c r="AQG49" s="29"/>
      <c r="AQH49" s="29"/>
      <c r="AQI49" s="29"/>
      <c r="AQJ49" s="29"/>
      <c r="AQK49" s="29"/>
      <c r="AQL49" s="29"/>
      <c r="AQM49" s="29"/>
      <c r="AQN49" s="29"/>
      <c r="AQO49" s="29"/>
      <c r="AQP49" s="29"/>
      <c r="AQQ49" s="29"/>
      <c r="AQR49" s="29"/>
      <c r="AQS49" s="29"/>
      <c r="AQT49" s="29"/>
      <c r="AQU49" s="29"/>
      <c r="AQV49" s="29"/>
      <c r="AQW49" s="29"/>
      <c r="AQX49" s="29"/>
      <c r="AQY49" s="29"/>
      <c r="AQZ49" s="29"/>
      <c r="ARA49" s="29"/>
      <c r="ARB49" s="29"/>
      <c r="ARC49" s="29"/>
      <c r="ARD49" s="29"/>
      <c r="ARE49" s="29"/>
      <c r="ARF49" s="29"/>
      <c r="ARG49" s="29"/>
      <c r="ARH49" s="29"/>
      <c r="ARI49" s="29"/>
      <c r="ARJ49" s="29"/>
      <c r="ARK49" s="29"/>
      <c r="ARL49" s="29"/>
      <c r="ARM49" s="29"/>
      <c r="ARN49" s="29"/>
      <c r="ARO49" s="29"/>
      <c r="ARP49" s="29"/>
      <c r="ARQ49" s="29"/>
      <c r="ARR49" s="29"/>
      <c r="ARS49" s="29"/>
      <c r="ART49" s="29"/>
      <c r="ARU49" s="29"/>
      <c r="ARV49" s="29"/>
      <c r="ARW49" s="29"/>
      <c r="ARX49" s="29"/>
      <c r="ARY49" s="29"/>
      <c r="ARZ49" s="29"/>
      <c r="ASA49" s="29"/>
      <c r="ASB49" s="29"/>
      <c r="ASC49" s="29"/>
      <c r="ASD49" s="29"/>
      <c r="ASE49" s="29"/>
      <c r="ASF49" s="29"/>
      <c r="ASG49" s="29"/>
      <c r="ASH49" s="29"/>
      <c r="ASI49" s="29"/>
      <c r="ASJ49" s="29"/>
      <c r="ASK49" s="29"/>
      <c r="ASL49" s="29"/>
      <c r="ASM49" s="29"/>
      <c r="ASN49" s="29"/>
      <c r="ASO49" s="29"/>
      <c r="ASP49" s="29"/>
      <c r="ASQ49" s="29"/>
      <c r="ASR49" s="29"/>
      <c r="ASS49" s="29"/>
      <c r="AST49" s="29"/>
      <c r="ASU49" s="29"/>
      <c r="ASV49" s="29"/>
      <c r="ASW49" s="29"/>
      <c r="ASX49" s="29"/>
      <c r="ASY49" s="29"/>
      <c r="ASZ49" s="29"/>
      <c r="ATA49" s="29"/>
      <c r="ATB49" s="29"/>
      <c r="ATC49" s="29"/>
      <c r="ATD49" s="29"/>
      <c r="ATE49" s="29"/>
      <c r="ATF49" s="29"/>
      <c r="ATG49" s="29"/>
      <c r="ATH49" s="29"/>
      <c r="ATI49" s="29"/>
      <c r="ATJ49" s="29"/>
      <c r="ATK49" s="29"/>
      <c r="ATL49" s="29"/>
      <c r="ATM49" s="29"/>
      <c r="ATN49" s="29"/>
      <c r="ATO49" s="29"/>
      <c r="ATP49" s="29"/>
      <c r="ATQ49" s="29"/>
      <c r="ATR49" s="29"/>
      <c r="ATS49" s="29"/>
      <c r="ATT49" s="29"/>
      <c r="ATU49" s="29"/>
      <c r="ATV49" s="29"/>
      <c r="ATW49" s="29"/>
      <c r="ATX49" s="29"/>
      <c r="ATY49" s="29"/>
      <c r="ATZ49" s="29"/>
      <c r="AUA49" s="29"/>
      <c r="AUB49" s="29"/>
      <c r="AUC49" s="29"/>
      <c r="AUD49" s="29"/>
      <c r="AUE49" s="29"/>
      <c r="AUF49" s="29"/>
      <c r="AUG49" s="29"/>
      <c r="AUH49" s="29"/>
      <c r="AUI49" s="29"/>
      <c r="AUJ49" s="29"/>
      <c r="AUK49" s="29"/>
      <c r="AUL49" s="29"/>
      <c r="AUM49" s="29"/>
      <c r="AUN49" s="29"/>
      <c r="AUO49" s="29"/>
      <c r="AUP49" s="29"/>
      <c r="AUQ49" s="29"/>
      <c r="AUR49" s="29"/>
      <c r="AUS49" s="29"/>
      <c r="AUT49" s="29"/>
      <c r="AUU49" s="29"/>
      <c r="AUV49" s="29"/>
      <c r="AUW49" s="29"/>
      <c r="AUX49" s="29"/>
      <c r="AUY49" s="29"/>
      <c r="AUZ49" s="29"/>
      <c r="AVA49" s="29"/>
      <c r="AVB49" s="29"/>
      <c r="AVC49" s="29"/>
      <c r="AVD49" s="29"/>
      <c r="AVE49" s="29"/>
      <c r="AVF49" s="29"/>
      <c r="AVG49" s="29"/>
      <c r="AVH49" s="29"/>
      <c r="AVI49" s="29"/>
      <c r="AVJ49" s="29"/>
      <c r="AVK49" s="29"/>
      <c r="AVL49" s="29"/>
      <c r="AVM49" s="29"/>
      <c r="AVN49" s="29"/>
      <c r="AVO49" s="29"/>
      <c r="AVP49" s="29"/>
      <c r="AVQ49" s="29"/>
      <c r="AVR49" s="29"/>
      <c r="AVS49" s="29"/>
      <c r="AVT49" s="29"/>
      <c r="AVU49" s="29"/>
      <c r="AVV49" s="29"/>
      <c r="AVW49" s="29"/>
      <c r="AVX49" s="29"/>
      <c r="AVY49" s="29"/>
      <c r="AVZ49" s="29"/>
      <c r="AWA49" s="29"/>
      <c r="AWB49" s="29"/>
      <c r="AWC49" s="29"/>
      <c r="AWD49" s="29"/>
      <c r="AWE49" s="29"/>
      <c r="AWF49" s="29"/>
      <c r="AWG49" s="29"/>
      <c r="AWH49" s="29"/>
      <c r="AWI49" s="29"/>
      <c r="AWJ49" s="29"/>
      <c r="AWK49" s="29"/>
      <c r="AWL49" s="29"/>
      <c r="AWM49" s="29"/>
      <c r="AWN49" s="29"/>
      <c r="AWO49" s="29"/>
      <c r="AWP49" s="29"/>
      <c r="AWQ49" s="29"/>
      <c r="AWR49" s="29"/>
      <c r="AWS49" s="29"/>
      <c r="AWT49" s="29"/>
      <c r="AWU49" s="29"/>
      <c r="AWV49" s="29"/>
      <c r="AWW49" s="29"/>
      <c r="AWX49" s="29"/>
      <c r="AWY49" s="29"/>
      <c r="AWZ49" s="29"/>
      <c r="AXA49" s="29"/>
      <c r="AXB49" s="29"/>
      <c r="AXC49" s="29"/>
      <c r="AXD49" s="29"/>
      <c r="AXE49" s="29"/>
      <c r="AXF49" s="29"/>
      <c r="AXG49" s="29"/>
      <c r="AXH49" s="29"/>
      <c r="AXI49" s="29"/>
      <c r="AXJ49" s="29"/>
      <c r="AXK49" s="29"/>
      <c r="AXL49" s="29"/>
      <c r="AXM49" s="29"/>
      <c r="AXN49" s="29"/>
      <c r="AXO49" s="29"/>
      <c r="AXP49" s="29"/>
      <c r="AXQ49" s="29"/>
      <c r="AXR49" s="29"/>
      <c r="AXS49" s="29"/>
      <c r="AXT49" s="29"/>
      <c r="AXU49" s="29"/>
      <c r="AXV49" s="29"/>
      <c r="AXW49" s="29"/>
      <c r="AXX49" s="29"/>
      <c r="AXY49" s="29"/>
      <c r="AXZ49" s="29"/>
      <c r="AYA49" s="29"/>
      <c r="AYB49" s="29"/>
      <c r="AYC49" s="29"/>
      <c r="AYD49" s="29"/>
      <c r="AYE49" s="29"/>
      <c r="AYF49" s="29"/>
      <c r="AYG49" s="29"/>
      <c r="AYH49" s="29"/>
      <c r="AYI49" s="29"/>
      <c r="AYJ49" s="29"/>
      <c r="AYK49" s="29"/>
      <c r="AYL49" s="29"/>
      <c r="AYM49" s="29"/>
      <c r="AYN49" s="29"/>
      <c r="AYO49" s="29"/>
      <c r="AYP49" s="29"/>
      <c r="AYQ49" s="29"/>
      <c r="AYR49" s="29"/>
      <c r="AYS49" s="29"/>
      <c r="AYT49" s="29"/>
      <c r="AYU49" s="29"/>
      <c r="AYV49" s="29"/>
      <c r="AYW49" s="29"/>
      <c r="AYX49" s="29"/>
      <c r="AYY49" s="29"/>
      <c r="AYZ49" s="29"/>
      <c r="AZA49" s="29"/>
      <c r="AZB49" s="29"/>
      <c r="AZC49" s="29"/>
      <c r="AZD49" s="29"/>
      <c r="AZE49" s="29"/>
      <c r="AZF49" s="29"/>
      <c r="AZG49" s="29"/>
      <c r="AZH49" s="29"/>
      <c r="AZI49" s="29"/>
      <c r="AZJ49" s="29"/>
      <c r="AZK49" s="29"/>
      <c r="AZL49" s="29"/>
      <c r="AZM49" s="29"/>
      <c r="AZN49" s="29"/>
      <c r="AZO49" s="29"/>
      <c r="AZP49" s="29"/>
      <c r="AZQ49" s="29"/>
      <c r="AZR49" s="29"/>
      <c r="AZS49" s="29"/>
      <c r="AZT49" s="29"/>
      <c r="AZU49" s="29"/>
      <c r="AZV49" s="29"/>
      <c r="AZW49" s="29"/>
      <c r="AZX49" s="29"/>
      <c r="AZY49" s="29"/>
      <c r="AZZ49" s="29"/>
      <c r="BAA49" s="29"/>
      <c r="BAB49" s="29"/>
      <c r="BAC49" s="29"/>
      <c r="BAD49" s="29"/>
    </row>
    <row r="50" spans="1:1382" s="89" customFormat="1" ht="14" x14ac:dyDescent="0.2">
      <c r="A50" s="118">
        <v>76</v>
      </c>
      <c r="B50" s="44">
        <v>75</v>
      </c>
      <c r="C50" s="40">
        <v>34629785</v>
      </c>
      <c r="D50" s="44">
        <v>2449975</v>
      </c>
      <c r="E50" s="31" t="s">
        <v>78</v>
      </c>
      <c r="F50" s="30" t="s">
        <v>2258</v>
      </c>
      <c r="G50" s="94">
        <v>21452</v>
      </c>
      <c r="H50" s="40" t="s">
        <v>128</v>
      </c>
      <c r="I50" s="40" t="s">
        <v>563</v>
      </c>
      <c r="J50" s="42">
        <f t="shared" si="4"/>
        <v>49.848049281314168</v>
      </c>
      <c r="K50" s="42">
        <v>10</v>
      </c>
      <c r="L50" s="42">
        <f t="shared" si="1"/>
        <v>39.848049281314168</v>
      </c>
      <c r="M50" s="30" t="s">
        <v>17</v>
      </c>
      <c r="N50" s="43" t="s">
        <v>807</v>
      </c>
      <c r="O50" s="30">
        <v>1</v>
      </c>
      <c r="P50" s="44">
        <v>2</v>
      </c>
      <c r="Q50" s="30" t="s">
        <v>1046</v>
      </c>
      <c r="R50" s="30" t="s">
        <v>101</v>
      </c>
      <c r="S50" s="45" t="s">
        <v>453</v>
      </c>
      <c r="T50" s="45" t="s">
        <v>453</v>
      </c>
      <c r="U50" s="42" t="s">
        <v>453</v>
      </c>
      <c r="V50" s="32" t="s">
        <v>453</v>
      </c>
      <c r="W50" s="32" t="s">
        <v>563</v>
      </c>
      <c r="X50" s="30" t="s">
        <v>827</v>
      </c>
      <c r="Y50" s="30" t="s">
        <v>550</v>
      </c>
      <c r="Z50" s="56" t="s">
        <v>804</v>
      </c>
      <c r="AA50" s="45">
        <v>39659</v>
      </c>
      <c r="AB50" s="80" t="s">
        <v>807</v>
      </c>
      <c r="AC50" s="45">
        <v>42222</v>
      </c>
      <c r="AD50" s="42">
        <f>((AC50-AA50)/365*12)</f>
        <v>84.263013698630132</v>
      </c>
      <c r="AE50" s="51" t="s">
        <v>639</v>
      </c>
      <c r="AF50" s="42">
        <v>5</v>
      </c>
      <c r="AG50" s="51" t="s">
        <v>639</v>
      </c>
      <c r="AH50" s="42">
        <v>5</v>
      </c>
      <c r="AI50" s="51" t="s">
        <v>639</v>
      </c>
      <c r="AJ50" s="42">
        <v>5</v>
      </c>
      <c r="AK50" s="51" t="s">
        <v>638</v>
      </c>
      <c r="AL50" s="42">
        <v>4</v>
      </c>
      <c r="AM50" s="51" t="s">
        <v>638</v>
      </c>
      <c r="AN50" s="42">
        <v>4</v>
      </c>
      <c r="AO50" s="51" t="s">
        <v>206</v>
      </c>
      <c r="AP50" s="42">
        <v>3</v>
      </c>
      <c r="AQ50" s="42" t="s">
        <v>637</v>
      </c>
      <c r="AR50" s="42">
        <v>1</v>
      </c>
      <c r="AS50" s="42"/>
      <c r="AT50" s="42"/>
      <c r="AU50" s="42"/>
      <c r="AV50" s="42"/>
      <c r="AW50" s="42"/>
      <c r="AX50" s="42"/>
      <c r="AY50" s="49" t="s">
        <v>2583</v>
      </c>
      <c r="AZ50" s="40" t="s">
        <v>637</v>
      </c>
      <c r="BA50" s="40">
        <v>1</v>
      </c>
      <c r="BB50" s="44">
        <v>1</v>
      </c>
      <c r="BC50" s="30" t="s">
        <v>2129</v>
      </c>
      <c r="BD50" s="42">
        <v>1</v>
      </c>
      <c r="BE50" s="42"/>
      <c r="BF50" s="43" t="s">
        <v>807</v>
      </c>
      <c r="BG50" s="40" t="s">
        <v>453</v>
      </c>
      <c r="BH50" s="40" t="s">
        <v>453</v>
      </c>
      <c r="BI50" s="40" t="s">
        <v>453</v>
      </c>
      <c r="BJ50" s="40" t="s">
        <v>453</v>
      </c>
      <c r="BK50" s="31" t="s">
        <v>453</v>
      </c>
      <c r="BL50" s="31" t="s">
        <v>1859</v>
      </c>
      <c r="BM50" s="30">
        <v>109</v>
      </c>
      <c r="BN50" s="30">
        <v>99</v>
      </c>
      <c r="BO50" s="30">
        <v>106</v>
      </c>
      <c r="BP50" s="30" t="s">
        <v>1798</v>
      </c>
      <c r="BQ50" s="30" t="s">
        <v>2584</v>
      </c>
      <c r="BR50" s="30" t="s">
        <v>453</v>
      </c>
      <c r="BS50" s="30" t="s">
        <v>1995</v>
      </c>
      <c r="BT50" s="30" t="s">
        <v>2214</v>
      </c>
      <c r="BU50" s="30" t="s">
        <v>2585</v>
      </c>
      <c r="BV50" s="30" t="s">
        <v>1860</v>
      </c>
      <c r="BW50" s="30">
        <v>105</v>
      </c>
      <c r="BX50" s="30">
        <v>98</v>
      </c>
      <c r="BY50" s="30">
        <v>95</v>
      </c>
      <c r="BZ50" s="30" t="s">
        <v>1737</v>
      </c>
      <c r="CA50" s="112"/>
      <c r="CC50" s="29"/>
      <c r="CD50" s="29"/>
      <c r="CE50" s="29"/>
      <c r="CF50" s="29"/>
      <c r="CG50" s="29"/>
      <c r="CH50" s="29"/>
      <c r="CI50" s="29"/>
      <c r="CJ50" s="29"/>
      <c r="CK50" s="29"/>
      <c r="CL50" s="29"/>
      <c r="CM50" s="29"/>
      <c r="CN50" s="29"/>
      <c r="CO50" s="29"/>
      <c r="CP50" s="29"/>
      <c r="CQ50" s="29"/>
      <c r="CR50" s="29"/>
      <c r="CS50" s="29"/>
      <c r="CT50" s="29"/>
      <c r="CU50" s="29"/>
      <c r="CV50" s="29"/>
      <c r="CW50" s="29"/>
      <c r="CX50" s="29"/>
      <c r="CY50" s="29"/>
      <c r="CZ50" s="29"/>
      <c r="DA50" s="29"/>
      <c r="DB50" s="29"/>
      <c r="DC50" s="29"/>
      <c r="DD50" s="29"/>
      <c r="DE50" s="29"/>
      <c r="DF50" s="29"/>
      <c r="DG50" s="29"/>
      <c r="DH50" s="29"/>
      <c r="DI50" s="29"/>
      <c r="DJ50" s="29"/>
      <c r="DK50" s="29"/>
      <c r="DL50" s="29"/>
      <c r="DM50" s="29"/>
      <c r="DN50" s="29"/>
      <c r="DO50" s="29"/>
      <c r="DP50" s="29"/>
      <c r="DQ50" s="29"/>
      <c r="DR50" s="29"/>
      <c r="DS50" s="29"/>
      <c r="DT50" s="29"/>
      <c r="DU50" s="29"/>
      <c r="DV50" s="29"/>
      <c r="DW50" s="29"/>
      <c r="DX50" s="29"/>
      <c r="DY50" s="29"/>
      <c r="DZ50" s="29"/>
      <c r="EA50" s="29"/>
      <c r="EB50" s="29"/>
      <c r="EC50" s="29"/>
      <c r="ED50" s="29"/>
      <c r="EE50" s="29"/>
      <c r="EF50" s="29"/>
      <c r="EG50" s="29"/>
      <c r="EH50" s="29"/>
      <c r="EI50" s="29"/>
      <c r="EJ50" s="29"/>
      <c r="EK50" s="29"/>
      <c r="EL50" s="29"/>
      <c r="EM50" s="29"/>
      <c r="EN50" s="29"/>
      <c r="EO50" s="29"/>
      <c r="EP50" s="29"/>
      <c r="EQ50" s="29"/>
      <c r="ER50" s="29"/>
      <c r="ES50" s="29"/>
      <c r="ET50" s="29"/>
      <c r="EU50" s="29"/>
      <c r="EV50" s="29"/>
      <c r="EW50" s="29"/>
      <c r="EX50" s="29"/>
      <c r="EY50" s="29"/>
      <c r="EZ50" s="29"/>
      <c r="FA50" s="29"/>
      <c r="FB50" s="29"/>
      <c r="FC50" s="29"/>
      <c r="FD50" s="29"/>
      <c r="FE50" s="29"/>
      <c r="FF50" s="29"/>
      <c r="FG50" s="29"/>
      <c r="FH50" s="29"/>
      <c r="FI50" s="29"/>
      <c r="FJ50" s="29"/>
      <c r="FK50" s="29"/>
      <c r="FL50" s="29"/>
      <c r="FM50" s="29"/>
      <c r="FN50" s="29"/>
      <c r="FO50" s="29"/>
      <c r="FP50" s="29"/>
      <c r="FQ50" s="29"/>
      <c r="FR50" s="29"/>
      <c r="FS50" s="29"/>
      <c r="FT50" s="29"/>
      <c r="FU50" s="29"/>
      <c r="FV50" s="29"/>
      <c r="FW50" s="29"/>
      <c r="FX50" s="29"/>
      <c r="FY50" s="29"/>
      <c r="FZ50" s="29"/>
      <c r="GA50" s="29"/>
      <c r="GB50" s="29"/>
      <c r="GC50" s="29"/>
      <c r="GD50" s="29"/>
      <c r="GE50" s="29"/>
      <c r="GF50" s="29"/>
      <c r="GG50" s="29"/>
      <c r="GH50" s="29"/>
      <c r="GI50" s="29"/>
      <c r="GJ50" s="29"/>
      <c r="GK50" s="29"/>
      <c r="GL50" s="29"/>
      <c r="GM50" s="29"/>
      <c r="GN50" s="29"/>
      <c r="GO50" s="29"/>
      <c r="GP50" s="29"/>
      <c r="GQ50" s="29"/>
      <c r="GR50" s="29"/>
      <c r="GS50" s="29"/>
      <c r="GT50" s="29"/>
      <c r="GU50" s="29"/>
      <c r="GV50" s="29"/>
      <c r="GW50" s="29"/>
      <c r="GX50" s="29"/>
      <c r="GY50" s="29"/>
      <c r="GZ50" s="29"/>
      <c r="HA50" s="29"/>
      <c r="HB50" s="29"/>
      <c r="HC50" s="29"/>
      <c r="HD50" s="29"/>
      <c r="HE50" s="29"/>
      <c r="HF50" s="29"/>
      <c r="HG50" s="29"/>
      <c r="HH50" s="29"/>
      <c r="HI50" s="29"/>
      <c r="HJ50" s="29"/>
      <c r="HK50" s="29"/>
      <c r="HL50" s="29"/>
      <c r="HM50" s="29"/>
      <c r="HN50" s="29"/>
      <c r="HO50" s="29"/>
      <c r="HP50" s="29"/>
      <c r="HQ50" s="29"/>
      <c r="HR50" s="29"/>
      <c r="HS50" s="29"/>
      <c r="HT50" s="29"/>
      <c r="HU50" s="29"/>
      <c r="HV50" s="29"/>
      <c r="HW50" s="29"/>
      <c r="HX50" s="29"/>
      <c r="HY50" s="29"/>
      <c r="HZ50" s="29"/>
      <c r="IA50" s="29"/>
      <c r="IB50" s="29"/>
      <c r="IC50" s="29"/>
      <c r="ID50" s="29"/>
      <c r="IE50" s="29"/>
      <c r="IF50" s="29"/>
      <c r="IG50" s="29"/>
      <c r="IH50" s="29"/>
      <c r="II50" s="29"/>
      <c r="IJ50" s="29"/>
      <c r="IK50" s="29"/>
      <c r="IL50" s="29"/>
      <c r="IM50" s="29"/>
      <c r="IN50" s="29"/>
      <c r="IO50" s="29"/>
      <c r="IP50" s="29"/>
      <c r="IQ50" s="29"/>
      <c r="IR50" s="29"/>
      <c r="IS50" s="29"/>
      <c r="IT50" s="29"/>
      <c r="IU50" s="29"/>
      <c r="IV50" s="29"/>
      <c r="IW50" s="29"/>
      <c r="IX50" s="29"/>
      <c r="IY50" s="29"/>
      <c r="IZ50" s="29"/>
      <c r="JA50" s="29"/>
      <c r="JB50" s="29"/>
      <c r="JC50" s="29"/>
      <c r="JD50" s="29"/>
      <c r="JE50" s="29"/>
      <c r="JF50" s="29"/>
      <c r="JG50" s="29"/>
      <c r="JH50" s="29"/>
      <c r="JI50" s="29"/>
      <c r="JJ50" s="29"/>
      <c r="JK50" s="29"/>
      <c r="JL50" s="29"/>
      <c r="JM50" s="29"/>
      <c r="JN50" s="29"/>
      <c r="JO50" s="29"/>
      <c r="JP50" s="29"/>
      <c r="JQ50" s="29"/>
      <c r="JR50" s="29"/>
      <c r="JS50" s="29"/>
      <c r="JT50" s="29"/>
      <c r="JU50" s="29"/>
      <c r="JV50" s="29"/>
      <c r="JW50" s="29"/>
      <c r="JX50" s="29"/>
      <c r="JY50" s="29"/>
      <c r="JZ50" s="29"/>
      <c r="KA50" s="29"/>
      <c r="KB50" s="29"/>
      <c r="KC50" s="29"/>
      <c r="KD50" s="29"/>
      <c r="KE50" s="29"/>
      <c r="KF50" s="29"/>
      <c r="KG50" s="29"/>
      <c r="KH50" s="29"/>
      <c r="KI50" s="29"/>
      <c r="KJ50" s="29"/>
      <c r="KK50" s="29"/>
      <c r="KL50" s="29"/>
      <c r="KM50" s="29"/>
      <c r="KN50" s="29"/>
      <c r="KO50" s="29"/>
      <c r="KP50" s="29"/>
      <c r="KQ50" s="29"/>
      <c r="KR50" s="29"/>
      <c r="KS50" s="29"/>
      <c r="KT50" s="29"/>
      <c r="KU50" s="29"/>
      <c r="KV50" s="29"/>
      <c r="KW50" s="29"/>
      <c r="KX50" s="29"/>
      <c r="KY50" s="29"/>
      <c r="KZ50" s="29"/>
      <c r="LA50" s="29"/>
      <c r="LB50" s="29"/>
      <c r="LC50" s="29"/>
      <c r="LD50" s="29"/>
      <c r="LE50" s="29"/>
      <c r="LF50" s="29"/>
      <c r="LG50" s="29"/>
      <c r="LH50" s="29"/>
      <c r="LI50" s="29"/>
      <c r="LJ50" s="29"/>
      <c r="LK50" s="29"/>
      <c r="LL50" s="29"/>
      <c r="LM50" s="29"/>
      <c r="LN50" s="29"/>
      <c r="LO50" s="29"/>
      <c r="LP50" s="29"/>
      <c r="LQ50" s="29"/>
      <c r="LR50" s="29"/>
      <c r="LS50" s="29"/>
      <c r="LT50" s="29"/>
      <c r="LU50" s="29"/>
      <c r="LV50" s="29"/>
      <c r="LW50" s="29"/>
      <c r="LX50" s="29"/>
      <c r="LY50" s="29"/>
      <c r="LZ50" s="29"/>
      <c r="MA50" s="29"/>
      <c r="MB50" s="29"/>
      <c r="MC50" s="29"/>
      <c r="MD50" s="29"/>
      <c r="ME50" s="29"/>
      <c r="MF50" s="29"/>
      <c r="MG50" s="29"/>
      <c r="MH50" s="29"/>
      <c r="MI50" s="29"/>
      <c r="MJ50" s="29"/>
      <c r="MK50" s="29"/>
      <c r="ML50" s="29"/>
      <c r="MM50" s="29"/>
      <c r="MN50" s="29"/>
      <c r="MO50" s="29"/>
      <c r="MP50" s="29"/>
      <c r="MQ50" s="29"/>
      <c r="MR50" s="29"/>
      <c r="MS50" s="29"/>
      <c r="MT50" s="29"/>
      <c r="MU50" s="29"/>
      <c r="MV50" s="29"/>
      <c r="MW50" s="29"/>
      <c r="MX50" s="29"/>
      <c r="MY50" s="29"/>
      <c r="MZ50" s="29"/>
      <c r="NA50" s="29"/>
      <c r="NB50" s="29"/>
      <c r="NC50" s="29"/>
      <c r="ND50" s="29"/>
      <c r="NE50" s="29"/>
      <c r="NF50" s="29"/>
      <c r="NG50" s="29"/>
      <c r="NH50" s="29"/>
      <c r="NI50" s="29"/>
      <c r="NJ50" s="29"/>
      <c r="NK50" s="29"/>
      <c r="NL50" s="29"/>
      <c r="NM50" s="29"/>
      <c r="NN50" s="29"/>
      <c r="NO50" s="29"/>
      <c r="NP50" s="29"/>
      <c r="NQ50" s="29"/>
      <c r="NR50" s="29"/>
      <c r="NS50" s="29"/>
      <c r="NT50" s="29"/>
      <c r="NU50" s="29"/>
      <c r="NV50" s="29"/>
      <c r="NW50" s="29"/>
      <c r="NX50" s="29"/>
      <c r="NY50" s="29"/>
      <c r="NZ50" s="29"/>
      <c r="OA50" s="29"/>
      <c r="OB50" s="29"/>
      <c r="OC50" s="29"/>
      <c r="OD50" s="29"/>
      <c r="OE50" s="29"/>
      <c r="OF50" s="29"/>
      <c r="OG50" s="29"/>
      <c r="OH50" s="29"/>
      <c r="OI50" s="29"/>
      <c r="OJ50" s="29"/>
      <c r="OK50" s="29"/>
      <c r="OL50" s="29"/>
      <c r="OM50" s="29"/>
      <c r="ON50" s="29"/>
      <c r="OO50" s="29"/>
      <c r="OP50" s="29"/>
      <c r="OQ50" s="29"/>
      <c r="OR50" s="29"/>
      <c r="OS50" s="29"/>
      <c r="OT50" s="29"/>
      <c r="OU50" s="29"/>
      <c r="OV50" s="29"/>
      <c r="OW50" s="29"/>
      <c r="OX50" s="29"/>
      <c r="OY50" s="29"/>
      <c r="OZ50" s="29"/>
      <c r="PA50" s="29"/>
      <c r="PB50" s="29"/>
      <c r="PC50" s="29"/>
      <c r="PD50" s="29"/>
      <c r="PE50" s="29"/>
      <c r="PF50" s="29"/>
      <c r="PG50" s="29"/>
      <c r="PH50" s="29"/>
      <c r="PI50" s="29"/>
      <c r="PJ50" s="29"/>
      <c r="PK50" s="29"/>
      <c r="PL50" s="29"/>
      <c r="PM50" s="29"/>
      <c r="PN50" s="29"/>
      <c r="PO50" s="29"/>
      <c r="PP50" s="29"/>
      <c r="PQ50" s="29"/>
      <c r="PR50" s="29"/>
      <c r="PS50" s="29"/>
      <c r="PT50" s="29"/>
      <c r="PU50" s="29"/>
      <c r="PV50" s="29"/>
      <c r="PW50" s="29"/>
      <c r="PX50" s="29"/>
      <c r="PY50" s="29"/>
      <c r="PZ50" s="29"/>
      <c r="QA50" s="29"/>
      <c r="QB50" s="29"/>
      <c r="QC50" s="29"/>
      <c r="QD50" s="29"/>
      <c r="QE50" s="29"/>
      <c r="QF50" s="29"/>
      <c r="QG50" s="29"/>
      <c r="QH50" s="29"/>
      <c r="QI50" s="29"/>
      <c r="QJ50" s="29"/>
      <c r="QK50" s="29"/>
      <c r="QL50" s="29"/>
      <c r="QM50" s="29"/>
      <c r="QN50" s="29"/>
      <c r="QO50" s="29"/>
      <c r="QP50" s="29"/>
      <c r="QQ50" s="29"/>
      <c r="QR50" s="29"/>
      <c r="QS50" s="29"/>
      <c r="QT50" s="29"/>
      <c r="QU50" s="29"/>
      <c r="QV50" s="29"/>
      <c r="QW50" s="29"/>
      <c r="QX50" s="29"/>
      <c r="QY50" s="29"/>
      <c r="QZ50" s="29"/>
      <c r="RA50" s="29"/>
      <c r="RB50" s="29"/>
      <c r="RC50" s="29"/>
      <c r="RD50" s="29"/>
      <c r="RE50" s="29"/>
      <c r="RF50" s="29"/>
      <c r="RG50" s="29"/>
      <c r="RH50" s="29"/>
      <c r="RI50" s="29"/>
      <c r="RJ50" s="29"/>
      <c r="RK50" s="29"/>
      <c r="RL50" s="29"/>
      <c r="RM50" s="29"/>
      <c r="RN50" s="29"/>
      <c r="RO50" s="29"/>
      <c r="RP50" s="29"/>
      <c r="RQ50" s="29"/>
      <c r="RR50" s="29"/>
      <c r="RS50" s="29"/>
      <c r="RT50" s="29"/>
      <c r="RU50" s="29"/>
      <c r="RV50" s="29"/>
      <c r="RW50" s="29"/>
      <c r="RX50" s="29"/>
      <c r="RY50" s="29"/>
      <c r="RZ50" s="29"/>
      <c r="SA50" s="29"/>
      <c r="SB50" s="29"/>
      <c r="SC50" s="29"/>
      <c r="SD50" s="29"/>
      <c r="SE50" s="29"/>
      <c r="SF50" s="29"/>
      <c r="SG50" s="29"/>
      <c r="SH50" s="29"/>
      <c r="SI50" s="29"/>
      <c r="SJ50" s="29"/>
      <c r="SK50" s="29"/>
      <c r="SL50" s="29"/>
      <c r="SM50" s="29"/>
      <c r="SN50" s="29"/>
      <c r="SO50" s="29"/>
      <c r="SP50" s="29"/>
      <c r="SQ50" s="29"/>
      <c r="SR50" s="29"/>
      <c r="SS50" s="29"/>
      <c r="ST50" s="29"/>
      <c r="SU50" s="29"/>
      <c r="SV50" s="29"/>
      <c r="SW50" s="29"/>
      <c r="SX50" s="29"/>
      <c r="SY50" s="29"/>
      <c r="SZ50" s="29"/>
      <c r="TA50" s="29"/>
      <c r="TB50" s="29"/>
      <c r="TC50" s="29"/>
      <c r="TD50" s="29"/>
      <c r="TE50" s="29"/>
      <c r="TF50" s="29"/>
      <c r="TG50" s="29"/>
      <c r="TH50" s="29"/>
      <c r="TI50" s="29"/>
      <c r="TJ50" s="29"/>
      <c r="TK50" s="29"/>
      <c r="TL50" s="29"/>
      <c r="TM50" s="29"/>
      <c r="TN50" s="29"/>
      <c r="TO50" s="29"/>
      <c r="TP50" s="29"/>
      <c r="TQ50" s="29"/>
      <c r="TR50" s="29"/>
      <c r="TS50" s="29"/>
      <c r="TT50" s="29"/>
      <c r="TU50" s="29"/>
      <c r="TV50" s="29"/>
      <c r="TW50" s="29"/>
      <c r="TX50" s="29"/>
      <c r="TY50" s="29"/>
      <c r="TZ50" s="29"/>
      <c r="UA50" s="29"/>
      <c r="UB50" s="29"/>
      <c r="UC50" s="29"/>
      <c r="UD50" s="29"/>
      <c r="UE50" s="29"/>
      <c r="UF50" s="29"/>
      <c r="UG50" s="29"/>
      <c r="UH50" s="29"/>
      <c r="UI50" s="29"/>
      <c r="UJ50" s="29"/>
      <c r="UK50" s="29"/>
      <c r="UL50" s="29"/>
      <c r="UM50" s="29"/>
      <c r="UN50" s="29"/>
      <c r="UO50" s="29"/>
      <c r="UP50" s="29"/>
      <c r="UQ50" s="29"/>
      <c r="UR50" s="29"/>
      <c r="US50" s="29"/>
      <c r="UT50" s="29"/>
      <c r="UU50" s="29"/>
      <c r="UV50" s="29"/>
      <c r="UW50" s="29"/>
      <c r="UX50" s="29"/>
      <c r="UY50" s="29"/>
      <c r="UZ50" s="29"/>
      <c r="VA50" s="29"/>
      <c r="VB50" s="29"/>
      <c r="VC50" s="29"/>
      <c r="VD50" s="29"/>
      <c r="VE50" s="29"/>
      <c r="VF50" s="29"/>
      <c r="VG50" s="29"/>
      <c r="VH50" s="29"/>
      <c r="VI50" s="29"/>
      <c r="VJ50" s="29"/>
      <c r="VK50" s="29"/>
      <c r="VL50" s="29"/>
      <c r="VM50" s="29"/>
      <c r="VN50" s="29"/>
      <c r="VO50" s="29"/>
      <c r="VP50" s="29"/>
      <c r="VQ50" s="29"/>
      <c r="VR50" s="29"/>
      <c r="VS50" s="29"/>
      <c r="VT50" s="29"/>
      <c r="VU50" s="29"/>
      <c r="VV50" s="29"/>
      <c r="VW50" s="29"/>
      <c r="VX50" s="29"/>
      <c r="VY50" s="29"/>
      <c r="VZ50" s="29"/>
      <c r="WA50" s="29"/>
      <c r="WB50" s="29"/>
      <c r="WC50" s="29"/>
      <c r="WD50" s="29"/>
      <c r="WE50" s="29"/>
      <c r="WF50" s="29"/>
      <c r="WG50" s="29"/>
      <c r="WH50" s="29"/>
      <c r="WI50" s="29"/>
      <c r="WJ50" s="29"/>
      <c r="WK50" s="29"/>
      <c r="WL50" s="29"/>
      <c r="WM50" s="29"/>
      <c r="WN50" s="29"/>
      <c r="WO50" s="29"/>
      <c r="WP50" s="29"/>
      <c r="WQ50" s="29"/>
      <c r="WR50" s="29"/>
      <c r="WS50" s="29"/>
      <c r="WT50" s="29"/>
      <c r="WU50" s="29"/>
      <c r="WV50" s="29"/>
      <c r="WW50" s="29"/>
      <c r="WX50" s="29"/>
      <c r="WY50" s="29"/>
      <c r="WZ50" s="29"/>
      <c r="XA50" s="29"/>
      <c r="XB50" s="29"/>
      <c r="XC50" s="29"/>
      <c r="XD50" s="29"/>
      <c r="XE50" s="29"/>
      <c r="XF50" s="29"/>
      <c r="XG50" s="29"/>
      <c r="XH50" s="29"/>
      <c r="XI50" s="29"/>
      <c r="XJ50" s="29"/>
      <c r="XK50" s="29"/>
      <c r="XL50" s="29"/>
      <c r="XM50" s="29"/>
      <c r="XN50" s="29"/>
      <c r="XO50" s="29"/>
      <c r="XP50" s="29"/>
      <c r="XQ50" s="29"/>
      <c r="XR50" s="29"/>
      <c r="XS50" s="29"/>
      <c r="XT50" s="29"/>
      <c r="XU50" s="29"/>
      <c r="XV50" s="29"/>
      <c r="XW50" s="29"/>
      <c r="XX50" s="29"/>
      <c r="XY50" s="29"/>
      <c r="XZ50" s="29"/>
      <c r="YA50" s="29"/>
      <c r="YB50" s="29"/>
      <c r="YC50" s="29"/>
      <c r="YD50" s="29"/>
      <c r="YE50" s="29"/>
      <c r="YF50" s="29"/>
      <c r="YG50" s="29"/>
      <c r="YH50" s="29"/>
      <c r="YI50" s="29"/>
      <c r="YJ50" s="29"/>
      <c r="YK50" s="29"/>
      <c r="YL50" s="29"/>
      <c r="YM50" s="29"/>
      <c r="YN50" s="29"/>
      <c r="YO50" s="29"/>
      <c r="YP50" s="29"/>
      <c r="YQ50" s="29"/>
      <c r="YR50" s="29"/>
      <c r="YS50" s="29"/>
      <c r="YT50" s="29"/>
      <c r="YU50" s="29"/>
      <c r="YV50" s="29"/>
      <c r="YW50" s="29"/>
      <c r="YX50" s="29"/>
      <c r="YY50" s="29"/>
      <c r="YZ50" s="29"/>
      <c r="ZA50" s="29"/>
      <c r="ZB50" s="29"/>
      <c r="ZC50" s="29"/>
      <c r="ZD50" s="29"/>
      <c r="ZE50" s="29"/>
      <c r="ZF50" s="29"/>
      <c r="ZG50" s="29"/>
      <c r="ZH50" s="29"/>
      <c r="ZI50" s="29"/>
      <c r="ZJ50" s="29"/>
      <c r="ZK50" s="29"/>
      <c r="ZL50" s="29"/>
      <c r="ZM50" s="29"/>
      <c r="ZN50" s="29"/>
      <c r="ZO50" s="29"/>
      <c r="ZP50" s="29"/>
      <c r="ZQ50" s="29"/>
      <c r="ZR50" s="29"/>
      <c r="ZS50" s="29"/>
      <c r="ZT50" s="29"/>
      <c r="ZU50" s="29"/>
      <c r="ZV50" s="29"/>
      <c r="ZW50" s="29"/>
      <c r="ZX50" s="29"/>
      <c r="ZY50" s="29"/>
      <c r="ZZ50" s="29"/>
      <c r="AAA50" s="29"/>
      <c r="AAB50" s="29"/>
      <c r="AAC50" s="29"/>
      <c r="AAD50" s="29"/>
      <c r="AAE50" s="29"/>
      <c r="AAF50" s="29"/>
      <c r="AAG50" s="29"/>
      <c r="AAH50" s="29"/>
      <c r="AAI50" s="29"/>
      <c r="AAJ50" s="29"/>
      <c r="AAK50" s="29"/>
      <c r="AAL50" s="29"/>
      <c r="AAM50" s="29"/>
      <c r="AAN50" s="29"/>
      <c r="AAO50" s="29"/>
      <c r="AAP50" s="29"/>
      <c r="AAQ50" s="29"/>
      <c r="AAR50" s="29"/>
      <c r="AAS50" s="29"/>
      <c r="AAT50" s="29"/>
      <c r="AAU50" s="29"/>
      <c r="AAV50" s="29"/>
      <c r="AAW50" s="29"/>
      <c r="AAX50" s="29"/>
      <c r="AAY50" s="29"/>
      <c r="AAZ50" s="29"/>
      <c r="ABA50" s="29"/>
      <c r="ABB50" s="29"/>
      <c r="ABC50" s="29"/>
      <c r="ABD50" s="29"/>
      <c r="ABE50" s="29"/>
      <c r="ABF50" s="29"/>
      <c r="ABG50" s="29"/>
      <c r="ABH50" s="29"/>
      <c r="ABI50" s="29"/>
      <c r="ABJ50" s="29"/>
      <c r="ABK50" s="29"/>
      <c r="ABL50" s="29"/>
      <c r="ABM50" s="29"/>
      <c r="ABN50" s="29"/>
      <c r="ABO50" s="29"/>
      <c r="ABP50" s="29"/>
      <c r="ABQ50" s="29"/>
      <c r="ABR50" s="29"/>
      <c r="ABS50" s="29"/>
      <c r="ABT50" s="29"/>
      <c r="ABU50" s="29"/>
      <c r="ABV50" s="29"/>
      <c r="ABW50" s="29"/>
      <c r="ABX50" s="29"/>
      <c r="ABY50" s="29"/>
      <c r="ABZ50" s="29"/>
      <c r="ACA50" s="29"/>
      <c r="ACB50" s="29"/>
      <c r="ACC50" s="29"/>
      <c r="ACD50" s="29"/>
      <c r="ACE50" s="29"/>
      <c r="ACF50" s="29"/>
      <c r="ACG50" s="29"/>
      <c r="ACH50" s="29"/>
      <c r="ACI50" s="29"/>
      <c r="ACJ50" s="29"/>
      <c r="ACK50" s="29"/>
      <c r="ACL50" s="29"/>
      <c r="ACM50" s="29"/>
      <c r="ACN50" s="29"/>
      <c r="ACO50" s="29"/>
      <c r="ACP50" s="29"/>
      <c r="ACQ50" s="29"/>
      <c r="ACR50" s="29"/>
      <c r="ACS50" s="29"/>
      <c r="ACT50" s="29"/>
      <c r="ACU50" s="29"/>
      <c r="ACV50" s="29"/>
      <c r="ACW50" s="29"/>
      <c r="ACX50" s="29"/>
      <c r="ACY50" s="29"/>
      <c r="ACZ50" s="29"/>
      <c r="ADA50" s="29"/>
      <c r="ADB50" s="29"/>
      <c r="ADC50" s="29"/>
      <c r="ADD50" s="29"/>
      <c r="ADE50" s="29"/>
      <c r="ADF50" s="29"/>
      <c r="ADG50" s="29"/>
      <c r="ADH50" s="29"/>
      <c r="ADI50" s="29"/>
      <c r="ADJ50" s="29"/>
      <c r="ADK50" s="29"/>
      <c r="ADL50" s="29"/>
      <c r="ADM50" s="29"/>
      <c r="ADN50" s="29"/>
      <c r="ADO50" s="29"/>
      <c r="ADP50" s="29"/>
      <c r="ADQ50" s="29"/>
      <c r="ADR50" s="29"/>
      <c r="ADS50" s="29"/>
      <c r="ADT50" s="29"/>
      <c r="ADU50" s="29"/>
      <c r="ADV50" s="29"/>
      <c r="ADW50" s="29"/>
      <c r="ADX50" s="29"/>
      <c r="ADY50" s="29"/>
      <c r="ADZ50" s="29"/>
      <c r="AEA50" s="29"/>
      <c r="AEB50" s="29"/>
      <c r="AEC50" s="29"/>
      <c r="AED50" s="29"/>
      <c r="AEE50" s="29"/>
      <c r="AEF50" s="29"/>
      <c r="AEG50" s="29"/>
      <c r="AEH50" s="29"/>
      <c r="AEI50" s="29"/>
      <c r="AEJ50" s="29"/>
      <c r="AEK50" s="29"/>
      <c r="AEL50" s="29"/>
      <c r="AEM50" s="29"/>
      <c r="AEN50" s="29"/>
      <c r="AEO50" s="29"/>
      <c r="AEP50" s="29"/>
      <c r="AEQ50" s="29"/>
      <c r="AER50" s="29"/>
      <c r="AES50" s="29"/>
      <c r="AET50" s="29"/>
      <c r="AEU50" s="29"/>
      <c r="AEV50" s="29"/>
      <c r="AEW50" s="29"/>
      <c r="AEX50" s="29"/>
      <c r="AEY50" s="29"/>
      <c r="AEZ50" s="29"/>
      <c r="AFA50" s="29"/>
      <c r="AFB50" s="29"/>
      <c r="AFC50" s="29"/>
      <c r="AFD50" s="29"/>
      <c r="AFE50" s="29"/>
      <c r="AFF50" s="29"/>
      <c r="AFG50" s="29"/>
      <c r="AFH50" s="29"/>
      <c r="AFI50" s="29"/>
      <c r="AFJ50" s="29"/>
      <c r="AFK50" s="29"/>
      <c r="AFL50" s="29"/>
      <c r="AFM50" s="29"/>
      <c r="AFN50" s="29"/>
      <c r="AFO50" s="29"/>
      <c r="AFP50" s="29"/>
      <c r="AFQ50" s="29"/>
      <c r="AFR50" s="29"/>
      <c r="AFS50" s="29"/>
      <c r="AFT50" s="29"/>
      <c r="AFU50" s="29"/>
      <c r="AFV50" s="29"/>
      <c r="AFW50" s="29"/>
      <c r="AFX50" s="29"/>
      <c r="AFY50" s="29"/>
      <c r="AFZ50" s="29"/>
      <c r="AGA50" s="29"/>
      <c r="AGB50" s="29"/>
      <c r="AGC50" s="29"/>
      <c r="AGD50" s="29"/>
      <c r="AGE50" s="29"/>
      <c r="AGF50" s="29"/>
      <c r="AGG50" s="29"/>
      <c r="AGH50" s="29"/>
      <c r="AGI50" s="29"/>
      <c r="AGJ50" s="29"/>
      <c r="AGK50" s="29"/>
      <c r="AGL50" s="29"/>
      <c r="AGM50" s="29"/>
      <c r="AGN50" s="29"/>
      <c r="AGO50" s="29"/>
      <c r="AGP50" s="29"/>
      <c r="AGQ50" s="29"/>
      <c r="AGR50" s="29"/>
      <c r="AGS50" s="29"/>
      <c r="AGT50" s="29"/>
      <c r="AGU50" s="29"/>
      <c r="AGV50" s="29"/>
      <c r="AGW50" s="29"/>
      <c r="AGX50" s="29"/>
      <c r="AGY50" s="29"/>
      <c r="AGZ50" s="29"/>
      <c r="AHA50" s="29"/>
      <c r="AHB50" s="29"/>
      <c r="AHC50" s="29"/>
      <c r="AHD50" s="29"/>
      <c r="AHE50" s="29"/>
      <c r="AHF50" s="29"/>
      <c r="AHG50" s="29"/>
      <c r="AHH50" s="29"/>
      <c r="AHI50" s="29"/>
      <c r="AHJ50" s="29"/>
      <c r="AHK50" s="29"/>
      <c r="AHL50" s="29"/>
      <c r="AHM50" s="29"/>
      <c r="AHN50" s="29"/>
      <c r="AHO50" s="29"/>
      <c r="AHP50" s="29"/>
      <c r="AHQ50" s="29"/>
      <c r="AHR50" s="29"/>
      <c r="AHS50" s="29"/>
      <c r="AHT50" s="29"/>
      <c r="AHU50" s="29"/>
      <c r="AHV50" s="29"/>
      <c r="AHW50" s="29"/>
      <c r="AHX50" s="29"/>
      <c r="AHY50" s="29"/>
      <c r="AHZ50" s="29"/>
      <c r="AIA50" s="29"/>
      <c r="AIB50" s="29"/>
      <c r="AIC50" s="29"/>
      <c r="AID50" s="29"/>
      <c r="AIE50" s="29"/>
      <c r="AIF50" s="29"/>
      <c r="AIG50" s="29"/>
      <c r="AIH50" s="29"/>
      <c r="AII50" s="29"/>
      <c r="AIJ50" s="29"/>
      <c r="AIK50" s="29"/>
      <c r="AIL50" s="29"/>
      <c r="AIM50" s="29"/>
      <c r="AIN50" s="29"/>
      <c r="AIO50" s="29"/>
      <c r="AIP50" s="29"/>
      <c r="AIQ50" s="29"/>
      <c r="AIR50" s="29"/>
      <c r="AIS50" s="29"/>
      <c r="AIT50" s="29"/>
      <c r="AIU50" s="29"/>
      <c r="AIV50" s="29"/>
      <c r="AIW50" s="29"/>
      <c r="AIX50" s="29"/>
      <c r="AIY50" s="29"/>
      <c r="AIZ50" s="29"/>
      <c r="AJA50" s="29"/>
      <c r="AJB50" s="29"/>
      <c r="AJC50" s="29"/>
      <c r="AJD50" s="29"/>
      <c r="AJE50" s="29"/>
      <c r="AJF50" s="29"/>
      <c r="AJG50" s="29"/>
      <c r="AJH50" s="29"/>
      <c r="AJI50" s="29"/>
      <c r="AJJ50" s="29"/>
      <c r="AJK50" s="29"/>
      <c r="AJL50" s="29"/>
      <c r="AJM50" s="29"/>
      <c r="AJN50" s="29"/>
      <c r="AJO50" s="29"/>
      <c r="AJP50" s="29"/>
      <c r="AJQ50" s="29"/>
      <c r="AJR50" s="29"/>
      <c r="AJS50" s="29"/>
      <c r="AJT50" s="29"/>
      <c r="AJU50" s="29"/>
      <c r="AJV50" s="29"/>
      <c r="AJW50" s="29"/>
      <c r="AJX50" s="29"/>
      <c r="AJY50" s="29"/>
      <c r="AJZ50" s="29"/>
      <c r="AKA50" s="29"/>
      <c r="AKB50" s="29"/>
      <c r="AKC50" s="29"/>
      <c r="AKD50" s="29"/>
      <c r="AKE50" s="29"/>
      <c r="AKF50" s="29"/>
      <c r="AKG50" s="29"/>
      <c r="AKH50" s="29"/>
      <c r="AKI50" s="29"/>
      <c r="AKJ50" s="29"/>
      <c r="AKK50" s="29"/>
      <c r="AKL50" s="29"/>
      <c r="AKM50" s="29"/>
      <c r="AKN50" s="29"/>
      <c r="AKO50" s="29"/>
      <c r="AKP50" s="29"/>
      <c r="AKQ50" s="29"/>
      <c r="AKR50" s="29"/>
      <c r="AKS50" s="29"/>
      <c r="AKT50" s="29"/>
      <c r="AKU50" s="29"/>
      <c r="AKV50" s="29"/>
      <c r="AKW50" s="29"/>
      <c r="AKX50" s="29"/>
      <c r="AKY50" s="29"/>
      <c r="AKZ50" s="29"/>
      <c r="ALA50" s="29"/>
      <c r="ALB50" s="29"/>
      <c r="ALC50" s="29"/>
      <c r="ALD50" s="29"/>
      <c r="ALE50" s="29"/>
      <c r="ALF50" s="29"/>
      <c r="ALG50" s="29"/>
      <c r="ALH50" s="29"/>
      <c r="ALI50" s="29"/>
      <c r="ALJ50" s="29"/>
      <c r="ALK50" s="29"/>
      <c r="ALL50" s="29"/>
      <c r="ALM50" s="29"/>
      <c r="ALN50" s="29"/>
      <c r="ALO50" s="29"/>
      <c r="ALP50" s="29"/>
      <c r="ALQ50" s="29"/>
      <c r="ALR50" s="29"/>
      <c r="ALS50" s="29"/>
      <c r="ALT50" s="29"/>
      <c r="ALU50" s="29"/>
      <c r="ALV50" s="29"/>
      <c r="ALW50" s="29"/>
      <c r="ALX50" s="29"/>
      <c r="ALY50" s="29"/>
      <c r="ALZ50" s="29"/>
      <c r="AMA50" s="29"/>
      <c r="AMB50" s="29"/>
      <c r="AMC50" s="29"/>
      <c r="AMD50" s="29"/>
      <c r="AME50" s="29"/>
      <c r="AMF50" s="29"/>
      <c r="AMG50" s="29"/>
      <c r="AMH50" s="29"/>
      <c r="AMI50" s="29"/>
      <c r="AMJ50" s="29"/>
      <c r="AMK50" s="29"/>
      <c r="AML50" s="29"/>
      <c r="AMM50" s="29"/>
      <c r="AMN50" s="29"/>
      <c r="AMO50" s="29"/>
      <c r="AMP50" s="29"/>
      <c r="AMQ50" s="29"/>
      <c r="AMR50" s="29"/>
      <c r="AMS50" s="29"/>
      <c r="AMT50" s="29"/>
      <c r="AMU50" s="29"/>
      <c r="AMV50" s="29"/>
      <c r="AMW50" s="29"/>
      <c r="AMX50" s="29"/>
      <c r="AMY50" s="29"/>
      <c r="AMZ50" s="29"/>
      <c r="ANA50" s="29"/>
      <c r="ANB50" s="29"/>
      <c r="ANC50" s="29"/>
      <c r="AND50" s="29"/>
      <c r="ANE50" s="29"/>
      <c r="ANF50" s="29"/>
      <c r="ANG50" s="29"/>
      <c r="ANH50" s="29"/>
      <c r="ANI50" s="29"/>
      <c r="ANJ50" s="29"/>
      <c r="ANK50" s="29"/>
      <c r="ANL50" s="29"/>
      <c r="ANM50" s="29"/>
      <c r="ANN50" s="29"/>
      <c r="ANO50" s="29"/>
      <c r="ANP50" s="29"/>
      <c r="ANQ50" s="29"/>
      <c r="ANR50" s="29"/>
      <c r="ANS50" s="29"/>
      <c r="ANT50" s="29"/>
      <c r="ANU50" s="29"/>
      <c r="ANV50" s="29"/>
      <c r="ANW50" s="29"/>
      <c r="ANX50" s="29"/>
      <c r="ANY50" s="29"/>
      <c r="ANZ50" s="29"/>
      <c r="AOA50" s="29"/>
      <c r="AOB50" s="29"/>
      <c r="AOC50" s="29"/>
      <c r="AOD50" s="29"/>
      <c r="AOE50" s="29"/>
      <c r="AOF50" s="29"/>
      <c r="AOG50" s="29"/>
      <c r="AOH50" s="29"/>
      <c r="AOI50" s="29"/>
      <c r="AOJ50" s="29"/>
      <c r="AOK50" s="29"/>
      <c r="AOL50" s="29"/>
      <c r="AOM50" s="29"/>
      <c r="AON50" s="29"/>
      <c r="AOO50" s="29"/>
      <c r="AOP50" s="29"/>
      <c r="AOQ50" s="29"/>
      <c r="AOR50" s="29"/>
      <c r="AOS50" s="29"/>
      <c r="AOT50" s="29"/>
      <c r="AOU50" s="29"/>
      <c r="AOV50" s="29"/>
      <c r="AOW50" s="29"/>
      <c r="AOX50" s="29"/>
      <c r="AOY50" s="29"/>
      <c r="AOZ50" s="29"/>
      <c r="APA50" s="29"/>
      <c r="APB50" s="29"/>
      <c r="APC50" s="29"/>
      <c r="APD50" s="29"/>
      <c r="APE50" s="29"/>
      <c r="APF50" s="29"/>
      <c r="APG50" s="29"/>
      <c r="APH50" s="29"/>
      <c r="API50" s="29"/>
      <c r="APJ50" s="29"/>
      <c r="APK50" s="29"/>
      <c r="APL50" s="29"/>
      <c r="APM50" s="29"/>
      <c r="APN50" s="29"/>
      <c r="APO50" s="29"/>
      <c r="APP50" s="29"/>
      <c r="APQ50" s="29"/>
      <c r="APR50" s="29"/>
      <c r="APS50" s="29"/>
      <c r="APT50" s="29"/>
      <c r="APU50" s="29"/>
      <c r="APV50" s="29"/>
      <c r="APW50" s="29"/>
      <c r="APX50" s="29"/>
      <c r="APY50" s="29"/>
      <c r="APZ50" s="29"/>
      <c r="AQA50" s="29"/>
      <c r="AQB50" s="29"/>
      <c r="AQC50" s="29"/>
      <c r="AQD50" s="29"/>
      <c r="AQE50" s="29"/>
      <c r="AQF50" s="29"/>
      <c r="AQG50" s="29"/>
      <c r="AQH50" s="29"/>
      <c r="AQI50" s="29"/>
      <c r="AQJ50" s="29"/>
      <c r="AQK50" s="29"/>
      <c r="AQL50" s="29"/>
      <c r="AQM50" s="29"/>
      <c r="AQN50" s="29"/>
      <c r="AQO50" s="29"/>
      <c r="AQP50" s="29"/>
      <c r="AQQ50" s="29"/>
      <c r="AQR50" s="29"/>
      <c r="AQS50" s="29"/>
      <c r="AQT50" s="29"/>
      <c r="AQU50" s="29"/>
      <c r="AQV50" s="29"/>
      <c r="AQW50" s="29"/>
      <c r="AQX50" s="29"/>
      <c r="AQY50" s="29"/>
      <c r="AQZ50" s="29"/>
      <c r="ARA50" s="29"/>
      <c r="ARB50" s="29"/>
      <c r="ARC50" s="29"/>
      <c r="ARD50" s="29"/>
      <c r="ARE50" s="29"/>
      <c r="ARF50" s="29"/>
      <c r="ARG50" s="29"/>
      <c r="ARH50" s="29"/>
      <c r="ARI50" s="29"/>
      <c r="ARJ50" s="29"/>
      <c r="ARK50" s="29"/>
      <c r="ARL50" s="29"/>
      <c r="ARM50" s="29"/>
      <c r="ARN50" s="29"/>
      <c r="ARO50" s="29"/>
      <c r="ARP50" s="29"/>
      <c r="ARQ50" s="29"/>
      <c r="ARR50" s="29"/>
      <c r="ARS50" s="29"/>
      <c r="ART50" s="29"/>
      <c r="ARU50" s="29"/>
      <c r="ARV50" s="29"/>
      <c r="ARW50" s="29"/>
      <c r="ARX50" s="29"/>
      <c r="ARY50" s="29"/>
      <c r="ARZ50" s="29"/>
      <c r="ASA50" s="29"/>
      <c r="ASB50" s="29"/>
      <c r="ASC50" s="29"/>
      <c r="ASD50" s="29"/>
      <c r="ASE50" s="29"/>
      <c r="ASF50" s="29"/>
      <c r="ASG50" s="29"/>
      <c r="ASH50" s="29"/>
      <c r="ASI50" s="29"/>
      <c r="ASJ50" s="29"/>
      <c r="ASK50" s="29"/>
      <c r="ASL50" s="29"/>
      <c r="ASM50" s="29"/>
      <c r="ASN50" s="29"/>
      <c r="ASO50" s="29"/>
      <c r="ASP50" s="29"/>
      <c r="ASQ50" s="29"/>
      <c r="ASR50" s="29"/>
      <c r="ASS50" s="29"/>
      <c r="AST50" s="29"/>
      <c r="ASU50" s="29"/>
      <c r="ASV50" s="29"/>
      <c r="ASW50" s="29"/>
      <c r="ASX50" s="29"/>
      <c r="ASY50" s="29"/>
      <c r="ASZ50" s="29"/>
      <c r="ATA50" s="29"/>
      <c r="ATB50" s="29"/>
      <c r="ATC50" s="29"/>
      <c r="ATD50" s="29"/>
      <c r="ATE50" s="29"/>
      <c r="ATF50" s="29"/>
      <c r="ATG50" s="29"/>
      <c r="ATH50" s="29"/>
      <c r="ATI50" s="29"/>
      <c r="ATJ50" s="29"/>
      <c r="ATK50" s="29"/>
      <c r="ATL50" s="29"/>
      <c r="ATM50" s="29"/>
      <c r="ATN50" s="29"/>
      <c r="ATO50" s="29"/>
      <c r="ATP50" s="29"/>
      <c r="ATQ50" s="29"/>
      <c r="ATR50" s="29"/>
      <c r="ATS50" s="29"/>
      <c r="ATT50" s="29"/>
      <c r="ATU50" s="29"/>
      <c r="ATV50" s="29"/>
      <c r="ATW50" s="29"/>
      <c r="ATX50" s="29"/>
      <c r="ATY50" s="29"/>
      <c r="ATZ50" s="29"/>
      <c r="AUA50" s="29"/>
      <c r="AUB50" s="29"/>
      <c r="AUC50" s="29"/>
      <c r="AUD50" s="29"/>
      <c r="AUE50" s="29"/>
      <c r="AUF50" s="29"/>
      <c r="AUG50" s="29"/>
      <c r="AUH50" s="29"/>
      <c r="AUI50" s="29"/>
      <c r="AUJ50" s="29"/>
      <c r="AUK50" s="29"/>
      <c r="AUL50" s="29"/>
      <c r="AUM50" s="29"/>
      <c r="AUN50" s="29"/>
      <c r="AUO50" s="29"/>
      <c r="AUP50" s="29"/>
      <c r="AUQ50" s="29"/>
      <c r="AUR50" s="29"/>
      <c r="AUS50" s="29"/>
      <c r="AUT50" s="29"/>
      <c r="AUU50" s="29"/>
      <c r="AUV50" s="29"/>
      <c r="AUW50" s="29"/>
      <c r="AUX50" s="29"/>
      <c r="AUY50" s="29"/>
      <c r="AUZ50" s="29"/>
      <c r="AVA50" s="29"/>
      <c r="AVB50" s="29"/>
      <c r="AVC50" s="29"/>
      <c r="AVD50" s="29"/>
      <c r="AVE50" s="29"/>
      <c r="AVF50" s="29"/>
      <c r="AVG50" s="29"/>
      <c r="AVH50" s="29"/>
      <c r="AVI50" s="29"/>
      <c r="AVJ50" s="29"/>
      <c r="AVK50" s="29"/>
      <c r="AVL50" s="29"/>
      <c r="AVM50" s="29"/>
      <c r="AVN50" s="29"/>
      <c r="AVO50" s="29"/>
      <c r="AVP50" s="29"/>
      <c r="AVQ50" s="29"/>
      <c r="AVR50" s="29"/>
      <c r="AVS50" s="29"/>
      <c r="AVT50" s="29"/>
      <c r="AVU50" s="29"/>
      <c r="AVV50" s="29"/>
      <c r="AVW50" s="29"/>
      <c r="AVX50" s="29"/>
      <c r="AVY50" s="29"/>
      <c r="AVZ50" s="29"/>
      <c r="AWA50" s="29"/>
      <c r="AWB50" s="29"/>
      <c r="AWC50" s="29"/>
      <c r="AWD50" s="29"/>
      <c r="AWE50" s="29"/>
      <c r="AWF50" s="29"/>
      <c r="AWG50" s="29"/>
      <c r="AWH50" s="29"/>
      <c r="AWI50" s="29"/>
      <c r="AWJ50" s="29"/>
      <c r="AWK50" s="29"/>
      <c r="AWL50" s="29"/>
      <c r="AWM50" s="29"/>
      <c r="AWN50" s="29"/>
      <c r="AWO50" s="29"/>
      <c r="AWP50" s="29"/>
      <c r="AWQ50" s="29"/>
      <c r="AWR50" s="29"/>
      <c r="AWS50" s="29"/>
      <c r="AWT50" s="29"/>
      <c r="AWU50" s="29"/>
      <c r="AWV50" s="29"/>
      <c r="AWW50" s="29"/>
      <c r="AWX50" s="29"/>
      <c r="AWY50" s="29"/>
      <c r="AWZ50" s="29"/>
      <c r="AXA50" s="29"/>
      <c r="AXB50" s="29"/>
      <c r="AXC50" s="29"/>
      <c r="AXD50" s="29"/>
      <c r="AXE50" s="29"/>
      <c r="AXF50" s="29"/>
      <c r="AXG50" s="29"/>
      <c r="AXH50" s="29"/>
      <c r="AXI50" s="29"/>
      <c r="AXJ50" s="29"/>
      <c r="AXK50" s="29"/>
      <c r="AXL50" s="29"/>
      <c r="AXM50" s="29"/>
      <c r="AXN50" s="29"/>
      <c r="AXO50" s="29"/>
      <c r="AXP50" s="29"/>
      <c r="AXQ50" s="29"/>
      <c r="AXR50" s="29"/>
      <c r="AXS50" s="29"/>
      <c r="AXT50" s="29"/>
      <c r="AXU50" s="29"/>
      <c r="AXV50" s="29"/>
      <c r="AXW50" s="29"/>
      <c r="AXX50" s="29"/>
      <c r="AXY50" s="29"/>
      <c r="AXZ50" s="29"/>
      <c r="AYA50" s="29"/>
      <c r="AYB50" s="29"/>
      <c r="AYC50" s="29"/>
      <c r="AYD50" s="29"/>
      <c r="AYE50" s="29"/>
      <c r="AYF50" s="29"/>
      <c r="AYG50" s="29"/>
      <c r="AYH50" s="29"/>
      <c r="AYI50" s="29"/>
      <c r="AYJ50" s="29"/>
      <c r="AYK50" s="29"/>
      <c r="AYL50" s="29"/>
      <c r="AYM50" s="29"/>
      <c r="AYN50" s="29"/>
      <c r="AYO50" s="29"/>
      <c r="AYP50" s="29"/>
      <c r="AYQ50" s="29"/>
      <c r="AYR50" s="29"/>
      <c r="AYS50" s="29"/>
      <c r="AYT50" s="29"/>
      <c r="AYU50" s="29"/>
      <c r="AYV50" s="29"/>
      <c r="AYW50" s="29"/>
      <c r="AYX50" s="29"/>
      <c r="AYY50" s="29"/>
      <c r="AYZ50" s="29"/>
      <c r="AZA50" s="29"/>
      <c r="AZB50" s="29"/>
      <c r="AZC50" s="29"/>
      <c r="AZD50" s="29"/>
      <c r="AZE50" s="29"/>
      <c r="AZF50" s="29"/>
      <c r="AZG50" s="29"/>
      <c r="AZH50" s="29"/>
      <c r="AZI50" s="29"/>
      <c r="AZJ50" s="29"/>
      <c r="AZK50" s="29"/>
      <c r="AZL50" s="29"/>
      <c r="AZM50" s="29"/>
      <c r="AZN50" s="29"/>
      <c r="AZO50" s="29"/>
      <c r="AZP50" s="29"/>
      <c r="AZQ50" s="29"/>
      <c r="AZR50" s="29"/>
      <c r="AZS50" s="29"/>
      <c r="AZT50" s="29"/>
      <c r="AZU50" s="29"/>
      <c r="AZV50" s="29"/>
      <c r="AZW50" s="29"/>
      <c r="AZX50" s="29"/>
      <c r="AZY50" s="29"/>
      <c r="AZZ50" s="29"/>
      <c r="BAA50" s="29"/>
      <c r="BAB50" s="29"/>
      <c r="BAC50" s="29"/>
      <c r="BAD50" s="29"/>
    </row>
    <row r="51" spans="1:1382" s="89" customFormat="1" ht="14" x14ac:dyDescent="0.2">
      <c r="A51" s="30">
        <v>81</v>
      </c>
      <c r="B51" s="44">
        <v>80</v>
      </c>
      <c r="C51" s="40">
        <v>38443065</v>
      </c>
      <c r="D51" s="44">
        <v>1805992</v>
      </c>
      <c r="E51" s="31" t="s">
        <v>81</v>
      </c>
      <c r="F51" s="30" t="s">
        <v>2596</v>
      </c>
      <c r="G51" s="94">
        <v>27219</v>
      </c>
      <c r="H51" s="40" t="s">
        <v>146</v>
      </c>
      <c r="I51" s="40" t="s">
        <v>563</v>
      </c>
      <c r="J51" s="42">
        <f t="shared" si="4"/>
        <v>34.173853524982889</v>
      </c>
      <c r="K51" s="55">
        <v>13</v>
      </c>
      <c r="L51" s="42">
        <f t="shared" si="1"/>
        <v>21.173853524982889</v>
      </c>
      <c r="M51" s="30" t="s">
        <v>17</v>
      </c>
      <c r="N51" s="43" t="s">
        <v>807</v>
      </c>
      <c r="O51" s="30">
        <v>5</v>
      </c>
      <c r="P51" s="44">
        <v>2</v>
      </c>
      <c r="Q51" s="30" t="s">
        <v>2165</v>
      </c>
      <c r="R51" s="30" t="s">
        <v>101</v>
      </c>
      <c r="S51" s="45" t="s">
        <v>453</v>
      </c>
      <c r="T51" s="45" t="s">
        <v>453</v>
      </c>
      <c r="U51" s="42" t="s">
        <v>453</v>
      </c>
      <c r="V51" s="32" t="s">
        <v>453</v>
      </c>
      <c r="W51" s="32" t="s">
        <v>563</v>
      </c>
      <c r="X51" s="30" t="s">
        <v>827</v>
      </c>
      <c r="Y51" s="30" t="s">
        <v>550</v>
      </c>
      <c r="Z51" s="56" t="s">
        <v>804</v>
      </c>
      <c r="AA51" s="45">
        <v>39701</v>
      </c>
      <c r="AB51" s="80" t="s">
        <v>807</v>
      </c>
      <c r="AC51" s="45">
        <v>42124</v>
      </c>
      <c r="AD51" s="47">
        <f>((AC51-AA51)/365)*12</f>
        <v>79.660273972602738</v>
      </c>
      <c r="AE51" s="46" t="s">
        <v>539</v>
      </c>
      <c r="AF51" s="47">
        <v>1</v>
      </c>
      <c r="AG51" s="46" t="s">
        <v>539</v>
      </c>
      <c r="AH51" s="47">
        <v>1</v>
      </c>
      <c r="AI51" s="46" t="s">
        <v>561</v>
      </c>
      <c r="AJ51" s="47">
        <v>3</v>
      </c>
      <c r="AK51" s="46" t="s">
        <v>561</v>
      </c>
      <c r="AL51" s="47">
        <v>3</v>
      </c>
      <c r="AM51" s="46" t="s">
        <v>561</v>
      </c>
      <c r="AN51" s="47">
        <v>3</v>
      </c>
      <c r="AO51" s="46" t="s">
        <v>637</v>
      </c>
      <c r="AP51" s="47">
        <v>1</v>
      </c>
      <c r="AQ51" s="47" t="s">
        <v>637</v>
      </c>
      <c r="AR51" s="47">
        <v>1</v>
      </c>
      <c r="AS51" s="47"/>
      <c r="AT51" s="47"/>
      <c r="AU51" s="47"/>
      <c r="AV51" s="47"/>
      <c r="AW51" s="47"/>
      <c r="AX51" s="47"/>
      <c r="AY51" s="85" t="s">
        <v>2597</v>
      </c>
      <c r="AZ51" s="48" t="s">
        <v>637</v>
      </c>
      <c r="BA51" s="48">
        <v>1</v>
      </c>
      <c r="BB51" s="44">
        <v>2</v>
      </c>
      <c r="BC51" s="30" t="s">
        <v>2165</v>
      </c>
      <c r="BD51" s="55">
        <v>1</v>
      </c>
      <c r="BE51" s="55">
        <v>1</v>
      </c>
      <c r="BF51" s="43" t="s">
        <v>807</v>
      </c>
      <c r="BG51" s="40" t="s">
        <v>453</v>
      </c>
      <c r="BH51" s="40" t="s">
        <v>564</v>
      </c>
      <c r="BI51" s="40" t="s">
        <v>564</v>
      </c>
      <c r="BJ51" s="40" t="s">
        <v>453</v>
      </c>
      <c r="BK51" s="31" t="s">
        <v>2262</v>
      </c>
      <c r="BL51" s="31" t="s">
        <v>2263</v>
      </c>
      <c r="BM51" s="30" t="s">
        <v>453</v>
      </c>
      <c r="BN51" s="30" t="s">
        <v>453</v>
      </c>
      <c r="BO51" s="30" t="s">
        <v>453</v>
      </c>
      <c r="BP51" s="30" t="s">
        <v>2598</v>
      </c>
      <c r="BQ51" s="30" t="s">
        <v>2599</v>
      </c>
      <c r="BR51" s="30" t="s">
        <v>453</v>
      </c>
      <c r="BS51" s="30" t="s">
        <v>872</v>
      </c>
      <c r="BT51" s="30" t="s">
        <v>2232</v>
      </c>
      <c r="BU51" s="30" t="s">
        <v>388</v>
      </c>
      <c r="BV51" s="30" t="s">
        <v>1125</v>
      </c>
      <c r="BW51" s="30" t="s">
        <v>453</v>
      </c>
      <c r="BX51" s="30" t="s">
        <v>453</v>
      </c>
      <c r="BY51" s="30" t="s">
        <v>453</v>
      </c>
      <c r="BZ51" s="30" t="s">
        <v>1737</v>
      </c>
      <c r="CA51" s="112"/>
      <c r="CC51" s="29"/>
      <c r="CD51" s="29"/>
      <c r="CE51" s="29"/>
      <c r="CF51" s="29"/>
      <c r="CG51" s="29"/>
      <c r="CH51" s="29"/>
      <c r="CI51" s="29"/>
      <c r="CJ51" s="29"/>
      <c r="CK51" s="29"/>
      <c r="CL51" s="29"/>
      <c r="CM51" s="29"/>
      <c r="CN51" s="29"/>
      <c r="CO51" s="29"/>
      <c r="CP51" s="29"/>
      <c r="CQ51" s="29"/>
      <c r="CR51" s="29"/>
      <c r="CS51" s="29"/>
      <c r="CT51" s="29"/>
      <c r="CU51" s="29"/>
      <c r="CV51" s="29"/>
      <c r="CW51" s="29"/>
      <c r="CX51" s="29"/>
      <c r="CY51" s="29"/>
      <c r="CZ51" s="29"/>
      <c r="DA51" s="29"/>
      <c r="DB51" s="29"/>
      <c r="DC51" s="29"/>
      <c r="DD51" s="29"/>
      <c r="DE51" s="29"/>
      <c r="DF51" s="29"/>
      <c r="DG51" s="29"/>
      <c r="DH51" s="29"/>
      <c r="DI51" s="29"/>
      <c r="DJ51" s="29"/>
      <c r="DK51" s="29"/>
      <c r="DL51" s="29"/>
      <c r="DM51" s="29"/>
      <c r="DN51" s="29"/>
      <c r="DO51" s="29"/>
      <c r="DP51" s="29"/>
      <c r="DQ51" s="29"/>
      <c r="DR51" s="29"/>
      <c r="DS51" s="29"/>
      <c r="DT51" s="29"/>
      <c r="DU51" s="29"/>
      <c r="DV51" s="29"/>
      <c r="DW51" s="29"/>
      <c r="DX51" s="29"/>
      <c r="DY51" s="29"/>
      <c r="DZ51" s="29"/>
      <c r="EA51" s="29"/>
      <c r="EB51" s="29"/>
      <c r="EC51" s="29"/>
      <c r="ED51" s="29"/>
      <c r="EE51" s="29"/>
      <c r="EF51" s="29"/>
      <c r="EG51" s="29"/>
      <c r="EH51" s="29"/>
      <c r="EI51" s="29"/>
      <c r="EJ51" s="29"/>
      <c r="EK51" s="29"/>
      <c r="EL51" s="29"/>
      <c r="EM51" s="29"/>
      <c r="EN51" s="29"/>
      <c r="EO51" s="29"/>
      <c r="EP51" s="29"/>
      <c r="EQ51" s="29"/>
      <c r="ER51" s="29"/>
      <c r="ES51" s="29"/>
      <c r="ET51" s="29"/>
      <c r="EU51" s="29"/>
      <c r="EV51" s="29"/>
      <c r="EW51" s="29"/>
      <c r="EX51" s="29"/>
      <c r="EY51" s="29"/>
      <c r="EZ51" s="29"/>
      <c r="FA51" s="29"/>
      <c r="FB51" s="29"/>
      <c r="FC51" s="29"/>
      <c r="FD51" s="29"/>
      <c r="FE51" s="29"/>
      <c r="FF51" s="29"/>
      <c r="FG51" s="29"/>
      <c r="FH51" s="29"/>
      <c r="FI51" s="29"/>
      <c r="FJ51" s="29"/>
      <c r="FK51" s="29"/>
      <c r="FL51" s="29"/>
      <c r="FM51" s="29"/>
      <c r="FN51" s="29"/>
      <c r="FO51" s="29"/>
      <c r="FP51" s="29"/>
      <c r="FQ51" s="29"/>
      <c r="FR51" s="29"/>
      <c r="FS51" s="29"/>
      <c r="FT51" s="29"/>
      <c r="FU51" s="29"/>
      <c r="FV51" s="29"/>
      <c r="FW51" s="29"/>
      <c r="FX51" s="29"/>
      <c r="FY51" s="29"/>
      <c r="FZ51" s="29"/>
      <c r="GA51" s="29"/>
      <c r="GB51" s="29"/>
      <c r="GC51" s="29"/>
      <c r="GD51" s="29"/>
      <c r="GE51" s="29"/>
      <c r="GF51" s="29"/>
      <c r="GG51" s="29"/>
      <c r="GH51" s="29"/>
      <c r="GI51" s="29"/>
      <c r="GJ51" s="29"/>
      <c r="GK51" s="29"/>
      <c r="GL51" s="29"/>
      <c r="GM51" s="29"/>
      <c r="GN51" s="29"/>
      <c r="GO51" s="29"/>
      <c r="GP51" s="29"/>
      <c r="GQ51" s="29"/>
      <c r="GR51" s="29"/>
      <c r="GS51" s="29"/>
      <c r="GT51" s="29"/>
      <c r="GU51" s="29"/>
      <c r="GV51" s="29"/>
      <c r="GW51" s="29"/>
      <c r="GX51" s="29"/>
      <c r="GY51" s="29"/>
      <c r="GZ51" s="29"/>
      <c r="HA51" s="29"/>
      <c r="HB51" s="29"/>
      <c r="HC51" s="29"/>
      <c r="HD51" s="29"/>
      <c r="HE51" s="29"/>
      <c r="HF51" s="29"/>
      <c r="HG51" s="29"/>
      <c r="HH51" s="29"/>
      <c r="HI51" s="29"/>
      <c r="HJ51" s="29"/>
      <c r="HK51" s="29"/>
      <c r="HL51" s="29"/>
      <c r="HM51" s="29"/>
      <c r="HN51" s="29"/>
      <c r="HO51" s="29"/>
      <c r="HP51" s="29"/>
      <c r="HQ51" s="29"/>
      <c r="HR51" s="29"/>
      <c r="HS51" s="29"/>
      <c r="HT51" s="29"/>
      <c r="HU51" s="29"/>
      <c r="HV51" s="29"/>
      <c r="HW51" s="29"/>
      <c r="HX51" s="29"/>
      <c r="HY51" s="29"/>
      <c r="HZ51" s="29"/>
      <c r="IA51" s="29"/>
      <c r="IB51" s="29"/>
      <c r="IC51" s="29"/>
      <c r="ID51" s="29"/>
      <c r="IE51" s="29"/>
      <c r="IF51" s="29"/>
      <c r="IG51" s="29"/>
      <c r="IH51" s="29"/>
      <c r="II51" s="29"/>
      <c r="IJ51" s="29"/>
      <c r="IK51" s="29"/>
      <c r="IL51" s="29"/>
      <c r="IM51" s="29"/>
      <c r="IN51" s="29"/>
      <c r="IO51" s="29"/>
      <c r="IP51" s="29"/>
      <c r="IQ51" s="29"/>
      <c r="IR51" s="29"/>
      <c r="IS51" s="29"/>
      <c r="IT51" s="29"/>
      <c r="IU51" s="29"/>
      <c r="IV51" s="29"/>
      <c r="IW51" s="29"/>
      <c r="IX51" s="29"/>
      <c r="IY51" s="29"/>
      <c r="IZ51" s="29"/>
      <c r="JA51" s="29"/>
      <c r="JB51" s="29"/>
      <c r="JC51" s="29"/>
      <c r="JD51" s="29"/>
      <c r="JE51" s="29"/>
      <c r="JF51" s="29"/>
      <c r="JG51" s="29"/>
      <c r="JH51" s="29"/>
      <c r="JI51" s="29"/>
      <c r="JJ51" s="29"/>
      <c r="JK51" s="29"/>
      <c r="JL51" s="29"/>
      <c r="JM51" s="29"/>
      <c r="JN51" s="29"/>
      <c r="JO51" s="29"/>
      <c r="JP51" s="29"/>
      <c r="JQ51" s="29"/>
      <c r="JR51" s="29"/>
      <c r="JS51" s="29"/>
      <c r="JT51" s="29"/>
      <c r="JU51" s="29"/>
      <c r="JV51" s="29"/>
      <c r="JW51" s="29"/>
      <c r="JX51" s="29"/>
      <c r="JY51" s="29"/>
      <c r="JZ51" s="29"/>
      <c r="KA51" s="29"/>
      <c r="KB51" s="29"/>
      <c r="KC51" s="29"/>
      <c r="KD51" s="29"/>
      <c r="KE51" s="29"/>
      <c r="KF51" s="29"/>
      <c r="KG51" s="29"/>
      <c r="KH51" s="29"/>
      <c r="KI51" s="29"/>
      <c r="KJ51" s="29"/>
      <c r="KK51" s="29"/>
      <c r="KL51" s="29"/>
      <c r="KM51" s="29"/>
      <c r="KN51" s="29"/>
      <c r="KO51" s="29"/>
      <c r="KP51" s="29"/>
      <c r="KQ51" s="29"/>
      <c r="KR51" s="29"/>
      <c r="KS51" s="29"/>
      <c r="KT51" s="29"/>
      <c r="KU51" s="29"/>
      <c r="KV51" s="29"/>
      <c r="KW51" s="29"/>
      <c r="KX51" s="29"/>
      <c r="KY51" s="29"/>
      <c r="KZ51" s="29"/>
      <c r="LA51" s="29"/>
      <c r="LB51" s="29"/>
      <c r="LC51" s="29"/>
      <c r="LD51" s="29"/>
      <c r="LE51" s="29"/>
      <c r="LF51" s="29"/>
      <c r="LG51" s="29"/>
      <c r="LH51" s="29"/>
      <c r="LI51" s="29"/>
      <c r="LJ51" s="29"/>
      <c r="LK51" s="29"/>
      <c r="LL51" s="29"/>
      <c r="LM51" s="29"/>
      <c r="LN51" s="29"/>
      <c r="LO51" s="29"/>
      <c r="LP51" s="29"/>
      <c r="LQ51" s="29"/>
      <c r="LR51" s="29"/>
      <c r="LS51" s="29"/>
      <c r="LT51" s="29"/>
      <c r="LU51" s="29"/>
      <c r="LV51" s="29"/>
      <c r="LW51" s="29"/>
      <c r="LX51" s="29"/>
      <c r="LY51" s="29"/>
      <c r="LZ51" s="29"/>
      <c r="MA51" s="29"/>
      <c r="MB51" s="29"/>
      <c r="MC51" s="29"/>
      <c r="MD51" s="29"/>
      <c r="ME51" s="29"/>
      <c r="MF51" s="29"/>
      <c r="MG51" s="29"/>
      <c r="MH51" s="29"/>
      <c r="MI51" s="29"/>
      <c r="MJ51" s="29"/>
      <c r="MK51" s="29"/>
      <c r="ML51" s="29"/>
      <c r="MM51" s="29"/>
      <c r="MN51" s="29"/>
      <c r="MO51" s="29"/>
      <c r="MP51" s="29"/>
      <c r="MQ51" s="29"/>
      <c r="MR51" s="29"/>
      <c r="MS51" s="29"/>
      <c r="MT51" s="29"/>
      <c r="MU51" s="29"/>
      <c r="MV51" s="29"/>
      <c r="MW51" s="29"/>
      <c r="MX51" s="29"/>
      <c r="MY51" s="29"/>
      <c r="MZ51" s="29"/>
      <c r="NA51" s="29"/>
      <c r="NB51" s="29"/>
      <c r="NC51" s="29"/>
      <c r="ND51" s="29"/>
      <c r="NE51" s="29"/>
      <c r="NF51" s="29"/>
      <c r="NG51" s="29"/>
      <c r="NH51" s="29"/>
      <c r="NI51" s="29"/>
      <c r="NJ51" s="29"/>
      <c r="NK51" s="29"/>
      <c r="NL51" s="29"/>
      <c r="NM51" s="29"/>
      <c r="NN51" s="29"/>
      <c r="NO51" s="29"/>
      <c r="NP51" s="29"/>
      <c r="NQ51" s="29"/>
      <c r="NR51" s="29"/>
      <c r="NS51" s="29"/>
      <c r="NT51" s="29"/>
      <c r="NU51" s="29"/>
      <c r="NV51" s="29"/>
      <c r="NW51" s="29"/>
      <c r="NX51" s="29"/>
      <c r="NY51" s="29"/>
      <c r="NZ51" s="29"/>
      <c r="OA51" s="29"/>
      <c r="OB51" s="29"/>
      <c r="OC51" s="29"/>
      <c r="OD51" s="29"/>
      <c r="OE51" s="29"/>
      <c r="OF51" s="29"/>
      <c r="OG51" s="29"/>
      <c r="OH51" s="29"/>
      <c r="OI51" s="29"/>
      <c r="OJ51" s="29"/>
      <c r="OK51" s="29"/>
      <c r="OL51" s="29"/>
      <c r="OM51" s="29"/>
      <c r="ON51" s="29"/>
      <c r="OO51" s="29"/>
      <c r="OP51" s="29"/>
      <c r="OQ51" s="29"/>
      <c r="OR51" s="29"/>
      <c r="OS51" s="29"/>
      <c r="OT51" s="29"/>
      <c r="OU51" s="29"/>
      <c r="OV51" s="29"/>
      <c r="OW51" s="29"/>
      <c r="OX51" s="29"/>
      <c r="OY51" s="29"/>
      <c r="OZ51" s="29"/>
      <c r="PA51" s="29"/>
      <c r="PB51" s="29"/>
      <c r="PC51" s="29"/>
      <c r="PD51" s="29"/>
      <c r="PE51" s="29"/>
      <c r="PF51" s="29"/>
      <c r="PG51" s="29"/>
      <c r="PH51" s="29"/>
      <c r="PI51" s="29"/>
      <c r="PJ51" s="29"/>
      <c r="PK51" s="29"/>
      <c r="PL51" s="29"/>
      <c r="PM51" s="29"/>
      <c r="PN51" s="29"/>
      <c r="PO51" s="29"/>
      <c r="PP51" s="29"/>
      <c r="PQ51" s="29"/>
      <c r="PR51" s="29"/>
      <c r="PS51" s="29"/>
      <c r="PT51" s="29"/>
      <c r="PU51" s="29"/>
      <c r="PV51" s="29"/>
      <c r="PW51" s="29"/>
      <c r="PX51" s="29"/>
      <c r="PY51" s="29"/>
      <c r="PZ51" s="29"/>
      <c r="QA51" s="29"/>
      <c r="QB51" s="29"/>
      <c r="QC51" s="29"/>
      <c r="QD51" s="29"/>
      <c r="QE51" s="29"/>
      <c r="QF51" s="29"/>
      <c r="QG51" s="29"/>
      <c r="QH51" s="29"/>
      <c r="QI51" s="29"/>
      <c r="QJ51" s="29"/>
      <c r="QK51" s="29"/>
      <c r="QL51" s="29"/>
      <c r="QM51" s="29"/>
      <c r="QN51" s="29"/>
      <c r="QO51" s="29"/>
      <c r="QP51" s="29"/>
      <c r="QQ51" s="29"/>
      <c r="QR51" s="29"/>
      <c r="QS51" s="29"/>
      <c r="QT51" s="29"/>
      <c r="QU51" s="29"/>
      <c r="QV51" s="29"/>
      <c r="QW51" s="29"/>
      <c r="QX51" s="29"/>
      <c r="QY51" s="29"/>
      <c r="QZ51" s="29"/>
      <c r="RA51" s="29"/>
      <c r="RB51" s="29"/>
      <c r="RC51" s="29"/>
      <c r="RD51" s="29"/>
      <c r="RE51" s="29"/>
      <c r="RF51" s="29"/>
      <c r="RG51" s="29"/>
      <c r="RH51" s="29"/>
      <c r="RI51" s="29"/>
      <c r="RJ51" s="29"/>
      <c r="RK51" s="29"/>
      <c r="RL51" s="29"/>
      <c r="RM51" s="29"/>
      <c r="RN51" s="29"/>
      <c r="RO51" s="29"/>
      <c r="RP51" s="29"/>
      <c r="RQ51" s="29"/>
      <c r="RR51" s="29"/>
      <c r="RS51" s="29"/>
      <c r="RT51" s="29"/>
      <c r="RU51" s="29"/>
      <c r="RV51" s="29"/>
      <c r="RW51" s="29"/>
      <c r="RX51" s="29"/>
      <c r="RY51" s="29"/>
      <c r="RZ51" s="29"/>
      <c r="SA51" s="29"/>
      <c r="SB51" s="29"/>
      <c r="SC51" s="29"/>
      <c r="SD51" s="29"/>
      <c r="SE51" s="29"/>
      <c r="SF51" s="29"/>
      <c r="SG51" s="29"/>
      <c r="SH51" s="29"/>
      <c r="SI51" s="29"/>
      <c r="SJ51" s="29"/>
      <c r="SK51" s="29"/>
      <c r="SL51" s="29"/>
      <c r="SM51" s="29"/>
      <c r="SN51" s="29"/>
      <c r="SO51" s="29"/>
      <c r="SP51" s="29"/>
      <c r="SQ51" s="29"/>
      <c r="SR51" s="29"/>
      <c r="SS51" s="29"/>
      <c r="ST51" s="29"/>
      <c r="SU51" s="29"/>
      <c r="SV51" s="29"/>
      <c r="SW51" s="29"/>
      <c r="SX51" s="29"/>
      <c r="SY51" s="29"/>
      <c r="SZ51" s="29"/>
      <c r="TA51" s="29"/>
      <c r="TB51" s="29"/>
      <c r="TC51" s="29"/>
      <c r="TD51" s="29"/>
      <c r="TE51" s="29"/>
      <c r="TF51" s="29"/>
      <c r="TG51" s="29"/>
      <c r="TH51" s="29"/>
      <c r="TI51" s="29"/>
      <c r="TJ51" s="29"/>
      <c r="TK51" s="29"/>
      <c r="TL51" s="29"/>
      <c r="TM51" s="29"/>
      <c r="TN51" s="29"/>
      <c r="TO51" s="29"/>
      <c r="TP51" s="29"/>
      <c r="TQ51" s="29"/>
      <c r="TR51" s="29"/>
      <c r="TS51" s="29"/>
      <c r="TT51" s="29"/>
      <c r="TU51" s="29"/>
      <c r="TV51" s="29"/>
      <c r="TW51" s="29"/>
      <c r="TX51" s="29"/>
      <c r="TY51" s="29"/>
      <c r="TZ51" s="29"/>
      <c r="UA51" s="29"/>
      <c r="UB51" s="29"/>
      <c r="UC51" s="29"/>
      <c r="UD51" s="29"/>
      <c r="UE51" s="29"/>
      <c r="UF51" s="29"/>
      <c r="UG51" s="29"/>
      <c r="UH51" s="29"/>
      <c r="UI51" s="29"/>
      <c r="UJ51" s="29"/>
      <c r="UK51" s="29"/>
      <c r="UL51" s="29"/>
      <c r="UM51" s="29"/>
      <c r="UN51" s="29"/>
      <c r="UO51" s="29"/>
      <c r="UP51" s="29"/>
      <c r="UQ51" s="29"/>
      <c r="UR51" s="29"/>
      <c r="US51" s="29"/>
      <c r="UT51" s="29"/>
      <c r="UU51" s="29"/>
      <c r="UV51" s="29"/>
      <c r="UW51" s="29"/>
      <c r="UX51" s="29"/>
      <c r="UY51" s="29"/>
      <c r="UZ51" s="29"/>
      <c r="VA51" s="29"/>
      <c r="VB51" s="29"/>
      <c r="VC51" s="29"/>
      <c r="VD51" s="29"/>
      <c r="VE51" s="29"/>
      <c r="VF51" s="29"/>
      <c r="VG51" s="29"/>
      <c r="VH51" s="29"/>
      <c r="VI51" s="29"/>
      <c r="VJ51" s="29"/>
      <c r="VK51" s="29"/>
      <c r="VL51" s="29"/>
      <c r="VM51" s="29"/>
      <c r="VN51" s="29"/>
      <c r="VO51" s="29"/>
      <c r="VP51" s="29"/>
      <c r="VQ51" s="29"/>
      <c r="VR51" s="29"/>
      <c r="VS51" s="29"/>
      <c r="VT51" s="29"/>
      <c r="VU51" s="29"/>
      <c r="VV51" s="29"/>
      <c r="VW51" s="29"/>
      <c r="VX51" s="29"/>
      <c r="VY51" s="29"/>
      <c r="VZ51" s="29"/>
      <c r="WA51" s="29"/>
      <c r="WB51" s="29"/>
      <c r="WC51" s="29"/>
      <c r="WD51" s="29"/>
      <c r="WE51" s="29"/>
      <c r="WF51" s="29"/>
      <c r="WG51" s="29"/>
      <c r="WH51" s="29"/>
      <c r="WI51" s="29"/>
      <c r="WJ51" s="29"/>
      <c r="WK51" s="29"/>
      <c r="WL51" s="29"/>
      <c r="WM51" s="29"/>
      <c r="WN51" s="29"/>
      <c r="WO51" s="29"/>
      <c r="WP51" s="29"/>
      <c r="WQ51" s="29"/>
      <c r="WR51" s="29"/>
      <c r="WS51" s="29"/>
      <c r="WT51" s="29"/>
      <c r="WU51" s="29"/>
      <c r="WV51" s="29"/>
      <c r="WW51" s="29"/>
      <c r="WX51" s="29"/>
      <c r="WY51" s="29"/>
      <c r="WZ51" s="29"/>
      <c r="XA51" s="29"/>
      <c r="XB51" s="29"/>
      <c r="XC51" s="29"/>
      <c r="XD51" s="29"/>
      <c r="XE51" s="29"/>
      <c r="XF51" s="29"/>
      <c r="XG51" s="29"/>
      <c r="XH51" s="29"/>
      <c r="XI51" s="29"/>
      <c r="XJ51" s="29"/>
      <c r="XK51" s="29"/>
      <c r="XL51" s="29"/>
      <c r="XM51" s="29"/>
      <c r="XN51" s="29"/>
      <c r="XO51" s="29"/>
      <c r="XP51" s="29"/>
      <c r="XQ51" s="29"/>
      <c r="XR51" s="29"/>
      <c r="XS51" s="29"/>
      <c r="XT51" s="29"/>
      <c r="XU51" s="29"/>
      <c r="XV51" s="29"/>
      <c r="XW51" s="29"/>
      <c r="XX51" s="29"/>
      <c r="XY51" s="29"/>
      <c r="XZ51" s="29"/>
      <c r="YA51" s="29"/>
      <c r="YB51" s="29"/>
      <c r="YC51" s="29"/>
      <c r="YD51" s="29"/>
      <c r="YE51" s="29"/>
      <c r="YF51" s="29"/>
      <c r="YG51" s="29"/>
      <c r="YH51" s="29"/>
      <c r="YI51" s="29"/>
      <c r="YJ51" s="29"/>
      <c r="YK51" s="29"/>
      <c r="YL51" s="29"/>
      <c r="YM51" s="29"/>
      <c r="YN51" s="29"/>
      <c r="YO51" s="29"/>
      <c r="YP51" s="29"/>
      <c r="YQ51" s="29"/>
      <c r="YR51" s="29"/>
      <c r="YS51" s="29"/>
      <c r="YT51" s="29"/>
      <c r="YU51" s="29"/>
      <c r="YV51" s="29"/>
      <c r="YW51" s="29"/>
      <c r="YX51" s="29"/>
      <c r="YY51" s="29"/>
      <c r="YZ51" s="29"/>
      <c r="ZA51" s="29"/>
      <c r="ZB51" s="29"/>
      <c r="ZC51" s="29"/>
      <c r="ZD51" s="29"/>
      <c r="ZE51" s="29"/>
      <c r="ZF51" s="29"/>
      <c r="ZG51" s="29"/>
      <c r="ZH51" s="29"/>
      <c r="ZI51" s="29"/>
      <c r="ZJ51" s="29"/>
      <c r="ZK51" s="29"/>
      <c r="ZL51" s="29"/>
      <c r="ZM51" s="29"/>
      <c r="ZN51" s="29"/>
      <c r="ZO51" s="29"/>
      <c r="ZP51" s="29"/>
      <c r="ZQ51" s="29"/>
      <c r="ZR51" s="29"/>
      <c r="ZS51" s="29"/>
      <c r="ZT51" s="29"/>
      <c r="ZU51" s="29"/>
      <c r="ZV51" s="29"/>
      <c r="ZW51" s="29"/>
      <c r="ZX51" s="29"/>
      <c r="ZY51" s="29"/>
      <c r="ZZ51" s="29"/>
      <c r="AAA51" s="29"/>
      <c r="AAB51" s="29"/>
      <c r="AAC51" s="29"/>
      <c r="AAD51" s="29"/>
      <c r="AAE51" s="29"/>
      <c r="AAF51" s="29"/>
      <c r="AAG51" s="29"/>
      <c r="AAH51" s="29"/>
      <c r="AAI51" s="29"/>
      <c r="AAJ51" s="29"/>
      <c r="AAK51" s="29"/>
      <c r="AAL51" s="29"/>
      <c r="AAM51" s="29"/>
      <c r="AAN51" s="29"/>
      <c r="AAO51" s="29"/>
      <c r="AAP51" s="29"/>
      <c r="AAQ51" s="29"/>
      <c r="AAR51" s="29"/>
      <c r="AAS51" s="29"/>
      <c r="AAT51" s="29"/>
      <c r="AAU51" s="29"/>
      <c r="AAV51" s="29"/>
      <c r="AAW51" s="29"/>
      <c r="AAX51" s="29"/>
      <c r="AAY51" s="29"/>
      <c r="AAZ51" s="29"/>
      <c r="ABA51" s="29"/>
      <c r="ABB51" s="29"/>
      <c r="ABC51" s="29"/>
      <c r="ABD51" s="29"/>
      <c r="ABE51" s="29"/>
      <c r="ABF51" s="29"/>
      <c r="ABG51" s="29"/>
      <c r="ABH51" s="29"/>
      <c r="ABI51" s="29"/>
      <c r="ABJ51" s="29"/>
      <c r="ABK51" s="29"/>
      <c r="ABL51" s="29"/>
      <c r="ABM51" s="29"/>
      <c r="ABN51" s="29"/>
      <c r="ABO51" s="29"/>
      <c r="ABP51" s="29"/>
      <c r="ABQ51" s="29"/>
      <c r="ABR51" s="29"/>
      <c r="ABS51" s="29"/>
      <c r="ABT51" s="29"/>
      <c r="ABU51" s="29"/>
      <c r="ABV51" s="29"/>
      <c r="ABW51" s="29"/>
      <c r="ABX51" s="29"/>
      <c r="ABY51" s="29"/>
      <c r="ABZ51" s="29"/>
      <c r="ACA51" s="29"/>
      <c r="ACB51" s="29"/>
      <c r="ACC51" s="29"/>
      <c r="ACD51" s="29"/>
      <c r="ACE51" s="29"/>
      <c r="ACF51" s="29"/>
      <c r="ACG51" s="29"/>
      <c r="ACH51" s="29"/>
      <c r="ACI51" s="29"/>
      <c r="ACJ51" s="29"/>
      <c r="ACK51" s="29"/>
      <c r="ACL51" s="29"/>
      <c r="ACM51" s="29"/>
      <c r="ACN51" s="29"/>
      <c r="ACO51" s="29"/>
      <c r="ACP51" s="29"/>
      <c r="ACQ51" s="29"/>
      <c r="ACR51" s="29"/>
      <c r="ACS51" s="29"/>
      <c r="ACT51" s="29"/>
      <c r="ACU51" s="29"/>
      <c r="ACV51" s="29"/>
      <c r="ACW51" s="29"/>
      <c r="ACX51" s="29"/>
      <c r="ACY51" s="29"/>
      <c r="ACZ51" s="29"/>
      <c r="ADA51" s="29"/>
      <c r="ADB51" s="29"/>
      <c r="ADC51" s="29"/>
      <c r="ADD51" s="29"/>
      <c r="ADE51" s="29"/>
      <c r="ADF51" s="29"/>
      <c r="ADG51" s="29"/>
      <c r="ADH51" s="29"/>
      <c r="ADI51" s="29"/>
      <c r="ADJ51" s="29"/>
      <c r="ADK51" s="29"/>
      <c r="ADL51" s="29"/>
      <c r="ADM51" s="29"/>
      <c r="ADN51" s="29"/>
      <c r="ADO51" s="29"/>
      <c r="ADP51" s="29"/>
      <c r="ADQ51" s="29"/>
      <c r="ADR51" s="29"/>
      <c r="ADS51" s="29"/>
      <c r="ADT51" s="29"/>
      <c r="ADU51" s="29"/>
      <c r="ADV51" s="29"/>
      <c r="ADW51" s="29"/>
      <c r="ADX51" s="29"/>
      <c r="ADY51" s="29"/>
      <c r="ADZ51" s="29"/>
      <c r="AEA51" s="29"/>
      <c r="AEB51" s="29"/>
      <c r="AEC51" s="29"/>
      <c r="AED51" s="29"/>
      <c r="AEE51" s="29"/>
      <c r="AEF51" s="29"/>
      <c r="AEG51" s="29"/>
      <c r="AEH51" s="29"/>
      <c r="AEI51" s="29"/>
      <c r="AEJ51" s="29"/>
      <c r="AEK51" s="29"/>
      <c r="AEL51" s="29"/>
      <c r="AEM51" s="29"/>
      <c r="AEN51" s="29"/>
      <c r="AEO51" s="29"/>
      <c r="AEP51" s="29"/>
      <c r="AEQ51" s="29"/>
      <c r="AER51" s="29"/>
      <c r="AES51" s="29"/>
      <c r="AET51" s="29"/>
      <c r="AEU51" s="29"/>
      <c r="AEV51" s="29"/>
      <c r="AEW51" s="29"/>
      <c r="AEX51" s="29"/>
      <c r="AEY51" s="29"/>
      <c r="AEZ51" s="29"/>
      <c r="AFA51" s="29"/>
      <c r="AFB51" s="29"/>
      <c r="AFC51" s="29"/>
      <c r="AFD51" s="29"/>
      <c r="AFE51" s="29"/>
      <c r="AFF51" s="29"/>
      <c r="AFG51" s="29"/>
      <c r="AFH51" s="29"/>
      <c r="AFI51" s="29"/>
      <c r="AFJ51" s="29"/>
      <c r="AFK51" s="29"/>
      <c r="AFL51" s="29"/>
      <c r="AFM51" s="29"/>
      <c r="AFN51" s="29"/>
      <c r="AFO51" s="29"/>
      <c r="AFP51" s="29"/>
      <c r="AFQ51" s="29"/>
      <c r="AFR51" s="29"/>
      <c r="AFS51" s="29"/>
      <c r="AFT51" s="29"/>
      <c r="AFU51" s="29"/>
      <c r="AFV51" s="29"/>
      <c r="AFW51" s="29"/>
      <c r="AFX51" s="29"/>
      <c r="AFY51" s="29"/>
      <c r="AFZ51" s="29"/>
      <c r="AGA51" s="29"/>
      <c r="AGB51" s="29"/>
      <c r="AGC51" s="29"/>
      <c r="AGD51" s="29"/>
      <c r="AGE51" s="29"/>
      <c r="AGF51" s="29"/>
      <c r="AGG51" s="29"/>
      <c r="AGH51" s="29"/>
      <c r="AGI51" s="29"/>
      <c r="AGJ51" s="29"/>
      <c r="AGK51" s="29"/>
      <c r="AGL51" s="29"/>
      <c r="AGM51" s="29"/>
      <c r="AGN51" s="29"/>
      <c r="AGO51" s="29"/>
      <c r="AGP51" s="29"/>
      <c r="AGQ51" s="29"/>
      <c r="AGR51" s="29"/>
      <c r="AGS51" s="29"/>
      <c r="AGT51" s="29"/>
      <c r="AGU51" s="29"/>
      <c r="AGV51" s="29"/>
      <c r="AGW51" s="29"/>
      <c r="AGX51" s="29"/>
      <c r="AGY51" s="29"/>
      <c r="AGZ51" s="29"/>
      <c r="AHA51" s="29"/>
      <c r="AHB51" s="29"/>
      <c r="AHC51" s="29"/>
      <c r="AHD51" s="29"/>
      <c r="AHE51" s="29"/>
      <c r="AHF51" s="29"/>
      <c r="AHG51" s="29"/>
      <c r="AHH51" s="29"/>
      <c r="AHI51" s="29"/>
      <c r="AHJ51" s="29"/>
      <c r="AHK51" s="29"/>
      <c r="AHL51" s="29"/>
      <c r="AHM51" s="29"/>
      <c r="AHN51" s="29"/>
      <c r="AHO51" s="29"/>
      <c r="AHP51" s="29"/>
      <c r="AHQ51" s="29"/>
      <c r="AHR51" s="29"/>
      <c r="AHS51" s="29"/>
      <c r="AHT51" s="29"/>
      <c r="AHU51" s="29"/>
      <c r="AHV51" s="29"/>
      <c r="AHW51" s="29"/>
      <c r="AHX51" s="29"/>
      <c r="AHY51" s="29"/>
      <c r="AHZ51" s="29"/>
      <c r="AIA51" s="29"/>
      <c r="AIB51" s="29"/>
      <c r="AIC51" s="29"/>
      <c r="AID51" s="29"/>
      <c r="AIE51" s="29"/>
      <c r="AIF51" s="29"/>
      <c r="AIG51" s="29"/>
      <c r="AIH51" s="29"/>
      <c r="AII51" s="29"/>
      <c r="AIJ51" s="29"/>
      <c r="AIK51" s="29"/>
      <c r="AIL51" s="29"/>
      <c r="AIM51" s="29"/>
      <c r="AIN51" s="29"/>
      <c r="AIO51" s="29"/>
      <c r="AIP51" s="29"/>
      <c r="AIQ51" s="29"/>
      <c r="AIR51" s="29"/>
      <c r="AIS51" s="29"/>
      <c r="AIT51" s="29"/>
      <c r="AIU51" s="29"/>
      <c r="AIV51" s="29"/>
      <c r="AIW51" s="29"/>
      <c r="AIX51" s="29"/>
      <c r="AIY51" s="29"/>
      <c r="AIZ51" s="29"/>
      <c r="AJA51" s="29"/>
      <c r="AJB51" s="29"/>
      <c r="AJC51" s="29"/>
      <c r="AJD51" s="29"/>
      <c r="AJE51" s="29"/>
      <c r="AJF51" s="29"/>
      <c r="AJG51" s="29"/>
      <c r="AJH51" s="29"/>
      <c r="AJI51" s="29"/>
      <c r="AJJ51" s="29"/>
      <c r="AJK51" s="29"/>
      <c r="AJL51" s="29"/>
      <c r="AJM51" s="29"/>
      <c r="AJN51" s="29"/>
      <c r="AJO51" s="29"/>
      <c r="AJP51" s="29"/>
      <c r="AJQ51" s="29"/>
      <c r="AJR51" s="29"/>
      <c r="AJS51" s="29"/>
      <c r="AJT51" s="29"/>
      <c r="AJU51" s="29"/>
      <c r="AJV51" s="29"/>
      <c r="AJW51" s="29"/>
      <c r="AJX51" s="29"/>
      <c r="AJY51" s="29"/>
      <c r="AJZ51" s="29"/>
      <c r="AKA51" s="29"/>
      <c r="AKB51" s="29"/>
      <c r="AKC51" s="29"/>
      <c r="AKD51" s="29"/>
      <c r="AKE51" s="29"/>
      <c r="AKF51" s="29"/>
      <c r="AKG51" s="29"/>
      <c r="AKH51" s="29"/>
      <c r="AKI51" s="29"/>
      <c r="AKJ51" s="29"/>
      <c r="AKK51" s="29"/>
      <c r="AKL51" s="29"/>
      <c r="AKM51" s="29"/>
      <c r="AKN51" s="29"/>
      <c r="AKO51" s="29"/>
      <c r="AKP51" s="29"/>
      <c r="AKQ51" s="29"/>
      <c r="AKR51" s="29"/>
      <c r="AKS51" s="29"/>
      <c r="AKT51" s="29"/>
      <c r="AKU51" s="29"/>
      <c r="AKV51" s="29"/>
      <c r="AKW51" s="29"/>
      <c r="AKX51" s="29"/>
      <c r="AKY51" s="29"/>
      <c r="AKZ51" s="29"/>
      <c r="ALA51" s="29"/>
      <c r="ALB51" s="29"/>
      <c r="ALC51" s="29"/>
      <c r="ALD51" s="29"/>
      <c r="ALE51" s="29"/>
      <c r="ALF51" s="29"/>
      <c r="ALG51" s="29"/>
      <c r="ALH51" s="29"/>
      <c r="ALI51" s="29"/>
      <c r="ALJ51" s="29"/>
      <c r="ALK51" s="29"/>
      <c r="ALL51" s="29"/>
      <c r="ALM51" s="29"/>
      <c r="ALN51" s="29"/>
      <c r="ALO51" s="29"/>
      <c r="ALP51" s="29"/>
      <c r="ALQ51" s="29"/>
      <c r="ALR51" s="29"/>
      <c r="ALS51" s="29"/>
      <c r="ALT51" s="29"/>
      <c r="ALU51" s="29"/>
      <c r="ALV51" s="29"/>
      <c r="ALW51" s="29"/>
      <c r="ALX51" s="29"/>
      <c r="ALY51" s="29"/>
      <c r="ALZ51" s="29"/>
      <c r="AMA51" s="29"/>
      <c r="AMB51" s="29"/>
      <c r="AMC51" s="29"/>
      <c r="AMD51" s="29"/>
      <c r="AME51" s="29"/>
      <c r="AMF51" s="29"/>
      <c r="AMG51" s="29"/>
      <c r="AMH51" s="29"/>
      <c r="AMI51" s="29"/>
      <c r="AMJ51" s="29"/>
      <c r="AMK51" s="29"/>
      <c r="AML51" s="29"/>
      <c r="AMM51" s="29"/>
      <c r="AMN51" s="29"/>
      <c r="AMO51" s="29"/>
      <c r="AMP51" s="29"/>
      <c r="AMQ51" s="29"/>
      <c r="AMR51" s="29"/>
      <c r="AMS51" s="29"/>
      <c r="AMT51" s="29"/>
      <c r="AMU51" s="29"/>
      <c r="AMV51" s="29"/>
      <c r="AMW51" s="29"/>
      <c r="AMX51" s="29"/>
      <c r="AMY51" s="29"/>
      <c r="AMZ51" s="29"/>
      <c r="ANA51" s="29"/>
      <c r="ANB51" s="29"/>
      <c r="ANC51" s="29"/>
      <c r="AND51" s="29"/>
      <c r="ANE51" s="29"/>
      <c r="ANF51" s="29"/>
      <c r="ANG51" s="29"/>
      <c r="ANH51" s="29"/>
      <c r="ANI51" s="29"/>
      <c r="ANJ51" s="29"/>
      <c r="ANK51" s="29"/>
      <c r="ANL51" s="29"/>
      <c r="ANM51" s="29"/>
      <c r="ANN51" s="29"/>
      <c r="ANO51" s="29"/>
      <c r="ANP51" s="29"/>
      <c r="ANQ51" s="29"/>
      <c r="ANR51" s="29"/>
      <c r="ANS51" s="29"/>
      <c r="ANT51" s="29"/>
      <c r="ANU51" s="29"/>
      <c r="ANV51" s="29"/>
      <c r="ANW51" s="29"/>
      <c r="ANX51" s="29"/>
      <c r="ANY51" s="29"/>
      <c r="ANZ51" s="29"/>
      <c r="AOA51" s="29"/>
      <c r="AOB51" s="29"/>
      <c r="AOC51" s="29"/>
      <c r="AOD51" s="29"/>
      <c r="AOE51" s="29"/>
      <c r="AOF51" s="29"/>
      <c r="AOG51" s="29"/>
      <c r="AOH51" s="29"/>
      <c r="AOI51" s="29"/>
      <c r="AOJ51" s="29"/>
      <c r="AOK51" s="29"/>
      <c r="AOL51" s="29"/>
      <c r="AOM51" s="29"/>
      <c r="AON51" s="29"/>
      <c r="AOO51" s="29"/>
      <c r="AOP51" s="29"/>
      <c r="AOQ51" s="29"/>
      <c r="AOR51" s="29"/>
      <c r="AOS51" s="29"/>
      <c r="AOT51" s="29"/>
      <c r="AOU51" s="29"/>
      <c r="AOV51" s="29"/>
      <c r="AOW51" s="29"/>
      <c r="AOX51" s="29"/>
      <c r="AOY51" s="29"/>
      <c r="AOZ51" s="29"/>
      <c r="APA51" s="29"/>
      <c r="APB51" s="29"/>
      <c r="APC51" s="29"/>
      <c r="APD51" s="29"/>
      <c r="APE51" s="29"/>
      <c r="APF51" s="29"/>
      <c r="APG51" s="29"/>
      <c r="APH51" s="29"/>
      <c r="API51" s="29"/>
      <c r="APJ51" s="29"/>
      <c r="APK51" s="29"/>
      <c r="APL51" s="29"/>
      <c r="APM51" s="29"/>
      <c r="APN51" s="29"/>
      <c r="APO51" s="29"/>
      <c r="APP51" s="29"/>
      <c r="APQ51" s="29"/>
      <c r="APR51" s="29"/>
      <c r="APS51" s="29"/>
      <c r="APT51" s="29"/>
      <c r="APU51" s="29"/>
      <c r="APV51" s="29"/>
      <c r="APW51" s="29"/>
      <c r="APX51" s="29"/>
      <c r="APY51" s="29"/>
      <c r="APZ51" s="29"/>
      <c r="AQA51" s="29"/>
      <c r="AQB51" s="29"/>
      <c r="AQC51" s="29"/>
      <c r="AQD51" s="29"/>
      <c r="AQE51" s="29"/>
      <c r="AQF51" s="29"/>
      <c r="AQG51" s="29"/>
      <c r="AQH51" s="29"/>
      <c r="AQI51" s="29"/>
      <c r="AQJ51" s="29"/>
      <c r="AQK51" s="29"/>
      <c r="AQL51" s="29"/>
      <c r="AQM51" s="29"/>
      <c r="AQN51" s="29"/>
      <c r="AQO51" s="29"/>
      <c r="AQP51" s="29"/>
      <c r="AQQ51" s="29"/>
      <c r="AQR51" s="29"/>
      <c r="AQS51" s="29"/>
      <c r="AQT51" s="29"/>
      <c r="AQU51" s="29"/>
      <c r="AQV51" s="29"/>
      <c r="AQW51" s="29"/>
      <c r="AQX51" s="29"/>
      <c r="AQY51" s="29"/>
      <c r="AQZ51" s="29"/>
      <c r="ARA51" s="29"/>
      <c r="ARB51" s="29"/>
      <c r="ARC51" s="29"/>
      <c r="ARD51" s="29"/>
      <c r="ARE51" s="29"/>
      <c r="ARF51" s="29"/>
      <c r="ARG51" s="29"/>
      <c r="ARH51" s="29"/>
      <c r="ARI51" s="29"/>
      <c r="ARJ51" s="29"/>
      <c r="ARK51" s="29"/>
      <c r="ARL51" s="29"/>
      <c r="ARM51" s="29"/>
      <c r="ARN51" s="29"/>
      <c r="ARO51" s="29"/>
      <c r="ARP51" s="29"/>
      <c r="ARQ51" s="29"/>
      <c r="ARR51" s="29"/>
      <c r="ARS51" s="29"/>
      <c r="ART51" s="29"/>
      <c r="ARU51" s="29"/>
      <c r="ARV51" s="29"/>
      <c r="ARW51" s="29"/>
      <c r="ARX51" s="29"/>
      <c r="ARY51" s="29"/>
      <c r="ARZ51" s="29"/>
      <c r="ASA51" s="29"/>
      <c r="ASB51" s="29"/>
      <c r="ASC51" s="29"/>
      <c r="ASD51" s="29"/>
      <c r="ASE51" s="29"/>
      <c r="ASF51" s="29"/>
      <c r="ASG51" s="29"/>
      <c r="ASH51" s="29"/>
      <c r="ASI51" s="29"/>
      <c r="ASJ51" s="29"/>
      <c r="ASK51" s="29"/>
      <c r="ASL51" s="29"/>
      <c r="ASM51" s="29"/>
      <c r="ASN51" s="29"/>
      <c r="ASO51" s="29"/>
      <c r="ASP51" s="29"/>
      <c r="ASQ51" s="29"/>
      <c r="ASR51" s="29"/>
      <c r="ASS51" s="29"/>
      <c r="AST51" s="29"/>
      <c r="ASU51" s="29"/>
      <c r="ASV51" s="29"/>
      <c r="ASW51" s="29"/>
      <c r="ASX51" s="29"/>
      <c r="ASY51" s="29"/>
      <c r="ASZ51" s="29"/>
      <c r="ATA51" s="29"/>
      <c r="ATB51" s="29"/>
      <c r="ATC51" s="29"/>
      <c r="ATD51" s="29"/>
      <c r="ATE51" s="29"/>
      <c r="ATF51" s="29"/>
      <c r="ATG51" s="29"/>
      <c r="ATH51" s="29"/>
      <c r="ATI51" s="29"/>
      <c r="ATJ51" s="29"/>
      <c r="ATK51" s="29"/>
      <c r="ATL51" s="29"/>
      <c r="ATM51" s="29"/>
      <c r="ATN51" s="29"/>
      <c r="ATO51" s="29"/>
      <c r="ATP51" s="29"/>
      <c r="ATQ51" s="29"/>
      <c r="ATR51" s="29"/>
      <c r="ATS51" s="29"/>
      <c r="ATT51" s="29"/>
      <c r="ATU51" s="29"/>
      <c r="ATV51" s="29"/>
      <c r="ATW51" s="29"/>
      <c r="ATX51" s="29"/>
      <c r="ATY51" s="29"/>
      <c r="ATZ51" s="29"/>
      <c r="AUA51" s="29"/>
      <c r="AUB51" s="29"/>
      <c r="AUC51" s="29"/>
      <c r="AUD51" s="29"/>
      <c r="AUE51" s="29"/>
      <c r="AUF51" s="29"/>
      <c r="AUG51" s="29"/>
      <c r="AUH51" s="29"/>
      <c r="AUI51" s="29"/>
      <c r="AUJ51" s="29"/>
      <c r="AUK51" s="29"/>
      <c r="AUL51" s="29"/>
      <c r="AUM51" s="29"/>
      <c r="AUN51" s="29"/>
      <c r="AUO51" s="29"/>
      <c r="AUP51" s="29"/>
      <c r="AUQ51" s="29"/>
      <c r="AUR51" s="29"/>
      <c r="AUS51" s="29"/>
      <c r="AUT51" s="29"/>
      <c r="AUU51" s="29"/>
      <c r="AUV51" s="29"/>
      <c r="AUW51" s="29"/>
      <c r="AUX51" s="29"/>
      <c r="AUY51" s="29"/>
      <c r="AUZ51" s="29"/>
      <c r="AVA51" s="29"/>
      <c r="AVB51" s="29"/>
      <c r="AVC51" s="29"/>
      <c r="AVD51" s="29"/>
      <c r="AVE51" s="29"/>
      <c r="AVF51" s="29"/>
      <c r="AVG51" s="29"/>
      <c r="AVH51" s="29"/>
      <c r="AVI51" s="29"/>
      <c r="AVJ51" s="29"/>
      <c r="AVK51" s="29"/>
      <c r="AVL51" s="29"/>
      <c r="AVM51" s="29"/>
      <c r="AVN51" s="29"/>
      <c r="AVO51" s="29"/>
      <c r="AVP51" s="29"/>
      <c r="AVQ51" s="29"/>
      <c r="AVR51" s="29"/>
      <c r="AVS51" s="29"/>
      <c r="AVT51" s="29"/>
      <c r="AVU51" s="29"/>
      <c r="AVV51" s="29"/>
      <c r="AVW51" s="29"/>
      <c r="AVX51" s="29"/>
      <c r="AVY51" s="29"/>
      <c r="AVZ51" s="29"/>
      <c r="AWA51" s="29"/>
      <c r="AWB51" s="29"/>
      <c r="AWC51" s="29"/>
      <c r="AWD51" s="29"/>
      <c r="AWE51" s="29"/>
      <c r="AWF51" s="29"/>
      <c r="AWG51" s="29"/>
      <c r="AWH51" s="29"/>
      <c r="AWI51" s="29"/>
      <c r="AWJ51" s="29"/>
      <c r="AWK51" s="29"/>
      <c r="AWL51" s="29"/>
      <c r="AWM51" s="29"/>
      <c r="AWN51" s="29"/>
      <c r="AWO51" s="29"/>
      <c r="AWP51" s="29"/>
      <c r="AWQ51" s="29"/>
      <c r="AWR51" s="29"/>
      <c r="AWS51" s="29"/>
      <c r="AWT51" s="29"/>
      <c r="AWU51" s="29"/>
      <c r="AWV51" s="29"/>
      <c r="AWW51" s="29"/>
      <c r="AWX51" s="29"/>
      <c r="AWY51" s="29"/>
      <c r="AWZ51" s="29"/>
      <c r="AXA51" s="29"/>
      <c r="AXB51" s="29"/>
      <c r="AXC51" s="29"/>
      <c r="AXD51" s="29"/>
      <c r="AXE51" s="29"/>
      <c r="AXF51" s="29"/>
      <c r="AXG51" s="29"/>
      <c r="AXH51" s="29"/>
      <c r="AXI51" s="29"/>
      <c r="AXJ51" s="29"/>
      <c r="AXK51" s="29"/>
      <c r="AXL51" s="29"/>
      <c r="AXM51" s="29"/>
      <c r="AXN51" s="29"/>
      <c r="AXO51" s="29"/>
      <c r="AXP51" s="29"/>
      <c r="AXQ51" s="29"/>
      <c r="AXR51" s="29"/>
      <c r="AXS51" s="29"/>
      <c r="AXT51" s="29"/>
      <c r="AXU51" s="29"/>
      <c r="AXV51" s="29"/>
      <c r="AXW51" s="29"/>
      <c r="AXX51" s="29"/>
      <c r="AXY51" s="29"/>
      <c r="AXZ51" s="29"/>
      <c r="AYA51" s="29"/>
      <c r="AYB51" s="29"/>
      <c r="AYC51" s="29"/>
      <c r="AYD51" s="29"/>
      <c r="AYE51" s="29"/>
      <c r="AYF51" s="29"/>
      <c r="AYG51" s="29"/>
      <c r="AYH51" s="29"/>
      <c r="AYI51" s="29"/>
      <c r="AYJ51" s="29"/>
      <c r="AYK51" s="29"/>
      <c r="AYL51" s="29"/>
      <c r="AYM51" s="29"/>
      <c r="AYN51" s="29"/>
      <c r="AYO51" s="29"/>
      <c r="AYP51" s="29"/>
      <c r="AYQ51" s="29"/>
      <c r="AYR51" s="29"/>
      <c r="AYS51" s="29"/>
      <c r="AYT51" s="29"/>
      <c r="AYU51" s="29"/>
      <c r="AYV51" s="29"/>
      <c r="AYW51" s="29"/>
      <c r="AYX51" s="29"/>
      <c r="AYY51" s="29"/>
      <c r="AYZ51" s="29"/>
      <c r="AZA51" s="29"/>
      <c r="AZB51" s="29"/>
      <c r="AZC51" s="29"/>
      <c r="AZD51" s="29"/>
      <c r="AZE51" s="29"/>
      <c r="AZF51" s="29"/>
      <c r="AZG51" s="29"/>
      <c r="AZH51" s="29"/>
      <c r="AZI51" s="29"/>
      <c r="AZJ51" s="29"/>
      <c r="AZK51" s="29"/>
      <c r="AZL51" s="29"/>
      <c r="AZM51" s="29"/>
      <c r="AZN51" s="29"/>
      <c r="AZO51" s="29"/>
      <c r="AZP51" s="29"/>
      <c r="AZQ51" s="29"/>
      <c r="AZR51" s="29"/>
      <c r="AZS51" s="29"/>
      <c r="AZT51" s="29"/>
      <c r="AZU51" s="29"/>
      <c r="AZV51" s="29"/>
      <c r="AZW51" s="29"/>
      <c r="AZX51" s="29"/>
      <c r="AZY51" s="29"/>
      <c r="AZZ51" s="29"/>
      <c r="BAA51" s="29"/>
      <c r="BAB51" s="29"/>
      <c r="BAC51" s="29"/>
      <c r="BAD51" s="29"/>
    </row>
    <row r="52" spans="1:1382" s="89" customFormat="1" ht="14" x14ac:dyDescent="0.2">
      <c r="A52" s="44">
        <v>87</v>
      </c>
      <c r="B52" s="44">
        <v>84</v>
      </c>
      <c r="C52" s="40">
        <v>38729870</v>
      </c>
      <c r="D52" s="44">
        <v>1609076</v>
      </c>
      <c r="E52" s="31" t="s">
        <v>141</v>
      </c>
      <c r="F52" s="30" t="s">
        <v>142</v>
      </c>
      <c r="G52" s="94">
        <v>27235</v>
      </c>
      <c r="H52" s="40" t="s">
        <v>146</v>
      </c>
      <c r="I52" s="40" t="s">
        <v>563</v>
      </c>
      <c r="J52" s="42">
        <f t="shared" si="4"/>
        <v>34.625598904859686</v>
      </c>
      <c r="K52" s="55">
        <v>4</v>
      </c>
      <c r="L52" s="42">
        <f t="shared" si="1"/>
        <v>30.625598904859686</v>
      </c>
      <c r="M52" s="30" t="s">
        <v>595</v>
      </c>
      <c r="N52" s="43" t="s">
        <v>804</v>
      </c>
      <c r="O52" s="30">
        <v>5</v>
      </c>
      <c r="P52" s="44">
        <v>2</v>
      </c>
      <c r="Q52" s="30" t="s">
        <v>1214</v>
      </c>
      <c r="R52" s="30" t="s">
        <v>96</v>
      </c>
      <c r="S52" s="45">
        <v>39874</v>
      </c>
      <c r="T52" s="45">
        <v>39882</v>
      </c>
      <c r="U52" s="42">
        <v>8</v>
      </c>
      <c r="V52" s="32" t="s">
        <v>453</v>
      </c>
      <c r="W52" s="32" t="s">
        <v>563</v>
      </c>
      <c r="X52" s="30" t="s">
        <v>827</v>
      </c>
      <c r="Y52" s="30" t="s">
        <v>550</v>
      </c>
      <c r="Z52" s="56" t="s">
        <v>804</v>
      </c>
      <c r="AA52" s="45">
        <v>39882</v>
      </c>
      <c r="AB52" s="80" t="s">
        <v>807</v>
      </c>
      <c r="AC52" s="45">
        <v>41242</v>
      </c>
      <c r="AD52" s="47">
        <f>((AC52-AA52)/365)*12</f>
        <v>44.712328767123282</v>
      </c>
      <c r="AE52" s="46" t="s">
        <v>645</v>
      </c>
      <c r="AF52" s="47">
        <v>5</v>
      </c>
      <c r="AG52" s="46" t="s">
        <v>645</v>
      </c>
      <c r="AH52" s="47">
        <v>5</v>
      </c>
      <c r="AI52" s="46" t="s">
        <v>645</v>
      </c>
      <c r="AJ52" s="47">
        <v>5</v>
      </c>
      <c r="AK52" s="46" t="s">
        <v>645</v>
      </c>
      <c r="AL52" s="47">
        <v>5</v>
      </c>
      <c r="AM52" s="46" t="s">
        <v>638</v>
      </c>
      <c r="AN52" s="47">
        <v>4</v>
      </c>
      <c r="AO52" s="46" t="s">
        <v>453</v>
      </c>
      <c r="AP52" s="47" t="s">
        <v>453</v>
      </c>
      <c r="AQ52" s="47" t="s">
        <v>453</v>
      </c>
      <c r="AR52" s="47" t="s">
        <v>453</v>
      </c>
      <c r="AS52" s="47" t="s">
        <v>453</v>
      </c>
      <c r="AT52" s="47" t="s">
        <v>453</v>
      </c>
      <c r="AU52" s="47"/>
      <c r="AV52" s="47"/>
      <c r="AW52" s="47"/>
      <c r="AX52" s="47"/>
      <c r="AY52" s="85" t="s">
        <v>2639</v>
      </c>
      <c r="AZ52" s="48" t="s">
        <v>638</v>
      </c>
      <c r="BA52" s="48">
        <v>4</v>
      </c>
      <c r="BB52" s="44">
        <v>2</v>
      </c>
      <c r="BC52" s="30" t="s">
        <v>1215</v>
      </c>
      <c r="BD52" s="55">
        <v>1</v>
      </c>
      <c r="BE52" s="55">
        <v>0</v>
      </c>
      <c r="BF52" s="43" t="s">
        <v>807</v>
      </c>
      <c r="BG52" s="40" t="s">
        <v>453</v>
      </c>
      <c r="BH52" s="40" t="s">
        <v>564</v>
      </c>
      <c r="BI52" s="40" t="s">
        <v>568</v>
      </c>
      <c r="BJ52" s="40" t="s">
        <v>453</v>
      </c>
      <c r="BK52" s="31" t="s">
        <v>453</v>
      </c>
      <c r="BL52" s="31" t="s">
        <v>1217</v>
      </c>
      <c r="BM52" s="30" t="s">
        <v>453</v>
      </c>
      <c r="BN52" s="30" t="s">
        <v>453</v>
      </c>
      <c r="BO52" s="30" t="s">
        <v>453</v>
      </c>
      <c r="BP52" s="30" t="s">
        <v>2640</v>
      </c>
      <c r="BQ52" s="30" t="s">
        <v>2641</v>
      </c>
      <c r="BR52" s="30" t="s">
        <v>453</v>
      </c>
      <c r="BS52" s="30" t="s">
        <v>872</v>
      </c>
      <c r="BT52" s="30" t="s">
        <v>2214</v>
      </c>
      <c r="BU52" s="30" t="s">
        <v>2642</v>
      </c>
      <c r="BV52" s="30" t="s">
        <v>1173</v>
      </c>
      <c r="BW52" s="30" t="s">
        <v>453</v>
      </c>
      <c r="BX52" s="30" t="s">
        <v>453</v>
      </c>
      <c r="BY52" s="30" t="s">
        <v>453</v>
      </c>
      <c r="BZ52" s="30" t="s">
        <v>1737</v>
      </c>
      <c r="CA52" s="112"/>
      <c r="CC52" s="29"/>
      <c r="CD52" s="29"/>
      <c r="CE52" s="29"/>
      <c r="CF52" s="29"/>
      <c r="CG52" s="29"/>
      <c r="CH52" s="29"/>
      <c r="CI52" s="29"/>
      <c r="CJ52" s="29"/>
      <c r="CK52" s="29"/>
      <c r="CL52" s="29"/>
      <c r="CM52" s="29"/>
      <c r="CN52" s="29"/>
      <c r="CO52" s="29"/>
      <c r="CP52" s="29"/>
      <c r="CQ52" s="29"/>
      <c r="CR52" s="29"/>
      <c r="CS52" s="29"/>
      <c r="CT52" s="29"/>
      <c r="CU52" s="29"/>
      <c r="CV52" s="29"/>
      <c r="CW52" s="29"/>
      <c r="CX52" s="29"/>
      <c r="CY52" s="29"/>
      <c r="CZ52" s="29"/>
      <c r="DA52" s="29"/>
      <c r="DB52" s="29"/>
      <c r="DC52" s="29"/>
      <c r="DD52" s="29"/>
      <c r="DE52" s="29"/>
      <c r="DF52" s="29"/>
      <c r="DG52" s="29"/>
      <c r="DH52" s="29"/>
      <c r="DI52" s="29"/>
      <c r="DJ52" s="29"/>
      <c r="DK52" s="29"/>
      <c r="DL52" s="29"/>
      <c r="DM52" s="29"/>
      <c r="DN52" s="29"/>
      <c r="DO52" s="29"/>
      <c r="DP52" s="29"/>
      <c r="DQ52" s="29"/>
      <c r="DR52" s="29"/>
      <c r="DS52" s="29"/>
      <c r="DT52" s="29"/>
      <c r="DU52" s="29"/>
      <c r="DV52" s="29"/>
      <c r="DW52" s="29"/>
      <c r="DX52" s="29"/>
      <c r="DY52" s="29"/>
      <c r="DZ52" s="29"/>
      <c r="EA52" s="29"/>
      <c r="EB52" s="29"/>
      <c r="EC52" s="29"/>
      <c r="ED52" s="29"/>
      <c r="EE52" s="29"/>
      <c r="EF52" s="29"/>
      <c r="EG52" s="29"/>
      <c r="EH52" s="29"/>
      <c r="EI52" s="29"/>
      <c r="EJ52" s="29"/>
      <c r="EK52" s="29"/>
      <c r="EL52" s="29"/>
      <c r="EM52" s="29"/>
      <c r="EN52" s="29"/>
      <c r="EO52" s="29"/>
      <c r="EP52" s="29"/>
      <c r="EQ52" s="29"/>
      <c r="ER52" s="29"/>
      <c r="ES52" s="29"/>
      <c r="ET52" s="29"/>
      <c r="EU52" s="29"/>
      <c r="EV52" s="29"/>
      <c r="EW52" s="29"/>
      <c r="EX52" s="29"/>
      <c r="EY52" s="29"/>
      <c r="EZ52" s="29"/>
      <c r="FA52" s="29"/>
      <c r="FB52" s="29"/>
      <c r="FC52" s="29"/>
      <c r="FD52" s="29"/>
      <c r="FE52" s="29"/>
      <c r="FF52" s="29"/>
      <c r="FG52" s="29"/>
      <c r="FH52" s="29"/>
      <c r="FI52" s="29"/>
      <c r="FJ52" s="29"/>
      <c r="FK52" s="29"/>
      <c r="FL52" s="29"/>
      <c r="FM52" s="29"/>
      <c r="FN52" s="29"/>
      <c r="FO52" s="29"/>
      <c r="FP52" s="29"/>
      <c r="FQ52" s="29"/>
      <c r="FR52" s="29"/>
      <c r="FS52" s="29"/>
      <c r="FT52" s="29"/>
      <c r="FU52" s="29"/>
      <c r="FV52" s="29"/>
      <c r="FW52" s="29"/>
      <c r="FX52" s="29"/>
      <c r="FY52" s="29"/>
      <c r="FZ52" s="29"/>
      <c r="GA52" s="29"/>
      <c r="GB52" s="29"/>
      <c r="GC52" s="29"/>
      <c r="GD52" s="29"/>
      <c r="GE52" s="29"/>
      <c r="GF52" s="29"/>
      <c r="GG52" s="29"/>
      <c r="GH52" s="29"/>
      <c r="GI52" s="29"/>
      <c r="GJ52" s="29"/>
      <c r="GK52" s="29"/>
      <c r="GL52" s="29"/>
      <c r="GM52" s="29"/>
      <c r="GN52" s="29"/>
      <c r="GO52" s="29"/>
      <c r="GP52" s="29"/>
      <c r="GQ52" s="29"/>
      <c r="GR52" s="29"/>
      <c r="GS52" s="29"/>
      <c r="GT52" s="29"/>
      <c r="GU52" s="29"/>
      <c r="GV52" s="29"/>
      <c r="GW52" s="29"/>
      <c r="GX52" s="29"/>
      <c r="GY52" s="29"/>
      <c r="GZ52" s="29"/>
      <c r="HA52" s="29"/>
      <c r="HB52" s="29"/>
      <c r="HC52" s="29"/>
      <c r="HD52" s="29"/>
      <c r="HE52" s="29"/>
      <c r="HF52" s="29"/>
      <c r="HG52" s="29"/>
      <c r="HH52" s="29"/>
      <c r="HI52" s="29"/>
      <c r="HJ52" s="29"/>
      <c r="HK52" s="29"/>
      <c r="HL52" s="29"/>
      <c r="HM52" s="29"/>
      <c r="HN52" s="29"/>
      <c r="HO52" s="29"/>
      <c r="HP52" s="29"/>
      <c r="HQ52" s="29"/>
      <c r="HR52" s="29"/>
      <c r="HS52" s="29"/>
      <c r="HT52" s="29"/>
      <c r="HU52" s="29"/>
      <c r="HV52" s="29"/>
      <c r="HW52" s="29"/>
      <c r="HX52" s="29"/>
      <c r="HY52" s="29"/>
      <c r="HZ52" s="29"/>
      <c r="IA52" s="29"/>
      <c r="IB52" s="29"/>
      <c r="IC52" s="29"/>
      <c r="ID52" s="29"/>
      <c r="IE52" s="29"/>
      <c r="IF52" s="29"/>
      <c r="IG52" s="29"/>
      <c r="IH52" s="29"/>
      <c r="II52" s="29"/>
      <c r="IJ52" s="29"/>
      <c r="IK52" s="29"/>
      <c r="IL52" s="29"/>
      <c r="IM52" s="29"/>
      <c r="IN52" s="29"/>
      <c r="IO52" s="29"/>
      <c r="IP52" s="29"/>
      <c r="IQ52" s="29"/>
      <c r="IR52" s="29"/>
      <c r="IS52" s="29"/>
      <c r="IT52" s="29"/>
      <c r="IU52" s="29"/>
      <c r="IV52" s="29"/>
      <c r="IW52" s="29"/>
      <c r="IX52" s="29"/>
      <c r="IY52" s="29"/>
      <c r="IZ52" s="29"/>
      <c r="JA52" s="29"/>
      <c r="JB52" s="29"/>
      <c r="JC52" s="29"/>
      <c r="JD52" s="29"/>
      <c r="JE52" s="29"/>
      <c r="JF52" s="29"/>
      <c r="JG52" s="29"/>
      <c r="JH52" s="29"/>
      <c r="JI52" s="29"/>
      <c r="JJ52" s="29"/>
      <c r="JK52" s="29"/>
      <c r="JL52" s="29"/>
      <c r="JM52" s="29"/>
      <c r="JN52" s="29"/>
      <c r="JO52" s="29"/>
      <c r="JP52" s="29"/>
      <c r="JQ52" s="29"/>
      <c r="JR52" s="29"/>
      <c r="JS52" s="29"/>
      <c r="JT52" s="29"/>
      <c r="JU52" s="29"/>
      <c r="JV52" s="29"/>
      <c r="JW52" s="29"/>
      <c r="JX52" s="29"/>
      <c r="JY52" s="29"/>
      <c r="JZ52" s="29"/>
      <c r="KA52" s="29"/>
      <c r="KB52" s="29"/>
      <c r="KC52" s="29"/>
      <c r="KD52" s="29"/>
      <c r="KE52" s="29"/>
      <c r="KF52" s="29"/>
      <c r="KG52" s="29"/>
      <c r="KH52" s="29"/>
      <c r="KI52" s="29"/>
      <c r="KJ52" s="29"/>
      <c r="KK52" s="29"/>
      <c r="KL52" s="29"/>
      <c r="KM52" s="29"/>
      <c r="KN52" s="29"/>
      <c r="KO52" s="29"/>
      <c r="KP52" s="29"/>
      <c r="KQ52" s="29"/>
      <c r="KR52" s="29"/>
      <c r="KS52" s="29"/>
      <c r="KT52" s="29"/>
      <c r="KU52" s="29"/>
      <c r="KV52" s="29"/>
      <c r="KW52" s="29"/>
      <c r="KX52" s="29"/>
      <c r="KY52" s="29"/>
      <c r="KZ52" s="29"/>
      <c r="LA52" s="29"/>
      <c r="LB52" s="29"/>
      <c r="LC52" s="29"/>
      <c r="LD52" s="29"/>
      <c r="LE52" s="29"/>
      <c r="LF52" s="29"/>
      <c r="LG52" s="29"/>
      <c r="LH52" s="29"/>
      <c r="LI52" s="29"/>
      <c r="LJ52" s="29"/>
      <c r="LK52" s="29"/>
      <c r="LL52" s="29"/>
      <c r="LM52" s="29"/>
      <c r="LN52" s="29"/>
      <c r="LO52" s="29"/>
      <c r="LP52" s="29"/>
      <c r="LQ52" s="29"/>
      <c r="LR52" s="29"/>
      <c r="LS52" s="29"/>
      <c r="LT52" s="29"/>
      <c r="LU52" s="29"/>
      <c r="LV52" s="29"/>
      <c r="LW52" s="29"/>
      <c r="LX52" s="29"/>
      <c r="LY52" s="29"/>
      <c r="LZ52" s="29"/>
      <c r="MA52" s="29"/>
      <c r="MB52" s="29"/>
      <c r="MC52" s="29"/>
      <c r="MD52" s="29"/>
      <c r="ME52" s="29"/>
      <c r="MF52" s="29"/>
      <c r="MG52" s="29"/>
      <c r="MH52" s="29"/>
      <c r="MI52" s="29"/>
      <c r="MJ52" s="29"/>
      <c r="MK52" s="29"/>
      <c r="ML52" s="29"/>
      <c r="MM52" s="29"/>
      <c r="MN52" s="29"/>
      <c r="MO52" s="29"/>
      <c r="MP52" s="29"/>
      <c r="MQ52" s="29"/>
      <c r="MR52" s="29"/>
      <c r="MS52" s="29"/>
      <c r="MT52" s="29"/>
      <c r="MU52" s="29"/>
      <c r="MV52" s="29"/>
      <c r="MW52" s="29"/>
      <c r="MX52" s="29"/>
      <c r="MY52" s="29"/>
      <c r="MZ52" s="29"/>
      <c r="NA52" s="29"/>
      <c r="NB52" s="29"/>
      <c r="NC52" s="29"/>
      <c r="ND52" s="29"/>
      <c r="NE52" s="29"/>
      <c r="NF52" s="29"/>
      <c r="NG52" s="29"/>
      <c r="NH52" s="29"/>
      <c r="NI52" s="29"/>
      <c r="NJ52" s="29"/>
      <c r="NK52" s="29"/>
      <c r="NL52" s="29"/>
      <c r="NM52" s="29"/>
      <c r="NN52" s="29"/>
      <c r="NO52" s="29"/>
      <c r="NP52" s="29"/>
      <c r="NQ52" s="29"/>
      <c r="NR52" s="29"/>
      <c r="NS52" s="29"/>
      <c r="NT52" s="29"/>
      <c r="NU52" s="29"/>
      <c r="NV52" s="29"/>
      <c r="NW52" s="29"/>
      <c r="NX52" s="29"/>
      <c r="NY52" s="29"/>
      <c r="NZ52" s="29"/>
      <c r="OA52" s="29"/>
      <c r="OB52" s="29"/>
      <c r="OC52" s="29"/>
      <c r="OD52" s="29"/>
      <c r="OE52" s="29"/>
      <c r="OF52" s="29"/>
      <c r="OG52" s="29"/>
      <c r="OH52" s="29"/>
      <c r="OI52" s="29"/>
      <c r="OJ52" s="29"/>
      <c r="OK52" s="29"/>
      <c r="OL52" s="29"/>
      <c r="OM52" s="29"/>
      <c r="ON52" s="29"/>
      <c r="OO52" s="29"/>
      <c r="OP52" s="29"/>
      <c r="OQ52" s="29"/>
      <c r="OR52" s="29"/>
      <c r="OS52" s="29"/>
      <c r="OT52" s="29"/>
      <c r="OU52" s="29"/>
      <c r="OV52" s="29"/>
      <c r="OW52" s="29"/>
      <c r="OX52" s="29"/>
      <c r="OY52" s="29"/>
      <c r="OZ52" s="29"/>
      <c r="PA52" s="29"/>
      <c r="PB52" s="29"/>
      <c r="PC52" s="29"/>
      <c r="PD52" s="29"/>
      <c r="PE52" s="29"/>
      <c r="PF52" s="29"/>
      <c r="PG52" s="29"/>
      <c r="PH52" s="29"/>
      <c r="PI52" s="29"/>
      <c r="PJ52" s="29"/>
      <c r="PK52" s="29"/>
      <c r="PL52" s="29"/>
      <c r="PM52" s="29"/>
      <c r="PN52" s="29"/>
      <c r="PO52" s="29"/>
      <c r="PP52" s="29"/>
      <c r="PQ52" s="29"/>
      <c r="PR52" s="29"/>
      <c r="PS52" s="29"/>
      <c r="PT52" s="29"/>
      <c r="PU52" s="29"/>
      <c r="PV52" s="29"/>
      <c r="PW52" s="29"/>
      <c r="PX52" s="29"/>
      <c r="PY52" s="29"/>
      <c r="PZ52" s="29"/>
      <c r="QA52" s="29"/>
      <c r="QB52" s="29"/>
      <c r="QC52" s="29"/>
      <c r="QD52" s="29"/>
      <c r="QE52" s="29"/>
      <c r="QF52" s="29"/>
      <c r="QG52" s="29"/>
      <c r="QH52" s="29"/>
      <c r="QI52" s="29"/>
      <c r="QJ52" s="29"/>
      <c r="QK52" s="29"/>
      <c r="QL52" s="29"/>
      <c r="QM52" s="29"/>
      <c r="QN52" s="29"/>
      <c r="QO52" s="29"/>
      <c r="QP52" s="29"/>
      <c r="QQ52" s="29"/>
      <c r="QR52" s="29"/>
      <c r="QS52" s="29"/>
      <c r="QT52" s="29"/>
      <c r="QU52" s="29"/>
      <c r="QV52" s="29"/>
      <c r="QW52" s="29"/>
      <c r="QX52" s="29"/>
      <c r="QY52" s="29"/>
      <c r="QZ52" s="29"/>
      <c r="RA52" s="29"/>
      <c r="RB52" s="29"/>
      <c r="RC52" s="29"/>
      <c r="RD52" s="29"/>
      <c r="RE52" s="29"/>
      <c r="RF52" s="29"/>
      <c r="RG52" s="29"/>
      <c r="RH52" s="29"/>
      <c r="RI52" s="29"/>
      <c r="RJ52" s="29"/>
      <c r="RK52" s="29"/>
      <c r="RL52" s="29"/>
      <c r="RM52" s="29"/>
      <c r="RN52" s="29"/>
      <c r="RO52" s="29"/>
      <c r="RP52" s="29"/>
      <c r="RQ52" s="29"/>
      <c r="RR52" s="29"/>
      <c r="RS52" s="29"/>
      <c r="RT52" s="29"/>
      <c r="RU52" s="29"/>
      <c r="RV52" s="29"/>
      <c r="RW52" s="29"/>
      <c r="RX52" s="29"/>
      <c r="RY52" s="29"/>
      <c r="RZ52" s="29"/>
      <c r="SA52" s="29"/>
      <c r="SB52" s="29"/>
      <c r="SC52" s="29"/>
      <c r="SD52" s="29"/>
      <c r="SE52" s="29"/>
      <c r="SF52" s="29"/>
      <c r="SG52" s="29"/>
      <c r="SH52" s="29"/>
      <c r="SI52" s="29"/>
      <c r="SJ52" s="29"/>
      <c r="SK52" s="29"/>
      <c r="SL52" s="29"/>
      <c r="SM52" s="29"/>
      <c r="SN52" s="29"/>
      <c r="SO52" s="29"/>
      <c r="SP52" s="29"/>
      <c r="SQ52" s="29"/>
      <c r="SR52" s="29"/>
      <c r="SS52" s="29"/>
      <c r="ST52" s="29"/>
      <c r="SU52" s="29"/>
      <c r="SV52" s="29"/>
      <c r="SW52" s="29"/>
      <c r="SX52" s="29"/>
      <c r="SY52" s="29"/>
      <c r="SZ52" s="29"/>
      <c r="TA52" s="29"/>
      <c r="TB52" s="29"/>
      <c r="TC52" s="29"/>
      <c r="TD52" s="29"/>
      <c r="TE52" s="29"/>
      <c r="TF52" s="29"/>
      <c r="TG52" s="29"/>
      <c r="TH52" s="29"/>
      <c r="TI52" s="29"/>
      <c r="TJ52" s="29"/>
      <c r="TK52" s="29"/>
      <c r="TL52" s="29"/>
      <c r="TM52" s="29"/>
      <c r="TN52" s="29"/>
      <c r="TO52" s="29"/>
      <c r="TP52" s="29"/>
      <c r="TQ52" s="29"/>
      <c r="TR52" s="29"/>
      <c r="TS52" s="29"/>
      <c r="TT52" s="29"/>
      <c r="TU52" s="29"/>
      <c r="TV52" s="29"/>
      <c r="TW52" s="29"/>
      <c r="TX52" s="29"/>
      <c r="TY52" s="29"/>
      <c r="TZ52" s="29"/>
      <c r="UA52" s="29"/>
      <c r="UB52" s="29"/>
      <c r="UC52" s="29"/>
      <c r="UD52" s="29"/>
      <c r="UE52" s="29"/>
      <c r="UF52" s="29"/>
      <c r="UG52" s="29"/>
      <c r="UH52" s="29"/>
      <c r="UI52" s="29"/>
      <c r="UJ52" s="29"/>
      <c r="UK52" s="29"/>
      <c r="UL52" s="29"/>
      <c r="UM52" s="29"/>
      <c r="UN52" s="29"/>
      <c r="UO52" s="29"/>
      <c r="UP52" s="29"/>
      <c r="UQ52" s="29"/>
      <c r="UR52" s="29"/>
      <c r="US52" s="29"/>
      <c r="UT52" s="29"/>
      <c r="UU52" s="29"/>
      <c r="UV52" s="29"/>
      <c r="UW52" s="29"/>
      <c r="UX52" s="29"/>
      <c r="UY52" s="29"/>
      <c r="UZ52" s="29"/>
      <c r="VA52" s="29"/>
      <c r="VB52" s="29"/>
      <c r="VC52" s="29"/>
      <c r="VD52" s="29"/>
      <c r="VE52" s="29"/>
      <c r="VF52" s="29"/>
      <c r="VG52" s="29"/>
      <c r="VH52" s="29"/>
      <c r="VI52" s="29"/>
      <c r="VJ52" s="29"/>
      <c r="VK52" s="29"/>
      <c r="VL52" s="29"/>
      <c r="VM52" s="29"/>
      <c r="VN52" s="29"/>
      <c r="VO52" s="29"/>
      <c r="VP52" s="29"/>
      <c r="VQ52" s="29"/>
      <c r="VR52" s="29"/>
      <c r="VS52" s="29"/>
      <c r="VT52" s="29"/>
      <c r="VU52" s="29"/>
      <c r="VV52" s="29"/>
      <c r="VW52" s="29"/>
      <c r="VX52" s="29"/>
      <c r="VY52" s="29"/>
      <c r="VZ52" s="29"/>
      <c r="WA52" s="29"/>
      <c r="WB52" s="29"/>
      <c r="WC52" s="29"/>
      <c r="WD52" s="29"/>
      <c r="WE52" s="29"/>
      <c r="WF52" s="29"/>
      <c r="WG52" s="29"/>
      <c r="WH52" s="29"/>
      <c r="WI52" s="29"/>
      <c r="WJ52" s="29"/>
      <c r="WK52" s="29"/>
      <c r="WL52" s="29"/>
      <c r="WM52" s="29"/>
      <c r="WN52" s="29"/>
      <c r="WO52" s="29"/>
      <c r="WP52" s="29"/>
      <c r="WQ52" s="29"/>
      <c r="WR52" s="29"/>
      <c r="WS52" s="29"/>
      <c r="WT52" s="29"/>
      <c r="WU52" s="29"/>
      <c r="WV52" s="29"/>
      <c r="WW52" s="29"/>
      <c r="WX52" s="29"/>
      <c r="WY52" s="29"/>
      <c r="WZ52" s="29"/>
      <c r="XA52" s="29"/>
      <c r="XB52" s="29"/>
      <c r="XC52" s="29"/>
      <c r="XD52" s="29"/>
      <c r="XE52" s="29"/>
      <c r="XF52" s="29"/>
      <c r="XG52" s="29"/>
      <c r="XH52" s="29"/>
      <c r="XI52" s="29"/>
      <c r="XJ52" s="29"/>
      <c r="XK52" s="29"/>
      <c r="XL52" s="29"/>
      <c r="XM52" s="29"/>
      <c r="XN52" s="29"/>
      <c r="XO52" s="29"/>
      <c r="XP52" s="29"/>
      <c r="XQ52" s="29"/>
      <c r="XR52" s="29"/>
      <c r="XS52" s="29"/>
      <c r="XT52" s="29"/>
      <c r="XU52" s="29"/>
      <c r="XV52" s="29"/>
      <c r="XW52" s="29"/>
      <c r="XX52" s="29"/>
      <c r="XY52" s="29"/>
      <c r="XZ52" s="29"/>
      <c r="YA52" s="29"/>
      <c r="YB52" s="29"/>
      <c r="YC52" s="29"/>
      <c r="YD52" s="29"/>
      <c r="YE52" s="29"/>
      <c r="YF52" s="29"/>
      <c r="YG52" s="29"/>
      <c r="YH52" s="29"/>
      <c r="YI52" s="29"/>
      <c r="YJ52" s="29"/>
      <c r="YK52" s="29"/>
      <c r="YL52" s="29"/>
      <c r="YM52" s="29"/>
      <c r="YN52" s="29"/>
      <c r="YO52" s="29"/>
      <c r="YP52" s="29"/>
      <c r="YQ52" s="29"/>
      <c r="YR52" s="29"/>
      <c r="YS52" s="29"/>
      <c r="YT52" s="29"/>
      <c r="YU52" s="29"/>
      <c r="YV52" s="29"/>
      <c r="YW52" s="29"/>
      <c r="YX52" s="29"/>
      <c r="YY52" s="29"/>
      <c r="YZ52" s="29"/>
      <c r="ZA52" s="29"/>
      <c r="ZB52" s="29"/>
      <c r="ZC52" s="29"/>
      <c r="ZD52" s="29"/>
      <c r="ZE52" s="29"/>
      <c r="ZF52" s="29"/>
      <c r="ZG52" s="29"/>
      <c r="ZH52" s="29"/>
      <c r="ZI52" s="29"/>
      <c r="ZJ52" s="29"/>
      <c r="ZK52" s="29"/>
      <c r="ZL52" s="29"/>
      <c r="ZM52" s="29"/>
      <c r="ZN52" s="29"/>
      <c r="ZO52" s="29"/>
      <c r="ZP52" s="29"/>
      <c r="ZQ52" s="29"/>
      <c r="ZR52" s="29"/>
      <c r="ZS52" s="29"/>
      <c r="ZT52" s="29"/>
      <c r="ZU52" s="29"/>
      <c r="ZV52" s="29"/>
      <c r="ZW52" s="29"/>
      <c r="ZX52" s="29"/>
      <c r="ZY52" s="29"/>
      <c r="ZZ52" s="29"/>
      <c r="AAA52" s="29"/>
      <c r="AAB52" s="29"/>
      <c r="AAC52" s="29"/>
      <c r="AAD52" s="29"/>
      <c r="AAE52" s="29"/>
      <c r="AAF52" s="29"/>
      <c r="AAG52" s="29"/>
      <c r="AAH52" s="29"/>
      <c r="AAI52" s="29"/>
      <c r="AAJ52" s="29"/>
      <c r="AAK52" s="29"/>
      <c r="AAL52" s="29"/>
      <c r="AAM52" s="29"/>
      <c r="AAN52" s="29"/>
      <c r="AAO52" s="29"/>
      <c r="AAP52" s="29"/>
      <c r="AAQ52" s="29"/>
      <c r="AAR52" s="29"/>
      <c r="AAS52" s="29"/>
      <c r="AAT52" s="29"/>
      <c r="AAU52" s="29"/>
      <c r="AAV52" s="29"/>
      <c r="AAW52" s="29"/>
      <c r="AAX52" s="29"/>
      <c r="AAY52" s="29"/>
      <c r="AAZ52" s="29"/>
      <c r="ABA52" s="29"/>
      <c r="ABB52" s="29"/>
      <c r="ABC52" s="29"/>
      <c r="ABD52" s="29"/>
      <c r="ABE52" s="29"/>
      <c r="ABF52" s="29"/>
      <c r="ABG52" s="29"/>
      <c r="ABH52" s="29"/>
      <c r="ABI52" s="29"/>
      <c r="ABJ52" s="29"/>
      <c r="ABK52" s="29"/>
      <c r="ABL52" s="29"/>
      <c r="ABM52" s="29"/>
      <c r="ABN52" s="29"/>
      <c r="ABO52" s="29"/>
      <c r="ABP52" s="29"/>
      <c r="ABQ52" s="29"/>
      <c r="ABR52" s="29"/>
      <c r="ABS52" s="29"/>
      <c r="ABT52" s="29"/>
      <c r="ABU52" s="29"/>
      <c r="ABV52" s="29"/>
      <c r="ABW52" s="29"/>
      <c r="ABX52" s="29"/>
      <c r="ABY52" s="29"/>
      <c r="ABZ52" s="29"/>
      <c r="ACA52" s="29"/>
      <c r="ACB52" s="29"/>
      <c r="ACC52" s="29"/>
      <c r="ACD52" s="29"/>
      <c r="ACE52" s="29"/>
      <c r="ACF52" s="29"/>
      <c r="ACG52" s="29"/>
      <c r="ACH52" s="29"/>
      <c r="ACI52" s="29"/>
      <c r="ACJ52" s="29"/>
      <c r="ACK52" s="29"/>
      <c r="ACL52" s="29"/>
      <c r="ACM52" s="29"/>
      <c r="ACN52" s="29"/>
      <c r="ACO52" s="29"/>
      <c r="ACP52" s="29"/>
      <c r="ACQ52" s="29"/>
      <c r="ACR52" s="29"/>
      <c r="ACS52" s="29"/>
      <c r="ACT52" s="29"/>
      <c r="ACU52" s="29"/>
      <c r="ACV52" s="29"/>
      <c r="ACW52" s="29"/>
      <c r="ACX52" s="29"/>
      <c r="ACY52" s="29"/>
      <c r="ACZ52" s="29"/>
      <c r="ADA52" s="29"/>
      <c r="ADB52" s="29"/>
      <c r="ADC52" s="29"/>
      <c r="ADD52" s="29"/>
      <c r="ADE52" s="29"/>
      <c r="ADF52" s="29"/>
      <c r="ADG52" s="29"/>
      <c r="ADH52" s="29"/>
      <c r="ADI52" s="29"/>
      <c r="ADJ52" s="29"/>
      <c r="ADK52" s="29"/>
      <c r="ADL52" s="29"/>
      <c r="ADM52" s="29"/>
      <c r="ADN52" s="29"/>
      <c r="ADO52" s="29"/>
      <c r="ADP52" s="29"/>
      <c r="ADQ52" s="29"/>
      <c r="ADR52" s="29"/>
      <c r="ADS52" s="29"/>
      <c r="ADT52" s="29"/>
      <c r="ADU52" s="29"/>
      <c r="ADV52" s="29"/>
      <c r="ADW52" s="29"/>
      <c r="ADX52" s="29"/>
      <c r="ADY52" s="29"/>
      <c r="ADZ52" s="29"/>
      <c r="AEA52" s="29"/>
      <c r="AEB52" s="29"/>
      <c r="AEC52" s="29"/>
      <c r="AED52" s="29"/>
      <c r="AEE52" s="29"/>
      <c r="AEF52" s="29"/>
      <c r="AEG52" s="29"/>
      <c r="AEH52" s="29"/>
      <c r="AEI52" s="29"/>
      <c r="AEJ52" s="29"/>
      <c r="AEK52" s="29"/>
      <c r="AEL52" s="29"/>
      <c r="AEM52" s="29"/>
      <c r="AEN52" s="29"/>
      <c r="AEO52" s="29"/>
      <c r="AEP52" s="29"/>
      <c r="AEQ52" s="29"/>
      <c r="AER52" s="29"/>
      <c r="AES52" s="29"/>
      <c r="AET52" s="29"/>
      <c r="AEU52" s="29"/>
      <c r="AEV52" s="29"/>
      <c r="AEW52" s="29"/>
      <c r="AEX52" s="29"/>
      <c r="AEY52" s="29"/>
      <c r="AEZ52" s="29"/>
      <c r="AFA52" s="29"/>
      <c r="AFB52" s="29"/>
      <c r="AFC52" s="29"/>
      <c r="AFD52" s="29"/>
      <c r="AFE52" s="29"/>
      <c r="AFF52" s="29"/>
      <c r="AFG52" s="29"/>
      <c r="AFH52" s="29"/>
      <c r="AFI52" s="29"/>
      <c r="AFJ52" s="29"/>
      <c r="AFK52" s="29"/>
      <c r="AFL52" s="29"/>
      <c r="AFM52" s="29"/>
      <c r="AFN52" s="29"/>
      <c r="AFO52" s="29"/>
      <c r="AFP52" s="29"/>
      <c r="AFQ52" s="29"/>
      <c r="AFR52" s="29"/>
      <c r="AFS52" s="29"/>
      <c r="AFT52" s="29"/>
      <c r="AFU52" s="29"/>
      <c r="AFV52" s="29"/>
      <c r="AFW52" s="29"/>
      <c r="AFX52" s="29"/>
      <c r="AFY52" s="29"/>
      <c r="AFZ52" s="29"/>
      <c r="AGA52" s="29"/>
      <c r="AGB52" s="29"/>
      <c r="AGC52" s="29"/>
      <c r="AGD52" s="29"/>
      <c r="AGE52" s="29"/>
      <c r="AGF52" s="29"/>
      <c r="AGG52" s="29"/>
      <c r="AGH52" s="29"/>
      <c r="AGI52" s="29"/>
      <c r="AGJ52" s="29"/>
      <c r="AGK52" s="29"/>
      <c r="AGL52" s="29"/>
      <c r="AGM52" s="29"/>
      <c r="AGN52" s="29"/>
      <c r="AGO52" s="29"/>
      <c r="AGP52" s="29"/>
      <c r="AGQ52" s="29"/>
      <c r="AGR52" s="29"/>
      <c r="AGS52" s="29"/>
      <c r="AGT52" s="29"/>
      <c r="AGU52" s="29"/>
      <c r="AGV52" s="29"/>
      <c r="AGW52" s="29"/>
      <c r="AGX52" s="29"/>
      <c r="AGY52" s="29"/>
      <c r="AGZ52" s="29"/>
      <c r="AHA52" s="29"/>
      <c r="AHB52" s="29"/>
      <c r="AHC52" s="29"/>
      <c r="AHD52" s="29"/>
      <c r="AHE52" s="29"/>
      <c r="AHF52" s="29"/>
      <c r="AHG52" s="29"/>
      <c r="AHH52" s="29"/>
      <c r="AHI52" s="29"/>
      <c r="AHJ52" s="29"/>
      <c r="AHK52" s="29"/>
      <c r="AHL52" s="29"/>
      <c r="AHM52" s="29"/>
      <c r="AHN52" s="29"/>
      <c r="AHO52" s="29"/>
      <c r="AHP52" s="29"/>
      <c r="AHQ52" s="29"/>
      <c r="AHR52" s="29"/>
      <c r="AHS52" s="29"/>
      <c r="AHT52" s="29"/>
      <c r="AHU52" s="29"/>
      <c r="AHV52" s="29"/>
      <c r="AHW52" s="29"/>
      <c r="AHX52" s="29"/>
      <c r="AHY52" s="29"/>
      <c r="AHZ52" s="29"/>
      <c r="AIA52" s="29"/>
      <c r="AIB52" s="29"/>
      <c r="AIC52" s="29"/>
      <c r="AID52" s="29"/>
      <c r="AIE52" s="29"/>
      <c r="AIF52" s="29"/>
      <c r="AIG52" s="29"/>
      <c r="AIH52" s="29"/>
      <c r="AII52" s="29"/>
      <c r="AIJ52" s="29"/>
      <c r="AIK52" s="29"/>
      <c r="AIL52" s="29"/>
      <c r="AIM52" s="29"/>
      <c r="AIN52" s="29"/>
      <c r="AIO52" s="29"/>
      <c r="AIP52" s="29"/>
      <c r="AIQ52" s="29"/>
      <c r="AIR52" s="29"/>
      <c r="AIS52" s="29"/>
      <c r="AIT52" s="29"/>
      <c r="AIU52" s="29"/>
      <c r="AIV52" s="29"/>
      <c r="AIW52" s="29"/>
      <c r="AIX52" s="29"/>
      <c r="AIY52" s="29"/>
      <c r="AIZ52" s="29"/>
      <c r="AJA52" s="29"/>
      <c r="AJB52" s="29"/>
      <c r="AJC52" s="29"/>
      <c r="AJD52" s="29"/>
      <c r="AJE52" s="29"/>
      <c r="AJF52" s="29"/>
      <c r="AJG52" s="29"/>
      <c r="AJH52" s="29"/>
      <c r="AJI52" s="29"/>
      <c r="AJJ52" s="29"/>
      <c r="AJK52" s="29"/>
      <c r="AJL52" s="29"/>
      <c r="AJM52" s="29"/>
      <c r="AJN52" s="29"/>
      <c r="AJO52" s="29"/>
      <c r="AJP52" s="29"/>
      <c r="AJQ52" s="29"/>
      <c r="AJR52" s="29"/>
      <c r="AJS52" s="29"/>
      <c r="AJT52" s="29"/>
      <c r="AJU52" s="29"/>
      <c r="AJV52" s="29"/>
      <c r="AJW52" s="29"/>
      <c r="AJX52" s="29"/>
      <c r="AJY52" s="29"/>
      <c r="AJZ52" s="29"/>
      <c r="AKA52" s="29"/>
      <c r="AKB52" s="29"/>
      <c r="AKC52" s="29"/>
      <c r="AKD52" s="29"/>
      <c r="AKE52" s="29"/>
      <c r="AKF52" s="29"/>
      <c r="AKG52" s="29"/>
      <c r="AKH52" s="29"/>
      <c r="AKI52" s="29"/>
      <c r="AKJ52" s="29"/>
      <c r="AKK52" s="29"/>
      <c r="AKL52" s="29"/>
      <c r="AKM52" s="29"/>
      <c r="AKN52" s="29"/>
      <c r="AKO52" s="29"/>
      <c r="AKP52" s="29"/>
      <c r="AKQ52" s="29"/>
      <c r="AKR52" s="29"/>
      <c r="AKS52" s="29"/>
      <c r="AKT52" s="29"/>
      <c r="AKU52" s="29"/>
      <c r="AKV52" s="29"/>
      <c r="AKW52" s="29"/>
      <c r="AKX52" s="29"/>
      <c r="AKY52" s="29"/>
      <c r="AKZ52" s="29"/>
      <c r="ALA52" s="29"/>
      <c r="ALB52" s="29"/>
      <c r="ALC52" s="29"/>
      <c r="ALD52" s="29"/>
      <c r="ALE52" s="29"/>
      <c r="ALF52" s="29"/>
      <c r="ALG52" s="29"/>
      <c r="ALH52" s="29"/>
      <c r="ALI52" s="29"/>
      <c r="ALJ52" s="29"/>
      <c r="ALK52" s="29"/>
      <c r="ALL52" s="29"/>
      <c r="ALM52" s="29"/>
      <c r="ALN52" s="29"/>
      <c r="ALO52" s="29"/>
      <c r="ALP52" s="29"/>
      <c r="ALQ52" s="29"/>
      <c r="ALR52" s="29"/>
      <c r="ALS52" s="29"/>
      <c r="ALT52" s="29"/>
      <c r="ALU52" s="29"/>
      <c r="ALV52" s="29"/>
      <c r="ALW52" s="29"/>
      <c r="ALX52" s="29"/>
      <c r="ALY52" s="29"/>
      <c r="ALZ52" s="29"/>
      <c r="AMA52" s="29"/>
      <c r="AMB52" s="29"/>
      <c r="AMC52" s="29"/>
      <c r="AMD52" s="29"/>
      <c r="AME52" s="29"/>
      <c r="AMF52" s="29"/>
      <c r="AMG52" s="29"/>
      <c r="AMH52" s="29"/>
      <c r="AMI52" s="29"/>
      <c r="AMJ52" s="29"/>
      <c r="AMK52" s="29"/>
      <c r="AML52" s="29"/>
      <c r="AMM52" s="29"/>
      <c r="AMN52" s="29"/>
      <c r="AMO52" s="29"/>
      <c r="AMP52" s="29"/>
      <c r="AMQ52" s="29"/>
      <c r="AMR52" s="29"/>
      <c r="AMS52" s="29"/>
      <c r="AMT52" s="29"/>
      <c r="AMU52" s="29"/>
      <c r="AMV52" s="29"/>
      <c r="AMW52" s="29"/>
      <c r="AMX52" s="29"/>
      <c r="AMY52" s="29"/>
      <c r="AMZ52" s="29"/>
      <c r="ANA52" s="29"/>
      <c r="ANB52" s="29"/>
      <c r="ANC52" s="29"/>
      <c r="AND52" s="29"/>
      <c r="ANE52" s="29"/>
      <c r="ANF52" s="29"/>
      <c r="ANG52" s="29"/>
      <c r="ANH52" s="29"/>
      <c r="ANI52" s="29"/>
      <c r="ANJ52" s="29"/>
      <c r="ANK52" s="29"/>
      <c r="ANL52" s="29"/>
      <c r="ANM52" s="29"/>
      <c r="ANN52" s="29"/>
      <c r="ANO52" s="29"/>
      <c r="ANP52" s="29"/>
      <c r="ANQ52" s="29"/>
      <c r="ANR52" s="29"/>
      <c r="ANS52" s="29"/>
      <c r="ANT52" s="29"/>
      <c r="ANU52" s="29"/>
      <c r="ANV52" s="29"/>
      <c r="ANW52" s="29"/>
      <c r="ANX52" s="29"/>
      <c r="ANY52" s="29"/>
      <c r="ANZ52" s="29"/>
      <c r="AOA52" s="29"/>
      <c r="AOB52" s="29"/>
      <c r="AOC52" s="29"/>
      <c r="AOD52" s="29"/>
      <c r="AOE52" s="29"/>
      <c r="AOF52" s="29"/>
      <c r="AOG52" s="29"/>
      <c r="AOH52" s="29"/>
      <c r="AOI52" s="29"/>
      <c r="AOJ52" s="29"/>
      <c r="AOK52" s="29"/>
      <c r="AOL52" s="29"/>
      <c r="AOM52" s="29"/>
      <c r="AON52" s="29"/>
      <c r="AOO52" s="29"/>
      <c r="AOP52" s="29"/>
      <c r="AOQ52" s="29"/>
      <c r="AOR52" s="29"/>
      <c r="AOS52" s="29"/>
      <c r="AOT52" s="29"/>
      <c r="AOU52" s="29"/>
      <c r="AOV52" s="29"/>
      <c r="AOW52" s="29"/>
      <c r="AOX52" s="29"/>
      <c r="AOY52" s="29"/>
      <c r="AOZ52" s="29"/>
      <c r="APA52" s="29"/>
      <c r="APB52" s="29"/>
      <c r="APC52" s="29"/>
      <c r="APD52" s="29"/>
      <c r="APE52" s="29"/>
      <c r="APF52" s="29"/>
      <c r="APG52" s="29"/>
      <c r="APH52" s="29"/>
      <c r="API52" s="29"/>
      <c r="APJ52" s="29"/>
      <c r="APK52" s="29"/>
      <c r="APL52" s="29"/>
      <c r="APM52" s="29"/>
      <c r="APN52" s="29"/>
      <c r="APO52" s="29"/>
      <c r="APP52" s="29"/>
      <c r="APQ52" s="29"/>
      <c r="APR52" s="29"/>
      <c r="APS52" s="29"/>
      <c r="APT52" s="29"/>
      <c r="APU52" s="29"/>
      <c r="APV52" s="29"/>
      <c r="APW52" s="29"/>
      <c r="APX52" s="29"/>
      <c r="APY52" s="29"/>
      <c r="APZ52" s="29"/>
      <c r="AQA52" s="29"/>
      <c r="AQB52" s="29"/>
      <c r="AQC52" s="29"/>
      <c r="AQD52" s="29"/>
      <c r="AQE52" s="29"/>
      <c r="AQF52" s="29"/>
      <c r="AQG52" s="29"/>
      <c r="AQH52" s="29"/>
      <c r="AQI52" s="29"/>
      <c r="AQJ52" s="29"/>
      <c r="AQK52" s="29"/>
      <c r="AQL52" s="29"/>
      <c r="AQM52" s="29"/>
      <c r="AQN52" s="29"/>
      <c r="AQO52" s="29"/>
      <c r="AQP52" s="29"/>
      <c r="AQQ52" s="29"/>
      <c r="AQR52" s="29"/>
      <c r="AQS52" s="29"/>
      <c r="AQT52" s="29"/>
      <c r="AQU52" s="29"/>
      <c r="AQV52" s="29"/>
      <c r="AQW52" s="29"/>
      <c r="AQX52" s="29"/>
      <c r="AQY52" s="29"/>
      <c r="AQZ52" s="29"/>
      <c r="ARA52" s="29"/>
      <c r="ARB52" s="29"/>
      <c r="ARC52" s="29"/>
      <c r="ARD52" s="29"/>
      <c r="ARE52" s="29"/>
      <c r="ARF52" s="29"/>
      <c r="ARG52" s="29"/>
      <c r="ARH52" s="29"/>
      <c r="ARI52" s="29"/>
      <c r="ARJ52" s="29"/>
      <c r="ARK52" s="29"/>
      <c r="ARL52" s="29"/>
      <c r="ARM52" s="29"/>
      <c r="ARN52" s="29"/>
      <c r="ARO52" s="29"/>
      <c r="ARP52" s="29"/>
      <c r="ARQ52" s="29"/>
      <c r="ARR52" s="29"/>
      <c r="ARS52" s="29"/>
      <c r="ART52" s="29"/>
      <c r="ARU52" s="29"/>
      <c r="ARV52" s="29"/>
      <c r="ARW52" s="29"/>
      <c r="ARX52" s="29"/>
      <c r="ARY52" s="29"/>
      <c r="ARZ52" s="29"/>
      <c r="ASA52" s="29"/>
      <c r="ASB52" s="29"/>
      <c r="ASC52" s="29"/>
      <c r="ASD52" s="29"/>
      <c r="ASE52" s="29"/>
      <c r="ASF52" s="29"/>
      <c r="ASG52" s="29"/>
      <c r="ASH52" s="29"/>
      <c r="ASI52" s="29"/>
      <c r="ASJ52" s="29"/>
      <c r="ASK52" s="29"/>
      <c r="ASL52" s="29"/>
      <c r="ASM52" s="29"/>
      <c r="ASN52" s="29"/>
      <c r="ASO52" s="29"/>
      <c r="ASP52" s="29"/>
      <c r="ASQ52" s="29"/>
      <c r="ASR52" s="29"/>
      <c r="ASS52" s="29"/>
      <c r="AST52" s="29"/>
      <c r="ASU52" s="29"/>
      <c r="ASV52" s="29"/>
      <c r="ASW52" s="29"/>
      <c r="ASX52" s="29"/>
      <c r="ASY52" s="29"/>
      <c r="ASZ52" s="29"/>
      <c r="ATA52" s="29"/>
      <c r="ATB52" s="29"/>
      <c r="ATC52" s="29"/>
      <c r="ATD52" s="29"/>
      <c r="ATE52" s="29"/>
      <c r="ATF52" s="29"/>
      <c r="ATG52" s="29"/>
      <c r="ATH52" s="29"/>
      <c r="ATI52" s="29"/>
      <c r="ATJ52" s="29"/>
      <c r="ATK52" s="29"/>
      <c r="ATL52" s="29"/>
      <c r="ATM52" s="29"/>
      <c r="ATN52" s="29"/>
      <c r="ATO52" s="29"/>
      <c r="ATP52" s="29"/>
      <c r="ATQ52" s="29"/>
      <c r="ATR52" s="29"/>
      <c r="ATS52" s="29"/>
      <c r="ATT52" s="29"/>
      <c r="ATU52" s="29"/>
      <c r="ATV52" s="29"/>
      <c r="ATW52" s="29"/>
      <c r="ATX52" s="29"/>
      <c r="ATY52" s="29"/>
      <c r="ATZ52" s="29"/>
      <c r="AUA52" s="29"/>
      <c r="AUB52" s="29"/>
      <c r="AUC52" s="29"/>
      <c r="AUD52" s="29"/>
      <c r="AUE52" s="29"/>
      <c r="AUF52" s="29"/>
      <c r="AUG52" s="29"/>
      <c r="AUH52" s="29"/>
      <c r="AUI52" s="29"/>
      <c r="AUJ52" s="29"/>
      <c r="AUK52" s="29"/>
      <c r="AUL52" s="29"/>
      <c r="AUM52" s="29"/>
      <c r="AUN52" s="29"/>
      <c r="AUO52" s="29"/>
      <c r="AUP52" s="29"/>
      <c r="AUQ52" s="29"/>
      <c r="AUR52" s="29"/>
      <c r="AUS52" s="29"/>
      <c r="AUT52" s="29"/>
      <c r="AUU52" s="29"/>
      <c r="AUV52" s="29"/>
      <c r="AUW52" s="29"/>
      <c r="AUX52" s="29"/>
      <c r="AUY52" s="29"/>
      <c r="AUZ52" s="29"/>
      <c r="AVA52" s="29"/>
      <c r="AVB52" s="29"/>
      <c r="AVC52" s="29"/>
      <c r="AVD52" s="29"/>
      <c r="AVE52" s="29"/>
      <c r="AVF52" s="29"/>
      <c r="AVG52" s="29"/>
      <c r="AVH52" s="29"/>
      <c r="AVI52" s="29"/>
      <c r="AVJ52" s="29"/>
      <c r="AVK52" s="29"/>
      <c r="AVL52" s="29"/>
      <c r="AVM52" s="29"/>
      <c r="AVN52" s="29"/>
      <c r="AVO52" s="29"/>
      <c r="AVP52" s="29"/>
      <c r="AVQ52" s="29"/>
      <c r="AVR52" s="29"/>
      <c r="AVS52" s="29"/>
      <c r="AVT52" s="29"/>
      <c r="AVU52" s="29"/>
      <c r="AVV52" s="29"/>
      <c r="AVW52" s="29"/>
      <c r="AVX52" s="29"/>
      <c r="AVY52" s="29"/>
      <c r="AVZ52" s="29"/>
      <c r="AWA52" s="29"/>
      <c r="AWB52" s="29"/>
      <c r="AWC52" s="29"/>
      <c r="AWD52" s="29"/>
      <c r="AWE52" s="29"/>
      <c r="AWF52" s="29"/>
      <c r="AWG52" s="29"/>
      <c r="AWH52" s="29"/>
      <c r="AWI52" s="29"/>
      <c r="AWJ52" s="29"/>
      <c r="AWK52" s="29"/>
      <c r="AWL52" s="29"/>
      <c r="AWM52" s="29"/>
      <c r="AWN52" s="29"/>
      <c r="AWO52" s="29"/>
      <c r="AWP52" s="29"/>
      <c r="AWQ52" s="29"/>
      <c r="AWR52" s="29"/>
      <c r="AWS52" s="29"/>
      <c r="AWT52" s="29"/>
      <c r="AWU52" s="29"/>
      <c r="AWV52" s="29"/>
      <c r="AWW52" s="29"/>
      <c r="AWX52" s="29"/>
      <c r="AWY52" s="29"/>
      <c r="AWZ52" s="29"/>
      <c r="AXA52" s="29"/>
      <c r="AXB52" s="29"/>
      <c r="AXC52" s="29"/>
      <c r="AXD52" s="29"/>
      <c r="AXE52" s="29"/>
      <c r="AXF52" s="29"/>
      <c r="AXG52" s="29"/>
      <c r="AXH52" s="29"/>
      <c r="AXI52" s="29"/>
      <c r="AXJ52" s="29"/>
      <c r="AXK52" s="29"/>
      <c r="AXL52" s="29"/>
      <c r="AXM52" s="29"/>
      <c r="AXN52" s="29"/>
      <c r="AXO52" s="29"/>
      <c r="AXP52" s="29"/>
      <c r="AXQ52" s="29"/>
      <c r="AXR52" s="29"/>
      <c r="AXS52" s="29"/>
      <c r="AXT52" s="29"/>
      <c r="AXU52" s="29"/>
      <c r="AXV52" s="29"/>
      <c r="AXW52" s="29"/>
      <c r="AXX52" s="29"/>
      <c r="AXY52" s="29"/>
      <c r="AXZ52" s="29"/>
      <c r="AYA52" s="29"/>
      <c r="AYB52" s="29"/>
      <c r="AYC52" s="29"/>
      <c r="AYD52" s="29"/>
      <c r="AYE52" s="29"/>
      <c r="AYF52" s="29"/>
      <c r="AYG52" s="29"/>
      <c r="AYH52" s="29"/>
      <c r="AYI52" s="29"/>
      <c r="AYJ52" s="29"/>
      <c r="AYK52" s="29"/>
      <c r="AYL52" s="29"/>
      <c r="AYM52" s="29"/>
      <c r="AYN52" s="29"/>
      <c r="AYO52" s="29"/>
      <c r="AYP52" s="29"/>
      <c r="AYQ52" s="29"/>
      <c r="AYR52" s="29"/>
      <c r="AYS52" s="29"/>
      <c r="AYT52" s="29"/>
      <c r="AYU52" s="29"/>
      <c r="AYV52" s="29"/>
      <c r="AYW52" s="29"/>
      <c r="AYX52" s="29"/>
      <c r="AYY52" s="29"/>
      <c r="AYZ52" s="29"/>
      <c r="AZA52" s="29"/>
      <c r="AZB52" s="29"/>
      <c r="AZC52" s="29"/>
      <c r="AZD52" s="29"/>
      <c r="AZE52" s="29"/>
      <c r="AZF52" s="29"/>
      <c r="AZG52" s="29"/>
      <c r="AZH52" s="29"/>
      <c r="AZI52" s="29"/>
      <c r="AZJ52" s="29"/>
      <c r="AZK52" s="29"/>
      <c r="AZL52" s="29"/>
      <c r="AZM52" s="29"/>
      <c r="AZN52" s="29"/>
      <c r="AZO52" s="29"/>
      <c r="AZP52" s="29"/>
      <c r="AZQ52" s="29"/>
      <c r="AZR52" s="29"/>
      <c r="AZS52" s="29"/>
      <c r="AZT52" s="29"/>
      <c r="AZU52" s="29"/>
      <c r="AZV52" s="29"/>
      <c r="AZW52" s="29"/>
      <c r="AZX52" s="29"/>
      <c r="AZY52" s="29"/>
      <c r="AZZ52" s="29"/>
      <c r="BAA52" s="29"/>
      <c r="BAB52" s="29"/>
      <c r="BAC52" s="29"/>
      <c r="BAD52" s="29"/>
    </row>
    <row r="53" spans="1:1382" s="89" customFormat="1" ht="14" x14ac:dyDescent="0.2">
      <c r="A53" s="118">
        <v>105</v>
      </c>
      <c r="B53" s="44">
        <v>102</v>
      </c>
      <c r="C53" s="40">
        <v>38192611</v>
      </c>
      <c r="D53" s="44">
        <v>2813459</v>
      </c>
      <c r="E53" s="31" t="s">
        <v>37</v>
      </c>
      <c r="F53" s="30" t="s">
        <v>2277</v>
      </c>
      <c r="G53" s="94">
        <v>26925</v>
      </c>
      <c r="H53" s="40" t="s">
        <v>128</v>
      </c>
      <c r="I53" s="40" t="s">
        <v>563</v>
      </c>
      <c r="J53" s="42">
        <f t="shared" si="4"/>
        <v>36.068446269678304</v>
      </c>
      <c r="K53" s="55">
        <v>34</v>
      </c>
      <c r="L53" s="42">
        <f t="shared" si="1"/>
        <v>2.0684462696783044</v>
      </c>
      <c r="M53" s="30" t="s">
        <v>17</v>
      </c>
      <c r="N53" s="43" t="s">
        <v>807</v>
      </c>
      <c r="O53" s="30">
        <v>2</v>
      </c>
      <c r="P53" s="44" t="s">
        <v>1250</v>
      </c>
      <c r="Q53" s="30" t="s">
        <v>2165</v>
      </c>
      <c r="R53" s="30" t="s">
        <v>101</v>
      </c>
      <c r="S53" s="45" t="s">
        <v>453</v>
      </c>
      <c r="T53" s="45" t="s">
        <v>453</v>
      </c>
      <c r="U53" s="42" t="s">
        <v>453</v>
      </c>
      <c r="V53" s="32" t="s">
        <v>453</v>
      </c>
      <c r="W53" s="32" t="s">
        <v>563</v>
      </c>
      <c r="X53" s="30" t="s">
        <v>827</v>
      </c>
      <c r="Y53" s="30" t="s">
        <v>550</v>
      </c>
      <c r="Z53" s="56" t="s">
        <v>804</v>
      </c>
      <c r="AA53" s="45">
        <v>40099</v>
      </c>
      <c r="AB53" s="80" t="s">
        <v>807</v>
      </c>
      <c r="AC53" s="45">
        <v>42284</v>
      </c>
      <c r="AD53" s="47">
        <f>((AC53-AA53)/365)*12</f>
        <v>71.835616438356169</v>
      </c>
      <c r="AE53" s="46" t="s">
        <v>539</v>
      </c>
      <c r="AF53" s="47">
        <v>1</v>
      </c>
      <c r="AG53" s="46" t="s">
        <v>539</v>
      </c>
      <c r="AH53" s="47">
        <v>1</v>
      </c>
      <c r="AI53" s="46" t="s">
        <v>539</v>
      </c>
      <c r="AJ53" s="47">
        <v>1</v>
      </c>
      <c r="AK53" s="46" t="s">
        <v>645</v>
      </c>
      <c r="AL53" s="47">
        <v>5</v>
      </c>
      <c r="AM53" s="46" t="s">
        <v>645</v>
      </c>
      <c r="AN53" s="47">
        <v>5</v>
      </c>
      <c r="AO53" s="46" t="s">
        <v>638</v>
      </c>
      <c r="AP53" s="47">
        <v>4</v>
      </c>
      <c r="AQ53" s="47" t="s">
        <v>638</v>
      </c>
      <c r="AR53" s="47">
        <v>4</v>
      </c>
      <c r="AS53" s="47"/>
      <c r="AT53" s="47"/>
      <c r="AU53" s="47"/>
      <c r="AV53" s="47"/>
      <c r="AW53" s="47"/>
      <c r="AX53" s="47"/>
      <c r="AY53" s="85" t="s">
        <v>2692</v>
      </c>
      <c r="AZ53" s="48" t="s">
        <v>638</v>
      </c>
      <c r="BA53" s="48">
        <v>4</v>
      </c>
      <c r="BB53" s="44">
        <v>0</v>
      </c>
      <c r="BC53" s="30" t="s">
        <v>1251</v>
      </c>
      <c r="BD53" s="55">
        <v>1</v>
      </c>
      <c r="BE53" s="55">
        <v>0</v>
      </c>
      <c r="BF53" s="43" t="s">
        <v>807</v>
      </c>
      <c r="BG53" s="40" t="s">
        <v>453</v>
      </c>
      <c r="BH53" s="40" t="s">
        <v>564</v>
      </c>
      <c r="BI53" s="40" t="s">
        <v>568</v>
      </c>
      <c r="BJ53" s="40" t="s">
        <v>453</v>
      </c>
      <c r="BK53" s="31" t="s">
        <v>2287</v>
      </c>
      <c r="BL53" s="31" t="s">
        <v>2002</v>
      </c>
      <c r="BM53" s="30">
        <v>77</v>
      </c>
      <c r="BN53" s="30">
        <v>89</v>
      </c>
      <c r="BO53" s="30">
        <v>81</v>
      </c>
      <c r="BP53" s="30" t="s">
        <v>2693</v>
      </c>
      <c r="BQ53" s="30" t="s">
        <v>2694</v>
      </c>
      <c r="BR53" s="30" t="s">
        <v>453</v>
      </c>
      <c r="BS53" s="30" t="s">
        <v>844</v>
      </c>
      <c r="BT53" s="30" t="s">
        <v>2288</v>
      </c>
      <c r="BU53" s="30" t="s">
        <v>2695</v>
      </c>
      <c r="BV53" s="30" t="s">
        <v>974</v>
      </c>
      <c r="BW53" s="30">
        <v>73</v>
      </c>
      <c r="BX53" s="30">
        <v>84</v>
      </c>
      <c r="BY53" s="30">
        <v>76</v>
      </c>
      <c r="BZ53" s="30" t="s">
        <v>1737</v>
      </c>
      <c r="CA53" s="112"/>
      <c r="CC53" s="29"/>
      <c r="CD53" s="29"/>
      <c r="CE53" s="29"/>
      <c r="CF53" s="29"/>
      <c r="CG53" s="29"/>
      <c r="CH53" s="29"/>
      <c r="CI53" s="29"/>
      <c r="CJ53" s="29"/>
      <c r="CK53" s="29"/>
      <c r="CL53" s="29"/>
      <c r="CM53" s="29"/>
      <c r="CN53" s="29"/>
      <c r="CO53" s="29"/>
      <c r="CP53" s="29"/>
      <c r="CQ53" s="29"/>
      <c r="CR53" s="29"/>
      <c r="CS53" s="29"/>
      <c r="CT53" s="29"/>
      <c r="CU53" s="29"/>
      <c r="CV53" s="29"/>
      <c r="CW53" s="29"/>
      <c r="CX53" s="29"/>
      <c r="CY53" s="29"/>
      <c r="CZ53" s="29"/>
      <c r="DA53" s="29"/>
      <c r="DB53" s="29"/>
      <c r="DC53" s="29"/>
      <c r="DD53" s="29"/>
      <c r="DE53" s="29"/>
      <c r="DF53" s="29"/>
      <c r="DG53" s="29"/>
      <c r="DH53" s="29"/>
      <c r="DI53" s="29"/>
      <c r="DJ53" s="29"/>
      <c r="DK53" s="29"/>
      <c r="DL53" s="29"/>
      <c r="DM53" s="29"/>
      <c r="DN53" s="29"/>
      <c r="DO53" s="29"/>
      <c r="DP53" s="29"/>
      <c r="DQ53" s="29"/>
      <c r="DR53" s="29"/>
      <c r="DS53" s="29"/>
      <c r="DT53" s="29"/>
      <c r="DU53" s="29"/>
      <c r="DV53" s="29"/>
      <c r="DW53" s="29"/>
      <c r="DX53" s="29"/>
      <c r="DY53" s="29"/>
      <c r="DZ53" s="29"/>
      <c r="EA53" s="29"/>
      <c r="EB53" s="29"/>
      <c r="EC53" s="29"/>
      <c r="ED53" s="29"/>
      <c r="EE53" s="29"/>
      <c r="EF53" s="29"/>
      <c r="EG53" s="29"/>
      <c r="EH53" s="29"/>
      <c r="EI53" s="29"/>
      <c r="EJ53" s="29"/>
      <c r="EK53" s="29"/>
      <c r="EL53" s="29"/>
      <c r="EM53" s="29"/>
      <c r="EN53" s="29"/>
      <c r="EO53" s="29"/>
      <c r="EP53" s="29"/>
      <c r="EQ53" s="29"/>
      <c r="ER53" s="29"/>
      <c r="ES53" s="29"/>
      <c r="ET53" s="29"/>
      <c r="EU53" s="29"/>
      <c r="EV53" s="29"/>
      <c r="EW53" s="29"/>
      <c r="EX53" s="29"/>
      <c r="EY53" s="29"/>
      <c r="EZ53" s="29"/>
      <c r="FA53" s="29"/>
      <c r="FB53" s="29"/>
      <c r="FC53" s="29"/>
      <c r="FD53" s="29"/>
      <c r="FE53" s="29"/>
      <c r="FF53" s="29"/>
      <c r="FG53" s="29"/>
      <c r="FH53" s="29"/>
      <c r="FI53" s="29"/>
      <c r="FJ53" s="29"/>
      <c r="FK53" s="29"/>
      <c r="FL53" s="29"/>
      <c r="FM53" s="29"/>
      <c r="FN53" s="29"/>
      <c r="FO53" s="29"/>
      <c r="FP53" s="29"/>
      <c r="FQ53" s="29"/>
      <c r="FR53" s="29"/>
      <c r="FS53" s="29"/>
      <c r="FT53" s="29"/>
      <c r="FU53" s="29"/>
      <c r="FV53" s="29"/>
      <c r="FW53" s="29"/>
      <c r="FX53" s="29"/>
      <c r="FY53" s="29"/>
      <c r="FZ53" s="29"/>
      <c r="GA53" s="29"/>
      <c r="GB53" s="29"/>
      <c r="GC53" s="29"/>
      <c r="GD53" s="29"/>
      <c r="GE53" s="29"/>
      <c r="GF53" s="29"/>
      <c r="GG53" s="29"/>
      <c r="GH53" s="29"/>
      <c r="GI53" s="29"/>
      <c r="GJ53" s="29"/>
      <c r="GK53" s="29"/>
      <c r="GL53" s="29"/>
      <c r="GM53" s="29"/>
      <c r="GN53" s="29"/>
      <c r="GO53" s="29"/>
      <c r="GP53" s="29"/>
      <c r="GQ53" s="29"/>
      <c r="GR53" s="29"/>
      <c r="GS53" s="29"/>
      <c r="GT53" s="29"/>
      <c r="GU53" s="29"/>
      <c r="GV53" s="29"/>
      <c r="GW53" s="29"/>
      <c r="GX53" s="29"/>
      <c r="GY53" s="29"/>
      <c r="GZ53" s="29"/>
      <c r="HA53" s="29"/>
      <c r="HB53" s="29"/>
      <c r="HC53" s="29"/>
      <c r="HD53" s="29"/>
      <c r="HE53" s="29"/>
      <c r="HF53" s="29"/>
      <c r="HG53" s="29"/>
      <c r="HH53" s="29"/>
      <c r="HI53" s="29"/>
      <c r="HJ53" s="29"/>
      <c r="HK53" s="29"/>
      <c r="HL53" s="29"/>
      <c r="HM53" s="29"/>
      <c r="HN53" s="29"/>
      <c r="HO53" s="29"/>
      <c r="HP53" s="29"/>
      <c r="HQ53" s="29"/>
      <c r="HR53" s="29"/>
      <c r="HS53" s="29"/>
      <c r="HT53" s="29"/>
      <c r="HU53" s="29"/>
      <c r="HV53" s="29"/>
      <c r="HW53" s="29"/>
      <c r="HX53" s="29"/>
      <c r="HY53" s="29"/>
      <c r="HZ53" s="29"/>
      <c r="IA53" s="29"/>
      <c r="IB53" s="29"/>
      <c r="IC53" s="29"/>
      <c r="ID53" s="29"/>
      <c r="IE53" s="29"/>
      <c r="IF53" s="29"/>
      <c r="IG53" s="29"/>
      <c r="IH53" s="29"/>
      <c r="II53" s="29"/>
      <c r="IJ53" s="29"/>
      <c r="IK53" s="29"/>
      <c r="IL53" s="29"/>
      <c r="IM53" s="29"/>
      <c r="IN53" s="29"/>
      <c r="IO53" s="29"/>
      <c r="IP53" s="29"/>
      <c r="IQ53" s="29"/>
      <c r="IR53" s="29"/>
      <c r="IS53" s="29"/>
      <c r="IT53" s="29"/>
      <c r="IU53" s="29"/>
      <c r="IV53" s="29"/>
      <c r="IW53" s="29"/>
      <c r="IX53" s="29"/>
      <c r="IY53" s="29"/>
      <c r="IZ53" s="29"/>
      <c r="JA53" s="29"/>
      <c r="JB53" s="29"/>
      <c r="JC53" s="29"/>
      <c r="JD53" s="29"/>
      <c r="JE53" s="29"/>
      <c r="JF53" s="29"/>
      <c r="JG53" s="29"/>
      <c r="JH53" s="29"/>
      <c r="JI53" s="29"/>
      <c r="JJ53" s="29"/>
      <c r="JK53" s="29"/>
      <c r="JL53" s="29"/>
      <c r="JM53" s="29"/>
      <c r="JN53" s="29"/>
      <c r="JO53" s="29"/>
      <c r="JP53" s="29"/>
      <c r="JQ53" s="29"/>
      <c r="JR53" s="29"/>
      <c r="JS53" s="29"/>
      <c r="JT53" s="29"/>
      <c r="JU53" s="29"/>
      <c r="JV53" s="29"/>
      <c r="JW53" s="29"/>
      <c r="JX53" s="29"/>
      <c r="JY53" s="29"/>
      <c r="JZ53" s="29"/>
      <c r="KA53" s="29"/>
      <c r="KB53" s="29"/>
      <c r="KC53" s="29"/>
      <c r="KD53" s="29"/>
      <c r="KE53" s="29"/>
      <c r="KF53" s="29"/>
      <c r="KG53" s="29"/>
      <c r="KH53" s="29"/>
      <c r="KI53" s="29"/>
      <c r="KJ53" s="29"/>
      <c r="KK53" s="29"/>
      <c r="KL53" s="29"/>
      <c r="KM53" s="29"/>
      <c r="KN53" s="29"/>
      <c r="KO53" s="29"/>
      <c r="KP53" s="29"/>
      <c r="KQ53" s="29"/>
      <c r="KR53" s="29"/>
      <c r="KS53" s="29"/>
      <c r="KT53" s="29"/>
      <c r="KU53" s="29"/>
      <c r="KV53" s="29"/>
      <c r="KW53" s="29"/>
      <c r="KX53" s="29"/>
      <c r="KY53" s="29"/>
      <c r="KZ53" s="29"/>
      <c r="LA53" s="29"/>
      <c r="LB53" s="29"/>
      <c r="LC53" s="29"/>
      <c r="LD53" s="29"/>
      <c r="LE53" s="29"/>
      <c r="LF53" s="29"/>
      <c r="LG53" s="29"/>
      <c r="LH53" s="29"/>
      <c r="LI53" s="29"/>
      <c r="LJ53" s="29"/>
      <c r="LK53" s="29"/>
      <c r="LL53" s="29"/>
      <c r="LM53" s="29"/>
      <c r="LN53" s="29"/>
      <c r="LO53" s="29"/>
      <c r="LP53" s="29"/>
      <c r="LQ53" s="29"/>
      <c r="LR53" s="29"/>
      <c r="LS53" s="29"/>
      <c r="LT53" s="29"/>
      <c r="LU53" s="29"/>
      <c r="LV53" s="29"/>
      <c r="LW53" s="29"/>
      <c r="LX53" s="29"/>
      <c r="LY53" s="29"/>
      <c r="LZ53" s="29"/>
      <c r="MA53" s="29"/>
      <c r="MB53" s="29"/>
      <c r="MC53" s="29"/>
      <c r="MD53" s="29"/>
      <c r="ME53" s="29"/>
      <c r="MF53" s="29"/>
      <c r="MG53" s="29"/>
      <c r="MH53" s="29"/>
      <c r="MI53" s="29"/>
      <c r="MJ53" s="29"/>
      <c r="MK53" s="29"/>
      <c r="ML53" s="29"/>
      <c r="MM53" s="29"/>
      <c r="MN53" s="29"/>
      <c r="MO53" s="29"/>
      <c r="MP53" s="29"/>
      <c r="MQ53" s="29"/>
      <c r="MR53" s="29"/>
      <c r="MS53" s="29"/>
      <c r="MT53" s="29"/>
      <c r="MU53" s="29"/>
      <c r="MV53" s="29"/>
      <c r="MW53" s="29"/>
      <c r="MX53" s="29"/>
      <c r="MY53" s="29"/>
      <c r="MZ53" s="29"/>
      <c r="NA53" s="29"/>
      <c r="NB53" s="29"/>
      <c r="NC53" s="29"/>
      <c r="ND53" s="29"/>
      <c r="NE53" s="29"/>
      <c r="NF53" s="29"/>
      <c r="NG53" s="29"/>
      <c r="NH53" s="29"/>
      <c r="NI53" s="29"/>
      <c r="NJ53" s="29"/>
      <c r="NK53" s="29"/>
      <c r="NL53" s="29"/>
      <c r="NM53" s="29"/>
      <c r="NN53" s="29"/>
      <c r="NO53" s="29"/>
      <c r="NP53" s="29"/>
      <c r="NQ53" s="29"/>
      <c r="NR53" s="29"/>
      <c r="NS53" s="29"/>
      <c r="NT53" s="29"/>
      <c r="NU53" s="29"/>
      <c r="NV53" s="29"/>
      <c r="NW53" s="29"/>
      <c r="NX53" s="29"/>
      <c r="NY53" s="29"/>
      <c r="NZ53" s="29"/>
      <c r="OA53" s="29"/>
      <c r="OB53" s="29"/>
      <c r="OC53" s="29"/>
      <c r="OD53" s="29"/>
      <c r="OE53" s="29"/>
      <c r="OF53" s="29"/>
      <c r="OG53" s="29"/>
      <c r="OH53" s="29"/>
      <c r="OI53" s="29"/>
      <c r="OJ53" s="29"/>
      <c r="OK53" s="29"/>
      <c r="OL53" s="29"/>
      <c r="OM53" s="29"/>
      <c r="ON53" s="29"/>
      <c r="OO53" s="29"/>
      <c r="OP53" s="29"/>
      <c r="OQ53" s="29"/>
      <c r="OR53" s="29"/>
      <c r="OS53" s="29"/>
      <c r="OT53" s="29"/>
      <c r="OU53" s="29"/>
      <c r="OV53" s="29"/>
      <c r="OW53" s="29"/>
      <c r="OX53" s="29"/>
      <c r="OY53" s="29"/>
      <c r="OZ53" s="29"/>
      <c r="PA53" s="29"/>
      <c r="PB53" s="29"/>
      <c r="PC53" s="29"/>
      <c r="PD53" s="29"/>
      <c r="PE53" s="29"/>
      <c r="PF53" s="29"/>
      <c r="PG53" s="29"/>
      <c r="PH53" s="29"/>
      <c r="PI53" s="29"/>
      <c r="PJ53" s="29"/>
      <c r="PK53" s="29"/>
      <c r="PL53" s="29"/>
      <c r="PM53" s="29"/>
      <c r="PN53" s="29"/>
      <c r="PO53" s="29"/>
      <c r="PP53" s="29"/>
      <c r="PQ53" s="29"/>
      <c r="PR53" s="29"/>
      <c r="PS53" s="29"/>
      <c r="PT53" s="29"/>
      <c r="PU53" s="29"/>
      <c r="PV53" s="29"/>
      <c r="PW53" s="29"/>
      <c r="PX53" s="29"/>
      <c r="PY53" s="29"/>
      <c r="PZ53" s="29"/>
      <c r="QA53" s="29"/>
      <c r="QB53" s="29"/>
      <c r="QC53" s="29"/>
      <c r="QD53" s="29"/>
      <c r="QE53" s="29"/>
      <c r="QF53" s="29"/>
      <c r="QG53" s="29"/>
      <c r="QH53" s="29"/>
      <c r="QI53" s="29"/>
      <c r="QJ53" s="29"/>
      <c r="QK53" s="29"/>
      <c r="QL53" s="29"/>
      <c r="QM53" s="29"/>
      <c r="QN53" s="29"/>
      <c r="QO53" s="29"/>
      <c r="QP53" s="29"/>
      <c r="QQ53" s="29"/>
      <c r="QR53" s="29"/>
      <c r="QS53" s="29"/>
      <c r="QT53" s="29"/>
      <c r="QU53" s="29"/>
      <c r="QV53" s="29"/>
      <c r="QW53" s="29"/>
      <c r="QX53" s="29"/>
      <c r="QY53" s="29"/>
      <c r="QZ53" s="29"/>
      <c r="RA53" s="29"/>
      <c r="RB53" s="29"/>
      <c r="RC53" s="29"/>
      <c r="RD53" s="29"/>
      <c r="RE53" s="29"/>
      <c r="RF53" s="29"/>
      <c r="RG53" s="29"/>
      <c r="RH53" s="29"/>
      <c r="RI53" s="29"/>
      <c r="RJ53" s="29"/>
      <c r="RK53" s="29"/>
      <c r="RL53" s="29"/>
      <c r="RM53" s="29"/>
      <c r="RN53" s="29"/>
      <c r="RO53" s="29"/>
      <c r="RP53" s="29"/>
      <c r="RQ53" s="29"/>
      <c r="RR53" s="29"/>
      <c r="RS53" s="29"/>
      <c r="RT53" s="29"/>
      <c r="RU53" s="29"/>
      <c r="RV53" s="29"/>
      <c r="RW53" s="29"/>
      <c r="RX53" s="29"/>
      <c r="RY53" s="29"/>
      <c r="RZ53" s="29"/>
      <c r="SA53" s="29"/>
      <c r="SB53" s="29"/>
      <c r="SC53" s="29"/>
      <c r="SD53" s="29"/>
      <c r="SE53" s="29"/>
      <c r="SF53" s="29"/>
      <c r="SG53" s="29"/>
      <c r="SH53" s="29"/>
      <c r="SI53" s="29"/>
      <c r="SJ53" s="29"/>
      <c r="SK53" s="29"/>
      <c r="SL53" s="29"/>
      <c r="SM53" s="29"/>
      <c r="SN53" s="29"/>
      <c r="SO53" s="29"/>
      <c r="SP53" s="29"/>
      <c r="SQ53" s="29"/>
      <c r="SR53" s="29"/>
      <c r="SS53" s="29"/>
      <c r="ST53" s="29"/>
      <c r="SU53" s="29"/>
      <c r="SV53" s="29"/>
      <c r="SW53" s="29"/>
      <c r="SX53" s="29"/>
      <c r="SY53" s="29"/>
      <c r="SZ53" s="29"/>
      <c r="TA53" s="29"/>
      <c r="TB53" s="29"/>
      <c r="TC53" s="29"/>
      <c r="TD53" s="29"/>
      <c r="TE53" s="29"/>
      <c r="TF53" s="29"/>
      <c r="TG53" s="29"/>
      <c r="TH53" s="29"/>
      <c r="TI53" s="29"/>
      <c r="TJ53" s="29"/>
      <c r="TK53" s="29"/>
      <c r="TL53" s="29"/>
      <c r="TM53" s="29"/>
      <c r="TN53" s="29"/>
      <c r="TO53" s="29"/>
      <c r="TP53" s="29"/>
      <c r="TQ53" s="29"/>
      <c r="TR53" s="29"/>
      <c r="TS53" s="29"/>
      <c r="TT53" s="29"/>
      <c r="TU53" s="29"/>
      <c r="TV53" s="29"/>
      <c r="TW53" s="29"/>
      <c r="TX53" s="29"/>
      <c r="TY53" s="29"/>
      <c r="TZ53" s="29"/>
      <c r="UA53" s="29"/>
      <c r="UB53" s="29"/>
      <c r="UC53" s="29"/>
      <c r="UD53" s="29"/>
      <c r="UE53" s="29"/>
      <c r="UF53" s="29"/>
      <c r="UG53" s="29"/>
      <c r="UH53" s="29"/>
      <c r="UI53" s="29"/>
      <c r="UJ53" s="29"/>
      <c r="UK53" s="29"/>
      <c r="UL53" s="29"/>
      <c r="UM53" s="29"/>
      <c r="UN53" s="29"/>
      <c r="UO53" s="29"/>
      <c r="UP53" s="29"/>
      <c r="UQ53" s="29"/>
      <c r="UR53" s="29"/>
      <c r="US53" s="29"/>
      <c r="UT53" s="29"/>
      <c r="UU53" s="29"/>
      <c r="UV53" s="29"/>
      <c r="UW53" s="29"/>
      <c r="UX53" s="29"/>
      <c r="UY53" s="29"/>
      <c r="UZ53" s="29"/>
      <c r="VA53" s="29"/>
      <c r="VB53" s="29"/>
      <c r="VC53" s="29"/>
      <c r="VD53" s="29"/>
      <c r="VE53" s="29"/>
      <c r="VF53" s="29"/>
      <c r="VG53" s="29"/>
      <c r="VH53" s="29"/>
      <c r="VI53" s="29"/>
      <c r="VJ53" s="29"/>
      <c r="VK53" s="29"/>
      <c r="VL53" s="29"/>
      <c r="VM53" s="29"/>
      <c r="VN53" s="29"/>
      <c r="VO53" s="29"/>
      <c r="VP53" s="29"/>
      <c r="VQ53" s="29"/>
      <c r="VR53" s="29"/>
      <c r="VS53" s="29"/>
      <c r="VT53" s="29"/>
      <c r="VU53" s="29"/>
      <c r="VV53" s="29"/>
      <c r="VW53" s="29"/>
      <c r="VX53" s="29"/>
      <c r="VY53" s="29"/>
      <c r="VZ53" s="29"/>
      <c r="WA53" s="29"/>
      <c r="WB53" s="29"/>
      <c r="WC53" s="29"/>
      <c r="WD53" s="29"/>
      <c r="WE53" s="29"/>
      <c r="WF53" s="29"/>
      <c r="WG53" s="29"/>
      <c r="WH53" s="29"/>
      <c r="WI53" s="29"/>
      <c r="WJ53" s="29"/>
      <c r="WK53" s="29"/>
      <c r="WL53" s="29"/>
      <c r="WM53" s="29"/>
      <c r="WN53" s="29"/>
      <c r="WO53" s="29"/>
      <c r="WP53" s="29"/>
      <c r="WQ53" s="29"/>
      <c r="WR53" s="29"/>
      <c r="WS53" s="29"/>
      <c r="WT53" s="29"/>
      <c r="WU53" s="29"/>
      <c r="WV53" s="29"/>
      <c r="WW53" s="29"/>
      <c r="WX53" s="29"/>
      <c r="WY53" s="29"/>
      <c r="WZ53" s="29"/>
      <c r="XA53" s="29"/>
      <c r="XB53" s="29"/>
      <c r="XC53" s="29"/>
      <c r="XD53" s="29"/>
      <c r="XE53" s="29"/>
      <c r="XF53" s="29"/>
      <c r="XG53" s="29"/>
      <c r="XH53" s="29"/>
      <c r="XI53" s="29"/>
      <c r="XJ53" s="29"/>
      <c r="XK53" s="29"/>
      <c r="XL53" s="29"/>
      <c r="XM53" s="29"/>
      <c r="XN53" s="29"/>
      <c r="XO53" s="29"/>
      <c r="XP53" s="29"/>
      <c r="XQ53" s="29"/>
      <c r="XR53" s="29"/>
      <c r="XS53" s="29"/>
      <c r="XT53" s="29"/>
      <c r="XU53" s="29"/>
      <c r="XV53" s="29"/>
      <c r="XW53" s="29"/>
      <c r="XX53" s="29"/>
      <c r="XY53" s="29"/>
      <c r="XZ53" s="29"/>
      <c r="YA53" s="29"/>
      <c r="YB53" s="29"/>
      <c r="YC53" s="29"/>
      <c r="YD53" s="29"/>
      <c r="YE53" s="29"/>
      <c r="YF53" s="29"/>
      <c r="YG53" s="29"/>
      <c r="YH53" s="29"/>
      <c r="YI53" s="29"/>
      <c r="YJ53" s="29"/>
      <c r="YK53" s="29"/>
      <c r="YL53" s="29"/>
      <c r="YM53" s="29"/>
      <c r="YN53" s="29"/>
      <c r="YO53" s="29"/>
      <c r="YP53" s="29"/>
      <c r="YQ53" s="29"/>
      <c r="YR53" s="29"/>
      <c r="YS53" s="29"/>
      <c r="YT53" s="29"/>
      <c r="YU53" s="29"/>
      <c r="YV53" s="29"/>
      <c r="YW53" s="29"/>
      <c r="YX53" s="29"/>
      <c r="YY53" s="29"/>
      <c r="YZ53" s="29"/>
      <c r="ZA53" s="29"/>
      <c r="ZB53" s="29"/>
      <c r="ZC53" s="29"/>
      <c r="ZD53" s="29"/>
      <c r="ZE53" s="29"/>
      <c r="ZF53" s="29"/>
      <c r="ZG53" s="29"/>
      <c r="ZH53" s="29"/>
      <c r="ZI53" s="29"/>
      <c r="ZJ53" s="29"/>
      <c r="ZK53" s="29"/>
      <c r="ZL53" s="29"/>
      <c r="ZM53" s="29"/>
      <c r="ZN53" s="29"/>
      <c r="ZO53" s="29"/>
      <c r="ZP53" s="29"/>
      <c r="ZQ53" s="29"/>
      <c r="ZR53" s="29"/>
      <c r="ZS53" s="29"/>
      <c r="ZT53" s="29"/>
      <c r="ZU53" s="29"/>
      <c r="ZV53" s="29"/>
      <c r="ZW53" s="29"/>
      <c r="ZX53" s="29"/>
      <c r="ZY53" s="29"/>
      <c r="ZZ53" s="29"/>
      <c r="AAA53" s="29"/>
      <c r="AAB53" s="29"/>
      <c r="AAC53" s="29"/>
      <c r="AAD53" s="29"/>
      <c r="AAE53" s="29"/>
      <c r="AAF53" s="29"/>
      <c r="AAG53" s="29"/>
      <c r="AAH53" s="29"/>
      <c r="AAI53" s="29"/>
      <c r="AAJ53" s="29"/>
      <c r="AAK53" s="29"/>
      <c r="AAL53" s="29"/>
      <c r="AAM53" s="29"/>
      <c r="AAN53" s="29"/>
      <c r="AAO53" s="29"/>
      <c r="AAP53" s="29"/>
      <c r="AAQ53" s="29"/>
      <c r="AAR53" s="29"/>
      <c r="AAS53" s="29"/>
      <c r="AAT53" s="29"/>
      <c r="AAU53" s="29"/>
      <c r="AAV53" s="29"/>
      <c r="AAW53" s="29"/>
      <c r="AAX53" s="29"/>
      <c r="AAY53" s="29"/>
      <c r="AAZ53" s="29"/>
      <c r="ABA53" s="29"/>
      <c r="ABB53" s="29"/>
      <c r="ABC53" s="29"/>
      <c r="ABD53" s="29"/>
      <c r="ABE53" s="29"/>
      <c r="ABF53" s="29"/>
      <c r="ABG53" s="29"/>
      <c r="ABH53" s="29"/>
      <c r="ABI53" s="29"/>
      <c r="ABJ53" s="29"/>
      <c r="ABK53" s="29"/>
      <c r="ABL53" s="29"/>
      <c r="ABM53" s="29"/>
      <c r="ABN53" s="29"/>
      <c r="ABO53" s="29"/>
      <c r="ABP53" s="29"/>
      <c r="ABQ53" s="29"/>
      <c r="ABR53" s="29"/>
      <c r="ABS53" s="29"/>
      <c r="ABT53" s="29"/>
      <c r="ABU53" s="29"/>
      <c r="ABV53" s="29"/>
      <c r="ABW53" s="29"/>
      <c r="ABX53" s="29"/>
      <c r="ABY53" s="29"/>
      <c r="ABZ53" s="29"/>
      <c r="ACA53" s="29"/>
      <c r="ACB53" s="29"/>
      <c r="ACC53" s="29"/>
      <c r="ACD53" s="29"/>
      <c r="ACE53" s="29"/>
      <c r="ACF53" s="29"/>
      <c r="ACG53" s="29"/>
      <c r="ACH53" s="29"/>
      <c r="ACI53" s="29"/>
      <c r="ACJ53" s="29"/>
      <c r="ACK53" s="29"/>
      <c r="ACL53" s="29"/>
      <c r="ACM53" s="29"/>
      <c r="ACN53" s="29"/>
      <c r="ACO53" s="29"/>
      <c r="ACP53" s="29"/>
      <c r="ACQ53" s="29"/>
      <c r="ACR53" s="29"/>
      <c r="ACS53" s="29"/>
      <c r="ACT53" s="29"/>
      <c r="ACU53" s="29"/>
      <c r="ACV53" s="29"/>
      <c r="ACW53" s="29"/>
      <c r="ACX53" s="29"/>
      <c r="ACY53" s="29"/>
      <c r="ACZ53" s="29"/>
      <c r="ADA53" s="29"/>
      <c r="ADB53" s="29"/>
      <c r="ADC53" s="29"/>
      <c r="ADD53" s="29"/>
      <c r="ADE53" s="29"/>
      <c r="ADF53" s="29"/>
      <c r="ADG53" s="29"/>
      <c r="ADH53" s="29"/>
      <c r="ADI53" s="29"/>
      <c r="ADJ53" s="29"/>
      <c r="ADK53" s="29"/>
      <c r="ADL53" s="29"/>
      <c r="ADM53" s="29"/>
      <c r="ADN53" s="29"/>
      <c r="ADO53" s="29"/>
      <c r="ADP53" s="29"/>
      <c r="ADQ53" s="29"/>
      <c r="ADR53" s="29"/>
      <c r="ADS53" s="29"/>
      <c r="ADT53" s="29"/>
      <c r="ADU53" s="29"/>
      <c r="ADV53" s="29"/>
      <c r="ADW53" s="29"/>
      <c r="ADX53" s="29"/>
      <c r="ADY53" s="29"/>
      <c r="ADZ53" s="29"/>
      <c r="AEA53" s="29"/>
      <c r="AEB53" s="29"/>
      <c r="AEC53" s="29"/>
      <c r="AED53" s="29"/>
      <c r="AEE53" s="29"/>
      <c r="AEF53" s="29"/>
      <c r="AEG53" s="29"/>
      <c r="AEH53" s="29"/>
      <c r="AEI53" s="29"/>
      <c r="AEJ53" s="29"/>
      <c r="AEK53" s="29"/>
      <c r="AEL53" s="29"/>
      <c r="AEM53" s="29"/>
      <c r="AEN53" s="29"/>
      <c r="AEO53" s="29"/>
      <c r="AEP53" s="29"/>
      <c r="AEQ53" s="29"/>
      <c r="AER53" s="29"/>
      <c r="AES53" s="29"/>
      <c r="AET53" s="29"/>
      <c r="AEU53" s="29"/>
      <c r="AEV53" s="29"/>
      <c r="AEW53" s="29"/>
      <c r="AEX53" s="29"/>
      <c r="AEY53" s="29"/>
      <c r="AEZ53" s="29"/>
      <c r="AFA53" s="29"/>
      <c r="AFB53" s="29"/>
      <c r="AFC53" s="29"/>
      <c r="AFD53" s="29"/>
      <c r="AFE53" s="29"/>
      <c r="AFF53" s="29"/>
      <c r="AFG53" s="29"/>
      <c r="AFH53" s="29"/>
      <c r="AFI53" s="29"/>
      <c r="AFJ53" s="29"/>
      <c r="AFK53" s="29"/>
      <c r="AFL53" s="29"/>
      <c r="AFM53" s="29"/>
      <c r="AFN53" s="29"/>
      <c r="AFO53" s="29"/>
      <c r="AFP53" s="29"/>
      <c r="AFQ53" s="29"/>
      <c r="AFR53" s="29"/>
      <c r="AFS53" s="29"/>
      <c r="AFT53" s="29"/>
      <c r="AFU53" s="29"/>
      <c r="AFV53" s="29"/>
      <c r="AFW53" s="29"/>
      <c r="AFX53" s="29"/>
      <c r="AFY53" s="29"/>
      <c r="AFZ53" s="29"/>
      <c r="AGA53" s="29"/>
      <c r="AGB53" s="29"/>
      <c r="AGC53" s="29"/>
      <c r="AGD53" s="29"/>
      <c r="AGE53" s="29"/>
      <c r="AGF53" s="29"/>
      <c r="AGG53" s="29"/>
      <c r="AGH53" s="29"/>
      <c r="AGI53" s="29"/>
      <c r="AGJ53" s="29"/>
      <c r="AGK53" s="29"/>
      <c r="AGL53" s="29"/>
      <c r="AGM53" s="29"/>
      <c r="AGN53" s="29"/>
      <c r="AGO53" s="29"/>
      <c r="AGP53" s="29"/>
      <c r="AGQ53" s="29"/>
      <c r="AGR53" s="29"/>
      <c r="AGS53" s="29"/>
      <c r="AGT53" s="29"/>
      <c r="AGU53" s="29"/>
      <c r="AGV53" s="29"/>
      <c r="AGW53" s="29"/>
      <c r="AGX53" s="29"/>
      <c r="AGY53" s="29"/>
      <c r="AGZ53" s="29"/>
      <c r="AHA53" s="29"/>
      <c r="AHB53" s="29"/>
      <c r="AHC53" s="29"/>
      <c r="AHD53" s="29"/>
      <c r="AHE53" s="29"/>
      <c r="AHF53" s="29"/>
      <c r="AHG53" s="29"/>
      <c r="AHH53" s="29"/>
      <c r="AHI53" s="29"/>
      <c r="AHJ53" s="29"/>
      <c r="AHK53" s="29"/>
      <c r="AHL53" s="29"/>
      <c r="AHM53" s="29"/>
      <c r="AHN53" s="29"/>
      <c r="AHO53" s="29"/>
      <c r="AHP53" s="29"/>
      <c r="AHQ53" s="29"/>
      <c r="AHR53" s="29"/>
      <c r="AHS53" s="29"/>
      <c r="AHT53" s="29"/>
      <c r="AHU53" s="29"/>
      <c r="AHV53" s="29"/>
      <c r="AHW53" s="29"/>
      <c r="AHX53" s="29"/>
      <c r="AHY53" s="29"/>
      <c r="AHZ53" s="29"/>
      <c r="AIA53" s="29"/>
      <c r="AIB53" s="29"/>
      <c r="AIC53" s="29"/>
      <c r="AID53" s="29"/>
      <c r="AIE53" s="29"/>
      <c r="AIF53" s="29"/>
      <c r="AIG53" s="29"/>
      <c r="AIH53" s="29"/>
      <c r="AII53" s="29"/>
      <c r="AIJ53" s="29"/>
      <c r="AIK53" s="29"/>
      <c r="AIL53" s="29"/>
      <c r="AIM53" s="29"/>
      <c r="AIN53" s="29"/>
      <c r="AIO53" s="29"/>
      <c r="AIP53" s="29"/>
      <c r="AIQ53" s="29"/>
      <c r="AIR53" s="29"/>
      <c r="AIS53" s="29"/>
      <c r="AIT53" s="29"/>
      <c r="AIU53" s="29"/>
      <c r="AIV53" s="29"/>
      <c r="AIW53" s="29"/>
      <c r="AIX53" s="29"/>
      <c r="AIY53" s="29"/>
      <c r="AIZ53" s="29"/>
      <c r="AJA53" s="29"/>
      <c r="AJB53" s="29"/>
      <c r="AJC53" s="29"/>
      <c r="AJD53" s="29"/>
      <c r="AJE53" s="29"/>
      <c r="AJF53" s="29"/>
      <c r="AJG53" s="29"/>
      <c r="AJH53" s="29"/>
      <c r="AJI53" s="29"/>
      <c r="AJJ53" s="29"/>
      <c r="AJK53" s="29"/>
      <c r="AJL53" s="29"/>
      <c r="AJM53" s="29"/>
      <c r="AJN53" s="29"/>
      <c r="AJO53" s="29"/>
      <c r="AJP53" s="29"/>
      <c r="AJQ53" s="29"/>
      <c r="AJR53" s="29"/>
      <c r="AJS53" s="29"/>
      <c r="AJT53" s="29"/>
      <c r="AJU53" s="29"/>
      <c r="AJV53" s="29"/>
      <c r="AJW53" s="29"/>
      <c r="AJX53" s="29"/>
      <c r="AJY53" s="29"/>
      <c r="AJZ53" s="29"/>
      <c r="AKA53" s="29"/>
      <c r="AKB53" s="29"/>
      <c r="AKC53" s="29"/>
      <c r="AKD53" s="29"/>
      <c r="AKE53" s="29"/>
      <c r="AKF53" s="29"/>
      <c r="AKG53" s="29"/>
      <c r="AKH53" s="29"/>
      <c r="AKI53" s="29"/>
      <c r="AKJ53" s="29"/>
      <c r="AKK53" s="29"/>
      <c r="AKL53" s="29"/>
      <c r="AKM53" s="29"/>
      <c r="AKN53" s="29"/>
      <c r="AKO53" s="29"/>
      <c r="AKP53" s="29"/>
      <c r="AKQ53" s="29"/>
      <c r="AKR53" s="29"/>
      <c r="AKS53" s="29"/>
      <c r="AKT53" s="29"/>
      <c r="AKU53" s="29"/>
      <c r="AKV53" s="29"/>
      <c r="AKW53" s="29"/>
      <c r="AKX53" s="29"/>
      <c r="AKY53" s="29"/>
      <c r="AKZ53" s="29"/>
      <c r="ALA53" s="29"/>
      <c r="ALB53" s="29"/>
      <c r="ALC53" s="29"/>
      <c r="ALD53" s="29"/>
      <c r="ALE53" s="29"/>
      <c r="ALF53" s="29"/>
      <c r="ALG53" s="29"/>
      <c r="ALH53" s="29"/>
      <c r="ALI53" s="29"/>
      <c r="ALJ53" s="29"/>
      <c r="ALK53" s="29"/>
      <c r="ALL53" s="29"/>
      <c r="ALM53" s="29"/>
      <c r="ALN53" s="29"/>
      <c r="ALO53" s="29"/>
      <c r="ALP53" s="29"/>
      <c r="ALQ53" s="29"/>
      <c r="ALR53" s="29"/>
      <c r="ALS53" s="29"/>
      <c r="ALT53" s="29"/>
      <c r="ALU53" s="29"/>
      <c r="ALV53" s="29"/>
      <c r="ALW53" s="29"/>
      <c r="ALX53" s="29"/>
      <c r="ALY53" s="29"/>
      <c r="ALZ53" s="29"/>
      <c r="AMA53" s="29"/>
      <c r="AMB53" s="29"/>
      <c r="AMC53" s="29"/>
      <c r="AMD53" s="29"/>
      <c r="AME53" s="29"/>
      <c r="AMF53" s="29"/>
      <c r="AMG53" s="29"/>
      <c r="AMH53" s="29"/>
      <c r="AMI53" s="29"/>
      <c r="AMJ53" s="29"/>
      <c r="AMK53" s="29"/>
      <c r="AML53" s="29"/>
      <c r="AMM53" s="29"/>
      <c r="AMN53" s="29"/>
      <c r="AMO53" s="29"/>
      <c r="AMP53" s="29"/>
      <c r="AMQ53" s="29"/>
      <c r="AMR53" s="29"/>
      <c r="AMS53" s="29"/>
      <c r="AMT53" s="29"/>
      <c r="AMU53" s="29"/>
      <c r="AMV53" s="29"/>
      <c r="AMW53" s="29"/>
      <c r="AMX53" s="29"/>
      <c r="AMY53" s="29"/>
      <c r="AMZ53" s="29"/>
      <c r="ANA53" s="29"/>
      <c r="ANB53" s="29"/>
      <c r="ANC53" s="29"/>
      <c r="AND53" s="29"/>
      <c r="ANE53" s="29"/>
      <c r="ANF53" s="29"/>
      <c r="ANG53" s="29"/>
      <c r="ANH53" s="29"/>
      <c r="ANI53" s="29"/>
      <c r="ANJ53" s="29"/>
      <c r="ANK53" s="29"/>
      <c r="ANL53" s="29"/>
      <c r="ANM53" s="29"/>
      <c r="ANN53" s="29"/>
      <c r="ANO53" s="29"/>
      <c r="ANP53" s="29"/>
      <c r="ANQ53" s="29"/>
      <c r="ANR53" s="29"/>
      <c r="ANS53" s="29"/>
      <c r="ANT53" s="29"/>
      <c r="ANU53" s="29"/>
      <c r="ANV53" s="29"/>
      <c r="ANW53" s="29"/>
      <c r="ANX53" s="29"/>
      <c r="ANY53" s="29"/>
      <c r="ANZ53" s="29"/>
      <c r="AOA53" s="29"/>
      <c r="AOB53" s="29"/>
      <c r="AOC53" s="29"/>
      <c r="AOD53" s="29"/>
      <c r="AOE53" s="29"/>
      <c r="AOF53" s="29"/>
      <c r="AOG53" s="29"/>
      <c r="AOH53" s="29"/>
      <c r="AOI53" s="29"/>
      <c r="AOJ53" s="29"/>
      <c r="AOK53" s="29"/>
      <c r="AOL53" s="29"/>
      <c r="AOM53" s="29"/>
      <c r="AON53" s="29"/>
      <c r="AOO53" s="29"/>
      <c r="AOP53" s="29"/>
      <c r="AOQ53" s="29"/>
      <c r="AOR53" s="29"/>
      <c r="AOS53" s="29"/>
      <c r="AOT53" s="29"/>
      <c r="AOU53" s="29"/>
      <c r="AOV53" s="29"/>
      <c r="AOW53" s="29"/>
      <c r="AOX53" s="29"/>
      <c r="AOY53" s="29"/>
      <c r="AOZ53" s="29"/>
      <c r="APA53" s="29"/>
      <c r="APB53" s="29"/>
      <c r="APC53" s="29"/>
      <c r="APD53" s="29"/>
      <c r="APE53" s="29"/>
      <c r="APF53" s="29"/>
      <c r="APG53" s="29"/>
      <c r="APH53" s="29"/>
      <c r="API53" s="29"/>
      <c r="APJ53" s="29"/>
      <c r="APK53" s="29"/>
      <c r="APL53" s="29"/>
      <c r="APM53" s="29"/>
      <c r="APN53" s="29"/>
      <c r="APO53" s="29"/>
      <c r="APP53" s="29"/>
      <c r="APQ53" s="29"/>
      <c r="APR53" s="29"/>
      <c r="APS53" s="29"/>
      <c r="APT53" s="29"/>
      <c r="APU53" s="29"/>
      <c r="APV53" s="29"/>
      <c r="APW53" s="29"/>
      <c r="APX53" s="29"/>
      <c r="APY53" s="29"/>
      <c r="APZ53" s="29"/>
      <c r="AQA53" s="29"/>
      <c r="AQB53" s="29"/>
      <c r="AQC53" s="29"/>
      <c r="AQD53" s="29"/>
      <c r="AQE53" s="29"/>
      <c r="AQF53" s="29"/>
      <c r="AQG53" s="29"/>
      <c r="AQH53" s="29"/>
      <c r="AQI53" s="29"/>
      <c r="AQJ53" s="29"/>
      <c r="AQK53" s="29"/>
      <c r="AQL53" s="29"/>
      <c r="AQM53" s="29"/>
      <c r="AQN53" s="29"/>
      <c r="AQO53" s="29"/>
      <c r="AQP53" s="29"/>
      <c r="AQQ53" s="29"/>
      <c r="AQR53" s="29"/>
      <c r="AQS53" s="29"/>
      <c r="AQT53" s="29"/>
      <c r="AQU53" s="29"/>
      <c r="AQV53" s="29"/>
      <c r="AQW53" s="29"/>
      <c r="AQX53" s="29"/>
      <c r="AQY53" s="29"/>
      <c r="AQZ53" s="29"/>
      <c r="ARA53" s="29"/>
      <c r="ARB53" s="29"/>
      <c r="ARC53" s="29"/>
      <c r="ARD53" s="29"/>
      <c r="ARE53" s="29"/>
      <c r="ARF53" s="29"/>
      <c r="ARG53" s="29"/>
      <c r="ARH53" s="29"/>
      <c r="ARI53" s="29"/>
      <c r="ARJ53" s="29"/>
      <c r="ARK53" s="29"/>
      <c r="ARL53" s="29"/>
      <c r="ARM53" s="29"/>
      <c r="ARN53" s="29"/>
      <c r="ARO53" s="29"/>
      <c r="ARP53" s="29"/>
      <c r="ARQ53" s="29"/>
      <c r="ARR53" s="29"/>
      <c r="ARS53" s="29"/>
      <c r="ART53" s="29"/>
      <c r="ARU53" s="29"/>
      <c r="ARV53" s="29"/>
      <c r="ARW53" s="29"/>
      <c r="ARX53" s="29"/>
      <c r="ARY53" s="29"/>
      <c r="ARZ53" s="29"/>
      <c r="ASA53" s="29"/>
      <c r="ASB53" s="29"/>
      <c r="ASC53" s="29"/>
      <c r="ASD53" s="29"/>
      <c r="ASE53" s="29"/>
      <c r="ASF53" s="29"/>
      <c r="ASG53" s="29"/>
      <c r="ASH53" s="29"/>
      <c r="ASI53" s="29"/>
      <c r="ASJ53" s="29"/>
      <c r="ASK53" s="29"/>
      <c r="ASL53" s="29"/>
      <c r="ASM53" s="29"/>
      <c r="ASN53" s="29"/>
      <c r="ASO53" s="29"/>
      <c r="ASP53" s="29"/>
      <c r="ASQ53" s="29"/>
      <c r="ASR53" s="29"/>
      <c r="ASS53" s="29"/>
      <c r="AST53" s="29"/>
      <c r="ASU53" s="29"/>
      <c r="ASV53" s="29"/>
      <c r="ASW53" s="29"/>
      <c r="ASX53" s="29"/>
      <c r="ASY53" s="29"/>
      <c r="ASZ53" s="29"/>
      <c r="ATA53" s="29"/>
      <c r="ATB53" s="29"/>
      <c r="ATC53" s="29"/>
      <c r="ATD53" s="29"/>
      <c r="ATE53" s="29"/>
      <c r="ATF53" s="29"/>
      <c r="ATG53" s="29"/>
      <c r="ATH53" s="29"/>
      <c r="ATI53" s="29"/>
      <c r="ATJ53" s="29"/>
      <c r="ATK53" s="29"/>
      <c r="ATL53" s="29"/>
      <c r="ATM53" s="29"/>
      <c r="ATN53" s="29"/>
      <c r="ATO53" s="29"/>
      <c r="ATP53" s="29"/>
      <c r="ATQ53" s="29"/>
      <c r="ATR53" s="29"/>
      <c r="ATS53" s="29"/>
      <c r="ATT53" s="29"/>
      <c r="ATU53" s="29"/>
      <c r="ATV53" s="29"/>
      <c r="ATW53" s="29"/>
      <c r="ATX53" s="29"/>
      <c r="ATY53" s="29"/>
      <c r="ATZ53" s="29"/>
      <c r="AUA53" s="29"/>
      <c r="AUB53" s="29"/>
      <c r="AUC53" s="29"/>
      <c r="AUD53" s="29"/>
      <c r="AUE53" s="29"/>
      <c r="AUF53" s="29"/>
      <c r="AUG53" s="29"/>
      <c r="AUH53" s="29"/>
      <c r="AUI53" s="29"/>
      <c r="AUJ53" s="29"/>
      <c r="AUK53" s="29"/>
      <c r="AUL53" s="29"/>
      <c r="AUM53" s="29"/>
      <c r="AUN53" s="29"/>
      <c r="AUO53" s="29"/>
      <c r="AUP53" s="29"/>
      <c r="AUQ53" s="29"/>
      <c r="AUR53" s="29"/>
      <c r="AUS53" s="29"/>
      <c r="AUT53" s="29"/>
      <c r="AUU53" s="29"/>
      <c r="AUV53" s="29"/>
      <c r="AUW53" s="29"/>
      <c r="AUX53" s="29"/>
      <c r="AUY53" s="29"/>
      <c r="AUZ53" s="29"/>
      <c r="AVA53" s="29"/>
      <c r="AVB53" s="29"/>
      <c r="AVC53" s="29"/>
      <c r="AVD53" s="29"/>
      <c r="AVE53" s="29"/>
      <c r="AVF53" s="29"/>
      <c r="AVG53" s="29"/>
      <c r="AVH53" s="29"/>
      <c r="AVI53" s="29"/>
      <c r="AVJ53" s="29"/>
      <c r="AVK53" s="29"/>
      <c r="AVL53" s="29"/>
      <c r="AVM53" s="29"/>
      <c r="AVN53" s="29"/>
      <c r="AVO53" s="29"/>
      <c r="AVP53" s="29"/>
      <c r="AVQ53" s="29"/>
      <c r="AVR53" s="29"/>
      <c r="AVS53" s="29"/>
      <c r="AVT53" s="29"/>
      <c r="AVU53" s="29"/>
      <c r="AVV53" s="29"/>
      <c r="AVW53" s="29"/>
      <c r="AVX53" s="29"/>
      <c r="AVY53" s="29"/>
      <c r="AVZ53" s="29"/>
      <c r="AWA53" s="29"/>
      <c r="AWB53" s="29"/>
      <c r="AWC53" s="29"/>
      <c r="AWD53" s="29"/>
      <c r="AWE53" s="29"/>
      <c r="AWF53" s="29"/>
      <c r="AWG53" s="29"/>
      <c r="AWH53" s="29"/>
      <c r="AWI53" s="29"/>
      <c r="AWJ53" s="29"/>
      <c r="AWK53" s="29"/>
      <c r="AWL53" s="29"/>
      <c r="AWM53" s="29"/>
      <c r="AWN53" s="29"/>
      <c r="AWO53" s="29"/>
      <c r="AWP53" s="29"/>
      <c r="AWQ53" s="29"/>
      <c r="AWR53" s="29"/>
      <c r="AWS53" s="29"/>
      <c r="AWT53" s="29"/>
      <c r="AWU53" s="29"/>
      <c r="AWV53" s="29"/>
      <c r="AWW53" s="29"/>
      <c r="AWX53" s="29"/>
      <c r="AWY53" s="29"/>
      <c r="AWZ53" s="29"/>
      <c r="AXA53" s="29"/>
      <c r="AXB53" s="29"/>
      <c r="AXC53" s="29"/>
      <c r="AXD53" s="29"/>
      <c r="AXE53" s="29"/>
      <c r="AXF53" s="29"/>
      <c r="AXG53" s="29"/>
      <c r="AXH53" s="29"/>
      <c r="AXI53" s="29"/>
      <c r="AXJ53" s="29"/>
      <c r="AXK53" s="29"/>
      <c r="AXL53" s="29"/>
      <c r="AXM53" s="29"/>
      <c r="AXN53" s="29"/>
      <c r="AXO53" s="29"/>
      <c r="AXP53" s="29"/>
      <c r="AXQ53" s="29"/>
      <c r="AXR53" s="29"/>
      <c r="AXS53" s="29"/>
      <c r="AXT53" s="29"/>
      <c r="AXU53" s="29"/>
      <c r="AXV53" s="29"/>
      <c r="AXW53" s="29"/>
      <c r="AXX53" s="29"/>
      <c r="AXY53" s="29"/>
      <c r="AXZ53" s="29"/>
      <c r="AYA53" s="29"/>
      <c r="AYB53" s="29"/>
      <c r="AYC53" s="29"/>
      <c r="AYD53" s="29"/>
      <c r="AYE53" s="29"/>
      <c r="AYF53" s="29"/>
      <c r="AYG53" s="29"/>
      <c r="AYH53" s="29"/>
      <c r="AYI53" s="29"/>
      <c r="AYJ53" s="29"/>
      <c r="AYK53" s="29"/>
      <c r="AYL53" s="29"/>
      <c r="AYM53" s="29"/>
      <c r="AYN53" s="29"/>
      <c r="AYO53" s="29"/>
      <c r="AYP53" s="29"/>
      <c r="AYQ53" s="29"/>
      <c r="AYR53" s="29"/>
      <c r="AYS53" s="29"/>
      <c r="AYT53" s="29"/>
      <c r="AYU53" s="29"/>
      <c r="AYV53" s="29"/>
      <c r="AYW53" s="29"/>
      <c r="AYX53" s="29"/>
      <c r="AYY53" s="29"/>
      <c r="AYZ53" s="29"/>
      <c r="AZA53" s="29"/>
      <c r="AZB53" s="29"/>
      <c r="AZC53" s="29"/>
      <c r="AZD53" s="29"/>
      <c r="AZE53" s="29"/>
      <c r="AZF53" s="29"/>
      <c r="AZG53" s="29"/>
      <c r="AZH53" s="29"/>
      <c r="AZI53" s="29"/>
      <c r="AZJ53" s="29"/>
      <c r="AZK53" s="29"/>
      <c r="AZL53" s="29"/>
      <c r="AZM53" s="29"/>
      <c r="AZN53" s="29"/>
      <c r="AZO53" s="29"/>
      <c r="AZP53" s="29"/>
      <c r="AZQ53" s="29"/>
      <c r="AZR53" s="29"/>
      <c r="AZS53" s="29"/>
      <c r="AZT53" s="29"/>
      <c r="AZU53" s="29"/>
      <c r="AZV53" s="29"/>
      <c r="AZW53" s="29"/>
      <c r="AZX53" s="29"/>
      <c r="AZY53" s="29"/>
      <c r="AZZ53" s="29"/>
      <c r="BAA53" s="29"/>
      <c r="BAB53" s="29"/>
      <c r="BAC53" s="29"/>
      <c r="BAD53" s="29"/>
    </row>
    <row r="54" spans="1:1382" s="89" customFormat="1" ht="14" x14ac:dyDescent="0.2">
      <c r="A54" s="30">
        <v>114</v>
      </c>
      <c r="B54" s="44">
        <v>109</v>
      </c>
      <c r="C54" s="40">
        <v>39440052</v>
      </c>
      <c r="D54" s="44">
        <v>3317716</v>
      </c>
      <c r="E54" s="31" t="s">
        <v>1842</v>
      </c>
      <c r="F54" s="30" t="s">
        <v>49</v>
      </c>
      <c r="G54" s="94">
        <v>25495</v>
      </c>
      <c r="H54" s="40" t="s">
        <v>19</v>
      </c>
      <c r="I54" s="40" t="s">
        <v>563</v>
      </c>
      <c r="J54" s="42">
        <f t="shared" si="4"/>
        <v>40.522929500342229</v>
      </c>
      <c r="K54" s="42">
        <v>25</v>
      </c>
      <c r="L54" s="42">
        <f t="shared" si="1"/>
        <v>15.522929500342229</v>
      </c>
      <c r="M54" s="30" t="s">
        <v>17</v>
      </c>
      <c r="N54" s="43" t="s">
        <v>807</v>
      </c>
      <c r="O54" s="30">
        <v>3</v>
      </c>
      <c r="P54" s="44">
        <v>2</v>
      </c>
      <c r="Q54" s="30" t="s">
        <v>1046</v>
      </c>
      <c r="R54" s="30" t="s">
        <v>27</v>
      </c>
      <c r="S54" s="45">
        <v>40289</v>
      </c>
      <c r="T54" s="45">
        <v>40296</v>
      </c>
      <c r="U54" s="42">
        <v>7</v>
      </c>
      <c r="V54" s="69" t="s">
        <v>1873</v>
      </c>
      <c r="W54" s="32" t="s">
        <v>563</v>
      </c>
      <c r="X54" s="30" t="s">
        <v>827</v>
      </c>
      <c r="Y54" s="30" t="s">
        <v>550</v>
      </c>
      <c r="Z54" s="56" t="s">
        <v>804</v>
      </c>
      <c r="AA54" s="59">
        <v>40296</v>
      </c>
      <c r="AB54" s="81" t="s">
        <v>807</v>
      </c>
      <c r="AC54" s="45">
        <v>40455</v>
      </c>
      <c r="AD54" s="42">
        <f>((AC54-AA54)/365*12)</f>
        <v>5.2273972602739729</v>
      </c>
      <c r="AE54" s="51" t="s">
        <v>539</v>
      </c>
      <c r="AF54" s="42">
        <v>1</v>
      </c>
      <c r="AG54" s="51" t="s">
        <v>539</v>
      </c>
      <c r="AH54" s="42">
        <v>1</v>
      </c>
      <c r="AI54" s="51" t="s">
        <v>453</v>
      </c>
      <c r="AJ54" s="42" t="s">
        <v>453</v>
      </c>
      <c r="AK54" s="51" t="s">
        <v>453</v>
      </c>
      <c r="AL54" s="42" t="s">
        <v>453</v>
      </c>
      <c r="AM54" s="51" t="s">
        <v>453</v>
      </c>
      <c r="AN54" s="42" t="s">
        <v>453</v>
      </c>
      <c r="AO54" s="51" t="s">
        <v>453</v>
      </c>
      <c r="AP54" s="42" t="s">
        <v>453</v>
      </c>
      <c r="AQ54" s="42" t="s">
        <v>453</v>
      </c>
      <c r="AR54" s="42" t="s">
        <v>453</v>
      </c>
      <c r="AS54" s="42" t="s">
        <v>453</v>
      </c>
      <c r="AT54" s="42" t="s">
        <v>453</v>
      </c>
      <c r="AU54" s="42"/>
      <c r="AV54" s="42"/>
      <c r="AW54" s="42"/>
      <c r="AX54" s="42"/>
      <c r="AY54" s="49" t="s">
        <v>2628</v>
      </c>
      <c r="AZ54" s="40" t="s">
        <v>539</v>
      </c>
      <c r="BA54" s="40">
        <v>1</v>
      </c>
      <c r="BB54" s="44">
        <v>2</v>
      </c>
      <c r="BC54" s="30" t="s">
        <v>1046</v>
      </c>
      <c r="BD54" s="60">
        <v>1</v>
      </c>
      <c r="BE54" s="60">
        <v>0</v>
      </c>
      <c r="BF54" s="43" t="s">
        <v>807</v>
      </c>
      <c r="BG54" s="40" t="s">
        <v>453</v>
      </c>
      <c r="BH54" s="40" t="s">
        <v>564</v>
      </c>
      <c r="BI54" s="40" t="s">
        <v>564</v>
      </c>
      <c r="BJ54" s="40" t="s">
        <v>453</v>
      </c>
      <c r="BK54" s="31" t="s">
        <v>1264</v>
      </c>
      <c r="BL54" s="31" t="s">
        <v>2007</v>
      </c>
      <c r="BM54" s="30">
        <v>92</v>
      </c>
      <c r="BN54" s="30">
        <v>94</v>
      </c>
      <c r="BO54" s="30">
        <v>97</v>
      </c>
      <c r="BP54" s="30" t="s">
        <v>2716</v>
      </c>
      <c r="BQ54" s="30" t="s">
        <v>2717</v>
      </c>
      <c r="BR54" s="30" t="s">
        <v>453</v>
      </c>
      <c r="BS54" s="30" t="s">
        <v>781</v>
      </c>
      <c r="BT54" s="30" t="s">
        <v>2232</v>
      </c>
      <c r="BU54" s="30" t="s">
        <v>929</v>
      </c>
      <c r="BV54" s="30" t="s">
        <v>1125</v>
      </c>
      <c r="BW54" s="30" t="s">
        <v>453</v>
      </c>
      <c r="BX54" s="30" t="s">
        <v>453</v>
      </c>
      <c r="BY54" s="30" t="s">
        <v>453</v>
      </c>
      <c r="BZ54" s="30" t="s">
        <v>1737</v>
      </c>
      <c r="CA54" s="112"/>
      <c r="CC54" s="29"/>
      <c r="CD54" s="29"/>
      <c r="CE54" s="29"/>
      <c r="CF54" s="29"/>
      <c r="CG54" s="29"/>
      <c r="CH54" s="29"/>
      <c r="CI54" s="29"/>
      <c r="CJ54" s="29"/>
      <c r="CK54" s="29"/>
      <c r="CL54" s="29"/>
      <c r="CM54" s="29"/>
      <c r="CN54" s="29"/>
      <c r="CO54" s="29"/>
      <c r="CP54" s="29"/>
      <c r="CQ54" s="29"/>
      <c r="CR54" s="29"/>
      <c r="CS54" s="29"/>
      <c r="CT54" s="29"/>
      <c r="CU54" s="29"/>
      <c r="CV54" s="29"/>
      <c r="CW54" s="29"/>
      <c r="CX54" s="29"/>
      <c r="CY54" s="29"/>
      <c r="CZ54" s="29"/>
      <c r="DA54" s="29"/>
      <c r="DB54" s="29"/>
      <c r="DC54" s="29"/>
      <c r="DD54" s="29"/>
      <c r="DE54" s="29"/>
      <c r="DF54" s="29"/>
      <c r="DG54" s="29"/>
      <c r="DH54" s="29"/>
      <c r="DI54" s="29"/>
      <c r="DJ54" s="29"/>
      <c r="DK54" s="29"/>
      <c r="DL54" s="29"/>
      <c r="DM54" s="29"/>
      <c r="DN54" s="29"/>
      <c r="DO54" s="29"/>
      <c r="DP54" s="29"/>
      <c r="DQ54" s="29"/>
      <c r="DR54" s="29"/>
      <c r="DS54" s="29"/>
      <c r="DT54" s="29"/>
      <c r="DU54" s="29"/>
      <c r="DV54" s="29"/>
      <c r="DW54" s="29"/>
      <c r="DX54" s="29"/>
      <c r="DY54" s="29"/>
      <c r="DZ54" s="29"/>
      <c r="EA54" s="29"/>
      <c r="EB54" s="29"/>
      <c r="EC54" s="29"/>
      <c r="ED54" s="29"/>
      <c r="EE54" s="29"/>
      <c r="EF54" s="29"/>
      <c r="EG54" s="29"/>
      <c r="EH54" s="29"/>
      <c r="EI54" s="29"/>
      <c r="EJ54" s="29"/>
      <c r="EK54" s="29"/>
      <c r="EL54" s="29"/>
      <c r="EM54" s="29"/>
      <c r="EN54" s="29"/>
      <c r="EO54" s="29"/>
      <c r="EP54" s="29"/>
      <c r="EQ54" s="29"/>
      <c r="ER54" s="29"/>
      <c r="ES54" s="29"/>
      <c r="ET54" s="29"/>
      <c r="EU54" s="29"/>
      <c r="EV54" s="29"/>
      <c r="EW54" s="29"/>
      <c r="EX54" s="29"/>
      <c r="EY54" s="29"/>
      <c r="EZ54" s="29"/>
      <c r="FA54" s="29"/>
      <c r="FB54" s="29"/>
      <c r="FC54" s="29"/>
      <c r="FD54" s="29"/>
      <c r="FE54" s="29"/>
      <c r="FF54" s="29"/>
      <c r="FG54" s="29"/>
      <c r="FH54" s="29"/>
      <c r="FI54" s="29"/>
      <c r="FJ54" s="29"/>
      <c r="FK54" s="29"/>
      <c r="FL54" s="29"/>
      <c r="FM54" s="29"/>
      <c r="FN54" s="29"/>
      <c r="FO54" s="29"/>
      <c r="FP54" s="29"/>
      <c r="FQ54" s="29"/>
      <c r="FR54" s="29"/>
      <c r="FS54" s="29"/>
      <c r="FT54" s="29"/>
      <c r="FU54" s="29"/>
      <c r="FV54" s="29"/>
      <c r="FW54" s="29"/>
      <c r="FX54" s="29"/>
      <c r="FY54" s="29"/>
      <c r="FZ54" s="29"/>
      <c r="GA54" s="29"/>
      <c r="GB54" s="29"/>
      <c r="GC54" s="29"/>
      <c r="GD54" s="29"/>
      <c r="GE54" s="29"/>
      <c r="GF54" s="29"/>
      <c r="GG54" s="29"/>
      <c r="GH54" s="29"/>
      <c r="GI54" s="29"/>
      <c r="GJ54" s="29"/>
      <c r="GK54" s="29"/>
      <c r="GL54" s="29"/>
      <c r="GM54" s="29"/>
      <c r="GN54" s="29"/>
      <c r="GO54" s="29"/>
      <c r="GP54" s="29"/>
      <c r="GQ54" s="29"/>
      <c r="GR54" s="29"/>
      <c r="GS54" s="29"/>
      <c r="GT54" s="29"/>
      <c r="GU54" s="29"/>
      <c r="GV54" s="29"/>
      <c r="GW54" s="29"/>
      <c r="GX54" s="29"/>
      <c r="GY54" s="29"/>
      <c r="GZ54" s="29"/>
      <c r="HA54" s="29"/>
      <c r="HB54" s="29"/>
      <c r="HC54" s="29"/>
      <c r="HD54" s="29"/>
      <c r="HE54" s="29"/>
      <c r="HF54" s="29"/>
      <c r="HG54" s="29"/>
      <c r="HH54" s="29"/>
      <c r="HI54" s="29"/>
      <c r="HJ54" s="29"/>
      <c r="HK54" s="29"/>
      <c r="HL54" s="29"/>
      <c r="HM54" s="29"/>
      <c r="HN54" s="29"/>
      <c r="HO54" s="29"/>
      <c r="HP54" s="29"/>
      <c r="HQ54" s="29"/>
      <c r="HR54" s="29"/>
      <c r="HS54" s="29"/>
      <c r="HT54" s="29"/>
      <c r="HU54" s="29"/>
      <c r="HV54" s="29"/>
      <c r="HW54" s="29"/>
      <c r="HX54" s="29"/>
      <c r="HY54" s="29"/>
      <c r="HZ54" s="29"/>
      <c r="IA54" s="29"/>
      <c r="IB54" s="29"/>
      <c r="IC54" s="29"/>
      <c r="ID54" s="29"/>
      <c r="IE54" s="29"/>
      <c r="IF54" s="29"/>
      <c r="IG54" s="29"/>
      <c r="IH54" s="29"/>
      <c r="II54" s="29"/>
      <c r="IJ54" s="29"/>
      <c r="IK54" s="29"/>
      <c r="IL54" s="29"/>
      <c r="IM54" s="29"/>
      <c r="IN54" s="29"/>
      <c r="IO54" s="29"/>
      <c r="IP54" s="29"/>
      <c r="IQ54" s="29"/>
      <c r="IR54" s="29"/>
      <c r="IS54" s="29"/>
      <c r="IT54" s="29"/>
      <c r="IU54" s="29"/>
      <c r="IV54" s="29"/>
      <c r="IW54" s="29"/>
      <c r="IX54" s="29"/>
      <c r="IY54" s="29"/>
      <c r="IZ54" s="29"/>
      <c r="JA54" s="29"/>
      <c r="JB54" s="29"/>
      <c r="JC54" s="29"/>
      <c r="JD54" s="29"/>
      <c r="JE54" s="29"/>
      <c r="JF54" s="29"/>
      <c r="JG54" s="29"/>
      <c r="JH54" s="29"/>
      <c r="JI54" s="29"/>
      <c r="JJ54" s="29"/>
      <c r="JK54" s="29"/>
      <c r="JL54" s="29"/>
      <c r="JM54" s="29"/>
      <c r="JN54" s="29"/>
      <c r="JO54" s="29"/>
      <c r="JP54" s="29"/>
      <c r="JQ54" s="29"/>
      <c r="JR54" s="29"/>
      <c r="JS54" s="29"/>
      <c r="JT54" s="29"/>
      <c r="JU54" s="29"/>
      <c r="JV54" s="29"/>
      <c r="JW54" s="29"/>
      <c r="JX54" s="29"/>
      <c r="JY54" s="29"/>
      <c r="JZ54" s="29"/>
      <c r="KA54" s="29"/>
      <c r="KB54" s="29"/>
      <c r="KC54" s="29"/>
      <c r="KD54" s="29"/>
      <c r="KE54" s="29"/>
      <c r="KF54" s="29"/>
      <c r="KG54" s="29"/>
      <c r="KH54" s="29"/>
      <c r="KI54" s="29"/>
      <c r="KJ54" s="29"/>
      <c r="KK54" s="29"/>
      <c r="KL54" s="29"/>
      <c r="KM54" s="29"/>
      <c r="KN54" s="29"/>
      <c r="KO54" s="29"/>
      <c r="KP54" s="29"/>
      <c r="KQ54" s="29"/>
      <c r="KR54" s="29"/>
      <c r="KS54" s="29"/>
      <c r="KT54" s="29"/>
      <c r="KU54" s="29"/>
      <c r="KV54" s="29"/>
      <c r="KW54" s="29"/>
      <c r="KX54" s="29"/>
      <c r="KY54" s="29"/>
      <c r="KZ54" s="29"/>
      <c r="LA54" s="29"/>
      <c r="LB54" s="29"/>
      <c r="LC54" s="29"/>
      <c r="LD54" s="29"/>
      <c r="LE54" s="29"/>
      <c r="LF54" s="29"/>
      <c r="LG54" s="29"/>
      <c r="LH54" s="29"/>
      <c r="LI54" s="29"/>
      <c r="LJ54" s="29"/>
      <c r="LK54" s="29"/>
      <c r="LL54" s="29"/>
      <c r="LM54" s="29"/>
      <c r="LN54" s="29"/>
      <c r="LO54" s="29"/>
      <c r="LP54" s="29"/>
      <c r="LQ54" s="29"/>
      <c r="LR54" s="29"/>
      <c r="LS54" s="29"/>
      <c r="LT54" s="29"/>
      <c r="LU54" s="29"/>
      <c r="LV54" s="29"/>
      <c r="LW54" s="29"/>
      <c r="LX54" s="29"/>
      <c r="LY54" s="29"/>
      <c r="LZ54" s="29"/>
      <c r="MA54" s="29"/>
      <c r="MB54" s="29"/>
      <c r="MC54" s="29"/>
      <c r="MD54" s="29"/>
      <c r="ME54" s="29"/>
      <c r="MF54" s="29"/>
      <c r="MG54" s="29"/>
      <c r="MH54" s="29"/>
      <c r="MI54" s="29"/>
      <c r="MJ54" s="29"/>
      <c r="MK54" s="29"/>
      <c r="ML54" s="29"/>
      <c r="MM54" s="29"/>
      <c r="MN54" s="29"/>
      <c r="MO54" s="29"/>
      <c r="MP54" s="29"/>
      <c r="MQ54" s="29"/>
      <c r="MR54" s="29"/>
      <c r="MS54" s="29"/>
      <c r="MT54" s="29"/>
      <c r="MU54" s="29"/>
      <c r="MV54" s="29"/>
      <c r="MW54" s="29"/>
      <c r="MX54" s="29"/>
      <c r="MY54" s="29"/>
      <c r="MZ54" s="29"/>
      <c r="NA54" s="29"/>
      <c r="NB54" s="29"/>
      <c r="NC54" s="29"/>
      <c r="ND54" s="29"/>
      <c r="NE54" s="29"/>
      <c r="NF54" s="29"/>
      <c r="NG54" s="29"/>
      <c r="NH54" s="29"/>
      <c r="NI54" s="29"/>
      <c r="NJ54" s="29"/>
      <c r="NK54" s="29"/>
      <c r="NL54" s="29"/>
      <c r="NM54" s="29"/>
      <c r="NN54" s="29"/>
      <c r="NO54" s="29"/>
      <c r="NP54" s="29"/>
      <c r="NQ54" s="29"/>
      <c r="NR54" s="29"/>
      <c r="NS54" s="29"/>
      <c r="NT54" s="29"/>
      <c r="NU54" s="29"/>
      <c r="NV54" s="29"/>
      <c r="NW54" s="29"/>
      <c r="NX54" s="29"/>
      <c r="NY54" s="29"/>
      <c r="NZ54" s="29"/>
      <c r="OA54" s="29"/>
      <c r="OB54" s="29"/>
      <c r="OC54" s="29"/>
      <c r="OD54" s="29"/>
      <c r="OE54" s="29"/>
      <c r="OF54" s="29"/>
      <c r="OG54" s="29"/>
      <c r="OH54" s="29"/>
      <c r="OI54" s="29"/>
      <c r="OJ54" s="29"/>
      <c r="OK54" s="29"/>
      <c r="OL54" s="29"/>
      <c r="OM54" s="29"/>
      <c r="ON54" s="29"/>
      <c r="OO54" s="29"/>
      <c r="OP54" s="29"/>
      <c r="OQ54" s="29"/>
      <c r="OR54" s="29"/>
      <c r="OS54" s="29"/>
      <c r="OT54" s="29"/>
      <c r="OU54" s="29"/>
      <c r="OV54" s="29"/>
      <c r="OW54" s="29"/>
      <c r="OX54" s="29"/>
      <c r="OY54" s="29"/>
      <c r="OZ54" s="29"/>
      <c r="PA54" s="29"/>
      <c r="PB54" s="29"/>
      <c r="PC54" s="29"/>
      <c r="PD54" s="29"/>
      <c r="PE54" s="29"/>
      <c r="PF54" s="29"/>
      <c r="PG54" s="29"/>
      <c r="PH54" s="29"/>
      <c r="PI54" s="29"/>
      <c r="PJ54" s="29"/>
      <c r="PK54" s="29"/>
      <c r="PL54" s="29"/>
      <c r="PM54" s="29"/>
      <c r="PN54" s="29"/>
      <c r="PO54" s="29"/>
      <c r="PP54" s="29"/>
      <c r="PQ54" s="29"/>
      <c r="PR54" s="29"/>
      <c r="PS54" s="29"/>
      <c r="PT54" s="29"/>
      <c r="PU54" s="29"/>
      <c r="PV54" s="29"/>
      <c r="PW54" s="29"/>
      <c r="PX54" s="29"/>
      <c r="PY54" s="29"/>
      <c r="PZ54" s="29"/>
      <c r="QA54" s="29"/>
      <c r="QB54" s="29"/>
      <c r="QC54" s="29"/>
      <c r="QD54" s="29"/>
      <c r="QE54" s="29"/>
      <c r="QF54" s="29"/>
      <c r="QG54" s="29"/>
      <c r="QH54" s="29"/>
      <c r="QI54" s="29"/>
      <c r="QJ54" s="29"/>
      <c r="QK54" s="29"/>
      <c r="QL54" s="29"/>
      <c r="QM54" s="29"/>
      <c r="QN54" s="29"/>
      <c r="QO54" s="29"/>
      <c r="QP54" s="29"/>
      <c r="QQ54" s="29"/>
      <c r="QR54" s="29"/>
      <c r="QS54" s="29"/>
      <c r="QT54" s="29"/>
      <c r="QU54" s="29"/>
      <c r="QV54" s="29"/>
      <c r="QW54" s="29"/>
      <c r="QX54" s="29"/>
      <c r="QY54" s="29"/>
      <c r="QZ54" s="29"/>
      <c r="RA54" s="29"/>
      <c r="RB54" s="29"/>
      <c r="RC54" s="29"/>
      <c r="RD54" s="29"/>
      <c r="RE54" s="29"/>
      <c r="RF54" s="29"/>
      <c r="RG54" s="29"/>
      <c r="RH54" s="29"/>
      <c r="RI54" s="29"/>
      <c r="RJ54" s="29"/>
      <c r="RK54" s="29"/>
      <c r="RL54" s="29"/>
      <c r="RM54" s="29"/>
      <c r="RN54" s="29"/>
      <c r="RO54" s="29"/>
      <c r="RP54" s="29"/>
      <c r="RQ54" s="29"/>
      <c r="RR54" s="29"/>
      <c r="RS54" s="29"/>
      <c r="RT54" s="29"/>
      <c r="RU54" s="29"/>
      <c r="RV54" s="29"/>
      <c r="RW54" s="29"/>
      <c r="RX54" s="29"/>
      <c r="RY54" s="29"/>
      <c r="RZ54" s="29"/>
      <c r="SA54" s="29"/>
      <c r="SB54" s="29"/>
      <c r="SC54" s="29"/>
      <c r="SD54" s="29"/>
      <c r="SE54" s="29"/>
      <c r="SF54" s="29"/>
      <c r="SG54" s="29"/>
      <c r="SH54" s="29"/>
      <c r="SI54" s="29"/>
      <c r="SJ54" s="29"/>
      <c r="SK54" s="29"/>
      <c r="SL54" s="29"/>
      <c r="SM54" s="29"/>
      <c r="SN54" s="29"/>
      <c r="SO54" s="29"/>
      <c r="SP54" s="29"/>
      <c r="SQ54" s="29"/>
      <c r="SR54" s="29"/>
      <c r="SS54" s="29"/>
      <c r="ST54" s="29"/>
      <c r="SU54" s="29"/>
      <c r="SV54" s="29"/>
      <c r="SW54" s="29"/>
      <c r="SX54" s="29"/>
      <c r="SY54" s="29"/>
      <c r="SZ54" s="29"/>
      <c r="TA54" s="29"/>
      <c r="TB54" s="29"/>
      <c r="TC54" s="29"/>
      <c r="TD54" s="29"/>
      <c r="TE54" s="29"/>
      <c r="TF54" s="29"/>
      <c r="TG54" s="29"/>
      <c r="TH54" s="29"/>
      <c r="TI54" s="29"/>
      <c r="TJ54" s="29"/>
      <c r="TK54" s="29"/>
      <c r="TL54" s="29"/>
      <c r="TM54" s="29"/>
      <c r="TN54" s="29"/>
      <c r="TO54" s="29"/>
      <c r="TP54" s="29"/>
      <c r="TQ54" s="29"/>
      <c r="TR54" s="29"/>
      <c r="TS54" s="29"/>
      <c r="TT54" s="29"/>
      <c r="TU54" s="29"/>
      <c r="TV54" s="29"/>
      <c r="TW54" s="29"/>
      <c r="TX54" s="29"/>
      <c r="TY54" s="29"/>
      <c r="TZ54" s="29"/>
      <c r="UA54" s="29"/>
      <c r="UB54" s="29"/>
      <c r="UC54" s="29"/>
      <c r="UD54" s="29"/>
      <c r="UE54" s="29"/>
      <c r="UF54" s="29"/>
      <c r="UG54" s="29"/>
      <c r="UH54" s="29"/>
      <c r="UI54" s="29"/>
      <c r="UJ54" s="29"/>
      <c r="UK54" s="29"/>
      <c r="UL54" s="29"/>
      <c r="UM54" s="29"/>
      <c r="UN54" s="29"/>
      <c r="UO54" s="29"/>
      <c r="UP54" s="29"/>
      <c r="UQ54" s="29"/>
      <c r="UR54" s="29"/>
      <c r="US54" s="29"/>
      <c r="UT54" s="29"/>
      <c r="UU54" s="29"/>
      <c r="UV54" s="29"/>
      <c r="UW54" s="29"/>
      <c r="UX54" s="29"/>
      <c r="UY54" s="29"/>
      <c r="UZ54" s="29"/>
      <c r="VA54" s="29"/>
      <c r="VB54" s="29"/>
      <c r="VC54" s="29"/>
      <c r="VD54" s="29"/>
      <c r="VE54" s="29"/>
      <c r="VF54" s="29"/>
      <c r="VG54" s="29"/>
      <c r="VH54" s="29"/>
      <c r="VI54" s="29"/>
      <c r="VJ54" s="29"/>
      <c r="VK54" s="29"/>
      <c r="VL54" s="29"/>
      <c r="VM54" s="29"/>
      <c r="VN54" s="29"/>
      <c r="VO54" s="29"/>
      <c r="VP54" s="29"/>
      <c r="VQ54" s="29"/>
      <c r="VR54" s="29"/>
      <c r="VS54" s="29"/>
      <c r="VT54" s="29"/>
      <c r="VU54" s="29"/>
      <c r="VV54" s="29"/>
      <c r="VW54" s="29"/>
      <c r="VX54" s="29"/>
      <c r="VY54" s="29"/>
      <c r="VZ54" s="29"/>
      <c r="WA54" s="29"/>
      <c r="WB54" s="29"/>
      <c r="WC54" s="29"/>
      <c r="WD54" s="29"/>
      <c r="WE54" s="29"/>
      <c r="WF54" s="29"/>
      <c r="WG54" s="29"/>
      <c r="WH54" s="29"/>
      <c r="WI54" s="29"/>
      <c r="WJ54" s="29"/>
      <c r="WK54" s="29"/>
      <c r="WL54" s="29"/>
      <c r="WM54" s="29"/>
      <c r="WN54" s="29"/>
      <c r="WO54" s="29"/>
      <c r="WP54" s="29"/>
      <c r="WQ54" s="29"/>
      <c r="WR54" s="29"/>
      <c r="WS54" s="29"/>
      <c r="WT54" s="29"/>
      <c r="WU54" s="29"/>
      <c r="WV54" s="29"/>
      <c r="WW54" s="29"/>
      <c r="WX54" s="29"/>
      <c r="WY54" s="29"/>
      <c r="WZ54" s="29"/>
      <c r="XA54" s="29"/>
      <c r="XB54" s="29"/>
      <c r="XC54" s="29"/>
      <c r="XD54" s="29"/>
      <c r="XE54" s="29"/>
      <c r="XF54" s="29"/>
      <c r="XG54" s="29"/>
      <c r="XH54" s="29"/>
      <c r="XI54" s="29"/>
      <c r="XJ54" s="29"/>
      <c r="XK54" s="29"/>
      <c r="XL54" s="29"/>
      <c r="XM54" s="29"/>
      <c r="XN54" s="29"/>
      <c r="XO54" s="29"/>
      <c r="XP54" s="29"/>
      <c r="XQ54" s="29"/>
      <c r="XR54" s="29"/>
      <c r="XS54" s="29"/>
      <c r="XT54" s="29"/>
      <c r="XU54" s="29"/>
      <c r="XV54" s="29"/>
      <c r="XW54" s="29"/>
      <c r="XX54" s="29"/>
      <c r="XY54" s="29"/>
      <c r="XZ54" s="29"/>
      <c r="YA54" s="29"/>
      <c r="YB54" s="29"/>
      <c r="YC54" s="29"/>
      <c r="YD54" s="29"/>
      <c r="YE54" s="29"/>
      <c r="YF54" s="29"/>
      <c r="YG54" s="29"/>
      <c r="YH54" s="29"/>
      <c r="YI54" s="29"/>
      <c r="YJ54" s="29"/>
      <c r="YK54" s="29"/>
      <c r="YL54" s="29"/>
      <c r="YM54" s="29"/>
      <c r="YN54" s="29"/>
      <c r="YO54" s="29"/>
      <c r="YP54" s="29"/>
      <c r="YQ54" s="29"/>
      <c r="YR54" s="29"/>
      <c r="YS54" s="29"/>
      <c r="YT54" s="29"/>
      <c r="YU54" s="29"/>
      <c r="YV54" s="29"/>
      <c r="YW54" s="29"/>
      <c r="YX54" s="29"/>
      <c r="YY54" s="29"/>
      <c r="YZ54" s="29"/>
      <c r="ZA54" s="29"/>
      <c r="ZB54" s="29"/>
      <c r="ZC54" s="29"/>
      <c r="ZD54" s="29"/>
      <c r="ZE54" s="29"/>
      <c r="ZF54" s="29"/>
      <c r="ZG54" s="29"/>
      <c r="ZH54" s="29"/>
      <c r="ZI54" s="29"/>
      <c r="ZJ54" s="29"/>
      <c r="ZK54" s="29"/>
      <c r="ZL54" s="29"/>
      <c r="ZM54" s="29"/>
      <c r="ZN54" s="29"/>
      <c r="ZO54" s="29"/>
      <c r="ZP54" s="29"/>
      <c r="ZQ54" s="29"/>
      <c r="ZR54" s="29"/>
      <c r="ZS54" s="29"/>
      <c r="ZT54" s="29"/>
      <c r="ZU54" s="29"/>
      <c r="ZV54" s="29"/>
      <c r="ZW54" s="29"/>
      <c r="ZX54" s="29"/>
      <c r="ZY54" s="29"/>
      <c r="ZZ54" s="29"/>
      <c r="AAA54" s="29"/>
      <c r="AAB54" s="29"/>
      <c r="AAC54" s="29"/>
      <c r="AAD54" s="29"/>
      <c r="AAE54" s="29"/>
      <c r="AAF54" s="29"/>
      <c r="AAG54" s="29"/>
      <c r="AAH54" s="29"/>
      <c r="AAI54" s="29"/>
      <c r="AAJ54" s="29"/>
      <c r="AAK54" s="29"/>
      <c r="AAL54" s="29"/>
      <c r="AAM54" s="29"/>
      <c r="AAN54" s="29"/>
      <c r="AAO54" s="29"/>
      <c r="AAP54" s="29"/>
      <c r="AAQ54" s="29"/>
      <c r="AAR54" s="29"/>
      <c r="AAS54" s="29"/>
      <c r="AAT54" s="29"/>
      <c r="AAU54" s="29"/>
      <c r="AAV54" s="29"/>
      <c r="AAW54" s="29"/>
      <c r="AAX54" s="29"/>
      <c r="AAY54" s="29"/>
      <c r="AAZ54" s="29"/>
      <c r="ABA54" s="29"/>
      <c r="ABB54" s="29"/>
      <c r="ABC54" s="29"/>
      <c r="ABD54" s="29"/>
      <c r="ABE54" s="29"/>
      <c r="ABF54" s="29"/>
      <c r="ABG54" s="29"/>
      <c r="ABH54" s="29"/>
      <c r="ABI54" s="29"/>
      <c r="ABJ54" s="29"/>
      <c r="ABK54" s="29"/>
      <c r="ABL54" s="29"/>
      <c r="ABM54" s="29"/>
      <c r="ABN54" s="29"/>
      <c r="ABO54" s="29"/>
      <c r="ABP54" s="29"/>
      <c r="ABQ54" s="29"/>
      <c r="ABR54" s="29"/>
      <c r="ABS54" s="29"/>
      <c r="ABT54" s="29"/>
      <c r="ABU54" s="29"/>
      <c r="ABV54" s="29"/>
      <c r="ABW54" s="29"/>
      <c r="ABX54" s="29"/>
      <c r="ABY54" s="29"/>
      <c r="ABZ54" s="29"/>
      <c r="ACA54" s="29"/>
      <c r="ACB54" s="29"/>
      <c r="ACC54" s="29"/>
      <c r="ACD54" s="29"/>
      <c r="ACE54" s="29"/>
      <c r="ACF54" s="29"/>
      <c r="ACG54" s="29"/>
      <c r="ACH54" s="29"/>
      <c r="ACI54" s="29"/>
      <c r="ACJ54" s="29"/>
      <c r="ACK54" s="29"/>
      <c r="ACL54" s="29"/>
      <c r="ACM54" s="29"/>
      <c r="ACN54" s="29"/>
      <c r="ACO54" s="29"/>
      <c r="ACP54" s="29"/>
      <c r="ACQ54" s="29"/>
      <c r="ACR54" s="29"/>
      <c r="ACS54" s="29"/>
      <c r="ACT54" s="29"/>
      <c r="ACU54" s="29"/>
      <c r="ACV54" s="29"/>
      <c r="ACW54" s="29"/>
      <c r="ACX54" s="29"/>
      <c r="ACY54" s="29"/>
      <c r="ACZ54" s="29"/>
      <c r="ADA54" s="29"/>
      <c r="ADB54" s="29"/>
      <c r="ADC54" s="29"/>
      <c r="ADD54" s="29"/>
      <c r="ADE54" s="29"/>
      <c r="ADF54" s="29"/>
      <c r="ADG54" s="29"/>
      <c r="ADH54" s="29"/>
      <c r="ADI54" s="29"/>
      <c r="ADJ54" s="29"/>
      <c r="ADK54" s="29"/>
      <c r="ADL54" s="29"/>
      <c r="ADM54" s="29"/>
      <c r="ADN54" s="29"/>
      <c r="ADO54" s="29"/>
      <c r="ADP54" s="29"/>
      <c r="ADQ54" s="29"/>
      <c r="ADR54" s="29"/>
      <c r="ADS54" s="29"/>
      <c r="ADT54" s="29"/>
      <c r="ADU54" s="29"/>
      <c r="ADV54" s="29"/>
      <c r="ADW54" s="29"/>
      <c r="ADX54" s="29"/>
      <c r="ADY54" s="29"/>
      <c r="ADZ54" s="29"/>
      <c r="AEA54" s="29"/>
      <c r="AEB54" s="29"/>
      <c r="AEC54" s="29"/>
      <c r="AED54" s="29"/>
      <c r="AEE54" s="29"/>
      <c r="AEF54" s="29"/>
      <c r="AEG54" s="29"/>
      <c r="AEH54" s="29"/>
      <c r="AEI54" s="29"/>
      <c r="AEJ54" s="29"/>
      <c r="AEK54" s="29"/>
      <c r="AEL54" s="29"/>
      <c r="AEM54" s="29"/>
      <c r="AEN54" s="29"/>
      <c r="AEO54" s="29"/>
      <c r="AEP54" s="29"/>
      <c r="AEQ54" s="29"/>
      <c r="AER54" s="29"/>
      <c r="AES54" s="29"/>
      <c r="AET54" s="29"/>
      <c r="AEU54" s="29"/>
      <c r="AEV54" s="29"/>
      <c r="AEW54" s="29"/>
      <c r="AEX54" s="29"/>
      <c r="AEY54" s="29"/>
      <c r="AEZ54" s="29"/>
      <c r="AFA54" s="29"/>
      <c r="AFB54" s="29"/>
      <c r="AFC54" s="29"/>
      <c r="AFD54" s="29"/>
      <c r="AFE54" s="29"/>
      <c r="AFF54" s="29"/>
      <c r="AFG54" s="29"/>
      <c r="AFH54" s="29"/>
      <c r="AFI54" s="29"/>
      <c r="AFJ54" s="29"/>
      <c r="AFK54" s="29"/>
      <c r="AFL54" s="29"/>
      <c r="AFM54" s="29"/>
      <c r="AFN54" s="29"/>
      <c r="AFO54" s="29"/>
      <c r="AFP54" s="29"/>
      <c r="AFQ54" s="29"/>
      <c r="AFR54" s="29"/>
      <c r="AFS54" s="29"/>
      <c r="AFT54" s="29"/>
      <c r="AFU54" s="29"/>
      <c r="AFV54" s="29"/>
      <c r="AFW54" s="29"/>
      <c r="AFX54" s="29"/>
      <c r="AFY54" s="29"/>
      <c r="AFZ54" s="29"/>
      <c r="AGA54" s="29"/>
      <c r="AGB54" s="29"/>
      <c r="AGC54" s="29"/>
      <c r="AGD54" s="29"/>
      <c r="AGE54" s="29"/>
      <c r="AGF54" s="29"/>
      <c r="AGG54" s="29"/>
      <c r="AGH54" s="29"/>
      <c r="AGI54" s="29"/>
      <c r="AGJ54" s="29"/>
      <c r="AGK54" s="29"/>
      <c r="AGL54" s="29"/>
      <c r="AGM54" s="29"/>
      <c r="AGN54" s="29"/>
      <c r="AGO54" s="29"/>
      <c r="AGP54" s="29"/>
      <c r="AGQ54" s="29"/>
      <c r="AGR54" s="29"/>
      <c r="AGS54" s="29"/>
      <c r="AGT54" s="29"/>
      <c r="AGU54" s="29"/>
      <c r="AGV54" s="29"/>
      <c r="AGW54" s="29"/>
      <c r="AGX54" s="29"/>
      <c r="AGY54" s="29"/>
      <c r="AGZ54" s="29"/>
      <c r="AHA54" s="29"/>
      <c r="AHB54" s="29"/>
      <c r="AHC54" s="29"/>
      <c r="AHD54" s="29"/>
      <c r="AHE54" s="29"/>
      <c r="AHF54" s="29"/>
      <c r="AHG54" s="29"/>
      <c r="AHH54" s="29"/>
      <c r="AHI54" s="29"/>
      <c r="AHJ54" s="29"/>
      <c r="AHK54" s="29"/>
      <c r="AHL54" s="29"/>
      <c r="AHM54" s="29"/>
      <c r="AHN54" s="29"/>
      <c r="AHO54" s="29"/>
      <c r="AHP54" s="29"/>
      <c r="AHQ54" s="29"/>
      <c r="AHR54" s="29"/>
      <c r="AHS54" s="29"/>
      <c r="AHT54" s="29"/>
      <c r="AHU54" s="29"/>
      <c r="AHV54" s="29"/>
      <c r="AHW54" s="29"/>
      <c r="AHX54" s="29"/>
      <c r="AHY54" s="29"/>
      <c r="AHZ54" s="29"/>
      <c r="AIA54" s="29"/>
      <c r="AIB54" s="29"/>
      <c r="AIC54" s="29"/>
      <c r="AID54" s="29"/>
      <c r="AIE54" s="29"/>
      <c r="AIF54" s="29"/>
      <c r="AIG54" s="29"/>
      <c r="AIH54" s="29"/>
      <c r="AII54" s="29"/>
      <c r="AIJ54" s="29"/>
      <c r="AIK54" s="29"/>
      <c r="AIL54" s="29"/>
      <c r="AIM54" s="29"/>
      <c r="AIN54" s="29"/>
      <c r="AIO54" s="29"/>
      <c r="AIP54" s="29"/>
      <c r="AIQ54" s="29"/>
      <c r="AIR54" s="29"/>
      <c r="AIS54" s="29"/>
      <c r="AIT54" s="29"/>
      <c r="AIU54" s="29"/>
      <c r="AIV54" s="29"/>
      <c r="AIW54" s="29"/>
      <c r="AIX54" s="29"/>
      <c r="AIY54" s="29"/>
      <c r="AIZ54" s="29"/>
      <c r="AJA54" s="29"/>
      <c r="AJB54" s="29"/>
      <c r="AJC54" s="29"/>
      <c r="AJD54" s="29"/>
      <c r="AJE54" s="29"/>
      <c r="AJF54" s="29"/>
      <c r="AJG54" s="29"/>
      <c r="AJH54" s="29"/>
      <c r="AJI54" s="29"/>
      <c r="AJJ54" s="29"/>
      <c r="AJK54" s="29"/>
      <c r="AJL54" s="29"/>
      <c r="AJM54" s="29"/>
      <c r="AJN54" s="29"/>
      <c r="AJO54" s="29"/>
      <c r="AJP54" s="29"/>
      <c r="AJQ54" s="29"/>
      <c r="AJR54" s="29"/>
      <c r="AJS54" s="29"/>
      <c r="AJT54" s="29"/>
      <c r="AJU54" s="29"/>
      <c r="AJV54" s="29"/>
      <c r="AJW54" s="29"/>
      <c r="AJX54" s="29"/>
      <c r="AJY54" s="29"/>
      <c r="AJZ54" s="29"/>
      <c r="AKA54" s="29"/>
      <c r="AKB54" s="29"/>
      <c r="AKC54" s="29"/>
      <c r="AKD54" s="29"/>
      <c r="AKE54" s="29"/>
      <c r="AKF54" s="29"/>
      <c r="AKG54" s="29"/>
      <c r="AKH54" s="29"/>
      <c r="AKI54" s="29"/>
      <c r="AKJ54" s="29"/>
      <c r="AKK54" s="29"/>
      <c r="AKL54" s="29"/>
      <c r="AKM54" s="29"/>
      <c r="AKN54" s="29"/>
      <c r="AKO54" s="29"/>
      <c r="AKP54" s="29"/>
      <c r="AKQ54" s="29"/>
      <c r="AKR54" s="29"/>
      <c r="AKS54" s="29"/>
      <c r="AKT54" s="29"/>
      <c r="AKU54" s="29"/>
      <c r="AKV54" s="29"/>
      <c r="AKW54" s="29"/>
      <c r="AKX54" s="29"/>
      <c r="AKY54" s="29"/>
      <c r="AKZ54" s="29"/>
      <c r="ALA54" s="29"/>
      <c r="ALB54" s="29"/>
      <c r="ALC54" s="29"/>
      <c r="ALD54" s="29"/>
      <c r="ALE54" s="29"/>
      <c r="ALF54" s="29"/>
      <c r="ALG54" s="29"/>
      <c r="ALH54" s="29"/>
      <c r="ALI54" s="29"/>
      <c r="ALJ54" s="29"/>
      <c r="ALK54" s="29"/>
      <c r="ALL54" s="29"/>
      <c r="ALM54" s="29"/>
      <c r="ALN54" s="29"/>
      <c r="ALO54" s="29"/>
      <c r="ALP54" s="29"/>
      <c r="ALQ54" s="29"/>
      <c r="ALR54" s="29"/>
      <c r="ALS54" s="29"/>
      <c r="ALT54" s="29"/>
      <c r="ALU54" s="29"/>
      <c r="ALV54" s="29"/>
      <c r="ALW54" s="29"/>
      <c r="ALX54" s="29"/>
      <c r="ALY54" s="29"/>
      <c r="ALZ54" s="29"/>
      <c r="AMA54" s="29"/>
      <c r="AMB54" s="29"/>
      <c r="AMC54" s="29"/>
      <c r="AMD54" s="29"/>
      <c r="AME54" s="29"/>
      <c r="AMF54" s="29"/>
      <c r="AMG54" s="29"/>
      <c r="AMH54" s="29"/>
      <c r="AMI54" s="29"/>
      <c r="AMJ54" s="29"/>
      <c r="AMK54" s="29"/>
      <c r="AML54" s="29"/>
      <c r="AMM54" s="29"/>
      <c r="AMN54" s="29"/>
      <c r="AMO54" s="29"/>
      <c r="AMP54" s="29"/>
      <c r="AMQ54" s="29"/>
      <c r="AMR54" s="29"/>
      <c r="AMS54" s="29"/>
      <c r="AMT54" s="29"/>
      <c r="AMU54" s="29"/>
      <c r="AMV54" s="29"/>
      <c r="AMW54" s="29"/>
      <c r="AMX54" s="29"/>
      <c r="AMY54" s="29"/>
      <c r="AMZ54" s="29"/>
      <c r="ANA54" s="29"/>
      <c r="ANB54" s="29"/>
      <c r="ANC54" s="29"/>
      <c r="AND54" s="29"/>
      <c r="ANE54" s="29"/>
      <c r="ANF54" s="29"/>
      <c r="ANG54" s="29"/>
      <c r="ANH54" s="29"/>
      <c r="ANI54" s="29"/>
      <c r="ANJ54" s="29"/>
      <c r="ANK54" s="29"/>
      <c r="ANL54" s="29"/>
      <c r="ANM54" s="29"/>
      <c r="ANN54" s="29"/>
      <c r="ANO54" s="29"/>
      <c r="ANP54" s="29"/>
      <c r="ANQ54" s="29"/>
      <c r="ANR54" s="29"/>
      <c r="ANS54" s="29"/>
      <c r="ANT54" s="29"/>
      <c r="ANU54" s="29"/>
      <c r="ANV54" s="29"/>
      <c r="ANW54" s="29"/>
      <c r="ANX54" s="29"/>
      <c r="ANY54" s="29"/>
      <c r="ANZ54" s="29"/>
      <c r="AOA54" s="29"/>
      <c r="AOB54" s="29"/>
      <c r="AOC54" s="29"/>
      <c r="AOD54" s="29"/>
      <c r="AOE54" s="29"/>
      <c r="AOF54" s="29"/>
      <c r="AOG54" s="29"/>
      <c r="AOH54" s="29"/>
      <c r="AOI54" s="29"/>
      <c r="AOJ54" s="29"/>
      <c r="AOK54" s="29"/>
      <c r="AOL54" s="29"/>
      <c r="AOM54" s="29"/>
      <c r="AON54" s="29"/>
      <c r="AOO54" s="29"/>
      <c r="AOP54" s="29"/>
      <c r="AOQ54" s="29"/>
      <c r="AOR54" s="29"/>
      <c r="AOS54" s="29"/>
      <c r="AOT54" s="29"/>
      <c r="AOU54" s="29"/>
      <c r="AOV54" s="29"/>
      <c r="AOW54" s="29"/>
      <c r="AOX54" s="29"/>
      <c r="AOY54" s="29"/>
      <c r="AOZ54" s="29"/>
      <c r="APA54" s="29"/>
      <c r="APB54" s="29"/>
      <c r="APC54" s="29"/>
      <c r="APD54" s="29"/>
      <c r="APE54" s="29"/>
      <c r="APF54" s="29"/>
      <c r="APG54" s="29"/>
      <c r="APH54" s="29"/>
      <c r="API54" s="29"/>
      <c r="APJ54" s="29"/>
      <c r="APK54" s="29"/>
      <c r="APL54" s="29"/>
      <c r="APM54" s="29"/>
      <c r="APN54" s="29"/>
      <c r="APO54" s="29"/>
      <c r="APP54" s="29"/>
      <c r="APQ54" s="29"/>
      <c r="APR54" s="29"/>
      <c r="APS54" s="29"/>
      <c r="APT54" s="29"/>
      <c r="APU54" s="29"/>
      <c r="APV54" s="29"/>
      <c r="APW54" s="29"/>
      <c r="APX54" s="29"/>
      <c r="APY54" s="29"/>
      <c r="APZ54" s="29"/>
      <c r="AQA54" s="29"/>
      <c r="AQB54" s="29"/>
      <c r="AQC54" s="29"/>
      <c r="AQD54" s="29"/>
      <c r="AQE54" s="29"/>
      <c r="AQF54" s="29"/>
      <c r="AQG54" s="29"/>
      <c r="AQH54" s="29"/>
      <c r="AQI54" s="29"/>
      <c r="AQJ54" s="29"/>
      <c r="AQK54" s="29"/>
      <c r="AQL54" s="29"/>
      <c r="AQM54" s="29"/>
      <c r="AQN54" s="29"/>
      <c r="AQO54" s="29"/>
      <c r="AQP54" s="29"/>
      <c r="AQQ54" s="29"/>
      <c r="AQR54" s="29"/>
      <c r="AQS54" s="29"/>
      <c r="AQT54" s="29"/>
      <c r="AQU54" s="29"/>
      <c r="AQV54" s="29"/>
      <c r="AQW54" s="29"/>
      <c r="AQX54" s="29"/>
      <c r="AQY54" s="29"/>
      <c r="AQZ54" s="29"/>
      <c r="ARA54" s="29"/>
      <c r="ARB54" s="29"/>
      <c r="ARC54" s="29"/>
      <c r="ARD54" s="29"/>
      <c r="ARE54" s="29"/>
      <c r="ARF54" s="29"/>
      <c r="ARG54" s="29"/>
      <c r="ARH54" s="29"/>
      <c r="ARI54" s="29"/>
      <c r="ARJ54" s="29"/>
      <c r="ARK54" s="29"/>
      <c r="ARL54" s="29"/>
      <c r="ARM54" s="29"/>
      <c r="ARN54" s="29"/>
      <c r="ARO54" s="29"/>
      <c r="ARP54" s="29"/>
      <c r="ARQ54" s="29"/>
      <c r="ARR54" s="29"/>
      <c r="ARS54" s="29"/>
      <c r="ART54" s="29"/>
      <c r="ARU54" s="29"/>
      <c r="ARV54" s="29"/>
      <c r="ARW54" s="29"/>
      <c r="ARX54" s="29"/>
      <c r="ARY54" s="29"/>
      <c r="ARZ54" s="29"/>
      <c r="ASA54" s="29"/>
      <c r="ASB54" s="29"/>
      <c r="ASC54" s="29"/>
      <c r="ASD54" s="29"/>
      <c r="ASE54" s="29"/>
      <c r="ASF54" s="29"/>
      <c r="ASG54" s="29"/>
      <c r="ASH54" s="29"/>
      <c r="ASI54" s="29"/>
      <c r="ASJ54" s="29"/>
      <c r="ASK54" s="29"/>
      <c r="ASL54" s="29"/>
      <c r="ASM54" s="29"/>
      <c r="ASN54" s="29"/>
      <c r="ASO54" s="29"/>
      <c r="ASP54" s="29"/>
      <c r="ASQ54" s="29"/>
      <c r="ASR54" s="29"/>
      <c r="ASS54" s="29"/>
      <c r="AST54" s="29"/>
      <c r="ASU54" s="29"/>
      <c r="ASV54" s="29"/>
      <c r="ASW54" s="29"/>
      <c r="ASX54" s="29"/>
      <c r="ASY54" s="29"/>
      <c r="ASZ54" s="29"/>
      <c r="ATA54" s="29"/>
      <c r="ATB54" s="29"/>
      <c r="ATC54" s="29"/>
      <c r="ATD54" s="29"/>
      <c r="ATE54" s="29"/>
      <c r="ATF54" s="29"/>
      <c r="ATG54" s="29"/>
      <c r="ATH54" s="29"/>
      <c r="ATI54" s="29"/>
      <c r="ATJ54" s="29"/>
      <c r="ATK54" s="29"/>
      <c r="ATL54" s="29"/>
      <c r="ATM54" s="29"/>
      <c r="ATN54" s="29"/>
      <c r="ATO54" s="29"/>
      <c r="ATP54" s="29"/>
      <c r="ATQ54" s="29"/>
      <c r="ATR54" s="29"/>
      <c r="ATS54" s="29"/>
      <c r="ATT54" s="29"/>
      <c r="ATU54" s="29"/>
      <c r="ATV54" s="29"/>
      <c r="ATW54" s="29"/>
      <c r="ATX54" s="29"/>
      <c r="ATY54" s="29"/>
      <c r="ATZ54" s="29"/>
      <c r="AUA54" s="29"/>
      <c r="AUB54" s="29"/>
      <c r="AUC54" s="29"/>
      <c r="AUD54" s="29"/>
      <c r="AUE54" s="29"/>
      <c r="AUF54" s="29"/>
      <c r="AUG54" s="29"/>
      <c r="AUH54" s="29"/>
      <c r="AUI54" s="29"/>
      <c r="AUJ54" s="29"/>
      <c r="AUK54" s="29"/>
      <c r="AUL54" s="29"/>
      <c r="AUM54" s="29"/>
      <c r="AUN54" s="29"/>
      <c r="AUO54" s="29"/>
      <c r="AUP54" s="29"/>
      <c r="AUQ54" s="29"/>
      <c r="AUR54" s="29"/>
      <c r="AUS54" s="29"/>
      <c r="AUT54" s="29"/>
      <c r="AUU54" s="29"/>
      <c r="AUV54" s="29"/>
      <c r="AUW54" s="29"/>
      <c r="AUX54" s="29"/>
      <c r="AUY54" s="29"/>
      <c r="AUZ54" s="29"/>
      <c r="AVA54" s="29"/>
      <c r="AVB54" s="29"/>
      <c r="AVC54" s="29"/>
      <c r="AVD54" s="29"/>
      <c r="AVE54" s="29"/>
      <c r="AVF54" s="29"/>
      <c r="AVG54" s="29"/>
      <c r="AVH54" s="29"/>
      <c r="AVI54" s="29"/>
      <c r="AVJ54" s="29"/>
      <c r="AVK54" s="29"/>
      <c r="AVL54" s="29"/>
      <c r="AVM54" s="29"/>
      <c r="AVN54" s="29"/>
      <c r="AVO54" s="29"/>
      <c r="AVP54" s="29"/>
      <c r="AVQ54" s="29"/>
      <c r="AVR54" s="29"/>
      <c r="AVS54" s="29"/>
      <c r="AVT54" s="29"/>
      <c r="AVU54" s="29"/>
      <c r="AVV54" s="29"/>
      <c r="AVW54" s="29"/>
      <c r="AVX54" s="29"/>
      <c r="AVY54" s="29"/>
      <c r="AVZ54" s="29"/>
      <c r="AWA54" s="29"/>
      <c r="AWB54" s="29"/>
      <c r="AWC54" s="29"/>
      <c r="AWD54" s="29"/>
      <c r="AWE54" s="29"/>
      <c r="AWF54" s="29"/>
      <c r="AWG54" s="29"/>
      <c r="AWH54" s="29"/>
      <c r="AWI54" s="29"/>
      <c r="AWJ54" s="29"/>
      <c r="AWK54" s="29"/>
      <c r="AWL54" s="29"/>
      <c r="AWM54" s="29"/>
      <c r="AWN54" s="29"/>
      <c r="AWO54" s="29"/>
      <c r="AWP54" s="29"/>
      <c r="AWQ54" s="29"/>
      <c r="AWR54" s="29"/>
      <c r="AWS54" s="29"/>
      <c r="AWT54" s="29"/>
      <c r="AWU54" s="29"/>
      <c r="AWV54" s="29"/>
      <c r="AWW54" s="29"/>
      <c r="AWX54" s="29"/>
      <c r="AWY54" s="29"/>
      <c r="AWZ54" s="29"/>
      <c r="AXA54" s="29"/>
      <c r="AXB54" s="29"/>
      <c r="AXC54" s="29"/>
      <c r="AXD54" s="29"/>
      <c r="AXE54" s="29"/>
      <c r="AXF54" s="29"/>
      <c r="AXG54" s="29"/>
      <c r="AXH54" s="29"/>
      <c r="AXI54" s="29"/>
      <c r="AXJ54" s="29"/>
      <c r="AXK54" s="29"/>
      <c r="AXL54" s="29"/>
      <c r="AXM54" s="29"/>
      <c r="AXN54" s="29"/>
      <c r="AXO54" s="29"/>
      <c r="AXP54" s="29"/>
      <c r="AXQ54" s="29"/>
      <c r="AXR54" s="29"/>
      <c r="AXS54" s="29"/>
      <c r="AXT54" s="29"/>
      <c r="AXU54" s="29"/>
      <c r="AXV54" s="29"/>
      <c r="AXW54" s="29"/>
      <c r="AXX54" s="29"/>
      <c r="AXY54" s="29"/>
      <c r="AXZ54" s="29"/>
      <c r="AYA54" s="29"/>
      <c r="AYB54" s="29"/>
      <c r="AYC54" s="29"/>
      <c r="AYD54" s="29"/>
      <c r="AYE54" s="29"/>
      <c r="AYF54" s="29"/>
      <c r="AYG54" s="29"/>
      <c r="AYH54" s="29"/>
      <c r="AYI54" s="29"/>
      <c r="AYJ54" s="29"/>
      <c r="AYK54" s="29"/>
      <c r="AYL54" s="29"/>
      <c r="AYM54" s="29"/>
      <c r="AYN54" s="29"/>
      <c r="AYO54" s="29"/>
      <c r="AYP54" s="29"/>
      <c r="AYQ54" s="29"/>
      <c r="AYR54" s="29"/>
      <c r="AYS54" s="29"/>
      <c r="AYT54" s="29"/>
      <c r="AYU54" s="29"/>
      <c r="AYV54" s="29"/>
      <c r="AYW54" s="29"/>
      <c r="AYX54" s="29"/>
      <c r="AYY54" s="29"/>
      <c r="AYZ54" s="29"/>
      <c r="AZA54" s="29"/>
      <c r="AZB54" s="29"/>
      <c r="AZC54" s="29"/>
      <c r="AZD54" s="29"/>
      <c r="AZE54" s="29"/>
      <c r="AZF54" s="29"/>
      <c r="AZG54" s="29"/>
      <c r="AZH54" s="29"/>
      <c r="AZI54" s="29"/>
      <c r="AZJ54" s="29"/>
      <c r="AZK54" s="29"/>
      <c r="AZL54" s="29"/>
      <c r="AZM54" s="29"/>
      <c r="AZN54" s="29"/>
      <c r="AZO54" s="29"/>
      <c r="AZP54" s="29"/>
      <c r="AZQ54" s="29"/>
      <c r="AZR54" s="29"/>
      <c r="AZS54" s="29"/>
      <c r="AZT54" s="29"/>
      <c r="AZU54" s="29"/>
      <c r="AZV54" s="29"/>
      <c r="AZW54" s="29"/>
      <c r="AZX54" s="29"/>
      <c r="AZY54" s="29"/>
      <c r="AZZ54" s="29"/>
      <c r="BAA54" s="29"/>
      <c r="BAB54" s="29"/>
      <c r="BAC54" s="29"/>
      <c r="BAD54" s="29"/>
    </row>
    <row r="55" spans="1:1382" s="89" customFormat="1" ht="14" x14ac:dyDescent="0.2">
      <c r="A55" s="30">
        <v>116</v>
      </c>
      <c r="B55" s="44">
        <v>111</v>
      </c>
      <c r="C55" s="40">
        <v>35685659</v>
      </c>
      <c r="D55" s="44">
        <v>1767344</v>
      </c>
      <c r="E55" s="30" t="s">
        <v>83</v>
      </c>
      <c r="F55" s="30" t="s">
        <v>51</v>
      </c>
      <c r="G55" s="94">
        <v>28812</v>
      </c>
      <c r="H55" s="40" t="s">
        <v>562</v>
      </c>
      <c r="I55" s="40" t="s">
        <v>563</v>
      </c>
      <c r="J55" s="42">
        <v>31</v>
      </c>
      <c r="K55" s="42">
        <v>24</v>
      </c>
      <c r="L55" s="42">
        <f t="shared" si="1"/>
        <v>7</v>
      </c>
      <c r="M55" s="30" t="s">
        <v>17</v>
      </c>
      <c r="N55" s="43" t="s">
        <v>807</v>
      </c>
      <c r="O55" s="30">
        <v>7</v>
      </c>
      <c r="P55" s="44">
        <v>1</v>
      </c>
      <c r="Q55" s="30" t="s">
        <v>861</v>
      </c>
      <c r="R55" s="30" t="s">
        <v>13</v>
      </c>
      <c r="S55" s="45" t="s">
        <v>453</v>
      </c>
      <c r="T55" s="45" t="s">
        <v>453</v>
      </c>
      <c r="U55" s="42" t="s">
        <v>453</v>
      </c>
      <c r="V55" s="32" t="s">
        <v>453</v>
      </c>
      <c r="W55" s="32" t="s">
        <v>563</v>
      </c>
      <c r="X55" s="30" t="s">
        <v>827</v>
      </c>
      <c r="Y55" s="30" t="s">
        <v>550</v>
      </c>
      <c r="Z55" s="56" t="s">
        <v>804</v>
      </c>
      <c r="AA55" s="45">
        <v>40330</v>
      </c>
      <c r="AB55" s="80" t="s">
        <v>807</v>
      </c>
      <c r="AC55" s="45">
        <v>42305</v>
      </c>
      <c r="AD55" s="42">
        <f>((AC55-AA55)/365*12)</f>
        <v>64.93150684931507</v>
      </c>
      <c r="AE55" s="51" t="s">
        <v>643</v>
      </c>
      <c r="AF55" s="42">
        <v>2</v>
      </c>
      <c r="AG55" s="51" t="s">
        <v>643</v>
      </c>
      <c r="AH55" s="42">
        <v>2</v>
      </c>
      <c r="AI55" s="51" t="s">
        <v>643</v>
      </c>
      <c r="AJ55" s="42">
        <v>2</v>
      </c>
      <c r="AK55" s="51" t="s">
        <v>643</v>
      </c>
      <c r="AL55" s="42">
        <v>2</v>
      </c>
      <c r="AM55" s="51" t="s">
        <v>643</v>
      </c>
      <c r="AN55" s="42">
        <v>2</v>
      </c>
      <c r="AO55" s="51" t="s">
        <v>643</v>
      </c>
      <c r="AP55" s="42">
        <v>2</v>
      </c>
      <c r="AQ55" s="42" t="s">
        <v>643</v>
      </c>
      <c r="AR55" s="42">
        <v>2</v>
      </c>
      <c r="AS55" s="42"/>
      <c r="AT55" s="42"/>
      <c r="AU55" s="42"/>
      <c r="AV55" s="42"/>
      <c r="AW55" s="42"/>
      <c r="AX55" s="42"/>
      <c r="AY55" s="49" t="s">
        <v>2723</v>
      </c>
      <c r="AZ55" s="40" t="s">
        <v>643</v>
      </c>
      <c r="BA55" s="40">
        <v>2</v>
      </c>
      <c r="BB55" s="44">
        <v>2</v>
      </c>
      <c r="BC55" s="30" t="s">
        <v>2724</v>
      </c>
      <c r="BD55" s="42">
        <v>1</v>
      </c>
      <c r="BE55" s="42">
        <v>0</v>
      </c>
      <c r="BF55" s="43" t="s">
        <v>807</v>
      </c>
      <c r="BG55" s="40" t="s">
        <v>453</v>
      </c>
      <c r="BH55" s="40" t="s">
        <v>453</v>
      </c>
      <c r="BI55" s="40" t="s">
        <v>453</v>
      </c>
      <c r="BJ55" s="40" t="s">
        <v>453</v>
      </c>
      <c r="BK55" s="31" t="s">
        <v>1267</v>
      </c>
      <c r="BL55" s="31" t="s">
        <v>1859</v>
      </c>
      <c r="BM55" s="30">
        <v>107</v>
      </c>
      <c r="BN55" s="30">
        <v>98</v>
      </c>
      <c r="BO55" s="30" t="s">
        <v>923</v>
      </c>
      <c r="BP55" s="30" t="s">
        <v>2725</v>
      </c>
      <c r="BQ55" s="30" t="s">
        <v>2726</v>
      </c>
      <c r="BR55" s="30" t="s">
        <v>453</v>
      </c>
      <c r="BS55" s="30" t="s">
        <v>1054</v>
      </c>
      <c r="BT55" s="30" t="s">
        <v>2295</v>
      </c>
      <c r="BU55" s="30" t="s">
        <v>1393</v>
      </c>
      <c r="BV55" s="30" t="s">
        <v>1125</v>
      </c>
      <c r="BW55" s="30" t="s">
        <v>453</v>
      </c>
      <c r="BX55" s="30" t="s">
        <v>453</v>
      </c>
      <c r="BY55" s="30" t="s">
        <v>453</v>
      </c>
      <c r="BZ55" s="30" t="s">
        <v>1737</v>
      </c>
      <c r="CA55" s="112"/>
      <c r="CC55" s="29"/>
      <c r="CD55" s="29"/>
      <c r="CE55" s="29"/>
      <c r="CF55" s="29"/>
      <c r="CG55" s="29"/>
      <c r="CH55" s="29"/>
      <c r="CI55" s="29"/>
      <c r="CJ55" s="29"/>
      <c r="CK55" s="29"/>
      <c r="CL55" s="29"/>
      <c r="CM55" s="29"/>
      <c r="CN55" s="29"/>
      <c r="CO55" s="29"/>
      <c r="CP55" s="29"/>
      <c r="CQ55" s="29"/>
      <c r="CR55" s="29"/>
      <c r="CS55" s="29"/>
      <c r="CT55" s="29"/>
      <c r="CU55" s="29"/>
      <c r="CV55" s="29"/>
      <c r="CW55" s="29"/>
      <c r="CX55" s="29"/>
      <c r="CY55" s="29"/>
      <c r="CZ55" s="29"/>
      <c r="DA55" s="29"/>
      <c r="DB55" s="29"/>
      <c r="DC55" s="29"/>
      <c r="DD55" s="29"/>
      <c r="DE55" s="29"/>
      <c r="DF55" s="29"/>
      <c r="DG55" s="29"/>
      <c r="DH55" s="29"/>
      <c r="DI55" s="29"/>
      <c r="DJ55" s="29"/>
      <c r="DK55" s="29"/>
      <c r="DL55" s="29"/>
      <c r="DM55" s="29"/>
      <c r="DN55" s="29"/>
      <c r="DO55" s="29"/>
      <c r="DP55" s="29"/>
      <c r="DQ55" s="29"/>
      <c r="DR55" s="29"/>
      <c r="DS55" s="29"/>
      <c r="DT55" s="29"/>
      <c r="DU55" s="29"/>
      <c r="DV55" s="29"/>
      <c r="DW55" s="29"/>
      <c r="DX55" s="29"/>
      <c r="DY55" s="29"/>
      <c r="DZ55" s="29"/>
      <c r="EA55" s="29"/>
      <c r="EB55" s="29"/>
      <c r="EC55" s="29"/>
      <c r="ED55" s="29"/>
      <c r="EE55" s="29"/>
      <c r="EF55" s="29"/>
      <c r="EG55" s="29"/>
      <c r="EH55" s="29"/>
      <c r="EI55" s="29"/>
      <c r="EJ55" s="29"/>
      <c r="EK55" s="29"/>
      <c r="EL55" s="29"/>
      <c r="EM55" s="29"/>
      <c r="EN55" s="29"/>
      <c r="EO55" s="29"/>
      <c r="EP55" s="29"/>
      <c r="EQ55" s="29"/>
      <c r="ER55" s="29"/>
      <c r="ES55" s="29"/>
      <c r="ET55" s="29"/>
      <c r="EU55" s="29"/>
      <c r="EV55" s="29"/>
      <c r="EW55" s="29"/>
      <c r="EX55" s="29"/>
      <c r="EY55" s="29"/>
      <c r="EZ55" s="29"/>
      <c r="FA55" s="29"/>
      <c r="FB55" s="29"/>
      <c r="FC55" s="29"/>
      <c r="FD55" s="29"/>
      <c r="FE55" s="29"/>
      <c r="FF55" s="29"/>
      <c r="FG55" s="29"/>
      <c r="FH55" s="29"/>
      <c r="FI55" s="29"/>
      <c r="FJ55" s="29"/>
      <c r="FK55" s="29"/>
      <c r="FL55" s="29"/>
      <c r="FM55" s="29"/>
      <c r="FN55" s="29"/>
      <c r="FO55" s="29"/>
      <c r="FP55" s="29"/>
      <c r="FQ55" s="29"/>
      <c r="FR55" s="29"/>
      <c r="FS55" s="29"/>
      <c r="FT55" s="29"/>
      <c r="FU55" s="29"/>
      <c r="FV55" s="29"/>
      <c r="FW55" s="29"/>
      <c r="FX55" s="29"/>
      <c r="FY55" s="29"/>
      <c r="FZ55" s="29"/>
      <c r="GA55" s="29"/>
      <c r="GB55" s="29"/>
      <c r="GC55" s="29"/>
      <c r="GD55" s="29"/>
      <c r="GE55" s="29"/>
      <c r="GF55" s="29"/>
      <c r="GG55" s="29"/>
      <c r="GH55" s="29"/>
      <c r="GI55" s="29"/>
      <c r="GJ55" s="29"/>
      <c r="GK55" s="29"/>
      <c r="GL55" s="29"/>
      <c r="GM55" s="29"/>
      <c r="GN55" s="29"/>
      <c r="GO55" s="29"/>
      <c r="GP55" s="29"/>
      <c r="GQ55" s="29"/>
      <c r="GR55" s="29"/>
      <c r="GS55" s="29"/>
      <c r="GT55" s="29"/>
      <c r="GU55" s="29"/>
      <c r="GV55" s="29"/>
      <c r="GW55" s="29"/>
      <c r="GX55" s="29"/>
      <c r="GY55" s="29"/>
      <c r="GZ55" s="29"/>
      <c r="HA55" s="29"/>
      <c r="HB55" s="29"/>
      <c r="HC55" s="29"/>
      <c r="HD55" s="29"/>
      <c r="HE55" s="29"/>
      <c r="HF55" s="29"/>
      <c r="HG55" s="29"/>
      <c r="HH55" s="29"/>
      <c r="HI55" s="29"/>
      <c r="HJ55" s="29"/>
      <c r="HK55" s="29"/>
      <c r="HL55" s="29"/>
      <c r="HM55" s="29"/>
      <c r="HN55" s="29"/>
      <c r="HO55" s="29"/>
      <c r="HP55" s="29"/>
      <c r="HQ55" s="29"/>
      <c r="HR55" s="29"/>
      <c r="HS55" s="29"/>
      <c r="HT55" s="29"/>
      <c r="HU55" s="29"/>
      <c r="HV55" s="29"/>
      <c r="HW55" s="29"/>
      <c r="HX55" s="29"/>
      <c r="HY55" s="29"/>
      <c r="HZ55" s="29"/>
      <c r="IA55" s="29"/>
      <c r="IB55" s="29"/>
      <c r="IC55" s="29"/>
      <c r="ID55" s="29"/>
      <c r="IE55" s="29"/>
      <c r="IF55" s="29"/>
      <c r="IG55" s="29"/>
      <c r="IH55" s="29"/>
      <c r="II55" s="29"/>
      <c r="IJ55" s="29"/>
      <c r="IK55" s="29"/>
      <c r="IL55" s="29"/>
      <c r="IM55" s="29"/>
      <c r="IN55" s="29"/>
      <c r="IO55" s="29"/>
      <c r="IP55" s="29"/>
      <c r="IQ55" s="29"/>
      <c r="IR55" s="29"/>
      <c r="IS55" s="29"/>
      <c r="IT55" s="29"/>
      <c r="IU55" s="29"/>
      <c r="IV55" s="29"/>
      <c r="IW55" s="29"/>
      <c r="IX55" s="29"/>
      <c r="IY55" s="29"/>
      <c r="IZ55" s="29"/>
      <c r="JA55" s="29"/>
      <c r="JB55" s="29"/>
      <c r="JC55" s="29"/>
      <c r="JD55" s="29"/>
      <c r="JE55" s="29"/>
      <c r="JF55" s="29"/>
      <c r="JG55" s="29"/>
      <c r="JH55" s="29"/>
      <c r="JI55" s="29"/>
      <c r="JJ55" s="29"/>
      <c r="JK55" s="29"/>
      <c r="JL55" s="29"/>
      <c r="JM55" s="29"/>
      <c r="JN55" s="29"/>
      <c r="JO55" s="29"/>
      <c r="JP55" s="29"/>
      <c r="JQ55" s="29"/>
      <c r="JR55" s="29"/>
      <c r="JS55" s="29"/>
      <c r="JT55" s="29"/>
      <c r="JU55" s="29"/>
      <c r="JV55" s="29"/>
      <c r="JW55" s="29"/>
      <c r="JX55" s="29"/>
      <c r="JY55" s="29"/>
      <c r="JZ55" s="29"/>
      <c r="KA55" s="29"/>
      <c r="KB55" s="29"/>
      <c r="KC55" s="29"/>
      <c r="KD55" s="29"/>
      <c r="KE55" s="29"/>
      <c r="KF55" s="29"/>
      <c r="KG55" s="29"/>
      <c r="KH55" s="29"/>
      <c r="KI55" s="29"/>
      <c r="KJ55" s="29"/>
      <c r="KK55" s="29"/>
      <c r="KL55" s="29"/>
      <c r="KM55" s="29"/>
      <c r="KN55" s="29"/>
      <c r="KO55" s="29"/>
      <c r="KP55" s="29"/>
      <c r="KQ55" s="29"/>
      <c r="KR55" s="29"/>
      <c r="KS55" s="29"/>
      <c r="KT55" s="29"/>
      <c r="KU55" s="29"/>
      <c r="KV55" s="29"/>
      <c r="KW55" s="29"/>
      <c r="KX55" s="29"/>
      <c r="KY55" s="29"/>
      <c r="KZ55" s="29"/>
      <c r="LA55" s="29"/>
      <c r="LB55" s="29"/>
      <c r="LC55" s="29"/>
      <c r="LD55" s="29"/>
      <c r="LE55" s="29"/>
      <c r="LF55" s="29"/>
      <c r="LG55" s="29"/>
      <c r="LH55" s="29"/>
      <c r="LI55" s="29"/>
      <c r="LJ55" s="29"/>
      <c r="LK55" s="29"/>
      <c r="LL55" s="29"/>
      <c r="LM55" s="29"/>
      <c r="LN55" s="29"/>
      <c r="LO55" s="29"/>
      <c r="LP55" s="29"/>
      <c r="LQ55" s="29"/>
      <c r="LR55" s="29"/>
      <c r="LS55" s="29"/>
      <c r="LT55" s="29"/>
      <c r="LU55" s="29"/>
      <c r="LV55" s="29"/>
      <c r="LW55" s="29"/>
      <c r="LX55" s="29"/>
      <c r="LY55" s="29"/>
      <c r="LZ55" s="29"/>
      <c r="MA55" s="29"/>
      <c r="MB55" s="29"/>
      <c r="MC55" s="29"/>
      <c r="MD55" s="29"/>
      <c r="ME55" s="29"/>
      <c r="MF55" s="29"/>
      <c r="MG55" s="29"/>
      <c r="MH55" s="29"/>
      <c r="MI55" s="29"/>
      <c r="MJ55" s="29"/>
      <c r="MK55" s="29"/>
      <c r="ML55" s="29"/>
      <c r="MM55" s="29"/>
      <c r="MN55" s="29"/>
      <c r="MO55" s="29"/>
      <c r="MP55" s="29"/>
      <c r="MQ55" s="29"/>
      <c r="MR55" s="29"/>
      <c r="MS55" s="29"/>
      <c r="MT55" s="29"/>
      <c r="MU55" s="29"/>
      <c r="MV55" s="29"/>
      <c r="MW55" s="29"/>
      <c r="MX55" s="29"/>
      <c r="MY55" s="29"/>
      <c r="MZ55" s="29"/>
      <c r="NA55" s="29"/>
      <c r="NB55" s="29"/>
      <c r="NC55" s="29"/>
      <c r="ND55" s="29"/>
      <c r="NE55" s="29"/>
      <c r="NF55" s="29"/>
      <c r="NG55" s="29"/>
      <c r="NH55" s="29"/>
      <c r="NI55" s="29"/>
      <c r="NJ55" s="29"/>
      <c r="NK55" s="29"/>
      <c r="NL55" s="29"/>
      <c r="NM55" s="29"/>
      <c r="NN55" s="29"/>
      <c r="NO55" s="29"/>
      <c r="NP55" s="29"/>
      <c r="NQ55" s="29"/>
      <c r="NR55" s="29"/>
      <c r="NS55" s="29"/>
      <c r="NT55" s="29"/>
      <c r="NU55" s="29"/>
      <c r="NV55" s="29"/>
      <c r="NW55" s="29"/>
      <c r="NX55" s="29"/>
      <c r="NY55" s="29"/>
      <c r="NZ55" s="29"/>
      <c r="OA55" s="29"/>
      <c r="OB55" s="29"/>
      <c r="OC55" s="29"/>
      <c r="OD55" s="29"/>
      <c r="OE55" s="29"/>
      <c r="OF55" s="29"/>
      <c r="OG55" s="29"/>
      <c r="OH55" s="29"/>
      <c r="OI55" s="29"/>
      <c r="OJ55" s="29"/>
      <c r="OK55" s="29"/>
      <c r="OL55" s="29"/>
      <c r="OM55" s="29"/>
      <c r="ON55" s="29"/>
      <c r="OO55" s="29"/>
      <c r="OP55" s="29"/>
      <c r="OQ55" s="29"/>
      <c r="OR55" s="29"/>
      <c r="OS55" s="29"/>
      <c r="OT55" s="29"/>
      <c r="OU55" s="29"/>
      <c r="OV55" s="29"/>
      <c r="OW55" s="29"/>
      <c r="OX55" s="29"/>
      <c r="OY55" s="29"/>
      <c r="OZ55" s="29"/>
      <c r="PA55" s="29"/>
      <c r="PB55" s="29"/>
      <c r="PC55" s="29"/>
      <c r="PD55" s="29"/>
      <c r="PE55" s="29"/>
      <c r="PF55" s="29"/>
      <c r="PG55" s="29"/>
      <c r="PH55" s="29"/>
      <c r="PI55" s="29"/>
      <c r="PJ55" s="29"/>
      <c r="PK55" s="29"/>
      <c r="PL55" s="29"/>
      <c r="PM55" s="29"/>
      <c r="PN55" s="29"/>
      <c r="PO55" s="29"/>
      <c r="PP55" s="29"/>
      <c r="PQ55" s="29"/>
      <c r="PR55" s="29"/>
      <c r="PS55" s="29"/>
      <c r="PT55" s="29"/>
      <c r="PU55" s="29"/>
      <c r="PV55" s="29"/>
      <c r="PW55" s="29"/>
      <c r="PX55" s="29"/>
      <c r="PY55" s="29"/>
      <c r="PZ55" s="29"/>
      <c r="QA55" s="29"/>
      <c r="QB55" s="29"/>
      <c r="QC55" s="29"/>
      <c r="QD55" s="29"/>
      <c r="QE55" s="29"/>
      <c r="QF55" s="29"/>
      <c r="QG55" s="29"/>
      <c r="QH55" s="29"/>
      <c r="QI55" s="29"/>
      <c r="QJ55" s="29"/>
      <c r="QK55" s="29"/>
      <c r="QL55" s="29"/>
      <c r="QM55" s="29"/>
      <c r="QN55" s="29"/>
      <c r="QO55" s="29"/>
      <c r="QP55" s="29"/>
      <c r="QQ55" s="29"/>
      <c r="QR55" s="29"/>
      <c r="QS55" s="29"/>
      <c r="QT55" s="29"/>
      <c r="QU55" s="29"/>
      <c r="QV55" s="29"/>
      <c r="QW55" s="29"/>
      <c r="QX55" s="29"/>
      <c r="QY55" s="29"/>
      <c r="QZ55" s="29"/>
      <c r="RA55" s="29"/>
      <c r="RB55" s="29"/>
      <c r="RC55" s="29"/>
      <c r="RD55" s="29"/>
      <c r="RE55" s="29"/>
      <c r="RF55" s="29"/>
      <c r="RG55" s="29"/>
      <c r="RH55" s="29"/>
      <c r="RI55" s="29"/>
      <c r="RJ55" s="29"/>
      <c r="RK55" s="29"/>
      <c r="RL55" s="29"/>
      <c r="RM55" s="29"/>
      <c r="RN55" s="29"/>
      <c r="RO55" s="29"/>
      <c r="RP55" s="29"/>
      <c r="RQ55" s="29"/>
      <c r="RR55" s="29"/>
      <c r="RS55" s="29"/>
      <c r="RT55" s="29"/>
      <c r="RU55" s="29"/>
      <c r="RV55" s="29"/>
      <c r="RW55" s="29"/>
      <c r="RX55" s="29"/>
      <c r="RY55" s="29"/>
      <c r="RZ55" s="29"/>
      <c r="SA55" s="29"/>
      <c r="SB55" s="29"/>
      <c r="SC55" s="29"/>
      <c r="SD55" s="29"/>
      <c r="SE55" s="29"/>
      <c r="SF55" s="29"/>
      <c r="SG55" s="29"/>
      <c r="SH55" s="29"/>
      <c r="SI55" s="29"/>
      <c r="SJ55" s="29"/>
      <c r="SK55" s="29"/>
      <c r="SL55" s="29"/>
      <c r="SM55" s="29"/>
      <c r="SN55" s="29"/>
      <c r="SO55" s="29"/>
      <c r="SP55" s="29"/>
      <c r="SQ55" s="29"/>
      <c r="SR55" s="29"/>
      <c r="SS55" s="29"/>
      <c r="ST55" s="29"/>
      <c r="SU55" s="29"/>
      <c r="SV55" s="29"/>
      <c r="SW55" s="29"/>
      <c r="SX55" s="29"/>
      <c r="SY55" s="29"/>
      <c r="SZ55" s="29"/>
      <c r="TA55" s="29"/>
      <c r="TB55" s="29"/>
      <c r="TC55" s="29"/>
      <c r="TD55" s="29"/>
      <c r="TE55" s="29"/>
      <c r="TF55" s="29"/>
      <c r="TG55" s="29"/>
      <c r="TH55" s="29"/>
      <c r="TI55" s="29"/>
      <c r="TJ55" s="29"/>
      <c r="TK55" s="29"/>
      <c r="TL55" s="29"/>
      <c r="TM55" s="29"/>
      <c r="TN55" s="29"/>
      <c r="TO55" s="29"/>
      <c r="TP55" s="29"/>
      <c r="TQ55" s="29"/>
      <c r="TR55" s="29"/>
      <c r="TS55" s="29"/>
      <c r="TT55" s="29"/>
      <c r="TU55" s="29"/>
      <c r="TV55" s="29"/>
      <c r="TW55" s="29"/>
      <c r="TX55" s="29"/>
      <c r="TY55" s="29"/>
      <c r="TZ55" s="29"/>
      <c r="UA55" s="29"/>
      <c r="UB55" s="29"/>
      <c r="UC55" s="29"/>
      <c r="UD55" s="29"/>
      <c r="UE55" s="29"/>
      <c r="UF55" s="29"/>
      <c r="UG55" s="29"/>
      <c r="UH55" s="29"/>
      <c r="UI55" s="29"/>
      <c r="UJ55" s="29"/>
      <c r="UK55" s="29"/>
      <c r="UL55" s="29"/>
      <c r="UM55" s="29"/>
      <c r="UN55" s="29"/>
      <c r="UO55" s="29"/>
      <c r="UP55" s="29"/>
      <c r="UQ55" s="29"/>
      <c r="UR55" s="29"/>
      <c r="US55" s="29"/>
      <c r="UT55" s="29"/>
      <c r="UU55" s="29"/>
      <c r="UV55" s="29"/>
      <c r="UW55" s="29"/>
      <c r="UX55" s="29"/>
      <c r="UY55" s="29"/>
      <c r="UZ55" s="29"/>
      <c r="VA55" s="29"/>
      <c r="VB55" s="29"/>
      <c r="VC55" s="29"/>
      <c r="VD55" s="29"/>
      <c r="VE55" s="29"/>
      <c r="VF55" s="29"/>
      <c r="VG55" s="29"/>
      <c r="VH55" s="29"/>
      <c r="VI55" s="29"/>
      <c r="VJ55" s="29"/>
      <c r="VK55" s="29"/>
      <c r="VL55" s="29"/>
      <c r="VM55" s="29"/>
      <c r="VN55" s="29"/>
      <c r="VO55" s="29"/>
      <c r="VP55" s="29"/>
      <c r="VQ55" s="29"/>
      <c r="VR55" s="29"/>
      <c r="VS55" s="29"/>
      <c r="VT55" s="29"/>
      <c r="VU55" s="29"/>
      <c r="VV55" s="29"/>
      <c r="VW55" s="29"/>
      <c r="VX55" s="29"/>
      <c r="VY55" s="29"/>
      <c r="VZ55" s="29"/>
      <c r="WA55" s="29"/>
      <c r="WB55" s="29"/>
      <c r="WC55" s="29"/>
      <c r="WD55" s="29"/>
      <c r="WE55" s="29"/>
      <c r="WF55" s="29"/>
      <c r="WG55" s="29"/>
      <c r="WH55" s="29"/>
      <c r="WI55" s="29"/>
      <c r="WJ55" s="29"/>
      <c r="WK55" s="29"/>
      <c r="WL55" s="29"/>
      <c r="WM55" s="29"/>
      <c r="WN55" s="29"/>
      <c r="WO55" s="29"/>
      <c r="WP55" s="29"/>
      <c r="WQ55" s="29"/>
      <c r="WR55" s="29"/>
      <c r="WS55" s="29"/>
      <c r="WT55" s="29"/>
      <c r="WU55" s="29"/>
      <c r="WV55" s="29"/>
      <c r="WW55" s="29"/>
      <c r="WX55" s="29"/>
      <c r="WY55" s="29"/>
      <c r="WZ55" s="29"/>
      <c r="XA55" s="29"/>
      <c r="XB55" s="29"/>
      <c r="XC55" s="29"/>
      <c r="XD55" s="29"/>
      <c r="XE55" s="29"/>
      <c r="XF55" s="29"/>
      <c r="XG55" s="29"/>
      <c r="XH55" s="29"/>
      <c r="XI55" s="29"/>
      <c r="XJ55" s="29"/>
      <c r="XK55" s="29"/>
      <c r="XL55" s="29"/>
      <c r="XM55" s="29"/>
      <c r="XN55" s="29"/>
      <c r="XO55" s="29"/>
      <c r="XP55" s="29"/>
      <c r="XQ55" s="29"/>
      <c r="XR55" s="29"/>
      <c r="XS55" s="29"/>
      <c r="XT55" s="29"/>
      <c r="XU55" s="29"/>
      <c r="XV55" s="29"/>
      <c r="XW55" s="29"/>
      <c r="XX55" s="29"/>
      <c r="XY55" s="29"/>
      <c r="XZ55" s="29"/>
      <c r="YA55" s="29"/>
      <c r="YB55" s="29"/>
      <c r="YC55" s="29"/>
      <c r="YD55" s="29"/>
      <c r="YE55" s="29"/>
      <c r="YF55" s="29"/>
      <c r="YG55" s="29"/>
      <c r="YH55" s="29"/>
      <c r="YI55" s="29"/>
      <c r="YJ55" s="29"/>
      <c r="YK55" s="29"/>
      <c r="YL55" s="29"/>
      <c r="YM55" s="29"/>
      <c r="YN55" s="29"/>
      <c r="YO55" s="29"/>
      <c r="YP55" s="29"/>
      <c r="YQ55" s="29"/>
      <c r="YR55" s="29"/>
      <c r="YS55" s="29"/>
      <c r="YT55" s="29"/>
      <c r="YU55" s="29"/>
      <c r="YV55" s="29"/>
      <c r="YW55" s="29"/>
      <c r="YX55" s="29"/>
      <c r="YY55" s="29"/>
      <c r="YZ55" s="29"/>
      <c r="ZA55" s="29"/>
      <c r="ZB55" s="29"/>
      <c r="ZC55" s="29"/>
      <c r="ZD55" s="29"/>
      <c r="ZE55" s="29"/>
      <c r="ZF55" s="29"/>
      <c r="ZG55" s="29"/>
      <c r="ZH55" s="29"/>
      <c r="ZI55" s="29"/>
      <c r="ZJ55" s="29"/>
      <c r="ZK55" s="29"/>
      <c r="ZL55" s="29"/>
      <c r="ZM55" s="29"/>
      <c r="ZN55" s="29"/>
      <c r="ZO55" s="29"/>
      <c r="ZP55" s="29"/>
      <c r="ZQ55" s="29"/>
      <c r="ZR55" s="29"/>
      <c r="ZS55" s="29"/>
      <c r="ZT55" s="29"/>
      <c r="ZU55" s="29"/>
      <c r="ZV55" s="29"/>
      <c r="ZW55" s="29"/>
      <c r="ZX55" s="29"/>
      <c r="ZY55" s="29"/>
      <c r="ZZ55" s="29"/>
      <c r="AAA55" s="29"/>
      <c r="AAB55" s="29"/>
      <c r="AAC55" s="29"/>
      <c r="AAD55" s="29"/>
      <c r="AAE55" s="29"/>
      <c r="AAF55" s="29"/>
      <c r="AAG55" s="29"/>
      <c r="AAH55" s="29"/>
      <c r="AAI55" s="29"/>
      <c r="AAJ55" s="29"/>
      <c r="AAK55" s="29"/>
      <c r="AAL55" s="29"/>
      <c r="AAM55" s="29"/>
      <c r="AAN55" s="29"/>
      <c r="AAO55" s="29"/>
      <c r="AAP55" s="29"/>
      <c r="AAQ55" s="29"/>
      <c r="AAR55" s="29"/>
      <c r="AAS55" s="29"/>
      <c r="AAT55" s="29"/>
      <c r="AAU55" s="29"/>
      <c r="AAV55" s="29"/>
      <c r="AAW55" s="29"/>
      <c r="AAX55" s="29"/>
      <c r="AAY55" s="29"/>
      <c r="AAZ55" s="29"/>
      <c r="ABA55" s="29"/>
      <c r="ABB55" s="29"/>
      <c r="ABC55" s="29"/>
      <c r="ABD55" s="29"/>
      <c r="ABE55" s="29"/>
      <c r="ABF55" s="29"/>
      <c r="ABG55" s="29"/>
      <c r="ABH55" s="29"/>
      <c r="ABI55" s="29"/>
      <c r="ABJ55" s="29"/>
      <c r="ABK55" s="29"/>
      <c r="ABL55" s="29"/>
      <c r="ABM55" s="29"/>
      <c r="ABN55" s="29"/>
      <c r="ABO55" s="29"/>
      <c r="ABP55" s="29"/>
      <c r="ABQ55" s="29"/>
      <c r="ABR55" s="29"/>
      <c r="ABS55" s="29"/>
      <c r="ABT55" s="29"/>
      <c r="ABU55" s="29"/>
      <c r="ABV55" s="29"/>
      <c r="ABW55" s="29"/>
      <c r="ABX55" s="29"/>
      <c r="ABY55" s="29"/>
      <c r="ABZ55" s="29"/>
      <c r="ACA55" s="29"/>
      <c r="ACB55" s="29"/>
      <c r="ACC55" s="29"/>
      <c r="ACD55" s="29"/>
      <c r="ACE55" s="29"/>
      <c r="ACF55" s="29"/>
      <c r="ACG55" s="29"/>
      <c r="ACH55" s="29"/>
      <c r="ACI55" s="29"/>
      <c r="ACJ55" s="29"/>
      <c r="ACK55" s="29"/>
      <c r="ACL55" s="29"/>
      <c r="ACM55" s="29"/>
      <c r="ACN55" s="29"/>
      <c r="ACO55" s="29"/>
      <c r="ACP55" s="29"/>
      <c r="ACQ55" s="29"/>
      <c r="ACR55" s="29"/>
      <c r="ACS55" s="29"/>
      <c r="ACT55" s="29"/>
      <c r="ACU55" s="29"/>
      <c r="ACV55" s="29"/>
      <c r="ACW55" s="29"/>
      <c r="ACX55" s="29"/>
      <c r="ACY55" s="29"/>
      <c r="ACZ55" s="29"/>
      <c r="ADA55" s="29"/>
      <c r="ADB55" s="29"/>
      <c r="ADC55" s="29"/>
      <c r="ADD55" s="29"/>
      <c r="ADE55" s="29"/>
      <c r="ADF55" s="29"/>
      <c r="ADG55" s="29"/>
      <c r="ADH55" s="29"/>
      <c r="ADI55" s="29"/>
      <c r="ADJ55" s="29"/>
      <c r="ADK55" s="29"/>
      <c r="ADL55" s="29"/>
      <c r="ADM55" s="29"/>
      <c r="ADN55" s="29"/>
      <c r="ADO55" s="29"/>
      <c r="ADP55" s="29"/>
      <c r="ADQ55" s="29"/>
      <c r="ADR55" s="29"/>
      <c r="ADS55" s="29"/>
      <c r="ADT55" s="29"/>
      <c r="ADU55" s="29"/>
      <c r="ADV55" s="29"/>
      <c r="ADW55" s="29"/>
      <c r="ADX55" s="29"/>
      <c r="ADY55" s="29"/>
      <c r="ADZ55" s="29"/>
      <c r="AEA55" s="29"/>
      <c r="AEB55" s="29"/>
      <c r="AEC55" s="29"/>
      <c r="AED55" s="29"/>
      <c r="AEE55" s="29"/>
      <c r="AEF55" s="29"/>
      <c r="AEG55" s="29"/>
      <c r="AEH55" s="29"/>
      <c r="AEI55" s="29"/>
      <c r="AEJ55" s="29"/>
      <c r="AEK55" s="29"/>
      <c r="AEL55" s="29"/>
      <c r="AEM55" s="29"/>
      <c r="AEN55" s="29"/>
      <c r="AEO55" s="29"/>
      <c r="AEP55" s="29"/>
      <c r="AEQ55" s="29"/>
      <c r="AER55" s="29"/>
      <c r="AES55" s="29"/>
      <c r="AET55" s="29"/>
      <c r="AEU55" s="29"/>
      <c r="AEV55" s="29"/>
      <c r="AEW55" s="29"/>
      <c r="AEX55" s="29"/>
      <c r="AEY55" s="29"/>
      <c r="AEZ55" s="29"/>
      <c r="AFA55" s="29"/>
      <c r="AFB55" s="29"/>
      <c r="AFC55" s="29"/>
      <c r="AFD55" s="29"/>
      <c r="AFE55" s="29"/>
      <c r="AFF55" s="29"/>
      <c r="AFG55" s="29"/>
      <c r="AFH55" s="29"/>
      <c r="AFI55" s="29"/>
      <c r="AFJ55" s="29"/>
      <c r="AFK55" s="29"/>
      <c r="AFL55" s="29"/>
      <c r="AFM55" s="29"/>
      <c r="AFN55" s="29"/>
      <c r="AFO55" s="29"/>
      <c r="AFP55" s="29"/>
      <c r="AFQ55" s="29"/>
      <c r="AFR55" s="29"/>
      <c r="AFS55" s="29"/>
      <c r="AFT55" s="29"/>
      <c r="AFU55" s="29"/>
      <c r="AFV55" s="29"/>
      <c r="AFW55" s="29"/>
      <c r="AFX55" s="29"/>
      <c r="AFY55" s="29"/>
      <c r="AFZ55" s="29"/>
      <c r="AGA55" s="29"/>
      <c r="AGB55" s="29"/>
      <c r="AGC55" s="29"/>
      <c r="AGD55" s="29"/>
      <c r="AGE55" s="29"/>
      <c r="AGF55" s="29"/>
      <c r="AGG55" s="29"/>
      <c r="AGH55" s="29"/>
      <c r="AGI55" s="29"/>
      <c r="AGJ55" s="29"/>
      <c r="AGK55" s="29"/>
      <c r="AGL55" s="29"/>
      <c r="AGM55" s="29"/>
      <c r="AGN55" s="29"/>
      <c r="AGO55" s="29"/>
      <c r="AGP55" s="29"/>
      <c r="AGQ55" s="29"/>
      <c r="AGR55" s="29"/>
      <c r="AGS55" s="29"/>
      <c r="AGT55" s="29"/>
      <c r="AGU55" s="29"/>
      <c r="AGV55" s="29"/>
      <c r="AGW55" s="29"/>
      <c r="AGX55" s="29"/>
      <c r="AGY55" s="29"/>
      <c r="AGZ55" s="29"/>
      <c r="AHA55" s="29"/>
      <c r="AHB55" s="29"/>
      <c r="AHC55" s="29"/>
      <c r="AHD55" s="29"/>
      <c r="AHE55" s="29"/>
      <c r="AHF55" s="29"/>
      <c r="AHG55" s="29"/>
      <c r="AHH55" s="29"/>
      <c r="AHI55" s="29"/>
      <c r="AHJ55" s="29"/>
      <c r="AHK55" s="29"/>
      <c r="AHL55" s="29"/>
      <c r="AHM55" s="29"/>
      <c r="AHN55" s="29"/>
      <c r="AHO55" s="29"/>
      <c r="AHP55" s="29"/>
      <c r="AHQ55" s="29"/>
      <c r="AHR55" s="29"/>
      <c r="AHS55" s="29"/>
      <c r="AHT55" s="29"/>
      <c r="AHU55" s="29"/>
      <c r="AHV55" s="29"/>
      <c r="AHW55" s="29"/>
      <c r="AHX55" s="29"/>
      <c r="AHY55" s="29"/>
      <c r="AHZ55" s="29"/>
      <c r="AIA55" s="29"/>
      <c r="AIB55" s="29"/>
      <c r="AIC55" s="29"/>
      <c r="AID55" s="29"/>
      <c r="AIE55" s="29"/>
      <c r="AIF55" s="29"/>
      <c r="AIG55" s="29"/>
      <c r="AIH55" s="29"/>
      <c r="AII55" s="29"/>
      <c r="AIJ55" s="29"/>
      <c r="AIK55" s="29"/>
      <c r="AIL55" s="29"/>
      <c r="AIM55" s="29"/>
      <c r="AIN55" s="29"/>
      <c r="AIO55" s="29"/>
      <c r="AIP55" s="29"/>
      <c r="AIQ55" s="29"/>
      <c r="AIR55" s="29"/>
      <c r="AIS55" s="29"/>
      <c r="AIT55" s="29"/>
      <c r="AIU55" s="29"/>
      <c r="AIV55" s="29"/>
      <c r="AIW55" s="29"/>
      <c r="AIX55" s="29"/>
      <c r="AIY55" s="29"/>
      <c r="AIZ55" s="29"/>
      <c r="AJA55" s="29"/>
      <c r="AJB55" s="29"/>
      <c r="AJC55" s="29"/>
      <c r="AJD55" s="29"/>
      <c r="AJE55" s="29"/>
      <c r="AJF55" s="29"/>
      <c r="AJG55" s="29"/>
      <c r="AJH55" s="29"/>
      <c r="AJI55" s="29"/>
      <c r="AJJ55" s="29"/>
      <c r="AJK55" s="29"/>
      <c r="AJL55" s="29"/>
      <c r="AJM55" s="29"/>
      <c r="AJN55" s="29"/>
      <c r="AJO55" s="29"/>
      <c r="AJP55" s="29"/>
      <c r="AJQ55" s="29"/>
      <c r="AJR55" s="29"/>
      <c r="AJS55" s="29"/>
      <c r="AJT55" s="29"/>
      <c r="AJU55" s="29"/>
      <c r="AJV55" s="29"/>
      <c r="AJW55" s="29"/>
      <c r="AJX55" s="29"/>
      <c r="AJY55" s="29"/>
      <c r="AJZ55" s="29"/>
      <c r="AKA55" s="29"/>
      <c r="AKB55" s="29"/>
      <c r="AKC55" s="29"/>
      <c r="AKD55" s="29"/>
      <c r="AKE55" s="29"/>
      <c r="AKF55" s="29"/>
      <c r="AKG55" s="29"/>
      <c r="AKH55" s="29"/>
      <c r="AKI55" s="29"/>
      <c r="AKJ55" s="29"/>
      <c r="AKK55" s="29"/>
      <c r="AKL55" s="29"/>
      <c r="AKM55" s="29"/>
      <c r="AKN55" s="29"/>
      <c r="AKO55" s="29"/>
      <c r="AKP55" s="29"/>
      <c r="AKQ55" s="29"/>
      <c r="AKR55" s="29"/>
      <c r="AKS55" s="29"/>
      <c r="AKT55" s="29"/>
      <c r="AKU55" s="29"/>
      <c r="AKV55" s="29"/>
      <c r="AKW55" s="29"/>
      <c r="AKX55" s="29"/>
      <c r="AKY55" s="29"/>
      <c r="AKZ55" s="29"/>
      <c r="ALA55" s="29"/>
      <c r="ALB55" s="29"/>
      <c r="ALC55" s="29"/>
      <c r="ALD55" s="29"/>
      <c r="ALE55" s="29"/>
      <c r="ALF55" s="29"/>
      <c r="ALG55" s="29"/>
      <c r="ALH55" s="29"/>
      <c r="ALI55" s="29"/>
      <c r="ALJ55" s="29"/>
      <c r="ALK55" s="29"/>
      <c r="ALL55" s="29"/>
      <c r="ALM55" s="29"/>
      <c r="ALN55" s="29"/>
      <c r="ALO55" s="29"/>
      <c r="ALP55" s="29"/>
      <c r="ALQ55" s="29"/>
      <c r="ALR55" s="29"/>
      <c r="ALS55" s="29"/>
      <c r="ALT55" s="29"/>
      <c r="ALU55" s="29"/>
      <c r="ALV55" s="29"/>
      <c r="ALW55" s="29"/>
      <c r="ALX55" s="29"/>
      <c r="ALY55" s="29"/>
      <c r="ALZ55" s="29"/>
      <c r="AMA55" s="29"/>
      <c r="AMB55" s="29"/>
      <c r="AMC55" s="29"/>
      <c r="AMD55" s="29"/>
      <c r="AME55" s="29"/>
      <c r="AMF55" s="29"/>
      <c r="AMG55" s="29"/>
      <c r="AMH55" s="29"/>
      <c r="AMI55" s="29"/>
      <c r="AMJ55" s="29"/>
      <c r="AMK55" s="29"/>
      <c r="AML55" s="29"/>
      <c r="AMM55" s="29"/>
      <c r="AMN55" s="29"/>
      <c r="AMO55" s="29"/>
      <c r="AMP55" s="29"/>
      <c r="AMQ55" s="29"/>
      <c r="AMR55" s="29"/>
      <c r="AMS55" s="29"/>
      <c r="AMT55" s="29"/>
      <c r="AMU55" s="29"/>
      <c r="AMV55" s="29"/>
      <c r="AMW55" s="29"/>
      <c r="AMX55" s="29"/>
      <c r="AMY55" s="29"/>
      <c r="AMZ55" s="29"/>
      <c r="ANA55" s="29"/>
      <c r="ANB55" s="29"/>
      <c r="ANC55" s="29"/>
      <c r="AND55" s="29"/>
      <c r="ANE55" s="29"/>
      <c r="ANF55" s="29"/>
      <c r="ANG55" s="29"/>
      <c r="ANH55" s="29"/>
      <c r="ANI55" s="29"/>
      <c r="ANJ55" s="29"/>
      <c r="ANK55" s="29"/>
      <c r="ANL55" s="29"/>
      <c r="ANM55" s="29"/>
      <c r="ANN55" s="29"/>
      <c r="ANO55" s="29"/>
      <c r="ANP55" s="29"/>
      <c r="ANQ55" s="29"/>
      <c r="ANR55" s="29"/>
      <c r="ANS55" s="29"/>
      <c r="ANT55" s="29"/>
      <c r="ANU55" s="29"/>
      <c r="ANV55" s="29"/>
      <c r="ANW55" s="29"/>
      <c r="ANX55" s="29"/>
      <c r="ANY55" s="29"/>
      <c r="ANZ55" s="29"/>
      <c r="AOA55" s="29"/>
      <c r="AOB55" s="29"/>
      <c r="AOC55" s="29"/>
      <c r="AOD55" s="29"/>
      <c r="AOE55" s="29"/>
      <c r="AOF55" s="29"/>
      <c r="AOG55" s="29"/>
      <c r="AOH55" s="29"/>
      <c r="AOI55" s="29"/>
      <c r="AOJ55" s="29"/>
      <c r="AOK55" s="29"/>
      <c r="AOL55" s="29"/>
      <c r="AOM55" s="29"/>
      <c r="AON55" s="29"/>
      <c r="AOO55" s="29"/>
      <c r="AOP55" s="29"/>
      <c r="AOQ55" s="29"/>
      <c r="AOR55" s="29"/>
      <c r="AOS55" s="29"/>
      <c r="AOT55" s="29"/>
      <c r="AOU55" s="29"/>
      <c r="AOV55" s="29"/>
      <c r="AOW55" s="29"/>
      <c r="AOX55" s="29"/>
      <c r="AOY55" s="29"/>
      <c r="AOZ55" s="29"/>
      <c r="APA55" s="29"/>
      <c r="APB55" s="29"/>
      <c r="APC55" s="29"/>
      <c r="APD55" s="29"/>
      <c r="APE55" s="29"/>
      <c r="APF55" s="29"/>
      <c r="APG55" s="29"/>
      <c r="APH55" s="29"/>
      <c r="API55" s="29"/>
      <c r="APJ55" s="29"/>
      <c r="APK55" s="29"/>
      <c r="APL55" s="29"/>
      <c r="APM55" s="29"/>
      <c r="APN55" s="29"/>
      <c r="APO55" s="29"/>
      <c r="APP55" s="29"/>
      <c r="APQ55" s="29"/>
      <c r="APR55" s="29"/>
      <c r="APS55" s="29"/>
      <c r="APT55" s="29"/>
      <c r="APU55" s="29"/>
      <c r="APV55" s="29"/>
      <c r="APW55" s="29"/>
      <c r="APX55" s="29"/>
      <c r="APY55" s="29"/>
      <c r="APZ55" s="29"/>
      <c r="AQA55" s="29"/>
      <c r="AQB55" s="29"/>
      <c r="AQC55" s="29"/>
      <c r="AQD55" s="29"/>
      <c r="AQE55" s="29"/>
      <c r="AQF55" s="29"/>
      <c r="AQG55" s="29"/>
      <c r="AQH55" s="29"/>
      <c r="AQI55" s="29"/>
      <c r="AQJ55" s="29"/>
      <c r="AQK55" s="29"/>
      <c r="AQL55" s="29"/>
      <c r="AQM55" s="29"/>
      <c r="AQN55" s="29"/>
      <c r="AQO55" s="29"/>
      <c r="AQP55" s="29"/>
      <c r="AQQ55" s="29"/>
      <c r="AQR55" s="29"/>
      <c r="AQS55" s="29"/>
      <c r="AQT55" s="29"/>
      <c r="AQU55" s="29"/>
      <c r="AQV55" s="29"/>
      <c r="AQW55" s="29"/>
      <c r="AQX55" s="29"/>
      <c r="AQY55" s="29"/>
      <c r="AQZ55" s="29"/>
      <c r="ARA55" s="29"/>
      <c r="ARB55" s="29"/>
      <c r="ARC55" s="29"/>
      <c r="ARD55" s="29"/>
      <c r="ARE55" s="29"/>
      <c r="ARF55" s="29"/>
      <c r="ARG55" s="29"/>
      <c r="ARH55" s="29"/>
      <c r="ARI55" s="29"/>
      <c r="ARJ55" s="29"/>
      <c r="ARK55" s="29"/>
      <c r="ARL55" s="29"/>
      <c r="ARM55" s="29"/>
      <c r="ARN55" s="29"/>
      <c r="ARO55" s="29"/>
      <c r="ARP55" s="29"/>
      <c r="ARQ55" s="29"/>
      <c r="ARR55" s="29"/>
      <c r="ARS55" s="29"/>
      <c r="ART55" s="29"/>
      <c r="ARU55" s="29"/>
      <c r="ARV55" s="29"/>
      <c r="ARW55" s="29"/>
      <c r="ARX55" s="29"/>
      <c r="ARY55" s="29"/>
      <c r="ARZ55" s="29"/>
      <c r="ASA55" s="29"/>
      <c r="ASB55" s="29"/>
      <c r="ASC55" s="29"/>
      <c r="ASD55" s="29"/>
      <c r="ASE55" s="29"/>
      <c r="ASF55" s="29"/>
      <c r="ASG55" s="29"/>
      <c r="ASH55" s="29"/>
      <c r="ASI55" s="29"/>
      <c r="ASJ55" s="29"/>
      <c r="ASK55" s="29"/>
      <c r="ASL55" s="29"/>
      <c r="ASM55" s="29"/>
      <c r="ASN55" s="29"/>
      <c r="ASO55" s="29"/>
      <c r="ASP55" s="29"/>
      <c r="ASQ55" s="29"/>
      <c r="ASR55" s="29"/>
      <c r="ASS55" s="29"/>
      <c r="AST55" s="29"/>
      <c r="ASU55" s="29"/>
      <c r="ASV55" s="29"/>
      <c r="ASW55" s="29"/>
      <c r="ASX55" s="29"/>
      <c r="ASY55" s="29"/>
      <c r="ASZ55" s="29"/>
      <c r="ATA55" s="29"/>
      <c r="ATB55" s="29"/>
      <c r="ATC55" s="29"/>
      <c r="ATD55" s="29"/>
      <c r="ATE55" s="29"/>
      <c r="ATF55" s="29"/>
      <c r="ATG55" s="29"/>
      <c r="ATH55" s="29"/>
      <c r="ATI55" s="29"/>
      <c r="ATJ55" s="29"/>
      <c r="ATK55" s="29"/>
      <c r="ATL55" s="29"/>
      <c r="ATM55" s="29"/>
      <c r="ATN55" s="29"/>
      <c r="ATO55" s="29"/>
      <c r="ATP55" s="29"/>
      <c r="ATQ55" s="29"/>
      <c r="ATR55" s="29"/>
      <c r="ATS55" s="29"/>
      <c r="ATT55" s="29"/>
      <c r="ATU55" s="29"/>
      <c r="ATV55" s="29"/>
      <c r="ATW55" s="29"/>
      <c r="ATX55" s="29"/>
      <c r="ATY55" s="29"/>
      <c r="ATZ55" s="29"/>
      <c r="AUA55" s="29"/>
      <c r="AUB55" s="29"/>
      <c r="AUC55" s="29"/>
      <c r="AUD55" s="29"/>
      <c r="AUE55" s="29"/>
      <c r="AUF55" s="29"/>
      <c r="AUG55" s="29"/>
      <c r="AUH55" s="29"/>
      <c r="AUI55" s="29"/>
      <c r="AUJ55" s="29"/>
      <c r="AUK55" s="29"/>
      <c r="AUL55" s="29"/>
      <c r="AUM55" s="29"/>
      <c r="AUN55" s="29"/>
      <c r="AUO55" s="29"/>
      <c r="AUP55" s="29"/>
      <c r="AUQ55" s="29"/>
      <c r="AUR55" s="29"/>
      <c r="AUS55" s="29"/>
      <c r="AUT55" s="29"/>
      <c r="AUU55" s="29"/>
      <c r="AUV55" s="29"/>
      <c r="AUW55" s="29"/>
      <c r="AUX55" s="29"/>
      <c r="AUY55" s="29"/>
      <c r="AUZ55" s="29"/>
      <c r="AVA55" s="29"/>
      <c r="AVB55" s="29"/>
      <c r="AVC55" s="29"/>
      <c r="AVD55" s="29"/>
      <c r="AVE55" s="29"/>
      <c r="AVF55" s="29"/>
      <c r="AVG55" s="29"/>
      <c r="AVH55" s="29"/>
      <c r="AVI55" s="29"/>
      <c r="AVJ55" s="29"/>
      <c r="AVK55" s="29"/>
      <c r="AVL55" s="29"/>
      <c r="AVM55" s="29"/>
      <c r="AVN55" s="29"/>
      <c r="AVO55" s="29"/>
      <c r="AVP55" s="29"/>
      <c r="AVQ55" s="29"/>
      <c r="AVR55" s="29"/>
      <c r="AVS55" s="29"/>
      <c r="AVT55" s="29"/>
      <c r="AVU55" s="29"/>
      <c r="AVV55" s="29"/>
      <c r="AVW55" s="29"/>
      <c r="AVX55" s="29"/>
      <c r="AVY55" s="29"/>
      <c r="AVZ55" s="29"/>
      <c r="AWA55" s="29"/>
      <c r="AWB55" s="29"/>
      <c r="AWC55" s="29"/>
      <c r="AWD55" s="29"/>
      <c r="AWE55" s="29"/>
      <c r="AWF55" s="29"/>
      <c r="AWG55" s="29"/>
      <c r="AWH55" s="29"/>
      <c r="AWI55" s="29"/>
      <c r="AWJ55" s="29"/>
      <c r="AWK55" s="29"/>
      <c r="AWL55" s="29"/>
      <c r="AWM55" s="29"/>
      <c r="AWN55" s="29"/>
      <c r="AWO55" s="29"/>
      <c r="AWP55" s="29"/>
      <c r="AWQ55" s="29"/>
      <c r="AWR55" s="29"/>
      <c r="AWS55" s="29"/>
      <c r="AWT55" s="29"/>
      <c r="AWU55" s="29"/>
      <c r="AWV55" s="29"/>
      <c r="AWW55" s="29"/>
      <c r="AWX55" s="29"/>
      <c r="AWY55" s="29"/>
      <c r="AWZ55" s="29"/>
      <c r="AXA55" s="29"/>
      <c r="AXB55" s="29"/>
      <c r="AXC55" s="29"/>
      <c r="AXD55" s="29"/>
      <c r="AXE55" s="29"/>
      <c r="AXF55" s="29"/>
      <c r="AXG55" s="29"/>
      <c r="AXH55" s="29"/>
      <c r="AXI55" s="29"/>
      <c r="AXJ55" s="29"/>
      <c r="AXK55" s="29"/>
      <c r="AXL55" s="29"/>
      <c r="AXM55" s="29"/>
      <c r="AXN55" s="29"/>
      <c r="AXO55" s="29"/>
      <c r="AXP55" s="29"/>
      <c r="AXQ55" s="29"/>
      <c r="AXR55" s="29"/>
      <c r="AXS55" s="29"/>
      <c r="AXT55" s="29"/>
      <c r="AXU55" s="29"/>
      <c r="AXV55" s="29"/>
      <c r="AXW55" s="29"/>
      <c r="AXX55" s="29"/>
      <c r="AXY55" s="29"/>
      <c r="AXZ55" s="29"/>
      <c r="AYA55" s="29"/>
      <c r="AYB55" s="29"/>
      <c r="AYC55" s="29"/>
      <c r="AYD55" s="29"/>
      <c r="AYE55" s="29"/>
      <c r="AYF55" s="29"/>
      <c r="AYG55" s="29"/>
      <c r="AYH55" s="29"/>
      <c r="AYI55" s="29"/>
      <c r="AYJ55" s="29"/>
      <c r="AYK55" s="29"/>
      <c r="AYL55" s="29"/>
      <c r="AYM55" s="29"/>
      <c r="AYN55" s="29"/>
      <c r="AYO55" s="29"/>
      <c r="AYP55" s="29"/>
      <c r="AYQ55" s="29"/>
      <c r="AYR55" s="29"/>
      <c r="AYS55" s="29"/>
      <c r="AYT55" s="29"/>
      <c r="AYU55" s="29"/>
      <c r="AYV55" s="29"/>
      <c r="AYW55" s="29"/>
      <c r="AYX55" s="29"/>
      <c r="AYY55" s="29"/>
      <c r="AYZ55" s="29"/>
      <c r="AZA55" s="29"/>
      <c r="AZB55" s="29"/>
      <c r="AZC55" s="29"/>
      <c r="AZD55" s="29"/>
      <c r="AZE55" s="29"/>
      <c r="AZF55" s="29"/>
      <c r="AZG55" s="29"/>
      <c r="AZH55" s="29"/>
      <c r="AZI55" s="29"/>
      <c r="AZJ55" s="29"/>
      <c r="AZK55" s="29"/>
      <c r="AZL55" s="29"/>
      <c r="AZM55" s="29"/>
      <c r="AZN55" s="29"/>
      <c r="AZO55" s="29"/>
      <c r="AZP55" s="29"/>
      <c r="AZQ55" s="29"/>
      <c r="AZR55" s="29"/>
      <c r="AZS55" s="29"/>
      <c r="AZT55" s="29"/>
      <c r="AZU55" s="29"/>
      <c r="AZV55" s="29"/>
      <c r="AZW55" s="29"/>
      <c r="AZX55" s="29"/>
      <c r="AZY55" s="29"/>
      <c r="AZZ55" s="29"/>
      <c r="BAA55" s="29"/>
      <c r="BAB55" s="29"/>
      <c r="BAC55" s="29"/>
      <c r="BAD55" s="29"/>
    </row>
    <row r="56" spans="1:1382" s="89" customFormat="1" ht="14" x14ac:dyDescent="0.2">
      <c r="A56" s="44">
        <v>119</v>
      </c>
      <c r="B56" s="44">
        <v>114</v>
      </c>
      <c r="C56" s="40">
        <v>33651875</v>
      </c>
      <c r="D56" s="44">
        <v>1194379</v>
      </c>
      <c r="E56" s="30" t="s">
        <v>53</v>
      </c>
      <c r="F56" s="30" t="s">
        <v>43</v>
      </c>
      <c r="G56" s="96">
        <v>26065</v>
      </c>
      <c r="H56" s="40" t="s">
        <v>480</v>
      </c>
      <c r="I56" s="40" t="s">
        <v>563</v>
      </c>
      <c r="J56" s="42">
        <v>38</v>
      </c>
      <c r="K56" s="42">
        <v>30</v>
      </c>
      <c r="L56" s="42">
        <f t="shared" si="1"/>
        <v>8</v>
      </c>
      <c r="M56" s="30" t="s">
        <v>595</v>
      </c>
      <c r="N56" s="43" t="s">
        <v>807</v>
      </c>
      <c r="O56" s="30">
        <v>3</v>
      </c>
      <c r="P56" s="44">
        <v>3</v>
      </c>
      <c r="Q56" s="30" t="s">
        <v>1273</v>
      </c>
      <c r="R56" s="30" t="s">
        <v>13</v>
      </c>
      <c r="S56" s="45" t="s">
        <v>453</v>
      </c>
      <c r="T56" s="45" t="s">
        <v>453</v>
      </c>
      <c r="U56" s="42" t="s">
        <v>453</v>
      </c>
      <c r="V56" s="32" t="s">
        <v>453</v>
      </c>
      <c r="W56" s="32" t="s">
        <v>563</v>
      </c>
      <c r="X56" s="30" t="s">
        <v>827</v>
      </c>
      <c r="Y56" s="30" t="s">
        <v>550</v>
      </c>
      <c r="Z56" s="56" t="s">
        <v>804</v>
      </c>
      <c r="AA56" s="45">
        <v>40358</v>
      </c>
      <c r="AB56" s="80" t="s">
        <v>807</v>
      </c>
      <c r="AC56" s="45">
        <v>40994</v>
      </c>
      <c r="AD56" s="42">
        <f>((AC56-AA56)/365*12)</f>
        <v>20.909589041095892</v>
      </c>
      <c r="AE56" s="51" t="s">
        <v>539</v>
      </c>
      <c r="AF56" s="42">
        <v>1</v>
      </c>
      <c r="AG56" s="51" t="s">
        <v>539</v>
      </c>
      <c r="AH56" s="42">
        <v>1</v>
      </c>
      <c r="AI56" s="51" t="s">
        <v>640</v>
      </c>
      <c r="AJ56" s="42">
        <v>1</v>
      </c>
      <c r="AK56" s="51" t="s">
        <v>640</v>
      </c>
      <c r="AL56" s="42">
        <v>1</v>
      </c>
      <c r="AM56" s="51" t="s">
        <v>453</v>
      </c>
      <c r="AN56" s="42" t="s">
        <v>453</v>
      </c>
      <c r="AO56" s="51" t="s">
        <v>453</v>
      </c>
      <c r="AP56" s="42" t="s">
        <v>453</v>
      </c>
      <c r="AQ56" s="42" t="s">
        <v>453</v>
      </c>
      <c r="AR56" s="42" t="s">
        <v>453</v>
      </c>
      <c r="AS56" s="42" t="s">
        <v>453</v>
      </c>
      <c r="AT56" s="42" t="s">
        <v>453</v>
      </c>
      <c r="AU56" s="42"/>
      <c r="AV56" s="42"/>
      <c r="AW56" s="42"/>
      <c r="AX56" s="42"/>
      <c r="AY56" s="49" t="s">
        <v>1741</v>
      </c>
      <c r="AZ56" s="40" t="s">
        <v>640</v>
      </c>
      <c r="BA56" s="40">
        <v>1</v>
      </c>
      <c r="BB56" s="44">
        <v>0</v>
      </c>
      <c r="BC56" s="30" t="s">
        <v>453</v>
      </c>
      <c r="BD56" s="42">
        <v>1</v>
      </c>
      <c r="BE56" s="42">
        <v>0</v>
      </c>
      <c r="BF56" s="43" t="s">
        <v>807</v>
      </c>
      <c r="BG56" s="40" t="s">
        <v>453</v>
      </c>
      <c r="BH56" s="40" t="s">
        <v>453</v>
      </c>
      <c r="BI56" s="40" t="s">
        <v>453</v>
      </c>
      <c r="BJ56" s="40" t="s">
        <v>453</v>
      </c>
      <c r="BK56" s="31" t="s">
        <v>1507</v>
      </c>
      <c r="BL56" s="31" t="s">
        <v>2301</v>
      </c>
      <c r="BM56" s="30">
        <v>88</v>
      </c>
      <c r="BN56" s="30">
        <v>114</v>
      </c>
      <c r="BO56" s="30" t="s">
        <v>923</v>
      </c>
      <c r="BP56" s="30" t="s">
        <v>2731</v>
      </c>
      <c r="BQ56" s="30" t="s">
        <v>2732</v>
      </c>
      <c r="BR56" s="30" t="s">
        <v>453</v>
      </c>
      <c r="BS56" s="30" t="s">
        <v>1274</v>
      </c>
      <c r="BT56" s="30" t="s">
        <v>2302</v>
      </c>
      <c r="BU56" s="30" t="s">
        <v>2733</v>
      </c>
      <c r="BV56" s="30" t="s">
        <v>1125</v>
      </c>
      <c r="BW56" s="30" t="s">
        <v>453</v>
      </c>
      <c r="BX56" s="30" t="s">
        <v>453</v>
      </c>
      <c r="BY56" s="30" t="s">
        <v>453</v>
      </c>
      <c r="BZ56" s="30" t="s">
        <v>1737</v>
      </c>
      <c r="CA56" s="112"/>
      <c r="CC56" s="29"/>
      <c r="CD56" s="29"/>
      <c r="CE56" s="29"/>
      <c r="CF56" s="29"/>
      <c r="CG56" s="29"/>
      <c r="CH56" s="29"/>
      <c r="CI56" s="29"/>
      <c r="CJ56" s="29"/>
      <c r="CK56" s="29"/>
      <c r="CL56" s="29"/>
      <c r="CM56" s="29"/>
      <c r="CN56" s="29"/>
      <c r="CO56" s="29"/>
      <c r="CP56" s="29"/>
      <c r="CQ56" s="29"/>
      <c r="CR56" s="29"/>
      <c r="CS56" s="29"/>
      <c r="CT56" s="29"/>
      <c r="CU56" s="29"/>
      <c r="CV56" s="29"/>
      <c r="CW56" s="29"/>
      <c r="CX56" s="29"/>
      <c r="CY56" s="29"/>
      <c r="CZ56" s="29"/>
      <c r="DA56" s="29"/>
      <c r="DB56" s="29"/>
      <c r="DC56" s="29"/>
      <c r="DD56" s="29"/>
      <c r="DE56" s="29"/>
      <c r="DF56" s="29"/>
      <c r="DG56" s="29"/>
      <c r="DH56" s="29"/>
      <c r="DI56" s="29"/>
      <c r="DJ56" s="29"/>
      <c r="DK56" s="29"/>
      <c r="DL56" s="29"/>
      <c r="DM56" s="29"/>
      <c r="DN56" s="29"/>
      <c r="DO56" s="29"/>
      <c r="DP56" s="29"/>
      <c r="DQ56" s="29"/>
      <c r="DR56" s="29"/>
      <c r="DS56" s="29"/>
      <c r="DT56" s="29"/>
      <c r="DU56" s="29"/>
      <c r="DV56" s="29"/>
      <c r="DW56" s="29"/>
      <c r="DX56" s="29"/>
      <c r="DY56" s="29"/>
      <c r="DZ56" s="29"/>
      <c r="EA56" s="29"/>
      <c r="EB56" s="29"/>
      <c r="EC56" s="29"/>
      <c r="ED56" s="29"/>
      <c r="EE56" s="29"/>
      <c r="EF56" s="29"/>
      <c r="EG56" s="29"/>
      <c r="EH56" s="29"/>
      <c r="EI56" s="29"/>
      <c r="EJ56" s="29"/>
      <c r="EK56" s="29"/>
      <c r="EL56" s="29"/>
      <c r="EM56" s="29"/>
      <c r="EN56" s="29"/>
      <c r="EO56" s="29"/>
      <c r="EP56" s="29"/>
      <c r="EQ56" s="29"/>
      <c r="ER56" s="29"/>
      <c r="ES56" s="29"/>
      <c r="ET56" s="29"/>
      <c r="EU56" s="29"/>
      <c r="EV56" s="29"/>
      <c r="EW56" s="29"/>
      <c r="EX56" s="29"/>
      <c r="EY56" s="29"/>
      <c r="EZ56" s="29"/>
      <c r="FA56" s="29"/>
      <c r="FB56" s="29"/>
      <c r="FC56" s="29"/>
      <c r="FD56" s="29"/>
      <c r="FE56" s="29"/>
      <c r="FF56" s="29"/>
      <c r="FG56" s="29"/>
      <c r="FH56" s="29"/>
      <c r="FI56" s="29"/>
      <c r="FJ56" s="29"/>
      <c r="FK56" s="29"/>
      <c r="FL56" s="29"/>
      <c r="FM56" s="29"/>
      <c r="FN56" s="29"/>
      <c r="FO56" s="29"/>
      <c r="FP56" s="29"/>
      <c r="FQ56" s="29"/>
      <c r="FR56" s="29"/>
      <c r="FS56" s="29"/>
      <c r="FT56" s="29"/>
      <c r="FU56" s="29"/>
      <c r="FV56" s="29"/>
      <c r="FW56" s="29"/>
      <c r="FX56" s="29"/>
      <c r="FY56" s="29"/>
      <c r="FZ56" s="29"/>
      <c r="GA56" s="29"/>
      <c r="GB56" s="29"/>
      <c r="GC56" s="29"/>
      <c r="GD56" s="29"/>
      <c r="GE56" s="29"/>
      <c r="GF56" s="29"/>
      <c r="GG56" s="29"/>
      <c r="GH56" s="29"/>
      <c r="GI56" s="29"/>
      <c r="GJ56" s="29"/>
      <c r="GK56" s="29"/>
      <c r="GL56" s="29"/>
      <c r="GM56" s="29"/>
      <c r="GN56" s="29"/>
      <c r="GO56" s="29"/>
      <c r="GP56" s="29"/>
      <c r="GQ56" s="29"/>
      <c r="GR56" s="29"/>
      <c r="GS56" s="29"/>
      <c r="GT56" s="29"/>
      <c r="GU56" s="29"/>
      <c r="GV56" s="29"/>
      <c r="GW56" s="29"/>
      <c r="GX56" s="29"/>
      <c r="GY56" s="29"/>
      <c r="GZ56" s="29"/>
      <c r="HA56" s="29"/>
      <c r="HB56" s="29"/>
      <c r="HC56" s="29"/>
      <c r="HD56" s="29"/>
      <c r="HE56" s="29"/>
      <c r="HF56" s="29"/>
      <c r="HG56" s="29"/>
      <c r="HH56" s="29"/>
      <c r="HI56" s="29"/>
      <c r="HJ56" s="29"/>
      <c r="HK56" s="29"/>
      <c r="HL56" s="29"/>
      <c r="HM56" s="29"/>
      <c r="HN56" s="29"/>
      <c r="HO56" s="29"/>
      <c r="HP56" s="29"/>
      <c r="HQ56" s="29"/>
      <c r="HR56" s="29"/>
      <c r="HS56" s="29"/>
      <c r="HT56" s="29"/>
      <c r="HU56" s="29"/>
      <c r="HV56" s="29"/>
      <c r="HW56" s="29"/>
      <c r="HX56" s="29"/>
      <c r="HY56" s="29"/>
      <c r="HZ56" s="29"/>
      <c r="IA56" s="29"/>
      <c r="IB56" s="29"/>
      <c r="IC56" s="29"/>
      <c r="ID56" s="29"/>
      <c r="IE56" s="29"/>
      <c r="IF56" s="29"/>
      <c r="IG56" s="29"/>
      <c r="IH56" s="29"/>
      <c r="II56" s="29"/>
      <c r="IJ56" s="29"/>
      <c r="IK56" s="29"/>
      <c r="IL56" s="29"/>
      <c r="IM56" s="29"/>
      <c r="IN56" s="29"/>
      <c r="IO56" s="29"/>
      <c r="IP56" s="29"/>
      <c r="IQ56" s="29"/>
      <c r="IR56" s="29"/>
      <c r="IS56" s="29"/>
      <c r="IT56" s="29"/>
      <c r="IU56" s="29"/>
      <c r="IV56" s="29"/>
      <c r="IW56" s="29"/>
      <c r="IX56" s="29"/>
      <c r="IY56" s="29"/>
      <c r="IZ56" s="29"/>
      <c r="JA56" s="29"/>
      <c r="JB56" s="29"/>
      <c r="JC56" s="29"/>
      <c r="JD56" s="29"/>
      <c r="JE56" s="29"/>
      <c r="JF56" s="29"/>
      <c r="JG56" s="29"/>
      <c r="JH56" s="29"/>
      <c r="JI56" s="29"/>
      <c r="JJ56" s="29"/>
      <c r="JK56" s="29"/>
      <c r="JL56" s="29"/>
      <c r="JM56" s="29"/>
      <c r="JN56" s="29"/>
      <c r="JO56" s="29"/>
      <c r="JP56" s="29"/>
      <c r="JQ56" s="29"/>
      <c r="JR56" s="29"/>
      <c r="JS56" s="29"/>
      <c r="JT56" s="29"/>
      <c r="JU56" s="29"/>
      <c r="JV56" s="29"/>
      <c r="JW56" s="29"/>
      <c r="JX56" s="29"/>
      <c r="JY56" s="29"/>
      <c r="JZ56" s="29"/>
      <c r="KA56" s="29"/>
      <c r="KB56" s="29"/>
      <c r="KC56" s="29"/>
      <c r="KD56" s="29"/>
      <c r="KE56" s="29"/>
      <c r="KF56" s="29"/>
      <c r="KG56" s="29"/>
      <c r="KH56" s="29"/>
      <c r="KI56" s="29"/>
      <c r="KJ56" s="29"/>
      <c r="KK56" s="29"/>
      <c r="KL56" s="29"/>
      <c r="KM56" s="29"/>
      <c r="KN56" s="29"/>
      <c r="KO56" s="29"/>
      <c r="KP56" s="29"/>
      <c r="KQ56" s="29"/>
      <c r="KR56" s="29"/>
      <c r="KS56" s="29"/>
      <c r="KT56" s="29"/>
      <c r="KU56" s="29"/>
      <c r="KV56" s="29"/>
      <c r="KW56" s="29"/>
      <c r="KX56" s="29"/>
      <c r="KY56" s="29"/>
      <c r="KZ56" s="29"/>
      <c r="LA56" s="29"/>
      <c r="LB56" s="29"/>
      <c r="LC56" s="29"/>
      <c r="LD56" s="29"/>
      <c r="LE56" s="29"/>
      <c r="LF56" s="29"/>
      <c r="LG56" s="29"/>
      <c r="LH56" s="29"/>
      <c r="LI56" s="29"/>
      <c r="LJ56" s="29"/>
      <c r="LK56" s="29"/>
      <c r="LL56" s="29"/>
      <c r="LM56" s="29"/>
      <c r="LN56" s="29"/>
      <c r="LO56" s="29"/>
      <c r="LP56" s="29"/>
      <c r="LQ56" s="29"/>
      <c r="LR56" s="29"/>
      <c r="LS56" s="29"/>
      <c r="LT56" s="29"/>
      <c r="LU56" s="29"/>
      <c r="LV56" s="29"/>
      <c r="LW56" s="29"/>
      <c r="LX56" s="29"/>
      <c r="LY56" s="29"/>
      <c r="LZ56" s="29"/>
      <c r="MA56" s="29"/>
      <c r="MB56" s="29"/>
      <c r="MC56" s="29"/>
      <c r="MD56" s="29"/>
      <c r="ME56" s="29"/>
      <c r="MF56" s="29"/>
      <c r="MG56" s="29"/>
      <c r="MH56" s="29"/>
      <c r="MI56" s="29"/>
      <c r="MJ56" s="29"/>
      <c r="MK56" s="29"/>
      <c r="ML56" s="29"/>
      <c r="MM56" s="29"/>
      <c r="MN56" s="29"/>
      <c r="MO56" s="29"/>
      <c r="MP56" s="29"/>
      <c r="MQ56" s="29"/>
      <c r="MR56" s="29"/>
      <c r="MS56" s="29"/>
      <c r="MT56" s="29"/>
      <c r="MU56" s="29"/>
      <c r="MV56" s="29"/>
      <c r="MW56" s="29"/>
      <c r="MX56" s="29"/>
      <c r="MY56" s="29"/>
      <c r="MZ56" s="29"/>
      <c r="NA56" s="29"/>
      <c r="NB56" s="29"/>
      <c r="NC56" s="29"/>
      <c r="ND56" s="29"/>
      <c r="NE56" s="29"/>
      <c r="NF56" s="29"/>
      <c r="NG56" s="29"/>
      <c r="NH56" s="29"/>
      <c r="NI56" s="29"/>
      <c r="NJ56" s="29"/>
      <c r="NK56" s="29"/>
      <c r="NL56" s="29"/>
      <c r="NM56" s="29"/>
      <c r="NN56" s="29"/>
      <c r="NO56" s="29"/>
      <c r="NP56" s="29"/>
      <c r="NQ56" s="29"/>
      <c r="NR56" s="29"/>
      <c r="NS56" s="29"/>
      <c r="NT56" s="29"/>
      <c r="NU56" s="29"/>
      <c r="NV56" s="29"/>
      <c r="NW56" s="29"/>
      <c r="NX56" s="29"/>
      <c r="NY56" s="29"/>
      <c r="NZ56" s="29"/>
      <c r="OA56" s="29"/>
      <c r="OB56" s="29"/>
      <c r="OC56" s="29"/>
      <c r="OD56" s="29"/>
      <c r="OE56" s="29"/>
      <c r="OF56" s="29"/>
      <c r="OG56" s="29"/>
      <c r="OH56" s="29"/>
      <c r="OI56" s="29"/>
      <c r="OJ56" s="29"/>
      <c r="OK56" s="29"/>
      <c r="OL56" s="29"/>
      <c r="OM56" s="29"/>
      <c r="ON56" s="29"/>
      <c r="OO56" s="29"/>
      <c r="OP56" s="29"/>
      <c r="OQ56" s="29"/>
      <c r="OR56" s="29"/>
      <c r="OS56" s="29"/>
      <c r="OT56" s="29"/>
      <c r="OU56" s="29"/>
      <c r="OV56" s="29"/>
      <c r="OW56" s="29"/>
      <c r="OX56" s="29"/>
      <c r="OY56" s="29"/>
      <c r="OZ56" s="29"/>
      <c r="PA56" s="29"/>
      <c r="PB56" s="29"/>
      <c r="PC56" s="29"/>
      <c r="PD56" s="29"/>
      <c r="PE56" s="29"/>
      <c r="PF56" s="29"/>
      <c r="PG56" s="29"/>
      <c r="PH56" s="29"/>
      <c r="PI56" s="29"/>
      <c r="PJ56" s="29"/>
      <c r="PK56" s="29"/>
      <c r="PL56" s="29"/>
      <c r="PM56" s="29"/>
      <c r="PN56" s="29"/>
      <c r="PO56" s="29"/>
      <c r="PP56" s="29"/>
      <c r="PQ56" s="29"/>
      <c r="PR56" s="29"/>
      <c r="PS56" s="29"/>
      <c r="PT56" s="29"/>
      <c r="PU56" s="29"/>
      <c r="PV56" s="29"/>
      <c r="PW56" s="29"/>
      <c r="PX56" s="29"/>
      <c r="PY56" s="29"/>
      <c r="PZ56" s="29"/>
      <c r="QA56" s="29"/>
      <c r="QB56" s="29"/>
      <c r="QC56" s="29"/>
      <c r="QD56" s="29"/>
      <c r="QE56" s="29"/>
      <c r="QF56" s="29"/>
      <c r="QG56" s="29"/>
      <c r="QH56" s="29"/>
      <c r="QI56" s="29"/>
      <c r="QJ56" s="29"/>
      <c r="QK56" s="29"/>
      <c r="QL56" s="29"/>
      <c r="QM56" s="29"/>
      <c r="QN56" s="29"/>
      <c r="QO56" s="29"/>
      <c r="QP56" s="29"/>
      <c r="QQ56" s="29"/>
      <c r="QR56" s="29"/>
      <c r="QS56" s="29"/>
      <c r="QT56" s="29"/>
      <c r="QU56" s="29"/>
      <c r="QV56" s="29"/>
      <c r="QW56" s="29"/>
      <c r="QX56" s="29"/>
      <c r="QY56" s="29"/>
      <c r="QZ56" s="29"/>
      <c r="RA56" s="29"/>
      <c r="RB56" s="29"/>
      <c r="RC56" s="29"/>
      <c r="RD56" s="29"/>
      <c r="RE56" s="29"/>
      <c r="RF56" s="29"/>
      <c r="RG56" s="29"/>
      <c r="RH56" s="29"/>
      <c r="RI56" s="29"/>
      <c r="RJ56" s="29"/>
      <c r="RK56" s="29"/>
      <c r="RL56" s="29"/>
      <c r="RM56" s="29"/>
      <c r="RN56" s="29"/>
      <c r="RO56" s="29"/>
      <c r="RP56" s="29"/>
      <c r="RQ56" s="29"/>
      <c r="RR56" s="29"/>
      <c r="RS56" s="29"/>
      <c r="RT56" s="29"/>
      <c r="RU56" s="29"/>
      <c r="RV56" s="29"/>
      <c r="RW56" s="29"/>
      <c r="RX56" s="29"/>
      <c r="RY56" s="29"/>
      <c r="RZ56" s="29"/>
      <c r="SA56" s="29"/>
      <c r="SB56" s="29"/>
      <c r="SC56" s="29"/>
      <c r="SD56" s="29"/>
      <c r="SE56" s="29"/>
      <c r="SF56" s="29"/>
      <c r="SG56" s="29"/>
      <c r="SH56" s="29"/>
      <c r="SI56" s="29"/>
      <c r="SJ56" s="29"/>
      <c r="SK56" s="29"/>
      <c r="SL56" s="29"/>
      <c r="SM56" s="29"/>
      <c r="SN56" s="29"/>
      <c r="SO56" s="29"/>
      <c r="SP56" s="29"/>
      <c r="SQ56" s="29"/>
      <c r="SR56" s="29"/>
      <c r="SS56" s="29"/>
      <c r="ST56" s="29"/>
      <c r="SU56" s="29"/>
      <c r="SV56" s="29"/>
      <c r="SW56" s="29"/>
      <c r="SX56" s="29"/>
      <c r="SY56" s="29"/>
      <c r="SZ56" s="29"/>
      <c r="TA56" s="29"/>
      <c r="TB56" s="29"/>
      <c r="TC56" s="29"/>
      <c r="TD56" s="29"/>
      <c r="TE56" s="29"/>
      <c r="TF56" s="29"/>
      <c r="TG56" s="29"/>
      <c r="TH56" s="29"/>
      <c r="TI56" s="29"/>
      <c r="TJ56" s="29"/>
      <c r="TK56" s="29"/>
      <c r="TL56" s="29"/>
      <c r="TM56" s="29"/>
      <c r="TN56" s="29"/>
      <c r="TO56" s="29"/>
      <c r="TP56" s="29"/>
      <c r="TQ56" s="29"/>
      <c r="TR56" s="29"/>
      <c r="TS56" s="29"/>
      <c r="TT56" s="29"/>
      <c r="TU56" s="29"/>
      <c r="TV56" s="29"/>
      <c r="TW56" s="29"/>
      <c r="TX56" s="29"/>
      <c r="TY56" s="29"/>
      <c r="TZ56" s="29"/>
      <c r="UA56" s="29"/>
      <c r="UB56" s="29"/>
      <c r="UC56" s="29"/>
      <c r="UD56" s="29"/>
      <c r="UE56" s="29"/>
      <c r="UF56" s="29"/>
      <c r="UG56" s="29"/>
      <c r="UH56" s="29"/>
      <c r="UI56" s="29"/>
      <c r="UJ56" s="29"/>
      <c r="UK56" s="29"/>
      <c r="UL56" s="29"/>
      <c r="UM56" s="29"/>
      <c r="UN56" s="29"/>
      <c r="UO56" s="29"/>
      <c r="UP56" s="29"/>
      <c r="UQ56" s="29"/>
      <c r="UR56" s="29"/>
      <c r="US56" s="29"/>
      <c r="UT56" s="29"/>
      <c r="UU56" s="29"/>
      <c r="UV56" s="29"/>
      <c r="UW56" s="29"/>
      <c r="UX56" s="29"/>
      <c r="UY56" s="29"/>
      <c r="UZ56" s="29"/>
      <c r="VA56" s="29"/>
      <c r="VB56" s="29"/>
      <c r="VC56" s="29"/>
      <c r="VD56" s="29"/>
      <c r="VE56" s="29"/>
      <c r="VF56" s="29"/>
      <c r="VG56" s="29"/>
      <c r="VH56" s="29"/>
      <c r="VI56" s="29"/>
      <c r="VJ56" s="29"/>
      <c r="VK56" s="29"/>
      <c r="VL56" s="29"/>
      <c r="VM56" s="29"/>
      <c r="VN56" s="29"/>
      <c r="VO56" s="29"/>
      <c r="VP56" s="29"/>
      <c r="VQ56" s="29"/>
      <c r="VR56" s="29"/>
      <c r="VS56" s="29"/>
      <c r="VT56" s="29"/>
      <c r="VU56" s="29"/>
      <c r="VV56" s="29"/>
      <c r="VW56" s="29"/>
      <c r="VX56" s="29"/>
      <c r="VY56" s="29"/>
      <c r="VZ56" s="29"/>
      <c r="WA56" s="29"/>
      <c r="WB56" s="29"/>
      <c r="WC56" s="29"/>
      <c r="WD56" s="29"/>
      <c r="WE56" s="29"/>
      <c r="WF56" s="29"/>
      <c r="WG56" s="29"/>
      <c r="WH56" s="29"/>
      <c r="WI56" s="29"/>
      <c r="WJ56" s="29"/>
      <c r="WK56" s="29"/>
      <c r="WL56" s="29"/>
      <c r="WM56" s="29"/>
      <c r="WN56" s="29"/>
      <c r="WO56" s="29"/>
      <c r="WP56" s="29"/>
      <c r="WQ56" s="29"/>
      <c r="WR56" s="29"/>
      <c r="WS56" s="29"/>
      <c r="WT56" s="29"/>
      <c r="WU56" s="29"/>
      <c r="WV56" s="29"/>
      <c r="WW56" s="29"/>
      <c r="WX56" s="29"/>
      <c r="WY56" s="29"/>
      <c r="WZ56" s="29"/>
      <c r="XA56" s="29"/>
      <c r="XB56" s="29"/>
      <c r="XC56" s="29"/>
      <c r="XD56" s="29"/>
      <c r="XE56" s="29"/>
      <c r="XF56" s="29"/>
      <c r="XG56" s="29"/>
      <c r="XH56" s="29"/>
      <c r="XI56" s="29"/>
      <c r="XJ56" s="29"/>
      <c r="XK56" s="29"/>
      <c r="XL56" s="29"/>
      <c r="XM56" s="29"/>
      <c r="XN56" s="29"/>
      <c r="XO56" s="29"/>
      <c r="XP56" s="29"/>
      <c r="XQ56" s="29"/>
      <c r="XR56" s="29"/>
      <c r="XS56" s="29"/>
      <c r="XT56" s="29"/>
      <c r="XU56" s="29"/>
      <c r="XV56" s="29"/>
      <c r="XW56" s="29"/>
      <c r="XX56" s="29"/>
      <c r="XY56" s="29"/>
      <c r="XZ56" s="29"/>
      <c r="YA56" s="29"/>
      <c r="YB56" s="29"/>
      <c r="YC56" s="29"/>
      <c r="YD56" s="29"/>
      <c r="YE56" s="29"/>
      <c r="YF56" s="29"/>
      <c r="YG56" s="29"/>
      <c r="YH56" s="29"/>
      <c r="YI56" s="29"/>
      <c r="YJ56" s="29"/>
      <c r="YK56" s="29"/>
      <c r="YL56" s="29"/>
      <c r="YM56" s="29"/>
      <c r="YN56" s="29"/>
      <c r="YO56" s="29"/>
      <c r="YP56" s="29"/>
      <c r="YQ56" s="29"/>
      <c r="YR56" s="29"/>
      <c r="YS56" s="29"/>
      <c r="YT56" s="29"/>
      <c r="YU56" s="29"/>
      <c r="YV56" s="29"/>
      <c r="YW56" s="29"/>
      <c r="YX56" s="29"/>
      <c r="YY56" s="29"/>
      <c r="YZ56" s="29"/>
      <c r="ZA56" s="29"/>
      <c r="ZB56" s="29"/>
      <c r="ZC56" s="29"/>
      <c r="ZD56" s="29"/>
      <c r="ZE56" s="29"/>
      <c r="ZF56" s="29"/>
      <c r="ZG56" s="29"/>
      <c r="ZH56" s="29"/>
      <c r="ZI56" s="29"/>
      <c r="ZJ56" s="29"/>
      <c r="ZK56" s="29"/>
      <c r="ZL56" s="29"/>
      <c r="ZM56" s="29"/>
      <c r="ZN56" s="29"/>
      <c r="ZO56" s="29"/>
      <c r="ZP56" s="29"/>
      <c r="ZQ56" s="29"/>
      <c r="ZR56" s="29"/>
      <c r="ZS56" s="29"/>
      <c r="ZT56" s="29"/>
      <c r="ZU56" s="29"/>
      <c r="ZV56" s="29"/>
      <c r="ZW56" s="29"/>
      <c r="ZX56" s="29"/>
      <c r="ZY56" s="29"/>
      <c r="ZZ56" s="29"/>
      <c r="AAA56" s="29"/>
      <c r="AAB56" s="29"/>
      <c r="AAC56" s="29"/>
      <c r="AAD56" s="29"/>
      <c r="AAE56" s="29"/>
      <c r="AAF56" s="29"/>
      <c r="AAG56" s="29"/>
      <c r="AAH56" s="29"/>
      <c r="AAI56" s="29"/>
      <c r="AAJ56" s="29"/>
      <c r="AAK56" s="29"/>
      <c r="AAL56" s="29"/>
      <c r="AAM56" s="29"/>
      <c r="AAN56" s="29"/>
      <c r="AAO56" s="29"/>
      <c r="AAP56" s="29"/>
      <c r="AAQ56" s="29"/>
      <c r="AAR56" s="29"/>
      <c r="AAS56" s="29"/>
      <c r="AAT56" s="29"/>
      <c r="AAU56" s="29"/>
      <c r="AAV56" s="29"/>
      <c r="AAW56" s="29"/>
      <c r="AAX56" s="29"/>
      <c r="AAY56" s="29"/>
      <c r="AAZ56" s="29"/>
      <c r="ABA56" s="29"/>
      <c r="ABB56" s="29"/>
      <c r="ABC56" s="29"/>
      <c r="ABD56" s="29"/>
      <c r="ABE56" s="29"/>
      <c r="ABF56" s="29"/>
      <c r="ABG56" s="29"/>
      <c r="ABH56" s="29"/>
      <c r="ABI56" s="29"/>
      <c r="ABJ56" s="29"/>
      <c r="ABK56" s="29"/>
      <c r="ABL56" s="29"/>
      <c r="ABM56" s="29"/>
      <c r="ABN56" s="29"/>
      <c r="ABO56" s="29"/>
      <c r="ABP56" s="29"/>
      <c r="ABQ56" s="29"/>
      <c r="ABR56" s="29"/>
      <c r="ABS56" s="29"/>
      <c r="ABT56" s="29"/>
      <c r="ABU56" s="29"/>
      <c r="ABV56" s="29"/>
      <c r="ABW56" s="29"/>
      <c r="ABX56" s="29"/>
      <c r="ABY56" s="29"/>
      <c r="ABZ56" s="29"/>
      <c r="ACA56" s="29"/>
      <c r="ACB56" s="29"/>
      <c r="ACC56" s="29"/>
      <c r="ACD56" s="29"/>
      <c r="ACE56" s="29"/>
      <c r="ACF56" s="29"/>
      <c r="ACG56" s="29"/>
      <c r="ACH56" s="29"/>
      <c r="ACI56" s="29"/>
      <c r="ACJ56" s="29"/>
      <c r="ACK56" s="29"/>
      <c r="ACL56" s="29"/>
      <c r="ACM56" s="29"/>
      <c r="ACN56" s="29"/>
      <c r="ACO56" s="29"/>
      <c r="ACP56" s="29"/>
      <c r="ACQ56" s="29"/>
      <c r="ACR56" s="29"/>
      <c r="ACS56" s="29"/>
      <c r="ACT56" s="29"/>
      <c r="ACU56" s="29"/>
      <c r="ACV56" s="29"/>
      <c r="ACW56" s="29"/>
      <c r="ACX56" s="29"/>
      <c r="ACY56" s="29"/>
      <c r="ACZ56" s="29"/>
      <c r="ADA56" s="29"/>
      <c r="ADB56" s="29"/>
      <c r="ADC56" s="29"/>
      <c r="ADD56" s="29"/>
      <c r="ADE56" s="29"/>
      <c r="ADF56" s="29"/>
      <c r="ADG56" s="29"/>
      <c r="ADH56" s="29"/>
      <c r="ADI56" s="29"/>
      <c r="ADJ56" s="29"/>
      <c r="ADK56" s="29"/>
      <c r="ADL56" s="29"/>
      <c r="ADM56" s="29"/>
      <c r="ADN56" s="29"/>
      <c r="ADO56" s="29"/>
      <c r="ADP56" s="29"/>
      <c r="ADQ56" s="29"/>
      <c r="ADR56" s="29"/>
      <c r="ADS56" s="29"/>
      <c r="ADT56" s="29"/>
      <c r="ADU56" s="29"/>
      <c r="ADV56" s="29"/>
      <c r="ADW56" s="29"/>
      <c r="ADX56" s="29"/>
      <c r="ADY56" s="29"/>
      <c r="ADZ56" s="29"/>
      <c r="AEA56" s="29"/>
      <c r="AEB56" s="29"/>
      <c r="AEC56" s="29"/>
      <c r="AED56" s="29"/>
      <c r="AEE56" s="29"/>
      <c r="AEF56" s="29"/>
      <c r="AEG56" s="29"/>
      <c r="AEH56" s="29"/>
      <c r="AEI56" s="29"/>
      <c r="AEJ56" s="29"/>
      <c r="AEK56" s="29"/>
      <c r="AEL56" s="29"/>
      <c r="AEM56" s="29"/>
      <c r="AEN56" s="29"/>
      <c r="AEO56" s="29"/>
      <c r="AEP56" s="29"/>
      <c r="AEQ56" s="29"/>
      <c r="AER56" s="29"/>
      <c r="AES56" s="29"/>
      <c r="AET56" s="29"/>
      <c r="AEU56" s="29"/>
      <c r="AEV56" s="29"/>
      <c r="AEW56" s="29"/>
      <c r="AEX56" s="29"/>
      <c r="AEY56" s="29"/>
      <c r="AEZ56" s="29"/>
      <c r="AFA56" s="29"/>
      <c r="AFB56" s="29"/>
      <c r="AFC56" s="29"/>
      <c r="AFD56" s="29"/>
      <c r="AFE56" s="29"/>
      <c r="AFF56" s="29"/>
      <c r="AFG56" s="29"/>
      <c r="AFH56" s="29"/>
      <c r="AFI56" s="29"/>
      <c r="AFJ56" s="29"/>
      <c r="AFK56" s="29"/>
      <c r="AFL56" s="29"/>
      <c r="AFM56" s="29"/>
      <c r="AFN56" s="29"/>
      <c r="AFO56" s="29"/>
      <c r="AFP56" s="29"/>
      <c r="AFQ56" s="29"/>
      <c r="AFR56" s="29"/>
      <c r="AFS56" s="29"/>
      <c r="AFT56" s="29"/>
      <c r="AFU56" s="29"/>
      <c r="AFV56" s="29"/>
      <c r="AFW56" s="29"/>
      <c r="AFX56" s="29"/>
      <c r="AFY56" s="29"/>
      <c r="AFZ56" s="29"/>
      <c r="AGA56" s="29"/>
      <c r="AGB56" s="29"/>
      <c r="AGC56" s="29"/>
      <c r="AGD56" s="29"/>
      <c r="AGE56" s="29"/>
      <c r="AGF56" s="29"/>
      <c r="AGG56" s="29"/>
      <c r="AGH56" s="29"/>
      <c r="AGI56" s="29"/>
      <c r="AGJ56" s="29"/>
      <c r="AGK56" s="29"/>
      <c r="AGL56" s="29"/>
      <c r="AGM56" s="29"/>
      <c r="AGN56" s="29"/>
      <c r="AGO56" s="29"/>
      <c r="AGP56" s="29"/>
      <c r="AGQ56" s="29"/>
      <c r="AGR56" s="29"/>
      <c r="AGS56" s="29"/>
      <c r="AGT56" s="29"/>
      <c r="AGU56" s="29"/>
      <c r="AGV56" s="29"/>
      <c r="AGW56" s="29"/>
      <c r="AGX56" s="29"/>
      <c r="AGY56" s="29"/>
      <c r="AGZ56" s="29"/>
      <c r="AHA56" s="29"/>
      <c r="AHB56" s="29"/>
      <c r="AHC56" s="29"/>
      <c r="AHD56" s="29"/>
      <c r="AHE56" s="29"/>
      <c r="AHF56" s="29"/>
      <c r="AHG56" s="29"/>
      <c r="AHH56" s="29"/>
      <c r="AHI56" s="29"/>
      <c r="AHJ56" s="29"/>
      <c r="AHK56" s="29"/>
      <c r="AHL56" s="29"/>
      <c r="AHM56" s="29"/>
      <c r="AHN56" s="29"/>
      <c r="AHO56" s="29"/>
      <c r="AHP56" s="29"/>
      <c r="AHQ56" s="29"/>
      <c r="AHR56" s="29"/>
      <c r="AHS56" s="29"/>
      <c r="AHT56" s="29"/>
      <c r="AHU56" s="29"/>
      <c r="AHV56" s="29"/>
      <c r="AHW56" s="29"/>
      <c r="AHX56" s="29"/>
      <c r="AHY56" s="29"/>
      <c r="AHZ56" s="29"/>
      <c r="AIA56" s="29"/>
      <c r="AIB56" s="29"/>
      <c r="AIC56" s="29"/>
      <c r="AID56" s="29"/>
      <c r="AIE56" s="29"/>
      <c r="AIF56" s="29"/>
      <c r="AIG56" s="29"/>
      <c r="AIH56" s="29"/>
      <c r="AII56" s="29"/>
      <c r="AIJ56" s="29"/>
      <c r="AIK56" s="29"/>
      <c r="AIL56" s="29"/>
      <c r="AIM56" s="29"/>
      <c r="AIN56" s="29"/>
      <c r="AIO56" s="29"/>
      <c r="AIP56" s="29"/>
      <c r="AIQ56" s="29"/>
      <c r="AIR56" s="29"/>
      <c r="AIS56" s="29"/>
      <c r="AIT56" s="29"/>
      <c r="AIU56" s="29"/>
      <c r="AIV56" s="29"/>
      <c r="AIW56" s="29"/>
      <c r="AIX56" s="29"/>
      <c r="AIY56" s="29"/>
      <c r="AIZ56" s="29"/>
      <c r="AJA56" s="29"/>
      <c r="AJB56" s="29"/>
      <c r="AJC56" s="29"/>
      <c r="AJD56" s="29"/>
      <c r="AJE56" s="29"/>
      <c r="AJF56" s="29"/>
      <c r="AJG56" s="29"/>
      <c r="AJH56" s="29"/>
      <c r="AJI56" s="29"/>
      <c r="AJJ56" s="29"/>
      <c r="AJK56" s="29"/>
      <c r="AJL56" s="29"/>
      <c r="AJM56" s="29"/>
      <c r="AJN56" s="29"/>
      <c r="AJO56" s="29"/>
      <c r="AJP56" s="29"/>
      <c r="AJQ56" s="29"/>
      <c r="AJR56" s="29"/>
      <c r="AJS56" s="29"/>
      <c r="AJT56" s="29"/>
      <c r="AJU56" s="29"/>
      <c r="AJV56" s="29"/>
      <c r="AJW56" s="29"/>
      <c r="AJX56" s="29"/>
      <c r="AJY56" s="29"/>
      <c r="AJZ56" s="29"/>
      <c r="AKA56" s="29"/>
      <c r="AKB56" s="29"/>
      <c r="AKC56" s="29"/>
      <c r="AKD56" s="29"/>
      <c r="AKE56" s="29"/>
      <c r="AKF56" s="29"/>
      <c r="AKG56" s="29"/>
      <c r="AKH56" s="29"/>
      <c r="AKI56" s="29"/>
      <c r="AKJ56" s="29"/>
      <c r="AKK56" s="29"/>
      <c r="AKL56" s="29"/>
      <c r="AKM56" s="29"/>
      <c r="AKN56" s="29"/>
      <c r="AKO56" s="29"/>
      <c r="AKP56" s="29"/>
      <c r="AKQ56" s="29"/>
      <c r="AKR56" s="29"/>
      <c r="AKS56" s="29"/>
      <c r="AKT56" s="29"/>
      <c r="AKU56" s="29"/>
      <c r="AKV56" s="29"/>
      <c r="AKW56" s="29"/>
      <c r="AKX56" s="29"/>
      <c r="AKY56" s="29"/>
      <c r="AKZ56" s="29"/>
      <c r="ALA56" s="29"/>
      <c r="ALB56" s="29"/>
      <c r="ALC56" s="29"/>
      <c r="ALD56" s="29"/>
      <c r="ALE56" s="29"/>
      <c r="ALF56" s="29"/>
      <c r="ALG56" s="29"/>
      <c r="ALH56" s="29"/>
      <c r="ALI56" s="29"/>
      <c r="ALJ56" s="29"/>
      <c r="ALK56" s="29"/>
      <c r="ALL56" s="29"/>
      <c r="ALM56" s="29"/>
      <c r="ALN56" s="29"/>
      <c r="ALO56" s="29"/>
      <c r="ALP56" s="29"/>
      <c r="ALQ56" s="29"/>
      <c r="ALR56" s="29"/>
      <c r="ALS56" s="29"/>
      <c r="ALT56" s="29"/>
      <c r="ALU56" s="29"/>
      <c r="ALV56" s="29"/>
      <c r="ALW56" s="29"/>
      <c r="ALX56" s="29"/>
      <c r="ALY56" s="29"/>
      <c r="ALZ56" s="29"/>
      <c r="AMA56" s="29"/>
      <c r="AMB56" s="29"/>
      <c r="AMC56" s="29"/>
      <c r="AMD56" s="29"/>
      <c r="AME56" s="29"/>
      <c r="AMF56" s="29"/>
      <c r="AMG56" s="29"/>
      <c r="AMH56" s="29"/>
      <c r="AMI56" s="29"/>
      <c r="AMJ56" s="29"/>
      <c r="AMK56" s="29"/>
      <c r="AML56" s="29"/>
      <c r="AMM56" s="29"/>
      <c r="AMN56" s="29"/>
      <c r="AMO56" s="29"/>
      <c r="AMP56" s="29"/>
      <c r="AMQ56" s="29"/>
      <c r="AMR56" s="29"/>
      <c r="AMS56" s="29"/>
      <c r="AMT56" s="29"/>
      <c r="AMU56" s="29"/>
      <c r="AMV56" s="29"/>
      <c r="AMW56" s="29"/>
      <c r="AMX56" s="29"/>
      <c r="AMY56" s="29"/>
      <c r="AMZ56" s="29"/>
      <c r="ANA56" s="29"/>
      <c r="ANB56" s="29"/>
      <c r="ANC56" s="29"/>
      <c r="AND56" s="29"/>
      <c r="ANE56" s="29"/>
      <c r="ANF56" s="29"/>
      <c r="ANG56" s="29"/>
      <c r="ANH56" s="29"/>
      <c r="ANI56" s="29"/>
      <c r="ANJ56" s="29"/>
      <c r="ANK56" s="29"/>
      <c r="ANL56" s="29"/>
      <c r="ANM56" s="29"/>
      <c r="ANN56" s="29"/>
      <c r="ANO56" s="29"/>
      <c r="ANP56" s="29"/>
      <c r="ANQ56" s="29"/>
      <c r="ANR56" s="29"/>
      <c r="ANS56" s="29"/>
      <c r="ANT56" s="29"/>
      <c r="ANU56" s="29"/>
      <c r="ANV56" s="29"/>
      <c r="ANW56" s="29"/>
      <c r="ANX56" s="29"/>
      <c r="ANY56" s="29"/>
      <c r="ANZ56" s="29"/>
      <c r="AOA56" s="29"/>
      <c r="AOB56" s="29"/>
      <c r="AOC56" s="29"/>
      <c r="AOD56" s="29"/>
      <c r="AOE56" s="29"/>
      <c r="AOF56" s="29"/>
      <c r="AOG56" s="29"/>
      <c r="AOH56" s="29"/>
      <c r="AOI56" s="29"/>
      <c r="AOJ56" s="29"/>
      <c r="AOK56" s="29"/>
      <c r="AOL56" s="29"/>
      <c r="AOM56" s="29"/>
      <c r="AON56" s="29"/>
      <c r="AOO56" s="29"/>
      <c r="AOP56" s="29"/>
      <c r="AOQ56" s="29"/>
      <c r="AOR56" s="29"/>
      <c r="AOS56" s="29"/>
      <c r="AOT56" s="29"/>
      <c r="AOU56" s="29"/>
      <c r="AOV56" s="29"/>
      <c r="AOW56" s="29"/>
      <c r="AOX56" s="29"/>
      <c r="AOY56" s="29"/>
      <c r="AOZ56" s="29"/>
      <c r="APA56" s="29"/>
      <c r="APB56" s="29"/>
      <c r="APC56" s="29"/>
      <c r="APD56" s="29"/>
      <c r="APE56" s="29"/>
      <c r="APF56" s="29"/>
      <c r="APG56" s="29"/>
      <c r="APH56" s="29"/>
      <c r="API56" s="29"/>
      <c r="APJ56" s="29"/>
      <c r="APK56" s="29"/>
      <c r="APL56" s="29"/>
      <c r="APM56" s="29"/>
      <c r="APN56" s="29"/>
      <c r="APO56" s="29"/>
      <c r="APP56" s="29"/>
      <c r="APQ56" s="29"/>
      <c r="APR56" s="29"/>
      <c r="APS56" s="29"/>
      <c r="APT56" s="29"/>
      <c r="APU56" s="29"/>
      <c r="APV56" s="29"/>
      <c r="APW56" s="29"/>
      <c r="APX56" s="29"/>
      <c r="APY56" s="29"/>
      <c r="APZ56" s="29"/>
      <c r="AQA56" s="29"/>
      <c r="AQB56" s="29"/>
      <c r="AQC56" s="29"/>
      <c r="AQD56" s="29"/>
      <c r="AQE56" s="29"/>
      <c r="AQF56" s="29"/>
      <c r="AQG56" s="29"/>
      <c r="AQH56" s="29"/>
      <c r="AQI56" s="29"/>
      <c r="AQJ56" s="29"/>
      <c r="AQK56" s="29"/>
      <c r="AQL56" s="29"/>
      <c r="AQM56" s="29"/>
      <c r="AQN56" s="29"/>
      <c r="AQO56" s="29"/>
      <c r="AQP56" s="29"/>
      <c r="AQQ56" s="29"/>
      <c r="AQR56" s="29"/>
      <c r="AQS56" s="29"/>
      <c r="AQT56" s="29"/>
      <c r="AQU56" s="29"/>
      <c r="AQV56" s="29"/>
      <c r="AQW56" s="29"/>
      <c r="AQX56" s="29"/>
      <c r="AQY56" s="29"/>
      <c r="AQZ56" s="29"/>
      <c r="ARA56" s="29"/>
      <c r="ARB56" s="29"/>
      <c r="ARC56" s="29"/>
      <c r="ARD56" s="29"/>
      <c r="ARE56" s="29"/>
      <c r="ARF56" s="29"/>
      <c r="ARG56" s="29"/>
      <c r="ARH56" s="29"/>
      <c r="ARI56" s="29"/>
      <c r="ARJ56" s="29"/>
      <c r="ARK56" s="29"/>
      <c r="ARL56" s="29"/>
      <c r="ARM56" s="29"/>
      <c r="ARN56" s="29"/>
      <c r="ARO56" s="29"/>
      <c r="ARP56" s="29"/>
      <c r="ARQ56" s="29"/>
      <c r="ARR56" s="29"/>
      <c r="ARS56" s="29"/>
      <c r="ART56" s="29"/>
      <c r="ARU56" s="29"/>
      <c r="ARV56" s="29"/>
      <c r="ARW56" s="29"/>
      <c r="ARX56" s="29"/>
      <c r="ARY56" s="29"/>
      <c r="ARZ56" s="29"/>
      <c r="ASA56" s="29"/>
      <c r="ASB56" s="29"/>
      <c r="ASC56" s="29"/>
      <c r="ASD56" s="29"/>
      <c r="ASE56" s="29"/>
      <c r="ASF56" s="29"/>
      <c r="ASG56" s="29"/>
      <c r="ASH56" s="29"/>
      <c r="ASI56" s="29"/>
      <c r="ASJ56" s="29"/>
      <c r="ASK56" s="29"/>
      <c r="ASL56" s="29"/>
      <c r="ASM56" s="29"/>
      <c r="ASN56" s="29"/>
      <c r="ASO56" s="29"/>
      <c r="ASP56" s="29"/>
      <c r="ASQ56" s="29"/>
      <c r="ASR56" s="29"/>
      <c r="ASS56" s="29"/>
      <c r="AST56" s="29"/>
      <c r="ASU56" s="29"/>
      <c r="ASV56" s="29"/>
      <c r="ASW56" s="29"/>
      <c r="ASX56" s="29"/>
      <c r="ASY56" s="29"/>
      <c r="ASZ56" s="29"/>
      <c r="ATA56" s="29"/>
      <c r="ATB56" s="29"/>
      <c r="ATC56" s="29"/>
      <c r="ATD56" s="29"/>
      <c r="ATE56" s="29"/>
      <c r="ATF56" s="29"/>
      <c r="ATG56" s="29"/>
      <c r="ATH56" s="29"/>
      <c r="ATI56" s="29"/>
      <c r="ATJ56" s="29"/>
      <c r="ATK56" s="29"/>
      <c r="ATL56" s="29"/>
      <c r="ATM56" s="29"/>
      <c r="ATN56" s="29"/>
      <c r="ATO56" s="29"/>
      <c r="ATP56" s="29"/>
      <c r="ATQ56" s="29"/>
      <c r="ATR56" s="29"/>
      <c r="ATS56" s="29"/>
      <c r="ATT56" s="29"/>
      <c r="ATU56" s="29"/>
      <c r="ATV56" s="29"/>
      <c r="ATW56" s="29"/>
      <c r="ATX56" s="29"/>
      <c r="ATY56" s="29"/>
      <c r="ATZ56" s="29"/>
      <c r="AUA56" s="29"/>
      <c r="AUB56" s="29"/>
      <c r="AUC56" s="29"/>
      <c r="AUD56" s="29"/>
      <c r="AUE56" s="29"/>
      <c r="AUF56" s="29"/>
      <c r="AUG56" s="29"/>
      <c r="AUH56" s="29"/>
      <c r="AUI56" s="29"/>
      <c r="AUJ56" s="29"/>
      <c r="AUK56" s="29"/>
      <c r="AUL56" s="29"/>
      <c r="AUM56" s="29"/>
      <c r="AUN56" s="29"/>
      <c r="AUO56" s="29"/>
      <c r="AUP56" s="29"/>
      <c r="AUQ56" s="29"/>
      <c r="AUR56" s="29"/>
      <c r="AUS56" s="29"/>
      <c r="AUT56" s="29"/>
      <c r="AUU56" s="29"/>
      <c r="AUV56" s="29"/>
      <c r="AUW56" s="29"/>
      <c r="AUX56" s="29"/>
      <c r="AUY56" s="29"/>
      <c r="AUZ56" s="29"/>
      <c r="AVA56" s="29"/>
      <c r="AVB56" s="29"/>
      <c r="AVC56" s="29"/>
      <c r="AVD56" s="29"/>
      <c r="AVE56" s="29"/>
      <c r="AVF56" s="29"/>
      <c r="AVG56" s="29"/>
      <c r="AVH56" s="29"/>
      <c r="AVI56" s="29"/>
      <c r="AVJ56" s="29"/>
      <c r="AVK56" s="29"/>
      <c r="AVL56" s="29"/>
      <c r="AVM56" s="29"/>
      <c r="AVN56" s="29"/>
      <c r="AVO56" s="29"/>
      <c r="AVP56" s="29"/>
      <c r="AVQ56" s="29"/>
      <c r="AVR56" s="29"/>
      <c r="AVS56" s="29"/>
      <c r="AVT56" s="29"/>
      <c r="AVU56" s="29"/>
      <c r="AVV56" s="29"/>
      <c r="AVW56" s="29"/>
      <c r="AVX56" s="29"/>
      <c r="AVY56" s="29"/>
      <c r="AVZ56" s="29"/>
      <c r="AWA56" s="29"/>
      <c r="AWB56" s="29"/>
      <c r="AWC56" s="29"/>
      <c r="AWD56" s="29"/>
      <c r="AWE56" s="29"/>
      <c r="AWF56" s="29"/>
      <c r="AWG56" s="29"/>
      <c r="AWH56" s="29"/>
      <c r="AWI56" s="29"/>
      <c r="AWJ56" s="29"/>
      <c r="AWK56" s="29"/>
      <c r="AWL56" s="29"/>
      <c r="AWM56" s="29"/>
      <c r="AWN56" s="29"/>
      <c r="AWO56" s="29"/>
      <c r="AWP56" s="29"/>
      <c r="AWQ56" s="29"/>
      <c r="AWR56" s="29"/>
      <c r="AWS56" s="29"/>
      <c r="AWT56" s="29"/>
      <c r="AWU56" s="29"/>
      <c r="AWV56" s="29"/>
      <c r="AWW56" s="29"/>
      <c r="AWX56" s="29"/>
      <c r="AWY56" s="29"/>
      <c r="AWZ56" s="29"/>
      <c r="AXA56" s="29"/>
      <c r="AXB56" s="29"/>
      <c r="AXC56" s="29"/>
      <c r="AXD56" s="29"/>
      <c r="AXE56" s="29"/>
      <c r="AXF56" s="29"/>
      <c r="AXG56" s="29"/>
      <c r="AXH56" s="29"/>
      <c r="AXI56" s="29"/>
      <c r="AXJ56" s="29"/>
      <c r="AXK56" s="29"/>
      <c r="AXL56" s="29"/>
      <c r="AXM56" s="29"/>
      <c r="AXN56" s="29"/>
      <c r="AXO56" s="29"/>
      <c r="AXP56" s="29"/>
      <c r="AXQ56" s="29"/>
      <c r="AXR56" s="29"/>
      <c r="AXS56" s="29"/>
      <c r="AXT56" s="29"/>
      <c r="AXU56" s="29"/>
      <c r="AXV56" s="29"/>
      <c r="AXW56" s="29"/>
      <c r="AXX56" s="29"/>
      <c r="AXY56" s="29"/>
      <c r="AXZ56" s="29"/>
      <c r="AYA56" s="29"/>
      <c r="AYB56" s="29"/>
      <c r="AYC56" s="29"/>
      <c r="AYD56" s="29"/>
      <c r="AYE56" s="29"/>
      <c r="AYF56" s="29"/>
      <c r="AYG56" s="29"/>
      <c r="AYH56" s="29"/>
      <c r="AYI56" s="29"/>
      <c r="AYJ56" s="29"/>
      <c r="AYK56" s="29"/>
      <c r="AYL56" s="29"/>
      <c r="AYM56" s="29"/>
      <c r="AYN56" s="29"/>
      <c r="AYO56" s="29"/>
      <c r="AYP56" s="29"/>
      <c r="AYQ56" s="29"/>
      <c r="AYR56" s="29"/>
      <c r="AYS56" s="29"/>
      <c r="AYT56" s="29"/>
      <c r="AYU56" s="29"/>
      <c r="AYV56" s="29"/>
      <c r="AYW56" s="29"/>
      <c r="AYX56" s="29"/>
      <c r="AYY56" s="29"/>
      <c r="AYZ56" s="29"/>
      <c r="AZA56" s="29"/>
      <c r="AZB56" s="29"/>
      <c r="AZC56" s="29"/>
      <c r="AZD56" s="29"/>
      <c r="AZE56" s="29"/>
      <c r="AZF56" s="29"/>
      <c r="AZG56" s="29"/>
      <c r="AZH56" s="29"/>
      <c r="AZI56" s="29"/>
      <c r="AZJ56" s="29"/>
      <c r="AZK56" s="29"/>
      <c r="AZL56" s="29"/>
      <c r="AZM56" s="29"/>
      <c r="AZN56" s="29"/>
      <c r="AZO56" s="29"/>
      <c r="AZP56" s="29"/>
      <c r="AZQ56" s="29"/>
      <c r="AZR56" s="29"/>
      <c r="AZS56" s="29"/>
      <c r="AZT56" s="29"/>
      <c r="AZU56" s="29"/>
      <c r="AZV56" s="29"/>
      <c r="AZW56" s="29"/>
      <c r="AZX56" s="29"/>
      <c r="AZY56" s="29"/>
      <c r="AZZ56" s="29"/>
      <c r="BAA56" s="29"/>
      <c r="BAB56" s="29"/>
      <c r="BAC56" s="29"/>
      <c r="BAD56" s="29"/>
    </row>
    <row r="57" spans="1:1382" s="89" customFormat="1" ht="14" x14ac:dyDescent="0.2">
      <c r="A57" s="116">
        <v>120</v>
      </c>
      <c r="B57" s="44">
        <v>115</v>
      </c>
      <c r="C57" s="40">
        <v>39473365</v>
      </c>
      <c r="D57" s="44">
        <v>3248480</v>
      </c>
      <c r="E57" s="30" t="s">
        <v>105</v>
      </c>
      <c r="F57" s="30" t="s">
        <v>106</v>
      </c>
      <c r="G57" s="96">
        <v>15766</v>
      </c>
      <c r="H57" s="40" t="s">
        <v>562</v>
      </c>
      <c r="I57" s="40" t="s">
        <v>563</v>
      </c>
      <c r="J57" s="42">
        <v>67</v>
      </c>
      <c r="K57" s="42">
        <v>56</v>
      </c>
      <c r="L57" s="42">
        <f t="shared" si="1"/>
        <v>11</v>
      </c>
      <c r="M57" s="30" t="s">
        <v>17</v>
      </c>
      <c r="N57" s="43" t="s">
        <v>807</v>
      </c>
      <c r="O57" s="30">
        <v>2</v>
      </c>
      <c r="P57" s="44">
        <v>4</v>
      </c>
      <c r="Q57" s="30" t="s">
        <v>2303</v>
      </c>
      <c r="R57" s="30" t="s">
        <v>453</v>
      </c>
      <c r="S57" s="45" t="s">
        <v>453</v>
      </c>
      <c r="T57" s="45" t="s">
        <v>453</v>
      </c>
      <c r="U57" s="42" t="s">
        <v>453</v>
      </c>
      <c r="V57" s="32" t="s">
        <v>453</v>
      </c>
      <c r="W57" s="32" t="s">
        <v>563</v>
      </c>
      <c r="X57" s="30" t="s">
        <v>827</v>
      </c>
      <c r="Y57" s="30" t="s">
        <v>550</v>
      </c>
      <c r="Z57" s="56" t="s">
        <v>804</v>
      </c>
      <c r="AA57" s="45">
        <v>40359</v>
      </c>
      <c r="AB57" s="80" t="s">
        <v>807</v>
      </c>
      <c r="AC57" s="45">
        <v>41241</v>
      </c>
      <c r="AD57" s="42">
        <f>((AC57-AA57)/365*12)</f>
        <v>28.997260273972604</v>
      </c>
      <c r="AE57" s="51" t="s">
        <v>539</v>
      </c>
      <c r="AF57" s="42">
        <v>1</v>
      </c>
      <c r="AG57" s="51" t="s">
        <v>539</v>
      </c>
      <c r="AH57" s="42">
        <v>1</v>
      </c>
      <c r="AI57" s="51" t="s">
        <v>638</v>
      </c>
      <c r="AJ57" s="42">
        <v>4</v>
      </c>
      <c r="AK57" s="51" t="s">
        <v>638</v>
      </c>
      <c r="AL57" s="42">
        <v>4</v>
      </c>
      <c r="AM57" s="51" t="s">
        <v>453</v>
      </c>
      <c r="AN57" s="42" t="s">
        <v>453</v>
      </c>
      <c r="AO57" s="51" t="s">
        <v>453</v>
      </c>
      <c r="AP57" s="42" t="s">
        <v>453</v>
      </c>
      <c r="AQ57" s="42" t="s">
        <v>453</v>
      </c>
      <c r="AR57" s="42" t="s">
        <v>453</v>
      </c>
      <c r="AS57" s="42" t="s">
        <v>453</v>
      </c>
      <c r="AT57" s="42" t="s">
        <v>453</v>
      </c>
      <c r="AU57" s="42"/>
      <c r="AV57" s="42"/>
      <c r="AW57" s="42"/>
      <c r="AX57" s="42"/>
      <c r="AY57" s="49" t="s">
        <v>2734</v>
      </c>
      <c r="AZ57" s="40" t="s">
        <v>638</v>
      </c>
      <c r="BA57" s="40">
        <v>4</v>
      </c>
      <c r="BB57" s="44">
        <v>3</v>
      </c>
      <c r="BC57" s="30" t="s">
        <v>2304</v>
      </c>
      <c r="BD57" s="42">
        <v>1</v>
      </c>
      <c r="BE57" s="42">
        <v>0</v>
      </c>
      <c r="BF57" s="43" t="s">
        <v>807</v>
      </c>
      <c r="BG57" s="40" t="s">
        <v>453</v>
      </c>
      <c r="BH57" s="40" t="s">
        <v>453</v>
      </c>
      <c r="BI57" s="40" t="s">
        <v>453</v>
      </c>
      <c r="BJ57" s="40" t="s">
        <v>453</v>
      </c>
      <c r="BK57" s="31" t="s">
        <v>453</v>
      </c>
      <c r="BL57" s="31" t="s">
        <v>2305</v>
      </c>
      <c r="BM57" s="30">
        <v>101</v>
      </c>
      <c r="BN57" s="30">
        <v>103</v>
      </c>
      <c r="BO57" s="30">
        <v>103</v>
      </c>
      <c r="BP57" s="30" t="s">
        <v>2735</v>
      </c>
      <c r="BQ57" s="30" t="s">
        <v>453</v>
      </c>
      <c r="BR57" s="30" t="s">
        <v>453</v>
      </c>
      <c r="BS57" s="30" t="s">
        <v>872</v>
      </c>
      <c r="BT57" s="30" t="s">
        <v>2306</v>
      </c>
      <c r="BU57" s="30" t="s">
        <v>2736</v>
      </c>
      <c r="BV57" s="30" t="s">
        <v>1275</v>
      </c>
      <c r="BW57" s="30">
        <v>99</v>
      </c>
      <c r="BX57" s="30">
        <v>86</v>
      </c>
      <c r="BY57" s="30">
        <v>91</v>
      </c>
      <c r="BZ57" s="30" t="s">
        <v>1737</v>
      </c>
      <c r="CA57" s="112"/>
      <c r="CC57" s="29"/>
      <c r="CD57" s="29"/>
      <c r="CE57" s="29"/>
      <c r="CF57" s="29"/>
      <c r="CG57" s="29"/>
      <c r="CH57" s="29"/>
      <c r="CI57" s="29"/>
      <c r="CJ57" s="29"/>
      <c r="CK57" s="29"/>
      <c r="CL57" s="29"/>
      <c r="CM57" s="29"/>
      <c r="CN57" s="29"/>
      <c r="CO57" s="29"/>
      <c r="CP57" s="29"/>
      <c r="CQ57" s="29"/>
      <c r="CR57" s="29"/>
      <c r="CS57" s="29"/>
      <c r="CT57" s="29"/>
      <c r="CU57" s="29"/>
      <c r="CV57" s="29"/>
      <c r="CW57" s="29"/>
      <c r="CX57" s="29"/>
      <c r="CY57" s="29"/>
      <c r="CZ57" s="29"/>
      <c r="DA57" s="29"/>
      <c r="DB57" s="29"/>
      <c r="DC57" s="29"/>
      <c r="DD57" s="29"/>
      <c r="DE57" s="29"/>
      <c r="DF57" s="29"/>
      <c r="DG57" s="29"/>
      <c r="DH57" s="29"/>
      <c r="DI57" s="29"/>
      <c r="DJ57" s="29"/>
      <c r="DK57" s="29"/>
      <c r="DL57" s="29"/>
      <c r="DM57" s="29"/>
      <c r="DN57" s="29"/>
      <c r="DO57" s="29"/>
      <c r="DP57" s="29"/>
      <c r="DQ57" s="29"/>
      <c r="DR57" s="29"/>
      <c r="DS57" s="29"/>
      <c r="DT57" s="29"/>
      <c r="DU57" s="29"/>
      <c r="DV57" s="29"/>
      <c r="DW57" s="29"/>
      <c r="DX57" s="29"/>
      <c r="DY57" s="29"/>
      <c r="DZ57" s="29"/>
      <c r="EA57" s="29"/>
      <c r="EB57" s="29"/>
      <c r="EC57" s="29"/>
      <c r="ED57" s="29"/>
      <c r="EE57" s="29"/>
      <c r="EF57" s="29"/>
      <c r="EG57" s="29"/>
      <c r="EH57" s="29"/>
      <c r="EI57" s="29"/>
      <c r="EJ57" s="29"/>
      <c r="EK57" s="29"/>
      <c r="EL57" s="29"/>
      <c r="EM57" s="29"/>
      <c r="EN57" s="29"/>
      <c r="EO57" s="29"/>
      <c r="EP57" s="29"/>
      <c r="EQ57" s="29"/>
      <c r="ER57" s="29"/>
      <c r="ES57" s="29"/>
      <c r="ET57" s="29"/>
      <c r="EU57" s="29"/>
      <c r="EV57" s="29"/>
      <c r="EW57" s="29"/>
      <c r="EX57" s="29"/>
      <c r="EY57" s="29"/>
      <c r="EZ57" s="29"/>
      <c r="FA57" s="29"/>
      <c r="FB57" s="29"/>
      <c r="FC57" s="29"/>
      <c r="FD57" s="29"/>
      <c r="FE57" s="29"/>
      <c r="FF57" s="29"/>
      <c r="FG57" s="29"/>
      <c r="FH57" s="29"/>
      <c r="FI57" s="29"/>
      <c r="FJ57" s="29"/>
      <c r="FK57" s="29"/>
      <c r="FL57" s="29"/>
      <c r="FM57" s="29"/>
      <c r="FN57" s="29"/>
      <c r="FO57" s="29"/>
      <c r="FP57" s="29"/>
      <c r="FQ57" s="29"/>
      <c r="FR57" s="29"/>
      <c r="FS57" s="29"/>
      <c r="FT57" s="29"/>
      <c r="FU57" s="29"/>
      <c r="FV57" s="29"/>
      <c r="FW57" s="29"/>
      <c r="FX57" s="29"/>
      <c r="FY57" s="29"/>
      <c r="FZ57" s="29"/>
      <c r="GA57" s="29"/>
      <c r="GB57" s="29"/>
      <c r="GC57" s="29"/>
      <c r="GD57" s="29"/>
      <c r="GE57" s="29"/>
      <c r="GF57" s="29"/>
      <c r="GG57" s="29"/>
      <c r="GH57" s="29"/>
      <c r="GI57" s="29"/>
      <c r="GJ57" s="29"/>
      <c r="GK57" s="29"/>
      <c r="GL57" s="29"/>
      <c r="GM57" s="29"/>
      <c r="GN57" s="29"/>
      <c r="GO57" s="29"/>
      <c r="GP57" s="29"/>
      <c r="GQ57" s="29"/>
      <c r="GR57" s="29"/>
      <c r="GS57" s="29"/>
      <c r="GT57" s="29"/>
      <c r="GU57" s="29"/>
      <c r="GV57" s="29"/>
      <c r="GW57" s="29"/>
      <c r="GX57" s="29"/>
      <c r="GY57" s="29"/>
      <c r="GZ57" s="29"/>
      <c r="HA57" s="29"/>
      <c r="HB57" s="29"/>
      <c r="HC57" s="29"/>
      <c r="HD57" s="29"/>
      <c r="HE57" s="29"/>
      <c r="HF57" s="29"/>
      <c r="HG57" s="29"/>
      <c r="HH57" s="29"/>
      <c r="HI57" s="29"/>
      <c r="HJ57" s="29"/>
      <c r="HK57" s="29"/>
      <c r="HL57" s="29"/>
      <c r="HM57" s="29"/>
      <c r="HN57" s="29"/>
      <c r="HO57" s="29"/>
      <c r="HP57" s="29"/>
      <c r="HQ57" s="29"/>
      <c r="HR57" s="29"/>
      <c r="HS57" s="29"/>
      <c r="HT57" s="29"/>
      <c r="HU57" s="29"/>
      <c r="HV57" s="29"/>
      <c r="HW57" s="29"/>
      <c r="HX57" s="29"/>
      <c r="HY57" s="29"/>
      <c r="HZ57" s="29"/>
      <c r="IA57" s="29"/>
      <c r="IB57" s="29"/>
      <c r="IC57" s="29"/>
      <c r="ID57" s="29"/>
      <c r="IE57" s="29"/>
      <c r="IF57" s="29"/>
      <c r="IG57" s="29"/>
      <c r="IH57" s="29"/>
      <c r="II57" s="29"/>
      <c r="IJ57" s="29"/>
      <c r="IK57" s="29"/>
      <c r="IL57" s="29"/>
      <c r="IM57" s="29"/>
      <c r="IN57" s="29"/>
      <c r="IO57" s="29"/>
      <c r="IP57" s="29"/>
      <c r="IQ57" s="29"/>
      <c r="IR57" s="29"/>
      <c r="IS57" s="29"/>
      <c r="IT57" s="29"/>
      <c r="IU57" s="29"/>
      <c r="IV57" s="29"/>
      <c r="IW57" s="29"/>
      <c r="IX57" s="29"/>
      <c r="IY57" s="29"/>
      <c r="IZ57" s="29"/>
      <c r="JA57" s="29"/>
      <c r="JB57" s="29"/>
      <c r="JC57" s="29"/>
      <c r="JD57" s="29"/>
      <c r="JE57" s="29"/>
      <c r="JF57" s="29"/>
      <c r="JG57" s="29"/>
      <c r="JH57" s="29"/>
      <c r="JI57" s="29"/>
      <c r="JJ57" s="29"/>
      <c r="JK57" s="29"/>
      <c r="JL57" s="29"/>
      <c r="JM57" s="29"/>
      <c r="JN57" s="29"/>
      <c r="JO57" s="29"/>
      <c r="JP57" s="29"/>
      <c r="JQ57" s="29"/>
      <c r="JR57" s="29"/>
      <c r="JS57" s="29"/>
      <c r="JT57" s="29"/>
      <c r="JU57" s="29"/>
      <c r="JV57" s="29"/>
      <c r="JW57" s="29"/>
      <c r="JX57" s="29"/>
      <c r="JY57" s="29"/>
      <c r="JZ57" s="29"/>
      <c r="KA57" s="29"/>
      <c r="KB57" s="29"/>
      <c r="KC57" s="29"/>
      <c r="KD57" s="29"/>
      <c r="KE57" s="29"/>
      <c r="KF57" s="29"/>
      <c r="KG57" s="29"/>
      <c r="KH57" s="29"/>
      <c r="KI57" s="29"/>
      <c r="KJ57" s="29"/>
      <c r="KK57" s="29"/>
      <c r="KL57" s="29"/>
      <c r="KM57" s="29"/>
      <c r="KN57" s="29"/>
      <c r="KO57" s="29"/>
      <c r="KP57" s="29"/>
      <c r="KQ57" s="29"/>
      <c r="KR57" s="29"/>
      <c r="KS57" s="29"/>
      <c r="KT57" s="29"/>
      <c r="KU57" s="29"/>
      <c r="KV57" s="29"/>
      <c r="KW57" s="29"/>
      <c r="KX57" s="29"/>
      <c r="KY57" s="29"/>
      <c r="KZ57" s="29"/>
      <c r="LA57" s="29"/>
      <c r="LB57" s="29"/>
      <c r="LC57" s="29"/>
      <c r="LD57" s="29"/>
      <c r="LE57" s="29"/>
      <c r="LF57" s="29"/>
      <c r="LG57" s="29"/>
      <c r="LH57" s="29"/>
      <c r="LI57" s="29"/>
      <c r="LJ57" s="29"/>
      <c r="LK57" s="29"/>
      <c r="LL57" s="29"/>
      <c r="LM57" s="29"/>
      <c r="LN57" s="29"/>
      <c r="LO57" s="29"/>
      <c r="LP57" s="29"/>
      <c r="LQ57" s="29"/>
      <c r="LR57" s="29"/>
      <c r="LS57" s="29"/>
      <c r="LT57" s="29"/>
      <c r="LU57" s="29"/>
      <c r="LV57" s="29"/>
      <c r="LW57" s="29"/>
      <c r="LX57" s="29"/>
      <c r="LY57" s="29"/>
      <c r="LZ57" s="29"/>
      <c r="MA57" s="29"/>
      <c r="MB57" s="29"/>
      <c r="MC57" s="29"/>
      <c r="MD57" s="29"/>
      <c r="ME57" s="29"/>
      <c r="MF57" s="29"/>
      <c r="MG57" s="29"/>
      <c r="MH57" s="29"/>
      <c r="MI57" s="29"/>
      <c r="MJ57" s="29"/>
      <c r="MK57" s="29"/>
      <c r="ML57" s="29"/>
      <c r="MM57" s="29"/>
      <c r="MN57" s="29"/>
      <c r="MO57" s="29"/>
      <c r="MP57" s="29"/>
      <c r="MQ57" s="29"/>
      <c r="MR57" s="29"/>
      <c r="MS57" s="29"/>
      <c r="MT57" s="29"/>
      <c r="MU57" s="29"/>
      <c r="MV57" s="29"/>
      <c r="MW57" s="29"/>
      <c r="MX57" s="29"/>
      <c r="MY57" s="29"/>
      <c r="MZ57" s="29"/>
      <c r="NA57" s="29"/>
      <c r="NB57" s="29"/>
      <c r="NC57" s="29"/>
      <c r="ND57" s="29"/>
      <c r="NE57" s="29"/>
      <c r="NF57" s="29"/>
      <c r="NG57" s="29"/>
      <c r="NH57" s="29"/>
      <c r="NI57" s="29"/>
      <c r="NJ57" s="29"/>
      <c r="NK57" s="29"/>
      <c r="NL57" s="29"/>
      <c r="NM57" s="29"/>
      <c r="NN57" s="29"/>
      <c r="NO57" s="29"/>
      <c r="NP57" s="29"/>
      <c r="NQ57" s="29"/>
      <c r="NR57" s="29"/>
      <c r="NS57" s="29"/>
      <c r="NT57" s="29"/>
      <c r="NU57" s="29"/>
      <c r="NV57" s="29"/>
      <c r="NW57" s="29"/>
      <c r="NX57" s="29"/>
      <c r="NY57" s="29"/>
      <c r="NZ57" s="29"/>
      <c r="OA57" s="29"/>
      <c r="OB57" s="29"/>
      <c r="OC57" s="29"/>
      <c r="OD57" s="29"/>
      <c r="OE57" s="29"/>
      <c r="OF57" s="29"/>
      <c r="OG57" s="29"/>
      <c r="OH57" s="29"/>
      <c r="OI57" s="29"/>
      <c r="OJ57" s="29"/>
      <c r="OK57" s="29"/>
      <c r="OL57" s="29"/>
      <c r="OM57" s="29"/>
      <c r="ON57" s="29"/>
      <c r="OO57" s="29"/>
      <c r="OP57" s="29"/>
      <c r="OQ57" s="29"/>
      <c r="OR57" s="29"/>
      <c r="OS57" s="29"/>
      <c r="OT57" s="29"/>
      <c r="OU57" s="29"/>
      <c r="OV57" s="29"/>
      <c r="OW57" s="29"/>
      <c r="OX57" s="29"/>
      <c r="OY57" s="29"/>
      <c r="OZ57" s="29"/>
      <c r="PA57" s="29"/>
      <c r="PB57" s="29"/>
      <c r="PC57" s="29"/>
      <c r="PD57" s="29"/>
      <c r="PE57" s="29"/>
      <c r="PF57" s="29"/>
      <c r="PG57" s="29"/>
      <c r="PH57" s="29"/>
      <c r="PI57" s="29"/>
      <c r="PJ57" s="29"/>
      <c r="PK57" s="29"/>
      <c r="PL57" s="29"/>
      <c r="PM57" s="29"/>
      <c r="PN57" s="29"/>
      <c r="PO57" s="29"/>
      <c r="PP57" s="29"/>
      <c r="PQ57" s="29"/>
      <c r="PR57" s="29"/>
      <c r="PS57" s="29"/>
      <c r="PT57" s="29"/>
      <c r="PU57" s="29"/>
      <c r="PV57" s="29"/>
      <c r="PW57" s="29"/>
      <c r="PX57" s="29"/>
      <c r="PY57" s="29"/>
      <c r="PZ57" s="29"/>
      <c r="QA57" s="29"/>
      <c r="QB57" s="29"/>
      <c r="QC57" s="29"/>
      <c r="QD57" s="29"/>
      <c r="QE57" s="29"/>
      <c r="QF57" s="29"/>
      <c r="QG57" s="29"/>
      <c r="QH57" s="29"/>
      <c r="QI57" s="29"/>
      <c r="QJ57" s="29"/>
      <c r="QK57" s="29"/>
      <c r="QL57" s="29"/>
      <c r="QM57" s="29"/>
      <c r="QN57" s="29"/>
      <c r="QO57" s="29"/>
      <c r="QP57" s="29"/>
      <c r="QQ57" s="29"/>
      <c r="QR57" s="29"/>
      <c r="QS57" s="29"/>
      <c r="QT57" s="29"/>
      <c r="QU57" s="29"/>
      <c r="QV57" s="29"/>
      <c r="QW57" s="29"/>
      <c r="QX57" s="29"/>
      <c r="QY57" s="29"/>
      <c r="QZ57" s="29"/>
      <c r="RA57" s="29"/>
      <c r="RB57" s="29"/>
      <c r="RC57" s="29"/>
      <c r="RD57" s="29"/>
      <c r="RE57" s="29"/>
      <c r="RF57" s="29"/>
      <c r="RG57" s="29"/>
      <c r="RH57" s="29"/>
      <c r="RI57" s="29"/>
      <c r="RJ57" s="29"/>
      <c r="RK57" s="29"/>
      <c r="RL57" s="29"/>
      <c r="RM57" s="29"/>
      <c r="RN57" s="29"/>
      <c r="RO57" s="29"/>
      <c r="RP57" s="29"/>
      <c r="RQ57" s="29"/>
      <c r="RR57" s="29"/>
      <c r="RS57" s="29"/>
      <c r="RT57" s="29"/>
      <c r="RU57" s="29"/>
      <c r="RV57" s="29"/>
      <c r="RW57" s="29"/>
      <c r="RX57" s="29"/>
      <c r="RY57" s="29"/>
      <c r="RZ57" s="29"/>
      <c r="SA57" s="29"/>
      <c r="SB57" s="29"/>
      <c r="SC57" s="29"/>
      <c r="SD57" s="29"/>
      <c r="SE57" s="29"/>
      <c r="SF57" s="29"/>
      <c r="SG57" s="29"/>
      <c r="SH57" s="29"/>
      <c r="SI57" s="29"/>
      <c r="SJ57" s="29"/>
      <c r="SK57" s="29"/>
      <c r="SL57" s="29"/>
      <c r="SM57" s="29"/>
      <c r="SN57" s="29"/>
      <c r="SO57" s="29"/>
      <c r="SP57" s="29"/>
      <c r="SQ57" s="29"/>
      <c r="SR57" s="29"/>
      <c r="SS57" s="29"/>
      <c r="ST57" s="29"/>
      <c r="SU57" s="29"/>
      <c r="SV57" s="29"/>
      <c r="SW57" s="29"/>
      <c r="SX57" s="29"/>
      <c r="SY57" s="29"/>
      <c r="SZ57" s="29"/>
      <c r="TA57" s="29"/>
      <c r="TB57" s="29"/>
      <c r="TC57" s="29"/>
      <c r="TD57" s="29"/>
      <c r="TE57" s="29"/>
      <c r="TF57" s="29"/>
      <c r="TG57" s="29"/>
      <c r="TH57" s="29"/>
      <c r="TI57" s="29"/>
      <c r="TJ57" s="29"/>
      <c r="TK57" s="29"/>
      <c r="TL57" s="29"/>
      <c r="TM57" s="29"/>
      <c r="TN57" s="29"/>
      <c r="TO57" s="29"/>
      <c r="TP57" s="29"/>
      <c r="TQ57" s="29"/>
      <c r="TR57" s="29"/>
      <c r="TS57" s="29"/>
      <c r="TT57" s="29"/>
      <c r="TU57" s="29"/>
      <c r="TV57" s="29"/>
      <c r="TW57" s="29"/>
      <c r="TX57" s="29"/>
      <c r="TY57" s="29"/>
      <c r="TZ57" s="29"/>
      <c r="UA57" s="29"/>
      <c r="UB57" s="29"/>
      <c r="UC57" s="29"/>
      <c r="UD57" s="29"/>
      <c r="UE57" s="29"/>
      <c r="UF57" s="29"/>
      <c r="UG57" s="29"/>
      <c r="UH57" s="29"/>
      <c r="UI57" s="29"/>
      <c r="UJ57" s="29"/>
      <c r="UK57" s="29"/>
      <c r="UL57" s="29"/>
      <c r="UM57" s="29"/>
      <c r="UN57" s="29"/>
      <c r="UO57" s="29"/>
      <c r="UP57" s="29"/>
      <c r="UQ57" s="29"/>
      <c r="UR57" s="29"/>
      <c r="US57" s="29"/>
      <c r="UT57" s="29"/>
      <c r="UU57" s="29"/>
      <c r="UV57" s="29"/>
      <c r="UW57" s="29"/>
      <c r="UX57" s="29"/>
      <c r="UY57" s="29"/>
      <c r="UZ57" s="29"/>
      <c r="VA57" s="29"/>
      <c r="VB57" s="29"/>
      <c r="VC57" s="29"/>
      <c r="VD57" s="29"/>
      <c r="VE57" s="29"/>
      <c r="VF57" s="29"/>
      <c r="VG57" s="29"/>
      <c r="VH57" s="29"/>
      <c r="VI57" s="29"/>
      <c r="VJ57" s="29"/>
      <c r="VK57" s="29"/>
      <c r="VL57" s="29"/>
      <c r="VM57" s="29"/>
      <c r="VN57" s="29"/>
      <c r="VO57" s="29"/>
      <c r="VP57" s="29"/>
      <c r="VQ57" s="29"/>
      <c r="VR57" s="29"/>
      <c r="VS57" s="29"/>
      <c r="VT57" s="29"/>
      <c r="VU57" s="29"/>
      <c r="VV57" s="29"/>
      <c r="VW57" s="29"/>
      <c r="VX57" s="29"/>
      <c r="VY57" s="29"/>
      <c r="VZ57" s="29"/>
      <c r="WA57" s="29"/>
      <c r="WB57" s="29"/>
      <c r="WC57" s="29"/>
      <c r="WD57" s="29"/>
      <c r="WE57" s="29"/>
      <c r="WF57" s="29"/>
      <c r="WG57" s="29"/>
      <c r="WH57" s="29"/>
      <c r="WI57" s="29"/>
      <c r="WJ57" s="29"/>
      <c r="WK57" s="29"/>
      <c r="WL57" s="29"/>
      <c r="WM57" s="29"/>
      <c r="WN57" s="29"/>
      <c r="WO57" s="29"/>
      <c r="WP57" s="29"/>
      <c r="WQ57" s="29"/>
      <c r="WR57" s="29"/>
      <c r="WS57" s="29"/>
      <c r="WT57" s="29"/>
      <c r="WU57" s="29"/>
      <c r="WV57" s="29"/>
      <c r="WW57" s="29"/>
      <c r="WX57" s="29"/>
      <c r="WY57" s="29"/>
      <c r="WZ57" s="29"/>
      <c r="XA57" s="29"/>
      <c r="XB57" s="29"/>
      <c r="XC57" s="29"/>
      <c r="XD57" s="29"/>
      <c r="XE57" s="29"/>
      <c r="XF57" s="29"/>
      <c r="XG57" s="29"/>
      <c r="XH57" s="29"/>
      <c r="XI57" s="29"/>
      <c r="XJ57" s="29"/>
      <c r="XK57" s="29"/>
      <c r="XL57" s="29"/>
      <c r="XM57" s="29"/>
      <c r="XN57" s="29"/>
      <c r="XO57" s="29"/>
      <c r="XP57" s="29"/>
      <c r="XQ57" s="29"/>
      <c r="XR57" s="29"/>
      <c r="XS57" s="29"/>
      <c r="XT57" s="29"/>
      <c r="XU57" s="29"/>
      <c r="XV57" s="29"/>
      <c r="XW57" s="29"/>
      <c r="XX57" s="29"/>
      <c r="XY57" s="29"/>
      <c r="XZ57" s="29"/>
      <c r="YA57" s="29"/>
      <c r="YB57" s="29"/>
      <c r="YC57" s="29"/>
      <c r="YD57" s="29"/>
      <c r="YE57" s="29"/>
      <c r="YF57" s="29"/>
      <c r="YG57" s="29"/>
      <c r="YH57" s="29"/>
      <c r="YI57" s="29"/>
      <c r="YJ57" s="29"/>
      <c r="YK57" s="29"/>
      <c r="YL57" s="29"/>
      <c r="YM57" s="29"/>
      <c r="YN57" s="29"/>
      <c r="YO57" s="29"/>
      <c r="YP57" s="29"/>
      <c r="YQ57" s="29"/>
      <c r="YR57" s="29"/>
      <c r="YS57" s="29"/>
      <c r="YT57" s="29"/>
      <c r="YU57" s="29"/>
      <c r="YV57" s="29"/>
      <c r="YW57" s="29"/>
      <c r="YX57" s="29"/>
      <c r="YY57" s="29"/>
      <c r="YZ57" s="29"/>
      <c r="ZA57" s="29"/>
      <c r="ZB57" s="29"/>
      <c r="ZC57" s="29"/>
      <c r="ZD57" s="29"/>
      <c r="ZE57" s="29"/>
      <c r="ZF57" s="29"/>
      <c r="ZG57" s="29"/>
      <c r="ZH57" s="29"/>
      <c r="ZI57" s="29"/>
      <c r="ZJ57" s="29"/>
      <c r="ZK57" s="29"/>
      <c r="ZL57" s="29"/>
      <c r="ZM57" s="29"/>
      <c r="ZN57" s="29"/>
      <c r="ZO57" s="29"/>
      <c r="ZP57" s="29"/>
      <c r="ZQ57" s="29"/>
      <c r="ZR57" s="29"/>
      <c r="ZS57" s="29"/>
      <c r="ZT57" s="29"/>
      <c r="ZU57" s="29"/>
      <c r="ZV57" s="29"/>
      <c r="ZW57" s="29"/>
      <c r="ZX57" s="29"/>
      <c r="ZY57" s="29"/>
      <c r="ZZ57" s="29"/>
      <c r="AAA57" s="29"/>
      <c r="AAB57" s="29"/>
      <c r="AAC57" s="29"/>
      <c r="AAD57" s="29"/>
      <c r="AAE57" s="29"/>
      <c r="AAF57" s="29"/>
      <c r="AAG57" s="29"/>
      <c r="AAH57" s="29"/>
      <c r="AAI57" s="29"/>
      <c r="AAJ57" s="29"/>
      <c r="AAK57" s="29"/>
      <c r="AAL57" s="29"/>
      <c r="AAM57" s="29"/>
      <c r="AAN57" s="29"/>
      <c r="AAO57" s="29"/>
      <c r="AAP57" s="29"/>
      <c r="AAQ57" s="29"/>
      <c r="AAR57" s="29"/>
      <c r="AAS57" s="29"/>
      <c r="AAT57" s="29"/>
      <c r="AAU57" s="29"/>
      <c r="AAV57" s="29"/>
      <c r="AAW57" s="29"/>
      <c r="AAX57" s="29"/>
      <c r="AAY57" s="29"/>
      <c r="AAZ57" s="29"/>
      <c r="ABA57" s="29"/>
      <c r="ABB57" s="29"/>
      <c r="ABC57" s="29"/>
      <c r="ABD57" s="29"/>
      <c r="ABE57" s="29"/>
      <c r="ABF57" s="29"/>
      <c r="ABG57" s="29"/>
      <c r="ABH57" s="29"/>
      <c r="ABI57" s="29"/>
      <c r="ABJ57" s="29"/>
      <c r="ABK57" s="29"/>
      <c r="ABL57" s="29"/>
      <c r="ABM57" s="29"/>
      <c r="ABN57" s="29"/>
      <c r="ABO57" s="29"/>
      <c r="ABP57" s="29"/>
      <c r="ABQ57" s="29"/>
      <c r="ABR57" s="29"/>
      <c r="ABS57" s="29"/>
      <c r="ABT57" s="29"/>
      <c r="ABU57" s="29"/>
      <c r="ABV57" s="29"/>
      <c r="ABW57" s="29"/>
      <c r="ABX57" s="29"/>
      <c r="ABY57" s="29"/>
      <c r="ABZ57" s="29"/>
      <c r="ACA57" s="29"/>
      <c r="ACB57" s="29"/>
      <c r="ACC57" s="29"/>
      <c r="ACD57" s="29"/>
      <c r="ACE57" s="29"/>
      <c r="ACF57" s="29"/>
      <c r="ACG57" s="29"/>
      <c r="ACH57" s="29"/>
      <c r="ACI57" s="29"/>
      <c r="ACJ57" s="29"/>
      <c r="ACK57" s="29"/>
      <c r="ACL57" s="29"/>
      <c r="ACM57" s="29"/>
      <c r="ACN57" s="29"/>
      <c r="ACO57" s="29"/>
      <c r="ACP57" s="29"/>
      <c r="ACQ57" s="29"/>
      <c r="ACR57" s="29"/>
      <c r="ACS57" s="29"/>
      <c r="ACT57" s="29"/>
      <c r="ACU57" s="29"/>
      <c r="ACV57" s="29"/>
      <c r="ACW57" s="29"/>
      <c r="ACX57" s="29"/>
      <c r="ACY57" s="29"/>
      <c r="ACZ57" s="29"/>
      <c r="ADA57" s="29"/>
      <c r="ADB57" s="29"/>
      <c r="ADC57" s="29"/>
      <c r="ADD57" s="29"/>
      <c r="ADE57" s="29"/>
      <c r="ADF57" s="29"/>
      <c r="ADG57" s="29"/>
      <c r="ADH57" s="29"/>
      <c r="ADI57" s="29"/>
      <c r="ADJ57" s="29"/>
      <c r="ADK57" s="29"/>
      <c r="ADL57" s="29"/>
      <c r="ADM57" s="29"/>
      <c r="ADN57" s="29"/>
      <c r="ADO57" s="29"/>
      <c r="ADP57" s="29"/>
      <c r="ADQ57" s="29"/>
      <c r="ADR57" s="29"/>
      <c r="ADS57" s="29"/>
      <c r="ADT57" s="29"/>
      <c r="ADU57" s="29"/>
      <c r="ADV57" s="29"/>
      <c r="ADW57" s="29"/>
      <c r="ADX57" s="29"/>
      <c r="ADY57" s="29"/>
      <c r="ADZ57" s="29"/>
      <c r="AEA57" s="29"/>
      <c r="AEB57" s="29"/>
      <c r="AEC57" s="29"/>
      <c r="AED57" s="29"/>
      <c r="AEE57" s="29"/>
      <c r="AEF57" s="29"/>
      <c r="AEG57" s="29"/>
      <c r="AEH57" s="29"/>
      <c r="AEI57" s="29"/>
      <c r="AEJ57" s="29"/>
      <c r="AEK57" s="29"/>
      <c r="AEL57" s="29"/>
      <c r="AEM57" s="29"/>
      <c r="AEN57" s="29"/>
      <c r="AEO57" s="29"/>
      <c r="AEP57" s="29"/>
      <c r="AEQ57" s="29"/>
      <c r="AER57" s="29"/>
      <c r="AES57" s="29"/>
      <c r="AET57" s="29"/>
      <c r="AEU57" s="29"/>
      <c r="AEV57" s="29"/>
      <c r="AEW57" s="29"/>
      <c r="AEX57" s="29"/>
      <c r="AEY57" s="29"/>
      <c r="AEZ57" s="29"/>
      <c r="AFA57" s="29"/>
      <c r="AFB57" s="29"/>
      <c r="AFC57" s="29"/>
      <c r="AFD57" s="29"/>
      <c r="AFE57" s="29"/>
      <c r="AFF57" s="29"/>
      <c r="AFG57" s="29"/>
      <c r="AFH57" s="29"/>
      <c r="AFI57" s="29"/>
      <c r="AFJ57" s="29"/>
      <c r="AFK57" s="29"/>
      <c r="AFL57" s="29"/>
      <c r="AFM57" s="29"/>
      <c r="AFN57" s="29"/>
      <c r="AFO57" s="29"/>
      <c r="AFP57" s="29"/>
      <c r="AFQ57" s="29"/>
      <c r="AFR57" s="29"/>
      <c r="AFS57" s="29"/>
      <c r="AFT57" s="29"/>
      <c r="AFU57" s="29"/>
      <c r="AFV57" s="29"/>
      <c r="AFW57" s="29"/>
      <c r="AFX57" s="29"/>
      <c r="AFY57" s="29"/>
      <c r="AFZ57" s="29"/>
      <c r="AGA57" s="29"/>
      <c r="AGB57" s="29"/>
      <c r="AGC57" s="29"/>
      <c r="AGD57" s="29"/>
      <c r="AGE57" s="29"/>
      <c r="AGF57" s="29"/>
      <c r="AGG57" s="29"/>
      <c r="AGH57" s="29"/>
      <c r="AGI57" s="29"/>
      <c r="AGJ57" s="29"/>
      <c r="AGK57" s="29"/>
      <c r="AGL57" s="29"/>
      <c r="AGM57" s="29"/>
      <c r="AGN57" s="29"/>
      <c r="AGO57" s="29"/>
      <c r="AGP57" s="29"/>
      <c r="AGQ57" s="29"/>
      <c r="AGR57" s="29"/>
      <c r="AGS57" s="29"/>
      <c r="AGT57" s="29"/>
      <c r="AGU57" s="29"/>
      <c r="AGV57" s="29"/>
      <c r="AGW57" s="29"/>
      <c r="AGX57" s="29"/>
      <c r="AGY57" s="29"/>
      <c r="AGZ57" s="29"/>
      <c r="AHA57" s="29"/>
      <c r="AHB57" s="29"/>
      <c r="AHC57" s="29"/>
      <c r="AHD57" s="29"/>
      <c r="AHE57" s="29"/>
      <c r="AHF57" s="29"/>
      <c r="AHG57" s="29"/>
      <c r="AHH57" s="29"/>
      <c r="AHI57" s="29"/>
      <c r="AHJ57" s="29"/>
      <c r="AHK57" s="29"/>
      <c r="AHL57" s="29"/>
      <c r="AHM57" s="29"/>
      <c r="AHN57" s="29"/>
      <c r="AHO57" s="29"/>
      <c r="AHP57" s="29"/>
      <c r="AHQ57" s="29"/>
      <c r="AHR57" s="29"/>
      <c r="AHS57" s="29"/>
      <c r="AHT57" s="29"/>
      <c r="AHU57" s="29"/>
      <c r="AHV57" s="29"/>
      <c r="AHW57" s="29"/>
      <c r="AHX57" s="29"/>
      <c r="AHY57" s="29"/>
      <c r="AHZ57" s="29"/>
      <c r="AIA57" s="29"/>
      <c r="AIB57" s="29"/>
      <c r="AIC57" s="29"/>
      <c r="AID57" s="29"/>
      <c r="AIE57" s="29"/>
      <c r="AIF57" s="29"/>
      <c r="AIG57" s="29"/>
      <c r="AIH57" s="29"/>
      <c r="AII57" s="29"/>
      <c r="AIJ57" s="29"/>
      <c r="AIK57" s="29"/>
      <c r="AIL57" s="29"/>
      <c r="AIM57" s="29"/>
      <c r="AIN57" s="29"/>
      <c r="AIO57" s="29"/>
      <c r="AIP57" s="29"/>
      <c r="AIQ57" s="29"/>
      <c r="AIR57" s="29"/>
      <c r="AIS57" s="29"/>
      <c r="AIT57" s="29"/>
      <c r="AIU57" s="29"/>
      <c r="AIV57" s="29"/>
      <c r="AIW57" s="29"/>
      <c r="AIX57" s="29"/>
      <c r="AIY57" s="29"/>
      <c r="AIZ57" s="29"/>
      <c r="AJA57" s="29"/>
      <c r="AJB57" s="29"/>
      <c r="AJC57" s="29"/>
      <c r="AJD57" s="29"/>
      <c r="AJE57" s="29"/>
      <c r="AJF57" s="29"/>
      <c r="AJG57" s="29"/>
      <c r="AJH57" s="29"/>
      <c r="AJI57" s="29"/>
      <c r="AJJ57" s="29"/>
      <c r="AJK57" s="29"/>
      <c r="AJL57" s="29"/>
      <c r="AJM57" s="29"/>
      <c r="AJN57" s="29"/>
      <c r="AJO57" s="29"/>
      <c r="AJP57" s="29"/>
      <c r="AJQ57" s="29"/>
      <c r="AJR57" s="29"/>
      <c r="AJS57" s="29"/>
      <c r="AJT57" s="29"/>
      <c r="AJU57" s="29"/>
      <c r="AJV57" s="29"/>
      <c r="AJW57" s="29"/>
      <c r="AJX57" s="29"/>
      <c r="AJY57" s="29"/>
      <c r="AJZ57" s="29"/>
      <c r="AKA57" s="29"/>
      <c r="AKB57" s="29"/>
      <c r="AKC57" s="29"/>
      <c r="AKD57" s="29"/>
      <c r="AKE57" s="29"/>
      <c r="AKF57" s="29"/>
      <c r="AKG57" s="29"/>
      <c r="AKH57" s="29"/>
      <c r="AKI57" s="29"/>
      <c r="AKJ57" s="29"/>
      <c r="AKK57" s="29"/>
      <c r="AKL57" s="29"/>
      <c r="AKM57" s="29"/>
      <c r="AKN57" s="29"/>
      <c r="AKO57" s="29"/>
      <c r="AKP57" s="29"/>
      <c r="AKQ57" s="29"/>
      <c r="AKR57" s="29"/>
      <c r="AKS57" s="29"/>
      <c r="AKT57" s="29"/>
      <c r="AKU57" s="29"/>
      <c r="AKV57" s="29"/>
      <c r="AKW57" s="29"/>
      <c r="AKX57" s="29"/>
      <c r="AKY57" s="29"/>
      <c r="AKZ57" s="29"/>
      <c r="ALA57" s="29"/>
      <c r="ALB57" s="29"/>
      <c r="ALC57" s="29"/>
      <c r="ALD57" s="29"/>
      <c r="ALE57" s="29"/>
      <c r="ALF57" s="29"/>
      <c r="ALG57" s="29"/>
      <c r="ALH57" s="29"/>
      <c r="ALI57" s="29"/>
      <c r="ALJ57" s="29"/>
      <c r="ALK57" s="29"/>
      <c r="ALL57" s="29"/>
      <c r="ALM57" s="29"/>
      <c r="ALN57" s="29"/>
      <c r="ALO57" s="29"/>
      <c r="ALP57" s="29"/>
      <c r="ALQ57" s="29"/>
      <c r="ALR57" s="29"/>
      <c r="ALS57" s="29"/>
      <c r="ALT57" s="29"/>
      <c r="ALU57" s="29"/>
      <c r="ALV57" s="29"/>
      <c r="ALW57" s="29"/>
      <c r="ALX57" s="29"/>
      <c r="ALY57" s="29"/>
      <c r="ALZ57" s="29"/>
      <c r="AMA57" s="29"/>
      <c r="AMB57" s="29"/>
      <c r="AMC57" s="29"/>
      <c r="AMD57" s="29"/>
      <c r="AME57" s="29"/>
      <c r="AMF57" s="29"/>
      <c r="AMG57" s="29"/>
      <c r="AMH57" s="29"/>
      <c r="AMI57" s="29"/>
      <c r="AMJ57" s="29"/>
      <c r="AMK57" s="29"/>
      <c r="AML57" s="29"/>
      <c r="AMM57" s="29"/>
      <c r="AMN57" s="29"/>
      <c r="AMO57" s="29"/>
      <c r="AMP57" s="29"/>
      <c r="AMQ57" s="29"/>
      <c r="AMR57" s="29"/>
      <c r="AMS57" s="29"/>
      <c r="AMT57" s="29"/>
      <c r="AMU57" s="29"/>
      <c r="AMV57" s="29"/>
      <c r="AMW57" s="29"/>
      <c r="AMX57" s="29"/>
      <c r="AMY57" s="29"/>
      <c r="AMZ57" s="29"/>
      <c r="ANA57" s="29"/>
      <c r="ANB57" s="29"/>
      <c r="ANC57" s="29"/>
      <c r="AND57" s="29"/>
      <c r="ANE57" s="29"/>
      <c r="ANF57" s="29"/>
      <c r="ANG57" s="29"/>
      <c r="ANH57" s="29"/>
      <c r="ANI57" s="29"/>
      <c r="ANJ57" s="29"/>
      <c r="ANK57" s="29"/>
      <c r="ANL57" s="29"/>
      <c r="ANM57" s="29"/>
      <c r="ANN57" s="29"/>
      <c r="ANO57" s="29"/>
      <c r="ANP57" s="29"/>
      <c r="ANQ57" s="29"/>
      <c r="ANR57" s="29"/>
      <c r="ANS57" s="29"/>
      <c r="ANT57" s="29"/>
      <c r="ANU57" s="29"/>
      <c r="ANV57" s="29"/>
      <c r="ANW57" s="29"/>
      <c r="ANX57" s="29"/>
      <c r="ANY57" s="29"/>
      <c r="ANZ57" s="29"/>
      <c r="AOA57" s="29"/>
      <c r="AOB57" s="29"/>
      <c r="AOC57" s="29"/>
      <c r="AOD57" s="29"/>
      <c r="AOE57" s="29"/>
      <c r="AOF57" s="29"/>
      <c r="AOG57" s="29"/>
      <c r="AOH57" s="29"/>
      <c r="AOI57" s="29"/>
      <c r="AOJ57" s="29"/>
      <c r="AOK57" s="29"/>
      <c r="AOL57" s="29"/>
      <c r="AOM57" s="29"/>
      <c r="AON57" s="29"/>
      <c r="AOO57" s="29"/>
      <c r="AOP57" s="29"/>
      <c r="AOQ57" s="29"/>
      <c r="AOR57" s="29"/>
      <c r="AOS57" s="29"/>
      <c r="AOT57" s="29"/>
      <c r="AOU57" s="29"/>
      <c r="AOV57" s="29"/>
      <c r="AOW57" s="29"/>
      <c r="AOX57" s="29"/>
      <c r="AOY57" s="29"/>
      <c r="AOZ57" s="29"/>
      <c r="APA57" s="29"/>
      <c r="APB57" s="29"/>
      <c r="APC57" s="29"/>
      <c r="APD57" s="29"/>
      <c r="APE57" s="29"/>
      <c r="APF57" s="29"/>
      <c r="APG57" s="29"/>
      <c r="APH57" s="29"/>
      <c r="API57" s="29"/>
      <c r="APJ57" s="29"/>
      <c r="APK57" s="29"/>
      <c r="APL57" s="29"/>
      <c r="APM57" s="29"/>
      <c r="APN57" s="29"/>
      <c r="APO57" s="29"/>
      <c r="APP57" s="29"/>
      <c r="APQ57" s="29"/>
      <c r="APR57" s="29"/>
      <c r="APS57" s="29"/>
      <c r="APT57" s="29"/>
      <c r="APU57" s="29"/>
      <c r="APV57" s="29"/>
      <c r="APW57" s="29"/>
      <c r="APX57" s="29"/>
      <c r="APY57" s="29"/>
      <c r="APZ57" s="29"/>
      <c r="AQA57" s="29"/>
      <c r="AQB57" s="29"/>
      <c r="AQC57" s="29"/>
      <c r="AQD57" s="29"/>
      <c r="AQE57" s="29"/>
      <c r="AQF57" s="29"/>
      <c r="AQG57" s="29"/>
      <c r="AQH57" s="29"/>
      <c r="AQI57" s="29"/>
      <c r="AQJ57" s="29"/>
      <c r="AQK57" s="29"/>
      <c r="AQL57" s="29"/>
      <c r="AQM57" s="29"/>
      <c r="AQN57" s="29"/>
      <c r="AQO57" s="29"/>
      <c r="AQP57" s="29"/>
      <c r="AQQ57" s="29"/>
      <c r="AQR57" s="29"/>
      <c r="AQS57" s="29"/>
      <c r="AQT57" s="29"/>
      <c r="AQU57" s="29"/>
      <c r="AQV57" s="29"/>
      <c r="AQW57" s="29"/>
      <c r="AQX57" s="29"/>
      <c r="AQY57" s="29"/>
      <c r="AQZ57" s="29"/>
      <c r="ARA57" s="29"/>
      <c r="ARB57" s="29"/>
      <c r="ARC57" s="29"/>
      <c r="ARD57" s="29"/>
      <c r="ARE57" s="29"/>
      <c r="ARF57" s="29"/>
      <c r="ARG57" s="29"/>
      <c r="ARH57" s="29"/>
      <c r="ARI57" s="29"/>
      <c r="ARJ57" s="29"/>
      <c r="ARK57" s="29"/>
      <c r="ARL57" s="29"/>
      <c r="ARM57" s="29"/>
      <c r="ARN57" s="29"/>
      <c r="ARO57" s="29"/>
      <c r="ARP57" s="29"/>
      <c r="ARQ57" s="29"/>
      <c r="ARR57" s="29"/>
      <c r="ARS57" s="29"/>
      <c r="ART57" s="29"/>
      <c r="ARU57" s="29"/>
      <c r="ARV57" s="29"/>
      <c r="ARW57" s="29"/>
      <c r="ARX57" s="29"/>
      <c r="ARY57" s="29"/>
      <c r="ARZ57" s="29"/>
      <c r="ASA57" s="29"/>
      <c r="ASB57" s="29"/>
      <c r="ASC57" s="29"/>
      <c r="ASD57" s="29"/>
      <c r="ASE57" s="29"/>
      <c r="ASF57" s="29"/>
      <c r="ASG57" s="29"/>
      <c r="ASH57" s="29"/>
      <c r="ASI57" s="29"/>
      <c r="ASJ57" s="29"/>
      <c r="ASK57" s="29"/>
      <c r="ASL57" s="29"/>
      <c r="ASM57" s="29"/>
      <c r="ASN57" s="29"/>
      <c r="ASO57" s="29"/>
      <c r="ASP57" s="29"/>
      <c r="ASQ57" s="29"/>
      <c r="ASR57" s="29"/>
      <c r="ASS57" s="29"/>
      <c r="AST57" s="29"/>
      <c r="ASU57" s="29"/>
      <c r="ASV57" s="29"/>
      <c r="ASW57" s="29"/>
      <c r="ASX57" s="29"/>
      <c r="ASY57" s="29"/>
      <c r="ASZ57" s="29"/>
      <c r="ATA57" s="29"/>
      <c r="ATB57" s="29"/>
      <c r="ATC57" s="29"/>
      <c r="ATD57" s="29"/>
      <c r="ATE57" s="29"/>
      <c r="ATF57" s="29"/>
      <c r="ATG57" s="29"/>
      <c r="ATH57" s="29"/>
      <c r="ATI57" s="29"/>
      <c r="ATJ57" s="29"/>
      <c r="ATK57" s="29"/>
      <c r="ATL57" s="29"/>
      <c r="ATM57" s="29"/>
      <c r="ATN57" s="29"/>
      <c r="ATO57" s="29"/>
      <c r="ATP57" s="29"/>
      <c r="ATQ57" s="29"/>
      <c r="ATR57" s="29"/>
      <c r="ATS57" s="29"/>
      <c r="ATT57" s="29"/>
      <c r="ATU57" s="29"/>
      <c r="ATV57" s="29"/>
      <c r="ATW57" s="29"/>
      <c r="ATX57" s="29"/>
      <c r="ATY57" s="29"/>
      <c r="ATZ57" s="29"/>
      <c r="AUA57" s="29"/>
      <c r="AUB57" s="29"/>
      <c r="AUC57" s="29"/>
      <c r="AUD57" s="29"/>
      <c r="AUE57" s="29"/>
      <c r="AUF57" s="29"/>
      <c r="AUG57" s="29"/>
      <c r="AUH57" s="29"/>
      <c r="AUI57" s="29"/>
      <c r="AUJ57" s="29"/>
      <c r="AUK57" s="29"/>
      <c r="AUL57" s="29"/>
      <c r="AUM57" s="29"/>
      <c r="AUN57" s="29"/>
      <c r="AUO57" s="29"/>
      <c r="AUP57" s="29"/>
      <c r="AUQ57" s="29"/>
      <c r="AUR57" s="29"/>
      <c r="AUS57" s="29"/>
      <c r="AUT57" s="29"/>
      <c r="AUU57" s="29"/>
      <c r="AUV57" s="29"/>
      <c r="AUW57" s="29"/>
      <c r="AUX57" s="29"/>
      <c r="AUY57" s="29"/>
      <c r="AUZ57" s="29"/>
      <c r="AVA57" s="29"/>
      <c r="AVB57" s="29"/>
      <c r="AVC57" s="29"/>
      <c r="AVD57" s="29"/>
      <c r="AVE57" s="29"/>
      <c r="AVF57" s="29"/>
      <c r="AVG57" s="29"/>
      <c r="AVH57" s="29"/>
      <c r="AVI57" s="29"/>
      <c r="AVJ57" s="29"/>
      <c r="AVK57" s="29"/>
      <c r="AVL57" s="29"/>
      <c r="AVM57" s="29"/>
      <c r="AVN57" s="29"/>
      <c r="AVO57" s="29"/>
      <c r="AVP57" s="29"/>
      <c r="AVQ57" s="29"/>
      <c r="AVR57" s="29"/>
      <c r="AVS57" s="29"/>
      <c r="AVT57" s="29"/>
      <c r="AVU57" s="29"/>
      <c r="AVV57" s="29"/>
      <c r="AVW57" s="29"/>
      <c r="AVX57" s="29"/>
      <c r="AVY57" s="29"/>
      <c r="AVZ57" s="29"/>
      <c r="AWA57" s="29"/>
      <c r="AWB57" s="29"/>
      <c r="AWC57" s="29"/>
      <c r="AWD57" s="29"/>
      <c r="AWE57" s="29"/>
      <c r="AWF57" s="29"/>
      <c r="AWG57" s="29"/>
      <c r="AWH57" s="29"/>
      <c r="AWI57" s="29"/>
      <c r="AWJ57" s="29"/>
      <c r="AWK57" s="29"/>
      <c r="AWL57" s="29"/>
      <c r="AWM57" s="29"/>
      <c r="AWN57" s="29"/>
      <c r="AWO57" s="29"/>
      <c r="AWP57" s="29"/>
      <c r="AWQ57" s="29"/>
      <c r="AWR57" s="29"/>
      <c r="AWS57" s="29"/>
      <c r="AWT57" s="29"/>
      <c r="AWU57" s="29"/>
      <c r="AWV57" s="29"/>
      <c r="AWW57" s="29"/>
      <c r="AWX57" s="29"/>
      <c r="AWY57" s="29"/>
      <c r="AWZ57" s="29"/>
      <c r="AXA57" s="29"/>
      <c r="AXB57" s="29"/>
      <c r="AXC57" s="29"/>
      <c r="AXD57" s="29"/>
      <c r="AXE57" s="29"/>
      <c r="AXF57" s="29"/>
      <c r="AXG57" s="29"/>
      <c r="AXH57" s="29"/>
      <c r="AXI57" s="29"/>
      <c r="AXJ57" s="29"/>
      <c r="AXK57" s="29"/>
      <c r="AXL57" s="29"/>
      <c r="AXM57" s="29"/>
      <c r="AXN57" s="29"/>
      <c r="AXO57" s="29"/>
      <c r="AXP57" s="29"/>
      <c r="AXQ57" s="29"/>
      <c r="AXR57" s="29"/>
      <c r="AXS57" s="29"/>
      <c r="AXT57" s="29"/>
      <c r="AXU57" s="29"/>
      <c r="AXV57" s="29"/>
      <c r="AXW57" s="29"/>
      <c r="AXX57" s="29"/>
      <c r="AXY57" s="29"/>
      <c r="AXZ57" s="29"/>
      <c r="AYA57" s="29"/>
      <c r="AYB57" s="29"/>
      <c r="AYC57" s="29"/>
      <c r="AYD57" s="29"/>
      <c r="AYE57" s="29"/>
      <c r="AYF57" s="29"/>
      <c r="AYG57" s="29"/>
      <c r="AYH57" s="29"/>
      <c r="AYI57" s="29"/>
      <c r="AYJ57" s="29"/>
      <c r="AYK57" s="29"/>
      <c r="AYL57" s="29"/>
      <c r="AYM57" s="29"/>
      <c r="AYN57" s="29"/>
      <c r="AYO57" s="29"/>
      <c r="AYP57" s="29"/>
      <c r="AYQ57" s="29"/>
      <c r="AYR57" s="29"/>
      <c r="AYS57" s="29"/>
      <c r="AYT57" s="29"/>
      <c r="AYU57" s="29"/>
      <c r="AYV57" s="29"/>
      <c r="AYW57" s="29"/>
      <c r="AYX57" s="29"/>
      <c r="AYY57" s="29"/>
      <c r="AYZ57" s="29"/>
      <c r="AZA57" s="29"/>
      <c r="AZB57" s="29"/>
      <c r="AZC57" s="29"/>
      <c r="AZD57" s="29"/>
      <c r="AZE57" s="29"/>
      <c r="AZF57" s="29"/>
      <c r="AZG57" s="29"/>
      <c r="AZH57" s="29"/>
      <c r="AZI57" s="29"/>
      <c r="AZJ57" s="29"/>
      <c r="AZK57" s="29"/>
      <c r="AZL57" s="29"/>
      <c r="AZM57" s="29"/>
      <c r="AZN57" s="29"/>
      <c r="AZO57" s="29"/>
      <c r="AZP57" s="29"/>
      <c r="AZQ57" s="29"/>
      <c r="AZR57" s="29"/>
      <c r="AZS57" s="29"/>
      <c r="AZT57" s="29"/>
      <c r="AZU57" s="29"/>
      <c r="AZV57" s="29"/>
      <c r="AZW57" s="29"/>
      <c r="AZX57" s="29"/>
      <c r="AZY57" s="29"/>
      <c r="AZZ57" s="29"/>
      <c r="BAA57" s="29"/>
      <c r="BAB57" s="29"/>
      <c r="BAC57" s="29"/>
      <c r="BAD57" s="29"/>
    </row>
    <row r="58" spans="1:1382" s="89" customFormat="1" ht="14" x14ac:dyDescent="0.2">
      <c r="A58" s="118">
        <v>157</v>
      </c>
      <c r="B58" s="44">
        <v>152</v>
      </c>
      <c r="C58" s="40">
        <v>36477239</v>
      </c>
      <c r="D58" s="44">
        <v>3561114</v>
      </c>
      <c r="E58" s="31" t="s">
        <v>63</v>
      </c>
      <c r="F58" s="30" t="s">
        <v>64</v>
      </c>
      <c r="G58" s="94">
        <v>33027</v>
      </c>
      <c r="H58" s="40" t="s">
        <v>19</v>
      </c>
      <c r="I58" s="40" t="s">
        <v>563</v>
      </c>
      <c r="J58" s="42">
        <f>(AA58-G58)/365.25</f>
        <v>20.898015058179329</v>
      </c>
      <c r="K58" s="42">
        <v>1</v>
      </c>
      <c r="L58" s="42">
        <f t="shared" si="1"/>
        <v>19.898015058179329</v>
      </c>
      <c r="M58" s="30" t="s">
        <v>17</v>
      </c>
      <c r="N58" s="43" t="s">
        <v>807</v>
      </c>
      <c r="O58" s="30">
        <v>5</v>
      </c>
      <c r="P58" s="44">
        <v>2</v>
      </c>
      <c r="Q58" s="30" t="s">
        <v>853</v>
      </c>
      <c r="R58" s="30" t="s">
        <v>13</v>
      </c>
      <c r="S58" s="45" t="s">
        <v>453</v>
      </c>
      <c r="T58" s="45" t="s">
        <v>453</v>
      </c>
      <c r="U58" s="42" t="s">
        <v>453</v>
      </c>
      <c r="V58" s="32" t="s">
        <v>453</v>
      </c>
      <c r="W58" s="32" t="s">
        <v>563</v>
      </c>
      <c r="X58" s="30" t="s">
        <v>827</v>
      </c>
      <c r="Y58" s="30" t="s">
        <v>550</v>
      </c>
      <c r="Z58" s="56" t="s">
        <v>804</v>
      </c>
      <c r="AA58" s="45">
        <v>40660</v>
      </c>
      <c r="AB58" s="80" t="s">
        <v>807</v>
      </c>
      <c r="AC58" s="45">
        <v>41893</v>
      </c>
      <c r="AD58" s="42">
        <f>((AC58-AA58)*12/365)</f>
        <v>40.536986301369865</v>
      </c>
      <c r="AE58" s="40" t="s">
        <v>539</v>
      </c>
      <c r="AF58" s="42">
        <v>1</v>
      </c>
      <c r="AG58" s="40" t="s">
        <v>539</v>
      </c>
      <c r="AH58" s="42">
        <v>1</v>
      </c>
      <c r="AI58" s="40" t="s">
        <v>539</v>
      </c>
      <c r="AJ58" s="42">
        <v>1</v>
      </c>
      <c r="AK58" s="40" t="s">
        <v>539</v>
      </c>
      <c r="AL58" s="42">
        <v>1</v>
      </c>
      <c r="AM58" s="40" t="s">
        <v>539</v>
      </c>
      <c r="AN58" s="42">
        <v>1</v>
      </c>
      <c r="AO58" s="40"/>
      <c r="AP58" s="42"/>
      <c r="AQ58" s="42"/>
      <c r="AR58" s="42"/>
      <c r="AS58" s="42"/>
      <c r="AT58" s="42"/>
      <c r="AU58" s="42"/>
      <c r="AV58" s="42"/>
      <c r="AW58" s="42"/>
      <c r="AX58" s="42"/>
      <c r="AY58" s="49" t="s">
        <v>2846</v>
      </c>
      <c r="AZ58" s="40" t="s">
        <v>539</v>
      </c>
      <c r="BA58" s="40">
        <v>1</v>
      </c>
      <c r="BB58" s="44">
        <v>2</v>
      </c>
      <c r="BC58" s="30" t="s">
        <v>853</v>
      </c>
      <c r="BD58" s="42">
        <v>1</v>
      </c>
      <c r="BE58" s="42">
        <v>0</v>
      </c>
      <c r="BF58" s="43" t="s">
        <v>807</v>
      </c>
      <c r="BG58" s="40" t="s">
        <v>453</v>
      </c>
      <c r="BH58" s="40" t="s">
        <v>564</v>
      </c>
      <c r="BI58" s="40" t="s">
        <v>568</v>
      </c>
      <c r="BJ58" s="40" t="s">
        <v>1458</v>
      </c>
      <c r="BK58" s="31" t="s">
        <v>1459</v>
      </c>
      <c r="BL58" s="31" t="s">
        <v>2020</v>
      </c>
      <c r="BM58" s="30">
        <v>97</v>
      </c>
      <c r="BN58" s="30">
        <v>108</v>
      </c>
      <c r="BO58" s="30">
        <v>103</v>
      </c>
      <c r="BP58" s="30" t="s">
        <v>2847</v>
      </c>
      <c r="BQ58" s="30" t="s">
        <v>453</v>
      </c>
      <c r="BR58" s="30" t="s">
        <v>2584</v>
      </c>
      <c r="BS58" s="30" t="s">
        <v>781</v>
      </c>
      <c r="BT58" s="30" t="s">
        <v>2346</v>
      </c>
      <c r="BU58" s="30" t="s">
        <v>929</v>
      </c>
      <c r="BV58" s="30" t="s">
        <v>2347</v>
      </c>
      <c r="BW58" s="30">
        <v>99</v>
      </c>
      <c r="BX58" s="30">
        <v>109</v>
      </c>
      <c r="BY58" s="30">
        <v>106</v>
      </c>
      <c r="BZ58" s="30" t="s">
        <v>1737</v>
      </c>
      <c r="CA58" s="112"/>
      <c r="CC58" s="29"/>
      <c r="CD58" s="29"/>
      <c r="CE58" s="29"/>
      <c r="CF58" s="29"/>
      <c r="CG58" s="29"/>
      <c r="CH58" s="29"/>
      <c r="CI58" s="29"/>
      <c r="CJ58" s="29"/>
      <c r="CK58" s="29"/>
      <c r="CL58" s="29"/>
      <c r="CM58" s="29"/>
      <c r="CN58" s="29"/>
      <c r="CO58" s="29"/>
      <c r="CP58" s="29"/>
      <c r="CQ58" s="29"/>
      <c r="CR58" s="29"/>
      <c r="CS58" s="29"/>
      <c r="CT58" s="29"/>
      <c r="CU58" s="29"/>
      <c r="CV58" s="29"/>
      <c r="CW58" s="29"/>
      <c r="CX58" s="29"/>
      <c r="CY58" s="29"/>
      <c r="CZ58" s="29"/>
      <c r="DA58" s="29"/>
      <c r="DB58" s="29"/>
      <c r="DC58" s="29"/>
      <c r="DD58" s="29"/>
      <c r="DE58" s="29"/>
      <c r="DF58" s="29"/>
      <c r="DG58" s="29"/>
      <c r="DH58" s="29"/>
      <c r="DI58" s="29"/>
      <c r="DJ58" s="29"/>
      <c r="DK58" s="29"/>
      <c r="DL58" s="29"/>
      <c r="DM58" s="29"/>
      <c r="DN58" s="29"/>
      <c r="DO58" s="29"/>
      <c r="DP58" s="29"/>
      <c r="DQ58" s="29"/>
      <c r="DR58" s="29"/>
      <c r="DS58" s="29"/>
      <c r="DT58" s="29"/>
      <c r="DU58" s="29"/>
      <c r="DV58" s="29"/>
      <c r="DW58" s="29"/>
      <c r="DX58" s="29"/>
      <c r="DY58" s="29"/>
      <c r="DZ58" s="29"/>
      <c r="EA58" s="29"/>
      <c r="EB58" s="29"/>
      <c r="EC58" s="29"/>
      <c r="ED58" s="29"/>
      <c r="EE58" s="29"/>
      <c r="EF58" s="29"/>
      <c r="EG58" s="29"/>
      <c r="EH58" s="29"/>
      <c r="EI58" s="29"/>
      <c r="EJ58" s="29"/>
      <c r="EK58" s="29"/>
      <c r="EL58" s="29"/>
      <c r="EM58" s="29"/>
      <c r="EN58" s="29"/>
      <c r="EO58" s="29"/>
      <c r="EP58" s="29"/>
      <c r="EQ58" s="29"/>
      <c r="ER58" s="29"/>
      <c r="ES58" s="29"/>
      <c r="ET58" s="29"/>
      <c r="EU58" s="29"/>
      <c r="EV58" s="29"/>
      <c r="EW58" s="29"/>
      <c r="EX58" s="29"/>
      <c r="EY58" s="29"/>
      <c r="EZ58" s="29"/>
      <c r="FA58" s="29"/>
      <c r="FB58" s="29"/>
      <c r="FC58" s="29"/>
      <c r="FD58" s="29"/>
      <c r="FE58" s="29"/>
      <c r="FF58" s="29"/>
      <c r="FG58" s="29"/>
      <c r="FH58" s="29"/>
      <c r="FI58" s="29"/>
      <c r="FJ58" s="29"/>
      <c r="FK58" s="29"/>
      <c r="FL58" s="29"/>
      <c r="FM58" s="29"/>
      <c r="FN58" s="29"/>
      <c r="FO58" s="29"/>
      <c r="FP58" s="29"/>
      <c r="FQ58" s="29"/>
      <c r="FR58" s="29"/>
      <c r="FS58" s="29"/>
      <c r="FT58" s="29"/>
      <c r="FU58" s="29"/>
      <c r="FV58" s="29"/>
      <c r="FW58" s="29"/>
      <c r="FX58" s="29"/>
      <c r="FY58" s="29"/>
      <c r="FZ58" s="29"/>
      <c r="GA58" s="29"/>
      <c r="GB58" s="29"/>
      <c r="GC58" s="29"/>
      <c r="GD58" s="29"/>
      <c r="GE58" s="29"/>
      <c r="GF58" s="29"/>
      <c r="GG58" s="29"/>
      <c r="GH58" s="29"/>
      <c r="GI58" s="29"/>
      <c r="GJ58" s="29"/>
      <c r="GK58" s="29"/>
      <c r="GL58" s="29"/>
      <c r="GM58" s="29"/>
      <c r="GN58" s="29"/>
      <c r="GO58" s="29"/>
      <c r="GP58" s="29"/>
      <c r="GQ58" s="29"/>
      <c r="GR58" s="29"/>
      <c r="GS58" s="29"/>
      <c r="GT58" s="29"/>
      <c r="GU58" s="29"/>
      <c r="GV58" s="29"/>
      <c r="GW58" s="29"/>
      <c r="GX58" s="29"/>
      <c r="GY58" s="29"/>
      <c r="GZ58" s="29"/>
      <c r="HA58" s="29"/>
      <c r="HB58" s="29"/>
      <c r="HC58" s="29"/>
      <c r="HD58" s="29"/>
      <c r="HE58" s="29"/>
      <c r="HF58" s="29"/>
      <c r="HG58" s="29"/>
      <c r="HH58" s="29"/>
      <c r="HI58" s="29"/>
      <c r="HJ58" s="29"/>
      <c r="HK58" s="29"/>
      <c r="HL58" s="29"/>
      <c r="HM58" s="29"/>
      <c r="HN58" s="29"/>
      <c r="HO58" s="29"/>
      <c r="HP58" s="29"/>
      <c r="HQ58" s="29"/>
      <c r="HR58" s="29"/>
      <c r="HS58" s="29"/>
      <c r="HT58" s="29"/>
      <c r="HU58" s="29"/>
      <c r="HV58" s="29"/>
      <c r="HW58" s="29"/>
      <c r="HX58" s="29"/>
      <c r="HY58" s="29"/>
      <c r="HZ58" s="29"/>
      <c r="IA58" s="29"/>
      <c r="IB58" s="29"/>
      <c r="IC58" s="29"/>
      <c r="ID58" s="29"/>
      <c r="IE58" s="29"/>
      <c r="IF58" s="29"/>
      <c r="IG58" s="29"/>
      <c r="IH58" s="29"/>
      <c r="II58" s="29"/>
      <c r="IJ58" s="29"/>
      <c r="IK58" s="29"/>
      <c r="IL58" s="29"/>
      <c r="IM58" s="29"/>
      <c r="IN58" s="29"/>
      <c r="IO58" s="29"/>
      <c r="IP58" s="29"/>
      <c r="IQ58" s="29"/>
      <c r="IR58" s="29"/>
      <c r="IS58" s="29"/>
      <c r="IT58" s="29"/>
      <c r="IU58" s="29"/>
      <c r="IV58" s="29"/>
      <c r="IW58" s="29"/>
      <c r="IX58" s="29"/>
      <c r="IY58" s="29"/>
      <c r="IZ58" s="29"/>
      <c r="JA58" s="29"/>
      <c r="JB58" s="29"/>
      <c r="JC58" s="29"/>
      <c r="JD58" s="29"/>
      <c r="JE58" s="29"/>
      <c r="JF58" s="29"/>
      <c r="JG58" s="29"/>
      <c r="JH58" s="29"/>
      <c r="JI58" s="29"/>
      <c r="JJ58" s="29"/>
      <c r="JK58" s="29"/>
      <c r="JL58" s="29"/>
      <c r="JM58" s="29"/>
      <c r="JN58" s="29"/>
      <c r="JO58" s="29"/>
      <c r="JP58" s="29"/>
      <c r="JQ58" s="29"/>
      <c r="JR58" s="29"/>
      <c r="JS58" s="29"/>
      <c r="JT58" s="29"/>
      <c r="JU58" s="29"/>
      <c r="JV58" s="29"/>
      <c r="JW58" s="29"/>
      <c r="JX58" s="29"/>
      <c r="JY58" s="29"/>
      <c r="JZ58" s="29"/>
      <c r="KA58" s="29"/>
      <c r="KB58" s="29"/>
      <c r="KC58" s="29"/>
      <c r="KD58" s="29"/>
      <c r="KE58" s="29"/>
      <c r="KF58" s="29"/>
      <c r="KG58" s="29"/>
      <c r="KH58" s="29"/>
      <c r="KI58" s="29"/>
      <c r="KJ58" s="29"/>
      <c r="KK58" s="29"/>
      <c r="KL58" s="29"/>
      <c r="KM58" s="29"/>
      <c r="KN58" s="29"/>
      <c r="KO58" s="29"/>
      <c r="KP58" s="29"/>
      <c r="KQ58" s="29"/>
      <c r="KR58" s="29"/>
      <c r="KS58" s="29"/>
      <c r="KT58" s="29"/>
      <c r="KU58" s="29"/>
      <c r="KV58" s="29"/>
      <c r="KW58" s="29"/>
      <c r="KX58" s="29"/>
      <c r="KY58" s="29"/>
      <c r="KZ58" s="29"/>
      <c r="LA58" s="29"/>
      <c r="LB58" s="29"/>
      <c r="LC58" s="29"/>
      <c r="LD58" s="29"/>
      <c r="LE58" s="29"/>
      <c r="LF58" s="29"/>
      <c r="LG58" s="29"/>
      <c r="LH58" s="29"/>
      <c r="LI58" s="29"/>
      <c r="LJ58" s="29"/>
      <c r="LK58" s="29"/>
      <c r="LL58" s="29"/>
      <c r="LM58" s="29"/>
      <c r="LN58" s="29"/>
      <c r="LO58" s="29"/>
      <c r="LP58" s="29"/>
      <c r="LQ58" s="29"/>
      <c r="LR58" s="29"/>
      <c r="LS58" s="29"/>
      <c r="LT58" s="29"/>
      <c r="LU58" s="29"/>
      <c r="LV58" s="29"/>
      <c r="LW58" s="29"/>
      <c r="LX58" s="29"/>
      <c r="LY58" s="29"/>
      <c r="LZ58" s="29"/>
      <c r="MA58" s="29"/>
      <c r="MB58" s="29"/>
      <c r="MC58" s="29"/>
      <c r="MD58" s="29"/>
      <c r="ME58" s="29"/>
      <c r="MF58" s="29"/>
      <c r="MG58" s="29"/>
      <c r="MH58" s="29"/>
      <c r="MI58" s="29"/>
      <c r="MJ58" s="29"/>
      <c r="MK58" s="29"/>
      <c r="ML58" s="29"/>
      <c r="MM58" s="29"/>
      <c r="MN58" s="29"/>
      <c r="MO58" s="29"/>
      <c r="MP58" s="29"/>
      <c r="MQ58" s="29"/>
      <c r="MR58" s="29"/>
      <c r="MS58" s="29"/>
      <c r="MT58" s="29"/>
      <c r="MU58" s="29"/>
      <c r="MV58" s="29"/>
      <c r="MW58" s="29"/>
      <c r="MX58" s="29"/>
      <c r="MY58" s="29"/>
      <c r="MZ58" s="29"/>
      <c r="NA58" s="29"/>
      <c r="NB58" s="29"/>
      <c r="NC58" s="29"/>
      <c r="ND58" s="29"/>
      <c r="NE58" s="29"/>
      <c r="NF58" s="29"/>
      <c r="NG58" s="29"/>
      <c r="NH58" s="29"/>
      <c r="NI58" s="29"/>
      <c r="NJ58" s="29"/>
      <c r="NK58" s="29"/>
      <c r="NL58" s="29"/>
      <c r="NM58" s="29"/>
      <c r="NN58" s="29"/>
      <c r="NO58" s="29"/>
      <c r="NP58" s="29"/>
      <c r="NQ58" s="29"/>
      <c r="NR58" s="29"/>
      <c r="NS58" s="29"/>
      <c r="NT58" s="29"/>
      <c r="NU58" s="29"/>
      <c r="NV58" s="29"/>
      <c r="NW58" s="29"/>
      <c r="NX58" s="29"/>
      <c r="NY58" s="29"/>
      <c r="NZ58" s="29"/>
      <c r="OA58" s="29"/>
      <c r="OB58" s="29"/>
      <c r="OC58" s="29"/>
      <c r="OD58" s="29"/>
      <c r="OE58" s="29"/>
      <c r="OF58" s="29"/>
      <c r="OG58" s="29"/>
      <c r="OH58" s="29"/>
      <c r="OI58" s="29"/>
      <c r="OJ58" s="29"/>
      <c r="OK58" s="29"/>
      <c r="OL58" s="29"/>
      <c r="OM58" s="29"/>
      <c r="ON58" s="29"/>
      <c r="OO58" s="29"/>
      <c r="OP58" s="29"/>
      <c r="OQ58" s="29"/>
      <c r="OR58" s="29"/>
      <c r="OS58" s="29"/>
      <c r="OT58" s="29"/>
      <c r="OU58" s="29"/>
      <c r="OV58" s="29"/>
      <c r="OW58" s="29"/>
      <c r="OX58" s="29"/>
      <c r="OY58" s="29"/>
      <c r="OZ58" s="29"/>
      <c r="PA58" s="29"/>
      <c r="PB58" s="29"/>
      <c r="PC58" s="29"/>
      <c r="PD58" s="29"/>
      <c r="PE58" s="29"/>
      <c r="PF58" s="29"/>
      <c r="PG58" s="29"/>
      <c r="PH58" s="29"/>
      <c r="PI58" s="29"/>
      <c r="PJ58" s="29"/>
      <c r="PK58" s="29"/>
      <c r="PL58" s="29"/>
      <c r="PM58" s="29"/>
      <c r="PN58" s="29"/>
      <c r="PO58" s="29"/>
      <c r="PP58" s="29"/>
      <c r="PQ58" s="29"/>
      <c r="PR58" s="29"/>
      <c r="PS58" s="29"/>
      <c r="PT58" s="29"/>
      <c r="PU58" s="29"/>
      <c r="PV58" s="29"/>
      <c r="PW58" s="29"/>
      <c r="PX58" s="29"/>
      <c r="PY58" s="29"/>
      <c r="PZ58" s="29"/>
      <c r="QA58" s="29"/>
      <c r="QB58" s="29"/>
      <c r="QC58" s="29"/>
      <c r="QD58" s="29"/>
      <c r="QE58" s="29"/>
      <c r="QF58" s="29"/>
      <c r="QG58" s="29"/>
      <c r="QH58" s="29"/>
      <c r="QI58" s="29"/>
      <c r="QJ58" s="29"/>
      <c r="QK58" s="29"/>
      <c r="QL58" s="29"/>
      <c r="QM58" s="29"/>
      <c r="QN58" s="29"/>
      <c r="QO58" s="29"/>
      <c r="QP58" s="29"/>
      <c r="QQ58" s="29"/>
      <c r="QR58" s="29"/>
      <c r="QS58" s="29"/>
      <c r="QT58" s="29"/>
      <c r="QU58" s="29"/>
      <c r="QV58" s="29"/>
      <c r="QW58" s="29"/>
      <c r="QX58" s="29"/>
      <c r="QY58" s="29"/>
      <c r="QZ58" s="29"/>
      <c r="RA58" s="29"/>
      <c r="RB58" s="29"/>
      <c r="RC58" s="29"/>
      <c r="RD58" s="29"/>
      <c r="RE58" s="29"/>
      <c r="RF58" s="29"/>
      <c r="RG58" s="29"/>
      <c r="RH58" s="29"/>
      <c r="RI58" s="29"/>
      <c r="RJ58" s="29"/>
      <c r="RK58" s="29"/>
      <c r="RL58" s="29"/>
      <c r="RM58" s="29"/>
      <c r="RN58" s="29"/>
      <c r="RO58" s="29"/>
      <c r="RP58" s="29"/>
      <c r="RQ58" s="29"/>
      <c r="RR58" s="29"/>
      <c r="RS58" s="29"/>
      <c r="RT58" s="29"/>
      <c r="RU58" s="29"/>
      <c r="RV58" s="29"/>
      <c r="RW58" s="29"/>
      <c r="RX58" s="29"/>
      <c r="RY58" s="29"/>
      <c r="RZ58" s="29"/>
      <c r="SA58" s="29"/>
      <c r="SB58" s="29"/>
      <c r="SC58" s="29"/>
      <c r="SD58" s="29"/>
      <c r="SE58" s="29"/>
      <c r="SF58" s="29"/>
      <c r="SG58" s="29"/>
      <c r="SH58" s="29"/>
      <c r="SI58" s="29"/>
      <c r="SJ58" s="29"/>
      <c r="SK58" s="29"/>
      <c r="SL58" s="29"/>
      <c r="SM58" s="29"/>
      <c r="SN58" s="29"/>
      <c r="SO58" s="29"/>
      <c r="SP58" s="29"/>
      <c r="SQ58" s="29"/>
      <c r="SR58" s="29"/>
      <c r="SS58" s="29"/>
      <c r="ST58" s="29"/>
      <c r="SU58" s="29"/>
      <c r="SV58" s="29"/>
      <c r="SW58" s="29"/>
      <c r="SX58" s="29"/>
      <c r="SY58" s="29"/>
      <c r="SZ58" s="29"/>
      <c r="TA58" s="29"/>
      <c r="TB58" s="29"/>
      <c r="TC58" s="29"/>
      <c r="TD58" s="29"/>
      <c r="TE58" s="29"/>
      <c r="TF58" s="29"/>
      <c r="TG58" s="29"/>
      <c r="TH58" s="29"/>
      <c r="TI58" s="29"/>
      <c r="TJ58" s="29"/>
      <c r="TK58" s="29"/>
      <c r="TL58" s="29"/>
      <c r="TM58" s="29"/>
      <c r="TN58" s="29"/>
      <c r="TO58" s="29"/>
      <c r="TP58" s="29"/>
      <c r="TQ58" s="29"/>
      <c r="TR58" s="29"/>
      <c r="TS58" s="29"/>
      <c r="TT58" s="29"/>
      <c r="TU58" s="29"/>
      <c r="TV58" s="29"/>
      <c r="TW58" s="29"/>
      <c r="TX58" s="29"/>
      <c r="TY58" s="29"/>
      <c r="TZ58" s="29"/>
      <c r="UA58" s="29"/>
      <c r="UB58" s="29"/>
      <c r="UC58" s="29"/>
      <c r="UD58" s="29"/>
      <c r="UE58" s="29"/>
      <c r="UF58" s="29"/>
      <c r="UG58" s="29"/>
      <c r="UH58" s="29"/>
      <c r="UI58" s="29"/>
      <c r="UJ58" s="29"/>
      <c r="UK58" s="29"/>
      <c r="UL58" s="29"/>
      <c r="UM58" s="29"/>
      <c r="UN58" s="29"/>
      <c r="UO58" s="29"/>
      <c r="UP58" s="29"/>
      <c r="UQ58" s="29"/>
      <c r="UR58" s="29"/>
      <c r="US58" s="29"/>
      <c r="UT58" s="29"/>
      <c r="UU58" s="29"/>
      <c r="UV58" s="29"/>
      <c r="UW58" s="29"/>
      <c r="UX58" s="29"/>
      <c r="UY58" s="29"/>
      <c r="UZ58" s="29"/>
      <c r="VA58" s="29"/>
      <c r="VB58" s="29"/>
      <c r="VC58" s="29"/>
      <c r="VD58" s="29"/>
      <c r="VE58" s="29"/>
      <c r="VF58" s="29"/>
      <c r="VG58" s="29"/>
      <c r="VH58" s="29"/>
      <c r="VI58" s="29"/>
      <c r="VJ58" s="29"/>
      <c r="VK58" s="29"/>
      <c r="VL58" s="29"/>
      <c r="VM58" s="29"/>
      <c r="VN58" s="29"/>
      <c r="VO58" s="29"/>
      <c r="VP58" s="29"/>
      <c r="VQ58" s="29"/>
      <c r="VR58" s="29"/>
      <c r="VS58" s="29"/>
      <c r="VT58" s="29"/>
      <c r="VU58" s="29"/>
      <c r="VV58" s="29"/>
      <c r="VW58" s="29"/>
      <c r="VX58" s="29"/>
      <c r="VY58" s="29"/>
      <c r="VZ58" s="29"/>
      <c r="WA58" s="29"/>
      <c r="WB58" s="29"/>
      <c r="WC58" s="29"/>
      <c r="WD58" s="29"/>
      <c r="WE58" s="29"/>
      <c r="WF58" s="29"/>
      <c r="WG58" s="29"/>
      <c r="WH58" s="29"/>
      <c r="WI58" s="29"/>
      <c r="WJ58" s="29"/>
      <c r="WK58" s="29"/>
      <c r="WL58" s="29"/>
      <c r="WM58" s="29"/>
      <c r="WN58" s="29"/>
      <c r="WO58" s="29"/>
      <c r="WP58" s="29"/>
      <c r="WQ58" s="29"/>
      <c r="WR58" s="29"/>
      <c r="WS58" s="29"/>
      <c r="WT58" s="29"/>
      <c r="WU58" s="29"/>
      <c r="WV58" s="29"/>
      <c r="WW58" s="29"/>
      <c r="WX58" s="29"/>
      <c r="WY58" s="29"/>
      <c r="WZ58" s="29"/>
      <c r="XA58" s="29"/>
      <c r="XB58" s="29"/>
      <c r="XC58" s="29"/>
      <c r="XD58" s="29"/>
      <c r="XE58" s="29"/>
      <c r="XF58" s="29"/>
      <c r="XG58" s="29"/>
      <c r="XH58" s="29"/>
      <c r="XI58" s="29"/>
      <c r="XJ58" s="29"/>
      <c r="XK58" s="29"/>
      <c r="XL58" s="29"/>
      <c r="XM58" s="29"/>
      <c r="XN58" s="29"/>
      <c r="XO58" s="29"/>
      <c r="XP58" s="29"/>
      <c r="XQ58" s="29"/>
      <c r="XR58" s="29"/>
      <c r="XS58" s="29"/>
      <c r="XT58" s="29"/>
      <c r="XU58" s="29"/>
      <c r="XV58" s="29"/>
      <c r="XW58" s="29"/>
      <c r="XX58" s="29"/>
      <c r="XY58" s="29"/>
      <c r="XZ58" s="29"/>
      <c r="YA58" s="29"/>
      <c r="YB58" s="29"/>
      <c r="YC58" s="29"/>
      <c r="YD58" s="29"/>
      <c r="YE58" s="29"/>
      <c r="YF58" s="29"/>
      <c r="YG58" s="29"/>
      <c r="YH58" s="29"/>
      <c r="YI58" s="29"/>
      <c r="YJ58" s="29"/>
      <c r="YK58" s="29"/>
      <c r="YL58" s="29"/>
      <c r="YM58" s="29"/>
      <c r="YN58" s="29"/>
      <c r="YO58" s="29"/>
      <c r="YP58" s="29"/>
      <c r="YQ58" s="29"/>
      <c r="YR58" s="29"/>
      <c r="YS58" s="29"/>
      <c r="YT58" s="29"/>
      <c r="YU58" s="29"/>
      <c r="YV58" s="29"/>
      <c r="YW58" s="29"/>
      <c r="YX58" s="29"/>
      <c r="YY58" s="29"/>
      <c r="YZ58" s="29"/>
      <c r="ZA58" s="29"/>
      <c r="ZB58" s="29"/>
      <c r="ZC58" s="29"/>
      <c r="ZD58" s="29"/>
      <c r="ZE58" s="29"/>
      <c r="ZF58" s="29"/>
      <c r="ZG58" s="29"/>
      <c r="ZH58" s="29"/>
      <c r="ZI58" s="29"/>
      <c r="ZJ58" s="29"/>
      <c r="ZK58" s="29"/>
      <c r="ZL58" s="29"/>
      <c r="ZM58" s="29"/>
      <c r="ZN58" s="29"/>
      <c r="ZO58" s="29"/>
      <c r="ZP58" s="29"/>
      <c r="ZQ58" s="29"/>
      <c r="ZR58" s="29"/>
      <c r="ZS58" s="29"/>
      <c r="ZT58" s="29"/>
      <c r="ZU58" s="29"/>
      <c r="ZV58" s="29"/>
      <c r="ZW58" s="29"/>
      <c r="ZX58" s="29"/>
      <c r="ZY58" s="29"/>
      <c r="ZZ58" s="29"/>
      <c r="AAA58" s="29"/>
      <c r="AAB58" s="29"/>
      <c r="AAC58" s="29"/>
      <c r="AAD58" s="29"/>
      <c r="AAE58" s="29"/>
      <c r="AAF58" s="29"/>
      <c r="AAG58" s="29"/>
      <c r="AAH58" s="29"/>
      <c r="AAI58" s="29"/>
      <c r="AAJ58" s="29"/>
      <c r="AAK58" s="29"/>
      <c r="AAL58" s="29"/>
      <c r="AAM58" s="29"/>
      <c r="AAN58" s="29"/>
      <c r="AAO58" s="29"/>
      <c r="AAP58" s="29"/>
      <c r="AAQ58" s="29"/>
      <c r="AAR58" s="29"/>
      <c r="AAS58" s="29"/>
      <c r="AAT58" s="29"/>
      <c r="AAU58" s="29"/>
      <c r="AAV58" s="29"/>
      <c r="AAW58" s="29"/>
      <c r="AAX58" s="29"/>
      <c r="AAY58" s="29"/>
      <c r="AAZ58" s="29"/>
      <c r="ABA58" s="29"/>
      <c r="ABB58" s="29"/>
      <c r="ABC58" s="29"/>
      <c r="ABD58" s="29"/>
      <c r="ABE58" s="29"/>
      <c r="ABF58" s="29"/>
      <c r="ABG58" s="29"/>
      <c r="ABH58" s="29"/>
      <c r="ABI58" s="29"/>
      <c r="ABJ58" s="29"/>
      <c r="ABK58" s="29"/>
      <c r="ABL58" s="29"/>
      <c r="ABM58" s="29"/>
      <c r="ABN58" s="29"/>
      <c r="ABO58" s="29"/>
      <c r="ABP58" s="29"/>
      <c r="ABQ58" s="29"/>
      <c r="ABR58" s="29"/>
      <c r="ABS58" s="29"/>
      <c r="ABT58" s="29"/>
      <c r="ABU58" s="29"/>
      <c r="ABV58" s="29"/>
      <c r="ABW58" s="29"/>
      <c r="ABX58" s="29"/>
      <c r="ABY58" s="29"/>
      <c r="ABZ58" s="29"/>
      <c r="ACA58" s="29"/>
      <c r="ACB58" s="29"/>
      <c r="ACC58" s="29"/>
      <c r="ACD58" s="29"/>
      <c r="ACE58" s="29"/>
      <c r="ACF58" s="29"/>
      <c r="ACG58" s="29"/>
      <c r="ACH58" s="29"/>
      <c r="ACI58" s="29"/>
      <c r="ACJ58" s="29"/>
      <c r="ACK58" s="29"/>
      <c r="ACL58" s="29"/>
      <c r="ACM58" s="29"/>
      <c r="ACN58" s="29"/>
      <c r="ACO58" s="29"/>
      <c r="ACP58" s="29"/>
      <c r="ACQ58" s="29"/>
      <c r="ACR58" s="29"/>
      <c r="ACS58" s="29"/>
      <c r="ACT58" s="29"/>
      <c r="ACU58" s="29"/>
      <c r="ACV58" s="29"/>
      <c r="ACW58" s="29"/>
      <c r="ACX58" s="29"/>
      <c r="ACY58" s="29"/>
      <c r="ACZ58" s="29"/>
      <c r="ADA58" s="29"/>
      <c r="ADB58" s="29"/>
      <c r="ADC58" s="29"/>
      <c r="ADD58" s="29"/>
      <c r="ADE58" s="29"/>
      <c r="ADF58" s="29"/>
      <c r="ADG58" s="29"/>
      <c r="ADH58" s="29"/>
      <c r="ADI58" s="29"/>
      <c r="ADJ58" s="29"/>
      <c r="ADK58" s="29"/>
      <c r="ADL58" s="29"/>
      <c r="ADM58" s="29"/>
      <c r="ADN58" s="29"/>
      <c r="ADO58" s="29"/>
      <c r="ADP58" s="29"/>
      <c r="ADQ58" s="29"/>
      <c r="ADR58" s="29"/>
      <c r="ADS58" s="29"/>
      <c r="ADT58" s="29"/>
      <c r="ADU58" s="29"/>
      <c r="ADV58" s="29"/>
      <c r="ADW58" s="29"/>
      <c r="ADX58" s="29"/>
      <c r="ADY58" s="29"/>
      <c r="ADZ58" s="29"/>
      <c r="AEA58" s="29"/>
      <c r="AEB58" s="29"/>
      <c r="AEC58" s="29"/>
      <c r="AED58" s="29"/>
      <c r="AEE58" s="29"/>
      <c r="AEF58" s="29"/>
      <c r="AEG58" s="29"/>
      <c r="AEH58" s="29"/>
      <c r="AEI58" s="29"/>
      <c r="AEJ58" s="29"/>
      <c r="AEK58" s="29"/>
      <c r="AEL58" s="29"/>
      <c r="AEM58" s="29"/>
      <c r="AEN58" s="29"/>
      <c r="AEO58" s="29"/>
      <c r="AEP58" s="29"/>
      <c r="AEQ58" s="29"/>
      <c r="AER58" s="29"/>
      <c r="AES58" s="29"/>
      <c r="AET58" s="29"/>
      <c r="AEU58" s="29"/>
      <c r="AEV58" s="29"/>
      <c r="AEW58" s="29"/>
      <c r="AEX58" s="29"/>
      <c r="AEY58" s="29"/>
      <c r="AEZ58" s="29"/>
      <c r="AFA58" s="29"/>
      <c r="AFB58" s="29"/>
      <c r="AFC58" s="29"/>
      <c r="AFD58" s="29"/>
      <c r="AFE58" s="29"/>
      <c r="AFF58" s="29"/>
      <c r="AFG58" s="29"/>
      <c r="AFH58" s="29"/>
      <c r="AFI58" s="29"/>
      <c r="AFJ58" s="29"/>
      <c r="AFK58" s="29"/>
      <c r="AFL58" s="29"/>
      <c r="AFM58" s="29"/>
      <c r="AFN58" s="29"/>
      <c r="AFO58" s="29"/>
      <c r="AFP58" s="29"/>
      <c r="AFQ58" s="29"/>
      <c r="AFR58" s="29"/>
      <c r="AFS58" s="29"/>
      <c r="AFT58" s="29"/>
      <c r="AFU58" s="29"/>
      <c r="AFV58" s="29"/>
      <c r="AFW58" s="29"/>
      <c r="AFX58" s="29"/>
      <c r="AFY58" s="29"/>
      <c r="AFZ58" s="29"/>
      <c r="AGA58" s="29"/>
      <c r="AGB58" s="29"/>
      <c r="AGC58" s="29"/>
      <c r="AGD58" s="29"/>
      <c r="AGE58" s="29"/>
      <c r="AGF58" s="29"/>
      <c r="AGG58" s="29"/>
      <c r="AGH58" s="29"/>
      <c r="AGI58" s="29"/>
      <c r="AGJ58" s="29"/>
      <c r="AGK58" s="29"/>
      <c r="AGL58" s="29"/>
      <c r="AGM58" s="29"/>
      <c r="AGN58" s="29"/>
      <c r="AGO58" s="29"/>
      <c r="AGP58" s="29"/>
      <c r="AGQ58" s="29"/>
      <c r="AGR58" s="29"/>
      <c r="AGS58" s="29"/>
      <c r="AGT58" s="29"/>
      <c r="AGU58" s="29"/>
      <c r="AGV58" s="29"/>
      <c r="AGW58" s="29"/>
      <c r="AGX58" s="29"/>
      <c r="AGY58" s="29"/>
      <c r="AGZ58" s="29"/>
      <c r="AHA58" s="29"/>
      <c r="AHB58" s="29"/>
      <c r="AHC58" s="29"/>
      <c r="AHD58" s="29"/>
      <c r="AHE58" s="29"/>
      <c r="AHF58" s="29"/>
      <c r="AHG58" s="29"/>
      <c r="AHH58" s="29"/>
      <c r="AHI58" s="29"/>
      <c r="AHJ58" s="29"/>
      <c r="AHK58" s="29"/>
      <c r="AHL58" s="29"/>
      <c r="AHM58" s="29"/>
      <c r="AHN58" s="29"/>
      <c r="AHO58" s="29"/>
      <c r="AHP58" s="29"/>
      <c r="AHQ58" s="29"/>
      <c r="AHR58" s="29"/>
      <c r="AHS58" s="29"/>
      <c r="AHT58" s="29"/>
      <c r="AHU58" s="29"/>
      <c r="AHV58" s="29"/>
      <c r="AHW58" s="29"/>
      <c r="AHX58" s="29"/>
      <c r="AHY58" s="29"/>
      <c r="AHZ58" s="29"/>
      <c r="AIA58" s="29"/>
      <c r="AIB58" s="29"/>
      <c r="AIC58" s="29"/>
      <c r="AID58" s="29"/>
      <c r="AIE58" s="29"/>
      <c r="AIF58" s="29"/>
      <c r="AIG58" s="29"/>
      <c r="AIH58" s="29"/>
      <c r="AII58" s="29"/>
      <c r="AIJ58" s="29"/>
      <c r="AIK58" s="29"/>
      <c r="AIL58" s="29"/>
      <c r="AIM58" s="29"/>
      <c r="AIN58" s="29"/>
      <c r="AIO58" s="29"/>
      <c r="AIP58" s="29"/>
      <c r="AIQ58" s="29"/>
      <c r="AIR58" s="29"/>
      <c r="AIS58" s="29"/>
      <c r="AIT58" s="29"/>
      <c r="AIU58" s="29"/>
      <c r="AIV58" s="29"/>
      <c r="AIW58" s="29"/>
      <c r="AIX58" s="29"/>
      <c r="AIY58" s="29"/>
      <c r="AIZ58" s="29"/>
      <c r="AJA58" s="29"/>
      <c r="AJB58" s="29"/>
      <c r="AJC58" s="29"/>
      <c r="AJD58" s="29"/>
      <c r="AJE58" s="29"/>
      <c r="AJF58" s="29"/>
      <c r="AJG58" s="29"/>
      <c r="AJH58" s="29"/>
      <c r="AJI58" s="29"/>
      <c r="AJJ58" s="29"/>
      <c r="AJK58" s="29"/>
      <c r="AJL58" s="29"/>
      <c r="AJM58" s="29"/>
      <c r="AJN58" s="29"/>
      <c r="AJO58" s="29"/>
      <c r="AJP58" s="29"/>
      <c r="AJQ58" s="29"/>
      <c r="AJR58" s="29"/>
      <c r="AJS58" s="29"/>
      <c r="AJT58" s="29"/>
      <c r="AJU58" s="29"/>
      <c r="AJV58" s="29"/>
      <c r="AJW58" s="29"/>
      <c r="AJX58" s="29"/>
      <c r="AJY58" s="29"/>
      <c r="AJZ58" s="29"/>
      <c r="AKA58" s="29"/>
      <c r="AKB58" s="29"/>
      <c r="AKC58" s="29"/>
      <c r="AKD58" s="29"/>
      <c r="AKE58" s="29"/>
      <c r="AKF58" s="29"/>
      <c r="AKG58" s="29"/>
      <c r="AKH58" s="29"/>
      <c r="AKI58" s="29"/>
      <c r="AKJ58" s="29"/>
      <c r="AKK58" s="29"/>
      <c r="AKL58" s="29"/>
      <c r="AKM58" s="29"/>
      <c r="AKN58" s="29"/>
      <c r="AKO58" s="29"/>
      <c r="AKP58" s="29"/>
      <c r="AKQ58" s="29"/>
      <c r="AKR58" s="29"/>
      <c r="AKS58" s="29"/>
      <c r="AKT58" s="29"/>
      <c r="AKU58" s="29"/>
      <c r="AKV58" s="29"/>
      <c r="AKW58" s="29"/>
      <c r="AKX58" s="29"/>
      <c r="AKY58" s="29"/>
      <c r="AKZ58" s="29"/>
      <c r="ALA58" s="29"/>
      <c r="ALB58" s="29"/>
      <c r="ALC58" s="29"/>
      <c r="ALD58" s="29"/>
      <c r="ALE58" s="29"/>
      <c r="ALF58" s="29"/>
      <c r="ALG58" s="29"/>
      <c r="ALH58" s="29"/>
      <c r="ALI58" s="29"/>
      <c r="ALJ58" s="29"/>
      <c r="ALK58" s="29"/>
      <c r="ALL58" s="29"/>
      <c r="ALM58" s="29"/>
      <c r="ALN58" s="29"/>
      <c r="ALO58" s="29"/>
      <c r="ALP58" s="29"/>
      <c r="ALQ58" s="29"/>
      <c r="ALR58" s="29"/>
      <c r="ALS58" s="29"/>
      <c r="ALT58" s="29"/>
      <c r="ALU58" s="29"/>
      <c r="ALV58" s="29"/>
      <c r="ALW58" s="29"/>
      <c r="ALX58" s="29"/>
      <c r="ALY58" s="29"/>
      <c r="ALZ58" s="29"/>
      <c r="AMA58" s="29"/>
      <c r="AMB58" s="29"/>
      <c r="AMC58" s="29"/>
      <c r="AMD58" s="29"/>
      <c r="AME58" s="29"/>
      <c r="AMF58" s="29"/>
      <c r="AMG58" s="29"/>
      <c r="AMH58" s="29"/>
      <c r="AMI58" s="29"/>
      <c r="AMJ58" s="29"/>
      <c r="AMK58" s="29"/>
      <c r="AML58" s="29"/>
      <c r="AMM58" s="29"/>
      <c r="AMN58" s="29"/>
      <c r="AMO58" s="29"/>
      <c r="AMP58" s="29"/>
      <c r="AMQ58" s="29"/>
      <c r="AMR58" s="29"/>
      <c r="AMS58" s="29"/>
      <c r="AMT58" s="29"/>
      <c r="AMU58" s="29"/>
      <c r="AMV58" s="29"/>
      <c r="AMW58" s="29"/>
      <c r="AMX58" s="29"/>
      <c r="AMY58" s="29"/>
      <c r="AMZ58" s="29"/>
      <c r="ANA58" s="29"/>
      <c r="ANB58" s="29"/>
      <c r="ANC58" s="29"/>
      <c r="AND58" s="29"/>
      <c r="ANE58" s="29"/>
      <c r="ANF58" s="29"/>
      <c r="ANG58" s="29"/>
      <c r="ANH58" s="29"/>
      <c r="ANI58" s="29"/>
      <c r="ANJ58" s="29"/>
      <c r="ANK58" s="29"/>
      <c r="ANL58" s="29"/>
      <c r="ANM58" s="29"/>
      <c r="ANN58" s="29"/>
      <c r="ANO58" s="29"/>
      <c r="ANP58" s="29"/>
      <c r="ANQ58" s="29"/>
      <c r="ANR58" s="29"/>
      <c r="ANS58" s="29"/>
      <c r="ANT58" s="29"/>
      <c r="ANU58" s="29"/>
      <c r="ANV58" s="29"/>
      <c r="ANW58" s="29"/>
      <c r="ANX58" s="29"/>
      <c r="ANY58" s="29"/>
      <c r="ANZ58" s="29"/>
      <c r="AOA58" s="29"/>
      <c r="AOB58" s="29"/>
      <c r="AOC58" s="29"/>
      <c r="AOD58" s="29"/>
      <c r="AOE58" s="29"/>
      <c r="AOF58" s="29"/>
      <c r="AOG58" s="29"/>
      <c r="AOH58" s="29"/>
      <c r="AOI58" s="29"/>
      <c r="AOJ58" s="29"/>
      <c r="AOK58" s="29"/>
      <c r="AOL58" s="29"/>
      <c r="AOM58" s="29"/>
      <c r="AON58" s="29"/>
      <c r="AOO58" s="29"/>
      <c r="AOP58" s="29"/>
      <c r="AOQ58" s="29"/>
      <c r="AOR58" s="29"/>
      <c r="AOS58" s="29"/>
      <c r="AOT58" s="29"/>
      <c r="AOU58" s="29"/>
      <c r="AOV58" s="29"/>
      <c r="AOW58" s="29"/>
      <c r="AOX58" s="29"/>
      <c r="AOY58" s="29"/>
      <c r="AOZ58" s="29"/>
      <c r="APA58" s="29"/>
      <c r="APB58" s="29"/>
      <c r="APC58" s="29"/>
      <c r="APD58" s="29"/>
      <c r="APE58" s="29"/>
      <c r="APF58" s="29"/>
      <c r="APG58" s="29"/>
      <c r="APH58" s="29"/>
      <c r="API58" s="29"/>
      <c r="APJ58" s="29"/>
      <c r="APK58" s="29"/>
      <c r="APL58" s="29"/>
      <c r="APM58" s="29"/>
      <c r="APN58" s="29"/>
      <c r="APO58" s="29"/>
      <c r="APP58" s="29"/>
      <c r="APQ58" s="29"/>
      <c r="APR58" s="29"/>
      <c r="APS58" s="29"/>
      <c r="APT58" s="29"/>
      <c r="APU58" s="29"/>
      <c r="APV58" s="29"/>
      <c r="APW58" s="29"/>
      <c r="APX58" s="29"/>
      <c r="APY58" s="29"/>
      <c r="APZ58" s="29"/>
      <c r="AQA58" s="29"/>
      <c r="AQB58" s="29"/>
      <c r="AQC58" s="29"/>
      <c r="AQD58" s="29"/>
      <c r="AQE58" s="29"/>
      <c r="AQF58" s="29"/>
      <c r="AQG58" s="29"/>
      <c r="AQH58" s="29"/>
      <c r="AQI58" s="29"/>
      <c r="AQJ58" s="29"/>
      <c r="AQK58" s="29"/>
      <c r="AQL58" s="29"/>
      <c r="AQM58" s="29"/>
      <c r="AQN58" s="29"/>
      <c r="AQO58" s="29"/>
      <c r="AQP58" s="29"/>
      <c r="AQQ58" s="29"/>
      <c r="AQR58" s="29"/>
      <c r="AQS58" s="29"/>
      <c r="AQT58" s="29"/>
      <c r="AQU58" s="29"/>
      <c r="AQV58" s="29"/>
      <c r="AQW58" s="29"/>
      <c r="AQX58" s="29"/>
      <c r="AQY58" s="29"/>
      <c r="AQZ58" s="29"/>
      <c r="ARA58" s="29"/>
      <c r="ARB58" s="29"/>
      <c r="ARC58" s="29"/>
      <c r="ARD58" s="29"/>
      <c r="ARE58" s="29"/>
      <c r="ARF58" s="29"/>
      <c r="ARG58" s="29"/>
      <c r="ARH58" s="29"/>
      <c r="ARI58" s="29"/>
      <c r="ARJ58" s="29"/>
      <c r="ARK58" s="29"/>
      <c r="ARL58" s="29"/>
      <c r="ARM58" s="29"/>
      <c r="ARN58" s="29"/>
      <c r="ARO58" s="29"/>
      <c r="ARP58" s="29"/>
      <c r="ARQ58" s="29"/>
      <c r="ARR58" s="29"/>
      <c r="ARS58" s="29"/>
      <c r="ART58" s="29"/>
      <c r="ARU58" s="29"/>
      <c r="ARV58" s="29"/>
      <c r="ARW58" s="29"/>
      <c r="ARX58" s="29"/>
      <c r="ARY58" s="29"/>
      <c r="ARZ58" s="29"/>
      <c r="ASA58" s="29"/>
      <c r="ASB58" s="29"/>
      <c r="ASC58" s="29"/>
      <c r="ASD58" s="29"/>
      <c r="ASE58" s="29"/>
      <c r="ASF58" s="29"/>
      <c r="ASG58" s="29"/>
      <c r="ASH58" s="29"/>
      <c r="ASI58" s="29"/>
      <c r="ASJ58" s="29"/>
      <c r="ASK58" s="29"/>
      <c r="ASL58" s="29"/>
      <c r="ASM58" s="29"/>
      <c r="ASN58" s="29"/>
      <c r="ASO58" s="29"/>
      <c r="ASP58" s="29"/>
      <c r="ASQ58" s="29"/>
      <c r="ASR58" s="29"/>
      <c r="ASS58" s="29"/>
      <c r="AST58" s="29"/>
      <c r="ASU58" s="29"/>
      <c r="ASV58" s="29"/>
      <c r="ASW58" s="29"/>
      <c r="ASX58" s="29"/>
      <c r="ASY58" s="29"/>
      <c r="ASZ58" s="29"/>
      <c r="ATA58" s="29"/>
      <c r="ATB58" s="29"/>
      <c r="ATC58" s="29"/>
      <c r="ATD58" s="29"/>
      <c r="ATE58" s="29"/>
      <c r="ATF58" s="29"/>
      <c r="ATG58" s="29"/>
      <c r="ATH58" s="29"/>
      <c r="ATI58" s="29"/>
      <c r="ATJ58" s="29"/>
      <c r="ATK58" s="29"/>
      <c r="ATL58" s="29"/>
      <c r="ATM58" s="29"/>
      <c r="ATN58" s="29"/>
      <c r="ATO58" s="29"/>
      <c r="ATP58" s="29"/>
      <c r="ATQ58" s="29"/>
      <c r="ATR58" s="29"/>
      <c r="ATS58" s="29"/>
      <c r="ATT58" s="29"/>
      <c r="ATU58" s="29"/>
      <c r="ATV58" s="29"/>
      <c r="ATW58" s="29"/>
      <c r="ATX58" s="29"/>
      <c r="ATY58" s="29"/>
      <c r="ATZ58" s="29"/>
      <c r="AUA58" s="29"/>
      <c r="AUB58" s="29"/>
      <c r="AUC58" s="29"/>
      <c r="AUD58" s="29"/>
      <c r="AUE58" s="29"/>
      <c r="AUF58" s="29"/>
      <c r="AUG58" s="29"/>
      <c r="AUH58" s="29"/>
      <c r="AUI58" s="29"/>
      <c r="AUJ58" s="29"/>
      <c r="AUK58" s="29"/>
      <c r="AUL58" s="29"/>
      <c r="AUM58" s="29"/>
      <c r="AUN58" s="29"/>
      <c r="AUO58" s="29"/>
      <c r="AUP58" s="29"/>
      <c r="AUQ58" s="29"/>
      <c r="AUR58" s="29"/>
      <c r="AUS58" s="29"/>
      <c r="AUT58" s="29"/>
      <c r="AUU58" s="29"/>
      <c r="AUV58" s="29"/>
      <c r="AUW58" s="29"/>
      <c r="AUX58" s="29"/>
      <c r="AUY58" s="29"/>
      <c r="AUZ58" s="29"/>
      <c r="AVA58" s="29"/>
      <c r="AVB58" s="29"/>
      <c r="AVC58" s="29"/>
      <c r="AVD58" s="29"/>
      <c r="AVE58" s="29"/>
      <c r="AVF58" s="29"/>
      <c r="AVG58" s="29"/>
      <c r="AVH58" s="29"/>
      <c r="AVI58" s="29"/>
      <c r="AVJ58" s="29"/>
      <c r="AVK58" s="29"/>
      <c r="AVL58" s="29"/>
      <c r="AVM58" s="29"/>
      <c r="AVN58" s="29"/>
      <c r="AVO58" s="29"/>
      <c r="AVP58" s="29"/>
      <c r="AVQ58" s="29"/>
      <c r="AVR58" s="29"/>
      <c r="AVS58" s="29"/>
      <c r="AVT58" s="29"/>
      <c r="AVU58" s="29"/>
      <c r="AVV58" s="29"/>
      <c r="AVW58" s="29"/>
      <c r="AVX58" s="29"/>
      <c r="AVY58" s="29"/>
      <c r="AVZ58" s="29"/>
      <c r="AWA58" s="29"/>
      <c r="AWB58" s="29"/>
      <c r="AWC58" s="29"/>
      <c r="AWD58" s="29"/>
      <c r="AWE58" s="29"/>
      <c r="AWF58" s="29"/>
      <c r="AWG58" s="29"/>
      <c r="AWH58" s="29"/>
      <c r="AWI58" s="29"/>
      <c r="AWJ58" s="29"/>
      <c r="AWK58" s="29"/>
      <c r="AWL58" s="29"/>
      <c r="AWM58" s="29"/>
      <c r="AWN58" s="29"/>
      <c r="AWO58" s="29"/>
      <c r="AWP58" s="29"/>
      <c r="AWQ58" s="29"/>
      <c r="AWR58" s="29"/>
      <c r="AWS58" s="29"/>
      <c r="AWT58" s="29"/>
      <c r="AWU58" s="29"/>
      <c r="AWV58" s="29"/>
      <c r="AWW58" s="29"/>
      <c r="AWX58" s="29"/>
      <c r="AWY58" s="29"/>
      <c r="AWZ58" s="29"/>
      <c r="AXA58" s="29"/>
      <c r="AXB58" s="29"/>
      <c r="AXC58" s="29"/>
      <c r="AXD58" s="29"/>
      <c r="AXE58" s="29"/>
      <c r="AXF58" s="29"/>
      <c r="AXG58" s="29"/>
      <c r="AXH58" s="29"/>
      <c r="AXI58" s="29"/>
      <c r="AXJ58" s="29"/>
      <c r="AXK58" s="29"/>
      <c r="AXL58" s="29"/>
      <c r="AXM58" s="29"/>
      <c r="AXN58" s="29"/>
      <c r="AXO58" s="29"/>
      <c r="AXP58" s="29"/>
      <c r="AXQ58" s="29"/>
      <c r="AXR58" s="29"/>
      <c r="AXS58" s="29"/>
      <c r="AXT58" s="29"/>
      <c r="AXU58" s="29"/>
      <c r="AXV58" s="29"/>
      <c r="AXW58" s="29"/>
      <c r="AXX58" s="29"/>
      <c r="AXY58" s="29"/>
      <c r="AXZ58" s="29"/>
      <c r="AYA58" s="29"/>
      <c r="AYB58" s="29"/>
      <c r="AYC58" s="29"/>
      <c r="AYD58" s="29"/>
      <c r="AYE58" s="29"/>
      <c r="AYF58" s="29"/>
      <c r="AYG58" s="29"/>
      <c r="AYH58" s="29"/>
      <c r="AYI58" s="29"/>
      <c r="AYJ58" s="29"/>
      <c r="AYK58" s="29"/>
      <c r="AYL58" s="29"/>
      <c r="AYM58" s="29"/>
      <c r="AYN58" s="29"/>
      <c r="AYO58" s="29"/>
      <c r="AYP58" s="29"/>
      <c r="AYQ58" s="29"/>
      <c r="AYR58" s="29"/>
      <c r="AYS58" s="29"/>
      <c r="AYT58" s="29"/>
      <c r="AYU58" s="29"/>
      <c r="AYV58" s="29"/>
      <c r="AYW58" s="29"/>
      <c r="AYX58" s="29"/>
      <c r="AYY58" s="29"/>
      <c r="AYZ58" s="29"/>
      <c r="AZA58" s="29"/>
      <c r="AZB58" s="29"/>
      <c r="AZC58" s="29"/>
      <c r="AZD58" s="29"/>
      <c r="AZE58" s="29"/>
      <c r="AZF58" s="29"/>
      <c r="AZG58" s="29"/>
      <c r="AZH58" s="29"/>
      <c r="AZI58" s="29"/>
      <c r="AZJ58" s="29"/>
      <c r="AZK58" s="29"/>
      <c r="AZL58" s="29"/>
      <c r="AZM58" s="29"/>
      <c r="AZN58" s="29"/>
      <c r="AZO58" s="29"/>
      <c r="AZP58" s="29"/>
      <c r="AZQ58" s="29"/>
      <c r="AZR58" s="29"/>
      <c r="AZS58" s="29"/>
      <c r="AZT58" s="29"/>
      <c r="AZU58" s="29"/>
      <c r="AZV58" s="29"/>
      <c r="AZW58" s="29"/>
      <c r="AZX58" s="29"/>
      <c r="AZY58" s="29"/>
      <c r="AZZ58" s="29"/>
      <c r="BAA58" s="29"/>
      <c r="BAB58" s="29"/>
      <c r="BAC58" s="29"/>
      <c r="BAD58" s="29"/>
    </row>
    <row r="59" spans="1:1382" s="89" customFormat="1" ht="14" x14ac:dyDescent="0.2">
      <c r="A59" s="30">
        <v>173</v>
      </c>
      <c r="B59" s="44">
        <v>167</v>
      </c>
      <c r="C59" s="40">
        <v>33164245</v>
      </c>
      <c r="D59" s="30">
        <v>2779716</v>
      </c>
      <c r="E59" s="30" t="s">
        <v>578</v>
      </c>
      <c r="F59" s="30" t="s">
        <v>579</v>
      </c>
      <c r="G59" s="96">
        <v>27666</v>
      </c>
      <c r="H59" s="40" t="s">
        <v>24</v>
      </c>
      <c r="I59" s="40" t="s">
        <v>564</v>
      </c>
      <c r="J59" s="40">
        <v>35</v>
      </c>
      <c r="K59" s="42">
        <v>1</v>
      </c>
      <c r="L59" s="42">
        <f t="shared" si="1"/>
        <v>34</v>
      </c>
      <c r="M59" s="30" t="s">
        <v>612</v>
      </c>
      <c r="N59" s="43" t="s">
        <v>855</v>
      </c>
      <c r="O59" s="30">
        <v>6</v>
      </c>
      <c r="P59" s="44">
        <v>4</v>
      </c>
      <c r="Q59" s="30" t="s">
        <v>1408</v>
      </c>
      <c r="R59" s="30" t="s">
        <v>13</v>
      </c>
      <c r="S59" s="45" t="s">
        <v>453</v>
      </c>
      <c r="T59" s="45" t="s">
        <v>453</v>
      </c>
      <c r="U59" s="42" t="s">
        <v>453</v>
      </c>
      <c r="V59" s="40" t="s">
        <v>453</v>
      </c>
      <c r="W59" s="40" t="s">
        <v>563</v>
      </c>
      <c r="X59" s="30" t="s">
        <v>827</v>
      </c>
      <c r="Y59" s="30" t="s">
        <v>550</v>
      </c>
      <c r="Z59" s="56" t="s">
        <v>804</v>
      </c>
      <c r="AA59" s="45">
        <v>40799</v>
      </c>
      <c r="AB59" s="80" t="s">
        <v>807</v>
      </c>
      <c r="AC59" s="45">
        <v>42191</v>
      </c>
      <c r="AD59" s="42">
        <f>((AC59-AA59)*12/365)</f>
        <v>45.764383561643832</v>
      </c>
      <c r="AE59" s="40" t="s">
        <v>539</v>
      </c>
      <c r="AF59" s="42">
        <v>1</v>
      </c>
      <c r="AG59" s="40" t="s">
        <v>539</v>
      </c>
      <c r="AH59" s="42">
        <v>1</v>
      </c>
      <c r="AI59" s="40" t="s">
        <v>539</v>
      </c>
      <c r="AJ59" s="42">
        <v>1</v>
      </c>
      <c r="AK59" s="40" t="s">
        <v>539</v>
      </c>
      <c r="AL59" s="42">
        <v>1</v>
      </c>
      <c r="AM59" s="40" t="s">
        <v>539</v>
      </c>
      <c r="AN59" s="42">
        <v>1</v>
      </c>
      <c r="AO59" s="40" t="s">
        <v>539</v>
      </c>
      <c r="AP59" s="42">
        <v>1</v>
      </c>
      <c r="AQ59" s="42"/>
      <c r="AR59" s="42"/>
      <c r="AS59" s="42"/>
      <c r="AT59" s="42"/>
      <c r="AU59" s="42"/>
      <c r="AV59" s="42"/>
      <c r="AW59" s="42"/>
      <c r="AX59" s="42"/>
      <c r="AY59" s="49" t="s">
        <v>2890</v>
      </c>
      <c r="AZ59" s="40" t="s">
        <v>539</v>
      </c>
      <c r="BA59" s="40">
        <v>1</v>
      </c>
      <c r="BB59" s="44">
        <v>2</v>
      </c>
      <c r="BC59" s="30" t="s">
        <v>919</v>
      </c>
      <c r="BD59" s="42">
        <v>1</v>
      </c>
      <c r="BE59" s="42" t="s">
        <v>453</v>
      </c>
      <c r="BF59" s="43" t="s">
        <v>807</v>
      </c>
      <c r="BG59" s="40" t="s">
        <v>453</v>
      </c>
      <c r="BH59" s="40" t="s">
        <v>564</v>
      </c>
      <c r="BI59" s="40" t="s">
        <v>564</v>
      </c>
      <c r="BJ59" s="40" t="s">
        <v>453</v>
      </c>
      <c r="BK59" s="31" t="s">
        <v>1201</v>
      </c>
      <c r="BL59" s="31" t="s">
        <v>2026</v>
      </c>
      <c r="BM59" s="30">
        <v>71</v>
      </c>
      <c r="BN59" s="30">
        <v>101</v>
      </c>
      <c r="BO59" s="30" t="s">
        <v>923</v>
      </c>
      <c r="BP59" s="30" t="s">
        <v>2891</v>
      </c>
      <c r="BQ59" s="30" t="s">
        <v>2892</v>
      </c>
      <c r="BR59" s="30" t="s">
        <v>453</v>
      </c>
      <c r="BS59" s="30" t="s">
        <v>1003</v>
      </c>
      <c r="BT59" s="30" t="s">
        <v>2368</v>
      </c>
      <c r="BU59" s="30" t="s">
        <v>929</v>
      </c>
      <c r="BV59" s="30" t="s">
        <v>1409</v>
      </c>
      <c r="BW59" s="30" t="s">
        <v>453</v>
      </c>
      <c r="BX59" s="30" t="s">
        <v>453</v>
      </c>
      <c r="BY59" s="30" t="s">
        <v>453</v>
      </c>
      <c r="BZ59" s="30" t="s">
        <v>1737</v>
      </c>
      <c r="CA59" s="112"/>
      <c r="CC59" s="29"/>
      <c r="CD59" s="29"/>
      <c r="CE59" s="29"/>
      <c r="CF59" s="29"/>
      <c r="CG59" s="29"/>
      <c r="CH59" s="29"/>
      <c r="CI59" s="29"/>
      <c r="CJ59" s="29"/>
      <c r="CK59" s="29"/>
      <c r="CL59" s="29"/>
      <c r="CM59" s="29"/>
      <c r="CN59" s="29"/>
      <c r="CO59" s="29"/>
      <c r="CP59" s="29"/>
      <c r="CQ59" s="29"/>
      <c r="CR59" s="29"/>
      <c r="CS59" s="29"/>
      <c r="CT59" s="29"/>
      <c r="CU59" s="29"/>
      <c r="CV59" s="29"/>
      <c r="CW59" s="29"/>
      <c r="CX59" s="29"/>
      <c r="CY59" s="29"/>
      <c r="CZ59" s="29"/>
      <c r="DA59" s="29"/>
      <c r="DB59" s="29"/>
      <c r="DC59" s="29"/>
      <c r="DD59" s="29"/>
      <c r="DE59" s="29"/>
      <c r="DF59" s="29"/>
      <c r="DG59" s="29"/>
      <c r="DH59" s="29"/>
      <c r="DI59" s="29"/>
      <c r="DJ59" s="29"/>
      <c r="DK59" s="29"/>
      <c r="DL59" s="29"/>
      <c r="DM59" s="29"/>
      <c r="DN59" s="29"/>
      <c r="DO59" s="29"/>
      <c r="DP59" s="29"/>
      <c r="DQ59" s="29"/>
      <c r="DR59" s="29"/>
      <c r="DS59" s="29"/>
      <c r="DT59" s="29"/>
      <c r="DU59" s="29"/>
      <c r="DV59" s="29"/>
      <c r="DW59" s="29"/>
      <c r="DX59" s="29"/>
      <c r="DY59" s="29"/>
      <c r="DZ59" s="29"/>
      <c r="EA59" s="29"/>
      <c r="EB59" s="29"/>
      <c r="EC59" s="29"/>
      <c r="ED59" s="29"/>
      <c r="EE59" s="29"/>
      <c r="EF59" s="29"/>
      <c r="EG59" s="29"/>
      <c r="EH59" s="29"/>
      <c r="EI59" s="29"/>
      <c r="EJ59" s="29"/>
      <c r="EK59" s="29"/>
      <c r="EL59" s="29"/>
      <c r="EM59" s="29"/>
      <c r="EN59" s="29"/>
      <c r="EO59" s="29"/>
      <c r="EP59" s="29"/>
      <c r="EQ59" s="29"/>
      <c r="ER59" s="29"/>
      <c r="ES59" s="29"/>
      <c r="ET59" s="29"/>
      <c r="EU59" s="29"/>
      <c r="EV59" s="29"/>
      <c r="EW59" s="29"/>
      <c r="EX59" s="29"/>
      <c r="EY59" s="29"/>
      <c r="EZ59" s="29"/>
      <c r="FA59" s="29"/>
      <c r="FB59" s="29"/>
      <c r="FC59" s="29"/>
      <c r="FD59" s="29"/>
      <c r="FE59" s="29"/>
      <c r="FF59" s="29"/>
      <c r="FG59" s="29"/>
      <c r="FH59" s="29"/>
      <c r="FI59" s="29"/>
      <c r="FJ59" s="29"/>
      <c r="FK59" s="29"/>
      <c r="FL59" s="29"/>
      <c r="FM59" s="29"/>
      <c r="FN59" s="29"/>
      <c r="FO59" s="29"/>
      <c r="FP59" s="29"/>
      <c r="FQ59" s="29"/>
      <c r="FR59" s="29"/>
      <c r="FS59" s="29"/>
      <c r="FT59" s="29"/>
      <c r="FU59" s="29"/>
      <c r="FV59" s="29"/>
      <c r="FW59" s="29"/>
      <c r="FX59" s="29"/>
      <c r="FY59" s="29"/>
      <c r="FZ59" s="29"/>
      <c r="GA59" s="29"/>
      <c r="GB59" s="29"/>
      <c r="GC59" s="29"/>
      <c r="GD59" s="29"/>
      <c r="GE59" s="29"/>
      <c r="GF59" s="29"/>
      <c r="GG59" s="29"/>
      <c r="GH59" s="29"/>
      <c r="GI59" s="29"/>
      <c r="GJ59" s="29"/>
      <c r="GK59" s="29"/>
      <c r="GL59" s="29"/>
      <c r="GM59" s="29"/>
      <c r="GN59" s="29"/>
      <c r="GO59" s="29"/>
      <c r="GP59" s="29"/>
      <c r="GQ59" s="29"/>
      <c r="GR59" s="29"/>
      <c r="GS59" s="29"/>
      <c r="GT59" s="29"/>
      <c r="GU59" s="29"/>
      <c r="GV59" s="29"/>
      <c r="GW59" s="29"/>
      <c r="GX59" s="29"/>
      <c r="GY59" s="29"/>
      <c r="GZ59" s="29"/>
      <c r="HA59" s="29"/>
      <c r="HB59" s="29"/>
      <c r="HC59" s="29"/>
      <c r="HD59" s="29"/>
      <c r="HE59" s="29"/>
      <c r="HF59" s="29"/>
      <c r="HG59" s="29"/>
      <c r="HH59" s="29"/>
      <c r="HI59" s="29"/>
      <c r="HJ59" s="29"/>
      <c r="HK59" s="29"/>
      <c r="HL59" s="29"/>
      <c r="HM59" s="29"/>
      <c r="HN59" s="29"/>
      <c r="HO59" s="29"/>
      <c r="HP59" s="29"/>
      <c r="HQ59" s="29"/>
      <c r="HR59" s="29"/>
      <c r="HS59" s="29"/>
      <c r="HT59" s="29"/>
      <c r="HU59" s="29"/>
      <c r="HV59" s="29"/>
      <c r="HW59" s="29"/>
      <c r="HX59" s="29"/>
      <c r="HY59" s="29"/>
      <c r="HZ59" s="29"/>
      <c r="IA59" s="29"/>
      <c r="IB59" s="29"/>
      <c r="IC59" s="29"/>
      <c r="ID59" s="29"/>
      <c r="IE59" s="29"/>
      <c r="IF59" s="29"/>
      <c r="IG59" s="29"/>
      <c r="IH59" s="29"/>
      <c r="II59" s="29"/>
      <c r="IJ59" s="29"/>
      <c r="IK59" s="29"/>
      <c r="IL59" s="29"/>
      <c r="IM59" s="29"/>
      <c r="IN59" s="29"/>
      <c r="IO59" s="29"/>
      <c r="IP59" s="29"/>
      <c r="IQ59" s="29"/>
      <c r="IR59" s="29"/>
      <c r="IS59" s="29"/>
      <c r="IT59" s="29"/>
      <c r="IU59" s="29"/>
      <c r="IV59" s="29"/>
      <c r="IW59" s="29"/>
      <c r="IX59" s="29"/>
      <c r="IY59" s="29"/>
      <c r="IZ59" s="29"/>
      <c r="JA59" s="29"/>
      <c r="JB59" s="29"/>
      <c r="JC59" s="29"/>
      <c r="JD59" s="29"/>
      <c r="JE59" s="29"/>
      <c r="JF59" s="29"/>
      <c r="JG59" s="29"/>
      <c r="JH59" s="29"/>
      <c r="JI59" s="29"/>
      <c r="JJ59" s="29"/>
      <c r="JK59" s="29"/>
      <c r="JL59" s="29"/>
      <c r="JM59" s="29"/>
      <c r="JN59" s="29"/>
      <c r="JO59" s="29"/>
      <c r="JP59" s="29"/>
      <c r="JQ59" s="29"/>
      <c r="JR59" s="29"/>
      <c r="JS59" s="29"/>
      <c r="JT59" s="29"/>
      <c r="JU59" s="29"/>
      <c r="JV59" s="29"/>
      <c r="JW59" s="29"/>
      <c r="JX59" s="29"/>
      <c r="JY59" s="29"/>
      <c r="JZ59" s="29"/>
      <c r="KA59" s="29"/>
      <c r="KB59" s="29"/>
      <c r="KC59" s="29"/>
      <c r="KD59" s="29"/>
      <c r="KE59" s="29"/>
      <c r="KF59" s="29"/>
      <c r="KG59" s="29"/>
      <c r="KH59" s="29"/>
      <c r="KI59" s="29"/>
      <c r="KJ59" s="29"/>
      <c r="KK59" s="29"/>
      <c r="KL59" s="29"/>
      <c r="KM59" s="29"/>
      <c r="KN59" s="29"/>
      <c r="KO59" s="29"/>
      <c r="KP59" s="29"/>
      <c r="KQ59" s="29"/>
      <c r="KR59" s="29"/>
      <c r="KS59" s="29"/>
      <c r="KT59" s="29"/>
      <c r="KU59" s="29"/>
      <c r="KV59" s="29"/>
      <c r="KW59" s="29"/>
      <c r="KX59" s="29"/>
      <c r="KY59" s="29"/>
      <c r="KZ59" s="29"/>
      <c r="LA59" s="29"/>
      <c r="LB59" s="29"/>
      <c r="LC59" s="29"/>
      <c r="LD59" s="29"/>
      <c r="LE59" s="29"/>
      <c r="LF59" s="29"/>
      <c r="LG59" s="29"/>
      <c r="LH59" s="29"/>
      <c r="LI59" s="29"/>
      <c r="LJ59" s="29"/>
      <c r="LK59" s="29"/>
      <c r="LL59" s="29"/>
      <c r="LM59" s="29"/>
      <c r="LN59" s="29"/>
      <c r="LO59" s="29"/>
      <c r="LP59" s="29"/>
      <c r="LQ59" s="29"/>
      <c r="LR59" s="29"/>
      <c r="LS59" s="29"/>
      <c r="LT59" s="29"/>
      <c r="LU59" s="29"/>
      <c r="LV59" s="29"/>
      <c r="LW59" s="29"/>
      <c r="LX59" s="29"/>
      <c r="LY59" s="29"/>
      <c r="LZ59" s="29"/>
      <c r="MA59" s="29"/>
      <c r="MB59" s="29"/>
      <c r="MC59" s="29"/>
      <c r="MD59" s="29"/>
      <c r="ME59" s="29"/>
      <c r="MF59" s="29"/>
      <c r="MG59" s="29"/>
      <c r="MH59" s="29"/>
      <c r="MI59" s="29"/>
      <c r="MJ59" s="29"/>
      <c r="MK59" s="29"/>
      <c r="ML59" s="29"/>
      <c r="MM59" s="29"/>
      <c r="MN59" s="29"/>
      <c r="MO59" s="29"/>
      <c r="MP59" s="29"/>
      <c r="MQ59" s="29"/>
      <c r="MR59" s="29"/>
      <c r="MS59" s="29"/>
      <c r="MT59" s="29"/>
      <c r="MU59" s="29"/>
      <c r="MV59" s="29"/>
      <c r="MW59" s="29"/>
      <c r="MX59" s="29"/>
      <c r="MY59" s="29"/>
      <c r="MZ59" s="29"/>
      <c r="NA59" s="29"/>
      <c r="NB59" s="29"/>
      <c r="NC59" s="29"/>
      <c r="ND59" s="29"/>
      <c r="NE59" s="29"/>
      <c r="NF59" s="29"/>
      <c r="NG59" s="29"/>
      <c r="NH59" s="29"/>
      <c r="NI59" s="29"/>
      <c r="NJ59" s="29"/>
      <c r="NK59" s="29"/>
      <c r="NL59" s="29"/>
      <c r="NM59" s="29"/>
      <c r="NN59" s="29"/>
      <c r="NO59" s="29"/>
      <c r="NP59" s="29"/>
      <c r="NQ59" s="29"/>
      <c r="NR59" s="29"/>
      <c r="NS59" s="29"/>
      <c r="NT59" s="29"/>
      <c r="NU59" s="29"/>
      <c r="NV59" s="29"/>
      <c r="NW59" s="29"/>
      <c r="NX59" s="29"/>
      <c r="NY59" s="29"/>
      <c r="NZ59" s="29"/>
      <c r="OA59" s="29"/>
      <c r="OB59" s="29"/>
      <c r="OC59" s="29"/>
      <c r="OD59" s="29"/>
      <c r="OE59" s="29"/>
      <c r="OF59" s="29"/>
      <c r="OG59" s="29"/>
      <c r="OH59" s="29"/>
      <c r="OI59" s="29"/>
      <c r="OJ59" s="29"/>
      <c r="OK59" s="29"/>
      <c r="OL59" s="29"/>
      <c r="OM59" s="29"/>
      <c r="ON59" s="29"/>
      <c r="OO59" s="29"/>
      <c r="OP59" s="29"/>
      <c r="OQ59" s="29"/>
      <c r="OR59" s="29"/>
      <c r="OS59" s="29"/>
      <c r="OT59" s="29"/>
      <c r="OU59" s="29"/>
      <c r="OV59" s="29"/>
      <c r="OW59" s="29"/>
      <c r="OX59" s="29"/>
      <c r="OY59" s="29"/>
      <c r="OZ59" s="29"/>
      <c r="PA59" s="29"/>
      <c r="PB59" s="29"/>
      <c r="PC59" s="29"/>
      <c r="PD59" s="29"/>
      <c r="PE59" s="29"/>
      <c r="PF59" s="29"/>
      <c r="PG59" s="29"/>
      <c r="PH59" s="29"/>
      <c r="PI59" s="29"/>
      <c r="PJ59" s="29"/>
      <c r="PK59" s="29"/>
      <c r="PL59" s="29"/>
      <c r="PM59" s="29"/>
      <c r="PN59" s="29"/>
      <c r="PO59" s="29"/>
      <c r="PP59" s="29"/>
      <c r="PQ59" s="29"/>
      <c r="PR59" s="29"/>
      <c r="PS59" s="29"/>
      <c r="PT59" s="29"/>
      <c r="PU59" s="29"/>
      <c r="PV59" s="29"/>
      <c r="PW59" s="29"/>
      <c r="PX59" s="29"/>
      <c r="PY59" s="29"/>
      <c r="PZ59" s="29"/>
      <c r="QA59" s="29"/>
      <c r="QB59" s="29"/>
      <c r="QC59" s="29"/>
      <c r="QD59" s="29"/>
      <c r="QE59" s="29"/>
      <c r="QF59" s="29"/>
      <c r="QG59" s="29"/>
      <c r="QH59" s="29"/>
      <c r="QI59" s="29"/>
      <c r="QJ59" s="29"/>
      <c r="QK59" s="29"/>
      <c r="QL59" s="29"/>
      <c r="QM59" s="29"/>
      <c r="QN59" s="29"/>
      <c r="QO59" s="29"/>
      <c r="QP59" s="29"/>
      <c r="QQ59" s="29"/>
      <c r="QR59" s="29"/>
      <c r="QS59" s="29"/>
      <c r="QT59" s="29"/>
      <c r="QU59" s="29"/>
      <c r="QV59" s="29"/>
      <c r="QW59" s="29"/>
      <c r="QX59" s="29"/>
      <c r="QY59" s="29"/>
      <c r="QZ59" s="29"/>
      <c r="RA59" s="29"/>
      <c r="RB59" s="29"/>
      <c r="RC59" s="29"/>
      <c r="RD59" s="29"/>
      <c r="RE59" s="29"/>
      <c r="RF59" s="29"/>
      <c r="RG59" s="29"/>
      <c r="RH59" s="29"/>
      <c r="RI59" s="29"/>
      <c r="RJ59" s="29"/>
      <c r="RK59" s="29"/>
      <c r="RL59" s="29"/>
      <c r="RM59" s="29"/>
      <c r="RN59" s="29"/>
      <c r="RO59" s="29"/>
      <c r="RP59" s="29"/>
      <c r="RQ59" s="29"/>
      <c r="RR59" s="29"/>
      <c r="RS59" s="29"/>
      <c r="RT59" s="29"/>
      <c r="RU59" s="29"/>
      <c r="RV59" s="29"/>
      <c r="RW59" s="29"/>
      <c r="RX59" s="29"/>
      <c r="RY59" s="29"/>
      <c r="RZ59" s="29"/>
      <c r="SA59" s="29"/>
      <c r="SB59" s="29"/>
      <c r="SC59" s="29"/>
      <c r="SD59" s="29"/>
      <c r="SE59" s="29"/>
      <c r="SF59" s="29"/>
      <c r="SG59" s="29"/>
      <c r="SH59" s="29"/>
      <c r="SI59" s="29"/>
      <c r="SJ59" s="29"/>
      <c r="SK59" s="29"/>
      <c r="SL59" s="29"/>
      <c r="SM59" s="29"/>
      <c r="SN59" s="29"/>
      <c r="SO59" s="29"/>
      <c r="SP59" s="29"/>
      <c r="SQ59" s="29"/>
      <c r="SR59" s="29"/>
      <c r="SS59" s="29"/>
      <c r="ST59" s="29"/>
      <c r="SU59" s="29"/>
      <c r="SV59" s="29"/>
      <c r="SW59" s="29"/>
      <c r="SX59" s="29"/>
      <c r="SY59" s="29"/>
      <c r="SZ59" s="29"/>
      <c r="TA59" s="29"/>
      <c r="TB59" s="29"/>
      <c r="TC59" s="29"/>
      <c r="TD59" s="29"/>
      <c r="TE59" s="29"/>
      <c r="TF59" s="29"/>
      <c r="TG59" s="29"/>
      <c r="TH59" s="29"/>
      <c r="TI59" s="29"/>
      <c r="TJ59" s="29"/>
      <c r="TK59" s="29"/>
      <c r="TL59" s="29"/>
      <c r="TM59" s="29"/>
      <c r="TN59" s="29"/>
      <c r="TO59" s="29"/>
      <c r="TP59" s="29"/>
      <c r="TQ59" s="29"/>
      <c r="TR59" s="29"/>
      <c r="TS59" s="29"/>
      <c r="TT59" s="29"/>
      <c r="TU59" s="29"/>
      <c r="TV59" s="29"/>
      <c r="TW59" s="29"/>
      <c r="TX59" s="29"/>
      <c r="TY59" s="29"/>
      <c r="TZ59" s="29"/>
      <c r="UA59" s="29"/>
      <c r="UB59" s="29"/>
      <c r="UC59" s="29"/>
      <c r="UD59" s="29"/>
      <c r="UE59" s="29"/>
      <c r="UF59" s="29"/>
      <c r="UG59" s="29"/>
      <c r="UH59" s="29"/>
      <c r="UI59" s="29"/>
      <c r="UJ59" s="29"/>
      <c r="UK59" s="29"/>
      <c r="UL59" s="29"/>
      <c r="UM59" s="29"/>
      <c r="UN59" s="29"/>
      <c r="UO59" s="29"/>
      <c r="UP59" s="29"/>
      <c r="UQ59" s="29"/>
      <c r="UR59" s="29"/>
      <c r="US59" s="29"/>
      <c r="UT59" s="29"/>
      <c r="UU59" s="29"/>
      <c r="UV59" s="29"/>
      <c r="UW59" s="29"/>
      <c r="UX59" s="29"/>
      <c r="UY59" s="29"/>
      <c r="UZ59" s="29"/>
      <c r="VA59" s="29"/>
      <c r="VB59" s="29"/>
      <c r="VC59" s="29"/>
      <c r="VD59" s="29"/>
      <c r="VE59" s="29"/>
      <c r="VF59" s="29"/>
      <c r="VG59" s="29"/>
      <c r="VH59" s="29"/>
      <c r="VI59" s="29"/>
      <c r="VJ59" s="29"/>
      <c r="VK59" s="29"/>
      <c r="VL59" s="29"/>
      <c r="VM59" s="29"/>
      <c r="VN59" s="29"/>
      <c r="VO59" s="29"/>
      <c r="VP59" s="29"/>
      <c r="VQ59" s="29"/>
      <c r="VR59" s="29"/>
      <c r="VS59" s="29"/>
      <c r="VT59" s="29"/>
      <c r="VU59" s="29"/>
      <c r="VV59" s="29"/>
      <c r="VW59" s="29"/>
      <c r="VX59" s="29"/>
      <c r="VY59" s="29"/>
      <c r="VZ59" s="29"/>
      <c r="WA59" s="29"/>
      <c r="WB59" s="29"/>
      <c r="WC59" s="29"/>
      <c r="WD59" s="29"/>
      <c r="WE59" s="29"/>
      <c r="WF59" s="29"/>
      <c r="WG59" s="29"/>
      <c r="WH59" s="29"/>
      <c r="WI59" s="29"/>
      <c r="WJ59" s="29"/>
      <c r="WK59" s="29"/>
      <c r="WL59" s="29"/>
      <c r="WM59" s="29"/>
      <c r="WN59" s="29"/>
      <c r="WO59" s="29"/>
      <c r="WP59" s="29"/>
      <c r="WQ59" s="29"/>
      <c r="WR59" s="29"/>
      <c r="WS59" s="29"/>
      <c r="WT59" s="29"/>
      <c r="WU59" s="29"/>
      <c r="WV59" s="29"/>
      <c r="WW59" s="29"/>
      <c r="WX59" s="29"/>
      <c r="WY59" s="29"/>
      <c r="WZ59" s="29"/>
      <c r="XA59" s="29"/>
      <c r="XB59" s="29"/>
      <c r="XC59" s="29"/>
      <c r="XD59" s="29"/>
      <c r="XE59" s="29"/>
      <c r="XF59" s="29"/>
      <c r="XG59" s="29"/>
      <c r="XH59" s="29"/>
      <c r="XI59" s="29"/>
      <c r="XJ59" s="29"/>
      <c r="XK59" s="29"/>
      <c r="XL59" s="29"/>
      <c r="XM59" s="29"/>
      <c r="XN59" s="29"/>
      <c r="XO59" s="29"/>
      <c r="XP59" s="29"/>
      <c r="XQ59" s="29"/>
      <c r="XR59" s="29"/>
      <c r="XS59" s="29"/>
      <c r="XT59" s="29"/>
      <c r="XU59" s="29"/>
      <c r="XV59" s="29"/>
      <c r="XW59" s="29"/>
      <c r="XX59" s="29"/>
      <c r="XY59" s="29"/>
      <c r="XZ59" s="29"/>
      <c r="YA59" s="29"/>
      <c r="YB59" s="29"/>
      <c r="YC59" s="29"/>
      <c r="YD59" s="29"/>
      <c r="YE59" s="29"/>
      <c r="YF59" s="29"/>
      <c r="YG59" s="29"/>
      <c r="YH59" s="29"/>
      <c r="YI59" s="29"/>
      <c r="YJ59" s="29"/>
      <c r="YK59" s="29"/>
      <c r="YL59" s="29"/>
      <c r="YM59" s="29"/>
      <c r="YN59" s="29"/>
      <c r="YO59" s="29"/>
      <c r="YP59" s="29"/>
      <c r="YQ59" s="29"/>
      <c r="YR59" s="29"/>
      <c r="YS59" s="29"/>
      <c r="YT59" s="29"/>
      <c r="YU59" s="29"/>
      <c r="YV59" s="29"/>
      <c r="YW59" s="29"/>
      <c r="YX59" s="29"/>
      <c r="YY59" s="29"/>
      <c r="YZ59" s="29"/>
      <c r="ZA59" s="29"/>
      <c r="ZB59" s="29"/>
      <c r="ZC59" s="29"/>
      <c r="ZD59" s="29"/>
      <c r="ZE59" s="29"/>
      <c r="ZF59" s="29"/>
      <c r="ZG59" s="29"/>
      <c r="ZH59" s="29"/>
      <c r="ZI59" s="29"/>
      <c r="ZJ59" s="29"/>
      <c r="ZK59" s="29"/>
      <c r="ZL59" s="29"/>
      <c r="ZM59" s="29"/>
      <c r="ZN59" s="29"/>
      <c r="ZO59" s="29"/>
      <c r="ZP59" s="29"/>
      <c r="ZQ59" s="29"/>
      <c r="ZR59" s="29"/>
      <c r="ZS59" s="29"/>
      <c r="ZT59" s="29"/>
      <c r="ZU59" s="29"/>
      <c r="ZV59" s="29"/>
      <c r="ZW59" s="29"/>
      <c r="ZX59" s="29"/>
      <c r="ZY59" s="29"/>
      <c r="ZZ59" s="29"/>
      <c r="AAA59" s="29"/>
      <c r="AAB59" s="29"/>
      <c r="AAC59" s="29"/>
      <c r="AAD59" s="29"/>
      <c r="AAE59" s="29"/>
      <c r="AAF59" s="29"/>
      <c r="AAG59" s="29"/>
      <c r="AAH59" s="29"/>
      <c r="AAI59" s="29"/>
      <c r="AAJ59" s="29"/>
      <c r="AAK59" s="29"/>
      <c r="AAL59" s="29"/>
      <c r="AAM59" s="29"/>
      <c r="AAN59" s="29"/>
      <c r="AAO59" s="29"/>
      <c r="AAP59" s="29"/>
      <c r="AAQ59" s="29"/>
      <c r="AAR59" s="29"/>
      <c r="AAS59" s="29"/>
      <c r="AAT59" s="29"/>
      <c r="AAU59" s="29"/>
      <c r="AAV59" s="29"/>
      <c r="AAW59" s="29"/>
      <c r="AAX59" s="29"/>
      <c r="AAY59" s="29"/>
      <c r="AAZ59" s="29"/>
      <c r="ABA59" s="29"/>
      <c r="ABB59" s="29"/>
      <c r="ABC59" s="29"/>
      <c r="ABD59" s="29"/>
      <c r="ABE59" s="29"/>
      <c r="ABF59" s="29"/>
      <c r="ABG59" s="29"/>
      <c r="ABH59" s="29"/>
      <c r="ABI59" s="29"/>
      <c r="ABJ59" s="29"/>
      <c r="ABK59" s="29"/>
      <c r="ABL59" s="29"/>
      <c r="ABM59" s="29"/>
      <c r="ABN59" s="29"/>
      <c r="ABO59" s="29"/>
      <c r="ABP59" s="29"/>
      <c r="ABQ59" s="29"/>
      <c r="ABR59" s="29"/>
      <c r="ABS59" s="29"/>
      <c r="ABT59" s="29"/>
      <c r="ABU59" s="29"/>
      <c r="ABV59" s="29"/>
      <c r="ABW59" s="29"/>
      <c r="ABX59" s="29"/>
      <c r="ABY59" s="29"/>
      <c r="ABZ59" s="29"/>
      <c r="ACA59" s="29"/>
      <c r="ACB59" s="29"/>
      <c r="ACC59" s="29"/>
      <c r="ACD59" s="29"/>
      <c r="ACE59" s="29"/>
      <c r="ACF59" s="29"/>
      <c r="ACG59" s="29"/>
      <c r="ACH59" s="29"/>
      <c r="ACI59" s="29"/>
      <c r="ACJ59" s="29"/>
      <c r="ACK59" s="29"/>
      <c r="ACL59" s="29"/>
      <c r="ACM59" s="29"/>
      <c r="ACN59" s="29"/>
      <c r="ACO59" s="29"/>
      <c r="ACP59" s="29"/>
      <c r="ACQ59" s="29"/>
      <c r="ACR59" s="29"/>
      <c r="ACS59" s="29"/>
      <c r="ACT59" s="29"/>
      <c r="ACU59" s="29"/>
      <c r="ACV59" s="29"/>
      <c r="ACW59" s="29"/>
      <c r="ACX59" s="29"/>
      <c r="ACY59" s="29"/>
      <c r="ACZ59" s="29"/>
      <c r="ADA59" s="29"/>
      <c r="ADB59" s="29"/>
      <c r="ADC59" s="29"/>
      <c r="ADD59" s="29"/>
      <c r="ADE59" s="29"/>
      <c r="ADF59" s="29"/>
      <c r="ADG59" s="29"/>
      <c r="ADH59" s="29"/>
      <c r="ADI59" s="29"/>
      <c r="ADJ59" s="29"/>
      <c r="ADK59" s="29"/>
      <c r="ADL59" s="29"/>
      <c r="ADM59" s="29"/>
      <c r="ADN59" s="29"/>
      <c r="ADO59" s="29"/>
      <c r="ADP59" s="29"/>
      <c r="ADQ59" s="29"/>
      <c r="ADR59" s="29"/>
      <c r="ADS59" s="29"/>
      <c r="ADT59" s="29"/>
      <c r="ADU59" s="29"/>
      <c r="ADV59" s="29"/>
      <c r="ADW59" s="29"/>
      <c r="ADX59" s="29"/>
      <c r="ADY59" s="29"/>
      <c r="ADZ59" s="29"/>
      <c r="AEA59" s="29"/>
      <c r="AEB59" s="29"/>
      <c r="AEC59" s="29"/>
      <c r="AED59" s="29"/>
      <c r="AEE59" s="29"/>
      <c r="AEF59" s="29"/>
      <c r="AEG59" s="29"/>
      <c r="AEH59" s="29"/>
      <c r="AEI59" s="29"/>
      <c r="AEJ59" s="29"/>
      <c r="AEK59" s="29"/>
      <c r="AEL59" s="29"/>
      <c r="AEM59" s="29"/>
      <c r="AEN59" s="29"/>
      <c r="AEO59" s="29"/>
      <c r="AEP59" s="29"/>
      <c r="AEQ59" s="29"/>
      <c r="AER59" s="29"/>
      <c r="AES59" s="29"/>
      <c r="AET59" s="29"/>
      <c r="AEU59" s="29"/>
      <c r="AEV59" s="29"/>
      <c r="AEW59" s="29"/>
      <c r="AEX59" s="29"/>
      <c r="AEY59" s="29"/>
      <c r="AEZ59" s="29"/>
      <c r="AFA59" s="29"/>
      <c r="AFB59" s="29"/>
      <c r="AFC59" s="29"/>
      <c r="AFD59" s="29"/>
      <c r="AFE59" s="29"/>
      <c r="AFF59" s="29"/>
      <c r="AFG59" s="29"/>
      <c r="AFH59" s="29"/>
      <c r="AFI59" s="29"/>
      <c r="AFJ59" s="29"/>
      <c r="AFK59" s="29"/>
      <c r="AFL59" s="29"/>
      <c r="AFM59" s="29"/>
      <c r="AFN59" s="29"/>
      <c r="AFO59" s="29"/>
      <c r="AFP59" s="29"/>
      <c r="AFQ59" s="29"/>
      <c r="AFR59" s="29"/>
      <c r="AFS59" s="29"/>
      <c r="AFT59" s="29"/>
      <c r="AFU59" s="29"/>
      <c r="AFV59" s="29"/>
      <c r="AFW59" s="29"/>
      <c r="AFX59" s="29"/>
      <c r="AFY59" s="29"/>
      <c r="AFZ59" s="29"/>
      <c r="AGA59" s="29"/>
      <c r="AGB59" s="29"/>
      <c r="AGC59" s="29"/>
      <c r="AGD59" s="29"/>
      <c r="AGE59" s="29"/>
      <c r="AGF59" s="29"/>
      <c r="AGG59" s="29"/>
      <c r="AGH59" s="29"/>
      <c r="AGI59" s="29"/>
      <c r="AGJ59" s="29"/>
      <c r="AGK59" s="29"/>
      <c r="AGL59" s="29"/>
      <c r="AGM59" s="29"/>
      <c r="AGN59" s="29"/>
      <c r="AGO59" s="29"/>
      <c r="AGP59" s="29"/>
      <c r="AGQ59" s="29"/>
      <c r="AGR59" s="29"/>
      <c r="AGS59" s="29"/>
      <c r="AGT59" s="29"/>
      <c r="AGU59" s="29"/>
      <c r="AGV59" s="29"/>
      <c r="AGW59" s="29"/>
      <c r="AGX59" s="29"/>
      <c r="AGY59" s="29"/>
      <c r="AGZ59" s="29"/>
      <c r="AHA59" s="29"/>
      <c r="AHB59" s="29"/>
      <c r="AHC59" s="29"/>
      <c r="AHD59" s="29"/>
      <c r="AHE59" s="29"/>
      <c r="AHF59" s="29"/>
      <c r="AHG59" s="29"/>
      <c r="AHH59" s="29"/>
      <c r="AHI59" s="29"/>
      <c r="AHJ59" s="29"/>
      <c r="AHK59" s="29"/>
      <c r="AHL59" s="29"/>
      <c r="AHM59" s="29"/>
      <c r="AHN59" s="29"/>
      <c r="AHO59" s="29"/>
      <c r="AHP59" s="29"/>
      <c r="AHQ59" s="29"/>
      <c r="AHR59" s="29"/>
      <c r="AHS59" s="29"/>
      <c r="AHT59" s="29"/>
      <c r="AHU59" s="29"/>
      <c r="AHV59" s="29"/>
      <c r="AHW59" s="29"/>
      <c r="AHX59" s="29"/>
      <c r="AHY59" s="29"/>
      <c r="AHZ59" s="29"/>
      <c r="AIA59" s="29"/>
      <c r="AIB59" s="29"/>
      <c r="AIC59" s="29"/>
      <c r="AID59" s="29"/>
      <c r="AIE59" s="29"/>
      <c r="AIF59" s="29"/>
      <c r="AIG59" s="29"/>
      <c r="AIH59" s="29"/>
      <c r="AII59" s="29"/>
      <c r="AIJ59" s="29"/>
      <c r="AIK59" s="29"/>
      <c r="AIL59" s="29"/>
      <c r="AIM59" s="29"/>
      <c r="AIN59" s="29"/>
      <c r="AIO59" s="29"/>
      <c r="AIP59" s="29"/>
      <c r="AIQ59" s="29"/>
      <c r="AIR59" s="29"/>
      <c r="AIS59" s="29"/>
      <c r="AIT59" s="29"/>
      <c r="AIU59" s="29"/>
      <c r="AIV59" s="29"/>
      <c r="AIW59" s="29"/>
      <c r="AIX59" s="29"/>
      <c r="AIY59" s="29"/>
      <c r="AIZ59" s="29"/>
      <c r="AJA59" s="29"/>
      <c r="AJB59" s="29"/>
      <c r="AJC59" s="29"/>
      <c r="AJD59" s="29"/>
      <c r="AJE59" s="29"/>
      <c r="AJF59" s="29"/>
      <c r="AJG59" s="29"/>
      <c r="AJH59" s="29"/>
      <c r="AJI59" s="29"/>
      <c r="AJJ59" s="29"/>
      <c r="AJK59" s="29"/>
      <c r="AJL59" s="29"/>
      <c r="AJM59" s="29"/>
      <c r="AJN59" s="29"/>
      <c r="AJO59" s="29"/>
      <c r="AJP59" s="29"/>
      <c r="AJQ59" s="29"/>
      <c r="AJR59" s="29"/>
      <c r="AJS59" s="29"/>
      <c r="AJT59" s="29"/>
      <c r="AJU59" s="29"/>
      <c r="AJV59" s="29"/>
      <c r="AJW59" s="29"/>
      <c r="AJX59" s="29"/>
      <c r="AJY59" s="29"/>
      <c r="AJZ59" s="29"/>
      <c r="AKA59" s="29"/>
      <c r="AKB59" s="29"/>
      <c r="AKC59" s="29"/>
      <c r="AKD59" s="29"/>
      <c r="AKE59" s="29"/>
      <c r="AKF59" s="29"/>
      <c r="AKG59" s="29"/>
      <c r="AKH59" s="29"/>
      <c r="AKI59" s="29"/>
      <c r="AKJ59" s="29"/>
      <c r="AKK59" s="29"/>
      <c r="AKL59" s="29"/>
      <c r="AKM59" s="29"/>
      <c r="AKN59" s="29"/>
      <c r="AKO59" s="29"/>
      <c r="AKP59" s="29"/>
      <c r="AKQ59" s="29"/>
      <c r="AKR59" s="29"/>
      <c r="AKS59" s="29"/>
      <c r="AKT59" s="29"/>
      <c r="AKU59" s="29"/>
      <c r="AKV59" s="29"/>
      <c r="AKW59" s="29"/>
      <c r="AKX59" s="29"/>
      <c r="AKY59" s="29"/>
      <c r="AKZ59" s="29"/>
      <c r="ALA59" s="29"/>
      <c r="ALB59" s="29"/>
      <c r="ALC59" s="29"/>
      <c r="ALD59" s="29"/>
      <c r="ALE59" s="29"/>
      <c r="ALF59" s="29"/>
      <c r="ALG59" s="29"/>
      <c r="ALH59" s="29"/>
      <c r="ALI59" s="29"/>
      <c r="ALJ59" s="29"/>
      <c r="ALK59" s="29"/>
      <c r="ALL59" s="29"/>
      <c r="ALM59" s="29"/>
      <c r="ALN59" s="29"/>
      <c r="ALO59" s="29"/>
      <c r="ALP59" s="29"/>
      <c r="ALQ59" s="29"/>
      <c r="ALR59" s="29"/>
      <c r="ALS59" s="29"/>
      <c r="ALT59" s="29"/>
      <c r="ALU59" s="29"/>
      <c r="ALV59" s="29"/>
      <c r="ALW59" s="29"/>
      <c r="ALX59" s="29"/>
      <c r="ALY59" s="29"/>
      <c r="ALZ59" s="29"/>
      <c r="AMA59" s="29"/>
      <c r="AMB59" s="29"/>
      <c r="AMC59" s="29"/>
      <c r="AMD59" s="29"/>
      <c r="AME59" s="29"/>
      <c r="AMF59" s="29"/>
      <c r="AMG59" s="29"/>
      <c r="AMH59" s="29"/>
      <c r="AMI59" s="29"/>
      <c r="AMJ59" s="29"/>
      <c r="AMK59" s="29"/>
      <c r="AML59" s="29"/>
      <c r="AMM59" s="29"/>
      <c r="AMN59" s="29"/>
      <c r="AMO59" s="29"/>
      <c r="AMP59" s="29"/>
      <c r="AMQ59" s="29"/>
      <c r="AMR59" s="29"/>
      <c r="AMS59" s="29"/>
      <c r="AMT59" s="29"/>
      <c r="AMU59" s="29"/>
      <c r="AMV59" s="29"/>
      <c r="AMW59" s="29"/>
      <c r="AMX59" s="29"/>
      <c r="AMY59" s="29"/>
      <c r="AMZ59" s="29"/>
      <c r="ANA59" s="29"/>
      <c r="ANB59" s="29"/>
      <c r="ANC59" s="29"/>
      <c r="AND59" s="29"/>
      <c r="ANE59" s="29"/>
      <c r="ANF59" s="29"/>
      <c r="ANG59" s="29"/>
      <c r="ANH59" s="29"/>
      <c r="ANI59" s="29"/>
      <c r="ANJ59" s="29"/>
      <c r="ANK59" s="29"/>
      <c r="ANL59" s="29"/>
      <c r="ANM59" s="29"/>
      <c r="ANN59" s="29"/>
      <c r="ANO59" s="29"/>
      <c r="ANP59" s="29"/>
      <c r="ANQ59" s="29"/>
      <c r="ANR59" s="29"/>
      <c r="ANS59" s="29"/>
      <c r="ANT59" s="29"/>
      <c r="ANU59" s="29"/>
      <c r="ANV59" s="29"/>
      <c r="ANW59" s="29"/>
      <c r="ANX59" s="29"/>
      <c r="ANY59" s="29"/>
      <c r="ANZ59" s="29"/>
      <c r="AOA59" s="29"/>
      <c r="AOB59" s="29"/>
      <c r="AOC59" s="29"/>
      <c r="AOD59" s="29"/>
      <c r="AOE59" s="29"/>
      <c r="AOF59" s="29"/>
      <c r="AOG59" s="29"/>
      <c r="AOH59" s="29"/>
      <c r="AOI59" s="29"/>
      <c r="AOJ59" s="29"/>
      <c r="AOK59" s="29"/>
      <c r="AOL59" s="29"/>
      <c r="AOM59" s="29"/>
      <c r="AON59" s="29"/>
      <c r="AOO59" s="29"/>
      <c r="AOP59" s="29"/>
      <c r="AOQ59" s="29"/>
      <c r="AOR59" s="29"/>
      <c r="AOS59" s="29"/>
      <c r="AOT59" s="29"/>
      <c r="AOU59" s="29"/>
      <c r="AOV59" s="29"/>
      <c r="AOW59" s="29"/>
      <c r="AOX59" s="29"/>
      <c r="AOY59" s="29"/>
      <c r="AOZ59" s="29"/>
      <c r="APA59" s="29"/>
      <c r="APB59" s="29"/>
      <c r="APC59" s="29"/>
      <c r="APD59" s="29"/>
      <c r="APE59" s="29"/>
      <c r="APF59" s="29"/>
      <c r="APG59" s="29"/>
      <c r="APH59" s="29"/>
      <c r="API59" s="29"/>
      <c r="APJ59" s="29"/>
      <c r="APK59" s="29"/>
      <c r="APL59" s="29"/>
      <c r="APM59" s="29"/>
      <c r="APN59" s="29"/>
      <c r="APO59" s="29"/>
      <c r="APP59" s="29"/>
      <c r="APQ59" s="29"/>
      <c r="APR59" s="29"/>
      <c r="APS59" s="29"/>
      <c r="APT59" s="29"/>
      <c r="APU59" s="29"/>
      <c r="APV59" s="29"/>
      <c r="APW59" s="29"/>
      <c r="APX59" s="29"/>
      <c r="APY59" s="29"/>
      <c r="APZ59" s="29"/>
      <c r="AQA59" s="29"/>
      <c r="AQB59" s="29"/>
      <c r="AQC59" s="29"/>
      <c r="AQD59" s="29"/>
      <c r="AQE59" s="29"/>
      <c r="AQF59" s="29"/>
      <c r="AQG59" s="29"/>
      <c r="AQH59" s="29"/>
      <c r="AQI59" s="29"/>
      <c r="AQJ59" s="29"/>
      <c r="AQK59" s="29"/>
      <c r="AQL59" s="29"/>
      <c r="AQM59" s="29"/>
      <c r="AQN59" s="29"/>
      <c r="AQO59" s="29"/>
      <c r="AQP59" s="29"/>
      <c r="AQQ59" s="29"/>
      <c r="AQR59" s="29"/>
      <c r="AQS59" s="29"/>
      <c r="AQT59" s="29"/>
      <c r="AQU59" s="29"/>
      <c r="AQV59" s="29"/>
      <c r="AQW59" s="29"/>
      <c r="AQX59" s="29"/>
      <c r="AQY59" s="29"/>
      <c r="AQZ59" s="29"/>
      <c r="ARA59" s="29"/>
      <c r="ARB59" s="29"/>
      <c r="ARC59" s="29"/>
      <c r="ARD59" s="29"/>
      <c r="ARE59" s="29"/>
      <c r="ARF59" s="29"/>
      <c r="ARG59" s="29"/>
      <c r="ARH59" s="29"/>
      <c r="ARI59" s="29"/>
      <c r="ARJ59" s="29"/>
      <c r="ARK59" s="29"/>
      <c r="ARL59" s="29"/>
      <c r="ARM59" s="29"/>
      <c r="ARN59" s="29"/>
      <c r="ARO59" s="29"/>
      <c r="ARP59" s="29"/>
      <c r="ARQ59" s="29"/>
      <c r="ARR59" s="29"/>
      <c r="ARS59" s="29"/>
      <c r="ART59" s="29"/>
      <c r="ARU59" s="29"/>
      <c r="ARV59" s="29"/>
      <c r="ARW59" s="29"/>
      <c r="ARX59" s="29"/>
      <c r="ARY59" s="29"/>
      <c r="ARZ59" s="29"/>
      <c r="ASA59" s="29"/>
      <c r="ASB59" s="29"/>
      <c r="ASC59" s="29"/>
      <c r="ASD59" s="29"/>
      <c r="ASE59" s="29"/>
      <c r="ASF59" s="29"/>
      <c r="ASG59" s="29"/>
      <c r="ASH59" s="29"/>
      <c r="ASI59" s="29"/>
      <c r="ASJ59" s="29"/>
      <c r="ASK59" s="29"/>
      <c r="ASL59" s="29"/>
      <c r="ASM59" s="29"/>
      <c r="ASN59" s="29"/>
      <c r="ASO59" s="29"/>
      <c r="ASP59" s="29"/>
      <c r="ASQ59" s="29"/>
      <c r="ASR59" s="29"/>
      <c r="ASS59" s="29"/>
      <c r="AST59" s="29"/>
      <c r="ASU59" s="29"/>
      <c r="ASV59" s="29"/>
      <c r="ASW59" s="29"/>
      <c r="ASX59" s="29"/>
      <c r="ASY59" s="29"/>
      <c r="ASZ59" s="29"/>
      <c r="ATA59" s="29"/>
      <c r="ATB59" s="29"/>
      <c r="ATC59" s="29"/>
      <c r="ATD59" s="29"/>
      <c r="ATE59" s="29"/>
      <c r="ATF59" s="29"/>
      <c r="ATG59" s="29"/>
      <c r="ATH59" s="29"/>
      <c r="ATI59" s="29"/>
      <c r="ATJ59" s="29"/>
      <c r="ATK59" s="29"/>
      <c r="ATL59" s="29"/>
      <c r="ATM59" s="29"/>
      <c r="ATN59" s="29"/>
      <c r="ATO59" s="29"/>
      <c r="ATP59" s="29"/>
      <c r="ATQ59" s="29"/>
      <c r="ATR59" s="29"/>
      <c r="ATS59" s="29"/>
      <c r="ATT59" s="29"/>
      <c r="ATU59" s="29"/>
      <c r="ATV59" s="29"/>
      <c r="ATW59" s="29"/>
      <c r="ATX59" s="29"/>
      <c r="ATY59" s="29"/>
      <c r="ATZ59" s="29"/>
      <c r="AUA59" s="29"/>
      <c r="AUB59" s="29"/>
      <c r="AUC59" s="29"/>
      <c r="AUD59" s="29"/>
      <c r="AUE59" s="29"/>
      <c r="AUF59" s="29"/>
      <c r="AUG59" s="29"/>
      <c r="AUH59" s="29"/>
      <c r="AUI59" s="29"/>
      <c r="AUJ59" s="29"/>
      <c r="AUK59" s="29"/>
      <c r="AUL59" s="29"/>
      <c r="AUM59" s="29"/>
      <c r="AUN59" s="29"/>
      <c r="AUO59" s="29"/>
      <c r="AUP59" s="29"/>
      <c r="AUQ59" s="29"/>
      <c r="AUR59" s="29"/>
      <c r="AUS59" s="29"/>
      <c r="AUT59" s="29"/>
      <c r="AUU59" s="29"/>
      <c r="AUV59" s="29"/>
      <c r="AUW59" s="29"/>
      <c r="AUX59" s="29"/>
      <c r="AUY59" s="29"/>
      <c r="AUZ59" s="29"/>
      <c r="AVA59" s="29"/>
      <c r="AVB59" s="29"/>
      <c r="AVC59" s="29"/>
      <c r="AVD59" s="29"/>
      <c r="AVE59" s="29"/>
      <c r="AVF59" s="29"/>
      <c r="AVG59" s="29"/>
      <c r="AVH59" s="29"/>
      <c r="AVI59" s="29"/>
      <c r="AVJ59" s="29"/>
      <c r="AVK59" s="29"/>
      <c r="AVL59" s="29"/>
      <c r="AVM59" s="29"/>
      <c r="AVN59" s="29"/>
      <c r="AVO59" s="29"/>
      <c r="AVP59" s="29"/>
      <c r="AVQ59" s="29"/>
      <c r="AVR59" s="29"/>
      <c r="AVS59" s="29"/>
      <c r="AVT59" s="29"/>
      <c r="AVU59" s="29"/>
      <c r="AVV59" s="29"/>
      <c r="AVW59" s="29"/>
      <c r="AVX59" s="29"/>
      <c r="AVY59" s="29"/>
      <c r="AVZ59" s="29"/>
      <c r="AWA59" s="29"/>
      <c r="AWB59" s="29"/>
      <c r="AWC59" s="29"/>
      <c r="AWD59" s="29"/>
      <c r="AWE59" s="29"/>
      <c r="AWF59" s="29"/>
      <c r="AWG59" s="29"/>
      <c r="AWH59" s="29"/>
      <c r="AWI59" s="29"/>
      <c r="AWJ59" s="29"/>
      <c r="AWK59" s="29"/>
      <c r="AWL59" s="29"/>
      <c r="AWM59" s="29"/>
      <c r="AWN59" s="29"/>
      <c r="AWO59" s="29"/>
      <c r="AWP59" s="29"/>
      <c r="AWQ59" s="29"/>
      <c r="AWR59" s="29"/>
      <c r="AWS59" s="29"/>
      <c r="AWT59" s="29"/>
      <c r="AWU59" s="29"/>
      <c r="AWV59" s="29"/>
      <c r="AWW59" s="29"/>
      <c r="AWX59" s="29"/>
      <c r="AWY59" s="29"/>
      <c r="AWZ59" s="29"/>
      <c r="AXA59" s="29"/>
      <c r="AXB59" s="29"/>
      <c r="AXC59" s="29"/>
      <c r="AXD59" s="29"/>
      <c r="AXE59" s="29"/>
      <c r="AXF59" s="29"/>
      <c r="AXG59" s="29"/>
      <c r="AXH59" s="29"/>
      <c r="AXI59" s="29"/>
      <c r="AXJ59" s="29"/>
      <c r="AXK59" s="29"/>
      <c r="AXL59" s="29"/>
      <c r="AXM59" s="29"/>
      <c r="AXN59" s="29"/>
      <c r="AXO59" s="29"/>
      <c r="AXP59" s="29"/>
      <c r="AXQ59" s="29"/>
      <c r="AXR59" s="29"/>
      <c r="AXS59" s="29"/>
      <c r="AXT59" s="29"/>
      <c r="AXU59" s="29"/>
      <c r="AXV59" s="29"/>
      <c r="AXW59" s="29"/>
      <c r="AXX59" s="29"/>
      <c r="AXY59" s="29"/>
      <c r="AXZ59" s="29"/>
      <c r="AYA59" s="29"/>
      <c r="AYB59" s="29"/>
      <c r="AYC59" s="29"/>
      <c r="AYD59" s="29"/>
      <c r="AYE59" s="29"/>
      <c r="AYF59" s="29"/>
      <c r="AYG59" s="29"/>
      <c r="AYH59" s="29"/>
      <c r="AYI59" s="29"/>
      <c r="AYJ59" s="29"/>
      <c r="AYK59" s="29"/>
      <c r="AYL59" s="29"/>
      <c r="AYM59" s="29"/>
      <c r="AYN59" s="29"/>
      <c r="AYO59" s="29"/>
      <c r="AYP59" s="29"/>
      <c r="AYQ59" s="29"/>
      <c r="AYR59" s="29"/>
      <c r="AYS59" s="29"/>
      <c r="AYT59" s="29"/>
      <c r="AYU59" s="29"/>
      <c r="AYV59" s="29"/>
      <c r="AYW59" s="29"/>
      <c r="AYX59" s="29"/>
      <c r="AYY59" s="29"/>
      <c r="AYZ59" s="29"/>
      <c r="AZA59" s="29"/>
      <c r="AZB59" s="29"/>
      <c r="AZC59" s="29"/>
      <c r="AZD59" s="29"/>
      <c r="AZE59" s="29"/>
      <c r="AZF59" s="29"/>
      <c r="AZG59" s="29"/>
      <c r="AZH59" s="29"/>
      <c r="AZI59" s="29"/>
      <c r="AZJ59" s="29"/>
      <c r="AZK59" s="29"/>
      <c r="AZL59" s="29"/>
      <c r="AZM59" s="29"/>
      <c r="AZN59" s="29"/>
      <c r="AZO59" s="29"/>
      <c r="AZP59" s="29"/>
      <c r="AZQ59" s="29"/>
      <c r="AZR59" s="29"/>
      <c r="AZS59" s="29"/>
      <c r="AZT59" s="29"/>
      <c r="AZU59" s="29"/>
      <c r="AZV59" s="29"/>
      <c r="AZW59" s="29"/>
      <c r="AZX59" s="29"/>
      <c r="AZY59" s="29"/>
      <c r="AZZ59" s="29"/>
      <c r="BAA59" s="29"/>
      <c r="BAB59" s="29"/>
      <c r="BAC59" s="29"/>
      <c r="BAD59" s="29"/>
    </row>
    <row r="60" spans="1:1382" s="89" customFormat="1" ht="14" x14ac:dyDescent="0.2">
      <c r="A60" s="118">
        <v>178</v>
      </c>
      <c r="B60" s="44">
        <v>171</v>
      </c>
      <c r="C60" s="40">
        <v>39858643</v>
      </c>
      <c r="D60" s="30" t="s">
        <v>453</v>
      </c>
      <c r="E60" s="30" t="s">
        <v>586</v>
      </c>
      <c r="F60" s="30" t="s">
        <v>585</v>
      </c>
      <c r="G60" s="95">
        <v>28802</v>
      </c>
      <c r="H60" s="40" t="s">
        <v>19</v>
      </c>
      <c r="I60" s="40" t="s">
        <v>563</v>
      </c>
      <c r="J60" s="40">
        <v>33</v>
      </c>
      <c r="K60" s="55">
        <v>1</v>
      </c>
      <c r="L60" s="42">
        <f t="shared" si="1"/>
        <v>32</v>
      </c>
      <c r="M60" s="30" t="s">
        <v>612</v>
      </c>
      <c r="N60" s="43" t="s">
        <v>807</v>
      </c>
      <c r="O60" s="30">
        <v>8</v>
      </c>
      <c r="P60" s="44">
        <v>3</v>
      </c>
      <c r="Q60" s="30" t="s">
        <v>2373</v>
      </c>
      <c r="R60" s="30" t="s">
        <v>13</v>
      </c>
      <c r="S60" s="45" t="s">
        <v>453</v>
      </c>
      <c r="T60" s="45" t="s">
        <v>453</v>
      </c>
      <c r="U60" s="42" t="s">
        <v>453</v>
      </c>
      <c r="V60" s="64" t="s">
        <v>453</v>
      </c>
      <c r="W60" s="64" t="s">
        <v>563</v>
      </c>
      <c r="X60" s="30" t="s">
        <v>827</v>
      </c>
      <c r="Y60" s="30" t="s">
        <v>550</v>
      </c>
      <c r="Z60" s="56" t="s">
        <v>804</v>
      </c>
      <c r="AA60" s="45">
        <v>40883</v>
      </c>
      <c r="AB60" s="80" t="s">
        <v>807</v>
      </c>
      <c r="AC60" s="45">
        <v>41073</v>
      </c>
      <c r="AD60" s="47">
        <f>((AC60-AA60)/365)*12</f>
        <v>6.2465753424657535</v>
      </c>
      <c r="AE60" s="51" t="s">
        <v>539</v>
      </c>
      <c r="AF60" s="42">
        <v>1</v>
      </c>
      <c r="AG60" s="51" t="s">
        <v>539</v>
      </c>
      <c r="AH60" s="42">
        <v>1</v>
      </c>
      <c r="AI60" s="46" t="s">
        <v>453</v>
      </c>
      <c r="AJ60" s="47" t="s">
        <v>453</v>
      </c>
      <c r="AK60" s="46" t="s">
        <v>453</v>
      </c>
      <c r="AL60" s="47" t="s">
        <v>453</v>
      </c>
      <c r="AM60" s="46" t="s">
        <v>453</v>
      </c>
      <c r="AN60" s="47" t="s">
        <v>453</v>
      </c>
      <c r="AO60" s="46" t="s">
        <v>453</v>
      </c>
      <c r="AP60" s="47" t="s">
        <v>453</v>
      </c>
      <c r="AQ60" s="47" t="s">
        <v>453</v>
      </c>
      <c r="AR60" s="47" t="s">
        <v>453</v>
      </c>
      <c r="AS60" s="47" t="s">
        <v>453</v>
      </c>
      <c r="AT60" s="47" t="s">
        <v>453</v>
      </c>
      <c r="AU60" s="47"/>
      <c r="AV60" s="47"/>
      <c r="AW60" s="47"/>
      <c r="AX60" s="47"/>
      <c r="AY60" s="85" t="s">
        <v>2568</v>
      </c>
      <c r="AZ60" s="48" t="s">
        <v>539</v>
      </c>
      <c r="BA60" s="48">
        <v>1</v>
      </c>
      <c r="BB60" s="44">
        <v>3</v>
      </c>
      <c r="BC60" s="30" t="s">
        <v>2373</v>
      </c>
      <c r="BD60" s="55">
        <v>1</v>
      </c>
      <c r="BE60" s="55">
        <v>0</v>
      </c>
      <c r="BF60" s="43" t="s">
        <v>807</v>
      </c>
      <c r="BG60" s="40" t="s">
        <v>453</v>
      </c>
      <c r="BH60" s="40" t="s">
        <v>453</v>
      </c>
      <c r="BI60" s="40" t="s">
        <v>453</v>
      </c>
      <c r="BJ60" s="40" t="s">
        <v>453</v>
      </c>
      <c r="BK60" s="31" t="s">
        <v>1201</v>
      </c>
      <c r="BL60" s="31" t="s">
        <v>2029</v>
      </c>
      <c r="BM60" s="30">
        <v>92</v>
      </c>
      <c r="BN60" s="30">
        <v>72</v>
      </c>
      <c r="BO60" s="30">
        <v>80</v>
      </c>
      <c r="BP60" s="30" t="s">
        <v>2904</v>
      </c>
      <c r="BQ60" s="30" t="s">
        <v>453</v>
      </c>
      <c r="BR60" s="30" t="s">
        <v>453</v>
      </c>
      <c r="BS60" s="30" t="s">
        <v>781</v>
      </c>
      <c r="BT60" s="30" t="s">
        <v>2374</v>
      </c>
      <c r="BU60" s="30" t="s">
        <v>929</v>
      </c>
      <c r="BV60" s="30" t="s">
        <v>1396</v>
      </c>
      <c r="BW60" s="30">
        <v>95</v>
      </c>
      <c r="BX60" s="30">
        <v>70</v>
      </c>
      <c r="BY60" s="30">
        <v>80</v>
      </c>
      <c r="BZ60" s="30" t="s">
        <v>1737</v>
      </c>
      <c r="CA60" s="112"/>
      <c r="CC60" s="29"/>
      <c r="CD60" s="29"/>
      <c r="CE60" s="29"/>
      <c r="CF60" s="29"/>
      <c r="CG60" s="29"/>
      <c r="CH60" s="29"/>
      <c r="CI60" s="29"/>
      <c r="CJ60" s="29"/>
      <c r="CK60" s="29"/>
      <c r="CL60" s="29"/>
      <c r="CM60" s="29"/>
      <c r="CN60" s="29"/>
      <c r="CO60" s="29"/>
      <c r="CP60" s="29"/>
      <c r="CQ60" s="29"/>
      <c r="CR60" s="29"/>
      <c r="CS60" s="29"/>
      <c r="CT60" s="29"/>
      <c r="CU60" s="29"/>
      <c r="CV60" s="29"/>
      <c r="CW60" s="29"/>
      <c r="CX60" s="29"/>
      <c r="CY60" s="29"/>
      <c r="CZ60" s="29"/>
      <c r="DA60" s="29"/>
      <c r="DB60" s="29"/>
      <c r="DC60" s="29"/>
      <c r="DD60" s="29"/>
      <c r="DE60" s="29"/>
      <c r="DF60" s="29"/>
      <c r="DG60" s="29"/>
      <c r="DH60" s="29"/>
      <c r="DI60" s="29"/>
      <c r="DJ60" s="29"/>
      <c r="DK60" s="29"/>
      <c r="DL60" s="29"/>
      <c r="DM60" s="29"/>
      <c r="DN60" s="29"/>
      <c r="DO60" s="29"/>
      <c r="DP60" s="29"/>
      <c r="DQ60" s="29"/>
      <c r="DR60" s="29"/>
      <c r="DS60" s="29"/>
      <c r="DT60" s="29"/>
      <c r="DU60" s="29"/>
      <c r="DV60" s="29"/>
      <c r="DW60" s="29"/>
      <c r="DX60" s="29"/>
      <c r="DY60" s="29"/>
      <c r="DZ60" s="29"/>
      <c r="EA60" s="29"/>
      <c r="EB60" s="29"/>
      <c r="EC60" s="29"/>
      <c r="ED60" s="29"/>
      <c r="EE60" s="29"/>
      <c r="EF60" s="29"/>
      <c r="EG60" s="29"/>
      <c r="EH60" s="29"/>
      <c r="EI60" s="29"/>
      <c r="EJ60" s="29"/>
      <c r="EK60" s="29"/>
      <c r="EL60" s="29"/>
      <c r="EM60" s="29"/>
      <c r="EN60" s="29"/>
      <c r="EO60" s="29"/>
      <c r="EP60" s="29"/>
      <c r="EQ60" s="29"/>
      <c r="ER60" s="29"/>
      <c r="ES60" s="29"/>
      <c r="ET60" s="29"/>
      <c r="EU60" s="29"/>
      <c r="EV60" s="29"/>
      <c r="EW60" s="29"/>
      <c r="EX60" s="29"/>
      <c r="EY60" s="29"/>
      <c r="EZ60" s="29"/>
      <c r="FA60" s="29"/>
      <c r="FB60" s="29"/>
      <c r="FC60" s="29"/>
      <c r="FD60" s="29"/>
      <c r="FE60" s="29"/>
      <c r="FF60" s="29"/>
      <c r="FG60" s="29"/>
      <c r="FH60" s="29"/>
      <c r="FI60" s="29"/>
      <c r="FJ60" s="29"/>
      <c r="FK60" s="29"/>
      <c r="FL60" s="29"/>
      <c r="FM60" s="29"/>
      <c r="FN60" s="29"/>
      <c r="FO60" s="29"/>
      <c r="FP60" s="29"/>
      <c r="FQ60" s="29"/>
      <c r="FR60" s="29"/>
      <c r="FS60" s="29"/>
      <c r="FT60" s="29"/>
      <c r="FU60" s="29"/>
      <c r="FV60" s="29"/>
      <c r="FW60" s="29"/>
      <c r="FX60" s="29"/>
      <c r="FY60" s="29"/>
      <c r="FZ60" s="29"/>
      <c r="GA60" s="29"/>
      <c r="GB60" s="29"/>
      <c r="GC60" s="29"/>
      <c r="GD60" s="29"/>
      <c r="GE60" s="29"/>
      <c r="GF60" s="29"/>
      <c r="GG60" s="29"/>
      <c r="GH60" s="29"/>
      <c r="GI60" s="29"/>
      <c r="GJ60" s="29"/>
      <c r="GK60" s="29"/>
      <c r="GL60" s="29"/>
      <c r="GM60" s="29"/>
      <c r="GN60" s="29"/>
      <c r="GO60" s="29"/>
      <c r="GP60" s="29"/>
      <c r="GQ60" s="29"/>
      <c r="GR60" s="29"/>
      <c r="GS60" s="29"/>
      <c r="GT60" s="29"/>
      <c r="GU60" s="29"/>
      <c r="GV60" s="29"/>
      <c r="GW60" s="29"/>
      <c r="GX60" s="29"/>
      <c r="GY60" s="29"/>
      <c r="GZ60" s="29"/>
      <c r="HA60" s="29"/>
      <c r="HB60" s="29"/>
      <c r="HC60" s="29"/>
      <c r="HD60" s="29"/>
      <c r="HE60" s="29"/>
      <c r="HF60" s="29"/>
      <c r="HG60" s="29"/>
      <c r="HH60" s="29"/>
      <c r="HI60" s="29"/>
      <c r="HJ60" s="29"/>
      <c r="HK60" s="29"/>
      <c r="HL60" s="29"/>
      <c r="HM60" s="29"/>
      <c r="HN60" s="29"/>
      <c r="HO60" s="29"/>
      <c r="HP60" s="29"/>
      <c r="HQ60" s="29"/>
      <c r="HR60" s="29"/>
      <c r="HS60" s="29"/>
      <c r="HT60" s="29"/>
      <c r="HU60" s="29"/>
      <c r="HV60" s="29"/>
      <c r="HW60" s="29"/>
      <c r="HX60" s="29"/>
      <c r="HY60" s="29"/>
      <c r="HZ60" s="29"/>
      <c r="IA60" s="29"/>
      <c r="IB60" s="29"/>
      <c r="IC60" s="29"/>
      <c r="ID60" s="29"/>
      <c r="IE60" s="29"/>
      <c r="IF60" s="29"/>
      <c r="IG60" s="29"/>
      <c r="IH60" s="29"/>
      <c r="II60" s="29"/>
      <c r="IJ60" s="29"/>
      <c r="IK60" s="29"/>
      <c r="IL60" s="29"/>
      <c r="IM60" s="29"/>
      <c r="IN60" s="29"/>
      <c r="IO60" s="29"/>
      <c r="IP60" s="29"/>
      <c r="IQ60" s="29"/>
      <c r="IR60" s="29"/>
      <c r="IS60" s="29"/>
      <c r="IT60" s="29"/>
      <c r="IU60" s="29"/>
      <c r="IV60" s="29"/>
      <c r="IW60" s="29"/>
      <c r="IX60" s="29"/>
      <c r="IY60" s="29"/>
      <c r="IZ60" s="29"/>
      <c r="JA60" s="29"/>
      <c r="JB60" s="29"/>
      <c r="JC60" s="29"/>
      <c r="JD60" s="29"/>
      <c r="JE60" s="29"/>
      <c r="JF60" s="29"/>
      <c r="JG60" s="29"/>
      <c r="JH60" s="29"/>
      <c r="JI60" s="29"/>
      <c r="JJ60" s="29"/>
      <c r="JK60" s="29"/>
      <c r="JL60" s="29"/>
      <c r="JM60" s="29"/>
      <c r="JN60" s="29"/>
      <c r="JO60" s="29"/>
      <c r="JP60" s="29"/>
      <c r="JQ60" s="29"/>
      <c r="JR60" s="29"/>
      <c r="JS60" s="29"/>
      <c r="JT60" s="29"/>
      <c r="JU60" s="29"/>
      <c r="JV60" s="29"/>
      <c r="JW60" s="29"/>
      <c r="JX60" s="29"/>
      <c r="JY60" s="29"/>
      <c r="JZ60" s="29"/>
      <c r="KA60" s="29"/>
      <c r="KB60" s="29"/>
      <c r="KC60" s="29"/>
      <c r="KD60" s="29"/>
      <c r="KE60" s="29"/>
      <c r="KF60" s="29"/>
      <c r="KG60" s="29"/>
      <c r="KH60" s="29"/>
      <c r="KI60" s="29"/>
      <c r="KJ60" s="29"/>
      <c r="KK60" s="29"/>
      <c r="KL60" s="29"/>
      <c r="KM60" s="29"/>
      <c r="KN60" s="29"/>
      <c r="KO60" s="29"/>
      <c r="KP60" s="29"/>
      <c r="KQ60" s="29"/>
      <c r="KR60" s="29"/>
      <c r="KS60" s="29"/>
      <c r="KT60" s="29"/>
      <c r="KU60" s="29"/>
      <c r="KV60" s="29"/>
      <c r="KW60" s="29"/>
      <c r="KX60" s="29"/>
      <c r="KY60" s="29"/>
      <c r="KZ60" s="29"/>
      <c r="LA60" s="29"/>
      <c r="LB60" s="29"/>
      <c r="LC60" s="29"/>
      <c r="LD60" s="29"/>
      <c r="LE60" s="29"/>
      <c r="LF60" s="29"/>
      <c r="LG60" s="29"/>
      <c r="LH60" s="29"/>
      <c r="LI60" s="29"/>
      <c r="LJ60" s="29"/>
      <c r="LK60" s="29"/>
      <c r="LL60" s="29"/>
      <c r="LM60" s="29"/>
      <c r="LN60" s="29"/>
      <c r="LO60" s="29"/>
      <c r="LP60" s="29"/>
      <c r="LQ60" s="29"/>
      <c r="LR60" s="29"/>
      <c r="LS60" s="29"/>
      <c r="LT60" s="29"/>
      <c r="LU60" s="29"/>
      <c r="LV60" s="29"/>
      <c r="LW60" s="29"/>
      <c r="LX60" s="29"/>
      <c r="LY60" s="29"/>
      <c r="LZ60" s="29"/>
      <c r="MA60" s="29"/>
      <c r="MB60" s="29"/>
      <c r="MC60" s="29"/>
      <c r="MD60" s="29"/>
      <c r="ME60" s="29"/>
      <c r="MF60" s="29"/>
      <c r="MG60" s="29"/>
      <c r="MH60" s="29"/>
      <c r="MI60" s="29"/>
      <c r="MJ60" s="29"/>
      <c r="MK60" s="29"/>
      <c r="ML60" s="29"/>
      <c r="MM60" s="29"/>
      <c r="MN60" s="29"/>
      <c r="MO60" s="29"/>
      <c r="MP60" s="29"/>
      <c r="MQ60" s="29"/>
      <c r="MR60" s="29"/>
      <c r="MS60" s="29"/>
      <c r="MT60" s="29"/>
      <c r="MU60" s="29"/>
      <c r="MV60" s="29"/>
      <c r="MW60" s="29"/>
      <c r="MX60" s="29"/>
      <c r="MY60" s="29"/>
      <c r="MZ60" s="29"/>
      <c r="NA60" s="29"/>
      <c r="NB60" s="29"/>
      <c r="NC60" s="29"/>
      <c r="ND60" s="29"/>
      <c r="NE60" s="29"/>
      <c r="NF60" s="29"/>
      <c r="NG60" s="29"/>
      <c r="NH60" s="29"/>
      <c r="NI60" s="29"/>
      <c r="NJ60" s="29"/>
      <c r="NK60" s="29"/>
      <c r="NL60" s="29"/>
      <c r="NM60" s="29"/>
      <c r="NN60" s="29"/>
      <c r="NO60" s="29"/>
      <c r="NP60" s="29"/>
      <c r="NQ60" s="29"/>
      <c r="NR60" s="29"/>
      <c r="NS60" s="29"/>
      <c r="NT60" s="29"/>
      <c r="NU60" s="29"/>
      <c r="NV60" s="29"/>
      <c r="NW60" s="29"/>
      <c r="NX60" s="29"/>
      <c r="NY60" s="29"/>
      <c r="NZ60" s="29"/>
      <c r="OA60" s="29"/>
      <c r="OB60" s="29"/>
      <c r="OC60" s="29"/>
      <c r="OD60" s="29"/>
      <c r="OE60" s="29"/>
      <c r="OF60" s="29"/>
      <c r="OG60" s="29"/>
      <c r="OH60" s="29"/>
      <c r="OI60" s="29"/>
      <c r="OJ60" s="29"/>
      <c r="OK60" s="29"/>
      <c r="OL60" s="29"/>
      <c r="OM60" s="29"/>
      <c r="ON60" s="29"/>
      <c r="OO60" s="29"/>
      <c r="OP60" s="29"/>
      <c r="OQ60" s="29"/>
      <c r="OR60" s="29"/>
      <c r="OS60" s="29"/>
      <c r="OT60" s="29"/>
      <c r="OU60" s="29"/>
      <c r="OV60" s="29"/>
      <c r="OW60" s="29"/>
      <c r="OX60" s="29"/>
      <c r="OY60" s="29"/>
      <c r="OZ60" s="29"/>
      <c r="PA60" s="29"/>
      <c r="PB60" s="29"/>
      <c r="PC60" s="29"/>
      <c r="PD60" s="29"/>
      <c r="PE60" s="29"/>
      <c r="PF60" s="29"/>
      <c r="PG60" s="29"/>
      <c r="PH60" s="29"/>
      <c r="PI60" s="29"/>
      <c r="PJ60" s="29"/>
      <c r="PK60" s="29"/>
      <c r="PL60" s="29"/>
      <c r="PM60" s="29"/>
      <c r="PN60" s="29"/>
      <c r="PO60" s="29"/>
      <c r="PP60" s="29"/>
      <c r="PQ60" s="29"/>
      <c r="PR60" s="29"/>
      <c r="PS60" s="29"/>
      <c r="PT60" s="29"/>
      <c r="PU60" s="29"/>
      <c r="PV60" s="29"/>
      <c r="PW60" s="29"/>
      <c r="PX60" s="29"/>
      <c r="PY60" s="29"/>
      <c r="PZ60" s="29"/>
      <c r="QA60" s="29"/>
      <c r="QB60" s="29"/>
      <c r="QC60" s="29"/>
      <c r="QD60" s="29"/>
      <c r="QE60" s="29"/>
      <c r="QF60" s="29"/>
      <c r="QG60" s="29"/>
      <c r="QH60" s="29"/>
      <c r="QI60" s="29"/>
      <c r="QJ60" s="29"/>
      <c r="QK60" s="29"/>
      <c r="QL60" s="29"/>
      <c r="QM60" s="29"/>
      <c r="QN60" s="29"/>
      <c r="QO60" s="29"/>
      <c r="QP60" s="29"/>
      <c r="QQ60" s="29"/>
      <c r="QR60" s="29"/>
      <c r="QS60" s="29"/>
      <c r="QT60" s="29"/>
      <c r="QU60" s="29"/>
      <c r="QV60" s="29"/>
      <c r="QW60" s="29"/>
      <c r="QX60" s="29"/>
      <c r="QY60" s="29"/>
      <c r="QZ60" s="29"/>
      <c r="RA60" s="29"/>
      <c r="RB60" s="29"/>
      <c r="RC60" s="29"/>
      <c r="RD60" s="29"/>
      <c r="RE60" s="29"/>
      <c r="RF60" s="29"/>
      <c r="RG60" s="29"/>
      <c r="RH60" s="29"/>
      <c r="RI60" s="29"/>
      <c r="RJ60" s="29"/>
      <c r="RK60" s="29"/>
      <c r="RL60" s="29"/>
      <c r="RM60" s="29"/>
      <c r="RN60" s="29"/>
      <c r="RO60" s="29"/>
      <c r="RP60" s="29"/>
      <c r="RQ60" s="29"/>
      <c r="RR60" s="29"/>
      <c r="RS60" s="29"/>
      <c r="RT60" s="29"/>
      <c r="RU60" s="29"/>
      <c r="RV60" s="29"/>
      <c r="RW60" s="29"/>
      <c r="RX60" s="29"/>
      <c r="RY60" s="29"/>
      <c r="RZ60" s="29"/>
      <c r="SA60" s="29"/>
      <c r="SB60" s="29"/>
      <c r="SC60" s="29"/>
      <c r="SD60" s="29"/>
      <c r="SE60" s="29"/>
      <c r="SF60" s="29"/>
      <c r="SG60" s="29"/>
      <c r="SH60" s="29"/>
      <c r="SI60" s="29"/>
      <c r="SJ60" s="29"/>
      <c r="SK60" s="29"/>
      <c r="SL60" s="29"/>
      <c r="SM60" s="29"/>
      <c r="SN60" s="29"/>
      <c r="SO60" s="29"/>
      <c r="SP60" s="29"/>
      <c r="SQ60" s="29"/>
      <c r="SR60" s="29"/>
      <c r="SS60" s="29"/>
      <c r="ST60" s="29"/>
      <c r="SU60" s="29"/>
      <c r="SV60" s="29"/>
      <c r="SW60" s="29"/>
      <c r="SX60" s="29"/>
      <c r="SY60" s="29"/>
      <c r="SZ60" s="29"/>
      <c r="TA60" s="29"/>
      <c r="TB60" s="29"/>
      <c r="TC60" s="29"/>
      <c r="TD60" s="29"/>
      <c r="TE60" s="29"/>
      <c r="TF60" s="29"/>
      <c r="TG60" s="29"/>
      <c r="TH60" s="29"/>
      <c r="TI60" s="29"/>
      <c r="TJ60" s="29"/>
      <c r="TK60" s="29"/>
      <c r="TL60" s="29"/>
      <c r="TM60" s="29"/>
      <c r="TN60" s="29"/>
      <c r="TO60" s="29"/>
      <c r="TP60" s="29"/>
      <c r="TQ60" s="29"/>
      <c r="TR60" s="29"/>
      <c r="TS60" s="29"/>
      <c r="TT60" s="29"/>
      <c r="TU60" s="29"/>
      <c r="TV60" s="29"/>
      <c r="TW60" s="29"/>
      <c r="TX60" s="29"/>
      <c r="TY60" s="29"/>
      <c r="TZ60" s="29"/>
      <c r="UA60" s="29"/>
      <c r="UB60" s="29"/>
      <c r="UC60" s="29"/>
      <c r="UD60" s="29"/>
      <c r="UE60" s="29"/>
      <c r="UF60" s="29"/>
      <c r="UG60" s="29"/>
      <c r="UH60" s="29"/>
      <c r="UI60" s="29"/>
      <c r="UJ60" s="29"/>
      <c r="UK60" s="29"/>
      <c r="UL60" s="29"/>
      <c r="UM60" s="29"/>
      <c r="UN60" s="29"/>
      <c r="UO60" s="29"/>
      <c r="UP60" s="29"/>
      <c r="UQ60" s="29"/>
      <c r="UR60" s="29"/>
      <c r="US60" s="29"/>
      <c r="UT60" s="29"/>
      <c r="UU60" s="29"/>
      <c r="UV60" s="29"/>
      <c r="UW60" s="29"/>
      <c r="UX60" s="29"/>
      <c r="UY60" s="29"/>
      <c r="UZ60" s="29"/>
      <c r="VA60" s="29"/>
      <c r="VB60" s="29"/>
      <c r="VC60" s="29"/>
      <c r="VD60" s="29"/>
      <c r="VE60" s="29"/>
      <c r="VF60" s="29"/>
      <c r="VG60" s="29"/>
      <c r="VH60" s="29"/>
      <c r="VI60" s="29"/>
      <c r="VJ60" s="29"/>
      <c r="VK60" s="29"/>
      <c r="VL60" s="29"/>
      <c r="VM60" s="29"/>
      <c r="VN60" s="29"/>
      <c r="VO60" s="29"/>
      <c r="VP60" s="29"/>
      <c r="VQ60" s="29"/>
      <c r="VR60" s="29"/>
      <c r="VS60" s="29"/>
      <c r="VT60" s="29"/>
      <c r="VU60" s="29"/>
      <c r="VV60" s="29"/>
      <c r="VW60" s="29"/>
      <c r="VX60" s="29"/>
      <c r="VY60" s="29"/>
      <c r="VZ60" s="29"/>
      <c r="WA60" s="29"/>
      <c r="WB60" s="29"/>
      <c r="WC60" s="29"/>
      <c r="WD60" s="29"/>
      <c r="WE60" s="29"/>
      <c r="WF60" s="29"/>
      <c r="WG60" s="29"/>
      <c r="WH60" s="29"/>
      <c r="WI60" s="29"/>
      <c r="WJ60" s="29"/>
      <c r="WK60" s="29"/>
      <c r="WL60" s="29"/>
      <c r="WM60" s="29"/>
      <c r="WN60" s="29"/>
      <c r="WO60" s="29"/>
      <c r="WP60" s="29"/>
      <c r="WQ60" s="29"/>
      <c r="WR60" s="29"/>
      <c r="WS60" s="29"/>
      <c r="WT60" s="29"/>
      <c r="WU60" s="29"/>
      <c r="WV60" s="29"/>
      <c r="WW60" s="29"/>
      <c r="WX60" s="29"/>
      <c r="WY60" s="29"/>
      <c r="WZ60" s="29"/>
      <c r="XA60" s="29"/>
      <c r="XB60" s="29"/>
      <c r="XC60" s="29"/>
      <c r="XD60" s="29"/>
      <c r="XE60" s="29"/>
      <c r="XF60" s="29"/>
      <c r="XG60" s="29"/>
      <c r="XH60" s="29"/>
      <c r="XI60" s="29"/>
      <c r="XJ60" s="29"/>
      <c r="XK60" s="29"/>
      <c r="XL60" s="29"/>
      <c r="XM60" s="29"/>
      <c r="XN60" s="29"/>
      <c r="XO60" s="29"/>
      <c r="XP60" s="29"/>
      <c r="XQ60" s="29"/>
      <c r="XR60" s="29"/>
      <c r="XS60" s="29"/>
      <c r="XT60" s="29"/>
      <c r="XU60" s="29"/>
      <c r="XV60" s="29"/>
      <c r="XW60" s="29"/>
      <c r="XX60" s="29"/>
      <c r="XY60" s="29"/>
      <c r="XZ60" s="29"/>
      <c r="YA60" s="29"/>
      <c r="YB60" s="29"/>
      <c r="YC60" s="29"/>
      <c r="YD60" s="29"/>
      <c r="YE60" s="29"/>
      <c r="YF60" s="29"/>
      <c r="YG60" s="29"/>
      <c r="YH60" s="29"/>
      <c r="YI60" s="29"/>
      <c r="YJ60" s="29"/>
      <c r="YK60" s="29"/>
      <c r="YL60" s="29"/>
      <c r="YM60" s="29"/>
      <c r="YN60" s="29"/>
      <c r="YO60" s="29"/>
      <c r="YP60" s="29"/>
      <c r="YQ60" s="29"/>
      <c r="YR60" s="29"/>
      <c r="YS60" s="29"/>
      <c r="YT60" s="29"/>
      <c r="YU60" s="29"/>
      <c r="YV60" s="29"/>
      <c r="YW60" s="29"/>
      <c r="YX60" s="29"/>
      <c r="YY60" s="29"/>
      <c r="YZ60" s="29"/>
      <c r="ZA60" s="29"/>
      <c r="ZB60" s="29"/>
      <c r="ZC60" s="29"/>
      <c r="ZD60" s="29"/>
      <c r="ZE60" s="29"/>
      <c r="ZF60" s="29"/>
      <c r="ZG60" s="29"/>
      <c r="ZH60" s="29"/>
      <c r="ZI60" s="29"/>
      <c r="ZJ60" s="29"/>
      <c r="ZK60" s="29"/>
      <c r="ZL60" s="29"/>
      <c r="ZM60" s="29"/>
      <c r="ZN60" s="29"/>
      <c r="ZO60" s="29"/>
      <c r="ZP60" s="29"/>
      <c r="ZQ60" s="29"/>
      <c r="ZR60" s="29"/>
      <c r="ZS60" s="29"/>
      <c r="ZT60" s="29"/>
      <c r="ZU60" s="29"/>
      <c r="ZV60" s="29"/>
      <c r="ZW60" s="29"/>
      <c r="ZX60" s="29"/>
      <c r="ZY60" s="29"/>
      <c r="ZZ60" s="29"/>
      <c r="AAA60" s="29"/>
      <c r="AAB60" s="29"/>
      <c r="AAC60" s="29"/>
      <c r="AAD60" s="29"/>
      <c r="AAE60" s="29"/>
      <c r="AAF60" s="29"/>
      <c r="AAG60" s="29"/>
      <c r="AAH60" s="29"/>
      <c r="AAI60" s="29"/>
      <c r="AAJ60" s="29"/>
      <c r="AAK60" s="29"/>
      <c r="AAL60" s="29"/>
      <c r="AAM60" s="29"/>
      <c r="AAN60" s="29"/>
      <c r="AAO60" s="29"/>
      <c r="AAP60" s="29"/>
      <c r="AAQ60" s="29"/>
      <c r="AAR60" s="29"/>
      <c r="AAS60" s="29"/>
      <c r="AAT60" s="29"/>
      <c r="AAU60" s="29"/>
      <c r="AAV60" s="29"/>
      <c r="AAW60" s="29"/>
      <c r="AAX60" s="29"/>
      <c r="AAY60" s="29"/>
      <c r="AAZ60" s="29"/>
      <c r="ABA60" s="29"/>
      <c r="ABB60" s="29"/>
      <c r="ABC60" s="29"/>
      <c r="ABD60" s="29"/>
      <c r="ABE60" s="29"/>
      <c r="ABF60" s="29"/>
      <c r="ABG60" s="29"/>
      <c r="ABH60" s="29"/>
      <c r="ABI60" s="29"/>
      <c r="ABJ60" s="29"/>
      <c r="ABK60" s="29"/>
      <c r="ABL60" s="29"/>
      <c r="ABM60" s="29"/>
      <c r="ABN60" s="29"/>
      <c r="ABO60" s="29"/>
      <c r="ABP60" s="29"/>
      <c r="ABQ60" s="29"/>
      <c r="ABR60" s="29"/>
      <c r="ABS60" s="29"/>
      <c r="ABT60" s="29"/>
      <c r="ABU60" s="29"/>
      <c r="ABV60" s="29"/>
      <c r="ABW60" s="29"/>
      <c r="ABX60" s="29"/>
      <c r="ABY60" s="29"/>
      <c r="ABZ60" s="29"/>
      <c r="ACA60" s="29"/>
      <c r="ACB60" s="29"/>
      <c r="ACC60" s="29"/>
      <c r="ACD60" s="29"/>
      <c r="ACE60" s="29"/>
      <c r="ACF60" s="29"/>
      <c r="ACG60" s="29"/>
      <c r="ACH60" s="29"/>
      <c r="ACI60" s="29"/>
      <c r="ACJ60" s="29"/>
      <c r="ACK60" s="29"/>
      <c r="ACL60" s="29"/>
      <c r="ACM60" s="29"/>
      <c r="ACN60" s="29"/>
      <c r="ACO60" s="29"/>
      <c r="ACP60" s="29"/>
      <c r="ACQ60" s="29"/>
      <c r="ACR60" s="29"/>
      <c r="ACS60" s="29"/>
      <c r="ACT60" s="29"/>
      <c r="ACU60" s="29"/>
      <c r="ACV60" s="29"/>
      <c r="ACW60" s="29"/>
      <c r="ACX60" s="29"/>
      <c r="ACY60" s="29"/>
      <c r="ACZ60" s="29"/>
      <c r="ADA60" s="29"/>
      <c r="ADB60" s="29"/>
      <c r="ADC60" s="29"/>
      <c r="ADD60" s="29"/>
      <c r="ADE60" s="29"/>
      <c r="ADF60" s="29"/>
      <c r="ADG60" s="29"/>
      <c r="ADH60" s="29"/>
      <c r="ADI60" s="29"/>
      <c r="ADJ60" s="29"/>
      <c r="ADK60" s="29"/>
      <c r="ADL60" s="29"/>
      <c r="ADM60" s="29"/>
      <c r="ADN60" s="29"/>
      <c r="ADO60" s="29"/>
      <c r="ADP60" s="29"/>
      <c r="ADQ60" s="29"/>
      <c r="ADR60" s="29"/>
      <c r="ADS60" s="29"/>
      <c r="ADT60" s="29"/>
      <c r="ADU60" s="29"/>
      <c r="ADV60" s="29"/>
      <c r="ADW60" s="29"/>
      <c r="ADX60" s="29"/>
      <c r="ADY60" s="29"/>
      <c r="ADZ60" s="29"/>
      <c r="AEA60" s="29"/>
      <c r="AEB60" s="29"/>
      <c r="AEC60" s="29"/>
      <c r="AED60" s="29"/>
      <c r="AEE60" s="29"/>
      <c r="AEF60" s="29"/>
      <c r="AEG60" s="29"/>
      <c r="AEH60" s="29"/>
      <c r="AEI60" s="29"/>
      <c r="AEJ60" s="29"/>
      <c r="AEK60" s="29"/>
      <c r="AEL60" s="29"/>
      <c r="AEM60" s="29"/>
      <c r="AEN60" s="29"/>
      <c r="AEO60" s="29"/>
      <c r="AEP60" s="29"/>
      <c r="AEQ60" s="29"/>
      <c r="AER60" s="29"/>
      <c r="AES60" s="29"/>
      <c r="AET60" s="29"/>
      <c r="AEU60" s="29"/>
      <c r="AEV60" s="29"/>
      <c r="AEW60" s="29"/>
      <c r="AEX60" s="29"/>
      <c r="AEY60" s="29"/>
      <c r="AEZ60" s="29"/>
      <c r="AFA60" s="29"/>
      <c r="AFB60" s="29"/>
      <c r="AFC60" s="29"/>
      <c r="AFD60" s="29"/>
      <c r="AFE60" s="29"/>
      <c r="AFF60" s="29"/>
      <c r="AFG60" s="29"/>
      <c r="AFH60" s="29"/>
      <c r="AFI60" s="29"/>
      <c r="AFJ60" s="29"/>
      <c r="AFK60" s="29"/>
      <c r="AFL60" s="29"/>
      <c r="AFM60" s="29"/>
      <c r="AFN60" s="29"/>
      <c r="AFO60" s="29"/>
      <c r="AFP60" s="29"/>
      <c r="AFQ60" s="29"/>
      <c r="AFR60" s="29"/>
      <c r="AFS60" s="29"/>
      <c r="AFT60" s="29"/>
      <c r="AFU60" s="29"/>
      <c r="AFV60" s="29"/>
      <c r="AFW60" s="29"/>
      <c r="AFX60" s="29"/>
      <c r="AFY60" s="29"/>
      <c r="AFZ60" s="29"/>
      <c r="AGA60" s="29"/>
      <c r="AGB60" s="29"/>
      <c r="AGC60" s="29"/>
      <c r="AGD60" s="29"/>
      <c r="AGE60" s="29"/>
      <c r="AGF60" s="29"/>
      <c r="AGG60" s="29"/>
      <c r="AGH60" s="29"/>
      <c r="AGI60" s="29"/>
      <c r="AGJ60" s="29"/>
      <c r="AGK60" s="29"/>
      <c r="AGL60" s="29"/>
      <c r="AGM60" s="29"/>
      <c r="AGN60" s="29"/>
      <c r="AGO60" s="29"/>
      <c r="AGP60" s="29"/>
      <c r="AGQ60" s="29"/>
      <c r="AGR60" s="29"/>
      <c r="AGS60" s="29"/>
      <c r="AGT60" s="29"/>
      <c r="AGU60" s="29"/>
      <c r="AGV60" s="29"/>
      <c r="AGW60" s="29"/>
      <c r="AGX60" s="29"/>
      <c r="AGY60" s="29"/>
      <c r="AGZ60" s="29"/>
      <c r="AHA60" s="29"/>
      <c r="AHB60" s="29"/>
      <c r="AHC60" s="29"/>
      <c r="AHD60" s="29"/>
      <c r="AHE60" s="29"/>
      <c r="AHF60" s="29"/>
      <c r="AHG60" s="29"/>
      <c r="AHH60" s="29"/>
      <c r="AHI60" s="29"/>
      <c r="AHJ60" s="29"/>
      <c r="AHK60" s="29"/>
      <c r="AHL60" s="29"/>
      <c r="AHM60" s="29"/>
      <c r="AHN60" s="29"/>
      <c r="AHO60" s="29"/>
      <c r="AHP60" s="29"/>
      <c r="AHQ60" s="29"/>
      <c r="AHR60" s="29"/>
      <c r="AHS60" s="29"/>
      <c r="AHT60" s="29"/>
      <c r="AHU60" s="29"/>
      <c r="AHV60" s="29"/>
      <c r="AHW60" s="29"/>
      <c r="AHX60" s="29"/>
      <c r="AHY60" s="29"/>
      <c r="AHZ60" s="29"/>
      <c r="AIA60" s="29"/>
      <c r="AIB60" s="29"/>
      <c r="AIC60" s="29"/>
      <c r="AID60" s="29"/>
      <c r="AIE60" s="29"/>
      <c r="AIF60" s="29"/>
      <c r="AIG60" s="29"/>
      <c r="AIH60" s="29"/>
      <c r="AII60" s="29"/>
      <c r="AIJ60" s="29"/>
      <c r="AIK60" s="29"/>
      <c r="AIL60" s="29"/>
      <c r="AIM60" s="29"/>
      <c r="AIN60" s="29"/>
      <c r="AIO60" s="29"/>
      <c r="AIP60" s="29"/>
      <c r="AIQ60" s="29"/>
      <c r="AIR60" s="29"/>
      <c r="AIS60" s="29"/>
      <c r="AIT60" s="29"/>
      <c r="AIU60" s="29"/>
      <c r="AIV60" s="29"/>
      <c r="AIW60" s="29"/>
      <c r="AIX60" s="29"/>
      <c r="AIY60" s="29"/>
      <c r="AIZ60" s="29"/>
      <c r="AJA60" s="29"/>
      <c r="AJB60" s="29"/>
      <c r="AJC60" s="29"/>
      <c r="AJD60" s="29"/>
      <c r="AJE60" s="29"/>
      <c r="AJF60" s="29"/>
      <c r="AJG60" s="29"/>
      <c r="AJH60" s="29"/>
      <c r="AJI60" s="29"/>
      <c r="AJJ60" s="29"/>
      <c r="AJK60" s="29"/>
      <c r="AJL60" s="29"/>
      <c r="AJM60" s="29"/>
      <c r="AJN60" s="29"/>
      <c r="AJO60" s="29"/>
      <c r="AJP60" s="29"/>
      <c r="AJQ60" s="29"/>
      <c r="AJR60" s="29"/>
      <c r="AJS60" s="29"/>
      <c r="AJT60" s="29"/>
      <c r="AJU60" s="29"/>
      <c r="AJV60" s="29"/>
      <c r="AJW60" s="29"/>
      <c r="AJX60" s="29"/>
      <c r="AJY60" s="29"/>
      <c r="AJZ60" s="29"/>
      <c r="AKA60" s="29"/>
      <c r="AKB60" s="29"/>
      <c r="AKC60" s="29"/>
      <c r="AKD60" s="29"/>
      <c r="AKE60" s="29"/>
      <c r="AKF60" s="29"/>
      <c r="AKG60" s="29"/>
      <c r="AKH60" s="29"/>
      <c r="AKI60" s="29"/>
      <c r="AKJ60" s="29"/>
      <c r="AKK60" s="29"/>
      <c r="AKL60" s="29"/>
      <c r="AKM60" s="29"/>
      <c r="AKN60" s="29"/>
      <c r="AKO60" s="29"/>
      <c r="AKP60" s="29"/>
      <c r="AKQ60" s="29"/>
      <c r="AKR60" s="29"/>
      <c r="AKS60" s="29"/>
      <c r="AKT60" s="29"/>
      <c r="AKU60" s="29"/>
      <c r="AKV60" s="29"/>
      <c r="AKW60" s="29"/>
      <c r="AKX60" s="29"/>
      <c r="AKY60" s="29"/>
      <c r="AKZ60" s="29"/>
      <c r="ALA60" s="29"/>
      <c r="ALB60" s="29"/>
      <c r="ALC60" s="29"/>
      <c r="ALD60" s="29"/>
      <c r="ALE60" s="29"/>
      <c r="ALF60" s="29"/>
      <c r="ALG60" s="29"/>
      <c r="ALH60" s="29"/>
      <c r="ALI60" s="29"/>
      <c r="ALJ60" s="29"/>
      <c r="ALK60" s="29"/>
      <c r="ALL60" s="29"/>
      <c r="ALM60" s="29"/>
      <c r="ALN60" s="29"/>
      <c r="ALO60" s="29"/>
      <c r="ALP60" s="29"/>
      <c r="ALQ60" s="29"/>
      <c r="ALR60" s="29"/>
      <c r="ALS60" s="29"/>
      <c r="ALT60" s="29"/>
      <c r="ALU60" s="29"/>
      <c r="ALV60" s="29"/>
      <c r="ALW60" s="29"/>
      <c r="ALX60" s="29"/>
      <c r="ALY60" s="29"/>
      <c r="ALZ60" s="29"/>
      <c r="AMA60" s="29"/>
      <c r="AMB60" s="29"/>
      <c r="AMC60" s="29"/>
      <c r="AMD60" s="29"/>
      <c r="AME60" s="29"/>
      <c r="AMF60" s="29"/>
      <c r="AMG60" s="29"/>
      <c r="AMH60" s="29"/>
      <c r="AMI60" s="29"/>
      <c r="AMJ60" s="29"/>
      <c r="AMK60" s="29"/>
      <c r="AML60" s="29"/>
      <c r="AMM60" s="29"/>
      <c r="AMN60" s="29"/>
      <c r="AMO60" s="29"/>
      <c r="AMP60" s="29"/>
      <c r="AMQ60" s="29"/>
      <c r="AMR60" s="29"/>
      <c r="AMS60" s="29"/>
      <c r="AMT60" s="29"/>
      <c r="AMU60" s="29"/>
      <c r="AMV60" s="29"/>
      <c r="AMW60" s="29"/>
      <c r="AMX60" s="29"/>
      <c r="AMY60" s="29"/>
      <c r="AMZ60" s="29"/>
      <c r="ANA60" s="29"/>
      <c r="ANB60" s="29"/>
      <c r="ANC60" s="29"/>
      <c r="AND60" s="29"/>
      <c r="ANE60" s="29"/>
      <c r="ANF60" s="29"/>
      <c r="ANG60" s="29"/>
      <c r="ANH60" s="29"/>
      <c r="ANI60" s="29"/>
      <c r="ANJ60" s="29"/>
      <c r="ANK60" s="29"/>
      <c r="ANL60" s="29"/>
      <c r="ANM60" s="29"/>
      <c r="ANN60" s="29"/>
      <c r="ANO60" s="29"/>
      <c r="ANP60" s="29"/>
      <c r="ANQ60" s="29"/>
      <c r="ANR60" s="29"/>
      <c r="ANS60" s="29"/>
      <c r="ANT60" s="29"/>
      <c r="ANU60" s="29"/>
      <c r="ANV60" s="29"/>
      <c r="ANW60" s="29"/>
      <c r="ANX60" s="29"/>
      <c r="ANY60" s="29"/>
      <c r="ANZ60" s="29"/>
      <c r="AOA60" s="29"/>
      <c r="AOB60" s="29"/>
      <c r="AOC60" s="29"/>
      <c r="AOD60" s="29"/>
      <c r="AOE60" s="29"/>
      <c r="AOF60" s="29"/>
      <c r="AOG60" s="29"/>
      <c r="AOH60" s="29"/>
      <c r="AOI60" s="29"/>
      <c r="AOJ60" s="29"/>
      <c r="AOK60" s="29"/>
      <c r="AOL60" s="29"/>
      <c r="AOM60" s="29"/>
      <c r="AON60" s="29"/>
      <c r="AOO60" s="29"/>
      <c r="AOP60" s="29"/>
      <c r="AOQ60" s="29"/>
      <c r="AOR60" s="29"/>
      <c r="AOS60" s="29"/>
      <c r="AOT60" s="29"/>
      <c r="AOU60" s="29"/>
      <c r="AOV60" s="29"/>
      <c r="AOW60" s="29"/>
      <c r="AOX60" s="29"/>
      <c r="AOY60" s="29"/>
      <c r="AOZ60" s="29"/>
      <c r="APA60" s="29"/>
      <c r="APB60" s="29"/>
      <c r="APC60" s="29"/>
      <c r="APD60" s="29"/>
      <c r="APE60" s="29"/>
      <c r="APF60" s="29"/>
      <c r="APG60" s="29"/>
      <c r="APH60" s="29"/>
      <c r="API60" s="29"/>
      <c r="APJ60" s="29"/>
      <c r="APK60" s="29"/>
      <c r="APL60" s="29"/>
      <c r="APM60" s="29"/>
      <c r="APN60" s="29"/>
      <c r="APO60" s="29"/>
      <c r="APP60" s="29"/>
      <c r="APQ60" s="29"/>
      <c r="APR60" s="29"/>
      <c r="APS60" s="29"/>
      <c r="APT60" s="29"/>
      <c r="APU60" s="29"/>
      <c r="APV60" s="29"/>
      <c r="APW60" s="29"/>
      <c r="APX60" s="29"/>
      <c r="APY60" s="29"/>
      <c r="APZ60" s="29"/>
      <c r="AQA60" s="29"/>
      <c r="AQB60" s="29"/>
      <c r="AQC60" s="29"/>
      <c r="AQD60" s="29"/>
      <c r="AQE60" s="29"/>
      <c r="AQF60" s="29"/>
      <c r="AQG60" s="29"/>
      <c r="AQH60" s="29"/>
      <c r="AQI60" s="29"/>
      <c r="AQJ60" s="29"/>
      <c r="AQK60" s="29"/>
      <c r="AQL60" s="29"/>
      <c r="AQM60" s="29"/>
      <c r="AQN60" s="29"/>
      <c r="AQO60" s="29"/>
      <c r="AQP60" s="29"/>
      <c r="AQQ60" s="29"/>
      <c r="AQR60" s="29"/>
      <c r="AQS60" s="29"/>
      <c r="AQT60" s="29"/>
      <c r="AQU60" s="29"/>
      <c r="AQV60" s="29"/>
      <c r="AQW60" s="29"/>
      <c r="AQX60" s="29"/>
      <c r="AQY60" s="29"/>
      <c r="AQZ60" s="29"/>
      <c r="ARA60" s="29"/>
      <c r="ARB60" s="29"/>
      <c r="ARC60" s="29"/>
      <c r="ARD60" s="29"/>
      <c r="ARE60" s="29"/>
      <c r="ARF60" s="29"/>
      <c r="ARG60" s="29"/>
      <c r="ARH60" s="29"/>
      <c r="ARI60" s="29"/>
      <c r="ARJ60" s="29"/>
      <c r="ARK60" s="29"/>
      <c r="ARL60" s="29"/>
      <c r="ARM60" s="29"/>
      <c r="ARN60" s="29"/>
      <c r="ARO60" s="29"/>
      <c r="ARP60" s="29"/>
      <c r="ARQ60" s="29"/>
      <c r="ARR60" s="29"/>
      <c r="ARS60" s="29"/>
      <c r="ART60" s="29"/>
      <c r="ARU60" s="29"/>
      <c r="ARV60" s="29"/>
      <c r="ARW60" s="29"/>
      <c r="ARX60" s="29"/>
      <c r="ARY60" s="29"/>
      <c r="ARZ60" s="29"/>
      <c r="ASA60" s="29"/>
      <c r="ASB60" s="29"/>
      <c r="ASC60" s="29"/>
      <c r="ASD60" s="29"/>
      <c r="ASE60" s="29"/>
      <c r="ASF60" s="29"/>
      <c r="ASG60" s="29"/>
      <c r="ASH60" s="29"/>
      <c r="ASI60" s="29"/>
      <c r="ASJ60" s="29"/>
      <c r="ASK60" s="29"/>
      <c r="ASL60" s="29"/>
      <c r="ASM60" s="29"/>
      <c r="ASN60" s="29"/>
      <c r="ASO60" s="29"/>
      <c r="ASP60" s="29"/>
      <c r="ASQ60" s="29"/>
      <c r="ASR60" s="29"/>
      <c r="ASS60" s="29"/>
      <c r="AST60" s="29"/>
      <c r="ASU60" s="29"/>
      <c r="ASV60" s="29"/>
      <c r="ASW60" s="29"/>
      <c r="ASX60" s="29"/>
      <c r="ASY60" s="29"/>
      <c r="ASZ60" s="29"/>
      <c r="ATA60" s="29"/>
      <c r="ATB60" s="29"/>
      <c r="ATC60" s="29"/>
      <c r="ATD60" s="29"/>
      <c r="ATE60" s="29"/>
      <c r="ATF60" s="29"/>
      <c r="ATG60" s="29"/>
      <c r="ATH60" s="29"/>
      <c r="ATI60" s="29"/>
      <c r="ATJ60" s="29"/>
      <c r="ATK60" s="29"/>
      <c r="ATL60" s="29"/>
      <c r="ATM60" s="29"/>
      <c r="ATN60" s="29"/>
      <c r="ATO60" s="29"/>
      <c r="ATP60" s="29"/>
      <c r="ATQ60" s="29"/>
      <c r="ATR60" s="29"/>
      <c r="ATS60" s="29"/>
      <c r="ATT60" s="29"/>
      <c r="ATU60" s="29"/>
      <c r="ATV60" s="29"/>
      <c r="ATW60" s="29"/>
      <c r="ATX60" s="29"/>
      <c r="ATY60" s="29"/>
      <c r="ATZ60" s="29"/>
      <c r="AUA60" s="29"/>
      <c r="AUB60" s="29"/>
      <c r="AUC60" s="29"/>
      <c r="AUD60" s="29"/>
      <c r="AUE60" s="29"/>
      <c r="AUF60" s="29"/>
      <c r="AUG60" s="29"/>
      <c r="AUH60" s="29"/>
      <c r="AUI60" s="29"/>
      <c r="AUJ60" s="29"/>
      <c r="AUK60" s="29"/>
      <c r="AUL60" s="29"/>
      <c r="AUM60" s="29"/>
      <c r="AUN60" s="29"/>
      <c r="AUO60" s="29"/>
      <c r="AUP60" s="29"/>
      <c r="AUQ60" s="29"/>
      <c r="AUR60" s="29"/>
      <c r="AUS60" s="29"/>
      <c r="AUT60" s="29"/>
      <c r="AUU60" s="29"/>
      <c r="AUV60" s="29"/>
      <c r="AUW60" s="29"/>
      <c r="AUX60" s="29"/>
      <c r="AUY60" s="29"/>
      <c r="AUZ60" s="29"/>
      <c r="AVA60" s="29"/>
      <c r="AVB60" s="29"/>
      <c r="AVC60" s="29"/>
      <c r="AVD60" s="29"/>
      <c r="AVE60" s="29"/>
      <c r="AVF60" s="29"/>
      <c r="AVG60" s="29"/>
      <c r="AVH60" s="29"/>
      <c r="AVI60" s="29"/>
      <c r="AVJ60" s="29"/>
      <c r="AVK60" s="29"/>
      <c r="AVL60" s="29"/>
      <c r="AVM60" s="29"/>
      <c r="AVN60" s="29"/>
      <c r="AVO60" s="29"/>
      <c r="AVP60" s="29"/>
      <c r="AVQ60" s="29"/>
      <c r="AVR60" s="29"/>
      <c r="AVS60" s="29"/>
      <c r="AVT60" s="29"/>
      <c r="AVU60" s="29"/>
      <c r="AVV60" s="29"/>
      <c r="AVW60" s="29"/>
      <c r="AVX60" s="29"/>
      <c r="AVY60" s="29"/>
      <c r="AVZ60" s="29"/>
      <c r="AWA60" s="29"/>
      <c r="AWB60" s="29"/>
      <c r="AWC60" s="29"/>
      <c r="AWD60" s="29"/>
      <c r="AWE60" s="29"/>
      <c r="AWF60" s="29"/>
      <c r="AWG60" s="29"/>
      <c r="AWH60" s="29"/>
      <c r="AWI60" s="29"/>
      <c r="AWJ60" s="29"/>
      <c r="AWK60" s="29"/>
      <c r="AWL60" s="29"/>
      <c r="AWM60" s="29"/>
      <c r="AWN60" s="29"/>
      <c r="AWO60" s="29"/>
      <c r="AWP60" s="29"/>
      <c r="AWQ60" s="29"/>
      <c r="AWR60" s="29"/>
      <c r="AWS60" s="29"/>
      <c r="AWT60" s="29"/>
      <c r="AWU60" s="29"/>
      <c r="AWV60" s="29"/>
      <c r="AWW60" s="29"/>
      <c r="AWX60" s="29"/>
      <c r="AWY60" s="29"/>
      <c r="AWZ60" s="29"/>
      <c r="AXA60" s="29"/>
      <c r="AXB60" s="29"/>
      <c r="AXC60" s="29"/>
      <c r="AXD60" s="29"/>
      <c r="AXE60" s="29"/>
      <c r="AXF60" s="29"/>
      <c r="AXG60" s="29"/>
      <c r="AXH60" s="29"/>
      <c r="AXI60" s="29"/>
      <c r="AXJ60" s="29"/>
      <c r="AXK60" s="29"/>
      <c r="AXL60" s="29"/>
      <c r="AXM60" s="29"/>
      <c r="AXN60" s="29"/>
      <c r="AXO60" s="29"/>
      <c r="AXP60" s="29"/>
      <c r="AXQ60" s="29"/>
      <c r="AXR60" s="29"/>
      <c r="AXS60" s="29"/>
      <c r="AXT60" s="29"/>
      <c r="AXU60" s="29"/>
      <c r="AXV60" s="29"/>
      <c r="AXW60" s="29"/>
      <c r="AXX60" s="29"/>
      <c r="AXY60" s="29"/>
      <c r="AXZ60" s="29"/>
      <c r="AYA60" s="29"/>
      <c r="AYB60" s="29"/>
      <c r="AYC60" s="29"/>
      <c r="AYD60" s="29"/>
      <c r="AYE60" s="29"/>
      <c r="AYF60" s="29"/>
      <c r="AYG60" s="29"/>
      <c r="AYH60" s="29"/>
      <c r="AYI60" s="29"/>
      <c r="AYJ60" s="29"/>
      <c r="AYK60" s="29"/>
      <c r="AYL60" s="29"/>
      <c r="AYM60" s="29"/>
      <c r="AYN60" s="29"/>
      <c r="AYO60" s="29"/>
      <c r="AYP60" s="29"/>
      <c r="AYQ60" s="29"/>
      <c r="AYR60" s="29"/>
      <c r="AYS60" s="29"/>
      <c r="AYT60" s="29"/>
      <c r="AYU60" s="29"/>
      <c r="AYV60" s="29"/>
      <c r="AYW60" s="29"/>
      <c r="AYX60" s="29"/>
      <c r="AYY60" s="29"/>
      <c r="AYZ60" s="29"/>
      <c r="AZA60" s="29"/>
      <c r="AZB60" s="29"/>
      <c r="AZC60" s="29"/>
      <c r="AZD60" s="29"/>
      <c r="AZE60" s="29"/>
      <c r="AZF60" s="29"/>
      <c r="AZG60" s="29"/>
      <c r="AZH60" s="29"/>
      <c r="AZI60" s="29"/>
      <c r="AZJ60" s="29"/>
      <c r="AZK60" s="29"/>
      <c r="AZL60" s="29"/>
      <c r="AZM60" s="29"/>
      <c r="AZN60" s="29"/>
      <c r="AZO60" s="29"/>
      <c r="AZP60" s="29"/>
      <c r="AZQ60" s="29"/>
      <c r="AZR60" s="29"/>
      <c r="AZS60" s="29"/>
      <c r="AZT60" s="29"/>
      <c r="AZU60" s="29"/>
      <c r="AZV60" s="29"/>
      <c r="AZW60" s="29"/>
      <c r="AZX60" s="29"/>
      <c r="AZY60" s="29"/>
      <c r="AZZ60" s="29"/>
      <c r="BAA60" s="29"/>
      <c r="BAB60" s="29"/>
      <c r="BAC60" s="29"/>
      <c r="BAD60" s="29"/>
    </row>
    <row r="61" spans="1:1382" s="89" customFormat="1" ht="14" x14ac:dyDescent="0.2">
      <c r="A61" s="30">
        <v>179</v>
      </c>
      <c r="B61" s="44">
        <v>172</v>
      </c>
      <c r="C61" s="40">
        <v>39839171</v>
      </c>
      <c r="D61" s="30">
        <v>3621102</v>
      </c>
      <c r="E61" s="31" t="s">
        <v>634</v>
      </c>
      <c r="F61" s="30" t="s">
        <v>587</v>
      </c>
      <c r="G61" s="95">
        <v>34799</v>
      </c>
      <c r="H61" s="40" t="s">
        <v>24</v>
      </c>
      <c r="I61" s="40" t="s">
        <v>564</v>
      </c>
      <c r="J61" s="40">
        <v>16</v>
      </c>
      <c r="K61" s="55">
        <v>5</v>
      </c>
      <c r="L61" s="42">
        <f t="shared" si="1"/>
        <v>11</v>
      </c>
      <c r="M61" s="30" t="s">
        <v>594</v>
      </c>
      <c r="N61" s="43" t="s">
        <v>807</v>
      </c>
      <c r="O61" s="30">
        <v>6</v>
      </c>
      <c r="P61" s="44">
        <v>1</v>
      </c>
      <c r="Q61" s="30" t="s">
        <v>1395</v>
      </c>
      <c r="R61" s="30" t="s">
        <v>486</v>
      </c>
      <c r="S61" s="45">
        <v>40891</v>
      </c>
      <c r="T61" s="45">
        <v>40898</v>
      </c>
      <c r="U61" s="42">
        <v>7</v>
      </c>
      <c r="V61" s="40" t="s">
        <v>453</v>
      </c>
      <c r="W61" s="40" t="s">
        <v>563</v>
      </c>
      <c r="X61" s="30" t="s">
        <v>827</v>
      </c>
      <c r="Y61" s="30" t="s">
        <v>550</v>
      </c>
      <c r="Z61" s="56" t="s">
        <v>807</v>
      </c>
      <c r="AA61" s="45">
        <v>40898</v>
      </c>
      <c r="AB61" s="80" t="s">
        <v>807</v>
      </c>
      <c r="AC61" s="45">
        <v>43070</v>
      </c>
      <c r="AD61" s="47">
        <f>((AC61-AA61)*12/365)</f>
        <v>71.408219178082192</v>
      </c>
      <c r="AE61" s="51" t="s">
        <v>539</v>
      </c>
      <c r="AF61" s="42">
        <v>1</v>
      </c>
      <c r="AG61" s="48" t="s">
        <v>561</v>
      </c>
      <c r="AH61" s="48">
        <v>3</v>
      </c>
      <c r="AI61" s="48" t="s">
        <v>561</v>
      </c>
      <c r="AJ61" s="48">
        <v>3</v>
      </c>
      <c r="AK61" s="46" t="s">
        <v>638</v>
      </c>
      <c r="AL61" s="47">
        <v>4</v>
      </c>
      <c r="AM61" s="46" t="s">
        <v>638</v>
      </c>
      <c r="AN61" s="47">
        <v>4</v>
      </c>
      <c r="AO61" s="46" t="s">
        <v>638</v>
      </c>
      <c r="AP61" s="47">
        <v>4</v>
      </c>
      <c r="AQ61" s="47" t="s">
        <v>638</v>
      </c>
      <c r="AR61" s="47">
        <v>4</v>
      </c>
      <c r="AS61" s="47" t="s">
        <v>453</v>
      </c>
      <c r="AT61" s="47" t="s">
        <v>453</v>
      </c>
      <c r="AU61" s="47"/>
      <c r="AV61" s="47"/>
      <c r="AW61" s="47"/>
      <c r="AX61" s="47"/>
      <c r="AY61" s="85" t="s">
        <v>4472</v>
      </c>
      <c r="AZ61" s="48" t="s">
        <v>638</v>
      </c>
      <c r="BA61" s="48">
        <v>4</v>
      </c>
      <c r="BB61" s="44">
        <v>1</v>
      </c>
      <c r="BC61" s="30" t="s">
        <v>1171</v>
      </c>
      <c r="BD61" s="55">
        <v>1</v>
      </c>
      <c r="BE61" s="55">
        <v>2</v>
      </c>
      <c r="BF61" s="43" t="s">
        <v>807</v>
      </c>
      <c r="BG61" s="40" t="s">
        <v>453</v>
      </c>
      <c r="BH61" s="40" t="s">
        <v>564</v>
      </c>
      <c r="BI61" s="40" t="s">
        <v>563</v>
      </c>
      <c r="BJ61" s="40" t="s">
        <v>453</v>
      </c>
      <c r="BK61" s="31" t="s">
        <v>453</v>
      </c>
      <c r="BL61" s="31" t="s">
        <v>2030</v>
      </c>
      <c r="BM61" s="30">
        <v>85</v>
      </c>
      <c r="BN61" s="30">
        <v>96</v>
      </c>
      <c r="BO61" s="30">
        <v>88</v>
      </c>
      <c r="BP61" s="30" t="s">
        <v>2905</v>
      </c>
      <c r="BQ61" s="30" t="s">
        <v>2906</v>
      </c>
      <c r="BR61" s="30" t="s">
        <v>453</v>
      </c>
      <c r="BS61" s="30" t="s">
        <v>2031</v>
      </c>
      <c r="BT61" s="30" t="s">
        <v>2375</v>
      </c>
      <c r="BU61" s="30" t="s">
        <v>1889</v>
      </c>
      <c r="BV61" s="30" t="s">
        <v>1125</v>
      </c>
      <c r="BW61" s="30" t="s">
        <v>453</v>
      </c>
      <c r="BX61" s="30" t="s">
        <v>453</v>
      </c>
      <c r="BY61" s="30" t="s">
        <v>453</v>
      </c>
      <c r="BZ61" s="30" t="s">
        <v>1737</v>
      </c>
      <c r="CA61" s="112"/>
      <c r="CC61" s="29"/>
      <c r="CD61" s="29"/>
      <c r="CE61" s="29"/>
      <c r="CF61" s="29"/>
      <c r="CG61" s="29"/>
      <c r="CH61" s="29"/>
      <c r="CI61" s="29"/>
      <c r="CJ61" s="29"/>
      <c r="CK61" s="29"/>
      <c r="CL61" s="29"/>
      <c r="CM61" s="29"/>
      <c r="CN61" s="29"/>
      <c r="CO61" s="29"/>
      <c r="CP61" s="29"/>
      <c r="CQ61" s="29"/>
      <c r="CR61" s="29"/>
      <c r="CS61" s="29"/>
      <c r="CT61" s="29"/>
      <c r="CU61" s="29"/>
      <c r="CV61" s="29"/>
      <c r="CW61" s="29"/>
      <c r="CX61" s="29"/>
      <c r="CY61" s="29"/>
      <c r="CZ61" s="29"/>
      <c r="DA61" s="29"/>
      <c r="DB61" s="29"/>
      <c r="DC61" s="29"/>
      <c r="DD61" s="29"/>
      <c r="DE61" s="29"/>
      <c r="DF61" s="29"/>
      <c r="DG61" s="29"/>
      <c r="DH61" s="29"/>
      <c r="DI61" s="29"/>
      <c r="DJ61" s="29"/>
      <c r="DK61" s="29"/>
      <c r="DL61" s="29"/>
      <c r="DM61" s="29"/>
      <c r="DN61" s="29"/>
      <c r="DO61" s="29"/>
      <c r="DP61" s="29"/>
      <c r="DQ61" s="29"/>
      <c r="DR61" s="29"/>
      <c r="DS61" s="29"/>
      <c r="DT61" s="29"/>
      <c r="DU61" s="29"/>
      <c r="DV61" s="29"/>
      <c r="DW61" s="29"/>
      <c r="DX61" s="29"/>
      <c r="DY61" s="29"/>
      <c r="DZ61" s="29"/>
      <c r="EA61" s="29"/>
      <c r="EB61" s="29"/>
      <c r="EC61" s="29"/>
      <c r="ED61" s="29"/>
      <c r="EE61" s="29"/>
      <c r="EF61" s="29"/>
      <c r="EG61" s="29"/>
      <c r="EH61" s="29"/>
      <c r="EI61" s="29"/>
      <c r="EJ61" s="29"/>
      <c r="EK61" s="29"/>
      <c r="EL61" s="29"/>
      <c r="EM61" s="29"/>
      <c r="EN61" s="29"/>
      <c r="EO61" s="29"/>
      <c r="EP61" s="29"/>
      <c r="EQ61" s="29"/>
      <c r="ER61" s="29"/>
      <c r="ES61" s="29"/>
      <c r="ET61" s="29"/>
      <c r="EU61" s="29"/>
      <c r="EV61" s="29"/>
      <c r="EW61" s="29"/>
      <c r="EX61" s="29"/>
      <c r="EY61" s="29"/>
      <c r="EZ61" s="29"/>
      <c r="FA61" s="29"/>
      <c r="FB61" s="29"/>
      <c r="FC61" s="29"/>
      <c r="FD61" s="29"/>
      <c r="FE61" s="29"/>
      <c r="FF61" s="29"/>
      <c r="FG61" s="29"/>
      <c r="FH61" s="29"/>
      <c r="FI61" s="29"/>
      <c r="FJ61" s="29"/>
      <c r="FK61" s="29"/>
      <c r="FL61" s="29"/>
      <c r="FM61" s="29"/>
      <c r="FN61" s="29"/>
      <c r="FO61" s="29"/>
      <c r="FP61" s="29"/>
      <c r="FQ61" s="29"/>
      <c r="FR61" s="29"/>
      <c r="FS61" s="29"/>
      <c r="FT61" s="29"/>
      <c r="FU61" s="29"/>
      <c r="FV61" s="29"/>
      <c r="FW61" s="29"/>
      <c r="FX61" s="29"/>
      <c r="FY61" s="29"/>
      <c r="FZ61" s="29"/>
      <c r="GA61" s="29"/>
      <c r="GB61" s="29"/>
      <c r="GC61" s="29"/>
      <c r="GD61" s="29"/>
      <c r="GE61" s="29"/>
      <c r="GF61" s="29"/>
      <c r="GG61" s="29"/>
      <c r="GH61" s="29"/>
      <c r="GI61" s="29"/>
      <c r="GJ61" s="29"/>
      <c r="GK61" s="29"/>
      <c r="GL61" s="29"/>
      <c r="GM61" s="29"/>
      <c r="GN61" s="29"/>
      <c r="GO61" s="29"/>
      <c r="GP61" s="29"/>
      <c r="GQ61" s="29"/>
      <c r="GR61" s="29"/>
      <c r="GS61" s="29"/>
      <c r="GT61" s="29"/>
      <c r="GU61" s="29"/>
      <c r="GV61" s="29"/>
      <c r="GW61" s="29"/>
      <c r="GX61" s="29"/>
      <c r="GY61" s="29"/>
      <c r="GZ61" s="29"/>
      <c r="HA61" s="29"/>
      <c r="HB61" s="29"/>
      <c r="HC61" s="29"/>
      <c r="HD61" s="29"/>
      <c r="HE61" s="29"/>
      <c r="HF61" s="29"/>
      <c r="HG61" s="29"/>
      <c r="HH61" s="29"/>
      <c r="HI61" s="29"/>
      <c r="HJ61" s="29"/>
      <c r="HK61" s="29"/>
      <c r="HL61" s="29"/>
      <c r="HM61" s="29"/>
      <c r="HN61" s="29"/>
      <c r="HO61" s="29"/>
      <c r="HP61" s="29"/>
      <c r="HQ61" s="29"/>
      <c r="HR61" s="29"/>
      <c r="HS61" s="29"/>
      <c r="HT61" s="29"/>
      <c r="HU61" s="29"/>
      <c r="HV61" s="29"/>
      <c r="HW61" s="29"/>
      <c r="HX61" s="29"/>
      <c r="HY61" s="29"/>
      <c r="HZ61" s="29"/>
      <c r="IA61" s="29"/>
      <c r="IB61" s="29"/>
      <c r="IC61" s="29"/>
      <c r="ID61" s="29"/>
      <c r="IE61" s="29"/>
      <c r="IF61" s="29"/>
      <c r="IG61" s="29"/>
      <c r="IH61" s="29"/>
      <c r="II61" s="29"/>
      <c r="IJ61" s="29"/>
      <c r="IK61" s="29"/>
      <c r="IL61" s="29"/>
      <c r="IM61" s="29"/>
      <c r="IN61" s="29"/>
      <c r="IO61" s="29"/>
      <c r="IP61" s="29"/>
      <c r="IQ61" s="29"/>
      <c r="IR61" s="29"/>
      <c r="IS61" s="29"/>
      <c r="IT61" s="29"/>
      <c r="IU61" s="29"/>
      <c r="IV61" s="29"/>
      <c r="IW61" s="29"/>
      <c r="IX61" s="29"/>
      <c r="IY61" s="29"/>
      <c r="IZ61" s="29"/>
      <c r="JA61" s="29"/>
      <c r="JB61" s="29"/>
      <c r="JC61" s="29"/>
      <c r="JD61" s="29"/>
      <c r="JE61" s="29"/>
      <c r="JF61" s="29"/>
      <c r="JG61" s="29"/>
      <c r="JH61" s="29"/>
      <c r="JI61" s="29"/>
      <c r="JJ61" s="29"/>
      <c r="JK61" s="29"/>
      <c r="JL61" s="29"/>
      <c r="JM61" s="29"/>
      <c r="JN61" s="29"/>
      <c r="JO61" s="29"/>
      <c r="JP61" s="29"/>
      <c r="JQ61" s="29"/>
      <c r="JR61" s="29"/>
      <c r="JS61" s="29"/>
      <c r="JT61" s="29"/>
      <c r="JU61" s="29"/>
      <c r="JV61" s="29"/>
      <c r="JW61" s="29"/>
      <c r="JX61" s="29"/>
      <c r="JY61" s="29"/>
      <c r="JZ61" s="29"/>
      <c r="KA61" s="29"/>
      <c r="KB61" s="29"/>
      <c r="KC61" s="29"/>
      <c r="KD61" s="29"/>
      <c r="KE61" s="29"/>
      <c r="KF61" s="29"/>
      <c r="KG61" s="29"/>
      <c r="KH61" s="29"/>
      <c r="KI61" s="29"/>
      <c r="KJ61" s="29"/>
      <c r="KK61" s="29"/>
      <c r="KL61" s="29"/>
      <c r="KM61" s="29"/>
      <c r="KN61" s="29"/>
      <c r="KO61" s="29"/>
      <c r="KP61" s="29"/>
      <c r="KQ61" s="29"/>
      <c r="KR61" s="29"/>
      <c r="KS61" s="29"/>
      <c r="KT61" s="29"/>
      <c r="KU61" s="29"/>
      <c r="KV61" s="29"/>
      <c r="KW61" s="29"/>
      <c r="KX61" s="29"/>
      <c r="KY61" s="29"/>
      <c r="KZ61" s="29"/>
      <c r="LA61" s="29"/>
      <c r="LB61" s="29"/>
      <c r="LC61" s="29"/>
      <c r="LD61" s="29"/>
      <c r="LE61" s="29"/>
      <c r="LF61" s="29"/>
      <c r="LG61" s="29"/>
      <c r="LH61" s="29"/>
      <c r="LI61" s="29"/>
      <c r="LJ61" s="29"/>
      <c r="LK61" s="29"/>
      <c r="LL61" s="29"/>
      <c r="LM61" s="29"/>
      <c r="LN61" s="29"/>
      <c r="LO61" s="29"/>
      <c r="LP61" s="29"/>
      <c r="LQ61" s="29"/>
      <c r="LR61" s="29"/>
      <c r="LS61" s="29"/>
      <c r="LT61" s="29"/>
      <c r="LU61" s="29"/>
      <c r="LV61" s="29"/>
      <c r="LW61" s="29"/>
      <c r="LX61" s="29"/>
      <c r="LY61" s="29"/>
      <c r="LZ61" s="29"/>
      <c r="MA61" s="29"/>
      <c r="MB61" s="29"/>
      <c r="MC61" s="29"/>
      <c r="MD61" s="29"/>
      <c r="ME61" s="29"/>
      <c r="MF61" s="29"/>
      <c r="MG61" s="29"/>
      <c r="MH61" s="29"/>
      <c r="MI61" s="29"/>
      <c r="MJ61" s="29"/>
      <c r="MK61" s="29"/>
      <c r="ML61" s="29"/>
      <c r="MM61" s="29"/>
      <c r="MN61" s="29"/>
      <c r="MO61" s="29"/>
      <c r="MP61" s="29"/>
      <c r="MQ61" s="29"/>
      <c r="MR61" s="29"/>
      <c r="MS61" s="29"/>
      <c r="MT61" s="29"/>
      <c r="MU61" s="29"/>
      <c r="MV61" s="29"/>
      <c r="MW61" s="29"/>
      <c r="MX61" s="29"/>
      <c r="MY61" s="29"/>
      <c r="MZ61" s="29"/>
      <c r="NA61" s="29"/>
      <c r="NB61" s="29"/>
      <c r="NC61" s="29"/>
      <c r="ND61" s="29"/>
      <c r="NE61" s="29"/>
      <c r="NF61" s="29"/>
      <c r="NG61" s="29"/>
      <c r="NH61" s="29"/>
      <c r="NI61" s="29"/>
      <c r="NJ61" s="29"/>
      <c r="NK61" s="29"/>
      <c r="NL61" s="29"/>
      <c r="NM61" s="29"/>
      <c r="NN61" s="29"/>
      <c r="NO61" s="29"/>
      <c r="NP61" s="29"/>
      <c r="NQ61" s="29"/>
      <c r="NR61" s="29"/>
      <c r="NS61" s="29"/>
      <c r="NT61" s="29"/>
      <c r="NU61" s="29"/>
      <c r="NV61" s="29"/>
      <c r="NW61" s="29"/>
      <c r="NX61" s="29"/>
      <c r="NY61" s="29"/>
      <c r="NZ61" s="29"/>
      <c r="OA61" s="29"/>
      <c r="OB61" s="29"/>
      <c r="OC61" s="29"/>
      <c r="OD61" s="29"/>
      <c r="OE61" s="29"/>
      <c r="OF61" s="29"/>
      <c r="OG61" s="29"/>
      <c r="OH61" s="29"/>
      <c r="OI61" s="29"/>
      <c r="OJ61" s="29"/>
      <c r="OK61" s="29"/>
      <c r="OL61" s="29"/>
      <c r="OM61" s="29"/>
      <c r="ON61" s="29"/>
      <c r="OO61" s="29"/>
      <c r="OP61" s="29"/>
      <c r="OQ61" s="29"/>
      <c r="OR61" s="29"/>
      <c r="OS61" s="29"/>
      <c r="OT61" s="29"/>
      <c r="OU61" s="29"/>
      <c r="OV61" s="29"/>
      <c r="OW61" s="29"/>
      <c r="OX61" s="29"/>
      <c r="OY61" s="29"/>
      <c r="OZ61" s="29"/>
      <c r="PA61" s="29"/>
      <c r="PB61" s="29"/>
      <c r="PC61" s="29"/>
      <c r="PD61" s="29"/>
      <c r="PE61" s="29"/>
      <c r="PF61" s="29"/>
      <c r="PG61" s="29"/>
      <c r="PH61" s="29"/>
      <c r="PI61" s="29"/>
      <c r="PJ61" s="29"/>
      <c r="PK61" s="29"/>
      <c r="PL61" s="29"/>
      <c r="PM61" s="29"/>
      <c r="PN61" s="29"/>
      <c r="PO61" s="29"/>
      <c r="PP61" s="29"/>
      <c r="PQ61" s="29"/>
      <c r="PR61" s="29"/>
      <c r="PS61" s="29"/>
      <c r="PT61" s="29"/>
      <c r="PU61" s="29"/>
      <c r="PV61" s="29"/>
      <c r="PW61" s="29"/>
      <c r="PX61" s="29"/>
      <c r="PY61" s="29"/>
      <c r="PZ61" s="29"/>
      <c r="QA61" s="29"/>
      <c r="QB61" s="29"/>
      <c r="QC61" s="29"/>
      <c r="QD61" s="29"/>
      <c r="QE61" s="29"/>
      <c r="QF61" s="29"/>
      <c r="QG61" s="29"/>
      <c r="QH61" s="29"/>
      <c r="QI61" s="29"/>
      <c r="QJ61" s="29"/>
      <c r="QK61" s="29"/>
      <c r="QL61" s="29"/>
      <c r="QM61" s="29"/>
      <c r="QN61" s="29"/>
      <c r="QO61" s="29"/>
      <c r="QP61" s="29"/>
      <c r="QQ61" s="29"/>
      <c r="QR61" s="29"/>
      <c r="QS61" s="29"/>
      <c r="QT61" s="29"/>
      <c r="QU61" s="29"/>
      <c r="QV61" s="29"/>
      <c r="QW61" s="29"/>
      <c r="QX61" s="29"/>
      <c r="QY61" s="29"/>
      <c r="QZ61" s="29"/>
      <c r="RA61" s="29"/>
      <c r="RB61" s="29"/>
      <c r="RC61" s="29"/>
      <c r="RD61" s="29"/>
      <c r="RE61" s="29"/>
      <c r="RF61" s="29"/>
      <c r="RG61" s="29"/>
      <c r="RH61" s="29"/>
      <c r="RI61" s="29"/>
      <c r="RJ61" s="29"/>
      <c r="RK61" s="29"/>
      <c r="RL61" s="29"/>
      <c r="RM61" s="29"/>
      <c r="RN61" s="29"/>
      <c r="RO61" s="29"/>
      <c r="RP61" s="29"/>
      <c r="RQ61" s="29"/>
      <c r="RR61" s="29"/>
      <c r="RS61" s="29"/>
      <c r="RT61" s="29"/>
      <c r="RU61" s="29"/>
      <c r="RV61" s="29"/>
      <c r="RW61" s="29"/>
      <c r="RX61" s="29"/>
      <c r="RY61" s="29"/>
      <c r="RZ61" s="29"/>
      <c r="SA61" s="29"/>
      <c r="SB61" s="29"/>
      <c r="SC61" s="29"/>
      <c r="SD61" s="29"/>
      <c r="SE61" s="29"/>
      <c r="SF61" s="29"/>
      <c r="SG61" s="29"/>
      <c r="SH61" s="29"/>
      <c r="SI61" s="29"/>
      <c r="SJ61" s="29"/>
      <c r="SK61" s="29"/>
      <c r="SL61" s="29"/>
      <c r="SM61" s="29"/>
      <c r="SN61" s="29"/>
      <c r="SO61" s="29"/>
      <c r="SP61" s="29"/>
      <c r="SQ61" s="29"/>
      <c r="SR61" s="29"/>
      <c r="SS61" s="29"/>
      <c r="ST61" s="29"/>
      <c r="SU61" s="29"/>
      <c r="SV61" s="29"/>
      <c r="SW61" s="29"/>
      <c r="SX61" s="29"/>
      <c r="SY61" s="29"/>
      <c r="SZ61" s="29"/>
      <c r="TA61" s="29"/>
      <c r="TB61" s="29"/>
      <c r="TC61" s="29"/>
      <c r="TD61" s="29"/>
      <c r="TE61" s="29"/>
      <c r="TF61" s="29"/>
      <c r="TG61" s="29"/>
      <c r="TH61" s="29"/>
      <c r="TI61" s="29"/>
      <c r="TJ61" s="29"/>
      <c r="TK61" s="29"/>
      <c r="TL61" s="29"/>
      <c r="TM61" s="29"/>
      <c r="TN61" s="29"/>
      <c r="TO61" s="29"/>
      <c r="TP61" s="29"/>
      <c r="TQ61" s="29"/>
      <c r="TR61" s="29"/>
      <c r="TS61" s="29"/>
      <c r="TT61" s="29"/>
      <c r="TU61" s="29"/>
      <c r="TV61" s="29"/>
      <c r="TW61" s="29"/>
      <c r="TX61" s="29"/>
      <c r="TY61" s="29"/>
      <c r="TZ61" s="29"/>
      <c r="UA61" s="29"/>
      <c r="UB61" s="29"/>
      <c r="UC61" s="29"/>
      <c r="UD61" s="29"/>
      <c r="UE61" s="29"/>
      <c r="UF61" s="29"/>
      <c r="UG61" s="29"/>
      <c r="UH61" s="29"/>
      <c r="UI61" s="29"/>
      <c r="UJ61" s="29"/>
      <c r="UK61" s="29"/>
      <c r="UL61" s="29"/>
      <c r="UM61" s="29"/>
      <c r="UN61" s="29"/>
      <c r="UO61" s="29"/>
      <c r="UP61" s="29"/>
      <c r="UQ61" s="29"/>
      <c r="UR61" s="29"/>
      <c r="US61" s="29"/>
      <c r="UT61" s="29"/>
      <c r="UU61" s="29"/>
      <c r="UV61" s="29"/>
      <c r="UW61" s="29"/>
      <c r="UX61" s="29"/>
      <c r="UY61" s="29"/>
      <c r="UZ61" s="29"/>
      <c r="VA61" s="29"/>
      <c r="VB61" s="29"/>
      <c r="VC61" s="29"/>
      <c r="VD61" s="29"/>
      <c r="VE61" s="29"/>
      <c r="VF61" s="29"/>
      <c r="VG61" s="29"/>
      <c r="VH61" s="29"/>
      <c r="VI61" s="29"/>
      <c r="VJ61" s="29"/>
      <c r="VK61" s="29"/>
      <c r="VL61" s="29"/>
      <c r="VM61" s="29"/>
      <c r="VN61" s="29"/>
      <c r="VO61" s="29"/>
      <c r="VP61" s="29"/>
      <c r="VQ61" s="29"/>
      <c r="VR61" s="29"/>
      <c r="VS61" s="29"/>
      <c r="VT61" s="29"/>
      <c r="VU61" s="29"/>
      <c r="VV61" s="29"/>
      <c r="VW61" s="29"/>
      <c r="VX61" s="29"/>
      <c r="VY61" s="29"/>
      <c r="VZ61" s="29"/>
      <c r="WA61" s="29"/>
      <c r="WB61" s="29"/>
      <c r="WC61" s="29"/>
      <c r="WD61" s="29"/>
      <c r="WE61" s="29"/>
      <c r="WF61" s="29"/>
      <c r="WG61" s="29"/>
      <c r="WH61" s="29"/>
      <c r="WI61" s="29"/>
      <c r="WJ61" s="29"/>
      <c r="WK61" s="29"/>
      <c r="WL61" s="29"/>
      <c r="WM61" s="29"/>
      <c r="WN61" s="29"/>
      <c r="WO61" s="29"/>
      <c r="WP61" s="29"/>
      <c r="WQ61" s="29"/>
      <c r="WR61" s="29"/>
      <c r="WS61" s="29"/>
      <c r="WT61" s="29"/>
      <c r="WU61" s="29"/>
      <c r="WV61" s="29"/>
      <c r="WW61" s="29"/>
      <c r="WX61" s="29"/>
      <c r="WY61" s="29"/>
      <c r="WZ61" s="29"/>
      <c r="XA61" s="29"/>
      <c r="XB61" s="29"/>
      <c r="XC61" s="29"/>
      <c r="XD61" s="29"/>
      <c r="XE61" s="29"/>
      <c r="XF61" s="29"/>
      <c r="XG61" s="29"/>
      <c r="XH61" s="29"/>
      <c r="XI61" s="29"/>
      <c r="XJ61" s="29"/>
      <c r="XK61" s="29"/>
      <c r="XL61" s="29"/>
      <c r="XM61" s="29"/>
      <c r="XN61" s="29"/>
      <c r="XO61" s="29"/>
      <c r="XP61" s="29"/>
      <c r="XQ61" s="29"/>
      <c r="XR61" s="29"/>
      <c r="XS61" s="29"/>
      <c r="XT61" s="29"/>
      <c r="XU61" s="29"/>
      <c r="XV61" s="29"/>
      <c r="XW61" s="29"/>
      <c r="XX61" s="29"/>
      <c r="XY61" s="29"/>
      <c r="XZ61" s="29"/>
      <c r="YA61" s="29"/>
      <c r="YB61" s="29"/>
      <c r="YC61" s="29"/>
      <c r="YD61" s="29"/>
      <c r="YE61" s="29"/>
      <c r="YF61" s="29"/>
      <c r="YG61" s="29"/>
      <c r="YH61" s="29"/>
      <c r="YI61" s="29"/>
      <c r="YJ61" s="29"/>
      <c r="YK61" s="29"/>
      <c r="YL61" s="29"/>
      <c r="YM61" s="29"/>
      <c r="YN61" s="29"/>
      <c r="YO61" s="29"/>
      <c r="YP61" s="29"/>
      <c r="YQ61" s="29"/>
      <c r="YR61" s="29"/>
      <c r="YS61" s="29"/>
      <c r="YT61" s="29"/>
      <c r="YU61" s="29"/>
      <c r="YV61" s="29"/>
      <c r="YW61" s="29"/>
      <c r="YX61" s="29"/>
      <c r="YY61" s="29"/>
      <c r="YZ61" s="29"/>
      <c r="ZA61" s="29"/>
      <c r="ZB61" s="29"/>
      <c r="ZC61" s="29"/>
      <c r="ZD61" s="29"/>
      <c r="ZE61" s="29"/>
      <c r="ZF61" s="29"/>
      <c r="ZG61" s="29"/>
      <c r="ZH61" s="29"/>
      <c r="ZI61" s="29"/>
      <c r="ZJ61" s="29"/>
      <c r="ZK61" s="29"/>
      <c r="ZL61" s="29"/>
      <c r="ZM61" s="29"/>
      <c r="ZN61" s="29"/>
      <c r="ZO61" s="29"/>
      <c r="ZP61" s="29"/>
      <c r="ZQ61" s="29"/>
      <c r="ZR61" s="29"/>
      <c r="ZS61" s="29"/>
      <c r="ZT61" s="29"/>
      <c r="ZU61" s="29"/>
      <c r="ZV61" s="29"/>
      <c r="ZW61" s="29"/>
      <c r="ZX61" s="29"/>
      <c r="ZY61" s="29"/>
      <c r="ZZ61" s="29"/>
      <c r="AAA61" s="29"/>
      <c r="AAB61" s="29"/>
      <c r="AAC61" s="29"/>
      <c r="AAD61" s="29"/>
      <c r="AAE61" s="29"/>
      <c r="AAF61" s="29"/>
      <c r="AAG61" s="29"/>
      <c r="AAH61" s="29"/>
      <c r="AAI61" s="29"/>
      <c r="AAJ61" s="29"/>
      <c r="AAK61" s="29"/>
      <c r="AAL61" s="29"/>
      <c r="AAM61" s="29"/>
      <c r="AAN61" s="29"/>
      <c r="AAO61" s="29"/>
      <c r="AAP61" s="29"/>
      <c r="AAQ61" s="29"/>
      <c r="AAR61" s="29"/>
      <c r="AAS61" s="29"/>
      <c r="AAT61" s="29"/>
      <c r="AAU61" s="29"/>
      <c r="AAV61" s="29"/>
      <c r="AAW61" s="29"/>
      <c r="AAX61" s="29"/>
      <c r="AAY61" s="29"/>
      <c r="AAZ61" s="29"/>
      <c r="ABA61" s="29"/>
      <c r="ABB61" s="29"/>
      <c r="ABC61" s="29"/>
      <c r="ABD61" s="29"/>
      <c r="ABE61" s="29"/>
      <c r="ABF61" s="29"/>
      <c r="ABG61" s="29"/>
      <c r="ABH61" s="29"/>
      <c r="ABI61" s="29"/>
      <c r="ABJ61" s="29"/>
      <c r="ABK61" s="29"/>
      <c r="ABL61" s="29"/>
      <c r="ABM61" s="29"/>
      <c r="ABN61" s="29"/>
      <c r="ABO61" s="29"/>
      <c r="ABP61" s="29"/>
      <c r="ABQ61" s="29"/>
      <c r="ABR61" s="29"/>
      <c r="ABS61" s="29"/>
      <c r="ABT61" s="29"/>
      <c r="ABU61" s="29"/>
      <c r="ABV61" s="29"/>
      <c r="ABW61" s="29"/>
      <c r="ABX61" s="29"/>
      <c r="ABY61" s="29"/>
      <c r="ABZ61" s="29"/>
      <c r="ACA61" s="29"/>
      <c r="ACB61" s="29"/>
      <c r="ACC61" s="29"/>
      <c r="ACD61" s="29"/>
      <c r="ACE61" s="29"/>
      <c r="ACF61" s="29"/>
      <c r="ACG61" s="29"/>
      <c r="ACH61" s="29"/>
      <c r="ACI61" s="29"/>
      <c r="ACJ61" s="29"/>
      <c r="ACK61" s="29"/>
      <c r="ACL61" s="29"/>
      <c r="ACM61" s="29"/>
      <c r="ACN61" s="29"/>
      <c r="ACO61" s="29"/>
      <c r="ACP61" s="29"/>
      <c r="ACQ61" s="29"/>
      <c r="ACR61" s="29"/>
      <c r="ACS61" s="29"/>
      <c r="ACT61" s="29"/>
      <c r="ACU61" s="29"/>
      <c r="ACV61" s="29"/>
      <c r="ACW61" s="29"/>
      <c r="ACX61" s="29"/>
      <c r="ACY61" s="29"/>
      <c r="ACZ61" s="29"/>
      <c r="ADA61" s="29"/>
      <c r="ADB61" s="29"/>
      <c r="ADC61" s="29"/>
      <c r="ADD61" s="29"/>
      <c r="ADE61" s="29"/>
      <c r="ADF61" s="29"/>
      <c r="ADG61" s="29"/>
      <c r="ADH61" s="29"/>
      <c r="ADI61" s="29"/>
      <c r="ADJ61" s="29"/>
      <c r="ADK61" s="29"/>
      <c r="ADL61" s="29"/>
      <c r="ADM61" s="29"/>
      <c r="ADN61" s="29"/>
      <c r="ADO61" s="29"/>
      <c r="ADP61" s="29"/>
      <c r="ADQ61" s="29"/>
      <c r="ADR61" s="29"/>
      <c r="ADS61" s="29"/>
      <c r="ADT61" s="29"/>
      <c r="ADU61" s="29"/>
      <c r="ADV61" s="29"/>
      <c r="ADW61" s="29"/>
      <c r="ADX61" s="29"/>
      <c r="ADY61" s="29"/>
      <c r="ADZ61" s="29"/>
      <c r="AEA61" s="29"/>
      <c r="AEB61" s="29"/>
      <c r="AEC61" s="29"/>
      <c r="AED61" s="29"/>
      <c r="AEE61" s="29"/>
      <c r="AEF61" s="29"/>
      <c r="AEG61" s="29"/>
      <c r="AEH61" s="29"/>
      <c r="AEI61" s="29"/>
      <c r="AEJ61" s="29"/>
      <c r="AEK61" s="29"/>
      <c r="AEL61" s="29"/>
      <c r="AEM61" s="29"/>
      <c r="AEN61" s="29"/>
      <c r="AEO61" s="29"/>
      <c r="AEP61" s="29"/>
      <c r="AEQ61" s="29"/>
      <c r="AER61" s="29"/>
      <c r="AES61" s="29"/>
      <c r="AET61" s="29"/>
      <c r="AEU61" s="29"/>
      <c r="AEV61" s="29"/>
      <c r="AEW61" s="29"/>
      <c r="AEX61" s="29"/>
      <c r="AEY61" s="29"/>
      <c r="AEZ61" s="29"/>
      <c r="AFA61" s="29"/>
      <c r="AFB61" s="29"/>
      <c r="AFC61" s="29"/>
      <c r="AFD61" s="29"/>
      <c r="AFE61" s="29"/>
      <c r="AFF61" s="29"/>
      <c r="AFG61" s="29"/>
      <c r="AFH61" s="29"/>
      <c r="AFI61" s="29"/>
      <c r="AFJ61" s="29"/>
      <c r="AFK61" s="29"/>
      <c r="AFL61" s="29"/>
      <c r="AFM61" s="29"/>
      <c r="AFN61" s="29"/>
      <c r="AFO61" s="29"/>
      <c r="AFP61" s="29"/>
      <c r="AFQ61" s="29"/>
      <c r="AFR61" s="29"/>
      <c r="AFS61" s="29"/>
      <c r="AFT61" s="29"/>
      <c r="AFU61" s="29"/>
      <c r="AFV61" s="29"/>
      <c r="AFW61" s="29"/>
      <c r="AFX61" s="29"/>
      <c r="AFY61" s="29"/>
      <c r="AFZ61" s="29"/>
      <c r="AGA61" s="29"/>
      <c r="AGB61" s="29"/>
      <c r="AGC61" s="29"/>
      <c r="AGD61" s="29"/>
      <c r="AGE61" s="29"/>
      <c r="AGF61" s="29"/>
      <c r="AGG61" s="29"/>
      <c r="AGH61" s="29"/>
      <c r="AGI61" s="29"/>
      <c r="AGJ61" s="29"/>
      <c r="AGK61" s="29"/>
      <c r="AGL61" s="29"/>
      <c r="AGM61" s="29"/>
      <c r="AGN61" s="29"/>
      <c r="AGO61" s="29"/>
      <c r="AGP61" s="29"/>
      <c r="AGQ61" s="29"/>
      <c r="AGR61" s="29"/>
      <c r="AGS61" s="29"/>
      <c r="AGT61" s="29"/>
      <c r="AGU61" s="29"/>
      <c r="AGV61" s="29"/>
      <c r="AGW61" s="29"/>
      <c r="AGX61" s="29"/>
      <c r="AGY61" s="29"/>
      <c r="AGZ61" s="29"/>
      <c r="AHA61" s="29"/>
      <c r="AHB61" s="29"/>
      <c r="AHC61" s="29"/>
      <c r="AHD61" s="29"/>
      <c r="AHE61" s="29"/>
      <c r="AHF61" s="29"/>
      <c r="AHG61" s="29"/>
      <c r="AHH61" s="29"/>
      <c r="AHI61" s="29"/>
      <c r="AHJ61" s="29"/>
      <c r="AHK61" s="29"/>
      <c r="AHL61" s="29"/>
      <c r="AHM61" s="29"/>
      <c r="AHN61" s="29"/>
      <c r="AHO61" s="29"/>
      <c r="AHP61" s="29"/>
      <c r="AHQ61" s="29"/>
      <c r="AHR61" s="29"/>
      <c r="AHS61" s="29"/>
      <c r="AHT61" s="29"/>
      <c r="AHU61" s="29"/>
      <c r="AHV61" s="29"/>
      <c r="AHW61" s="29"/>
      <c r="AHX61" s="29"/>
      <c r="AHY61" s="29"/>
      <c r="AHZ61" s="29"/>
      <c r="AIA61" s="29"/>
      <c r="AIB61" s="29"/>
      <c r="AIC61" s="29"/>
      <c r="AID61" s="29"/>
      <c r="AIE61" s="29"/>
      <c r="AIF61" s="29"/>
      <c r="AIG61" s="29"/>
      <c r="AIH61" s="29"/>
      <c r="AII61" s="29"/>
      <c r="AIJ61" s="29"/>
      <c r="AIK61" s="29"/>
      <c r="AIL61" s="29"/>
      <c r="AIM61" s="29"/>
      <c r="AIN61" s="29"/>
      <c r="AIO61" s="29"/>
      <c r="AIP61" s="29"/>
      <c r="AIQ61" s="29"/>
      <c r="AIR61" s="29"/>
      <c r="AIS61" s="29"/>
      <c r="AIT61" s="29"/>
      <c r="AIU61" s="29"/>
      <c r="AIV61" s="29"/>
      <c r="AIW61" s="29"/>
      <c r="AIX61" s="29"/>
      <c r="AIY61" s="29"/>
      <c r="AIZ61" s="29"/>
      <c r="AJA61" s="29"/>
      <c r="AJB61" s="29"/>
      <c r="AJC61" s="29"/>
      <c r="AJD61" s="29"/>
      <c r="AJE61" s="29"/>
      <c r="AJF61" s="29"/>
      <c r="AJG61" s="29"/>
      <c r="AJH61" s="29"/>
      <c r="AJI61" s="29"/>
      <c r="AJJ61" s="29"/>
      <c r="AJK61" s="29"/>
      <c r="AJL61" s="29"/>
      <c r="AJM61" s="29"/>
      <c r="AJN61" s="29"/>
      <c r="AJO61" s="29"/>
      <c r="AJP61" s="29"/>
      <c r="AJQ61" s="29"/>
      <c r="AJR61" s="29"/>
      <c r="AJS61" s="29"/>
      <c r="AJT61" s="29"/>
      <c r="AJU61" s="29"/>
      <c r="AJV61" s="29"/>
      <c r="AJW61" s="29"/>
      <c r="AJX61" s="29"/>
      <c r="AJY61" s="29"/>
      <c r="AJZ61" s="29"/>
      <c r="AKA61" s="29"/>
      <c r="AKB61" s="29"/>
      <c r="AKC61" s="29"/>
      <c r="AKD61" s="29"/>
      <c r="AKE61" s="29"/>
      <c r="AKF61" s="29"/>
      <c r="AKG61" s="29"/>
      <c r="AKH61" s="29"/>
      <c r="AKI61" s="29"/>
      <c r="AKJ61" s="29"/>
      <c r="AKK61" s="29"/>
      <c r="AKL61" s="29"/>
      <c r="AKM61" s="29"/>
      <c r="AKN61" s="29"/>
      <c r="AKO61" s="29"/>
      <c r="AKP61" s="29"/>
      <c r="AKQ61" s="29"/>
      <c r="AKR61" s="29"/>
      <c r="AKS61" s="29"/>
      <c r="AKT61" s="29"/>
      <c r="AKU61" s="29"/>
      <c r="AKV61" s="29"/>
      <c r="AKW61" s="29"/>
      <c r="AKX61" s="29"/>
      <c r="AKY61" s="29"/>
      <c r="AKZ61" s="29"/>
      <c r="ALA61" s="29"/>
      <c r="ALB61" s="29"/>
      <c r="ALC61" s="29"/>
      <c r="ALD61" s="29"/>
      <c r="ALE61" s="29"/>
      <c r="ALF61" s="29"/>
      <c r="ALG61" s="29"/>
      <c r="ALH61" s="29"/>
      <c r="ALI61" s="29"/>
      <c r="ALJ61" s="29"/>
      <c r="ALK61" s="29"/>
      <c r="ALL61" s="29"/>
      <c r="ALM61" s="29"/>
      <c r="ALN61" s="29"/>
      <c r="ALO61" s="29"/>
      <c r="ALP61" s="29"/>
      <c r="ALQ61" s="29"/>
      <c r="ALR61" s="29"/>
      <c r="ALS61" s="29"/>
      <c r="ALT61" s="29"/>
      <c r="ALU61" s="29"/>
      <c r="ALV61" s="29"/>
      <c r="ALW61" s="29"/>
      <c r="ALX61" s="29"/>
      <c r="ALY61" s="29"/>
      <c r="ALZ61" s="29"/>
      <c r="AMA61" s="29"/>
      <c r="AMB61" s="29"/>
      <c r="AMC61" s="29"/>
      <c r="AMD61" s="29"/>
      <c r="AME61" s="29"/>
      <c r="AMF61" s="29"/>
      <c r="AMG61" s="29"/>
      <c r="AMH61" s="29"/>
      <c r="AMI61" s="29"/>
      <c r="AMJ61" s="29"/>
      <c r="AMK61" s="29"/>
      <c r="AML61" s="29"/>
      <c r="AMM61" s="29"/>
      <c r="AMN61" s="29"/>
      <c r="AMO61" s="29"/>
      <c r="AMP61" s="29"/>
      <c r="AMQ61" s="29"/>
      <c r="AMR61" s="29"/>
      <c r="AMS61" s="29"/>
      <c r="AMT61" s="29"/>
      <c r="AMU61" s="29"/>
      <c r="AMV61" s="29"/>
      <c r="AMW61" s="29"/>
      <c r="AMX61" s="29"/>
      <c r="AMY61" s="29"/>
      <c r="AMZ61" s="29"/>
      <c r="ANA61" s="29"/>
      <c r="ANB61" s="29"/>
      <c r="ANC61" s="29"/>
      <c r="AND61" s="29"/>
      <c r="ANE61" s="29"/>
      <c r="ANF61" s="29"/>
      <c r="ANG61" s="29"/>
      <c r="ANH61" s="29"/>
      <c r="ANI61" s="29"/>
      <c r="ANJ61" s="29"/>
      <c r="ANK61" s="29"/>
      <c r="ANL61" s="29"/>
      <c r="ANM61" s="29"/>
      <c r="ANN61" s="29"/>
      <c r="ANO61" s="29"/>
      <c r="ANP61" s="29"/>
      <c r="ANQ61" s="29"/>
      <c r="ANR61" s="29"/>
      <c r="ANS61" s="29"/>
      <c r="ANT61" s="29"/>
      <c r="ANU61" s="29"/>
      <c r="ANV61" s="29"/>
      <c r="ANW61" s="29"/>
      <c r="ANX61" s="29"/>
      <c r="ANY61" s="29"/>
      <c r="ANZ61" s="29"/>
      <c r="AOA61" s="29"/>
      <c r="AOB61" s="29"/>
      <c r="AOC61" s="29"/>
      <c r="AOD61" s="29"/>
      <c r="AOE61" s="29"/>
      <c r="AOF61" s="29"/>
      <c r="AOG61" s="29"/>
      <c r="AOH61" s="29"/>
      <c r="AOI61" s="29"/>
      <c r="AOJ61" s="29"/>
      <c r="AOK61" s="29"/>
      <c r="AOL61" s="29"/>
      <c r="AOM61" s="29"/>
      <c r="AON61" s="29"/>
      <c r="AOO61" s="29"/>
      <c r="AOP61" s="29"/>
      <c r="AOQ61" s="29"/>
      <c r="AOR61" s="29"/>
      <c r="AOS61" s="29"/>
      <c r="AOT61" s="29"/>
      <c r="AOU61" s="29"/>
      <c r="AOV61" s="29"/>
      <c r="AOW61" s="29"/>
      <c r="AOX61" s="29"/>
      <c r="AOY61" s="29"/>
      <c r="AOZ61" s="29"/>
      <c r="APA61" s="29"/>
      <c r="APB61" s="29"/>
      <c r="APC61" s="29"/>
      <c r="APD61" s="29"/>
      <c r="APE61" s="29"/>
      <c r="APF61" s="29"/>
      <c r="APG61" s="29"/>
      <c r="APH61" s="29"/>
      <c r="API61" s="29"/>
      <c r="APJ61" s="29"/>
      <c r="APK61" s="29"/>
      <c r="APL61" s="29"/>
      <c r="APM61" s="29"/>
      <c r="APN61" s="29"/>
      <c r="APO61" s="29"/>
      <c r="APP61" s="29"/>
      <c r="APQ61" s="29"/>
      <c r="APR61" s="29"/>
      <c r="APS61" s="29"/>
      <c r="APT61" s="29"/>
      <c r="APU61" s="29"/>
      <c r="APV61" s="29"/>
      <c r="APW61" s="29"/>
      <c r="APX61" s="29"/>
      <c r="APY61" s="29"/>
      <c r="APZ61" s="29"/>
      <c r="AQA61" s="29"/>
      <c r="AQB61" s="29"/>
      <c r="AQC61" s="29"/>
      <c r="AQD61" s="29"/>
      <c r="AQE61" s="29"/>
      <c r="AQF61" s="29"/>
      <c r="AQG61" s="29"/>
      <c r="AQH61" s="29"/>
      <c r="AQI61" s="29"/>
      <c r="AQJ61" s="29"/>
      <c r="AQK61" s="29"/>
      <c r="AQL61" s="29"/>
      <c r="AQM61" s="29"/>
      <c r="AQN61" s="29"/>
      <c r="AQO61" s="29"/>
      <c r="AQP61" s="29"/>
      <c r="AQQ61" s="29"/>
      <c r="AQR61" s="29"/>
      <c r="AQS61" s="29"/>
      <c r="AQT61" s="29"/>
      <c r="AQU61" s="29"/>
      <c r="AQV61" s="29"/>
      <c r="AQW61" s="29"/>
      <c r="AQX61" s="29"/>
      <c r="AQY61" s="29"/>
      <c r="AQZ61" s="29"/>
      <c r="ARA61" s="29"/>
      <c r="ARB61" s="29"/>
      <c r="ARC61" s="29"/>
      <c r="ARD61" s="29"/>
      <c r="ARE61" s="29"/>
      <c r="ARF61" s="29"/>
      <c r="ARG61" s="29"/>
      <c r="ARH61" s="29"/>
      <c r="ARI61" s="29"/>
      <c r="ARJ61" s="29"/>
      <c r="ARK61" s="29"/>
      <c r="ARL61" s="29"/>
      <c r="ARM61" s="29"/>
      <c r="ARN61" s="29"/>
      <c r="ARO61" s="29"/>
      <c r="ARP61" s="29"/>
      <c r="ARQ61" s="29"/>
      <c r="ARR61" s="29"/>
      <c r="ARS61" s="29"/>
      <c r="ART61" s="29"/>
      <c r="ARU61" s="29"/>
      <c r="ARV61" s="29"/>
      <c r="ARW61" s="29"/>
      <c r="ARX61" s="29"/>
      <c r="ARY61" s="29"/>
      <c r="ARZ61" s="29"/>
      <c r="ASA61" s="29"/>
      <c r="ASB61" s="29"/>
      <c r="ASC61" s="29"/>
      <c r="ASD61" s="29"/>
      <c r="ASE61" s="29"/>
      <c r="ASF61" s="29"/>
      <c r="ASG61" s="29"/>
      <c r="ASH61" s="29"/>
      <c r="ASI61" s="29"/>
      <c r="ASJ61" s="29"/>
      <c r="ASK61" s="29"/>
      <c r="ASL61" s="29"/>
      <c r="ASM61" s="29"/>
      <c r="ASN61" s="29"/>
      <c r="ASO61" s="29"/>
      <c r="ASP61" s="29"/>
      <c r="ASQ61" s="29"/>
      <c r="ASR61" s="29"/>
      <c r="ASS61" s="29"/>
      <c r="AST61" s="29"/>
      <c r="ASU61" s="29"/>
      <c r="ASV61" s="29"/>
      <c r="ASW61" s="29"/>
      <c r="ASX61" s="29"/>
      <c r="ASY61" s="29"/>
      <c r="ASZ61" s="29"/>
      <c r="ATA61" s="29"/>
      <c r="ATB61" s="29"/>
      <c r="ATC61" s="29"/>
      <c r="ATD61" s="29"/>
      <c r="ATE61" s="29"/>
      <c r="ATF61" s="29"/>
      <c r="ATG61" s="29"/>
      <c r="ATH61" s="29"/>
      <c r="ATI61" s="29"/>
      <c r="ATJ61" s="29"/>
      <c r="ATK61" s="29"/>
      <c r="ATL61" s="29"/>
      <c r="ATM61" s="29"/>
      <c r="ATN61" s="29"/>
      <c r="ATO61" s="29"/>
      <c r="ATP61" s="29"/>
      <c r="ATQ61" s="29"/>
      <c r="ATR61" s="29"/>
      <c r="ATS61" s="29"/>
      <c r="ATT61" s="29"/>
      <c r="ATU61" s="29"/>
      <c r="ATV61" s="29"/>
      <c r="ATW61" s="29"/>
      <c r="ATX61" s="29"/>
      <c r="ATY61" s="29"/>
      <c r="ATZ61" s="29"/>
      <c r="AUA61" s="29"/>
      <c r="AUB61" s="29"/>
      <c r="AUC61" s="29"/>
      <c r="AUD61" s="29"/>
      <c r="AUE61" s="29"/>
      <c r="AUF61" s="29"/>
      <c r="AUG61" s="29"/>
      <c r="AUH61" s="29"/>
      <c r="AUI61" s="29"/>
      <c r="AUJ61" s="29"/>
      <c r="AUK61" s="29"/>
      <c r="AUL61" s="29"/>
      <c r="AUM61" s="29"/>
      <c r="AUN61" s="29"/>
      <c r="AUO61" s="29"/>
      <c r="AUP61" s="29"/>
      <c r="AUQ61" s="29"/>
      <c r="AUR61" s="29"/>
      <c r="AUS61" s="29"/>
      <c r="AUT61" s="29"/>
      <c r="AUU61" s="29"/>
      <c r="AUV61" s="29"/>
      <c r="AUW61" s="29"/>
      <c r="AUX61" s="29"/>
      <c r="AUY61" s="29"/>
      <c r="AUZ61" s="29"/>
      <c r="AVA61" s="29"/>
      <c r="AVB61" s="29"/>
      <c r="AVC61" s="29"/>
      <c r="AVD61" s="29"/>
      <c r="AVE61" s="29"/>
      <c r="AVF61" s="29"/>
      <c r="AVG61" s="29"/>
      <c r="AVH61" s="29"/>
      <c r="AVI61" s="29"/>
      <c r="AVJ61" s="29"/>
      <c r="AVK61" s="29"/>
      <c r="AVL61" s="29"/>
      <c r="AVM61" s="29"/>
      <c r="AVN61" s="29"/>
      <c r="AVO61" s="29"/>
      <c r="AVP61" s="29"/>
      <c r="AVQ61" s="29"/>
      <c r="AVR61" s="29"/>
      <c r="AVS61" s="29"/>
      <c r="AVT61" s="29"/>
      <c r="AVU61" s="29"/>
      <c r="AVV61" s="29"/>
      <c r="AVW61" s="29"/>
      <c r="AVX61" s="29"/>
      <c r="AVY61" s="29"/>
      <c r="AVZ61" s="29"/>
      <c r="AWA61" s="29"/>
      <c r="AWB61" s="29"/>
      <c r="AWC61" s="29"/>
      <c r="AWD61" s="29"/>
      <c r="AWE61" s="29"/>
      <c r="AWF61" s="29"/>
      <c r="AWG61" s="29"/>
      <c r="AWH61" s="29"/>
      <c r="AWI61" s="29"/>
      <c r="AWJ61" s="29"/>
      <c r="AWK61" s="29"/>
      <c r="AWL61" s="29"/>
      <c r="AWM61" s="29"/>
      <c r="AWN61" s="29"/>
      <c r="AWO61" s="29"/>
      <c r="AWP61" s="29"/>
      <c r="AWQ61" s="29"/>
      <c r="AWR61" s="29"/>
      <c r="AWS61" s="29"/>
      <c r="AWT61" s="29"/>
      <c r="AWU61" s="29"/>
      <c r="AWV61" s="29"/>
      <c r="AWW61" s="29"/>
      <c r="AWX61" s="29"/>
      <c r="AWY61" s="29"/>
      <c r="AWZ61" s="29"/>
      <c r="AXA61" s="29"/>
      <c r="AXB61" s="29"/>
      <c r="AXC61" s="29"/>
      <c r="AXD61" s="29"/>
      <c r="AXE61" s="29"/>
      <c r="AXF61" s="29"/>
      <c r="AXG61" s="29"/>
      <c r="AXH61" s="29"/>
      <c r="AXI61" s="29"/>
      <c r="AXJ61" s="29"/>
      <c r="AXK61" s="29"/>
      <c r="AXL61" s="29"/>
      <c r="AXM61" s="29"/>
      <c r="AXN61" s="29"/>
      <c r="AXO61" s="29"/>
      <c r="AXP61" s="29"/>
      <c r="AXQ61" s="29"/>
      <c r="AXR61" s="29"/>
      <c r="AXS61" s="29"/>
      <c r="AXT61" s="29"/>
      <c r="AXU61" s="29"/>
      <c r="AXV61" s="29"/>
      <c r="AXW61" s="29"/>
      <c r="AXX61" s="29"/>
      <c r="AXY61" s="29"/>
      <c r="AXZ61" s="29"/>
      <c r="AYA61" s="29"/>
      <c r="AYB61" s="29"/>
      <c r="AYC61" s="29"/>
      <c r="AYD61" s="29"/>
      <c r="AYE61" s="29"/>
      <c r="AYF61" s="29"/>
      <c r="AYG61" s="29"/>
      <c r="AYH61" s="29"/>
      <c r="AYI61" s="29"/>
      <c r="AYJ61" s="29"/>
      <c r="AYK61" s="29"/>
      <c r="AYL61" s="29"/>
      <c r="AYM61" s="29"/>
      <c r="AYN61" s="29"/>
      <c r="AYO61" s="29"/>
      <c r="AYP61" s="29"/>
      <c r="AYQ61" s="29"/>
      <c r="AYR61" s="29"/>
      <c r="AYS61" s="29"/>
      <c r="AYT61" s="29"/>
      <c r="AYU61" s="29"/>
      <c r="AYV61" s="29"/>
      <c r="AYW61" s="29"/>
      <c r="AYX61" s="29"/>
      <c r="AYY61" s="29"/>
      <c r="AYZ61" s="29"/>
      <c r="AZA61" s="29"/>
      <c r="AZB61" s="29"/>
      <c r="AZC61" s="29"/>
      <c r="AZD61" s="29"/>
      <c r="AZE61" s="29"/>
      <c r="AZF61" s="29"/>
      <c r="AZG61" s="29"/>
      <c r="AZH61" s="29"/>
      <c r="AZI61" s="29"/>
      <c r="AZJ61" s="29"/>
      <c r="AZK61" s="29"/>
      <c r="AZL61" s="29"/>
      <c r="AZM61" s="29"/>
      <c r="AZN61" s="29"/>
      <c r="AZO61" s="29"/>
      <c r="AZP61" s="29"/>
      <c r="AZQ61" s="29"/>
      <c r="AZR61" s="29"/>
      <c r="AZS61" s="29"/>
      <c r="AZT61" s="29"/>
      <c r="AZU61" s="29"/>
      <c r="AZV61" s="29"/>
      <c r="AZW61" s="29"/>
      <c r="AZX61" s="29"/>
      <c r="AZY61" s="29"/>
      <c r="AZZ61" s="29"/>
      <c r="BAA61" s="29"/>
      <c r="BAB61" s="29"/>
      <c r="BAC61" s="29"/>
      <c r="BAD61" s="29"/>
    </row>
    <row r="62" spans="1:1382" s="89" customFormat="1" ht="14" x14ac:dyDescent="0.2">
      <c r="A62" s="118">
        <v>180</v>
      </c>
      <c r="B62" s="44">
        <v>173</v>
      </c>
      <c r="C62" s="40">
        <v>37888657</v>
      </c>
      <c r="D62" s="30">
        <v>2240530</v>
      </c>
      <c r="E62" s="30" t="s">
        <v>2376</v>
      </c>
      <c r="F62" s="30" t="s">
        <v>588</v>
      </c>
      <c r="G62" s="94">
        <v>20366</v>
      </c>
      <c r="H62" s="40" t="s">
        <v>19</v>
      </c>
      <c r="I62" s="40" t="s">
        <v>563</v>
      </c>
      <c r="J62" s="40">
        <v>56</v>
      </c>
      <c r="K62" s="42">
        <v>2</v>
      </c>
      <c r="L62" s="42">
        <f t="shared" si="1"/>
        <v>54</v>
      </c>
      <c r="M62" s="30" t="s">
        <v>612</v>
      </c>
      <c r="N62" s="43" t="s">
        <v>807</v>
      </c>
      <c r="O62" s="30">
        <v>2</v>
      </c>
      <c r="P62" s="44">
        <v>2</v>
      </c>
      <c r="Q62" s="30" t="s">
        <v>2165</v>
      </c>
      <c r="R62" s="30" t="s">
        <v>454</v>
      </c>
      <c r="S62" s="45">
        <v>40891</v>
      </c>
      <c r="T62" s="45">
        <v>40898</v>
      </c>
      <c r="U62" s="42">
        <v>7</v>
      </c>
      <c r="V62" s="64" t="s">
        <v>453</v>
      </c>
      <c r="W62" s="64" t="s">
        <v>563</v>
      </c>
      <c r="X62" s="30" t="s">
        <v>827</v>
      </c>
      <c r="Y62" s="30" t="s">
        <v>550</v>
      </c>
      <c r="Z62" s="56" t="s">
        <v>804</v>
      </c>
      <c r="AA62" s="45">
        <v>40898</v>
      </c>
      <c r="AB62" s="80" t="s">
        <v>807</v>
      </c>
      <c r="AC62" s="45">
        <v>41794</v>
      </c>
      <c r="AD62" s="42">
        <f>((AC62-AA62)*12/365)</f>
        <v>29.457534246575342</v>
      </c>
      <c r="AE62" s="40" t="s">
        <v>206</v>
      </c>
      <c r="AF62" s="40">
        <v>3</v>
      </c>
      <c r="AG62" s="40" t="s">
        <v>206</v>
      </c>
      <c r="AH62" s="40">
        <v>3</v>
      </c>
      <c r="AI62" s="40" t="s">
        <v>206</v>
      </c>
      <c r="AJ62" s="40">
        <v>3</v>
      </c>
      <c r="AK62" s="40" t="s">
        <v>206</v>
      </c>
      <c r="AL62" s="40">
        <v>3</v>
      </c>
      <c r="AM62" s="51" t="s">
        <v>453</v>
      </c>
      <c r="AN62" s="42" t="s">
        <v>453</v>
      </c>
      <c r="AO62" s="51" t="s">
        <v>453</v>
      </c>
      <c r="AP62" s="42" t="s">
        <v>453</v>
      </c>
      <c r="AQ62" s="42" t="s">
        <v>453</v>
      </c>
      <c r="AR62" s="42" t="s">
        <v>453</v>
      </c>
      <c r="AS62" s="42" t="s">
        <v>453</v>
      </c>
      <c r="AT62" s="42" t="s">
        <v>453</v>
      </c>
      <c r="AU62" s="42"/>
      <c r="AV62" s="42"/>
      <c r="AW62" s="42"/>
      <c r="AX62" s="42"/>
      <c r="AY62" s="49" t="s">
        <v>2575</v>
      </c>
      <c r="AZ62" s="40" t="s">
        <v>206</v>
      </c>
      <c r="BA62" s="40">
        <v>3</v>
      </c>
      <c r="BB62" s="44">
        <v>2</v>
      </c>
      <c r="BC62" s="30" t="s">
        <v>2244</v>
      </c>
      <c r="BD62" s="42" t="s">
        <v>453</v>
      </c>
      <c r="BE62" s="42" t="s">
        <v>453</v>
      </c>
      <c r="BF62" s="43" t="s">
        <v>807</v>
      </c>
      <c r="BG62" s="40" t="s">
        <v>453</v>
      </c>
      <c r="BH62" s="40" t="s">
        <v>453</v>
      </c>
      <c r="BI62" s="40" t="s">
        <v>453</v>
      </c>
      <c r="BJ62" s="40" t="s">
        <v>453</v>
      </c>
      <c r="BK62" s="31" t="s">
        <v>1394</v>
      </c>
      <c r="BL62" s="31" t="s">
        <v>2019</v>
      </c>
      <c r="BM62" s="30">
        <v>129</v>
      </c>
      <c r="BN62" s="30">
        <v>103</v>
      </c>
      <c r="BO62" s="30" t="s">
        <v>923</v>
      </c>
      <c r="BP62" s="30" t="s">
        <v>2907</v>
      </c>
      <c r="BQ62" s="30" t="s">
        <v>2908</v>
      </c>
      <c r="BR62" s="30" t="s">
        <v>453</v>
      </c>
      <c r="BS62" s="30" t="s">
        <v>872</v>
      </c>
      <c r="BT62" s="30" t="s">
        <v>2377</v>
      </c>
      <c r="BU62" s="30" t="s">
        <v>1348</v>
      </c>
      <c r="BV62" s="30" t="s">
        <v>2378</v>
      </c>
      <c r="BW62" s="30">
        <v>115</v>
      </c>
      <c r="BX62" s="30">
        <v>99</v>
      </c>
      <c r="BY62" s="30">
        <v>108</v>
      </c>
      <c r="BZ62" s="30" t="s">
        <v>1737</v>
      </c>
      <c r="CA62" s="112"/>
      <c r="CC62" s="29"/>
      <c r="CD62" s="29"/>
      <c r="CE62" s="29"/>
      <c r="CF62" s="29"/>
      <c r="CG62" s="29"/>
      <c r="CH62" s="29"/>
      <c r="CI62" s="29"/>
      <c r="CJ62" s="29"/>
      <c r="CK62" s="29"/>
      <c r="CL62" s="29"/>
      <c r="CM62" s="29"/>
      <c r="CN62" s="29"/>
      <c r="CO62" s="29"/>
      <c r="CP62" s="29"/>
      <c r="CQ62" s="29"/>
      <c r="CR62" s="29"/>
      <c r="CS62" s="29"/>
      <c r="CT62" s="29"/>
      <c r="CU62" s="29"/>
      <c r="CV62" s="29"/>
      <c r="CW62" s="29"/>
      <c r="CX62" s="29"/>
      <c r="CY62" s="29"/>
      <c r="CZ62" s="29"/>
      <c r="DA62" s="29"/>
      <c r="DB62" s="29"/>
      <c r="DC62" s="29"/>
      <c r="DD62" s="29"/>
      <c r="DE62" s="29"/>
      <c r="DF62" s="29"/>
      <c r="DG62" s="29"/>
      <c r="DH62" s="29"/>
      <c r="DI62" s="29"/>
      <c r="DJ62" s="29"/>
      <c r="DK62" s="29"/>
      <c r="DL62" s="29"/>
      <c r="DM62" s="29"/>
      <c r="DN62" s="29"/>
      <c r="DO62" s="29"/>
      <c r="DP62" s="29"/>
      <c r="DQ62" s="29"/>
      <c r="DR62" s="29"/>
      <c r="DS62" s="29"/>
      <c r="DT62" s="29"/>
      <c r="DU62" s="29"/>
      <c r="DV62" s="29"/>
      <c r="DW62" s="29"/>
      <c r="DX62" s="29"/>
      <c r="DY62" s="29"/>
      <c r="DZ62" s="29"/>
      <c r="EA62" s="29"/>
      <c r="EB62" s="29"/>
      <c r="EC62" s="29"/>
      <c r="ED62" s="29"/>
      <c r="EE62" s="29"/>
      <c r="EF62" s="29"/>
      <c r="EG62" s="29"/>
      <c r="EH62" s="29"/>
      <c r="EI62" s="29"/>
      <c r="EJ62" s="29"/>
      <c r="EK62" s="29"/>
      <c r="EL62" s="29"/>
      <c r="EM62" s="29"/>
      <c r="EN62" s="29"/>
      <c r="EO62" s="29"/>
      <c r="EP62" s="29"/>
      <c r="EQ62" s="29"/>
      <c r="ER62" s="29"/>
      <c r="ES62" s="29"/>
      <c r="ET62" s="29"/>
      <c r="EU62" s="29"/>
      <c r="EV62" s="29"/>
      <c r="EW62" s="29"/>
      <c r="EX62" s="29"/>
      <c r="EY62" s="29"/>
      <c r="EZ62" s="29"/>
      <c r="FA62" s="29"/>
      <c r="FB62" s="29"/>
      <c r="FC62" s="29"/>
      <c r="FD62" s="29"/>
      <c r="FE62" s="29"/>
      <c r="FF62" s="29"/>
      <c r="FG62" s="29"/>
      <c r="FH62" s="29"/>
      <c r="FI62" s="29"/>
      <c r="FJ62" s="29"/>
      <c r="FK62" s="29"/>
      <c r="FL62" s="29"/>
      <c r="FM62" s="29"/>
      <c r="FN62" s="29"/>
      <c r="FO62" s="29"/>
      <c r="FP62" s="29"/>
      <c r="FQ62" s="29"/>
      <c r="FR62" s="29"/>
      <c r="FS62" s="29"/>
      <c r="FT62" s="29"/>
      <c r="FU62" s="29"/>
      <c r="FV62" s="29"/>
      <c r="FW62" s="29"/>
      <c r="FX62" s="29"/>
      <c r="FY62" s="29"/>
      <c r="FZ62" s="29"/>
      <c r="GA62" s="29"/>
      <c r="GB62" s="29"/>
      <c r="GC62" s="29"/>
      <c r="GD62" s="29"/>
      <c r="GE62" s="29"/>
      <c r="GF62" s="29"/>
      <c r="GG62" s="29"/>
      <c r="GH62" s="29"/>
      <c r="GI62" s="29"/>
      <c r="GJ62" s="29"/>
      <c r="GK62" s="29"/>
      <c r="GL62" s="29"/>
      <c r="GM62" s="29"/>
      <c r="GN62" s="29"/>
      <c r="GO62" s="29"/>
      <c r="GP62" s="29"/>
      <c r="GQ62" s="29"/>
      <c r="GR62" s="29"/>
      <c r="GS62" s="29"/>
      <c r="GT62" s="29"/>
      <c r="GU62" s="29"/>
      <c r="GV62" s="29"/>
      <c r="GW62" s="29"/>
      <c r="GX62" s="29"/>
      <c r="GY62" s="29"/>
      <c r="GZ62" s="29"/>
      <c r="HA62" s="29"/>
      <c r="HB62" s="29"/>
      <c r="HC62" s="29"/>
      <c r="HD62" s="29"/>
      <c r="HE62" s="29"/>
      <c r="HF62" s="29"/>
      <c r="HG62" s="29"/>
      <c r="HH62" s="29"/>
      <c r="HI62" s="29"/>
      <c r="HJ62" s="29"/>
      <c r="HK62" s="29"/>
      <c r="HL62" s="29"/>
      <c r="HM62" s="29"/>
      <c r="HN62" s="29"/>
      <c r="HO62" s="29"/>
      <c r="HP62" s="29"/>
      <c r="HQ62" s="29"/>
      <c r="HR62" s="29"/>
      <c r="HS62" s="29"/>
      <c r="HT62" s="29"/>
      <c r="HU62" s="29"/>
      <c r="HV62" s="29"/>
      <c r="HW62" s="29"/>
      <c r="HX62" s="29"/>
      <c r="HY62" s="29"/>
      <c r="HZ62" s="29"/>
      <c r="IA62" s="29"/>
      <c r="IB62" s="29"/>
      <c r="IC62" s="29"/>
      <c r="ID62" s="29"/>
      <c r="IE62" s="29"/>
      <c r="IF62" s="29"/>
      <c r="IG62" s="29"/>
      <c r="IH62" s="29"/>
      <c r="II62" s="29"/>
      <c r="IJ62" s="29"/>
      <c r="IK62" s="29"/>
      <c r="IL62" s="29"/>
      <c r="IM62" s="29"/>
      <c r="IN62" s="29"/>
      <c r="IO62" s="29"/>
      <c r="IP62" s="29"/>
      <c r="IQ62" s="29"/>
      <c r="IR62" s="29"/>
      <c r="IS62" s="29"/>
      <c r="IT62" s="29"/>
      <c r="IU62" s="29"/>
      <c r="IV62" s="29"/>
      <c r="IW62" s="29"/>
      <c r="IX62" s="29"/>
      <c r="IY62" s="29"/>
      <c r="IZ62" s="29"/>
      <c r="JA62" s="29"/>
      <c r="JB62" s="29"/>
      <c r="JC62" s="29"/>
      <c r="JD62" s="29"/>
      <c r="JE62" s="29"/>
      <c r="JF62" s="29"/>
      <c r="JG62" s="29"/>
      <c r="JH62" s="29"/>
      <c r="JI62" s="29"/>
      <c r="JJ62" s="29"/>
      <c r="JK62" s="29"/>
      <c r="JL62" s="29"/>
      <c r="JM62" s="29"/>
      <c r="JN62" s="29"/>
      <c r="JO62" s="29"/>
      <c r="JP62" s="29"/>
      <c r="JQ62" s="29"/>
      <c r="JR62" s="29"/>
      <c r="JS62" s="29"/>
      <c r="JT62" s="29"/>
      <c r="JU62" s="29"/>
      <c r="JV62" s="29"/>
      <c r="JW62" s="29"/>
      <c r="JX62" s="29"/>
      <c r="JY62" s="29"/>
      <c r="JZ62" s="29"/>
      <c r="KA62" s="29"/>
      <c r="KB62" s="29"/>
      <c r="KC62" s="29"/>
      <c r="KD62" s="29"/>
      <c r="KE62" s="29"/>
      <c r="KF62" s="29"/>
      <c r="KG62" s="29"/>
      <c r="KH62" s="29"/>
      <c r="KI62" s="29"/>
      <c r="KJ62" s="29"/>
      <c r="KK62" s="29"/>
      <c r="KL62" s="29"/>
      <c r="KM62" s="29"/>
      <c r="KN62" s="29"/>
      <c r="KO62" s="29"/>
      <c r="KP62" s="29"/>
      <c r="KQ62" s="29"/>
      <c r="KR62" s="29"/>
      <c r="KS62" s="29"/>
      <c r="KT62" s="29"/>
      <c r="KU62" s="29"/>
      <c r="KV62" s="29"/>
      <c r="KW62" s="29"/>
      <c r="KX62" s="29"/>
      <c r="KY62" s="29"/>
      <c r="KZ62" s="29"/>
      <c r="LA62" s="29"/>
      <c r="LB62" s="29"/>
      <c r="LC62" s="29"/>
      <c r="LD62" s="29"/>
      <c r="LE62" s="29"/>
      <c r="LF62" s="29"/>
      <c r="LG62" s="29"/>
      <c r="LH62" s="29"/>
      <c r="LI62" s="29"/>
      <c r="LJ62" s="29"/>
      <c r="LK62" s="29"/>
      <c r="LL62" s="29"/>
      <c r="LM62" s="29"/>
      <c r="LN62" s="29"/>
      <c r="LO62" s="29"/>
      <c r="LP62" s="29"/>
      <c r="LQ62" s="29"/>
      <c r="LR62" s="29"/>
      <c r="LS62" s="29"/>
      <c r="LT62" s="29"/>
      <c r="LU62" s="29"/>
      <c r="LV62" s="29"/>
      <c r="LW62" s="29"/>
      <c r="LX62" s="29"/>
      <c r="LY62" s="29"/>
      <c r="LZ62" s="29"/>
      <c r="MA62" s="29"/>
      <c r="MB62" s="29"/>
      <c r="MC62" s="29"/>
      <c r="MD62" s="29"/>
      <c r="ME62" s="29"/>
      <c r="MF62" s="29"/>
      <c r="MG62" s="29"/>
      <c r="MH62" s="29"/>
      <c r="MI62" s="29"/>
      <c r="MJ62" s="29"/>
      <c r="MK62" s="29"/>
      <c r="ML62" s="29"/>
      <c r="MM62" s="29"/>
      <c r="MN62" s="29"/>
      <c r="MO62" s="29"/>
      <c r="MP62" s="29"/>
      <c r="MQ62" s="29"/>
      <c r="MR62" s="29"/>
      <c r="MS62" s="29"/>
      <c r="MT62" s="29"/>
      <c r="MU62" s="29"/>
      <c r="MV62" s="29"/>
      <c r="MW62" s="29"/>
      <c r="MX62" s="29"/>
      <c r="MY62" s="29"/>
      <c r="MZ62" s="29"/>
      <c r="NA62" s="29"/>
      <c r="NB62" s="29"/>
      <c r="NC62" s="29"/>
      <c r="ND62" s="29"/>
      <c r="NE62" s="29"/>
      <c r="NF62" s="29"/>
      <c r="NG62" s="29"/>
      <c r="NH62" s="29"/>
      <c r="NI62" s="29"/>
      <c r="NJ62" s="29"/>
      <c r="NK62" s="29"/>
      <c r="NL62" s="29"/>
      <c r="NM62" s="29"/>
      <c r="NN62" s="29"/>
      <c r="NO62" s="29"/>
      <c r="NP62" s="29"/>
      <c r="NQ62" s="29"/>
      <c r="NR62" s="29"/>
      <c r="NS62" s="29"/>
      <c r="NT62" s="29"/>
      <c r="NU62" s="29"/>
      <c r="NV62" s="29"/>
      <c r="NW62" s="29"/>
      <c r="NX62" s="29"/>
      <c r="NY62" s="29"/>
      <c r="NZ62" s="29"/>
      <c r="OA62" s="29"/>
      <c r="OB62" s="29"/>
      <c r="OC62" s="29"/>
      <c r="OD62" s="29"/>
      <c r="OE62" s="29"/>
      <c r="OF62" s="29"/>
      <c r="OG62" s="29"/>
      <c r="OH62" s="29"/>
      <c r="OI62" s="29"/>
      <c r="OJ62" s="29"/>
      <c r="OK62" s="29"/>
      <c r="OL62" s="29"/>
      <c r="OM62" s="29"/>
      <c r="ON62" s="29"/>
      <c r="OO62" s="29"/>
      <c r="OP62" s="29"/>
      <c r="OQ62" s="29"/>
      <c r="OR62" s="29"/>
      <c r="OS62" s="29"/>
      <c r="OT62" s="29"/>
      <c r="OU62" s="29"/>
      <c r="OV62" s="29"/>
      <c r="OW62" s="29"/>
      <c r="OX62" s="29"/>
      <c r="OY62" s="29"/>
      <c r="OZ62" s="29"/>
      <c r="PA62" s="29"/>
      <c r="PB62" s="29"/>
      <c r="PC62" s="29"/>
      <c r="PD62" s="29"/>
      <c r="PE62" s="29"/>
      <c r="PF62" s="29"/>
      <c r="PG62" s="29"/>
      <c r="PH62" s="29"/>
      <c r="PI62" s="29"/>
      <c r="PJ62" s="29"/>
      <c r="PK62" s="29"/>
      <c r="PL62" s="29"/>
      <c r="PM62" s="29"/>
      <c r="PN62" s="29"/>
      <c r="PO62" s="29"/>
      <c r="PP62" s="29"/>
      <c r="PQ62" s="29"/>
      <c r="PR62" s="29"/>
      <c r="PS62" s="29"/>
      <c r="PT62" s="29"/>
      <c r="PU62" s="29"/>
      <c r="PV62" s="29"/>
      <c r="PW62" s="29"/>
      <c r="PX62" s="29"/>
      <c r="PY62" s="29"/>
      <c r="PZ62" s="29"/>
      <c r="QA62" s="29"/>
      <c r="QB62" s="29"/>
      <c r="QC62" s="29"/>
      <c r="QD62" s="29"/>
      <c r="QE62" s="29"/>
      <c r="QF62" s="29"/>
      <c r="QG62" s="29"/>
      <c r="QH62" s="29"/>
      <c r="QI62" s="29"/>
      <c r="QJ62" s="29"/>
      <c r="QK62" s="29"/>
      <c r="QL62" s="29"/>
      <c r="QM62" s="29"/>
      <c r="QN62" s="29"/>
      <c r="QO62" s="29"/>
      <c r="QP62" s="29"/>
      <c r="QQ62" s="29"/>
      <c r="QR62" s="29"/>
      <c r="QS62" s="29"/>
      <c r="QT62" s="29"/>
      <c r="QU62" s="29"/>
      <c r="QV62" s="29"/>
      <c r="QW62" s="29"/>
      <c r="QX62" s="29"/>
      <c r="QY62" s="29"/>
      <c r="QZ62" s="29"/>
      <c r="RA62" s="29"/>
      <c r="RB62" s="29"/>
      <c r="RC62" s="29"/>
      <c r="RD62" s="29"/>
      <c r="RE62" s="29"/>
      <c r="RF62" s="29"/>
      <c r="RG62" s="29"/>
      <c r="RH62" s="29"/>
      <c r="RI62" s="29"/>
      <c r="RJ62" s="29"/>
      <c r="RK62" s="29"/>
      <c r="RL62" s="29"/>
      <c r="RM62" s="29"/>
      <c r="RN62" s="29"/>
      <c r="RO62" s="29"/>
      <c r="RP62" s="29"/>
      <c r="RQ62" s="29"/>
      <c r="RR62" s="29"/>
      <c r="RS62" s="29"/>
      <c r="RT62" s="29"/>
      <c r="RU62" s="29"/>
      <c r="RV62" s="29"/>
      <c r="RW62" s="29"/>
      <c r="RX62" s="29"/>
      <c r="RY62" s="29"/>
      <c r="RZ62" s="29"/>
      <c r="SA62" s="29"/>
      <c r="SB62" s="29"/>
      <c r="SC62" s="29"/>
      <c r="SD62" s="29"/>
      <c r="SE62" s="29"/>
      <c r="SF62" s="29"/>
      <c r="SG62" s="29"/>
      <c r="SH62" s="29"/>
      <c r="SI62" s="29"/>
      <c r="SJ62" s="29"/>
      <c r="SK62" s="29"/>
      <c r="SL62" s="29"/>
      <c r="SM62" s="29"/>
      <c r="SN62" s="29"/>
      <c r="SO62" s="29"/>
      <c r="SP62" s="29"/>
      <c r="SQ62" s="29"/>
      <c r="SR62" s="29"/>
      <c r="SS62" s="29"/>
      <c r="ST62" s="29"/>
      <c r="SU62" s="29"/>
      <c r="SV62" s="29"/>
      <c r="SW62" s="29"/>
      <c r="SX62" s="29"/>
      <c r="SY62" s="29"/>
      <c r="SZ62" s="29"/>
      <c r="TA62" s="29"/>
      <c r="TB62" s="29"/>
      <c r="TC62" s="29"/>
      <c r="TD62" s="29"/>
      <c r="TE62" s="29"/>
      <c r="TF62" s="29"/>
      <c r="TG62" s="29"/>
      <c r="TH62" s="29"/>
      <c r="TI62" s="29"/>
      <c r="TJ62" s="29"/>
      <c r="TK62" s="29"/>
      <c r="TL62" s="29"/>
      <c r="TM62" s="29"/>
      <c r="TN62" s="29"/>
      <c r="TO62" s="29"/>
      <c r="TP62" s="29"/>
      <c r="TQ62" s="29"/>
      <c r="TR62" s="29"/>
      <c r="TS62" s="29"/>
      <c r="TT62" s="29"/>
      <c r="TU62" s="29"/>
      <c r="TV62" s="29"/>
      <c r="TW62" s="29"/>
      <c r="TX62" s="29"/>
      <c r="TY62" s="29"/>
      <c r="TZ62" s="29"/>
      <c r="UA62" s="29"/>
      <c r="UB62" s="29"/>
      <c r="UC62" s="29"/>
      <c r="UD62" s="29"/>
      <c r="UE62" s="29"/>
      <c r="UF62" s="29"/>
      <c r="UG62" s="29"/>
      <c r="UH62" s="29"/>
      <c r="UI62" s="29"/>
      <c r="UJ62" s="29"/>
      <c r="UK62" s="29"/>
      <c r="UL62" s="29"/>
      <c r="UM62" s="29"/>
      <c r="UN62" s="29"/>
      <c r="UO62" s="29"/>
      <c r="UP62" s="29"/>
      <c r="UQ62" s="29"/>
      <c r="UR62" s="29"/>
      <c r="US62" s="29"/>
      <c r="UT62" s="29"/>
      <c r="UU62" s="29"/>
      <c r="UV62" s="29"/>
      <c r="UW62" s="29"/>
      <c r="UX62" s="29"/>
      <c r="UY62" s="29"/>
      <c r="UZ62" s="29"/>
      <c r="VA62" s="29"/>
      <c r="VB62" s="29"/>
      <c r="VC62" s="29"/>
      <c r="VD62" s="29"/>
      <c r="VE62" s="29"/>
      <c r="VF62" s="29"/>
      <c r="VG62" s="29"/>
      <c r="VH62" s="29"/>
      <c r="VI62" s="29"/>
      <c r="VJ62" s="29"/>
      <c r="VK62" s="29"/>
      <c r="VL62" s="29"/>
      <c r="VM62" s="29"/>
      <c r="VN62" s="29"/>
      <c r="VO62" s="29"/>
      <c r="VP62" s="29"/>
      <c r="VQ62" s="29"/>
      <c r="VR62" s="29"/>
      <c r="VS62" s="29"/>
      <c r="VT62" s="29"/>
      <c r="VU62" s="29"/>
      <c r="VV62" s="29"/>
      <c r="VW62" s="29"/>
      <c r="VX62" s="29"/>
      <c r="VY62" s="29"/>
      <c r="VZ62" s="29"/>
      <c r="WA62" s="29"/>
      <c r="WB62" s="29"/>
      <c r="WC62" s="29"/>
      <c r="WD62" s="29"/>
      <c r="WE62" s="29"/>
      <c r="WF62" s="29"/>
      <c r="WG62" s="29"/>
      <c r="WH62" s="29"/>
      <c r="WI62" s="29"/>
      <c r="WJ62" s="29"/>
      <c r="WK62" s="29"/>
      <c r="WL62" s="29"/>
      <c r="WM62" s="29"/>
      <c r="WN62" s="29"/>
      <c r="WO62" s="29"/>
      <c r="WP62" s="29"/>
      <c r="WQ62" s="29"/>
      <c r="WR62" s="29"/>
      <c r="WS62" s="29"/>
      <c r="WT62" s="29"/>
      <c r="WU62" s="29"/>
      <c r="WV62" s="29"/>
      <c r="WW62" s="29"/>
      <c r="WX62" s="29"/>
      <c r="WY62" s="29"/>
      <c r="WZ62" s="29"/>
      <c r="XA62" s="29"/>
      <c r="XB62" s="29"/>
      <c r="XC62" s="29"/>
      <c r="XD62" s="29"/>
      <c r="XE62" s="29"/>
      <c r="XF62" s="29"/>
      <c r="XG62" s="29"/>
      <c r="XH62" s="29"/>
      <c r="XI62" s="29"/>
      <c r="XJ62" s="29"/>
      <c r="XK62" s="29"/>
      <c r="XL62" s="29"/>
      <c r="XM62" s="29"/>
      <c r="XN62" s="29"/>
      <c r="XO62" s="29"/>
      <c r="XP62" s="29"/>
      <c r="XQ62" s="29"/>
      <c r="XR62" s="29"/>
      <c r="XS62" s="29"/>
      <c r="XT62" s="29"/>
      <c r="XU62" s="29"/>
      <c r="XV62" s="29"/>
      <c r="XW62" s="29"/>
      <c r="XX62" s="29"/>
      <c r="XY62" s="29"/>
      <c r="XZ62" s="29"/>
      <c r="YA62" s="29"/>
      <c r="YB62" s="29"/>
      <c r="YC62" s="29"/>
      <c r="YD62" s="29"/>
      <c r="YE62" s="29"/>
      <c r="YF62" s="29"/>
      <c r="YG62" s="29"/>
      <c r="YH62" s="29"/>
      <c r="YI62" s="29"/>
      <c r="YJ62" s="29"/>
      <c r="YK62" s="29"/>
      <c r="YL62" s="29"/>
      <c r="YM62" s="29"/>
      <c r="YN62" s="29"/>
      <c r="YO62" s="29"/>
      <c r="YP62" s="29"/>
      <c r="YQ62" s="29"/>
      <c r="YR62" s="29"/>
      <c r="YS62" s="29"/>
      <c r="YT62" s="29"/>
      <c r="YU62" s="29"/>
      <c r="YV62" s="29"/>
      <c r="YW62" s="29"/>
      <c r="YX62" s="29"/>
      <c r="YY62" s="29"/>
      <c r="YZ62" s="29"/>
      <c r="ZA62" s="29"/>
      <c r="ZB62" s="29"/>
      <c r="ZC62" s="29"/>
      <c r="ZD62" s="29"/>
      <c r="ZE62" s="29"/>
      <c r="ZF62" s="29"/>
      <c r="ZG62" s="29"/>
      <c r="ZH62" s="29"/>
      <c r="ZI62" s="29"/>
      <c r="ZJ62" s="29"/>
      <c r="ZK62" s="29"/>
      <c r="ZL62" s="29"/>
      <c r="ZM62" s="29"/>
      <c r="ZN62" s="29"/>
      <c r="ZO62" s="29"/>
      <c r="ZP62" s="29"/>
      <c r="ZQ62" s="29"/>
      <c r="ZR62" s="29"/>
      <c r="ZS62" s="29"/>
      <c r="ZT62" s="29"/>
      <c r="ZU62" s="29"/>
      <c r="ZV62" s="29"/>
      <c r="ZW62" s="29"/>
      <c r="ZX62" s="29"/>
      <c r="ZY62" s="29"/>
      <c r="ZZ62" s="29"/>
      <c r="AAA62" s="29"/>
      <c r="AAB62" s="29"/>
      <c r="AAC62" s="29"/>
      <c r="AAD62" s="29"/>
      <c r="AAE62" s="29"/>
      <c r="AAF62" s="29"/>
      <c r="AAG62" s="29"/>
      <c r="AAH62" s="29"/>
      <c r="AAI62" s="29"/>
      <c r="AAJ62" s="29"/>
      <c r="AAK62" s="29"/>
      <c r="AAL62" s="29"/>
      <c r="AAM62" s="29"/>
      <c r="AAN62" s="29"/>
      <c r="AAO62" s="29"/>
      <c r="AAP62" s="29"/>
      <c r="AAQ62" s="29"/>
      <c r="AAR62" s="29"/>
      <c r="AAS62" s="29"/>
      <c r="AAT62" s="29"/>
      <c r="AAU62" s="29"/>
      <c r="AAV62" s="29"/>
      <c r="AAW62" s="29"/>
      <c r="AAX62" s="29"/>
      <c r="AAY62" s="29"/>
      <c r="AAZ62" s="29"/>
      <c r="ABA62" s="29"/>
      <c r="ABB62" s="29"/>
      <c r="ABC62" s="29"/>
      <c r="ABD62" s="29"/>
      <c r="ABE62" s="29"/>
      <c r="ABF62" s="29"/>
      <c r="ABG62" s="29"/>
      <c r="ABH62" s="29"/>
      <c r="ABI62" s="29"/>
      <c r="ABJ62" s="29"/>
      <c r="ABK62" s="29"/>
      <c r="ABL62" s="29"/>
      <c r="ABM62" s="29"/>
      <c r="ABN62" s="29"/>
      <c r="ABO62" s="29"/>
      <c r="ABP62" s="29"/>
      <c r="ABQ62" s="29"/>
      <c r="ABR62" s="29"/>
      <c r="ABS62" s="29"/>
      <c r="ABT62" s="29"/>
      <c r="ABU62" s="29"/>
      <c r="ABV62" s="29"/>
      <c r="ABW62" s="29"/>
      <c r="ABX62" s="29"/>
      <c r="ABY62" s="29"/>
      <c r="ABZ62" s="29"/>
      <c r="ACA62" s="29"/>
      <c r="ACB62" s="29"/>
      <c r="ACC62" s="29"/>
      <c r="ACD62" s="29"/>
      <c r="ACE62" s="29"/>
      <c r="ACF62" s="29"/>
      <c r="ACG62" s="29"/>
      <c r="ACH62" s="29"/>
      <c r="ACI62" s="29"/>
      <c r="ACJ62" s="29"/>
      <c r="ACK62" s="29"/>
      <c r="ACL62" s="29"/>
      <c r="ACM62" s="29"/>
      <c r="ACN62" s="29"/>
      <c r="ACO62" s="29"/>
      <c r="ACP62" s="29"/>
      <c r="ACQ62" s="29"/>
      <c r="ACR62" s="29"/>
      <c r="ACS62" s="29"/>
      <c r="ACT62" s="29"/>
      <c r="ACU62" s="29"/>
      <c r="ACV62" s="29"/>
      <c r="ACW62" s="29"/>
      <c r="ACX62" s="29"/>
      <c r="ACY62" s="29"/>
      <c r="ACZ62" s="29"/>
      <c r="ADA62" s="29"/>
      <c r="ADB62" s="29"/>
      <c r="ADC62" s="29"/>
      <c r="ADD62" s="29"/>
      <c r="ADE62" s="29"/>
      <c r="ADF62" s="29"/>
      <c r="ADG62" s="29"/>
      <c r="ADH62" s="29"/>
      <c r="ADI62" s="29"/>
      <c r="ADJ62" s="29"/>
      <c r="ADK62" s="29"/>
      <c r="ADL62" s="29"/>
      <c r="ADM62" s="29"/>
      <c r="ADN62" s="29"/>
      <c r="ADO62" s="29"/>
      <c r="ADP62" s="29"/>
      <c r="ADQ62" s="29"/>
      <c r="ADR62" s="29"/>
      <c r="ADS62" s="29"/>
      <c r="ADT62" s="29"/>
      <c r="ADU62" s="29"/>
      <c r="ADV62" s="29"/>
      <c r="ADW62" s="29"/>
      <c r="ADX62" s="29"/>
      <c r="ADY62" s="29"/>
      <c r="ADZ62" s="29"/>
      <c r="AEA62" s="29"/>
      <c r="AEB62" s="29"/>
      <c r="AEC62" s="29"/>
      <c r="AED62" s="29"/>
      <c r="AEE62" s="29"/>
      <c r="AEF62" s="29"/>
      <c r="AEG62" s="29"/>
      <c r="AEH62" s="29"/>
      <c r="AEI62" s="29"/>
      <c r="AEJ62" s="29"/>
      <c r="AEK62" s="29"/>
      <c r="AEL62" s="29"/>
      <c r="AEM62" s="29"/>
      <c r="AEN62" s="29"/>
      <c r="AEO62" s="29"/>
      <c r="AEP62" s="29"/>
      <c r="AEQ62" s="29"/>
      <c r="AER62" s="29"/>
      <c r="AES62" s="29"/>
      <c r="AET62" s="29"/>
      <c r="AEU62" s="29"/>
      <c r="AEV62" s="29"/>
      <c r="AEW62" s="29"/>
      <c r="AEX62" s="29"/>
      <c r="AEY62" s="29"/>
      <c r="AEZ62" s="29"/>
      <c r="AFA62" s="29"/>
      <c r="AFB62" s="29"/>
      <c r="AFC62" s="29"/>
      <c r="AFD62" s="29"/>
      <c r="AFE62" s="29"/>
      <c r="AFF62" s="29"/>
      <c r="AFG62" s="29"/>
      <c r="AFH62" s="29"/>
      <c r="AFI62" s="29"/>
      <c r="AFJ62" s="29"/>
      <c r="AFK62" s="29"/>
      <c r="AFL62" s="29"/>
      <c r="AFM62" s="29"/>
      <c r="AFN62" s="29"/>
      <c r="AFO62" s="29"/>
      <c r="AFP62" s="29"/>
      <c r="AFQ62" s="29"/>
      <c r="AFR62" s="29"/>
      <c r="AFS62" s="29"/>
      <c r="AFT62" s="29"/>
      <c r="AFU62" s="29"/>
      <c r="AFV62" s="29"/>
      <c r="AFW62" s="29"/>
      <c r="AFX62" s="29"/>
      <c r="AFY62" s="29"/>
      <c r="AFZ62" s="29"/>
      <c r="AGA62" s="29"/>
      <c r="AGB62" s="29"/>
      <c r="AGC62" s="29"/>
      <c r="AGD62" s="29"/>
      <c r="AGE62" s="29"/>
      <c r="AGF62" s="29"/>
      <c r="AGG62" s="29"/>
      <c r="AGH62" s="29"/>
      <c r="AGI62" s="29"/>
      <c r="AGJ62" s="29"/>
      <c r="AGK62" s="29"/>
      <c r="AGL62" s="29"/>
      <c r="AGM62" s="29"/>
      <c r="AGN62" s="29"/>
      <c r="AGO62" s="29"/>
      <c r="AGP62" s="29"/>
      <c r="AGQ62" s="29"/>
      <c r="AGR62" s="29"/>
      <c r="AGS62" s="29"/>
      <c r="AGT62" s="29"/>
      <c r="AGU62" s="29"/>
      <c r="AGV62" s="29"/>
      <c r="AGW62" s="29"/>
      <c r="AGX62" s="29"/>
      <c r="AGY62" s="29"/>
      <c r="AGZ62" s="29"/>
      <c r="AHA62" s="29"/>
      <c r="AHB62" s="29"/>
      <c r="AHC62" s="29"/>
      <c r="AHD62" s="29"/>
      <c r="AHE62" s="29"/>
      <c r="AHF62" s="29"/>
      <c r="AHG62" s="29"/>
      <c r="AHH62" s="29"/>
      <c r="AHI62" s="29"/>
      <c r="AHJ62" s="29"/>
      <c r="AHK62" s="29"/>
      <c r="AHL62" s="29"/>
      <c r="AHM62" s="29"/>
      <c r="AHN62" s="29"/>
      <c r="AHO62" s="29"/>
      <c r="AHP62" s="29"/>
      <c r="AHQ62" s="29"/>
      <c r="AHR62" s="29"/>
      <c r="AHS62" s="29"/>
      <c r="AHT62" s="29"/>
      <c r="AHU62" s="29"/>
      <c r="AHV62" s="29"/>
      <c r="AHW62" s="29"/>
      <c r="AHX62" s="29"/>
      <c r="AHY62" s="29"/>
      <c r="AHZ62" s="29"/>
      <c r="AIA62" s="29"/>
      <c r="AIB62" s="29"/>
      <c r="AIC62" s="29"/>
      <c r="AID62" s="29"/>
      <c r="AIE62" s="29"/>
      <c r="AIF62" s="29"/>
      <c r="AIG62" s="29"/>
      <c r="AIH62" s="29"/>
      <c r="AII62" s="29"/>
      <c r="AIJ62" s="29"/>
      <c r="AIK62" s="29"/>
      <c r="AIL62" s="29"/>
      <c r="AIM62" s="29"/>
      <c r="AIN62" s="29"/>
      <c r="AIO62" s="29"/>
      <c r="AIP62" s="29"/>
      <c r="AIQ62" s="29"/>
      <c r="AIR62" s="29"/>
      <c r="AIS62" s="29"/>
      <c r="AIT62" s="29"/>
      <c r="AIU62" s="29"/>
      <c r="AIV62" s="29"/>
      <c r="AIW62" s="29"/>
      <c r="AIX62" s="29"/>
      <c r="AIY62" s="29"/>
      <c r="AIZ62" s="29"/>
      <c r="AJA62" s="29"/>
      <c r="AJB62" s="29"/>
      <c r="AJC62" s="29"/>
      <c r="AJD62" s="29"/>
      <c r="AJE62" s="29"/>
      <c r="AJF62" s="29"/>
      <c r="AJG62" s="29"/>
      <c r="AJH62" s="29"/>
      <c r="AJI62" s="29"/>
      <c r="AJJ62" s="29"/>
      <c r="AJK62" s="29"/>
      <c r="AJL62" s="29"/>
      <c r="AJM62" s="29"/>
      <c r="AJN62" s="29"/>
      <c r="AJO62" s="29"/>
      <c r="AJP62" s="29"/>
      <c r="AJQ62" s="29"/>
      <c r="AJR62" s="29"/>
      <c r="AJS62" s="29"/>
      <c r="AJT62" s="29"/>
      <c r="AJU62" s="29"/>
      <c r="AJV62" s="29"/>
      <c r="AJW62" s="29"/>
      <c r="AJX62" s="29"/>
      <c r="AJY62" s="29"/>
      <c r="AJZ62" s="29"/>
      <c r="AKA62" s="29"/>
      <c r="AKB62" s="29"/>
      <c r="AKC62" s="29"/>
      <c r="AKD62" s="29"/>
      <c r="AKE62" s="29"/>
      <c r="AKF62" s="29"/>
      <c r="AKG62" s="29"/>
      <c r="AKH62" s="29"/>
      <c r="AKI62" s="29"/>
      <c r="AKJ62" s="29"/>
      <c r="AKK62" s="29"/>
      <c r="AKL62" s="29"/>
      <c r="AKM62" s="29"/>
      <c r="AKN62" s="29"/>
      <c r="AKO62" s="29"/>
      <c r="AKP62" s="29"/>
      <c r="AKQ62" s="29"/>
      <c r="AKR62" s="29"/>
      <c r="AKS62" s="29"/>
      <c r="AKT62" s="29"/>
      <c r="AKU62" s="29"/>
      <c r="AKV62" s="29"/>
      <c r="AKW62" s="29"/>
      <c r="AKX62" s="29"/>
      <c r="AKY62" s="29"/>
      <c r="AKZ62" s="29"/>
      <c r="ALA62" s="29"/>
      <c r="ALB62" s="29"/>
      <c r="ALC62" s="29"/>
      <c r="ALD62" s="29"/>
      <c r="ALE62" s="29"/>
      <c r="ALF62" s="29"/>
      <c r="ALG62" s="29"/>
      <c r="ALH62" s="29"/>
      <c r="ALI62" s="29"/>
      <c r="ALJ62" s="29"/>
      <c r="ALK62" s="29"/>
      <c r="ALL62" s="29"/>
      <c r="ALM62" s="29"/>
      <c r="ALN62" s="29"/>
      <c r="ALO62" s="29"/>
      <c r="ALP62" s="29"/>
      <c r="ALQ62" s="29"/>
      <c r="ALR62" s="29"/>
      <c r="ALS62" s="29"/>
      <c r="ALT62" s="29"/>
      <c r="ALU62" s="29"/>
      <c r="ALV62" s="29"/>
      <c r="ALW62" s="29"/>
      <c r="ALX62" s="29"/>
      <c r="ALY62" s="29"/>
      <c r="ALZ62" s="29"/>
      <c r="AMA62" s="29"/>
      <c r="AMB62" s="29"/>
      <c r="AMC62" s="29"/>
      <c r="AMD62" s="29"/>
      <c r="AME62" s="29"/>
      <c r="AMF62" s="29"/>
      <c r="AMG62" s="29"/>
      <c r="AMH62" s="29"/>
      <c r="AMI62" s="29"/>
      <c r="AMJ62" s="29"/>
      <c r="AMK62" s="29"/>
      <c r="AML62" s="29"/>
      <c r="AMM62" s="29"/>
      <c r="AMN62" s="29"/>
      <c r="AMO62" s="29"/>
      <c r="AMP62" s="29"/>
      <c r="AMQ62" s="29"/>
      <c r="AMR62" s="29"/>
      <c r="AMS62" s="29"/>
      <c r="AMT62" s="29"/>
      <c r="AMU62" s="29"/>
      <c r="AMV62" s="29"/>
      <c r="AMW62" s="29"/>
      <c r="AMX62" s="29"/>
      <c r="AMY62" s="29"/>
      <c r="AMZ62" s="29"/>
      <c r="ANA62" s="29"/>
      <c r="ANB62" s="29"/>
      <c r="ANC62" s="29"/>
      <c r="AND62" s="29"/>
      <c r="ANE62" s="29"/>
      <c r="ANF62" s="29"/>
      <c r="ANG62" s="29"/>
      <c r="ANH62" s="29"/>
      <c r="ANI62" s="29"/>
      <c r="ANJ62" s="29"/>
      <c r="ANK62" s="29"/>
      <c r="ANL62" s="29"/>
      <c r="ANM62" s="29"/>
      <c r="ANN62" s="29"/>
      <c r="ANO62" s="29"/>
      <c r="ANP62" s="29"/>
      <c r="ANQ62" s="29"/>
      <c r="ANR62" s="29"/>
      <c r="ANS62" s="29"/>
      <c r="ANT62" s="29"/>
      <c r="ANU62" s="29"/>
      <c r="ANV62" s="29"/>
      <c r="ANW62" s="29"/>
      <c r="ANX62" s="29"/>
      <c r="ANY62" s="29"/>
      <c r="ANZ62" s="29"/>
      <c r="AOA62" s="29"/>
      <c r="AOB62" s="29"/>
      <c r="AOC62" s="29"/>
      <c r="AOD62" s="29"/>
      <c r="AOE62" s="29"/>
      <c r="AOF62" s="29"/>
      <c r="AOG62" s="29"/>
      <c r="AOH62" s="29"/>
      <c r="AOI62" s="29"/>
      <c r="AOJ62" s="29"/>
      <c r="AOK62" s="29"/>
      <c r="AOL62" s="29"/>
      <c r="AOM62" s="29"/>
      <c r="AON62" s="29"/>
      <c r="AOO62" s="29"/>
      <c r="AOP62" s="29"/>
      <c r="AOQ62" s="29"/>
      <c r="AOR62" s="29"/>
      <c r="AOS62" s="29"/>
      <c r="AOT62" s="29"/>
      <c r="AOU62" s="29"/>
      <c r="AOV62" s="29"/>
      <c r="AOW62" s="29"/>
      <c r="AOX62" s="29"/>
      <c r="AOY62" s="29"/>
      <c r="AOZ62" s="29"/>
      <c r="APA62" s="29"/>
      <c r="APB62" s="29"/>
      <c r="APC62" s="29"/>
      <c r="APD62" s="29"/>
      <c r="APE62" s="29"/>
      <c r="APF62" s="29"/>
      <c r="APG62" s="29"/>
      <c r="APH62" s="29"/>
      <c r="API62" s="29"/>
      <c r="APJ62" s="29"/>
      <c r="APK62" s="29"/>
      <c r="APL62" s="29"/>
      <c r="APM62" s="29"/>
      <c r="APN62" s="29"/>
      <c r="APO62" s="29"/>
      <c r="APP62" s="29"/>
      <c r="APQ62" s="29"/>
      <c r="APR62" s="29"/>
      <c r="APS62" s="29"/>
      <c r="APT62" s="29"/>
      <c r="APU62" s="29"/>
      <c r="APV62" s="29"/>
      <c r="APW62" s="29"/>
      <c r="APX62" s="29"/>
      <c r="APY62" s="29"/>
      <c r="APZ62" s="29"/>
      <c r="AQA62" s="29"/>
      <c r="AQB62" s="29"/>
      <c r="AQC62" s="29"/>
      <c r="AQD62" s="29"/>
      <c r="AQE62" s="29"/>
      <c r="AQF62" s="29"/>
      <c r="AQG62" s="29"/>
      <c r="AQH62" s="29"/>
      <c r="AQI62" s="29"/>
      <c r="AQJ62" s="29"/>
      <c r="AQK62" s="29"/>
      <c r="AQL62" s="29"/>
      <c r="AQM62" s="29"/>
      <c r="AQN62" s="29"/>
      <c r="AQO62" s="29"/>
      <c r="AQP62" s="29"/>
      <c r="AQQ62" s="29"/>
      <c r="AQR62" s="29"/>
      <c r="AQS62" s="29"/>
      <c r="AQT62" s="29"/>
      <c r="AQU62" s="29"/>
      <c r="AQV62" s="29"/>
      <c r="AQW62" s="29"/>
      <c r="AQX62" s="29"/>
      <c r="AQY62" s="29"/>
      <c r="AQZ62" s="29"/>
      <c r="ARA62" s="29"/>
      <c r="ARB62" s="29"/>
      <c r="ARC62" s="29"/>
      <c r="ARD62" s="29"/>
      <c r="ARE62" s="29"/>
      <c r="ARF62" s="29"/>
      <c r="ARG62" s="29"/>
      <c r="ARH62" s="29"/>
      <c r="ARI62" s="29"/>
      <c r="ARJ62" s="29"/>
      <c r="ARK62" s="29"/>
      <c r="ARL62" s="29"/>
      <c r="ARM62" s="29"/>
      <c r="ARN62" s="29"/>
      <c r="ARO62" s="29"/>
      <c r="ARP62" s="29"/>
      <c r="ARQ62" s="29"/>
      <c r="ARR62" s="29"/>
      <c r="ARS62" s="29"/>
      <c r="ART62" s="29"/>
      <c r="ARU62" s="29"/>
      <c r="ARV62" s="29"/>
      <c r="ARW62" s="29"/>
      <c r="ARX62" s="29"/>
      <c r="ARY62" s="29"/>
      <c r="ARZ62" s="29"/>
      <c r="ASA62" s="29"/>
      <c r="ASB62" s="29"/>
      <c r="ASC62" s="29"/>
      <c r="ASD62" s="29"/>
      <c r="ASE62" s="29"/>
      <c r="ASF62" s="29"/>
      <c r="ASG62" s="29"/>
      <c r="ASH62" s="29"/>
      <c r="ASI62" s="29"/>
      <c r="ASJ62" s="29"/>
      <c r="ASK62" s="29"/>
      <c r="ASL62" s="29"/>
      <c r="ASM62" s="29"/>
      <c r="ASN62" s="29"/>
      <c r="ASO62" s="29"/>
      <c r="ASP62" s="29"/>
      <c r="ASQ62" s="29"/>
      <c r="ASR62" s="29"/>
      <c r="ASS62" s="29"/>
      <c r="AST62" s="29"/>
      <c r="ASU62" s="29"/>
      <c r="ASV62" s="29"/>
      <c r="ASW62" s="29"/>
      <c r="ASX62" s="29"/>
      <c r="ASY62" s="29"/>
      <c r="ASZ62" s="29"/>
      <c r="ATA62" s="29"/>
      <c r="ATB62" s="29"/>
      <c r="ATC62" s="29"/>
      <c r="ATD62" s="29"/>
      <c r="ATE62" s="29"/>
      <c r="ATF62" s="29"/>
      <c r="ATG62" s="29"/>
      <c r="ATH62" s="29"/>
      <c r="ATI62" s="29"/>
      <c r="ATJ62" s="29"/>
      <c r="ATK62" s="29"/>
      <c r="ATL62" s="29"/>
      <c r="ATM62" s="29"/>
      <c r="ATN62" s="29"/>
      <c r="ATO62" s="29"/>
      <c r="ATP62" s="29"/>
      <c r="ATQ62" s="29"/>
      <c r="ATR62" s="29"/>
      <c r="ATS62" s="29"/>
      <c r="ATT62" s="29"/>
      <c r="ATU62" s="29"/>
      <c r="ATV62" s="29"/>
      <c r="ATW62" s="29"/>
      <c r="ATX62" s="29"/>
      <c r="ATY62" s="29"/>
      <c r="ATZ62" s="29"/>
      <c r="AUA62" s="29"/>
      <c r="AUB62" s="29"/>
      <c r="AUC62" s="29"/>
      <c r="AUD62" s="29"/>
      <c r="AUE62" s="29"/>
      <c r="AUF62" s="29"/>
      <c r="AUG62" s="29"/>
      <c r="AUH62" s="29"/>
      <c r="AUI62" s="29"/>
      <c r="AUJ62" s="29"/>
      <c r="AUK62" s="29"/>
      <c r="AUL62" s="29"/>
      <c r="AUM62" s="29"/>
      <c r="AUN62" s="29"/>
      <c r="AUO62" s="29"/>
      <c r="AUP62" s="29"/>
      <c r="AUQ62" s="29"/>
      <c r="AUR62" s="29"/>
      <c r="AUS62" s="29"/>
      <c r="AUT62" s="29"/>
      <c r="AUU62" s="29"/>
      <c r="AUV62" s="29"/>
      <c r="AUW62" s="29"/>
      <c r="AUX62" s="29"/>
      <c r="AUY62" s="29"/>
      <c r="AUZ62" s="29"/>
      <c r="AVA62" s="29"/>
      <c r="AVB62" s="29"/>
      <c r="AVC62" s="29"/>
      <c r="AVD62" s="29"/>
      <c r="AVE62" s="29"/>
      <c r="AVF62" s="29"/>
      <c r="AVG62" s="29"/>
      <c r="AVH62" s="29"/>
      <c r="AVI62" s="29"/>
      <c r="AVJ62" s="29"/>
      <c r="AVK62" s="29"/>
      <c r="AVL62" s="29"/>
      <c r="AVM62" s="29"/>
      <c r="AVN62" s="29"/>
      <c r="AVO62" s="29"/>
      <c r="AVP62" s="29"/>
      <c r="AVQ62" s="29"/>
      <c r="AVR62" s="29"/>
      <c r="AVS62" s="29"/>
      <c r="AVT62" s="29"/>
      <c r="AVU62" s="29"/>
      <c r="AVV62" s="29"/>
      <c r="AVW62" s="29"/>
      <c r="AVX62" s="29"/>
      <c r="AVY62" s="29"/>
      <c r="AVZ62" s="29"/>
      <c r="AWA62" s="29"/>
      <c r="AWB62" s="29"/>
      <c r="AWC62" s="29"/>
      <c r="AWD62" s="29"/>
      <c r="AWE62" s="29"/>
      <c r="AWF62" s="29"/>
      <c r="AWG62" s="29"/>
      <c r="AWH62" s="29"/>
      <c r="AWI62" s="29"/>
      <c r="AWJ62" s="29"/>
      <c r="AWK62" s="29"/>
      <c r="AWL62" s="29"/>
      <c r="AWM62" s="29"/>
      <c r="AWN62" s="29"/>
      <c r="AWO62" s="29"/>
      <c r="AWP62" s="29"/>
      <c r="AWQ62" s="29"/>
      <c r="AWR62" s="29"/>
      <c r="AWS62" s="29"/>
      <c r="AWT62" s="29"/>
      <c r="AWU62" s="29"/>
      <c r="AWV62" s="29"/>
      <c r="AWW62" s="29"/>
      <c r="AWX62" s="29"/>
      <c r="AWY62" s="29"/>
      <c r="AWZ62" s="29"/>
      <c r="AXA62" s="29"/>
      <c r="AXB62" s="29"/>
      <c r="AXC62" s="29"/>
      <c r="AXD62" s="29"/>
      <c r="AXE62" s="29"/>
      <c r="AXF62" s="29"/>
      <c r="AXG62" s="29"/>
      <c r="AXH62" s="29"/>
      <c r="AXI62" s="29"/>
      <c r="AXJ62" s="29"/>
      <c r="AXK62" s="29"/>
      <c r="AXL62" s="29"/>
      <c r="AXM62" s="29"/>
      <c r="AXN62" s="29"/>
      <c r="AXO62" s="29"/>
      <c r="AXP62" s="29"/>
      <c r="AXQ62" s="29"/>
      <c r="AXR62" s="29"/>
      <c r="AXS62" s="29"/>
      <c r="AXT62" s="29"/>
      <c r="AXU62" s="29"/>
      <c r="AXV62" s="29"/>
      <c r="AXW62" s="29"/>
      <c r="AXX62" s="29"/>
      <c r="AXY62" s="29"/>
      <c r="AXZ62" s="29"/>
      <c r="AYA62" s="29"/>
      <c r="AYB62" s="29"/>
      <c r="AYC62" s="29"/>
      <c r="AYD62" s="29"/>
      <c r="AYE62" s="29"/>
      <c r="AYF62" s="29"/>
      <c r="AYG62" s="29"/>
      <c r="AYH62" s="29"/>
      <c r="AYI62" s="29"/>
      <c r="AYJ62" s="29"/>
      <c r="AYK62" s="29"/>
      <c r="AYL62" s="29"/>
      <c r="AYM62" s="29"/>
      <c r="AYN62" s="29"/>
      <c r="AYO62" s="29"/>
      <c r="AYP62" s="29"/>
      <c r="AYQ62" s="29"/>
      <c r="AYR62" s="29"/>
      <c r="AYS62" s="29"/>
      <c r="AYT62" s="29"/>
      <c r="AYU62" s="29"/>
      <c r="AYV62" s="29"/>
      <c r="AYW62" s="29"/>
      <c r="AYX62" s="29"/>
      <c r="AYY62" s="29"/>
      <c r="AYZ62" s="29"/>
      <c r="AZA62" s="29"/>
      <c r="AZB62" s="29"/>
      <c r="AZC62" s="29"/>
      <c r="AZD62" s="29"/>
      <c r="AZE62" s="29"/>
      <c r="AZF62" s="29"/>
      <c r="AZG62" s="29"/>
      <c r="AZH62" s="29"/>
      <c r="AZI62" s="29"/>
      <c r="AZJ62" s="29"/>
      <c r="AZK62" s="29"/>
      <c r="AZL62" s="29"/>
      <c r="AZM62" s="29"/>
      <c r="AZN62" s="29"/>
      <c r="AZO62" s="29"/>
      <c r="AZP62" s="29"/>
      <c r="AZQ62" s="29"/>
      <c r="AZR62" s="29"/>
      <c r="AZS62" s="29"/>
      <c r="AZT62" s="29"/>
      <c r="AZU62" s="29"/>
      <c r="AZV62" s="29"/>
      <c r="AZW62" s="29"/>
      <c r="AZX62" s="29"/>
      <c r="AZY62" s="29"/>
      <c r="AZZ62" s="29"/>
      <c r="BAA62" s="29"/>
      <c r="BAB62" s="29"/>
      <c r="BAC62" s="29"/>
      <c r="BAD62" s="29"/>
    </row>
    <row r="63" spans="1:1382" s="89" customFormat="1" ht="14" x14ac:dyDescent="0.2">
      <c r="A63" s="116">
        <v>189</v>
      </c>
      <c r="B63" s="44">
        <v>182</v>
      </c>
      <c r="C63" s="40">
        <v>38268282</v>
      </c>
      <c r="D63" s="44">
        <v>2560153</v>
      </c>
      <c r="E63" s="31" t="s">
        <v>613</v>
      </c>
      <c r="F63" s="30" t="s">
        <v>614</v>
      </c>
      <c r="G63" s="94">
        <v>32172</v>
      </c>
      <c r="H63" s="40" t="s">
        <v>562</v>
      </c>
      <c r="I63" s="40" t="s">
        <v>563</v>
      </c>
      <c r="J63" s="42">
        <v>24</v>
      </c>
      <c r="K63" s="42">
        <v>15</v>
      </c>
      <c r="L63" s="42">
        <f t="shared" si="1"/>
        <v>9</v>
      </c>
      <c r="M63" s="30" t="s">
        <v>612</v>
      </c>
      <c r="N63" s="43" t="s">
        <v>804</v>
      </c>
      <c r="O63" s="30">
        <v>4</v>
      </c>
      <c r="P63" s="44">
        <v>3</v>
      </c>
      <c r="Q63" s="30" t="s">
        <v>2385</v>
      </c>
      <c r="R63" s="30" t="s">
        <v>453</v>
      </c>
      <c r="S63" s="45" t="s">
        <v>453</v>
      </c>
      <c r="T63" s="45" t="s">
        <v>453</v>
      </c>
      <c r="U63" s="42" t="s">
        <v>453</v>
      </c>
      <c r="V63" s="32" t="s">
        <v>1010</v>
      </c>
      <c r="W63" s="32" t="s">
        <v>563</v>
      </c>
      <c r="X63" s="30" t="s">
        <v>827</v>
      </c>
      <c r="Y63" s="30" t="s">
        <v>550</v>
      </c>
      <c r="Z63" s="56" t="s">
        <v>804</v>
      </c>
      <c r="AA63" s="45">
        <v>41010</v>
      </c>
      <c r="AB63" s="80" t="s">
        <v>807</v>
      </c>
      <c r="AC63" s="45">
        <v>41680</v>
      </c>
      <c r="AD63" s="61">
        <f t="shared" ref="AD63:AD102" si="5">((AC63-AA63)/365*12)</f>
        <v>22.027397260273972</v>
      </c>
      <c r="AE63" s="65" t="s">
        <v>539</v>
      </c>
      <c r="AF63" s="61">
        <v>1</v>
      </c>
      <c r="AG63" s="65" t="s">
        <v>539</v>
      </c>
      <c r="AH63" s="61">
        <v>1</v>
      </c>
      <c r="AI63" s="65" t="s">
        <v>539</v>
      </c>
      <c r="AJ63" s="61">
        <v>1</v>
      </c>
      <c r="AK63" s="65" t="s">
        <v>539</v>
      </c>
      <c r="AL63" s="61">
        <v>1</v>
      </c>
      <c r="AM63" s="65" t="s">
        <v>453</v>
      </c>
      <c r="AN63" s="61" t="s">
        <v>453</v>
      </c>
      <c r="AO63" s="65" t="s">
        <v>453</v>
      </c>
      <c r="AP63" s="61" t="s">
        <v>453</v>
      </c>
      <c r="AQ63" s="61" t="s">
        <v>453</v>
      </c>
      <c r="AR63" s="61" t="s">
        <v>453</v>
      </c>
      <c r="AS63" s="61" t="s">
        <v>453</v>
      </c>
      <c r="AT63" s="61" t="s">
        <v>453</v>
      </c>
      <c r="AU63" s="61"/>
      <c r="AV63" s="61"/>
      <c r="AW63" s="61"/>
      <c r="AX63" s="61"/>
      <c r="AY63" s="86" t="s">
        <v>2575</v>
      </c>
      <c r="AZ63" s="40" t="s">
        <v>539</v>
      </c>
      <c r="BA63" s="42">
        <v>1</v>
      </c>
      <c r="BB63" s="44">
        <v>2</v>
      </c>
      <c r="BC63" s="30" t="s">
        <v>2310</v>
      </c>
      <c r="BD63" s="42">
        <v>1</v>
      </c>
      <c r="BE63" s="42">
        <v>0</v>
      </c>
      <c r="BF63" s="43" t="s">
        <v>807</v>
      </c>
      <c r="BG63" s="40" t="s">
        <v>453</v>
      </c>
      <c r="BH63" s="40" t="s">
        <v>564</v>
      </c>
      <c r="BI63" s="40" t="s">
        <v>564</v>
      </c>
      <c r="BJ63" s="40" t="s">
        <v>453</v>
      </c>
      <c r="BK63" s="31" t="s">
        <v>1201</v>
      </c>
      <c r="BL63" s="31" t="s">
        <v>2037</v>
      </c>
      <c r="BM63" s="30">
        <v>85</v>
      </c>
      <c r="BN63" s="30">
        <v>98</v>
      </c>
      <c r="BO63" s="30">
        <v>89</v>
      </c>
      <c r="BP63" s="30" t="s">
        <v>2929</v>
      </c>
      <c r="BQ63" s="30" t="s">
        <v>453</v>
      </c>
      <c r="BR63" s="30" t="s">
        <v>453</v>
      </c>
      <c r="BS63" s="30" t="s">
        <v>1300</v>
      </c>
      <c r="BT63" s="30" t="s">
        <v>2103</v>
      </c>
      <c r="BU63" s="30" t="s">
        <v>929</v>
      </c>
      <c r="BV63" s="30" t="s">
        <v>1301</v>
      </c>
      <c r="BW63" s="30">
        <v>88</v>
      </c>
      <c r="BX63" s="30">
        <v>86</v>
      </c>
      <c r="BY63" s="30">
        <v>85</v>
      </c>
      <c r="BZ63" s="30" t="s">
        <v>1737</v>
      </c>
      <c r="CA63" s="112"/>
      <c r="CC63" s="29"/>
      <c r="CD63" s="29"/>
      <c r="CE63" s="29"/>
      <c r="CF63" s="29"/>
      <c r="CG63" s="29"/>
      <c r="CH63" s="29"/>
      <c r="CI63" s="29"/>
      <c r="CJ63" s="29"/>
      <c r="CK63" s="29"/>
      <c r="CL63" s="29"/>
      <c r="CM63" s="29"/>
      <c r="CN63" s="29"/>
      <c r="CO63" s="29"/>
      <c r="CP63" s="29"/>
      <c r="CQ63" s="29"/>
      <c r="CR63" s="29"/>
      <c r="CS63" s="29"/>
      <c r="CT63" s="29"/>
      <c r="CU63" s="29"/>
      <c r="CV63" s="29"/>
      <c r="CW63" s="29"/>
      <c r="CX63" s="29"/>
      <c r="CY63" s="29"/>
      <c r="CZ63" s="29"/>
      <c r="DA63" s="29"/>
      <c r="DB63" s="29"/>
      <c r="DC63" s="29"/>
      <c r="DD63" s="29"/>
      <c r="DE63" s="29"/>
      <c r="DF63" s="29"/>
      <c r="DG63" s="29"/>
      <c r="DH63" s="29"/>
      <c r="DI63" s="29"/>
      <c r="DJ63" s="29"/>
      <c r="DK63" s="29"/>
      <c r="DL63" s="29"/>
      <c r="DM63" s="29"/>
      <c r="DN63" s="29"/>
      <c r="DO63" s="29"/>
      <c r="DP63" s="29"/>
      <c r="DQ63" s="29"/>
      <c r="DR63" s="29"/>
      <c r="DS63" s="29"/>
      <c r="DT63" s="29"/>
      <c r="DU63" s="29"/>
      <c r="DV63" s="29"/>
      <c r="DW63" s="29"/>
      <c r="DX63" s="29"/>
      <c r="DY63" s="29"/>
      <c r="DZ63" s="29"/>
      <c r="EA63" s="29"/>
      <c r="EB63" s="29"/>
      <c r="EC63" s="29"/>
      <c r="ED63" s="29"/>
      <c r="EE63" s="29"/>
      <c r="EF63" s="29"/>
      <c r="EG63" s="29"/>
      <c r="EH63" s="29"/>
      <c r="EI63" s="29"/>
      <c r="EJ63" s="29"/>
      <c r="EK63" s="29"/>
      <c r="EL63" s="29"/>
      <c r="EM63" s="29"/>
      <c r="EN63" s="29"/>
      <c r="EO63" s="29"/>
      <c r="EP63" s="29"/>
      <c r="EQ63" s="29"/>
      <c r="ER63" s="29"/>
      <c r="ES63" s="29"/>
      <c r="ET63" s="29"/>
      <c r="EU63" s="29"/>
      <c r="EV63" s="29"/>
      <c r="EW63" s="29"/>
      <c r="EX63" s="29"/>
      <c r="EY63" s="29"/>
      <c r="EZ63" s="29"/>
      <c r="FA63" s="29"/>
      <c r="FB63" s="29"/>
      <c r="FC63" s="29"/>
      <c r="FD63" s="29"/>
      <c r="FE63" s="29"/>
      <c r="FF63" s="29"/>
      <c r="FG63" s="29"/>
      <c r="FH63" s="29"/>
      <c r="FI63" s="29"/>
      <c r="FJ63" s="29"/>
      <c r="FK63" s="29"/>
      <c r="FL63" s="29"/>
      <c r="FM63" s="29"/>
      <c r="FN63" s="29"/>
      <c r="FO63" s="29"/>
      <c r="FP63" s="29"/>
      <c r="FQ63" s="29"/>
      <c r="FR63" s="29"/>
      <c r="FS63" s="29"/>
      <c r="FT63" s="29"/>
      <c r="FU63" s="29"/>
      <c r="FV63" s="29"/>
      <c r="FW63" s="29"/>
      <c r="FX63" s="29"/>
      <c r="FY63" s="29"/>
      <c r="FZ63" s="29"/>
      <c r="GA63" s="29"/>
      <c r="GB63" s="29"/>
      <c r="GC63" s="29"/>
      <c r="GD63" s="29"/>
      <c r="GE63" s="29"/>
      <c r="GF63" s="29"/>
      <c r="GG63" s="29"/>
      <c r="GH63" s="29"/>
      <c r="GI63" s="29"/>
      <c r="GJ63" s="29"/>
      <c r="GK63" s="29"/>
      <c r="GL63" s="29"/>
      <c r="GM63" s="29"/>
      <c r="GN63" s="29"/>
      <c r="GO63" s="29"/>
      <c r="GP63" s="29"/>
      <c r="GQ63" s="29"/>
      <c r="GR63" s="29"/>
      <c r="GS63" s="29"/>
      <c r="GT63" s="29"/>
      <c r="GU63" s="29"/>
      <c r="GV63" s="29"/>
      <c r="GW63" s="29"/>
      <c r="GX63" s="29"/>
      <c r="GY63" s="29"/>
      <c r="GZ63" s="29"/>
      <c r="HA63" s="29"/>
      <c r="HB63" s="29"/>
      <c r="HC63" s="29"/>
      <c r="HD63" s="29"/>
      <c r="HE63" s="29"/>
      <c r="HF63" s="29"/>
      <c r="HG63" s="29"/>
      <c r="HH63" s="29"/>
      <c r="HI63" s="29"/>
      <c r="HJ63" s="29"/>
      <c r="HK63" s="29"/>
      <c r="HL63" s="29"/>
      <c r="HM63" s="29"/>
      <c r="HN63" s="29"/>
      <c r="HO63" s="29"/>
      <c r="HP63" s="29"/>
      <c r="HQ63" s="29"/>
      <c r="HR63" s="29"/>
      <c r="HS63" s="29"/>
      <c r="HT63" s="29"/>
      <c r="HU63" s="29"/>
      <c r="HV63" s="29"/>
      <c r="HW63" s="29"/>
      <c r="HX63" s="29"/>
      <c r="HY63" s="29"/>
      <c r="HZ63" s="29"/>
      <c r="IA63" s="29"/>
      <c r="IB63" s="29"/>
      <c r="IC63" s="29"/>
      <c r="ID63" s="29"/>
      <c r="IE63" s="29"/>
      <c r="IF63" s="29"/>
      <c r="IG63" s="29"/>
      <c r="IH63" s="29"/>
      <c r="II63" s="29"/>
      <c r="IJ63" s="29"/>
      <c r="IK63" s="29"/>
      <c r="IL63" s="29"/>
      <c r="IM63" s="29"/>
      <c r="IN63" s="29"/>
      <c r="IO63" s="29"/>
      <c r="IP63" s="29"/>
      <c r="IQ63" s="29"/>
      <c r="IR63" s="29"/>
      <c r="IS63" s="29"/>
      <c r="IT63" s="29"/>
      <c r="IU63" s="29"/>
      <c r="IV63" s="29"/>
      <c r="IW63" s="29"/>
      <c r="IX63" s="29"/>
      <c r="IY63" s="29"/>
      <c r="IZ63" s="29"/>
      <c r="JA63" s="29"/>
      <c r="JB63" s="29"/>
      <c r="JC63" s="29"/>
      <c r="JD63" s="29"/>
      <c r="JE63" s="29"/>
      <c r="JF63" s="29"/>
      <c r="JG63" s="29"/>
      <c r="JH63" s="29"/>
      <c r="JI63" s="29"/>
      <c r="JJ63" s="29"/>
      <c r="JK63" s="29"/>
      <c r="JL63" s="29"/>
      <c r="JM63" s="29"/>
      <c r="JN63" s="29"/>
      <c r="JO63" s="29"/>
      <c r="JP63" s="29"/>
      <c r="JQ63" s="29"/>
      <c r="JR63" s="29"/>
      <c r="JS63" s="29"/>
      <c r="JT63" s="29"/>
      <c r="JU63" s="29"/>
      <c r="JV63" s="29"/>
      <c r="JW63" s="29"/>
      <c r="JX63" s="29"/>
      <c r="JY63" s="29"/>
      <c r="JZ63" s="29"/>
      <c r="KA63" s="29"/>
      <c r="KB63" s="29"/>
      <c r="KC63" s="29"/>
      <c r="KD63" s="29"/>
      <c r="KE63" s="29"/>
      <c r="KF63" s="29"/>
      <c r="KG63" s="29"/>
      <c r="KH63" s="29"/>
      <c r="KI63" s="29"/>
      <c r="KJ63" s="29"/>
      <c r="KK63" s="29"/>
      <c r="KL63" s="29"/>
      <c r="KM63" s="29"/>
      <c r="KN63" s="29"/>
      <c r="KO63" s="29"/>
      <c r="KP63" s="29"/>
      <c r="KQ63" s="29"/>
      <c r="KR63" s="29"/>
      <c r="KS63" s="29"/>
      <c r="KT63" s="29"/>
      <c r="KU63" s="29"/>
      <c r="KV63" s="29"/>
      <c r="KW63" s="29"/>
      <c r="KX63" s="29"/>
      <c r="KY63" s="29"/>
      <c r="KZ63" s="29"/>
      <c r="LA63" s="29"/>
      <c r="LB63" s="29"/>
      <c r="LC63" s="29"/>
      <c r="LD63" s="29"/>
      <c r="LE63" s="29"/>
      <c r="LF63" s="29"/>
      <c r="LG63" s="29"/>
      <c r="LH63" s="29"/>
      <c r="LI63" s="29"/>
      <c r="LJ63" s="29"/>
      <c r="LK63" s="29"/>
      <c r="LL63" s="29"/>
      <c r="LM63" s="29"/>
      <c r="LN63" s="29"/>
      <c r="LO63" s="29"/>
      <c r="LP63" s="29"/>
      <c r="LQ63" s="29"/>
      <c r="LR63" s="29"/>
      <c r="LS63" s="29"/>
      <c r="LT63" s="29"/>
      <c r="LU63" s="29"/>
      <c r="LV63" s="29"/>
      <c r="LW63" s="29"/>
      <c r="LX63" s="29"/>
      <c r="LY63" s="29"/>
      <c r="LZ63" s="29"/>
      <c r="MA63" s="29"/>
      <c r="MB63" s="29"/>
      <c r="MC63" s="29"/>
      <c r="MD63" s="29"/>
      <c r="ME63" s="29"/>
      <c r="MF63" s="29"/>
      <c r="MG63" s="29"/>
      <c r="MH63" s="29"/>
      <c r="MI63" s="29"/>
      <c r="MJ63" s="29"/>
      <c r="MK63" s="29"/>
      <c r="ML63" s="29"/>
      <c r="MM63" s="29"/>
      <c r="MN63" s="29"/>
      <c r="MO63" s="29"/>
      <c r="MP63" s="29"/>
      <c r="MQ63" s="29"/>
      <c r="MR63" s="29"/>
      <c r="MS63" s="29"/>
      <c r="MT63" s="29"/>
      <c r="MU63" s="29"/>
      <c r="MV63" s="29"/>
      <c r="MW63" s="29"/>
      <c r="MX63" s="29"/>
      <c r="MY63" s="29"/>
      <c r="MZ63" s="29"/>
      <c r="NA63" s="29"/>
      <c r="NB63" s="29"/>
      <c r="NC63" s="29"/>
      <c r="ND63" s="29"/>
      <c r="NE63" s="29"/>
      <c r="NF63" s="29"/>
      <c r="NG63" s="29"/>
      <c r="NH63" s="29"/>
      <c r="NI63" s="29"/>
      <c r="NJ63" s="29"/>
      <c r="NK63" s="29"/>
      <c r="NL63" s="29"/>
      <c r="NM63" s="29"/>
      <c r="NN63" s="29"/>
      <c r="NO63" s="29"/>
      <c r="NP63" s="29"/>
      <c r="NQ63" s="29"/>
      <c r="NR63" s="29"/>
      <c r="NS63" s="29"/>
      <c r="NT63" s="29"/>
      <c r="NU63" s="29"/>
      <c r="NV63" s="29"/>
      <c r="NW63" s="29"/>
      <c r="NX63" s="29"/>
      <c r="NY63" s="29"/>
      <c r="NZ63" s="29"/>
      <c r="OA63" s="29"/>
      <c r="OB63" s="29"/>
      <c r="OC63" s="29"/>
      <c r="OD63" s="29"/>
      <c r="OE63" s="29"/>
      <c r="OF63" s="29"/>
      <c r="OG63" s="29"/>
      <c r="OH63" s="29"/>
      <c r="OI63" s="29"/>
      <c r="OJ63" s="29"/>
      <c r="OK63" s="29"/>
      <c r="OL63" s="29"/>
      <c r="OM63" s="29"/>
      <c r="ON63" s="29"/>
      <c r="OO63" s="29"/>
      <c r="OP63" s="29"/>
      <c r="OQ63" s="29"/>
      <c r="OR63" s="29"/>
      <c r="OS63" s="29"/>
      <c r="OT63" s="29"/>
      <c r="OU63" s="29"/>
      <c r="OV63" s="29"/>
      <c r="OW63" s="29"/>
      <c r="OX63" s="29"/>
      <c r="OY63" s="29"/>
      <c r="OZ63" s="29"/>
      <c r="PA63" s="29"/>
      <c r="PB63" s="29"/>
      <c r="PC63" s="29"/>
      <c r="PD63" s="29"/>
      <c r="PE63" s="29"/>
      <c r="PF63" s="29"/>
      <c r="PG63" s="29"/>
      <c r="PH63" s="29"/>
      <c r="PI63" s="29"/>
      <c r="PJ63" s="29"/>
      <c r="PK63" s="29"/>
      <c r="PL63" s="29"/>
      <c r="PM63" s="29"/>
      <c r="PN63" s="29"/>
      <c r="PO63" s="29"/>
      <c r="PP63" s="29"/>
      <c r="PQ63" s="29"/>
      <c r="PR63" s="29"/>
      <c r="PS63" s="29"/>
      <c r="PT63" s="29"/>
      <c r="PU63" s="29"/>
      <c r="PV63" s="29"/>
      <c r="PW63" s="29"/>
      <c r="PX63" s="29"/>
      <c r="PY63" s="29"/>
      <c r="PZ63" s="29"/>
      <c r="QA63" s="29"/>
      <c r="QB63" s="29"/>
      <c r="QC63" s="29"/>
      <c r="QD63" s="29"/>
      <c r="QE63" s="29"/>
      <c r="QF63" s="29"/>
      <c r="QG63" s="29"/>
      <c r="QH63" s="29"/>
      <c r="QI63" s="29"/>
      <c r="QJ63" s="29"/>
      <c r="QK63" s="29"/>
      <c r="QL63" s="29"/>
      <c r="QM63" s="29"/>
      <c r="QN63" s="29"/>
      <c r="QO63" s="29"/>
      <c r="QP63" s="29"/>
      <c r="QQ63" s="29"/>
      <c r="QR63" s="29"/>
      <c r="QS63" s="29"/>
      <c r="QT63" s="29"/>
      <c r="QU63" s="29"/>
      <c r="QV63" s="29"/>
      <c r="QW63" s="29"/>
      <c r="QX63" s="29"/>
      <c r="QY63" s="29"/>
      <c r="QZ63" s="29"/>
      <c r="RA63" s="29"/>
      <c r="RB63" s="29"/>
      <c r="RC63" s="29"/>
      <c r="RD63" s="29"/>
      <c r="RE63" s="29"/>
      <c r="RF63" s="29"/>
      <c r="RG63" s="29"/>
      <c r="RH63" s="29"/>
      <c r="RI63" s="29"/>
      <c r="RJ63" s="29"/>
      <c r="RK63" s="29"/>
      <c r="RL63" s="29"/>
      <c r="RM63" s="29"/>
      <c r="RN63" s="29"/>
      <c r="RO63" s="29"/>
      <c r="RP63" s="29"/>
      <c r="RQ63" s="29"/>
      <c r="RR63" s="29"/>
      <c r="RS63" s="29"/>
      <c r="RT63" s="29"/>
      <c r="RU63" s="29"/>
      <c r="RV63" s="29"/>
      <c r="RW63" s="29"/>
      <c r="RX63" s="29"/>
      <c r="RY63" s="29"/>
      <c r="RZ63" s="29"/>
      <c r="SA63" s="29"/>
      <c r="SB63" s="29"/>
      <c r="SC63" s="29"/>
      <c r="SD63" s="29"/>
      <c r="SE63" s="29"/>
      <c r="SF63" s="29"/>
      <c r="SG63" s="29"/>
      <c r="SH63" s="29"/>
      <c r="SI63" s="29"/>
      <c r="SJ63" s="29"/>
      <c r="SK63" s="29"/>
      <c r="SL63" s="29"/>
      <c r="SM63" s="29"/>
      <c r="SN63" s="29"/>
      <c r="SO63" s="29"/>
      <c r="SP63" s="29"/>
      <c r="SQ63" s="29"/>
      <c r="SR63" s="29"/>
      <c r="SS63" s="29"/>
      <c r="ST63" s="29"/>
      <c r="SU63" s="29"/>
      <c r="SV63" s="29"/>
      <c r="SW63" s="29"/>
      <c r="SX63" s="29"/>
      <c r="SY63" s="29"/>
      <c r="SZ63" s="29"/>
      <c r="TA63" s="29"/>
      <c r="TB63" s="29"/>
      <c r="TC63" s="29"/>
      <c r="TD63" s="29"/>
      <c r="TE63" s="29"/>
      <c r="TF63" s="29"/>
      <c r="TG63" s="29"/>
      <c r="TH63" s="29"/>
      <c r="TI63" s="29"/>
      <c r="TJ63" s="29"/>
      <c r="TK63" s="29"/>
      <c r="TL63" s="29"/>
      <c r="TM63" s="29"/>
      <c r="TN63" s="29"/>
      <c r="TO63" s="29"/>
      <c r="TP63" s="29"/>
      <c r="TQ63" s="29"/>
      <c r="TR63" s="29"/>
      <c r="TS63" s="29"/>
      <c r="TT63" s="29"/>
      <c r="TU63" s="29"/>
      <c r="TV63" s="29"/>
      <c r="TW63" s="29"/>
      <c r="TX63" s="29"/>
      <c r="TY63" s="29"/>
      <c r="TZ63" s="29"/>
      <c r="UA63" s="29"/>
      <c r="UB63" s="29"/>
      <c r="UC63" s="29"/>
      <c r="UD63" s="29"/>
      <c r="UE63" s="29"/>
      <c r="UF63" s="29"/>
      <c r="UG63" s="29"/>
      <c r="UH63" s="29"/>
      <c r="UI63" s="29"/>
      <c r="UJ63" s="29"/>
      <c r="UK63" s="29"/>
      <c r="UL63" s="29"/>
      <c r="UM63" s="29"/>
      <c r="UN63" s="29"/>
      <c r="UO63" s="29"/>
      <c r="UP63" s="29"/>
      <c r="UQ63" s="29"/>
      <c r="UR63" s="29"/>
      <c r="US63" s="29"/>
      <c r="UT63" s="29"/>
      <c r="UU63" s="29"/>
      <c r="UV63" s="29"/>
      <c r="UW63" s="29"/>
      <c r="UX63" s="29"/>
      <c r="UY63" s="29"/>
      <c r="UZ63" s="29"/>
      <c r="VA63" s="29"/>
      <c r="VB63" s="29"/>
      <c r="VC63" s="29"/>
      <c r="VD63" s="29"/>
      <c r="VE63" s="29"/>
      <c r="VF63" s="29"/>
      <c r="VG63" s="29"/>
      <c r="VH63" s="29"/>
      <c r="VI63" s="29"/>
      <c r="VJ63" s="29"/>
      <c r="VK63" s="29"/>
      <c r="VL63" s="29"/>
      <c r="VM63" s="29"/>
      <c r="VN63" s="29"/>
      <c r="VO63" s="29"/>
      <c r="VP63" s="29"/>
      <c r="VQ63" s="29"/>
      <c r="VR63" s="29"/>
      <c r="VS63" s="29"/>
      <c r="VT63" s="29"/>
      <c r="VU63" s="29"/>
      <c r="VV63" s="29"/>
      <c r="VW63" s="29"/>
      <c r="VX63" s="29"/>
      <c r="VY63" s="29"/>
      <c r="VZ63" s="29"/>
      <c r="WA63" s="29"/>
      <c r="WB63" s="29"/>
      <c r="WC63" s="29"/>
      <c r="WD63" s="29"/>
      <c r="WE63" s="29"/>
      <c r="WF63" s="29"/>
      <c r="WG63" s="29"/>
      <c r="WH63" s="29"/>
      <c r="WI63" s="29"/>
      <c r="WJ63" s="29"/>
      <c r="WK63" s="29"/>
      <c r="WL63" s="29"/>
      <c r="WM63" s="29"/>
      <c r="WN63" s="29"/>
      <c r="WO63" s="29"/>
      <c r="WP63" s="29"/>
      <c r="WQ63" s="29"/>
      <c r="WR63" s="29"/>
      <c r="WS63" s="29"/>
      <c r="WT63" s="29"/>
      <c r="WU63" s="29"/>
      <c r="WV63" s="29"/>
      <c r="WW63" s="29"/>
      <c r="WX63" s="29"/>
      <c r="WY63" s="29"/>
      <c r="WZ63" s="29"/>
      <c r="XA63" s="29"/>
      <c r="XB63" s="29"/>
      <c r="XC63" s="29"/>
      <c r="XD63" s="29"/>
      <c r="XE63" s="29"/>
      <c r="XF63" s="29"/>
      <c r="XG63" s="29"/>
      <c r="XH63" s="29"/>
      <c r="XI63" s="29"/>
      <c r="XJ63" s="29"/>
      <c r="XK63" s="29"/>
      <c r="XL63" s="29"/>
      <c r="XM63" s="29"/>
      <c r="XN63" s="29"/>
      <c r="XO63" s="29"/>
      <c r="XP63" s="29"/>
      <c r="XQ63" s="29"/>
      <c r="XR63" s="29"/>
      <c r="XS63" s="29"/>
      <c r="XT63" s="29"/>
      <c r="XU63" s="29"/>
      <c r="XV63" s="29"/>
      <c r="XW63" s="29"/>
      <c r="XX63" s="29"/>
      <c r="XY63" s="29"/>
      <c r="XZ63" s="29"/>
      <c r="YA63" s="29"/>
      <c r="YB63" s="29"/>
      <c r="YC63" s="29"/>
      <c r="YD63" s="29"/>
      <c r="YE63" s="29"/>
      <c r="YF63" s="29"/>
      <c r="YG63" s="29"/>
      <c r="YH63" s="29"/>
      <c r="YI63" s="29"/>
      <c r="YJ63" s="29"/>
      <c r="YK63" s="29"/>
      <c r="YL63" s="29"/>
      <c r="YM63" s="29"/>
      <c r="YN63" s="29"/>
      <c r="YO63" s="29"/>
      <c r="YP63" s="29"/>
      <c r="YQ63" s="29"/>
      <c r="YR63" s="29"/>
      <c r="YS63" s="29"/>
      <c r="YT63" s="29"/>
      <c r="YU63" s="29"/>
      <c r="YV63" s="29"/>
      <c r="YW63" s="29"/>
      <c r="YX63" s="29"/>
      <c r="YY63" s="29"/>
      <c r="YZ63" s="29"/>
      <c r="ZA63" s="29"/>
      <c r="ZB63" s="29"/>
      <c r="ZC63" s="29"/>
      <c r="ZD63" s="29"/>
      <c r="ZE63" s="29"/>
      <c r="ZF63" s="29"/>
      <c r="ZG63" s="29"/>
      <c r="ZH63" s="29"/>
      <c r="ZI63" s="29"/>
      <c r="ZJ63" s="29"/>
      <c r="ZK63" s="29"/>
      <c r="ZL63" s="29"/>
      <c r="ZM63" s="29"/>
      <c r="ZN63" s="29"/>
      <c r="ZO63" s="29"/>
      <c r="ZP63" s="29"/>
      <c r="ZQ63" s="29"/>
      <c r="ZR63" s="29"/>
      <c r="ZS63" s="29"/>
      <c r="ZT63" s="29"/>
      <c r="ZU63" s="29"/>
      <c r="ZV63" s="29"/>
      <c r="ZW63" s="29"/>
      <c r="ZX63" s="29"/>
      <c r="ZY63" s="29"/>
      <c r="ZZ63" s="29"/>
      <c r="AAA63" s="29"/>
      <c r="AAB63" s="29"/>
      <c r="AAC63" s="29"/>
      <c r="AAD63" s="29"/>
      <c r="AAE63" s="29"/>
      <c r="AAF63" s="29"/>
      <c r="AAG63" s="29"/>
      <c r="AAH63" s="29"/>
      <c r="AAI63" s="29"/>
      <c r="AAJ63" s="29"/>
      <c r="AAK63" s="29"/>
      <c r="AAL63" s="29"/>
      <c r="AAM63" s="29"/>
      <c r="AAN63" s="29"/>
      <c r="AAO63" s="29"/>
      <c r="AAP63" s="29"/>
      <c r="AAQ63" s="29"/>
      <c r="AAR63" s="29"/>
      <c r="AAS63" s="29"/>
      <c r="AAT63" s="29"/>
      <c r="AAU63" s="29"/>
      <c r="AAV63" s="29"/>
      <c r="AAW63" s="29"/>
      <c r="AAX63" s="29"/>
      <c r="AAY63" s="29"/>
      <c r="AAZ63" s="29"/>
      <c r="ABA63" s="29"/>
      <c r="ABB63" s="29"/>
      <c r="ABC63" s="29"/>
      <c r="ABD63" s="29"/>
      <c r="ABE63" s="29"/>
      <c r="ABF63" s="29"/>
      <c r="ABG63" s="29"/>
      <c r="ABH63" s="29"/>
      <c r="ABI63" s="29"/>
      <c r="ABJ63" s="29"/>
      <c r="ABK63" s="29"/>
      <c r="ABL63" s="29"/>
      <c r="ABM63" s="29"/>
      <c r="ABN63" s="29"/>
      <c r="ABO63" s="29"/>
      <c r="ABP63" s="29"/>
      <c r="ABQ63" s="29"/>
      <c r="ABR63" s="29"/>
      <c r="ABS63" s="29"/>
      <c r="ABT63" s="29"/>
      <c r="ABU63" s="29"/>
      <c r="ABV63" s="29"/>
      <c r="ABW63" s="29"/>
      <c r="ABX63" s="29"/>
      <c r="ABY63" s="29"/>
      <c r="ABZ63" s="29"/>
      <c r="ACA63" s="29"/>
      <c r="ACB63" s="29"/>
      <c r="ACC63" s="29"/>
      <c r="ACD63" s="29"/>
      <c r="ACE63" s="29"/>
      <c r="ACF63" s="29"/>
      <c r="ACG63" s="29"/>
      <c r="ACH63" s="29"/>
      <c r="ACI63" s="29"/>
      <c r="ACJ63" s="29"/>
      <c r="ACK63" s="29"/>
      <c r="ACL63" s="29"/>
      <c r="ACM63" s="29"/>
      <c r="ACN63" s="29"/>
      <c r="ACO63" s="29"/>
      <c r="ACP63" s="29"/>
      <c r="ACQ63" s="29"/>
      <c r="ACR63" s="29"/>
      <c r="ACS63" s="29"/>
      <c r="ACT63" s="29"/>
      <c r="ACU63" s="29"/>
      <c r="ACV63" s="29"/>
      <c r="ACW63" s="29"/>
      <c r="ACX63" s="29"/>
      <c r="ACY63" s="29"/>
      <c r="ACZ63" s="29"/>
      <c r="ADA63" s="29"/>
      <c r="ADB63" s="29"/>
      <c r="ADC63" s="29"/>
      <c r="ADD63" s="29"/>
      <c r="ADE63" s="29"/>
      <c r="ADF63" s="29"/>
      <c r="ADG63" s="29"/>
      <c r="ADH63" s="29"/>
      <c r="ADI63" s="29"/>
      <c r="ADJ63" s="29"/>
      <c r="ADK63" s="29"/>
      <c r="ADL63" s="29"/>
      <c r="ADM63" s="29"/>
      <c r="ADN63" s="29"/>
      <c r="ADO63" s="29"/>
      <c r="ADP63" s="29"/>
      <c r="ADQ63" s="29"/>
      <c r="ADR63" s="29"/>
      <c r="ADS63" s="29"/>
      <c r="ADT63" s="29"/>
      <c r="ADU63" s="29"/>
      <c r="ADV63" s="29"/>
      <c r="ADW63" s="29"/>
      <c r="ADX63" s="29"/>
      <c r="ADY63" s="29"/>
      <c r="ADZ63" s="29"/>
      <c r="AEA63" s="29"/>
      <c r="AEB63" s="29"/>
      <c r="AEC63" s="29"/>
      <c r="AED63" s="29"/>
      <c r="AEE63" s="29"/>
      <c r="AEF63" s="29"/>
      <c r="AEG63" s="29"/>
      <c r="AEH63" s="29"/>
      <c r="AEI63" s="29"/>
      <c r="AEJ63" s="29"/>
      <c r="AEK63" s="29"/>
      <c r="AEL63" s="29"/>
      <c r="AEM63" s="29"/>
      <c r="AEN63" s="29"/>
      <c r="AEO63" s="29"/>
      <c r="AEP63" s="29"/>
      <c r="AEQ63" s="29"/>
      <c r="AER63" s="29"/>
      <c r="AES63" s="29"/>
      <c r="AET63" s="29"/>
      <c r="AEU63" s="29"/>
      <c r="AEV63" s="29"/>
      <c r="AEW63" s="29"/>
      <c r="AEX63" s="29"/>
      <c r="AEY63" s="29"/>
      <c r="AEZ63" s="29"/>
      <c r="AFA63" s="29"/>
      <c r="AFB63" s="29"/>
      <c r="AFC63" s="29"/>
      <c r="AFD63" s="29"/>
      <c r="AFE63" s="29"/>
      <c r="AFF63" s="29"/>
      <c r="AFG63" s="29"/>
      <c r="AFH63" s="29"/>
      <c r="AFI63" s="29"/>
      <c r="AFJ63" s="29"/>
      <c r="AFK63" s="29"/>
      <c r="AFL63" s="29"/>
      <c r="AFM63" s="29"/>
      <c r="AFN63" s="29"/>
      <c r="AFO63" s="29"/>
      <c r="AFP63" s="29"/>
      <c r="AFQ63" s="29"/>
      <c r="AFR63" s="29"/>
      <c r="AFS63" s="29"/>
      <c r="AFT63" s="29"/>
      <c r="AFU63" s="29"/>
      <c r="AFV63" s="29"/>
      <c r="AFW63" s="29"/>
      <c r="AFX63" s="29"/>
      <c r="AFY63" s="29"/>
      <c r="AFZ63" s="29"/>
      <c r="AGA63" s="29"/>
      <c r="AGB63" s="29"/>
      <c r="AGC63" s="29"/>
      <c r="AGD63" s="29"/>
      <c r="AGE63" s="29"/>
      <c r="AGF63" s="29"/>
      <c r="AGG63" s="29"/>
      <c r="AGH63" s="29"/>
      <c r="AGI63" s="29"/>
      <c r="AGJ63" s="29"/>
      <c r="AGK63" s="29"/>
      <c r="AGL63" s="29"/>
      <c r="AGM63" s="29"/>
      <c r="AGN63" s="29"/>
      <c r="AGO63" s="29"/>
      <c r="AGP63" s="29"/>
      <c r="AGQ63" s="29"/>
      <c r="AGR63" s="29"/>
      <c r="AGS63" s="29"/>
      <c r="AGT63" s="29"/>
      <c r="AGU63" s="29"/>
      <c r="AGV63" s="29"/>
      <c r="AGW63" s="29"/>
      <c r="AGX63" s="29"/>
      <c r="AGY63" s="29"/>
      <c r="AGZ63" s="29"/>
      <c r="AHA63" s="29"/>
      <c r="AHB63" s="29"/>
      <c r="AHC63" s="29"/>
      <c r="AHD63" s="29"/>
      <c r="AHE63" s="29"/>
      <c r="AHF63" s="29"/>
      <c r="AHG63" s="29"/>
      <c r="AHH63" s="29"/>
      <c r="AHI63" s="29"/>
      <c r="AHJ63" s="29"/>
      <c r="AHK63" s="29"/>
      <c r="AHL63" s="29"/>
      <c r="AHM63" s="29"/>
      <c r="AHN63" s="29"/>
      <c r="AHO63" s="29"/>
      <c r="AHP63" s="29"/>
      <c r="AHQ63" s="29"/>
      <c r="AHR63" s="29"/>
      <c r="AHS63" s="29"/>
      <c r="AHT63" s="29"/>
      <c r="AHU63" s="29"/>
      <c r="AHV63" s="29"/>
      <c r="AHW63" s="29"/>
      <c r="AHX63" s="29"/>
      <c r="AHY63" s="29"/>
      <c r="AHZ63" s="29"/>
      <c r="AIA63" s="29"/>
      <c r="AIB63" s="29"/>
      <c r="AIC63" s="29"/>
      <c r="AID63" s="29"/>
      <c r="AIE63" s="29"/>
      <c r="AIF63" s="29"/>
      <c r="AIG63" s="29"/>
      <c r="AIH63" s="29"/>
      <c r="AII63" s="29"/>
      <c r="AIJ63" s="29"/>
      <c r="AIK63" s="29"/>
      <c r="AIL63" s="29"/>
      <c r="AIM63" s="29"/>
      <c r="AIN63" s="29"/>
      <c r="AIO63" s="29"/>
      <c r="AIP63" s="29"/>
      <c r="AIQ63" s="29"/>
      <c r="AIR63" s="29"/>
      <c r="AIS63" s="29"/>
      <c r="AIT63" s="29"/>
      <c r="AIU63" s="29"/>
      <c r="AIV63" s="29"/>
      <c r="AIW63" s="29"/>
      <c r="AIX63" s="29"/>
      <c r="AIY63" s="29"/>
      <c r="AIZ63" s="29"/>
      <c r="AJA63" s="29"/>
      <c r="AJB63" s="29"/>
      <c r="AJC63" s="29"/>
      <c r="AJD63" s="29"/>
      <c r="AJE63" s="29"/>
      <c r="AJF63" s="29"/>
      <c r="AJG63" s="29"/>
      <c r="AJH63" s="29"/>
      <c r="AJI63" s="29"/>
      <c r="AJJ63" s="29"/>
      <c r="AJK63" s="29"/>
      <c r="AJL63" s="29"/>
      <c r="AJM63" s="29"/>
      <c r="AJN63" s="29"/>
      <c r="AJO63" s="29"/>
      <c r="AJP63" s="29"/>
      <c r="AJQ63" s="29"/>
      <c r="AJR63" s="29"/>
      <c r="AJS63" s="29"/>
      <c r="AJT63" s="29"/>
      <c r="AJU63" s="29"/>
      <c r="AJV63" s="29"/>
      <c r="AJW63" s="29"/>
      <c r="AJX63" s="29"/>
      <c r="AJY63" s="29"/>
      <c r="AJZ63" s="29"/>
      <c r="AKA63" s="29"/>
      <c r="AKB63" s="29"/>
      <c r="AKC63" s="29"/>
      <c r="AKD63" s="29"/>
      <c r="AKE63" s="29"/>
      <c r="AKF63" s="29"/>
      <c r="AKG63" s="29"/>
      <c r="AKH63" s="29"/>
      <c r="AKI63" s="29"/>
      <c r="AKJ63" s="29"/>
      <c r="AKK63" s="29"/>
      <c r="AKL63" s="29"/>
      <c r="AKM63" s="29"/>
      <c r="AKN63" s="29"/>
      <c r="AKO63" s="29"/>
      <c r="AKP63" s="29"/>
      <c r="AKQ63" s="29"/>
      <c r="AKR63" s="29"/>
      <c r="AKS63" s="29"/>
      <c r="AKT63" s="29"/>
      <c r="AKU63" s="29"/>
      <c r="AKV63" s="29"/>
      <c r="AKW63" s="29"/>
      <c r="AKX63" s="29"/>
      <c r="AKY63" s="29"/>
      <c r="AKZ63" s="29"/>
      <c r="ALA63" s="29"/>
      <c r="ALB63" s="29"/>
      <c r="ALC63" s="29"/>
      <c r="ALD63" s="29"/>
      <c r="ALE63" s="29"/>
      <c r="ALF63" s="29"/>
      <c r="ALG63" s="29"/>
      <c r="ALH63" s="29"/>
      <c r="ALI63" s="29"/>
      <c r="ALJ63" s="29"/>
      <c r="ALK63" s="29"/>
      <c r="ALL63" s="29"/>
      <c r="ALM63" s="29"/>
      <c r="ALN63" s="29"/>
      <c r="ALO63" s="29"/>
      <c r="ALP63" s="29"/>
      <c r="ALQ63" s="29"/>
      <c r="ALR63" s="29"/>
      <c r="ALS63" s="29"/>
      <c r="ALT63" s="29"/>
      <c r="ALU63" s="29"/>
      <c r="ALV63" s="29"/>
      <c r="ALW63" s="29"/>
      <c r="ALX63" s="29"/>
      <c r="ALY63" s="29"/>
      <c r="ALZ63" s="29"/>
      <c r="AMA63" s="29"/>
      <c r="AMB63" s="29"/>
      <c r="AMC63" s="29"/>
      <c r="AMD63" s="29"/>
      <c r="AME63" s="29"/>
      <c r="AMF63" s="29"/>
      <c r="AMG63" s="29"/>
      <c r="AMH63" s="29"/>
      <c r="AMI63" s="29"/>
      <c r="AMJ63" s="29"/>
      <c r="AMK63" s="29"/>
      <c r="AML63" s="29"/>
      <c r="AMM63" s="29"/>
      <c r="AMN63" s="29"/>
      <c r="AMO63" s="29"/>
      <c r="AMP63" s="29"/>
      <c r="AMQ63" s="29"/>
      <c r="AMR63" s="29"/>
      <c r="AMS63" s="29"/>
      <c r="AMT63" s="29"/>
      <c r="AMU63" s="29"/>
      <c r="AMV63" s="29"/>
      <c r="AMW63" s="29"/>
      <c r="AMX63" s="29"/>
      <c r="AMY63" s="29"/>
      <c r="AMZ63" s="29"/>
      <c r="ANA63" s="29"/>
      <c r="ANB63" s="29"/>
      <c r="ANC63" s="29"/>
      <c r="AND63" s="29"/>
      <c r="ANE63" s="29"/>
      <c r="ANF63" s="29"/>
      <c r="ANG63" s="29"/>
      <c r="ANH63" s="29"/>
      <c r="ANI63" s="29"/>
      <c r="ANJ63" s="29"/>
      <c r="ANK63" s="29"/>
      <c r="ANL63" s="29"/>
      <c r="ANM63" s="29"/>
      <c r="ANN63" s="29"/>
      <c r="ANO63" s="29"/>
      <c r="ANP63" s="29"/>
      <c r="ANQ63" s="29"/>
      <c r="ANR63" s="29"/>
      <c r="ANS63" s="29"/>
      <c r="ANT63" s="29"/>
      <c r="ANU63" s="29"/>
      <c r="ANV63" s="29"/>
      <c r="ANW63" s="29"/>
      <c r="ANX63" s="29"/>
      <c r="ANY63" s="29"/>
      <c r="ANZ63" s="29"/>
      <c r="AOA63" s="29"/>
      <c r="AOB63" s="29"/>
      <c r="AOC63" s="29"/>
      <c r="AOD63" s="29"/>
      <c r="AOE63" s="29"/>
      <c r="AOF63" s="29"/>
      <c r="AOG63" s="29"/>
      <c r="AOH63" s="29"/>
      <c r="AOI63" s="29"/>
      <c r="AOJ63" s="29"/>
      <c r="AOK63" s="29"/>
      <c r="AOL63" s="29"/>
      <c r="AOM63" s="29"/>
      <c r="AON63" s="29"/>
      <c r="AOO63" s="29"/>
      <c r="AOP63" s="29"/>
      <c r="AOQ63" s="29"/>
      <c r="AOR63" s="29"/>
      <c r="AOS63" s="29"/>
      <c r="AOT63" s="29"/>
      <c r="AOU63" s="29"/>
      <c r="AOV63" s="29"/>
      <c r="AOW63" s="29"/>
      <c r="AOX63" s="29"/>
      <c r="AOY63" s="29"/>
      <c r="AOZ63" s="29"/>
      <c r="APA63" s="29"/>
      <c r="APB63" s="29"/>
      <c r="APC63" s="29"/>
      <c r="APD63" s="29"/>
      <c r="APE63" s="29"/>
      <c r="APF63" s="29"/>
      <c r="APG63" s="29"/>
      <c r="APH63" s="29"/>
      <c r="API63" s="29"/>
      <c r="APJ63" s="29"/>
      <c r="APK63" s="29"/>
      <c r="APL63" s="29"/>
      <c r="APM63" s="29"/>
      <c r="APN63" s="29"/>
      <c r="APO63" s="29"/>
      <c r="APP63" s="29"/>
      <c r="APQ63" s="29"/>
      <c r="APR63" s="29"/>
      <c r="APS63" s="29"/>
      <c r="APT63" s="29"/>
      <c r="APU63" s="29"/>
      <c r="APV63" s="29"/>
      <c r="APW63" s="29"/>
      <c r="APX63" s="29"/>
      <c r="APY63" s="29"/>
      <c r="APZ63" s="29"/>
      <c r="AQA63" s="29"/>
      <c r="AQB63" s="29"/>
      <c r="AQC63" s="29"/>
      <c r="AQD63" s="29"/>
      <c r="AQE63" s="29"/>
      <c r="AQF63" s="29"/>
      <c r="AQG63" s="29"/>
      <c r="AQH63" s="29"/>
      <c r="AQI63" s="29"/>
      <c r="AQJ63" s="29"/>
      <c r="AQK63" s="29"/>
      <c r="AQL63" s="29"/>
      <c r="AQM63" s="29"/>
      <c r="AQN63" s="29"/>
      <c r="AQO63" s="29"/>
      <c r="AQP63" s="29"/>
      <c r="AQQ63" s="29"/>
      <c r="AQR63" s="29"/>
      <c r="AQS63" s="29"/>
      <c r="AQT63" s="29"/>
      <c r="AQU63" s="29"/>
      <c r="AQV63" s="29"/>
      <c r="AQW63" s="29"/>
      <c r="AQX63" s="29"/>
      <c r="AQY63" s="29"/>
      <c r="AQZ63" s="29"/>
      <c r="ARA63" s="29"/>
      <c r="ARB63" s="29"/>
      <c r="ARC63" s="29"/>
      <c r="ARD63" s="29"/>
      <c r="ARE63" s="29"/>
      <c r="ARF63" s="29"/>
      <c r="ARG63" s="29"/>
      <c r="ARH63" s="29"/>
      <c r="ARI63" s="29"/>
      <c r="ARJ63" s="29"/>
      <c r="ARK63" s="29"/>
      <c r="ARL63" s="29"/>
      <c r="ARM63" s="29"/>
      <c r="ARN63" s="29"/>
      <c r="ARO63" s="29"/>
      <c r="ARP63" s="29"/>
      <c r="ARQ63" s="29"/>
      <c r="ARR63" s="29"/>
      <c r="ARS63" s="29"/>
      <c r="ART63" s="29"/>
      <c r="ARU63" s="29"/>
      <c r="ARV63" s="29"/>
      <c r="ARW63" s="29"/>
      <c r="ARX63" s="29"/>
      <c r="ARY63" s="29"/>
      <c r="ARZ63" s="29"/>
      <c r="ASA63" s="29"/>
      <c r="ASB63" s="29"/>
      <c r="ASC63" s="29"/>
      <c r="ASD63" s="29"/>
      <c r="ASE63" s="29"/>
      <c r="ASF63" s="29"/>
      <c r="ASG63" s="29"/>
      <c r="ASH63" s="29"/>
      <c r="ASI63" s="29"/>
      <c r="ASJ63" s="29"/>
      <c r="ASK63" s="29"/>
      <c r="ASL63" s="29"/>
      <c r="ASM63" s="29"/>
      <c r="ASN63" s="29"/>
      <c r="ASO63" s="29"/>
      <c r="ASP63" s="29"/>
      <c r="ASQ63" s="29"/>
      <c r="ASR63" s="29"/>
      <c r="ASS63" s="29"/>
      <c r="AST63" s="29"/>
      <c r="ASU63" s="29"/>
      <c r="ASV63" s="29"/>
      <c r="ASW63" s="29"/>
      <c r="ASX63" s="29"/>
      <c r="ASY63" s="29"/>
      <c r="ASZ63" s="29"/>
      <c r="ATA63" s="29"/>
      <c r="ATB63" s="29"/>
      <c r="ATC63" s="29"/>
      <c r="ATD63" s="29"/>
      <c r="ATE63" s="29"/>
      <c r="ATF63" s="29"/>
      <c r="ATG63" s="29"/>
      <c r="ATH63" s="29"/>
      <c r="ATI63" s="29"/>
      <c r="ATJ63" s="29"/>
      <c r="ATK63" s="29"/>
      <c r="ATL63" s="29"/>
      <c r="ATM63" s="29"/>
      <c r="ATN63" s="29"/>
      <c r="ATO63" s="29"/>
      <c r="ATP63" s="29"/>
      <c r="ATQ63" s="29"/>
      <c r="ATR63" s="29"/>
      <c r="ATS63" s="29"/>
      <c r="ATT63" s="29"/>
      <c r="ATU63" s="29"/>
      <c r="ATV63" s="29"/>
      <c r="ATW63" s="29"/>
      <c r="ATX63" s="29"/>
      <c r="ATY63" s="29"/>
      <c r="ATZ63" s="29"/>
      <c r="AUA63" s="29"/>
      <c r="AUB63" s="29"/>
      <c r="AUC63" s="29"/>
      <c r="AUD63" s="29"/>
      <c r="AUE63" s="29"/>
      <c r="AUF63" s="29"/>
      <c r="AUG63" s="29"/>
      <c r="AUH63" s="29"/>
      <c r="AUI63" s="29"/>
      <c r="AUJ63" s="29"/>
      <c r="AUK63" s="29"/>
      <c r="AUL63" s="29"/>
      <c r="AUM63" s="29"/>
      <c r="AUN63" s="29"/>
      <c r="AUO63" s="29"/>
      <c r="AUP63" s="29"/>
      <c r="AUQ63" s="29"/>
      <c r="AUR63" s="29"/>
      <c r="AUS63" s="29"/>
      <c r="AUT63" s="29"/>
      <c r="AUU63" s="29"/>
      <c r="AUV63" s="29"/>
      <c r="AUW63" s="29"/>
      <c r="AUX63" s="29"/>
      <c r="AUY63" s="29"/>
      <c r="AUZ63" s="29"/>
      <c r="AVA63" s="29"/>
      <c r="AVB63" s="29"/>
      <c r="AVC63" s="29"/>
      <c r="AVD63" s="29"/>
      <c r="AVE63" s="29"/>
      <c r="AVF63" s="29"/>
      <c r="AVG63" s="29"/>
      <c r="AVH63" s="29"/>
      <c r="AVI63" s="29"/>
      <c r="AVJ63" s="29"/>
      <c r="AVK63" s="29"/>
      <c r="AVL63" s="29"/>
      <c r="AVM63" s="29"/>
      <c r="AVN63" s="29"/>
      <c r="AVO63" s="29"/>
      <c r="AVP63" s="29"/>
      <c r="AVQ63" s="29"/>
      <c r="AVR63" s="29"/>
      <c r="AVS63" s="29"/>
      <c r="AVT63" s="29"/>
      <c r="AVU63" s="29"/>
      <c r="AVV63" s="29"/>
      <c r="AVW63" s="29"/>
      <c r="AVX63" s="29"/>
      <c r="AVY63" s="29"/>
      <c r="AVZ63" s="29"/>
      <c r="AWA63" s="29"/>
      <c r="AWB63" s="29"/>
      <c r="AWC63" s="29"/>
      <c r="AWD63" s="29"/>
      <c r="AWE63" s="29"/>
      <c r="AWF63" s="29"/>
      <c r="AWG63" s="29"/>
      <c r="AWH63" s="29"/>
      <c r="AWI63" s="29"/>
      <c r="AWJ63" s="29"/>
      <c r="AWK63" s="29"/>
      <c r="AWL63" s="29"/>
      <c r="AWM63" s="29"/>
      <c r="AWN63" s="29"/>
      <c r="AWO63" s="29"/>
      <c r="AWP63" s="29"/>
      <c r="AWQ63" s="29"/>
      <c r="AWR63" s="29"/>
      <c r="AWS63" s="29"/>
      <c r="AWT63" s="29"/>
      <c r="AWU63" s="29"/>
      <c r="AWV63" s="29"/>
      <c r="AWW63" s="29"/>
      <c r="AWX63" s="29"/>
      <c r="AWY63" s="29"/>
      <c r="AWZ63" s="29"/>
      <c r="AXA63" s="29"/>
      <c r="AXB63" s="29"/>
      <c r="AXC63" s="29"/>
      <c r="AXD63" s="29"/>
      <c r="AXE63" s="29"/>
      <c r="AXF63" s="29"/>
      <c r="AXG63" s="29"/>
      <c r="AXH63" s="29"/>
      <c r="AXI63" s="29"/>
      <c r="AXJ63" s="29"/>
      <c r="AXK63" s="29"/>
      <c r="AXL63" s="29"/>
      <c r="AXM63" s="29"/>
      <c r="AXN63" s="29"/>
      <c r="AXO63" s="29"/>
      <c r="AXP63" s="29"/>
      <c r="AXQ63" s="29"/>
      <c r="AXR63" s="29"/>
      <c r="AXS63" s="29"/>
      <c r="AXT63" s="29"/>
      <c r="AXU63" s="29"/>
      <c r="AXV63" s="29"/>
      <c r="AXW63" s="29"/>
      <c r="AXX63" s="29"/>
      <c r="AXY63" s="29"/>
      <c r="AXZ63" s="29"/>
      <c r="AYA63" s="29"/>
      <c r="AYB63" s="29"/>
      <c r="AYC63" s="29"/>
      <c r="AYD63" s="29"/>
      <c r="AYE63" s="29"/>
      <c r="AYF63" s="29"/>
      <c r="AYG63" s="29"/>
      <c r="AYH63" s="29"/>
      <c r="AYI63" s="29"/>
      <c r="AYJ63" s="29"/>
      <c r="AYK63" s="29"/>
      <c r="AYL63" s="29"/>
      <c r="AYM63" s="29"/>
      <c r="AYN63" s="29"/>
      <c r="AYO63" s="29"/>
      <c r="AYP63" s="29"/>
      <c r="AYQ63" s="29"/>
      <c r="AYR63" s="29"/>
      <c r="AYS63" s="29"/>
      <c r="AYT63" s="29"/>
      <c r="AYU63" s="29"/>
      <c r="AYV63" s="29"/>
      <c r="AYW63" s="29"/>
      <c r="AYX63" s="29"/>
      <c r="AYY63" s="29"/>
      <c r="AYZ63" s="29"/>
      <c r="AZA63" s="29"/>
      <c r="AZB63" s="29"/>
      <c r="AZC63" s="29"/>
      <c r="AZD63" s="29"/>
      <c r="AZE63" s="29"/>
      <c r="AZF63" s="29"/>
      <c r="AZG63" s="29"/>
      <c r="AZH63" s="29"/>
      <c r="AZI63" s="29"/>
      <c r="AZJ63" s="29"/>
      <c r="AZK63" s="29"/>
      <c r="AZL63" s="29"/>
      <c r="AZM63" s="29"/>
      <c r="AZN63" s="29"/>
      <c r="AZO63" s="29"/>
      <c r="AZP63" s="29"/>
      <c r="AZQ63" s="29"/>
      <c r="AZR63" s="29"/>
      <c r="AZS63" s="29"/>
      <c r="AZT63" s="29"/>
      <c r="AZU63" s="29"/>
      <c r="AZV63" s="29"/>
      <c r="AZW63" s="29"/>
      <c r="AZX63" s="29"/>
      <c r="AZY63" s="29"/>
      <c r="AZZ63" s="29"/>
      <c r="BAA63" s="29"/>
      <c r="BAB63" s="29"/>
      <c r="BAC63" s="29"/>
      <c r="BAD63" s="29"/>
    </row>
    <row r="64" spans="1:1382" s="89" customFormat="1" ht="14" x14ac:dyDescent="0.2">
      <c r="A64" s="44">
        <v>190</v>
      </c>
      <c r="B64" s="44">
        <v>183</v>
      </c>
      <c r="C64" s="40">
        <v>39876738</v>
      </c>
      <c r="D64" s="44">
        <v>3737792</v>
      </c>
      <c r="E64" s="31" t="s">
        <v>1842</v>
      </c>
      <c r="F64" s="30" t="s">
        <v>616</v>
      </c>
      <c r="G64" s="94">
        <v>25772</v>
      </c>
      <c r="H64" s="40" t="s">
        <v>480</v>
      </c>
      <c r="I64" s="40" t="s">
        <v>563</v>
      </c>
      <c r="J64" s="42">
        <v>41</v>
      </c>
      <c r="K64" s="42">
        <v>35</v>
      </c>
      <c r="L64" s="42">
        <f t="shared" si="1"/>
        <v>6</v>
      </c>
      <c r="M64" s="30" t="s">
        <v>594</v>
      </c>
      <c r="N64" s="43" t="s">
        <v>804</v>
      </c>
      <c r="O64" s="30">
        <v>6</v>
      </c>
      <c r="P64" s="44">
        <v>3</v>
      </c>
      <c r="Q64" s="30" t="s">
        <v>1302</v>
      </c>
      <c r="R64" s="30" t="s">
        <v>453</v>
      </c>
      <c r="S64" s="45" t="s">
        <v>453</v>
      </c>
      <c r="T64" s="45" t="s">
        <v>453</v>
      </c>
      <c r="U64" s="42" t="s">
        <v>453</v>
      </c>
      <c r="V64" s="32" t="s">
        <v>453</v>
      </c>
      <c r="W64" s="32" t="s">
        <v>563</v>
      </c>
      <c r="X64" s="30" t="s">
        <v>827</v>
      </c>
      <c r="Y64" s="30" t="s">
        <v>550</v>
      </c>
      <c r="Z64" s="56" t="s">
        <v>804</v>
      </c>
      <c r="AA64" s="45">
        <v>41023</v>
      </c>
      <c r="AB64" s="80" t="s">
        <v>807</v>
      </c>
      <c r="AC64" s="45">
        <v>42346</v>
      </c>
      <c r="AD64" s="61">
        <f t="shared" si="5"/>
        <v>43.495890410958907</v>
      </c>
      <c r="AE64" s="65" t="s">
        <v>539</v>
      </c>
      <c r="AF64" s="61">
        <v>1</v>
      </c>
      <c r="AG64" s="79" t="s">
        <v>539</v>
      </c>
      <c r="AH64" s="61">
        <v>1</v>
      </c>
      <c r="AI64" s="65" t="s">
        <v>640</v>
      </c>
      <c r="AJ64" s="61">
        <v>1</v>
      </c>
      <c r="AK64" s="65" t="s">
        <v>453</v>
      </c>
      <c r="AL64" s="61" t="s">
        <v>453</v>
      </c>
      <c r="AM64" s="65" t="s">
        <v>453</v>
      </c>
      <c r="AN64" s="61" t="s">
        <v>453</v>
      </c>
      <c r="AO64" s="65"/>
      <c r="AP64" s="61"/>
      <c r="AQ64" s="61"/>
      <c r="AR64" s="61"/>
      <c r="AS64" s="61"/>
      <c r="AT64" s="61"/>
      <c r="AU64" s="61"/>
      <c r="AV64" s="61"/>
      <c r="AW64" s="61"/>
      <c r="AX64" s="61"/>
      <c r="AY64" s="86" t="s">
        <v>2930</v>
      </c>
      <c r="AZ64" s="40" t="s">
        <v>640</v>
      </c>
      <c r="BA64" s="42">
        <v>1</v>
      </c>
      <c r="BB64" s="44">
        <v>2</v>
      </c>
      <c r="BC64" s="30" t="s">
        <v>1303</v>
      </c>
      <c r="BD64" s="42">
        <v>1</v>
      </c>
      <c r="BE64" s="42" t="s">
        <v>453</v>
      </c>
      <c r="BF64" s="43" t="s">
        <v>807</v>
      </c>
      <c r="BG64" s="40" t="s">
        <v>453</v>
      </c>
      <c r="BH64" s="40" t="s">
        <v>453</v>
      </c>
      <c r="BI64" s="40" t="s">
        <v>453</v>
      </c>
      <c r="BJ64" s="40" t="s">
        <v>453</v>
      </c>
      <c r="BK64" s="31" t="s">
        <v>1304</v>
      </c>
      <c r="BL64" s="31" t="s">
        <v>2038</v>
      </c>
      <c r="BM64" s="30">
        <v>83</v>
      </c>
      <c r="BN64" s="30">
        <v>76</v>
      </c>
      <c r="BO64" s="30">
        <v>76</v>
      </c>
      <c r="BP64" s="30" t="s">
        <v>2931</v>
      </c>
      <c r="BQ64" s="30" t="s">
        <v>453</v>
      </c>
      <c r="BR64" s="30" t="s">
        <v>453</v>
      </c>
      <c r="BS64" s="30" t="s">
        <v>781</v>
      </c>
      <c r="BT64" s="30" t="s">
        <v>2103</v>
      </c>
      <c r="BU64" s="30" t="s">
        <v>929</v>
      </c>
      <c r="BV64" s="30" t="s">
        <v>1125</v>
      </c>
      <c r="BW64" s="30" t="s">
        <v>453</v>
      </c>
      <c r="BX64" s="30" t="s">
        <v>453</v>
      </c>
      <c r="BY64" s="30" t="s">
        <v>453</v>
      </c>
      <c r="BZ64" s="30" t="s">
        <v>1737</v>
      </c>
      <c r="CA64" s="112"/>
      <c r="CC64" s="29"/>
      <c r="CD64" s="29"/>
      <c r="CE64" s="29"/>
      <c r="CF64" s="29"/>
      <c r="CG64" s="29"/>
      <c r="CH64" s="29"/>
      <c r="CI64" s="29"/>
      <c r="CJ64" s="29"/>
      <c r="CK64" s="29"/>
      <c r="CL64" s="29"/>
      <c r="CM64" s="29"/>
      <c r="CN64" s="29"/>
      <c r="CO64" s="29"/>
      <c r="CP64" s="29"/>
      <c r="CQ64" s="29"/>
      <c r="CR64" s="29"/>
      <c r="CS64" s="29"/>
      <c r="CT64" s="29"/>
      <c r="CU64" s="29"/>
      <c r="CV64" s="29"/>
      <c r="CW64" s="29"/>
      <c r="CX64" s="29"/>
      <c r="CY64" s="29"/>
      <c r="CZ64" s="29"/>
      <c r="DA64" s="29"/>
      <c r="DB64" s="29"/>
      <c r="DC64" s="29"/>
      <c r="DD64" s="29"/>
      <c r="DE64" s="29"/>
      <c r="DF64" s="29"/>
      <c r="DG64" s="29"/>
      <c r="DH64" s="29"/>
      <c r="DI64" s="29"/>
      <c r="DJ64" s="29"/>
      <c r="DK64" s="29"/>
      <c r="DL64" s="29"/>
      <c r="DM64" s="29"/>
      <c r="DN64" s="29"/>
      <c r="DO64" s="29"/>
      <c r="DP64" s="29"/>
      <c r="DQ64" s="29"/>
      <c r="DR64" s="29"/>
      <c r="DS64" s="29"/>
      <c r="DT64" s="29"/>
      <c r="DU64" s="29"/>
      <c r="DV64" s="29"/>
      <c r="DW64" s="29"/>
      <c r="DX64" s="29"/>
      <c r="DY64" s="29"/>
      <c r="DZ64" s="29"/>
      <c r="EA64" s="29"/>
      <c r="EB64" s="29"/>
      <c r="EC64" s="29"/>
      <c r="ED64" s="29"/>
      <c r="EE64" s="29"/>
      <c r="EF64" s="29"/>
      <c r="EG64" s="29"/>
      <c r="EH64" s="29"/>
      <c r="EI64" s="29"/>
      <c r="EJ64" s="29"/>
      <c r="EK64" s="29"/>
      <c r="EL64" s="29"/>
      <c r="EM64" s="29"/>
      <c r="EN64" s="29"/>
      <c r="EO64" s="29"/>
      <c r="EP64" s="29"/>
      <c r="EQ64" s="29"/>
      <c r="ER64" s="29"/>
      <c r="ES64" s="29"/>
      <c r="ET64" s="29"/>
      <c r="EU64" s="29"/>
      <c r="EV64" s="29"/>
      <c r="EW64" s="29"/>
      <c r="EX64" s="29"/>
      <c r="EY64" s="29"/>
      <c r="EZ64" s="29"/>
      <c r="FA64" s="29"/>
      <c r="FB64" s="29"/>
      <c r="FC64" s="29"/>
      <c r="FD64" s="29"/>
      <c r="FE64" s="29"/>
      <c r="FF64" s="29"/>
      <c r="FG64" s="29"/>
      <c r="FH64" s="29"/>
      <c r="FI64" s="29"/>
      <c r="FJ64" s="29"/>
      <c r="FK64" s="29"/>
      <c r="FL64" s="29"/>
      <c r="FM64" s="29"/>
      <c r="FN64" s="29"/>
      <c r="FO64" s="29"/>
      <c r="FP64" s="29"/>
      <c r="FQ64" s="29"/>
      <c r="FR64" s="29"/>
      <c r="FS64" s="29"/>
      <c r="FT64" s="29"/>
      <c r="FU64" s="29"/>
      <c r="FV64" s="29"/>
      <c r="FW64" s="29"/>
      <c r="FX64" s="29"/>
      <c r="FY64" s="29"/>
      <c r="FZ64" s="29"/>
      <c r="GA64" s="29"/>
      <c r="GB64" s="29"/>
      <c r="GC64" s="29"/>
      <c r="GD64" s="29"/>
      <c r="GE64" s="29"/>
      <c r="GF64" s="29"/>
      <c r="GG64" s="29"/>
      <c r="GH64" s="29"/>
      <c r="GI64" s="29"/>
      <c r="GJ64" s="29"/>
      <c r="GK64" s="29"/>
      <c r="GL64" s="29"/>
      <c r="GM64" s="29"/>
      <c r="GN64" s="29"/>
      <c r="GO64" s="29"/>
      <c r="GP64" s="29"/>
      <c r="GQ64" s="29"/>
      <c r="GR64" s="29"/>
      <c r="GS64" s="29"/>
      <c r="GT64" s="29"/>
      <c r="GU64" s="29"/>
      <c r="GV64" s="29"/>
      <c r="GW64" s="29"/>
      <c r="GX64" s="29"/>
      <c r="GY64" s="29"/>
      <c r="GZ64" s="29"/>
      <c r="HA64" s="29"/>
      <c r="HB64" s="29"/>
      <c r="HC64" s="29"/>
      <c r="HD64" s="29"/>
      <c r="HE64" s="29"/>
      <c r="HF64" s="29"/>
      <c r="HG64" s="29"/>
      <c r="HH64" s="29"/>
      <c r="HI64" s="29"/>
      <c r="HJ64" s="29"/>
      <c r="HK64" s="29"/>
      <c r="HL64" s="29"/>
      <c r="HM64" s="29"/>
      <c r="HN64" s="29"/>
      <c r="HO64" s="29"/>
      <c r="HP64" s="29"/>
      <c r="HQ64" s="29"/>
      <c r="HR64" s="29"/>
      <c r="HS64" s="29"/>
      <c r="HT64" s="29"/>
      <c r="HU64" s="29"/>
      <c r="HV64" s="29"/>
      <c r="HW64" s="29"/>
      <c r="HX64" s="29"/>
      <c r="HY64" s="29"/>
      <c r="HZ64" s="29"/>
      <c r="IA64" s="29"/>
      <c r="IB64" s="29"/>
      <c r="IC64" s="29"/>
      <c r="ID64" s="29"/>
      <c r="IE64" s="29"/>
      <c r="IF64" s="29"/>
      <c r="IG64" s="29"/>
      <c r="IH64" s="29"/>
      <c r="II64" s="29"/>
      <c r="IJ64" s="29"/>
      <c r="IK64" s="29"/>
      <c r="IL64" s="29"/>
      <c r="IM64" s="29"/>
      <c r="IN64" s="29"/>
      <c r="IO64" s="29"/>
      <c r="IP64" s="29"/>
      <c r="IQ64" s="29"/>
      <c r="IR64" s="29"/>
      <c r="IS64" s="29"/>
      <c r="IT64" s="29"/>
      <c r="IU64" s="29"/>
      <c r="IV64" s="29"/>
      <c r="IW64" s="29"/>
      <c r="IX64" s="29"/>
      <c r="IY64" s="29"/>
      <c r="IZ64" s="29"/>
      <c r="JA64" s="29"/>
      <c r="JB64" s="29"/>
      <c r="JC64" s="29"/>
      <c r="JD64" s="29"/>
      <c r="JE64" s="29"/>
      <c r="JF64" s="29"/>
      <c r="JG64" s="29"/>
      <c r="JH64" s="29"/>
      <c r="JI64" s="29"/>
      <c r="JJ64" s="29"/>
      <c r="JK64" s="29"/>
      <c r="JL64" s="29"/>
      <c r="JM64" s="29"/>
      <c r="JN64" s="29"/>
      <c r="JO64" s="29"/>
      <c r="JP64" s="29"/>
      <c r="JQ64" s="29"/>
      <c r="JR64" s="29"/>
      <c r="JS64" s="29"/>
      <c r="JT64" s="29"/>
      <c r="JU64" s="29"/>
      <c r="JV64" s="29"/>
      <c r="JW64" s="29"/>
      <c r="JX64" s="29"/>
      <c r="JY64" s="29"/>
      <c r="JZ64" s="29"/>
      <c r="KA64" s="29"/>
      <c r="KB64" s="29"/>
      <c r="KC64" s="29"/>
      <c r="KD64" s="29"/>
      <c r="KE64" s="29"/>
      <c r="KF64" s="29"/>
      <c r="KG64" s="29"/>
      <c r="KH64" s="29"/>
      <c r="KI64" s="29"/>
      <c r="KJ64" s="29"/>
      <c r="KK64" s="29"/>
      <c r="KL64" s="29"/>
      <c r="KM64" s="29"/>
      <c r="KN64" s="29"/>
      <c r="KO64" s="29"/>
      <c r="KP64" s="29"/>
      <c r="KQ64" s="29"/>
      <c r="KR64" s="29"/>
      <c r="KS64" s="29"/>
      <c r="KT64" s="29"/>
      <c r="KU64" s="29"/>
      <c r="KV64" s="29"/>
      <c r="KW64" s="29"/>
      <c r="KX64" s="29"/>
      <c r="KY64" s="29"/>
      <c r="KZ64" s="29"/>
      <c r="LA64" s="29"/>
      <c r="LB64" s="29"/>
      <c r="LC64" s="29"/>
      <c r="LD64" s="29"/>
      <c r="LE64" s="29"/>
      <c r="LF64" s="29"/>
      <c r="LG64" s="29"/>
      <c r="LH64" s="29"/>
      <c r="LI64" s="29"/>
      <c r="LJ64" s="29"/>
      <c r="LK64" s="29"/>
      <c r="LL64" s="29"/>
      <c r="LM64" s="29"/>
      <c r="LN64" s="29"/>
      <c r="LO64" s="29"/>
      <c r="LP64" s="29"/>
      <c r="LQ64" s="29"/>
      <c r="LR64" s="29"/>
      <c r="LS64" s="29"/>
      <c r="LT64" s="29"/>
      <c r="LU64" s="29"/>
      <c r="LV64" s="29"/>
      <c r="LW64" s="29"/>
      <c r="LX64" s="29"/>
      <c r="LY64" s="29"/>
      <c r="LZ64" s="29"/>
      <c r="MA64" s="29"/>
      <c r="MB64" s="29"/>
      <c r="MC64" s="29"/>
      <c r="MD64" s="29"/>
      <c r="ME64" s="29"/>
      <c r="MF64" s="29"/>
      <c r="MG64" s="29"/>
      <c r="MH64" s="29"/>
      <c r="MI64" s="29"/>
      <c r="MJ64" s="29"/>
      <c r="MK64" s="29"/>
      <c r="ML64" s="29"/>
      <c r="MM64" s="29"/>
      <c r="MN64" s="29"/>
      <c r="MO64" s="29"/>
      <c r="MP64" s="29"/>
      <c r="MQ64" s="29"/>
      <c r="MR64" s="29"/>
      <c r="MS64" s="29"/>
      <c r="MT64" s="29"/>
      <c r="MU64" s="29"/>
      <c r="MV64" s="29"/>
      <c r="MW64" s="29"/>
      <c r="MX64" s="29"/>
      <c r="MY64" s="29"/>
      <c r="MZ64" s="29"/>
      <c r="NA64" s="29"/>
      <c r="NB64" s="29"/>
      <c r="NC64" s="29"/>
      <c r="ND64" s="29"/>
      <c r="NE64" s="29"/>
      <c r="NF64" s="29"/>
      <c r="NG64" s="29"/>
      <c r="NH64" s="29"/>
      <c r="NI64" s="29"/>
      <c r="NJ64" s="29"/>
      <c r="NK64" s="29"/>
      <c r="NL64" s="29"/>
      <c r="NM64" s="29"/>
      <c r="NN64" s="29"/>
      <c r="NO64" s="29"/>
      <c r="NP64" s="29"/>
      <c r="NQ64" s="29"/>
      <c r="NR64" s="29"/>
      <c r="NS64" s="29"/>
      <c r="NT64" s="29"/>
      <c r="NU64" s="29"/>
      <c r="NV64" s="29"/>
      <c r="NW64" s="29"/>
      <c r="NX64" s="29"/>
      <c r="NY64" s="29"/>
      <c r="NZ64" s="29"/>
      <c r="OA64" s="29"/>
      <c r="OB64" s="29"/>
      <c r="OC64" s="29"/>
      <c r="OD64" s="29"/>
      <c r="OE64" s="29"/>
      <c r="OF64" s="29"/>
      <c r="OG64" s="29"/>
      <c r="OH64" s="29"/>
      <c r="OI64" s="29"/>
      <c r="OJ64" s="29"/>
      <c r="OK64" s="29"/>
      <c r="OL64" s="29"/>
      <c r="OM64" s="29"/>
      <c r="ON64" s="29"/>
      <c r="OO64" s="29"/>
      <c r="OP64" s="29"/>
      <c r="OQ64" s="29"/>
      <c r="OR64" s="29"/>
      <c r="OS64" s="29"/>
      <c r="OT64" s="29"/>
      <c r="OU64" s="29"/>
      <c r="OV64" s="29"/>
      <c r="OW64" s="29"/>
      <c r="OX64" s="29"/>
      <c r="OY64" s="29"/>
      <c r="OZ64" s="29"/>
      <c r="PA64" s="29"/>
      <c r="PB64" s="29"/>
      <c r="PC64" s="29"/>
      <c r="PD64" s="29"/>
      <c r="PE64" s="29"/>
      <c r="PF64" s="29"/>
      <c r="PG64" s="29"/>
      <c r="PH64" s="29"/>
      <c r="PI64" s="29"/>
      <c r="PJ64" s="29"/>
      <c r="PK64" s="29"/>
      <c r="PL64" s="29"/>
      <c r="PM64" s="29"/>
      <c r="PN64" s="29"/>
      <c r="PO64" s="29"/>
      <c r="PP64" s="29"/>
      <c r="PQ64" s="29"/>
      <c r="PR64" s="29"/>
      <c r="PS64" s="29"/>
      <c r="PT64" s="29"/>
      <c r="PU64" s="29"/>
      <c r="PV64" s="29"/>
      <c r="PW64" s="29"/>
      <c r="PX64" s="29"/>
      <c r="PY64" s="29"/>
      <c r="PZ64" s="29"/>
      <c r="QA64" s="29"/>
      <c r="QB64" s="29"/>
      <c r="QC64" s="29"/>
      <c r="QD64" s="29"/>
      <c r="QE64" s="29"/>
      <c r="QF64" s="29"/>
      <c r="QG64" s="29"/>
      <c r="QH64" s="29"/>
      <c r="QI64" s="29"/>
      <c r="QJ64" s="29"/>
      <c r="QK64" s="29"/>
      <c r="QL64" s="29"/>
      <c r="QM64" s="29"/>
      <c r="QN64" s="29"/>
      <c r="QO64" s="29"/>
      <c r="QP64" s="29"/>
      <c r="QQ64" s="29"/>
      <c r="QR64" s="29"/>
      <c r="QS64" s="29"/>
      <c r="QT64" s="29"/>
      <c r="QU64" s="29"/>
      <c r="QV64" s="29"/>
      <c r="QW64" s="29"/>
      <c r="QX64" s="29"/>
      <c r="QY64" s="29"/>
      <c r="QZ64" s="29"/>
      <c r="RA64" s="29"/>
      <c r="RB64" s="29"/>
      <c r="RC64" s="29"/>
      <c r="RD64" s="29"/>
      <c r="RE64" s="29"/>
      <c r="RF64" s="29"/>
      <c r="RG64" s="29"/>
      <c r="RH64" s="29"/>
      <c r="RI64" s="29"/>
      <c r="RJ64" s="29"/>
      <c r="RK64" s="29"/>
      <c r="RL64" s="29"/>
      <c r="RM64" s="29"/>
      <c r="RN64" s="29"/>
      <c r="RO64" s="29"/>
      <c r="RP64" s="29"/>
      <c r="RQ64" s="29"/>
      <c r="RR64" s="29"/>
      <c r="RS64" s="29"/>
      <c r="RT64" s="29"/>
      <c r="RU64" s="29"/>
      <c r="RV64" s="29"/>
      <c r="RW64" s="29"/>
      <c r="RX64" s="29"/>
      <c r="RY64" s="29"/>
      <c r="RZ64" s="29"/>
      <c r="SA64" s="29"/>
      <c r="SB64" s="29"/>
      <c r="SC64" s="29"/>
      <c r="SD64" s="29"/>
      <c r="SE64" s="29"/>
      <c r="SF64" s="29"/>
      <c r="SG64" s="29"/>
      <c r="SH64" s="29"/>
      <c r="SI64" s="29"/>
      <c r="SJ64" s="29"/>
      <c r="SK64" s="29"/>
      <c r="SL64" s="29"/>
      <c r="SM64" s="29"/>
      <c r="SN64" s="29"/>
      <c r="SO64" s="29"/>
      <c r="SP64" s="29"/>
      <c r="SQ64" s="29"/>
      <c r="SR64" s="29"/>
      <c r="SS64" s="29"/>
      <c r="ST64" s="29"/>
      <c r="SU64" s="29"/>
      <c r="SV64" s="29"/>
      <c r="SW64" s="29"/>
      <c r="SX64" s="29"/>
      <c r="SY64" s="29"/>
      <c r="SZ64" s="29"/>
      <c r="TA64" s="29"/>
      <c r="TB64" s="29"/>
      <c r="TC64" s="29"/>
      <c r="TD64" s="29"/>
      <c r="TE64" s="29"/>
      <c r="TF64" s="29"/>
      <c r="TG64" s="29"/>
      <c r="TH64" s="29"/>
      <c r="TI64" s="29"/>
      <c r="TJ64" s="29"/>
      <c r="TK64" s="29"/>
      <c r="TL64" s="29"/>
      <c r="TM64" s="29"/>
      <c r="TN64" s="29"/>
      <c r="TO64" s="29"/>
      <c r="TP64" s="29"/>
      <c r="TQ64" s="29"/>
      <c r="TR64" s="29"/>
      <c r="TS64" s="29"/>
      <c r="TT64" s="29"/>
      <c r="TU64" s="29"/>
      <c r="TV64" s="29"/>
      <c r="TW64" s="29"/>
      <c r="TX64" s="29"/>
      <c r="TY64" s="29"/>
      <c r="TZ64" s="29"/>
      <c r="UA64" s="29"/>
      <c r="UB64" s="29"/>
      <c r="UC64" s="29"/>
      <c r="UD64" s="29"/>
      <c r="UE64" s="29"/>
      <c r="UF64" s="29"/>
      <c r="UG64" s="29"/>
      <c r="UH64" s="29"/>
      <c r="UI64" s="29"/>
      <c r="UJ64" s="29"/>
      <c r="UK64" s="29"/>
      <c r="UL64" s="29"/>
      <c r="UM64" s="29"/>
      <c r="UN64" s="29"/>
      <c r="UO64" s="29"/>
      <c r="UP64" s="29"/>
      <c r="UQ64" s="29"/>
      <c r="UR64" s="29"/>
      <c r="US64" s="29"/>
      <c r="UT64" s="29"/>
      <c r="UU64" s="29"/>
      <c r="UV64" s="29"/>
      <c r="UW64" s="29"/>
      <c r="UX64" s="29"/>
      <c r="UY64" s="29"/>
      <c r="UZ64" s="29"/>
      <c r="VA64" s="29"/>
      <c r="VB64" s="29"/>
      <c r="VC64" s="29"/>
      <c r="VD64" s="29"/>
      <c r="VE64" s="29"/>
      <c r="VF64" s="29"/>
      <c r="VG64" s="29"/>
      <c r="VH64" s="29"/>
      <c r="VI64" s="29"/>
      <c r="VJ64" s="29"/>
      <c r="VK64" s="29"/>
      <c r="VL64" s="29"/>
      <c r="VM64" s="29"/>
      <c r="VN64" s="29"/>
      <c r="VO64" s="29"/>
      <c r="VP64" s="29"/>
      <c r="VQ64" s="29"/>
      <c r="VR64" s="29"/>
      <c r="VS64" s="29"/>
      <c r="VT64" s="29"/>
      <c r="VU64" s="29"/>
      <c r="VV64" s="29"/>
      <c r="VW64" s="29"/>
      <c r="VX64" s="29"/>
      <c r="VY64" s="29"/>
      <c r="VZ64" s="29"/>
      <c r="WA64" s="29"/>
      <c r="WB64" s="29"/>
      <c r="WC64" s="29"/>
      <c r="WD64" s="29"/>
      <c r="WE64" s="29"/>
      <c r="WF64" s="29"/>
      <c r="WG64" s="29"/>
      <c r="WH64" s="29"/>
      <c r="WI64" s="29"/>
      <c r="WJ64" s="29"/>
      <c r="WK64" s="29"/>
      <c r="WL64" s="29"/>
      <c r="WM64" s="29"/>
      <c r="WN64" s="29"/>
      <c r="WO64" s="29"/>
      <c r="WP64" s="29"/>
      <c r="WQ64" s="29"/>
      <c r="WR64" s="29"/>
      <c r="WS64" s="29"/>
      <c r="WT64" s="29"/>
      <c r="WU64" s="29"/>
      <c r="WV64" s="29"/>
      <c r="WW64" s="29"/>
      <c r="WX64" s="29"/>
      <c r="WY64" s="29"/>
      <c r="WZ64" s="29"/>
      <c r="XA64" s="29"/>
      <c r="XB64" s="29"/>
      <c r="XC64" s="29"/>
      <c r="XD64" s="29"/>
      <c r="XE64" s="29"/>
      <c r="XF64" s="29"/>
      <c r="XG64" s="29"/>
      <c r="XH64" s="29"/>
      <c r="XI64" s="29"/>
      <c r="XJ64" s="29"/>
      <c r="XK64" s="29"/>
      <c r="XL64" s="29"/>
      <c r="XM64" s="29"/>
      <c r="XN64" s="29"/>
      <c r="XO64" s="29"/>
      <c r="XP64" s="29"/>
      <c r="XQ64" s="29"/>
      <c r="XR64" s="29"/>
      <c r="XS64" s="29"/>
      <c r="XT64" s="29"/>
      <c r="XU64" s="29"/>
      <c r="XV64" s="29"/>
      <c r="XW64" s="29"/>
      <c r="XX64" s="29"/>
      <c r="XY64" s="29"/>
      <c r="XZ64" s="29"/>
      <c r="YA64" s="29"/>
      <c r="YB64" s="29"/>
      <c r="YC64" s="29"/>
      <c r="YD64" s="29"/>
      <c r="YE64" s="29"/>
      <c r="YF64" s="29"/>
      <c r="YG64" s="29"/>
      <c r="YH64" s="29"/>
      <c r="YI64" s="29"/>
      <c r="YJ64" s="29"/>
      <c r="YK64" s="29"/>
      <c r="YL64" s="29"/>
      <c r="YM64" s="29"/>
      <c r="YN64" s="29"/>
      <c r="YO64" s="29"/>
      <c r="YP64" s="29"/>
      <c r="YQ64" s="29"/>
      <c r="YR64" s="29"/>
      <c r="YS64" s="29"/>
      <c r="YT64" s="29"/>
      <c r="YU64" s="29"/>
      <c r="YV64" s="29"/>
      <c r="YW64" s="29"/>
      <c r="YX64" s="29"/>
      <c r="YY64" s="29"/>
      <c r="YZ64" s="29"/>
      <c r="ZA64" s="29"/>
      <c r="ZB64" s="29"/>
      <c r="ZC64" s="29"/>
      <c r="ZD64" s="29"/>
      <c r="ZE64" s="29"/>
      <c r="ZF64" s="29"/>
      <c r="ZG64" s="29"/>
      <c r="ZH64" s="29"/>
      <c r="ZI64" s="29"/>
      <c r="ZJ64" s="29"/>
      <c r="ZK64" s="29"/>
      <c r="ZL64" s="29"/>
      <c r="ZM64" s="29"/>
      <c r="ZN64" s="29"/>
      <c r="ZO64" s="29"/>
      <c r="ZP64" s="29"/>
      <c r="ZQ64" s="29"/>
      <c r="ZR64" s="29"/>
      <c r="ZS64" s="29"/>
      <c r="ZT64" s="29"/>
      <c r="ZU64" s="29"/>
      <c r="ZV64" s="29"/>
      <c r="ZW64" s="29"/>
      <c r="ZX64" s="29"/>
      <c r="ZY64" s="29"/>
      <c r="ZZ64" s="29"/>
      <c r="AAA64" s="29"/>
      <c r="AAB64" s="29"/>
      <c r="AAC64" s="29"/>
      <c r="AAD64" s="29"/>
      <c r="AAE64" s="29"/>
      <c r="AAF64" s="29"/>
      <c r="AAG64" s="29"/>
      <c r="AAH64" s="29"/>
      <c r="AAI64" s="29"/>
      <c r="AAJ64" s="29"/>
      <c r="AAK64" s="29"/>
      <c r="AAL64" s="29"/>
      <c r="AAM64" s="29"/>
      <c r="AAN64" s="29"/>
      <c r="AAO64" s="29"/>
      <c r="AAP64" s="29"/>
      <c r="AAQ64" s="29"/>
      <c r="AAR64" s="29"/>
      <c r="AAS64" s="29"/>
      <c r="AAT64" s="29"/>
      <c r="AAU64" s="29"/>
      <c r="AAV64" s="29"/>
      <c r="AAW64" s="29"/>
      <c r="AAX64" s="29"/>
      <c r="AAY64" s="29"/>
      <c r="AAZ64" s="29"/>
      <c r="ABA64" s="29"/>
      <c r="ABB64" s="29"/>
      <c r="ABC64" s="29"/>
      <c r="ABD64" s="29"/>
      <c r="ABE64" s="29"/>
      <c r="ABF64" s="29"/>
      <c r="ABG64" s="29"/>
      <c r="ABH64" s="29"/>
      <c r="ABI64" s="29"/>
      <c r="ABJ64" s="29"/>
      <c r="ABK64" s="29"/>
      <c r="ABL64" s="29"/>
      <c r="ABM64" s="29"/>
      <c r="ABN64" s="29"/>
      <c r="ABO64" s="29"/>
      <c r="ABP64" s="29"/>
      <c r="ABQ64" s="29"/>
      <c r="ABR64" s="29"/>
      <c r="ABS64" s="29"/>
      <c r="ABT64" s="29"/>
      <c r="ABU64" s="29"/>
      <c r="ABV64" s="29"/>
      <c r="ABW64" s="29"/>
      <c r="ABX64" s="29"/>
      <c r="ABY64" s="29"/>
      <c r="ABZ64" s="29"/>
      <c r="ACA64" s="29"/>
      <c r="ACB64" s="29"/>
      <c r="ACC64" s="29"/>
      <c r="ACD64" s="29"/>
      <c r="ACE64" s="29"/>
      <c r="ACF64" s="29"/>
      <c r="ACG64" s="29"/>
      <c r="ACH64" s="29"/>
      <c r="ACI64" s="29"/>
      <c r="ACJ64" s="29"/>
      <c r="ACK64" s="29"/>
      <c r="ACL64" s="29"/>
      <c r="ACM64" s="29"/>
      <c r="ACN64" s="29"/>
      <c r="ACO64" s="29"/>
      <c r="ACP64" s="29"/>
      <c r="ACQ64" s="29"/>
      <c r="ACR64" s="29"/>
      <c r="ACS64" s="29"/>
      <c r="ACT64" s="29"/>
      <c r="ACU64" s="29"/>
      <c r="ACV64" s="29"/>
      <c r="ACW64" s="29"/>
      <c r="ACX64" s="29"/>
      <c r="ACY64" s="29"/>
      <c r="ACZ64" s="29"/>
      <c r="ADA64" s="29"/>
      <c r="ADB64" s="29"/>
      <c r="ADC64" s="29"/>
      <c r="ADD64" s="29"/>
      <c r="ADE64" s="29"/>
      <c r="ADF64" s="29"/>
      <c r="ADG64" s="29"/>
      <c r="ADH64" s="29"/>
      <c r="ADI64" s="29"/>
      <c r="ADJ64" s="29"/>
      <c r="ADK64" s="29"/>
      <c r="ADL64" s="29"/>
      <c r="ADM64" s="29"/>
      <c r="ADN64" s="29"/>
      <c r="ADO64" s="29"/>
      <c r="ADP64" s="29"/>
      <c r="ADQ64" s="29"/>
      <c r="ADR64" s="29"/>
      <c r="ADS64" s="29"/>
      <c r="ADT64" s="29"/>
      <c r="ADU64" s="29"/>
      <c r="ADV64" s="29"/>
      <c r="ADW64" s="29"/>
      <c r="ADX64" s="29"/>
      <c r="ADY64" s="29"/>
      <c r="ADZ64" s="29"/>
      <c r="AEA64" s="29"/>
      <c r="AEB64" s="29"/>
      <c r="AEC64" s="29"/>
      <c r="AED64" s="29"/>
      <c r="AEE64" s="29"/>
      <c r="AEF64" s="29"/>
      <c r="AEG64" s="29"/>
      <c r="AEH64" s="29"/>
      <c r="AEI64" s="29"/>
      <c r="AEJ64" s="29"/>
      <c r="AEK64" s="29"/>
      <c r="AEL64" s="29"/>
      <c r="AEM64" s="29"/>
      <c r="AEN64" s="29"/>
      <c r="AEO64" s="29"/>
      <c r="AEP64" s="29"/>
      <c r="AEQ64" s="29"/>
      <c r="AER64" s="29"/>
      <c r="AES64" s="29"/>
      <c r="AET64" s="29"/>
      <c r="AEU64" s="29"/>
      <c r="AEV64" s="29"/>
      <c r="AEW64" s="29"/>
      <c r="AEX64" s="29"/>
      <c r="AEY64" s="29"/>
      <c r="AEZ64" s="29"/>
      <c r="AFA64" s="29"/>
      <c r="AFB64" s="29"/>
      <c r="AFC64" s="29"/>
      <c r="AFD64" s="29"/>
      <c r="AFE64" s="29"/>
      <c r="AFF64" s="29"/>
      <c r="AFG64" s="29"/>
      <c r="AFH64" s="29"/>
      <c r="AFI64" s="29"/>
      <c r="AFJ64" s="29"/>
      <c r="AFK64" s="29"/>
      <c r="AFL64" s="29"/>
      <c r="AFM64" s="29"/>
      <c r="AFN64" s="29"/>
      <c r="AFO64" s="29"/>
      <c r="AFP64" s="29"/>
      <c r="AFQ64" s="29"/>
      <c r="AFR64" s="29"/>
      <c r="AFS64" s="29"/>
      <c r="AFT64" s="29"/>
      <c r="AFU64" s="29"/>
      <c r="AFV64" s="29"/>
      <c r="AFW64" s="29"/>
      <c r="AFX64" s="29"/>
      <c r="AFY64" s="29"/>
      <c r="AFZ64" s="29"/>
      <c r="AGA64" s="29"/>
      <c r="AGB64" s="29"/>
      <c r="AGC64" s="29"/>
      <c r="AGD64" s="29"/>
      <c r="AGE64" s="29"/>
      <c r="AGF64" s="29"/>
      <c r="AGG64" s="29"/>
      <c r="AGH64" s="29"/>
      <c r="AGI64" s="29"/>
      <c r="AGJ64" s="29"/>
      <c r="AGK64" s="29"/>
      <c r="AGL64" s="29"/>
      <c r="AGM64" s="29"/>
      <c r="AGN64" s="29"/>
      <c r="AGO64" s="29"/>
      <c r="AGP64" s="29"/>
      <c r="AGQ64" s="29"/>
      <c r="AGR64" s="29"/>
      <c r="AGS64" s="29"/>
      <c r="AGT64" s="29"/>
      <c r="AGU64" s="29"/>
      <c r="AGV64" s="29"/>
      <c r="AGW64" s="29"/>
      <c r="AGX64" s="29"/>
      <c r="AGY64" s="29"/>
      <c r="AGZ64" s="29"/>
      <c r="AHA64" s="29"/>
      <c r="AHB64" s="29"/>
      <c r="AHC64" s="29"/>
      <c r="AHD64" s="29"/>
      <c r="AHE64" s="29"/>
      <c r="AHF64" s="29"/>
      <c r="AHG64" s="29"/>
      <c r="AHH64" s="29"/>
      <c r="AHI64" s="29"/>
      <c r="AHJ64" s="29"/>
      <c r="AHK64" s="29"/>
      <c r="AHL64" s="29"/>
      <c r="AHM64" s="29"/>
      <c r="AHN64" s="29"/>
      <c r="AHO64" s="29"/>
      <c r="AHP64" s="29"/>
      <c r="AHQ64" s="29"/>
      <c r="AHR64" s="29"/>
      <c r="AHS64" s="29"/>
      <c r="AHT64" s="29"/>
      <c r="AHU64" s="29"/>
      <c r="AHV64" s="29"/>
      <c r="AHW64" s="29"/>
      <c r="AHX64" s="29"/>
      <c r="AHY64" s="29"/>
      <c r="AHZ64" s="29"/>
      <c r="AIA64" s="29"/>
      <c r="AIB64" s="29"/>
      <c r="AIC64" s="29"/>
      <c r="AID64" s="29"/>
      <c r="AIE64" s="29"/>
      <c r="AIF64" s="29"/>
      <c r="AIG64" s="29"/>
      <c r="AIH64" s="29"/>
      <c r="AII64" s="29"/>
      <c r="AIJ64" s="29"/>
      <c r="AIK64" s="29"/>
      <c r="AIL64" s="29"/>
      <c r="AIM64" s="29"/>
      <c r="AIN64" s="29"/>
      <c r="AIO64" s="29"/>
      <c r="AIP64" s="29"/>
      <c r="AIQ64" s="29"/>
      <c r="AIR64" s="29"/>
      <c r="AIS64" s="29"/>
      <c r="AIT64" s="29"/>
      <c r="AIU64" s="29"/>
      <c r="AIV64" s="29"/>
      <c r="AIW64" s="29"/>
      <c r="AIX64" s="29"/>
      <c r="AIY64" s="29"/>
      <c r="AIZ64" s="29"/>
      <c r="AJA64" s="29"/>
      <c r="AJB64" s="29"/>
      <c r="AJC64" s="29"/>
      <c r="AJD64" s="29"/>
      <c r="AJE64" s="29"/>
      <c r="AJF64" s="29"/>
      <c r="AJG64" s="29"/>
      <c r="AJH64" s="29"/>
      <c r="AJI64" s="29"/>
      <c r="AJJ64" s="29"/>
      <c r="AJK64" s="29"/>
      <c r="AJL64" s="29"/>
      <c r="AJM64" s="29"/>
      <c r="AJN64" s="29"/>
      <c r="AJO64" s="29"/>
      <c r="AJP64" s="29"/>
      <c r="AJQ64" s="29"/>
      <c r="AJR64" s="29"/>
      <c r="AJS64" s="29"/>
      <c r="AJT64" s="29"/>
      <c r="AJU64" s="29"/>
      <c r="AJV64" s="29"/>
      <c r="AJW64" s="29"/>
      <c r="AJX64" s="29"/>
      <c r="AJY64" s="29"/>
      <c r="AJZ64" s="29"/>
      <c r="AKA64" s="29"/>
      <c r="AKB64" s="29"/>
      <c r="AKC64" s="29"/>
      <c r="AKD64" s="29"/>
      <c r="AKE64" s="29"/>
      <c r="AKF64" s="29"/>
      <c r="AKG64" s="29"/>
      <c r="AKH64" s="29"/>
      <c r="AKI64" s="29"/>
      <c r="AKJ64" s="29"/>
      <c r="AKK64" s="29"/>
      <c r="AKL64" s="29"/>
      <c r="AKM64" s="29"/>
      <c r="AKN64" s="29"/>
      <c r="AKO64" s="29"/>
      <c r="AKP64" s="29"/>
      <c r="AKQ64" s="29"/>
      <c r="AKR64" s="29"/>
      <c r="AKS64" s="29"/>
      <c r="AKT64" s="29"/>
      <c r="AKU64" s="29"/>
      <c r="AKV64" s="29"/>
      <c r="AKW64" s="29"/>
      <c r="AKX64" s="29"/>
      <c r="AKY64" s="29"/>
      <c r="AKZ64" s="29"/>
      <c r="ALA64" s="29"/>
      <c r="ALB64" s="29"/>
      <c r="ALC64" s="29"/>
      <c r="ALD64" s="29"/>
      <c r="ALE64" s="29"/>
      <c r="ALF64" s="29"/>
      <c r="ALG64" s="29"/>
      <c r="ALH64" s="29"/>
      <c r="ALI64" s="29"/>
      <c r="ALJ64" s="29"/>
      <c r="ALK64" s="29"/>
      <c r="ALL64" s="29"/>
      <c r="ALM64" s="29"/>
      <c r="ALN64" s="29"/>
      <c r="ALO64" s="29"/>
      <c r="ALP64" s="29"/>
      <c r="ALQ64" s="29"/>
      <c r="ALR64" s="29"/>
      <c r="ALS64" s="29"/>
      <c r="ALT64" s="29"/>
      <c r="ALU64" s="29"/>
      <c r="ALV64" s="29"/>
      <c r="ALW64" s="29"/>
      <c r="ALX64" s="29"/>
      <c r="ALY64" s="29"/>
      <c r="ALZ64" s="29"/>
      <c r="AMA64" s="29"/>
      <c r="AMB64" s="29"/>
      <c r="AMC64" s="29"/>
      <c r="AMD64" s="29"/>
      <c r="AME64" s="29"/>
      <c r="AMF64" s="29"/>
      <c r="AMG64" s="29"/>
      <c r="AMH64" s="29"/>
      <c r="AMI64" s="29"/>
      <c r="AMJ64" s="29"/>
      <c r="AMK64" s="29"/>
      <c r="AML64" s="29"/>
      <c r="AMM64" s="29"/>
      <c r="AMN64" s="29"/>
      <c r="AMO64" s="29"/>
      <c r="AMP64" s="29"/>
      <c r="AMQ64" s="29"/>
      <c r="AMR64" s="29"/>
      <c r="AMS64" s="29"/>
      <c r="AMT64" s="29"/>
      <c r="AMU64" s="29"/>
      <c r="AMV64" s="29"/>
      <c r="AMW64" s="29"/>
      <c r="AMX64" s="29"/>
      <c r="AMY64" s="29"/>
      <c r="AMZ64" s="29"/>
      <c r="ANA64" s="29"/>
      <c r="ANB64" s="29"/>
      <c r="ANC64" s="29"/>
      <c r="AND64" s="29"/>
      <c r="ANE64" s="29"/>
      <c r="ANF64" s="29"/>
      <c r="ANG64" s="29"/>
      <c r="ANH64" s="29"/>
      <c r="ANI64" s="29"/>
      <c r="ANJ64" s="29"/>
      <c r="ANK64" s="29"/>
      <c r="ANL64" s="29"/>
      <c r="ANM64" s="29"/>
      <c r="ANN64" s="29"/>
      <c r="ANO64" s="29"/>
      <c r="ANP64" s="29"/>
      <c r="ANQ64" s="29"/>
      <c r="ANR64" s="29"/>
      <c r="ANS64" s="29"/>
      <c r="ANT64" s="29"/>
      <c r="ANU64" s="29"/>
      <c r="ANV64" s="29"/>
      <c r="ANW64" s="29"/>
      <c r="ANX64" s="29"/>
      <c r="ANY64" s="29"/>
      <c r="ANZ64" s="29"/>
      <c r="AOA64" s="29"/>
      <c r="AOB64" s="29"/>
      <c r="AOC64" s="29"/>
      <c r="AOD64" s="29"/>
      <c r="AOE64" s="29"/>
      <c r="AOF64" s="29"/>
      <c r="AOG64" s="29"/>
      <c r="AOH64" s="29"/>
      <c r="AOI64" s="29"/>
      <c r="AOJ64" s="29"/>
      <c r="AOK64" s="29"/>
      <c r="AOL64" s="29"/>
      <c r="AOM64" s="29"/>
      <c r="AON64" s="29"/>
      <c r="AOO64" s="29"/>
      <c r="AOP64" s="29"/>
      <c r="AOQ64" s="29"/>
      <c r="AOR64" s="29"/>
      <c r="AOS64" s="29"/>
      <c r="AOT64" s="29"/>
      <c r="AOU64" s="29"/>
      <c r="AOV64" s="29"/>
      <c r="AOW64" s="29"/>
      <c r="AOX64" s="29"/>
      <c r="AOY64" s="29"/>
      <c r="AOZ64" s="29"/>
      <c r="APA64" s="29"/>
      <c r="APB64" s="29"/>
      <c r="APC64" s="29"/>
      <c r="APD64" s="29"/>
      <c r="APE64" s="29"/>
      <c r="APF64" s="29"/>
      <c r="APG64" s="29"/>
      <c r="APH64" s="29"/>
      <c r="API64" s="29"/>
      <c r="APJ64" s="29"/>
      <c r="APK64" s="29"/>
      <c r="APL64" s="29"/>
      <c r="APM64" s="29"/>
      <c r="APN64" s="29"/>
      <c r="APO64" s="29"/>
      <c r="APP64" s="29"/>
      <c r="APQ64" s="29"/>
      <c r="APR64" s="29"/>
      <c r="APS64" s="29"/>
      <c r="APT64" s="29"/>
      <c r="APU64" s="29"/>
      <c r="APV64" s="29"/>
      <c r="APW64" s="29"/>
      <c r="APX64" s="29"/>
      <c r="APY64" s="29"/>
      <c r="APZ64" s="29"/>
      <c r="AQA64" s="29"/>
      <c r="AQB64" s="29"/>
      <c r="AQC64" s="29"/>
      <c r="AQD64" s="29"/>
      <c r="AQE64" s="29"/>
      <c r="AQF64" s="29"/>
      <c r="AQG64" s="29"/>
      <c r="AQH64" s="29"/>
      <c r="AQI64" s="29"/>
      <c r="AQJ64" s="29"/>
      <c r="AQK64" s="29"/>
      <c r="AQL64" s="29"/>
      <c r="AQM64" s="29"/>
      <c r="AQN64" s="29"/>
      <c r="AQO64" s="29"/>
      <c r="AQP64" s="29"/>
      <c r="AQQ64" s="29"/>
      <c r="AQR64" s="29"/>
      <c r="AQS64" s="29"/>
      <c r="AQT64" s="29"/>
      <c r="AQU64" s="29"/>
      <c r="AQV64" s="29"/>
      <c r="AQW64" s="29"/>
      <c r="AQX64" s="29"/>
      <c r="AQY64" s="29"/>
      <c r="AQZ64" s="29"/>
      <c r="ARA64" s="29"/>
      <c r="ARB64" s="29"/>
      <c r="ARC64" s="29"/>
      <c r="ARD64" s="29"/>
      <c r="ARE64" s="29"/>
      <c r="ARF64" s="29"/>
      <c r="ARG64" s="29"/>
      <c r="ARH64" s="29"/>
      <c r="ARI64" s="29"/>
      <c r="ARJ64" s="29"/>
      <c r="ARK64" s="29"/>
      <c r="ARL64" s="29"/>
      <c r="ARM64" s="29"/>
      <c r="ARN64" s="29"/>
      <c r="ARO64" s="29"/>
      <c r="ARP64" s="29"/>
      <c r="ARQ64" s="29"/>
      <c r="ARR64" s="29"/>
      <c r="ARS64" s="29"/>
      <c r="ART64" s="29"/>
      <c r="ARU64" s="29"/>
      <c r="ARV64" s="29"/>
      <c r="ARW64" s="29"/>
      <c r="ARX64" s="29"/>
      <c r="ARY64" s="29"/>
      <c r="ARZ64" s="29"/>
      <c r="ASA64" s="29"/>
      <c r="ASB64" s="29"/>
      <c r="ASC64" s="29"/>
      <c r="ASD64" s="29"/>
      <c r="ASE64" s="29"/>
      <c r="ASF64" s="29"/>
      <c r="ASG64" s="29"/>
      <c r="ASH64" s="29"/>
      <c r="ASI64" s="29"/>
      <c r="ASJ64" s="29"/>
      <c r="ASK64" s="29"/>
      <c r="ASL64" s="29"/>
      <c r="ASM64" s="29"/>
      <c r="ASN64" s="29"/>
      <c r="ASO64" s="29"/>
      <c r="ASP64" s="29"/>
      <c r="ASQ64" s="29"/>
      <c r="ASR64" s="29"/>
      <c r="ASS64" s="29"/>
      <c r="AST64" s="29"/>
      <c r="ASU64" s="29"/>
      <c r="ASV64" s="29"/>
      <c r="ASW64" s="29"/>
      <c r="ASX64" s="29"/>
      <c r="ASY64" s="29"/>
      <c r="ASZ64" s="29"/>
      <c r="ATA64" s="29"/>
      <c r="ATB64" s="29"/>
      <c r="ATC64" s="29"/>
      <c r="ATD64" s="29"/>
      <c r="ATE64" s="29"/>
      <c r="ATF64" s="29"/>
      <c r="ATG64" s="29"/>
      <c r="ATH64" s="29"/>
      <c r="ATI64" s="29"/>
      <c r="ATJ64" s="29"/>
      <c r="ATK64" s="29"/>
      <c r="ATL64" s="29"/>
      <c r="ATM64" s="29"/>
      <c r="ATN64" s="29"/>
      <c r="ATO64" s="29"/>
      <c r="ATP64" s="29"/>
      <c r="ATQ64" s="29"/>
      <c r="ATR64" s="29"/>
      <c r="ATS64" s="29"/>
      <c r="ATT64" s="29"/>
      <c r="ATU64" s="29"/>
      <c r="ATV64" s="29"/>
      <c r="ATW64" s="29"/>
      <c r="ATX64" s="29"/>
      <c r="ATY64" s="29"/>
      <c r="ATZ64" s="29"/>
      <c r="AUA64" s="29"/>
      <c r="AUB64" s="29"/>
      <c r="AUC64" s="29"/>
      <c r="AUD64" s="29"/>
      <c r="AUE64" s="29"/>
      <c r="AUF64" s="29"/>
      <c r="AUG64" s="29"/>
      <c r="AUH64" s="29"/>
      <c r="AUI64" s="29"/>
      <c r="AUJ64" s="29"/>
      <c r="AUK64" s="29"/>
      <c r="AUL64" s="29"/>
      <c r="AUM64" s="29"/>
      <c r="AUN64" s="29"/>
      <c r="AUO64" s="29"/>
      <c r="AUP64" s="29"/>
      <c r="AUQ64" s="29"/>
      <c r="AUR64" s="29"/>
      <c r="AUS64" s="29"/>
      <c r="AUT64" s="29"/>
      <c r="AUU64" s="29"/>
      <c r="AUV64" s="29"/>
      <c r="AUW64" s="29"/>
      <c r="AUX64" s="29"/>
      <c r="AUY64" s="29"/>
      <c r="AUZ64" s="29"/>
      <c r="AVA64" s="29"/>
      <c r="AVB64" s="29"/>
      <c r="AVC64" s="29"/>
      <c r="AVD64" s="29"/>
      <c r="AVE64" s="29"/>
      <c r="AVF64" s="29"/>
      <c r="AVG64" s="29"/>
      <c r="AVH64" s="29"/>
      <c r="AVI64" s="29"/>
      <c r="AVJ64" s="29"/>
      <c r="AVK64" s="29"/>
      <c r="AVL64" s="29"/>
      <c r="AVM64" s="29"/>
      <c r="AVN64" s="29"/>
      <c r="AVO64" s="29"/>
      <c r="AVP64" s="29"/>
      <c r="AVQ64" s="29"/>
      <c r="AVR64" s="29"/>
      <c r="AVS64" s="29"/>
      <c r="AVT64" s="29"/>
      <c r="AVU64" s="29"/>
      <c r="AVV64" s="29"/>
      <c r="AVW64" s="29"/>
      <c r="AVX64" s="29"/>
      <c r="AVY64" s="29"/>
      <c r="AVZ64" s="29"/>
      <c r="AWA64" s="29"/>
      <c r="AWB64" s="29"/>
      <c r="AWC64" s="29"/>
      <c r="AWD64" s="29"/>
      <c r="AWE64" s="29"/>
      <c r="AWF64" s="29"/>
      <c r="AWG64" s="29"/>
      <c r="AWH64" s="29"/>
      <c r="AWI64" s="29"/>
      <c r="AWJ64" s="29"/>
      <c r="AWK64" s="29"/>
      <c r="AWL64" s="29"/>
      <c r="AWM64" s="29"/>
      <c r="AWN64" s="29"/>
      <c r="AWO64" s="29"/>
      <c r="AWP64" s="29"/>
      <c r="AWQ64" s="29"/>
      <c r="AWR64" s="29"/>
      <c r="AWS64" s="29"/>
      <c r="AWT64" s="29"/>
      <c r="AWU64" s="29"/>
      <c r="AWV64" s="29"/>
      <c r="AWW64" s="29"/>
      <c r="AWX64" s="29"/>
      <c r="AWY64" s="29"/>
      <c r="AWZ64" s="29"/>
      <c r="AXA64" s="29"/>
      <c r="AXB64" s="29"/>
      <c r="AXC64" s="29"/>
      <c r="AXD64" s="29"/>
      <c r="AXE64" s="29"/>
      <c r="AXF64" s="29"/>
      <c r="AXG64" s="29"/>
      <c r="AXH64" s="29"/>
      <c r="AXI64" s="29"/>
      <c r="AXJ64" s="29"/>
      <c r="AXK64" s="29"/>
      <c r="AXL64" s="29"/>
      <c r="AXM64" s="29"/>
      <c r="AXN64" s="29"/>
      <c r="AXO64" s="29"/>
      <c r="AXP64" s="29"/>
      <c r="AXQ64" s="29"/>
      <c r="AXR64" s="29"/>
      <c r="AXS64" s="29"/>
      <c r="AXT64" s="29"/>
      <c r="AXU64" s="29"/>
      <c r="AXV64" s="29"/>
      <c r="AXW64" s="29"/>
      <c r="AXX64" s="29"/>
      <c r="AXY64" s="29"/>
      <c r="AXZ64" s="29"/>
      <c r="AYA64" s="29"/>
      <c r="AYB64" s="29"/>
      <c r="AYC64" s="29"/>
      <c r="AYD64" s="29"/>
      <c r="AYE64" s="29"/>
      <c r="AYF64" s="29"/>
      <c r="AYG64" s="29"/>
      <c r="AYH64" s="29"/>
      <c r="AYI64" s="29"/>
      <c r="AYJ64" s="29"/>
      <c r="AYK64" s="29"/>
      <c r="AYL64" s="29"/>
      <c r="AYM64" s="29"/>
      <c r="AYN64" s="29"/>
      <c r="AYO64" s="29"/>
      <c r="AYP64" s="29"/>
      <c r="AYQ64" s="29"/>
      <c r="AYR64" s="29"/>
      <c r="AYS64" s="29"/>
      <c r="AYT64" s="29"/>
      <c r="AYU64" s="29"/>
      <c r="AYV64" s="29"/>
      <c r="AYW64" s="29"/>
      <c r="AYX64" s="29"/>
      <c r="AYY64" s="29"/>
      <c r="AYZ64" s="29"/>
      <c r="AZA64" s="29"/>
      <c r="AZB64" s="29"/>
      <c r="AZC64" s="29"/>
      <c r="AZD64" s="29"/>
      <c r="AZE64" s="29"/>
      <c r="AZF64" s="29"/>
      <c r="AZG64" s="29"/>
      <c r="AZH64" s="29"/>
      <c r="AZI64" s="29"/>
      <c r="AZJ64" s="29"/>
      <c r="AZK64" s="29"/>
      <c r="AZL64" s="29"/>
      <c r="AZM64" s="29"/>
      <c r="AZN64" s="29"/>
      <c r="AZO64" s="29"/>
      <c r="AZP64" s="29"/>
      <c r="AZQ64" s="29"/>
      <c r="AZR64" s="29"/>
      <c r="AZS64" s="29"/>
      <c r="AZT64" s="29"/>
      <c r="AZU64" s="29"/>
      <c r="AZV64" s="29"/>
      <c r="AZW64" s="29"/>
      <c r="AZX64" s="29"/>
      <c r="AZY64" s="29"/>
      <c r="AZZ64" s="29"/>
      <c r="BAA64" s="29"/>
      <c r="BAB64" s="29"/>
      <c r="BAC64" s="29"/>
      <c r="BAD64" s="29"/>
    </row>
    <row r="65" spans="1:1382" s="89" customFormat="1" ht="14" x14ac:dyDescent="0.2">
      <c r="A65" s="44">
        <v>206</v>
      </c>
      <c r="B65" s="44">
        <v>198</v>
      </c>
      <c r="C65" s="40">
        <v>39743387</v>
      </c>
      <c r="D65" s="30">
        <v>110796</v>
      </c>
      <c r="E65" s="30" t="s">
        <v>657</v>
      </c>
      <c r="F65" s="30" t="s">
        <v>658</v>
      </c>
      <c r="G65" s="94">
        <v>24317</v>
      </c>
      <c r="H65" s="40" t="s">
        <v>562</v>
      </c>
      <c r="I65" s="40" t="s">
        <v>563</v>
      </c>
      <c r="J65" s="40">
        <v>45</v>
      </c>
      <c r="K65" s="42">
        <v>28</v>
      </c>
      <c r="L65" s="42">
        <f t="shared" si="1"/>
        <v>17</v>
      </c>
      <c r="M65" s="50" t="s">
        <v>612</v>
      </c>
      <c r="N65" s="43" t="s">
        <v>807</v>
      </c>
      <c r="O65" s="50">
        <v>4</v>
      </c>
      <c r="P65" s="44">
        <v>2</v>
      </c>
      <c r="Q65" s="30" t="s">
        <v>1333</v>
      </c>
      <c r="R65" s="30" t="s">
        <v>486</v>
      </c>
      <c r="S65" s="62">
        <v>41115</v>
      </c>
      <c r="T65" s="45">
        <v>41122</v>
      </c>
      <c r="U65" s="42">
        <v>7</v>
      </c>
      <c r="V65" s="64" t="s">
        <v>453</v>
      </c>
      <c r="W65" s="64" t="s">
        <v>563</v>
      </c>
      <c r="X65" s="30" t="s">
        <v>827</v>
      </c>
      <c r="Y65" s="30" t="s">
        <v>550</v>
      </c>
      <c r="Z65" s="56" t="s">
        <v>804</v>
      </c>
      <c r="AA65" s="45">
        <v>41122</v>
      </c>
      <c r="AB65" s="80" t="s">
        <v>807</v>
      </c>
      <c r="AC65" s="45">
        <v>41946</v>
      </c>
      <c r="AD65" s="61">
        <f t="shared" si="5"/>
        <v>27.090410958904108</v>
      </c>
      <c r="AE65" s="65" t="s">
        <v>539</v>
      </c>
      <c r="AF65" s="61">
        <v>1</v>
      </c>
      <c r="AG65" s="65" t="s">
        <v>539</v>
      </c>
      <c r="AH65" s="61">
        <v>1</v>
      </c>
      <c r="AI65" s="65" t="s">
        <v>539</v>
      </c>
      <c r="AJ65" s="61">
        <v>1</v>
      </c>
      <c r="AK65" s="65" t="s">
        <v>643</v>
      </c>
      <c r="AL65" s="61">
        <v>2</v>
      </c>
      <c r="AM65" s="65"/>
      <c r="AN65" s="61"/>
      <c r="AO65" s="65"/>
      <c r="AP65" s="61"/>
      <c r="AQ65" s="61"/>
      <c r="AR65" s="61"/>
      <c r="AS65" s="61"/>
      <c r="AT65" s="61"/>
      <c r="AU65" s="61"/>
      <c r="AV65" s="61"/>
      <c r="AW65" s="61"/>
      <c r="AX65" s="61"/>
      <c r="AY65" s="86" t="s">
        <v>2965</v>
      </c>
      <c r="AZ65" s="40" t="s">
        <v>643</v>
      </c>
      <c r="BA65" s="42">
        <v>2</v>
      </c>
      <c r="BB65" s="44">
        <v>2</v>
      </c>
      <c r="BC65" s="30" t="s">
        <v>1334</v>
      </c>
      <c r="BD65" s="42">
        <v>1</v>
      </c>
      <c r="BE65" s="42">
        <v>1</v>
      </c>
      <c r="BF65" s="43" t="s">
        <v>807</v>
      </c>
      <c r="BG65" s="40" t="s">
        <v>453</v>
      </c>
      <c r="BH65" s="40" t="s">
        <v>564</v>
      </c>
      <c r="BI65" s="40" t="s">
        <v>564</v>
      </c>
      <c r="BJ65" s="40" t="s">
        <v>453</v>
      </c>
      <c r="BK65" s="31" t="s">
        <v>2049</v>
      </c>
      <c r="BL65" s="31" t="s">
        <v>1901</v>
      </c>
      <c r="BM65" s="30">
        <v>102</v>
      </c>
      <c r="BN65" s="30">
        <v>93</v>
      </c>
      <c r="BO65" s="30">
        <v>98</v>
      </c>
      <c r="BP65" s="30" t="s">
        <v>2761</v>
      </c>
      <c r="BQ65" s="30" t="s">
        <v>2966</v>
      </c>
      <c r="BR65" s="30" t="s">
        <v>453</v>
      </c>
      <c r="BS65" s="30" t="s">
        <v>872</v>
      </c>
      <c r="BT65" s="30" t="s">
        <v>2401</v>
      </c>
      <c r="BU65" s="30" t="s">
        <v>2967</v>
      </c>
      <c r="BV65" s="30" t="s">
        <v>1125</v>
      </c>
      <c r="BW65" s="30" t="s">
        <v>453</v>
      </c>
      <c r="BX65" s="30" t="s">
        <v>453</v>
      </c>
      <c r="BY65" s="30" t="s">
        <v>453</v>
      </c>
      <c r="BZ65" s="30" t="s">
        <v>1737</v>
      </c>
      <c r="CA65" s="112"/>
      <c r="CC65" s="29"/>
      <c r="CD65" s="29"/>
      <c r="CE65" s="29"/>
      <c r="CF65" s="29"/>
      <c r="CG65" s="29"/>
      <c r="CH65" s="29"/>
      <c r="CI65" s="29"/>
      <c r="CJ65" s="29"/>
      <c r="CK65" s="29"/>
      <c r="CL65" s="29"/>
      <c r="CM65" s="29"/>
      <c r="CN65" s="29"/>
      <c r="CO65" s="29"/>
      <c r="CP65" s="29"/>
      <c r="CQ65" s="29"/>
      <c r="CR65" s="29"/>
      <c r="CS65" s="29"/>
      <c r="CT65" s="29"/>
      <c r="CU65" s="29"/>
      <c r="CV65" s="29"/>
      <c r="CW65" s="29"/>
      <c r="CX65" s="29"/>
      <c r="CY65" s="29"/>
      <c r="CZ65" s="29"/>
      <c r="DA65" s="29"/>
      <c r="DB65" s="29"/>
      <c r="DC65" s="29"/>
      <c r="DD65" s="29"/>
      <c r="DE65" s="29"/>
      <c r="DF65" s="29"/>
      <c r="DG65" s="29"/>
      <c r="DH65" s="29"/>
      <c r="DI65" s="29"/>
      <c r="DJ65" s="29"/>
      <c r="DK65" s="29"/>
      <c r="DL65" s="29"/>
      <c r="DM65" s="29"/>
      <c r="DN65" s="29"/>
      <c r="DO65" s="29"/>
      <c r="DP65" s="29"/>
      <c r="DQ65" s="29"/>
      <c r="DR65" s="29"/>
      <c r="DS65" s="29"/>
      <c r="DT65" s="29"/>
      <c r="DU65" s="29"/>
      <c r="DV65" s="29"/>
      <c r="DW65" s="29"/>
      <c r="DX65" s="29"/>
      <c r="DY65" s="29"/>
      <c r="DZ65" s="29"/>
      <c r="EA65" s="29"/>
      <c r="EB65" s="29"/>
      <c r="EC65" s="29"/>
      <c r="ED65" s="29"/>
      <c r="EE65" s="29"/>
      <c r="EF65" s="29"/>
      <c r="EG65" s="29"/>
      <c r="EH65" s="29"/>
      <c r="EI65" s="29"/>
      <c r="EJ65" s="29"/>
      <c r="EK65" s="29"/>
      <c r="EL65" s="29"/>
      <c r="EM65" s="29"/>
      <c r="EN65" s="29"/>
      <c r="EO65" s="29"/>
      <c r="EP65" s="29"/>
      <c r="EQ65" s="29"/>
      <c r="ER65" s="29"/>
      <c r="ES65" s="29"/>
      <c r="ET65" s="29"/>
      <c r="EU65" s="29"/>
      <c r="EV65" s="29"/>
      <c r="EW65" s="29"/>
      <c r="EX65" s="29"/>
      <c r="EY65" s="29"/>
      <c r="EZ65" s="29"/>
      <c r="FA65" s="29"/>
      <c r="FB65" s="29"/>
      <c r="FC65" s="29"/>
      <c r="FD65" s="29"/>
      <c r="FE65" s="29"/>
      <c r="FF65" s="29"/>
      <c r="FG65" s="29"/>
      <c r="FH65" s="29"/>
      <c r="FI65" s="29"/>
      <c r="FJ65" s="29"/>
      <c r="FK65" s="29"/>
      <c r="FL65" s="29"/>
      <c r="FM65" s="29"/>
      <c r="FN65" s="29"/>
      <c r="FO65" s="29"/>
      <c r="FP65" s="29"/>
      <c r="FQ65" s="29"/>
      <c r="FR65" s="29"/>
      <c r="FS65" s="29"/>
      <c r="FT65" s="29"/>
      <c r="FU65" s="29"/>
      <c r="FV65" s="29"/>
      <c r="FW65" s="29"/>
      <c r="FX65" s="29"/>
      <c r="FY65" s="29"/>
      <c r="FZ65" s="29"/>
      <c r="GA65" s="29"/>
      <c r="GB65" s="29"/>
      <c r="GC65" s="29"/>
      <c r="GD65" s="29"/>
      <c r="GE65" s="29"/>
      <c r="GF65" s="29"/>
      <c r="GG65" s="29"/>
      <c r="GH65" s="29"/>
      <c r="GI65" s="29"/>
      <c r="GJ65" s="29"/>
      <c r="GK65" s="29"/>
      <c r="GL65" s="29"/>
      <c r="GM65" s="29"/>
      <c r="GN65" s="29"/>
      <c r="GO65" s="29"/>
      <c r="GP65" s="29"/>
      <c r="GQ65" s="29"/>
      <c r="GR65" s="29"/>
      <c r="GS65" s="29"/>
      <c r="GT65" s="29"/>
      <c r="GU65" s="29"/>
      <c r="GV65" s="29"/>
      <c r="GW65" s="29"/>
      <c r="GX65" s="29"/>
      <c r="GY65" s="29"/>
      <c r="GZ65" s="29"/>
      <c r="HA65" s="29"/>
      <c r="HB65" s="29"/>
      <c r="HC65" s="29"/>
      <c r="HD65" s="29"/>
      <c r="HE65" s="29"/>
      <c r="HF65" s="29"/>
      <c r="HG65" s="29"/>
      <c r="HH65" s="29"/>
      <c r="HI65" s="29"/>
      <c r="HJ65" s="29"/>
      <c r="HK65" s="29"/>
      <c r="HL65" s="29"/>
      <c r="HM65" s="29"/>
      <c r="HN65" s="29"/>
      <c r="HO65" s="29"/>
      <c r="HP65" s="29"/>
      <c r="HQ65" s="29"/>
      <c r="HR65" s="29"/>
      <c r="HS65" s="29"/>
      <c r="HT65" s="29"/>
      <c r="HU65" s="29"/>
      <c r="HV65" s="29"/>
      <c r="HW65" s="29"/>
      <c r="HX65" s="29"/>
      <c r="HY65" s="29"/>
      <c r="HZ65" s="29"/>
      <c r="IA65" s="29"/>
      <c r="IB65" s="29"/>
      <c r="IC65" s="29"/>
      <c r="ID65" s="29"/>
      <c r="IE65" s="29"/>
      <c r="IF65" s="29"/>
      <c r="IG65" s="29"/>
      <c r="IH65" s="29"/>
      <c r="II65" s="29"/>
      <c r="IJ65" s="29"/>
      <c r="IK65" s="29"/>
      <c r="IL65" s="29"/>
      <c r="IM65" s="29"/>
      <c r="IN65" s="29"/>
      <c r="IO65" s="29"/>
      <c r="IP65" s="29"/>
      <c r="IQ65" s="29"/>
      <c r="IR65" s="29"/>
      <c r="IS65" s="29"/>
      <c r="IT65" s="29"/>
      <c r="IU65" s="29"/>
      <c r="IV65" s="29"/>
      <c r="IW65" s="29"/>
      <c r="IX65" s="29"/>
      <c r="IY65" s="29"/>
      <c r="IZ65" s="29"/>
      <c r="JA65" s="29"/>
      <c r="JB65" s="29"/>
      <c r="JC65" s="29"/>
      <c r="JD65" s="29"/>
      <c r="JE65" s="29"/>
      <c r="JF65" s="29"/>
      <c r="JG65" s="29"/>
      <c r="JH65" s="29"/>
      <c r="JI65" s="29"/>
      <c r="JJ65" s="29"/>
      <c r="JK65" s="29"/>
      <c r="JL65" s="29"/>
      <c r="JM65" s="29"/>
      <c r="JN65" s="29"/>
      <c r="JO65" s="29"/>
      <c r="JP65" s="29"/>
      <c r="JQ65" s="29"/>
      <c r="JR65" s="29"/>
      <c r="JS65" s="29"/>
      <c r="JT65" s="29"/>
      <c r="JU65" s="29"/>
      <c r="JV65" s="29"/>
      <c r="JW65" s="29"/>
      <c r="JX65" s="29"/>
      <c r="JY65" s="29"/>
      <c r="JZ65" s="29"/>
      <c r="KA65" s="29"/>
      <c r="KB65" s="29"/>
      <c r="KC65" s="29"/>
      <c r="KD65" s="29"/>
      <c r="KE65" s="29"/>
      <c r="KF65" s="29"/>
      <c r="KG65" s="29"/>
      <c r="KH65" s="29"/>
      <c r="KI65" s="29"/>
      <c r="KJ65" s="29"/>
      <c r="KK65" s="29"/>
      <c r="KL65" s="29"/>
      <c r="KM65" s="29"/>
      <c r="KN65" s="29"/>
      <c r="KO65" s="29"/>
      <c r="KP65" s="29"/>
      <c r="KQ65" s="29"/>
      <c r="KR65" s="29"/>
      <c r="KS65" s="29"/>
      <c r="KT65" s="29"/>
      <c r="KU65" s="29"/>
      <c r="KV65" s="29"/>
      <c r="KW65" s="29"/>
      <c r="KX65" s="29"/>
      <c r="KY65" s="29"/>
      <c r="KZ65" s="29"/>
      <c r="LA65" s="29"/>
      <c r="LB65" s="29"/>
      <c r="LC65" s="29"/>
      <c r="LD65" s="29"/>
      <c r="LE65" s="29"/>
      <c r="LF65" s="29"/>
      <c r="LG65" s="29"/>
      <c r="LH65" s="29"/>
      <c r="LI65" s="29"/>
      <c r="LJ65" s="29"/>
      <c r="LK65" s="29"/>
      <c r="LL65" s="29"/>
      <c r="LM65" s="29"/>
      <c r="LN65" s="29"/>
      <c r="LO65" s="29"/>
      <c r="LP65" s="29"/>
      <c r="LQ65" s="29"/>
      <c r="LR65" s="29"/>
      <c r="LS65" s="29"/>
      <c r="LT65" s="29"/>
      <c r="LU65" s="29"/>
      <c r="LV65" s="29"/>
      <c r="LW65" s="29"/>
      <c r="LX65" s="29"/>
      <c r="LY65" s="29"/>
      <c r="LZ65" s="29"/>
      <c r="MA65" s="29"/>
      <c r="MB65" s="29"/>
      <c r="MC65" s="29"/>
      <c r="MD65" s="29"/>
      <c r="ME65" s="29"/>
      <c r="MF65" s="29"/>
      <c r="MG65" s="29"/>
      <c r="MH65" s="29"/>
      <c r="MI65" s="29"/>
      <c r="MJ65" s="29"/>
      <c r="MK65" s="29"/>
      <c r="ML65" s="29"/>
      <c r="MM65" s="29"/>
      <c r="MN65" s="29"/>
      <c r="MO65" s="29"/>
      <c r="MP65" s="29"/>
      <c r="MQ65" s="29"/>
      <c r="MR65" s="29"/>
      <c r="MS65" s="29"/>
      <c r="MT65" s="29"/>
      <c r="MU65" s="29"/>
      <c r="MV65" s="29"/>
      <c r="MW65" s="29"/>
      <c r="MX65" s="29"/>
      <c r="MY65" s="29"/>
      <c r="MZ65" s="29"/>
      <c r="NA65" s="29"/>
      <c r="NB65" s="29"/>
      <c r="NC65" s="29"/>
      <c r="ND65" s="29"/>
      <c r="NE65" s="29"/>
      <c r="NF65" s="29"/>
      <c r="NG65" s="29"/>
      <c r="NH65" s="29"/>
      <c r="NI65" s="29"/>
      <c r="NJ65" s="29"/>
      <c r="NK65" s="29"/>
      <c r="NL65" s="29"/>
      <c r="NM65" s="29"/>
      <c r="NN65" s="29"/>
      <c r="NO65" s="29"/>
      <c r="NP65" s="29"/>
      <c r="NQ65" s="29"/>
      <c r="NR65" s="29"/>
      <c r="NS65" s="29"/>
      <c r="NT65" s="29"/>
      <c r="NU65" s="29"/>
      <c r="NV65" s="29"/>
      <c r="NW65" s="29"/>
      <c r="NX65" s="29"/>
      <c r="NY65" s="29"/>
      <c r="NZ65" s="29"/>
      <c r="OA65" s="29"/>
      <c r="OB65" s="29"/>
      <c r="OC65" s="29"/>
      <c r="OD65" s="29"/>
      <c r="OE65" s="29"/>
      <c r="OF65" s="29"/>
      <c r="OG65" s="29"/>
      <c r="OH65" s="29"/>
      <c r="OI65" s="29"/>
      <c r="OJ65" s="29"/>
      <c r="OK65" s="29"/>
      <c r="OL65" s="29"/>
      <c r="OM65" s="29"/>
      <c r="ON65" s="29"/>
      <c r="OO65" s="29"/>
      <c r="OP65" s="29"/>
      <c r="OQ65" s="29"/>
      <c r="OR65" s="29"/>
      <c r="OS65" s="29"/>
      <c r="OT65" s="29"/>
      <c r="OU65" s="29"/>
      <c r="OV65" s="29"/>
      <c r="OW65" s="29"/>
      <c r="OX65" s="29"/>
      <c r="OY65" s="29"/>
      <c r="OZ65" s="29"/>
      <c r="PA65" s="29"/>
      <c r="PB65" s="29"/>
      <c r="PC65" s="29"/>
      <c r="PD65" s="29"/>
      <c r="PE65" s="29"/>
      <c r="PF65" s="29"/>
      <c r="PG65" s="29"/>
      <c r="PH65" s="29"/>
      <c r="PI65" s="29"/>
      <c r="PJ65" s="29"/>
      <c r="PK65" s="29"/>
      <c r="PL65" s="29"/>
      <c r="PM65" s="29"/>
      <c r="PN65" s="29"/>
      <c r="PO65" s="29"/>
      <c r="PP65" s="29"/>
      <c r="PQ65" s="29"/>
      <c r="PR65" s="29"/>
      <c r="PS65" s="29"/>
      <c r="PT65" s="29"/>
      <c r="PU65" s="29"/>
      <c r="PV65" s="29"/>
      <c r="PW65" s="29"/>
      <c r="PX65" s="29"/>
      <c r="PY65" s="29"/>
      <c r="PZ65" s="29"/>
      <c r="QA65" s="29"/>
      <c r="QB65" s="29"/>
      <c r="QC65" s="29"/>
      <c r="QD65" s="29"/>
      <c r="QE65" s="29"/>
      <c r="QF65" s="29"/>
      <c r="QG65" s="29"/>
      <c r="QH65" s="29"/>
      <c r="QI65" s="29"/>
      <c r="QJ65" s="29"/>
      <c r="QK65" s="29"/>
      <c r="QL65" s="29"/>
      <c r="QM65" s="29"/>
      <c r="QN65" s="29"/>
      <c r="QO65" s="29"/>
      <c r="QP65" s="29"/>
      <c r="QQ65" s="29"/>
      <c r="QR65" s="29"/>
      <c r="QS65" s="29"/>
      <c r="QT65" s="29"/>
      <c r="QU65" s="29"/>
      <c r="QV65" s="29"/>
      <c r="QW65" s="29"/>
      <c r="QX65" s="29"/>
      <c r="QY65" s="29"/>
      <c r="QZ65" s="29"/>
      <c r="RA65" s="29"/>
      <c r="RB65" s="29"/>
      <c r="RC65" s="29"/>
      <c r="RD65" s="29"/>
      <c r="RE65" s="29"/>
      <c r="RF65" s="29"/>
      <c r="RG65" s="29"/>
      <c r="RH65" s="29"/>
      <c r="RI65" s="29"/>
      <c r="RJ65" s="29"/>
      <c r="RK65" s="29"/>
      <c r="RL65" s="29"/>
      <c r="RM65" s="29"/>
      <c r="RN65" s="29"/>
      <c r="RO65" s="29"/>
      <c r="RP65" s="29"/>
      <c r="RQ65" s="29"/>
      <c r="RR65" s="29"/>
      <c r="RS65" s="29"/>
      <c r="RT65" s="29"/>
      <c r="RU65" s="29"/>
      <c r="RV65" s="29"/>
      <c r="RW65" s="29"/>
      <c r="RX65" s="29"/>
      <c r="RY65" s="29"/>
      <c r="RZ65" s="29"/>
      <c r="SA65" s="29"/>
      <c r="SB65" s="29"/>
      <c r="SC65" s="29"/>
      <c r="SD65" s="29"/>
      <c r="SE65" s="29"/>
      <c r="SF65" s="29"/>
      <c r="SG65" s="29"/>
      <c r="SH65" s="29"/>
      <c r="SI65" s="29"/>
      <c r="SJ65" s="29"/>
      <c r="SK65" s="29"/>
      <c r="SL65" s="29"/>
      <c r="SM65" s="29"/>
      <c r="SN65" s="29"/>
      <c r="SO65" s="29"/>
      <c r="SP65" s="29"/>
      <c r="SQ65" s="29"/>
      <c r="SR65" s="29"/>
      <c r="SS65" s="29"/>
      <c r="ST65" s="29"/>
      <c r="SU65" s="29"/>
      <c r="SV65" s="29"/>
      <c r="SW65" s="29"/>
      <c r="SX65" s="29"/>
      <c r="SY65" s="29"/>
      <c r="SZ65" s="29"/>
      <c r="TA65" s="29"/>
      <c r="TB65" s="29"/>
      <c r="TC65" s="29"/>
      <c r="TD65" s="29"/>
      <c r="TE65" s="29"/>
      <c r="TF65" s="29"/>
      <c r="TG65" s="29"/>
      <c r="TH65" s="29"/>
      <c r="TI65" s="29"/>
      <c r="TJ65" s="29"/>
      <c r="TK65" s="29"/>
      <c r="TL65" s="29"/>
      <c r="TM65" s="29"/>
      <c r="TN65" s="29"/>
      <c r="TO65" s="29"/>
      <c r="TP65" s="29"/>
      <c r="TQ65" s="29"/>
      <c r="TR65" s="29"/>
      <c r="TS65" s="29"/>
      <c r="TT65" s="29"/>
      <c r="TU65" s="29"/>
      <c r="TV65" s="29"/>
      <c r="TW65" s="29"/>
      <c r="TX65" s="29"/>
      <c r="TY65" s="29"/>
      <c r="TZ65" s="29"/>
      <c r="UA65" s="29"/>
      <c r="UB65" s="29"/>
      <c r="UC65" s="29"/>
      <c r="UD65" s="29"/>
      <c r="UE65" s="29"/>
      <c r="UF65" s="29"/>
      <c r="UG65" s="29"/>
      <c r="UH65" s="29"/>
      <c r="UI65" s="29"/>
      <c r="UJ65" s="29"/>
      <c r="UK65" s="29"/>
      <c r="UL65" s="29"/>
      <c r="UM65" s="29"/>
      <c r="UN65" s="29"/>
      <c r="UO65" s="29"/>
      <c r="UP65" s="29"/>
      <c r="UQ65" s="29"/>
      <c r="UR65" s="29"/>
      <c r="US65" s="29"/>
      <c r="UT65" s="29"/>
      <c r="UU65" s="29"/>
      <c r="UV65" s="29"/>
      <c r="UW65" s="29"/>
      <c r="UX65" s="29"/>
      <c r="UY65" s="29"/>
      <c r="UZ65" s="29"/>
      <c r="VA65" s="29"/>
      <c r="VB65" s="29"/>
      <c r="VC65" s="29"/>
      <c r="VD65" s="29"/>
      <c r="VE65" s="29"/>
      <c r="VF65" s="29"/>
      <c r="VG65" s="29"/>
      <c r="VH65" s="29"/>
      <c r="VI65" s="29"/>
      <c r="VJ65" s="29"/>
      <c r="VK65" s="29"/>
      <c r="VL65" s="29"/>
      <c r="VM65" s="29"/>
      <c r="VN65" s="29"/>
      <c r="VO65" s="29"/>
      <c r="VP65" s="29"/>
      <c r="VQ65" s="29"/>
      <c r="VR65" s="29"/>
      <c r="VS65" s="29"/>
      <c r="VT65" s="29"/>
      <c r="VU65" s="29"/>
      <c r="VV65" s="29"/>
      <c r="VW65" s="29"/>
      <c r="VX65" s="29"/>
      <c r="VY65" s="29"/>
      <c r="VZ65" s="29"/>
      <c r="WA65" s="29"/>
      <c r="WB65" s="29"/>
      <c r="WC65" s="29"/>
      <c r="WD65" s="29"/>
      <c r="WE65" s="29"/>
      <c r="WF65" s="29"/>
      <c r="WG65" s="29"/>
      <c r="WH65" s="29"/>
      <c r="WI65" s="29"/>
      <c r="WJ65" s="29"/>
      <c r="WK65" s="29"/>
      <c r="WL65" s="29"/>
      <c r="WM65" s="29"/>
      <c r="WN65" s="29"/>
      <c r="WO65" s="29"/>
      <c r="WP65" s="29"/>
      <c r="WQ65" s="29"/>
      <c r="WR65" s="29"/>
      <c r="WS65" s="29"/>
      <c r="WT65" s="29"/>
      <c r="WU65" s="29"/>
      <c r="WV65" s="29"/>
      <c r="WW65" s="29"/>
      <c r="WX65" s="29"/>
      <c r="WY65" s="29"/>
      <c r="WZ65" s="29"/>
      <c r="XA65" s="29"/>
      <c r="XB65" s="29"/>
      <c r="XC65" s="29"/>
      <c r="XD65" s="29"/>
      <c r="XE65" s="29"/>
      <c r="XF65" s="29"/>
      <c r="XG65" s="29"/>
      <c r="XH65" s="29"/>
      <c r="XI65" s="29"/>
      <c r="XJ65" s="29"/>
      <c r="XK65" s="29"/>
      <c r="XL65" s="29"/>
      <c r="XM65" s="29"/>
      <c r="XN65" s="29"/>
      <c r="XO65" s="29"/>
      <c r="XP65" s="29"/>
      <c r="XQ65" s="29"/>
      <c r="XR65" s="29"/>
      <c r="XS65" s="29"/>
      <c r="XT65" s="29"/>
      <c r="XU65" s="29"/>
      <c r="XV65" s="29"/>
      <c r="XW65" s="29"/>
      <c r="XX65" s="29"/>
      <c r="XY65" s="29"/>
      <c r="XZ65" s="29"/>
      <c r="YA65" s="29"/>
      <c r="YB65" s="29"/>
      <c r="YC65" s="29"/>
      <c r="YD65" s="29"/>
      <c r="YE65" s="29"/>
      <c r="YF65" s="29"/>
      <c r="YG65" s="29"/>
      <c r="YH65" s="29"/>
      <c r="YI65" s="29"/>
      <c r="YJ65" s="29"/>
      <c r="YK65" s="29"/>
      <c r="YL65" s="29"/>
      <c r="YM65" s="29"/>
      <c r="YN65" s="29"/>
      <c r="YO65" s="29"/>
      <c r="YP65" s="29"/>
      <c r="YQ65" s="29"/>
      <c r="YR65" s="29"/>
      <c r="YS65" s="29"/>
      <c r="YT65" s="29"/>
      <c r="YU65" s="29"/>
      <c r="YV65" s="29"/>
      <c r="YW65" s="29"/>
      <c r="YX65" s="29"/>
      <c r="YY65" s="29"/>
      <c r="YZ65" s="29"/>
      <c r="ZA65" s="29"/>
      <c r="ZB65" s="29"/>
      <c r="ZC65" s="29"/>
      <c r="ZD65" s="29"/>
      <c r="ZE65" s="29"/>
      <c r="ZF65" s="29"/>
      <c r="ZG65" s="29"/>
      <c r="ZH65" s="29"/>
      <c r="ZI65" s="29"/>
      <c r="ZJ65" s="29"/>
      <c r="ZK65" s="29"/>
      <c r="ZL65" s="29"/>
      <c r="ZM65" s="29"/>
      <c r="ZN65" s="29"/>
      <c r="ZO65" s="29"/>
      <c r="ZP65" s="29"/>
      <c r="ZQ65" s="29"/>
      <c r="ZR65" s="29"/>
      <c r="ZS65" s="29"/>
      <c r="ZT65" s="29"/>
      <c r="ZU65" s="29"/>
      <c r="ZV65" s="29"/>
      <c r="ZW65" s="29"/>
      <c r="ZX65" s="29"/>
      <c r="ZY65" s="29"/>
      <c r="ZZ65" s="29"/>
      <c r="AAA65" s="29"/>
      <c r="AAB65" s="29"/>
      <c r="AAC65" s="29"/>
      <c r="AAD65" s="29"/>
      <c r="AAE65" s="29"/>
      <c r="AAF65" s="29"/>
      <c r="AAG65" s="29"/>
      <c r="AAH65" s="29"/>
      <c r="AAI65" s="29"/>
      <c r="AAJ65" s="29"/>
      <c r="AAK65" s="29"/>
      <c r="AAL65" s="29"/>
      <c r="AAM65" s="29"/>
      <c r="AAN65" s="29"/>
      <c r="AAO65" s="29"/>
      <c r="AAP65" s="29"/>
      <c r="AAQ65" s="29"/>
      <c r="AAR65" s="29"/>
      <c r="AAS65" s="29"/>
      <c r="AAT65" s="29"/>
      <c r="AAU65" s="29"/>
      <c r="AAV65" s="29"/>
      <c r="AAW65" s="29"/>
      <c r="AAX65" s="29"/>
      <c r="AAY65" s="29"/>
      <c r="AAZ65" s="29"/>
      <c r="ABA65" s="29"/>
      <c r="ABB65" s="29"/>
      <c r="ABC65" s="29"/>
      <c r="ABD65" s="29"/>
      <c r="ABE65" s="29"/>
      <c r="ABF65" s="29"/>
      <c r="ABG65" s="29"/>
      <c r="ABH65" s="29"/>
      <c r="ABI65" s="29"/>
      <c r="ABJ65" s="29"/>
      <c r="ABK65" s="29"/>
      <c r="ABL65" s="29"/>
      <c r="ABM65" s="29"/>
      <c r="ABN65" s="29"/>
      <c r="ABO65" s="29"/>
      <c r="ABP65" s="29"/>
      <c r="ABQ65" s="29"/>
      <c r="ABR65" s="29"/>
      <c r="ABS65" s="29"/>
      <c r="ABT65" s="29"/>
      <c r="ABU65" s="29"/>
      <c r="ABV65" s="29"/>
      <c r="ABW65" s="29"/>
      <c r="ABX65" s="29"/>
      <c r="ABY65" s="29"/>
      <c r="ABZ65" s="29"/>
      <c r="ACA65" s="29"/>
      <c r="ACB65" s="29"/>
      <c r="ACC65" s="29"/>
      <c r="ACD65" s="29"/>
      <c r="ACE65" s="29"/>
      <c r="ACF65" s="29"/>
      <c r="ACG65" s="29"/>
      <c r="ACH65" s="29"/>
      <c r="ACI65" s="29"/>
      <c r="ACJ65" s="29"/>
      <c r="ACK65" s="29"/>
      <c r="ACL65" s="29"/>
      <c r="ACM65" s="29"/>
      <c r="ACN65" s="29"/>
      <c r="ACO65" s="29"/>
      <c r="ACP65" s="29"/>
      <c r="ACQ65" s="29"/>
      <c r="ACR65" s="29"/>
      <c r="ACS65" s="29"/>
      <c r="ACT65" s="29"/>
      <c r="ACU65" s="29"/>
      <c r="ACV65" s="29"/>
      <c r="ACW65" s="29"/>
      <c r="ACX65" s="29"/>
      <c r="ACY65" s="29"/>
      <c r="ACZ65" s="29"/>
      <c r="ADA65" s="29"/>
      <c r="ADB65" s="29"/>
      <c r="ADC65" s="29"/>
      <c r="ADD65" s="29"/>
      <c r="ADE65" s="29"/>
      <c r="ADF65" s="29"/>
      <c r="ADG65" s="29"/>
      <c r="ADH65" s="29"/>
      <c r="ADI65" s="29"/>
      <c r="ADJ65" s="29"/>
      <c r="ADK65" s="29"/>
      <c r="ADL65" s="29"/>
      <c r="ADM65" s="29"/>
      <c r="ADN65" s="29"/>
      <c r="ADO65" s="29"/>
      <c r="ADP65" s="29"/>
      <c r="ADQ65" s="29"/>
      <c r="ADR65" s="29"/>
      <c r="ADS65" s="29"/>
      <c r="ADT65" s="29"/>
      <c r="ADU65" s="29"/>
      <c r="ADV65" s="29"/>
      <c r="ADW65" s="29"/>
      <c r="ADX65" s="29"/>
      <c r="ADY65" s="29"/>
      <c r="ADZ65" s="29"/>
      <c r="AEA65" s="29"/>
      <c r="AEB65" s="29"/>
      <c r="AEC65" s="29"/>
      <c r="AED65" s="29"/>
      <c r="AEE65" s="29"/>
      <c r="AEF65" s="29"/>
      <c r="AEG65" s="29"/>
      <c r="AEH65" s="29"/>
      <c r="AEI65" s="29"/>
      <c r="AEJ65" s="29"/>
      <c r="AEK65" s="29"/>
      <c r="AEL65" s="29"/>
      <c r="AEM65" s="29"/>
      <c r="AEN65" s="29"/>
      <c r="AEO65" s="29"/>
      <c r="AEP65" s="29"/>
      <c r="AEQ65" s="29"/>
      <c r="AER65" s="29"/>
      <c r="AES65" s="29"/>
      <c r="AET65" s="29"/>
      <c r="AEU65" s="29"/>
      <c r="AEV65" s="29"/>
      <c r="AEW65" s="29"/>
      <c r="AEX65" s="29"/>
      <c r="AEY65" s="29"/>
      <c r="AEZ65" s="29"/>
      <c r="AFA65" s="29"/>
      <c r="AFB65" s="29"/>
      <c r="AFC65" s="29"/>
      <c r="AFD65" s="29"/>
      <c r="AFE65" s="29"/>
      <c r="AFF65" s="29"/>
      <c r="AFG65" s="29"/>
      <c r="AFH65" s="29"/>
      <c r="AFI65" s="29"/>
      <c r="AFJ65" s="29"/>
      <c r="AFK65" s="29"/>
      <c r="AFL65" s="29"/>
      <c r="AFM65" s="29"/>
      <c r="AFN65" s="29"/>
      <c r="AFO65" s="29"/>
      <c r="AFP65" s="29"/>
      <c r="AFQ65" s="29"/>
      <c r="AFR65" s="29"/>
      <c r="AFS65" s="29"/>
      <c r="AFT65" s="29"/>
      <c r="AFU65" s="29"/>
      <c r="AFV65" s="29"/>
      <c r="AFW65" s="29"/>
      <c r="AFX65" s="29"/>
      <c r="AFY65" s="29"/>
      <c r="AFZ65" s="29"/>
      <c r="AGA65" s="29"/>
      <c r="AGB65" s="29"/>
      <c r="AGC65" s="29"/>
      <c r="AGD65" s="29"/>
      <c r="AGE65" s="29"/>
      <c r="AGF65" s="29"/>
      <c r="AGG65" s="29"/>
      <c r="AGH65" s="29"/>
      <c r="AGI65" s="29"/>
      <c r="AGJ65" s="29"/>
      <c r="AGK65" s="29"/>
      <c r="AGL65" s="29"/>
      <c r="AGM65" s="29"/>
      <c r="AGN65" s="29"/>
      <c r="AGO65" s="29"/>
      <c r="AGP65" s="29"/>
      <c r="AGQ65" s="29"/>
      <c r="AGR65" s="29"/>
      <c r="AGS65" s="29"/>
      <c r="AGT65" s="29"/>
      <c r="AGU65" s="29"/>
      <c r="AGV65" s="29"/>
      <c r="AGW65" s="29"/>
      <c r="AGX65" s="29"/>
      <c r="AGY65" s="29"/>
      <c r="AGZ65" s="29"/>
      <c r="AHA65" s="29"/>
      <c r="AHB65" s="29"/>
      <c r="AHC65" s="29"/>
      <c r="AHD65" s="29"/>
      <c r="AHE65" s="29"/>
      <c r="AHF65" s="29"/>
      <c r="AHG65" s="29"/>
      <c r="AHH65" s="29"/>
      <c r="AHI65" s="29"/>
      <c r="AHJ65" s="29"/>
      <c r="AHK65" s="29"/>
      <c r="AHL65" s="29"/>
      <c r="AHM65" s="29"/>
      <c r="AHN65" s="29"/>
      <c r="AHO65" s="29"/>
      <c r="AHP65" s="29"/>
      <c r="AHQ65" s="29"/>
      <c r="AHR65" s="29"/>
      <c r="AHS65" s="29"/>
      <c r="AHT65" s="29"/>
      <c r="AHU65" s="29"/>
      <c r="AHV65" s="29"/>
      <c r="AHW65" s="29"/>
      <c r="AHX65" s="29"/>
      <c r="AHY65" s="29"/>
      <c r="AHZ65" s="29"/>
      <c r="AIA65" s="29"/>
      <c r="AIB65" s="29"/>
      <c r="AIC65" s="29"/>
      <c r="AID65" s="29"/>
      <c r="AIE65" s="29"/>
      <c r="AIF65" s="29"/>
      <c r="AIG65" s="29"/>
      <c r="AIH65" s="29"/>
      <c r="AII65" s="29"/>
      <c r="AIJ65" s="29"/>
      <c r="AIK65" s="29"/>
      <c r="AIL65" s="29"/>
      <c r="AIM65" s="29"/>
      <c r="AIN65" s="29"/>
      <c r="AIO65" s="29"/>
      <c r="AIP65" s="29"/>
      <c r="AIQ65" s="29"/>
      <c r="AIR65" s="29"/>
      <c r="AIS65" s="29"/>
      <c r="AIT65" s="29"/>
      <c r="AIU65" s="29"/>
      <c r="AIV65" s="29"/>
      <c r="AIW65" s="29"/>
      <c r="AIX65" s="29"/>
      <c r="AIY65" s="29"/>
      <c r="AIZ65" s="29"/>
      <c r="AJA65" s="29"/>
      <c r="AJB65" s="29"/>
      <c r="AJC65" s="29"/>
      <c r="AJD65" s="29"/>
      <c r="AJE65" s="29"/>
      <c r="AJF65" s="29"/>
      <c r="AJG65" s="29"/>
      <c r="AJH65" s="29"/>
      <c r="AJI65" s="29"/>
      <c r="AJJ65" s="29"/>
      <c r="AJK65" s="29"/>
      <c r="AJL65" s="29"/>
      <c r="AJM65" s="29"/>
      <c r="AJN65" s="29"/>
      <c r="AJO65" s="29"/>
      <c r="AJP65" s="29"/>
      <c r="AJQ65" s="29"/>
      <c r="AJR65" s="29"/>
      <c r="AJS65" s="29"/>
      <c r="AJT65" s="29"/>
      <c r="AJU65" s="29"/>
      <c r="AJV65" s="29"/>
      <c r="AJW65" s="29"/>
      <c r="AJX65" s="29"/>
      <c r="AJY65" s="29"/>
      <c r="AJZ65" s="29"/>
      <c r="AKA65" s="29"/>
      <c r="AKB65" s="29"/>
      <c r="AKC65" s="29"/>
      <c r="AKD65" s="29"/>
      <c r="AKE65" s="29"/>
      <c r="AKF65" s="29"/>
      <c r="AKG65" s="29"/>
      <c r="AKH65" s="29"/>
      <c r="AKI65" s="29"/>
      <c r="AKJ65" s="29"/>
      <c r="AKK65" s="29"/>
      <c r="AKL65" s="29"/>
      <c r="AKM65" s="29"/>
      <c r="AKN65" s="29"/>
      <c r="AKO65" s="29"/>
      <c r="AKP65" s="29"/>
      <c r="AKQ65" s="29"/>
      <c r="AKR65" s="29"/>
      <c r="AKS65" s="29"/>
      <c r="AKT65" s="29"/>
      <c r="AKU65" s="29"/>
      <c r="AKV65" s="29"/>
      <c r="AKW65" s="29"/>
      <c r="AKX65" s="29"/>
      <c r="AKY65" s="29"/>
      <c r="AKZ65" s="29"/>
      <c r="ALA65" s="29"/>
      <c r="ALB65" s="29"/>
      <c r="ALC65" s="29"/>
      <c r="ALD65" s="29"/>
      <c r="ALE65" s="29"/>
      <c r="ALF65" s="29"/>
      <c r="ALG65" s="29"/>
      <c r="ALH65" s="29"/>
      <c r="ALI65" s="29"/>
      <c r="ALJ65" s="29"/>
      <c r="ALK65" s="29"/>
      <c r="ALL65" s="29"/>
      <c r="ALM65" s="29"/>
      <c r="ALN65" s="29"/>
      <c r="ALO65" s="29"/>
      <c r="ALP65" s="29"/>
      <c r="ALQ65" s="29"/>
      <c r="ALR65" s="29"/>
      <c r="ALS65" s="29"/>
      <c r="ALT65" s="29"/>
      <c r="ALU65" s="29"/>
      <c r="ALV65" s="29"/>
      <c r="ALW65" s="29"/>
      <c r="ALX65" s="29"/>
      <c r="ALY65" s="29"/>
      <c r="ALZ65" s="29"/>
      <c r="AMA65" s="29"/>
      <c r="AMB65" s="29"/>
      <c r="AMC65" s="29"/>
      <c r="AMD65" s="29"/>
      <c r="AME65" s="29"/>
      <c r="AMF65" s="29"/>
      <c r="AMG65" s="29"/>
      <c r="AMH65" s="29"/>
      <c r="AMI65" s="29"/>
      <c r="AMJ65" s="29"/>
      <c r="AMK65" s="29"/>
      <c r="AML65" s="29"/>
      <c r="AMM65" s="29"/>
      <c r="AMN65" s="29"/>
      <c r="AMO65" s="29"/>
      <c r="AMP65" s="29"/>
      <c r="AMQ65" s="29"/>
      <c r="AMR65" s="29"/>
      <c r="AMS65" s="29"/>
      <c r="AMT65" s="29"/>
      <c r="AMU65" s="29"/>
      <c r="AMV65" s="29"/>
      <c r="AMW65" s="29"/>
      <c r="AMX65" s="29"/>
      <c r="AMY65" s="29"/>
      <c r="AMZ65" s="29"/>
      <c r="ANA65" s="29"/>
      <c r="ANB65" s="29"/>
      <c r="ANC65" s="29"/>
      <c r="AND65" s="29"/>
      <c r="ANE65" s="29"/>
      <c r="ANF65" s="29"/>
      <c r="ANG65" s="29"/>
      <c r="ANH65" s="29"/>
      <c r="ANI65" s="29"/>
      <c r="ANJ65" s="29"/>
      <c r="ANK65" s="29"/>
      <c r="ANL65" s="29"/>
      <c r="ANM65" s="29"/>
      <c r="ANN65" s="29"/>
      <c r="ANO65" s="29"/>
      <c r="ANP65" s="29"/>
      <c r="ANQ65" s="29"/>
      <c r="ANR65" s="29"/>
      <c r="ANS65" s="29"/>
      <c r="ANT65" s="29"/>
      <c r="ANU65" s="29"/>
      <c r="ANV65" s="29"/>
      <c r="ANW65" s="29"/>
      <c r="ANX65" s="29"/>
      <c r="ANY65" s="29"/>
      <c r="ANZ65" s="29"/>
      <c r="AOA65" s="29"/>
      <c r="AOB65" s="29"/>
      <c r="AOC65" s="29"/>
      <c r="AOD65" s="29"/>
      <c r="AOE65" s="29"/>
      <c r="AOF65" s="29"/>
      <c r="AOG65" s="29"/>
      <c r="AOH65" s="29"/>
      <c r="AOI65" s="29"/>
      <c r="AOJ65" s="29"/>
      <c r="AOK65" s="29"/>
      <c r="AOL65" s="29"/>
      <c r="AOM65" s="29"/>
      <c r="AON65" s="29"/>
      <c r="AOO65" s="29"/>
      <c r="AOP65" s="29"/>
      <c r="AOQ65" s="29"/>
      <c r="AOR65" s="29"/>
      <c r="AOS65" s="29"/>
      <c r="AOT65" s="29"/>
      <c r="AOU65" s="29"/>
      <c r="AOV65" s="29"/>
      <c r="AOW65" s="29"/>
      <c r="AOX65" s="29"/>
      <c r="AOY65" s="29"/>
      <c r="AOZ65" s="29"/>
      <c r="APA65" s="29"/>
      <c r="APB65" s="29"/>
      <c r="APC65" s="29"/>
      <c r="APD65" s="29"/>
      <c r="APE65" s="29"/>
      <c r="APF65" s="29"/>
      <c r="APG65" s="29"/>
      <c r="APH65" s="29"/>
      <c r="API65" s="29"/>
      <c r="APJ65" s="29"/>
      <c r="APK65" s="29"/>
      <c r="APL65" s="29"/>
      <c r="APM65" s="29"/>
      <c r="APN65" s="29"/>
      <c r="APO65" s="29"/>
      <c r="APP65" s="29"/>
      <c r="APQ65" s="29"/>
      <c r="APR65" s="29"/>
      <c r="APS65" s="29"/>
      <c r="APT65" s="29"/>
      <c r="APU65" s="29"/>
      <c r="APV65" s="29"/>
      <c r="APW65" s="29"/>
      <c r="APX65" s="29"/>
      <c r="APY65" s="29"/>
      <c r="APZ65" s="29"/>
      <c r="AQA65" s="29"/>
      <c r="AQB65" s="29"/>
      <c r="AQC65" s="29"/>
      <c r="AQD65" s="29"/>
      <c r="AQE65" s="29"/>
      <c r="AQF65" s="29"/>
      <c r="AQG65" s="29"/>
      <c r="AQH65" s="29"/>
      <c r="AQI65" s="29"/>
      <c r="AQJ65" s="29"/>
      <c r="AQK65" s="29"/>
      <c r="AQL65" s="29"/>
      <c r="AQM65" s="29"/>
      <c r="AQN65" s="29"/>
      <c r="AQO65" s="29"/>
      <c r="AQP65" s="29"/>
      <c r="AQQ65" s="29"/>
      <c r="AQR65" s="29"/>
      <c r="AQS65" s="29"/>
      <c r="AQT65" s="29"/>
      <c r="AQU65" s="29"/>
      <c r="AQV65" s="29"/>
      <c r="AQW65" s="29"/>
      <c r="AQX65" s="29"/>
      <c r="AQY65" s="29"/>
      <c r="AQZ65" s="29"/>
      <c r="ARA65" s="29"/>
      <c r="ARB65" s="29"/>
      <c r="ARC65" s="29"/>
      <c r="ARD65" s="29"/>
      <c r="ARE65" s="29"/>
      <c r="ARF65" s="29"/>
      <c r="ARG65" s="29"/>
      <c r="ARH65" s="29"/>
      <c r="ARI65" s="29"/>
      <c r="ARJ65" s="29"/>
      <c r="ARK65" s="29"/>
      <c r="ARL65" s="29"/>
      <c r="ARM65" s="29"/>
      <c r="ARN65" s="29"/>
      <c r="ARO65" s="29"/>
      <c r="ARP65" s="29"/>
      <c r="ARQ65" s="29"/>
      <c r="ARR65" s="29"/>
      <c r="ARS65" s="29"/>
      <c r="ART65" s="29"/>
      <c r="ARU65" s="29"/>
      <c r="ARV65" s="29"/>
      <c r="ARW65" s="29"/>
      <c r="ARX65" s="29"/>
      <c r="ARY65" s="29"/>
      <c r="ARZ65" s="29"/>
      <c r="ASA65" s="29"/>
      <c r="ASB65" s="29"/>
      <c r="ASC65" s="29"/>
      <c r="ASD65" s="29"/>
      <c r="ASE65" s="29"/>
      <c r="ASF65" s="29"/>
      <c r="ASG65" s="29"/>
      <c r="ASH65" s="29"/>
      <c r="ASI65" s="29"/>
      <c r="ASJ65" s="29"/>
      <c r="ASK65" s="29"/>
      <c r="ASL65" s="29"/>
      <c r="ASM65" s="29"/>
      <c r="ASN65" s="29"/>
      <c r="ASO65" s="29"/>
      <c r="ASP65" s="29"/>
      <c r="ASQ65" s="29"/>
      <c r="ASR65" s="29"/>
      <c r="ASS65" s="29"/>
      <c r="AST65" s="29"/>
      <c r="ASU65" s="29"/>
      <c r="ASV65" s="29"/>
      <c r="ASW65" s="29"/>
      <c r="ASX65" s="29"/>
      <c r="ASY65" s="29"/>
      <c r="ASZ65" s="29"/>
      <c r="ATA65" s="29"/>
      <c r="ATB65" s="29"/>
      <c r="ATC65" s="29"/>
      <c r="ATD65" s="29"/>
      <c r="ATE65" s="29"/>
      <c r="ATF65" s="29"/>
      <c r="ATG65" s="29"/>
      <c r="ATH65" s="29"/>
      <c r="ATI65" s="29"/>
      <c r="ATJ65" s="29"/>
      <c r="ATK65" s="29"/>
      <c r="ATL65" s="29"/>
      <c r="ATM65" s="29"/>
      <c r="ATN65" s="29"/>
      <c r="ATO65" s="29"/>
      <c r="ATP65" s="29"/>
      <c r="ATQ65" s="29"/>
      <c r="ATR65" s="29"/>
      <c r="ATS65" s="29"/>
      <c r="ATT65" s="29"/>
      <c r="ATU65" s="29"/>
      <c r="ATV65" s="29"/>
      <c r="ATW65" s="29"/>
      <c r="ATX65" s="29"/>
      <c r="ATY65" s="29"/>
      <c r="ATZ65" s="29"/>
      <c r="AUA65" s="29"/>
      <c r="AUB65" s="29"/>
      <c r="AUC65" s="29"/>
      <c r="AUD65" s="29"/>
      <c r="AUE65" s="29"/>
      <c r="AUF65" s="29"/>
      <c r="AUG65" s="29"/>
      <c r="AUH65" s="29"/>
      <c r="AUI65" s="29"/>
      <c r="AUJ65" s="29"/>
      <c r="AUK65" s="29"/>
      <c r="AUL65" s="29"/>
      <c r="AUM65" s="29"/>
      <c r="AUN65" s="29"/>
      <c r="AUO65" s="29"/>
      <c r="AUP65" s="29"/>
      <c r="AUQ65" s="29"/>
      <c r="AUR65" s="29"/>
      <c r="AUS65" s="29"/>
      <c r="AUT65" s="29"/>
      <c r="AUU65" s="29"/>
      <c r="AUV65" s="29"/>
      <c r="AUW65" s="29"/>
      <c r="AUX65" s="29"/>
      <c r="AUY65" s="29"/>
      <c r="AUZ65" s="29"/>
      <c r="AVA65" s="29"/>
      <c r="AVB65" s="29"/>
      <c r="AVC65" s="29"/>
      <c r="AVD65" s="29"/>
      <c r="AVE65" s="29"/>
      <c r="AVF65" s="29"/>
      <c r="AVG65" s="29"/>
      <c r="AVH65" s="29"/>
      <c r="AVI65" s="29"/>
      <c r="AVJ65" s="29"/>
      <c r="AVK65" s="29"/>
      <c r="AVL65" s="29"/>
      <c r="AVM65" s="29"/>
      <c r="AVN65" s="29"/>
      <c r="AVO65" s="29"/>
      <c r="AVP65" s="29"/>
      <c r="AVQ65" s="29"/>
      <c r="AVR65" s="29"/>
      <c r="AVS65" s="29"/>
      <c r="AVT65" s="29"/>
      <c r="AVU65" s="29"/>
      <c r="AVV65" s="29"/>
      <c r="AVW65" s="29"/>
      <c r="AVX65" s="29"/>
      <c r="AVY65" s="29"/>
      <c r="AVZ65" s="29"/>
      <c r="AWA65" s="29"/>
      <c r="AWB65" s="29"/>
      <c r="AWC65" s="29"/>
      <c r="AWD65" s="29"/>
      <c r="AWE65" s="29"/>
      <c r="AWF65" s="29"/>
      <c r="AWG65" s="29"/>
      <c r="AWH65" s="29"/>
      <c r="AWI65" s="29"/>
      <c r="AWJ65" s="29"/>
      <c r="AWK65" s="29"/>
      <c r="AWL65" s="29"/>
      <c r="AWM65" s="29"/>
      <c r="AWN65" s="29"/>
      <c r="AWO65" s="29"/>
      <c r="AWP65" s="29"/>
      <c r="AWQ65" s="29"/>
      <c r="AWR65" s="29"/>
      <c r="AWS65" s="29"/>
      <c r="AWT65" s="29"/>
      <c r="AWU65" s="29"/>
      <c r="AWV65" s="29"/>
      <c r="AWW65" s="29"/>
      <c r="AWX65" s="29"/>
      <c r="AWY65" s="29"/>
      <c r="AWZ65" s="29"/>
      <c r="AXA65" s="29"/>
      <c r="AXB65" s="29"/>
      <c r="AXC65" s="29"/>
      <c r="AXD65" s="29"/>
      <c r="AXE65" s="29"/>
      <c r="AXF65" s="29"/>
      <c r="AXG65" s="29"/>
      <c r="AXH65" s="29"/>
      <c r="AXI65" s="29"/>
      <c r="AXJ65" s="29"/>
      <c r="AXK65" s="29"/>
      <c r="AXL65" s="29"/>
      <c r="AXM65" s="29"/>
      <c r="AXN65" s="29"/>
      <c r="AXO65" s="29"/>
      <c r="AXP65" s="29"/>
      <c r="AXQ65" s="29"/>
      <c r="AXR65" s="29"/>
      <c r="AXS65" s="29"/>
      <c r="AXT65" s="29"/>
      <c r="AXU65" s="29"/>
      <c r="AXV65" s="29"/>
      <c r="AXW65" s="29"/>
      <c r="AXX65" s="29"/>
      <c r="AXY65" s="29"/>
      <c r="AXZ65" s="29"/>
      <c r="AYA65" s="29"/>
      <c r="AYB65" s="29"/>
      <c r="AYC65" s="29"/>
      <c r="AYD65" s="29"/>
      <c r="AYE65" s="29"/>
      <c r="AYF65" s="29"/>
      <c r="AYG65" s="29"/>
      <c r="AYH65" s="29"/>
      <c r="AYI65" s="29"/>
      <c r="AYJ65" s="29"/>
      <c r="AYK65" s="29"/>
      <c r="AYL65" s="29"/>
      <c r="AYM65" s="29"/>
      <c r="AYN65" s="29"/>
      <c r="AYO65" s="29"/>
      <c r="AYP65" s="29"/>
      <c r="AYQ65" s="29"/>
      <c r="AYR65" s="29"/>
      <c r="AYS65" s="29"/>
      <c r="AYT65" s="29"/>
      <c r="AYU65" s="29"/>
      <c r="AYV65" s="29"/>
      <c r="AYW65" s="29"/>
      <c r="AYX65" s="29"/>
      <c r="AYY65" s="29"/>
      <c r="AYZ65" s="29"/>
      <c r="AZA65" s="29"/>
      <c r="AZB65" s="29"/>
      <c r="AZC65" s="29"/>
      <c r="AZD65" s="29"/>
      <c r="AZE65" s="29"/>
      <c r="AZF65" s="29"/>
      <c r="AZG65" s="29"/>
      <c r="AZH65" s="29"/>
      <c r="AZI65" s="29"/>
      <c r="AZJ65" s="29"/>
      <c r="AZK65" s="29"/>
      <c r="AZL65" s="29"/>
      <c r="AZM65" s="29"/>
      <c r="AZN65" s="29"/>
      <c r="AZO65" s="29"/>
      <c r="AZP65" s="29"/>
      <c r="AZQ65" s="29"/>
      <c r="AZR65" s="29"/>
      <c r="AZS65" s="29"/>
      <c r="AZT65" s="29"/>
      <c r="AZU65" s="29"/>
      <c r="AZV65" s="29"/>
      <c r="AZW65" s="29"/>
      <c r="AZX65" s="29"/>
      <c r="AZY65" s="29"/>
      <c r="AZZ65" s="29"/>
      <c r="BAA65" s="29"/>
      <c r="BAB65" s="29"/>
      <c r="BAC65" s="29"/>
      <c r="BAD65" s="29"/>
    </row>
    <row r="66" spans="1:1382" s="89" customFormat="1" ht="14" x14ac:dyDescent="0.2">
      <c r="A66" s="44">
        <v>215</v>
      </c>
      <c r="B66" s="44">
        <v>207</v>
      </c>
      <c r="C66" s="40">
        <v>45464503</v>
      </c>
      <c r="D66" s="44">
        <v>3874877</v>
      </c>
      <c r="E66" s="31" t="s">
        <v>672</v>
      </c>
      <c r="F66" s="30" t="s">
        <v>673</v>
      </c>
      <c r="G66" s="96">
        <v>32723</v>
      </c>
      <c r="H66" s="40" t="s">
        <v>562</v>
      </c>
      <c r="I66" s="40" t="s">
        <v>563</v>
      </c>
      <c r="J66" s="42">
        <v>23</v>
      </c>
      <c r="K66" s="42">
        <v>21</v>
      </c>
      <c r="L66" s="42">
        <f t="shared" ref="L66:L97" si="6">SUM(J66-K66)</f>
        <v>2</v>
      </c>
      <c r="M66" s="30" t="s">
        <v>612</v>
      </c>
      <c r="N66" s="43" t="s">
        <v>807</v>
      </c>
      <c r="O66" s="30">
        <v>1</v>
      </c>
      <c r="P66" s="44">
        <v>3</v>
      </c>
      <c r="Q66" s="30" t="s">
        <v>2385</v>
      </c>
      <c r="R66" s="30" t="s">
        <v>453</v>
      </c>
      <c r="S66" s="45" t="s">
        <v>453</v>
      </c>
      <c r="T66" s="45" t="s">
        <v>453</v>
      </c>
      <c r="U66" s="42" t="s">
        <v>453</v>
      </c>
      <c r="V66" s="32" t="s">
        <v>453</v>
      </c>
      <c r="W66" s="32" t="s">
        <v>563</v>
      </c>
      <c r="X66" s="30" t="s">
        <v>827</v>
      </c>
      <c r="Y66" s="30" t="s">
        <v>550</v>
      </c>
      <c r="Z66" s="56" t="s">
        <v>804</v>
      </c>
      <c r="AA66" s="45">
        <v>41149</v>
      </c>
      <c r="AB66" s="80" t="s">
        <v>807</v>
      </c>
      <c r="AC66" s="45">
        <v>41249</v>
      </c>
      <c r="AD66" s="61">
        <f t="shared" si="5"/>
        <v>3.2876712328767121</v>
      </c>
      <c r="AE66" s="32" t="s">
        <v>561</v>
      </c>
      <c r="AF66" s="42">
        <v>3</v>
      </c>
      <c r="AG66" s="79" t="s">
        <v>453</v>
      </c>
      <c r="AH66" s="61" t="s">
        <v>453</v>
      </c>
      <c r="AI66" s="65" t="s">
        <v>453</v>
      </c>
      <c r="AJ66" s="61" t="s">
        <v>453</v>
      </c>
      <c r="AK66" s="65" t="s">
        <v>453</v>
      </c>
      <c r="AL66" s="61" t="s">
        <v>453</v>
      </c>
      <c r="AM66" s="65" t="s">
        <v>453</v>
      </c>
      <c r="AN66" s="61" t="s">
        <v>453</v>
      </c>
      <c r="AO66" s="65" t="s">
        <v>453</v>
      </c>
      <c r="AP66" s="61" t="s">
        <v>453</v>
      </c>
      <c r="AQ66" s="61" t="s">
        <v>453</v>
      </c>
      <c r="AR66" s="61" t="s">
        <v>453</v>
      </c>
      <c r="AS66" s="61" t="s">
        <v>453</v>
      </c>
      <c r="AT66" s="61" t="s">
        <v>453</v>
      </c>
      <c r="AU66" s="61"/>
      <c r="AV66" s="61"/>
      <c r="AW66" s="61"/>
      <c r="AX66" s="61"/>
      <c r="AY66" s="86" t="s">
        <v>2986</v>
      </c>
      <c r="AZ66" s="32" t="s">
        <v>561</v>
      </c>
      <c r="BA66" s="42">
        <v>3</v>
      </c>
      <c r="BB66" s="44">
        <v>3</v>
      </c>
      <c r="BC66" s="30" t="s">
        <v>2987</v>
      </c>
      <c r="BD66" s="42">
        <v>1</v>
      </c>
      <c r="BE66" s="42">
        <v>0</v>
      </c>
      <c r="BF66" s="43" t="s">
        <v>807</v>
      </c>
      <c r="BG66" s="40" t="s">
        <v>453</v>
      </c>
      <c r="BH66" s="40" t="s">
        <v>453</v>
      </c>
      <c r="BI66" s="40" t="s">
        <v>453</v>
      </c>
      <c r="BJ66" s="40" t="s">
        <v>453</v>
      </c>
      <c r="BK66" s="31" t="s">
        <v>1201</v>
      </c>
      <c r="BL66" s="31" t="s">
        <v>1902</v>
      </c>
      <c r="BM66" s="30">
        <v>127</v>
      </c>
      <c r="BN66" s="30">
        <v>61</v>
      </c>
      <c r="BO66" s="30">
        <v>95</v>
      </c>
      <c r="BP66" s="30" t="s">
        <v>2988</v>
      </c>
      <c r="BQ66" s="30" t="s">
        <v>453</v>
      </c>
      <c r="BR66" s="30" t="s">
        <v>453</v>
      </c>
      <c r="BS66" s="30" t="s">
        <v>1090</v>
      </c>
      <c r="BT66" s="30" t="s">
        <v>2103</v>
      </c>
      <c r="BU66" s="30" t="s">
        <v>1348</v>
      </c>
      <c r="BV66" s="30" t="s">
        <v>1125</v>
      </c>
      <c r="BW66" s="30" t="s">
        <v>453</v>
      </c>
      <c r="BX66" s="30" t="s">
        <v>453</v>
      </c>
      <c r="BY66" s="30" t="s">
        <v>453</v>
      </c>
      <c r="BZ66" s="30" t="s">
        <v>1737</v>
      </c>
      <c r="CA66" s="112"/>
      <c r="CC66" s="29"/>
      <c r="CD66" s="29"/>
      <c r="CE66" s="29"/>
      <c r="CF66" s="29"/>
      <c r="CG66" s="29"/>
      <c r="CH66" s="29"/>
      <c r="CI66" s="29"/>
      <c r="CJ66" s="29"/>
      <c r="CK66" s="29"/>
      <c r="CL66" s="29"/>
      <c r="CM66" s="29"/>
      <c r="CN66" s="29"/>
      <c r="CO66" s="29"/>
      <c r="CP66" s="29"/>
      <c r="CQ66" s="29"/>
      <c r="CR66" s="29"/>
      <c r="CS66" s="29"/>
      <c r="CT66" s="29"/>
      <c r="CU66" s="29"/>
      <c r="CV66" s="29"/>
      <c r="CW66" s="29"/>
      <c r="CX66" s="29"/>
      <c r="CY66" s="29"/>
      <c r="CZ66" s="29"/>
      <c r="DA66" s="29"/>
      <c r="DB66" s="29"/>
      <c r="DC66" s="29"/>
      <c r="DD66" s="29"/>
      <c r="DE66" s="29"/>
      <c r="DF66" s="29"/>
      <c r="DG66" s="29"/>
      <c r="DH66" s="29"/>
      <c r="DI66" s="29"/>
      <c r="DJ66" s="29"/>
      <c r="DK66" s="29"/>
      <c r="DL66" s="29"/>
      <c r="DM66" s="29"/>
      <c r="DN66" s="29"/>
      <c r="DO66" s="29"/>
      <c r="DP66" s="29"/>
      <c r="DQ66" s="29"/>
      <c r="DR66" s="29"/>
      <c r="DS66" s="29"/>
      <c r="DT66" s="29"/>
      <c r="DU66" s="29"/>
      <c r="DV66" s="29"/>
      <c r="DW66" s="29"/>
      <c r="DX66" s="29"/>
      <c r="DY66" s="29"/>
      <c r="DZ66" s="29"/>
      <c r="EA66" s="29"/>
      <c r="EB66" s="29"/>
      <c r="EC66" s="29"/>
      <c r="ED66" s="29"/>
      <c r="EE66" s="29"/>
      <c r="EF66" s="29"/>
      <c r="EG66" s="29"/>
      <c r="EH66" s="29"/>
      <c r="EI66" s="29"/>
      <c r="EJ66" s="29"/>
      <c r="EK66" s="29"/>
      <c r="EL66" s="29"/>
      <c r="EM66" s="29"/>
      <c r="EN66" s="29"/>
      <c r="EO66" s="29"/>
      <c r="EP66" s="29"/>
      <c r="EQ66" s="29"/>
      <c r="ER66" s="29"/>
      <c r="ES66" s="29"/>
      <c r="ET66" s="29"/>
      <c r="EU66" s="29"/>
      <c r="EV66" s="29"/>
      <c r="EW66" s="29"/>
      <c r="EX66" s="29"/>
      <c r="EY66" s="29"/>
      <c r="EZ66" s="29"/>
      <c r="FA66" s="29"/>
      <c r="FB66" s="29"/>
      <c r="FC66" s="29"/>
      <c r="FD66" s="29"/>
      <c r="FE66" s="29"/>
      <c r="FF66" s="29"/>
      <c r="FG66" s="29"/>
      <c r="FH66" s="29"/>
      <c r="FI66" s="29"/>
      <c r="FJ66" s="29"/>
      <c r="FK66" s="29"/>
      <c r="FL66" s="29"/>
      <c r="FM66" s="29"/>
      <c r="FN66" s="29"/>
      <c r="FO66" s="29"/>
      <c r="FP66" s="29"/>
      <c r="FQ66" s="29"/>
      <c r="FR66" s="29"/>
      <c r="FS66" s="29"/>
      <c r="FT66" s="29"/>
      <c r="FU66" s="29"/>
      <c r="FV66" s="29"/>
      <c r="FW66" s="29"/>
      <c r="FX66" s="29"/>
      <c r="FY66" s="29"/>
      <c r="FZ66" s="29"/>
      <c r="GA66" s="29"/>
      <c r="GB66" s="29"/>
      <c r="GC66" s="29"/>
      <c r="GD66" s="29"/>
      <c r="GE66" s="29"/>
      <c r="GF66" s="29"/>
      <c r="GG66" s="29"/>
      <c r="GH66" s="29"/>
      <c r="GI66" s="29"/>
      <c r="GJ66" s="29"/>
      <c r="GK66" s="29"/>
      <c r="GL66" s="29"/>
      <c r="GM66" s="29"/>
      <c r="GN66" s="29"/>
      <c r="GO66" s="29"/>
      <c r="GP66" s="29"/>
      <c r="GQ66" s="29"/>
      <c r="GR66" s="29"/>
      <c r="GS66" s="29"/>
      <c r="GT66" s="29"/>
      <c r="GU66" s="29"/>
      <c r="GV66" s="29"/>
      <c r="GW66" s="29"/>
      <c r="GX66" s="29"/>
      <c r="GY66" s="29"/>
      <c r="GZ66" s="29"/>
      <c r="HA66" s="29"/>
      <c r="HB66" s="29"/>
      <c r="HC66" s="29"/>
      <c r="HD66" s="29"/>
      <c r="HE66" s="29"/>
      <c r="HF66" s="29"/>
      <c r="HG66" s="29"/>
      <c r="HH66" s="29"/>
      <c r="HI66" s="29"/>
      <c r="HJ66" s="29"/>
      <c r="HK66" s="29"/>
      <c r="HL66" s="29"/>
      <c r="HM66" s="29"/>
      <c r="HN66" s="29"/>
      <c r="HO66" s="29"/>
      <c r="HP66" s="29"/>
      <c r="HQ66" s="29"/>
      <c r="HR66" s="29"/>
      <c r="HS66" s="29"/>
      <c r="HT66" s="29"/>
      <c r="HU66" s="29"/>
      <c r="HV66" s="29"/>
      <c r="HW66" s="29"/>
      <c r="HX66" s="29"/>
      <c r="HY66" s="29"/>
      <c r="HZ66" s="29"/>
      <c r="IA66" s="29"/>
      <c r="IB66" s="29"/>
      <c r="IC66" s="29"/>
      <c r="ID66" s="29"/>
      <c r="IE66" s="29"/>
      <c r="IF66" s="29"/>
      <c r="IG66" s="29"/>
      <c r="IH66" s="29"/>
      <c r="II66" s="29"/>
      <c r="IJ66" s="29"/>
      <c r="IK66" s="29"/>
      <c r="IL66" s="29"/>
      <c r="IM66" s="29"/>
      <c r="IN66" s="29"/>
      <c r="IO66" s="29"/>
      <c r="IP66" s="29"/>
      <c r="IQ66" s="29"/>
      <c r="IR66" s="29"/>
      <c r="IS66" s="29"/>
      <c r="IT66" s="29"/>
      <c r="IU66" s="29"/>
      <c r="IV66" s="29"/>
      <c r="IW66" s="29"/>
      <c r="IX66" s="29"/>
      <c r="IY66" s="29"/>
      <c r="IZ66" s="29"/>
      <c r="JA66" s="29"/>
      <c r="JB66" s="29"/>
      <c r="JC66" s="29"/>
      <c r="JD66" s="29"/>
      <c r="JE66" s="29"/>
      <c r="JF66" s="29"/>
      <c r="JG66" s="29"/>
      <c r="JH66" s="29"/>
      <c r="JI66" s="29"/>
      <c r="JJ66" s="29"/>
      <c r="JK66" s="29"/>
      <c r="JL66" s="29"/>
      <c r="JM66" s="29"/>
      <c r="JN66" s="29"/>
      <c r="JO66" s="29"/>
      <c r="JP66" s="29"/>
      <c r="JQ66" s="29"/>
      <c r="JR66" s="29"/>
      <c r="JS66" s="29"/>
      <c r="JT66" s="29"/>
      <c r="JU66" s="29"/>
      <c r="JV66" s="29"/>
      <c r="JW66" s="29"/>
      <c r="JX66" s="29"/>
      <c r="JY66" s="29"/>
      <c r="JZ66" s="29"/>
      <c r="KA66" s="29"/>
      <c r="KB66" s="29"/>
      <c r="KC66" s="29"/>
      <c r="KD66" s="29"/>
      <c r="KE66" s="29"/>
      <c r="KF66" s="29"/>
      <c r="KG66" s="29"/>
      <c r="KH66" s="29"/>
      <c r="KI66" s="29"/>
      <c r="KJ66" s="29"/>
      <c r="KK66" s="29"/>
      <c r="KL66" s="29"/>
      <c r="KM66" s="29"/>
      <c r="KN66" s="29"/>
      <c r="KO66" s="29"/>
      <c r="KP66" s="29"/>
      <c r="KQ66" s="29"/>
      <c r="KR66" s="29"/>
      <c r="KS66" s="29"/>
      <c r="KT66" s="29"/>
      <c r="KU66" s="29"/>
      <c r="KV66" s="29"/>
      <c r="KW66" s="29"/>
      <c r="KX66" s="29"/>
      <c r="KY66" s="29"/>
      <c r="KZ66" s="29"/>
      <c r="LA66" s="29"/>
      <c r="LB66" s="29"/>
      <c r="LC66" s="29"/>
      <c r="LD66" s="29"/>
      <c r="LE66" s="29"/>
      <c r="LF66" s="29"/>
      <c r="LG66" s="29"/>
      <c r="LH66" s="29"/>
      <c r="LI66" s="29"/>
      <c r="LJ66" s="29"/>
      <c r="LK66" s="29"/>
      <c r="LL66" s="29"/>
      <c r="LM66" s="29"/>
      <c r="LN66" s="29"/>
      <c r="LO66" s="29"/>
      <c r="LP66" s="29"/>
      <c r="LQ66" s="29"/>
      <c r="LR66" s="29"/>
      <c r="LS66" s="29"/>
      <c r="LT66" s="29"/>
      <c r="LU66" s="29"/>
      <c r="LV66" s="29"/>
      <c r="LW66" s="29"/>
      <c r="LX66" s="29"/>
      <c r="LY66" s="29"/>
      <c r="LZ66" s="29"/>
      <c r="MA66" s="29"/>
      <c r="MB66" s="29"/>
      <c r="MC66" s="29"/>
      <c r="MD66" s="29"/>
      <c r="ME66" s="29"/>
      <c r="MF66" s="29"/>
      <c r="MG66" s="29"/>
      <c r="MH66" s="29"/>
      <c r="MI66" s="29"/>
      <c r="MJ66" s="29"/>
      <c r="MK66" s="29"/>
      <c r="ML66" s="29"/>
      <c r="MM66" s="29"/>
      <c r="MN66" s="29"/>
      <c r="MO66" s="29"/>
      <c r="MP66" s="29"/>
      <c r="MQ66" s="29"/>
      <c r="MR66" s="29"/>
      <c r="MS66" s="29"/>
      <c r="MT66" s="29"/>
      <c r="MU66" s="29"/>
      <c r="MV66" s="29"/>
      <c r="MW66" s="29"/>
      <c r="MX66" s="29"/>
      <c r="MY66" s="29"/>
      <c r="MZ66" s="29"/>
      <c r="NA66" s="29"/>
      <c r="NB66" s="29"/>
      <c r="NC66" s="29"/>
      <c r="ND66" s="29"/>
      <c r="NE66" s="29"/>
      <c r="NF66" s="29"/>
      <c r="NG66" s="29"/>
      <c r="NH66" s="29"/>
      <c r="NI66" s="29"/>
      <c r="NJ66" s="29"/>
      <c r="NK66" s="29"/>
      <c r="NL66" s="29"/>
      <c r="NM66" s="29"/>
      <c r="NN66" s="29"/>
      <c r="NO66" s="29"/>
      <c r="NP66" s="29"/>
      <c r="NQ66" s="29"/>
      <c r="NR66" s="29"/>
      <c r="NS66" s="29"/>
      <c r="NT66" s="29"/>
      <c r="NU66" s="29"/>
      <c r="NV66" s="29"/>
      <c r="NW66" s="29"/>
      <c r="NX66" s="29"/>
      <c r="NY66" s="29"/>
      <c r="NZ66" s="29"/>
      <c r="OA66" s="29"/>
      <c r="OB66" s="29"/>
      <c r="OC66" s="29"/>
      <c r="OD66" s="29"/>
      <c r="OE66" s="29"/>
      <c r="OF66" s="29"/>
      <c r="OG66" s="29"/>
      <c r="OH66" s="29"/>
      <c r="OI66" s="29"/>
      <c r="OJ66" s="29"/>
      <c r="OK66" s="29"/>
      <c r="OL66" s="29"/>
      <c r="OM66" s="29"/>
      <c r="ON66" s="29"/>
      <c r="OO66" s="29"/>
      <c r="OP66" s="29"/>
      <c r="OQ66" s="29"/>
      <c r="OR66" s="29"/>
      <c r="OS66" s="29"/>
      <c r="OT66" s="29"/>
      <c r="OU66" s="29"/>
      <c r="OV66" s="29"/>
      <c r="OW66" s="29"/>
      <c r="OX66" s="29"/>
      <c r="OY66" s="29"/>
      <c r="OZ66" s="29"/>
      <c r="PA66" s="29"/>
      <c r="PB66" s="29"/>
      <c r="PC66" s="29"/>
      <c r="PD66" s="29"/>
      <c r="PE66" s="29"/>
      <c r="PF66" s="29"/>
      <c r="PG66" s="29"/>
      <c r="PH66" s="29"/>
      <c r="PI66" s="29"/>
      <c r="PJ66" s="29"/>
      <c r="PK66" s="29"/>
      <c r="PL66" s="29"/>
      <c r="PM66" s="29"/>
      <c r="PN66" s="29"/>
      <c r="PO66" s="29"/>
      <c r="PP66" s="29"/>
      <c r="PQ66" s="29"/>
      <c r="PR66" s="29"/>
      <c r="PS66" s="29"/>
      <c r="PT66" s="29"/>
      <c r="PU66" s="29"/>
      <c r="PV66" s="29"/>
      <c r="PW66" s="29"/>
      <c r="PX66" s="29"/>
      <c r="PY66" s="29"/>
      <c r="PZ66" s="29"/>
      <c r="QA66" s="29"/>
      <c r="QB66" s="29"/>
      <c r="QC66" s="29"/>
      <c r="QD66" s="29"/>
      <c r="QE66" s="29"/>
      <c r="QF66" s="29"/>
      <c r="QG66" s="29"/>
      <c r="QH66" s="29"/>
      <c r="QI66" s="29"/>
      <c r="QJ66" s="29"/>
      <c r="QK66" s="29"/>
      <c r="QL66" s="29"/>
      <c r="QM66" s="29"/>
      <c r="QN66" s="29"/>
      <c r="QO66" s="29"/>
      <c r="QP66" s="29"/>
      <c r="QQ66" s="29"/>
      <c r="QR66" s="29"/>
      <c r="QS66" s="29"/>
      <c r="QT66" s="29"/>
      <c r="QU66" s="29"/>
      <c r="QV66" s="29"/>
      <c r="QW66" s="29"/>
      <c r="QX66" s="29"/>
      <c r="QY66" s="29"/>
      <c r="QZ66" s="29"/>
      <c r="RA66" s="29"/>
      <c r="RB66" s="29"/>
      <c r="RC66" s="29"/>
      <c r="RD66" s="29"/>
      <c r="RE66" s="29"/>
      <c r="RF66" s="29"/>
      <c r="RG66" s="29"/>
      <c r="RH66" s="29"/>
      <c r="RI66" s="29"/>
      <c r="RJ66" s="29"/>
      <c r="RK66" s="29"/>
      <c r="RL66" s="29"/>
      <c r="RM66" s="29"/>
      <c r="RN66" s="29"/>
      <c r="RO66" s="29"/>
      <c r="RP66" s="29"/>
      <c r="RQ66" s="29"/>
      <c r="RR66" s="29"/>
      <c r="RS66" s="29"/>
      <c r="RT66" s="29"/>
      <c r="RU66" s="29"/>
      <c r="RV66" s="29"/>
      <c r="RW66" s="29"/>
      <c r="RX66" s="29"/>
      <c r="RY66" s="29"/>
      <c r="RZ66" s="29"/>
      <c r="SA66" s="29"/>
      <c r="SB66" s="29"/>
      <c r="SC66" s="29"/>
      <c r="SD66" s="29"/>
      <c r="SE66" s="29"/>
      <c r="SF66" s="29"/>
      <c r="SG66" s="29"/>
      <c r="SH66" s="29"/>
      <c r="SI66" s="29"/>
      <c r="SJ66" s="29"/>
      <c r="SK66" s="29"/>
      <c r="SL66" s="29"/>
      <c r="SM66" s="29"/>
      <c r="SN66" s="29"/>
      <c r="SO66" s="29"/>
      <c r="SP66" s="29"/>
      <c r="SQ66" s="29"/>
      <c r="SR66" s="29"/>
      <c r="SS66" s="29"/>
      <c r="ST66" s="29"/>
      <c r="SU66" s="29"/>
      <c r="SV66" s="29"/>
      <c r="SW66" s="29"/>
      <c r="SX66" s="29"/>
      <c r="SY66" s="29"/>
      <c r="SZ66" s="29"/>
      <c r="TA66" s="29"/>
      <c r="TB66" s="29"/>
      <c r="TC66" s="29"/>
      <c r="TD66" s="29"/>
      <c r="TE66" s="29"/>
      <c r="TF66" s="29"/>
      <c r="TG66" s="29"/>
      <c r="TH66" s="29"/>
      <c r="TI66" s="29"/>
      <c r="TJ66" s="29"/>
      <c r="TK66" s="29"/>
      <c r="TL66" s="29"/>
      <c r="TM66" s="29"/>
      <c r="TN66" s="29"/>
      <c r="TO66" s="29"/>
      <c r="TP66" s="29"/>
      <c r="TQ66" s="29"/>
      <c r="TR66" s="29"/>
      <c r="TS66" s="29"/>
      <c r="TT66" s="29"/>
      <c r="TU66" s="29"/>
      <c r="TV66" s="29"/>
      <c r="TW66" s="29"/>
      <c r="TX66" s="29"/>
      <c r="TY66" s="29"/>
      <c r="TZ66" s="29"/>
      <c r="UA66" s="29"/>
      <c r="UB66" s="29"/>
      <c r="UC66" s="29"/>
      <c r="UD66" s="29"/>
      <c r="UE66" s="29"/>
      <c r="UF66" s="29"/>
      <c r="UG66" s="29"/>
      <c r="UH66" s="29"/>
      <c r="UI66" s="29"/>
      <c r="UJ66" s="29"/>
      <c r="UK66" s="29"/>
      <c r="UL66" s="29"/>
      <c r="UM66" s="29"/>
      <c r="UN66" s="29"/>
      <c r="UO66" s="29"/>
      <c r="UP66" s="29"/>
      <c r="UQ66" s="29"/>
      <c r="UR66" s="29"/>
      <c r="US66" s="29"/>
      <c r="UT66" s="29"/>
      <c r="UU66" s="29"/>
      <c r="UV66" s="29"/>
      <c r="UW66" s="29"/>
      <c r="UX66" s="29"/>
      <c r="UY66" s="29"/>
      <c r="UZ66" s="29"/>
      <c r="VA66" s="29"/>
      <c r="VB66" s="29"/>
      <c r="VC66" s="29"/>
      <c r="VD66" s="29"/>
      <c r="VE66" s="29"/>
      <c r="VF66" s="29"/>
      <c r="VG66" s="29"/>
      <c r="VH66" s="29"/>
      <c r="VI66" s="29"/>
      <c r="VJ66" s="29"/>
      <c r="VK66" s="29"/>
      <c r="VL66" s="29"/>
      <c r="VM66" s="29"/>
      <c r="VN66" s="29"/>
      <c r="VO66" s="29"/>
      <c r="VP66" s="29"/>
      <c r="VQ66" s="29"/>
      <c r="VR66" s="29"/>
      <c r="VS66" s="29"/>
      <c r="VT66" s="29"/>
      <c r="VU66" s="29"/>
      <c r="VV66" s="29"/>
      <c r="VW66" s="29"/>
      <c r="VX66" s="29"/>
      <c r="VY66" s="29"/>
      <c r="VZ66" s="29"/>
      <c r="WA66" s="29"/>
      <c r="WB66" s="29"/>
      <c r="WC66" s="29"/>
      <c r="WD66" s="29"/>
      <c r="WE66" s="29"/>
      <c r="WF66" s="29"/>
      <c r="WG66" s="29"/>
      <c r="WH66" s="29"/>
      <c r="WI66" s="29"/>
      <c r="WJ66" s="29"/>
      <c r="WK66" s="29"/>
      <c r="WL66" s="29"/>
      <c r="WM66" s="29"/>
      <c r="WN66" s="29"/>
      <c r="WO66" s="29"/>
      <c r="WP66" s="29"/>
      <c r="WQ66" s="29"/>
      <c r="WR66" s="29"/>
      <c r="WS66" s="29"/>
      <c r="WT66" s="29"/>
      <c r="WU66" s="29"/>
      <c r="WV66" s="29"/>
      <c r="WW66" s="29"/>
      <c r="WX66" s="29"/>
      <c r="WY66" s="29"/>
      <c r="WZ66" s="29"/>
      <c r="XA66" s="29"/>
      <c r="XB66" s="29"/>
      <c r="XC66" s="29"/>
      <c r="XD66" s="29"/>
      <c r="XE66" s="29"/>
      <c r="XF66" s="29"/>
      <c r="XG66" s="29"/>
      <c r="XH66" s="29"/>
      <c r="XI66" s="29"/>
      <c r="XJ66" s="29"/>
      <c r="XK66" s="29"/>
      <c r="XL66" s="29"/>
      <c r="XM66" s="29"/>
      <c r="XN66" s="29"/>
      <c r="XO66" s="29"/>
      <c r="XP66" s="29"/>
      <c r="XQ66" s="29"/>
      <c r="XR66" s="29"/>
      <c r="XS66" s="29"/>
      <c r="XT66" s="29"/>
      <c r="XU66" s="29"/>
      <c r="XV66" s="29"/>
      <c r="XW66" s="29"/>
      <c r="XX66" s="29"/>
      <c r="XY66" s="29"/>
      <c r="XZ66" s="29"/>
      <c r="YA66" s="29"/>
      <c r="YB66" s="29"/>
      <c r="YC66" s="29"/>
      <c r="YD66" s="29"/>
      <c r="YE66" s="29"/>
      <c r="YF66" s="29"/>
      <c r="YG66" s="29"/>
      <c r="YH66" s="29"/>
      <c r="YI66" s="29"/>
      <c r="YJ66" s="29"/>
      <c r="YK66" s="29"/>
      <c r="YL66" s="29"/>
      <c r="YM66" s="29"/>
      <c r="YN66" s="29"/>
      <c r="YO66" s="29"/>
      <c r="YP66" s="29"/>
      <c r="YQ66" s="29"/>
      <c r="YR66" s="29"/>
      <c r="YS66" s="29"/>
      <c r="YT66" s="29"/>
      <c r="YU66" s="29"/>
      <c r="YV66" s="29"/>
      <c r="YW66" s="29"/>
      <c r="YX66" s="29"/>
      <c r="YY66" s="29"/>
      <c r="YZ66" s="29"/>
      <c r="ZA66" s="29"/>
      <c r="ZB66" s="29"/>
      <c r="ZC66" s="29"/>
      <c r="ZD66" s="29"/>
      <c r="ZE66" s="29"/>
      <c r="ZF66" s="29"/>
      <c r="ZG66" s="29"/>
      <c r="ZH66" s="29"/>
      <c r="ZI66" s="29"/>
      <c r="ZJ66" s="29"/>
      <c r="ZK66" s="29"/>
      <c r="ZL66" s="29"/>
      <c r="ZM66" s="29"/>
      <c r="ZN66" s="29"/>
      <c r="ZO66" s="29"/>
      <c r="ZP66" s="29"/>
      <c r="ZQ66" s="29"/>
      <c r="ZR66" s="29"/>
      <c r="ZS66" s="29"/>
      <c r="ZT66" s="29"/>
      <c r="ZU66" s="29"/>
      <c r="ZV66" s="29"/>
      <c r="ZW66" s="29"/>
      <c r="ZX66" s="29"/>
      <c r="ZY66" s="29"/>
      <c r="ZZ66" s="29"/>
      <c r="AAA66" s="29"/>
      <c r="AAB66" s="29"/>
      <c r="AAC66" s="29"/>
      <c r="AAD66" s="29"/>
      <c r="AAE66" s="29"/>
      <c r="AAF66" s="29"/>
      <c r="AAG66" s="29"/>
      <c r="AAH66" s="29"/>
      <c r="AAI66" s="29"/>
      <c r="AAJ66" s="29"/>
      <c r="AAK66" s="29"/>
      <c r="AAL66" s="29"/>
      <c r="AAM66" s="29"/>
      <c r="AAN66" s="29"/>
      <c r="AAO66" s="29"/>
      <c r="AAP66" s="29"/>
      <c r="AAQ66" s="29"/>
      <c r="AAR66" s="29"/>
      <c r="AAS66" s="29"/>
      <c r="AAT66" s="29"/>
      <c r="AAU66" s="29"/>
      <c r="AAV66" s="29"/>
      <c r="AAW66" s="29"/>
      <c r="AAX66" s="29"/>
      <c r="AAY66" s="29"/>
      <c r="AAZ66" s="29"/>
      <c r="ABA66" s="29"/>
      <c r="ABB66" s="29"/>
      <c r="ABC66" s="29"/>
      <c r="ABD66" s="29"/>
      <c r="ABE66" s="29"/>
      <c r="ABF66" s="29"/>
      <c r="ABG66" s="29"/>
      <c r="ABH66" s="29"/>
      <c r="ABI66" s="29"/>
      <c r="ABJ66" s="29"/>
      <c r="ABK66" s="29"/>
      <c r="ABL66" s="29"/>
      <c r="ABM66" s="29"/>
      <c r="ABN66" s="29"/>
      <c r="ABO66" s="29"/>
      <c r="ABP66" s="29"/>
      <c r="ABQ66" s="29"/>
      <c r="ABR66" s="29"/>
      <c r="ABS66" s="29"/>
      <c r="ABT66" s="29"/>
      <c r="ABU66" s="29"/>
      <c r="ABV66" s="29"/>
      <c r="ABW66" s="29"/>
      <c r="ABX66" s="29"/>
      <c r="ABY66" s="29"/>
      <c r="ABZ66" s="29"/>
      <c r="ACA66" s="29"/>
      <c r="ACB66" s="29"/>
      <c r="ACC66" s="29"/>
      <c r="ACD66" s="29"/>
      <c r="ACE66" s="29"/>
      <c r="ACF66" s="29"/>
      <c r="ACG66" s="29"/>
      <c r="ACH66" s="29"/>
      <c r="ACI66" s="29"/>
      <c r="ACJ66" s="29"/>
      <c r="ACK66" s="29"/>
      <c r="ACL66" s="29"/>
      <c r="ACM66" s="29"/>
      <c r="ACN66" s="29"/>
      <c r="ACO66" s="29"/>
      <c r="ACP66" s="29"/>
      <c r="ACQ66" s="29"/>
      <c r="ACR66" s="29"/>
      <c r="ACS66" s="29"/>
      <c r="ACT66" s="29"/>
      <c r="ACU66" s="29"/>
      <c r="ACV66" s="29"/>
      <c r="ACW66" s="29"/>
      <c r="ACX66" s="29"/>
      <c r="ACY66" s="29"/>
      <c r="ACZ66" s="29"/>
      <c r="ADA66" s="29"/>
      <c r="ADB66" s="29"/>
      <c r="ADC66" s="29"/>
      <c r="ADD66" s="29"/>
      <c r="ADE66" s="29"/>
      <c r="ADF66" s="29"/>
      <c r="ADG66" s="29"/>
      <c r="ADH66" s="29"/>
      <c r="ADI66" s="29"/>
      <c r="ADJ66" s="29"/>
      <c r="ADK66" s="29"/>
      <c r="ADL66" s="29"/>
      <c r="ADM66" s="29"/>
      <c r="ADN66" s="29"/>
      <c r="ADO66" s="29"/>
      <c r="ADP66" s="29"/>
      <c r="ADQ66" s="29"/>
      <c r="ADR66" s="29"/>
      <c r="ADS66" s="29"/>
      <c r="ADT66" s="29"/>
      <c r="ADU66" s="29"/>
      <c r="ADV66" s="29"/>
      <c r="ADW66" s="29"/>
      <c r="ADX66" s="29"/>
      <c r="ADY66" s="29"/>
      <c r="ADZ66" s="29"/>
      <c r="AEA66" s="29"/>
      <c r="AEB66" s="29"/>
      <c r="AEC66" s="29"/>
      <c r="AED66" s="29"/>
      <c r="AEE66" s="29"/>
      <c r="AEF66" s="29"/>
      <c r="AEG66" s="29"/>
      <c r="AEH66" s="29"/>
      <c r="AEI66" s="29"/>
      <c r="AEJ66" s="29"/>
      <c r="AEK66" s="29"/>
      <c r="AEL66" s="29"/>
      <c r="AEM66" s="29"/>
      <c r="AEN66" s="29"/>
      <c r="AEO66" s="29"/>
      <c r="AEP66" s="29"/>
      <c r="AEQ66" s="29"/>
      <c r="AER66" s="29"/>
      <c r="AES66" s="29"/>
      <c r="AET66" s="29"/>
      <c r="AEU66" s="29"/>
      <c r="AEV66" s="29"/>
      <c r="AEW66" s="29"/>
      <c r="AEX66" s="29"/>
      <c r="AEY66" s="29"/>
      <c r="AEZ66" s="29"/>
      <c r="AFA66" s="29"/>
      <c r="AFB66" s="29"/>
      <c r="AFC66" s="29"/>
      <c r="AFD66" s="29"/>
      <c r="AFE66" s="29"/>
      <c r="AFF66" s="29"/>
      <c r="AFG66" s="29"/>
      <c r="AFH66" s="29"/>
      <c r="AFI66" s="29"/>
      <c r="AFJ66" s="29"/>
      <c r="AFK66" s="29"/>
      <c r="AFL66" s="29"/>
      <c r="AFM66" s="29"/>
      <c r="AFN66" s="29"/>
      <c r="AFO66" s="29"/>
      <c r="AFP66" s="29"/>
      <c r="AFQ66" s="29"/>
      <c r="AFR66" s="29"/>
      <c r="AFS66" s="29"/>
      <c r="AFT66" s="29"/>
      <c r="AFU66" s="29"/>
      <c r="AFV66" s="29"/>
      <c r="AFW66" s="29"/>
      <c r="AFX66" s="29"/>
      <c r="AFY66" s="29"/>
      <c r="AFZ66" s="29"/>
      <c r="AGA66" s="29"/>
      <c r="AGB66" s="29"/>
      <c r="AGC66" s="29"/>
      <c r="AGD66" s="29"/>
      <c r="AGE66" s="29"/>
      <c r="AGF66" s="29"/>
      <c r="AGG66" s="29"/>
      <c r="AGH66" s="29"/>
      <c r="AGI66" s="29"/>
      <c r="AGJ66" s="29"/>
      <c r="AGK66" s="29"/>
      <c r="AGL66" s="29"/>
      <c r="AGM66" s="29"/>
      <c r="AGN66" s="29"/>
      <c r="AGO66" s="29"/>
      <c r="AGP66" s="29"/>
      <c r="AGQ66" s="29"/>
      <c r="AGR66" s="29"/>
      <c r="AGS66" s="29"/>
      <c r="AGT66" s="29"/>
      <c r="AGU66" s="29"/>
      <c r="AGV66" s="29"/>
      <c r="AGW66" s="29"/>
      <c r="AGX66" s="29"/>
      <c r="AGY66" s="29"/>
      <c r="AGZ66" s="29"/>
      <c r="AHA66" s="29"/>
      <c r="AHB66" s="29"/>
      <c r="AHC66" s="29"/>
      <c r="AHD66" s="29"/>
      <c r="AHE66" s="29"/>
      <c r="AHF66" s="29"/>
      <c r="AHG66" s="29"/>
      <c r="AHH66" s="29"/>
      <c r="AHI66" s="29"/>
      <c r="AHJ66" s="29"/>
      <c r="AHK66" s="29"/>
      <c r="AHL66" s="29"/>
      <c r="AHM66" s="29"/>
      <c r="AHN66" s="29"/>
      <c r="AHO66" s="29"/>
      <c r="AHP66" s="29"/>
      <c r="AHQ66" s="29"/>
      <c r="AHR66" s="29"/>
      <c r="AHS66" s="29"/>
      <c r="AHT66" s="29"/>
      <c r="AHU66" s="29"/>
      <c r="AHV66" s="29"/>
      <c r="AHW66" s="29"/>
      <c r="AHX66" s="29"/>
      <c r="AHY66" s="29"/>
      <c r="AHZ66" s="29"/>
      <c r="AIA66" s="29"/>
      <c r="AIB66" s="29"/>
      <c r="AIC66" s="29"/>
      <c r="AID66" s="29"/>
      <c r="AIE66" s="29"/>
      <c r="AIF66" s="29"/>
      <c r="AIG66" s="29"/>
      <c r="AIH66" s="29"/>
      <c r="AII66" s="29"/>
      <c r="AIJ66" s="29"/>
      <c r="AIK66" s="29"/>
      <c r="AIL66" s="29"/>
      <c r="AIM66" s="29"/>
      <c r="AIN66" s="29"/>
      <c r="AIO66" s="29"/>
      <c r="AIP66" s="29"/>
      <c r="AIQ66" s="29"/>
      <c r="AIR66" s="29"/>
      <c r="AIS66" s="29"/>
      <c r="AIT66" s="29"/>
      <c r="AIU66" s="29"/>
      <c r="AIV66" s="29"/>
      <c r="AIW66" s="29"/>
      <c r="AIX66" s="29"/>
      <c r="AIY66" s="29"/>
      <c r="AIZ66" s="29"/>
      <c r="AJA66" s="29"/>
      <c r="AJB66" s="29"/>
      <c r="AJC66" s="29"/>
      <c r="AJD66" s="29"/>
      <c r="AJE66" s="29"/>
      <c r="AJF66" s="29"/>
      <c r="AJG66" s="29"/>
      <c r="AJH66" s="29"/>
      <c r="AJI66" s="29"/>
      <c r="AJJ66" s="29"/>
      <c r="AJK66" s="29"/>
      <c r="AJL66" s="29"/>
      <c r="AJM66" s="29"/>
      <c r="AJN66" s="29"/>
      <c r="AJO66" s="29"/>
      <c r="AJP66" s="29"/>
      <c r="AJQ66" s="29"/>
      <c r="AJR66" s="29"/>
      <c r="AJS66" s="29"/>
      <c r="AJT66" s="29"/>
      <c r="AJU66" s="29"/>
      <c r="AJV66" s="29"/>
      <c r="AJW66" s="29"/>
      <c r="AJX66" s="29"/>
      <c r="AJY66" s="29"/>
      <c r="AJZ66" s="29"/>
      <c r="AKA66" s="29"/>
      <c r="AKB66" s="29"/>
      <c r="AKC66" s="29"/>
      <c r="AKD66" s="29"/>
      <c r="AKE66" s="29"/>
      <c r="AKF66" s="29"/>
      <c r="AKG66" s="29"/>
      <c r="AKH66" s="29"/>
      <c r="AKI66" s="29"/>
      <c r="AKJ66" s="29"/>
      <c r="AKK66" s="29"/>
      <c r="AKL66" s="29"/>
      <c r="AKM66" s="29"/>
      <c r="AKN66" s="29"/>
      <c r="AKO66" s="29"/>
      <c r="AKP66" s="29"/>
      <c r="AKQ66" s="29"/>
      <c r="AKR66" s="29"/>
      <c r="AKS66" s="29"/>
      <c r="AKT66" s="29"/>
      <c r="AKU66" s="29"/>
      <c r="AKV66" s="29"/>
      <c r="AKW66" s="29"/>
      <c r="AKX66" s="29"/>
      <c r="AKY66" s="29"/>
      <c r="AKZ66" s="29"/>
      <c r="ALA66" s="29"/>
      <c r="ALB66" s="29"/>
      <c r="ALC66" s="29"/>
      <c r="ALD66" s="29"/>
      <c r="ALE66" s="29"/>
      <c r="ALF66" s="29"/>
      <c r="ALG66" s="29"/>
      <c r="ALH66" s="29"/>
      <c r="ALI66" s="29"/>
      <c r="ALJ66" s="29"/>
      <c r="ALK66" s="29"/>
      <c r="ALL66" s="29"/>
      <c r="ALM66" s="29"/>
      <c r="ALN66" s="29"/>
      <c r="ALO66" s="29"/>
      <c r="ALP66" s="29"/>
      <c r="ALQ66" s="29"/>
      <c r="ALR66" s="29"/>
      <c r="ALS66" s="29"/>
      <c r="ALT66" s="29"/>
      <c r="ALU66" s="29"/>
      <c r="ALV66" s="29"/>
      <c r="ALW66" s="29"/>
      <c r="ALX66" s="29"/>
      <c r="ALY66" s="29"/>
      <c r="ALZ66" s="29"/>
      <c r="AMA66" s="29"/>
      <c r="AMB66" s="29"/>
      <c r="AMC66" s="29"/>
      <c r="AMD66" s="29"/>
      <c r="AME66" s="29"/>
      <c r="AMF66" s="29"/>
      <c r="AMG66" s="29"/>
      <c r="AMH66" s="29"/>
      <c r="AMI66" s="29"/>
      <c r="AMJ66" s="29"/>
      <c r="AMK66" s="29"/>
      <c r="AML66" s="29"/>
      <c r="AMM66" s="29"/>
      <c r="AMN66" s="29"/>
      <c r="AMO66" s="29"/>
      <c r="AMP66" s="29"/>
      <c r="AMQ66" s="29"/>
      <c r="AMR66" s="29"/>
      <c r="AMS66" s="29"/>
      <c r="AMT66" s="29"/>
      <c r="AMU66" s="29"/>
      <c r="AMV66" s="29"/>
      <c r="AMW66" s="29"/>
      <c r="AMX66" s="29"/>
      <c r="AMY66" s="29"/>
      <c r="AMZ66" s="29"/>
      <c r="ANA66" s="29"/>
      <c r="ANB66" s="29"/>
      <c r="ANC66" s="29"/>
      <c r="AND66" s="29"/>
      <c r="ANE66" s="29"/>
      <c r="ANF66" s="29"/>
      <c r="ANG66" s="29"/>
      <c r="ANH66" s="29"/>
      <c r="ANI66" s="29"/>
      <c r="ANJ66" s="29"/>
      <c r="ANK66" s="29"/>
      <c r="ANL66" s="29"/>
      <c r="ANM66" s="29"/>
      <c r="ANN66" s="29"/>
      <c r="ANO66" s="29"/>
      <c r="ANP66" s="29"/>
      <c r="ANQ66" s="29"/>
      <c r="ANR66" s="29"/>
      <c r="ANS66" s="29"/>
      <c r="ANT66" s="29"/>
      <c r="ANU66" s="29"/>
      <c r="ANV66" s="29"/>
      <c r="ANW66" s="29"/>
      <c r="ANX66" s="29"/>
      <c r="ANY66" s="29"/>
      <c r="ANZ66" s="29"/>
      <c r="AOA66" s="29"/>
      <c r="AOB66" s="29"/>
      <c r="AOC66" s="29"/>
      <c r="AOD66" s="29"/>
      <c r="AOE66" s="29"/>
      <c r="AOF66" s="29"/>
      <c r="AOG66" s="29"/>
      <c r="AOH66" s="29"/>
      <c r="AOI66" s="29"/>
      <c r="AOJ66" s="29"/>
      <c r="AOK66" s="29"/>
      <c r="AOL66" s="29"/>
      <c r="AOM66" s="29"/>
      <c r="AON66" s="29"/>
      <c r="AOO66" s="29"/>
      <c r="AOP66" s="29"/>
      <c r="AOQ66" s="29"/>
      <c r="AOR66" s="29"/>
      <c r="AOS66" s="29"/>
      <c r="AOT66" s="29"/>
      <c r="AOU66" s="29"/>
      <c r="AOV66" s="29"/>
      <c r="AOW66" s="29"/>
      <c r="AOX66" s="29"/>
      <c r="AOY66" s="29"/>
      <c r="AOZ66" s="29"/>
      <c r="APA66" s="29"/>
      <c r="APB66" s="29"/>
      <c r="APC66" s="29"/>
      <c r="APD66" s="29"/>
      <c r="APE66" s="29"/>
      <c r="APF66" s="29"/>
      <c r="APG66" s="29"/>
      <c r="APH66" s="29"/>
      <c r="API66" s="29"/>
      <c r="APJ66" s="29"/>
      <c r="APK66" s="29"/>
      <c r="APL66" s="29"/>
      <c r="APM66" s="29"/>
      <c r="APN66" s="29"/>
      <c r="APO66" s="29"/>
      <c r="APP66" s="29"/>
      <c r="APQ66" s="29"/>
      <c r="APR66" s="29"/>
      <c r="APS66" s="29"/>
      <c r="APT66" s="29"/>
      <c r="APU66" s="29"/>
      <c r="APV66" s="29"/>
      <c r="APW66" s="29"/>
      <c r="APX66" s="29"/>
      <c r="APY66" s="29"/>
      <c r="APZ66" s="29"/>
      <c r="AQA66" s="29"/>
      <c r="AQB66" s="29"/>
      <c r="AQC66" s="29"/>
      <c r="AQD66" s="29"/>
      <c r="AQE66" s="29"/>
      <c r="AQF66" s="29"/>
      <c r="AQG66" s="29"/>
      <c r="AQH66" s="29"/>
      <c r="AQI66" s="29"/>
      <c r="AQJ66" s="29"/>
      <c r="AQK66" s="29"/>
      <c r="AQL66" s="29"/>
      <c r="AQM66" s="29"/>
      <c r="AQN66" s="29"/>
      <c r="AQO66" s="29"/>
      <c r="AQP66" s="29"/>
      <c r="AQQ66" s="29"/>
      <c r="AQR66" s="29"/>
      <c r="AQS66" s="29"/>
      <c r="AQT66" s="29"/>
      <c r="AQU66" s="29"/>
      <c r="AQV66" s="29"/>
      <c r="AQW66" s="29"/>
      <c r="AQX66" s="29"/>
      <c r="AQY66" s="29"/>
      <c r="AQZ66" s="29"/>
      <c r="ARA66" s="29"/>
      <c r="ARB66" s="29"/>
      <c r="ARC66" s="29"/>
      <c r="ARD66" s="29"/>
      <c r="ARE66" s="29"/>
      <c r="ARF66" s="29"/>
      <c r="ARG66" s="29"/>
      <c r="ARH66" s="29"/>
      <c r="ARI66" s="29"/>
      <c r="ARJ66" s="29"/>
      <c r="ARK66" s="29"/>
      <c r="ARL66" s="29"/>
      <c r="ARM66" s="29"/>
      <c r="ARN66" s="29"/>
      <c r="ARO66" s="29"/>
      <c r="ARP66" s="29"/>
      <c r="ARQ66" s="29"/>
      <c r="ARR66" s="29"/>
      <c r="ARS66" s="29"/>
      <c r="ART66" s="29"/>
      <c r="ARU66" s="29"/>
      <c r="ARV66" s="29"/>
      <c r="ARW66" s="29"/>
      <c r="ARX66" s="29"/>
      <c r="ARY66" s="29"/>
      <c r="ARZ66" s="29"/>
      <c r="ASA66" s="29"/>
      <c r="ASB66" s="29"/>
      <c r="ASC66" s="29"/>
      <c r="ASD66" s="29"/>
      <c r="ASE66" s="29"/>
      <c r="ASF66" s="29"/>
      <c r="ASG66" s="29"/>
      <c r="ASH66" s="29"/>
      <c r="ASI66" s="29"/>
      <c r="ASJ66" s="29"/>
      <c r="ASK66" s="29"/>
      <c r="ASL66" s="29"/>
      <c r="ASM66" s="29"/>
      <c r="ASN66" s="29"/>
      <c r="ASO66" s="29"/>
      <c r="ASP66" s="29"/>
      <c r="ASQ66" s="29"/>
      <c r="ASR66" s="29"/>
      <c r="ASS66" s="29"/>
      <c r="AST66" s="29"/>
      <c r="ASU66" s="29"/>
      <c r="ASV66" s="29"/>
      <c r="ASW66" s="29"/>
      <c r="ASX66" s="29"/>
      <c r="ASY66" s="29"/>
      <c r="ASZ66" s="29"/>
      <c r="ATA66" s="29"/>
      <c r="ATB66" s="29"/>
      <c r="ATC66" s="29"/>
      <c r="ATD66" s="29"/>
      <c r="ATE66" s="29"/>
      <c r="ATF66" s="29"/>
      <c r="ATG66" s="29"/>
      <c r="ATH66" s="29"/>
      <c r="ATI66" s="29"/>
      <c r="ATJ66" s="29"/>
      <c r="ATK66" s="29"/>
      <c r="ATL66" s="29"/>
      <c r="ATM66" s="29"/>
      <c r="ATN66" s="29"/>
      <c r="ATO66" s="29"/>
      <c r="ATP66" s="29"/>
      <c r="ATQ66" s="29"/>
      <c r="ATR66" s="29"/>
      <c r="ATS66" s="29"/>
      <c r="ATT66" s="29"/>
      <c r="ATU66" s="29"/>
      <c r="ATV66" s="29"/>
      <c r="ATW66" s="29"/>
      <c r="ATX66" s="29"/>
      <c r="ATY66" s="29"/>
      <c r="ATZ66" s="29"/>
      <c r="AUA66" s="29"/>
      <c r="AUB66" s="29"/>
      <c r="AUC66" s="29"/>
      <c r="AUD66" s="29"/>
      <c r="AUE66" s="29"/>
      <c r="AUF66" s="29"/>
      <c r="AUG66" s="29"/>
      <c r="AUH66" s="29"/>
      <c r="AUI66" s="29"/>
      <c r="AUJ66" s="29"/>
      <c r="AUK66" s="29"/>
      <c r="AUL66" s="29"/>
      <c r="AUM66" s="29"/>
      <c r="AUN66" s="29"/>
      <c r="AUO66" s="29"/>
      <c r="AUP66" s="29"/>
      <c r="AUQ66" s="29"/>
      <c r="AUR66" s="29"/>
      <c r="AUS66" s="29"/>
      <c r="AUT66" s="29"/>
      <c r="AUU66" s="29"/>
      <c r="AUV66" s="29"/>
      <c r="AUW66" s="29"/>
      <c r="AUX66" s="29"/>
      <c r="AUY66" s="29"/>
      <c r="AUZ66" s="29"/>
      <c r="AVA66" s="29"/>
      <c r="AVB66" s="29"/>
      <c r="AVC66" s="29"/>
      <c r="AVD66" s="29"/>
      <c r="AVE66" s="29"/>
      <c r="AVF66" s="29"/>
      <c r="AVG66" s="29"/>
      <c r="AVH66" s="29"/>
      <c r="AVI66" s="29"/>
      <c r="AVJ66" s="29"/>
      <c r="AVK66" s="29"/>
      <c r="AVL66" s="29"/>
      <c r="AVM66" s="29"/>
      <c r="AVN66" s="29"/>
      <c r="AVO66" s="29"/>
      <c r="AVP66" s="29"/>
      <c r="AVQ66" s="29"/>
      <c r="AVR66" s="29"/>
      <c r="AVS66" s="29"/>
      <c r="AVT66" s="29"/>
      <c r="AVU66" s="29"/>
      <c r="AVV66" s="29"/>
      <c r="AVW66" s="29"/>
      <c r="AVX66" s="29"/>
      <c r="AVY66" s="29"/>
      <c r="AVZ66" s="29"/>
      <c r="AWA66" s="29"/>
      <c r="AWB66" s="29"/>
      <c r="AWC66" s="29"/>
      <c r="AWD66" s="29"/>
      <c r="AWE66" s="29"/>
      <c r="AWF66" s="29"/>
      <c r="AWG66" s="29"/>
      <c r="AWH66" s="29"/>
      <c r="AWI66" s="29"/>
      <c r="AWJ66" s="29"/>
      <c r="AWK66" s="29"/>
      <c r="AWL66" s="29"/>
      <c r="AWM66" s="29"/>
      <c r="AWN66" s="29"/>
      <c r="AWO66" s="29"/>
      <c r="AWP66" s="29"/>
      <c r="AWQ66" s="29"/>
      <c r="AWR66" s="29"/>
      <c r="AWS66" s="29"/>
      <c r="AWT66" s="29"/>
      <c r="AWU66" s="29"/>
      <c r="AWV66" s="29"/>
      <c r="AWW66" s="29"/>
      <c r="AWX66" s="29"/>
      <c r="AWY66" s="29"/>
      <c r="AWZ66" s="29"/>
      <c r="AXA66" s="29"/>
      <c r="AXB66" s="29"/>
      <c r="AXC66" s="29"/>
      <c r="AXD66" s="29"/>
      <c r="AXE66" s="29"/>
      <c r="AXF66" s="29"/>
      <c r="AXG66" s="29"/>
      <c r="AXH66" s="29"/>
      <c r="AXI66" s="29"/>
      <c r="AXJ66" s="29"/>
      <c r="AXK66" s="29"/>
      <c r="AXL66" s="29"/>
      <c r="AXM66" s="29"/>
      <c r="AXN66" s="29"/>
      <c r="AXO66" s="29"/>
      <c r="AXP66" s="29"/>
      <c r="AXQ66" s="29"/>
      <c r="AXR66" s="29"/>
      <c r="AXS66" s="29"/>
      <c r="AXT66" s="29"/>
      <c r="AXU66" s="29"/>
      <c r="AXV66" s="29"/>
      <c r="AXW66" s="29"/>
      <c r="AXX66" s="29"/>
      <c r="AXY66" s="29"/>
      <c r="AXZ66" s="29"/>
      <c r="AYA66" s="29"/>
      <c r="AYB66" s="29"/>
      <c r="AYC66" s="29"/>
      <c r="AYD66" s="29"/>
      <c r="AYE66" s="29"/>
      <c r="AYF66" s="29"/>
      <c r="AYG66" s="29"/>
      <c r="AYH66" s="29"/>
      <c r="AYI66" s="29"/>
      <c r="AYJ66" s="29"/>
      <c r="AYK66" s="29"/>
      <c r="AYL66" s="29"/>
      <c r="AYM66" s="29"/>
      <c r="AYN66" s="29"/>
      <c r="AYO66" s="29"/>
      <c r="AYP66" s="29"/>
      <c r="AYQ66" s="29"/>
      <c r="AYR66" s="29"/>
      <c r="AYS66" s="29"/>
      <c r="AYT66" s="29"/>
      <c r="AYU66" s="29"/>
      <c r="AYV66" s="29"/>
      <c r="AYW66" s="29"/>
      <c r="AYX66" s="29"/>
      <c r="AYY66" s="29"/>
      <c r="AYZ66" s="29"/>
      <c r="AZA66" s="29"/>
      <c r="AZB66" s="29"/>
      <c r="AZC66" s="29"/>
      <c r="AZD66" s="29"/>
      <c r="AZE66" s="29"/>
      <c r="AZF66" s="29"/>
      <c r="AZG66" s="29"/>
      <c r="AZH66" s="29"/>
      <c r="AZI66" s="29"/>
      <c r="AZJ66" s="29"/>
      <c r="AZK66" s="29"/>
      <c r="AZL66" s="29"/>
      <c r="AZM66" s="29"/>
      <c r="AZN66" s="29"/>
      <c r="AZO66" s="29"/>
      <c r="AZP66" s="29"/>
      <c r="AZQ66" s="29"/>
      <c r="AZR66" s="29"/>
      <c r="AZS66" s="29"/>
      <c r="AZT66" s="29"/>
      <c r="AZU66" s="29"/>
      <c r="AZV66" s="29"/>
      <c r="AZW66" s="29"/>
      <c r="AZX66" s="29"/>
      <c r="AZY66" s="29"/>
      <c r="AZZ66" s="29"/>
      <c r="BAA66" s="29"/>
      <c r="BAB66" s="29"/>
      <c r="BAC66" s="29"/>
      <c r="BAD66" s="29"/>
    </row>
    <row r="67" spans="1:1382" s="89" customFormat="1" ht="14" x14ac:dyDescent="0.2">
      <c r="A67" s="44">
        <v>217</v>
      </c>
      <c r="B67" s="44">
        <v>209</v>
      </c>
      <c r="C67" s="40">
        <v>37833898</v>
      </c>
      <c r="D67" s="44">
        <v>2146461</v>
      </c>
      <c r="E67" s="31" t="s">
        <v>599</v>
      </c>
      <c r="F67" s="30" t="s">
        <v>675</v>
      </c>
      <c r="G67" s="96">
        <v>33993</v>
      </c>
      <c r="H67" s="40" t="s">
        <v>562</v>
      </c>
      <c r="I67" s="40" t="s">
        <v>563</v>
      </c>
      <c r="J67" s="42">
        <v>19</v>
      </c>
      <c r="K67" s="42">
        <v>4</v>
      </c>
      <c r="L67" s="42">
        <f t="shared" si="6"/>
        <v>15</v>
      </c>
      <c r="M67" s="30" t="s">
        <v>595</v>
      </c>
      <c r="N67" s="43" t="s">
        <v>807</v>
      </c>
      <c r="O67" s="30">
        <v>3</v>
      </c>
      <c r="P67" s="44">
        <v>3</v>
      </c>
      <c r="Q67" s="30" t="s">
        <v>1349</v>
      </c>
      <c r="R67" s="30" t="s">
        <v>676</v>
      </c>
      <c r="S67" s="45">
        <v>41156</v>
      </c>
      <c r="T67" s="45">
        <v>41162</v>
      </c>
      <c r="U67" s="42">
        <v>6</v>
      </c>
      <c r="V67" s="32" t="s">
        <v>453</v>
      </c>
      <c r="W67" s="32" t="s">
        <v>563</v>
      </c>
      <c r="X67" s="30" t="s">
        <v>827</v>
      </c>
      <c r="Y67" s="30" t="s">
        <v>550</v>
      </c>
      <c r="Z67" s="56" t="s">
        <v>804</v>
      </c>
      <c r="AA67" s="45">
        <v>41162</v>
      </c>
      <c r="AB67" s="80" t="s">
        <v>807</v>
      </c>
      <c r="AC67" s="45">
        <v>43039</v>
      </c>
      <c r="AD67" s="61">
        <f t="shared" si="5"/>
        <v>61.709589041095889</v>
      </c>
      <c r="AE67" s="32" t="s">
        <v>561</v>
      </c>
      <c r="AF67" s="42">
        <v>3</v>
      </c>
      <c r="AG67" s="79" t="s">
        <v>4473</v>
      </c>
      <c r="AH67" s="61">
        <v>3</v>
      </c>
      <c r="AI67" s="65" t="s">
        <v>640</v>
      </c>
      <c r="AJ67" s="61">
        <v>1</v>
      </c>
      <c r="AK67" s="65" t="s">
        <v>640</v>
      </c>
      <c r="AL67" s="61">
        <v>1</v>
      </c>
      <c r="AM67" s="65" t="s">
        <v>640</v>
      </c>
      <c r="AN67" s="61">
        <v>1</v>
      </c>
      <c r="AO67" s="65" t="s">
        <v>640</v>
      </c>
      <c r="AP67" s="61">
        <v>1</v>
      </c>
      <c r="AQ67" s="61" t="s">
        <v>453</v>
      </c>
      <c r="AR67" s="61" t="s">
        <v>453</v>
      </c>
      <c r="AS67" s="61" t="s">
        <v>453</v>
      </c>
      <c r="AT67" s="61" t="s">
        <v>453</v>
      </c>
      <c r="AU67" s="61"/>
      <c r="AV67" s="61"/>
      <c r="AW67" s="61"/>
      <c r="AX67" s="61"/>
      <c r="AY67" s="86" t="s">
        <v>4477</v>
      </c>
      <c r="AZ67" s="32" t="s">
        <v>640</v>
      </c>
      <c r="BA67" s="42">
        <v>1</v>
      </c>
      <c r="BB67" s="44">
        <v>2</v>
      </c>
      <c r="BC67" s="30" t="s">
        <v>1351</v>
      </c>
      <c r="BD67" s="42">
        <v>1</v>
      </c>
      <c r="BE67" s="42">
        <v>0</v>
      </c>
      <c r="BF67" s="43" t="s">
        <v>804</v>
      </c>
      <c r="BG67" s="40" t="s">
        <v>1350</v>
      </c>
      <c r="BH67" s="40" t="s">
        <v>453</v>
      </c>
      <c r="BI67" s="40" t="s">
        <v>453</v>
      </c>
      <c r="BJ67" s="40" t="s">
        <v>453</v>
      </c>
      <c r="BK67" s="31" t="s">
        <v>453</v>
      </c>
      <c r="BL67" s="31" t="s">
        <v>2054</v>
      </c>
      <c r="BM67" s="30">
        <v>74</v>
      </c>
      <c r="BN67" s="30">
        <v>97</v>
      </c>
      <c r="BO67" s="30" t="s">
        <v>923</v>
      </c>
      <c r="BP67" s="30" t="s">
        <v>2990</v>
      </c>
      <c r="BQ67" s="30" t="s">
        <v>453</v>
      </c>
      <c r="BR67" s="30" t="s">
        <v>453</v>
      </c>
      <c r="BS67" s="30" t="s">
        <v>1905</v>
      </c>
      <c r="BT67" s="30" t="s">
        <v>2408</v>
      </c>
      <c r="BU67" s="30" t="s">
        <v>1348</v>
      </c>
      <c r="BV67" s="30" t="s">
        <v>1125</v>
      </c>
      <c r="BW67" s="30" t="s">
        <v>453</v>
      </c>
      <c r="BX67" s="30" t="s">
        <v>453</v>
      </c>
      <c r="BY67" s="30" t="s">
        <v>453</v>
      </c>
      <c r="BZ67" s="30" t="s">
        <v>1737</v>
      </c>
      <c r="CA67" s="112"/>
      <c r="CC67" s="29"/>
      <c r="CD67" s="29"/>
      <c r="CE67" s="29"/>
      <c r="CF67" s="29"/>
      <c r="CG67" s="29"/>
      <c r="CH67" s="29"/>
      <c r="CI67" s="29"/>
      <c r="CJ67" s="29"/>
      <c r="CK67" s="29"/>
      <c r="CL67" s="29"/>
      <c r="CM67" s="29"/>
      <c r="CN67" s="29"/>
      <c r="CO67" s="29"/>
      <c r="CP67" s="29"/>
      <c r="CQ67" s="29"/>
      <c r="CR67" s="29"/>
      <c r="CS67" s="29"/>
      <c r="CT67" s="29"/>
      <c r="CU67" s="29"/>
      <c r="CV67" s="29"/>
      <c r="CW67" s="29"/>
      <c r="CX67" s="29"/>
      <c r="CY67" s="29"/>
      <c r="CZ67" s="29"/>
      <c r="DA67" s="29"/>
      <c r="DB67" s="29"/>
      <c r="DC67" s="29"/>
      <c r="DD67" s="29"/>
      <c r="DE67" s="29"/>
      <c r="DF67" s="29"/>
      <c r="DG67" s="29"/>
      <c r="DH67" s="29"/>
      <c r="DI67" s="29"/>
      <c r="DJ67" s="29"/>
      <c r="DK67" s="29"/>
      <c r="DL67" s="29"/>
      <c r="DM67" s="29"/>
      <c r="DN67" s="29"/>
      <c r="DO67" s="29"/>
      <c r="DP67" s="29"/>
      <c r="DQ67" s="29"/>
      <c r="DR67" s="29"/>
      <c r="DS67" s="29"/>
      <c r="DT67" s="29"/>
      <c r="DU67" s="29"/>
      <c r="DV67" s="29"/>
      <c r="DW67" s="29"/>
      <c r="DX67" s="29"/>
      <c r="DY67" s="29"/>
      <c r="DZ67" s="29"/>
      <c r="EA67" s="29"/>
      <c r="EB67" s="29"/>
      <c r="EC67" s="29"/>
      <c r="ED67" s="29"/>
      <c r="EE67" s="29"/>
      <c r="EF67" s="29"/>
      <c r="EG67" s="29"/>
      <c r="EH67" s="29"/>
      <c r="EI67" s="29"/>
      <c r="EJ67" s="29"/>
      <c r="EK67" s="29"/>
      <c r="EL67" s="29"/>
      <c r="EM67" s="29"/>
      <c r="EN67" s="29"/>
      <c r="EO67" s="29"/>
      <c r="EP67" s="29"/>
      <c r="EQ67" s="29"/>
      <c r="ER67" s="29"/>
      <c r="ES67" s="29"/>
      <c r="ET67" s="29"/>
      <c r="EU67" s="29"/>
      <c r="EV67" s="29"/>
      <c r="EW67" s="29"/>
      <c r="EX67" s="29"/>
      <c r="EY67" s="29"/>
      <c r="EZ67" s="29"/>
      <c r="FA67" s="29"/>
      <c r="FB67" s="29"/>
      <c r="FC67" s="29"/>
      <c r="FD67" s="29"/>
      <c r="FE67" s="29"/>
      <c r="FF67" s="29"/>
      <c r="FG67" s="29"/>
      <c r="FH67" s="29"/>
      <c r="FI67" s="29"/>
      <c r="FJ67" s="29"/>
      <c r="FK67" s="29"/>
      <c r="FL67" s="29"/>
      <c r="FM67" s="29"/>
      <c r="FN67" s="29"/>
      <c r="FO67" s="29"/>
      <c r="FP67" s="29"/>
      <c r="FQ67" s="29"/>
      <c r="FR67" s="29"/>
      <c r="FS67" s="29"/>
      <c r="FT67" s="29"/>
      <c r="FU67" s="29"/>
      <c r="FV67" s="29"/>
      <c r="FW67" s="29"/>
      <c r="FX67" s="29"/>
      <c r="FY67" s="29"/>
      <c r="FZ67" s="29"/>
      <c r="GA67" s="29"/>
      <c r="GB67" s="29"/>
      <c r="GC67" s="29"/>
      <c r="GD67" s="29"/>
      <c r="GE67" s="29"/>
      <c r="GF67" s="29"/>
      <c r="GG67" s="29"/>
      <c r="GH67" s="29"/>
      <c r="GI67" s="29"/>
      <c r="GJ67" s="29"/>
      <c r="GK67" s="29"/>
      <c r="GL67" s="29"/>
      <c r="GM67" s="29"/>
      <c r="GN67" s="29"/>
      <c r="GO67" s="29"/>
      <c r="GP67" s="29"/>
      <c r="GQ67" s="29"/>
      <c r="GR67" s="29"/>
      <c r="GS67" s="29"/>
      <c r="GT67" s="29"/>
      <c r="GU67" s="29"/>
      <c r="GV67" s="29"/>
      <c r="GW67" s="29"/>
      <c r="GX67" s="29"/>
      <c r="GY67" s="29"/>
      <c r="GZ67" s="29"/>
      <c r="HA67" s="29"/>
      <c r="HB67" s="29"/>
      <c r="HC67" s="29"/>
      <c r="HD67" s="29"/>
      <c r="HE67" s="29"/>
      <c r="HF67" s="29"/>
      <c r="HG67" s="29"/>
      <c r="HH67" s="29"/>
      <c r="HI67" s="29"/>
      <c r="HJ67" s="29"/>
      <c r="HK67" s="29"/>
      <c r="HL67" s="29"/>
      <c r="HM67" s="29"/>
      <c r="HN67" s="29"/>
      <c r="HO67" s="29"/>
      <c r="HP67" s="29"/>
      <c r="HQ67" s="29"/>
      <c r="HR67" s="29"/>
      <c r="HS67" s="29"/>
      <c r="HT67" s="29"/>
      <c r="HU67" s="29"/>
      <c r="HV67" s="29"/>
      <c r="HW67" s="29"/>
      <c r="HX67" s="29"/>
      <c r="HY67" s="29"/>
      <c r="HZ67" s="29"/>
      <c r="IA67" s="29"/>
      <c r="IB67" s="29"/>
      <c r="IC67" s="29"/>
      <c r="ID67" s="29"/>
      <c r="IE67" s="29"/>
      <c r="IF67" s="29"/>
      <c r="IG67" s="29"/>
      <c r="IH67" s="29"/>
      <c r="II67" s="29"/>
      <c r="IJ67" s="29"/>
      <c r="IK67" s="29"/>
      <c r="IL67" s="29"/>
      <c r="IM67" s="29"/>
      <c r="IN67" s="29"/>
      <c r="IO67" s="29"/>
      <c r="IP67" s="29"/>
      <c r="IQ67" s="29"/>
      <c r="IR67" s="29"/>
      <c r="IS67" s="29"/>
      <c r="IT67" s="29"/>
      <c r="IU67" s="29"/>
      <c r="IV67" s="29"/>
      <c r="IW67" s="29"/>
      <c r="IX67" s="29"/>
      <c r="IY67" s="29"/>
      <c r="IZ67" s="29"/>
      <c r="JA67" s="29"/>
      <c r="JB67" s="29"/>
      <c r="JC67" s="29"/>
      <c r="JD67" s="29"/>
      <c r="JE67" s="29"/>
      <c r="JF67" s="29"/>
      <c r="JG67" s="29"/>
      <c r="JH67" s="29"/>
      <c r="JI67" s="29"/>
      <c r="JJ67" s="29"/>
      <c r="JK67" s="29"/>
      <c r="JL67" s="29"/>
      <c r="JM67" s="29"/>
      <c r="JN67" s="29"/>
      <c r="JO67" s="29"/>
      <c r="JP67" s="29"/>
      <c r="JQ67" s="29"/>
      <c r="JR67" s="29"/>
      <c r="JS67" s="29"/>
      <c r="JT67" s="29"/>
      <c r="JU67" s="29"/>
      <c r="JV67" s="29"/>
      <c r="JW67" s="29"/>
      <c r="JX67" s="29"/>
      <c r="JY67" s="29"/>
      <c r="JZ67" s="29"/>
      <c r="KA67" s="29"/>
      <c r="KB67" s="29"/>
      <c r="KC67" s="29"/>
      <c r="KD67" s="29"/>
      <c r="KE67" s="29"/>
      <c r="KF67" s="29"/>
      <c r="KG67" s="29"/>
      <c r="KH67" s="29"/>
      <c r="KI67" s="29"/>
      <c r="KJ67" s="29"/>
      <c r="KK67" s="29"/>
      <c r="KL67" s="29"/>
      <c r="KM67" s="29"/>
      <c r="KN67" s="29"/>
      <c r="KO67" s="29"/>
      <c r="KP67" s="29"/>
      <c r="KQ67" s="29"/>
      <c r="KR67" s="29"/>
      <c r="KS67" s="29"/>
      <c r="KT67" s="29"/>
      <c r="KU67" s="29"/>
      <c r="KV67" s="29"/>
      <c r="KW67" s="29"/>
      <c r="KX67" s="29"/>
      <c r="KY67" s="29"/>
      <c r="KZ67" s="29"/>
      <c r="LA67" s="29"/>
      <c r="LB67" s="29"/>
      <c r="LC67" s="29"/>
      <c r="LD67" s="29"/>
      <c r="LE67" s="29"/>
      <c r="LF67" s="29"/>
      <c r="LG67" s="29"/>
      <c r="LH67" s="29"/>
      <c r="LI67" s="29"/>
      <c r="LJ67" s="29"/>
      <c r="LK67" s="29"/>
      <c r="LL67" s="29"/>
      <c r="LM67" s="29"/>
      <c r="LN67" s="29"/>
      <c r="LO67" s="29"/>
      <c r="LP67" s="29"/>
      <c r="LQ67" s="29"/>
      <c r="LR67" s="29"/>
      <c r="LS67" s="29"/>
      <c r="LT67" s="29"/>
      <c r="LU67" s="29"/>
      <c r="LV67" s="29"/>
      <c r="LW67" s="29"/>
      <c r="LX67" s="29"/>
      <c r="LY67" s="29"/>
      <c r="LZ67" s="29"/>
      <c r="MA67" s="29"/>
      <c r="MB67" s="29"/>
      <c r="MC67" s="29"/>
      <c r="MD67" s="29"/>
      <c r="ME67" s="29"/>
      <c r="MF67" s="29"/>
      <c r="MG67" s="29"/>
      <c r="MH67" s="29"/>
      <c r="MI67" s="29"/>
      <c r="MJ67" s="29"/>
      <c r="MK67" s="29"/>
      <c r="ML67" s="29"/>
      <c r="MM67" s="29"/>
      <c r="MN67" s="29"/>
      <c r="MO67" s="29"/>
      <c r="MP67" s="29"/>
      <c r="MQ67" s="29"/>
      <c r="MR67" s="29"/>
      <c r="MS67" s="29"/>
      <c r="MT67" s="29"/>
      <c r="MU67" s="29"/>
      <c r="MV67" s="29"/>
      <c r="MW67" s="29"/>
      <c r="MX67" s="29"/>
      <c r="MY67" s="29"/>
      <c r="MZ67" s="29"/>
      <c r="NA67" s="29"/>
      <c r="NB67" s="29"/>
      <c r="NC67" s="29"/>
      <c r="ND67" s="29"/>
      <c r="NE67" s="29"/>
      <c r="NF67" s="29"/>
      <c r="NG67" s="29"/>
      <c r="NH67" s="29"/>
      <c r="NI67" s="29"/>
      <c r="NJ67" s="29"/>
      <c r="NK67" s="29"/>
      <c r="NL67" s="29"/>
      <c r="NM67" s="29"/>
      <c r="NN67" s="29"/>
      <c r="NO67" s="29"/>
      <c r="NP67" s="29"/>
      <c r="NQ67" s="29"/>
      <c r="NR67" s="29"/>
      <c r="NS67" s="29"/>
      <c r="NT67" s="29"/>
      <c r="NU67" s="29"/>
      <c r="NV67" s="29"/>
      <c r="NW67" s="29"/>
      <c r="NX67" s="29"/>
      <c r="NY67" s="29"/>
      <c r="NZ67" s="29"/>
      <c r="OA67" s="29"/>
      <c r="OB67" s="29"/>
      <c r="OC67" s="29"/>
      <c r="OD67" s="29"/>
      <c r="OE67" s="29"/>
      <c r="OF67" s="29"/>
      <c r="OG67" s="29"/>
      <c r="OH67" s="29"/>
      <c r="OI67" s="29"/>
      <c r="OJ67" s="29"/>
      <c r="OK67" s="29"/>
      <c r="OL67" s="29"/>
      <c r="OM67" s="29"/>
      <c r="ON67" s="29"/>
      <c r="OO67" s="29"/>
      <c r="OP67" s="29"/>
      <c r="OQ67" s="29"/>
      <c r="OR67" s="29"/>
      <c r="OS67" s="29"/>
      <c r="OT67" s="29"/>
      <c r="OU67" s="29"/>
      <c r="OV67" s="29"/>
      <c r="OW67" s="29"/>
      <c r="OX67" s="29"/>
      <c r="OY67" s="29"/>
      <c r="OZ67" s="29"/>
      <c r="PA67" s="29"/>
      <c r="PB67" s="29"/>
      <c r="PC67" s="29"/>
      <c r="PD67" s="29"/>
      <c r="PE67" s="29"/>
      <c r="PF67" s="29"/>
      <c r="PG67" s="29"/>
      <c r="PH67" s="29"/>
      <c r="PI67" s="29"/>
      <c r="PJ67" s="29"/>
      <c r="PK67" s="29"/>
      <c r="PL67" s="29"/>
      <c r="PM67" s="29"/>
      <c r="PN67" s="29"/>
      <c r="PO67" s="29"/>
      <c r="PP67" s="29"/>
      <c r="PQ67" s="29"/>
      <c r="PR67" s="29"/>
      <c r="PS67" s="29"/>
      <c r="PT67" s="29"/>
      <c r="PU67" s="29"/>
      <c r="PV67" s="29"/>
      <c r="PW67" s="29"/>
      <c r="PX67" s="29"/>
      <c r="PY67" s="29"/>
      <c r="PZ67" s="29"/>
      <c r="QA67" s="29"/>
      <c r="QB67" s="29"/>
      <c r="QC67" s="29"/>
      <c r="QD67" s="29"/>
      <c r="QE67" s="29"/>
      <c r="QF67" s="29"/>
      <c r="QG67" s="29"/>
      <c r="QH67" s="29"/>
      <c r="QI67" s="29"/>
      <c r="QJ67" s="29"/>
      <c r="QK67" s="29"/>
      <c r="QL67" s="29"/>
      <c r="QM67" s="29"/>
      <c r="QN67" s="29"/>
      <c r="QO67" s="29"/>
      <c r="QP67" s="29"/>
      <c r="QQ67" s="29"/>
      <c r="QR67" s="29"/>
      <c r="QS67" s="29"/>
      <c r="QT67" s="29"/>
      <c r="QU67" s="29"/>
      <c r="QV67" s="29"/>
      <c r="QW67" s="29"/>
      <c r="QX67" s="29"/>
      <c r="QY67" s="29"/>
      <c r="QZ67" s="29"/>
      <c r="RA67" s="29"/>
      <c r="RB67" s="29"/>
      <c r="RC67" s="29"/>
      <c r="RD67" s="29"/>
      <c r="RE67" s="29"/>
      <c r="RF67" s="29"/>
      <c r="RG67" s="29"/>
      <c r="RH67" s="29"/>
      <c r="RI67" s="29"/>
      <c r="RJ67" s="29"/>
      <c r="RK67" s="29"/>
      <c r="RL67" s="29"/>
      <c r="RM67" s="29"/>
      <c r="RN67" s="29"/>
      <c r="RO67" s="29"/>
      <c r="RP67" s="29"/>
      <c r="RQ67" s="29"/>
      <c r="RR67" s="29"/>
      <c r="RS67" s="29"/>
      <c r="RT67" s="29"/>
      <c r="RU67" s="29"/>
      <c r="RV67" s="29"/>
      <c r="RW67" s="29"/>
      <c r="RX67" s="29"/>
      <c r="RY67" s="29"/>
      <c r="RZ67" s="29"/>
      <c r="SA67" s="29"/>
      <c r="SB67" s="29"/>
      <c r="SC67" s="29"/>
      <c r="SD67" s="29"/>
      <c r="SE67" s="29"/>
      <c r="SF67" s="29"/>
      <c r="SG67" s="29"/>
      <c r="SH67" s="29"/>
      <c r="SI67" s="29"/>
      <c r="SJ67" s="29"/>
      <c r="SK67" s="29"/>
      <c r="SL67" s="29"/>
      <c r="SM67" s="29"/>
      <c r="SN67" s="29"/>
      <c r="SO67" s="29"/>
      <c r="SP67" s="29"/>
      <c r="SQ67" s="29"/>
      <c r="SR67" s="29"/>
      <c r="SS67" s="29"/>
      <c r="ST67" s="29"/>
      <c r="SU67" s="29"/>
      <c r="SV67" s="29"/>
      <c r="SW67" s="29"/>
      <c r="SX67" s="29"/>
      <c r="SY67" s="29"/>
      <c r="SZ67" s="29"/>
      <c r="TA67" s="29"/>
      <c r="TB67" s="29"/>
      <c r="TC67" s="29"/>
      <c r="TD67" s="29"/>
      <c r="TE67" s="29"/>
      <c r="TF67" s="29"/>
      <c r="TG67" s="29"/>
      <c r="TH67" s="29"/>
      <c r="TI67" s="29"/>
      <c r="TJ67" s="29"/>
      <c r="TK67" s="29"/>
      <c r="TL67" s="29"/>
      <c r="TM67" s="29"/>
      <c r="TN67" s="29"/>
      <c r="TO67" s="29"/>
      <c r="TP67" s="29"/>
      <c r="TQ67" s="29"/>
      <c r="TR67" s="29"/>
      <c r="TS67" s="29"/>
      <c r="TT67" s="29"/>
      <c r="TU67" s="29"/>
      <c r="TV67" s="29"/>
      <c r="TW67" s="29"/>
      <c r="TX67" s="29"/>
      <c r="TY67" s="29"/>
      <c r="TZ67" s="29"/>
      <c r="UA67" s="29"/>
      <c r="UB67" s="29"/>
      <c r="UC67" s="29"/>
      <c r="UD67" s="29"/>
      <c r="UE67" s="29"/>
      <c r="UF67" s="29"/>
      <c r="UG67" s="29"/>
      <c r="UH67" s="29"/>
      <c r="UI67" s="29"/>
      <c r="UJ67" s="29"/>
      <c r="UK67" s="29"/>
      <c r="UL67" s="29"/>
      <c r="UM67" s="29"/>
      <c r="UN67" s="29"/>
      <c r="UO67" s="29"/>
      <c r="UP67" s="29"/>
      <c r="UQ67" s="29"/>
      <c r="UR67" s="29"/>
      <c r="US67" s="29"/>
      <c r="UT67" s="29"/>
      <c r="UU67" s="29"/>
      <c r="UV67" s="29"/>
      <c r="UW67" s="29"/>
      <c r="UX67" s="29"/>
      <c r="UY67" s="29"/>
      <c r="UZ67" s="29"/>
      <c r="VA67" s="29"/>
      <c r="VB67" s="29"/>
      <c r="VC67" s="29"/>
      <c r="VD67" s="29"/>
      <c r="VE67" s="29"/>
      <c r="VF67" s="29"/>
      <c r="VG67" s="29"/>
      <c r="VH67" s="29"/>
      <c r="VI67" s="29"/>
      <c r="VJ67" s="29"/>
      <c r="VK67" s="29"/>
      <c r="VL67" s="29"/>
      <c r="VM67" s="29"/>
      <c r="VN67" s="29"/>
      <c r="VO67" s="29"/>
      <c r="VP67" s="29"/>
      <c r="VQ67" s="29"/>
      <c r="VR67" s="29"/>
      <c r="VS67" s="29"/>
      <c r="VT67" s="29"/>
      <c r="VU67" s="29"/>
      <c r="VV67" s="29"/>
      <c r="VW67" s="29"/>
      <c r="VX67" s="29"/>
      <c r="VY67" s="29"/>
      <c r="VZ67" s="29"/>
      <c r="WA67" s="29"/>
      <c r="WB67" s="29"/>
      <c r="WC67" s="29"/>
      <c r="WD67" s="29"/>
      <c r="WE67" s="29"/>
      <c r="WF67" s="29"/>
      <c r="WG67" s="29"/>
      <c r="WH67" s="29"/>
      <c r="WI67" s="29"/>
      <c r="WJ67" s="29"/>
      <c r="WK67" s="29"/>
      <c r="WL67" s="29"/>
      <c r="WM67" s="29"/>
      <c r="WN67" s="29"/>
      <c r="WO67" s="29"/>
      <c r="WP67" s="29"/>
      <c r="WQ67" s="29"/>
      <c r="WR67" s="29"/>
      <c r="WS67" s="29"/>
      <c r="WT67" s="29"/>
      <c r="WU67" s="29"/>
      <c r="WV67" s="29"/>
      <c r="WW67" s="29"/>
      <c r="WX67" s="29"/>
      <c r="WY67" s="29"/>
      <c r="WZ67" s="29"/>
      <c r="XA67" s="29"/>
      <c r="XB67" s="29"/>
      <c r="XC67" s="29"/>
      <c r="XD67" s="29"/>
      <c r="XE67" s="29"/>
      <c r="XF67" s="29"/>
      <c r="XG67" s="29"/>
      <c r="XH67" s="29"/>
      <c r="XI67" s="29"/>
      <c r="XJ67" s="29"/>
      <c r="XK67" s="29"/>
      <c r="XL67" s="29"/>
      <c r="XM67" s="29"/>
      <c r="XN67" s="29"/>
      <c r="XO67" s="29"/>
      <c r="XP67" s="29"/>
      <c r="XQ67" s="29"/>
      <c r="XR67" s="29"/>
      <c r="XS67" s="29"/>
      <c r="XT67" s="29"/>
      <c r="XU67" s="29"/>
      <c r="XV67" s="29"/>
      <c r="XW67" s="29"/>
      <c r="XX67" s="29"/>
      <c r="XY67" s="29"/>
      <c r="XZ67" s="29"/>
      <c r="YA67" s="29"/>
      <c r="YB67" s="29"/>
      <c r="YC67" s="29"/>
      <c r="YD67" s="29"/>
      <c r="YE67" s="29"/>
      <c r="YF67" s="29"/>
      <c r="YG67" s="29"/>
      <c r="YH67" s="29"/>
      <c r="YI67" s="29"/>
      <c r="YJ67" s="29"/>
      <c r="YK67" s="29"/>
      <c r="YL67" s="29"/>
      <c r="YM67" s="29"/>
      <c r="YN67" s="29"/>
      <c r="YO67" s="29"/>
      <c r="YP67" s="29"/>
      <c r="YQ67" s="29"/>
      <c r="YR67" s="29"/>
      <c r="YS67" s="29"/>
      <c r="YT67" s="29"/>
      <c r="YU67" s="29"/>
      <c r="YV67" s="29"/>
      <c r="YW67" s="29"/>
      <c r="YX67" s="29"/>
      <c r="YY67" s="29"/>
      <c r="YZ67" s="29"/>
      <c r="ZA67" s="29"/>
      <c r="ZB67" s="29"/>
      <c r="ZC67" s="29"/>
      <c r="ZD67" s="29"/>
      <c r="ZE67" s="29"/>
      <c r="ZF67" s="29"/>
      <c r="ZG67" s="29"/>
      <c r="ZH67" s="29"/>
      <c r="ZI67" s="29"/>
      <c r="ZJ67" s="29"/>
      <c r="ZK67" s="29"/>
      <c r="ZL67" s="29"/>
      <c r="ZM67" s="29"/>
      <c r="ZN67" s="29"/>
      <c r="ZO67" s="29"/>
      <c r="ZP67" s="29"/>
      <c r="ZQ67" s="29"/>
      <c r="ZR67" s="29"/>
      <c r="ZS67" s="29"/>
      <c r="ZT67" s="29"/>
      <c r="ZU67" s="29"/>
      <c r="ZV67" s="29"/>
      <c r="ZW67" s="29"/>
      <c r="ZX67" s="29"/>
      <c r="ZY67" s="29"/>
      <c r="ZZ67" s="29"/>
      <c r="AAA67" s="29"/>
      <c r="AAB67" s="29"/>
      <c r="AAC67" s="29"/>
      <c r="AAD67" s="29"/>
      <c r="AAE67" s="29"/>
      <c r="AAF67" s="29"/>
      <c r="AAG67" s="29"/>
      <c r="AAH67" s="29"/>
      <c r="AAI67" s="29"/>
      <c r="AAJ67" s="29"/>
      <c r="AAK67" s="29"/>
      <c r="AAL67" s="29"/>
      <c r="AAM67" s="29"/>
      <c r="AAN67" s="29"/>
      <c r="AAO67" s="29"/>
      <c r="AAP67" s="29"/>
      <c r="AAQ67" s="29"/>
      <c r="AAR67" s="29"/>
      <c r="AAS67" s="29"/>
      <c r="AAT67" s="29"/>
      <c r="AAU67" s="29"/>
      <c r="AAV67" s="29"/>
      <c r="AAW67" s="29"/>
      <c r="AAX67" s="29"/>
      <c r="AAY67" s="29"/>
      <c r="AAZ67" s="29"/>
      <c r="ABA67" s="29"/>
      <c r="ABB67" s="29"/>
      <c r="ABC67" s="29"/>
      <c r="ABD67" s="29"/>
      <c r="ABE67" s="29"/>
      <c r="ABF67" s="29"/>
      <c r="ABG67" s="29"/>
      <c r="ABH67" s="29"/>
      <c r="ABI67" s="29"/>
      <c r="ABJ67" s="29"/>
      <c r="ABK67" s="29"/>
      <c r="ABL67" s="29"/>
      <c r="ABM67" s="29"/>
      <c r="ABN67" s="29"/>
      <c r="ABO67" s="29"/>
      <c r="ABP67" s="29"/>
      <c r="ABQ67" s="29"/>
      <c r="ABR67" s="29"/>
      <c r="ABS67" s="29"/>
      <c r="ABT67" s="29"/>
      <c r="ABU67" s="29"/>
      <c r="ABV67" s="29"/>
      <c r="ABW67" s="29"/>
      <c r="ABX67" s="29"/>
      <c r="ABY67" s="29"/>
      <c r="ABZ67" s="29"/>
      <c r="ACA67" s="29"/>
      <c r="ACB67" s="29"/>
      <c r="ACC67" s="29"/>
      <c r="ACD67" s="29"/>
      <c r="ACE67" s="29"/>
      <c r="ACF67" s="29"/>
      <c r="ACG67" s="29"/>
      <c r="ACH67" s="29"/>
      <c r="ACI67" s="29"/>
      <c r="ACJ67" s="29"/>
      <c r="ACK67" s="29"/>
      <c r="ACL67" s="29"/>
      <c r="ACM67" s="29"/>
      <c r="ACN67" s="29"/>
      <c r="ACO67" s="29"/>
      <c r="ACP67" s="29"/>
      <c r="ACQ67" s="29"/>
      <c r="ACR67" s="29"/>
      <c r="ACS67" s="29"/>
      <c r="ACT67" s="29"/>
      <c r="ACU67" s="29"/>
      <c r="ACV67" s="29"/>
      <c r="ACW67" s="29"/>
      <c r="ACX67" s="29"/>
      <c r="ACY67" s="29"/>
      <c r="ACZ67" s="29"/>
      <c r="ADA67" s="29"/>
      <c r="ADB67" s="29"/>
      <c r="ADC67" s="29"/>
      <c r="ADD67" s="29"/>
      <c r="ADE67" s="29"/>
      <c r="ADF67" s="29"/>
      <c r="ADG67" s="29"/>
      <c r="ADH67" s="29"/>
      <c r="ADI67" s="29"/>
      <c r="ADJ67" s="29"/>
      <c r="ADK67" s="29"/>
      <c r="ADL67" s="29"/>
      <c r="ADM67" s="29"/>
      <c r="ADN67" s="29"/>
      <c r="ADO67" s="29"/>
      <c r="ADP67" s="29"/>
      <c r="ADQ67" s="29"/>
      <c r="ADR67" s="29"/>
      <c r="ADS67" s="29"/>
      <c r="ADT67" s="29"/>
      <c r="ADU67" s="29"/>
      <c r="ADV67" s="29"/>
      <c r="ADW67" s="29"/>
      <c r="ADX67" s="29"/>
      <c r="ADY67" s="29"/>
      <c r="ADZ67" s="29"/>
      <c r="AEA67" s="29"/>
      <c r="AEB67" s="29"/>
      <c r="AEC67" s="29"/>
      <c r="AED67" s="29"/>
      <c r="AEE67" s="29"/>
      <c r="AEF67" s="29"/>
      <c r="AEG67" s="29"/>
      <c r="AEH67" s="29"/>
      <c r="AEI67" s="29"/>
      <c r="AEJ67" s="29"/>
      <c r="AEK67" s="29"/>
      <c r="AEL67" s="29"/>
      <c r="AEM67" s="29"/>
      <c r="AEN67" s="29"/>
      <c r="AEO67" s="29"/>
      <c r="AEP67" s="29"/>
      <c r="AEQ67" s="29"/>
      <c r="AER67" s="29"/>
      <c r="AES67" s="29"/>
      <c r="AET67" s="29"/>
      <c r="AEU67" s="29"/>
      <c r="AEV67" s="29"/>
      <c r="AEW67" s="29"/>
      <c r="AEX67" s="29"/>
      <c r="AEY67" s="29"/>
      <c r="AEZ67" s="29"/>
      <c r="AFA67" s="29"/>
      <c r="AFB67" s="29"/>
      <c r="AFC67" s="29"/>
      <c r="AFD67" s="29"/>
      <c r="AFE67" s="29"/>
      <c r="AFF67" s="29"/>
      <c r="AFG67" s="29"/>
      <c r="AFH67" s="29"/>
      <c r="AFI67" s="29"/>
      <c r="AFJ67" s="29"/>
      <c r="AFK67" s="29"/>
      <c r="AFL67" s="29"/>
      <c r="AFM67" s="29"/>
      <c r="AFN67" s="29"/>
      <c r="AFO67" s="29"/>
      <c r="AFP67" s="29"/>
      <c r="AFQ67" s="29"/>
      <c r="AFR67" s="29"/>
      <c r="AFS67" s="29"/>
      <c r="AFT67" s="29"/>
      <c r="AFU67" s="29"/>
      <c r="AFV67" s="29"/>
      <c r="AFW67" s="29"/>
      <c r="AFX67" s="29"/>
      <c r="AFY67" s="29"/>
      <c r="AFZ67" s="29"/>
      <c r="AGA67" s="29"/>
      <c r="AGB67" s="29"/>
      <c r="AGC67" s="29"/>
      <c r="AGD67" s="29"/>
      <c r="AGE67" s="29"/>
      <c r="AGF67" s="29"/>
      <c r="AGG67" s="29"/>
      <c r="AGH67" s="29"/>
      <c r="AGI67" s="29"/>
      <c r="AGJ67" s="29"/>
      <c r="AGK67" s="29"/>
      <c r="AGL67" s="29"/>
      <c r="AGM67" s="29"/>
      <c r="AGN67" s="29"/>
      <c r="AGO67" s="29"/>
      <c r="AGP67" s="29"/>
      <c r="AGQ67" s="29"/>
      <c r="AGR67" s="29"/>
      <c r="AGS67" s="29"/>
      <c r="AGT67" s="29"/>
      <c r="AGU67" s="29"/>
      <c r="AGV67" s="29"/>
      <c r="AGW67" s="29"/>
      <c r="AGX67" s="29"/>
      <c r="AGY67" s="29"/>
      <c r="AGZ67" s="29"/>
      <c r="AHA67" s="29"/>
      <c r="AHB67" s="29"/>
      <c r="AHC67" s="29"/>
      <c r="AHD67" s="29"/>
      <c r="AHE67" s="29"/>
      <c r="AHF67" s="29"/>
      <c r="AHG67" s="29"/>
      <c r="AHH67" s="29"/>
      <c r="AHI67" s="29"/>
      <c r="AHJ67" s="29"/>
      <c r="AHK67" s="29"/>
      <c r="AHL67" s="29"/>
      <c r="AHM67" s="29"/>
      <c r="AHN67" s="29"/>
      <c r="AHO67" s="29"/>
      <c r="AHP67" s="29"/>
      <c r="AHQ67" s="29"/>
      <c r="AHR67" s="29"/>
      <c r="AHS67" s="29"/>
      <c r="AHT67" s="29"/>
      <c r="AHU67" s="29"/>
      <c r="AHV67" s="29"/>
      <c r="AHW67" s="29"/>
      <c r="AHX67" s="29"/>
      <c r="AHY67" s="29"/>
      <c r="AHZ67" s="29"/>
      <c r="AIA67" s="29"/>
      <c r="AIB67" s="29"/>
      <c r="AIC67" s="29"/>
      <c r="AID67" s="29"/>
      <c r="AIE67" s="29"/>
      <c r="AIF67" s="29"/>
      <c r="AIG67" s="29"/>
      <c r="AIH67" s="29"/>
      <c r="AII67" s="29"/>
      <c r="AIJ67" s="29"/>
      <c r="AIK67" s="29"/>
      <c r="AIL67" s="29"/>
      <c r="AIM67" s="29"/>
      <c r="AIN67" s="29"/>
      <c r="AIO67" s="29"/>
      <c r="AIP67" s="29"/>
      <c r="AIQ67" s="29"/>
      <c r="AIR67" s="29"/>
      <c r="AIS67" s="29"/>
      <c r="AIT67" s="29"/>
      <c r="AIU67" s="29"/>
      <c r="AIV67" s="29"/>
      <c r="AIW67" s="29"/>
      <c r="AIX67" s="29"/>
      <c r="AIY67" s="29"/>
      <c r="AIZ67" s="29"/>
      <c r="AJA67" s="29"/>
      <c r="AJB67" s="29"/>
      <c r="AJC67" s="29"/>
      <c r="AJD67" s="29"/>
      <c r="AJE67" s="29"/>
      <c r="AJF67" s="29"/>
      <c r="AJG67" s="29"/>
      <c r="AJH67" s="29"/>
      <c r="AJI67" s="29"/>
      <c r="AJJ67" s="29"/>
      <c r="AJK67" s="29"/>
      <c r="AJL67" s="29"/>
      <c r="AJM67" s="29"/>
      <c r="AJN67" s="29"/>
      <c r="AJO67" s="29"/>
      <c r="AJP67" s="29"/>
      <c r="AJQ67" s="29"/>
      <c r="AJR67" s="29"/>
      <c r="AJS67" s="29"/>
      <c r="AJT67" s="29"/>
      <c r="AJU67" s="29"/>
      <c r="AJV67" s="29"/>
      <c r="AJW67" s="29"/>
      <c r="AJX67" s="29"/>
      <c r="AJY67" s="29"/>
      <c r="AJZ67" s="29"/>
      <c r="AKA67" s="29"/>
      <c r="AKB67" s="29"/>
      <c r="AKC67" s="29"/>
      <c r="AKD67" s="29"/>
      <c r="AKE67" s="29"/>
      <c r="AKF67" s="29"/>
      <c r="AKG67" s="29"/>
      <c r="AKH67" s="29"/>
      <c r="AKI67" s="29"/>
      <c r="AKJ67" s="29"/>
      <c r="AKK67" s="29"/>
      <c r="AKL67" s="29"/>
      <c r="AKM67" s="29"/>
      <c r="AKN67" s="29"/>
      <c r="AKO67" s="29"/>
      <c r="AKP67" s="29"/>
      <c r="AKQ67" s="29"/>
      <c r="AKR67" s="29"/>
      <c r="AKS67" s="29"/>
      <c r="AKT67" s="29"/>
      <c r="AKU67" s="29"/>
      <c r="AKV67" s="29"/>
      <c r="AKW67" s="29"/>
      <c r="AKX67" s="29"/>
      <c r="AKY67" s="29"/>
      <c r="AKZ67" s="29"/>
      <c r="ALA67" s="29"/>
      <c r="ALB67" s="29"/>
      <c r="ALC67" s="29"/>
      <c r="ALD67" s="29"/>
      <c r="ALE67" s="29"/>
      <c r="ALF67" s="29"/>
      <c r="ALG67" s="29"/>
      <c r="ALH67" s="29"/>
      <c r="ALI67" s="29"/>
      <c r="ALJ67" s="29"/>
      <c r="ALK67" s="29"/>
      <c r="ALL67" s="29"/>
      <c r="ALM67" s="29"/>
      <c r="ALN67" s="29"/>
      <c r="ALO67" s="29"/>
      <c r="ALP67" s="29"/>
      <c r="ALQ67" s="29"/>
      <c r="ALR67" s="29"/>
      <c r="ALS67" s="29"/>
      <c r="ALT67" s="29"/>
      <c r="ALU67" s="29"/>
      <c r="ALV67" s="29"/>
      <c r="ALW67" s="29"/>
      <c r="ALX67" s="29"/>
      <c r="ALY67" s="29"/>
      <c r="ALZ67" s="29"/>
      <c r="AMA67" s="29"/>
      <c r="AMB67" s="29"/>
      <c r="AMC67" s="29"/>
      <c r="AMD67" s="29"/>
      <c r="AME67" s="29"/>
      <c r="AMF67" s="29"/>
      <c r="AMG67" s="29"/>
      <c r="AMH67" s="29"/>
      <c r="AMI67" s="29"/>
      <c r="AMJ67" s="29"/>
      <c r="AMK67" s="29"/>
      <c r="AML67" s="29"/>
      <c r="AMM67" s="29"/>
      <c r="AMN67" s="29"/>
      <c r="AMO67" s="29"/>
      <c r="AMP67" s="29"/>
      <c r="AMQ67" s="29"/>
      <c r="AMR67" s="29"/>
      <c r="AMS67" s="29"/>
      <c r="AMT67" s="29"/>
      <c r="AMU67" s="29"/>
      <c r="AMV67" s="29"/>
      <c r="AMW67" s="29"/>
      <c r="AMX67" s="29"/>
      <c r="AMY67" s="29"/>
      <c r="AMZ67" s="29"/>
      <c r="ANA67" s="29"/>
      <c r="ANB67" s="29"/>
      <c r="ANC67" s="29"/>
      <c r="AND67" s="29"/>
      <c r="ANE67" s="29"/>
      <c r="ANF67" s="29"/>
      <c r="ANG67" s="29"/>
      <c r="ANH67" s="29"/>
      <c r="ANI67" s="29"/>
      <c r="ANJ67" s="29"/>
      <c r="ANK67" s="29"/>
      <c r="ANL67" s="29"/>
      <c r="ANM67" s="29"/>
      <c r="ANN67" s="29"/>
      <c r="ANO67" s="29"/>
      <c r="ANP67" s="29"/>
      <c r="ANQ67" s="29"/>
      <c r="ANR67" s="29"/>
      <c r="ANS67" s="29"/>
      <c r="ANT67" s="29"/>
      <c r="ANU67" s="29"/>
      <c r="ANV67" s="29"/>
      <c r="ANW67" s="29"/>
      <c r="ANX67" s="29"/>
      <c r="ANY67" s="29"/>
      <c r="ANZ67" s="29"/>
      <c r="AOA67" s="29"/>
      <c r="AOB67" s="29"/>
      <c r="AOC67" s="29"/>
      <c r="AOD67" s="29"/>
      <c r="AOE67" s="29"/>
      <c r="AOF67" s="29"/>
      <c r="AOG67" s="29"/>
      <c r="AOH67" s="29"/>
      <c r="AOI67" s="29"/>
      <c r="AOJ67" s="29"/>
      <c r="AOK67" s="29"/>
      <c r="AOL67" s="29"/>
      <c r="AOM67" s="29"/>
      <c r="AON67" s="29"/>
      <c r="AOO67" s="29"/>
      <c r="AOP67" s="29"/>
      <c r="AOQ67" s="29"/>
      <c r="AOR67" s="29"/>
      <c r="AOS67" s="29"/>
      <c r="AOT67" s="29"/>
      <c r="AOU67" s="29"/>
      <c r="AOV67" s="29"/>
      <c r="AOW67" s="29"/>
      <c r="AOX67" s="29"/>
      <c r="AOY67" s="29"/>
      <c r="AOZ67" s="29"/>
      <c r="APA67" s="29"/>
      <c r="APB67" s="29"/>
      <c r="APC67" s="29"/>
      <c r="APD67" s="29"/>
      <c r="APE67" s="29"/>
      <c r="APF67" s="29"/>
      <c r="APG67" s="29"/>
      <c r="APH67" s="29"/>
      <c r="API67" s="29"/>
      <c r="APJ67" s="29"/>
      <c r="APK67" s="29"/>
      <c r="APL67" s="29"/>
      <c r="APM67" s="29"/>
      <c r="APN67" s="29"/>
      <c r="APO67" s="29"/>
      <c r="APP67" s="29"/>
      <c r="APQ67" s="29"/>
      <c r="APR67" s="29"/>
      <c r="APS67" s="29"/>
      <c r="APT67" s="29"/>
      <c r="APU67" s="29"/>
      <c r="APV67" s="29"/>
      <c r="APW67" s="29"/>
      <c r="APX67" s="29"/>
      <c r="APY67" s="29"/>
      <c r="APZ67" s="29"/>
      <c r="AQA67" s="29"/>
      <c r="AQB67" s="29"/>
      <c r="AQC67" s="29"/>
      <c r="AQD67" s="29"/>
      <c r="AQE67" s="29"/>
      <c r="AQF67" s="29"/>
      <c r="AQG67" s="29"/>
      <c r="AQH67" s="29"/>
      <c r="AQI67" s="29"/>
      <c r="AQJ67" s="29"/>
      <c r="AQK67" s="29"/>
      <c r="AQL67" s="29"/>
      <c r="AQM67" s="29"/>
      <c r="AQN67" s="29"/>
      <c r="AQO67" s="29"/>
      <c r="AQP67" s="29"/>
      <c r="AQQ67" s="29"/>
      <c r="AQR67" s="29"/>
      <c r="AQS67" s="29"/>
      <c r="AQT67" s="29"/>
      <c r="AQU67" s="29"/>
      <c r="AQV67" s="29"/>
      <c r="AQW67" s="29"/>
      <c r="AQX67" s="29"/>
      <c r="AQY67" s="29"/>
      <c r="AQZ67" s="29"/>
      <c r="ARA67" s="29"/>
      <c r="ARB67" s="29"/>
      <c r="ARC67" s="29"/>
      <c r="ARD67" s="29"/>
      <c r="ARE67" s="29"/>
      <c r="ARF67" s="29"/>
      <c r="ARG67" s="29"/>
      <c r="ARH67" s="29"/>
      <c r="ARI67" s="29"/>
      <c r="ARJ67" s="29"/>
      <c r="ARK67" s="29"/>
      <c r="ARL67" s="29"/>
      <c r="ARM67" s="29"/>
      <c r="ARN67" s="29"/>
      <c r="ARO67" s="29"/>
      <c r="ARP67" s="29"/>
      <c r="ARQ67" s="29"/>
      <c r="ARR67" s="29"/>
      <c r="ARS67" s="29"/>
      <c r="ART67" s="29"/>
      <c r="ARU67" s="29"/>
      <c r="ARV67" s="29"/>
      <c r="ARW67" s="29"/>
      <c r="ARX67" s="29"/>
      <c r="ARY67" s="29"/>
      <c r="ARZ67" s="29"/>
      <c r="ASA67" s="29"/>
      <c r="ASB67" s="29"/>
      <c r="ASC67" s="29"/>
      <c r="ASD67" s="29"/>
      <c r="ASE67" s="29"/>
      <c r="ASF67" s="29"/>
      <c r="ASG67" s="29"/>
      <c r="ASH67" s="29"/>
      <c r="ASI67" s="29"/>
      <c r="ASJ67" s="29"/>
      <c r="ASK67" s="29"/>
      <c r="ASL67" s="29"/>
      <c r="ASM67" s="29"/>
      <c r="ASN67" s="29"/>
      <c r="ASO67" s="29"/>
      <c r="ASP67" s="29"/>
      <c r="ASQ67" s="29"/>
      <c r="ASR67" s="29"/>
      <c r="ASS67" s="29"/>
      <c r="AST67" s="29"/>
      <c r="ASU67" s="29"/>
      <c r="ASV67" s="29"/>
      <c r="ASW67" s="29"/>
      <c r="ASX67" s="29"/>
      <c r="ASY67" s="29"/>
      <c r="ASZ67" s="29"/>
      <c r="ATA67" s="29"/>
      <c r="ATB67" s="29"/>
      <c r="ATC67" s="29"/>
      <c r="ATD67" s="29"/>
      <c r="ATE67" s="29"/>
      <c r="ATF67" s="29"/>
      <c r="ATG67" s="29"/>
      <c r="ATH67" s="29"/>
      <c r="ATI67" s="29"/>
      <c r="ATJ67" s="29"/>
      <c r="ATK67" s="29"/>
      <c r="ATL67" s="29"/>
      <c r="ATM67" s="29"/>
      <c r="ATN67" s="29"/>
      <c r="ATO67" s="29"/>
      <c r="ATP67" s="29"/>
      <c r="ATQ67" s="29"/>
      <c r="ATR67" s="29"/>
      <c r="ATS67" s="29"/>
      <c r="ATT67" s="29"/>
      <c r="ATU67" s="29"/>
      <c r="ATV67" s="29"/>
      <c r="ATW67" s="29"/>
      <c r="ATX67" s="29"/>
      <c r="ATY67" s="29"/>
      <c r="ATZ67" s="29"/>
      <c r="AUA67" s="29"/>
      <c r="AUB67" s="29"/>
      <c r="AUC67" s="29"/>
      <c r="AUD67" s="29"/>
      <c r="AUE67" s="29"/>
      <c r="AUF67" s="29"/>
      <c r="AUG67" s="29"/>
      <c r="AUH67" s="29"/>
      <c r="AUI67" s="29"/>
      <c r="AUJ67" s="29"/>
      <c r="AUK67" s="29"/>
      <c r="AUL67" s="29"/>
      <c r="AUM67" s="29"/>
      <c r="AUN67" s="29"/>
      <c r="AUO67" s="29"/>
      <c r="AUP67" s="29"/>
      <c r="AUQ67" s="29"/>
      <c r="AUR67" s="29"/>
      <c r="AUS67" s="29"/>
      <c r="AUT67" s="29"/>
      <c r="AUU67" s="29"/>
      <c r="AUV67" s="29"/>
      <c r="AUW67" s="29"/>
      <c r="AUX67" s="29"/>
      <c r="AUY67" s="29"/>
      <c r="AUZ67" s="29"/>
      <c r="AVA67" s="29"/>
      <c r="AVB67" s="29"/>
      <c r="AVC67" s="29"/>
      <c r="AVD67" s="29"/>
      <c r="AVE67" s="29"/>
      <c r="AVF67" s="29"/>
      <c r="AVG67" s="29"/>
      <c r="AVH67" s="29"/>
      <c r="AVI67" s="29"/>
      <c r="AVJ67" s="29"/>
      <c r="AVK67" s="29"/>
      <c r="AVL67" s="29"/>
      <c r="AVM67" s="29"/>
      <c r="AVN67" s="29"/>
      <c r="AVO67" s="29"/>
      <c r="AVP67" s="29"/>
      <c r="AVQ67" s="29"/>
      <c r="AVR67" s="29"/>
      <c r="AVS67" s="29"/>
      <c r="AVT67" s="29"/>
      <c r="AVU67" s="29"/>
      <c r="AVV67" s="29"/>
      <c r="AVW67" s="29"/>
      <c r="AVX67" s="29"/>
      <c r="AVY67" s="29"/>
      <c r="AVZ67" s="29"/>
      <c r="AWA67" s="29"/>
      <c r="AWB67" s="29"/>
      <c r="AWC67" s="29"/>
      <c r="AWD67" s="29"/>
      <c r="AWE67" s="29"/>
      <c r="AWF67" s="29"/>
      <c r="AWG67" s="29"/>
      <c r="AWH67" s="29"/>
      <c r="AWI67" s="29"/>
      <c r="AWJ67" s="29"/>
      <c r="AWK67" s="29"/>
      <c r="AWL67" s="29"/>
      <c r="AWM67" s="29"/>
      <c r="AWN67" s="29"/>
      <c r="AWO67" s="29"/>
      <c r="AWP67" s="29"/>
      <c r="AWQ67" s="29"/>
      <c r="AWR67" s="29"/>
      <c r="AWS67" s="29"/>
      <c r="AWT67" s="29"/>
      <c r="AWU67" s="29"/>
      <c r="AWV67" s="29"/>
      <c r="AWW67" s="29"/>
      <c r="AWX67" s="29"/>
      <c r="AWY67" s="29"/>
      <c r="AWZ67" s="29"/>
      <c r="AXA67" s="29"/>
      <c r="AXB67" s="29"/>
      <c r="AXC67" s="29"/>
      <c r="AXD67" s="29"/>
      <c r="AXE67" s="29"/>
      <c r="AXF67" s="29"/>
      <c r="AXG67" s="29"/>
      <c r="AXH67" s="29"/>
      <c r="AXI67" s="29"/>
      <c r="AXJ67" s="29"/>
      <c r="AXK67" s="29"/>
      <c r="AXL67" s="29"/>
      <c r="AXM67" s="29"/>
      <c r="AXN67" s="29"/>
      <c r="AXO67" s="29"/>
      <c r="AXP67" s="29"/>
      <c r="AXQ67" s="29"/>
      <c r="AXR67" s="29"/>
      <c r="AXS67" s="29"/>
      <c r="AXT67" s="29"/>
      <c r="AXU67" s="29"/>
      <c r="AXV67" s="29"/>
      <c r="AXW67" s="29"/>
      <c r="AXX67" s="29"/>
      <c r="AXY67" s="29"/>
      <c r="AXZ67" s="29"/>
      <c r="AYA67" s="29"/>
      <c r="AYB67" s="29"/>
      <c r="AYC67" s="29"/>
      <c r="AYD67" s="29"/>
      <c r="AYE67" s="29"/>
      <c r="AYF67" s="29"/>
      <c r="AYG67" s="29"/>
      <c r="AYH67" s="29"/>
      <c r="AYI67" s="29"/>
      <c r="AYJ67" s="29"/>
      <c r="AYK67" s="29"/>
      <c r="AYL67" s="29"/>
      <c r="AYM67" s="29"/>
      <c r="AYN67" s="29"/>
      <c r="AYO67" s="29"/>
      <c r="AYP67" s="29"/>
      <c r="AYQ67" s="29"/>
      <c r="AYR67" s="29"/>
      <c r="AYS67" s="29"/>
      <c r="AYT67" s="29"/>
      <c r="AYU67" s="29"/>
      <c r="AYV67" s="29"/>
      <c r="AYW67" s="29"/>
      <c r="AYX67" s="29"/>
      <c r="AYY67" s="29"/>
      <c r="AYZ67" s="29"/>
      <c r="AZA67" s="29"/>
      <c r="AZB67" s="29"/>
      <c r="AZC67" s="29"/>
      <c r="AZD67" s="29"/>
      <c r="AZE67" s="29"/>
      <c r="AZF67" s="29"/>
      <c r="AZG67" s="29"/>
      <c r="AZH67" s="29"/>
      <c r="AZI67" s="29"/>
      <c r="AZJ67" s="29"/>
      <c r="AZK67" s="29"/>
      <c r="AZL67" s="29"/>
      <c r="AZM67" s="29"/>
      <c r="AZN67" s="29"/>
      <c r="AZO67" s="29"/>
      <c r="AZP67" s="29"/>
      <c r="AZQ67" s="29"/>
      <c r="AZR67" s="29"/>
      <c r="AZS67" s="29"/>
      <c r="AZT67" s="29"/>
      <c r="AZU67" s="29"/>
      <c r="AZV67" s="29"/>
      <c r="AZW67" s="29"/>
      <c r="AZX67" s="29"/>
      <c r="AZY67" s="29"/>
      <c r="AZZ67" s="29"/>
      <c r="BAA67" s="29"/>
      <c r="BAB67" s="29"/>
      <c r="BAC67" s="29"/>
      <c r="BAD67" s="29"/>
    </row>
    <row r="68" spans="1:1382" s="89" customFormat="1" ht="14" x14ac:dyDescent="0.2">
      <c r="A68" s="44">
        <v>219</v>
      </c>
      <c r="B68" s="44">
        <v>211</v>
      </c>
      <c r="C68" s="40">
        <v>36054923</v>
      </c>
      <c r="D68" s="44">
        <v>2137817</v>
      </c>
      <c r="E68" s="31" t="s">
        <v>359</v>
      </c>
      <c r="F68" s="30" t="s">
        <v>678</v>
      </c>
      <c r="G68" s="96">
        <v>36896</v>
      </c>
      <c r="H68" s="40" t="s">
        <v>480</v>
      </c>
      <c r="I68" s="40" t="s">
        <v>563</v>
      </c>
      <c r="J68" s="42">
        <v>11</v>
      </c>
      <c r="K68" s="42">
        <v>10</v>
      </c>
      <c r="L68" s="42">
        <f t="shared" si="6"/>
        <v>1</v>
      </c>
      <c r="M68" s="50" t="s">
        <v>593</v>
      </c>
      <c r="N68" s="43" t="s">
        <v>807</v>
      </c>
      <c r="O68" s="50">
        <v>2</v>
      </c>
      <c r="P68" s="44">
        <v>2</v>
      </c>
      <c r="Q68" s="30" t="s">
        <v>1046</v>
      </c>
      <c r="R68" s="30" t="s">
        <v>453</v>
      </c>
      <c r="S68" s="45" t="s">
        <v>453</v>
      </c>
      <c r="T68" s="45" t="s">
        <v>453</v>
      </c>
      <c r="U68" s="42" t="s">
        <v>453</v>
      </c>
      <c r="V68" s="32" t="s">
        <v>453</v>
      </c>
      <c r="W68" s="32" t="s">
        <v>563</v>
      </c>
      <c r="X68" s="30" t="s">
        <v>827</v>
      </c>
      <c r="Y68" s="30" t="s">
        <v>550</v>
      </c>
      <c r="Z68" s="56" t="s">
        <v>807</v>
      </c>
      <c r="AA68" s="45">
        <v>41162</v>
      </c>
      <c r="AB68" s="80" t="s">
        <v>807</v>
      </c>
      <c r="AC68" s="45">
        <v>42207</v>
      </c>
      <c r="AD68" s="61">
        <f t="shared" si="5"/>
        <v>34.356164383561641</v>
      </c>
      <c r="AE68" s="65" t="s">
        <v>539</v>
      </c>
      <c r="AF68" s="61">
        <v>1</v>
      </c>
      <c r="AG68" s="65" t="s">
        <v>539</v>
      </c>
      <c r="AH68" s="61">
        <v>1</v>
      </c>
      <c r="AI68" s="65" t="s">
        <v>539</v>
      </c>
      <c r="AJ68" s="61">
        <v>1</v>
      </c>
      <c r="AK68" s="65" t="s">
        <v>453</v>
      </c>
      <c r="AL68" s="61" t="s">
        <v>453</v>
      </c>
      <c r="AM68" s="65" t="s">
        <v>539</v>
      </c>
      <c r="AN68" s="61">
        <v>1</v>
      </c>
      <c r="AO68" s="65"/>
      <c r="AP68" s="61"/>
      <c r="AQ68" s="61"/>
      <c r="AR68" s="61"/>
      <c r="AS68" s="61"/>
      <c r="AT68" s="61"/>
      <c r="AU68" s="61"/>
      <c r="AV68" s="61"/>
      <c r="AW68" s="61"/>
      <c r="AX68" s="61"/>
      <c r="AY68" s="86" t="s">
        <v>2993</v>
      </c>
      <c r="AZ68" s="32" t="s">
        <v>539</v>
      </c>
      <c r="BA68" s="42">
        <v>1</v>
      </c>
      <c r="BB68" s="44">
        <v>2</v>
      </c>
      <c r="BC68" s="30" t="s">
        <v>849</v>
      </c>
      <c r="BD68" s="42">
        <v>1</v>
      </c>
      <c r="BE68" s="42">
        <v>0</v>
      </c>
      <c r="BF68" s="43" t="s">
        <v>807</v>
      </c>
      <c r="BG68" s="40" t="s">
        <v>453</v>
      </c>
      <c r="BH68" s="40" t="s">
        <v>453</v>
      </c>
      <c r="BI68" s="40" t="s">
        <v>453</v>
      </c>
      <c r="BJ68" s="40" t="s">
        <v>453</v>
      </c>
      <c r="BK68" s="31" t="s">
        <v>1353</v>
      </c>
      <c r="BL68" s="31" t="s">
        <v>2056</v>
      </c>
      <c r="BM68" s="30">
        <v>85</v>
      </c>
      <c r="BN68" s="30">
        <v>99</v>
      </c>
      <c r="BO68" s="30">
        <v>92</v>
      </c>
      <c r="BP68" s="30" t="s">
        <v>2994</v>
      </c>
      <c r="BQ68" s="30" t="s">
        <v>2995</v>
      </c>
      <c r="BR68" s="30" t="s">
        <v>453</v>
      </c>
      <c r="BS68" s="30" t="s">
        <v>1008</v>
      </c>
      <c r="BT68" s="30" t="s">
        <v>2410</v>
      </c>
      <c r="BU68" s="30" t="s">
        <v>929</v>
      </c>
      <c r="BV68" s="30" t="s">
        <v>1125</v>
      </c>
      <c r="BW68" s="30" t="s">
        <v>453</v>
      </c>
      <c r="BX68" s="30" t="s">
        <v>453</v>
      </c>
      <c r="BY68" s="30" t="s">
        <v>453</v>
      </c>
      <c r="BZ68" s="30" t="s">
        <v>1737</v>
      </c>
      <c r="CA68" s="112"/>
      <c r="CC68" s="29"/>
      <c r="CD68" s="29"/>
      <c r="CE68" s="29"/>
      <c r="CF68" s="29"/>
      <c r="CG68" s="29"/>
      <c r="CH68" s="29"/>
      <c r="CI68" s="29"/>
      <c r="CJ68" s="29"/>
      <c r="CK68" s="29"/>
      <c r="CL68" s="29"/>
      <c r="CM68" s="29"/>
      <c r="CN68" s="29"/>
      <c r="CO68" s="29"/>
      <c r="CP68" s="29"/>
      <c r="CQ68" s="29"/>
      <c r="CR68" s="29"/>
      <c r="CS68" s="29"/>
      <c r="CT68" s="29"/>
      <c r="CU68" s="29"/>
      <c r="CV68" s="29"/>
      <c r="CW68" s="29"/>
      <c r="CX68" s="29"/>
      <c r="CY68" s="29"/>
      <c r="CZ68" s="29"/>
      <c r="DA68" s="29"/>
      <c r="DB68" s="29"/>
      <c r="DC68" s="29"/>
      <c r="DD68" s="29"/>
      <c r="DE68" s="29"/>
      <c r="DF68" s="29"/>
      <c r="DG68" s="29"/>
      <c r="DH68" s="29"/>
      <c r="DI68" s="29"/>
      <c r="DJ68" s="29"/>
      <c r="DK68" s="29"/>
      <c r="DL68" s="29"/>
      <c r="DM68" s="29"/>
      <c r="DN68" s="29"/>
      <c r="DO68" s="29"/>
      <c r="DP68" s="29"/>
      <c r="DQ68" s="29"/>
      <c r="DR68" s="29"/>
      <c r="DS68" s="29"/>
      <c r="DT68" s="29"/>
      <c r="DU68" s="29"/>
      <c r="DV68" s="29"/>
      <c r="DW68" s="29"/>
      <c r="DX68" s="29"/>
      <c r="DY68" s="29"/>
      <c r="DZ68" s="29"/>
      <c r="EA68" s="29"/>
      <c r="EB68" s="29"/>
      <c r="EC68" s="29"/>
      <c r="ED68" s="29"/>
      <c r="EE68" s="29"/>
      <c r="EF68" s="29"/>
      <c r="EG68" s="29"/>
      <c r="EH68" s="29"/>
      <c r="EI68" s="29"/>
      <c r="EJ68" s="29"/>
      <c r="EK68" s="29"/>
      <c r="EL68" s="29"/>
      <c r="EM68" s="29"/>
      <c r="EN68" s="29"/>
      <c r="EO68" s="29"/>
      <c r="EP68" s="29"/>
      <c r="EQ68" s="29"/>
      <c r="ER68" s="29"/>
      <c r="ES68" s="29"/>
      <c r="ET68" s="29"/>
      <c r="EU68" s="29"/>
      <c r="EV68" s="29"/>
      <c r="EW68" s="29"/>
      <c r="EX68" s="29"/>
      <c r="EY68" s="29"/>
      <c r="EZ68" s="29"/>
      <c r="FA68" s="29"/>
      <c r="FB68" s="29"/>
      <c r="FC68" s="29"/>
      <c r="FD68" s="29"/>
      <c r="FE68" s="29"/>
      <c r="FF68" s="29"/>
      <c r="FG68" s="29"/>
      <c r="FH68" s="29"/>
      <c r="FI68" s="29"/>
      <c r="FJ68" s="29"/>
      <c r="FK68" s="29"/>
      <c r="FL68" s="29"/>
      <c r="FM68" s="29"/>
      <c r="FN68" s="29"/>
      <c r="FO68" s="29"/>
      <c r="FP68" s="29"/>
      <c r="FQ68" s="29"/>
      <c r="FR68" s="29"/>
      <c r="FS68" s="29"/>
      <c r="FT68" s="29"/>
      <c r="FU68" s="29"/>
      <c r="FV68" s="29"/>
      <c r="FW68" s="29"/>
      <c r="FX68" s="29"/>
      <c r="FY68" s="29"/>
      <c r="FZ68" s="29"/>
      <c r="GA68" s="29"/>
      <c r="GB68" s="29"/>
      <c r="GC68" s="29"/>
      <c r="GD68" s="29"/>
      <c r="GE68" s="29"/>
      <c r="GF68" s="29"/>
      <c r="GG68" s="29"/>
      <c r="GH68" s="29"/>
      <c r="GI68" s="29"/>
      <c r="GJ68" s="29"/>
      <c r="GK68" s="29"/>
      <c r="GL68" s="29"/>
      <c r="GM68" s="29"/>
      <c r="GN68" s="29"/>
      <c r="GO68" s="29"/>
      <c r="GP68" s="29"/>
      <c r="GQ68" s="29"/>
      <c r="GR68" s="29"/>
      <c r="GS68" s="29"/>
      <c r="GT68" s="29"/>
      <c r="GU68" s="29"/>
      <c r="GV68" s="29"/>
      <c r="GW68" s="29"/>
      <c r="GX68" s="29"/>
      <c r="GY68" s="29"/>
      <c r="GZ68" s="29"/>
      <c r="HA68" s="29"/>
      <c r="HB68" s="29"/>
      <c r="HC68" s="29"/>
      <c r="HD68" s="29"/>
      <c r="HE68" s="29"/>
      <c r="HF68" s="29"/>
      <c r="HG68" s="29"/>
      <c r="HH68" s="29"/>
      <c r="HI68" s="29"/>
      <c r="HJ68" s="29"/>
      <c r="HK68" s="29"/>
      <c r="HL68" s="29"/>
      <c r="HM68" s="29"/>
      <c r="HN68" s="29"/>
      <c r="HO68" s="29"/>
      <c r="HP68" s="29"/>
      <c r="HQ68" s="29"/>
      <c r="HR68" s="29"/>
      <c r="HS68" s="29"/>
      <c r="HT68" s="29"/>
      <c r="HU68" s="29"/>
      <c r="HV68" s="29"/>
      <c r="HW68" s="29"/>
      <c r="HX68" s="29"/>
      <c r="HY68" s="29"/>
      <c r="HZ68" s="29"/>
      <c r="IA68" s="29"/>
      <c r="IB68" s="29"/>
      <c r="IC68" s="29"/>
      <c r="ID68" s="29"/>
      <c r="IE68" s="29"/>
      <c r="IF68" s="29"/>
      <c r="IG68" s="29"/>
      <c r="IH68" s="29"/>
      <c r="II68" s="29"/>
      <c r="IJ68" s="29"/>
      <c r="IK68" s="29"/>
      <c r="IL68" s="29"/>
      <c r="IM68" s="29"/>
      <c r="IN68" s="29"/>
      <c r="IO68" s="29"/>
      <c r="IP68" s="29"/>
      <c r="IQ68" s="29"/>
      <c r="IR68" s="29"/>
      <c r="IS68" s="29"/>
      <c r="IT68" s="29"/>
      <c r="IU68" s="29"/>
      <c r="IV68" s="29"/>
      <c r="IW68" s="29"/>
      <c r="IX68" s="29"/>
      <c r="IY68" s="29"/>
      <c r="IZ68" s="29"/>
      <c r="JA68" s="29"/>
      <c r="JB68" s="29"/>
      <c r="JC68" s="29"/>
      <c r="JD68" s="29"/>
      <c r="JE68" s="29"/>
      <c r="JF68" s="29"/>
      <c r="JG68" s="29"/>
      <c r="JH68" s="29"/>
      <c r="JI68" s="29"/>
      <c r="JJ68" s="29"/>
      <c r="JK68" s="29"/>
      <c r="JL68" s="29"/>
      <c r="JM68" s="29"/>
      <c r="JN68" s="29"/>
      <c r="JO68" s="29"/>
      <c r="JP68" s="29"/>
      <c r="JQ68" s="29"/>
      <c r="JR68" s="29"/>
      <c r="JS68" s="29"/>
      <c r="JT68" s="29"/>
      <c r="JU68" s="29"/>
      <c r="JV68" s="29"/>
      <c r="JW68" s="29"/>
      <c r="JX68" s="29"/>
      <c r="JY68" s="29"/>
      <c r="JZ68" s="29"/>
      <c r="KA68" s="29"/>
      <c r="KB68" s="29"/>
      <c r="KC68" s="29"/>
      <c r="KD68" s="29"/>
      <c r="KE68" s="29"/>
      <c r="KF68" s="29"/>
      <c r="KG68" s="29"/>
      <c r="KH68" s="29"/>
      <c r="KI68" s="29"/>
      <c r="KJ68" s="29"/>
      <c r="KK68" s="29"/>
      <c r="KL68" s="29"/>
      <c r="KM68" s="29"/>
      <c r="KN68" s="29"/>
      <c r="KO68" s="29"/>
      <c r="KP68" s="29"/>
      <c r="KQ68" s="29"/>
      <c r="KR68" s="29"/>
      <c r="KS68" s="29"/>
      <c r="KT68" s="29"/>
      <c r="KU68" s="29"/>
      <c r="KV68" s="29"/>
      <c r="KW68" s="29"/>
      <c r="KX68" s="29"/>
      <c r="KY68" s="29"/>
      <c r="KZ68" s="29"/>
      <c r="LA68" s="29"/>
      <c r="LB68" s="29"/>
      <c r="LC68" s="29"/>
      <c r="LD68" s="29"/>
      <c r="LE68" s="29"/>
      <c r="LF68" s="29"/>
      <c r="LG68" s="29"/>
      <c r="LH68" s="29"/>
      <c r="LI68" s="29"/>
      <c r="LJ68" s="29"/>
      <c r="LK68" s="29"/>
      <c r="LL68" s="29"/>
      <c r="LM68" s="29"/>
      <c r="LN68" s="29"/>
      <c r="LO68" s="29"/>
      <c r="LP68" s="29"/>
      <c r="LQ68" s="29"/>
      <c r="LR68" s="29"/>
      <c r="LS68" s="29"/>
      <c r="LT68" s="29"/>
      <c r="LU68" s="29"/>
      <c r="LV68" s="29"/>
      <c r="LW68" s="29"/>
      <c r="LX68" s="29"/>
      <c r="LY68" s="29"/>
      <c r="LZ68" s="29"/>
      <c r="MA68" s="29"/>
      <c r="MB68" s="29"/>
      <c r="MC68" s="29"/>
      <c r="MD68" s="29"/>
      <c r="ME68" s="29"/>
      <c r="MF68" s="29"/>
      <c r="MG68" s="29"/>
      <c r="MH68" s="29"/>
      <c r="MI68" s="29"/>
      <c r="MJ68" s="29"/>
      <c r="MK68" s="29"/>
      <c r="ML68" s="29"/>
      <c r="MM68" s="29"/>
      <c r="MN68" s="29"/>
      <c r="MO68" s="29"/>
      <c r="MP68" s="29"/>
      <c r="MQ68" s="29"/>
      <c r="MR68" s="29"/>
      <c r="MS68" s="29"/>
      <c r="MT68" s="29"/>
      <c r="MU68" s="29"/>
      <c r="MV68" s="29"/>
      <c r="MW68" s="29"/>
      <c r="MX68" s="29"/>
      <c r="MY68" s="29"/>
      <c r="MZ68" s="29"/>
      <c r="NA68" s="29"/>
      <c r="NB68" s="29"/>
      <c r="NC68" s="29"/>
      <c r="ND68" s="29"/>
      <c r="NE68" s="29"/>
      <c r="NF68" s="29"/>
      <c r="NG68" s="29"/>
      <c r="NH68" s="29"/>
      <c r="NI68" s="29"/>
      <c r="NJ68" s="29"/>
      <c r="NK68" s="29"/>
      <c r="NL68" s="29"/>
      <c r="NM68" s="29"/>
      <c r="NN68" s="29"/>
      <c r="NO68" s="29"/>
      <c r="NP68" s="29"/>
      <c r="NQ68" s="29"/>
      <c r="NR68" s="29"/>
      <c r="NS68" s="29"/>
      <c r="NT68" s="29"/>
      <c r="NU68" s="29"/>
      <c r="NV68" s="29"/>
      <c r="NW68" s="29"/>
      <c r="NX68" s="29"/>
      <c r="NY68" s="29"/>
      <c r="NZ68" s="29"/>
      <c r="OA68" s="29"/>
      <c r="OB68" s="29"/>
      <c r="OC68" s="29"/>
      <c r="OD68" s="29"/>
      <c r="OE68" s="29"/>
      <c r="OF68" s="29"/>
      <c r="OG68" s="29"/>
      <c r="OH68" s="29"/>
      <c r="OI68" s="29"/>
      <c r="OJ68" s="29"/>
      <c r="OK68" s="29"/>
      <c r="OL68" s="29"/>
      <c r="OM68" s="29"/>
      <c r="ON68" s="29"/>
      <c r="OO68" s="29"/>
      <c r="OP68" s="29"/>
      <c r="OQ68" s="29"/>
      <c r="OR68" s="29"/>
      <c r="OS68" s="29"/>
      <c r="OT68" s="29"/>
      <c r="OU68" s="29"/>
      <c r="OV68" s="29"/>
      <c r="OW68" s="29"/>
      <c r="OX68" s="29"/>
      <c r="OY68" s="29"/>
      <c r="OZ68" s="29"/>
      <c r="PA68" s="29"/>
      <c r="PB68" s="29"/>
      <c r="PC68" s="29"/>
      <c r="PD68" s="29"/>
      <c r="PE68" s="29"/>
      <c r="PF68" s="29"/>
      <c r="PG68" s="29"/>
      <c r="PH68" s="29"/>
      <c r="PI68" s="29"/>
      <c r="PJ68" s="29"/>
      <c r="PK68" s="29"/>
      <c r="PL68" s="29"/>
      <c r="PM68" s="29"/>
      <c r="PN68" s="29"/>
      <c r="PO68" s="29"/>
      <c r="PP68" s="29"/>
      <c r="PQ68" s="29"/>
      <c r="PR68" s="29"/>
      <c r="PS68" s="29"/>
      <c r="PT68" s="29"/>
      <c r="PU68" s="29"/>
      <c r="PV68" s="29"/>
      <c r="PW68" s="29"/>
      <c r="PX68" s="29"/>
      <c r="PY68" s="29"/>
      <c r="PZ68" s="29"/>
      <c r="QA68" s="29"/>
      <c r="QB68" s="29"/>
      <c r="QC68" s="29"/>
      <c r="QD68" s="29"/>
      <c r="QE68" s="29"/>
      <c r="QF68" s="29"/>
      <c r="QG68" s="29"/>
      <c r="QH68" s="29"/>
      <c r="QI68" s="29"/>
      <c r="QJ68" s="29"/>
      <c r="QK68" s="29"/>
      <c r="QL68" s="29"/>
      <c r="QM68" s="29"/>
      <c r="QN68" s="29"/>
      <c r="QO68" s="29"/>
      <c r="QP68" s="29"/>
      <c r="QQ68" s="29"/>
      <c r="QR68" s="29"/>
      <c r="QS68" s="29"/>
      <c r="QT68" s="29"/>
      <c r="QU68" s="29"/>
      <c r="QV68" s="29"/>
      <c r="QW68" s="29"/>
      <c r="QX68" s="29"/>
      <c r="QY68" s="29"/>
      <c r="QZ68" s="29"/>
      <c r="RA68" s="29"/>
      <c r="RB68" s="29"/>
      <c r="RC68" s="29"/>
      <c r="RD68" s="29"/>
      <c r="RE68" s="29"/>
      <c r="RF68" s="29"/>
      <c r="RG68" s="29"/>
      <c r="RH68" s="29"/>
      <c r="RI68" s="29"/>
      <c r="RJ68" s="29"/>
      <c r="RK68" s="29"/>
      <c r="RL68" s="29"/>
      <c r="RM68" s="29"/>
      <c r="RN68" s="29"/>
      <c r="RO68" s="29"/>
      <c r="RP68" s="29"/>
      <c r="RQ68" s="29"/>
      <c r="RR68" s="29"/>
      <c r="RS68" s="29"/>
      <c r="RT68" s="29"/>
      <c r="RU68" s="29"/>
      <c r="RV68" s="29"/>
      <c r="RW68" s="29"/>
      <c r="RX68" s="29"/>
      <c r="RY68" s="29"/>
      <c r="RZ68" s="29"/>
      <c r="SA68" s="29"/>
      <c r="SB68" s="29"/>
      <c r="SC68" s="29"/>
      <c r="SD68" s="29"/>
      <c r="SE68" s="29"/>
      <c r="SF68" s="29"/>
      <c r="SG68" s="29"/>
      <c r="SH68" s="29"/>
      <c r="SI68" s="29"/>
      <c r="SJ68" s="29"/>
      <c r="SK68" s="29"/>
      <c r="SL68" s="29"/>
      <c r="SM68" s="29"/>
      <c r="SN68" s="29"/>
      <c r="SO68" s="29"/>
      <c r="SP68" s="29"/>
      <c r="SQ68" s="29"/>
      <c r="SR68" s="29"/>
      <c r="SS68" s="29"/>
      <c r="ST68" s="29"/>
      <c r="SU68" s="29"/>
      <c r="SV68" s="29"/>
      <c r="SW68" s="29"/>
      <c r="SX68" s="29"/>
      <c r="SY68" s="29"/>
      <c r="SZ68" s="29"/>
      <c r="TA68" s="29"/>
      <c r="TB68" s="29"/>
      <c r="TC68" s="29"/>
      <c r="TD68" s="29"/>
      <c r="TE68" s="29"/>
      <c r="TF68" s="29"/>
      <c r="TG68" s="29"/>
      <c r="TH68" s="29"/>
      <c r="TI68" s="29"/>
      <c r="TJ68" s="29"/>
      <c r="TK68" s="29"/>
      <c r="TL68" s="29"/>
      <c r="TM68" s="29"/>
      <c r="TN68" s="29"/>
      <c r="TO68" s="29"/>
      <c r="TP68" s="29"/>
      <c r="TQ68" s="29"/>
      <c r="TR68" s="29"/>
      <c r="TS68" s="29"/>
      <c r="TT68" s="29"/>
      <c r="TU68" s="29"/>
      <c r="TV68" s="29"/>
      <c r="TW68" s="29"/>
      <c r="TX68" s="29"/>
      <c r="TY68" s="29"/>
      <c r="TZ68" s="29"/>
      <c r="UA68" s="29"/>
      <c r="UB68" s="29"/>
      <c r="UC68" s="29"/>
      <c r="UD68" s="29"/>
      <c r="UE68" s="29"/>
      <c r="UF68" s="29"/>
      <c r="UG68" s="29"/>
      <c r="UH68" s="29"/>
      <c r="UI68" s="29"/>
      <c r="UJ68" s="29"/>
      <c r="UK68" s="29"/>
      <c r="UL68" s="29"/>
      <c r="UM68" s="29"/>
      <c r="UN68" s="29"/>
      <c r="UO68" s="29"/>
      <c r="UP68" s="29"/>
      <c r="UQ68" s="29"/>
      <c r="UR68" s="29"/>
      <c r="US68" s="29"/>
      <c r="UT68" s="29"/>
      <c r="UU68" s="29"/>
      <c r="UV68" s="29"/>
      <c r="UW68" s="29"/>
      <c r="UX68" s="29"/>
      <c r="UY68" s="29"/>
      <c r="UZ68" s="29"/>
      <c r="VA68" s="29"/>
      <c r="VB68" s="29"/>
      <c r="VC68" s="29"/>
      <c r="VD68" s="29"/>
      <c r="VE68" s="29"/>
      <c r="VF68" s="29"/>
      <c r="VG68" s="29"/>
      <c r="VH68" s="29"/>
      <c r="VI68" s="29"/>
      <c r="VJ68" s="29"/>
      <c r="VK68" s="29"/>
      <c r="VL68" s="29"/>
      <c r="VM68" s="29"/>
      <c r="VN68" s="29"/>
      <c r="VO68" s="29"/>
      <c r="VP68" s="29"/>
      <c r="VQ68" s="29"/>
      <c r="VR68" s="29"/>
      <c r="VS68" s="29"/>
      <c r="VT68" s="29"/>
      <c r="VU68" s="29"/>
      <c r="VV68" s="29"/>
      <c r="VW68" s="29"/>
      <c r="VX68" s="29"/>
      <c r="VY68" s="29"/>
      <c r="VZ68" s="29"/>
      <c r="WA68" s="29"/>
      <c r="WB68" s="29"/>
      <c r="WC68" s="29"/>
      <c r="WD68" s="29"/>
      <c r="WE68" s="29"/>
      <c r="WF68" s="29"/>
      <c r="WG68" s="29"/>
      <c r="WH68" s="29"/>
      <c r="WI68" s="29"/>
      <c r="WJ68" s="29"/>
      <c r="WK68" s="29"/>
      <c r="WL68" s="29"/>
      <c r="WM68" s="29"/>
      <c r="WN68" s="29"/>
      <c r="WO68" s="29"/>
      <c r="WP68" s="29"/>
      <c r="WQ68" s="29"/>
      <c r="WR68" s="29"/>
      <c r="WS68" s="29"/>
      <c r="WT68" s="29"/>
      <c r="WU68" s="29"/>
      <c r="WV68" s="29"/>
      <c r="WW68" s="29"/>
      <c r="WX68" s="29"/>
      <c r="WY68" s="29"/>
      <c r="WZ68" s="29"/>
      <c r="XA68" s="29"/>
      <c r="XB68" s="29"/>
      <c r="XC68" s="29"/>
      <c r="XD68" s="29"/>
      <c r="XE68" s="29"/>
      <c r="XF68" s="29"/>
      <c r="XG68" s="29"/>
      <c r="XH68" s="29"/>
      <c r="XI68" s="29"/>
      <c r="XJ68" s="29"/>
      <c r="XK68" s="29"/>
      <c r="XL68" s="29"/>
      <c r="XM68" s="29"/>
      <c r="XN68" s="29"/>
      <c r="XO68" s="29"/>
      <c r="XP68" s="29"/>
      <c r="XQ68" s="29"/>
      <c r="XR68" s="29"/>
      <c r="XS68" s="29"/>
      <c r="XT68" s="29"/>
      <c r="XU68" s="29"/>
      <c r="XV68" s="29"/>
      <c r="XW68" s="29"/>
      <c r="XX68" s="29"/>
      <c r="XY68" s="29"/>
      <c r="XZ68" s="29"/>
      <c r="YA68" s="29"/>
      <c r="YB68" s="29"/>
      <c r="YC68" s="29"/>
      <c r="YD68" s="29"/>
      <c r="YE68" s="29"/>
      <c r="YF68" s="29"/>
      <c r="YG68" s="29"/>
      <c r="YH68" s="29"/>
      <c r="YI68" s="29"/>
      <c r="YJ68" s="29"/>
      <c r="YK68" s="29"/>
      <c r="YL68" s="29"/>
      <c r="YM68" s="29"/>
      <c r="YN68" s="29"/>
      <c r="YO68" s="29"/>
      <c r="YP68" s="29"/>
      <c r="YQ68" s="29"/>
      <c r="YR68" s="29"/>
      <c r="YS68" s="29"/>
      <c r="YT68" s="29"/>
      <c r="YU68" s="29"/>
      <c r="YV68" s="29"/>
      <c r="YW68" s="29"/>
      <c r="YX68" s="29"/>
      <c r="YY68" s="29"/>
      <c r="YZ68" s="29"/>
      <c r="ZA68" s="29"/>
      <c r="ZB68" s="29"/>
      <c r="ZC68" s="29"/>
      <c r="ZD68" s="29"/>
      <c r="ZE68" s="29"/>
      <c r="ZF68" s="29"/>
      <c r="ZG68" s="29"/>
      <c r="ZH68" s="29"/>
      <c r="ZI68" s="29"/>
      <c r="ZJ68" s="29"/>
      <c r="ZK68" s="29"/>
      <c r="ZL68" s="29"/>
      <c r="ZM68" s="29"/>
      <c r="ZN68" s="29"/>
      <c r="ZO68" s="29"/>
      <c r="ZP68" s="29"/>
      <c r="ZQ68" s="29"/>
      <c r="ZR68" s="29"/>
      <c r="ZS68" s="29"/>
      <c r="ZT68" s="29"/>
      <c r="ZU68" s="29"/>
      <c r="ZV68" s="29"/>
      <c r="ZW68" s="29"/>
      <c r="ZX68" s="29"/>
      <c r="ZY68" s="29"/>
      <c r="ZZ68" s="29"/>
      <c r="AAA68" s="29"/>
      <c r="AAB68" s="29"/>
      <c r="AAC68" s="29"/>
      <c r="AAD68" s="29"/>
      <c r="AAE68" s="29"/>
      <c r="AAF68" s="29"/>
      <c r="AAG68" s="29"/>
      <c r="AAH68" s="29"/>
      <c r="AAI68" s="29"/>
      <c r="AAJ68" s="29"/>
      <c r="AAK68" s="29"/>
      <c r="AAL68" s="29"/>
      <c r="AAM68" s="29"/>
      <c r="AAN68" s="29"/>
      <c r="AAO68" s="29"/>
      <c r="AAP68" s="29"/>
      <c r="AAQ68" s="29"/>
      <c r="AAR68" s="29"/>
      <c r="AAS68" s="29"/>
      <c r="AAT68" s="29"/>
      <c r="AAU68" s="29"/>
      <c r="AAV68" s="29"/>
      <c r="AAW68" s="29"/>
      <c r="AAX68" s="29"/>
      <c r="AAY68" s="29"/>
      <c r="AAZ68" s="29"/>
      <c r="ABA68" s="29"/>
      <c r="ABB68" s="29"/>
      <c r="ABC68" s="29"/>
      <c r="ABD68" s="29"/>
      <c r="ABE68" s="29"/>
      <c r="ABF68" s="29"/>
      <c r="ABG68" s="29"/>
      <c r="ABH68" s="29"/>
      <c r="ABI68" s="29"/>
      <c r="ABJ68" s="29"/>
      <c r="ABK68" s="29"/>
      <c r="ABL68" s="29"/>
      <c r="ABM68" s="29"/>
      <c r="ABN68" s="29"/>
      <c r="ABO68" s="29"/>
      <c r="ABP68" s="29"/>
      <c r="ABQ68" s="29"/>
      <c r="ABR68" s="29"/>
      <c r="ABS68" s="29"/>
      <c r="ABT68" s="29"/>
      <c r="ABU68" s="29"/>
      <c r="ABV68" s="29"/>
      <c r="ABW68" s="29"/>
      <c r="ABX68" s="29"/>
      <c r="ABY68" s="29"/>
      <c r="ABZ68" s="29"/>
      <c r="ACA68" s="29"/>
      <c r="ACB68" s="29"/>
      <c r="ACC68" s="29"/>
      <c r="ACD68" s="29"/>
      <c r="ACE68" s="29"/>
      <c r="ACF68" s="29"/>
      <c r="ACG68" s="29"/>
      <c r="ACH68" s="29"/>
      <c r="ACI68" s="29"/>
      <c r="ACJ68" s="29"/>
      <c r="ACK68" s="29"/>
      <c r="ACL68" s="29"/>
      <c r="ACM68" s="29"/>
      <c r="ACN68" s="29"/>
      <c r="ACO68" s="29"/>
      <c r="ACP68" s="29"/>
      <c r="ACQ68" s="29"/>
      <c r="ACR68" s="29"/>
      <c r="ACS68" s="29"/>
      <c r="ACT68" s="29"/>
      <c r="ACU68" s="29"/>
      <c r="ACV68" s="29"/>
      <c r="ACW68" s="29"/>
      <c r="ACX68" s="29"/>
      <c r="ACY68" s="29"/>
      <c r="ACZ68" s="29"/>
      <c r="ADA68" s="29"/>
      <c r="ADB68" s="29"/>
      <c r="ADC68" s="29"/>
      <c r="ADD68" s="29"/>
      <c r="ADE68" s="29"/>
      <c r="ADF68" s="29"/>
      <c r="ADG68" s="29"/>
      <c r="ADH68" s="29"/>
      <c r="ADI68" s="29"/>
      <c r="ADJ68" s="29"/>
      <c r="ADK68" s="29"/>
      <c r="ADL68" s="29"/>
      <c r="ADM68" s="29"/>
      <c r="ADN68" s="29"/>
      <c r="ADO68" s="29"/>
      <c r="ADP68" s="29"/>
      <c r="ADQ68" s="29"/>
      <c r="ADR68" s="29"/>
      <c r="ADS68" s="29"/>
      <c r="ADT68" s="29"/>
      <c r="ADU68" s="29"/>
      <c r="ADV68" s="29"/>
      <c r="ADW68" s="29"/>
      <c r="ADX68" s="29"/>
      <c r="ADY68" s="29"/>
      <c r="ADZ68" s="29"/>
      <c r="AEA68" s="29"/>
      <c r="AEB68" s="29"/>
      <c r="AEC68" s="29"/>
      <c r="AED68" s="29"/>
      <c r="AEE68" s="29"/>
      <c r="AEF68" s="29"/>
      <c r="AEG68" s="29"/>
      <c r="AEH68" s="29"/>
      <c r="AEI68" s="29"/>
      <c r="AEJ68" s="29"/>
      <c r="AEK68" s="29"/>
      <c r="AEL68" s="29"/>
      <c r="AEM68" s="29"/>
      <c r="AEN68" s="29"/>
      <c r="AEO68" s="29"/>
      <c r="AEP68" s="29"/>
      <c r="AEQ68" s="29"/>
      <c r="AER68" s="29"/>
      <c r="AES68" s="29"/>
      <c r="AET68" s="29"/>
      <c r="AEU68" s="29"/>
      <c r="AEV68" s="29"/>
      <c r="AEW68" s="29"/>
      <c r="AEX68" s="29"/>
      <c r="AEY68" s="29"/>
      <c r="AEZ68" s="29"/>
      <c r="AFA68" s="29"/>
      <c r="AFB68" s="29"/>
      <c r="AFC68" s="29"/>
      <c r="AFD68" s="29"/>
      <c r="AFE68" s="29"/>
      <c r="AFF68" s="29"/>
      <c r="AFG68" s="29"/>
      <c r="AFH68" s="29"/>
      <c r="AFI68" s="29"/>
      <c r="AFJ68" s="29"/>
      <c r="AFK68" s="29"/>
      <c r="AFL68" s="29"/>
      <c r="AFM68" s="29"/>
      <c r="AFN68" s="29"/>
      <c r="AFO68" s="29"/>
      <c r="AFP68" s="29"/>
      <c r="AFQ68" s="29"/>
      <c r="AFR68" s="29"/>
      <c r="AFS68" s="29"/>
      <c r="AFT68" s="29"/>
      <c r="AFU68" s="29"/>
      <c r="AFV68" s="29"/>
      <c r="AFW68" s="29"/>
      <c r="AFX68" s="29"/>
      <c r="AFY68" s="29"/>
      <c r="AFZ68" s="29"/>
      <c r="AGA68" s="29"/>
      <c r="AGB68" s="29"/>
      <c r="AGC68" s="29"/>
      <c r="AGD68" s="29"/>
      <c r="AGE68" s="29"/>
      <c r="AGF68" s="29"/>
      <c r="AGG68" s="29"/>
      <c r="AGH68" s="29"/>
      <c r="AGI68" s="29"/>
      <c r="AGJ68" s="29"/>
      <c r="AGK68" s="29"/>
      <c r="AGL68" s="29"/>
      <c r="AGM68" s="29"/>
      <c r="AGN68" s="29"/>
      <c r="AGO68" s="29"/>
      <c r="AGP68" s="29"/>
      <c r="AGQ68" s="29"/>
      <c r="AGR68" s="29"/>
      <c r="AGS68" s="29"/>
      <c r="AGT68" s="29"/>
      <c r="AGU68" s="29"/>
      <c r="AGV68" s="29"/>
      <c r="AGW68" s="29"/>
      <c r="AGX68" s="29"/>
      <c r="AGY68" s="29"/>
      <c r="AGZ68" s="29"/>
      <c r="AHA68" s="29"/>
      <c r="AHB68" s="29"/>
      <c r="AHC68" s="29"/>
      <c r="AHD68" s="29"/>
      <c r="AHE68" s="29"/>
      <c r="AHF68" s="29"/>
      <c r="AHG68" s="29"/>
      <c r="AHH68" s="29"/>
      <c r="AHI68" s="29"/>
      <c r="AHJ68" s="29"/>
      <c r="AHK68" s="29"/>
      <c r="AHL68" s="29"/>
      <c r="AHM68" s="29"/>
      <c r="AHN68" s="29"/>
      <c r="AHO68" s="29"/>
      <c r="AHP68" s="29"/>
      <c r="AHQ68" s="29"/>
      <c r="AHR68" s="29"/>
      <c r="AHS68" s="29"/>
      <c r="AHT68" s="29"/>
      <c r="AHU68" s="29"/>
      <c r="AHV68" s="29"/>
      <c r="AHW68" s="29"/>
      <c r="AHX68" s="29"/>
      <c r="AHY68" s="29"/>
      <c r="AHZ68" s="29"/>
      <c r="AIA68" s="29"/>
      <c r="AIB68" s="29"/>
      <c r="AIC68" s="29"/>
      <c r="AID68" s="29"/>
      <c r="AIE68" s="29"/>
      <c r="AIF68" s="29"/>
      <c r="AIG68" s="29"/>
      <c r="AIH68" s="29"/>
      <c r="AII68" s="29"/>
      <c r="AIJ68" s="29"/>
      <c r="AIK68" s="29"/>
      <c r="AIL68" s="29"/>
      <c r="AIM68" s="29"/>
      <c r="AIN68" s="29"/>
      <c r="AIO68" s="29"/>
      <c r="AIP68" s="29"/>
      <c r="AIQ68" s="29"/>
      <c r="AIR68" s="29"/>
      <c r="AIS68" s="29"/>
      <c r="AIT68" s="29"/>
      <c r="AIU68" s="29"/>
      <c r="AIV68" s="29"/>
      <c r="AIW68" s="29"/>
      <c r="AIX68" s="29"/>
      <c r="AIY68" s="29"/>
      <c r="AIZ68" s="29"/>
      <c r="AJA68" s="29"/>
      <c r="AJB68" s="29"/>
      <c r="AJC68" s="29"/>
      <c r="AJD68" s="29"/>
      <c r="AJE68" s="29"/>
      <c r="AJF68" s="29"/>
      <c r="AJG68" s="29"/>
      <c r="AJH68" s="29"/>
      <c r="AJI68" s="29"/>
      <c r="AJJ68" s="29"/>
      <c r="AJK68" s="29"/>
      <c r="AJL68" s="29"/>
      <c r="AJM68" s="29"/>
      <c r="AJN68" s="29"/>
      <c r="AJO68" s="29"/>
      <c r="AJP68" s="29"/>
      <c r="AJQ68" s="29"/>
      <c r="AJR68" s="29"/>
      <c r="AJS68" s="29"/>
      <c r="AJT68" s="29"/>
      <c r="AJU68" s="29"/>
      <c r="AJV68" s="29"/>
      <c r="AJW68" s="29"/>
      <c r="AJX68" s="29"/>
      <c r="AJY68" s="29"/>
      <c r="AJZ68" s="29"/>
      <c r="AKA68" s="29"/>
      <c r="AKB68" s="29"/>
      <c r="AKC68" s="29"/>
      <c r="AKD68" s="29"/>
      <c r="AKE68" s="29"/>
      <c r="AKF68" s="29"/>
      <c r="AKG68" s="29"/>
      <c r="AKH68" s="29"/>
      <c r="AKI68" s="29"/>
      <c r="AKJ68" s="29"/>
      <c r="AKK68" s="29"/>
      <c r="AKL68" s="29"/>
      <c r="AKM68" s="29"/>
      <c r="AKN68" s="29"/>
      <c r="AKO68" s="29"/>
      <c r="AKP68" s="29"/>
      <c r="AKQ68" s="29"/>
      <c r="AKR68" s="29"/>
      <c r="AKS68" s="29"/>
      <c r="AKT68" s="29"/>
      <c r="AKU68" s="29"/>
      <c r="AKV68" s="29"/>
      <c r="AKW68" s="29"/>
      <c r="AKX68" s="29"/>
      <c r="AKY68" s="29"/>
      <c r="AKZ68" s="29"/>
      <c r="ALA68" s="29"/>
      <c r="ALB68" s="29"/>
      <c r="ALC68" s="29"/>
      <c r="ALD68" s="29"/>
      <c r="ALE68" s="29"/>
      <c r="ALF68" s="29"/>
      <c r="ALG68" s="29"/>
      <c r="ALH68" s="29"/>
      <c r="ALI68" s="29"/>
      <c r="ALJ68" s="29"/>
      <c r="ALK68" s="29"/>
      <c r="ALL68" s="29"/>
      <c r="ALM68" s="29"/>
      <c r="ALN68" s="29"/>
      <c r="ALO68" s="29"/>
      <c r="ALP68" s="29"/>
      <c r="ALQ68" s="29"/>
      <c r="ALR68" s="29"/>
      <c r="ALS68" s="29"/>
      <c r="ALT68" s="29"/>
      <c r="ALU68" s="29"/>
      <c r="ALV68" s="29"/>
      <c r="ALW68" s="29"/>
      <c r="ALX68" s="29"/>
      <c r="ALY68" s="29"/>
      <c r="ALZ68" s="29"/>
      <c r="AMA68" s="29"/>
      <c r="AMB68" s="29"/>
      <c r="AMC68" s="29"/>
      <c r="AMD68" s="29"/>
      <c r="AME68" s="29"/>
      <c r="AMF68" s="29"/>
      <c r="AMG68" s="29"/>
      <c r="AMH68" s="29"/>
      <c r="AMI68" s="29"/>
      <c r="AMJ68" s="29"/>
      <c r="AMK68" s="29"/>
      <c r="AML68" s="29"/>
      <c r="AMM68" s="29"/>
      <c r="AMN68" s="29"/>
      <c r="AMO68" s="29"/>
      <c r="AMP68" s="29"/>
      <c r="AMQ68" s="29"/>
      <c r="AMR68" s="29"/>
      <c r="AMS68" s="29"/>
      <c r="AMT68" s="29"/>
      <c r="AMU68" s="29"/>
      <c r="AMV68" s="29"/>
      <c r="AMW68" s="29"/>
      <c r="AMX68" s="29"/>
      <c r="AMY68" s="29"/>
      <c r="AMZ68" s="29"/>
      <c r="ANA68" s="29"/>
      <c r="ANB68" s="29"/>
      <c r="ANC68" s="29"/>
      <c r="AND68" s="29"/>
      <c r="ANE68" s="29"/>
      <c r="ANF68" s="29"/>
      <c r="ANG68" s="29"/>
      <c r="ANH68" s="29"/>
      <c r="ANI68" s="29"/>
      <c r="ANJ68" s="29"/>
      <c r="ANK68" s="29"/>
      <c r="ANL68" s="29"/>
      <c r="ANM68" s="29"/>
      <c r="ANN68" s="29"/>
      <c r="ANO68" s="29"/>
      <c r="ANP68" s="29"/>
      <c r="ANQ68" s="29"/>
      <c r="ANR68" s="29"/>
      <c r="ANS68" s="29"/>
      <c r="ANT68" s="29"/>
      <c r="ANU68" s="29"/>
      <c r="ANV68" s="29"/>
      <c r="ANW68" s="29"/>
      <c r="ANX68" s="29"/>
      <c r="ANY68" s="29"/>
      <c r="ANZ68" s="29"/>
      <c r="AOA68" s="29"/>
      <c r="AOB68" s="29"/>
      <c r="AOC68" s="29"/>
      <c r="AOD68" s="29"/>
      <c r="AOE68" s="29"/>
      <c r="AOF68" s="29"/>
      <c r="AOG68" s="29"/>
      <c r="AOH68" s="29"/>
      <c r="AOI68" s="29"/>
      <c r="AOJ68" s="29"/>
      <c r="AOK68" s="29"/>
      <c r="AOL68" s="29"/>
      <c r="AOM68" s="29"/>
      <c r="AON68" s="29"/>
      <c r="AOO68" s="29"/>
      <c r="AOP68" s="29"/>
      <c r="AOQ68" s="29"/>
      <c r="AOR68" s="29"/>
      <c r="AOS68" s="29"/>
      <c r="AOT68" s="29"/>
      <c r="AOU68" s="29"/>
      <c r="AOV68" s="29"/>
      <c r="AOW68" s="29"/>
      <c r="AOX68" s="29"/>
      <c r="AOY68" s="29"/>
      <c r="AOZ68" s="29"/>
      <c r="APA68" s="29"/>
      <c r="APB68" s="29"/>
      <c r="APC68" s="29"/>
      <c r="APD68" s="29"/>
      <c r="APE68" s="29"/>
      <c r="APF68" s="29"/>
      <c r="APG68" s="29"/>
      <c r="APH68" s="29"/>
      <c r="API68" s="29"/>
      <c r="APJ68" s="29"/>
      <c r="APK68" s="29"/>
      <c r="APL68" s="29"/>
      <c r="APM68" s="29"/>
      <c r="APN68" s="29"/>
      <c r="APO68" s="29"/>
      <c r="APP68" s="29"/>
      <c r="APQ68" s="29"/>
      <c r="APR68" s="29"/>
      <c r="APS68" s="29"/>
      <c r="APT68" s="29"/>
      <c r="APU68" s="29"/>
      <c r="APV68" s="29"/>
      <c r="APW68" s="29"/>
      <c r="APX68" s="29"/>
      <c r="APY68" s="29"/>
      <c r="APZ68" s="29"/>
      <c r="AQA68" s="29"/>
      <c r="AQB68" s="29"/>
      <c r="AQC68" s="29"/>
      <c r="AQD68" s="29"/>
      <c r="AQE68" s="29"/>
      <c r="AQF68" s="29"/>
      <c r="AQG68" s="29"/>
      <c r="AQH68" s="29"/>
      <c r="AQI68" s="29"/>
      <c r="AQJ68" s="29"/>
      <c r="AQK68" s="29"/>
      <c r="AQL68" s="29"/>
      <c r="AQM68" s="29"/>
      <c r="AQN68" s="29"/>
      <c r="AQO68" s="29"/>
      <c r="AQP68" s="29"/>
      <c r="AQQ68" s="29"/>
      <c r="AQR68" s="29"/>
      <c r="AQS68" s="29"/>
      <c r="AQT68" s="29"/>
      <c r="AQU68" s="29"/>
      <c r="AQV68" s="29"/>
      <c r="AQW68" s="29"/>
      <c r="AQX68" s="29"/>
      <c r="AQY68" s="29"/>
      <c r="AQZ68" s="29"/>
      <c r="ARA68" s="29"/>
      <c r="ARB68" s="29"/>
      <c r="ARC68" s="29"/>
      <c r="ARD68" s="29"/>
      <c r="ARE68" s="29"/>
      <c r="ARF68" s="29"/>
      <c r="ARG68" s="29"/>
      <c r="ARH68" s="29"/>
      <c r="ARI68" s="29"/>
      <c r="ARJ68" s="29"/>
      <c r="ARK68" s="29"/>
      <c r="ARL68" s="29"/>
      <c r="ARM68" s="29"/>
      <c r="ARN68" s="29"/>
      <c r="ARO68" s="29"/>
      <c r="ARP68" s="29"/>
      <c r="ARQ68" s="29"/>
      <c r="ARR68" s="29"/>
      <c r="ARS68" s="29"/>
      <c r="ART68" s="29"/>
      <c r="ARU68" s="29"/>
      <c r="ARV68" s="29"/>
      <c r="ARW68" s="29"/>
      <c r="ARX68" s="29"/>
      <c r="ARY68" s="29"/>
      <c r="ARZ68" s="29"/>
      <c r="ASA68" s="29"/>
      <c r="ASB68" s="29"/>
      <c r="ASC68" s="29"/>
      <c r="ASD68" s="29"/>
      <c r="ASE68" s="29"/>
      <c r="ASF68" s="29"/>
      <c r="ASG68" s="29"/>
      <c r="ASH68" s="29"/>
      <c r="ASI68" s="29"/>
      <c r="ASJ68" s="29"/>
      <c r="ASK68" s="29"/>
      <c r="ASL68" s="29"/>
      <c r="ASM68" s="29"/>
      <c r="ASN68" s="29"/>
      <c r="ASO68" s="29"/>
      <c r="ASP68" s="29"/>
      <c r="ASQ68" s="29"/>
      <c r="ASR68" s="29"/>
      <c r="ASS68" s="29"/>
      <c r="AST68" s="29"/>
      <c r="ASU68" s="29"/>
      <c r="ASV68" s="29"/>
      <c r="ASW68" s="29"/>
      <c r="ASX68" s="29"/>
      <c r="ASY68" s="29"/>
      <c r="ASZ68" s="29"/>
      <c r="ATA68" s="29"/>
      <c r="ATB68" s="29"/>
      <c r="ATC68" s="29"/>
      <c r="ATD68" s="29"/>
      <c r="ATE68" s="29"/>
      <c r="ATF68" s="29"/>
      <c r="ATG68" s="29"/>
      <c r="ATH68" s="29"/>
      <c r="ATI68" s="29"/>
      <c r="ATJ68" s="29"/>
      <c r="ATK68" s="29"/>
      <c r="ATL68" s="29"/>
      <c r="ATM68" s="29"/>
      <c r="ATN68" s="29"/>
      <c r="ATO68" s="29"/>
      <c r="ATP68" s="29"/>
      <c r="ATQ68" s="29"/>
      <c r="ATR68" s="29"/>
      <c r="ATS68" s="29"/>
      <c r="ATT68" s="29"/>
      <c r="ATU68" s="29"/>
      <c r="ATV68" s="29"/>
      <c r="ATW68" s="29"/>
      <c r="ATX68" s="29"/>
      <c r="ATY68" s="29"/>
      <c r="ATZ68" s="29"/>
      <c r="AUA68" s="29"/>
      <c r="AUB68" s="29"/>
      <c r="AUC68" s="29"/>
      <c r="AUD68" s="29"/>
      <c r="AUE68" s="29"/>
      <c r="AUF68" s="29"/>
      <c r="AUG68" s="29"/>
      <c r="AUH68" s="29"/>
      <c r="AUI68" s="29"/>
      <c r="AUJ68" s="29"/>
      <c r="AUK68" s="29"/>
      <c r="AUL68" s="29"/>
      <c r="AUM68" s="29"/>
      <c r="AUN68" s="29"/>
      <c r="AUO68" s="29"/>
      <c r="AUP68" s="29"/>
      <c r="AUQ68" s="29"/>
      <c r="AUR68" s="29"/>
      <c r="AUS68" s="29"/>
      <c r="AUT68" s="29"/>
      <c r="AUU68" s="29"/>
      <c r="AUV68" s="29"/>
      <c r="AUW68" s="29"/>
      <c r="AUX68" s="29"/>
      <c r="AUY68" s="29"/>
      <c r="AUZ68" s="29"/>
      <c r="AVA68" s="29"/>
      <c r="AVB68" s="29"/>
      <c r="AVC68" s="29"/>
      <c r="AVD68" s="29"/>
      <c r="AVE68" s="29"/>
      <c r="AVF68" s="29"/>
      <c r="AVG68" s="29"/>
      <c r="AVH68" s="29"/>
      <c r="AVI68" s="29"/>
      <c r="AVJ68" s="29"/>
      <c r="AVK68" s="29"/>
      <c r="AVL68" s="29"/>
      <c r="AVM68" s="29"/>
      <c r="AVN68" s="29"/>
      <c r="AVO68" s="29"/>
      <c r="AVP68" s="29"/>
      <c r="AVQ68" s="29"/>
      <c r="AVR68" s="29"/>
      <c r="AVS68" s="29"/>
      <c r="AVT68" s="29"/>
      <c r="AVU68" s="29"/>
      <c r="AVV68" s="29"/>
      <c r="AVW68" s="29"/>
      <c r="AVX68" s="29"/>
      <c r="AVY68" s="29"/>
      <c r="AVZ68" s="29"/>
      <c r="AWA68" s="29"/>
      <c r="AWB68" s="29"/>
      <c r="AWC68" s="29"/>
      <c r="AWD68" s="29"/>
      <c r="AWE68" s="29"/>
      <c r="AWF68" s="29"/>
      <c r="AWG68" s="29"/>
      <c r="AWH68" s="29"/>
      <c r="AWI68" s="29"/>
      <c r="AWJ68" s="29"/>
      <c r="AWK68" s="29"/>
      <c r="AWL68" s="29"/>
      <c r="AWM68" s="29"/>
      <c r="AWN68" s="29"/>
      <c r="AWO68" s="29"/>
      <c r="AWP68" s="29"/>
      <c r="AWQ68" s="29"/>
      <c r="AWR68" s="29"/>
      <c r="AWS68" s="29"/>
      <c r="AWT68" s="29"/>
      <c r="AWU68" s="29"/>
      <c r="AWV68" s="29"/>
      <c r="AWW68" s="29"/>
      <c r="AWX68" s="29"/>
      <c r="AWY68" s="29"/>
      <c r="AWZ68" s="29"/>
      <c r="AXA68" s="29"/>
      <c r="AXB68" s="29"/>
      <c r="AXC68" s="29"/>
      <c r="AXD68" s="29"/>
      <c r="AXE68" s="29"/>
      <c r="AXF68" s="29"/>
      <c r="AXG68" s="29"/>
      <c r="AXH68" s="29"/>
      <c r="AXI68" s="29"/>
      <c r="AXJ68" s="29"/>
      <c r="AXK68" s="29"/>
      <c r="AXL68" s="29"/>
      <c r="AXM68" s="29"/>
      <c r="AXN68" s="29"/>
      <c r="AXO68" s="29"/>
      <c r="AXP68" s="29"/>
      <c r="AXQ68" s="29"/>
      <c r="AXR68" s="29"/>
      <c r="AXS68" s="29"/>
      <c r="AXT68" s="29"/>
      <c r="AXU68" s="29"/>
      <c r="AXV68" s="29"/>
      <c r="AXW68" s="29"/>
      <c r="AXX68" s="29"/>
      <c r="AXY68" s="29"/>
      <c r="AXZ68" s="29"/>
      <c r="AYA68" s="29"/>
      <c r="AYB68" s="29"/>
      <c r="AYC68" s="29"/>
      <c r="AYD68" s="29"/>
      <c r="AYE68" s="29"/>
      <c r="AYF68" s="29"/>
      <c r="AYG68" s="29"/>
      <c r="AYH68" s="29"/>
      <c r="AYI68" s="29"/>
      <c r="AYJ68" s="29"/>
      <c r="AYK68" s="29"/>
      <c r="AYL68" s="29"/>
      <c r="AYM68" s="29"/>
      <c r="AYN68" s="29"/>
      <c r="AYO68" s="29"/>
      <c r="AYP68" s="29"/>
      <c r="AYQ68" s="29"/>
      <c r="AYR68" s="29"/>
      <c r="AYS68" s="29"/>
      <c r="AYT68" s="29"/>
      <c r="AYU68" s="29"/>
      <c r="AYV68" s="29"/>
      <c r="AYW68" s="29"/>
      <c r="AYX68" s="29"/>
      <c r="AYY68" s="29"/>
      <c r="AYZ68" s="29"/>
      <c r="AZA68" s="29"/>
      <c r="AZB68" s="29"/>
      <c r="AZC68" s="29"/>
      <c r="AZD68" s="29"/>
      <c r="AZE68" s="29"/>
      <c r="AZF68" s="29"/>
      <c r="AZG68" s="29"/>
      <c r="AZH68" s="29"/>
      <c r="AZI68" s="29"/>
      <c r="AZJ68" s="29"/>
      <c r="AZK68" s="29"/>
      <c r="AZL68" s="29"/>
      <c r="AZM68" s="29"/>
      <c r="AZN68" s="29"/>
      <c r="AZO68" s="29"/>
      <c r="AZP68" s="29"/>
      <c r="AZQ68" s="29"/>
      <c r="AZR68" s="29"/>
      <c r="AZS68" s="29"/>
      <c r="AZT68" s="29"/>
      <c r="AZU68" s="29"/>
      <c r="AZV68" s="29"/>
      <c r="AZW68" s="29"/>
      <c r="AZX68" s="29"/>
      <c r="AZY68" s="29"/>
      <c r="AZZ68" s="29"/>
      <c r="BAA68" s="29"/>
      <c r="BAB68" s="29"/>
      <c r="BAC68" s="29"/>
      <c r="BAD68" s="29"/>
    </row>
    <row r="69" spans="1:1382" s="30" customFormat="1" ht="14" x14ac:dyDescent="0.2">
      <c r="A69" s="116">
        <v>222</v>
      </c>
      <c r="B69" s="44">
        <v>214</v>
      </c>
      <c r="C69" s="40">
        <v>39903662</v>
      </c>
      <c r="D69" s="44">
        <v>3897672</v>
      </c>
      <c r="E69" s="31" t="s">
        <v>682</v>
      </c>
      <c r="F69" s="30" t="s">
        <v>2998</v>
      </c>
      <c r="G69" s="96">
        <v>33218</v>
      </c>
      <c r="H69" s="40" t="s">
        <v>480</v>
      </c>
      <c r="I69" s="40" t="s">
        <v>563</v>
      </c>
      <c r="J69" s="42">
        <v>21</v>
      </c>
      <c r="K69" s="42">
        <v>12</v>
      </c>
      <c r="L69" s="42">
        <f t="shared" si="6"/>
        <v>9</v>
      </c>
      <c r="M69" s="30" t="s">
        <v>594</v>
      </c>
      <c r="N69" s="43" t="s">
        <v>807</v>
      </c>
      <c r="O69" s="30">
        <v>4</v>
      </c>
      <c r="P69" s="44">
        <v>3</v>
      </c>
      <c r="Q69" s="30" t="s">
        <v>2413</v>
      </c>
      <c r="R69" s="30" t="s">
        <v>453</v>
      </c>
      <c r="S69" s="45" t="s">
        <v>453</v>
      </c>
      <c r="T69" s="45" t="s">
        <v>453</v>
      </c>
      <c r="U69" s="42" t="s">
        <v>453</v>
      </c>
      <c r="V69" s="32" t="s">
        <v>453</v>
      </c>
      <c r="W69" s="32" t="s">
        <v>563</v>
      </c>
      <c r="X69" s="30" t="s">
        <v>827</v>
      </c>
      <c r="Y69" s="30" t="s">
        <v>550</v>
      </c>
      <c r="Z69" s="56" t="s">
        <v>804</v>
      </c>
      <c r="AA69" s="45">
        <v>41185</v>
      </c>
      <c r="AB69" s="80" t="s">
        <v>807</v>
      </c>
      <c r="AC69" s="45">
        <v>42019</v>
      </c>
      <c r="AD69" s="61">
        <f t="shared" si="5"/>
        <v>27.419178082191785</v>
      </c>
      <c r="AE69" s="65" t="s">
        <v>539</v>
      </c>
      <c r="AF69" s="61">
        <v>1</v>
      </c>
      <c r="AG69" s="65" t="s">
        <v>539</v>
      </c>
      <c r="AH69" s="61">
        <v>1</v>
      </c>
      <c r="AI69" s="65" t="s">
        <v>539</v>
      </c>
      <c r="AJ69" s="61">
        <v>1</v>
      </c>
      <c r="AK69" s="65" t="s">
        <v>539</v>
      </c>
      <c r="AL69" s="61">
        <v>1</v>
      </c>
      <c r="AM69" s="65"/>
      <c r="AN69" s="61"/>
      <c r="AO69" s="65"/>
      <c r="AP69" s="61"/>
      <c r="AQ69" s="61"/>
      <c r="AR69" s="61"/>
      <c r="AS69" s="61"/>
      <c r="AT69" s="61"/>
      <c r="AU69" s="61"/>
      <c r="AV69" s="61"/>
      <c r="AW69" s="61"/>
      <c r="AX69" s="61"/>
      <c r="AY69" s="86" t="s">
        <v>2999</v>
      </c>
      <c r="AZ69" s="32" t="s">
        <v>539</v>
      </c>
      <c r="BA69" s="42">
        <v>1</v>
      </c>
      <c r="BB69" s="44">
        <v>2</v>
      </c>
      <c r="BC69" s="30" t="s">
        <v>2310</v>
      </c>
      <c r="BD69" s="42">
        <v>1</v>
      </c>
      <c r="BE69" s="42">
        <v>0</v>
      </c>
      <c r="BF69" s="43" t="s">
        <v>807</v>
      </c>
      <c r="BG69" s="40" t="s">
        <v>453</v>
      </c>
      <c r="BH69" s="40" t="s">
        <v>453</v>
      </c>
      <c r="BI69" s="40" t="s">
        <v>453</v>
      </c>
      <c r="BJ69" s="40" t="s">
        <v>453</v>
      </c>
      <c r="BK69" s="31" t="s">
        <v>1201</v>
      </c>
      <c r="BL69" s="31" t="s">
        <v>3000</v>
      </c>
      <c r="BM69" s="30">
        <v>95</v>
      </c>
      <c r="BN69" s="30">
        <v>96</v>
      </c>
      <c r="BO69" s="30">
        <v>95</v>
      </c>
      <c r="BP69" s="30" t="s">
        <v>2824</v>
      </c>
      <c r="BQ69" s="30" t="s">
        <v>453</v>
      </c>
      <c r="BR69" s="30" t="s">
        <v>453</v>
      </c>
      <c r="BS69" s="30" t="s">
        <v>872</v>
      </c>
      <c r="BT69" s="30" t="s">
        <v>2103</v>
      </c>
      <c r="BU69" s="30" t="s">
        <v>929</v>
      </c>
      <c r="BV69" s="30" t="s">
        <v>1356</v>
      </c>
      <c r="BW69" s="30">
        <v>101</v>
      </c>
      <c r="BX69" s="30">
        <v>103</v>
      </c>
      <c r="BY69" s="30">
        <v>102</v>
      </c>
      <c r="BZ69" s="30" t="s">
        <v>1737</v>
      </c>
      <c r="CA69" s="112"/>
      <c r="CB69" s="89"/>
      <c r="CC69" s="29"/>
      <c r="CD69" s="29"/>
      <c r="CE69" s="29"/>
      <c r="CF69" s="29"/>
      <c r="CG69" s="29"/>
      <c r="CH69" s="29"/>
      <c r="CI69" s="29"/>
      <c r="CJ69" s="29"/>
      <c r="CK69" s="29"/>
      <c r="CL69" s="29"/>
      <c r="CM69" s="29"/>
      <c r="CN69" s="29"/>
      <c r="CO69" s="29"/>
      <c r="CP69" s="29"/>
      <c r="CQ69" s="29"/>
      <c r="CR69" s="29"/>
      <c r="CS69" s="29"/>
      <c r="CT69" s="29"/>
      <c r="CU69" s="29"/>
      <c r="CV69" s="29"/>
      <c r="CW69" s="29"/>
      <c r="CX69" s="29"/>
      <c r="CY69" s="29"/>
      <c r="CZ69" s="29"/>
      <c r="DA69" s="29"/>
      <c r="DB69" s="29"/>
      <c r="DC69" s="29"/>
      <c r="DD69" s="29"/>
      <c r="DE69" s="29"/>
      <c r="DF69" s="29"/>
      <c r="DG69" s="29"/>
      <c r="DH69" s="29"/>
      <c r="DI69" s="29"/>
      <c r="DJ69" s="29"/>
      <c r="DK69" s="29"/>
      <c r="DL69" s="29"/>
      <c r="DM69" s="29"/>
      <c r="DN69" s="29"/>
      <c r="DO69" s="29"/>
      <c r="DP69" s="29"/>
      <c r="DQ69" s="29"/>
      <c r="DR69" s="29"/>
      <c r="DS69" s="29"/>
      <c r="DT69" s="29"/>
      <c r="DU69" s="29"/>
      <c r="DV69" s="29"/>
      <c r="DW69" s="29"/>
      <c r="DX69" s="29"/>
      <c r="DY69" s="29"/>
      <c r="DZ69" s="29"/>
      <c r="EA69" s="29"/>
      <c r="EB69" s="29"/>
      <c r="EC69" s="29"/>
      <c r="ED69" s="29"/>
      <c r="EE69" s="29"/>
      <c r="EF69" s="29"/>
      <c r="EG69" s="29"/>
      <c r="EH69" s="29"/>
      <c r="EI69" s="29"/>
      <c r="EJ69" s="29"/>
      <c r="EK69" s="29"/>
      <c r="EL69" s="29"/>
      <c r="EM69" s="29"/>
      <c r="EN69" s="29"/>
      <c r="EO69" s="29"/>
      <c r="EP69" s="29"/>
      <c r="EQ69" s="29"/>
      <c r="ER69" s="29"/>
      <c r="ES69" s="29"/>
      <c r="ET69" s="29"/>
      <c r="EU69" s="29"/>
      <c r="EV69" s="29"/>
      <c r="EW69" s="29"/>
      <c r="EX69" s="29"/>
      <c r="EY69" s="29"/>
      <c r="EZ69" s="29"/>
      <c r="FA69" s="29"/>
      <c r="FB69" s="29"/>
      <c r="FC69" s="29"/>
      <c r="FD69" s="29"/>
      <c r="FE69" s="29"/>
      <c r="FF69" s="29"/>
      <c r="FG69" s="29"/>
      <c r="FH69" s="29"/>
      <c r="FI69" s="29"/>
      <c r="FJ69" s="29"/>
      <c r="FK69" s="29"/>
      <c r="FL69" s="29"/>
      <c r="FM69" s="29"/>
      <c r="FN69" s="29"/>
      <c r="FO69" s="29"/>
      <c r="FP69" s="29"/>
      <c r="FQ69" s="29"/>
      <c r="FR69" s="29"/>
      <c r="FS69" s="29"/>
      <c r="FT69" s="29"/>
      <c r="FU69" s="29"/>
      <c r="FV69" s="29"/>
      <c r="FW69" s="29"/>
      <c r="FX69" s="29"/>
      <c r="FY69" s="29"/>
      <c r="FZ69" s="29"/>
      <c r="GA69" s="29"/>
      <c r="GB69" s="29"/>
      <c r="GC69" s="29"/>
      <c r="GD69" s="29"/>
      <c r="GE69" s="29"/>
      <c r="GF69" s="29"/>
      <c r="GG69" s="29"/>
      <c r="GH69" s="29"/>
      <c r="GI69" s="29"/>
      <c r="GJ69" s="29"/>
      <c r="GK69" s="29"/>
      <c r="GL69" s="29"/>
      <c r="GM69" s="29"/>
      <c r="GN69" s="29"/>
      <c r="GO69" s="29"/>
      <c r="GP69" s="29"/>
      <c r="GQ69" s="29"/>
      <c r="GR69" s="29"/>
      <c r="GS69" s="29"/>
      <c r="GT69" s="29"/>
      <c r="GU69" s="29"/>
      <c r="GV69" s="29"/>
      <c r="GW69" s="29"/>
      <c r="GX69" s="29"/>
      <c r="GY69" s="29"/>
      <c r="GZ69" s="29"/>
      <c r="HA69" s="29"/>
      <c r="HB69" s="29"/>
      <c r="HC69" s="29"/>
      <c r="HD69" s="29"/>
      <c r="HE69" s="29"/>
      <c r="HF69" s="29"/>
      <c r="HG69" s="29"/>
      <c r="HH69" s="29"/>
      <c r="HI69" s="29"/>
      <c r="HJ69" s="29"/>
      <c r="HK69" s="29"/>
      <c r="HL69" s="29"/>
      <c r="HM69" s="29"/>
      <c r="HN69" s="29"/>
      <c r="HO69" s="29"/>
      <c r="HP69" s="29"/>
      <c r="HQ69" s="29"/>
      <c r="HR69" s="29"/>
      <c r="HS69" s="29"/>
      <c r="HT69" s="29"/>
      <c r="HU69" s="29"/>
      <c r="HV69" s="29"/>
      <c r="HW69" s="29"/>
      <c r="HX69" s="29"/>
      <c r="HY69" s="29"/>
      <c r="HZ69" s="29"/>
      <c r="IA69" s="29"/>
      <c r="IB69" s="29"/>
      <c r="IC69" s="29"/>
      <c r="ID69" s="29"/>
      <c r="IE69" s="29"/>
      <c r="IF69" s="29"/>
      <c r="IG69" s="29"/>
      <c r="IH69" s="29"/>
      <c r="II69" s="29"/>
      <c r="IJ69" s="29"/>
      <c r="IK69" s="29"/>
      <c r="IL69" s="29"/>
      <c r="IM69" s="29"/>
      <c r="IN69" s="29"/>
      <c r="IO69" s="29"/>
      <c r="IP69" s="29"/>
      <c r="IQ69" s="29"/>
      <c r="IR69" s="29"/>
      <c r="IS69" s="29"/>
      <c r="IT69" s="29"/>
      <c r="IU69" s="29"/>
      <c r="IV69" s="29"/>
      <c r="IW69" s="29"/>
      <c r="IX69" s="29"/>
      <c r="IY69" s="29"/>
      <c r="IZ69" s="29"/>
      <c r="JA69" s="29"/>
      <c r="JB69" s="29"/>
      <c r="JC69" s="29"/>
      <c r="JD69" s="29"/>
      <c r="JE69" s="29"/>
      <c r="JF69" s="29"/>
      <c r="JG69" s="29"/>
      <c r="JH69" s="29"/>
      <c r="JI69" s="29"/>
      <c r="JJ69" s="29"/>
      <c r="JK69" s="29"/>
      <c r="JL69" s="29"/>
      <c r="JM69" s="29"/>
      <c r="JN69" s="29"/>
      <c r="JO69" s="29"/>
      <c r="JP69" s="29"/>
      <c r="JQ69" s="29"/>
      <c r="JR69" s="29"/>
      <c r="JS69" s="29"/>
      <c r="JT69" s="29"/>
      <c r="JU69" s="29"/>
      <c r="JV69" s="29"/>
      <c r="JW69" s="29"/>
      <c r="JX69" s="29"/>
      <c r="JY69" s="29"/>
      <c r="JZ69" s="29"/>
      <c r="KA69" s="29"/>
      <c r="KB69" s="29"/>
      <c r="KC69" s="29"/>
      <c r="KD69" s="29"/>
      <c r="KE69" s="29"/>
      <c r="KF69" s="29"/>
      <c r="KG69" s="29"/>
      <c r="KH69" s="29"/>
      <c r="KI69" s="29"/>
      <c r="KJ69" s="29"/>
      <c r="KK69" s="29"/>
      <c r="KL69" s="29"/>
      <c r="KM69" s="29"/>
      <c r="KN69" s="29"/>
      <c r="KO69" s="29"/>
      <c r="KP69" s="29"/>
      <c r="KQ69" s="29"/>
      <c r="KR69" s="29"/>
      <c r="KS69" s="29"/>
      <c r="KT69" s="29"/>
      <c r="KU69" s="29"/>
      <c r="KV69" s="29"/>
      <c r="KW69" s="29"/>
      <c r="KX69" s="29"/>
      <c r="KY69" s="29"/>
      <c r="KZ69" s="29"/>
      <c r="LA69" s="29"/>
      <c r="LB69" s="29"/>
      <c r="LC69" s="29"/>
      <c r="LD69" s="29"/>
      <c r="LE69" s="29"/>
      <c r="LF69" s="29"/>
      <c r="LG69" s="29"/>
      <c r="LH69" s="29"/>
      <c r="LI69" s="29"/>
      <c r="LJ69" s="29"/>
      <c r="LK69" s="29"/>
      <c r="LL69" s="29"/>
      <c r="LM69" s="29"/>
      <c r="LN69" s="29"/>
      <c r="LO69" s="29"/>
      <c r="LP69" s="29"/>
      <c r="LQ69" s="29"/>
      <c r="LR69" s="29"/>
      <c r="LS69" s="29"/>
      <c r="LT69" s="29"/>
      <c r="LU69" s="29"/>
      <c r="LV69" s="29"/>
      <c r="LW69" s="29"/>
      <c r="LX69" s="29"/>
      <c r="LY69" s="29"/>
      <c r="LZ69" s="29"/>
      <c r="MA69" s="29"/>
      <c r="MB69" s="29"/>
      <c r="MC69" s="29"/>
      <c r="MD69" s="29"/>
      <c r="ME69" s="29"/>
      <c r="MF69" s="29"/>
      <c r="MG69" s="29"/>
      <c r="MH69" s="29"/>
      <c r="MI69" s="29"/>
      <c r="MJ69" s="29"/>
      <c r="MK69" s="29"/>
      <c r="ML69" s="29"/>
      <c r="MM69" s="29"/>
      <c r="MN69" s="29"/>
      <c r="MO69" s="29"/>
      <c r="MP69" s="29"/>
      <c r="MQ69" s="29"/>
      <c r="MR69" s="29"/>
      <c r="MS69" s="29"/>
      <c r="MT69" s="29"/>
      <c r="MU69" s="29"/>
      <c r="MV69" s="29"/>
      <c r="MW69" s="29"/>
      <c r="MX69" s="29"/>
      <c r="MY69" s="29"/>
      <c r="MZ69" s="29"/>
      <c r="NA69" s="29"/>
      <c r="NB69" s="29"/>
      <c r="NC69" s="29"/>
      <c r="ND69" s="29"/>
      <c r="NE69" s="29"/>
      <c r="NF69" s="29"/>
      <c r="NG69" s="29"/>
      <c r="NH69" s="29"/>
      <c r="NI69" s="29"/>
      <c r="NJ69" s="29"/>
      <c r="NK69" s="29"/>
      <c r="NL69" s="29"/>
      <c r="NM69" s="29"/>
      <c r="NN69" s="29"/>
      <c r="NO69" s="29"/>
      <c r="NP69" s="29"/>
      <c r="NQ69" s="29"/>
      <c r="NR69" s="29"/>
      <c r="NS69" s="29"/>
      <c r="NT69" s="29"/>
      <c r="NU69" s="29"/>
      <c r="NV69" s="29"/>
      <c r="NW69" s="29"/>
      <c r="NX69" s="29"/>
      <c r="NY69" s="29"/>
      <c r="NZ69" s="29"/>
      <c r="OA69" s="29"/>
      <c r="OB69" s="29"/>
      <c r="OC69" s="29"/>
      <c r="OD69" s="29"/>
      <c r="OE69" s="29"/>
      <c r="OF69" s="29"/>
      <c r="OG69" s="29"/>
      <c r="OH69" s="29"/>
      <c r="OI69" s="29"/>
      <c r="OJ69" s="29"/>
      <c r="OK69" s="29"/>
      <c r="OL69" s="29"/>
      <c r="OM69" s="29"/>
      <c r="ON69" s="29"/>
      <c r="OO69" s="29"/>
      <c r="OP69" s="29"/>
      <c r="OQ69" s="29"/>
      <c r="OR69" s="29"/>
      <c r="OS69" s="29"/>
      <c r="OT69" s="29"/>
      <c r="OU69" s="29"/>
      <c r="OV69" s="29"/>
      <c r="OW69" s="29"/>
      <c r="OX69" s="29"/>
      <c r="OY69" s="29"/>
      <c r="OZ69" s="29"/>
      <c r="PA69" s="29"/>
      <c r="PB69" s="29"/>
      <c r="PC69" s="29"/>
      <c r="PD69" s="29"/>
      <c r="PE69" s="29"/>
      <c r="PF69" s="29"/>
      <c r="PG69" s="29"/>
      <c r="PH69" s="29"/>
      <c r="PI69" s="29"/>
      <c r="PJ69" s="29"/>
      <c r="PK69" s="29"/>
      <c r="PL69" s="29"/>
      <c r="PM69" s="29"/>
      <c r="PN69" s="29"/>
      <c r="PO69" s="29"/>
      <c r="PP69" s="29"/>
      <c r="PQ69" s="29"/>
      <c r="PR69" s="29"/>
      <c r="PS69" s="29"/>
      <c r="PT69" s="29"/>
      <c r="PU69" s="29"/>
      <c r="PV69" s="29"/>
      <c r="PW69" s="29"/>
      <c r="PX69" s="29"/>
      <c r="PY69" s="29"/>
      <c r="PZ69" s="29"/>
      <c r="QA69" s="29"/>
      <c r="QB69" s="29"/>
      <c r="QC69" s="29"/>
      <c r="QD69" s="29"/>
      <c r="QE69" s="29"/>
      <c r="QF69" s="29"/>
      <c r="QG69" s="29"/>
      <c r="QH69" s="29"/>
      <c r="QI69" s="29"/>
      <c r="QJ69" s="29"/>
      <c r="QK69" s="29"/>
      <c r="QL69" s="29"/>
      <c r="QM69" s="29"/>
      <c r="QN69" s="29"/>
      <c r="QO69" s="29"/>
      <c r="QP69" s="29"/>
      <c r="QQ69" s="29"/>
      <c r="QR69" s="29"/>
      <c r="QS69" s="29"/>
      <c r="QT69" s="29"/>
      <c r="QU69" s="29"/>
      <c r="QV69" s="29"/>
      <c r="QW69" s="29"/>
      <c r="QX69" s="29"/>
      <c r="QY69" s="29"/>
      <c r="QZ69" s="29"/>
      <c r="RA69" s="29"/>
      <c r="RB69" s="29"/>
      <c r="RC69" s="29"/>
      <c r="RD69" s="29"/>
      <c r="RE69" s="29"/>
      <c r="RF69" s="29"/>
      <c r="RG69" s="29"/>
      <c r="RH69" s="29"/>
      <c r="RI69" s="29"/>
      <c r="RJ69" s="29"/>
      <c r="RK69" s="29"/>
      <c r="RL69" s="29"/>
      <c r="RM69" s="29"/>
      <c r="RN69" s="29"/>
      <c r="RO69" s="29"/>
      <c r="RP69" s="29"/>
      <c r="RQ69" s="29"/>
      <c r="RR69" s="29"/>
      <c r="RS69" s="29"/>
      <c r="RT69" s="29"/>
      <c r="RU69" s="29"/>
      <c r="RV69" s="29"/>
      <c r="RW69" s="29"/>
      <c r="RX69" s="29"/>
      <c r="RY69" s="29"/>
      <c r="RZ69" s="29"/>
      <c r="SA69" s="29"/>
      <c r="SB69" s="29"/>
      <c r="SC69" s="29"/>
      <c r="SD69" s="29"/>
      <c r="SE69" s="29"/>
      <c r="SF69" s="29"/>
      <c r="SG69" s="29"/>
      <c r="SH69" s="29"/>
      <c r="SI69" s="29"/>
      <c r="SJ69" s="29"/>
      <c r="SK69" s="29"/>
      <c r="SL69" s="29"/>
      <c r="SM69" s="29"/>
      <c r="SN69" s="29"/>
      <c r="SO69" s="29"/>
      <c r="SP69" s="29"/>
      <c r="SQ69" s="29"/>
      <c r="SR69" s="29"/>
      <c r="SS69" s="29"/>
      <c r="ST69" s="29"/>
      <c r="SU69" s="29"/>
      <c r="SV69" s="29"/>
      <c r="SW69" s="29"/>
      <c r="SX69" s="29"/>
      <c r="SY69" s="29"/>
      <c r="SZ69" s="29"/>
      <c r="TA69" s="29"/>
      <c r="TB69" s="29"/>
      <c r="TC69" s="29"/>
      <c r="TD69" s="29"/>
      <c r="TE69" s="29"/>
      <c r="TF69" s="29"/>
      <c r="TG69" s="29"/>
      <c r="TH69" s="29"/>
      <c r="TI69" s="29"/>
      <c r="TJ69" s="29"/>
      <c r="TK69" s="29"/>
      <c r="TL69" s="29"/>
      <c r="TM69" s="29"/>
      <c r="TN69" s="29"/>
      <c r="TO69" s="29"/>
      <c r="TP69" s="29"/>
      <c r="TQ69" s="29"/>
      <c r="TR69" s="29"/>
      <c r="TS69" s="29"/>
      <c r="TT69" s="29"/>
      <c r="TU69" s="29"/>
      <c r="TV69" s="29"/>
      <c r="TW69" s="29"/>
      <c r="TX69" s="29"/>
      <c r="TY69" s="29"/>
      <c r="TZ69" s="29"/>
      <c r="UA69" s="29"/>
      <c r="UB69" s="29"/>
      <c r="UC69" s="29"/>
      <c r="UD69" s="29"/>
      <c r="UE69" s="29"/>
      <c r="UF69" s="29"/>
      <c r="UG69" s="29"/>
      <c r="UH69" s="29"/>
      <c r="UI69" s="29"/>
      <c r="UJ69" s="29"/>
      <c r="UK69" s="105"/>
      <c r="UL69" s="105"/>
      <c r="UM69" s="105"/>
      <c r="UN69" s="105"/>
      <c r="UO69" s="105"/>
      <c r="UP69" s="105"/>
      <c r="UQ69" s="105"/>
      <c r="UR69" s="105"/>
      <c r="US69" s="105"/>
      <c r="UT69" s="105"/>
      <c r="UU69" s="105"/>
      <c r="UV69" s="105"/>
      <c r="UW69" s="105"/>
      <c r="UX69" s="105"/>
      <c r="UY69" s="105"/>
      <c r="UZ69" s="105"/>
      <c r="VA69" s="105"/>
      <c r="VB69" s="105"/>
      <c r="VC69" s="105"/>
      <c r="VD69" s="105"/>
      <c r="VE69" s="105"/>
      <c r="VF69" s="105"/>
      <c r="VG69" s="105"/>
      <c r="VH69" s="105"/>
      <c r="VI69" s="105"/>
      <c r="VJ69" s="105"/>
      <c r="VK69" s="105"/>
      <c r="VL69" s="105"/>
      <c r="VM69" s="105"/>
      <c r="VN69" s="105"/>
      <c r="VO69" s="105"/>
      <c r="VP69" s="105"/>
      <c r="VQ69" s="105"/>
      <c r="VR69" s="105"/>
      <c r="VS69" s="105"/>
      <c r="VT69" s="105"/>
      <c r="VU69" s="105"/>
      <c r="VV69" s="105"/>
      <c r="VW69" s="105"/>
      <c r="VX69" s="105"/>
      <c r="VY69" s="105"/>
      <c r="VZ69" s="105"/>
      <c r="WA69" s="105"/>
      <c r="WB69" s="105"/>
      <c r="WC69" s="105"/>
      <c r="WD69" s="105"/>
      <c r="WE69" s="105"/>
      <c r="WF69" s="105"/>
      <c r="WG69" s="105"/>
      <c r="WH69" s="105"/>
      <c r="WI69" s="105"/>
      <c r="WJ69" s="105"/>
      <c r="WK69" s="105"/>
      <c r="WL69" s="105"/>
      <c r="WM69" s="105"/>
      <c r="WN69" s="105"/>
      <c r="WO69" s="105"/>
      <c r="WP69" s="105"/>
      <c r="WQ69" s="105"/>
      <c r="WR69" s="105"/>
      <c r="WS69" s="105"/>
      <c r="WT69" s="105"/>
      <c r="WU69" s="105"/>
      <c r="WV69" s="105"/>
      <c r="WW69" s="105"/>
      <c r="WX69" s="105"/>
      <c r="WY69" s="105"/>
      <c r="WZ69" s="105"/>
      <c r="XA69" s="105"/>
      <c r="XB69" s="105"/>
      <c r="XC69" s="105"/>
      <c r="XD69" s="105"/>
      <c r="XE69" s="105"/>
      <c r="XF69" s="105"/>
      <c r="XG69" s="105"/>
      <c r="XH69" s="105"/>
      <c r="XI69" s="105"/>
      <c r="XJ69" s="105"/>
      <c r="XK69" s="105"/>
      <c r="XL69" s="105"/>
      <c r="XM69" s="105"/>
      <c r="XN69" s="105"/>
      <c r="XO69" s="105"/>
      <c r="XP69" s="105"/>
      <c r="XQ69" s="105"/>
      <c r="XR69" s="105"/>
      <c r="XS69" s="105"/>
      <c r="XT69" s="105"/>
      <c r="XU69" s="105"/>
      <c r="XV69" s="105"/>
      <c r="XW69" s="105"/>
      <c r="XX69" s="105"/>
      <c r="XY69" s="105"/>
      <c r="XZ69" s="105"/>
      <c r="YA69" s="105"/>
      <c r="YB69" s="105"/>
      <c r="YC69" s="105"/>
      <c r="YD69" s="105"/>
      <c r="YE69" s="105"/>
      <c r="YF69" s="105"/>
      <c r="YG69" s="105"/>
      <c r="YH69" s="105"/>
      <c r="YI69" s="105"/>
      <c r="YJ69" s="105"/>
      <c r="YK69" s="105"/>
      <c r="YL69" s="105"/>
      <c r="YM69" s="105"/>
      <c r="YN69" s="105"/>
      <c r="YO69" s="105"/>
      <c r="YP69" s="105"/>
      <c r="YQ69" s="105"/>
      <c r="YR69" s="105"/>
      <c r="YS69" s="105"/>
      <c r="YT69" s="105"/>
      <c r="YU69" s="105"/>
      <c r="YV69" s="105"/>
      <c r="YW69" s="105"/>
      <c r="YX69" s="105"/>
      <c r="YY69" s="105"/>
      <c r="YZ69" s="105"/>
      <c r="ZA69" s="105"/>
      <c r="ZB69" s="105"/>
      <c r="ZC69" s="105"/>
      <c r="ZD69" s="105"/>
      <c r="ZE69" s="105"/>
      <c r="ZF69" s="105"/>
      <c r="ZG69" s="105"/>
      <c r="ZH69" s="105"/>
      <c r="ZI69" s="105"/>
      <c r="ZJ69" s="105"/>
      <c r="ZK69" s="105"/>
      <c r="ZL69" s="105"/>
      <c r="ZM69" s="105"/>
      <c r="ZN69" s="105"/>
      <c r="ZO69" s="105"/>
      <c r="ZP69" s="105"/>
      <c r="ZQ69" s="105"/>
      <c r="ZR69" s="105"/>
      <c r="ZS69" s="105"/>
      <c r="ZT69" s="105"/>
      <c r="ZU69" s="105"/>
      <c r="ZV69" s="105"/>
      <c r="ZW69" s="105"/>
      <c r="ZX69" s="105"/>
      <c r="ZY69" s="105"/>
      <c r="ZZ69" s="105"/>
      <c r="AAA69" s="105"/>
      <c r="AAB69" s="105"/>
      <c r="AAC69" s="105"/>
      <c r="AAD69" s="105"/>
      <c r="AAE69" s="105"/>
      <c r="AAF69" s="105"/>
      <c r="AAG69" s="105"/>
      <c r="AAH69" s="105"/>
      <c r="AAI69" s="105"/>
      <c r="AAJ69" s="105"/>
      <c r="AAK69" s="105"/>
      <c r="AAL69" s="105"/>
      <c r="AAM69" s="105"/>
      <c r="AAN69" s="105"/>
      <c r="AAO69" s="105"/>
      <c r="AAP69" s="105"/>
      <c r="AAQ69" s="105"/>
      <c r="AAR69" s="105"/>
      <c r="AAS69" s="105"/>
      <c r="AAT69" s="105"/>
      <c r="AAU69" s="105"/>
      <c r="AAV69" s="105"/>
      <c r="AAW69" s="105"/>
      <c r="AAX69" s="105"/>
      <c r="AAY69" s="105"/>
      <c r="AAZ69" s="105"/>
      <c r="ABA69" s="105"/>
      <c r="ABB69" s="105"/>
      <c r="ABC69" s="105"/>
      <c r="ABD69" s="105"/>
      <c r="ABE69" s="105"/>
      <c r="ABF69" s="105"/>
      <c r="ABG69" s="105"/>
      <c r="ABH69" s="105"/>
      <c r="ABI69" s="105"/>
      <c r="ABJ69" s="105"/>
      <c r="ABK69" s="105"/>
      <c r="ABL69" s="105"/>
      <c r="ABM69" s="105"/>
      <c r="ABN69" s="105"/>
      <c r="ABO69" s="105"/>
      <c r="ABP69" s="105"/>
      <c r="ABQ69" s="105"/>
      <c r="ABR69" s="105"/>
      <c r="ABS69" s="105"/>
      <c r="ABT69" s="105"/>
      <c r="ABU69" s="105"/>
      <c r="ABV69" s="105"/>
      <c r="ABW69" s="105"/>
      <c r="ABX69" s="105"/>
      <c r="ABY69" s="105"/>
      <c r="ABZ69" s="105"/>
      <c r="ACA69" s="105"/>
      <c r="ACB69" s="105"/>
      <c r="ACC69" s="105"/>
      <c r="ACD69" s="105"/>
      <c r="ACE69" s="105"/>
      <c r="ACF69" s="105"/>
      <c r="ACG69" s="105"/>
      <c r="ACH69" s="105"/>
      <c r="ACI69" s="105"/>
      <c r="ACJ69" s="105"/>
      <c r="ACK69" s="105"/>
      <c r="ACL69" s="105"/>
      <c r="ACM69" s="105"/>
      <c r="ACN69" s="105"/>
      <c r="ACO69" s="105"/>
      <c r="ACP69" s="105"/>
      <c r="ACQ69" s="105"/>
      <c r="ACR69" s="105"/>
      <c r="ACS69" s="105"/>
      <c r="ACT69" s="105"/>
      <c r="ACU69" s="105"/>
      <c r="ACV69" s="105"/>
      <c r="ACW69" s="105"/>
      <c r="ACX69" s="105"/>
      <c r="ACY69" s="105"/>
      <c r="ACZ69" s="105"/>
      <c r="ADA69" s="105"/>
      <c r="ADB69" s="105"/>
      <c r="ADC69" s="105"/>
      <c r="ADD69" s="105"/>
      <c r="ADE69" s="105"/>
      <c r="ADF69" s="105"/>
      <c r="ADG69" s="105"/>
      <c r="ADH69" s="105"/>
      <c r="ADI69" s="105"/>
      <c r="ADJ69" s="105"/>
      <c r="ADK69" s="105"/>
      <c r="ADL69" s="105"/>
      <c r="ADM69" s="105"/>
      <c r="ADN69" s="105"/>
      <c r="ADO69" s="105"/>
      <c r="ADP69" s="105"/>
      <c r="ADQ69" s="105"/>
      <c r="ADR69" s="105"/>
      <c r="ADS69" s="105"/>
      <c r="ADT69" s="105"/>
      <c r="ADU69" s="105"/>
      <c r="ADV69" s="105"/>
      <c r="ADW69" s="105"/>
      <c r="ADX69" s="105"/>
      <c r="ADY69" s="105"/>
      <c r="ADZ69" s="105"/>
      <c r="AEA69" s="105"/>
      <c r="AEB69" s="105"/>
      <c r="AEC69" s="105"/>
      <c r="AED69" s="105"/>
      <c r="AEE69" s="105"/>
      <c r="AEF69" s="105"/>
      <c r="AEG69" s="105"/>
      <c r="AEH69" s="105"/>
      <c r="AEI69" s="105"/>
      <c r="AEJ69" s="105"/>
      <c r="AEK69" s="105"/>
      <c r="AEL69" s="105"/>
      <c r="AEM69" s="105"/>
      <c r="AEN69" s="105"/>
      <c r="AEO69" s="105"/>
      <c r="AEP69" s="105"/>
      <c r="AEQ69" s="105"/>
      <c r="AER69" s="105"/>
      <c r="AES69" s="105"/>
      <c r="AET69" s="105"/>
      <c r="AEU69" s="105"/>
      <c r="AEV69" s="105"/>
      <c r="AEW69" s="105"/>
      <c r="AEX69" s="105"/>
      <c r="AEY69" s="105"/>
      <c r="AEZ69" s="105"/>
      <c r="AFA69" s="105"/>
      <c r="AFB69" s="105"/>
      <c r="AFC69" s="105"/>
      <c r="AFD69" s="105"/>
      <c r="AFE69" s="105"/>
      <c r="AFF69" s="105"/>
      <c r="AFG69" s="105"/>
      <c r="AFH69" s="105"/>
      <c r="AFI69" s="105"/>
      <c r="AFJ69" s="105"/>
      <c r="AFK69" s="105"/>
      <c r="AFL69" s="105"/>
      <c r="AFM69" s="105"/>
      <c r="AFN69" s="105"/>
      <c r="AFO69" s="105"/>
      <c r="AFP69" s="105"/>
      <c r="AFQ69" s="105"/>
      <c r="AFR69" s="105"/>
      <c r="AFS69" s="105"/>
      <c r="AFT69" s="105"/>
      <c r="AFU69" s="105"/>
      <c r="AFV69" s="105"/>
      <c r="AFW69" s="105"/>
      <c r="AFX69" s="105"/>
      <c r="AFY69" s="105"/>
      <c r="AFZ69" s="105"/>
      <c r="AGA69" s="105"/>
      <c r="AGB69" s="105"/>
      <c r="AGC69" s="105"/>
      <c r="AGD69" s="105"/>
      <c r="AGE69" s="105"/>
      <c r="AGF69" s="105"/>
      <c r="AGG69" s="105"/>
      <c r="AGH69" s="105"/>
      <c r="AGI69" s="105"/>
      <c r="AGJ69" s="105"/>
      <c r="AGK69" s="105"/>
      <c r="AGL69" s="105"/>
      <c r="AGM69" s="105"/>
      <c r="AGN69" s="105"/>
      <c r="AGO69" s="105"/>
      <c r="AGP69" s="105"/>
      <c r="AGQ69" s="105"/>
      <c r="AGR69" s="105"/>
      <c r="AGS69" s="105"/>
      <c r="AGT69" s="105"/>
      <c r="AGU69" s="105"/>
      <c r="AGV69" s="105"/>
      <c r="AGW69" s="105"/>
      <c r="AGX69" s="105"/>
      <c r="AGY69" s="105"/>
      <c r="AGZ69" s="105"/>
      <c r="AHA69" s="105"/>
      <c r="AHB69" s="105"/>
      <c r="AHC69" s="105"/>
      <c r="AHD69" s="105"/>
      <c r="AHE69" s="105"/>
      <c r="AHF69" s="105"/>
      <c r="AHG69" s="105"/>
      <c r="AHH69" s="105"/>
      <c r="AHI69" s="105"/>
      <c r="AHJ69" s="105"/>
      <c r="AHK69" s="105"/>
      <c r="AHL69" s="105"/>
      <c r="AHM69" s="105"/>
      <c r="AHN69" s="105"/>
      <c r="AHO69" s="105"/>
      <c r="AHP69" s="105"/>
      <c r="AHQ69" s="105"/>
      <c r="AHR69" s="105"/>
      <c r="AHS69" s="105"/>
      <c r="AHT69" s="105"/>
      <c r="AHU69" s="105"/>
      <c r="AHV69" s="105"/>
      <c r="AHW69" s="105"/>
      <c r="AHX69" s="105"/>
      <c r="AHY69" s="105"/>
      <c r="AHZ69" s="105"/>
      <c r="AIA69" s="105"/>
      <c r="AIB69" s="105"/>
      <c r="AIC69" s="105"/>
      <c r="AID69" s="105"/>
      <c r="AIE69" s="105"/>
      <c r="AIF69" s="105"/>
      <c r="AIG69" s="105"/>
      <c r="AIH69" s="105"/>
      <c r="AII69" s="105"/>
      <c r="AIJ69" s="105"/>
      <c r="AIK69" s="105"/>
      <c r="AIL69" s="105"/>
      <c r="AIM69" s="105"/>
      <c r="AIN69" s="105"/>
      <c r="AIO69" s="105"/>
      <c r="AIP69" s="105"/>
      <c r="AIQ69" s="105"/>
      <c r="AIR69" s="105"/>
      <c r="AIS69" s="105"/>
      <c r="AIT69" s="105"/>
      <c r="AIU69" s="105"/>
      <c r="AIV69" s="105"/>
      <c r="AIW69" s="105"/>
      <c r="AIX69" s="105"/>
      <c r="AIY69" s="105"/>
      <c r="AIZ69" s="105"/>
      <c r="AJA69" s="105"/>
      <c r="AJB69" s="105"/>
      <c r="AJC69" s="105"/>
      <c r="AJD69" s="105"/>
      <c r="AJE69" s="105"/>
      <c r="AJF69" s="105"/>
      <c r="AJG69" s="105"/>
      <c r="AJH69" s="105"/>
      <c r="AJI69" s="105"/>
      <c r="AJJ69" s="105"/>
      <c r="AJK69" s="105"/>
      <c r="AJL69" s="105"/>
      <c r="AJM69" s="105"/>
      <c r="AJN69" s="105"/>
      <c r="AJO69" s="105"/>
      <c r="AJP69" s="105"/>
      <c r="AJQ69" s="105"/>
      <c r="AJR69" s="105"/>
      <c r="AJS69" s="105"/>
      <c r="AJT69" s="105"/>
      <c r="AJU69" s="105"/>
      <c r="AJV69" s="105"/>
      <c r="AJW69" s="105"/>
      <c r="AJX69" s="105"/>
      <c r="AJY69" s="105"/>
      <c r="AJZ69" s="105"/>
      <c r="AKA69" s="105"/>
      <c r="AKB69" s="105"/>
      <c r="AKC69" s="105"/>
      <c r="AKD69" s="105"/>
      <c r="AKE69" s="105"/>
      <c r="AKF69" s="105"/>
      <c r="AKG69" s="105"/>
      <c r="AKH69" s="105"/>
      <c r="AKI69" s="105"/>
      <c r="AKJ69" s="105"/>
      <c r="AKK69" s="105"/>
      <c r="AKL69" s="105"/>
      <c r="AKM69" s="105"/>
      <c r="AKN69" s="105"/>
      <c r="AKO69" s="105"/>
      <c r="AKP69" s="105"/>
      <c r="AKQ69" s="105"/>
      <c r="AKR69" s="105"/>
      <c r="AKS69" s="105"/>
      <c r="AKT69" s="105"/>
      <c r="AKU69" s="105"/>
      <c r="AKV69" s="105"/>
      <c r="AKW69" s="105"/>
      <c r="AKX69" s="105"/>
      <c r="AKY69" s="105"/>
      <c r="AKZ69" s="105"/>
      <c r="ALA69" s="105"/>
      <c r="ALB69" s="105"/>
      <c r="ALC69" s="105"/>
      <c r="ALD69" s="105"/>
      <c r="ALE69" s="105"/>
      <c r="ALF69" s="105"/>
      <c r="ALG69" s="105"/>
      <c r="ALH69" s="105"/>
      <c r="ALI69" s="105"/>
      <c r="ALJ69" s="105"/>
      <c r="ALK69" s="105"/>
      <c r="ALL69" s="105"/>
      <c r="ALM69" s="105"/>
      <c r="ALN69" s="105"/>
      <c r="ALO69" s="105"/>
      <c r="ALP69" s="105"/>
      <c r="ALQ69" s="105"/>
      <c r="ALR69" s="105"/>
      <c r="ALS69" s="105"/>
      <c r="ALT69" s="105"/>
      <c r="ALU69" s="105"/>
      <c r="ALV69" s="105"/>
      <c r="ALW69" s="105"/>
      <c r="ALX69" s="105"/>
      <c r="ALY69" s="105"/>
      <c r="ALZ69" s="105"/>
      <c r="AMA69" s="105"/>
      <c r="AMB69" s="105"/>
      <c r="AMC69" s="105"/>
      <c r="AMD69" s="105"/>
      <c r="AME69" s="105"/>
      <c r="AMF69" s="105"/>
      <c r="AMG69" s="105"/>
      <c r="AMH69" s="105"/>
      <c r="AMI69" s="105"/>
      <c r="AMJ69" s="105"/>
      <c r="AMK69" s="105"/>
      <c r="AML69" s="105"/>
      <c r="AMM69" s="105"/>
      <c r="AMN69" s="105"/>
      <c r="AMO69" s="105"/>
      <c r="AMP69" s="105"/>
      <c r="AMQ69" s="105"/>
      <c r="AMR69" s="105"/>
      <c r="AMS69" s="105"/>
      <c r="AMT69" s="105"/>
      <c r="AMU69" s="105"/>
      <c r="AMV69" s="105"/>
      <c r="AMW69" s="105"/>
      <c r="AMX69" s="105"/>
      <c r="AMY69" s="105"/>
      <c r="AMZ69" s="105"/>
      <c r="ANA69" s="105"/>
      <c r="ANB69" s="105"/>
      <c r="ANC69" s="105"/>
      <c r="AND69" s="105"/>
      <c r="ANE69" s="105"/>
      <c r="ANF69" s="105"/>
      <c r="ANG69" s="105"/>
      <c r="ANH69" s="105"/>
      <c r="ANI69" s="105"/>
      <c r="ANJ69" s="105"/>
      <c r="ANK69" s="105"/>
      <c r="ANL69" s="105"/>
      <c r="ANM69" s="105"/>
      <c r="ANN69" s="105"/>
      <c r="ANO69" s="105"/>
      <c r="ANP69" s="105"/>
      <c r="ANQ69" s="105"/>
      <c r="ANR69" s="105"/>
      <c r="ANS69" s="105"/>
      <c r="ANT69" s="105"/>
      <c r="ANU69" s="105"/>
      <c r="ANV69" s="105"/>
      <c r="ANW69" s="105"/>
      <c r="ANX69" s="105"/>
      <c r="ANY69" s="105"/>
      <c r="ANZ69" s="105"/>
      <c r="AOA69" s="105"/>
      <c r="AOB69" s="105"/>
      <c r="AOC69" s="105"/>
      <c r="AOD69" s="105"/>
      <c r="AOE69" s="105"/>
      <c r="AOF69" s="105"/>
      <c r="AOG69" s="105"/>
      <c r="AOH69" s="105"/>
      <c r="AOI69" s="105"/>
      <c r="AOJ69" s="105"/>
      <c r="AOK69" s="105"/>
      <c r="AOL69" s="105"/>
      <c r="AOM69" s="105"/>
      <c r="AON69" s="105"/>
      <c r="AOO69" s="105"/>
      <c r="AOP69" s="105"/>
      <c r="AOQ69" s="105"/>
      <c r="AOR69" s="105"/>
      <c r="AOS69" s="105"/>
      <c r="AOT69" s="105"/>
      <c r="AOU69" s="105"/>
      <c r="AOV69" s="105"/>
      <c r="AOW69" s="105"/>
      <c r="AOX69" s="105"/>
      <c r="AOY69" s="105"/>
      <c r="AOZ69" s="105"/>
      <c r="APA69" s="105"/>
      <c r="APB69" s="105"/>
      <c r="APC69" s="105"/>
      <c r="APD69" s="105"/>
      <c r="APE69" s="105"/>
      <c r="APF69" s="105"/>
      <c r="APG69" s="105"/>
      <c r="APH69" s="105"/>
      <c r="API69" s="105"/>
      <c r="APJ69" s="105"/>
      <c r="APK69" s="105"/>
      <c r="APL69" s="105"/>
      <c r="APM69" s="105"/>
      <c r="APN69" s="105"/>
      <c r="APO69" s="105"/>
      <c r="APP69" s="105"/>
      <c r="APQ69" s="105"/>
      <c r="APR69" s="105"/>
      <c r="APS69" s="105"/>
      <c r="APT69" s="105"/>
      <c r="APU69" s="105"/>
      <c r="APV69" s="105"/>
      <c r="APW69" s="105"/>
      <c r="APX69" s="105"/>
      <c r="APY69" s="105"/>
      <c r="APZ69" s="105"/>
      <c r="AQA69" s="105"/>
      <c r="AQB69" s="105"/>
      <c r="AQC69" s="105"/>
      <c r="AQD69" s="105"/>
      <c r="AQE69" s="105"/>
      <c r="AQF69" s="105"/>
      <c r="AQG69" s="105"/>
      <c r="AQH69" s="105"/>
      <c r="AQI69" s="105"/>
      <c r="AQJ69" s="105"/>
      <c r="AQK69" s="105"/>
      <c r="AQL69" s="105"/>
      <c r="AQM69" s="105"/>
      <c r="AQN69" s="105"/>
      <c r="AQO69" s="105"/>
      <c r="AQP69" s="105"/>
      <c r="AQQ69" s="105"/>
      <c r="AQR69" s="105"/>
      <c r="AQS69" s="105"/>
      <c r="AQT69" s="105"/>
      <c r="AQU69" s="105"/>
      <c r="AQV69" s="105"/>
      <c r="AQW69" s="105"/>
      <c r="AQX69" s="105"/>
      <c r="AQY69" s="105"/>
      <c r="AQZ69" s="105"/>
      <c r="ARA69" s="105"/>
      <c r="ARB69" s="105"/>
      <c r="ARC69" s="105"/>
      <c r="ARD69" s="105"/>
      <c r="ARE69" s="105"/>
      <c r="ARF69" s="105"/>
      <c r="ARG69" s="105"/>
      <c r="ARH69" s="105"/>
      <c r="ARI69" s="105"/>
      <c r="ARJ69" s="105"/>
      <c r="ARK69" s="105"/>
      <c r="ARL69" s="105"/>
      <c r="ARM69" s="105"/>
      <c r="ARN69" s="105"/>
      <c r="ARO69" s="105"/>
      <c r="ARP69" s="105"/>
      <c r="ARQ69" s="105"/>
      <c r="ARR69" s="105"/>
      <c r="ARS69" s="105"/>
      <c r="ART69" s="105"/>
      <c r="ARU69" s="105"/>
      <c r="ARV69" s="105"/>
      <c r="ARW69" s="105"/>
      <c r="ARX69" s="105"/>
      <c r="ARY69" s="105"/>
      <c r="ARZ69" s="105"/>
      <c r="ASA69" s="105"/>
      <c r="ASB69" s="105"/>
      <c r="ASC69" s="105"/>
      <c r="ASD69" s="105"/>
      <c r="ASE69" s="105"/>
      <c r="ASF69" s="105"/>
      <c r="ASG69" s="105"/>
      <c r="ASH69" s="105"/>
      <c r="ASI69" s="105"/>
      <c r="ASJ69" s="105"/>
      <c r="ASK69" s="105"/>
      <c r="ASL69" s="105"/>
      <c r="ASM69" s="105"/>
      <c r="ASN69" s="105"/>
      <c r="ASO69" s="105"/>
      <c r="ASP69" s="105"/>
      <c r="ASQ69" s="105"/>
      <c r="ASR69" s="105"/>
      <c r="ASS69" s="105"/>
      <c r="AST69" s="105"/>
      <c r="ASU69" s="105"/>
      <c r="ASV69" s="105"/>
      <c r="ASW69" s="105"/>
      <c r="ASX69" s="105"/>
      <c r="ASY69" s="105"/>
      <c r="ASZ69" s="105"/>
      <c r="ATA69" s="105"/>
      <c r="ATB69" s="105"/>
      <c r="ATC69" s="105"/>
      <c r="ATD69" s="105"/>
      <c r="ATE69" s="105"/>
      <c r="ATF69" s="105"/>
      <c r="ATG69" s="105"/>
      <c r="ATH69" s="105"/>
      <c r="ATI69" s="105"/>
      <c r="ATJ69" s="105"/>
      <c r="ATK69" s="105"/>
      <c r="ATL69" s="105"/>
      <c r="ATM69" s="105"/>
      <c r="ATN69" s="105"/>
      <c r="ATO69" s="105"/>
      <c r="ATP69" s="105"/>
      <c r="ATQ69" s="105"/>
      <c r="ATR69" s="105"/>
      <c r="ATS69" s="105"/>
      <c r="ATT69" s="105"/>
      <c r="ATU69" s="105"/>
      <c r="ATV69" s="105"/>
      <c r="ATW69" s="105"/>
      <c r="ATX69" s="105"/>
      <c r="ATY69" s="105"/>
      <c r="ATZ69" s="105"/>
      <c r="AUA69" s="105"/>
      <c r="AUB69" s="105"/>
      <c r="AUC69" s="105"/>
      <c r="AUD69" s="105"/>
      <c r="AUE69" s="105"/>
      <c r="AUF69" s="105"/>
      <c r="AUG69" s="105"/>
      <c r="AUH69" s="105"/>
      <c r="AUI69" s="105"/>
      <c r="AUJ69" s="105"/>
      <c r="AUK69" s="105"/>
      <c r="AUL69" s="105"/>
      <c r="AUM69" s="105"/>
      <c r="AUN69" s="105"/>
      <c r="AUO69" s="105"/>
      <c r="AUP69" s="105"/>
      <c r="AUQ69" s="105"/>
      <c r="AUR69" s="105"/>
      <c r="AUS69" s="105"/>
      <c r="AUT69" s="105"/>
      <c r="AUU69" s="105"/>
      <c r="AUV69" s="105"/>
      <c r="AUW69" s="105"/>
      <c r="AUX69" s="105"/>
      <c r="AUY69" s="105"/>
      <c r="AUZ69" s="105"/>
      <c r="AVA69" s="105"/>
      <c r="AVB69" s="105"/>
      <c r="AVC69" s="105"/>
      <c r="AVD69" s="105"/>
      <c r="AVE69" s="105"/>
      <c r="AVF69" s="105"/>
      <c r="AVG69" s="105"/>
      <c r="AVH69" s="105"/>
      <c r="AVI69" s="105"/>
      <c r="AVJ69" s="105"/>
      <c r="AVK69" s="105"/>
      <c r="AVL69" s="105"/>
      <c r="AVM69" s="105"/>
      <c r="AVN69" s="105"/>
      <c r="AVO69" s="105"/>
      <c r="AVP69" s="105"/>
      <c r="AVQ69" s="105"/>
      <c r="AVR69" s="105"/>
      <c r="AVS69" s="105"/>
      <c r="AVT69" s="105"/>
      <c r="AVU69" s="105"/>
      <c r="AVV69" s="105"/>
      <c r="AVW69" s="105"/>
      <c r="AVX69" s="105"/>
      <c r="AVY69" s="105"/>
      <c r="AVZ69" s="105"/>
      <c r="AWA69" s="105"/>
      <c r="AWB69" s="105"/>
      <c r="AWC69" s="105"/>
      <c r="AWD69" s="105"/>
      <c r="AWE69" s="105"/>
      <c r="AWF69" s="105"/>
      <c r="AWG69" s="105"/>
      <c r="AWH69" s="105"/>
      <c r="AWI69" s="105"/>
      <c r="AWJ69" s="105"/>
      <c r="AWK69" s="105"/>
      <c r="AWL69" s="105"/>
      <c r="AWM69" s="105"/>
      <c r="AWN69" s="105"/>
      <c r="AWO69" s="105"/>
      <c r="AWP69" s="105"/>
      <c r="AWQ69" s="105"/>
      <c r="AWR69" s="105"/>
      <c r="AWS69" s="105"/>
      <c r="AWT69" s="105"/>
      <c r="AWU69" s="105"/>
      <c r="AWV69" s="105"/>
      <c r="AWW69" s="105"/>
      <c r="AWX69" s="105"/>
      <c r="AWY69" s="105"/>
      <c r="AWZ69" s="105"/>
      <c r="AXA69" s="105"/>
      <c r="AXB69" s="105"/>
      <c r="AXC69" s="105"/>
      <c r="AXD69" s="105"/>
      <c r="AXE69" s="105"/>
      <c r="AXF69" s="105"/>
      <c r="AXG69" s="105"/>
      <c r="AXH69" s="105"/>
      <c r="AXI69" s="105"/>
      <c r="AXJ69" s="105"/>
      <c r="AXK69" s="105"/>
      <c r="AXL69" s="105"/>
      <c r="AXM69" s="105"/>
      <c r="AXN69" s="105"/>
      <c r="AXO69" s="105"/>
      <c r="AXP69" s="105"/>
      <c r="AXQ69" s="105"/>
      <c r="AXR69" s="105"/>
      <c r="AXS69" s="105"/>
      <c r="AXT69" s="105"/>
      <c r="AXU69" s="105"/>
      <c r="AXV69" s="105"/>
      <c r="AXW69" s="105"/>
      <c r="AXX69" s="105"/>
      <c r="AXY69" s="105"/>
      <c r="AXZ69" s="105"/>
      <c r="AYA69" s="105"/>
      <c r="AYB69" s="105"/>
      <c r="AYC69" s="105"/>
      <c r="AYD69" s="105"/>
      <c r="AYE69" s="105"/>
      <c r="AYF69" s="105"/>
      <c r="AYG69" s="105"/>
      <c r="AYH69" s="105"/>
      <c r="AYI69" s="105"/>
      <c r="AYJ69" s="105"/>
      <c r="AYK69" s="105"/>
      <c r="AYL69" s="105"/>
      <c r="AYM69" s="105"/>
      <c r="AYN69" s="105"/>
      <c r="AYO69" s="105"/>
      <c r="AYP69" s="105"/>
      <c r="AYQ69" s="105"/>
      <c r="AYR69" s="105"/>
      <c r="AYS69" s="105"/>
      <c r="AYT69" s="105"/>
      <c r="AYU69" s="105"/>
      <c r="AYV69" s="105"/>
      <c r="AYW69" s="105"/>
      <c r="AYX69" s="105"/>
      <c r="AYY69" s="105"/>
      <c r="AYZ69" s="105"/>
      <c r="AZA69" s="105"/>
      <c r="AZB69" s="105"/>
      <c r="AZC69" s="105"/>
      <c r="AZD69" s="105"/>
      <c r="AZE69" s="105"/>
      <c r="AZF69" s="105"/>
      <c r="AZG69" s="105"/>
      <c r="AZH69" s="105"/>
      <c r="AZI69" s="105"/>
      <c r="AZJ69" s="105"/>
      <c r="AZK69" s="105"/>
      <c r="AZL69" s="105"/>
      <c r="AZM69" s="105"/>
      <c r="AZN69" s="105"/>
      <c r="AZO69" s="105"/>
      <c r="AZP69" s="105"/>
      <c r="AZQ69" s="105"/>
      <c r="AZR69" s="105"/>
      <c r="AZS69" s="105"/>
      <c r="AZT69" s="105"/>
      <c r="AZU69" s="105"/>
      <c r="AZV69" s="105"/>
      <c r="AZW69" s="105"/>
      <c r="AZX69" s="105"/>
      <c r="AZY69" s="105"/>
      <c r="AZZ69" s="105"/>
      <c r="BAA69" s="105"/>
      <c r="BAB69" s="105"/>
      <c r="BAC69" s="105"/>
      <c r="BAD69" s="105"/>
    </row>
    <row r="70" spans="1:1382" s="30" customFormat="1" ht="14" x14ac:dyDescent="0.2">
      <c r="A70" s="116">
        <v>232</v>
      </c>
      <c r="B70" s="44">
        <v>224</v>
      </c>
      <c r="C70" s="40">
        <v>35077669</v>
      </c>
      <c r="D70" s="44">
        <v>3896577</v>
      </c>
      <c r="E70" s="31" t="s">
        <v>690</v>
      </c>
      <c r="F70" s="30" t="s">
        <v>691</v>
      </c>
      <c r="G70" s="96">
        <v>17145</v>
      </c>
      <c r="H70" s="66" t="s">
        <v>562</v>
      </c>
      <c r="I70" s="40" t="s">
        <v>563</v>
      </c>
      <c r="J70" s="42">
        <v>65</v>
      </c>
      <c r="K70" s="42">
        <v>2</v>
      </c>
      <c r="L70" s="42">
        <f t="shared" si="6"/>
        <v>63</v>
      </c>
      <c r="M70" s="30" t="s">
        <v>595</v>
      </c>
      <c r="N70" s="43" t="s">
        <v>807</v>
      </c>
      <c r="O70" s="30">
        <v>2</v>
      </c>
      <c r="P70" s="44">
        <v>2</v>
      </c>
      <c r="Q70" s="30" t="s">
        <v>1378</v>
      </c>
      <c r="R70" s="30" t="s">
        <v>453</v>
      </c>
      <c r="S70" s="45" t="s">
        <v>453</v>
      </c>
      <c r="T70" s="45" t="s">
        <v>453</v>
      </c>
      <c r="U70" s="42" t="s">
        <v>453</v>
      </c>
      <c r="V70" s="32" t="s">
        <v>453</v>
      </c>
      <c r="W70" s="32" t="s">
        <v>563</v>
      </c>
      <c r="X70" s="30" t="s">
        <v>827</v>
      </c>
      <c r="Y70" s="30" t="s">
        <v>550</v>
      </c>
      <c r="Z70" s="56" t="s">
        <v>804</v>
      </c>
      <c r="AA70" s="45">
        <v>41233</v>
      </c>
      <c r="AB70" s="80" t="s">
        <v>807</v>
      </c>
      <c r="AC70" s="45">
        <v>42347</v>
      </c>
      <c r="AD70" s="61">
        <f t="shared" si="5"/>
        <v>36.62465753424658</v>
      </c>
      <c r="AE70" s="65" t="s">
        <v>539</v>
      </c>
      <c r="AF70" s="61">
        <v>1</v>
      </c>
      <c r="AG70" s="65" t="s">
        <v>539</v>
      </c>
      <c r="AH70" s="61">
        <v>1</v>
      </c>
      <c r="AI70" s="65" t="s">
        <v>539</v>
      </c>
      <c r="AJ70" s="61">
        <v>1</v>
      </c>
      <c r="AK70" s="65" t="s">
        <v>539</v>
      </c>
      <c r="AL70" s="61">
        <v>1</v>
      </c>
      <c r="AM70" s="65" t="s">
        <v>539</v>
      </c>
      <c r="AN70" s="61">
        <v>1</v>
      </c>
      <c r="AO70" s="65"/>
      <c r="AP70" s="61"/>
      <c r="AQ70" s="61"/>
      <c r="AR70" s="61"/>
      <c r="AS70" s="61"/>
      <c r="AT70" s="61"/>
      <c r="AU70" s="61"/>
      <c r="AV70" s="61"/>
      <c r="AW70" s="61"/>
      <c r="AX70" s="61"/>
      <c r="AY70" s="86" t="s">
        <v>3022</v>
      </c>
      <c r="AZ70" s="32" t="s">
        <v>539</v>
      </c>
      <c r="BA70" s="42">
        <v>1</v>
      </c>
      <c r="BB70" s="44">
        <v>2</v>
      </c>
      <c r="BC70" s="30" t="s">
        <v>820</v>
      </c>
      <c r="BD70" s="42">
        <v>1</v>
      </c>
      <c r="BE70" s="42">
        <v>0</v>
      </c>
      <c r="BF70" s="43" t="s">
        <v>807</v>
      </c>
      <c r="BG70" s="40" t="s">
        <v>453</v>
      </c>
      <c r="BH70" s="40" t="s">
        <v>564</v>
      </c>
      <c r="BI70" s="40" t="s">
        <v>564</v>
      </c>
      <c r="BJ70" s="40" t="s">
        <v>453</v>
      </c>
      <c r="BK70" s="31" t="s">
        <v>1201</v>
      </c>
      <c r="BL70" s="31" t="s">
        <v>2062</v>
      </c>
      <c r="BM70" s="30">
        <v>108</v>
      </c>
      <c r="BN70" s="30">
        <v>112</v>
      </c>
      <c r="BO70" s="30">
        <v>112</v>
      </c>
      <c r="BP70" s="30" t="s">
        <v>2824</v>
      </c>
      <c r="BQ70" s="30" t="s">
        <v>3023</v>
      </c>
      <c r="BR70" s="30" t="s">
        <v>453</v>
      </c>
      <c r="BS70" s="30" t="s">
        <v>872</v>
      </c>
      <c r="BT70" s="30" t="s">
        <v>2103</v>
      </c>
      <c r="BU70" s="30" t="s">
        <v>929</v>
      </c>
      <c r="BV70" s="30" t="s">
        <v>1301</v>
      </c>
      <c r="BW70" s="30">
        <v>106</v>
      </c>
      <c r="BX70" s="30">
        <v>109</v>
      </c>
      <c r="BY70" s="30">
        <v>108</v>
      </c>
      <c r="BZ70" s="30" t="s">
        <v>1737</v>
      </c>
      <c r="CA70" s="112"/>
      <c r="CB70" s="89"/>
      <c r="CC70" s="29"/>
      <c r="CD70" s="29"/>
      <c r="CE70" s="29"/>
      <c r="CF70" s="29"/>
      <c r="CG70" s="29"/>
      <c r="CH70" s="29"/>
      <c r="CI70" s="29"/>
      <c r="CJ70" s="29"/>
      <c r="CK70" s="29"/>
      <c r="CL70" s="29"/>
      <c r="CM70" s="29"/>
      <c r="CN70" s="29"/>
      <c r="CO70" s="29"/>
      <c r="CP70" s="29"/>
      <c r="CQ70" s="29"/>
      <c r="CR70" s="29"/>
      <c r="CS70" s="29"/>
      <c r="CT70" s="29"/>
      <c r="CU70" s="29"/>
      <c r="CV70" s="29"/>
      <c r="CW70" s="29"/>
      <c r="CX70" s="29"/>
      <c r="CY70" s="29"/>
      <c r="CZ70" s="29"/>
      <c r="DA70" s="29"/>
      <c r="DB70" s="29"/>
      <c r="DC70" s="29"/>
      <c r="DD70" s="29"/>
      <c r="DE70" s="29"/>
      <c r="DF70" s="29"/>
      <c r="DG70" s="29"/>
      <c r="DH70" s="29"/>
      <c r="DI70" s="29"/>
      <c r="DJ70" s="29"/>
      <c r="DK70" s="29"/>
      <c r="DL70" s="29"/>
      <c r="DM70" s="29"/>
      <c r="DN70" s="29"/>
      <c r="DO70" s="29"/>
      <c r="DP70" s="29"/>
      <c r="DQ70" s="29"/>
      <c r="DR70" s="29"/>
      <c r="DS70" s="29"/>
      <c r="DT70" s="29"/>
      <c r="DU70" s="29"/>
      <c r="DV70" s="29"/>
      <c r="DW70" s="29"/>
      <c r="DX70" s="29"/>
      <c r="DY70" s="29"/>
      <c r="DZ70" s="29"/>
      <c r="EA70" s="29"/>
      <c r="EB70" s="29"/>
      <c r="EC70" s="29"/>
      <c r="ED70" s="29"/>
      <c r="EE70" s="29"/>
      <c r="EF70" s="29"/>
      <c r="EG70" s="29"/>
      <c r="EH70" s="29"/>
      <c r="EI70" s="29"/>
      <c r="EJ70" s="29"/>
      <c r="EK70" s="29"/>
      <c r="EL70" s="29"/>
      <c r="EM70" s="29"/>
      <c r="EN70" s="29"/>
      <c r="EO70" s="29"/>
      <c r="EP70" s="29"/>
      <c r="EQ70" s="29"/>
      <c r="ER70" s="29"/>
      <c r="ES70" s="29"/>
      <c r="ET70" s="29"/>
      <c r="EU70" s="29"/>
      <c r="EV70" s="29"/>
      <c r="EW70" s="29"/>
      <c r="EX70" s="29"/>
      <c r="EY70" s="29"/>
      <c r="EZ70" s="29"/>
      <c r="FA70" s="29"/>
      <c r="FB70" s="29"/>
      <c r="FC70" s="29"/>
      <c r="FD70" s="29"/>
      <c r="FE70" s="29"/>
      <c r="FF70" s="29"/>
      <c r="FG70" s="29"/>
      <c r="FH70" s="29"/>
      <c r="FI70" s="29"/>
      <c r="FJ70" s="29"/>
      <c r="FK70" s="29"/>
      <c r="FL70" s="29"/>
      <c r="FM70" s="29"/>
      <c r="FN70" s="29"/>
      <c r="FO70" s="29"/>
      <c r="FP70" s="29"/>
      <c r="FQ70" s="29"/>
      <c r="FR70" s="29"/>
      <c r="FS70" s="29"/>
      <c r="FT70" s="29"/>
      <c r="FU70" s="29"/>
      <c r="FV70" s="29"/>
      <c r="FW70" s="29"/>
      <c r="FX70" s="29"/>
      <c r="FY70" s="29"/>
      <c r="FZ70" s="29"/>
      <c r="GA70" s="29"/>
      <c r="GB70" s="29"/>
      <c r="GC70" s="29"/>
      <c r="GD70" s="29"/>
      <c r="GE70" s="29"/>
      <c r="GF70" s="29"/>
      <c r="GG70" s="29"/>
      <c r="GH70" s="29"/>
      <c r="GI70" s="29"/>
      <c r="GJ70" s="29"/>
      <c r="GK70" s="29"/>
      <c r="GL70" s="29"/>
      <c r="GM70" s="29"/>
      <c r="GN70" s="29"/>
      <c r="GO70" s="29"/>
      <c r="GP70" s="29"/>
      <c r="GQ70" s="29"/>
      <c r="GR70" s="29"/>
      <c r="GS70" s="29"/>
      <c r="GT70" s="29"/>
      <c r="GU70" s="29"/>
      <c r="GV70" s="29"/>
      <c r="GW70" s="29"/>
      <c r="GX70" s="29"/>
      <c r="GY70" s="29"/>
      <c r="GZ70" s="29"/>
      <c r="HA70" s="29"/>
      <c r="HB70" s="29"/>
      <c r="HC70" s="29"/>
      <c r="HD70" s="29"/>
      <c r="HE70" s="29"/>
      <c r="HF70" s="29"/>
      <c r="HG70" s="29"/>
      <c r="HH70" s="29"/>
      <c r="HI70" s="29"/>
      <c r="HJ70" s="29"/>
      <c r="HK70" s="29"/>
      <c r="HL70" s="29"/>
      <c r="HM70" s="29"/>
      <c r="HN70" s="29"/>
      <c r="HO70" s="29"/>
      <c r="HP70" s="29"/>
      <c r="HQ70" s="29"/>
      <c r="HR70" s="29"/>
      <c r="HS70" s="29"/>
      <c r="HT70" s="29"/>
      <c r="HU70" s="29"/>
      <c r="HV70" s="29"/>
      <c r="HW70" s="29"/>
      <c r="HX70" s="29"/>
      <c r="HY70" s="29"/>
      <c r="HZ70" s="29"/>
      <c r="IA70" s="29"/>
      <c r="IB70" s="29"/>
      <c r="IC70" s="29"/>
      <c r="ID70" s="29"/>
      <c r="IE70" s="29"/>
      <c r="IF70" s="29"/>
      <c r="IG70" s="29"/>
      <c r="IH70" s="29"/>
      <c r="II70" s="29"/>
      <c r="IJ70" s="29"/>
      <c r="IK70" s="29"/>
      <c r="IL70" s="29"/>
      <c r="IM70" s="29"/>
      <c r="IN70" s="29"/>
      <c r="IO70" s="29"/>
      <c r="IP70" s="29"/>
      <c r="IQ70" s="29"/>
      <c r="IR70" s="29"/>
      <c r="IS70" s="29"/>
      <c r="IT70" s="29"/>
      <c r="IU70" s="29"/>
      <c r="IV70" s="29"/>
      <c r="IW70" s="29"/>
      <c r="IX70" s="29"/>
      <c r="IY70" s="29"/>
      <c r="IZ70" s="29"/>
      <c r="JA70" s="29"/>
      <c r="JB70" s="29"/>
      <c r="JC70" s="29"/>
      <c r="JD70" s="29"/>
      <c r="JE70" s="29"/>
      <c r="JF70" s="29"/>
      <c r="JG70" s="29"/>
      <c r="JH70" s="29"/>
      <c r="JI70" s="29"/>
      <c r="JJ70" s="29"/>
      <c r="JK70" s="29"/>
      <c r="JL70" s="29"/>
      <c r="JM70" s="29"/>
      <c r="JN70" s="29"/>
      <c r="JO70" s="29"/>
      <c r="JP70" s="29"/>
      <c r="JQ70" s="29"/>
      <c r="JR70" s="29"/>
      <c r="JS70" s="29"/>
      <c r="JT70" s="29"/>
      <c r="JU70" s="29"/>
      <c r="JV70" s="29"/>
      <c r="JW70" s="29"/>
      <c r="JX70" s="29"/>
      <c r="JY70" s="29"/>
      <c r="JZ70" s="29"/>
      <c r="KA70" s="29"/>
      <c r="KB70" s="29"/>
      <c r="KC70" s="29"/>
      <c r="KD70" s="29"/>
      <c r="KE70" s="29"/>
      <c r="KF70" s="29"/>
      <c r="KG70" s="29"/>
      <c r="KH70" s="29"/>
      <c r="KI70" s="29"/>
      <c r="KJ70" s="29"/>
      <c r="KK70" s="29"/>
      <c r="KL70" s="29"/>
      <c r="KM70" s="29"/>
      <c r="KN70" s="29"/>
      <c r="KO70" s="29"/>
      <c r="KP70" s="29"/>
      <c r="KQ70" s="29"/>
      <c r="KR70" s="29"/>
      <c r="KS70" s="29"/>
      <c r="KT70" s="29"/>
      <c r="KU70" s="29"/>
      <c r="KV70" s="29"/>
      <c r="KW70" s="29"/>
      <c r="KX70" s="29"/>
      <c r="KY70" s="29"/>
      <c r="KZ70" s="29"/>
      <c r="LA70" s="29"/>
      <c r="LB70" s="29"/>
      <c r="LC70" s="29"/>
      <c r="LD70" s="29"/>
      <c r="LE70" s="29"/>
      <c r="LF70" s="29"/>
      <c r="LG70" s="29"/>
      <c r="LH70" s="29"/>
      <c r="LI70" s="29"/>
      <c r="LJ70" s="29"/>
      <c r="LK70" s="29"/>
      <c r="LL70" s="29"/>
      <c r="LM70" s="29"/>
      <c r="LN70" s="29"/>
      <c r="LO70" s="29"/>
      <c r="LP70" s="29"/>
      <c r="LQ70" s="29"/>
      <c r="LR70" s="29"/>
      <c r="LS70" s="29"/>
      <c r="LT70" s="29"/>
      <c r="LU70" s="29"/>
      <c r="LV70" s="29"/>
      <c r="LW70" s="29"/>
      <c r="LX70" s="29"/>
      <c r="LY70" s="29"/>
      <c r="LZ70" s="29"/>
      <c r="MA70" s="29"/>
      <c r="MB70" s="29"/>
      <c r="MC70" s="29"/>
      <c r="MD70" s="29"/>
      <c r="ME70" s="29"/>
      <c r="MF70" s="29"/>
      <c r="MG70" s="29"/>
      <c r="MH70" s="29"/>
      <c r="MI70" s="29"/>
      <c r="MJ70" s="29"/>
      <c r="MK70" s="29"/>
      <c r="ML70" s="29"/>
      <c r="MM70" s="29"/>
      <c r="MN70" s="29"/>
      <c r="MO70" s="29"/>
      <c r="MP70" s="29"/>
      <c r="MQ70" s="29"/>
      <c r="MR70" s="29"/>
      <c r="MS70" s="29"/>
      <c r="MT70" s="29"/>
      <c r="MU70" s="29"/>
      <c r="MV70" s="29"/>
      <c r="MW70" s="29"/>
      <c r="MX70" s="29"/>
      <c r="MY70" s="29"/>
      <c r="MZ70" s="29"/>
      <c r="NA70" s="29"/>
      <c r="NB70" s="29"/>
      <c r="NC70" s="29"/>
      <c r="ND70" s="29"/>
      <c r="NE70" s="29"/>
      <c r="NF70" s="29"/>
      <c r="NG70" s="29"/>
      <c r="NH70" s="29"/>
      <c r="NI70" s="29"/>
      <c r="NJ70" s="29"/>
      <c r="NK70" s="29"/>
      <c r="NL70" s="29"/>
      <c r="NM70" s="29"/>
      <c r="NN70" s="29"/>
      <c r="NO70" s="29"/>
      <c r="NP70" s="29"/>
      <c r="NQ70" s="29"/>
      <c r="NR70" s="29"/>
      <c r="NS70" s="29"/>
      <c r="NT70" s="29"/>
      <c r="NU70" s="29"/>
      <c r="NV70" s="29"/>
      <c r="NW70" s="29"/>
      <c r="NX70" s="29"/>
      <c r="NY70" s="29"/>
      <c r="NZ70" s="29"/>
      <c r="OA70" s="29"/>
      <c r="OB70" s="29"/>
      <c r="OC70" s="29"/>
      <c r="OD70" s="29"/>
      <c r="OE70" s="29"/>
      <c r="OF70" s="29"/>
      <c r="OG70" s="29"/>
      <c r="OH70" s="29"/>
      <c r="OI70" s="29"/>
      <c r="OJ70" s="29"/>
      <c r="OK70" s="29"/>
      <c r="OL70" s="29"/>
      <c r="OM70" s="29"/>
      <c r="ON70" s="29"/>
      <c r="OO70" s="29"/>
      <c r="OP70" s="29"/>
      <c r="OQ70" s="29"/>
      <c r="OR70" s="29"/>
      <c r="OS70" s="29"/>
      <c r="OT70" s="29"/>
      <c r="OU70" s="29"/>
      <c r="OV70" s="29"/>
      <c r="OW70" s="29"/>
      <c r="OX70" s="29"/>
      <c r="OY70" s="29"/>
      <c r="OZ70" s="29"/>
      <c r="PA70" s="29"/>
      <c r="PB70" s="29"/>
      <c r="PC70" s="29"/>
      <c r="PD70" s="29"/>
      <c r="PE70" s="29"/>
      <c r="PF70" s="29"/>
      <c r="PG70" s="29"/>
      <c r="PH70" s="29"/>
      <c r="PI70" s="29"/>
      <c r="PJ70" s="29"/>
      <c r="PK70" s="29"/>
      <c r="PL70" s="29"/>
      <c r="PM70" s="29"/>
      <c r="PN70" s="29"/>
      <c r="PO70" s="29"/>
      <c r="PP70" s="29"/>
      <c r="PQ70" s="29"/>
      <c r="PR70" s="29"/>
      <c r="PS70" s="29"/>
      <c r="PT70" s="29"/>
      <c r="PU70" s="29"/>
      <c r="PV70" s="29"/>
      <c r="PW70" s="29"/>
      <c r="PX70" s="29"/>
      <c r="PY70" s="29"/>
      <c r="PZ70" s="29"/>
      <c r="QA70" s="29"/>
      <c r="QB70" s="29"/>
      <c r="QC70" s="29"/>
      <c r="QD70" s="29"/>
      <c r="QE70" s="29"/>
      <c r="QF70" s="29"/>
      <c r="QG70" s="29"/>
      <c r="QH70" s="29"/>
      <c r="QI70" s="29"/>
      <c r="QJ70" s="29"/>
      <c r="QK70" s="29"/>
      <c r="QL70" s="29"/>
      <c r="QM70" s="29"/>
      <c r="QN70" s="29"/>
      <c r="QO70" s="29"/>
      <c r="QP70" s="29"/>
      <c r="QQ70" s="29"/>
      <c r="QR70" s="29"/>
      <c r="QS70" s="29"/>
      <c r="QT70" s="29"/>
      <c r="QU70" s="29"/>
      <c r="QV70" s="29"/>
      <c r="QW70" s="29"/>
      <c r="QX70" s="29"/>
      <c r="QY70" s="29"/>
      <c r="QZ70" s="29"/>
      <c r="RA70" s="29"/>
      <c r="RB70" s="29"/>
      <c r="RC70" s="29"/>
      <c r="RD70" s="29"/>
      <c r="RE70" s="29"/>
      <c r="RF70" s="29"/>
      <c r="RG70" s="29"/>
      <c r="RH70" s="29"/>
      <c r="RI70" s="29"/>
      <c r="RJ70" s="29"/>
      <c r="RK70" s="29"/>
      <c r="RL70" s="29"/>
      <c r="RM70" s="29"/>
      <c r="RN70" s="29"/>
      <c r="RO70" s="29"/>
      <c r="RP70" s="29"/>
      <c r="RQ70" s="29"/>
      <c r="RR70" s="29"/>
      <c r="RS70" s="29"/>
      <c r="RT70" s="29"/>
      <c r="RU70" s="29"/>
      <c r="RV70" s="29"/>
      <c r="RW70" s="29"/>
      <c r="RX70" s="29"/>
      <c r="RY70" s="29"/>
      <c r="RZ70" s="29"/>
      <c r="SA70" s="29"/>
      <c r="SB70" s="29"/>
      <c r="SC70" s="29"/>
      <c r="SD70" s="29"/>
      <c r="SE70" s="29"/>
      <c r="SF70" s="29"/>
      <c r="SG70" s="29"/>
      <c r="SH70" s="29"/>
      <c r="SI70" s="29"/>
      <c r="SJ70" s="29"/>
      <c r="SK70" s="29"/>
      <c r="SL70" s="29"/>
      <c r="SM70" s="29"/>
      <c r="SN70" s="29"/>
      <c r="SO70" s="29"/>
      <c r="SP70" s="29"/>
      <c r="SQ70" s="29"/>
      <c r="SR70" s="29"/>
      <c r="SS70" s="29"/>
      <c r="ST70" s="29"/>
      <c r="SU70" s="29"/>
      <c r="SV70" s="29"/>
      <c r="SW70" s="29"/>
      <c r="SX70" s="29"/>
      <c r="SY70" s="29"/>
      <c r="SZ70" s="29"/>
      <c r="TA70" s="29"/>
      <c r="TB70" s="29"/>
      <c r="TC70" s="29"/>
      <c r="TD70" s="29"/>
      <c r="TE70" s="29"/>
      <c r="TF70" s="29"/>
      <c r="TG70" s="29"/>
      <c r="TH70" s="29"/>
      <c r="TI70" s="29"/>
      <c r="TJ70" s="29"/>
      <c r="TK70" s="29"/>
      <c r="TL70" s="29"/>
      <c r="TM70" s="29"/>
      <c r="TN70" s="29"/>
      <c r="TO70" s="29"/>
      <c r="TP70" s="29"/>
      <c r="TQ70" s="29"/>
      <c r="TR70" s="29"/>
      <c r="TS70" s="29"/>
      <c r="TT70" s="29"/>
      <c r="TU70" s="29"/>
      <c r="TV70" s="29"/>
      <c r="TW70" s="29"/>
      <c r="TX70" s="29"/>
      <c r="TY70" s="29"/>
      <c r="TZ70" s="29"/>
      <c r="UA70" s="29"/>
      <c r="UB70" s="29"/>
      <c r="UC70" s="29"/>
      <c r="UD70" s="29"/>
      <c r="UE70" s="29"/>
      <c r="UF70" s="29"/>
      <c r="UG70" s="29"/>
      <c r="UH70" s="29"/>
      <c r="UI70" s="29"/>
      <c r="UJ70" s="29"/>
      <c r="UK70" s="105"/>
      <c r="UL70" s="105"/>
      <c r="UM70" s="105"/>
      <c r="UN70" s="105"/>
      <c r="UO70" s="105"/>
      <c r="UP70" s="105"/>
      <c r="UQ70" s="105"/>
      <c r="UR70" s="105"/>
      <c r="US70" s="105"/>
      <c r="UT70" s="105"/>
      <c r="UU70" s="105"/>
      <c r="UV70" s="105"/>
      <c r="UW70" s="105"/>
      <c r="UX70" s="105"/>
      <c r="UY70" s="105"/>
      <c r="UZ70" s="105"/>
      <c r="VA70" s="105"/>
      <c r="VB70" s="105"/>
      <c r="VC70" s="105"/>
      <c r="VD70" s="105"/>
      <c r="VE70" s="105"/>
      <c r="VF70" s="105"/>
      <c r="VG70" s="105"/>
      <c r="VH70" s="105"/>
      <c r="VI70" s="105"/>
      <c r="VJ70" s="105"/>
      <c r="VK70" s="105"/>
      <c r="VL70" s="105"/>
      <c r="VM70" s="105"/>
      <c r="VN70" s="105"/>
      <c r="VO70" s="105"/>
      <c r="VP70" s="105"/>
      <c r="VQ70" s="105"/>
      <c r="VR70" s="105"/>
      <c r="VS70" s="105"/>
      <c r="VT70" s="105"/>
      <c r="VU70" s="105"/>
      <c r="VV70" s="105"/>
      <c r="VW70" s="105"/>
      <c r="VX70" s="105"/>
      <c r="VY70" s="105"/>
      <c r="VZ70" s="105"/>
      <c r="WA70" s="105"/>
      <c r="WB70" s="105"/>
      <c r="WC70" s="105"/>
      <c r="WD70" s="105"/>
      <c r="WE70" s="105"/>
      <c r="WF70" s="105"/>
      <c r="WG70" s="105"/>
      <c r="WH70" s="105"/>
      <c r="WI70" s="105"/>
      <c r="WJ70" s="105"/>
      <c r="WK70" s="105"/>
      <c r="WL70" s="105"/>
      <c r="WM70" s="105"/>
      <c r="WN70" s="105"/>
      <c r="WO70" s="105"/>
      <c r="WP70" s="105"/>
      <c r="WQ70" s="105"/>
      <c r="WR70" s="105"/>
      <c r="WS70" s="105"/>
      <c r="WT70" s="105"/>
      <c r="WU70" s="105"/>
      <c r="WV70" s="105"/>
      <c r="WW70" s="105"/>
      <c r="WX70" s="105"/>
      <c r="WY70" s="105"/>
      <c r="WZ70" s="105"/>
      <c r="XA70" s="105"/>
      <c r="XB70" s="105"/>
      <c r="XC70" s="105"/>
      <c r="XD70" s="105"/>
      <c r="XE70" s="105"/>
      <c r="XF70" s="105"/>
      <c r="XG70" s="105"/>
      <c r="XH70" s="105"/>
      <c r="XI70" s="105"/>
      <c r="XJ70" s="105"/>
      <c r="XK70" s="105"/>
      <c r="XL70" s="105"/>
      <c r="XM70" s="105"/>
      <c r="XN70" s="105"/>
      <c r="XO70" s="105"/>
      <c r="XP70" s="105"/>
      <c r="XQ70" s="105"/>
      <c r="XR70" s="105"/>
      <c r="XS70" s="105"/>
      <c r="XT70" s="105"/>
      <c r="XU70" s="105"/>
      <c r="XV70" s="105"/>
      <c r="XW70" s="105"/>
      <c r="XX70" s="105"/>
      <c r="XY70" s="105"/>
      <c r="XZ70" s="105"/>
      <c r="YA70" s="105"/>
      <c r="YB70" s="105"/>
      <c r="YC70" s="105"/>
      <c r="YD70" s="105"/>
      <c r="YE70" s="105"/>
      <c r="YF70" s="105"/>
      <c r="YG70" s="105"/>
      <c r="YH70" s="105"/>
      <c r="YI70" s="105"/>
      <c r="YJ70" s="105"/>
      <c r="YK70" s="105"/>
      <c r="YL70" s="105"/>
      <c r="YM70" s="105"/>
      <c r="YN70" s="105"/>
      <c r="YO70" s="105"/>
      <c r="YP70" s="105"/>
      <c r="YQ70" s="105"/>
      <c r="YR70" s="105"/>
      <c r="YS70" s="105"/>
      <c r="YT70" s="105"/>
      <c r="YU70" s="105"/>
      <c r="YV70" s="105"/>
      <c r="YW70" s="105"/>
      <c r="YX70" s="105"/>
      <c r="YY70" s="105"/>
      <c r="YZ70" s="105"/>
      <c r="ZA70" s="105"/>
      <c r="ZB70" s="105"/>
      <c r="ZC70" s="105"/>
      <c r="ZD70" s="105"/>
      <c r="ZE70" s="105"/>
      <c r="ZF70" s="105"/>
      <c r="ZG70" s="105"/>
      <c r="ZH70" s="105"/>
      <c r="ZI70" s="105"/>
      <c r="ZJ70" s="105"/>
      <c r="ZK70" s="105"/>
      <c r="ZL70" s="105"/>
      <c r="ZM70" s="105"/>
      <c r="ZN70" s="105"/>
      <c r="ZO70" s="105"/>
      <c r="ZP70" s="105"/>
      <c r="ZQ70" s="105"/>
      <c r="ZR70" s="105"/>
      <c r="ZS70" s="105"/>
      <c r="ZT70" s="105"/>
      <c r="ZU70" s="105"/>
      <c r="ZV70" s="105"/>
      <c r="ZW70" s="105"/>
      <c r="ZX70" s="105"/>
      <c r="ZY70" s="105"/>
      <c r="ZZ70" s="105"/>
      <c r="AAA70" s="105"/>
      <c r="AAB70" s="105"/>
      <c r="AAC70" s="105"/>
      <c r="AAD70" s="105"/>
      <c r="AAE70" s="105"/>
      <c r="AAF70" s="105"/>
      <c r="AAG70" s="105"/>
      <c r="AAH70" s="105"/>
      <c r="AAI70" s="105"/>
      <c r="AAJ70" s="105"/>
      <c r="AAK70" s="105"/>
      <c r="AAL70" s="105"/>
      <c r="AAM70" s="105"/>
      <c r="AAN70" s="105"/>
      <c r="AAO70" s="105"/>
      <c r="AAP70" s="105"/>
      <c r="AAQ70" s="105"/>
      <c r="AAR70" s="105"/>
      <c r="AAS70" s="105"/>
      <c r="AAT70" s="105"/>
      <c r="AAU70" s="105"/>
      <c r="AAV70" s="105"/>
      <c r="AAW70" s="105"/>
      <c r="AAX70" s="105"/>
      <c r="AAY70" s="105"/>
      <c r="AAZ70" s="105"/>
      <c r="ABA70" s="105"/>
      <c r="ABB70" s="105"/>
      <c r="ABC70" s="105"/>
      <c r="ABD70" s="105"/>
      <c r="ABE70" s="105"/>
      <c r="ABF70" s="105"/>
      <c r="ABG70" s="105"/>
      <c r="ABH70" s="105"/>
      <c r="ABI70" s="105"/>
      <c r="ABJ70" s="105"/>
      <c r="ABK70" s="105"/>
      <c r="ABL70" s="105"/>
      <c r="ABM70" s="105"/>
      <c r="ABN70" s="105"/>
      <c r="ABO70" s="105"/>
      <c r="ABP70" s="105"/>
      <c r="ABQ70" s="105"/>
      <c r="ABR70" s="105"/>
      <c r="ABS70" s="105"/>
      <c r="ABT70" s="105"/>
      <c r="ABU70" s="105"/>
      <c r="ABV70" s="105"/>
      <c r="ABW70" s="105"/>
      <c r="ABX70" s="105"/>
      <c r="ABY70" s="105"/>
      <c r="ABZ70" s="105"/>
      <c r="ACA70" s="105"/>
      <c r="ACB70" s="105"/>
      <c r="ACC70" s="105"/>
      <c r="ACD70" s="105"/>
      <c r="ACE70" s="105"/>
      <c r="ACF70" s="105"/>
      <c r="ACG70" s="105"/>
      <c r="ACH70" s="105"/>
      <c r="ACI70" s="105"/>
      <c r="ACJ70" s="105"/>
      <c r="ACK70" s="105"/>
      <c r="ACL70" s="105"/>
      <c r="ACM70" s="105"/>
      <c r="ACN70" s="105"/>
      <c r="ACO70" s="105"/>
      <c r="ACP70" s="105"/>
      <c r="ACQ70" s="105"/>
      <c r="ACR70" s="105"/>
      <c r="ACS70" s="105"/>
      <c r="ACT70" s="105"/>
      <c r="ACU70" s="105"/>
      <c r="ACV70" s="105"/>
      <c r="ACW70" s="105"/>
      <c r="ACX70" s="105"/>
      <c r="ACY70" s="105"/>
      <c r="ACZ70" s="105"/>
      <c r="ADA70" s="105"/>
      <c r="ADB70" s="105"/>
      <c r="ADC70" s="105"/>
      <c r="ADD70" s="105"/>
      <c r="ADE70" s="105"/>
      <c r="ADF70" s="105"/>
      <c r="ADG70" s="105"/>
      <c r="ADH70" s="105"/>
      <c r="ADI70" s="105"/>
      <c r="ADJ70" s="105"/>
      <c r="ADK70" s="105"/>
      <c r="ADL70" s="105"/>
      <c r="ADM70" s="105"/>
      <c r="ADN70" s="105"/>
      <c r="ADO70" s="105"/>
      <c r="ADP70" s="105"/>
      <c r="ADQ70" s="105"/>
      <c r="ADR70" s="105"/>
      <c r="ADS70" s="105"/>
      <c r="ADT70" s="105"/>
      <c r="ADU70" s="105"/>
      <c r="ADV70" s="105"/>
      <c r="ADW70" s="105"/>
      <c r="ADX70" s="105"/>
      <c r="ADY70" s="105"/>
      <c r="ADZ70" s="105"/>
      <c r="AEA70" s="105"/>
      <c r="AEB70" s="105"/>
      <c r="AEC70" s="105"/>
      <c r="AED70" s="105"/>
      <c r="AEE70" s="105"/>
      <c r="AEF70" s="105"/>
      <c r="AEG70" s="105"/>
      <c r="AEH70" s="105"/>
      <c r="AEI70" s="105"/>
      <c r="AEJ70" s="105"/>
      <c r="AEK70" s="105"/>
      <c r="AEL70" s="105"/>
      <c r="AEM70" s="105"/>
      <c r="AEN70" s="105"/>
      <c r="AEO70" s="105"/>
      <c r="AEP70" s="105"/>
      <c r="AEQ70" s="105"/>
      <c r="AER70" s="105"/>
      <c r="AES70" s="105"/>
      <c r="AET70" s="105"/>
      <c r="AEU70" s="105"/>
      <c r="AEV70" s="105"/>
      <c r="AEW70" s="105"/>
      <c r="AEX70" s="105"/>
      <c r="AEY70" s="105"/>
      <c r="AEZ70" s="105"/>
      <c r="AFA70" s="105"/>
      <c r="AFB70" s="105"/>
      <c r="AFC70" s="105"/>
      <c r="AFD70" s="105"/>
      <c r="AFE70" s="105"/>
      <c r="AFF70" s="105"/>
      <c r="AFG70" s="105"/>
      <c r="AFH70" s="105"/>
      <c r="AFI70" s="105"/>
      <c r="AFJ70" s="105"/>
      <c r="AFK70" s="105"/>
      <c r="AFL70" s="105"/>
      <c r="AFM70" s="105"/>
      <c r="AFN70" s="105"/>
      <c r="AFO70" s="105"/>
      <c r="AFP70" s="105"/>
      <c r="AFQ70" s="105"/>
      <c r="AFR70" s="105"/>
      <c r="AFS70" s="105"/>
      <c r="AFT70" s="105"/>
      <c r="AFU70" s="105"/>
      <c r="AFV70" s="105"/>
      <c r="AFW70" s="105"/>
      <c r="AFX70" s="105"/>
      <c r="AFY70" s="105"/>
      <c r="AFZ70" s="105"/>
      <c r="AGA70" s="105"/>
      <c r="AGB70" s="105"/>
      <c r="AGC70" s="105"/>
      <c r="AGD70" s="105"/>
      <c r="AGE70" s="105"/>
      <c r="AGF70" s="105"/>
      <c r="AGG70" s="105"/>
      <c r="AGH70" s="105"/>
      <c r="AGI70" s="105"/>
      <c r="AGJ70" s="105"/>
      <c r="AGK70" s="105"/>
      <c r="AGL70" s="105"/>
      <c r="AGM70" s="105"/>
      <c r="AGN70" s="105"/>
      <c r="AGO70" s="105"/>
      <c r="AGP70" s="105"/>
      <c r="AGQ70" s="105"/>
      <c r="AGR70" s="105"/>
      <c r="AGS70" s="105"/>
      <c r="AGT70" s="105"/>
      <c r="AGU70" s="105"/>
      <c r="AGV70" s="105"/>
      <c r="AGW70" s="105"/>
      <c r="AGX70" s="105"/>
      <c r="AGY70" s="105"/>
      <c r="AGZ70" s="105"/>
      <c r="AHA70" s="105"/>
      <c r="AHB70" s="105"/>
      <c r="AHC70" s="105"/>
      <c r="AHD70" s="105"/>
      <c r="AHE70" s="105"/>
      <c r="AHF70" s="105"/>
      <c r="AHG70" s="105"/>
      <c r="AHH70" s="105"/>
      <c r="AHI70" s="105"/>
      <c r="AHJ70" s="105"/>
      <c r="AHK70" s="105"/>
      <c r="AHL70" s="105"/>
      <c r="AHM70" s="105"/>
      <c r="AHN70" s="105"/>
      <c r="AHO70" s="105"/>
      <c r="AHP70" s="105"/>
      <c r="AHQ70" s="105"/>
      <c r="AHR70" s="105"/>
      <c r="AHS70" s="105"/>
      <c r="AHT70" s="105"/>
      <c r="AHU70" s="105"/>
      <c r="AHV70" s="105"/>
      <c r="AHW70" s="105"/>
      <c r="AHX70" s="105"/>
      <c r="AHY70" s="105"/>
      <c r="AHZ70" s="105"/>
      <c r="AIA70" s="105"/>
      <c r="AIB70" s="105"/>
      <c r="AIC70" s="105"/>
      <c r="AID70" s="105"/>
      <c r="AIE70" s="105"/>
      <c r="AIF70" s="105"/>
      <c r="AIG70" s="105"/>
      <c r="AIH70" s="105"/>
      <c r="AII70" s="105"/>
      <c r="AIJ70" s="105"/>
      <c r="AIK70" s="105"/>
      <c r="AIL70" s="105"/>
      <c r="AIM70" s="105"/>
      <c r="AIN70" s="105"/>
      <c r="AIO70" s="105"/>
      <c r="AIP70" s="105"/>
      <c r="AIQ70" s="105"/>
      <c r="AIR70" s="105"/>
      <c r="AIS70" s="105"/>
      <c r="AIT70" s="105"/>
      <c r="AIU70" s="105"/>
      <c r="AIV70" s="105"/>
      <c r="AIW70" s="105"/>
      <c r="AIX70" s="105"/>
      <c r="AIY70" s="105"/>
      <c r="AIZ70" s="105"/>
      <c r="AJA70" s="105"/>
      <c r="AJB70" s="105"/>
      <c r="AJC70" s="105"/>
      <c r="AJD70" s="105"/>
      <c r="AJE70" s="105"/>
      <c r="AJF70" s="105"/>
      <c r="AJG70" s="105"/>
      <c r="AJH70" s="105"/>
      <c r="AJI70" s="105"/>
      <c r="AJJ70" s="105"/>
      <c r="AJK70" s="105"/>
      <c r="AJL70" s="105"/>
      <c r="AJM70" s="105"/>
      <c r="AJN70" s="105"/>
      <c r="AJO70" s="105"/>
      <c r="AJP70" s="105"/>
      <c r="AJQ70" s="105"/>
      <c r="AJR70" s="105"/>
      <c r="AJS70" s="105"/>
      <c r="AJT70" s="105"/>
      <c r="AJU70" s="105"/>
      <c r="AJV70" s="105"/>
      <c r="AJW70" s="105"/>
      <c r="AJX70" s="105"/>
      <c r="AJY70" s="105"/>
      <c r="AJZ70" s="105"/>
      <c r="AKA70" s="105"/>
      <c r="AKB70" s="105"/>
      <c r="AKC70" s="105"/>
      <c r="AKD70" s="105"/>
      <c r="AKE70" s="105"/>
      <c r="AKF70" s="105"/>
      <c r="AKG70" s="105"/>
      <c r="AKH70" s="105"/>
      <c r="AKI70" s="105"/>
      <c r="AKJ70" s="105"/>
      <c r="AKK70" s="105"/>
      <c r="AKL70" s="105"/>
      <c r="AKM70" s="105"/>
      <c r="AKN70" s="105"/>
      <c r="AKO70" s="105"/>
      <c r="AKP70" s="105"/>
      <c r="AKQ70" s="105"/>
      <c r="AKR70" s="105"/>
      <c r="AKS70" s="105"/>
      <c r="AKT70" s="105"/>
      <c r="AKU70" s="105"/>
      <c r="AKV70" s="105"/>
      <c r="AKW70" s="105"/>
      <c r="AKX70" s="105"/>
      <c r="AKY70" s="105"/>
      <c r="AKZ70" s="105"/>
      <c r="ALA70" s="105"/>
      <c r="ALB70" s="105"/>
      <c r="ALC70" s="105"/>
      <c r="ALD70" s="105"/>
      <c r="ALE70" s="105"/>
      <c r="ALF70" s="105"/>
      <c r="ALG70" s="105"/>
      <c r="ALH70" s="105"/>
      <c r="ALI70" s="105"/>
      <c r="ALJ70" s="105"/>
      <c r="ALK70" s="105"/>
      <c r="ALL70" s="105"/>
      <c r="ALM70" s="105"/>
      <c r="ALN70" s="105"/>
      <c r="ALO70" s="105"/>
      <c r="ALP70" s="105"/>
      <c r="ALQ70" s="105"/>
      <c r="ALR70" s="105"/>
      <c r="ALS70" s="105"/>
      <c r="ALT70" s="105"/>
      <c r="ALU70" s="105"/>
      <c r="ALV70" s="105"/>
      <c r="ALW70" s="105"/>
      <c r="ALX70" s="105"/>
      <c r="ALY70" s="105"/>
      <c r="ALZ70" s="105"/>
      <c r="AMA70" s="105"/>
      <c r="AMB70" s="105"/>
      <c r="AMC70" s="105"/>
      <c r="AMD70" s="105"/>
      <c r="AME70" s="105"/>
      <c r="AMF70" s="105"/>
      <c r="AMG70" s="105"/>
      <c r="AMH70" s="105"/>
      <c r="AMI70" s="105"/>
      <c r="AMJ70" s="105"/>
      <c r="AMK70" s="105"/>
      <c r="AML70" s="105"/>
      <c r="AMM70" s="105"/>
      <c r="AMN70" s="105"/>
      <c r="AMO70" s="105"/>
      <c r="AMP70" s="105"/>
      <c r="AMQ70" s="105"/>
      <c r="AMR70" s="105"/>
      <c r="AMS70" s="105"/>
      <c r="AMT70" s="105"/>
      <c r="AMU70" s="105"/>
      <c r="AMV70" s="105"/>
      <c r="AMW70" s="105"/>
      <c r="AMX70" s="105"/>
      <c r="AMY70" s="105"/>
      <c r="AMZ70" s="105"/>
      <c r="ANA70" s="105"/>
      <c r="ANB70" s="105"/>
      <c r="ANC70" s="105"/>
      <c r="AND70" s="105"/>
      <c r="ANE70" s="105"/>
      <c r="ANF70" s="105"/>
      <c r="ANG70" s="105"/>
      <c r="ANH70" s="105"/>
      <c r="ANI70" s="105"/>
      <c r="ANJ70" s="105"/>
      <c r="ANK70" s="105"/>
      <c r="ANL70" s="105"/>
      <c r="ANM70" s="105"/>
      <c r="ANN70" s="105"/>
      <c r="ANO70" s="105"/>
      <c r="ANP70" s="105"/>
      <c r="ANQ70" s="105"/>
      <c r="ANR70" s="105"/>
      <c r="ANS70" s="105"/>
      <c r="ANT70" s="105"/>
      <c r="ANU70" s="105"/>
      <c r="ANV70" s="105"/>
      <c r="ANW70" s="105"/>
      <c r="ANX70" s="105"/>
      <c r="ANY70" s="105"/>
      <c r="ANZ70" s="105"/>
      <c r="AOA70" s="105"/>
      <c r="AOB70" s="105"/>
      <c r="AOC70" s="105"/>
      <c r="AOD70" s="105"/>
      <c r="AOE70" s="105"/>
      <c r="AOF70" s="105"/>
      <c r="AOG70" s="105"/>
      <c r="AOH70" s="105"/>
      <c r="AOI70" s="105"/>
      <c r="AOJ70" s="105"/>
      <c r="AOK70" s="105"/>
      <c r="AOL70" s="105"/>
      <c r="AOM70" s="105"/>
      <c r="AON70" s="105"/>
      <c r="AOO70" s="105"/>
      <c r="AOP70" s="105"/>
      <c r="AOQ70" s="105"/>
      <c r="AOR70" s="105"/>
      <c r="AOS70" s="105"/>
      <c r="AOT70" s="105"/>
      <c r="AOU70" s="105"/>
      <c r="AOV70" s="105"/>
      <c r="AOW70" s="105"/>
      <c r="AOX70" s="105"/>
      <c r="AOY70" s="105"/>
      <c r="AOZ70" s="105"/>
      <c r="APA70" s="105"/>
      <c r="APB70" s="105"/>
      <c r="APC70" s="105"/>
      <c r="APD70" s="105"/>
      <c r="APE70" s="105"/>
      <c r="APF70" s="105"/>
      <c r="APG70" s="105"/>
      <c r="APH70" s="105"/>
      <c r="API70" s="105"/>
      <c r="APJ70" s="105"/>
      <c r="APK70" s="105"/>
      <c r="APL70" s="105"/>
      <c r="APM70" s="105"/>
      <c r="APN70" s="105"/>
      <c r="APO70" s="105"/>
      <c r="APP70" s="105"/>
      <c r="APQ70" s="105"/>
      <c r="APR70" s="105"/>
      <c r="APS70" s="105"/>
      <c r="APT70" s="105"/>
      <c r="APU70" s="105"/>
      <c r="APV70" s="105"/>
      <c r="APW70" s="105"/>
      <c r="APX70" s="105"/>
      <c r="APY70" s="105"/>
      <c r="APZ70" s="105"/>
      <c r="AQA70" s="105"/>
      <c r="AQB70" s="105"/>
      <c r="AQC70" s="105"/>
      <c r="AQD70" s="105"/>
      <c r="AQE70" s="105"/>
      <c r="AQF70" s="105"/>
      <c r="AQG70" s="105"/>
      <c r="AQH70" s="105"/>
      <c r="AQI70" s="105"/>
      <c r="AQJ70" s="105"/>
      <c r="AQK70" s="105"/>
      <c r="AQL70" s="105"/>
      <c r="AQM70" s="105"/>
      <c r="AQN70" s="105"/>
      <c r="AQO70" s="105"/>
      <c r="AQP70" s="105"/>
      <c r="AQQ70" s="105"/>
      <c r="AQR70" s="105"/>
      <c r="AQS70" s="105"/>
      <c r="AQT70" s="105"/>
      <c r="AQU70" s="105"/>
      <c r="AQV70" s="105"/>
      <c r="AQW70" s="105"/>
      <c r="AQX70" s="105"/>
      <c r="AQY70" s="105"/>
      <c r="AQZ70" s="105"/>
      <c r="ARA70" s="105"/>
      <c r="ARB70" s="105"/>
      <c r="ARC70" s="105"/>
      <c r="ARD70" s="105"/>
      <c r="ARE70" s="105"/>
      <c r="ARF70" s="105"/>
      <c r="ARG70" s="105"/>
      <c r="ARH70" s="105"/>
      <c r="ARI70" s="105"/>
      <c r="ARJ70" s="105"/>
      <c r="ARK70" s="105"/>
      <c r="ARL70" s="105"/>
      <c r="ARM70" s="105"/>
      <c r="ARN70" s="105"/>
      <c r="ARO70" s="105"/>
      <c r="ARP70" s="105"/>
      <c r="ARQ70" s="105"/>
      <c r="ARR70" s="105"/>
      <c r="ARS70" s="105"/>
      <c r="ART70" s="105"/>
      <c r="ARU70" s="105"/>
      <c r="ARV70" s="105"/>
      <c r="ARW70" s="105"/>
      <c r="ARX70" s="105"/>
      <c r="ARY70" s="105"/>
      <c r="ARZ70" s="105"/>
      <c r="ASA70" s="105"/>
      <c r="ASB70" s="105"/>
      <c r="ASC70" s="105"/>
      <c r="ASD70" s="105"/>
      <c r="ASE70" s="105"/>
      <c r="ASF70" s="105"/>
      <c r="ASG70" s="105"/>
      <c r="ASH70" s="105"/>
      <c r="ASI70" s="105"/>
      <c r="ASJ70" s="105"/>
      <c r="ASK70" s="105"/>
      <c r="ASL70" s="105"/>
      <c r="ASM70" s="105"/>
      <c r="ASN70" s="105"/>
      <c r="ASO70" s="105"/>
      <c r="ASP70" s="105"/>
      <c r="ASQ70" s="105"/>
      <c r="ASR70" s="105"/>
      <c r="ASS70" s="105"/>
      <c r="AST70" s="105"/>
      <c r="ASU70" s="105"/>
      <c r="ASV70" s="105"/>
      <c r="ASW70" s="105"/>
      <c r="ASX70" s="105"/>
      <c r="ASY70" s="105"/>
      <c r="ASZ70" s="105"/>
      <c r="ATA70" s="105"/>
      <c r="ATB70" s="105"/>
      <c r="ATC70" s="105"/>
      <c r="ATD70" s="105"/>
      <c r="ATE70" s="105"/>
      <c r="ATF70" s="105"/>
      <c r="ATG70" s="105"/>
      <c r="ATH70" s="105"/>
      <c r="ATI70" s="105"/>
      <c r="ATJ70" s="105"/>
      <c r="ATK70" s="105"/>
      <c r="ATL70" s="105"/>
      <c r="ATM70" s="105"/>
      <c r="ATN70" s="105"/>
      <c r="ATO70" s="105"/>
      <c r="ATP70" s="105"/>
      <c r="ATQ70" s="105"/>
      <c r="ATR70" s="105"/>
      <c r="ATS70" s="105"/>
      <c r="ATT70" s="105"/>
      <c r="ATU70" s="105"/>
      <c r="ATV70" s="105"/>
      <c r="ATW70" s="105"/>
      <c r="ATX70" s="105"/>
      <c r="ATY70" s="105"/>
      <c r="ATZ70" s="105"/>
      <c r="AUA70" s="105"/>
      <c r="AUB70" s="105"/>
      <c r="AUC70" s="105"/>
      <c r="AUD70" s="105"/>
      <c r="AUE70" s="105"/>
      <c r="AUF70" s="105"/>
      <c r="AUG70" s="105"/>
      <c r="AUH70" s="105"/>
      <c r="AUI70" s="105"/>
      <c r="AUJ70" s="105"/>
      <c r="AUK70" s="105"/>
      <c r="AUL70" s="105"/>
      <c r="AUM70" s="105"/>
      <c r="AUN70" s="105"/>
      <c r="AUO70" s="105"/>
      <c r="AUP70" s="105"/>
      <c r="AUQ70" s="105"/>
      <c r="AUR70" s="105"/>
      <c r="AUS70" s="105"/>
      <c r="AUT70" s="105"/>
      <c r="AUU70" s="105"/>
      <c r="AUV70" s="105"/>
      <c r="AUW70" s="105"/>
      <c r="AUX70" s="105"/>
      <c r="AUY70" s="105"/>
      <c r="AUZ70" s="105"/>
      <c r="AVA70" s="105"/>
      <c r="AVB70" s="105"/>
      <c r="AVC70" s="105"/>
      <c r="AVD70" s="105"/>
      <c r="AVE70" s="105"/>
      <c r="AVF70" s="105"/>
      <c r="AVG70" s="105"/>
      <c r="AVH70" s="105"/>
      <c r="AVI70" s="105"/>
      <c r="AVJ70" s="105"/>
      <c r="AVK70" s="105"/>
      <c r="AVL70" s="105"/>
      <c r="AVM70" s="105"/>
      <c r="AVN70" s="105"/>
      <c r="AVO70" s="105"/>
      <c r="AVP70" s="105"/>
      <c r="AVQ70" s="105"/>
      <c r="AVR70" s="105"/>
      <c r="AVS70" s="105"/>
      <c r="AVT70" s="105"/>
      <c r="AVU70" s="105"/>
      <c r="AVV70" s="105"/>
      <c r="AVW70" s="105"/>
      <c r="AVX70" s="105"/>
      <c r="AVY70" s="105"/>
      <c r="AVZ70" s="105"/>
      <c r="AWA70" s="105"/>
      <c r="AWB70" s="105"/>
      <c r="AWC70" s="105"/>
      <c r="AWD70" s="105"/>
      <c r="AWE70" s="105"/>
      <c r="AWF70" s="105"/>
      <c r="AWG70" s="105"/>
      <c r="AWH70" s="105"/>
      <c r="AWI70" s="105"/>
      <c r="AWJ70" s="105"/>
      <c r="AWK70" s="105"/>
      <c r="AWL70" s="105"/>
      <c r="AWM70" s="105"/>
      <c r="AWN70" s="105"/>
      <c r="AWO70" s="105"/>
      <c r="AWP70" s="105"/>
      <c r="AWQ70" s="105"/>
      <c r="AWR70" s="105"/>
      <c r="AWS70" s="105"/>
      <c r="AWT70" s="105"/>
      <c r="AWU70" s="105"/>
      <c r="AWV70" s="105"/>
      <c r="AWW70" s="105"/>
      <c r="AWX70" s="105"/>
      <c r="AWY70" s="105"/>
      <c r="AWZ70" s="105"/>
      <c r="AXA70" s="105"/>
      <c r="AXB70" s="105"/>
      <c r="AXC70" s="105"/>
      <c r="AXD70" s="105"/>
      <c r="AXE70" s="105"/>
      <c r="AXF70" s="105"/>
      <c r="AXG70" s="105"/>
      <c r="AXH70" s="105"/>
      <c r="AXI70" s="105"/>
      <c r="AXJ70" s="105"/>
      <c r="AXK70" s="105"/>
      <c r="AXL70" s="105"/>
      <c r="AXM70" s="105"/>
      <c r="AXN70" s="105"/>
      <c r="AXO70" s="105"/>
      <c r="AXP70" s="105"/>
      <c r="AXQ70" s="105"/>
      <c r="AXR70" s="105"/>
      <c r="AXS70" s="105"/>
      <c r="AXT70" s="105"/>
      <c r="AXU70" s="105"/>
      <c r="AXV70" s="105"/>
      <c r="AXW70" s="105"/>
      <c r="AXX70" s="105"/>
      <c r="AXY70" s="105"/>
      <c r="AXZ70" s="105"/>
      <c r="AYA70" s="105"/>
      <c r="AYB70" s="105"/>
      <c r="AYC70" s="105"/>
      <c r="AYD70" s="105"/>
      <c r="AYE70" s="105"/>
      <c r="AYF70" s="105"/>
      <c r="AYG70" s="105"/>
      <c r="AYH70" s="105"/>
      <c r="AYI70" s="105"/>
      <c r="AYJ70" s="105"/>
      <c r="AYK70" s="105"/>
      <c r="AYL70" s="105"/>
      <c r="AYM70" s="105"/>
      <c r="AYN70" s="105"/>
      <c r="AYO70" s="105"/>
      <c r="AYP70" s="105"/>
      <c r="AYQ70" s="105"/>
      <c r="AYR70" s="105"/>
      <c r="AYS70" s="105"/>
      <c r="AYT70" s="105"/>
      <c r="AYU70" s="105"/>
      <c r="AYV70" s="105"/>
      <c r="AYW70" s="105"/>
      <c r="AYX70" s="105"/>
      <c r="AYY70" s="105"/>
      <c r="AYZ70" s="105"/>
      <c r="AZA70" s="105"/>
      <c r="AZB70" s="105"/>
      <c r="AZC70" s="105"/>
      <c r="AZD70" s="105"/>
      <c r="AZE70" s="105"/>
      <c r="AZF70" s="105"/>
      <c r="AZG70" s="105"/>
      <c r="AZH70" s="105"/>
      <c r="AZI70" s="105"/>
      <c r="AZJ70" s="105"/>
      <c r="AZK70" s="105"/>
      <c r="AZL70" s="105"/>
      <c r="AZM70" s="105"/>
      <c r="AZN70" s="105"/>
      <c r="AZO70" s="105"/>
      <c r="AZP70" s="105"/>
      <c r="AZQ70" s="105"/>
      <c r="AZR70" s="105"/>
      <c r="AZS70" s="105"/>
      <c r="AZT70" s="105"/>
      <c r="AZU70" s="105"/>
      <c r="AZV70" s="105"/>
      <c r="AZW70" s="105"/>
      <c r="AZX70" s="105"/>
      <c r="AZY70" s="105"/>
      <c r="AZZ70" s="105"/>
      <c r="BAA70" s="105"/>
      <c r="BAB70" s="105"/>
      <c r="BAC70" s="105"/>
      <c r="BAD70" s="105"/>
    </row>
    <row r="71" spans="1:1382" s="30" customFormat="1" ht="14" x14ac:dyDescent="0.2">
      <c r="A71" s="67">
        <v>235</v>
      </c>
      <c r="B71" s="44">
        <v>227</v>
      </c>
      <c r="C71" s="40">
        <v>45175633</v>
      </c>
      <c r="D71" s="44">
        <v>3397274</v>
      </c>
      <c r="E71" s="31" t="s">
        <v>1842</v>
      </c>
      <c r="F71" s="30" t="s">
        <v>695</v>
      </c>
      <c r="G71" s="96">
        <v>37366</v>
      </c>
      <c r="H71" s="66" t="s">
        <v>480</v>
      </c>
      <c r="I71" s="40" t="s">
        <v>453</v>
      </c>
      <c r="J71" s="42">
        <v>10</v>
      </c>
      <c r="K71" s="42">
        <v>1</v>
      </c>
      <c r="L71" s="42">
        <f t="shared" si="6"/>
        <v>9</v>
      </c>
      <c r="M71" s="30" t="s">
        <v>593</v>
      </c>
      <c r="N71" s="43" t="s">
        <v>807</v>
      </c>
      <c r="O71" s="30">
        <v>1</v>
      </c>
      <c r="P71" s="44">
        <v>1</v>
      </c>
      <c r="Q71" s="30" t="s">
        <v>834</v>
      </c>
      <c r="R71" s="30" t="s">
        <v>453</v>
      </c>
      <c r="S71" s="45" t="s">
        <v>453</v>
      </c>
      <c r="T71" s="45" t="s">
        <v>453</v>
      </c>
      <c r="U71" s="42" t="s">
        <v>453</v>
      </c>
      <c r="V71" s="32" t="s">
        <v>453</v>
      </c>
      <c r="W71" s="32" t="s">
        <v>563</v>
      </c>
      <c r="X71" s="30" t="s">
        <v>827</v>
      </c>
      <c r="Y71" s="30" t="s">
        <v>550</v>
      </c>
      <c r="Z71" s="56" t="s">
        <v>807</v>
      </c>
      <c r="AA71" s="45">
        <v>41253</v>
      </c>
      <c r="AB71" s="80" t="s">
        <v>807</v>
      </c>
      <c r="AC71" s="45">
        <v>41652</v>
      </c>
      <c r="AD71" s="61">
        <f t="shared" si="5"/>
        <v>13.117808219178084</v>
      </c>
      <c r="AE71" s="65" t="s">
        <v>539</v>
      </c>
      <c r="AF71" s="61">
        <v>1</v>
      </c>
      <c r="AG71" s="65" t="s">
        <v>539</v>
      </c>
      <c r="AH71" s="61">
        <v>1</v>
      </c>
      <c r="AI71" s="65" t="s">
        <v>539</v>
      </c>
      <c r="AJ71" s="61">
        <v>1</v>
      </c>
      <c r="AK71" s="65" t="s">
        <v>539</v>
      </c>
      <c r="AL71" s="61">
        <v>1</v>
      </c>
      <c r="AM71" s="65"/>
      <c r="AN71" s="61"/>
      <c r="AO71" s="65"/>
      <c r="AP71" s="61"/>
      <c r="AQ71" s="61"/>
      <c r="AR71" s="61"/>
      <c r="AS71" s="61"/>
      <c r="AT71" s="61"/>
      <c r="AU71" s="61"/>
      <c r="AV71" s="61"/>
      <c r="AW71" s="61"/>
      <c r="AX71" s="61"/>
      <c r="AY71" s="86" t="s">
        <v>3028</v>
      </c>
      <c r="AZ71" s="32" t="s">
        <v>539</v>
      </c>
      <c r="BA71" s="42">
        <v>1</v>
      </c>
      <c r="BB71" s="44">
        <v>1</v>
      </c>
      <c r="BC71" s="30" t="s">
        <v>834</v>
      </c>
      <c r="BD71" s="42">
        <v>1</v>
      </c>
      <c r="BE71" s="42">
        <v>0</v>
      </c>
      <c r="BF71" s="43" t="s">
        <v>807</v>
      </c>
      <c r="BG71" s="40" t="s">
        <v>453</v>
      </c>
      <c r="BH71" s="40" t="s">
        <v>453</v>
      </c>
      <c r="BI71" s="40" t="s">
        <v>453</v>
      </c>
      <c r="BJ71" s="40" t="s">
        <v>453</v>
      </c>
      <c r="BK71" s="31" t="s">
        <v>453</v>
      </c>
      <c r="BL71" s="31" t="s">
        <v>1173</v>
      </c>
      <c r="BM71" s="30" t="s">
        <v>453</v>
      </c>
      <c r="BN71" s="30" t="s">
        <v>453</v>
      </c>
      <c r="BO71" s="30" t="s">
        <v>453</v>
      </c>
      <c r="BP71" s="30" t="s">
        <v>3029</v>
      </c>
      <c r="BQ71" s="30" t="s">
        <v>3030</v>
      </c>
      <c r="BR71" s="30" t="s">
        <v>453</v>
      </c>
      <c r="BS71" s="30" t="s">
        <v>781</v>
      </c>
      <c r="BT71" s="30" t="s">
        <v>2103</v>
      </c>
      <c r="BU71" s="30" t="s">
        <v>929</v>
      </c>
      <c r="BV71" s="30" t="s">
        <v>1173</v>
      </c>
      <c r="BW71" s="30" t="s">
        <v>453</v>
      </c>
      <c r="BX71" s="30" t="s">
        <v>453</v>
      </c>
      <c r="BY71" s="30" t="s">
        <v>453</v>
      </c>
      <c r="BZ71" s="30" t="s">
        <v>1737</v>
      </c>
      <c r="CA71" s="112"/>
      <c r="CB71" s="89"/>
      <c r="CC71" s="29"/>
      <c r="CD71" s="29"/>
      <c r="CE71" s="29"/>
      <c r="CF71" s="29"/>
      <c r="CG71" s="29"/>
      <c r="CH71" s="29"/>
      <c r="CI71" s="29"/>
      <c r="CJ71" s="29"/>
      <c r="CK71" s="29"/>
      <c r="CL71" s="29"/>
      <c r="CM71" s="29"/>
      <c r="CN71" s="29"/>
      <c r="CO71" s="29"/>
      <c r="CP71" s="29"/>
      <c r="CQ71" s="29"/>
      <c r="CR71" s="29"/>
      <c r="CS71" s="29"/>
      <c r="CT71" s="29"/>
      <c r="CU71" s="29"/>
      <c r="CV71" s="29"/>
      <c r="CW71" s="29"/>
      <c r="CX71" s="29"/>
      <c r="CY71" s="29"/>
      <c r="CZ71" s="29"/>
      <c r="DA71" s="29"/>
      <c r="DB71" s="29"/>
      <c r="DC71" s="29"/>
      <c r="DD71" s="29"/>
      <c r="DE71" s="29"/>
      <c r="DF71" s="29"/>
      <c r="DG71" s="29"/>
      <c r="DH71" s="29"/>
      <c r="DI71" s="29"/>
      <c r="DJ71" s="29"/>
      <c r="DK71" s="29"/>
      <c r="DL71" s="29"/>
      <c r="DM71" s="29"/>
      <c r="DN71" s="29"/>
      <c r="DO71" s="29"/>
      <c r="DP71" s="29"/>
      <c r="DQ71" s="29"/>
      <c r="DR71" s="29"/>
      <c r="DS71" s="29"/>
      <c r="DT71" s="29"/>
      <c r="DU71" s="29"/>
      <c r="DV71" s="29"/>
      <c r="DW71" s="29"/>
      <c r="DX71" s="29"/>
      <c r="DY71" s="29"/>
      <c r="DZ71" s="29"/>
      <c r="EA71" s="29"/>
      <c r="EB71" s="29"/>
      <c r="EC71" s="29"/>
      <c r="ED71" s="29"/>
      <c r="EE71" s="29"/>
      <c r="EF71" s="29"/>
      <c r="EG71" s="29"/>
      <c r="EH71" s="29"/>
      <c r="EI71" s="29"/>
      <c r="EJ71" s="29"/>
      <c r="EK71" s="29"/>
      <c r="EL71" s="29"/>
      <c r="EM71" s="29"/>
      <c r="EN71" s="29"/>
      <c r="EO71" s="29"/>
      <c r="EP71" s="29"/>
      <c r="EQ71" s="29"/>
      <c r="ER71" s="29"/>
      <c r="ES71" s="29"/>
      <c r="ET71" s="29"/>
      <c r="EU71" s="29"/>
      <c r="EV71" s="29"/>
      <c r="EW71" s="29"/>
      <c r="EX71" s="29"/>
      <c r="EY71" s="29"/>
      <c r="EZ71" s="29"/>
      <c r="FA71" s="29"/>
      <c r="FB71" s="29"/>
      <c r="FC71" s="29"/>
      <c r="FD71" s="29"/>
      <c r="FE71" s="29"/>
      <c r="FF71" s="29"/>
      <c r="FG71" s="29"/>
      <c r="FH71" s="29"/>
      <c r="FI71" s="29"/>
      <c r="FJ71" s="29"/>
      <c r="FK71" s="29"/>
      <c r="FL71" s="29"/>
      <c r="FM71" s="29"/>
      <c r="FN71" s="29"/>
      <c r="FO71" s="29"/>
      <c r="FP71" s="29"/>
      <c r="FQ71" s="29"/>
      <c r="FR71" s="29"/>
      <c r="FS71" s="29"/>
      <c r="FT71" s="29"/>
      <c r="FU71" s="29"/>
      <c r="FV71" s="29"/>
      <c r="FW71" s="29"/>
      <c r="FX71" s="29"/>
      <c r="FY71" s="29"/>
      <c r="FZ71" s="29"/>
      <c r="GA71" s="29"/>
      <c r="GB71" s="29"/>
      <c r="GC71" s="29"/>
      <c r="GD71" s="29"/>
      <c r="GE71" s="29"/>
      <c r="GF71" s="29"/>
      <c r="GG71" s="29"/>
      <c r="GH71" s="29"/>
      <c r="GI71" s="29"/>
      <c r="GJ71" s="29"/>
      <c r="GK71" s="29"/>
      <c r="GL71" s="29"/>
      <c r="GM71" s="29"/>
      <c r="GN71" s="29"/>
      <c r="GO71" s="29"/>
      <c r="GP71" s="29"/>
      <c r="GQ71" s="29"/>
      <c r="GR71" s="29"/>
      <c r="GS71" s="29"/>
      <c r="GT71" s="29"/>
      <c r="GU71" s="29"/>
      <c r="GV71" s="29"/>
      <c r="GW71" s="29"/>
      <c r="GX71" s="29"/>
      <c r="GY71" s="29"/>
      <c r="GZ71" s="29"/>
      <c r="HA71" s="29"/>
      <c r="HB71" s="29"/>
      <c r="HC71" s="29"/>
      <c r="HD71" s="29"/>
      <c r="HE71" s="29"/>
      <c r="HF71" s="29"/>
      <c r="HG71" s="29"/>
      <c r="HH71" s="29"/>
      <c r="HI71" s="29"/>
      <c r="HJ71" s="29"/>
      <c r="HK71" s="29"/>
      <c r="HL71" s="29"/>
      <c r="HM71" s="29"/>
      <c r="HN71" s="29"/>
      <c r="HO71" s="29"/>
      <c r="HP71" s="29"/>
      <c r="HQ71" s="29"/>
      <c r="HR71" s="29"/>
      <c r="HS71" s="29"/>
      <c r="HT71" s="29"/>
      <c r="HU71" s="29"/>
      <c r="HV71" s="29"/>
      <c r="HW71" s="29"/>
      <c r="HX71" s="29"/>
      <c r="HY71" s="29"/>
      <c r="HZ71" s="29"/>
      <c r="IA71" s="29"/>
      <c r="IB71" s="29"/>
      <c r="IC71" s="29"/>
      <c r="ID71" s="29"/>
      <c r="IE71" s="29"/>
      <c r="IF71" s="29"/>
      <c r="IG71" s="29"/>
      <c r="IH71" s="29"/>
      <c r="II71" s="29"/>
      <c r="IJ71" s="29"/>
      <c r="IK71" s="29"/>
      <c r="IL71" s="29"/>
      <c r="IM71" s="29"/>
      <c r="IN71" s="29"/>
      <c r="IO71" s="29"/>
      <c r="IP71" s="29"/>
      <c r="IQ71" s="29"/>
      <c r="IR71" s="29"/>
      <c r="IS71" s="29"/>
      <c r="IT71" s="29"/>
      <c r="IU71" s="29"/>
      <c r="IV71" s="29"/>
      <c r="IW71" s="29"/>
      <c r="IX71" s="29"/>
      <c r="IY71" s="29"/>
      <c r="IZ71" s="29"/>
      <c r="JA71" s="29"/>
      <c r="JB71" s="29"/>
      <c r="JC71" s="29"/>
      <c r="JD71" s="29"/>
      <c r="JE71" s="29"/>
      <c r="JF71" s="29"/>
      <c r="JG71" s="29"/>
      <c r="JH71" s="29"/>
      <c r="JI71" s="29"/>
      <c r="JJ71" s="29"/>
      <c r="JK71" s="29"/>
      <c r="JL71" s="29"/>
      <c r="JM71" s="29"/>
      <c r="JN71" s="29"/>
      <c r="JO71" s="29"/>
      <c r="JP71" s="29"/>
      <c r="JQ71" s="29"/>
      <c r="JR71" s="29"/>
      <c r="JS71" s="29"/>
      <c r="JT71" s="29"/>
      <c r="JU71" s="29"/>
      <c r="JV71" s="29"/>
      <c r="JW71" s="29"/>
      <c r="JX71" s="29"/>
      <c r="JY71" s="29"/>
      <c r="JZ71" s="29"/>
      <c r="KA71" s="29"/>
      <c r="KB71" s="29"/>
      <c r="KC71" s="29"/>
      <c r="KD71" s="29"/>
      <c r="KE71" s="29"/>
      <c r="KF71" s="29"/>
      <c r="KG71" s="29"/>
      <c r="KH71" s="29"/>
      <c r="KI71" s="29"/>
      <c r="KJ71" s="29"/>
      <c r="KK71" s="29"/>
      <c r="KL71" s="29"/>
      <c r="KM71" s="29"/>
      <c r="KN71" s="29"/>
      <c r="KO71" s="29"/>
      <c r="KP71" s="29"/>
      <c r="KQ71" s="29"/>
      <c r="KR71" s="29"/>
      <c r="KS71" s="29"/>
      <c r="KT71" s="29"/>
      <c r="KU71" s="29"/>
      <c r="KV71" s="29"/>
      <c r="KW71" s="29"/>
      <c r="KX71" s="29"/>
      <c r="KY71" s="29"/>
      <c r="KZ71" s="29"/>
      <c r="LA71" s="29"/>
      <c r="LB71" s="29"/>
      <c r="LC71" s="29"/>
      <c r="LD71" s="29"/>
      <c r="LE71" s="29"/>
      <c r="LF71" s="29"/>
      <c r="LG71" s="29"/>
      <c r="LH71" s="29"/>
      <c r="LI71" s="29"/>
      <c r="LJ71" s="29"/>
      <c r="LK71" s="29"/>
      <c r="LL71" s="29"/>
      <c r="LM71" s="29"/>
      <c r="LN71" s="29"/>
      <c r="LO71" s="29"/>
      <c r="LP71" s="29"/>
      <c r="LQ71" s="29"/>
      <c r="LR71" s="29"/>
      <c r="LS71" s="29"/>
      <c r="LT71" s="29"/>
      <c r="LU71" s="29"/>
      <c r="LV71" s="29"/>
      <c r="LW71" s="29"/>
      <c r="LX71" s="29"/>
      <c r="LY71" s="29"/>
      <c r="LZ71" s="29"/>
      <c r="MA71" s="29"/>
      <c r="MB71" s="29"/>
      <c r="MC71" s="29"/>
      <c r="MD71" s="29"/>
      <c r="ME71" s="29"/>
      <c r="MF71" s="29"/>
      <c r="MG71" s="29"/>
      <c r="MH71" s="29"/>
      <c r="MI71" s="29"/>
      <c r="MJ71" s="29"/>
      <c r="MK71" s="29"/>
      <c r="ML71" s="29"/>
      <c r="MM71" s="29"/>
      <c r="MN71" s="29"/>
      <c r="MO71" s="29"/>
      <c r="MP71" s="29"/>
      <c r="MQ71" s="29"/>
      <c r="MR71" s="29"/>
      <c r="MS71" s="29"/>
      <c r="MT71" s="29"/>
      <c r="MU71" s="29"/>
      <c r="MV71" s="29"/>
      <c r="MW71" s="29"/>
      <c r="MX71" s="29"/>
      <c r="MY71" s="29"/>
      <c r="MZ71" s="29"/>
      <c r="NA71" s="29"/>
      <c r="NB71" s="29"/>
      <c r="NC71" s="29"/>
      <c r="ND71" s="29"/>
      <c r="NE71" s="29"/>
      <c r="NF71" s="29"/>
      <c r="NG71" s="29"/>
      <c r="NH71" s="29"/>
      <c r="NI71" s="29"/>
      <c r="NJ71" s="29"/>
      <c r="NK71" s="29"/>
      <c r="NL71" s="29"/>
      <c r="NM71" s="29"/>
      <c r="NN71" s="29"/>
      <c r="NO71" s="29"/>
      <c r="NP71" s="29"/>
      <c r="NQ71" s="29"/>
      <c r="NR71" s="29"/>
      <c r="NS71" s="29"/>
      <c r="NT71" s="29"/>
      <c r="NU71" s="29"/>
      <c r="NV71" s="29"/>
      <c r="NW71" s="29"/>
      <c r="NX71" s="29"/>
      <c r="NY71" s="29"/>
      <c r="NZ71" s="29"/>
      <c r="OA71" s="29"/>
      <c r="OB71" s="29"/>
      <c r="OC71" s="29"/>
      <c r="OD71" s="29"/>
      <c r="OE71" s="29"/>
      <c r="OF71" s="29"/>
      <c r="OG71" s="29"/>
      <c r="OH71" s="29"/>
      <c r="OI71" s="29"/>
      <c r="OJ71" s="29"/>
      <c r="OK71" s="29"/>
      <c r="OL71" s="29"/>
      <c r="OM71" s="29"/>
      <c r="ON71" s="29"/>
      <c r="OO71" s="29"/>
      <c r="OP71" s="29"/>
      <c r="OQ71" s="29"/>
      <c r="OR71" s="29"/>
      <c r="OS71" s="29"/>
      <c r="OT71" s="29"/>
      <c r="OU71" s="29"/>
      <c r="OV71" s="29"/>
      <c r="OW71" s="29"/>
      <c r="OX71" s="29"/>
      <c r="OY71" s="29"/>
      <c r="OZ71" s="29"/>
      <c r="PA71" s="29"/>
      <c r="PB71" s="29"/>
      <c r="PC71" s="29"/>
      <c r="PD71" s="29"/>
      <c r="PE71" s="29"/>
      <c r="PF71" s="29"/>
      <c r="PG71" s="29"/>
      <c r="PH71" s="29"/>
      <c r="PI71" s="29"/>
      <c r="PJ71" s="29"/>
      <c r="PK71" s="29"/>
      <c r="PL71" s="29"/>
      <c r="PM71" s="29"/>
      <c r="PN71" s="29"/>
      <c r="PO71" s="29"/>
      <c r="PP71" s="29"/>
      <c r="PQ71" s="29"/>
      <c r="PR71" s="29"/>
      <c r="PS71" s="29"/>
      <c r="PT71" s="29"/>
      <c r="PU71" s="29"/>
      <c r="PV71" s="29"/>
      <c r="PW71" s="29"/>
      <c r="PX71" s="29"/>
      <c r="PY71" s="29"/>
      <c r="PZ71" s="29"/>
      <c r="QA71" s="29"/>
      <c r="QB71" s="29"/>
      <c r="QC71" s="29"/>
      <c r="QD71" s="29"/>
      <c r="QE71" s="29"/>
      <c r="QF71" s="29"/>
      <c r="QG71" s="29"/>
      <c r="QH71" s="29"/>
      <c r="QI71" s="29"/>
      <c r="QJ71" s="29"/>
      <c r="QK71" s="29"/>
      <c r="QL71" s="29"/>
      <c r="QM71" s="29"/>
      <c r="QN71" s="29"/>
      <c r="QO71" s="29"/>
      <c r="QP71" s="29"/>
      <c r="QQ71" s="29"/>
      <c r="QR71" s="29"/>
      <c r="QS71" s="29"/>
      <c r="QT71" s="29"/>
      <c r="QU71" s="29"/>
      <c r="QV71" s="29"/>
      <c r="QW71" s="29"/>
      <c r="QX71" s="29"/>
      <c r="QY71" s="29"/>
      <c r="QZ71" s="29"/>
      <c r="RA71" s="29"/>
      <c r="RB71" s="29"/>
      <c r="RC71" s="29"/>
      <c r="RD71" s="29"/>
      <c r="RE71" s="29"/>
      <c r="RF71" s="29"/>
      <c r="RG71" s="29"/>
      <c r="RH71" s="29"/>
      <c r="RI71" s="29"/>
      <c r="RJ71" s="29"/>
      <c r="RK71" s="29"/>
      <c r="RL71" s="29"/>
      <c r="RM71" s="29"/>
      <c r="RN71" s="29"/>
      <c r="RO71" s="29"/>
      <c r="RP71" s="29"/>
      <c r="RQ71" s="29"/>
      <c r="RR71" s="29"/>
      <c r="RS71" s="29"/>
      <c r="RT71" s="29"/>
      <c r="RU71" s="29"/>
      <c r="RV71" s="29"/>
      <c r="RW71" s="29"/>
      <c r="RX71" s="29"/>
      <c r="RY71" s="29"/>
      <c r="RZ71" s="29"/>
      <c r="SA71" s="29"/>
      <c r="SB71" s="29"/>
      <c r="SC71" s="29"/>
      <c r="SD71" s="29"/>
      <c r="SE71" s="29"/>
      <c r="SF71" s="29"/>
      <c r="SG71" s="29"/>
      <c r="SH71" s="29"/>
      <c r="SI71" s="29"/>
      <c r="SJ71" s="29"/>
      <c r="SK71" s="29"/>
      <c r="SL71" s="29"/>
      <c r="SM71" s="29"/>
      <c r="SN71" s="29"/>
      <c r="SO71" s="29"/>
      <c r="SP71" s="29"/>
      <c r="SQ71" s="29"/>
      <c r="SR71" s="29"/>
      <c r="SS71" s="29"/>
      <c r="ST71" s="29"/>
      <c r="SU71" s="29"/>
      <c r="SV71" s="29"/>
      <c r="SW71" s="29"/>
      <c r="SX71" s="29"/>
      <c r="SY71" s="29"/>
      <c r="SZ71" s="29"/>
      <c r="TA71" s="29"/>
      <c r="TB71" s="29"/>
      <c r="TC71" s="29"/>
      <c r="TD71" s="29"/>
      <c r="TE71" s="29"/>
      <c r="TF71" s="29"/>
      <c r="TG71" s="29"/>
      <c r="TH71" s="29"/>
      <c r="TI71" s="29"/>
      <c r="TJ71" s="29"/>
      <c r="TK71" s="29"/>
      <c r="TL71" s="29"/>
      <c r="TM71" s="29"/>
      <c r="TN71" s="29"/>
      <c r="TO71" s="29"/>
      <c r="TP71" s="29"/>
      <c r="TQ71" s="29"/>
      <c r="TR71" s="29"/>
      <c r="TS71" s="29"/>
      <c r="TT71" s="29"/>
      <c r="TU71" s="29"/>
      <c r="TV71" s="29"/>
      <c r="TW71" s="29"/>
      <c r="TX71" s="29"/>
      <c r="TY71" s="29"/>
      <c r="TZ71" s="29"/>
      <c r="UA71" s="29"/>
      <c r="UB71" s="29"/>
      <c r="UC71" s="29"/>
      <c r="UD71" s="29"/>
      <c r="UE71" s="29"/>
      <c r="UF71" s="29"/>
      <c r="UG71" s="29"/>
      <c r="UH71" s="29"/>
      <c r="UI71" s="29"/>
      <c r="UJ71" s="29"/>
      <c r="UK71" s="105"/>
      <c r="UL71" s="105"/>
      <c r="UM71" s="105"/>
      <c r="UN71" s="105"/>
      <c r="UO71" s="105"/>
      <c r="UP71" s="105"/>
      <c r="UQ71" s="105"/>
      <c r="UR71" s="105"/>
      <c r="US71" s="105"/>
      <c r="UT71" s="105"/>
      <c r="UU71" s="105"/>
      <c r="UV71" s="105"/>
      <c r="UW71" s="105"/>
      <c r="UX71" s="105"/>
      <c r="UY71" s="105"/>
      <c r="UZ71" s="105"/>
      <c r="VA71" s="105"/>
      <c r="VB71" s="105"/>
      <c r="VC71" s="105"/>
      <c r="VD71" s="105"/>
      <c r="VE71" s="105"/>
      <c r="VF71" s="105"/>
      <c r="VG71" s="105"/>
      <c r="VH71" s="105"/>
      <c r="VI71" s="105"/>
      <c r="VJ71" s="105"/>
      <c r="VK71" s="105"/>
      <c r="VL71" s="105"/>
      <c r="VM71" s="105"/>
      <c r="VN71" s="105"/>
      <c r="VO71" s="105"/>
      <c r="VP71" s="105"/>
      <c r="VQ71" s="105"/>
      <c r="VR71" s="105"/>
      <c r="VS71" s="105"/>
      <c r="VT71" s="105"/>
      <c r="VU71" s="105"/>
      <c r="VV71" s="105"/>
      <c r="VW71" s="105"/>
      <c r="VX71" s="105"/>
      <c r="VY71" s="105"/>
      <c r="VZ71" s="105"/>
      <c r="WA71" s="105"/>
      <c r="WB71" s="105"/>
      <c r="WC71" s="105"/>
      <c r="WD71" s="105"/>
      <c r="WE71" s="105"/>
      <c r="WF71" s="105"/>
      <c r="WG71" s="105"/>
      <c r="WH71" s="105"/>
      <c r="WI71" s="105"/>
      <c r="WJ71" s="105"/>
      <c r="WK71" s="105"/>
      <c r="WL71" s="105"/>
      <c r="WM71" s="105"/>
      <c r="WN71" s="105"/>
      <c r="WO71" s="105"/>
      <c r="WP71" s="105"/>
      <c r="WQ71" s="105"/>
      <c r="WR71" s="105"/>
      <c r="WS71" s="105"/>
      <c r="WT71" s="105"/>
      <c r="WU71" s="105"/>
      <c r="WV71" s="105"/>
      <c r="WW71" s="105"/>
      <c r="WX71" s="105"/>
      <c r="WY71" s="105"/>
      <c r="WZ71" s="105"/>
      <c r="XA71" s="105"/>
      <c r="XB71" s="105"/>
      <c r="XC71" s="105"/>
      <c r="XD71" s="105"/>
      <c r="XE71" s="105"/>
      <c r="XF71" s="105"/>
      <c r="XG71" s="105"/>
      <c r="XH71" s="105"/>
      <c r="XI71" s="105"/>
      <c r="XJ71" s="105"/>
      <c r="XK71" s="105"/>
      <c r="XL71" s="105"/>
      <c r="XM71" s="105"/>
      <c r="XN71" s="105"/>
      <c r="XO71" s="105"/>
      <c r="XP71" s="105"/>
      <c r="XQ71" s="105"/>
      <c r="XR71" s="105"/>
      <c r="XS71" s="105"/>
      <c r="XT71" s="105"/>
      <c r="XU71" s="105"/>
      <c r="XV71" s="105"/>
      <c r="XW71" s="105"/>
      <c r="XX71" s="105"/>
      <c r="XY71" s="105"/>
      <c r="XZ71" s="105"/>
      <c r="YA71" s="105"/>
      <c r="YB71" s="105"/>
      <c r="YC71" s="105"/>
      <c r="YD71" s="105"/>
      <c r="YE71" s="105"/>
      <c r="YF71" s="105"/>
      <c r="YG71" s="105"/>
      <c r="YH71" s="105"/>
      <c r="YI71" s="105"/>
      <c r="YJ71" s="105"/>
      <c r="YK71" s="105"/>
      <c r="YL71" s="105"/>
      <c r="YM71" s="105"/>
      <c r="YN71" s="105"/>
      <c r="YO71" s="105"/>
      <c r="YP71" s="105"/>
      <c r="YQ71" s="105"/>
      <c r="YR71" s="105"/>
      <c r="YS71" s="105"/>
      <c r="YT71" s="105"/>
      <c r="YU71" s="105"/>
      <c r="YV71" s="105"/>
      <c r="YW71" s="105"/>
      <c r="YX71" s="105"/>
      <c r="YY71" s="105"/>
      <c r="YZ71" s="105"/>
      <c r="ZA71" s="105"/>
      <c r="ZB71" s="105"/>
      <c r="ZC71" s="105"/>
      <c r="ZD71" s="105"/>
      <c r="ZE71" s="105"/>
      <c r="ZF71" s="105"/>
      <c r="ZG71" s="105"/>
      <c r="ZH71" s="105"/>
      <c r="ZI71" s="105"/>
      <c r="ZJ71" s="105"/>
      <c r="ZK71" s="105"/>
      <c r="ZL71" s="105"/>
      <c r="ZM71" s="105"/>
      <c r="ZN71" s="105"/>
      <c r="ZO71" s="105"/>
      <c r="ZP71" s="105"/>
      <c r="ZQ71" s="105"/>
      <c r="ZR71" s="105"/>
      <c r="ZS71" s="105"/>
      <c r="ZT71" s="105"/>
      <c r="ZU71" s="105"/>
      <c r="ZV71" s="105"/>
      <c r="ZW71" s="105"/>
      <c r="ZX71" s="105"/>
      <c r="ZY71" s="105"/>
      <c r="ZZ71" s="105"/>
      <c r="AAA71" s="105"/>
      <c r="AAB71" s="105"/>
      <c r="AAC71" s="105"/>
      <c r="AAD71" s="105"/>
      <c r="AAE71" s="105"/>
      <c r="AAF71" s="105"/>
      <c r="AAG71" s="105"/>
      <c r="AAH71" s="105"/>
      <c r="AAI71" s="105"/>
      <c r="AAJ71" s="105"/>
      <c r="AAK71" s="105"/>
      <c r="AAL71" s="105"/>
      <c r="AAM71" s="105"/>
      <c r="AAN71" s="105"/>
      <c r="AAO71" s="105"/>
      <c r="AAP71" s="105"/>
      <c r="AAQ71" s="105"/>
      <c r="AAR71" s="105"/>
      <c r="AAS71" s="105"/>
      <c r="AAT71" s="105"/>
      <c r="AAU71" s="105"/>
      <c r="AAV71" s="105"/>
      <c r="AAW71" s="105"/>
      <c r="AAX71" s="105"/>
      <c r="AAY71" s="105"/>
      <c r="AAZ71" s="105"/>
      <c r="ABA71" s="105"/>
      <c r="ABB71" s="105"/>
      <c r="ABC71" s="105"/>
      <c r="ABD71" s="105"/>
      <c r="ABE71" s="105"/>
      <c r="ABF71" s="105"/>
      <c r="ABG71" s="105"/>
      <c r="ABH71" s="105"/>
      <c r="ABI71" s="105"/>
      <c r="ABJ71" s="105"/>
      <c r="ABK71" s="105"/>
      <c r="ABL71" s="105"/>
      <c r="ABM71" s="105"/>
      <c r="ABN71" s="105"/>
      <c r="ABO71" s="105"/>
      <c r="ABP71" s="105"/>
      <c r="ABQ71" s="105"/>
      <c r="ABR71" s="105"/>
      <c r="ABS71" s="105"/>
      <c r="ABT71" s="105"/>
      <c r="ABU71" s="105"/>
      <c r="ABV71" s="105"/>
      <c r="ABW71" s="105"/>
      <c r="ABX71" s="105"/>
      <c r="ABY71" s="105"/>
      <c r="ABZ71" s="105"/>
      <c r="ACA71" s="105"/>
      <c r="ACB71" s="105"/>
      <c r="ACC71" s="105"/>
      <c r="ACD71" s="105"/>
      <c r="ACE71" s="105"/>
      <c r="ACF71" s="105"/>
      <c r="ACG71" s="105"/>
      <c r="ACH71" s="105"/>
      <c r="ACI71" s="105"/>
      <c r="ACJ71" s="105"/>
      <c r="ACK71" s="105"/>
      <c r="ACL71" s="105"/>
      <c r="ACM71" s="105"/>
      <c r="ACN71" s="105"/>
      <c r="ACO71" s="105"/>
      <c r="ACP71" s="105"/>
      <c r="ACQ71" s="105"/>
      <c r="ACR71" s="105"/>
      <c r="ACS71" s="105"/>
      <c r="ACT71" s="105"/>
      <c r="ACU71" s="105"/>
      <c r="ACV71" s="105"/>
      <c r="ACW71" s="105"/>
      <c r="ACX71" s="105"/>
      <c r="ACY71" s="105"/>
      <c r="ACZ71" s="105"/>
      <c r="ADA71" s="105"/>
      <c r="ADB71" s="105"/>
      <c r="ADC71" s="105"/>
      <c r="ADD71" s="105"/>
      <c r="ADE71" s="105"/>
      <c r="ADF71" s="105"/>
      <c r="ADG71" s="105"/>
      <c r="ADH71" s="105"/>
      <c r="ADI71" s="105"/>
      <c r="ADJ71" s="105"/>
      <c r="ADK71" s="105"/>
      <c r="ADL71" s="105"/>
      <c r="ADM71" s="105"/>
      <c r="ADN71" s="105"/>
      <c r="ADO71" s="105"/>
      <c r="ADP71" s="105"/>
      <c r="ADQ71" s="105"/>
      <c r="ADR71" s="105"/>
      <c r="ADS71" s="105"/>
      <c r="ADT71" s="105"/>
      <c r="ADU71" s="105"/>
      <c r="ADV71" s="105"/>
      <c r="ADW71" s="105"/>
      <c r="ADX71" s="105"/>
      <c r="ADY71" s="105"/>
      <c r="ADZ71" s="105"/>
      <c r="AEA71" s="105"/>
      <c r="AEB71" s="105"/>
      <c r="AEC71" s="105"/>
      <c r="AED71" s="105"/>
      <c r="AEE71" s="105"/>
      <c r="AEF71" s="105"/>
      <c r="AEG71" s="105"/>
      <c r="AEH71" s="105"/>
      <c r="AEI71" s="105"/>
      <c r="AEJ71" s="105"/>
      <c r="AEK71" s="105"/>
      <c r="AEL71" s="105"/>
      <c r="AEM71" s="105"/>
      <c r="AEN71" s="105"/>
      <c r="AEO71" s="105"/>
      <c r="AEP71" s="105"/>
      <c r="AEQ71" s="105"/>
      <c r="AER71" s="105"/>
      <c r="AES71" s="105"/>
      <c r="AET71" s="105"/>
      <c r="AEU71" s="105"/>
      <c r="AEV71" s="105"/>
      <c r="AEW71" s="105"/>
      <c r="AEX71" s="105"/>
      <c r="AEY71" s="105"/>
      <c r="AEZ71" s="105"/>
      <c r="AFA71" s="105"/>
      <c r="AFB71" s="105"/>
      <c r="AFC71" s="105"/>
      <c r="AFD71" s="105"/>
      <c r="AFE71" s="105"/>
      <c r="AFF71" s="105"/>
      <c r="AFG71" s="105"/>
      <c r="AFH71" s="105"/>
      <c r="AFI71" s="105"/>
      <c r="AFJ71" s="105"/>
      <c r="AFK71" s="105"/>
      <c r="AFL71" s="105"/>
      <c r="AFM71" s="105"/>
      <c r="AFN71" s="105"/>
      <c r="AFO71" s="105"/>
      <c r="AFP71" s="105"/>
      <c r="AFQ71" s="105"/>
      <c r="AFR71" s="105"/>
      <c r="AFS71" s="105"/>
      <c r="AFT71" s="105"/>
      <c r="AFU71" s="105"/>
      <c r="AFV71" s="105"/>
      <c r="AFW71" s="105"/>
      <c r="AFX71" s="105"/>
      <c r="AFY71" s="105"/>
      <c r="AFZ71" s="105"/>
      <c r="AGA71" s="105"/>
      <c r="AGB71" s="105"/>
      <c r="AGC71" s="105"/>
      <c r="AGD71" s="105"/>
      <c r="AGE71" s="105"/>
      <c r="AGF71" s="105"/>
      <c r="AGG71" s="105"/>
      <c r="AGH71" s="105"/>
      <c r="AGI71" s="105"/>
      <c r="AGJ71" s="105"/>
      <c r="AGK71" s="105"/>
      <c r="AGL71" s="105"/>
      <c r="AGM71" s="105"/>
      <c r="AGN71" s="105"/>
      <c r="AGO71" s="105"/>
      <c r="AGP71" s="105"/>
      <c r="AGQ71" s="105"/>
      <c r="AGR71" s="105"/>
      <c r="AGS71" s="105"/>
      <c r="AGT71" s="105"/>
      <c r="AGU71" s="105"/>
      <c r="AGV71" s="105"/>
      <c r="AGW71" s="105"/>
      <c r="AGX71" s="105"/>
      <c r="AGY71" s="105"/>
      <c r="AGZ71" s="105"/>
      <c r="AHA71" s="105"/>
      <c r="AHB71" s="105"/>
      <c r="AHC71" s="105"/>
      <c r="AHD71" s="105"/>
      <c r="AHE71" s="105"/>
      <c r="AHF71" s="105"/>
      <c r="AHG71" s="105"/>
      <c r="AHH71" s="105"/>
      <c r="AHI71" s="105"/>
      <c r="AHJ71" s="105"/>
      <c r="AHK71" s="105"/>
      <c r="AHL71" s="105"/>
      <c r="AHM71" s="105"/>
      <c r="AHN71" s="105"/>
      <c r="AHO71" s="105"/>
      <c r="AHP71" s="105"/>
      <c r="AHQ71" s="105"/>
      <c r="AHR71" s="105"/>
      <c r="AHS71" s="105"/>
      <c r="AHT71" s="105"/>
      <c r="AHU71" s="105"/>
      <c r="AHV71" s="105"/>
      <c r="AHW71" s="105"/>
      <c r="AHX71" s="105"/>
      <c r="AHY71" s="105"/>
      <c r="AHZ71" s="105"/>
      <c r="AIA71" s="105"/>
      <c r="AIB71" s="105"/>
      <c r="AIC71" s="105"/>
      <c r="AID71" s="105"/>
      <c r="AIE71" s="105"/>
      <c r="AIF71" s="105"/>
      <c r="AIG71" s="105"/>
      <c r="AIH71" s="105"/>
      <c r="AII71" s="105"/>
      <c r="AIJ71" s="105"/>
      <c r="AIK71" s="105"/>
      <c r="AIL71" s="105"/>
      <c r="AIM71" s="105"/>
      <c r="AIN71" s="105"/>
      <c r="AIO71" s="105"/>
      <c r="AIP71" s="105"/>
      <c r="AIQ71" s="105"/>
      <c r="AIR71" s="105"/>
      <c r="AIS71" s="105"/>
      <c r="AIT71" s="105"/>
      <c r="AIU71" s="105"/>
      <c r="AIV71" s="105"/>
      <c r="AIW71" s="105"/>
      <c r="AIX71" s="105"/>
      <c r="AIY71" s="105"/>
      <c r="AIZ71" s="105"/>
      <c r="AJA71" s="105"/>
      <c r="AJB71" s="105"/>
      <c r="AJC71" s="105"/>
      <c r="AJD71" s="105"/>
      <c r="AJE71" s="105"/>
      <c r="AJF71" s="105"/>
      <c r="AJG71" s="105"/>
      <c r="AJH71" s="105"/>
      <c r="AJI71" s="105"/>
      <c r="AJJ71" s="105"/>
      <c r="AJK71" s="105"/>
      <c r="AJL71" s="105"/>
      <c r="AJM71" s="105"/>
      <c r="AJN71" s="105"/>
      <c r="AJO71" s="105"/>
      <c r="AJP71" s="105"/>
      <c r="AJQ71" s="105"/>
      <c r="AJR71" s="105"/>
      <c r="AJS71" s="105"/>
      <c r="AJT71" s="105"/>
      <c r="AJU71" s="105"/>
      <c r="AJV71" s="105"/>
      <c r="AJW71" s="105"/>
      <c r="AJX71" s="105"/>
      <c r="AJY71" s="105"/>
      <c r="AJZ71" s="105"/>
      <c r="AKA71" s="105"/>
      <c r="AKB71" s="105"/>
      <c r="AKC71" s="105"/>
      <c r="AKD71" s="105"/>
      <c r="AKE71" s="105"/>
      <c r="AKF71" s="105"/>
      <c r="AKG71" s="105"/>
      <c r="AKH71" s="105"/>
      <c r="AKI71" s="105"/>
      <c r="AKJ71" s="105"/>
      <c r="AKK71" s="105"/>
      <c r="AKL71" s="105"/>
      <c r="AKM71" s="105"/>
      <c r="AKN71" s="105"/>
      <c r="AKO71" s="105"/>
      <c r="AKP71" s="105"/>
      <c r="AKQ71" s="105"/>
      <c r="AKR71" s="105"/>
      <c r="AKS71" s="105"/>
      <c r="AKT71" s="105"/>
      <c r="AKU71" s="105"/>
      <c r="AKV71" s="105"/>
      <c r="AKW71" s="105"/>
      <c r="AKX71" s="105"/>
      <c r="AKY71" s="105"/>
      <c r="AKZ71" s="105"/>
      <c r="ALA71" s="105"/>
      <c r="ALB71" s="105"/>
      <c r="ALC71" s="105"/>
      <c r="ALD71" s="105"/>
      <c r="ALE71" s="105"/>
      <c r="ALF71" s="105"/>
      <c r="ALG71" s="105"/>
      <c r="ALH71" s="105"/>
      <c r="ALI71" s="105"/>
      <c r="ALJ71" s="105"/>
      <c r="ALK71" s="105"/>
      <c r="ALL71" s="105"/>
      <c r="ALM71" s="105"/>
      <c r="ALN71" s="105"/>
      <c r="ALO71" s="105"/>
      <c r="ALP71" s="105"/>
      <c r="ALQ71" s="105"/>
      <c r="ALR71" s="105"/>
      <c r="ALS71" s="105"/>
      <c r="ALT71" s="105"/>
      <c r="ALU71" s="105"/>
      <c r="ALV71" s="105"/>
      <c r="ALW71" s="105"/>
      <c r="ALX71" s="105"/>
      <c r="ALY71" s="105"/>
      <c r="ALZ71" s="105"/>
      <c r="AMA71" s="105"/>
      <c r="AMB71" s="105"/>
      <c r="AMC71" s="105"/>
      <c r="AMD71" s="105"/>
      <c r="AME71" s="105"/>
      <c r="AMF71" s="105"/>
      <c r="AMG71" s="105"/>
      <c r="AMH71" s="105"/>
      <c r="AMI71" s="105"/>
      <c r="AMJ71" s="105"/>
      <c r="AMK71" s="105"/>
      <c r="AML71" s="105"/>
      <c r="AMM71" s="105"/>
      <c r="AMN71" s="105"/>
      <c r="AMO71" s="105"/>
      <c r="AMP71" s="105"/>
      <c r="AMQ71" s="105"/>
      <c r="AMR71" s="105"/>
      <c r="AMS71" s="105"/>
      <c r="AMT71" s="105"/>
      <c r="AMU71" s="105"/>
      <c r="AMV71" s="105"/>
      <c r="AMW71" s="105"/>
      <c r="AMX71" s="105"/>
      <c r="AMY71" s="105"/>
      <c r="AMZ71" s="105"/>
      <c r="ANA71" s="105"/>
      <c r="ANB71" s="105"/>
      <c r="ANC71" s="105"/>
      <c r="AND71" s="105"/>
      <c r="ANE71" s="105"/>
      <c r="ANF71" s="105"/>
      <c r="ANG71" s="105"/>
      <c r="ANH71" s="105"/>
      <c r="ANI71" s="105"/>
      <c r="ANJ71" s="105"/>
      <c r="ANK71" s="105"/>
      <c r="ANL71" s="105"/>
      <c r="ANM71" s="105"/>
      <c r="ANN71" s="105"/>
      <c r="ANO71" s="105"/>
      <c r="ANP71" s="105"/>
      <c r="ANQ71" s="105"/>
      <c r="ANR71" s="105"/>
      <c r="ANS71" s="105"/>
      <c r="ANT71" s="105"/>
      <c r="ANU71" s="105"/>
      <c r="ANV71" s="105"/>
      <c r="ANW71" s="105"/>
      <c r="ANX71" s="105"/>
      <c r="ANY71" s="105"/>
      <c r="ANZ71" s="105"/>
      <c r="AOA71" s="105"/>
      <c r="AOB71" s="105"/>
      <c r="AOC71" s="105"/>
      <c r="AOD71" s="105"/>
      <c r="AOE71" s="105"/>
      <c r="AOF71" s="105"/>
      <c r="AOG71" s="105"/>
      <c r="AOH71" s="105"/>
      <c r="AOI71" s="105"/>
      <c r="AOJ71" s="105"/>
      <c r="AOK71" s="105"/>
      <c r="AOL71" s="105"/>
      <c r="AOM71" s="105"/>
      <c r="AON71" s="105"/>
      <c r="AOO71" s="105"/>
      <c r="AOP71" s="105"/>
      <c r="AOQ71" s="105"/>
      <c r="AOR71" s="105"/>
      <c r="AOS71" s="105"/>
      <c r="AOT71" s="105"/>
      <c r="AOU71" s="105"/>
      <c r="AOV71" s="105"/>
      <c r="AOW71" s="105"/>
      <c r="AOX71" s="105"/>
      <c r="AOY71" s="105"/>
      <c r="AOZ71" s="105"/>
      <c r="APA71" s="105"/>
      <c r="APB71" s="105"/>
      <c r="APC71" s="105"/>
      <c r="APD71" s="105"/>
      <c r="APE71" s="105"/>
      <c r="APF71" s="105"/>
      <c r="APG71" s="105"/>
      <c r="APH71" s="105"/>
      <c r="API71" s="105"/>
      <c r="APJ71" s="105"/>
      <c r="APK71" s="105"/>
      <c r="APL71" s="105"/>
      <c r="APM71" s="105"/>
      <c r="APN71" s="105"/>
      <c r="APO71" s="105"/>
      <c r="APP71" s="105"/>
      <c r="APQ71" s="105"/>
      <c r="APR71" s="105"/>
      <c r="APS71" s="105"/>
      <c r="APT71" s="105"/>
      <c r="APU71" s="105"/>
      <c r="APV71" s="105"/>
      <c r="APW71" s="105"/>
      <c r="APX71" s="105"/>
      <c r="APY71" s="105"/>
      <c r="APZ71" s="105"/>
      <c r="AQA71" s="105"/>
      <c r="AQB71" s="105"/>
      <c r="AQC71" s="105"/>
      <c r="AQD71" s="105"/>
      <c r="AQE71" s="105"/>
      <c r="AQF71" s="105"/>
      <c r="AQG71" s="105"/>
      <c r="AQH71" s="105"/>
      <c r="AQI71" s="105"/>
      <c r="AQJ71" s="105"/>
      <c r="AQK71" s="105"/>
      <c r="AQL71" s="105"/>
      <c r="AQM71" s="105"/>
      <c r="AQN71" s="105"/>
      <c r="AQO71" s="105"/>
      <c r="AQP71" s="105"/>
      <c r="AQQ71" s="105"/>
      <c r="AQR71" s="105"/>
      <c r="AQS71" s="105"/>
      <c r="AQT71" s="105"/>
      <c r="AQU71" s="105"/>
      <c r="AQV71" s="105"/>
      <c r="AQW71" s="105"/>
      <c r="AQX71" s="105"/>
      <c r="AQY71" s="105"/>
      <c r="AQZ71" s="105"/>
      <c r="ARA71" s="105"/>
      <c r="ARB71" s="105"/>
      <c r="ARC71" s="105"/>
      <c r="ARD71" s="105"/>
      <c r="ARE71" s="105"/>
      <c r="ARF71" s="105"/>
      <c r="ARG71" s="105"/>
      <c r="ARH71" s="105"/>
      <c r="ARI71" s="105"/>
      <c r="ARJ71" s="105"/>
      <c r="ARK71" s="105"/>
      <c r="ARL71" s="105"/>
      <c r="ARM71" s="105"/>
      <c r="ARN71" s="105"/>
      <c r="ARO71" s="105"/>
      <c r="ARP71" s="105"/>
      <c r="ARQ71" s="105"/>
      <c r="ARR71" s="105"/>
      <c r="ARS71" s="105"/>
      <c r="ART71" s="105"/>
      <c r="ARU71" s="105"/>
      <c r="ARV71" s="105"/>
      <c r="ARW71" s="105"/>
      <c r="ARX71" s="105"/>
      <c r="ARY71" s="105"/>
      <c r="ARZ71" s="105"/>
      <c r="ASA71" s="105"/>
      <c r="ASB71" s="105"/>
      <c r="ASC71" s="105"/>
      <c r="ASD71" s="105"/>
      <c r="ASE71" s="105"/>
      <c r="ASF71" s="105"/>
      <c r="ASG71" s="105"/>
      <c r="ASH71" s="105"/>
      <c r="ASI71" s="105"/>
      <c r="ASJ71" s="105"/>
      <c r="ASK71" s="105"/>
      <c r="ASL71" s="105"/>
      <c r="ASM71" s="105"/>
      <c r="ASN71" s="105"/>
      <c r="ASO71" s="105"/>
      <c r="ASP71" s="105"/>
      <c r="ASQ71" s="105"/>
      <c r="ASR71" s="105"/>
      <c r="ASS71" s="105"/>
      <c r="AST71" s="105"/>
      <c r="ASU71" s="105"/>
      <c r="ASV71" s="105"/>
      <c r="ASW71" s="105"/>
      <c r="ASX71" s="105"/>
      <c r="ASY71" s="105"/>
      <c r="ASZ71" s="105"/>
      <c r="ATA71" s="105"/>
      <c r="ATB71" s="105"/>
      <c r="ATC71" s="105"/>
      <c r="ATD71" s="105"/>
      <c r="ATE71" s="105"/>
      <c r="ATF71" s="105"/>
      <c r="ATG71" s="105"/>
      <c r="ATH71" s="105"/>
      <c r="ATI71" s="105"/>
      <c r="ATJ71" s="105"/>
      <c r="ATK71" s="105"/>
      <c r="ATL71" s="105"/>
      <c r="ATM71" s="105"/>
      <c r="ATN71" s="105"/>
      <c r="ATO71" s="105"/>
      <c r="ATP71" s="105"/>
      <c r="ATQ71" s="105"/>
      <c r="ATR71" s="105"/>
      <c r="ATS71" s="105"/>
      <c r="ATT71" s="105"/>
      <c r="ATU71" s="105"/>
      <c r="ATV71" s="105"/>
      <c r="ATW71" s="105"/>
      <c r="ATX71" s="105"/>
      <c r="ATY71" s="105"/>
      <c r="ATZ71" s="105"/>
      <c r="AUA71" s="105"/>
      <c r="AUB71" s="105"/>
      <c r="AUC71" s="105"/>
      <c r="AUD71" s="105"/>
      <c r="AUE71" s="105"/>
      <c r="AUF71" s="105"/>
      <c r="AUG71" s="105"/>
      <c r="AUH71" s="105"/>
      <c r="AUI71" s="105"/>
      <c r="AUJ71" s="105"/>
      <c r="AUK71" s="105"/>
      <c r="AUL71" s="105"/>
      <c r="AUM71" s="105"/>
      <c r="AUN71" s="105"/>
      <c r="AUO71" s="105"/>
      <c r="AUP71" s="105"/>
      <c r="AUQ71" s="105"/>
      <c r="AUR71" s="105"/>
      <c r="AUS71" s="105"/>
      <c r="AUT71" s="105"/>
      <c r="AUU71" s="105"/>
      <c r="AUV71" s="105"/>
      <c r="AUW71" s="105"/>
      <c r="AUX71" s="105"/>
      <c r="AUY71" s="105"/>
      <c r="AUZ71" s="105"/>
      <c r="AVA71" s="105"/>
      <c r="AVB71" s="105"/>
      <c r="AVC71" s="105"/>
      <c r="AVD71" s="105"/>
      <c r="AVE71" s="105"/>
      <c r="AVF71" s="105"/>
      <c r="AVG71" s="105"/>
      <c r="AVH71" s="105"/>
      <c r="AVI71" s="105"/>
      <c r="AVJ71" s="105"/>
      <c r="AVK71" s="105"/>
      <c r="AVL71" s="105"/>
      <c r="AVM71" s="105"/>
      <c r="AVN71" s="105"/>
      <c r="AVO71" s="105"/>
      <c r="AVP71" s="105"/>
      <c r="AVQ71" s="105"/>
      <c r="AVR71" s="105"/>
      <c r="AVS71" s="105"/>
      <c r="AVT71" s="105"/>
      <c r="AVU71" s="105"/>
      <c r="AVV71" s="105"/>
      <c r="AVW71" s="105"/>
      <c r="AVX71" s="105"/>
      <c r="AVY71" s="105"/>
      <c r="AVZ71" s="105"/>
      <c r="AWA71" s="105"/>
      <c r="AWB71" s="105"/>
      <c r="AWC71" s="105"/>
      <c r="AWD71" s="105"/>
      <c r="AWE71" s="105"/>
      <c r="AWF71" s="105"/>
      <c r="AWG71" s="105"/>
      <c r="AWH71" s="105"/>
      <c r="AWI71" s="105"/>
      <c r="AWJ71" s="105"/>
      <c r="AWK71" s="105"/>
      <c r="AWL71" s="105"/>
      <c r="AWM71" s="105"/>
      <c r="AWN71" s="105"/>
      <c r="AWO71" s="105"/>
      <c r="AWP71" s="105"/>
      <c r="AWQ71" s="105"/>
      <c r="AWR71" s="105"/>
      <c r="AWS71" s="105"/>
      <c r="AWT71" s="105"/>
      <c r="AWU71" s="105"/>
      <c r="AWV71" s="105"/>
      <c r="AWW71" s="105"/>
      <c r="AWX71" s="105"/>
      <c r="AWY71" s="105"/>
      <c r="AWZ71" s="105"/>
      <c r="AXA71" s="105"/>
      <c r="AXB71" s="105"/>
      <c r="AXC71" s="105"/>
      <c r="AXD71" s="105"/>
      <c r="AXE71" s="105"/>
      <c r="AXF71" s="105"/>
      <c r="AXG71" s="105"/>
      <c r="AXH71" s="105"/>
      <c r="AXI71" s="105"/>
      <c r="AXJ71" s="105"/>
      <c r="AXK71" s="105"/>
      <c r="AXL71" s="105"/>
      <c r="AXM71" s="105"/>
      <c r="AXN71" s="105"/>
      <c r="AXO71" s="105"/>
      <c r="AXP71" s="105"/>
      <c r="AXQ71" s="105"/>
      <c r="AXR71" s="105"/>
      <c r="AXS71" s="105"/>
      <c r="AXT71" s="105"/>
      <c r="AXU71" s="105"/>
      <c r="AXV71" s="105"/>
      <c r="AXW71" s="105"/>
      <c r="AXX71" s="105"/>
      <c r="AXY71" s="105"/>
      <c r="AXZ71" s="105"/>
      <c r="AYA71" s="105"/>
      <c r="AYB71" s="105"/>
      <c r="AYC71" s="105"/>
      <c r="AYD71" s="105"/>
      <c r="AYE71" s="105"/>
      <c r="AYF71" s="105"/>
      <c r="AYG71" s="105"/>
      <c r="AYH71" s="105"/>
      <c r="AYI71" s="105"/>
      <c r="AYJ71" s="105"/>
      <c r="AYK71" s="105"/>
      <c r="AYL71" s="105"/>
      <c r="AYM71" s="105"/>
      <c r="AYN71" s="105"/>
      <c r="AYO71" s="105"/>
      <c r="AYP71" s="105"/>
      <c r="AYQ71" s="105"/>
      <c r="AYR71" s="105"/>
      <c r="AYS71" s="105"/>
      <c r="AYT71" s="105"/>
      <c r="AYU71" s="105"/>
      <c r="AYV71" s="105"/>
      <c r="AYW71" s="105"/>
      <c r="AYX71" s="105"/>
      <c r="AYY71" s="105"/>
      <c r="AYZ71" s="105"/>
      <c r="AZA71" s="105"/>
      <c r="AZB71" s="105"/>
      <c r="AZC71" s="105"/>
      <c r="AZD71" s="105"/>
      <c r="AZE71" s="105"/>
      <c r="AZF71" s="105"/>
      <c r="AZG71" s="105"/>
      <c r="AZH71" s="105"/>
      <c r="AZI71" s="105"/>
      <c r="AZJ71" s="105"/>
      <c r="AZK71" s="105"/>
      <c r="AZL71" s="105"/>
      <c r="AZM71" s="105"/>
      <c r="AZN71" s="105"/>
      <c r="AZO71" s="105"/>
      <c r="AZP71" s="105"/>
      <c r="AZQ71" s="105"/>
      <c r="AZR71" s="105"/>
      <c r="AZS71" s="105"/>
      <c r="AZT71" s="105"/>
      <c r="AZU71" s="105"/>
      <c r="AZV71" s="105"/>
      <c r="AZW71" s="105"/>
      <c r="AZX71" s="105"/>
      <c r="AZY71" s="105"/>
      <c r="AZZ71" s="105"/>
      <c r="BAA71" s="105"/>
      <c r="BAB71" s="105"/>
      <c r="BAC71" s="105"/>
      <c r="BAD71" s="105"/>
    </row>
    <row r="72" spans="1:1382" s="30" customFormat="1" ht="14" x14ac:dyDescent="0.2">
      <c r="A72" s="117">
        <v>238</v>
      </c>
      <c r="B72" s="44">
        <v>230</v>
      </c>
      <c r="C72" s="40">
        <v>39893814</v>
      </c>
      <c r="D72" s="44">
        <v>3917523</v>
      </c>
      <c r="E72" s="31" t="s">
        <v>711</v>
      </c>
      <c r="F72" s="30" t="s">
        <v>712</v>
      </c>
      <c r="G72" s="94">
        <v>26041</v>
      </c>
      <c r="H72" s="66" t="s">
        <v>480</v>
      </c>
      <c r="I72" s="40" t="s">
        <v>563</v>
      </c>
      <c r="J72" s="42">
        <v>41</v>
      </c>
      <c r="K72" s="42">
        <v>35</v>
      </c>
      <c r="L72" s="42">
        <f t="shared" si="6"/>
        <v>6</v>
      </c>
      <c r="M72" s="30" t="s">
        <v>612</v>
      </c>
      <c r="N72" s="43" t="s">
        <v>807</v>
      </c>
      <c r="O72" s="30">
        <v>4</v>
      </c>
      <c r="P72" s="44">
        <v>2</v>
      </c>
      <c r="Q72" s="30" t="s">
        <v>849</v>
      </c>
      <c r="R72" s="30" t="s">
        <v>453</v>
      </c>
      <c r="S72" s="45" t="s">
        <v>453</v>
      </c>
      <c r="T72" s="45" t="s">
        <v>453</v>
      </c>
      <c r="U72" s="42" t="s">
        <v>453</v>
      </c>
      <c r="V72" s="32" t="s">
        <v>453</v>
      </c>
      <c r="W72" s="32" t="s">
        <v>563</v>
      </c>
      <c r="X72" s="30" t="s">
        <v>827</v>
      </c>
      <c r="Y72" s="30" t="s">
        <v>550</v>
      </c>
      <c r="Z72" s="56" t="s">
        <v>804</v>
      </c>
      <c r="AA72" s="45">
        <v>41297</v>
      </c>
      <c r="AB72" s="80" t="s">
        <v>807</v>
      </c>
      <c r="AC72" s="45">
        <v>42108</v>
      </c>
      <c r="AD72" s="61">
        <f t="shared" si="5"/>
        <v>26.663013698630138</v>
      </c>
      <c r="AE72" s="65" t="s">
        <v>539</v>
      </c>
      <c r="AF72" s="61">
        <v>1</v>
      </c>
      <c r="AG72" s="65" t="s">
        <v>539</v>
      </c>
      <c r="AH72" s="61">
        <v>1</v>
      </c>
      <c r="AI72" s="65" t="s">
        <v>539</v>
      </c>
      <c r="AJ72" s="61">
        <v>1</v>
      </c>
      <c r="AK72" s="65" t="s">
        <v>539</v>
      </c>
      <c r="AL72" s="61">
        <v>1</v>
      </c>
      <c r="AM72" s="65"/>
      <c r="AN72" s="61"/>
      <c r="AO72" s="65"/>
      <c r="AP72" s="61"/>
      <c r="AQ72" s="61"/>
      <c r="AR72" s="61"/>
      <c r="AS72" s="61"/>
      <c r="AT72" s="61"/>
      <c r="AU72" s="61"/>
      <c r="AV72" s="61"/>
      <c r="AW72" s="61"/>
      <c r="AX72" s="61"/>
      <c r="AY72" s="86" t="s">
        <v>3047</v>
      </c>
      <c r="AZ72" s="32" t="s">
        <v>539</v>
      </c>
      <c r="BA72" s="42">
        <v>1</v>
      </c>
      <c r="BB72" s="44">
        <v>0</v>
      </c>
      <c r="BC72" s="30" t="s">
        <v>453</v>
      </c>
      <c r="BD72" s="42">
        <v>1</v>
      </c>
      <c r="BE72" s="42" t="s">
        <v>453</v>
      </c>
      <c r="BF72" s="43" t="s">
        <v>807</v>
      </c>
      <c r="BG72" s="40" t="s">
        <v>453</v>
      </c>
      <c r="BH72" s="40" t="s">
        <v>564</v>
      </c>
      <c r="BI72" s="40" t="s">
        <v>568</v>
      </c>
      <c r="BJ72" s="40" t="s">
        <v>993</v>
      </c>
      <c r="BK72" s="31" t="s">
        <v>1201</v>
      </c>
      <c r="BL72" s="31" t="s">
        <v>2423</v>
      </c>
      <c r="BM72" s="30">
        <v>100</v>
      </c>
      <c r="BN72" s="30">
        <v>104</v>
      </c>
      <c r="BO72" s="30">
        <v>103</v>
      </c>
      <c r="BP72" s="30" t="s">
        <v>3048</v>
      </c>
      <c r="BQ72" s="30" t="s">
        <v>3049</v>
      </c>
      <c r="BR72" s="30" t="s">
        <v>453</v>
      </c>
      <c r="BS72" s="30" t="s">
        <v>872</v>
      </c>
      <c r="BT72" s="30" t="s">
        <v>2103</v>
      </c>
      <c r="BU72" s="30" t="s">
        <v>929</v>
      </c>
      <c r="BV72" s="30" t="s">
        <v>2424</v>
      </c>
      <c r="BW72" s="30">
        <v>99</v>
      </c>
      <c r="BX72" s="30">
        <v>106</v>
      </c>
      <c r="BY72" s="30">
        <v>103</v>
      </c>
      <c r="BZ72" s="30" t="s">
        <v>1737</v>
      </c>
      <c r="CA72" s="112"/>
      <c r="CB72" s="89"/>
      <c r="CC72" s="29"/>
      <c r="CD72" s="29"/>
      <c r="CE72" s="29"/>
      <c r="CF72" s="29"/>
      <c r="CG72" s="29"/>
      <c r="CH72" s="29"/>
      <c r="CI72" s="29"/>
      <c r="CJ72" s="29"/>
      <c r="CK72" s="29"/>
      <c r="CL72" s="29"/>
      <c r="CM72" s="29"/>
      <c r="CN72" s="29"/>
      <c r="CO72" s="29"/>
      <c r="CP72" s="29"/>
      <c r="CQ72" s="29"/>
      <c r="CR72" s="29"/>
      <c r="CS72" s="29"/>
      <c r="CT72" s="29"/>
      <c r="CU72" s="29"/>
      <c r="CV72" s="29"/>
      <c r="CW72" s="29"/>
      <c r="CX72" s="29"/>
      <c r="CY72" s="29"/>
      <c r="CZ72" s="29"/>
      <c r="DA72" s="29"/>
      <c r="DB72" s="29"/>
      <c r="DC72" s="29"/>
      <c r="DD72" s="29"/>
      <c r="DE72" s="29"/>
      <c r="DF72" s="29"/>
      <c r="DG72" s="29"/>
      <c r="DH72" s="29"/>
      <c r="DI72" s="29"/>
      <c r="DJ72" s="29"/>
      <c r="DK72" s="29"/>
      <c r="DL72" s="29"/>
      <c r="DM72" s="29"/>
      <c r="DN72" s="29"/>
      <c r="DO72" s="29"/>
      <c r="DP72" s="29"/>
      <c r="DQ72" s="29"/>
      <c r="DR72" s="29"/>
      <c r="DS72" s="29"/>
      <c r="DT72" s="29"/>
      <c r="DU72" s="29"/>
      <c r="DV72" s="29"/>
      <c r="DW72" s="29"/>
      <c r="DX72" s="29"/>
      <c r="DY72" s="29"/>
      <c r="DZ72" s="29"/>
      <c r="EA72" s="29"/>
      <c r="EB72" s="29"/>
      <c r="EC72" s="29"/>
      <c r="ED72" s="29"/>
      <c r="EE72" s="29"/>
      <c r="EF72" s="29"/>
      <c r="EG72" s="29"/>
      <c r="EH72" s="29"/>
      <c r="EI72" s="29"/>
      <c r="EJ72" s="29"/>
      <c r="EK72" s="29"/>
      <c r="EL72" s="29"/>
      <c r="EM72" s="29"/>
      <c r="EN72" s="29"/>
      <c r="EO72" s="29"/>
      <c r="EP72" s="29"/>
      <c r="EQ72" s="29"/>
      <c r="ER72" s="29"/>
      <c r="ES72" s="29"/>
      <c r="ET72" s="29"/>
      <c r="EU72" s="29"/>
      <c r="EV72" s="29"/>
      <c r="EW72" s="29"/>
      <c r="EX72" s="29"/>
      <c r="EY72" s="29"/>
      <c r="EZ72" s="29"/>
      <c r="FA72" s="29"/>
      <c r="FB72" s="29"/>
      <c r="FC72" s="29"/>
      <c r="FD72" s="29"/>
      <c r="FE72" s="29"/>
      <c r="FF72" s="29"/>
      <c r="FG72" s="29"/>
      <c r="FH72" s="29"/>
      <c r="FI72" s="29"/>
      <c r="FJ72" s="29"/>
      <c r="FK72" s="29"/>
      <c r="FL72" s="29"/>
      <c r="FM72" s="29"/>
      <c r="FN72" s="29"/>
      <c r="FO72" s="29"/>
      <c r="FP72" s="29"/>
      <c r="FQ72" s="29"/>
      <c r="FR72" s="29"/>
      <c r="FS72" s="29"/>
      <c r="FT72" s="29"/>
      <c r="FU72" s="29"/>
      <c r="FV72" s="29"/>
      <c r="FW72" s="29"/>
      <c r="FX72" s="29"/>
      <c r="FY72" s="29"/>
      <c r="FZ72" s="29"/>
      <c r="GA72" s="29"/>
      <c r="GB72" s="29"/>
      <c r="GC72" s="29"/>
      <c r="GD72" s="29"/>
      <c r="GE72" s="29"/>
      <c r="GF72" s="29"/>
      <c r="GG72" s="29"/>
      <c r="GH72" s="29"/>
      <c r="GI72" s="29"/>
      <c r="GJ72" s="29"/>
      <c r="GK72" s="29"/>
      <c r="GL72" s="29"/>
      <c r="GM72" s="29"/>
      <c r="GN72" s="29"/>
      <c r="GO72" s="29"/>
      <c r="GP72" s="29"/>
      <c r="GQ72" s="29"/>
      <c r="GR72" s="29"/>
      <c r="GS72" s="29"/>
      <c r="GT72" s="29"/>
      <c r="GU72" s="29"/>
      <c r="GV72" s="29"/>
      <c r="GW72" s="29"/>
      <c r="GX72" s="29"/>
      <c r="GY72" s="29"/>
      <c r="GZ72" s="29"/>
      <c r="HA72" s="29"/>
      <c r="HB72" s="29"/>
      <c r="HC72" s="29"/>
      <c r="HD72" s="29"/>
      <c r="HE72" s="29"/>
      <c r="HF72" s="29"/>
      <c r="HG72" s="29"/>
      <c r="HH72" s="29"/>
      <c r="HI72" s="29"/>
      <c r="HJ72" s="29"/>
      <c r="HK72" s="29"/>
      <c r="HL72" s="29"/>
      <c r="HM72" s="29"/>
      <c r="HN72" s="29"/>
      <c r="HO72" s="29"/>
      <c r="HP72" s="29"/>
      <c r="HQ72" s="29"/>
      <c r="HR72" s="29"/>
      <c r="HS72" s="29"/>
      <c r="HT72" s="29"/>
      <c r="HU72" s="29"/>
      <c r="HV72" s="29"/>
      <c r="HW72" s="29"/>
      <c r="HX72" s="29"/>
      <c r="HY72" s="29"/>
      <c r="HZ72" s="29"/>
      <c r="IA72" s="29"/>
      <c r="IB72" s="29"/>
      <c r="IC72" s="29"/>
      <c r="ID72" s="29"/>
      <c r="IE72" s="29"/>
      <c r="IF72" s="29"/>
      <c r="IG72" s="29"/>
      <c r="IH72" s="29"/>
      <c r="II72" s="29"/>
      <c r="IJ72" s="29"/>
      <c r="IK72" s="29"/>
      <c r="IL72" s="29"/>
      <c r="IM72" s="29"/>
      <c r="IN72" s="29"/>
      <c r="IO72" s="29"/>
      <c r="IP72" s="29"/>
      <c r="IQ72" s="29"/>
      <c r="IR72" s="29"/>
      <c r="IS72" s="29"/>
      <c r="IT72" s="29"/>
      <c r="IU72" s="29"/>
      <c r="IV72" s="29"/>
      <c r="IW72" s="29"/>
      <c r="IX72" s="29"/>
      <c r="IY72" s="29"/>
      <c r="IZ72" s="29"/>
      <c r="JA72" s="29"/>
      <c r="JB72" s="29"/>
      <c r="JC72" s="29"/>
      <c r="JD72" s="29"/>
      <c r="JE72" s="29"/>
      <c r="JF72" s="29"/>
      <c r="JG72" s="29"/>
      <c r="JH72" s="29"/>
      <c r="JI72" s="29"/>
      <c r="JJ72" s="29"/>
      <c r="JK72" s="29"/>
      <c r="JL72" s="29"/>
      <c r="JM72" s="29"/>
      <c r="JN72" s="29"/>
      <c r="JO72" s="29"/>
      <c r="JP72" s="29"/>
      <c r="JQ72" s="29"/>
      <c r="JR72" s="29"/>
      <c r="JS72" s="29"/>
      <c r="JT72" s="29"/>
      <c r="JU72" s="29"/>
      <c r="JV72" s="29"/>
      <c r="JW72" s="29"/>
      <c r="JX72" s="29"/>
      <c r="JY72" s="29"/>
      <c r="JZ72" s="29"/>
      <c r="KA72" s="29"/>
      <c r="KB72" s="29"/>
      <c r="KC72" s="29"/>
      <c r="KD72" s="29"/>
      <c r="KE72" s="29"/>
      <c r="KF72" s="29"/>
      <c r="KG72" s="29"/>
      <c r="KH72" s="29"/>
      <c r="KI72" s="29"/>
      <c r="KJ72" s="29"/>
      <c r="KK72" s="29"/>
      <c r="KL72" s="29"/>
      <c r="KM72" s="29"/>
      <c r="KN72" s="29"/>
      <c r="KO72" s="29"/>
      <c r="KP72" s="29"/>
      <c r="KQ72" s="29"/>
      <c r="KR72" s="29"/>
      <c r="KS72" s="29"/>
      <c r="KT72" s="29"/>
      <c r="KU72" s="29"/>
      <c r="KV72" s="29"/>
      <c r="KW72" s="29"/>
      <c r="KX72" s="29"/>
      <c r="KY72" s="29"/>
      <c r="KZ72" s="29"/>
      <c r="LA72" s="29"/>
      <c r="LB72" s="29"/>
      <c r="LC72" s="29"/>
      <c r="LD72" s="29"/>
      <c r="LE72" s="29"/>
      <c r="LF72" s="29"/>
      <c r="LG72" s="29"/>
      <c r="LH72" s="29"/>
      <c r="LI72" s="29"/>
      <c r="LJ72" s="29"/>
      <c r="LK72" s="29"/>
      <c r="LL72" s="29"/>
      <c r="LM72" s="29"/>
      <c r="LN72" s="29"/>
      <c r="LO72" s="29"/>
      <c r="LP72" s="29"/>
      <c r="LQ72" s="29"/>
      <c r="LR72" s="29"/>
      <c r="LS72" s="29"/>
      <c r="LT72" s="29"/>
      <c r="LU72" s="29"/>
      <c r="LV72" s="29"/>
      <c r="LW72" s="29"/>
      <c r="LX72" s="29"/>
      <c r="LY72" s="29"/>
      <c r="LZ72" s="29"/>
      <c r="MA72" s="29"/>
      <c r="MB72" s="29"/>
      <c r="MC72" s="29"/>
      <c r="MD72" s="29"/>
      <c r="ME72" s="29"/>
      <c r="MF72" s="29"/>
      <c r="MG72" s="29"/>
      <c r="MH72" s="29"/>
      <c r="MI72" s="29"/>
      <c r="MJ72" s="29"/>
      <c r="MK72" s="29"/>
      <c r="ML72" s="29"/>
      <c r="MM72" s="29"/>
      <c r="MN72" s="29"/>
      <c r="MO72" s="29"/>
      <c r="MP72" s="29"/>
      <c r="MQ72" s="29"/>
      <c r="MR72" s="29"/>
      <c r="MS72" s="29"/>
      <c r="MT72" s="29"/>
      <c r="MU72" s="29"/>
      <c r="MV72" s="29"/>
      <c r="MW72" s="29"/>
      <c r="MX72" s="29"/>
      <c r="MY72" s="29"/>
      <c r="MZ72" s="29"/>
      <c r="NA72" s="29"/>
      <c r="NB72" s="29"/>
      <c r="NC72" s="29"/>
      <c r="ND72" s="29"/>
      <c r="NE72" s="29"/>
      <c r="NF72" s="29"/>
      <c r="NG72" s="29"/>
      <c r="NH72" s="29"/>
      <c r="NI72" s="29"/>
      <c r="NJ72" s="29"/>
      <c r="NK72" s="29"/>
      <c r="NL72" s="29"/>
      <c r="NM72" s="29"/>
      <c r="NN72" s="29"/>
      <c r="NO72" s="29"/>
      <c r="NP72" s="29"/>
      <c r="NQ72" s="29"/>
      <c r="NR72" s="29"/>
      <c r="NS72" s="29"/>
      <c r="NT72" s="29"/>
      <c r="NU72" s="29"/>
      <c r="NV72" s="29"/>
      <c r="NW72" s="29"/>
      <c r="NX72" s="29"/>
      <c r="NY72" s="29"/>
      <c r="NZ72" s="29"/>
      <c r="OA72" s="29"/>
      <c r="OB72" s="29"/>
      <c r="OC72" s="29"/>
      <c r="OD72" s="29"/>
      <c r="OE72" s="29"/>
      <c r="OF72" s="29"/>
      <c r="OG72" s="29"/>
      <c r="OH72" s="29"/>
      <c r="OI72" s="29"/>
      <c r="OJ72" s="29"/>
      <c r="OK72" s="29"/>
      <c r="OL72" s="29"/>
      <c r="OM72" s="29"/>
      <c r="ON72" s="29"/>
      <c r="OO72" s="29"/>
      <c r="OP72" s="29"/>
      <c r="OQ72" s="29"/>
      <c r="OR72" s="29"/>
      <c r="OS72" s="29"/>
      <c r="OT72" s="29"/>
      <c r="OU72" s="29"/>
      <c r="OV72" s="29"/>
      <c r="OW72" s="29"/>
      <c r="OX72" s="29"/>
      <c r="OY72" s="29"/>
      <c r="OZ72" s="29"/>
      <c r="PA72" s="29"/>
      <c r="PB72" s="29"/>
      <c r="PC72" s="29"/>
      <c r="PD72" s="29"/>
      <c r="PE72" s="29"/>
      <c r="PF72" s="29"/>
      <c r="PG72" s="29"/>
      <c r="PH72" s="29"/>
      <c r="PI72" s="29"/>
      <c r="PJ72" s="29"/>
      <c r="PK72" s="29"/>
      <c r="PL72" s="29"/>
      <c r="PM72" s="29"/>
      <c r="PN72" s="29"/>
      <c r="PO72" s="29"/>
      <c r="PP72" s="29"/>
      <c r="PQ72" s="29"/>
      <c r="PR72" s="29"/>
      <c r="PS72" s="29"/>
      <c r="PT72" s="29"/>
      <c r="PU72" s="29"/>
      <c r="PV72" s="29"/>
      <c r="PW72" s="29"/>
      <c r="PX72" s="29"/>
      <c r="PY72" s="29"/>
      <c r="PZ72" s="29"/>
      <c r="QA72" s="29"/>
      <c r="QB72" s="29"/>
      <c r="QC72" s="29"/>
      <c r="QD72" s="29"/>
      <c r="QE72" s="29"/>
      <c r="QF72" s="29"/>
      <c r="QG72" s="29"/>
      <c r="QH72" s="29"/>
      <c r="QI72" s="29"/>
      <c r="QJ72" s="29"/>
      <c r="QK72" s="29"/>
      <c r="QL72" s="29"/>
      <c r="QM72" s="29"/>
      <c r="QN72" s="29"/>
      <c r="QO72" s="29"/>
      <c r="QP72" s="29"/>
      <c r="QQ72" s="29"/>
      <c r="QR72" s="29"/>
      <c r="QS72" s="29"/>
      <c r="QT72" s="29"/>
      <c r="QU72" s="29"/>
      <c r="QV72" s="29"/>
      <c r="QW72" s="29"/>
      <c r="QX72" s="29"/>
      <c r="QY72" s="29"/>
      <c r="QZ72" s="29"/>
      <c r="RA72" s="29"/>
      <c r="RB72" s="29"/>
      <c r="RC72" s="29"/>
      <c r="RD72" s="29"/>
      <c r="RE72" s="29"/>
      <c r="RF72" s="29"/>
      <c r="RG72" s="29"/>
      <c r="RH72" s="29"/>
      <c r="RI72" s="29"/>
      <c r="RJ72" s="29"/>
      <c r="RK72" s="29"/>
      <c r="RL72" s="29"/>
      <c r="RM72" s="29"/>
      <c r="RN72" s="29"/>
      <c r="RO72" s="29"/>
      <c r="RP72" s="29"/>
      <c r="RQ72" s="29"/>
      <c r="RR72" s="29"/>
      <c r="RS72" s="29"/>
      <c r="RT72" s="29"/>
      <c r="RU72" s="29"/>
      <c r="RV72" s="29"/>
      <c r="RW72" s="29"/>
      <c r="RX72" s="29"/>
      <c r="RY72" s="29"/>
      <c r="RZ72" s="29"/>
      <c r="SA72" s="29"/>
      <c r="SB72" s="29"/>
      <c r="SC72" s="29"/>
      <c r="SD72" s="29"/>
      <c r="SE72" s="29"/>
      <c r="SF72" s="29"/>
      <c r="SG72" s="29"/>
      <c r="SH72" s="29"/>
      <c r="SI72" s="29"/>
      <c r="SJ72" s="29"/>
      <c r="SK72" s="29"/>
      <c r="SL72" s="29"/>
      <c r="SM72" s="29"/>
      <c r="SN72" s="29"/>
      <c r="SO72" s="29"/>
      <c r="SP72" s="29"/>
      <c r="SQ72" s="29"/>
      <c r="SR72" s="29"/>
      <c r="SS72" s="29"/>
      <c r="ST72" s="29"/>
      <c r="SU72" s="29"/>
      <c r="SV72" s="29"/>
      <c r="SW72" s="29"/>
      <c r="SX72" s="29"/>
      <c r="SY72" s="29"/>
      <c r="SZ72" s="29"/>
      <c r="TA72" s="29"/>
      <c r="TB72" s="29"/>
      <c r="TC72" s="29"/>
      <c r="TD72" s="29"/>
      <c r="TE72" s="29"/>
      <c r="TF72" s="29"/>
      <c r="TG72" s="29"/>
      <c r="TH72" s="29"/>
      <c r="TI72" s="29"/>
      <c r="TJ72" s="29"/>
      <c r="TK72" s="29"/>
      <c r="TL72" s="29"/>
      <c r="TM72" s="29"/>
      <c r="TN72" s="29"/>
      <c r="TO72" s="29"/>
      <c r="TP72" s="29"/>
      <c r="TQ72" s="29"/>
      <c r="TR72" s="29"/>
      <c r="TS72" s="29"/>
      <c r="TT72" s="29"/>
      <c r="TU72" s="29"/>
      <c r="TV72" s="29"/>
      <c r="TW72" s="29"/>
      <c r="TX72" s="29"/>
      <c r="TY72" s="29"/>
      <c r="TZ72" s="29"/>
      <c r="UA72" s="29"/>
      <c r="UB72" s="29"/>
      <c r="UC72" s="29"/>
      <c r="UD72" s="29"/>
      <c r="UE72" s="29"/>
      <c r="UF72" s="29"/>
      <c r="UG72" s="29"/>
      <c r="UH72" s="29"/>
      <c r="UI72" s="29"/>
      <c r="UJ72" s="29"/>
      <c r="UK72" s="105"/>
      <c r="UL72" s="105"/>
      <c r="UM72" s="105"/>
      <c r="UN72" s="105"/>
      <c r="UO72" s="105"/>
      <c r="UP72" s="105"/>
      <c r="UQ72" s="105"/>
      <c r="UR72" s="105"/>
      <c r="US72" s="105"/>
      <c r="UT72" s="105"/>
      <c r="UU72" s="105"/>
      <c r="UV72" s="105"/>
      <c r="UW72" s="105"/>
      <c r="UX72" s="105"/>
      <c r="UY72" s="105"/>
      <c r="UZ72" s="105"/>
      <c r="VA72" s="105"/>
      <c r="VB72" s="105"/>
      <c r="VC72" s="105"/>
      <c r="VD72" s="105"/>
      <c r="VE72" s="105"/>
      <c r="VF72" s="105"/>
      <c r="VG72" s="105"/>
      <c r="VH72" s="105"/>
      <c r="VI72" s="105"/>
      <c r="VJ72" s="105"/>
      <c r="VK72" s="105"/>
      <c r="VL72" s="105"/>
      <c r="VM72" s="105"/>
      <c r="VN72" s="105"/>
      <c r="VO72" s="105"/>
      <c r="VP72" s="105"/>
      <c r="VQ72" s="105"/>
      <c r="VR72" s="105"/>
      <c r="VS72" s="105"/>
      <c r="VT72" s="105"/>
      <c r="VU72" s="105"/>
      <c r="VV72" s="105"/>
      <c r="VW72" s="105"/>
      <c r="VX72" s="105"/>
      <c r="VY72" s="105"/>
      <c r="VZ72" s="105"/>
      <c r="WA72" s="105"/>
      <c r="WB72" s="105"/>
      <c r="WC72" s="105"/>
      <c r="WD72" s="105"/>
      <c r="WE72" s="105"/>
      <c r="WF72" s="105"/>
      <c r="WG72" s="105"/>
      <c r="WH72" s="105"/>
      <c r="WI72" s="105"/>
      <c r="WJ72" s="105"/>
      <c r="WK72" s="105"/>
      <c r="WL72" s="105"/>
      <c r="WM72" s="105"/>
      <c r="WN72" s="105"/>
      <c r="WO72" s="105"/>
      <c r="WP72" s="105"/>
      <c r="WQ72" s="105"/>
      <c r="WR72" s="105"/>
      <c r="WS72" s="105"/>
      <c r="WT72" s="105"/>
      <c r="WU72" s="105"/>
      <c r="WV72" s="105"/>
      <c r="WW72" s="105"/>
      <c r="WX72" s="105"/>
      <c r="WY72" s="105"/>
      <c r="WZ72" s="105"/>
      <c r="XA72" s="105"/>
      <c r="XB72" s="105"/>
      <c r="XC72" s="105"/>
      <c r="XD72" s="105"/>
      <c r="XE72" s="105"/>
      <c r="XF72" s="105"/>
      <c r="XG72" s="105"/>
      <c r="XH72" s="105"/>
      <c r="XI72" s="105"/>
      <c r="XJ72" s="105"/>
      <c r="XK72" s="105"/>
      <c r="XL72" s="105"/>
      <c r="XM72" s="105"/>
      <c r="XN72" s="105"/>
      <c r="XO72" s="105"/>
      <c r="XP72" s="105"/>
      <c r="XQ72" s="105"/>
      <c r="XR72" s="105"/>
      <c r="XS72" s="105"/>
      <c r="XT72" s="105"/>
      <c r="XU72" s="105"/>
      <c r="XV72" s="105"/>
      <c r="XW72" s="105"/>
      <c r="XX72" s="105"/>
      <c r="XY72" s="105"/>
      <c r="XZ72" s="105"/>
      <c r="YA72" s="105"/>
      <c r="YB72" s="105"/>
      <c r="YC72" s="105"/>
      <c r="YD72" s="105"/>
      <c r="YE72" s="105"/>
      <c r="YF72" s="105"/>
      <c r="YG72" s="105"/>
      <c r="YH72" s="105"/>
      <c r="YI72" s="105"/>
      <c r="YJ72" s="105"/>
      <c r="YK72" s="105"/>
      <c r="YL72" s="105"/>
      <c r="YM72" s="105"/>
      <c r="YN72" s="105"/>
      <c r="YO72" s="105"/>
      <c r="YP72" s="105"/>
      <c r="YQ72" s="105"/>
      <c r="YR72" s="105"/>
      <c r="YS72" s="105"/>
      <c r="YT72" s="105"/>
      <c r="YU72" s="105"/>
      <c r="YV72" s="105"/>
      <c r="YW72" s="105"/>
      <c r="YX72" s="105"/>
      <c r="YY72" s="105"/>
      <c r="YZ72" s="105"/>
      <c r="ZA72" s="105"/>
      <c r="ZB72" s="105"/>
      <c r="ZC72" s="105"/>
      <c r="ZD72" s="105"/>
      <c r="ZE72" s="105"/>
      <c r="ZF72" s="105"/>
      <c r="ZG72" s="105"/>
      <c r="ZH72" s="105"/>
      <c r="ZI72" s="105"/>
      <c r="ZJ72" s="105"/>
      <c r="ZK72" s="105"/>
      <c r="ZL72" s="105"/>
      <c r="ZM72" s="105"/>
      <c r="ZN72" s="105"/>
      <c r="ZO72" s="105"/>
      <c r="ZP72" s="105"/>
      <c r="ZQ72" s="105"/>
      <c r="ZR72" s="105"/>
      <c r="ZS72" s="105"/>
      <c r="ZT72" s="105"/>
      <c r="ZU72" s="105"/>
      <c r="ZV72" s="105"/>
      <c r="ZW72" s="105"/>
      <c r="ZX72" s="105"/>
      <c r="ZY72" s="105"/>
      <c r="ZZ72" s="105"/>
      <c r="AAA72" s="105"/>
      <c r="AAB72" s="105"/>
      <c r="AAC72" s="105"/>
      <c r="AAD72" s="105"/>
      <c r="AAE72" s="105"/>
      <c r="AAF72" s="105"/>
      <c r="AAG72" s="105"/>
      <c r="AAH72" s="105"/>
      <c r="AAI72" s="105"/>
      <c r="AAJ72" s="105"/>
      <c r="AAK72" s="105"/>
      <c r="AAL72" s="105"/>
      <c r="AAM72" s="105"/>
      <c r="AAN72" s="105"/>
      <c r="AAO72" s="105"/>
      <c r="AAP72" s="105"/>
      <c r="AAQ72" s="105"/>
      <c r="AAR72" s="105"/>
      <c r="AAS72" s="105"/>
      <c r="AAT72" s="105"/>
      <c r="AAU72" s="105"/>
      <c r="AAV72" s="105"/>
      <c r="AAW72" s="105"/>
      <c r="AAX72" s="105"/>
      <c r="AAY72" s="105"/>
      <c r="AAZ72" s="105"/>
      <c r="ABA72" s="105"/>
      <c r="ABB72" s="105"/>
      <c r="ABC72" s="105"/>
      <c r="ABD72" s="105"/>
      <c r="ABE72" s="105"/>
      <c r="ABF72" s="105"/>
      <c r="ABG72" s="105"/>
      <c r="ABH72" s="105"/>
      <c r="ABI72" s="105"/>
      <c r="ABJ72" s="105"/>
      <c r="ABK72" s="105"/>
      <c r="ABL72" s="105"/>
      <c r="ABM72" s="105"/>
      <c r="ABN72" s="105"/>
      <c r="ABO72" s="105"/>
      <c r="ABP72" s="105"/>
      <c r="ABQ72" s="105"/>
      <c r="ABR72" s="105"/>
      <c r="ABS72" s="105"/>
      <c r="ABT72" s="105"/>
      <c r="ABU72" s="105"/>
      <c r="ABV72" s="105"/>
      <c r="ABW72" s="105"/>
      <c r="ABX72" s="105"/>
      <c r="ABY72" s="105"/>
      <c r="ABZ72" s="105"/>
      <c r="ACA72" s="105"/>
      <c r="ACB72" s="105"/>
      <c r="ACC72" s="105"/>
      <c r="ACD72" s="105"/>
      <c r="ACE72" s="105"/>
      <c r="ACF72" s="105"/>
      <c r="ACG72" s="105"/>
      <c r="ACH72" s="105"/>
      <c r="ACI72" s="105"/>
      <c r="ACJ72" s="105"/>
      <c r="ACK72" s="105"/>
      <c r="ACL72" s="105"/>
      <c r="ACM72" s="105"/>
      <c r="ACN72" s="105"/>
      <c r="ACO72" s="105"/>
      <c r="ACP72" s="105"/>
      <c r="ACQ72" s="105"/>
      <c r="ACR72" s="105"/>
      <c r="ACS72" s="105"/>
      <c r="ACT72" s="105"/>
      <c r="ACU72" s="105"/>
      <c r="ACV72" s="105"/>
      <c r="ACW72" s="105"/>
      <c r="ACX72" s="105"/>
      <c r="ACY72" s="105"/>
      <c r="ACZ72" s="105"/>
      <c r="ADA72" s="105"/>
      <c r="ADB72" s="105"/>
      <c r="ADC72" s="105"/>
      <c r="ADD72" s="105"/>
      <c r="ADE72" s="105"/>
      <c r="ADF72" s="105"/>
      <c r="ADG72" s="105"/>
      <c r="ADH72" s="105"/>
      <c r="ADI72" s="105"/>
      <c r="ADJ72" s="105"/>
      <c r="ADK72" s="105"/>
      <c r="ADL72" s="105"/>
      <c r="ADM72" s="105"/>
      <c r="ADN72" s="105"/>
      <c r="ADO72" s="105"/>
      <c r="ADP72" s="105"/>
      <c r="ADQ72" s="105"/>
      <c r="ADR72" s="105"/>
      <c r="ADS72" s="105"/>
      <c r="ADT72" s="105"/>
      <c r="ADU72" s="105"/>
      <c r="ADV72" s="105"/>
      <c r="ADW72" s="105"/>
      <c r="ADX72" s="105"/>
      <c r="ADY72" s="105"/>
      <c r="ADZ72" s="105"/>
      <c r="AEA72" s="105"/>
      <c r="AEB72" s="105"/>
      <c r="AEC72" s="105"/>
      <c r="AED72" s="105"/>
      <c r="AEE72" s="105"/>
      <c r="AEF72" s="105"/>
      <c r="AEG72" s="105"/>
      <c r="AEH72" s="105"/>
      <c r="AEI72" s="105"/>
      <c r="AEJ72" s="105"/>
      <c r="AEK72" s="105"/>
      <c r="AEL72" s="105"/>
      <c r="AEM72" s="105"/>
      <c r="AEN72" s="105"/>
      <c r="AEO72" s="105"/>
      <c r="AEP72" s="105"/>
      <c r="AEQ72" s="105"/>
      <c r="AER72" s="105"/>
      <c r="AES72" s="105"/>
      <c r="AET72" s="105"/>
      <c r="AEU72" s="105"/>
      <c r="AEV72" s="105"/>
      <c r="AEW72" s="105"/>
      <c r="AEX72" s="105"/>
      <c r="AEY72" s="105"/>
      <c r="AEZ72" s="105"/>
      <c r="AFA72" s="105"/>
      <c r="AFB72" s="105"/>
      <c r="AFC72" s="105"/>
      <c r="AFD72" s="105"/>
      <c r="AFE72" s="105"/>
      <c r="AFF72" s="105"/>
      <c r="AFG72" s="105"/>
      <c r="AFH72" s="105"/>
      <c r="AFI72" s="105"/>
      <c r="AFJ72" s="105"/>
      <c r="AFK72" s="105"/>
      <c r="AFL72" s="105"/>
      <c r="AFM72" s="105"/>
      <c r="AFN72" s="105"/>
      <c r="AFO72" s="105"/>
      <c r="AFP72" s="105"/>
      <c r="AFQ72" s="105"/>
      <c r="AFR72" s="105"/>
      <c r="AFS72" s="105"/>
      <c r="AFT72" s="105"/>
      <c r="AFU72" s="105"/>
      <c r="AFV72" s="105"/>
      <c r="AFW72" s="105"/>
      <c r="AFX72" s="105"/>
      <c r="AFY72" s="105"/>
      <c r="AFZ72" s="105"/>
      <c r="AGA72" s="105"/>
      <c r="AGB72" s="105"/>
      <c r="AGC72" s="105"/>
      <c r="AGD72" s="105"/>
      <c r="AGE72" s="105"/>
      <c r="AGF72" s="105"/>
      <c r="AGG72" s="105"/>
      <c r="AGH72" s="105"/>
      <c r="AGI72" s="105"/>
      <c r="AGJ72" s="105"/>
      <c r="AGK72" s="105"/>
      <c r="AGL72" s="105"/>
      <c r="AGM72" s="105"/>
      <c r="AGN72" s="105"/>
      <c r="AGO72" s="105"/>
      <c r="AGP72" s="105"/>
      <c r="AGQ72" s="105"/>
      <c r="AGR72" s="105"/>
      <c r="AGS72" s="105"/>
      <c r="AGT72" s="105"/>
      <c r="AGU72" s="105"/>
      <c r="AGV72" s="105"/>
      <c r="AGW72" s="105"/>
      <c r="AGX72" s="105"/>
      <c r="AGY72" s="105"/>
      <c r="AGZ72" s="105"/>
      <c r="AHA72" s="105"/>
      <c r="AHB72" s="105"/>
      <c r="AHC72" s="105"/>
      <c r="AHD72" s="105"/>
      <c r="AHE72" s="105"/>
      <c r="AHF72" s="105"/>
      <c r="AHG72" s="105"/>
      <c r="AHH72" s="105"/>
      <c r="AHI72" s="105"/>
      <c r="AHJ72" s="105"/>
      <c r="AHK72" s="105"/>
      <c r="AHL72" s="105"/>
      <c r="AHM72" s="105"/>
      <c r="AHN72" s="105"/>
      <c r="AHO72" s="105"/>
      <c r="AHP72" s="105"/>
      <c r="AHQ72" s="105"/>
      <c r="AHR72" s="105"/>
      <c r="AHS72" s="105"/>
      <c r="AHT72" s="105"/>
      <c r="AHU72" s="105"/>
      <c r="AHV72" s="105"/>
      <c r="AHW72" s="105"/>
      <c r="AHX72" s="105"/>
      <c r="AHY72" s="105"/>
      <c r="AHZ72" s="105"/>
      <c r="AIA72" s="105"/>
      <c r="AIB72" s="105"/>
      <c r="AIC72" s="105"/>
      <c r="AID72" s="105"/>
      <c r="AIE72" s="105"/>
      <c r="AIF72" s="105"/>
      <c r="AIG72" s="105"/>
      <c r="AIH72" s="105"/>
      <c r="AII72" s="105"/>
      <c r="AIJ72" s="105"/>
      <c r="AIK72" s="105"/>
      <c r="AIL72" s="105"/>
      <c r="AIM72" s="105"/>
      <c r="AIN72" s="105"/>
      <c r="AIO72" s="105"/>
      <c r="AIP72" s="105"/>
      <c r="AIQ72" s="105"/>
      <c r="AIR72" s="105"/>
      <c r="AIS72" s="105"/>
      <c r="AIT72" s="105"/>
      <c r="AIU72" s="105"/>
      <c r="AIV72" s="105"/>
      <c r="AIW72" s="105"/>
      <c r="AIX72" s="105"/>
      <c r="AIY72" s="105"/>
      <c r="AIZ72" s="105"/>
      <c r="AJA72" s="105"/>
      <c r="AJB72" s="105"/>
      <c r="AJC72" s="105"/>
      <c r="AJD72" s="105"/>
      <c r="AJE72" s="105"/>
      <c r="AJF72" s="105"/>
      <c r="AJG72" s="105"/>
      <c r="AJH72" s="105"/>
      <c r="AJI72" s="105"/>
      <c r="AJJ72" s="105"/>
      <c r="AJK72" s="105"/>
      <c r="AJL72" s="105"/>
      <c r="AJM72" s="105"/>
      <c r="AJN72" s="105"/>
      <c r="AJO72" s="105"/>
      <c r="AJP72" s="105"/>
      <c r="AJQ72" s="105"/>
      <c r="AJR72" s="105"/>
      <c r="AJS72" s="105"/>
      <c r="AJT72" s="105"/>
      <c r="AJU72" s="105"/>
      <c r="AJV72" s="105"/>
      <c r="AJW72" s="105"/>
      <c r="AJX72" s="105"/>
      <c r="AJY72" s="105"/>
      <c r="AJZ72" s="105"/>
      <c r="AKA72" s="105"/>
      <c r="AKB72" s="105"/>
      <c r="AKC72" s="105"/>
      <c r="AKD72" s="105"/>
      <c r="AKE72" s="105"/>
      <c r="AKF72" s="105"/>
      <c r="AKG72" s="105"/>
      <c r="AKH72" s="105"/>
      <c r="AKI72" s="105"/>
      <c r="AKJ72" s="105"/>
      <c r="AKK72" s="105"/>
      <c r="AKL72" s="105"/>
      <c r="AKM72" s="105"/>
      <c r="AKN72" s="105"/>
      <c r="AKO72" s="105"/>
      <c r="AKP72" s="105"/>
      <c r="AKQ72" s="105"/>
      <c r="AKR72" s="105"/>
      <c r="AKS72" s="105"/>
      <c r="AKT72" s="105"/>
      <c r="AKU72" s="105"/>
      <c r="AKV72" s="105"/>
      <c r="AKW72" s="105"/>
      <c r="AKX72" s="105"/>
      <c r="AKY72" s="105"/>
      <c r="AKZ72" s="105"/>
      <c r="ALA72" s="105"/>
      <c r="ALB72" s="105"/>
      <c r="ALC72" s="105"/>
      <c r="ALD72" s="105"/>
      <c r="ALE72" s="105"/>
      <c r="ALF72" s="105"/>
      <c r="ALG72" s="105"/>
      <c r="ALH72" s="105"/>
      <c r="ALI72" s="105"/>
      <c r="ALJ72" s="105"/>
      <c r="ALK72" s="105"/>
      <c r="ALL72" s="105"/>
      <c r="ALM72" s="105"/>
      <c r="ALN72" s="105"/>
      <c r="ALO72" s="105"/>
      <c r="ALP72" s="105"/>
      <c r="ALQ72" s="105"/>
      <c r="ALR72" s="105"/>
      <c r="ALS72" s="105"/>
      <c r="ALT72" s="105"/>
      <c r="ALU72" s="105"/>
      <c r="ALV72" s="105"/>
      <c r="ALW72" s="105"/>
      <c r="ALX72" s="105"/>
      <c r="ALY72" s="105"/>
      <c r="ALZ72" s="105"/>
      <c r="AMA72" s="105"/>
      <c r="AMB72" s="105"/>
      <c r="AMC72" s="105"/>
      <c r="AMD72" s="105"/>
      <c r="AME72" s="105"/>
      <c r="AMF72" s="105"/>
      <c r="AMG72" s="105"/>
      <c r="AMH72" s="105"/>
      <c r="AMI72" s="105"/>
      <c r="AMJ72" s="105"/>
      <c r="AMK72" s="105"/>
      <c r="AML72" s="105"/>
      <c r="AMM72" s="105"/>
      <c r="AMN72" s="105"/>
      <c r="AMO72" s="105"/>
      <c r="AMP72" s="105"/>
      <c r="AMQ72" s="105"/>
      <c r="AMR72" s="105"/>
      <c r="AMS72" s="105"/>
      <c r="AMT72" s="105"/>
      <c r="AMU72" s="105"/>
      <c r="AMV72" s="105"/>
      <c r="AMW72" s="105"/>
      <c r="AMX72" s="105"/>
      <c r="AMY72" s="105"/>
      <c r="AMZ72" s="105"/>
      <c r="ANA72" s="105"/>
      <c r="ANB72" s="105"/>
      <c r="ANC72" s="105"/>
      <c r="AND72" s="105"/>
      <c r="ANE72" s="105"/>
      <c r="ANF72" s="105"/>
      <c r="ANG72" s="105"/>
      <c r="ANH72" s="105"/>
      <c r="ANI72" s="105"/>
      <c r="ANJ72" s="105"/>
      <c r="ANK72" s="105"/>
      <c r="ANL72" s="105"/>
      <c r="ANM72" s="105"/>
      <c r="ANN72" s="105"/>
      <c r="ANO72" s="105"/>
      <c r="ANP72" s="105"/>
      <c r="ANQ72" s="105"/>
      <c r="ANR72" s="105"/>
      <c r="ANS72" s="105"/>
      <c r="ANT72" s="105"/>
      <c r="ANU72" s="105"/>
      <c r="ANV72" s="105"/>
      <c r="ANW72" s="105"/>
      <c r="ANX72" s="105"/>
      <c r="ANY72" s="105"/>
      <c r="ANZ72" s="105"/>
      <c r="AOA72" s="105"/>
      <c r="AOB72" s="105"/>
      <c r="AOC72" s="105"/>
      <c r="AOD72" s="105"/>
      <c r="AOE72" s="105"/>
      <c r="AOF72" s="105"/>
      <c r="AOG72" s="105"/>
      <c r="AOH72" s="105"/>
      <c r="AOI72" s="105"/>
      <c r="AOJ72" s="105"/>
      <c r="AOK72" s="105"/>
      <c r="AOL72" s="105"/>
      <c r="AOM72" s="105"/>
      <c r="AON72" s="105"/>
      <c r="AOO72" s="105"/>
      <c r="AOP72" s="105"/>
      <c r="AOQ72" s="105"/>
      <c r="AOR72" s="105"/>
      <c r="AOS72" s="105"/>
      <c r="AOT72" s="105"/>
      <c r="AOU72" s="105"/>
      <c r="AOV72" s="105"/>
      <c r="AOW72" s="105"/>
      <c r="AOX72" s="105"/>
      <c r="AOY72" s="105"/>
      <c r="AOZ72" s="105"/>
      <c r="APA72" s="105"/>
      <c r="APB72" s="105"/>
      <c r="APC72" s="105"/>
      <c r="APD72" s="105"/>
      <c r="APE72" s="105"/>
      <c r="APF72" s="105"/>
      <c r="APG72" s="105"/>
      <c r="APH72" s="105"/>
      <c r="API72" s="105"/>
      <c r="APJ72" s="105"/>
      <c r="APK72" s="105"/>
      <c r="APL72" s="105"/>
      <c r="APM72" s="105"/>
      <c r="APN72" s="105"/>
      <c r="APO72" s="105"/>
      <c r="APP72" s="105"/>
      <c r="APQ72" s="105"/>
      <c r="APR72" s="105"/>
      <c r="APS72" s="105"/>
      <c r="APT72" s="105"/>
      <c r="APU72" s="105"/>
      <c r="APV72" s="105"/>
      <c r="APW72" s="105"/>
      <c r="APX72" s="105"/>
      <c r="APY72" s="105"/>
      <c r="APZ72" s="105"/>
      <c r="AQA72" s="105"/>
      <c r="AQB72" s="105"/>
      <c r="AQC72" s="105"/>
      <c r="AQD72" s="105"/>
      <c r="AQE72" s="105"/>
      <c r="AQF72" s="105"/>
      <c r="AQG72" s="105"/>
      <c r="AQH72" s="105"/>
      <c r="AQI72" s="105"/>
      <c r="AQJ72" s="105"/>
      <c r="AQK72" s="105"/>
      <c r="AQL72" s="105"/>
      <c r="AQM72" s="105"/>
      <c r="AQN72" s="105"/>
      <c r="AQO72" s="105"/>
      <c r="AQP72" s="105"/>
      <c r="AQQ72" s="105"/>
      <c r="AQR72" s="105"/>
      <c r="AQS72" s="105"/>
      <c r="AQT72" s="105"/>
      <c r="AQU72" s="105"/>
      <c r="AQV72" s="105"/>
      <c r="AQW72" s="105"/>
      <c r="AQX72" s="105"/>
      <c r="AQY72" s="105"/>
      <c r="AQZ72" s="105"/>
      <c r="ARA72" s="105"/>
      <c r="ARB72" s="105"/>
      <c r="ARC72" s="105"/>
      <c r="ARD72" s="105"/>
      <c r="ARE72" s="105"/>
      <c r="ARF72" s="105"/>
      <c r="ARG72" s="105"/>
      <c r="ARH72" s="105"/>
      <c r="ARI72" s="105"/>
      <c r="ARJ72" s="105"/>
      <c r="ARK72" s="105"/>
      <c r="ARL72" s="105"/>
      <c r="ARM72" s="105"/>
      <c r="ARN72" s="105"/>
      <c r="ARO72" s="105"/>
      <c r="ARP72" s="105"/>
      <c r="ARQ72" s="105"/>
      <c r="ARR72" s="105"/>
      <c r="ARS72" s="105"/>
      <c r="ART72" s="105"/>
      <c r="ARU72" s="105"/>
      <c r="ARV72" s="105"/>
      <c r="ARW72" s="105"/>
      <c r="ARX72" s="105"/>
      <c r="ARY72" s="105"/>
      <c r="ARZ72" s="105"/>
      <c r="ASA72" s="105"/>
      <c r="ASB72" s="105"/>
      <c r="ASC72" s="105"/>
      <c r="ASD72" s="105"/>
      <c r="ASE72" s="105"/>
      <c r="ASF72" s="105"/>
      <c r="ASG72" s="105"/>
      <c r="ASH72" s="105"/>
      <c r="ASI72" s="105"/>
      <c r="ASJ72" s="105"/>
      <c r="ASK72" s="105"/>
      <c r="ASL72" s="105"/>
      <c r="ASM72" s="105"/>
      <c r="ASN72" s="105"/>
      <c r="ASO72" s="105"/>
      <c r="ASP72" s="105"/>
      <c r="ASQ72" s="105"/>
      <c r="ASR72" s="105"/>
      <c r="ASS72" s="105"/>
      <c r="AST72" s="105"/>
      <c r="ASU72" s="105"/>
      <c r="ASV72" s="105"/>
      <c r="ASW72" s="105"/>
      <c r="ASX72" s="105"/>
      <c r="ASY72" s="105"/>
      <c r="ASZ72" s="105"/>
      <c r="ATA72" s="105"/>
      <c r="ATB72" s="105"/>
      <c r="ATC72" s="105"/>
      <c r="ATD72" s="105"/>
      <c r="ATE72" s="105"/>
      <c r="ATF72" s="105"/>
      <c r="ATG72" s="105"/>
      <c r="ATH72" s="105"/>
      <c r="ATI72" s="105"/>
      <c r="ATJ72" s="105"/>
      <c r="ATK72" s="105"/>
      <c r="ATL72" s="105"/>
      <c r="ATM72" s="105"/>
      <c r="ATN72" s="105"/>
      <c r="ATO72" s="105"/>
      <c r="ATP72" s="105"/>
      <c r="ATQ72" s="105"/>
      <c r="ATR72" s="105"/>
      <c r="ATS72" s="105"/>
      <c r="ATT72" s="105"/>
      <c r="ATU72" s="105"/>
      <c r="ATV72" s="105"/>
      <c r="ATW72" s="105"/>
      <c r="ATX72" s="105"/>
      <c r="ATY72" s="105"/>
      <c r="ATZ72" s="105"/>
      <c r="AUA72" s="105"/>
      <c r="AUB72" s="105"/>
      <c r="AUC72" s="105"/>
      <c r="AUD72" s="105"/>
      <c r="AUE72" s="105"/>
      <c r="AUF72" s="105"/>
      <c r="AUG72" s="105"/>
      <c r="AUH72" s="105"/>
      <c r="AUI72" s="105"/>
      <c r="AUJ72" s="105"/>
      <c r="AUK72" s="105"/>
      <c r="AUL72" s="105"/>
      <c r="AUM72" s="105"/>
      <c r="AUN72" s="105"/>
      <c r="AUO72" s="105"/>
      <c r="AUP72" s="105"/>
      <c r="AUQ72" s="105"/>
      <c r="AUR72" s="105"/>
      <c r="AUS72" s="105"/>
      <c r="AUT72" s="105"/>
      <c r="AUU72" s="105"/>
      <c r="AUV72" s="105"/>
      <c r="AUW72" s="105"/>
      <c r="AUX72" s="105"/>
      <c r="AUY72" s="105"/>
      <c r="AUZ72" s="105"/>
      <c r="AVA72" s="105"/>
      <c r="AVB72" s="105"/>
      <c r="AVC72" s="105"/>
      <c r="AVD72" s="105"/>
      <c r="AVE72" s="105"/>
      <c r="AVF72" s="105"/>
      <c r="AVG72" s="105"/>
      <c r="AVH72" s="105"/>
      <c r="AVI72" s="105"/>
      <c r="AVJ72" s="105"/>
      <c r="AVK72" s="105"/>
      <c r="AVL72" s="105"/>
      <c r="AVM72" s="105"/>
      <c r="AVN72" s="105"/>
      <c r="AVO72" s="105"/>
      <c r="AVP72" s="105"/>
      <c r="AVQ72" s="105"/>
      <c r="AVR72" s="105"/>
      <c r="AVS72" s="105"/>
      <c r="AVT72" s="105"/>
      <c r="AVU72" s="105"/>
      <c r="AVV72" s="105"/>
      <c r="AVW72" s="105"/>
      <c r="AVX72" s="105"/>
      <c r="AVY72" s="105"/>
      <c r="AVZ72" s="105"/>
      <c r="AWA72" s="105"/>
      <c r="AWB72" s="105"/>
      <c r="AWC72" s="105"/>
      <c r="AWD72" s="105"/>
      <c r="AWE72" s="105"/>
      <c r="AWF72" s="105"/>
      <c r="AWG72" s="105"/>
      <c r="AWH72" s="105"/>
      <c r="AWI72" s="105"/>
      <c r="AWJ72" s="105"/>
      <c r="AWK72" s="105"/>
      <c r="AWL72" s="105"/>
      <c r="AWM72" s="105"/>
      <c r="AWN72" s="105"/>
      <c r="AWO72" s="105"/>
      <c r="AWP72" s="105"/>
      <c r="AWQ72" s="105"/>
      <c r="AWR72" s="105"/>
      <c r="AWS72" s="105"/>
      <c r="AWT72" s="105"/>
      <c r="AWU72" s="105"/>
      <c r="AWV72" s="105"/>
      <c r="AWW72" s="105"/>
      <c r="AWX72" s="105"/>
      <c r="AWY72" s="105"/>
      <c r="AWZ72" s="105"/>
      <c r="AXA72" s="105"/>
      <c r="AXB72" s="105"/>
      <c r="AXC72" s="105"/>
      <c r="AXD72" s="105"/>
      <c r="AXE72" s="105"/>
      <c r="AXF72" s="105"/>
      <c r="AXG72" s="105"/>
      <c r="AXH72" s="105"/>
      <c r="AXI72" s="105"/>
      <c r="AXJ72" s="105"/>
      <c r="AXK72" s="105"/>
      <c r="AXL72" s="105"/>
      <c r="AXM72" s="105"/>
      <c r="AXN72" s="105"/>
      <c r="AXO72" s="105"/>
      <c r="AXP72" s="105"/>
      <c r="AXQ72" s="105"/>
      <c r="AXR72" s="105"/>
      <c r="AXS72" s="105"/>
      <c r="AXT72" s="105"/>
      <c r="AXU72" s="105"/>
      <c r="AXV72" s="105"/>
      <c r="AXW72" s="105"/>
      <c r="AXX72" s="105"/>
      <c r="AXY72" s="105"/>
      <c r="AXZ72" s="105"/>
      <c r="AYA72" s="105"/>
      <c r="AYB72" s="105"/>
      <c r="AYC72" s="105"/>
      <c r="AYD72" s="105"/>
      <c r="AYE72" s="105"/>
      <c r="AYF72" s="105"/>
      <c r="AYG72" s="105"/>
      <c r="AYH72" s="105"/>
      <c r="AYI72" s="105"/>
      <c r="AYJ72" s="105"/>
      <c r="AYK72" s="105"/>
      <c r="AYL72" s="105"/>
      <c r="AYM72" s="105"/>
      <c r="AYN72" s="105"/>
      <c r="AYO72" s="105"/>
      <c r="AYP72" s="105"/>
      <c r="AYQ72" s="105"/>
      <c r="AYR72" s="105"/>
      <c r="AYS72" s="105"/>
      <c r="AYT72" s="105"/>
      <c r="AYU72" s="105"/>
      <c r="AYV72" s="105"/>
      <c r="AYW72" s="105"/>
      <c r="AYX72" s="105"/>
      <c r="AYY72" s="105"/>
      <c r="AYZ72" s="105"/>
      <c r="AZA72" s="105"/>
      <c r="AZB72" s="105"/>
      <c r="AZC72" s="105"/>
      <c r="AZD72" s="105"/>
      <c r="AZE72" s="105"/>
      <c r="AZF72" s="105"/>
      <c r="AZG72" s="105"/>
      <c r="AZH72" s="105"/>
      <c r="AZI72" s="105"/>
      <c r="AZJ72" s="105"/>
      <c r="AZK72" s="105"/>
      <c r="AZL72" s="105"/>
      <c r="AZM72" s="105"/>
      <c r="AZN72" s="105"/>
      <c r="AZO72" s="105"/>
      <c r="AZP72" s="105"/>
      <c r="AZQ72" s="105"/>
      <c r="AZR72" s="105"/>
      <c r="AZS72" s="105"/>
      <c r="AZT72" s="105"/>
      <c r="AZU72" s="105"/>
      <c r="AZV72" s="105"/>
      <c r="AZW72" s="105"/>
      <c r="AZX72" s="105"/>
      <c r="AZY72" s="105"/>
      <c r="AZZ72" s="105"/>
      <c r="BAA72" s="105"/>
      <c r="BAB72" s="105"/>
      <c r="BAC72" s="105"/>
      <c r="BAD72" s="105"/>
    </row>
    <row r="73" spans="1:1382" s="30" customFormat="1" ht="14" x14ac:dyDescent="0.2">
      <c r="A73" s="117">
        <v>254</v>
      </c>
      <c r="B73" s="67">
        <v>244</v>
      </c>
      <c r="C73" s="66">
        <v>39921647</v>
      </c>
      <c r="D73" s="67">
        <v>3919644</v>
      </c>
      <c r="E73" s="54" t="s">
        <v>723</v>
      </c>
      <c r="F73" s="50" t="s">
        <v>671</v>
      </c>
      <c r="G73" s="97">
        <v>30633</v>
      </c>
      <c r="H73" s="66" t="s">
        <v>480</v>
      </c>
      <c r="I73" s="40" t="s">
        <v>902</v>
      </c>
      <c r="J73" s="68">
        <v>29</v>
      </c>
      <c r="K73" s="68">
        <v>23</v>
      </c>
      <c r="L73" s="42">
        <f t="shared" si="6"/>
        <v>6</v>
      </c>
      <c r="M73" s="30" t="s">
        <v>612</v>
      </c>
      <c r="N73" s="43" t="s">
        <v>807</v>
      </c>
      <c r="O73" s="50">
        <v>2</v>
      </c>
      <c r="P73" s="67">
        <v>2</v>
      </c>
      <c r="Q73" s="30" t="s">
        <v>853</v>
      </c>
      <c r="R73" s="30" t="s">
        <v>668</v>
      </c>
      <c r="S73" s="52">
        <v>41422</v>
      </c>
      <c r="T73" s="52">
        <v>41429</v>
      </c>
      <c r="U73" s="68">
        <v>7</v>
      </c>
      <c r="V73" s="32" t="s">
        <v>453</v>
      </c>
      <c r="W73" s="32" t="s">
        <v>563</v>
      </c>
      <c r="X73" s="30" t="s">
        <v>615</v>
      </c>
      <c r="Y73" s="30" t="s">
        <v>550</v>
      </c>
      <c r="Z73" s="56" t="s">
        <v>804</v>
      </c>
      <c r="AA73" s="52">
        <v>41429</v>
      </c>
      <c r="AB73" s="80" t="s">
        <v>807</v>
      </c>
      <c r="AC73" s="52">
        <v>42145</v>
      </c>
      <c r="AD73" s="61">
        <f t="shared" si="5"/>
        <v>23.539726027397258</v>
      </c>
      <c r="AE73" s="65" t="s">
        <v>539</v>
      </c>
      <c r="AF73" s="61">
        <v>1</v>
      </c>
      <c r="AG73" s="65" t="s">
        <v>539</v>
      </c>
      <c r="AH73" s="61">
        <v>1</v>
      </c>
      <c r="AI73" s="32" t="s">
        <v>643</v>
      </c>
      <c r="AJ73" s="42">
        <v>2</v>
      </c>
      <c r="AK73" s="32" t="s">
        <v>643</v>
      </c>
      <c r="AL73" s="42">
        <v>2</v>
      </c>
      <c r="AM73" s="32"/>
      <c r="AN73" s="42"/>
      <c r="AO73" s="32"/>
      <c r="AP73" s="42"/>
      <c r="AQ73" s="32"/>
      <c r="AR73" s="42"/>
      <c r="AS73" s="32"/>
      <c r="AT73" s="42"/>
      <c r="AU73" s="42"/>
      <c r="AV73" s="42"/>
      <c r="AW73" s="42"/>
      <c r="AX73" s="42"/>
      <c r="AY73" s="86" t="s">
        <v>3085</v>
      </c>
      <c r="AZ73" s="32" t="s">
        <v>539</v>
      </c>
      <c r="BA73" s="68">
        <v>1</v>
      </c>
      <c r="BB73" s="67">
        <v>3</v>
      </c>
      <c r="BC73" s="30" t="s">
        <v>3086</v>
      </c>
      <c r="BD73" s="68">
        <v>1</v>
      </c>
      <c r="BE73" s="68">
        <v>0</v>
      </c>
      <c r="BF73" s="43" t="s">
        <v>807</v>
      </c>
      <c r="BG73" s="40" t="s">
        <v>453</v>
      </c>
      <c r="BH73" s="40" t="s">
        <v>564</v>
      </c>
      <c r="BI73" s="40" t="s">
        <v>568</v>
      </c>
      <c r="BJ73" s="40" t="s">
        <v>453</v>
      </c>
      <c r="BK73" s="31" t="s">
        <v>3087</v>
      </c>
      <c r="BL73" s="31" t="s">
        <v>1919</v>
      </c>
      <c r="BM73" s="30">
        <v>105</v>
      </c>
      <c r="BN73" s="30">
        <v>104</v>
      </c>
      <c r="BO73" s="30">
        <v>102</v>
      </c>
      <c r="BP73" s="30" t="s">
        <v>2761</v>
      </c>
      <c r="BQ73" s="30" t="s">
        <v>3089</v>
      </c>
      <c r="BR73" s="30" t="s">
        <v>3088</v>
      </c>
      <c r="BS73" s="30" t="s">
        <v>872</v>
      </c>
      <c r="BT73" s="30" t="s">
        <v>3090</v>
      </c>
      <c r="BU73" s="30" t="s">
        <v>3091</v>
      </c>
      <c r="BV73" s="30" t="s">
        <v>1920</v>
      </c>
      <c r="BW73" s="30">
        <v>102</v>
      </c>
      <c r="BX73" s="30">
        <v>107</v>
      </c>
      <c r="BY73" s="30">
        <v>106</v>
      </c>
      <c r="BZ73" s="30" t="s">
        <v>1737</v>
      </c>
      <c r="CA73" s="112"/>
      <c r="CB73" s="89"/>
      <c r="CC73" s="29"/>
      <c r="CD73" s="29"/>
      <c r="CE73" s="29"/>
      <c r="CF73" s="29"/>
      <c r="CG73" s="29"/>
      <c r="CH73" s="29"/>
      <c r="CI73" s="29"/>
      <c r="CJ73" s="29"/>
      <c r="CK73" s="29"/>
      <c r="CL73" s="29"/>
      <c r="CM73" s="29"/>
      <c r="CN73" s="29"/>
      <c r="CO73" s="29"/>
      <c r="CP73" s="29"/>
      <c r="CQ73" s="29"/>
      <c r="CR73" s="29"/>
      <c r="CS73" s="29"/>
      <c r="CT73" s="29"/>
      <c r="CU73" s="29"/>
      <c r="CV73" s="29"/>
      <c r="CW73" s="29"/>
      <c r="CX73" s="29"/>
      <c r="CY73" s="29"/>
      <c r="CZ73" s="29"/>
      <c r="DA73" s="29"/>
      <c r="DB73" s="29"/>
      <c r="DC73" s="29"/>
      <c r="DD73" s="29"/>
      <c r="DE73" s="29"/>
      <c r="DF73" s="29"/>
      <c r="DG73" s="29"/>
      <c r="DH73" s="29"/>
      <c r="DI73" s="29"/>
      <c r="DJ73" s="29"/>
      <c r="DK73" s="29"/>
      <c r="DL73" s="29"/>
      <c r="DM73" s="29"/>
      <c r="DN73" s="29"/>
      <c r="DO73" s="29"/>
      <c r="DP73" s="29"/>
      <c r="DQ73" s="29"/>
      <c r="DR73" s="29"/>
      <c r="DS73" s="29"/>
      <c r="DT73" s="29"/>
      <c r="DU73" s="29"/>
      <c r="DV73" s="29"/>
      <c r="DW73" s="29"/>
      <c r="DX73" s="29"/>
      <c r="DY73" s="29"/>
      <c r="DZ73" s="29"/>
      <c r="EA73" s="29"/>
      <c r="EB73" s="29"/>
      <c r="EC73" s="29"/>
      <c r="ED73" s="29"/>
      <c r="EE73" s="29"/>
      <c r="EF73" s="29"/>
      <c r="EG73" s="29"/>
      <c r="EH73" s="29"/>
      <c r="EI73" s="29"/>
      <c r="EJ73" s="29"/>
      <c r="EK73" s="29"/>
      <c r="EL73" s="29"/>
      <c r="EM73" s="29"/>
      <c r="EN73" s="29"/>
      <c r="EO73" s="29"/>
      <c r="EP73" s="29"/>
      <c r="EQ73" s="29"/>
      <c r="ER73" s="29"/>
      <c r="ES73" s="29"/>
      <c r="ET73" s="29"/>
      <c r="EU73" s="29"/>
      <c r="EV73" s="29"/>
      <c r="EW73" s="29"/>
      <c r="EX73" s="29"/>
      <c r="EY73" s="29"/>
      <c r="EZ73" s="29"/>
      <c r="FA73" s="29"/>
      <c r="FB73" s="29"/>
      <c r="FC73" s="29"/>
      <c r="FD73" s="29"/>
      <c r="FE73" s="29"/>
      <c r="FF73" s="29"/>
      <c r="FG73" s="29"/>
      <c r="FH73" s="29"/>
      <c r="FI73" s="29"/>
      <c r="FJ73" s="29"/>
      <c r="FK73" s="29"/>
      <c r="FL73" s="29"/>
      <c r="FM73" s="29"/>
      <c r="FN73" s="29"/>
      <c r="FO73" s="29"/>
      <c r="FP73" s="29"/>
      <c r="FQ73" s="29"/>
      <c r="FR73" s="29"/>
      <c r="FS73" s="29"/>
      <c r="FT73" s="29"/>
      <c r="FU73" s="29"/>
      <c r="FV73" s="29"/>
      <c r="FW73" s="29"/>
      <c r="FX73" s="29"/>
      <c r="FY73" s="29"/>
      <c r="FZ73" s="29"/>
      <c r="GA73" s="29"/>
      <c r="GB73" s="29"/>
      <c r="GC73" s="29"/>
      <c r="GD73" s="29"/>
      <c r="GE73" s="29"/>
      <c r="GF73" s="29"/>
      <c r="GG73" s="29"/>
      <c r="GH73" s="29"/>
      <c r="GI73" s="29"/>
      <c r="GJ73" s="29"/>
      <c r="GK73" s="29"/>
      <c r="GL73" s="29"/>
      <c r="GM73" s="29"/>
      <c r="GN73" s="29"/>
      <c r="GO73" s="29"/>
      <c r="GP73" s="29"/>
      <c r="GQ73" s="29"/>
      <c r="GR73" s="29"/>
      <c r="GS73" s="29"/>
      <c r="GT73" s="29"/>
      <c r="GU73" s="29"/>
      <c r="GV73" s="29"/>
      <c r="GW73" s="29"/>
      <c r="GX73" s="29"/>
      <c r="GY73" s="29"/>
      <c r="GZ73" s="29"/>
      <c r="HA73" s="29"/>
      <c r="HB73" s="29"/>
      <c r="HC73" s="29"/>
      <c r="HD73" s="29"/>
      <c r="HE73" s="29"/>
      <c r="HF73" s="29"/>
      <c r="HG73" s="29"/>
      <c r="HH73" s="29"/>
      <c r="HI73" s="29"/>
      <c r="HJ73" s="29"/>
      <c r="HK73" s="29"/>
      <c r="HL73" s="29"/>
      <c r="HM73" s="29"/>
      <c r="HN73" s="29"/>
      <c r="HO73" s="29"/>
      <c r="HP73" s="29"/>
      <c r="HQ73" s="29"/>
      <c r="HR73" s="29"/>
      <c r="HS73" s="29"/>
      <c r="HT73" s="29"/>
      <c r="HU73" s="29"/>
      <c r="HV73" s="29"/>
      <c r="HW73" s="29"/>
      <c r="HX73" s="29"/>
      <c r="HY73" s="29"/>
      <c r="HZ73" s="29"/>
      <c r="IA73" s="29"/>
      <c r="IB73" s="29"/>
      <c r="IC73" s="29"/>
      <c r="ID73" s="29"/>
      <c r="IE73" s="29"/>
      <c r="IF73" s="29"/>
      <c r="IG73" s="29"/>
      <c r="IH73" s="29"/>
      <c r="II73" s="29"/>
      <c r="IJ73" s="29"/>
      <c r="IK73" s="29"/>
      <c r="IL73" s="29"/>
      <c r="IM73" s="29"/>
      <c r="IN73" s="29"/>
      <c r="IO73" s="29"/>
      <c r="IP73" s="29"/>
      <c r="IQ73" s="29"/>
      <c r="IR73" s="29"/>
      <c r="IS73" s="29"/>
      <c r="IT73" s="29"/>
      <c r="IU73" s="29"/>
      <c r="IV73" s="29"/>
      <c r="IW73" s="29"/>
      <c r="IX73" s="29"/>
      <c r="IY73" s="29"/>
      <c r="IZ73" s="29"/>
      <c r="JA73" s="29"/>
      <c r="JB73" s="29"/>
      <c r="JC73" s="29"/>
      <c r="JD73" s="29"/>
      <c r="JE73" s="29"/>
      <c r="JF73" s="29"/>
      <c r="JG73" s="29"/>
      <c r="JH73" s="29"/>
      <c r="JI73" s="29"/>
      <c r="JJ73" s="29"/>
      <c r="JK73" s="29"/>
      <c r="JL73" s="29"/>
      <c r="JM73" s="29"/>
      <c r="JN73" s="29"/>
      <c r="JO73" s="29"/>
      <c r="JP73" s="29"/>
      <c r="JQ73" s="29"/>
      <c r="JR73" s="29"/>
      <c r="JS73" s="29"/>
      <c r="JT73" s="29"/>
      <c r="JU73" s="29"/>
      <c r="JV73" s="29"/>
      <c r="JW73" s="29"/>
      <c r="JX73" s="29"/>
      <c r="JY73" s="29"/>
      <c r="JZ73" s="29"/>
      <c r="KA73" s="29"/>
      <c r="KB73" s="29"/>
      <c r="KC73" s="29"/>
      <c r="KD73" s="29"/>
      <c r="KE73" s="29"/>
      <c r="KF73" s="29"/>
      <c r="KG73" s="29"/>
      <c r="KH73" s="29"/>
      <c r="KI73" s="29"/>
      <c r="KJ73" s="29"/>
      <c r="KK73" s="29"/>
      <c r="KL73" s="29"/>
      <c r="KM73" s="29"/>
      <c r="KN73" s="29"/>
      <c r="KO73" s="29"/>
      <c r="KP73" s="29"/>
      <c r="KQ73" s="29"/>
      <c r="KR73" s="29"/>
      <c r="KS73" s="29"/>
      <c r="KT73" s="29"/>
      <c r="KU73" s="29"/>
      <c r="KV73" s="29"/>
      <c r="KW73" s="29"/>
      <c r="KX73" s="29"/>
      <c r="KY73" s="29"/>
      <c r="KZ73" s="29"/>
      <c r="LA73" s="29"/>
      <c r="LB73" s="29"/>
      <c r="LC73" s="29"/>
      <c r="LD73" s="29"/>
      <c r="LE73" s="29"/>
      <c r="LF73" s="29"/>
      <c r="LG73" s="29"/>
      <c r="LH73" s="29"/>
      <c r="LI73" s="29"/>
      <c r="LJ73" s="29"/>
      <c r="LK73" s="29"/>
      <c r="LL73" s="29"/>
      <c r="LM73" s="29"/>
      <c r="LN73" s="29"/>
      <c r="LO73" s="29"/>
      <c r="LP73" s="29"/>
      <c r="LQ73" s="29"/>
      <c r="LR73" s="29"/>
      <c r="LS73" s="29"/>
      <c r="LT73" s="29"/>
      <c r="LU73" s="29"/>
      <c r="LV73" s="29"/>
      <c r="LW73" s="29"/>
      <c r="LX73" s="29"/>
      <c r="LY73" s="29"/>
      <c r="LZ73" s="29"/>
      <c r="MA73" s="29"/>
      <c r="MB73" s="29"/>
      <c r="MC73" s="29"/>
      <c r="MD73" s="29"/>
      <c r="ME73" s="29"/>
      <c r="MF73" s="29"/>
      <c r="MG73" s="29"/>
      <c r="MH73" s="29"/>
      <c r="MI73" s="29"/>
      <c r="MJ73" s="29"/>
      <c r="MK73" s="29"/>
      <c r="ML73" s="29"/>
      <c r="MM73" s="29"/>
      <c r="MN73" s="29"/>
      <c r="MO73" s="29"/>
      <c r="MP73" s="29"/>
      <c r="MQ73" s="29"/>
      <c r="MR73" s="29"/>
      <c r="MS73" s="29"/>
      <c r="MT73" s="29"/>
      <c r="MU73" s="29"/>
      <c r="MV73" s="29"/>
      <c r="MW73" s="29"/>
      <c r="MX73" s="29"/>
      <c r="MY73" s="29"/>
      <c r="MZ73" s="29"/>
      <c r="NA73" s="29"/>
      <c r="NB73" s="29"/>
      <c r="NC73" s="29"/>
      <c r="ND73" s="29"/>
      <c r="NE73" s="29"/>
      <c r="NF73" s="29"/>
      <c r="NG73" s="29"/>
      <c r="NH73" s="29"/>
      <c r="NI73" s="29"/>
      <c r="NJ73" s="29"/>
      <c r="NK73" s="29"/>
      <c r="NL73" s="29"/>
      <c r="NM73" s="29"/>
      <c r="NN73" s="29"/>
      <c r="NO73" s="29"/>
      <c r="NP73" s="29"/>
      <c r="NQ73" s="29"/>
      <c r="NR73" s="29"/>
      <c r="NS73" s="29"/>
      <c r="NT73" s="29"/>
      <c r="NU73" s="29"/>
      <c r="NV73" s="29"/>
      <c r="NW73" s="29"/>
      <c r="NX73" s="29"/>
      <c r="NY73" s="29"/>
      <c r="NZ73" s="29"/>
      <c r="OA73" s="29"/>
      <c r="OB73" s="29"/>
      <c r="OC73" s="29"/>
      <c r="OD73" s="29"/>
      <c r="OE73" s="29"/>
      <c r="OF73" s="29"/>
      <c r="OG73" s="29"/>
      <c r="OH73" s="29"/>
      <c r="OI73" s="29"/>
      <c r="OJ73" s="29"/>
      <c r="OK73" s="29"/>
      <c r="OL73" s="29"/>
      <c r="OM73" s="29"/>
      <c r="ON73" s="29"/>
      <c r="OO73" s="29"/>
      <c r="OP73" s="29"/>
      <c r="OQ73" s="29"/>
      <c r="OR73" s="29"/>
      <c r="OS73" s="29"/>
      <c r="OT73" s="29"/>
      <c r="OU73" s="29"/>
      <c r="OV73" s="29"/>
      <c r="OW73" s="29"/>
      <c r="OX73" s="29"/>
      <c r="OY73" s="29"/>
      <c r="OZ73" s="29"/>
      <c r="PA73" s="29"/>
      <c r="PB73" s="29"/>
      <c r="PC73" s="29"/>
      <c r="PD73" s="29"/>
      <c r="PE73" s="29"/>
      <c r="PF73" s="29"/>
      <c r="PG73" s="29"/>
      <c r="PH73" s="29"/>
      <c r="PI73" s="29"/>
      <c r="PJ73" s="29"/>
      <c r="PK73" s="29"/>
      <c r="PL73" s="29"/>
      <c r="PM73" s="29"/>
      <c r="PN73" s="29"/>
      <c r="PO73" s="29"/>
      <c r="PP73" s="29"/>
      <c r="PQ73" s="29"/>
      <c r="PR73" s="29"/>
      <c r="PS73" s="29"/>
      <c r="PT73" s="29"/>
      <c r="PU73" s="29"/>
      <c r="PV73" s="29"/>
      <c r="PW73" s="29"/>
      <c r="PX73" s="29"/>
      <c r="PY73" s="29"/>
      <c r="PZ73" s="29"/>
      <c r="QA73" s="29"/>
      <c r="QB73" s="29"/>
      <c r="QC73" s="29"/>
      <c r="QD73" s="29"/>
      <c r="QE73" s="29"/>
      <c r="QF73" s="29"/>
      <c r="QG73" s="29"/>
      <c r="QH73" s="29"/>
      <c r="QI73" s="29"/>
      <c r="QJ73" s="29"/>
      <c r="QK73" s="29"/>
      <c r="QL73" s="29"/>
      <c r="QM73" s="29"/>
      <c r="QN73" s="29"/>
      <c r="QO73" s="29"/>
      <c r="QP73" s="29"/>
      <c r="QQ73" s="29"/>
      <c r="QR73" s="29"/>
      <c r="QS73" s="29"/>
      <c r="QT73" s="29"/>
      <c r="QU73" s="29"/>
      <c r="QV73" s="29"/>
      <c r="QW73" s="29"/>
      <c r="QX73" s="29"/>
      <c r="QY73" s="29"/>
      <c r="QZ73" s="29"/>
      <c r="RA73" s="29"/>
      <c r="RB73" s="29"/>
      <c r="RC73" s="29"/>
      <c r="RD73" s="29"/>
      <c r="RE73" s="29"/>
      <c r="RF73" s="29"/>
      <c r="RG73" s="29"/>
      <c r="RH73" s="29"/>
      <c r="RI73" s="29"/>
      <c r="RJ73" s="29"/>
      <c r="RK73" s="29"/>
      <c r="RL73" s="29"/>
      <c r="RM73" s="29"/>
      <c r="RN73" s="29"/>
      <c r="RO73" s="29"/>
      <c r="RP73" s="29"/>
      <c r="RQ73" s="29"/>
      <c r="RR73" s="29"/>
      <c r="RS73" s="29"/>
      <c r="RT73" s="29"/>
      <c r="RU73" s="29"/>
      <c r="RV73" s="29"/>
      <c r="RW73" s="29"/>
      <c r="RX73" s="29"/>
      <c r="RY73" s="29"/>
      <c r="RZ73" s="29"/>
      <c r="SA73" s="29"/>
      <c r="SB73" s="29"/>
      <c r="SC73" s="29"/>
      <c r="SD73" s="29"/>
      <c r="SE73" s="29"/>
      <c r="SF73" s="29"/>
      <c r="SG73" s="29"/>
      <c r="SH73" s="29"/>
      <c r="SI73" s="29"/>
      <c r="SJ73" s="29"/>
      <c r="SK73" s="29"/>
      <c r="SL73" s="29"/>
      <c r="SM73" s="29"/>
      <c r="SN73" s="29"/>
      <c r="SO73" s="29"/>
      <c r="SP73" s="29"/>
      <c r="SQ73" s="29"/>
      <c r="SR73" s="29"/>
      <c r="SS73" s="29"/>
      <c r="ST73" s="29"/>
      <c r="SU73" s="29"/>
      <c r="SV73" s="29"/>
      <c r="SW73" s="29"/>
      <c r="SX73" s="29"/>
      <c r="SY73" s="29"/>
      <c r="SZ73" s="29"/>
      <c r="TA73" s="29"/>
      <c r="TB73" s="29"/>
      <c r="TC73" s="29"/>
      <c r="TD73" s="29"/>
      <c r="TE73" s="29"/>
      <c r="TF73" s="29"/>
      <c r="TG73" s="29"/>
      <c r="TH73" s="29"/>
      <c r="TI73" s="29"/>
      <c r="TJ73" s="29"/>
      <c r="TK73" s="29"/>
      <c r="TL73" s="29"/>
      <c r="TM73" s="29"/>
      <c r="TN73" s="29"/>
      <c r="TO73" s="29"/>
      <c r="TP73" s="29"/>
      <c r="TQ73" s="29"/>
      <c r="TR73" s="29"/>
      <c r="TS73" s="29"/>
      <c r="TT73" s="29"/>
      <c r="TU73" s="29"/>
      <c r="TV73" s="29"/>
      <c r="TW73" s="29"/>
      <c r="TX73" s="29"/>
      <c r="TY73" s="29"/>
      <c r="TZ73" s="29"/>
      <c r="UA73" s="29"/>
      <c r="UB73" s="29"/>
      <c r="UC73" s="29"/>
      <c r="UD73" s="29"/>
      <c r="UE73" s="29"/>
      <c r="UF73" s="29"/>
      <c r="UG73" s="29"/>
      <c r="UH73" s="29"/>
      <c r="UI73" s="29"/>
      <c r="UJ73" s="29"/>
      <c r="UK73" s="105"/>
      <c r="UL73" s="105"/>
      <c r="UM73" s="105"/>
      <c r="UN73" s="105"/>
      <c r="UO73" s="105"/>
      <c r="UP73" s="105"/>
      <c r="UQ73" s="105"/>
      <c r="UR73" s="105"/>
      <c r="US73" s="105"/>
      <c r="UT73" s="105"/>
      <c r="UU73" s="105"/>
      <c r="UV73" s="105"/>
      <c r="UW73" s="105"/>
      <c r="UX73" s="105"/>
      <c r="UY73" s="105"/>
      <c r="UZ73" s="105"/>
      <c r="VA73" s="105"/>
      <c r="VB73" s="105"/>
      <c r="VC73" s="105"/>
      <c r="VD73" s="105"/>
      <c r="VE73" s="105"/>
      <c r="VF73" s="105"/>
      <c r="VG73" s="105"/>
      <c r="VH73" s="105"/>
      <c r="VI73" s="105"/>
      <c r="VJ73" s="105"/>
      <c r="VK73" s="105"/>
      <c r="VL73" s="105"/>
      <c r="VM73" s="105"/>
      <c r="VN73" s="105"/>
      <c r="VO73" s="105"/>
      <c r="VP73" s="105"/>
      <c r="VQ73" s="105"/>
      <c r="VR73" s="105"/>
      <c r="VS73" s="105"/>
      <c r="VT73" s="105"/>
      <c r="VU73" s="105"/>
      <c r="VV73" s="105"/>
      <c r="VW73" s="105"/>
      <c r="VX73" s="105"/>
      <c r="VY73" s="105"/>
      <c r="VZ73" s="105"/>
      <c r="WA73" s="105"/>
      <c r="WB73" s="105"/>
      <c r="WC73" s="105"/>
      <c r="WD73" s="105"/>
      <c r="WE73" s="105"/>
      <c r="WF73" s="105"/>
      <c r="WG73" s="105"/>
      <c r="WH73" s="105"/>
      <c r="WI73" s="105"/>
      <c r="WJ73" s="105"/>
      <c r="WK73" s="105"/>
      <c r="WL73" s="105"/>
      <c r="WM73" s="105"/>
      <c r="WN73" s="105"/>
      <c r="WO73" s="105"/>
      <c r="WP73" s="105"/>
      <c r="WQ73" s="105"/>
      <c r="WR73" s="105"/>
      <c r="WS73" s="105"/>
      <c r="WT73" s="105"/>
      <c r="WU73" s="105"/>
      <c r="WV73" s="105"/>
      <c r="WW73" s="105"/>
      <c r="WX73" s="105"/>
      <c r="WY73" s="105"/>
      <c r="WZ73" s="105"/>
      <c r="XA73" s="105"/>
      <c r="XB73" s="105"/>
      <c r="XC73" s="105"/>
      <c r="XD73" s="105"/>
      <c r="XE73" s="105"/>
      <c r="XF73" s="105"/>
      <c r="XG73" s="105"/>
      <c r="XH73" s="105"/>
      <c r="XI73" s="105"/>
      <c r="XJ73" s="105"/>
      <c r="XK73" s="105"/>
      <c r="XL73" s="105"/>
      <c r="XM73" s="105"/>
      <c r="XN73" s="105"/>
      <c r="XO73" s="105"/>
      <c r="XP73" s="105"/>
      <c r="XQ73" s="105"/>
      <c r="XR73" s="105"/>
      <c r="XS73" s="105"/>
      <c r="XT73" s="105"/>
      <c r="XU73" s="105"/>
      <c r="XV73" s="105"/>
      <c r="XW73" s="105"/>
      <c r="XX73" s="105"/>
      <c r="XY73" s="105"/>
      <c r="XZ73" s="105"/>
      <c r="YA73" s="105"/>
      <c r="YB73" s="105"/>
      <c r="YC73" s="105"/>
      <c r="YD73" s="105"/>
      <c r="YE73" s="105"/>
      <c r="YF73" s="105"/>
      <c r="YG73" s="105"/>
      <c r="YH73" s="105"/>
      <c r="YI73" s="105"/>
      <c r="YJ73" s="105"/>
      <c r="YK73" s="105"/>
      <c r="YL73" s="105"/>
      <c r="YM73" s="105"/>
      <c r="YN73" s="105"/>
      <c r="YO73" s="105"/>
      <c r="YP73" s="105"/>
      <c r="YQ73" s="105"/>
      <c r="YR73" s="105"/>
      <c r="YS73" s="105"/>
      <c r="YT73" s="105"/>
      <c r="YU73" s="105"/>
      <c r="YV73" s="105"/>
      <c r="YW73" s="105"/>
      <c r="YX73" s="105"/>
      <c r="YY73" s="105"/>
      <c r="YZ73" s="105"/>
      <c r="ZA73" s="105"/>
      <c r="ZB73" s="105"/>
      <c r="ZC73" s="105"/>
      <c r="ZD73" s="105"/>
      <c r="ZE73" s="105"/>
      <c r="ZF73" s="105"/>
      <c r="ZG73" s="105"/>
      <c r="ZH73" s="105"/>
      <c r="ZI73" s="105"/>
      <c r="ZJ73" s="105"/>
      <c r="ZK73" s="105"/>
      <c r="ZL73" s="105"/>
      <c r="ZM73" s="105"/>
      <c r="ZN73" s="105"/>
      <c r="ZO73" s="105"/>
      <c r="ZP73" s="105"/>
      <c r="ZQ73" s="105"/>
      <c r="ZR73" s="105"/>
      <c r="ZS73" s="105"/>
      <c r="ZT73" s="105"/>
      <c r="ZU73" s="105"/>
      <c r="ZV73" s="105"/>
      <c r="ZW73" s="105"/>
      <c r="ZX73" s="105"/>
      <c r="ZY73" s="105"/>
      <c r="ZZ73" s="105"/>
      <c r="AAA73" s="105"/>
      <c r="AAB73" s="105"/>
      <c r="AAC73" s="105"/>
      <c r="AAD73" s="105"/>
      <c r="AAE73" s="105"/>
      <c r="AAF73" s="105"/>
      <c r="AAG73" s="105"/>
      <c r="AAH73" s="105"/>
      <c r="AAI73" s="105"/>
      <c r="AAJ73" s="105"/>
      <c r="AAK73" s="105"/>
      <c r="AAL73" s="105"/>
      <c r="AAM73" s="105"/>
      <c r="AAN73" s="105"/>
      <c r="AAO73" s="105"/>
      <c r="AAP73" s="105"/>
      <c r="AAQ73" s="105"/>
      <c r="AAR73" s="105"/>
      <c r="AAS73" s="105"/>
      <c r="AAT73" s="105"/>
      <c r="AAU73" s="105"/>
      <c r="AAV73" s="105"/>
      <c r="AAW73" s="105"/>
      <c r="AAX73" s="105"/>
      <c r="AAY73" s="105"/>
      <c r="AAZ73" s="105"/>
      <c r="ABA73" s="105"/>
      <c r="ABB73" s="105"/>
      <c r="ABC73" s="105"/>
      <c r="ABD73" s="105"/>
      <c r="ABE73" s="105"/>
      <c r="ABF73" s="105"/>
      <c r="ABG73" s="105"/>
      <c r="ABH73" s="105"/>
      <c r="ABI73" s="105"/>
      <c r="ABJ73" s="105"/>
      <c r="ABK73" s="105"/>
      <c r="ABL73" s="105"/>
      <c r="ABM73" s="105"/>
      <c r="ABN73" s="105"/>
      <c r="ABO73" s="105"/>
      <c r="ABP73" s="105"/>
      <c r="ABQ73" s="105"/>
      <c r="ABR73" s="105"/>
      <c r="ABS73" s="105"/>
      <c r="ABT73" s="105"/>
      <c r="ABU73" s="105"/>
      <c r="ABV73" s="105"/>
      <c r="ABW73" s="105"/>
      <c r="ABX73" s="105"/>
      <c r="ABY73" s="105"/>
      <c r="ABZ73" s="105"/>
      <c r="ACA73" s="105"/>
      <c r="ACB73" s="105"/>
      <c r="ACC73" s="105"/>
      <c r="ACD73" s="105"/>
      <c r="ACE73" s="105"/>
      <c r="ACF73" s="105"/>
      <c r="ACG73" s="105"/>
      <c r="ACH73" s="105"/>
      <c r="ACI73" s="105"/>
      <c r="ACJ73" s="105"/>
      <c r="ACK73" s="105"/>
      <c r="ACL73" s="105"/>
      <c r="ACM73" s="105"/>
      <c r="ACN73" s="105"/>
      <c r="ACO73" s="105"/>
      <c r="ACP73" s="105"/>
      <c r="ACQ73" s="105"/>
      <c r="ACR73" s="105"/>
      <c r="ACS73" s="105"/>
      <c r="ACT73" s="105"/>
      <c r="ACU73" s="105"/>
      <c r="ACV73" s="105"/>
      <c r="ACW73" s="105"/>
      <c r="ACX73" s="105"/>
      <c r="ACY73" s="105"/>
      <c r="ACZ73" s="105"/>
      <c r="ADA73" s="105"/>
      <c r="ADB73" s="105"/>
      <c r="ADC73" s="105"/>
      <c r="ADD73" s="105"/>
      <c r="ADE73" s="105"/>
      <c r="ADF73" s="105"/>
      <c r="ADG73" s="105"/>
      <c r="ADH73" s="105"/>
      <c r="ADI73" s="105"/>
      <c r="ADJ73" s="105"/>
      <c r="ADK73" s="105"/>
      <c r="ADL73" s="105"/>
      <c r="ADM73" s="105"/>
      <c r="ADN73" s="105"/>
      <c r="ADO73" s="105"/>
      <c r="ADP73" s="105"/>
      <c r="ADQ73" s="105"/>
      <c r="ADR73" s="105"/>
      <c r="ADS73" s="105"/>
      <c r="ADT73" s="105"/>
      <c r="ADU73" s="105"/>
      <c r="ADV73" s="105"/>
      <c r="ADW73" s="105"/>
      <c r="ADX73" s="105"/>
      <c r="ADY73" s="105"/>
      <c r="ADZ73" s="105"/>
      <c r="AEA73" s="105"/>
      <c r="AEB73" s="105"/>
      <c r="AEC73" s="105"/>
      <c r="AED73" s="105"/>
      <c r="AEE73" s="105"/>
      <c r="AEF73" s="105"/>
      <c r="AEG73" s="105"/>
      <c r="AEH73" s="105"/>
      <c r="AEI73" s="105"/>
      <c r="AEJ73" s="105"/>
      <c r="AEK73" s="105"/>
      <c r="AEL73" s="105"/>
      <c r="AEM73" s="105"/>
      <c r="AEN73" s="105"/>
      <c r="AEO73" s="105"/>
      <c r="AEP73" s="105"/>
      <c r="AEQ73" s="105"/>
      <c r="AER73" s="105"/>
      <c r="AES73" s="105"/>
      <c r="AET73" s="105"/>
      <c r="AEU73" s="105"/>
      <c r="AEV73" s="105"/>
      <c r="AEW73" s="105"/>
      <c r="AEX73" s="105"/>
      <c r="AEY73" s="105"/>
      <c r="AEZ73" s="105"/>
      <c r="AFA73" s="105"/>
      <c r="AFB73" s="105"/>
      <c r="AFC73" s="105"/>
      <c r="AFD73" s="105"/>
      <c r="AFE73" s="105"/>
      <c r="AFF73" s="105"/>
      <c r="AFG73" s="105"/>
      <c r="AFH73" s="105"/>
      <c r="AFI73" s="105"/>
      <c r="AFJ73" s="105"/>
      <c r="AFK73" s="105"/>
      <c r="AFL73" s="105"/>
      <c r="AFM73" s="105"/>
      <c r="AFN73" s="105"/>
      <c r="AFO73" s="105"/>
      <c r="AFP73" s="105"/>
      <c r="AFQ73" s="105"/>
      <c r="AFR73" s="105"/>
      <c r="AFS73" s="105"/>
      <c r="AFT73" s="105"/>
      <c r="AFU73" s="105"/>
      <c r="AFV73" s="105"/>
      <c r="AFW73" s="105"/>
      <c r="AFX73" s="105"/>
      <c r="AFY73" s="105"/>
      <c r="AFZ73" s="105"/>
      <c r="AGA73" s="105"/>
      <c r="AGB73" s="105"/>
      <c r="AGC73" s="105"/>
      <c r="AGD73" s="105"/>
      <c r="AGE73" s="105"/>
      <c r="AGF73" s="105"/>
      <c r="AGG73" s="105"/>
      <c r="AGH73" s="105"/>
      <c r="AGI73" s="105"/>
      <c r="AGJ73" s="105"/>
      <c r="AGK73" s="105"/>
      <c r="AGL73" s="105"/>
      <c r="AGM73" s="105"/>
      <c r="AGN73" s="105"/>
      <c r="AGO73" s="105"/>
      <c r="AGP73" s="105"/>
      <c r="AGQ73" s="105"/>
      <c r="AGR73" s="105"/>
      <c r="AGS73" s="105"/>
      <c r="AGT73" s="105"/>
      <c r="AGU73" s="105"/>
      <c r="AGV73" s="105"/>
      <c r="AGW73" s="105"/>
      <c r="AGX73" s="105"/>
      <c r="AGY73" s="105"/>
      <c r="AGZ73" s="105"/>
      <c r="AHA73" s="105"/>
      <c r="AHB73" s="105"/>
      <c r="AHC73" s="105"/>
      <c r="AHD73" s="105"/>
      <c r="AHE73" s="105"/>
      <c r="AHF73" s="105"/>
      <c r="AHG73" s="105"/>
      <c r="AHH73" s="105"/>
      <c r="AHI73" s="105"/>
      <c r="AHJ73" s="105"/>
      <c r="AHK73" s="105"/>
      <c r="AHL73" s="105"/>
      <c r="AHM73" s="105"/>
      <c r="AHN73" s="105"/>
      <c r="AHO73" s="105"/>
      <c r="AHP73" s="105"/>
      <c r="AHQ73" s="105"/>
      <c r="AHR73" s="105"/>
      <c r="AHS73" s="105"/>
      <c r="AHT73" s="105"/>
      <c r="AHU73" s="105"/>
      <c r="AHV73" s="105"/>
      <c r="AHW73" s="105"/>
      <c r="AHX73" s="105"/>
      <c r="AHY73" s="105"/>
      <c r="AHZ73" s="105"/>
      <c r="AIA73" s="105"/>
      <c r="AIB73" s="105"/>
      <c r="AIC73" s="105"/>
      <c r="AID73" s="105"/>
      <c r="AIE73" s="105"/>
      <c r="AIF73" s="105"/>
      <c r="AIG73" s="105"/>
      <c r="AIH73" s="105"/>
      <c r="AII73" s="105"/>
      <c r="AIJ73" s="105"/>
      <c r="AIK73" s="105"/>
      <c r="AIL73" s="105"/>
      <c r="AIM73" s="105"/>
      <c r="AIN73" s="105"/>
      <c r="AIO73" s="105"/>
      <c r="AIP73" s="105"/>
      <c r="AIQ73" s="105"/>
      <c r="AIR73" s="105"/>
      <c r="AIS73" s="105"/>
      <c r="AIT73" s="105"/>
      <c r="AIU73" s="105"/>
      <c r="AIV73" s="105"/>
      <c r="AIW73" s="105"/>
      <c r="AIX73" s="105"/>
      <c r="AIY73" s="105"/>
      <c r="AIZ73" s="105"/>
      <c r="AJA73" s="105"/>
      <c r="AJB73" s="105"/>
      <c r="AJC73" s="105"/>
      <c r="AJD73" s="105"/>
      <c r="AJE73" s="105"/>
      <c r="AJF73" s="105"/>
      <c r="AJG73" s="105"/>
      <c r="AJH73" s="105"/>
      <c r="AJI73" s="105"/>
      <c r="AJJ73" s="105"/>
      <c r="AJK73" s="105"/>
      <c r="AJL73" s="105"/>
      <c r="AJM73" s="105"/>
      <c r="AJN73" s="105"/>
      <c r="AJO73" s="105"/>
      <c r="AJP73" s="105"/>
      <c r="AJQ73" s="105"/>
      <c r="AJR73" s="105"/>
      <c r="AJS73" s="105"/>
      <c r="AJT73" s="105"/>
      <c r="AJU73" s="105"/>
      <c r="AJV73" s="105"/>
      <c r="AJW73" s="105"/>
      <c r="AJX73" s="105"/>
      <c r="AJY73" s="105"/>
      <c r="AJZ73" s="105"/>
      <c r="AKA73" s="105"/>
      <c r="AKB73" s="105"/>
      <c r="AKC73" s="105"/>
      <c r="AKD73" s="105"/>
      <c r="AKE73" s="105"/>
      <c r="AKF73" s="105"/>
      <c r="AKG73" s="105"/>
      <c r="AKH73" s="105"/>
      <c r="AKI73" s="105"/>
      <c r="AKJ73" s="105"/>
      <c r="AKK73" s="105"/>
      <c r="AKL73" s="105"/>
      <c r="AKM73" s="105"/>
      <c r="AKN73" s="105"/>
      <c r="AKO73" s="105"/>
      <c r="AKP73" s="105"/>
      <c r="AKQ73" s="105"/>
      <c r="AKR73" s="105"/>
      <c r="AKS73" s="105"/>
      <c r="AKT73" s="105"/>
      <c r="AKU73" s="105"/>
      <c r="AKV73" s="105"/>
      <c r="AKW73" s="105"/>
      <c r="AKX73" s="105"/>
      <c r="AKY73" s="105"/>
      <c r="AKZ73" s="105"/>
      <c r="ALA73" s="105"/>
      <c r="ALB73" s="105"/>
      <c r="ALC73" s="105"/>
      <c r="ALD73" s="105"/>
      <c r="ALE73" s="105"/>
      <c r="ALF73" s="105"/>
      <c r="ALG73" s="105"/>
      <c r="ALH73" s="105"/>
      <c r="ALI73" s="105"/>
      <c r="ALJ73" s="105"/>
      <c r="ALK73" s="105"/>
      <c r="ALL73" s="105"/>
      <c r="ALM73" s="105"/>
      <c r="ALN73" s="105"/>
      <c r="ALO73" s="105"/>
      <c r="ALP73" s="105"/>
      <c r="ALQ73" s="105"/>
      <c r="ALR73" s="105"/>
      <c r="ALS73" s="105"/>
      <c r="ALT73" s="105"/>
      <c r="ALU73" s="105"/>
      <c r="ALV73" s="105"/>
      <c r="ALW73" s="105"/>
      <c r="ALX73" s="105"/>
      <c r="ALY73" s="105"/>
      <c r="ALZ73" s="105"/>
      <c r="AMA73" s="105"/>
      <c r="AMB73" s="105"/>
      <c r="AMC73" s="105"/>
      <c r="AMD73" s="105"/>
      <c r="AME73" s="105"/>
      <c r="AMF73" s="105"/>
      <c r="AMG73" s="105"/>
      <c r="AMH73" s="105"/>
      <c r="AMI73" s="105"/>
      <c r="AMJ73" s="105"/>
      <c r="AMK73" s="105"/>
      <c r="AML73" s="105"/>
      <c r="AMM73" s="105"/>
      <c r="AMN73" s="105"/>
      <c r="AMO73" s="105"/>
      <c r="AMP73" s="105"/>
      <c r="AMQ73" s="105"/>
      <c r="AMR73" s="105"/>
      <c r="AMS73" s="105"/>
      <c r="AMT73" s="105"/>
      <c r="AMU73" s="105"/>
      <c r="AMV73" s="105"/>
      <c r="AMW73" s="105"/>
      <c r="AMX73" s="105"/>
      <c r="AMY73" s="105"/>
      <c r="AMZ73" s="105"/>
      <c r="ANA73" s="105"/>
      <c r="ANB73" s="105"/>
      <c r="ANC73" s="105"/>
      <c r="AND73" s="105"/>
      <c r="ANE73" s="105"/>
      <c r="ANF73" s="105"/>
      <c r="ANG73" s="105"/>
      <c r="ANH73" s="105"/>
      <c r="ANI73" s="105"/>
      <c r="ANJ73" s="105"/>
      <c r="ANK73" s="105"/>
      <c r="ANL73" s="105"/>
      <c r="ANM73" s="105"/>
      <c r="ANN73" s="105"/>
      <c r="ANO73" s="105"/>
      <c r="ANP73" s="105"/>
      <c r="ANQ73" s="105"/>
      <c r="ANR73" s="105"/>
      <c r="ANS73" s="105"/>
      <c r="ANT73" s="105"/>
      <c r="ANU73" s="105"/>
      <c r="ANV73" s="105"/>
      <c r="ANW73" s="105"/>
      <c r="ANX73" s="105"/>
      <c r="ANY73" s="105"/>
      <c r="ANZ73" s="105"/>
      <c r="AOA73" s="105"/>
      <c r="AOB73" s="105"/>
      <c r="AOC73" s="105"/>
      <c r="AOD73" s="105"/>
      <c r="AOE73" s="105"/>
      <c r="AOF73" s="105"/>
      <c r="AOG73" s="105"/>
      <c r="AOH73" s="105"/>
      <c r="AOI73" s="105"/>
      <c r="AOJ73" s="105"/>
      <c r="AOK73" s="105"/>
      <c r="AOL73" s="105"/>
      <c r="AOM73" s="105"/>
      <c r="AON73" s="105"/>
      <c r="AOO73" s="105"/>
      <c r="AOP73" s="105"/>
      <c r="AOQ73" s="105"/>
      <c r="AOR73" s="105"/>
      <c r="AOS73" s="105"/>
      <c r="AOT73" s="105"/>
      <c r="AOU73" s="105"/>
      <c r="AOV73" s="105"/>
      <c r="AOW73" s="105"/>
      <c r="AOX73" s="105"/>
      <c r="AOY73" s="105"/>
      <c r="AOZ73" s="105"/>
      <c r="APA73" s="105"/>
      <c r="APB73" s="105"/>
      <c r="APC73" s="105"/>
      <c r="APD73" s="105"/>
      <c r="APE73" s="105"/>
      <c r="APF73" s="105"/>
      <c r="APG73" s="105"/>
      <c r="APH73" s="105"/>
      <c r="API73" s="105"/>
      <c r="APJ73" s="105"/>
      <c r="APK73" s="105"/>
      <c r="APL73" s="105"/>
      <c r="APM73" s="105"/>
      <c r="APN73" s="105"/>
      <c r="APO73" s="105"/>
      <c r="APP73" s="105"/>
      <c r="APQ73" s="105"/>
      <c r="APR73" s="105"/>
      <c r="APS73" s="105"/>
      <c r="APT73" s="105"/>
      <c r="APU73" s="105"/>
      <c r="APV73" s="105"/>
      <c r="APW73" s="105"/>
      <c r="APX73" s="105"/>
      <c r="APY73" s="105"/>
      <c r="APZ73" s="105"/>
      <c r="AQA73" s="105"/>
      <c r="AQB73" s="105"/>
      <c r="AQC73" s="105"/>
      <c r="AQD73" s="105"/>
      <c r="AQE73" s="105"/>
      <c r="AQF73" s="105"/>
      <c r="AQG73" s="105"/>
      <c r="AQH73" s="105"/>
      <c r="AQI73" s="105"/>
      <c r="AQJ73" s="105"/>
      <c r="AQK73" s="105"/>
      <c r="AQL73" s="105"/>
      <c r="AQM73" s="105"/>
      <c r="AQN73" s="105"/>
      <c r="AQO73" s="105"/>
      <c r="AQP73" s="105"/>
      <c r="AQQ73" s="105"/>
      <c r="AQR73" s="105"/>
      <c r="AQS73" s="105"/>
      <c r="AQT73" s="105"/>
      <c r="AQU73" s="105"/>
      <c r="AQV73" s="105"/>
      <c r="AQW73" s="105"/>
      <c r="AQX73" s="105"/>
      <c r="AQY73" s="105"/>
      <c r="AQZ73" s="105"/>
      <c r="ARA73" s="105"/>
      <c r="ARB73" s="105"/>
      <c r="ARC73" s="105"/>
      <c r="ARD73" s="105"/>
      <c r="ARE73" s="105"/>
      <c r="ARF73" s="105"/>
      <c r="ARG73" s="105"/>
      <c r="ARH73" s="105"/>
      <c r="ARI73" s="105"/>
      <c r="ARJ73" s="105"/>
      <c r="ARK73" s="105"/>
      <c r="ARL73" s="105"/>
      <c r="ARM73" s="105"/>
      <c r="ARN73" s="105"/>
      <c r="ARO73" s="105"/>
      <c r="ARP73" s="105"/>
      <c r="ARQ73" s="105"/>
      <c r="ARR73" s="105"/>
      <c r="ARS73" s="105"/>
      <c r="ART73" s="105"/>
      <c r="ARU73" s="105"/>
      <c r="ARV73" s="105"/>
      <c r="ARW73" s="105"/>
      <c r="ARX73" s="105"/>
      <c r="ARY73" s="105"/>
      <c r="ARZ73" s="105"/>
      <c r="ASA73" s="105"/>
      <c r="ASB73" s="105"/>
      <c r="ASC73" s="105"/>
      <c r="ASD73" s="105"/>
      <c r="ASE73" s="105"/>
      <c r="ASF73" s="105"/>
      <c r="ASG73" s="105"/>
      <c r="ASH73" s="105"/>
      <c r="ASI73" s="105"/>
      <c r="ASJ73" s="105"/>
      <c r="ASK73" s="105"/>
      <c r="ASL73" s="105"/>
      <c r="ASM73" s="105"/>
      <c r="ASN73" s="105"/>
      <c r="ASO73" s="105"/>
      <c r="ASP73" s="105"/>
      <c r="ASQ73" s="105"/>
      <c r="ASR73" s="105"/>
      <c r="ASS73" s="105"/>
      <c r="AST73" s="105"/>
      <c r="ASU73" s="105"/>
      <c r="ASV73" s="105"/>
      <c r="ASW73" s="105"/>
      <c r="ASX73" s="105"/>
      <c r="ASY73" s="105"/>
      <c r="ASZ73" s="105"/>
      <c r="ATA73" s="105"/>
      <c r="ATB73" s="105"/>
      <c r="ATC73" s="105"/>
      <c r="ATD73" s="105"/>
      <c r="ATE73" s="105"/>
      <c r="ATF73" s="105"/>
      <c r="ATG73" s="105"/>
      <c r="ATH73" s="105"/>
      <c r="ATI73" s="105"/>
      <c r="ATJ73" s="105"/>
      <c r="ATK73" s="105"/>
      <c r="ATL73" s="105"/>
      <c r="ATM73" s="105"/>
      <c r="ATN73" s="105"/>
      <c r="ATO73" s="105"/>
      <c r="ATP73" s="105"/>
      <c r="ATQ73" s="105"/>
      <c r="ATR73" s="105"/>
      <c r="ATS73" s="105"/>
      <c r="ATT73" s="105"/>
      <c r="ATU73" s="105"/>
      <c r="ATV73" s="105"/>
      <c r="ATW73" s="105"/>
      <c r="ATX73" s="105"/>
      <c r="ATY73" s="105"/>
      <c r="ATZ73" s="105"/>
      <c r="AUA73" s="105"/>
      <c r="AUB73" s="105"/>
      <c r="AUC73" s="105"/>
      <c r="AUD73" s="105"/>
      <c r="AUE73" s="105"/>
      <c r="AUF73" s="105"/>
      <c r="AUG73" s="105"/>
      <c r="AUH73" s="105"/>
      <c r="AUI73" s="105"/>
      <c r="AUJ73" s="105"/>
      <c r="AUK73" s="105"/>
      <c r="AUL73" s="105"/>
      <c r="AUM73" s="105"/>
      <c r="AUN73" s="105"/>
      <c r="AUO73" s="105"/>
      <c r="AUP73" s="105"/>
      <c r="AUQ73" s="105"/>
      <c r="AUR73" s="105"/>
      <c r="AUS73" s="105"/>
      <c r="AUT73" s="105"/>
      <c r="AUU73" s="105"/>
      <c r="AUV73" s="105"/>
      <c r="AUW73" s="105"/>
      <c r="AUX73" s="105"/>
      <c r="AUY73" s="105"/>
      <c r="AUZ73" s="105"/>
      <c r="AVA73" s="105"/>
      <c r="AVB73" s="105"/>
      <c r="AVC73" s="105"/>
      <c r="AVD73" s="105"/>
      <c r="AVE73" s="105"/>
      <c r="AVF73" s="105"/>
      <c r="AVG73" s="105"/>
      <c r="AVH73" s="105"/>
      <c r="AVI73" s="105"/>
      <c r="AVJ73" s="105"/>
      <c r="AVK73" s="105"/>
      <c r="AVL73" s="105"/>
      <c r="AVM73" s="105"/>
      <c r="AVN73" s="105"/>
      <c r="AVO73" s="105"/>
      <c r="AVP73" s="105"/>
      <c r="AVQ73" s="105"/>
      <c r="AVR73" s="105"/>
      <c r="AVS73" s="105"/>
      <c r="AVT73" s="105"/>
      <c r="AVU73" s="105"/>
      <c r="AVV73" s="105"/>
      <c r="AVW73" s="105"/>
      <c r="AVX73" s="105"/>
      <c r="AVY73" s="105"/>
      <c r="AVZ73" s="105"/>
      <c r="AWA73" s="105"/>
      <c r="AWB73" s="105"/>
      <c r="AWC73" s="105"/>
      <c r="AWD73" s="105"/>
      <c r="AWE73" s="105"/>
      <c r="AWF73" s="105"/>
      <c r="AWG73" s="105"/>
      <c r="AWH73" s="105"/>
      <c r="AWI73" s="105"/>
      <c r="AWJ73" s="105"/>
      <c r="AWK73" s="105"/>
      <c r="AWL73" s="105"/>
      <c r="AWM73" s="105"/>
      <c r="AWN73" s="105"/>
      <c r="AWO73" s="105"/>
      <c r="AWP73" s="105"/>
      <c r="AWQ73" s="105"/>
      <c r="AWR73" s="105"/>
      <c r="AWS73" s="105"/>
      <c r="AWT73" s="105"/>
      <c r="AWU73" s="105"/>
      <c r="AWV73" s="105"/>
      <c r="AWW73" s="105"/>
      <c r="AWX73" s="105"/>
      <c r="AWY73" s="105"/>
      <c r="AWZ73" s="105"/>
      <c r="AXA73" s="105"/>
      <c r="AXB73" s="105"/>
      <c r="AXC73" s="105"/>
      <c r="AXD73" s="105"/>
      <c r="AXE73" s="105"/>
      <c r="AXF73" s="105"/>
      <c r="AXG73" s="105"/>
      <c r="AXH73" s="105"/>
      <c r="AXI73" s="105"/>
      <c r="AXJ73" s="105"/>
      <c r="AXK73" s="105"/>
      <c r="AXL73" s="105"/>
      <c r="AXM73" s="105"/>
      <c r="AXN73" s="105"/>
      <c r="AXO73" s="105"/>
      <c r="AXP73" s="105"/>
      <c r="AXQ73" s="105"/>
      <c r="AXR73" s="105"/>
      <c r="AXS73" s="105"/>
      <c r="AXT73" s="105"/>
      <c r="AXU73" s="105"/>
      <c r="AXV73" s="105"/>
      <c r="AXW73" s="105"/>
      <c r="AXX73" s="105"/>
      <c r="AXY73" s="105"/>
      <c r="AXZ73" s="105"/>
      <c r="AYA73" s="105"/>
      <c r="AYB73" s="105"/>
      <c r="AYC73" s="105"/>
      <c r="AYD73" s="105"/>
      <c r="AYE73" s="105"/>
      <c r="AYF73" s="105"/>
      <c r="AYG73" s="105"/>
      <c r="AYH73" s="105"/>
      <c r="AYI73" s="105"/>
      <c r="AYJ73" s="105"/>
      <c r="AYK73" s="105"/>
      <c r="AYL73" s="105"/>
      <c r="AYM73" s="105"/>
      <c r="AYN73" s="105"/>
      <c r="AYO73" s="105"/>
      <c r="AYP73" s="105"/>
      <c r="AYQ73" s="105"/>
      <c r="AYR73" s="105"/>
      <c r="AYS73" s="105"/>
      <c r="AYT73" s="105"/>
      <c r="AYU73" s="105"/>
      <c r="AYV73" s="105"/>
      <c r="AYW73" s="105"/>
      <c r="AYX73" s="105"/>
      <c r="AYY73" s="105"/>
      <c r="AYZ73" s="105"/>
      <c r="AZA73" s="105"/>
      <c r="AZB73" s="105"/>
      <c r="AZC73" s="105"/>
      <c r="AZD73" s="105"/>
      <c r="AZE73" s="105"/>
      <c r="AZF73" s="105"/>
      <c r="AZG73" s="105"/>
      <c r="AZH73" s="105"/>
      <c r="AZI73" s="105"/>
      <c r="AZJ73" s="105"/>
      <c r="AZK73" s="105"/>
      <c r="AZL73" s="105"/>
      <c r="AZM73" s="105"/>
      <c r="AZN73" s="105"/>
      <c r="AZO73" s="105"/>
      <c r="AZP73" s="105"/>
      <c r="AZQ73" s="105"/>
      <c r="AZR73" s="105"/>
      <c r="AZS73" s="105"/>
      <c r="AZT73" s="105"/>
      <c r="AZU73" s="105"/>
      <c r="AZV73" s="105"/>
      <c r="AZW73" s="105"/>
      <c r="AZX73" s="105"/>
      <c r="AZY73" s="105"/>
      <c r="AZZ73" s="105"/>
      <c r="BAA73" s="105"/>
      <c r="BAB73" s="105"/>
      <c r="BAC73" s="105"/>
      <c r="BAD73" s="105"/>
    </row>
    <row r="74" spans="1:1382" s="30" customFormat="1" ht="14" x14ac:dyDescent="0.2">
      <c r="A74" s="117">
        <v>266</v>
      </c>
      <c r="B74" s="67">
        <v>256</v>
      </c>
      <c r="C74" s="66">
        <v>33937836</v>
      </c>
      <c r="D74" s="67">
        <v>766989</v>
      </c>
      <c r="E74" s="54" t="s">
        <v>738</v>
      </c>
      <c r="F74" s="50" t="s">
        <v>739</v>
      </c>
      <c r="G74" s="97">
        <v>23640</v>
      </c>
      <c r="H74" s="66" t="s">
        <v>562</v>
      </c>
      <c r="I74" s="40" t="s">
        <v>563</v>
      </c>
      <c r="J74" s="68">
        <v>48</v>
      </c>
      <c r="K74" s="68">
        <v>18</v>
      </c>
      <c r="L74" s="42">
        <f t="shared" si="6"/>
        <v>30</v>
      </c>
      <c r="M74" s="30" t="s">
        <v>775</v>
      </c>
      <c r="N74" s="43" t="s">
        <v>807</v>
      </c>
      <c r="O74" s="50">
        <v>4</v>
      </c>
      <c r="P74" s="67">
        <v>2</v>
      </c>
      <c r="Q74" s="30" t="s">
        <v>1031</v>
      </c>
      <c r="R74" s="30" t="s">
        <v>453</v>
      </c>
      <c r="S74" s="45" t="s">
        <v>453</v>
      </c>
      <c r="T74" s="45" t="s">
        <v>453</v>
      </c>
      <c r="U74" s="42" t="s">
        <v>453</v>
      </c>
      <c r="V74" s="32" t="s">
        <v>453</v>
      </c>
      <c r="W74" s="32" t="s">
        <v>563</v>
      </c>
      <c r="X74" s="31" t="s">
        <v>615</v>
      </c>
      <c r="Y74" s="30" t="s">
        <v>550</v>
      </c>
      <c r="Z74" s="56" t="s">
        <v>804</v>
      </c>
      <c r="AA74" s="52">
        <v>41485</v>
      </c>
      <c r="AB74" s="80" t="s">
        <v>807</v>
      </c>
      <c r="AC74" s="52">
        <v>42345</v>
      </c>
      <c r="AD74" s="61">
        <f t="shared" si="5"/>
        <v>28.273972602739725</v>
      </c>
      <c r="AE74" s="32" t="s">
        <v>539</v>
      </c>
      <c r="AF74" s="68">
        <v>1</v>
      </c>
      <c r="AG74" s="32" t="s">
        <v>539</v>
      </c>
      <c r="AH74" s="68">
        <v>1</v>
      </c>
      <c r="AI74" s="65" t="s">
        <v>638</v>
      </c>
      <c r="AJ74" s="61">
        <v>4</v>
      </c>
      <c r="AK74" s="65" t="s">
        <v>638</v>
      </c>
      <c r="AL74" s="61">
        <v>4</v>
      </c>
      <c r="AM74" s="65"/>
      <c r="AN74" s="61"/>
      <c r="AO74" s="65"/>
      <c r="AP74" s="61"/>
      <c r="AQ74" s="61"/>
      <c r="AR74" s="61"/>
      <c r="AS74" s="61"/>
      <c r="AT74" s="61"/>
      <c r="AU74" s="61"/>
      <c r="AV74" s="61"/>
      <c r="AW74" s="61"/>
      <c r="AX74" s="61"/>
      <c r="AY74" s="86" t="s">
        <v>3156</v>
      </c>
      <c r="AZ74" s="32" t="s">
        <v>638</v>
      </c>
      <c r="BA74" s="68">
        <v>4</v>
      </c>
      <c r="BB74" s="67">
        <v>2</v>
      </c>
      <c r="BC74" s="30" t="s">
        <v>1031</v>
      </c>
      <c r="BD74" s="68">
        <v>1</v>
      </c>
      <c r="BE74" s="68">
        <v>0</v>
      </c>
      <c r="BF74" s="43" t="s">
        <v>807</v>
      </c>
      <c r="BG74" s="40" t="s">
        <v>453</v>
      </c>
      <c r="BH74" s="40" t="s">
        <v>453</v>
      </c>
      <c r="BI74" s="40" t="s">
        <v>453</v>
      </c>
      <c r="BJ74" s="40" t="s">
        <v>453</v>
      </c>
      <c r="BK74" s="31" t="s">
        <v>2452</v>
      </c>
      <c r="BL74" s="31" t="s">
        <v>1050</v>
      </c>
      <c r="BM74" s="30">
        <v>99</v>
      </c>
      <c r="BN74" s="30">
        <v>107</v>
      </c>
      <c r="BO74" s="30">
        <v>104</v>
      </c>
      <c r="BP74" s="30" t="s">
        <v>3157</v>
      </c>
      <c r="BQ74" s="30" t="s">
        <v>3158</v>
      </c>
      <c r="BR74" s="30" t="s">
        <v>453</v>
      </c>
      <c r="BS74" s="30" t="s">
        <v>781</v>
      </c>
      <c r="BT74" s="30" t="s">
        <v>2392</v>
      </c>
      <c r="BU74" s="30" t="s">
        <v>1332</v>
      </c>
      <c r="BV74" s="30" t="s">
        <v>2453</v>
      </c>
      <c r="BW74" s="30">
        <v>100</v>
      </c>
      <c r="BX74" s="30">
        <v>100</v>
      </c>
      <c r="BY74" s="30">
        <v>100</v>
      </c>
      <c r="BZ74" s="30" t="s">
        <v>1737</v>
      </c>
      <c r="CA74" s="112"/>
      <c r="CB74" s="89"/>
      <c r="CC74" s="29"/>
      <c r="CD74" s="29"/>
      <c r="CE74" s="29"/>
      <c r="CF74" s="29"/>
      <c r="CG74" s="29"/>
      <c r="CH74" s="29"/>
      <c r="CI74" s="29"/>
      <c r="CJ74" s="29"/>
      <c r="CK74" s="29"/>
      <c r="CL74" s="29"/>
      <c r="CM74" s="29"/>
      <c r="CN74" s="29"/>
      <c r="CO74" s="29"/>
      <c r="CP74" s="29"/>
      <c r="CQ74" s="29"/>
      <c r="CR74" s="29"/>
      <c r="CS74" s="29"/>
      <c r="CT74" s="29"/>
      <c r="CU74" s="29"/>
      <c r="CV74" s="29"/>
      <c r="CW74" s="29"/>
      <c r="CX74" s="29"/>
      <c r="CY74" s="29"/>
      <c r="CZ74" s="29"/>
      <c r="DA74" s="29"/>
      <c r="DB74" s="29"/>
      <c r="DC74" s="29"/>
      <c r="DD74" s="29"/>
      <c r="DE74" s="29"/>
      <c r="DF74" s="29"/>
      <c r="DG74" s="29"/>
      <c r="DH74" s="29"/>
      <c r="DI74" s="29"/>
      <c r="DJ74" s="29"/>
      <c r="DK74" s="29"/>
      <c r="DL74" s="29"/>
      <c r="DM74" s="29"/>
      <c r="DN74" s="29"/>
      <c r="DO74" s="29"/>
      <c r="DP74" s="29"/>
      <c r="DQ74" s="29"/>
      <c r="DR74" s="29"/>
      <c r="DS74" s="29"/>
      <c r="DT74" s="29"/>
      <c r="DU74" s="29"/>
      <c r="DV74" s="29"/>
      <c r="DW74" s="29"/>
      <c r="DX74" s="29"/>
      <c r="DY74" s="29"/>
      <c r="DZ74" s="29"/>
      <c r="EA74" s="29"/>
      <c r="EB74" s="29"/>
      <c r="EC74" s="29"/>
      <c r="ED74" s="29"/>
      <c r="EE74" s="29"/>
      <c r="EF74" s="29"/>
      <c r="EG74" s="29"/>
      <c r="EH74" s="29"/>
      <c r="EI74" s="29"/>
      <c r="EJ74" s="29"/>
      <c r="EK74" s="29"/>
      <c r="EL74" s="29"/>
      <c r="EM74" s="29"/>
      <c r="EN74" s="29"/>
      <c r="EO74" s="29"/>
      <c r="EP74" s="29"/>
      <c r="EQ74" s="29"/>
      <c r="ER74" s="29"/>
      <c r="ES74" s="29"/>
      <c r="ET74" s="29"/>
      <c r="EU74" s="29"/>
      <c r="EV74" s="29"/>
      <c r="EW74" s="29"/>
      <c r="EX74" s="29"/>
      <c r="EY74" s="29"/>
      <c r="EZ74" s="29"/>
      <c r="FA74" s="29"/>
      <c r="FB74" s="29"/>
      <c r="FC74" s="29"/>
      <c r="FD74" s="29"/>
      <c r="FE74" s="29"/>
      <c r="FF74" s="29"/>
      <c r="FG74" s="29"/>
      <c r="FH74" s="29"/>
      <c r="FI74" s="29"/>
      <c r="FJ74" s="29"/>
      <c r="FK74" s="29"/>
      <c r="FL74" s="29"/>
      <c r="FM74" s="29"/>
      <c r="FN74" s="29"/>
      <c r="FO74" s="29"/>
      <c r="FP74" s="29"/>
      <c r="FQ74" s="29"/>
      <c r="FR74" s="29"/>
      <c r="FS74" s="29"/>
      <c r="FT74" s="29"/>
      <c r="FU74" s="29"/>
      <c r="FV74" s="29"/>
      <c r="FW74" s="29"/>
      <c r="FX74" s="29"/>
      <c r="FY74" s="29"/>
      <c r="FZ74" s="29"/>
      <c r="GA74" s="29"/>
      <c r="GB74" s="29"/>
      <c r="GC74" s="29"/>
      <c r="GD74" s="29"/>
      <c r="GE74" s="29"/>
      <c r="GF74" s="29"/>
      <c r="GG74" s="29"/>
      <c r="GH74" s="29"/>
      <c r="GI74" s="29"/>
      <c r="GJ74" s="29"/>
      <c r="GK74" s="29"/>
      <c r="GL74" s="29"/>
      <c r="GM74" s="29"/>
      <c r="GN74" s="29"/>
      <c r="GO74" s="29"/>
      <c r="GP74" s="29"/>
      <c r="GQ74" s="29"/>
      <c r="GR74" s="29"/>
      <c r="GS74" s="29"/>
      <c r="GT74" s="29"/>
      <c r="GU74" s="29"/>
      <c r="GV74" s="29"/>
      <c r="GW74" s="29"/>
      <c r="GX74" s="29"/>
      <c r="GY74" s="29"/>
      <c r="GZ74" s="29"/>
      <c r="HA74" s="29"/>
      <c r="HB74" s="29"/>
      <c r="HC74" s="29"/>
      <c r="HD74" s="29"/>
      <c r="HE74" s="29"/>
      <c r="HF74" s="29"/>
      <c r="HG74" s="29"/>
      <c r="HH74" s="29"/>
      <c r="HI74" s="29"/>
      <c r="HJ74" s="29"/>
      <c r="HK74" s="29"/>
      <c r="HL74" s="29"/>
      <c r="HM74" s="29"/>
      <c r="HN74" s="29"/>
      <c r="HO74" s="29"/>
      <c r="HP74" s="29"/>
      <c r="HQ74" s="29"/>
      <c r="HR74" s="29"/>
      <c r="HS74" s="29"/>
      <c r="HT74" s="29"/>
      <c r="HU74" s="29"/>
      <c r="HV74" s="29"/>
      <c r="HW74" s="29"/>
      <c r="HX74" s="29"/>
      <c r="HY74" s="29"/>
      <c r="HZ74" s="29"/>
      <c r="IA74" s="29"/>
      <c r="IB74" s="29"/>
      <c r="IC74" s="29"/>
      <c r="ID74" s="29"/>
      <c r="IE74" s="29"/>
      <c r="IF74" s="29"/>
      <c r="IG74" s="29"/>
      <c r="IH74" s="29"/>
      <c r="II74" s="29"/>
      <c r="IJ74" s="29"/>
      <c r="IK74" s="29"/>
      <c r="IL74" s="29"/>
      <c r="IM74" s="29"/>
      <c r="IN74" s="29"/>
      <c r="IO74" s="29"/>
      <c r="IP74" s="29"/>
      <c r="IQ74" s="29"/>
      <c r="IR74" s="29"/>
      <c r="IS74" s="29"/>
      <c r="IT74" s="29"/>
      <c r="IU74" s="29"/>
      <c r="IV74" s="29"/>
      <c r="IW74" s="29"/>
      <c r="IX74" s="29"/>
      <c r="IY74" s="29"/>
      <c r="IZ74" s="29"/>
      <c r="JA74" s="29"/>
      <c r="JB74" s="29"/>
      <c r="JC74" s="29"/>
      <c r="JD74" s="29"/>
      <c r="JE74" s="29"/>
      <c r="JF74" s="29"/>
      <c r="JG74" s="29"/>
      <c r="JH74" s="29"/>
      <c r="JI74" s="29"/>
      <c r="JJ74" s="29"/>
      <c r="JK74" s="29"/>
      <c r="JL74" s="29"/>
      <c r="JM74" s="29"/>
      <c r="JN74" s="29"/>
      <c r="JO74" s="29"/>
      <c r="JP74" s="29"/>
      <c r="JQ74" s="29"/>
      <c r="JR74" s="29"/>
      <c r="JS74" s="29"/>
      <c r="JT74" s="29"/>
      <c r="JU74" s="29"/>
      <c r="JV74" s="29"/>
      <c r="JW74" s="29"/>
      <c r="JX74" s="29"/>
      <c r="JY74" s="29"/>
      <c r="JZ74" s="29"/>
      <c r="KA74" s="29"/>
      <c r="KB74" s="29"/>
      <c r="KC74" s="29"/>
      <c r="KD74" s="29"/>
      <c r="KE74" s="29"/>
      <c r="KF74" s="29"/>
      <c r="KG74" s="29"/>
      <c r="KH74" s="29"/>
      <c r="KI74" s="29"/>
      <c r="KJ74" s="29"/>
      <c r="KK74" s="29"/>
      <c r="KL74" s="29"/>
      <c r="KM74" s="29"/>
      <c r="KN74" s="29"/>
      <c r="KO74" s="29"/>
      <c r="KP74" s="29"/>
      <c r="KQ74" s="29"/>
      <c r="KR74" s="29"/>
      <c r="KS74" s="29"/>
      <c r="KT74" s="29"/>
      <c r="KU74" s="29"/>
      <c r="KV74" s="29"/>
      <c r="KW74" s="29"/>
      <c r="KX74" s="29"/>
      <c r="KY74" s="29"/>
      <c r="KZ74" s="29"/>
      <c r="LA74" s="29"/>
      <c r="LB74" s="29"/>
      <c r="LC74" s="29"/>
      <c r="LD74" s="29"/>
      <c r="LE74" s="29"/>
      <c r="LF74" s="29"/>
      <c r="LG74" s="29"/>
      <c r="LH74" s="29"/>
      <c r="LI74" s="29"/>
      <c r="LJ74" s="29"/>
      <c r="LK74" s="29"/>
      <c r="LL74" s="29"/>
      <c r="LM74" s="29"/>
      <c r="LN74" s="29"/>
      <c r="LO74" s="29"/>
      <c r="LP74" s="29"/>
      <c r="LQ74" s="29"/>
      <c r="LR74" s="29"/>
      <c r="LS74" s="29"/>
      <c r="LT74" s="29"/>
      <c r="LU74" s="29"/>
      <c r="LV74" s="29"/>
      <c r="LW74" s="29"/>
      <c r="LX74" s="29"/>
      <c r="LY74" s="29"/>
      <c r="LZ74" s="29"/>
      <c r="MA74" s="29"/>
      <c r="MB74" s="29"/>
      <c r="MC74" s="29"/>
      <c r="MD74" s="29"/>
      <c r="ME74" s="29"/>
      <c r="MF74" s="29"/>
      <c r="MG74" s="29"/>
      <c r="MH74" s="29"/>
      <c r="MI74" s="29"/>
      <c r="MJ74" s="29"/>
      <c r="MK74" s="29"/>
      <c r="ML74" s="29"/>
      <c r="MM74" s="29"/>
      <c r="MN74" s="29"/>
      <c r="MO74" s="29"/>
      <c r="MP74" s="29"/>
      <c r="MQ74" s="29"/>
      <c r="MR74" s="29"/>
      <c r="MS74" s="29"/>
      <c r="MT74" s="29"/>
      <c r="MU74" s="29"/>
      <c r="MV74" s="29"/>
      <c r="MW74" s="29"/>
      <c r="MX74" s="29"/>
      <c r="MY74" s="29"/>
      <c r="MZ74" s="29"/>
      <c r="NA74" s="29"/>
      <c r="NB74" s="29"/>
      <c r="NC74" s="29"/>
      <c r="ND74" s="29"/>
      <c r="NE74" s="29"/>
      <c r="NF74" s="29"/>
      <c r="NG74" s="29"/>
      <c r="NH74" s="29"/>
      <c r="NI74" s="29"/>
      <c r="NJ74" s="29"/>
      <c r="NK74" s="29"/>
      <c r="NL74" s="29"/>
      <c r="NM74" s="29"/>
      <c r="NN74" s="29"/>
      <c r="NO74" s="29"/>
      <c r="NP74" s="29"/>
      <c r="NQ74" s="29"/>
      <c r="NR74" s="29"/>
      <c r="NS74" s="29"/>
      <c r="NT74" s="29"/>
      <c r="NU74" s="29"/>
      <c r="NV74" s="29"/>
      <c r="NW74" s="29"/>
      <c r="NX74" s="29"/>
      <c r="NY74" s="29"/>
      <c r="NZ74" s="29"/>
      <c r="OA74" s="29"/>
      <c r="OB74" s="29"/>
      <c r="OC74" s="29"/>
      <c r="OD74" s="29"/>
      <c r="OE74" s="29"/>
      <c r="OF74" s="29"/>
      <c r="OG74" s="29"/>
      <c r="OH74" s="29"/>
      <c r="OI74" s="29"/>
      <c r="OJ74" s="29"/>
      <c r="OK74" s="29"/>
      <c r="OL74" s="29"/>
      <c r="OM74" s="29"/>
      <c r="ON74" s="29"/>
      <c r="OO74" s="29"/>
      <c r="OP74" s="29"/>
      <c r="OQ74" s="29"/>
      <c r="OR74" s="29"/>
      <c r="OS74" s="29"/>
      <c r="OT74" s="29"/>
      <c r="OU74" s="29"/>
      <c r="OV74" s="29"/>
      <c r="OW74" s="29"/>
      <c r="OX74" s="29"/>
      <c r="OY74" s="29"/>
      <c r="OZ74" s="29"/>
      <c r="PA74" s="29"/>
      <c r="PB74" s="29"/>
      <c r="PC74" s="29"/>
      <c r="PD74" s="29"/>
      <c r="PE74" s="29"/>
      <c r="PF74" s="29"/>
      <c r="PG74" s="29"/>
      <c r="PH74" s="29"/>
      <c r="PI74" s="29"/>
      <c r="PJ74" s="29"/>
      <c r="PK74" s="29"/>
      <c r="PL74" s="29"/>
      <c r="PM74" s="29"/>
      <c r="PN74" s="29"/>
      <c r="PO74" s="29"/>
      <c r="PP74" s="29"/>
      <c r="PQ74" s="29"/>
      <c r="PR74" s="29"/>
      <c r="PS74" s="29"/>
      <c r="PT74" s="29"/>
      <c r="PU74" s="29"/>
      <c r="PV74" s="29"/>
      <c r="PW74" s="29"/>
      <c r="PX74" s="29"/>
      <c r="PY74" s="29"/>
      <c r="PZ74" s="29"/>
      <c r="QA74" s="29"/>
      <c r="QB74" s="29"/>
      <c r="QC74" s="29"/>
      <c r="QD74" s="29"/>
      <c r="QE74" s="29"/>
      <c r="QF74" s="29"/>
      <c r="QG74" s="29"/>
      <c r="QH74" s="29"/>
      <c r="QI74" s="29"/>
      <c r="QJ74" s="29"/>
      <c r="QK74" s="29"/>
      <c r="QL74" s="29"/>
      <c r="QM74" s="29"/>
      <c r="QN74" s="29"/>
      <c r="QO74" s="29"/>
      <c r="QP74" s="29"/>
      <c r="QQ74" s="29"/>
      <c r="QR74" s="29"/>
      <c r="QS74" s="29"/>
      <c r="QT74" s="29"/>
      <c r="QU74" s="29"/>
      <c r="QV74" s="29"/>
      <c r="QW74" s="29"/>
      <c r="QX74" s="29"/>
      <c r="QY74" s="29"/>
      <c r="QZ74" s="29"/>
      <c r="RA74" s="29"/>
      <c r="RB74" s="29"/>
      <c r="RC74" s="29"/>
      <c r="RD74" s="29"/>
      <c r="RE74" s="29"/>
      <c r="RF74" s="29"/>
      <c r="RG74" s="29"/>
      <c r="RH74" s="29"/>
      <c r="RI74" s="29"/>
      <c r="RJ74" s="29"/>
      <c r="RK74" s="29"/>
      <c r="RL74" s="29"/>
      <c r="RM74" s="29"/>
      <c r="RN74" s="29"/>
      <c r="RO74" s="29"/>
      <c r="RP74" s="29"/>
      <c r="RQ74" s="29"/>
      <c r="RR74" s="29"/>
      <c r="RS74" s="29"/>
      <c r="RT74" s="29"/>
      <c r="RU74" s="29"/>
      <c r="RV74" s="29"/>
      <c r="RW74" s="29"/>
      <c r="RX74" s="29"/>
      <c r="RY74" s="29"/>
      <c r="RZ74" s="29"/>
      <c r="SA74" s="29"/>
      <c r="SB74" s="29"/>
      <c r="SC74" s="29"/>
      <c r="SD74" s="29"/>
      <c r="SE74" s="29"/>
      <c r="SF74" s="29"/>
      <c r="SG74" s="29"/>
      <c r="SH74" s="29"/>
      <c r="SI74" s="29"/>
      <c r="SJ74" s="29"/>
      <c r="SK74" s="29"/>
      <c r="SL74" s="29"/>
      <c r="SM74" s="29"/>
      <c r="SN74" s="29"/>
      <c r="SO74" s="29"/>
      <c r="SP74" s="29"/>
      <c r="SQ74" s="29"/>
      <c r="SR74" s="29"/>
      <c r="SS74" s="29"/>
      <c r="ST74" s="29"/>
      <c r="SU74" s="29"/>
      <c r="SV74" s="29"/>
      <c r="SW74" s="29"/>
      <c r="SX74" s="29"/>
      <c r="SY74" s="29"/>
      <c r="SZ74" s="29"/>
      <c r="TA74" s="29"/>
      <c r="TB74" s="29"/>
      <c r="TC74" s="29"/>
      <c r="TD74" s="29"/>
      <c r="TE74" s="29"/>
      <c r="TF74" s="29"/>
      <c r="TG74" s="29"/>
      <c r="TH74" s="29"/>
      <c r="TI74" s="29"/>
      <c r="TJ74" s="29"/>
      <c r="TK74" s="29"/>
      <c r="TL74" s="29"/>
      <c r="TM74" s="29"/>
      <c r="TN74" s="29"/>
      <c r="TO74" s="29"/>
      <c r="TP74" s="29"/>
      <c r="TQ74" s="29"/>
      <c r="TR74" s="29"/>
      <c r="TS74" s="29"/>
      <c r="TT74" s="29"/>
      <c r="TU74" s="29"/>
      <c r="TV74" s="29"/>
      <c r="TW74" s="29"/>
      <c r="TX74" s="29"/>
      <c r="TY74" s="29"/>
      <c r="TZ74" s="29"/>
      <c r="UA74" s="29"/>
      <c r="UB74" s="29"/>
      <c r="UC74" s="29"/>
      <c r="UD74" s="29"/>
      <c r="UE74" s="29"/>
      <c r="UF74" s="29"/>
      <c r="UG74" s="29"/>
      <c r="UH74" s="29"/>
      <c r="UI74" s="29"/>
      <c r="UJ74" s="29"/>
      <c r="UK74" s="105"/>
      <c r="UL74" s="105"/>
      <c r="UM74" s="105"/>
      <c r="UN74" s="105"/>
      <c r="UO74" s="105"/>
      <c r="UP74" s="105"/>
      <c r="UQ74" s="105"/>
      <c r="UR74" s="105"/>
      <c r="US74" s="105"/>
      <c r="UT74" s="105"/>
      <c r="UU74" s="105"/>
      <c r="UV74" s="105"/>
      <c r="UW74" s="105"/>
      <c r="UX74" s="105"/>
      <c r="UY74" s="105"/>
      <c r="UZ74" s="105"/>
      <c r="VA74" s="105"/>
      <c r="VB74" s="105"/>
      <c r="VC74" s="105"/>
      <c r="VD74" s="105"/>
      <c r="VE74" s="105"/>
      <c r="VF74" s="105"/>
      <c r="VG74" s="105"/>
      <c r="VH74" s="105"/>
      <c r="VI74" s="105"/>
      <c r="VJ74" s="105"/>
      <c r="VK74" s="105"/>
      <c r="VL74" s="105"/>
      <c r="VM74" s="105"/>
      <c r="VN74" s="105"/>
      <c r="VO74" s="105"/>
      <c r="VP74" s="105"/>
      <c r="VQ74" s="105"/>
      <c r="VR74" s="105"/>
      <c r="VS74" s="105"/>
      <c r="VT74" s="105"/>
      <c r="VU74" s="105"/>
      <c r="VV74" s="105"/>
      <c r="VW74" s="105"/>
      <c r="VX74" s="105"/>
      <c r="VY74" s="105"/>
      <c r="VZ74" s="105"/>
      <c r="WA74" s="105"/>
      <c r="WB74" s="105"/>
      <c r="WC74" s="105"/>
      <c r="WD74" s="105"/>
      <c r="WE74" s="105"/>
      <c r="WF74" s="105"/>
      <c r="WG74" s="105"/>
      <c r="WH74" s="105"/>
      <c r="WI74" s="105"/>
      <c r="WJ74" s="105"/>
      <c r="WK74" s="105"/>
      <c r="WL74" s="105"/>
      <c r="WM74" s="105"/>
      <c r="WN74" s="105"/>
      <c r="WO74" s="105"/>
      <c r="WP74" s="105"/>
      <c r="WQ74" s="105"/>
      <c r="WR74" s="105"/>
      <c r="WS74" s="105"/>
      <c r="WT74" s="105"/>
      <c r="WU74" s="105"/>
      <c r="WV74" s="105"/>
      <c r="WW74" s="105"/>
      <c r="WX74" s="105"/>
      <c r="WY74" s="105"/>
      <c r="WZ74" s="105"/>
      <c r="XA74" s="105"/>
      <c r="XB74" s="105"/>
      <c r="XC74" s="105"/>
      <c r="XD74" s="105"/>
      <c r="XE74" s="105"/>
      <c r="XF74" s="105"/>
      <c r="XG74" s="105"/>
      <c r="XH74" s="105"/>
      <c r="XI74" s="105"/>
      <c r="XJ74" s="105"/>
      <c r="XK74" s="105"/>
      <c r="XL74" s="105"/>
      <c r="XM74" s="105"/>
      <c r="XN74" s="105"/>
      <c r="XO74" s="105"/>
      <c r="XP74" s="105"/>
      <c r="XQ74" s="105"/>
      <c r="XR74" s="105"/>
      <c r="XS74" s="105"/>
      <c r="XT74" s="105"/>
      <c r="XU74" s="105"/>
      <c r="XV74" s="105"/>
      <c r="XW74" s="105"/>
      <c r="XX74" s="105"/>
      <c r="XY74" s="105"/>
      <c r="XZ74" s="105"/>
      <c r="YA74" s="105"/>
      <c r="YB74" s="105"/>
      <c r="YC74" s="105"/>
      <c r="YD74" s="105"/>
      <c r="YE74" s="105"/>
      <c r="YF74" s="105"/>
      <c r="YG74" s="105"/>
      <c r="YH74" s="105"/>
      <c r="YI74" s="105"/>
      <c r="YJ74" s="105"/>
      <c r="YK74" s="105"/>
      <c r="YL74" s="105"/>
      <c r="YM74" s="105"/>
      <c r="YN74" s="105"/>
      <c r="YO74" s="105"/>
      <c r="YP74" s="105"/>
      <c r="YQ74" s="105"/>
      <c r="YR74" s="105"/>
      <c r="YS74" s="105"/>
      <c r="YT74" s="105"/>
      <c r="YU74" s="105"/>
      <c r="YV74" s="105"/>
      <c r="YW74" s="105"/>
      <c r="YX74" s="105"/>
      <c r="YY74" s="105"/>
      <c r="YZ74" s="105"/>
      <c r="ZA74" s="105"/>
      <c r="ZB74" s="105"/>
      <c r="ZC74" s="105"/>
      <c r="ZD74" s="105"/>
      <c r="ZE74" s="105"/>
      <c r="ZF74" s="105"/>
      <c r="ZG74" s="105"/>
      <c r="ZH74" s="105"/>
      <c r="ZI74" s="105"/>
      <c r="ZJ74" s="105"/>
      <c r="ZK74" s="105"/>
      <c r="ZL74" s="105"/>
      <c r="ZM74" s="105"/>
      <c r="ZN74" s="105"/>
      <c r="ZO74" s="105"/>
      <c r="ZP74" s="105"/>
      <c r="ZQ74" s="105"/>
      <c r="ZR74" s="105"/>
      <c r="ZS74" s="105"/>
      <c r="ZT74" s="105"/>
      <c r="ZU74" s="105"/>
      <c r="ZV74" s="105"/>
      <c r="ZW74" s="105"/>
      <c r="ZX74" s="105"/>
      <c r="ZY74" s="105"/>
      <c r="ZZ74" s="105"/>
      <c r="AAA74" s="105"/>
      <c r="AAB74" s="105"/>
      <c r="AAC74" s="105"/>
      <c r="AAD74" s="105"/>
      <c r="AAE74" s="105"/>
      <c r="AAF74" s="105"/>
      <c r="AAG74" s="105"/>
      <c r="AAH74" s="105"/>
      <c r="AAI74" s="105"/>
      <c r="AAJ74" s="105"/>
      <c r="AAK74" s="105"/>
      <c r="AAL74" s="105"/>
      <c r="AAM74" s="105"/>
      <c r="AAN74" s="105"/>
      <c r="AAO74" s="105"/>
      <c r="AAP74" s="105"/>
      <c r="AAQ74" s="105"/>
      <c r="AAR74" s="105"/>
      <c r="AAS74" s="105"/>
      <c r="AAT74" s="105"/>
      <c r="AAU74" s="105"/>
      <c r="AAV74" s="105"/>
      <c r="AAW74" s="105"/>
      <c r="AAX74" s="105"/>
      <c r="AAY74" s="105"/>
      <c r="AAZ74" s="105"/>
      <c r="ABA74" s="105"/>
      <c r="ABB74" s="105"/>
      <c r="ABC74" s="105"/>
      <c r="ABD74" s="105"/>
      <c r="ABE74" s="105"/>
      <c r="ABF74" s="105"/>
      <c r="ABG74" s="105"/>
      <c r="ABH74" s="105"/>
      <c r="ABI74" s="105"/>
      <c r="ABJ74" s="105"/>
      <c r="ABK74" s="105"/>
      <c r="ABL74" s="105"/>
      <c r="ABM74" s="105"/>
      <c r="ABN74" s="105"/>
      <c r="ABO74" s="105"/>
      <c r="ABP74" s="105"/>
      <c r="ABQ74" s="105"/>
      <c r="ABR74" s="105"/>
      <c r="ABS74" s="105"/>
      <c r="ABT74" s="105"/>
      <c r="ABU74" s="105"/>
      <c r="ABV74" s="105"/>
      <c r="ABW74" s="105"/>
      <c r="ABX74" s="105"/>
      <c r="ABY74" s="105"/>
      <c r="ABZ74" s="105"/>
      <c r="ACA74" s="105"/>
      <c r="ACB74" s="105"/>
      <c r="ACC74" s="105"/>
      <c r="ACD74" s="105"/>
      <c r="ACE74" s="105"/>
      <c r="ACF74" s="105"/>
      <c r="ACG74" s="105"/>
      <c r="ACH74" s="105"/>
      <c r="ACI74" s="105"/>
      <c r="ACJ74" s="105"/>
      <c r="ACK74" s="105"/>
      <c r="ACL74" s="105"/>
      <c r="ACM74" s="105"/>
      <c r="ACN74" s="105"/>
      <c r="ACO74" s="105"/>
      <c r="ACP74" s="105"/>
      <c r="ACQ74" s="105"/>
      <c r="ACR74" s="105"/>
      <c r="ACS74" s="105"/>
      <c r="ACT74" s="105"/>
      <c r="ACU74" s="105"/>
      <c r="ACV74" s="105"/>
      <c r="ACW74" s="105"/>
      <c r="ACX74" s="105"/>
      <c r="ACY74" s="105"/>
      <c r="ACZ74" s="105"/>
      <c r="ADA74" s="105"/>
      <c r="ADB74" s="105"/>
      <c r="ADC74" s="105"/>
      <c r="ADD74" s="105"/>
      <c r="ADE74" s="105"/>
      <c r="ADF74" s="105"/>
      <c r="ADG74" s="105"/>
      <c r="ADH74" s="105"/>
      <c r="ADI74" s="105"/>
      <c r="ADJ74" s="105"/>
      <c r="ADK74" s="105"/>
      <c r="ADL74" s="105"/>
      <c r="ADM74" s="105"/>
      <c r="ADN74" s="105"/>
      <c r="ADO74" s="105"/>
      <c r="ADP74" s="105"/>
      <c r="ADQ74" s="105"/>
      <c r="ADR74" s="105"/>
      <c r="ADS74" s="105"/>
      <c r="ADT74" s="105"/>
      <c r="ADU74" s="105"/>
      <c r="ADV74" s="105"/>
      <c r="ADW74" s="105"/>
      <c r="ADX74" s="105"/>
      <c r="ADY74" s="105"/>
      <c r="ADZ74" s="105"/>
      <c r="AEA74" s="105"/>
      <c r="AEB74" s="105"/>
      <c r="AEC74" s="105"/>
      <c r="AED74" s="105"/>
      <c r="AEE74" s="105"/>
      <c r="AEF74" s="105"/>
      <c r="AEG74" s="105"/>
      <c r="AEH74" s="105"/>
      <c r="AEI74" s="105"/>
      <c r="AEJ74" s="105"/>
      <c r="AEK74" s="105"/>
      <c r="AEL74" s="105"/>
      <c r="AEM74" s="105"/>
      <c r="AEN74" s="105"/>
      <c r="AEO74" s="105"/>
      <c r="AEP74" s="105"/>
      <c r="AEQ74" s="105"/>
      <c r="AER74" s="105"/>
      <c r="AES74" s="105"/>
      <c r="AET74" s="105"/>
      <c r="AEU74" s="105"/>
      <c r="AEV74" s="105"/>
      <c r="AEW74" s="105"/>
      <c r="AEX74" s="105"/>
      <c r="AEY74" s="105"/>
      <c r="AEZ74" s="105"/>
      <c r="AFA74" s="105"/>
      <c r="AFB74" s="105"/>
      <c r="AFC74" s="105"/>
      <c r="AFD74" s="105"/>
      <c r="AFE74" s="105"/>
      <c r="AFF74" s="105"/>
      <c r="AFG74" s="105"/>
      <c r="AFH74" s="105"/>
      <c r="AFI74" s="105"/>
      <c r="AFJ74" s="105"/>
      <c r="AFK74" s="105"/>
      <c r="AFL74" s="105"/>
      <c r="AFM74" s="105"/>
      <c r="AFN74" s="105"/>
      <c r="AFO74" s="105"/>
      <c r="AFP74" s="105"/>
      <c r="AFQ74" s="105"/>
      <c r="AFR74" s="105"/>
      <c r="AFS74" s="105"/>
      <c r="AFT74" s="105"/>
      <c r="AFU74" s="105"/>
      <c r="AFV74" s="105"/>
      <c r="AFW74" s="105"/>
      <c r="AFX74" s="105"/>
      <c r="AFY74" s="105"/>
      <c r="AFZ74" s="105"/>
      <c r="AGA74" s="105"/>
      <c r="AGB74" s="105"/>
      <c r="AGC74" s="105"/>
      <c r="AGD74" s="105"/>
      <c r="AGE74" s="105"/>
      <c r="AGF74" s="105"/>
      <c r="AGG74" s="105"/>
      <c r="AGH74" s="105"/>
      <c r="AGI74" s="105"/>
      <c r="AGJ74" s="105"/>
      <c r="AGK74" s="105"/>
      <c r="AGL74" s="105"/>
      <c r="AGM74" s="105"/>
      <c r="AGN74" s="105"/>
      <c r="AGO74" s="105"/>
      <c r="AGP74" s="105"/>
      <c r="AGQ74" s="105"/>
      <c r="AGR74" s="105"/>
      <c r="AGS74" s="105"/>
      <c r="AGT74" s="105"/>
      <c r="AGU74" s="105"/>
      <c r="AGV74" s="105"/>
      <c r="AGW74" s="105"/>
      <c r="AGX74" s="105"/>
      <c r="AGY74" s="105"/>
      <c r="AGZ74" s="105"/>
      <c r="AHA74" s="105"/>
      <c r="AHB74" s="105"/>
      <c r="AHC74" s="105"/>
      <c r="AHD74" s="105"/>
      <c r="AHE74" s="105"/>
      <c r="AHF74" s="105"/>
      <c r="AHG74" s="105"/>
      <c r="AHH74" s="105"/>
      <c r="AHI74" s="105"/>
      <c r="AHJ74" s="105"/>
      <c r="AHK74" s="105"/>
      <c r="AHL74" s="105"/>
      <c r="AHM74" s="105"/>
      <c r="AHN74" s="105"/>
      <c r="AHO74" s="105"/>
      <c r="AHP74" s="105"/>
      <c r="AHQ74" s="105"/>
      <c r="AHR74" s="105"/>
      <c r="AHS74" s="105"/>
      <c r="AHT74" s="105"/>
      <c r="AHU74" s="105"/>
      <c r="AHV74" s="105"/>
      <c r="AHW74" s="105"/>
      <c r="AHX74" s="105"/>
      <c r="AHY74" s="105"/>
      <c r="AHZ74" s="105"/>
      <c r="AIA74" s="105"/>
      <c r="AIB74" s="105"/>
      <c r="AIC74" s="105"/>
      <c r="AID74" s="105"/>
      <c r="AIE74" s="105"/>
      <c r="AIF74" s="105"/>
      <c r="AIG74" s="105"/>
      <c r="AIH74" s="105"/>
      <c r="AII74" s="105"/>
      <c r="AIJ74" s="105"/>
      <c r="AIK74" s="105"/>
      <c r="AIL74" s="105"/>
      <c r="AIM74" s="105"/>
      <c r="AIN74" s="105"/>
      <c r="AIO74" s="105"/>
      <c r="AIP74" s="105"/>
      <c r="AIQ74" s="105"/>
      <c r="AIR74" s="105"/>
      <c r="AIS74" s="105"/>
      <c r="AIT74" s="105"/>
      <c r="AIU74" s="105"/>
      <c r="AIV74" s="105"/>
      <c r="AIW74" s="105"/>
      <c r="AIX74" s="105"/>
      <c r="AIY74" s="105"/>
      <c r="AIZ74" s="105"/>
      <c r="AJA74" s="105"/>
      <c r="AJB74" s="105"/>
      <c r="AJC74" s="105"/>
      <c r="AJD74" s="105"/>
      <c r="AJE74" s="105"/>
      <c r="AJF74" s="105"/>
      <c r="AJG74" s="105"/>
      <c r="AJH74" s="105"/>
      <c r="AJI74" s="105"/>
      <c r="AJJ74" s="105"/>
      <c r="AJK74" s="105"/>
      <c r="AJL74" s="105"/>
      <c r="AJM74" s="105"/>
      <c r="AJN74" s="105"/>
      <c r="AJO74" s="105"/>
      <c r="AJP74" s="105"/>
      <c r="AJQ74" s="105"/>
      <c r="AJR74" s="105"/>
      <c r="AJS74" s="105"/>
      <c r="AJT74" s="105"/>
      <c r="AJU74" s="105"/>
      <c r="AJV74" s="105"/>
      <c r="AJW74" s="105"/>
      <c r="AJX74" s="105"/>
      <c r="AJY74" s="105"/>
      <c r="AJZ74" s="105"/>
      <c r="AKA74" s="105"/>
      <c r="AKB74" s="105"/>
      <c r="AKC74" s="105"/>
      <c r="AKD74" s="105"/>
      <c r="AKE74" s="105"/>
      <c r="AKF74" s="105"/>
      <c r="AKG74" s="105"/>
      <c r="AKH74" s="105"/>
      <c r="AKI74" s="105"/>
      <c r="AKJ74" s="105"/>
      <c r="AKK74" s="105"/>
      <c r="AKL74" s="105"/>
      <c r="AKM74" s="105"/>
      <c r="AKN74" s="105"/>
      <c r="AKO74" s="105"/>
      <c r="AKP74" s="105"/>
      <c r="AKQ74" s="105"/>
      <c r="AKR74" s="105"/>
      <c r="AKS74" s="105"/>
      <c r="AKT74" s="105"/>
      <c r="AKU74" s="105"/>
      <c r="AKV74" s="105"/>
      <c r="AKW74" s="105"/>
      <c r="AKX74" s="105"/>
      <c r="AKY74" s="105"/>
      <c r="AKZ74" s="105"/>
      <c r="ALA74" s="105"/>
      <c r="ALB74" s="105"/>
      <c r="ALC74" s="105"/>
      <c r="ALD74" s="105"/>
      <c r="ALE74" s="105"/>
      <c r="ALF74" s="105"/>
      <c r="ALG74" s="105"/>
      <c r="ALH74" s="105"/>
      <c r="ALI74" s="105"/>
      <c r="ALJ74" s="105"/>
      <c r="ALK74" s="105"/>
      <c r="ALL74" s="105"/>
      <c r="ALM74" s="105"/>
      <c r="ALN74" s="105"/>
      <c r="ALO74" s="105"/>
      <c r="ALP74" s="105"/>
      <c r="ALQ74" s="105"/>
      <c r="ALR74" s="105"/>
      <c r="ALS74" s="105"/>
      <c r="ALT74" s="105"/>
      <c r="ALU74" s="105"/>
      <c r="ALV74" s="105"/>
      <c r="ALW74" s="105"/>
      <c r="ALX74" s="105"/>
      <c r="ALY74" s="105"/>
      <c r="ALZ74" s="105"/>
      <c r="AMA74" s="105"/>
      <c r="AMB74" s="105"/>
      <c r="AMC74" s="105"/>
      <c r="AMD74" s="105"/>
      <c r="AME74" s="105"/>
      <c r="AMF74" s="105"/>
      <c r="AMG74" s="105"/>
      <c r="AMH74" s="105"/>
      <c r="AMI74" s="105"/>
      <c r="AMJ74" s="105"/>
      <c r="AMK74" s="105"/>
      <c r="AML74" s="105"/>
      <c r="AMM74" s="105"/>
      <c r="AMN74" s="105"/>
      <c r="AMO74" s="105"/>
      <c r="AMP74" s="105"/>
      <c r="AMQ74" s="105"/>
      <c r="AMR74" s="105"/>
      <c r="AMS74" s="105"/>
      <c r="AMT74" s="105"/>
      <c r="AMU74" s="105"/>
      <c r="AMV74" s="105"/>
      <c r="AMW74" s="105"/>
      <c r="AMX74" s="105"/>
      <c r="AMY74" s="105"/>
      <c r="AMZ74" s="105"/>
      <c r="ANA74" s="105"/>
      <c r="ANB74" s="105"/>
      <c r="ANC74" s="105"/>
      <c r="AND74" s="105"/>
      <c r="ANE74" s="105"/>
      <c r="ANF74" s="105"/>
      <c r="ANG74" s="105"/>
      <c r="ANH74" s="105"/>
      <c r="ANI74" s="105"/>
      <c r="ANJ74" s="105"/>
      <c r="ANK74" s="105"/>
      <c r="ANL74" s="105"/>
      <c r="ANM74" s="105"/>
      <c r="ANN74" s="105"/>
      <c r="ANO74" s="105"/>
      <c r="ANP74" s="105"/>
      <c r="ANQ74" s="105"/>
      <c r="ANR74" s="105"/>
      <c r="ANS74" s="105"/>
      <c r="ANT74" s="105"/>
      <c r="ANU74" s="105"/>
      <c r="ANV74" s="105"/>
      <c r="ANW74" s="105"/>
      <c r="ANX74" s="105"/>
      <c r="ANY74" s="105"/>
      <c r="ANZ74" s="105"/>
      <c r="AOA74" s="105"/>
      <c r="AOB74" s="105"/>
      <c r="AOC74" s="105"/>
      <c r="AOD74" s="105"/>
      <c r="AOE74" s="105"/>
      <c r="AOF74" s="105"/>
      <c r="AOG74" s="105"/>
      <c r="AOH74" s="105"/>
      <c r="AOI74" s="105"/>
      <c r="AOJ74" s="105"/>
      <c r="AOK74" s="105"/>
      <c r="AOL74" s="105"/>
      <c r="AOM74" s="105"/>
      <c r="AON74" s="105"/>
      <c r="AOO74" s="105"/>
      <c r="AOP74" s="105"/>
      <c r="AOQ74" s="105"/>
      <c r="AOR74" s="105"/>
      <c r="AOS74" s="105"/>
      <c r="AOT74" s="105"/>
      <c r="AOU74" s="105"/>
      <c r="AOV74" s="105"/>
      <c r="AOW74" s="105"/>
      <c r="AOX74" s="105"/>
      <c r="AOY74" s="105"/>
      <c r="AOZ74" s="105"/>
      <c r="APA74" s="105"/>
      <c r="APB74" s="105"/>
      <c r="APC74" s="105"/>
      <c r="APD74" s="105"/>
      <c r="APE74" s="105"/>
      <c r="APF74" s="105"/>
      <c r="APG74" s="105"/>
      <c r="APH74" s="105"/>
      <c r="API74" s="105"/>
      <c r="APJ74" s="105"/>
      <c r="APK74" s="105"/>
      <c r="APL74" s="105"/>
      <c r="APM74" s="105"/>
      <c r="APN74" s="105"/>
      <c r="APO74" s="105"/>
      <c r="APP74" s="105"/>
      <c r="APQ74" s="105"/>
      <c r="APR74" s="105"/>
      <c r="APS74" s="105"/>
      <c r="APT74" s="105"/>
      <c r="APU74" s="105"/>
      <c r="APV74" s="105"/>
      <c r="APW74" s="105"/>
      <c r="APX74" s="105"/>
      <c r="APY74" s="105"/>
      <c r="APZ74" s="105"/>
      <c r="AQA74" s="105"/>
      <c r="AQB74" s="105"/>
      <c r="AQC74" s="105"/>
      <c r="AQD74" s="105"/>
      <c r="AQE74" s="105"/>
      <c r="AQF74" s="105"/>
      <c r="AQG74" s="105"/>
      <c r="AQH74" s="105"/>
      <c r="AQI74" s="105"/>
      <c r="AQJ74" s="105"/>
      <c r="AQK74" s="105"/>
      <c r="AQL74" s="105"/>
      <c r="AQM74" s="105"/>
      <c r="AQN74" s="105"/>
      <c r="AQO74" s="105"/>
      <c r="AQP74" s="105"/>
      <c r="AQQ74" s="105"/>
      <c r="AQR74" s="105"/>
      <c r="AQS74" s="105"/>
      <c r="AQT74" s="105"/>
      <c r="AQU74" s="105"/>
      <c r="AQV74" s="105"/>
      <c r="AQW74" s="105"/>
      <c r="AQX74" s="105"/>
      <c r="AQY74" s="105"/>
      <c r="AQZ74" s="105"/>
      <c r="ARA74" s="105"/>
      <c r="ARB74" s="105"/>
      <c r="ARC74" s="105"/>
      <c r="ARD74" s="105"/>
      <c r="ARE74" s="105"/>
      <c r="ARF74" s="105"/>
      <c r="ARG74" s="105"/>
      <c r="ARH74" s="105"/>
      <c r="ARI74" s="105"/>
      <c r="ARJ74" s="105"/>
      <c r="ARK74" s="105"/>
      <c r="ARL74" s="105"/>
      <c r="ARM74" s="105"/>
      <c r="ARN74" s="105"/>
      <c r="ARO74" s="105"/>
      <c r="ARP74" s="105"/>
      <c r="ARQ74" s="105"/>
      <c r="ARR74" s="105"/>
      <c r="ARS74" s="105"/>
      <c r="ART74" s="105"/>
      <c r="ARU74" s="105"/>
      <c r="ARV74" s="105"/>
      <c r="ARW74" s="105"/>
      <c r="ARX74" s="105"/>
      <c r="ARY74" s="105"/>
      <c r="ARZ74" s="105"/>
      <c r="ASA74" s="105"/>
      <c r="ASB74" s="105"/>
      <c r="ASC74" s="105"/>
      <c r="ASD74" s="105"/>
      <c r="ASE74" s="105"/>
      <c r="ASF74" s="105"/>
      <c r="ASG74" s="105"/>
      <c r="ASH74" s="105"/>
      <c r="ASI74" s="105"/>
      <c r="ASJ74" s="105"/>
      <c r="ASK74" s="105"/>
      <c r="ASL74" s="105"/>
      <c r="ASM74" s="105"/>
      <c r="ASN74" s="105"/>
      <c r="ASO74" s="105"/>
      <c r="ASP74" s="105"/>
      <c r="ASQ74" s="105"/>
      <c r="ASR74" s="105"/>
      <c r="ASS74" s="105"/>
      <c r="AST74" s="105"/>
      <c r="ASU74" s="105"/>
      <c r="ASV74" s="105"/>
      <c r="ASW74" s="105"/>
      <c r="ASX74" s="105"/>
      <c r="ASY74" s="105"/>
      <c r="ASZ74" s="105"/>
      <c r="ATA74" s="105"/>
      <c r="ATB74" s="105"/>
      <c r="ATC74" s="105"/>
      <c r="ATD74" s="105"/>
      <c r="ATE74" s="105"/>
      <c r="ATF74" s="105"/>
      <c r="ATG74" s="105"/>
      <c r="ATH74" s="105"/>
      <c r="ATI74" s="105"/>
      <c r="ATJ74" s="105"/>
      <c r="ATK74" s="105"/>
      <c r="ATL74" s="105"/>
      <c r="ATM74" s="105"/>
      <c r="ATN74" s="105"/>
      <c r="ATO74" s="105"/>
      <c r="ATP74" s="105"/>
      <c r="ATQ74" s="105"/>
      <c r="ATR74" s="105"/>
      <c r="ATS74" s="105"/>
      <c r="ATT74" s="105"/>
      <c r="ATU74" s="105"/>
      <c r="ATV74" s="105"/>
      <c r="ATW74" s="105"/>
      <c r="ATX74" s="105"/>
      <c r="ATY74" s="105"/>
      <c r="ATZ74" s="105"/>
      <c r="AUA74" s="105"/>
      <c r="AUB74" s="105"/>
      <c r="AUC74" s="105"/>
      <c r="AUD74" s="105"/>
      <c r="AUE74" s="105"/>
      <c r="AUF74" s="105"/>
      <c r="AUG74" s="105"/>
      <c r="AUH74" s="105"/>
      <c r="AUI74" s="105"/>
      <c r="AUJ74" s="105"/>
      <c r="AUK74" s="105"/>
      <c r="AUL74" s="105"/>
      <c r="AUM74" s="105"/>
      <c r="AUN74" s="105"/>
      <c r="AUO74" s="105"/>
      <c r="AUP74" s="105"/>
      <c r="AUQ74" s="105"/>
      <c r="AUR74" s="105"/>
      <c r="AUS74" s="105"/>
      <c r="AUT74" s="105"/>
      <c r="AUU74" s="105"/>
      <c r="AUV74" s="105"/>
      <c r="AUW74" s="105"/>
      <c r="AUX74" s="105"/>
      <c r="AUY74" s="105"/>
      <c r="AUZ74" s="105"/>
      <c r="AVA74" s="105"/>
      <c r="AVB74" s="105"/>
      <c r="AVC74" s="105"/>
      <c r="AVD74" s="105"/>
      <c r="AVE74" s="105"/>
      <c r="AVF74" s="105"/>
      <c r="AVG74" s="105"/>
      <c r="AVH74" s="105"/>
      <c r="AVI74" s="105"/>
      <c r="AVJ74" s="105"/>
      <c r="AVK74" s="105"/>
      <c r="AVL74" s="105"/>
      <c r="AVM74" s="105"/>
      <c r="AVN74" s="105"/>
      <c r="AVO74" s="105"/>
      <c r="AVP74" s="105"/>
      <c r="AVQ74" s="105"/>
      <c r="AVR74" s="105"/>
      <c r="AVS74" s="105"/>
      <c r="AVT74" s="105"/>
      <c r="AVU74" s="105"/>
      <c r="AVV74" s="105"/>
      <c r="AVW74" s="105"/>
      <c r="AVX74" s="105"/>
      <c r="AVY74" s="105"/>
      <c r="AVZ74" s="105"/>
      <c r="AWA74" s="105"/>
      <c r="AWB74" s="105"/>
      <c r="AWC74" s="105"/>
      <c r="AWD74" s="105"/>
      <c r="AWE74" s="105"/>
      <c r="AWF74" s="105"/>
      <c r="AWG74" s="105"/>
      <c r="AWH74" s="105"/>
      <c r="AWI74" s="105"/>
      <c r="AWJ74" s="105"/>
      <c r="AWK74" s="105"/>
      <c r="AWL74" s="105"/>
      <c r="AWM74" s="105"/>
      <c r="AWN74" s="105"/>
      <c r="AWO74" s="105"/>
      <c r="AWP74" s="105"/>
      <c r="AWQ74" s="105"/>
      <c r="AWR74" s="105"/>
      <c r="AWS74" s="105"/>
      <c r="AWT74" s="105"/>
      <c r="AWU74" s="105"/>
      <c r="AWV74" s="105"/>
      <c r="AWW74" s="105"/>
      <c r="AWX74" s="105"/>
      <c r="AWY74" s="105"/>
      <c r="AWZ74" s="105"/>
      <c r="AXA74" s="105"/>
      <c r="AXB74" s="105"/>
      <c r="AXC74" s="105"/>
      <c r="AXD74" s="105"/>
      <c r="AXE74" s="105"/>
      <c r="AXF74" s="105"/>
      <c r="AXG74" s="105"/>
      <c r="AXH74" s="105"/>
      <c r="AXI74" s="105"/>
      <c r="AXJ74" s="105"/>
      <c r="AXK74" s="105"/>
      <c r="AXL74" s="105"/>
      <c r="AXM74" s="105"/>
      <c r="AXN74" s="105"/>
      <c r="AXO74" s="105"/>
      <c r="AXP74" s="105"/>
      <c r="AXQ74" s="105"/>
      <c r="AXR74" s="105"/>
      <c r="AXS74" s="105"/>
      <c r="AXT74" s="105"/>
      <c r="AXU74" s="105"/>
      <c r="AXV74" s="105"/>
      <c r="AXW74" s="105"/>
      <c r="AXX74" s="105"/>
      <c r="AXY74" s="105"/>
      <c r="AXZ74" s="105"/>
      <c r="AYA74" s="105"/>
      <c r="AYB74" s="105"/>
      <c r="AYC74" s="105"/>
      <c r="AYD74" s="105"/>
      <c r="AYE74" s="105"/>
      <c r="AYF74" s="105"/>
      <c r="AYG74" s="105"/>
      <c r="AYH74" s="105"/>
      <c r="AYI74" s="105"/>
      <c r="AYJ74" s="105"/>
      <c r="AYK74" s="105"/>
      <c r="AYL74" s="105"/>
      <c r="AYM74" s="105"/>
      <c r="AYN74" s="105"/>
      <c r="AYO74" s="105"/>
      <c r="AYP74" s="105"/>
      <c r="AYQ74" s="105"/>
      <c r="AYR74" s="105"/>
      <c r="AYS74" s="105"/>
      <c r="AYT74" s="105"/>
      <c r="AYU74" s="105"/>
      <c r="AYV74" s="105"/>
      <c r="AYW74" s="105"/>
      <c r="AYX74" s="105"/>
      <c r="AYY74" s="105"/>
      <c r="AYZ74" s="105"/>
      <c r="AZA74" s="105"/>
      <c r="AZB74" s="105"/>
      <c r="AZC74" s="105"/>
      <c r="AZD74" s="105"/>
      <c r="AZE74" s="105"/>
      <c r="AZF74" s="105"/>
      <c r="AZG74" s="105"/>
      <c r="AZH74" s="105"/>
      <c r="AZI74" s="105"/>
      <c r="AZJ74" s="105"/>
      <c r="AZK74" s="105"/>
      <c r="AZL74" s="105"/>
      <c r="AZM74" s="105"/>
      <c r="AZN74" s="105"/>
      <c r="AZO74" s="105"/>
      <c r="AZP74" s="105"/>
      <c r="AZQ74" s="105"/>
      <c r="AZR74" s="105"/>
      <c r="AZS74" s="105"/>
      <c r="AZT74" s="105"/>
      <c r="AZU74" s="105"/>
      <c r="AZV74" s="105"/>
      <c r="AZW74" s="105"/>
      <c r="AZX74" s="105"/>
      <c r="AZY74" s="105"/>
      <c r="AZZ74" s="105"/>
      <c r="BAA74" s="105"/>
      <c r="BAB74" s="105"/>
      <c r="BAC74" s="105"/>
      <c r="BAD74" s="105"/>
    </row>
    <row r="75" spans="1:1382" s="30" customFormat="1" ht="14" x14ac:dyDescent="0.2">
      <c r="A75" s="117">
        <v>272</v>
      </c>
      <c r="B75" s="67">
        <v>262</v>
      </c>
      <c r="C75" s="66">
        <v>36075286</v>
      </c>
      <c r="D75" s="67">
        <v>2141135</v>
      </c>
      <c r="E75" s="54" t="s">
        <v>414</v>
      </c>
      <c r="F75" s="50" t="s">
        <v>717</v>
      </c>
      <c r="G75" s="97">
        <v>20830</v>
      </c>
      <c r="H75" s="66" t="s">
        <v>480</v>
      </c>
      <c r="I75" s="40" t="s">
        <v>564</v>
      </c>
      <c r="J75" s="68">
        <v>56</v>
      </c>
      <c r="K75" s="68">
        <v>48</v>
      </c>
      <c r="L75" s="42">
        <f t="shared" si="6"/>
        <v>8</v>
      </c>
      <c r="M75" s="30" t="s">
        <v>612</v>
      </c>
      <c r="N75" s="43" t="s">
        <v>807</v>
      </c>
      <c r="O75" s="50">
        <v>4</v>
      </c>
      <c r="P75" s="67">
        <v>2</v>
      </c>
      <c r="Q75" s="30" t="s">
        <v>2310</v>
      </c>
      <c r="R75" s="30" t="s">
        <v>453</v>
      </c>
      <c r="S75" s="45" t="s">
        <v>453</v>
      </c>
      <c r="T75" s="45" t="s">
        <v>453</v>
      </c>
      <c r="U75" s="42" t="s">
        <v>453</v>
      </c>
      <c r="V75" s="32" t="s">
        <v>453</v>
      </c>
      <c r="W75" s="32" t="s">
        <v>563</v>
      </c>
      <c r="X75" s="31" t="s">
        <v>827</v>
      </c>
      <c r="Y75" s="30" t="s">
        <v>550</v>
      </c>
      <c r="Z75" s="56" t="s">
        <v>804</v>
      </c>
      <c r="AA75" s="52">
        <v>41506</v>
      </c>
      <c r="AB75" s="80" t="s">
        <v>807</v>
      </c>
      <c r="AC75" s="52">
        <v>42249</v>
      </c>
      <c r="AD75" s="61">
        <f t="shared" si="5"/>
        <v>24.42739726027397</v>
      </c>
      <c r="AE75" s="65" t="s">
        <v>539</v>
      </c>
      <c r="AF75" s="61">
        <v>1</v>
      </c>
      <c r="AG75" s="65" t="s">
        <v>539</v>
      </c>
      <c r="AH75" s="61">
        <v>1</v>
      </c>
      <c r="AI75" s="65" t="s">
        <v>539</v>
      </c>
      <c r="AJ75" s="61">
        <v>1</v>
      </c>
      <c r="AK75" s="65" t="s">
        <v>539</v>
      </c>
      <c r="AL75" s="61">
        <v>1</v>
      </c>
      <c r="AM75" s="65"/>
      <c r="AN75" s="61"/>
      <c r="AO75" s="65"/>
      <c r="AP75" s="61"/>
      <c r="AQ75" s="61"/>
      <c r="AR75" s="61"/>
      <c r="AS75" s="61"/>
      <c r="AT75" s="61"/>
      <c r="AU75" s="61"/>
      <c r="AV75" s="61"/>
      <c r="AW75" s="61"/>
      <c r="AX75" s="61"/>
      <c r="AY75" s="86" t="s">
        <v>3176</v>
      </c>
      <c r="AZ75" s="32" t="s">
        <v>539</v>
      </c>
      <c r="BA75" s="68">
        <v>1</v>
      </c>
      <c r="BB75" s="44">
        <v>0</v>
      </c>
      <c r="BC75" s="30" t="s">
        <v>453</v>
      </c>
      <c r="BD75" s="68">
        <v>1</v>
      </c>
      <c r="BE75" s="68">
        <v>0</v>
      </c>
      <c r="BF75" s="43" t="s">
        <v>807</v>
      </c>
      <c r="BG75" s="40" t="s">
        <v>453</v>
      </c>
      <c r="BH75" s="40" t="s">
        <v>564</v>
      </c>
      <c r="BI75" s="40" t="s">
        <v>564</v>
      </c>
      <c r="BJ75" s="40" t="s">
        <v>453</v>
      </c>
      <c r="BK75" s="31" t="s">
        <v>453</v>
      </c>
      <c r="BL75" s="31" t="s">
        <v>1059</v>
      </c>
      <c r="BM75" s="30">
        <v>105</v>
      </c>
      <c r="BN75" s="30">
        <v>103</v>
      </c>
      <c r="BO75" s="30">
        <v>105</v>
      </c>
      <c r="BP75" s="30" t="s">
        <v>3178</v>
      </c>
      <c r="BQ75" s="30" t="s">
        <v>3177</v>
      </c>
      <c r="BR75" s="30" t="s">
        <v>453</v>
      </c>
      <c r="BS75" s="30" t="s">
        <v>872</v>
      </c>
      <c r="BT75" s="30" t="s">
        <v>2103</v>
      </c>
      <c r="BU75" s="30" t="s">
        <v>929</v>
      </c>
      <c r="BV75" s="30" t="s">
        <v>1060</v>
      </c>
      <c r="BW75" s="30">
        <v>86</v>
      </c>
      <c r="BX75" s="30">
        <v>93</v>
      </c>
      <c r="BY75" s="30">
        <v>88</v>
      </c>
      <c r="BZ75" s="30" t="s">
        <v>1737</v>
      </c>
      <c r="CA75" s="112"/>
      <c r="CB75" s="89"/>
      <c r="CC75" s="29"/>
      <c r="CD75" s="29"/>
      <c r="CE75" s="29"/>
      <c r="CF75" s="29"/>
      <c r="CG75" s="29"/>
      <c r="CH75" s="29"/>
      <c r="CI75" s="29"/>
      <c r="CJ75" s="29"/>
      <c r="CK75" s="29"/>
      <c r="CL75" s="29"/>
      <c r="CM75" s="29"/>
      <c r="CN75" s="29"/>
      <c r="CO75" s="29"/>
      <c r="CP75" s="29"/>
      <c r="CQ75" s="29"/>
      <c r="CR75" s="29"/>
      <c r="CS75" s="29"/>
      <c r="CT75" s="29"/>
      <c r="CU75" s="29"/>
      <c r="CV75" s="29"/>
      <c r="CW75" s="29"/>
      <c r="CX75" s="29"/>
      <c r="CY75" s="29"/>
      <c r="CZ75" s="29"/>
      <c r="DA75" s="29"/>
      <c r="DB75" s="29"/>
      <c r="DC75" s="29"/>
      <c r="DD75" s="29"/>
      <c r="DE75" s="29"/>
      <c r="DF75" s="29"/>
      <c r="DG75" s="29"/>
      <c r="DH75" s="29"/>
      <c r="DI75" s="29"/>
      <c r="DJ75" s="29"/>
      <c r="DK75" s="29"/>
      <c r="DL75" s="29"/>
      <c r="DM75" s="29"/>
      <c r="DN75" s="29"/>
      <c r="DO75" s="29"/>
      <c r="DP75" s="29"/>
      <c r="DQ75" s="29"/>
      <c r="DR75" s="29"/>
      <c r="DS75" s="29"/>
      <c r="DT75" s="29"/>
      <c r="DU75" s="29"/>
      <c r="DV75" s="29"/>
      <c r="DW75" s="29"/>
      <c r="DX75" s="29"/>
      <c r="DY75" s="29"/>
      <c r="DZ75" s="29"/>
      <c r="EA75" s="29"/>
      <c r="EB75" s="29"/>
      <c r="EC75" s="29"/>
      <c r="ED75" s="29"/>
      <c r="EE75" s="29"/>
      <c r="EF75" s="29"/>
      <c r="EG75" s="29"/>
      <c r="EH75" s="29"/>
      <c r="EI75" s="29"/>
      <c r="EJ75" s="29"/>
      <c r="EK75" s="29"/>
      <c r="EL75" s="29"/>
      <c r="EM75" s="29"/>
      <c r="EN75" s="29"/>
      <c r="EO75" s="29"/>
      <c r="EP75" s="29"/>
      <c r="EQ75" s="29"/>
      <c r="ER75" s="29"/>
      <c r="ES75" s="29"/>
      <c r="ET75" s="29"/>
      <c r="EU75" s="29"/>
      <c r="EV75" s="29"/>
      <c r="EW75" s="29"/>
      <c r="EX75" s="29"/>
      <c r="EY75" s="29"/>
      <c r="EZ75" s="29"/>
      <c r="FA75" s="29"/>
      <c r="FB75" s="29"/>
      <c r="FC75" s="29"/>
      <c r="FD75" s="29"/>
      <c r="FE75" s="29"/>
      <c r="FF75" s="29"/>
      <c r="FG75" s="29"/>
      <c r="FH75" s="29"/>
      <c r="FI75" s="29"/>
      <c r="FJ75" s="29"/>
      <c r="FK75" s="29"/>
      <c r="FL75" s="29"/>
      <c r="FM75" s="29"/>
      <c r="FN75" s="29"/>
      <c r="FO75" s="29"/>
      <c r="FP75" s="29"/>
      <c r="FQ75" s="29"/>
      <c r="FR75" s="29"/>
      <c r="FS75" s="29"/>
      <c r="FT75" s="29"/>
      <c r="FU75" s="29"/>
      <c r="FV75" s="29"/>
      <c r="FW75" s="29"/>
      <c r="FX75" s="29"/>
      <c r="FY75" s="29"/>
      <c r="FZ75" s="29"/>
      <c r="GA75" s="29"/>
      <c r="GB75" s="29"/>
      <c r="GC75" s="29"/>
      <c r="GD75" s="29"/>
      <c r="GE75" s="29"/>
      <c r="GF75" s="29"/>
      <c r="GG75" s="29"/>
      <c r="GH75" s="29"/>
      <c r="GI75" s="29"/>
      <c r="GJ75" s="29"/>
      <c r="GK75" s="29"/>
      <c r="GL75" s="29"/>
      <c r="GM75" s="29"/>
      <c r="GN75" s="29"/>
      <c r="GO75" s="29"/>
      <c r="GP75" s="29"/>
      <c r="GQ75" s="29"/>
      <c r="GR75" s="29"/>
      <c r="GS75" s="29"/>
      <c r="GT75" s="29"/>
      <c r="GU75" s="29"/>
      <c r="GV75" s="29"/>
      <c r="GW75" s="29"/>
      <c r="GX75" s="29"/>
      <c r="GY75" s="29"/>
      <c r="GZ75" s="29"/>
      <c r="HA75" s="29"/>
      <c r="HB75" s="29"/>
      <c r="HC75" s="29"/>
      <c r="HD75" s="29"/>
      <c r="HE75" s="29"/>
      <c r="HF75" s="29"/>
      <c r="HG75" s="29"/>
      <c r="HH75" s="29"/>
      <c r="HI75" s="29"/>
      <c r="HJ75" s="29"/>
      <c r="HK75" s="29"/>
      <c r="HL75" s="29"/>
      <c r="HM75" s="29"/>
      <c r="HN75" s="29"/>
      <c r="HO75" s="29"/>
      <c r="HP75" s="29"/>
      <c r="HQ75" s="29"/>
      <c r="HR75" s="29"/>
      <c r="HS75" s="29"/>
      <c r="HT75" s="29"/>
      <c r="HU75" s="29"/>
      <c r="HV75" s="29"/>
      <c r="HW75" s="29"/>
      <c r="HX75" s="29"/>
      <c r="HY75" s="29"/>
      <c r="HZ75" s="29"/>
      <c r="IA75" s="29"/>
      <c r="IB75" s="29"/>
      <c r="IC75" s="29"/>
      <c r="ID75" s="29"/>
      <c r="IE75" s="29"/>
      <c r="IF75" s="29"/>
      <c r="IG75" s="29"/>
      <c r="IH75" s="29"/>
      <c r="II75" s="29"/>
      <c r="IJ75" s="29"/>
      <c r="IK75" s="29"/>
      <c r="IL75" s="29"/>
      <c r="IM75" s="29"/>
      <c r="IN75" s="29"/>
      <c r="IO75" s="29"/>
      <c r="IP75" s="29"/>
      <c r="IQ75" s="29"/>
      <c r="IR75" s="29"/>
      <c r="IS75" s="29"/>
      <c r="IT75" s="29"/>
      <c r="IU75" s="29"/>
      <c r="IV75" s="29"/>
      <c r="IW75" s="29"/>
      <c r="IX75" s="29"/>
      <c r="IY75" s="29"/>
      <c r="IZ75" s="29"/>
      <c r="JA75" s="29"/>
      <c r="JB75" s="29"/>
      <c r="JC75" s="29"/>
      <c r="JD75" s="29"/>
      <c r="JE75" s="29"/>
      <c r="JF75" s="29"/>
      <c r="JG75" s="29"/>
      <c r="JH75" s="29"/>
      <c r="JI75" s="29"/>
      <c r="JJ75" s="29"/>
      <c r="JK75" s="29"/>
      <c r="JL75" s="29"/>
      <c r="JM75" s="29"/>
      <c r="JN75" s="29"/>
      <c r="JO75" s="29"/>
      <c r="JP75" s="29"/>
      <c r="JQ75" s="29"/>
      <c r="JR75" s="29"/>
      <c r="JS75" s="29"/>
      <c r="JT75" s="29"/>
      <c r="JU75" s="29"/>
      <c r="JV75" s="29"/>
      <c r="JW75" s="29"/>
      <c r="JX75" s="29"/>
      <c r="JY75" s="29"/>
      <c r="JZ75" s="29"/>
      <c r="KA75" s="29"/>
      <c r="KB75" s="29"/>
      <c r="KC75" s="29"/>
      <c r="KD75" s="29"/>
      <c r="KE75" s="29"/>
      <c r="KF75" s="29"/>
      <c r="KG75" s="29"/>
      <c r="KH75" s="29"/>
      <c r="KI75" s="29"/>
      <c r="KJ75" s="29"/>
      <c r="KK75" s="29"/>
      <c r="KL75" s="29"/>
      <c r="KM75" s="29"/>
      <c r="KN75" s="29"/>
      <c r="KO75" s="29"/>
      <c r="KP75" s="29"/>
      <c r="KQ75" s="29"/>
      <c r="KR75" s="29"/>
      <c r="KS75" s="29"/>
      <c r="KT75" s="29"/>
      <c r="KU75" s="29"/>
      <c r="KV75" s="29"/>
      <c r="KW75" s="29"/>
      <c r="KX75" s="29"/>
      <c r="KY75" s="29"/>
      <c r="KZ75" s="29"/>
      <c r="LA75" s="29"/>
      <c r="LB75" s="29"/>
      <c r="LC75" s="29"/>
      <c r="LD75" s="29"/>
      <c r="LE75" s="29"/>
      <c r="LF75" s="29"/>
      <c r="LG75" s="29"/>
      <c r="LH75" s="29"/>
      <c r="LI75" s="29"/>
      <c r="LJ75" s="29"/>
      <c r="LK75" s="29"/>
      <c r="LL75" s="29"/>
      <c r="LM75" s="29"/>
      <c r="LN75" s="29"/>
      <c r="LO75" s="29"/>
      <c r="LP75" s="29"/>
      <c r="LQ75" s="29"/>
      <c r="LR75" s="29"/>
      <c r="LS75" s="29"/>
      <c r="LT75" s="29"/>
      <c r="LU75" s="29"/>
      <c r="LV75" s="29"/>
      <c r="LW75" s="29"/>
      <c r="LX75" s="29"/>
      <c r="LY75" s="29"/>
      <c r="LZ75" s="29"/>
      <c r="MA75" s="29"/>
      <c r="MB75" s="29"/>
      <c r="MC75" s="29"/>
      <c r="MD75" s="29"/>
      <c r="ME75" s="29"/>
      <c r="MF75" s="29"/>
      <c r="MG75" s="29"/>
      <c r="MH75" s="29"/>
      <c r="MI75" s="29"/>
      <c r="MJ75" s="29"/>
      <c r="MK75" s="29"/>
      <c r="ML75" s="29"/>
      <c r="MM75" s="29"/>
      <c r="MN75" s="29"/>
      <c r="MO75" s="29"/>
      <c r="MP75" s="29"/>
      <c r="MQ75" s="29"/>
      <c r="MR75" s="29"/>
      <c r="MS75" s="29"/>
      <c r="MT75" s="29"/>
      <c r="MU75" s="29"/>
      <c r="MV75" s="29"/>
      <c r="MW75" s="29"/>
      <c r="MX75" s="29"/>
      <c r="MY75" s="29"/>
      <c r="MZ75" s="29"/>
      <c r="NA75" s="29"/>
      <c r="NB75" s="29"/>
      <c r="NC75" s="29"/>
      <c r="ND75" s="29"/>
      <c r="NE75" s="29"/>
      <c r="NF75" s="29"/>
      <c r="NG75" s="29"/>
      <c r="NH75" s="29"/>
      <c r="NI75" s="29"/>
      <c r="NJ75" s="29"/>
      <c r="NK75" s="29"/>
      <c r="NL75" s="29"/>
      <c r="NM75" s="29"/>
      <c r="NN75" s="29"/>
      <c r="NO75" s="29"/>
      <c r="NP75" s="29"/>
      <c r="NQ75" s="29"/>
      <c r="NR75" s="29"/>
      <c r="NS75" s="29"/>
      <c r="NT75" s="29"/>
      <c r="NU75" s="29"/>
      <c r="NV75" s="29"/>
      <c r="NW75" s="29"/>
      <c r="NX75" s="29"/>
      <c r="NY75" s="29"/>
      <c r="NZ75" s="29"/>
      <c r="OA75" s="29"/>
      <c r="OB75" s="29"/>
      <c r="OC75" s="29"/>
      <c r="OD75" s="29"/>
      <c r="OE75" s="29"/>
      <c r="OF75" s="29"/>
      <c r="OG75" s="29"/>
      <c r="OH75" s="29"/>
      <c r="OI75" s="29"/>
      <c r="OJ75" s="29"/>
      <c r="OK75" s="29"/>
      <c r="OL75" s="29"/>
      <c r="OM75" s="29"/>
      <c r="ON75" s="29"/>
      <c r="OO75" s="29"/>
      <c r="OP75" s="29"/>
      <c r="OQ75" s="29"/>
      <c r="OR75" s="29"/>
      <c r="OS75" s="29"/>
      <c r="OT75" s="29"/>
      <c r="OU75" s="29"/>
      <c r="OV75" s="29"/>
      <c r="OW75" s="29"/>
      <c r="OX75" s="29"/>
      <c r="OY75" s="29"/>
      <c r="OZ75" s="29"/>
      <c r="PA75" s="29"/>
      <c r="PB75" s="29"/>
      <c r="PC75" s="29"/>
      <c r="PD75" s="29"/>
      <c r="PE75" s="29"/>
      <c r="PF75" s="29"/>
      <c r="PG75" s="29"/>
      <c r="PH75" s="29"/>
      <c r="PI75" s="29"/>
      <c r="PJ75" s="29"/>
      <c r="PK75" s="29"/>
      <c r="PL75" s="29"/>
      <c r="PM75" s="29"/>
      <c r="PN75" s="29"/>
      <c r="PO75" s="29"/>
      <c r="PP75" s="29"/>
      <c r="PQ75" s="29"/>
      <c r="PR75" s="29"/>
      <c r="PS75" s="29"/>
      <c r="PT75" s="29"/>
      <c r="PU75" s="29"/>
      <c r="PV75" s="29"/>
      <c r="PW75" s="29"/>
      <c r="PX75" s="29"/>
      <c r="PY75" s="29"/>
      <c r="PZ75" s="29"/>
      <c r="QA75" s="29"/>
      <c r="QB75" s="29"/>
      <c r="QC75" s="29"/>
      <c r="QD75" s="29"/>
      <c r="QE75" s="29"/>
      <c r="QF75" s="29"/>
      <c r="QG75" s="29"/>
      <c r="QH75" s="29"/>
      <c r="QI75" s="29"/>
      <c r="QJ75" s="29"/>
      <c r="QK75" s="29"/>
      <c r="QL75" s="29"/>
      <c r="QM75" s="29"/>
      <c r="QN75" s="29"/>
      <c r="QO75" s="29"/>
      <c r="QP75" s="29"/>
      <c r="QQ75" s="29"/>
      <c r="QR75" s="29"/>
      <c r="QS75" s="29"/>
      <c r="QT75" s="29"/>
      <c r="QU75" s="29"/>
      <c r="QV75" s="29"/>
      <c r="QW75" s="29"/>
      <c r="QX75" s="29"/>
      <c r="QY75" s="29"/>
      <c r="QZ75" s="29"/>
      <c r="RA75" s="29"/>
      <c r="RB75" s="29"/>
      <c r="RC75" s="29"/>
      <c r="RD75" s="29"/>
      <c r="RE75" s="29"/>
      <c r="RF75" s="29"/>
      <c r="RG75" s="29"/>
      <c r="RH75" s="29"/>
      <c r="RI75" s="29"/>
      <c r="RJ75" s="29"/>
      <c r="RK75" s="29"/>
      <c r="RL75" s="29"/>
      <c r="RM75" s="29"/>
      <c r="RN75" s="29"/>
      <c r="RO75" s="29"/>
      <c r="RP75" s="29"/>
      <c r="RQ75" s="29"/>
      <c r="RR75" s="29"/>
      <c r="RS75" s="29"/>
      <c r="RT75" s="29"/>
      <c r="RU75" s="29"/>
      <c r="RV75" s="29"/>
      <c r="RW75" s="29"/>
      <c r="RX75" s="29"/>
      <c r="RY75" s="29"/>
      <c r="RZ75" s="29"/>
      <c r="SA75" s="29"/>
      <c r="SB75" s="29"/>
      <c r="SC75" s="29"/>
      <c r="SD75" s="29"/>
      <c r="SE75" s="29"/>
      <c r="SF75" s="29"/>
      <c r="SG75" s="29"/>
      <c r="SH75" s="29"/>
      <c r="SI75" s="29"/>
      <c r="SJ75" s="29"/>
      <c r="SK75" s="29"/>
      <c r="SL75" s="29"/>
      <c r="SM75" s="29"/>
      <c r="SN75" s="29"/>
      <c r="SO75" s="29"/>
      <c r="SP75" s="29"/>
      <c r="SQ75" s="29"/>
      <c r="SR75" s="29"/>
      <c r="SS75" s="29"/>
      <c r="ST75" s="29"/>
      <c r="SU75" s="29"/>
      <c r="SV75" s="29"/>
      <c r="SW75" s="29"/>
      <c r="SX75" s="29"/>
      <c r="SY75" s="29"/>
      <c r="SZ75" s="29"/>
      <c r="TA75" s="29"/>
      <c r="TB75" s="29"/>
      <c r="TC75" s="29"/>
      <c r="TD75" s="29"/>
      <c r="TE75" s="29"/>
      <c r="TF75" s="29"/>
      <c r="TG75" s="29"/>
      <c r="TH75" s="29"/>
      <c r="TI75" s="29"/>
      <c r="TJ75" s="29"/>
      <c r="TK75" s="29"/>
      <c r="TL75" s="29"/>
      <c r="TM75" s="29"/>
      <c r="TN75" s="29"/>
      <c r="TO75" s="29"/>
      <c r="TP75" s="29"/>
      <c r="TQ75" s="29"/>
      <c r="TR75" s="29"/>
      <c r="TS75" s="29"/>
      <c r="TT75" s="29"/>
      <c r="TU75" s="29"/>
      <c r="TV75" s="29"/>
      <c r="TW75" s="29"/>
      <c r="TX75" s="29"/>
      <c r="TY75" s="29"/>
      <c r="TZ75" s="29"/>
      <c r="UA75" s="29"/>
      <c r="UB75" s="29"/>
      <c r="UC75" s="29"/>
      <c r="UD75" s="29"/>
      <c r="UE75" s="29"/>
      <c r="UF75" s="29"/>
      <c r="UG75" s="29"/>
      <c r="UH75" s="29"/>
      <c r="UI75" s="29"/>
      <c r="UJ75" s="29"/>
      <c r="UK75" s="105"/>
      <c r="UL75" s="105"/>
      <c r="UM75" s="105"/>
      <c r="UN75" s="105"/>
      <c r="UO75" s="105"/>
      <c r="UP75" s="105"/>
      <c r="UQ75" s="105"/>
      <c r="UR75" s="105"/>
      <c r="US75" s="105"/>
      <c r="UT75" s="105"/>
      <c r="UU75" s="105"/>
      <c r="UV75" s="105"/>
      <c r="UW75" s="105"/>
      <c r="UX75" s="105"/>
      <c r="UY75" s="105"/>
      <c r="UZ75" s="105"/>
      <c r="VA75" s="105"/>
      <c r="VB75" s="105"/>
      <c r="VC75" s="105"/>
      <c r="VD75" s="105"/>
      <c r="VE75" s="105"/>
      <c r="VF75" s="105"/>
      <c r="VG75" s="105"/>
      <c r="VH75" s="105"/>
      <c r="VI75" s="105"/>
      <c r="VJ75" s="105"/>
      <c r="VK75" s="105"/>
      <c r="VL75" s="105"/>
      <c r="VM75" s="105"/>
      <c r="VN75" s="105"/>
      <c r="VO75" s="105"/>
      <c r="VP75" s="105"/>
      <c r="VQ75" s="105"/>
      <c r="VR75" s="105"/>
      <c r="VS75" s="105"/>
      <c r="VT75" s="105"/>
      <c r="VU75" s="105"/>
      <c r="VV75" s="105"/>
      <c r="VW75" s="105"/>
      <c r="VX75" s="105"/>
      <c r="VY75" s="105"/>
      <c r="VZ75" s="105"/>
      <c r="WA75" s="105"/>
      <c r="WB75" s="105"/>
      <c r="WC75" s="105"/>
      <c r="WD75" s="105"/>
      <c r="WE75" s="105"/>
      <c r="WF75" s="105"/>
      <c r="WG75" s="105"/>
      <c r="WH75" s="105"/>
      <c r="WI75" s="105"/>
      <c r="WJ75" s="105"/>
      <c r="WK75" s="105"/>
      <c r="WL75" s="105"/>
      <c r="WM75" s="105"/>
      <c r="WN75" s="105"/>
      <c r="WO75" s="105"/>
      <c r="WP75" s="105"/>
      <c r="WQ75" s="105"/>
      <c r="WR75" s="105"/>
      <c r="WS75" s="105"/>
      <c r="WT75" s="105"/>
      <c r="WU75" s="105"/>
      <c r="WV75" s="105"/>
      <c r="WW75" s="105"/>
      <c r="WX75" s="105"/>
      <c r="WY75" s="105"/>
      <c r="WZ75" s="105"/>
      <c r="XA75" s="105"/>
      <c r="XB75" s="105"/>
      <c r="XC75" s="105"/>
      <c r="XD75" s="105"/>
      <c r="XE75" s="105"/>
      <c r="XF75" s="105"/>
      <c r="XG75" s="105"/>
      <c r="XH75" s="105"/>
      <c r="XI75" s="105"/>
      <c r="XJ75" s="105"/>
      <c r="XK75" s="105"/>
      <c r="XL75" s="105"/>
      <c r="XM75" s="105"/>
      <c r="XN75" s="105"/>
      <c r="XO75" s="105"/>
      <c r="XP75" s="105"/>
      <c r="XQ75" s="105"/>
      <c r="XR75" s="105"/>
      <c r="XS75" s="105"/>
      <c r="XT75" s="105"/>
      <c r="XU75" s="105"/>
      <c r="XV75" s="105"/>
      <c r="XW75" s="105"/>
      <c r="XX75" s="105"/>
      <c r="XY75" s="105"/>
      <c r="XZ75" s="105"/>
      <c r="YA75" s="105"/>
      <c r="YB75" s="105"/>
      <c r="YC75" s="105"/>
      <c r="YD75" s="105"/>
      <c r="YE75" s="105"/>
      <c r="YF75" s="105"/>
      <c r="YG75" s="105"/>
      <c r="YH75" s="105"/>
      <c r="YI75" s="105"/>
      <c r="YJ75" s="105"/>
      <c r="YK75" s="105"/>
      <c r="YL75" s="105"/>
      <c r="YM75" s="105"/>
      <c r="YN75" s="105"/>
      <c r="YO75" s="105"/>
      <c r="YP75" s="105"/>
      <c r="YQ75" s="105"/>
      <c r="YR75" s="105"/>
      <c r="YS75" s="105"/>
      <c r="YT75" s="105"/>
      <c r="YU75" s="105"/>
      <c r="YV75" s="105"/>
      <c r="YW75" s="105"/>
      <c r="YX75" s="105"/>
      <c r="YY75" s="105"/>
      <c r="YZ75" s="105"/>
      <c r="ZA75" s="105"/>
      <c r="ZB75" s="105"/>
      <c r="ZC75" s="105"/>
      <c r="ZD75" s="105"/>
      <c r="ZE75" s="105"/>
      <c r="ZF75" s="105"/>
      <c r="ZG75" s="105"/>
      <c r="ZH75" s="105"/>
      <c r="ZI75" s="105"/>
      <c r="ZJ75" s="105"/>
      <c r="ZK75" s="105"/>
      <c r="ZL75" s="105"/>
      <c r="ZM75" s="105"/>
      <c r="ZN75" s="105"/>
      <c r="ZO75" s="105"/>
      <c r="ZP75" s="105"/>
      <c r="ZQ75" s="105"/>
      <c r="ZR75" s="105"/>
      <c r="ZS75" s="105"/>
      <c r="ZT75" s="105"/>
      <c r="ZU75" s="105"/>
      <c r="ZV75" s="105"/>
      <c r="ZW75" s="105"/>
      <c r="ZX75" s="105"/>
      <c r="ZY75" s="105"/>
      <c r="ZZ75" s="105"/>
      <c r="AAA75" s="105"/>
      <c r="AAB75" s="105"/>
      <c r="AAC75" s="105"/>
      <c r="AAD75" s="105"/>
      <c r="AAE75" s="105"/>
      <c r="AAF75" s="105"/>
      <c r="AAG75" s="105"/>
      <c r="AAH75" s="105"/>
      <c r="AAI75" s="105"/>
      <c r="AAJ75" s="105"/>
      <c r="AAK75" s="105"/>
      <c r="AAL75" s="105"/>
      <c r="AAM75" s="105"/>
      <c r="AAN75" s="105"/>
      <c r="AAO75" s="105"/>
      <c r="AAP75" s="105"/>
      <c r="AAQ75" s="105"/>
      <c r="AAR75" s="105"/>
      <c r="AAS75" s="105"/>
      <c r="AAT75" s="105"/>
      <c r="AAU75" s="105"/>
      <c r="AAV75" s="105"/>
      <c r="AAW75" s="105"/>
      <c r="AAX75" s="105"/>
      <c r="AAY75" s="105"/>
      <c r="AAZ75" s="105"/>
      <c r="ABA75" s="105"/>
      <c r="ABB75" s="105"/>
      <c r="ABC75" s="105"/>
      <c r="ABD75" s="105"/>
      <c r="ABE75" s="105"/>
      <c r="ABF75" s="105"/>
      <c r="ABG75" s="105"/>
      <c r="ABH75" s="105"/>
      <c r="ABI75" s="105"/>
      <c r="ABJ75" s="105"/>
      <c r="ABK75" s="105"/>
      <c r="ABL75" s="105"/>
      <c r="ABM75" s="105"/>
      <c r="ABN75" s="105"/>
      <c r="ABO75" s="105"/>
      <c r="ABP75" s="105"/>
      <c r="ABQ75" s="105"/>
      <c r="ABR75" s="105"/>
      <c r="ABS75" s="105"/>
      <c r="ABT75" s="105"/>
      <c r="ABU75" s="105"/>
      <c r="ABV75" s="105"/>
      <c r="ABW75" s="105"/>
      <c r="ABX75" s="105"/>
      <c r="ABY75" s="105"/>
      <c r="ABZ75" s="105"/>
      <c r="ACA75" s="105"/>
      <c r="ACB75" s="105"/>
      <c r="ACC75" s="105"/>
      <c r="ACD75" s="105"/>
      <c r="ACE75" s="105"/>
      <c r="ACF75" s="105"/>
      <c r="ACG75" s="105"/>
      <c r="ACH75" s="105"/>
      <c r="ACI75" s="105"/>
      <c r="ACJ75" s="105"/>
      <c r="ACK75" s="105"/>
      <c r="ACL75" s="105"/>
      <c r="ACM75" s="105"/>
      <c r="ACN75" s="105"/>
      <c r="ACO75" s="105"/>
      <c r="ACP75" s="105"/>
      <c r="ACQ75" s="105"/>
      <c r="ACR75" s="105"/>
      <c r="ACS75" s="105"/>
      <c r="ACT75" s="105"/>
      <c r="ACU75" s="105"/>
      <c r="ACV75" s="105"/>
      <c r="ACW75" s="105"/>
      <c r="ACX75" s="105"/>
      <c r="ACY75" s="105"/>
      <c r="ACZ75" s="105"/>
      <c r="ADA75" s="105"/>
      <c r="ADB75" s="105"/>
      <c r="ADC75" s="105"/>
      <c r="ADD75" s="105"/>
      <c r="ADE75" s="105"/>
      <c r="ADF75" s="105"/>
      <c r="ADG75" s="105"/>
      <c r="ADH75" s="105"/>
      <c r="ADI75" s="105"/>
      <c r="ADJ75" s="105"/>
      <c r="ADK75" s="105"/>
      <c r="ADL75" s="105"/>
      <c r="ADM75" s="105"/>
      <c r="ADN75" s="105"/>
      <c r="ADO75" s="105"/>
      <c r="ADP75" s="105"/>
      <c r="ADQ75" s="105"/>
      <c r="ADR75" s="105"/>
      <c r="ADS75" s="105"/>
      <c r="ADT75" s="105"/>
      <c r="ADU75" s="105"/>
      <c r="ADV75" s="105"/>
      <c r="ADW75" s="105"/>
      <c r="ADX75" s="105"/>
      <c r="ADY75" s="105"/>
      <c r="ADZ75" s="105"/>
      <c r="AEA75" s="105"/>
      <c r="AEB75" s="105"/>
      <c r="AEC75" s="105"/>
      <c r="AED75" s="105"/>
      <c r="AEE75" s="105"/>
      <c r="AEF75" s="105"/>
      <c r="AEG75" s="105"/>
      <c r="AEH75" s="105"/>
      <c r="AEI75" s="105"/>
      <c r="AEJ75" s="105"/>
      <c r="AEK75" s="105"/>
      <c r="AEL75" s="105"/>
      <c r="AEM75" s="105"/>
      <c r="AEN75" s="105"/>
      <c r="AEO75" s="105"/>
      <c r="AEP75" s="105"/>
      <c r="AEQ75" s="105"/>
      <c r="AER75" s="105"/>
      <c r="AES75" s="105"/>
      <c r="AET75" s="105"/>
      <c r="AEU75" s="105"/>
      <c r="AEV75" s="105"/>
      <c r="AEW75" s="105"/>
      <c r="AEX75" s="105"/>
      <c r="AEY75" s="105"/>
      <c r="AEZ75" s="105"/>
      <c r="AFA75" s="105"/>
      <c r="AFB75" s="105"/>
      <c r="AFC75" s="105"/>
      <c r="AFD75" s="105"/>
      <c r="AFE75" s="105"/>
      <c r="AFF75" s="105"/>
      <c r="AFG75" s="105"/>
      <c r="AFH75" s="105"/>
      <c r="AFI75" s="105"/>
      <c r="AFJ75" s="105"/>
      <c r="AFK75" s="105"/>
      <c r="AFL75" s="105"/>
      <c r="AFM75" s="105"/>
      <c r="AFN75" s="105"/>
      <c r="AFO75" s="105"/>
      <c r="AFP75" s="105"/>
      <c r="AFQ75" s="105"/>
      <c r="AFR75" s="105"/>
      <c r="AFS75" s="105"/>
      <c r="AFT75" s="105"/>
      <c r="AFU75" s="105"/>
      <c r="AFV75" s="105"/>
      <c r="AFW75" s="105"/>
      <c r="AFX75" s="105"/>
      <c r="AFY75" s="105"/>
      <c r="AFZ75" s="105"/>
      <c r="AGA75" s="105"/>
      <c r="AGB75" s="105"/>
      <c r="AGC75" s="105"/>
      <c r="AGD75" s="105"/>
      <c r="AGE75" s="105"/>
      <c r="AGF75" s="105"/>
      <c r="AGG75" s="105"/>
      <c r="AGH75" s="105"/>
      <c r="AGI75" s="105"/>
      <c r="AGJ75" s="105"/>
      <c r="AGK75" s="105"/>
      <c r="AGL75" s="105"/>
      <c r="AGM75" s="105"/>
      <c r="AGN75" s="105"/>
      <c r="AGO75" s="105"/>
      <c r="AGP75" s="105"/>
      <c r="AGQ75" s="105"/>
      <c r="AGR75" s="105"/>
      <c r="AGS75" s="105"/>
      <c r="AGT75" s="105"/>
      <c r="AGU75" s="105"/>
      <c r="AGV75" s="105"/>
      <c r="AGW75" s="105"/>
      <c r="AGX75" s="105"/>
      <c r="AGY75" s="105"/>
      <c r="AGZ75" s="105"/>
      <c r="AHA75" s="105"/>
      <c r="AHB75" s="105"/>
      <c r="AHC75" s="105"/>
      <c r="AHD75" s="105"/>
      <c r="AHE75" s="105"/>
      <c r="AHF75" s="105"/>
      <c r="AHG75" s="105"/>
      <c r="AHH75" s="105"/>
      <c r="AHI75" s="105"/>
      <c r="AHJ75" s="105"/>
      <c r="AHK75" s="105"/>
      <c r="AHL75" s="105"/>
      <c r="AHM75" s="105"/>
      <c r="AHN75" s="105"/>
      <c r="AHO75" s="105"/>
      <c r="AHP75" s="105"/>
      <c r="AHQ75" s="105"/>
      <c r="AHR75" s="105"/>
      <c r="AHS75" s="105"/>
      <c r="AHT75" s="105"/>
      <c r="AHU75" s="105"/>
      <c r="AHV75" s="105"/>
      <c r="AHW75" s="105"/>
      <c r="AHX75" s="105"/>
      <c r="AHY75" s="105"/>
      <c r="AHZ75" s="105"/>
      <c r="AIA75" s="105"/>
      <c r="AIB75" s="105"/>
      <c r="AIC75" s="105"/>
      <c r="AID75" s="105"/>
      <c r="AIE75" s="105"/>
      <c r="AIF75" s="105"/>
      <c r="AIG75" s="105"/>
      <c r="AIH75" s="105"/>
      <c r="AII75" s="105"/>
      <c r="AIJ75" s="105"/>
      <c r="AIK75" s="105"/>
      <c r="AIL75" s="105"/>
      <c r="AIM75" s="105"/>
      <c r="AIN75" s="105"/>
      <c r="AIO75" s="105"/>
      <c r="AIP75" s="105"/>
      <c r="AIQ75" s="105"/>
      <c r="AIR75" s="105"/>
      <c r="AIS75" s="105"/>
      <c r="AIT75" s="105"/>
      <c r="AIU75" s="105"/>
      <c r="AIV75" s="105"/>
      <c r="AIW75" s="105"/>
      <c r="AIX75" s="105"/>
      <c r="AIY75" s="105"/>
      <c r="AIZ75" s="105"/>
      <c r="AJA75" s="105"/>
      <c r="AJB75" s="105"/>
      <c r="AJC75" s="105"/>
      <c r="AJD75" s="105"/>
      <c r="AJE75" s="105"/>
      <c r="AJF75" s="105"/>
      <c r="AJG75" s="105"/>
      <c r="AJH75" s="105"/>
      <c r="AJI75" s="105"/>
      <c r="AJJ75" s="105"/>
      <c r="AJK75" s="105"/>
      <c r="AJL75" s="105"/>
      <c r="AJM75" s="105"/>
      <c r="AJN75" s="105"/>
      <c r="AJO75" s="105"/>
      <c r="AJP75" s="105"/>
      <c r="AJQ75" s="105"/>
      <c r="AJR75" s="105"/>
      <c r="AJS75" s="105"/>
      <c r="AJT75" s="105"/>
      <c r="AJU75" s="105"/>
      <c r="AJV75" s="105"/>
      <c r="AJW75" s="105"/>
      <c r="AJX75" s="105"/>
      <c r="AJY75" s="105"/>
      <c r="AJZ75" s="105"/>
      <c r="AKA75" s="105"/>
      <c r="AKB75" s="105"/>
      <c r="AKC75" s="105"/>
      <c r="AKD75" s="105"/>
      <c r="AKE75" s="105"/>
      <c r="AKF75" s="105"/>
      <c r="AKG75" s="105"/>
      <c r="AKH75" s="105"/>
      <c r="AKI75" s="105"/>
      <c r="AKJ75" s="105"/>
      <c r="AKK75" s="105"/>
      <c r="AKL75" s="105"/>
      <c r="AKM75" s="105"/>
      <c r="AKN75" s="105"/>
      <c r="AKO75" s="105"/>
      <c r="AKP75" s="105"/>
      <c r="AKQ75" s="105"/>
      <c r="AKR75" s="105"/>
      <c r="AKS75" s="105"/>
      <c r="AKT75" s="105"/>
      <c r="AKU75" s="105"/>
      <c r="AKV75" s="105"/>
      <c r="AKW75" s="105"/>
      <c r="AKX75" s="105"/>
      <c r="AKY75" s="105"/>
      <c r="AKZ75" s="105"/>
      <c r="ALA75" s="105"/>
      <c r="ALB75" s="105"/>
      <c r="ALC75" s="105"/>
      <c r="ALD75" s="105"/>
      <c r="ALE75" s="105"/>
      <c r="ALF75" s="105"/>
      <c r="ALG75" s="105"/>
      <c r="ALH75" s="105"/>
      <c r="ALI75" s="105"/>
      <c r="ALJ75" s="105"/>
      <c r="ALK75" s="105"/>
      <c r="ALL75" s="105"/>
      <c r="ALM75" s="105"/>
      <c r="ALN75" s="105"/>
      <c r="ALO75" s="105"/>
      <c r="ALP75" s="105"/>
      <c r="ALQ75" s="105"/>
      <c r="ALR75" s="105"/>
      <c r="ALS75" s="105"/>
      <c r="ALT75" s="105"/>
      <c r="ALU75" s="105"/>
      <c r="ALV75" s="105"/>
      <c r="ALW75" s="105"/>
      <c r="ALX75" s="105"/>
      <c r="ALY75" s="105"/>
      <c r="ALZ75" s="105"/>
      <c r="AMA75" s="105"/>
      <c r="AMB75" s="105"/>
      <c r="AMC75" s="105"/>
      <c r="AMD75" s="105"/>
      <c r="AME75" s="105"/>
      <c r="AMF75" s="105"/>
      <c r="AMG75" s="105"/>
      <c r="AMH75" s="105"/>
      <c r="AMI75" s="105"/>
      <c r="AMJ75" s="105"/>
      <c r="AMK75" s="105"/>
      <c r="AML75" s="105"/>
      <c r="AMM75" s="105"/>
      <c r="AMN75" s="105"/>
      <c r="AMO75" s="105"/>
      <c r="AMP75" s="105"/>
      <c r="AMQ75" s="105"/>
      <c r="AMR75" s="105"/>
      <c r="AMS75" s="105"/>
      <c r="AMT75" s="105"/>
      <c r="AMU75" s="105"/>
      <c r="AMV75" s="105"/>
      <c r="AMW75" s="105"/>
      <c r="AMX75" s="105"/>
      <c r="AMY75" s="105"/>
      <c r="AMZ75" s="105"/>
      <c r="ANA75" s="105"/>
      <c r="ANB75" s="105"/>
      <c r="ANC75" s="105"/>
      <c r="AND75" s="105"/>
      <c r="ANE75" s="105"/>
      <c r="ANF75" s="105"/>
      <c r="ANG75" s="105"/>
      <c r="ANH75" s="105"/>
      <c r="ANI75" s="105"/>
      <c r="ANJ75" s="105"/>
      <c r="ANK75" s="105"/>
      <c r="ANL75" s="105"/>
      <c r="ANM75" s="105"/>
      <c r="ANN75" s="105"/>
      <c r="ANO75" s="105"/>
      <c r="ANP75" s="105"/>
      <c r="ANQ75" s="105"/>
      <c r="ANR75" s="105"/>
      <c r="ANS75" s="105"/>
      <c r="ANT75" s="105"/>
      <c r="ANU75" s="105"/>
      <c r="ANV75" s="105"/>
      <c r="ANW75" s="105"/>
      <c r="ANX75" s="105"/>
      <c r="ANY75" s="105"/>
      <c r="ANZ75" s="105"/>
      <c r="AOA75" s="105"/>
      <c r="AOB75" s="105"/>
      <c r="AOC75" s="105"/>
      <c r="AOD75" s="105"/>
      <c r="AOE75" s="105"/>
      <c r="AOF75" s="105"/>
      <c r="AOG75" s="105"/>
      <c r="AOH75" s="105"/>
      <c r="AOI75" s="105"/>
      <c r="AOJ75" s="105"/>
      <c r="AOK75" s="105"/>
      <c r="AOL75" s="105"/>
      <c r="AOM75" s="105"/>
      <c r="AON75" s="105"/>
      <c r="AOO75" s="105"/>
      <c r="AOP75" s="105"/>
      <c r="AOQ75" s="105"/>
      <c r="AOR75" s="105"/>
      <c r="AOS75" s="105"/>
      <c r="AOT75" s="105"/>
      <c r="AOU75" s="105"/>
      <c r="AOV75" s="105"/>
      <c r="AOW75" s="105"/>
      <c r="AOX75" s="105"/>
      <c r="AOY75" s="105"/>
      <c r="AOZ75" s="105"/>
      <c r="APA75" s="105"/>
      <c r="APB75" s="105"/>
      <c r="APC75" s="105"/>
      <c r="APD75" s="105"/>
      <c r="APE75" s="105"/>
      <c r="APF75" s="105"/>
      <c r="APG75" s="105"/>
      <c r="APH75" s="105"/>
      <c r="API75" s="105"/>
      <c r="APJ75" s="105"/>
      <c r="APK75" s="105"/>
      <c r="APL75" s="105"/>
      <c r="APM75" s="105"/>
      <c r="APN75" s="105"/>
      <c r="APO75" s="105"/>
      <c r="APP75" s="105"/>
      <c r="APQ75" s="105"/>
      <c r="APR75" s="105"/>
      <c r="APS75" s="105"/>
      <c r="APT75" s="105"/>
      <c r="APU75" s="105"/>
      <c r="APV75" s="105"/>
      <c r="APW75" s="105"/>
      <c r="APX75" s="105"/>
      <c r="APY75" s="105"/>
      <c r="APZ75" s="105"/>
      <c r="AQA75" s="105"/>
      <c r="AQB75" s="105"/>
      <c r="AQC75" s="105"/>
      <c r="AQD75" s="105"/>
      <c r="AQE75" s="105"/>
      <c r="AQF75" s="105"/>
      <c r="AQG75" s="105"/>
      <c r="AQH75" s="105"/>
      <c r="AQI75" s="105"/>
      <c r="AQJ75" s="105"/>
      <c r="AQK75" s="105"/>
      <c r="AQL75" s="105"/>
      <c r="AQM75" s="105"/>
      <c r="AQN75" s="105"/>
      <c r="AQO75" s="105"/>
      <c r="AQP75" s="105"/>
      <c r="AQQ75" s="105"/>
      <c r="AQR75" s="105"/>
      <c r="AQS75" s="105"/>
      <c r="AQT75" s="105"/>
      <c r="AQU75" s="105"/>
      <c r="AQV75" s="105"/>
      <c r="AQW75" s="105"/>
      <c r="AQX75" s="105"/>
      <c r="AQY75" s="105"/>
      <c r="AQZ75" s="105"/>
      <c r="ARA75" s="105"/>
      <c r="ARB75" s="105"/>
      <c r="ARC75" s="105"/>
      <c r="ARD75" s="105"/>
      <c r="ARE75" s="105"/>
      <c r="ARF75" s="105"/>
      <c r="ARG75" s="105"/>
      <c r="ARH75" s="105"/>
      <c r="ARI75" s="105"/>
      <c r="ARJ75" s="105"/>
      <c r="ARK75" s="105"/>
      <c r="ARL75" s="105"/>
      <c r="ARM75" s="105"/>
      <c r="ARN75" s="105"/>
      <c r="ARO75" s="105"/>
      <c r="ARP75" s="105"/>
      <c r="ARQ75" s="105"/>
      <c r="ARR75" s="105"/>
      <c r="ARS75" s="105"/>
      <c r="ART75" s="105"/>
      <c r="ARU75" s="105"/>
      <c r="ARV75" s="105"/>
      <c r="ARW75" s="105"/>
      <c r="ARX75" s="105"/>
      <c r="ARY75" s="105"/>
      <c r="ARZ75" s="105"/>
      <c r="ASA75" s="105"/>
      <c r="ASB75" s="105"/>
      <c r="ASC75" s="105"/>
      <c r="ASD75" s="105"/>
      <c r="ASE75" s="105"/>
      <c r="ASF75" s="105"/>
      <c r="ASG75" s="105"/>
      <c r="ASH75" s="105"/>
      <c r="ASI75" s="105"/>
      <c r="ASJ75" s="105"/>
      <c r="ASK75" s="105"/>
      <c r="ASL75" s="105"/>
      <c r="ASM75" s="105"/>
      <c r="ASN75" s="105"/>
      <c r="ASO75" s="105"/>
      <c r="ASP75" s="105"/>
      <c r="ASQ75" s="105"/>
      <c r="ASR75" s="105"/>
      <c r="ASS75" s="105"/>
      <c r="AST75" s="105"/>
      <c r="ASU75" s="105"/>
      <c r="ASV75" s="105"/>
      <c r="ASW75" s="105"/>
      <c r="ASX75" s="105"/>
      <c r="ASY75" s="105"/>
      <c r="ASZ75" s="105"/>
      <c r="ATA75" s="105"/>
      <c r="ATB75" s="105"/>
      <c r="ATC75" s="105"/>
      <c r="ATD75" s="105"/>
      <c r="ATE75" s="105"/>
      <c r="ATF75" s="105"/>
      <c r="ATG75" s="105"/>
      <c r="ATH75" s="105"/>
      <c r="ATI75" s="105"/>
      <c r="ATJ75" s="105"/>
      <c r="ATK75" s="105"/>
      <c r="ATL75" s="105"/>
      <c r="ATM75" s="105"/>
      <c r="ATN75" s="105"/>
      <c r="ATO75" s="105"/>
      <c r="ATP75" s="105"/>
      <c r="ATQ75" s="105"/>
      <c r="ATR75" s="105"/>
      <c r="ATS75" s="105"/>
      <c r="ATT75" s="105"/>
      <c r="ATU75" s="105"/>
      <c r="ATV75" s="105"/>
      <c r="ATW75" s="105"/>
      <c r="ATX75" s="105"/>
      <c r="ATY75" s="105"/>
      <c r="ATZ75" s="105"/>
      <c r="AUA75" s="105"/>
      <c r="AUB75" s="105"/>
      <c r="AUC75" s="105"/>
      <c r="AUD75" s="105"/>
      <c r="AUE75" s="105"/>
      <c r="AUF75" s="105"/>
      <c r="AUG75" s="105"/>
      <c r="AUH75" s="105"/>
      <c r="AUI75" s="105"/>
      <c r="AUJ75" s="105"/>
      <c r="AUK75" s="105"/>
      <c r="AUL75" s="105"/>
      <c r="AUM75" s="105"/>
      <c r="AUN75" s="105"/>
      <c r="AUO75" s="105"/>
      <c r="AUP75" s="105"/>
      <c r="AUQ75" s="105"/>
      <c r="AUR75" s="105"/>
      <c r="AUS75" s="105"/>
      <c r="AUT75" s="105"/>
      <c r="AUU75" s="105"/>
      <c r="AUV75" s="105"/>
      <c r="AUW75" s="105"/>
      <c r="AUX75" s="105"/>
      <c r="AUY75" s="105"/>
      <c r="AUZ75" s="105"/>
      <c r="AVA75" s="105"/>
      <c r="AVB75" s="105"/>
      <c r="AVC75" s="105"/>
      <c r="AVD75" s="105"/>
      <c r="AVE75" s="105"/>
      <c r="AVF75" s="105"/>
      <c r="AVG75" s="105"/>
      <c r="AVH75" s="105"/>
      <c r="AVI75" s="105"/>
      <c r="AVJ75" s="105"/>
      <c r="AVK75" s="105"/>
      <c r="AVL75" s="105"/>
      <c r="AVM75" s="105"/>
      <c r="AVN75" s="105"/>
      <c r="AVO75" s="105"/>
      <c r="AVP75" s="105"/>
      <c r="AVQ75" s="105"/>
      <c r="AVR75" s="105"/>
      <c r="AVS75" s="105"/>
      <c r="AVT75" s="105"/>
      <c r="AVU75" s="105"/>
      <c r="AVV75" s="105"/>
      <c r="AVW75" s="105"/>
      <c r="AVX75" s="105"/>
      <c r="AVY75" s="105"/>
      <c r="AVZ75" s="105"/>
      <c r="AWA75" s="105"/>
      <c r="AWB75" s="105"/>
      <c r="AWC75" s="105"/>
      <c r="AWD75" s="105"/>
      <c r="AWE75" s="105"/>
      <c r="AWF75" s="105"/>
      <c r="AWG75" s="105"/>
      <c r="AWH75" s="105"/>
      <c r="AWI75" s="105"/>
      <c r="AWJ75" s="105"/>
      <c r="AWK75" s="105"/>
      <c r="AWL75" s="105"/>
      <c r="AWM75" s="105"/>
      <c r="AWN75" s="105"/>
      <c r="AWO75" s="105"/>
      <c r="AWP75" s="105"/>
      <c r="AWQ75" s="105"/>
      <c r="AWR75" s="105"/>
      <c r="AWS75" s="105"/>
      <c r="AWT75" s="105"/>
      <c r="AWU75" s="105"/>
      <c r="AWV75" s="105"/>
      <c r="AWW75" s="105"/>
      <c r="AWX75" s="105"/>
      <c r="AWY75" s="105"/>
      <c r="AWZ75" s="105"/>
      <c r="AXA75" s="105"/>
      <c r="AXB75" s="105"/>
      <c r="AXC75" s="105"/>
      <c r="AXD75" s="105"/>
      <c r="AXE75" s="105"/>
      <c r="AXF75" s="105"/>
      <c r="AXG75" s="105"/>
      <c r="AXH75" s="105"/>
      <c r="AXI75" s="105"/>
      <c r="AXJ75" s="105"/>
      <c r="AXK75" s="105"/>
      <c r="AXL75" s="105"/>
      <c r="AXM75" s="105"/>
      <c r="AXN75" s="105"/>
      <c r="AXO75" s="105"/>
      <c r="AXP75" s="105"/>
      <c r="AXQ75" s="105"/>
      <c r="AXR75" s="105"/>
      <c r="AXS75" s="105"/>
      <c r="AXT75" s="105"/>
      <c r="AXU75" s="105"/>
      <c r="AXV75" s="105"/>
      <c r="AXW75" s="105"/>
      <c r="AXX75" s="105"/>
      <c r="AXY75" s="105"/>
      <c r="AXZ75" s="105"/>
      <c r="AYA75" s="105"/>
      <c r="AYB75" s="105"/>
      <c r="AYC75" s="105"/>
      <c r="AYD75" s="105"/>
      <c r="AYE75" s="105"/>
      <c r="AYF75" s="105"/>
      <c r="AYG75" s="105"/>
      <c r="AYH75" s="105"/>
      <c r="AYI75" s="105"/>
      <c r="AYJ75" s="105"/>
      <c r="AYK75" s="105"/>
      <c r="AYL75" s="105"/>
      <c r="AYM75" s="105"/>
      <c r="AYN75" s="105"/>
      <c r="AYO75" s="105"/>
      <c r="AYP75" s="105"/>
      <c r="AYQ75" s="105"/>
      <c r="AYR75" s="105"/>
      <c r="AYS75" s="105"/>
      <c r="AYT75" s="105"/>
      <c r="AYU75" s="105"/>
      <c r="AYV75" s="105"/>
      <c r="AYW75" s="105"/>
      <c r="AYX75" s="105"/>
      <c r="AYY75" s="105"/>
      <c r="AYZ75" s="105"/>
      <c r="AZA75" s="105"/>
      <c r="AZB75" s="105"/>
      <c r="AZC75" s="105"/>
      <c r="AZD75" s="105"/>
      <c r="AZE75" s="105"/>
      <c r="AZF75" s="105"/>
      <c r="AZG75" s="105"/>
      <c r="AZH75" s="105"/>
      <c r="AZI75" s="105"/>
      <c r="AZJ75" s="105"/>
      <c r="AZK75" s="105"/>
      <c r="AZL75" s="105"/>
      <c r="AZM75" s="105"/>
      <c r="AZN75" s="105"/>
      <c r="AZO75" s="105"/>
      <c r="AZP75" s="105"/>
      <c r="AZQ75" s="105"/>
      <c r="AZR75" s="105"/>
      <c r="AZS75" s="105"/>
      <c r="AZT75" s="105"/>
      <c r="AZU75" s="105"/>
      <c r="AZV75" s="105"/>
      <c r="AZW75" s="105"/>
      <c r="AZX75" s="105"/>
      <c r="AZY75" s="105"/>
      <c r="AZZ75" s="105"/>
      <c r="BAA75" s="105"/>
      <c r="BAB75" s="105"/>
      <c r="BAC75" s="105"/>
      <c r="BAD75" s="105"/>
    </row>
    <row r="76" spans="1:1382" s="30" customFormat="1" ht="14" x14ac:dyDescent="0.2">
      <c r="A76" s="67">
        <v>275</v>
      </c>
      <c r="B76" s="67">
        <v>264</v>
      </c>
      <c r="C76" s="66">
        <v>38977419</v>
      </c>
      <c r="D76" s="67">
        <v>4229291</v>
      </c>
      <c r="E76" s="54" t="s">
        <v>749</v>
      </c>
      <c r="F76" s="50" t="s">
        <v>750</v>
      </c>
      <c r="G76" s="97">
        <v>21363</v>
      </c>
      <c r="H76" s="66" t="s">
        <v>562</v>
      </c>
      <c r="I76" s="40" t="s">
        <v>564</v>
      </c>
      <c r="J76" s="68">
        <v>54</v>
      </c>
      <c r="K76" s="68">
        <v>1</v>
      </c>
      <c r="L76" s="42">
        <f t="shared" si="6"/>
        <v>53</v>
      </c>
      <c r="M76" s="30" t="s">
        <v>594</v>
      </c>
      <c r="N76" s="43" t="s">
        <v>804</v>
      </c>
      <c r="O76" s="50">
        <v>2</v>
      </c>
      <c r="P76" s="67">
        <v>3</v>
      </c>
      <c r="Q76" s="30" t="s">
        <v>1068</v>
      </c>
      <c r="R76" s="30" t="s">
        <v>453</v>
      </c>
      <c r="S76" s="45" t="s">
        <v>453</v>
      </c>
      <c r="T76" s="45" t="s">
        <v>453</v>
      </c>
      <c r="U76" s="42" t="s">
        <v>453</v>
      </c>
      <c r="V76" s="32" t="s">
        <v>453</v>
      </c>
      <c r="W76" s="32" t="s">
        <v>563</v>
      </c>
      <c r="X76" s="31" t="s">
        <v>827</v>
      </c>
      <c r="Y76" s="30" t="s">
        <v>550</v>
      </c>
      <c r="Z76" s="56" t="s">
        <v>804</v>
      </c>
      <c r="AA76" s="52">
        <v>41520</v>
      </c>
      <c r="AB76" s="80" t="s">
        <v>807</v>
      </c>
      <c r="AC76" s="52">
        <v>41571</v>
      </c>
      <c r="AD76" s="61">
        <f t="shared" si="5"/>
        <v>1.6767123287671235</v>
      </c>
      <c r="AE76" s="32" t="s">
        <v>539</v>
      </c>
      <c r="AF76" s="68">
        <v>1</v>
      </c>
      <c r="AG76" s="79" t="s">
        <v>453</v>
      </c>
      <c r="AH76" s="61" t="s">
        <v>453</v>
      </c>
      <c r="AI76" s="65" t="s">
        <v>453</v>
      </c>
      <c r="AJ76" s="61" t="s">
        <v>453</v>
      </c>
      <c r="AK76" s="65" t="s">
        <v>453</v>
      </c>
      <c r="AL76" s="61" t="s">
        <v>453</v>
      </c>
      <c r="AM76" s="65" t="s">
        <v>453</v>
      </c>
      <c r="AN76" s="61" t="s">
        <v>453</v>
      </c>
      <c r="AO76" s="65" t="s">
        <v>453</v>
      </c>
      <c r="AP76" s="61" t="s">
        <v>453</v>
      </c>
      <c r="AQ76" s="61" t="s">
        <v>453</v>
      </c>
      <c r="AR76" s="61" t="s">
        <v>453</v>
      </c>
      <c r="AS76" s="61" t="s">
        <v>453</v>
      </c>
      <c r="AT76" s="61" t="s">
        <v>453</v>
      </c>
      <c r="AU76" s="61"/>
      <c r="AV76" s="61"/>
      <c r="AW76" s="61"/>
      <c r="AX76" s="61"/>
      <c r="AY76" s="86" t="s">
        <v>3181</v>
      </c>
      <c r="AZ76" s="32" t="s">
        <v>539</v>
      </c>
      <c r="BA76" s="68">
        <v>1</v>
      </c>
      <c r="BB76" s="67">
        <v>3</v>
      </c>
      <c r="BC76" s="30" t="s">
        <v>1068</v>
      </c>
      <c r="BD76" s="68">
        <v>1</v>
      </c>
      <c r="BE76" s="68">
        <v>0</v>
      </c>
      <c r="BF76" s="43" t="s">
        <v>807</v>
      </c>
      <c r="BG76" s="40" t="s">
        <v>453</v>
      </c>
      <c r="BH76" s="40" t="s">
        <v>564</v>
      </c>
      <c r="BI76" s="40" t="s">
        <v>564</v>
      </c>
      <c r="BJ76" s="40" t="s">
        <v>453</v>
      </c>
      <c r="BK76" s="31" t="s">
        <v>453</v>
      </c>
      <c r="BL76" s="31" t="s">
        <v>1069</v>
      </c>
      <c r="BM76" s="30">
        <v>73</v>
      </c>
      <c r="BN76" s="30">
        <v>68</v>
      </c>
      <c r="BO76" s="30">
        <v>69</v>
      </c>
      <c r="BP76" s="30" t="s">
        <v>3182</v>
      </c>
      <c r="BQ76" s="30" t="s">
        <v>3183</v>
      </c>
      <c r="BR76" s="30" t="s">
        <v>453</v>
      </c>
      <c r="BS76" s="30" t="s">
        <v>781</v>
      </c>
      <c r="BT76" s="30" t="s">
        <v>2467</v>
      </c>
      <c r="BU76" s="30" t="s">
        <v>1070</v>
      </c>
      <c r="BV76" s="30" t="s">
        <v>453</v>
      </c>
      <c r="BW76" s="30" t="s">
        <v>453</v>
      </c>
      <c r="BX76" s="30" t="s">
        <v>453</v>
      </c>
      <c r="BY76" s="30" t="s">
        <v>453</v>
      </c>
      <c r="BZ76" s="30" t="s">
        <v>1737</v>
      </c>
      <c r="CA76" s="112"/>
      <c r="CB76" s="89"/>
      <c r="CC76" s="29"/>
      <c r="CD76" s="29"/>
      <c r="CE76" s="29"/>
      <c r="CF76" s="29"/>
      <c r="CG76" s="29"/>
      <c r="CH76" s="29"/>
      <c r="CI76" s="29"/>
      <c r="CJ76" s="29"/>
      <c r="CK76" s="29"/>
      <c r="CL76" s="29"/>
      <c r="CM76" s="29"/>
      <c r="CN76" s="29"/>
      <c r="CO76" s="29"/>
      <c r="CP76" s="29"/>
      <c r="CQ76" s="29"/>
      <c r="CR76" s="29"/>
      <c r="CS76" s="29"/>
      <c r="CT76" s="29"/>
      <c r="CU76" s="29"/>
      <c r="CV76" s="29"/>
      <c r="CW76" s="29"/>
      <c r="CX76" s="29"/>
      <c r="CY76" s="29"/>
      <c r="CZ76" s="29"/>
      <c r="DA76" s="29"/>
      <c r="DB76" s="29"/>
      <c r="DC76" s="29"/>
      <c r="DD76" s="29"/>
      <c r="DE76" s="29"/>
      <c r="DF76" s="29"/>
      <c r="DG76" s="29"/>
      <c r="DH76" s="29"/>
      <c r="DI76" s="29"/>
      <c r="DJ76" s="29"/>
      <c r="DK76" s="29"/>
      <c r="DL76" s="29"/>
      <c r="DM76" s="29"/>
      <c r="DN76" s="29"/>
      <c r="DO76" s="29"/>
      <c r="DP76" s="29"/>
      <c r="DQ76" s="29"/>
      <c r="DR76" s="29"/>
      <c r="DS76" s="29"/>
      <c r="DT76" s="29"/>
      <c r="DU76" s="29"/>
      <c r="DV76" s="29"/>
      <c r="DW76" s="29"/>
      <c r="DX76" s="29"/>
      <c r="DY76" s="29"/>
      <c r="DZ76" s="29"/>
      <c r="EA76" s="29"/>
      <c r="EB76" s="29"/>
      <c r="EC76" s="29"/>
      <c r="ED76" s="29"/>
      <c r="EE76" s="29"/>
      <c r="EF76" s="29"/>
      <c r="EG76" s="29"/>
      <c r="EH76" s="29"/>
      <c r="EI76" s="29"/>
      <c r="EJ76" s="29"/>
      <c r="EK76" s="29"/>
      <c r="EL76" s="29"/>
      <c r="EM76" s="29"/>
      <c r="EN76" s="29"/>
      <c r="EO76" s="29"/>
      <c r="EP76" s="29"/>
      <c r="EQ76" s="29"/>
      <c r="ER76" s="29"/>
      <c r="ES76" s="29"/>
      <c r="ET76" s="29"/>
      <c r="EU76" s="29"/>
      <c r="EV76" s="29"/>
      <c r="EW76" s="29"/>
      <c r="EX76" s="29"/>
      <c r="EY76" s="29"/>
      <c r="EZ76" s="29"/>
      <c r="FA76" s="29"/>
      <c r="FB76" s="29"/>
      <c r="FC76" s="29"/>
      <c r="FD76" s="29"/>
      <c r="FE76" s="29"/>
      <c r="FF76" s="29"/>
      <c r="FG76" s="29"/>
      <c r="FH76" s="29"/>
      <c r="FI76" s="29"/>
      <c r="FJ76" s="29"/>
      <c r="FK76" s="29"/>
      <c r="FL76" s="29"/>
      <c r="FM76" s="29"/>
      <c r="FN76" s="29"/>
      <c r="FO76" s="29"/>
      <c r="FP76" s="29"/>
      <c r="FQ76" s="29"/>
      <c r="FR76" s="29"/>
      <c r="FS76" s="29"/>
      <c r="FT76" s="29"/>
      <c r="FU76" s="29"/>
      <c r="FV76" s="29"/>
      <c r="FW76" s="29"/>
      <c r="FX76" s="29"/>
      <c r="FY76" s="29"/>
      <c r="FZ76" s="29"/>
      <c r="GA76" s="29"/>
      <c r="GB76" s="29"/>
      <c r="GC76" s="29"/>
      <c r="GD76" s="29"/>
      <c r="GE76" s="29"/>
      <c r="GF76" s="29"/>
      <c r="GG76" s="29"/>
      <c r="GH76" s="29"/>
      <c r="GI76" s="29"/>
      <c r="GJ76" s="29"/>
      <c r="GK76" s="29"/>
      <c r="GL76" s="29"/>
      <c r="GM76" s="29"/>
      <c r="GN76" s="29"/>
      <c r="GO76" s="29"/>
      <c r="GP76" s="29"/>
      <c r="GQ76" s="29"/>
      <c r="GR76" s="29"/>
      <c r="GS76" s="29"/>
      <c r="GT76" s="29"/>
      <c r="GU76" s="29"/>
      <c r="GV76" s="29"/>
      <c r="GW76" s="29"/>
      <c r="GX76" s="29"/>
      <c r="GY76" s="29"/>
      <c r="GZ76" s="29"/>
      <c r="HA76" s="29"/>
      <c r="HB76" s="29"/>
      <c r="HC76" s="29"/>
      <c r="HD76" s="29"/>
      <c r="HE76" s="29"/>
      <c r="HF76" s="29"/>
      <c r="HG76" s="29"/>
      <c r="HH76" s="29"/>
      <c r="HI76" s="29"/>
      <c r="HJ76" s="29"/>
      <c r="HK76" s="29"/>
      <c r="HL76" s="29"/>
      <c r="HM76" s="29"/>
      <c r="HN76" s="29"/>
      <c r="HO76" s="29"/>
      <c r="HP76" s="29"/>
      <c r="HQ76" s="29"/>
      <c r="HR76" s="29"/>
      <c r="HS76" s="29"/>
      <c r="HT76" s="29"/>
      <c r="HU76" s="29"/>
      <c r="HV76" s="29"/>
      <c r="HW76" s="29"/>
      <c r="HX76" s="29"/>
      <c r="HY76" s="29"/>
      <c r="HZ76" s="29"/>
      <c r="IA76" s="29"/>
      <c r="IB76" s="29"/>
      <c r="IC76" s="29"/>
      <c r="ID76" s="29"/>
      <c r="IE76" s="29"/>
      <c r="IF76" s="29"/>
      <c r="IG76" s="29"/>
      <c r="IH76" s="29"/>
      <c r="II76" s="29"/>
      <c r="IJ76" s="29"/>
      <c r="IK76" s="29"/>
      <c r="IL76" s="29"/>
      <c r="IM76" s="29"/>
      <c r="IN76" s="29"/>
      <c r="IO76" s="29"/>
      <c r="IP76" s="29"/>
      <c r="IQ76" s="29"/>
      <c r="IR76" s="29"/>
      <c r="IS76" s="29"/>
      <c r="IT76" s="29"/>
      <c r="IU76" s="29"/>
      <c r="IV76" s="29"/>
      <c r="IW76" s="29"/>
      <c r="IX76" s="29"/>
      <c r="IY76" s="29"/>
      <c r="IZ76" s="29"/>
      <c r="JA76" s="29"/>
      <c r="JB76" s="29"/>
      <c r="JC76" s="29"/>
      <c r="JD76" s="29"/>
      <c r="JE76" s="29"/>
      <c r="JF76" s="29"/>
      <c r="JG76" s="29"/>
      <c r="JH76" s="29"/>
      <c r="JI76" s="29"/>
      <c r="JJ76" s="29"/>
      <c r="JK76" s="29"/>
      <c r="JL76" s="29"/>
      <c r="JM76" s="29"/>
      <c r="JN76" s="29"/>
      <c r="JO76" s="29"/>
      <c r="JP76" s="29"/>
      <c r="JQ76" s="29"/>
      <c r="JR76" s="29"/>
      <c r="JS76" s="29"/>
      <c r="JT76" s="29"/>
      <c r="JU76" s="29"/>
      <c r="JV76" s="29"/>
      <c r="JW76" s="29"/>
      <c r="JX76" s="29"/>
      <c r="JY76" s="29"/>
      <c r="JZ76" s="29"/>
      <c r="KA76" s="29"/>
      <c r="KB76" s="29"/>
      <c r="KC76" s="29"/>
      <c r="KD76" s="29"/>
      <c r="KE76" s="29"/>
      <c r="KF76" s="29"/>
      <c r="KG76" s="29"/>
      <c r="KH76" s="29"/>
      <c r="KI76" s="29"/>
      <c r="KJ76" s="29"/>
      <c r="KK76" s="29"/>
      <c r="KL76" s="29"/>
      <c r="KM76" s="29"/>
      <c r="KN76" s="29"/>
      <c r="KO76" s="29"/>
      <c r="KP76" s="29"/>
      <c r="KQ76" s="29"/>
      <c r="KR76" s="29"/>
      <c r="KS76" s="29"/>
      <c r="KT76" s="29"/>
      <c r="KU76" s="29"/>
      <c r="KV76" s="29"/>
      <c r="KW76" s="29"/>
      <c r="KX76" s="29"/>
      <c r="KY76" s="29"/>
      <c r="KZ76" s="29"/>
      <c r="LA76" s="29"/>
      <c r="LB76" s="29"/>
      <c r="LC76" s="29"/>
      <c r="LD76" s="29"/>
      <c r="LE76" s="29"/>
      <c r="LF76" s="29"/>
      <c r="LG76" s="29"/>
      <c r="LH76" s="29"/>
      <c r="LI76" s="29"/>
      <c r="LJ76" s="29"/>
      <c r="LK76" s="29"/>
      <c r="LL76" s="29"/>
      <c r="LM76" s="29"/>
      <c r="LN76" s="29"/>
      <c r="LO76" s="29"/>
      <c r="LP76" s="29"/>
      <c r="LQ76" s="29"/>
      <c r="LR76" s="29"/>
      <c r="LS76" s="29"/>
      <c r="LT76" s="29"/>
      <c r="LU76" s="29"/>
      <c r="LV76" s="29"/>
      <c r="LW76" s="29"/>
      <c r="LX76" s="29"/>
      <c r="LY76" s="29"/>
      <c r="LZ76" s="29"/>
      <c r="MA76" s="29"/>
      <c r="MB76" s="29"/>
      <c r="MC76" s="29"/>
      <c r="MD76" s="29"/>
      <c r="ME76" s="29"/>
      <c r="MF76" s="29"/>
      <c r="MG76" s="29"/>
      <c r="MH76" s="29"/>
      <c r="MI76" s="29"/>
      <c r="MJ76" s="29"/>
      <c r="MK76" s="29"/>
      <c r="ML76" s="29"/>
      <c r="MM76" s="29"/>
      <c r="MN76" s="29"/>
      <c r="MO76" s="29"/>
      <c r="MP76" s="29"/>
      <c r="MQ76" s="29"/>
      <c r="MR76" s="29"/>
      <c r="MS76" s="29"/>
      <c r="MT76" s="29"/>
      <c r="MU76" s="29"/>
      <c r="MV76" s="29"/>
      <c r="MW76" s="29"/>
      <c r="MX76" s="29"/>
      <c r="MY76" s="29"/>
      <c r="MZ76" s="29"/>
      <c r="NA76" s="29"/>
      <c r="NB76" s="29"/>
      <c r="NC76" s="29"/>
      <c r="ND76" s="29"/>
      <c r="NE76" s="29"/>
      <c r="NF76" s="29"/>
      <c r="NG76" s="29"/>
      <c r="NH76" s="29"/>
      <c r="NI76" s="29"/>
      <c r="NJ76" s="29"/>
      <c r="NK76" s="29"/>
      <c r="NL76" s="29"/>
      <c r="NM76" s="29"/>
      <c r="NN76" s="29"/>
      <c r="NO76" s="29"/>
      <c r="NP76" s="29"/>
      <c r="NQ76" s="29"/>
      <c r="NR76" s="29"/>
      <c r="NS76" s="29"/>
      <c r="NT76" s="29"/>
      <c r="NU76" s="29"/>
      <c r="NV76" s="29"/>
      <c r="NW76" s="29"/>
      <c r="NX76" s="29"/>
      <c r="NY76" s="29"/>
      <c r="NZ76" s="29"/>
      <c r="OA76" s="29"/>
      <c r="OB76" s="29"/>
      <c r="OC76" s="29"/>
      <c r="OD76" s="29"/>
      <c r="OE76" s="29"/>
      <c r="OF76" s="29"/>
      <c r="OG76" s="29"/>
      <c r="OH76" s="29"/>
      <c r="OI76" s="29"/>
      <c r="OJ76" s="29"/>
      <c r="OK76" s="29"/>
      <c r="OL76" s="29"/>
      <c r="OM76" s="29"/>
      <c r="ON76" s="29"/>
      <c r="OO76" s="29"/>
      <c r="OP76" s="29"/>
      <c r="OQ76" s="29"/>
      <c r="OR76" s="29"/>
      <c r="OS76" s="29"/>
      <c r="OT76" s="29"/>
      <c r="OU76" s="29"/>
      <c r="OV76" s="29"/>
      <c r="OW76" s="29"/>
      <c r="OX76" s="29"/>
      <c r="OY76" s="29"/>
      <c r="OZ76" s="29"/>
      <c r="PA76" s="29"/>
      <c r="PB76" s="29"/>
      <c r="PC76" s="29"/>
      <c r="PD76" s="29"/>
      <c r="PE76" s="29"/>
      <c r="PF76" s="29"/>
      <c r="PG76" s="29"/>
      <c r="PH76" s="29"/>
      <c r="PI76" s="29"/>
      <c r="PJ76" s="29"/>
      <c r="PK76" s="29"/>
      <c r="PL76" s="29"/>
      <c r="PM76" s="29"/>
      <c r="PN76" s="29"/>
      <c r="PO76" s="29"/>
      <c r="PP76" s="29"/>
      <c r="PQ76" s="29"/>
      <c r="PR76" s="29"/>
      <c r="PS76" s="29"/>
      <c r="PT76" s="29"/>
      <c r="PU76" s="29"/>
      <c r="PV76" s="29"/>
      <c r="PW76" s="29"/>
      <c r="PX76" s="29"/>
      <c r="PY76" s="29"/>
      <c r="PZ76" s="29"/>
      <c r="QA76" s="29"/>
      <c r="QB76" s="29"/>
      <c r="QC76" s="29"/>
      <c r="QD76" s="29"/>
      <c r="QE76" s="29"/>
      <c r="QF76" s="29"/>
      <c r="QG76" s="29"/>
      <c r="QH76" s="29"/>
      <c r="QI76" s="29"/>
      <c r="QJ76" s="29"/>
      <c r="QK76" s="29"/>
      <c r="QL76" s="29"/>
      <c r="QM76" s="29"/>
      <c r="QN76" s="29"/>
      <c r="QO76" s="29"/>
      <c r="QP76" s="29"/>
      <c r="QQ76" s="29"/>
      <c r="QR76" s="29"/>
      <c r="QS76" s="29"/>
      <c r="QT76" s="29"/>
      <c r="QU76" s="29"/>
      <c r="QV76" s="29"/>
      <c r="QW76" s="29"/>
      <c r="QX76" s="29"/>
      <c r="QY76" s="29"/>
      <c r="QZ76" s="29"/>
      <c r="RA76" s="29"/>
      <c r="RB76" s="29"/>
      <c r="RC76" s="29"/>
      <c r="RD76" s="29"/>
      <c r="RE76" s="29"/>
      <c r="RF76" s="29"/>
      <c r="RG76" s="29"/>
      <c r="RH76" s="29"/>
      <c r="RI76" s="29"/>
      <c r="RJ76" s="29"/>
      <c r="RK76" s="29"/>
      <c r="RL76" s="29"/>
      <c r="RM76" s="29"/>
      <c r="RN76" s="29"/>
      <c r="RO76" s="29"/>
      <c r="RP76" s="29"/>
      <c r="RQ76" s="29"/>
      <c r="RR76" s="29"/>
      <c r="RS76" s="29"/>
      <c r="RT76" s="29"/>
      <c r="RU76" s="29"/>
      <c r="RV76" s="29"/>
      <c r="RW76" s="29"/>
      <c r="RX76" s="29"/>
      <c r="RY76" s="29"/>
      <c r="RZ76" s="29"/>
      <c r="SA76" s="29"/>
      <c r="SB76" s="29"/>
      <c r="SC76" s="29"/>
      <c r="SD76" s="29"/>
      <c r="SE76" s="29"/>
      <c r="SF76" s="29"/>
      <c r="SG76" s="29"/>
      <c r="SH76" s="29"/>
      <c r="SI76" s="29"/>
      <c r="SJ76" s="29"/>
      <c r="SK76" s="29"/>
      <c r="SL76" s="29"/>
      <c r="SM76" s="29"/>
      <c r="SN76" s="29"/>
      <c r="SO76" s="29"/>
      <c r="SP76" s="29"/>
      <c r="SQ76" s="29"/>
      <c r="SR76" s="29"/>
      <c r="SS76" s="29"/>
      <c r="ST76" s="29"/>
      <c r="SU76" s="29"/>
      <c r="SV76" s="29"/>
      <c r="SW76" s="29"/>
      <c r="SX76" s="29"/>
      <c r="SY76" s="29"/>
      <c r="SZ76" s="29"/>
      <c r="TA76" s="29"/>
      <c r="TB76" s="29"/>
      <c r="TC76" s="29"/>
      <c r="TD76" s="29"/>
      <c r="TE76" s="29"/>
      <c r="TF76" s="29"/>
      <c r="TG76" s="29"/>
      <c r="TH76" s="29"/>
      <c r="TI76" s="29"/>
      <c r="TJ76" s="29"/>
      <c r="TK76" s="29"/>
      <c r="TL76" s="29"/>
      <c r="TM76" s="29"/>
      <c r="TN76" s="29"/>
      <c r="TO76" s="29"/>
      <c r="TP76" s="29"/>
      <c r="TQ76" s="29"/>
      <c r="TR76" s="29"/>
      <c r="TS76" s="29"/>
      <c r="TT76" s="29"/>
      <c r="TU76" s="29"/>
      <c r="TV76" s="29"/>
      <c r="TW76" s="29"/>
      <c r="TX76" s="29"/>
      <c r="TY76" s="29"/>
      <c r="TZ76" s="29"/>
      <c r="UA76" s="29"/>
      <c r="UB76" s="29"/>
      <c r="UC76" s="29"/>
      <c r="UD76" s="29"/>
      <c r="UE76" s="29"/>
      <c r="UF76" s="29"/>
      <c r="UG76" s="29"/>
      <c r="UH76" s="29"/>
      <c r="UI76" s="29"/>
      <c r="UJ76" s="29"/>
      <c r="UK76" s="105"/>
      <c r="UL76" s="105"/>
      <c r="UM76" s="105"/>
      <c r="UN76" s="105"/>
      <c r="UO76" s="105"/>
      <c r="UP76" s="105"/>
      <c r="UQ76" s="105"/>
      <c r="UR76" s="105"/>
      <c r="US76" s="105"/>
      <c r="UT76" s="105"/>
      <c r="UU76" s="105"/>
      <c r="UV76" s="105"/>
      <c r="UW76" s="105"/>
      <c r="UX76" s="105"/>
      <c r="UY76" s="105"/>
      <c r="UZ76" s="105"/>
      <c r="VA76" s="105"/>
      <c r="VB76" s="105"/>
      <c r="VC76" s="105"/>
      <c r="VD76" s="105"/>
      <c r="VE76" s="105"/>
      <c r="VF76" s="105"/>
      <c r="VG76" s="105"/>
      <c r="VH76" s="105"/>
      <c r="VI76" s="105"/>
      <c r="VJ76" s="105"/>
      <c r="VK76" s="105"/>
      <c r="VL76" s="105"/>
      <c r="VM76" s="105"/>
      <c r="VN76" s="105"/>
      <c r="VO76" s="105"/>
      <c r="VP76" s="105"/>
      <c r="VQ76" s="105"/>
      <c r="VR76" s="105"/>
      <c r="VS76" s="105"/>
      <c r="VT76" s="105"/>
      <c r="VU76" s="105"/>
      <c r="VV76" s="105"/>
      <c r="VW76" s="105"/>
      <c r="VX76" s="105"/>
      <c r="VY76" s="105"/>
      <c r="VZ76" s="105"/>
      <c r="WA76" s="105"/>
      <c r="WB76" s="105"/>
      <c r="WC76" s="105"/>
      <c r="WD76" s="105"/>
      <c r="WE76" s="105"/>
      <c r="WF76" s="105"/>
      <c r="WG76" s="105"/>
      <c r="WH76" s="105"/>
      <c r="WI76" s="105"/>
      <c r="WJ76" s="105"/>
      <c r="WK76" s="105"/>
      <c r="WL76" s="105"/>
      <c r="WM76" s="105"/>
      <c r="WN76" s="105"/>
      <c r="WO76" s="105"/>
      <c r="WP76" s="105"/>
      <c r="WQ76" s="105"/>
      <c r="WR76" s="105"/>
      <c r="WS76" s="105"/>
      <c r="WT76" s="105"/>
      <c r="WU76" s="105"/>
      <c r="WV76" s="105"/>
      <c r="WW76" s="105"/>
      <c r="WX76" s="105"/>
      <c r="WY76" s="105"/>
      <c r="WZ76" s="105"/>
      <c r="XA76" s="105"/>
      <c r="XB76" s="105"/>
      <c r="XC76" s="105"/>
      <c r="XD76" s="105"/>
      <c r="XE76" s="105"/>
      <c r="XF76" s="105"/>
      <c r="XG76" s="105"/>
      <c r="XH76" s="105"/>
      <c r="XI76" s="105"/>
      <c r="XJ76" s="105"/>
      <c r="XK76" s="105"/>
      <c r="XL76" s="105"/>
      <c r="XM76" s="105"/>
      <c r="XN76" s="105"/>
      <c r="XO76" s="105"/>
      <c r="XP76" s="105"/>
      <c r="XQ76" s="105"/>
      <c r="XR76" s="105"/>
      <c r="XS76" s="105"/>
      <c r="XT76" s="105"/>
      <c r="XU76" s="105"/>
      <c r="XV76" s="105"/>
      <c r="XW76" s="105"/>
      <c r="XX76" s="105"/>
      <c r="XY76" s="105"/>
      <c r="XZ76" s="105"/>
      <c r="YA76" s="105"/>
      <c r="YB76" s="105"/>
      <c r="YC76" s="105"/>
      <c r="YD76" s="105"/>
      <c r="YE76" s="105"/>
      <c r="YF76" s="105"/>
      <c r="YG76" s="105"/>
      <c r="YH76" s="105"/>
      <c r="YI76" s="105"/>
      <c r="YJ76" s="105"/>
      <c r="YK76" s="105"/>
      <c r="YL76" s="105"/>
      <c r="YM76" s="105"/>
      <c r="YN76" s="105"/>
      <c r="YO76" s="105"/>
      <c r="YP76" s="105"/>
      <c r="YQ76" s="105"/>
      <c r="YR76" s="105"/>
      <c r="YS76" s="105"/>
      <c r="YT76" s="105"/>
      <c r="YU76" s="105"/>
      <c r="YV76" s="105"/>
      <c r="YW76" s="105"/>
      <c r="YX76" s="105"/>
      <c r="YY76" s="105"/>
      <c r="YZ76" s="105"/>
      <c r="ZA76" s="105"/>
      <c r="ZB76" s="105"/>
      <c r="ZC76" s="105"/>
      <c r="ZD76" s="105"/>
      <c r="ZE76" s="105"/>
      <c r="ZF76" s="105"/>
      <c r="ZG76" s="105"/>
      <c r="ZH76" s="105"/>
      <c r="ZI76" s="105"/>
      <c r="ZJ76" s="105"/>
      <c r="ZK76" s="105"/>
      <c r="ZL76" s="105"/>
      <c r="ZM76" s="105"/>
      <c r="ZN76" s="105"/>
      <c r="ZO76" s="105"/>
      <c r="ZP76" s="105"/>
      <c r="ZQ76" s="105"/>
      <c r="ZR76" s="105"/>
      <c r="ZS76" s="105"/>
      <c r="ZT76" s="105"/>
      <c r="ZU76" s="105"/>
      <c r="ZV76" s="105"/>
      <c r="ZW76" s="105"/>
      <c r="ZX76" s="105"/>
      <c r="ZY76" s="105"/>
      <c r="ZZ76" s="105"/>
      <c r="AAA76" s="105"/>
      <c r="AAB76" s="105"/>
      <c r="AAC76" s="105"/>
      <c r="AAD76" s="105"/>
      <c r="AAE76" s="105"/>
      <c r="AAF76" s="105"/>
      <c r="AAG76" s="105"/>
      <c r="AAH76" s="105"/>
      <c r="AAI76" s="105"/>
      <c r="AAJ76" s="105"/>
      <c r="AAK76" s="105"/>
      <c r="AAL76" s="105"/>
      <c r="AAM76" s="105"/>
      <c r="AAN76" s="105"/>
      <c r="AAO76" s="105"/>
      <c r="AAP76" s="105"/>
      <c r="AAQ76" s="105"/>
      <c r="AAR76" s="105"/>
      <c r="AAS76" s="105"/>
      <c r="AAT76" s="105"/>
      <c r="AAU76" s="105"/>
      <c r="AAV76" s="105"/>
      <c r="AAW76" s="105"/>
      <c r="AAX76" s="105"/>
      <c r="AAY76" s="105"/>
      <c r="AAZ76" s="105"/>
      <c r="ABA76" s="105"/>
      <c r="ABB76" s="105"/>
      <c r="ABC76" s="105"/>
      <c r="ABD76" s="105"/>
      <c r="ABE76" s="105"/>
      <c r="ABF76" s="105"/>
      <c r="ABG76" s="105"/>
      <c r="ABH76" s="105"/>
      <c r="ABI76" s="105"/>
      <c r="ABJ76" s="105"/>
      <c r="ABK76" s="105"/>
      <c r="ABL76" s="105"/>
      <c r="ABM76" s="105"/>
      <c r="ABN76" s="105"/>
      <c r="ABO76" s="105"/>
      <c r="ABP76" s="105"/>
      <c r="ABQ76" s="105"/>
      <c r="ABR76" s="105"/>
      <c r="ABS76" s="105"/>
      <c r="ABT76" s="105"/>
      <c r="ABU76" s="105"/>
      <c r="ABV76" s="105"/>
      <c r="ABW76" s="105"/>
      <c r="ABX76" s="105"/>
      <c r="ABY76" s="105"/>
      <c r="ABZ76" s="105"/>
      <c r="ACA76" s="105"/>
      <c r="ACB76" s="105"/>
      <c r="ACC76" s="105"/>
      <c r="ACD76" s="105"/>
      <c r="ACE76" s="105"/>
      <c r="ACF76" s="105"/>
      <c r="ACG76" s="105"/>
      <c r="ACH76" s="105"/>
      <c r="ACI76" s="105"/>
      <c r="ACJ76" s="105"/>
      <c r="ACK76" s="105"/>
      <c r="ACL76" s="105"/>
      <c r="ACM76" s="105"/>
      <c r="ACN76" s="105"/>
      <c r="ACO76" s="105"/>
      <c r="ACP76" s="105"/>
      <c r="ACQ76" s="105"/>
      <c r="ACR76" s="105"/>
      <c r="ACS76" s="105"/>
      <c r="ACT76" s="105"/>
      <c r="ACU76" s="105"/>
      <c r="ACV76" s="105"/>
      <c r="ACW76" s="105"/>
      <c r="ACX76" s="105"/>
      <c r="ACY76" s="105"/>
      <c r="ACZ76" s="105"/>
      <c r="ADA76" s="105"/>
      <c r="ADB76" s="105"/>
      <c r="ADC76" s="105"/>
      <c r="ADD76" s="105"/>
      <c r="ADE76" s="105"/>
      <c r="ADF76" s="105"/>
      <c r="ADG76" s="105"/>
      <c r="ADH76" s="105"/>
      <c r="ADI76" s="105"/>
      <c r="ADJ76" s="105"/>
      <c r="ADK76" s="105"/>
      <c r="ADL76" s="105"/>
      <c r="ADM76" s="105"/>
      <c r="ADN76" s="105"/>
      <c r="ADO76" s="105"/>
      <c r="ADP76" s="105"/>
      <c r="ADQ76" s="105"/>
      <c r="ADR76" s="105"/>
      <c r="ADS76" s="105"/>
      <c r="ADT76" s="105"/>
      <c r="ADU76" s="105"/>
      <c r="ADV76" s="105"/>
      <c r="ADW76" s="105"/>
      <c r="ADX76" s="105"/>
      <c r="ADY76" s="105"/>
      <c r="ADZ76" s="105"/>
      <c r="AEA76" s="105"/>
      <c r="AEB76" s="105"/>
      <c r="AEC76" s="105"/>
      <c r="AED76" s="105"/>
      <c r="AEE76" s="105"/>
      <c r="AEF76" s="105"/>
      <c r="AEG76" s="105"/>
      <c r="AEH76" s="105"/>
      <c r="AEI76" s="105"/>
      <c r="AEJ76" s="105"/>
      <c r="AEK76" s="105"/>
      <c r="AEL76" s="105"/>
      <c r="AEM76" s="105"/>
      <c r="AEN76" s="105"/>
      <c r="AEO76" s="105"/>
      <c r="AEP76" s="105"/>
      <c r="AEQ76" s="105"/>
      <c r="AER76" s="105"/>
      <c r="AES76" s="105"/>
      <c r="AET76" s="105"/>
      <c r="AEU76" s="105"/>
      <c r="AEV76" s="105"/>
      <c r="AEW76" s="105"/>
      <c r="AEX76" s="105"/>
      <c r="AEY76" s="105"/>
      <c r="AEZ76" s="105"/>
      <c r="AFA76" s="105"/>
      <c r="AFB76" s="105"/>
      <c r="AFC76" s="105"/>
      <c r="AFD76" s="105"/>
      <c r="AFE76" s="105"/>
      <c r="AFF76" s="105"/>
      <c r="AFG76" s="105"/>
      <c r="AFH76" s="105"/>
      <c r="AFI76" s="105"/>
      <c r="AFJ76" s="105"/>
      <c r="AFK76" s="105"/>
      <c r="AFL76" s="105"/>
      <c r="AFM76" s="105"/>
      <c r="AFN76" s="105"/>
      <c r="AFO76" s="105"/>
      <c r="AFP76" s="105"/>
      <c r="AFQ76" s="105"/>
      <c r="AFR76" s="105"/>
      <c r="AFS76" s="105"/>
      <c r="AFT76" s="105"/>
      <c r="AFU76" s="105"/>
      <c r="AFV76" s="105"/>
      <c r="AFW76" s="105"/>
      <c r="AFX76" s="105"/>
      <c r="AFY76" s="105"/>
      <c r="AFZ76" s="105"/>
      <c r="AGA76" s="105"/>
      <c r="AGB76" s="105"/>
      <c r="AGC76" s="105"/>
      <c r="AGD76" s="105"/>
      <c r="AGE76" s="105"/>
      <c r="AGF76" s="105"/>
      <c r="AGG76" s="105"/>
      <c r="AGH76" s="105"/>
      <c r="AGI76" s="105"/>
      <c r="AGJ76" s="105"/>
      <c r="AGK76" s="105"/>
      <c r="AGL76" s="105"/>
      <c r="AGM76" s="105"/>
      <c r="AGN76" s="105"/>
      <c r="AGO76" s="105"/>
      <c r="AGP76" s="105"/>
      <c r="AGQ76" s="105"/>
      <c r="AGR76" s="105"/>
      <c r="AGS76" s="105"/>
      <c r="AGT76" s="105"/>
      <c r="AGU76" s="105"/>
      <c r="AGV76" s="105"/>
      <c r="AGW76" s="105"/>
      <c r="AGX76" s="105"/>
      <c r="AGY76" s="105"/>
      <c r="AGZ76" s="105"/>
      <c r="AHA76" s="105"/>
      <c r="AHB76" s="105"/>
      <c r="AHC76" s="105"/>
      <c r="AHD76" s="105"/>
      <c r="AHE76" s="105"/>
      <c r="AHF76" s="105"/>
      <c r="AHG76" s="105"/>
      <c r="AHH76" s="105"/>
      <c r="AHI76" s="105"/>
      <c r="AHJ76" s="105"/>
      <c r="AHK76" s="105"/>
      <c r="AHL76" s="105"/>
      <c r="AHM76" s="105"/>
      <c r="AHN76" s="105"/>
      <c r="AHO76" s="105"/>
      <c r="AHP76" s="105"/>
      <c r="AHQ76" s="105"/>
      <c r="AHR76" s="105"/>
      <c r="AHS76" s="105"/>
      <c r="AHT76" s="105"/>
      <c r="AHU76" s="105"/>
      <c r="AHV76" s="105"/>
      <c r="AHW76" s="105"/>
      <c r="AHX76" s="105"/>
      <c r="AHY76" s="105"/>
      <c r="AHZ76" s="105"/>
      <c r="AIA76" s="105"/>
      <c r="AIB76" s="105"/>
      <c r="AIC76" s="105"/>
      <c r="AID76" s="105"/>
      <c r="AIE76" s="105"/>
      <c r="AIF76" s="105"/>
      <c r="AIG76" s="105"/>
      <c r="AIH76" s="105"/>
      <c r="AII76" s="105"/>
      <c r="AIJ76" s="105"/>
      <c r="AIK76" s="105"/>
      <c r="AIL76" s="105"/>
      <c r="AIM76" s="105"/>
      <c r="AIN76" s="105"/>
      <c r="AIO76" s="105"/>
      <c r="AIP76" s="105"/>
      <c r="AIQ76" s="105"/>
      <c r="AIR76" s="105"/>
      <c r="AIS76" s="105"/>
      <c r="AIT76" s="105"/>
      <c r="AIU76" s="105"/>
      <c r="AIV76" s="105"/>
      <c r="AIW76" s="105"/>
      <c r="AIX76" s="105"/>
      <c r="AIY76" s="105"/>
      <c r="AIZ76" s="105"/>
      <c r="AJA76" s="105"/>
      <c r="AJB76" s="105"/>
      <c r="AJC76" s="105"/>
      <c r="AJD76" s="105"/>
      <c r="AJE76" s="105"/>
      <c r="AJF76" s="105"/>
      <c r="AJG76" s="105"/>
      <c r="AJH76" s="105"/>
      <c r="AJI76" s="105"/>
      <c r="AJJ76" s="105"/>
      <c r="AJK76" s="105"/>
      <c r="AJL76" s="105"/>
      <c r="AJM76" s="105"/>
      <c r="AJN76" s="105"/>
      <c r="AJO76" s="105"/>
      <c r="AJP76" s="105"/>
      <c r="AJQ76" s="105"/>
      <c r="AJR76" s="105"/>
      <c r="AJS76" s="105"/>
      <c r="AJT76" s="105"/>
      <c r="AJU76" s="105"/>
      <c r="AJV76" s="105"/>
      <c r="AJW76" s="105"/>
      <c r="AJX76" s="105"/>
      <c r="AJY76" s="105"/>
      <c r="AJZ76" s="105"/>
      <c r="AKA76" s="105"/>
      <c r="AKB76" s="105"/>
      <c r="AKC76" s="105"/>
      <c r="AKD76" s="105"/>
      <c r="AKE76" s="105"/>
      <c r="AKF76" s="105"/>
      <c r="AKG76" s="105"/>
      <c r="AKH76" s="105"/>
      <c r="AKI76" s="105"/>
      <c r="AKJ76" s="105"/>
      <c r="AKK76" s="105"/>
      <c r="AKL76" s="105"/>
      <c r="AKM76" s="105"/>
      <c r="AKN76" s="105"/>
      <c r="AKO76" s="105"/>
      <c r="AKP76" s="105"/>
      <c r="AKQ76" s="105"/>
      <c r="AKR76" s="105"/>
      <c r="AKS76" s="105"/>
      <c r="AKT76" s="105"/>
      <c r="AKU76" s="105"/>
      <c r="AKV76" s="105"/>
      <c r="AKW76" s="105"/>
      <c r="AKX76" s="105"/>
      <c r="AKY76" s="105"/>
      <c r="AKZ76" s="105"/>
      <c r="ALA76" s="105"/>
      <c r="ALB76" s="105"/>
      <c r="ALC76" s="105"/>
      <c r="ALD76" s="105"/>
      <c r="ALE76" s="105"/>
      <c r="ALF76" s="105"/>
      <c r="ALG76" s="105"/>
      <c r="ALH76" s="105"/>
      <c r="ALI76" s="105"/>
      <c r="ALJ76" s="105"/>
      <c r="ALK76" s="105"/>
      <c r="ALL76" s="105"/>
      <c r="ALM76" s="105"/>
      <c r="ALN76" s="105"/>
      <c r="ALO76" s="105"/>
      <c r="ALP76" s="105"/>
      <c r="ALQ76" s="105"/>
      <c r="ALR76" s="105"/>
      <c r="ALS76" s="105"/>
      <c r="ALT76" s="105"/>
      <c r="ALU76" s="105"/>
      <c r="ALV76" s="105"/>
      <c r="ALW76" s="105"/>
      <c r="ALX76" s="105"/>
      <c r="ALY76" s="105"/>
      <c r="ALZ76" s="105"/>
      <c r="AMA76" s="105"/>
      <c r="AMB76" s="105"/>
      <c r="AMC76" s="105"/>
      <c r="AMD76" s="105"/>
      <c r="AME76" s="105"/>
      <c r="AMF76" s="105"/>
      <c r="AMG76" s="105"/>
      <c r="AMH76" s="105"/>
      <c r="AMI76" s="105"/>
      <c r="AMJ76" s="105"/>
      <c r="AMK76" s="105"/>
      <c r="AML76" s="105"/>
      <c r="AMM76" s="105"/>
      <c r="AMN76" s="105"/>
      <c r="AMO76" s="105"/>
      <c r="AMP76" s="105"/>
      <c r="AMQ76" s="105"/>
      <c r="AMR76" s="105"/>
      <c r="AMS76" s="105"/>
      <c r="AMT76" s="105"/>
      <c r="AMU76" s="105"/>
      <c r="AMV76" s="105"/>
      <c r="AMW76" s="105"/>
      <c r="AMX76" s="105"/>
      <c r="AMY76" s="105"/>
      <c r="AMZ76" s="105"/>
      <c r="ANA76" s="105"/>
      <c r="ANB76" s="105"/>
      <c r="ANC76" s="105"/>
      <c r="AND76" s="105"/>
      <c r="ANE76" s="105"/>
      <c r="ANF76" s="105"/>
      <c r="ANG76" s="105"/>
      <c r="ANH76" s="105"/>
      <c r="ANI76" s="105"/>
      <c r="ANJ76" s="105"/>
      <c r="ANK76" s="105"/>
      <c r="ANL76" s="105"/>
      <c r="ANM76" s="105"/>
      <c r="ANN76" s="105"/>
      <c r="ANO76" s="105"/>
      <c r="ANP76" s="105"/>
      <c r="ANQ76" s="105"/>
      <c r="ANR76" s="105"/>
      <c r="ANS76" s="105"/>
      <c r="ANT76" s="105"/>
      <c r="ANU76" s="105"/>
      <c r="ANV76" s="105"/>
      <c r="ANW76" s="105"/>
      <c r="ANX76" s="105"/>
      <c r="ANY76" s="105"/>
      <c r="ANZ76" s="105"/>
      <c r="AOA76" s="105"/>
      <c r="AOB76" s="105"/>
      <c r="AOC76" s="105"/>
      <c r="AOD76" s="105"/>
      <c r="AOE76" s="105"/>
      <c r="AOF76" s="105"/>
      <c r="AOG76" s="105"/>
      <c r="AOH76" s="105"/>
      <c r="AOI76" s="105"/>
      <c r="AOJ76" s="105"/>
      <c r="AOK76" s="105"/>
      <c r="AOL76" s="105"/>
      <c r="AOM76" s="105"/>
      <c r="AON76" s="105"/>
      <c r="AOO76" s="105"/>
      <c r="AOP76" s="105"/>
      <c r="AOQ76" s="105"/>
      <c r="AOR76" s="105"/>
      <c r="AOS76" s="105"/>
      <c r="AOT76" s="105"/>
      <c r="AOU76" s="105"/>
      <c r="AOV76" s="105"/>
      <c r="AOW76" s="105"/>
      <c r="AOX76" s="105"/>
      <c r="AOY76" s="105"/>
      <c r="AOZ76" s="105"/>
      <c r="APA76" s="105"/>
      <c r="APB76" s="105"/>
      <c r="APC76" s="105"/>
      <c r="APD76" s="105"/>
      <c r="APE76" s="105"/>
      <c r="APF76" s="105"/>
      <c r="APG76" s="105"/>
      <c r="APH76" s="105"/>
      <c r="API76" s="105"/>
      <c r="APJ76" s="105"/>
      <c r="APK76" s="105"/>
      <c r="APL76" s="105"/>
      <c r="APM76" s="105"/>
      <c r="APN76" s="105"/>
      <c r="APO76" s="105"/>
      <c r="APP76" s="105"/>
      <c r="APQ76" s="105"/>
      <c r="APR76" s="105"/>
      <c r="APS76" s="105"/>
      <c r="APT76" s="105"/>
      <c r="APU76" s="105"/>
      <c r="APV76" s="105"/>
      <c r="APW76" s="105"/>
      <c r="APX76" s="105"/>
      <c r="APY76" s="105"/>
      <c r="APZ76" s="105"/>
      <c r="AQA76" s="105"/>
      <c r="AQB76" s="105"/>
      <c r="AQC76" s="105"/>
      <c r="AQD76" s="105"/>
      <c r="AQE76" s="105"/>
      <c r="AQF76" s="105"/>
      <c r="AQG76" s="105"/>
      <c r="AQH76" s="105"/>
      <c r="AQI76" s="105"/>
      <c r="AQJ76" s="105"/>
      <c r="AQK76" s="105"/>
      <c r="AQL76" s="105"/>
      <c r="AQM76" s="105"/>
      <c r="AQN76" s="105"/>
      <c r="AQO76" s="105"/>
      <c r="AQP76" s="105"/>
      <c r="AQQ76" s="105"/>
      <c r="AQR76" s="105"/>
      <c r="AQS76" s="105"/>
      <c r="AQT76" s="105"/>
      <c r="AQU76" s="105"/>
      <c r="AQV76" s="105"/>
      <c r="AQW76" s="105"/>
      <c r="AQX76" s="105"/>
      <c r="AQY76" s="105"/>
      <c r="AQZ76" s="105"/>
      <c r="ARA76" s="105"/>
      <c r="ARB76" s="105"/>
      <c r="ARC76" s="105"/>
      <c r="ARD76" s="105"/>
      <c r="ARE76" s="105"/>
      <c r="ARF76" s="105"/>
      <c r="ARG76" s="105"/>
      <c r="ARH76" s="105"/>
      <c r="ARI76" s="105"/>
      <c r="ARJ76" s="105"/>
      <c r="ARK76" s="105"/>
      <c r="ARL76" s="105"/>
      <c r="ARM76" s="105"/>
      <c r="ARN76" s="105"/>
      <c r="ARO76" s="105"/>
      <c r="ARP76" s="105"/>
      <c r="ARQ76" s="105"/>
      <c r="ARR76" s="105"/>
      <c r="ARS76" s="105"/>
      <c r="ART76" s="105"/>
      <c r="ARU76" s="105"/>
      <c r="ARV76" s="105"/>
      <c r="ARW76" s="105"/>
      <c r="ARX76" s="105"/>
      <c r="ARY76" s="105"/>
      <c r="ARZ76" s="105"/>
      <c r="ASA76" s="105"/>
      <c r="ASB76" s="105"/>
      <c r="ASC76" s="105"/>
      <c r="ASD76" s="105"/>
      <c r="ASE76" s="105"/>
      <c r="ASF76" s="105"/>
      <c r="ASG76" s="105"/>
      <c r="ASH76" s="105"/>
      <c r="ASI76" s="105"/>
      <c r="ASJ76" s="105"/>
      <c r="ASK76" s="105"/>
      <c r="ASL76" s="105"/>
      <c r="ASM76" s="105"/>
      <c r="ASN76" s="105"/>
      <c r="ASO76" s="105"/>
      <c r="ASP76" s="105"/>
      <c r="ASQ76" s="105"/>
      <c r="ASR76" s="105"/>
      <c r="ASS76" s="105"/>
      <c r="AST76" s="105"/>
      <c r="ASU76" s="105"/>
      <c r="ASV76" s="105"/>
      <c r="ASW76" s="105"/>
      <c r="ASX76" s="105"/>
      <c r="ASY76" s="105"/>
      <c r="ASZ76" s="105"/>
      <c r="ATA76" s="105"/>
      <c r="ATB76" s="105"/>
      <c r="ATC76" s="105"/>
      <c r="ATD76" s="105"/>
      <c r="ATE76" s="105"/>
      <c r="ATF76" s="105"/>
      <c r="ATG76" s="105"/>
      <c r="ATH76" s="105"/>
      <c r="ATI76" s="105"/>
      <c r="ATJ76" s="105"/>
      <c r="ATK76" s="105"/>
      <c r="ATL76" s="105"/>
      <c r="ATM76" s="105"/>
      <c r="ATN76" s="105"/>
      <c r="ATO76" s="105"/>
      <c r="ATP76" s="105"/>
      <c r="ATQ76" s="105"/>
      <c r="ATR76" s="105"/>
      <c r="ATS76" s="105"/>
      <c r="ATT76" s="105"/>
      <c r="ATU76" s="105"/>
      <c r="ATV76" s="105"/>
      <c r="ATW76" s="105"/>
      <c r="ATX76" s="105"/>
      <c r="ATY76" s="105"/>
      <c r="ATZ76" s="105"/>
      <c r="AUA76" s="105"/>
      <c r="AUB76" s="105"/>
      <c r="AUC76" s="105"/>
      <c r="AUD76" s="105"/>
      <c r="AUE76" s="105"/>
      <c r="AUF76" s="105"/>
      <c r="AUG76" s="105"/>
      <c r="AUH76" s="105"/>
      <c r="AUI76" s="105"/>
      <c r="AUJ76" s="105"/>
      <c r="AUK76" s="105"/>
      <c r="AUL76" s="105"/>
      <c r="AUM76" s="105"/>
      <c r="AUN76" s="105"/>
      <c r="AUO76" s="105"/>
      <c r="AUP76" s="105"/>
      <c r="AUQ76" s="105"/>
      <c r="AUR76" s="105"/>
      <c r="AUS76" s="105"/>
      <c r="AUT76" s="105"/>
      <c r="AUU76" s="105"/>
      <c r="AUV76" s="105"/>
      <c r="AUW76" s="105"/>
      <c r="AUX76" s="105"/>
      <c r="AUY76" s="105"/>
      <c r="AUZ76" s="105"/>
      <c r="AVA76" s="105"/>
      <c r="AVB76" s="105"/>
      <c r="AVC76" s="105"/>
      <c r="AVD76" s="105"/>
      <c r="AVE76" s="105"/>
      <c r="AVF76" s="105"/>
      <c r="AVG76" s="105"/>
      <c r="AVH76" s="105"/>
      <c r="AVI76" s="105"/>
      <c r="AVJ76" s="105"/>
      <c r="AVK76" s="105"/>
      <c r="AVL76" s="105"/>
      <c r="AVM76" s="105"/>
      <c r="AVN76" s="105"/>
      <c r="AVO76" s="105"/>
      <c r="AVP76" s="105"/>
      <c r="AVQ76" s="105"/>
      <c r="AVR76" s="105"/>
      <c r="AVS76" s="105"/>
      <c r="AVT76" s="105"/>
      <c r="AVU76" s="105"/>
      <c r="AVV76" s="105"/>
      <c r="AVW76" s="105"/>
      <c r="AVX76" s="105"/>
      <c r="AVY76" s="105"/>
      <c r="AVZ76" s="105"/>
      <c r="AWA76" s="105"/>
      <c r="AWB76" s="105"/>
      <c r="AWC76" s="105"/>
      <c r="AWD76" s="105"/>
      <c r="AWE76" s="105"/>
      <c r="AWF76" s="105"/>
      <c r="AWG76" s="105"/>
      <c r="AWH76" s="105"/>
      <c r="AWI76" s="105"/>
      <c r="AWJ76" s="105"/>
      <c r="AWK76" s="105"/>
      <c r="AWL76" s="105"/>
      <c r="AWM76" s="105"/>
      <c r="AWN76" s="105"/>
      <c r="AWO76" s="105"/>
      <c r="AWP76" s="105"/>
      <c r="AWQ76" s="105"/>
      <c r="AWR76" s="105"/>
      <c r="AWS76" s="105"/>
      <c r="AWT76" s="105"/>
      <c r="AWU76" s="105"/>
      <c r="AWV76" s="105"/>
      <c r="AWW76" s="105"/>
      <c r="AWX76" s="105"/>
      <c r="AWY76" s="105"/>
      <c r="AWZ76" s="105"/>
      <c r="AXA76" s="105"/>
      <c r="AXB76" s="105"/>
      <c r="AXC76" s="105"/>
      <c r="AXD76" s="105"/>
      <c r="AXE76" s="105"/>
      <c r="AXF76" s="105"/>
      <c r="AXG76" s="105"/>
      <c r="AXH76" s="105"/>
      <c r="AXI76" s="105"/>
      <c r="AXJ76" s="105"/>
      <c r="AXK76" s="105"/>
      <c r="AXL76" s="105"/>
      <c r="AXM76" s="105"/>
      <c r="AXN76" s="105"/>
      <c r="AXO76" s="105"/>
      <c r="AXP76" s="105"/>
      <c r="AXQ76" s="105"/>
      <c r="AXR76" s="105"/>
      <c r="AXS76" s="105"/>
      <c r="AXT76" s="105"/>
      <c r="AXU76" s="105"/>
      <c r="AXV76" s="105"/>
      <c r="AXW76" s="105"/>
      <c r="AXX76" s="105"/>
      <c r="AXY76" s="105"/>
      <c r="AXZ76" s="105"/>
      <c r="AYA76" s="105"/>
      <c r="AYB76" s="105"/>
      <c r="AYC76" s="105"/>
      <c r="AYD76" s="105"/>
      <c r="AYE76" s="105"/>
      <c r="AYF76" s="105"/>
      <c r="AYG76" s="105"/>
      <c r="AYH76" s="105"/>
      <c r="AYI76" s="105"/>
      <c r="AYJ76" s="105"/>
      <c r="AYK76" s="105"/>
      <c r="AYL76" s="105"/>
      <c r="AYM76" s="105"/>
      <c r="AYN76" s="105"/>
      <c r="AYO76" s="105"/>
      <c r="AYP76" s="105"/>
      <c r="AYQ76" s="105"/>
      <c r="AYR76" s="105"/>
      <c r="AYS76" s="105"/>
      <c r="AYT76" s="105"/>
      <c r="AYU76" s="105"/>
      <c r="AYV76" s="105"/>
      <c r="AYW76" s="105"/>
      <c r="AYX76" s="105"/>
      <c r="AYY76" s="105"/>
      <c r="AYZ76" s="105"/>
      <c r="AZA76" s="105"/>
      <c r="AZB76" s="105"/>
      <c r="AZC76" s="105"/>
      <c r="AZD76" s="105"/>
      <c r="AZE76" s="105"/>
      <c r="AZF76" s="105"/>
      <c r="AZG76" s="105"/>
      <c r="AZH76" s="105"/>
      <c r="AZI76" s="105"/>
      <c r="AZJ76" s="105"/>
      <c r="AZK76" s="105"/>
      <c r="AZL76" s="105"/>
      <c r="AZM76" s="105"/>
      <c r="AZN76" s="105"/>
      <c r="AZO76" s="105"/>
      <c r="AZP76" s="105"/>
      <c r="AZQ76" s="105"/>
      <c r="AZR76" s="105"/>
      <c r="AZS76" s="105"/>
      <c r="AZT76" s="105"/>
      <c r="AZU76" s="105"/>
      <c r="AZV76" s="105"/>
      <c r="AZW76" s="105"/>
      <c r="AZX76" s="105"/>
      <c r="AZY76" s="105"/>
      <c r="AZZ76" s="105"/>
      <c r="BAA76" s="105"/>
      <c r="BAB76" s="105"/>
      <c r="BAC76" s="105"/>
      <c r="BAD76" s="105"/>
    </row>
    <row r="77" spans="1:1382" s="30" customFormat="1" ht="14" x14ac:dyDescent="0.2">
      <c r="A77" s="117">
        <v>288</v>
      </c>
      <c r="B77" s="67">
        <v>277</v>
      </c>
      <c r="C77" s="66">
        <v>35428047</v>
      </c>
      <c r="D77" s="67">
        <v>4012799</v>
      </c>
      <c r="E77" s="54" t="s">
        <v>758</v>
      </c>
      <c r="F77" s="50" t="s">
        <v>759</v>
      </c>
      <c r="G77" s="97">
        <v>24024</v>
      </c>
      <c r="H77" s="66" t="s">
        <v>562</v>
      </c>
      <c r="I77" s="40" t="s">
        <v>563</v>
      </c>
      <c r="J77" s="68">
        <v>47</v>
      </c>
      <c r="K77" s="68">
        <v>44</v>
      </c>
      <c r="L77" s="42">
        <f t="shared" si="6"/>
        <v>3</v>
      </c>
      <c r="M77" s="30" t="s">
        <v>612</v>
      </c>
      <c r="N77" s="43" t="s">
        <v>807</v>
      </c>
      <c r="O77" s="50">
        <v>2</v>
      </c>
      <c r="P77" s="44">
        <v>1</v>
      </c>
      <c r="Q77" s="30" t="s">
        <v>1087</v>
      </c>
      <c r="R77" s="30" t="s">
        <v>453</v>
      </c>
      <c r="S77" s="45" t="s">
        <v>453</v>
      </c>
      <c r="T77" s="45" t="s">
        <v>453</v>
      </c>
      <c r="U77" s="42" t="s">
        <v>453</v>
      </c>
      <c r="V77" s="32" t="s">
        <v>453</v>
      </c>
      <c r="W77" s="32" t="s">
        <v>563</v>
      </c>
      <c r="X77" s="30" t="s">
        <v>827</v>
      </c>
      <c r="Y77" s="30" t="s">
        <v>550</v>
      </c>
      <c r="Z77" s="56" t="s">
        <v>804</v>
      </c>
      <c r="AA77" s="52">
        <v>41562</v>
      </c>
      <c r="AB77" s="80" t="s">
        <v>807</v>
      </c>
      <c r="AC77" s="52">
        <v>42387</v>
      </c>
      <c r="AD77" s="61">
        <f t="shared" si="5"/>
        <v>27.12328767123288</v>
      </c>
      <c r="AE77" s="65" t="s">
        <v>539</v>
      </c>
      <c r="AF77" s="61">
        <v>1</v>
      </c>
      <c r="AG77" s="65" t="s">
        <v>539</v>
      </c>
      <c r="AH77" s="61">
        <v>1</v>
      </c>
      <c r="AI77" s="65" t="s">
        <v>638</v>
      </c>
      <c r="AJ77" s="61">
        <v>4</v>
      </c>
      <c r="AK77" s="65" t="s">
        <v>638</v>
      </c>
      <c r="AL77" s="61">
        <v>4</v>
      </c>
      <c r="AM77" s="65"/>
      <c r="AN77" s="61"/>
      <c r="AO77" s="65"/>
      <c r="AP77" s="61"/>
      <c r="AQ77" s="61"/>
      <c r="AR77" s="61"/>
      <c r="AS77" s="61"/>
      <c r="AT77" s="61"/>
      <c r="AU77" s="61"/>
      <c r="AV77" s="61"/>
      <c r="AW77" s="61"/>
      <c r="AX77" s="61"/>
      <c r="AY77" s="86" t="s">
        <v>3237</v>
      </c>
      <c r="AZ77" s="32" t="s">
        <v>638</v>
      </c>
      <c r="BA77" s="68">
        <v>4</v>
      </c>
      <c r="BB77" s="67">
        <v>3</v>
      </c>
      <c r="BC77" s="30" t="s">
        <v>3236</v>
      </c>
      <c r="BD77" s="68">
        <v>1</v>
      </c>
      <c r="BE77" s="68">
        <v>0</v>
      </c>
      <c r="BF77" s="43" t="s">
        <v>807</v>
      </c>
      <c r="BG77" s="48" t="s">
        <v>453</v>
      </c>
      <c r="BH77" s="48" t="s">
        <v>453</v>
      </c>
      <c r="BI77" s="48" t="s">
        <v>453</v>
      </c>
      <c r="BJ77" s="48" t="s">
        <v>453</v>
      </c>
      <c r="BK77" s="70" t="s">
        <v>1101</v>
      </c>
      <c r="BL77" s="70" t="s">
        <v>2484</v>
      </c>
      <c r="BM77" s="30">
        <v>95</v>
      </c>
      <c r="BN77" s="30">
        <v>100</v>
      </c>
      <c r="BO77" s="30">
        <v>98</v>
      </c>
      <c r="BP77" s="30" t="s">
        <v>1798</v>
      </c>
      <c r="BQ77" s="30" t="s">
        <v>3238</v>
      </c>
      <c r="BR77" s="30" t="s">
        <v>453</v>
      </c>
      <c r="BS77" s="30" t="s">
        <v>1102</v>
      </c>
      <c r="BT77" s="30" t="s">
        <v>2485</v>
      </c>
      <c r="BU77" s="30" t="s">
        <v>929</v>
      </c>
      <c r="BV77" s="30" t="s">
        <v>2486</v>
      </c>
      <c r="BW77" s="30">
        <v>97</v>
      </c>
      <c r="BX77" s="30">
        <v>100</v>
      </c>
      <c r="BY77" s="30">
        <v>99</v>
      </c>
      <c r="BZ77" s="30" t="s">
        <v>1737</v>
      </c>
      <c r="CA77" s="112"/>
      <c r="CB77" s="89"/>
      <c r="CC77" s="29"/>
      <c r="CD77" s="29"/>
      <c r="CE77" s="29"/>
      <c r="CF77" s="29"/>
      <c r="CG77" s="29"/>
      <c r="CH77" s="29"/>
      <c r="CI77" s="29"/>
      <c r="CJ77" s="29"/>
      <c r="CK77" s="29"/>
      <c r="CL77" s="29"/>
      <c r="CM77" s="29"/>
      <c r="CN77" s="29"/>
      <c r="CO77" s="29"/>
      <c r="CP77" s="29"/>
      <c r="CQ77" s="29"/>
      <c r="CR77" s="29"/>
      <c r="CS77" s="29"/>
      <c r="CT77" s="29"/>
      <c r="CU77" s="29"/>
      <c r="CV77" s="29"/>
      <c r="CW77" s="29"/>
      <c r="CX77" s="29"/>
      <c r="CY77" s="29"/>
      <c r="CZ77" s="29"/>
      <c r="DA77" s="29"/>
      <c r="DB77" s="29"/>
      <c r="DC77" s="29"/>
      <c r="DD77" s="29"/>
      <c r="DE77" s="29"/>
      <c r="DF77" s="29"/>
      <c r="DG77" s="29"/>
      <c r="DH77" s="29"/>
      <c r="DI77" s="29"/>
      <c r="DJ77" s="29"/>
      <c r="DK77" s="29"/>
      <c r="DL77" s="29"/>
      <c r="DM77" s="29"/>
      <c r="DN77" s="29"/>
      <c r="DO77" s="29"/>
      <c r="DP77" s="29"/>
      <c r="DQ77" s="29"/>
      <c r="DR77" s="29"/>
      <c r="DS77" s="29"/>
      <c r="DT77" s="29"/>
      <c r="DU77" s="29"/>
      <c r="DV77" s="29"/>
      <c r="DW77" s="29"/>
      <c r="DX77" s="29"/>
      <c r="DY77" s="29"/>
      <c r="DZ77" s="29"/>
      <c r="EA77" s="29"/>
      <c r="EB77" s="29"/>
      <c r="EC77" s="29"/>
      <c r="ED77" s="29"/>
      <c r="EE77" s="29"/>
      <c r="EF77" s="29"/>
      <c r="EG77" s="29"/>
      <c r="EH77" s="29"/>
      <c r="EI77" s="29"/>
      <c r="EJ77" s="29"/>
      <c r="EK77" s="29"/>
      <c r="EL77" s="29"/>
      <c r="EM77" s="29"/>
      <c r="EN77" s="29"/>
      <c r="EO77" s="29"/>
      <c r="EP77" s="29"/>
      <c r="EQ77" s="29"/>
      <c r="ER77" s="29"/>
      <c r="ES77" s="29"/>
      <c r="ET77" s="29"/>
      <c r="EU77" s="29"/>
      <c r="EV77" s="29"/>
      <c r="EW77" s="29"/>
      <c r="EX77" s="29"/>
      <c r="EY77" s="29"/>
      <c r="EZ77" s="29"/>
      <c r="FA77" s="29"/>
      <c r="FB77" s="29"/>
      <c r="FC77" s="29"/>
      <c r="FD77" s="29"/>
      <c r="FE77" s="29"/>
      <c r="FF77" s="29"/>
      <c r="FG77" s="29"/>
      <c r="FH77" s="29"/>
      <c r="FI77" s="29"/>
      <c r="FJ77" s="29"/>
      <c r="FK77" s="29"/>
      <c r="FL77" s="29"/>
      <c r="FM77" s="29"/>
      <c r="FN77" s="29"/>
      <c r="FO77" s="29"/>
      <c r="FP77" s="29"/>
      <c r="FQ77" s="29"/>
      <c r="FR77" s="29"/>
      <c r="FS77" s="29"/>
      <c r="FT77" s="29"/>
      <c r="FU77" s="29"/>
      <c r="FV77" s="29"/>
      <c r="FW77" s="29"/>
      <c r="FX77" s="29"/>
      <c r="FY77" s="29"/>
      <c r="FZ77" s="29"/>
      <c r="GA77" s="29"/>
      <c r="GB77" s="29"/>
      <c r="GC77" s="29"/>
      <c r="GD77" s="29"/>
      <c r="GE77" s="29"/>
      <c r="GF77" s="29"/>
      <c r="GG77" s="29"/>
      <c r="GH77" s="29"/>
      <c r="GI77" s="29"/>
      <c r="GJ77" s="29"/>
      <c r="GK77" s="29"/>
      <c r="GL77" s="29"/>
      <c r="GM77" s="29"/>
      <c r="GN77" s="29"/>
      <c r="GO77" s="29"/>
      <c r="GP77" s="29"/>
      <c r="GQ77" s="29"/>
      <c r="GR77" s="29"/>
      <c r="GS77" s="29"/>
      <c r="GT77" s="29"/>
      <c r="GU77" s="29"/>
      <c r="GV77" s="29"/>
      <c r="GW77" s="29"/>
      <c r="GX77" s="29"/>
      <c r="GY77" s="29"/>
      <c r="GZ77" s="29"/>
      <c r="HA77" s="29"/>
      <c r="HB77" s="29"/>
      <c r="HC77" s="29"/>
      <c r="HD77" s="29"/>
      <c r="HE77" s="29"/>
      <c r="HF77" s="29"/>
      <c r="HG77" s="29"/>
      <c r="HH77" s="29"/>
      <c r="HI77" s="29"/>
      <c r="HJ77" s="29"/>
      <c r="HK77" s="29"/>
      <c r="HL77" s="29"/>
      <c r="HM77" s="29"/>
      <c r="HN77" s="29"/>
      <c r="HO77" s="29"/>
      <c r="HP77" s="29"/>
      <c r="HQ77" s="29"/>
      <c r="HR77" s="29"/>
      <c r="HS77" s="29"/>
      <c r="HT77" s="29"/>
      <c r="HU77" s="29"/>
      <c r="HV77" s="29"/>
      <c r="HW77" s="29"/>
      <c r="HX77" s="29"/>
      <c r="HY77" s="29"/>
      <c r="HZ77" s="29"/>
      <c r="IA77" s="29"/>
      <c r="IB77" s="29"/>
      <c r="IC77" s="29"/>
      <c r="ID77" s="29"/>
      <c r="IE77" s="29"/>
      <c r="IF77" s="29"/>
      <c r="IG77" s="29"/>
      <c r="IH77" s="29"/>
      <c r="II77" s="29"/>
      <c r="IJ77" s="29"/>
      <c r="IK77" s="29"/>
      <c r="IL77" s="29"/>
      <c r="IM77" s="29"/>
      <c r="IN77" s="29"/>
      <c r="IO77" s="29"/>
      <c r="IP77" s="29"/>
      <c r="IQ77" s="29"/>
      <c r="IR77" s="29"/>
      <c r="IS77" s="29"/>
      <c r="IT77" s="29"/>
      <c r="IU77" s="29"/>
      <c r="IV77" s="29"/>
      <c r="IW77" s="29"/>
      <c r="IX77" s="29"/>
      <c r="IY77" s="29"/>
      <c r="IZ77" s="29"/>
      <c r="JA77" s="29"/>
      <c r="JB77" s="29"/>
      <c r="JC77" s="29"/>
      <c r="JD77" s="29"/>
      <c r="JE77" s="29"/>
      <c r="JF77" s="29"/>
      <c r="JG77" s="29"/>
      <c r="JH77" s="29"/>
      <c r="JI77" s="29"/>
      <c r="JJ77" s="29"/>
      <c r="JK77" s="29"/>
      <c r="JL77" s="29"/>
      <c r="JM77" s="29"/>
      <c r="JN77" s="29"/>
      <c r="JO77" s="29"/>
      <c r="JP77" s="29"/>
      <c r="JQ77" s="29"/>
      <c r="JR77" s="29"/>
      <c r="JS77" s="29"/>
      <c r="JT77" s="29"/>
      <c r="JU77" s="29"/>
      <c r="JV77" s="29"/>
      <c r="JW77" s="29"/>
      <c r="JX77" s="29"/>
      <c r="JY77" s="29"/>
      <c r="JZ77" s="29"/>
      <c r="KA77" s="29"/>
      <c r="KB77" s="29"/>
      <c r="KC77" s="29"/>
      <c r="KD77" s="29"/>
      <c r="KE77" s="29"/>
      <c r="KF77" s="29"/>
      <c r="KG77" s="29"/>
      <c r="KH77" s="29"/>
      <c r="KI77" s="29"/>
      <c r="KJ77" s="29"/>
      <c r="KK77" s="29"/>
      <c r="KL77" s="29"/>
      <c r="KM77" s="29"/>
      <c r="KN77" s="29"/>
      <c r="KO77" s="29"/>
      <c r="KP77" s="29"/>
      <c r="KQ77" s="29"/>
      <c r="KR77" s="29"/>
      <c r="KS77" s="29"/>
      <c r="KT77" s="29"/>
      <c r="KU77" s="29"/>
      <c r="KV77" s="29"/>
      <c r="KW77" s="29"/>
      <c r="KX77" s="29"/>
      <c r="KY77" s="29"/>
      <c r="KZ77" s="29"/>
      <c r="LA77" s="29"/>
      <c r="LB77" s="29"/>
      <c r="LC77" s="29"/>
      <c r="LD77" s="29"/>
      <c r="LE77" s="29"/>
      <c r="LF77" s="29"/>
      <c r="LG77" s="29"/>
      <c r="LH77" s="29"/>
      <c r="LI77" s="29"/>
      <c r="LJ77" s="29"/>
      <c r="LK77" s="29"/>
      <c r="LL77" s="29"/>
      <c r="LM77" s="29"/>
      <c r="LN77" s="29"/>
      <c r="LO77" s="29"/>
      <c r="LP77" s="29"/>
      <c r="LQ77" s="29"/>
      <c r="LR77" s="29"/>
      <c r="LS77" s="29"/>
      <c r="LT77" s="29"/>
      <c r="LU77" s="29"/>
      <c r="LV77" s="29"/>
      <c r="LW77" s="29"/>
      <c r="LX77" s="29"/>
      <c r="LY77" s="29"/>
      <c r="LZ77" s="29"/>
      <c r="MA77" s="29"/>
      <c r="MB77" s="29"/>
      <c r="MC77" s="29"/>
      <c r="MD77" s="29"/>
      <c r="ME77" s="29"/>
      <c r="MF77" s="29"/>
      <c r="MG77" s="29"/>
      <c r="MH77" s="29"/>
      <c r="MI77" s="29"/>
      <c r="MJ77" s="29"/>
      <c r="MK77" s="29"/>
      <c r="ML77" s="29"/>
      <c r="MM77" s="29"/>
      <c r="MN77" s="29"/>
      <c r="MO77" s="29"/>
      <c r="MP77" s="29"/>
      <c r="MQ77" s="29"/>
      <c r="MR77" s="29"/>
      <c r="MS77" s="29"/>
      <c r="MT77" s="29"/>
      <c r="MU77" s="29"/>
      <c r="MV77" s="29"/>
      <c r="MW77" s="29"/>
      <c r="MX77" s="29"/>
      <c r="MY77" s="29"/>
      <c r="MZ77" s="29"/>
      <c r="NA77" s="29"/>
      <c r="NB77" s="29"/>
      <c r="NC77" s="29"/>
      <c r="ND77" s="29"/>
      <c r="NE77" s="29"/>
      <c r="NF77" s="29"/>
      <c r="NG77" s="29"/>
      <c r="NH77" s="29"/>
      <c r="NI77" s="29"/>
      <c r="NJ77" s="29"/>
      <c r="NK77" s="29"/>
      <c r="NL77" s="29"/>
      <c r="NM77" s="29"/>
      <c r="NN77" s="29"/>
      <c r="NO77" s="29"/>
      <c r="NP77" s="29"/>
      <c r="NQ77" s="29"/>
      <c r="NR77" s="29"/>
      <c r="NS77" s="29"/>
      <c r="NT77" s="29"/>
      <c r="NU77" s="29"/>
      <c r="NV77" s="29"/>
      <c r="NW77" s="29"/>
      <c r="NX77" s="29"/>
      <c r="NY77" s="29"/>
      <c r="NZ77" s="29"/>
      <c r="OA77" s="29"/>
      <c r="OB77" s="29"/>
      <c r="OC77" s="29"/>
      <c r="OD77" s="29"/>
      <c r="OE77" s="29"/>
      <c r="OF77" s="29"/>
      <c r="OG77" s="29"/>
      <c r="OH77" s="29"/>
      <c r="OI77" s="29"/>
      <c r="OJ77" s="29"/>
      <c r="OK77" s="29"/>
      <c r="OL77" s="29"/>
      <c r="OM77" s="29"/>
      <c r="ON77" s="29"/>
      <c r="OO77" s="29"/>
      <c r="OP77" s="29"/>
      <c r="OQ77" s="29"/>
      <c r="OR77" s="29"/>
      <c r="OS77" s="29"/>
      <c r="OT77" s="29"/>
      <c r="OU77" s="29"/>
      <c r="OV77" s="29"/>
      <c r="OW77" s="29"/>
      <c r="OX77" s="29"/>
      <c r="OY77" s="29"/>
      <c r="OZ77" s="29"/>
      <c r="PA77" s="29"/>
      <c r="PB77" s="29"/>
      <c r="PC77" s="29"/>
      <c r="PD77" s="29"/>
      <c r="PE77" s="29"/>
      <c r="PF77" s="29"/>
      <c r="PG77" s="29"/>
      <c r="PH77" s="29"/>
      <c r="PI77" s="29"/>
      <c r="PJ77" s="29"/>
      <c r="PK77" s="29"/>
      <c r="PL77" s="29"/>
      <c r="PM77" s="29"/>
      <c r="PN77" s="29"/>
      <c r="PO77" s="29"/>
      <c r="PP77" s="29"/>
      <c r="PQ77" s="29"/>
      <c r="PR77" s="29"/>
      <c r="PS77" s="29"/>
      <c r="PT77" s="29"/>
      <c r="PU77" s="29"/>
      <c r="PV77" s="29"/>
      <c r="PW77" s="29"/>
      <c r="PX77" s="29"/>
      <c r="PY77" s="29"/>
      <c r="PZ77" s="29"/>
      <c r="QA77" s="29"/>
      <c r="QB77" s="29"/>
      <c r="QC77" s="29"/>
      <c r="QD77" s="29"/>
      <c r="QE77" s="29"/>
      <c r="QF77" s="29"/>
      <c r="QG77" s="29"/>
      <c r="QH77" s="29"/>
      <c r="QI77" s="29"/>
      <c r="QJ77" s="29"/>
      <c r="QK77" s="29"/>
      <c r="QL77" s="29"/>
      <c r="QM77" s="29"/>
      <c r="QN77" s="29"/>
      <c r="QO77" s="29"/>
      <c r="QP77" s="29"/>
      <c r="QQ77" s="29"/>
      <c r="QR77" s="29"/>
      <c r="QS77" s="29"/>
      <c r="QT77" s="29"/>
      <c r="QU77" s="29"/>
      <c r="QV77" s="29"/>
      <c r="QW77" s="29"/>
      <c r="QX77" s="29"/>
      <c r="QY77" s="29"/>
      <c r="QZ77" s="29"/>
      <c r="RA77" s="29"/>
      <c r="RB77" s="29"/>
      <c r="RC77" s="29"/>
      <c r="RD77" s="29"/>
      <c r="RE77" s="29"/>
      <c r="RF77" s="29"/>
      <c r="RG77" s="29"/>
      <c r="RH77" s="29"/>
      <c r="RI77" s="29"/>
      <c r="RJ77" s="29"/>
      <c r="RK77" s="29"/>
      <c r="RL77" s="29"/>
      <c r="RM77" s="29"/>
      <c r="RN77" s="29"/>
      <c r="RO77" s="29"/>
      <c r="RP77" s="29"/>
      <c r="RQ77" s="29"/>
      <c r="RR77" s="29"/>
      <c r="RS77" s="29"/>
      <c r="RT77" s="29"/>
      <c r="RU77" s="29"/>
      <c r="RV77" s="29"/>
      <c r="RW77" s="29"/>
      <c r="RX77" s="29"/>
      <c r="RY77" s="29"/>
      <c r="RZ77" s="29"/>
      <c r="SA77" s="29"/>
      <c r="SB77" s="29"/>
      <c r="SC77" s="29"/>
      <c r="SD77" s="29"/>
      <c r="SE77" s="29"/>
      <c r="SF77" s="29"/>
      <c r="SG77" s="29"/>
      <c r="SH77" s="29"/>
      <c r="SI77" s="29"/>
      <c r="SJ77" s="29"/>
      <c r="SK77" s="29"/>
      <c r="SL77" s="29"/>
      <c r="SM77" s="29"/>
      <c r="SN77" s="29"/>
      <c r="SO77" s="29"/>
      <c r="SP77" s="29"/>
      <c r="SQ77" s="29"/>
      <c r="SR77" s="29"/>
      <c r="SS77" s="29"/>
      <c r="ST77" s="29"/>
      <c r="SU77" s="29"/>
      <c r="SV77" s="29"/>
      <c r="SW77" s="29"/>
      <c r="SX77" s="29"/>
      <c r="SY77" s="29"/>
      <c r="SZ77" s="29"/>
      <c r="TA77" s="29"/>
      <c r="TB77" s="29"/>
      <c r="TC77" s="29"/>
      <c r="TD77" s="29"/>
      <c r="TE77" s="29"/>
      <c r="TF77" s="29"/>
      <c r="TG77" s="29"/>
      <c r="TH77" s="29"/>
      <c r="TI77" s="29"/>
      <c r="TJ77" s="29"/>
      <c r="TK77" s="29"/>
      <c r="TL77" s="29"/>
      <c r="TM77" s="29"/>
      <c r="TN77" s="29"/>
      <c r="TO77" s="29"/>
      <c r="TP77" s="29"/>
      <c r="TQ77" s="29"/>
      <c r="TR77" s="29"/>
      <c r="TS77" s="29"/>
      <c r="TT77" s="29"/>
      <c r="TU77" s="29"/>
      <c r="TV77" s="29"/>
      <c r="TW77" s="29"/>
      <c r="TX77" s="29"/>
      <c r="TY77" s="29"/>
      <c r="TZ77" s="29"/>
      <c r="UA77" s="29"/>
      <c r="UB77" s="29"/>
      <c r="UC77" s="29"/>
      <c r="UD77" s="29"/>
      <c r="UE77" s="29"/>
      <c r="UF77" s="29"/>
      <c r="UG77" s="29"/>
      <c r="UH77" s="29"/>
      <c r="UI77" s="29"/>
      <c r="UJ77" s="29"/>
      <c r="UK77" s="29"/>
      <c r="UL77" s="29"/>
      <c r="UM77" s="29"/>
      <c r="UN77" s="29"/>
      <c r="UO77" s="29"/>
      <c r="UP77" s="29"/>
      <c r="UQ77" s="29"/>
      <c r="UR77" s="29"/>
      <c r="US77" s="29"/>
      <c r="UT77" s="29"/>
      <c r="UU77" s="29"/>
      <c r="UV77" s="29"/>
      <c r="UW77" s="29"/>
      <c r="UX77" s="29"/>
      <c r="UY77" s="29"/>
      <c r="UZ77" s="29"/>
      <c r="VA77" s="29"/>
      <c r="VB77" s="29"/>
      <c r="VC77" s="29"/>
      <c r="VD77" s="29"/>
      <c r="VE77" s="29"/>
      <c r="VF77" s="29"/>
      <c r="VG77" s="29"/>
      <c r="VH77" s="29"/>
      <c r="VI77" s="29"/>
      <c r="VJ77" s="29"/>
      <c r="VK77" s="29"/>
      <c r="VL77" s="29"/>
      <c r="VM77" s="29"/>
      <c r="VN77" s="29"/>
      <c r="VO77" s="29"/>
      <c r="VP77" s="29"/>
      <c r="VQ77" s="29"/>
      <c r="VR77" s="29"/>
      <c r="VS77" s="29"/>
      <c r="VT77" s="29"/>
      <c r="VU77" s="29"/>
      <c r="VV77" s="29"/>
      <c r="VW77" s="29"/>
      <c r="VX77" s="29"/>
      <c r="VY77" s="29"/>
      <c r="VZ77" s="29"/>
      <c r="WA77" s="29"/>
      <c r="WB77" s="29"/>
      <c r="WC77" s="29"/>
      <c r="WD77" s="29"/>
      <c r="WE77" s="29"/>
      <c r="WF77" s="29"/>
      <c r="WG77" s="29"/>
      <c r="WH77" s="29"/>
      <c r="WI77" s="29"/>
      <c r="WJ77" s="29"/>
      <c r="WK77" s="29"/>
      <c r="WL77" s="29"/>
      <c r="WM77" s="29"/>
      <c r="WN77" s="29"/>
      <c r="WO77" s="29"/>
      <c r="WP77" s="29"/>
      <c r="WQ77" s="29"/>
      <c r="WR77" s="29"/>
      <c r="WS77" s="29"/>
      <c r="WT77" s="29"/>
      <c r="WU77" s="29"/>
      <c r="WV77" s="29"/>
      <c r="WW77" s="29"/>
      <c r="WX77" s="29"/>
      <c r="WY77" s="29"/>
      <c r="WZ77" s="29"/>
      <c r="XA77" s="29"/>
      <c r="XB77" s="29"/>
      <c r="XC77" s="29"/>
      <c r="XD77" s="29"/>
      <c r="XE77" s="29"/>
      <c r="XF77" s="29"/>
      <c r="XG77" s="29"/>
      <c r="XH77" s="29"/>
      <c r="XI77" s="29"/>
      <c r="XJ77" s="29"/>
      <c r="XK77" s="29"/>
      <c r="XL77" s="29"/>
      <c r="XM77" s="29"/>
      <c r="XN77" s="29"/>
      <c r="XO77" s="29"/>
      <c r="XP77" s="29"/>
      <c r="XQ77" s="105"/>
      <c r="XR77" s="105"/>
      <c r="XS77" s="105"/>
      <c r="XT77" s="105"/>
      <c r="XU77" s="105"/>
      <c r="XV77" s="105"/>
      <c r="XW77" s="105"/>
      <c r="XX77" s="105"/>
      <c r="XY77" s="105"/>
      <c r="XZ77" s="105"/>
      <c r="YA77" s="105"/>
      <c r="YB77" s="105"/>
      <c r="YC77" s="105"/>
      <c r="YD77" s="105"/>
      <c r="YE77" s="105"/>
      <c r="YF77" s="105"/>
      <c r="YG77" s="105"/>
      <c r="YH77" s="105"/>
      <c r="YI77" s="105"/>
      <c r="YJ77" s="105"/>
      <c r="YK77" s="105"/>
      <c r="YL77" s="105"/>
      <c r="YM77" s="105"/>
      <c r="YN77" s="105"/>
      <c r="YO77" s="105"/>
      <c r="YP77" s="105"/>
      <c r="YQ77" s="105"/>
      <c r="YR77" s="105"/>
      <c r="YS77" s="105"/>
      <c r="YT77" s="105"/>
      <c r="YU77" s="105"/>
      <c r="YV77" s="105"/>
      <c r="YW77" s="105"/>
      <c r="YX77" s="105"/>
      <c r="YY77" s="105"/>
      <c r="YZ77" s="105"/>
      <c r="ZA77" s="105"/>
      <c r="ZB77" s="105"/>
      <c r="ZC77" s="105"/>
      <c r="ZD77" s="105"/>
      <c r="ZE77" s="105"/>
      <c r="ZF77" s="105"/>
      <c r="ZG77" s="105"/>
      <c r="ZH77" s="105"/>
      <c r="ZI77" s="105"/>
      <c r="ZJ77" s="105"/>
      <c r="ZK77" s="105"/>
      <c r="ZL77" s="105"/>
      <c r="ZM77" s="105"/>
      <c r="ZN77" s="105"/>
      <c r="ZO77" s="105"/>
      <c r="ZP77" s="105"/>
      <c r="ZQ77" s="105"/>
      <c r="ZR77" s="105"/>
      <c r="ZS77" s="105"/>
      <c r="ZT77" s="105"/>
      <c r="ZU77" s="105"/>
      <c r="ZV77" s="105"/>
      <c r="ZW77" s="105"/>
      <c r="ZX77" s="105"/>
      <c r="ZY77" s="105"/>
      <c r="ZZ77" s="105"/>
      <c r="AAA77" s="105"/>
      <c r="AAB77" s="105"/>
      <c r="AAC77" s="105"/>
      <c r="AAD77" s="105"/>
      <c r="AAE77" s="105"/>
      <c r="AAF77" s="105"/>
      <c r="AAG77" s="105"/>
      <c r="AAH77" s="105"/>
      <c r="AAI77" s="105"/>
      <c r="AAJ77" s="105"/>
      <c r="AAK77" s="105"/>
      <c r="AAL77" s="105"/>
      <c r="AAM77" s="105"/>
      <c r="AAN77" s="105"/>
      <c r="AAO77" s="105"/>
      <c r="AAP77" s="105"/>
      <c r="AAQ77" s="105"/>
      <c r="AAR77" s="105"/>
      <c r="AAS77" s="105"/>
      <c r="AAT77" s="105"/>
      <c r="AAU77" s="105"/>
      <c r="AAV77" s="105"/>
      <c r="AAW77" s="105"/>
      <c r="AAX77" s="105"/>
      <c r="AAY77" s="105"/>
      <c r="AAZ77" s="105"/>
      <c r="ABA77" s="105"/>
      <c r="ABB77" s="105"/>
      <c r="ABC77" s="105"/>
      <c r="ABD77" s="105"/>
      <c r="ABE77" s="105"/>
      <c r="ABF77" s="105"/>
      <c r="ABG77" s="105"/>
      <c r="ABH77" s="105"/>
      <c r="ABI77" s="105"/>
      <c r="ABJ77" s="105"/>
      <c r="ABK77" s="105"/>
      <c r="ABL77" s="105"/>
      <c r="ABM77" s="105"/>
      <c r="ABN77" s="105"/>
      <c r="ABO77" s="105"/>
      <c r="ABP77" s="105"/>
      <c r="ABQ77" s="105"/>
      <c r="ABR77" s="105"/>
      <c r="ABS77" s="105"/>
      <c r="ABT77" s="105"/>
      <c r="ABU77" s="105"/>
      <c r="ABV77" s="105"/>
      <c r="ABW77" s="105"/>
      <c r="ABX77" s="105"/>
      <c r="ABY77" s="105"/>
      <c r="ABZ77" s="105"/>
      <c r="ACA77" s="105"/>
      <c r="ACB77" s="105"/>
      <c r="ACC77" s="105"/>
      <c r="ACD77" s="105"/>
      <c r="ACE77" s="105"/>
      <c r="ACF77" s="105"/>
      <c r="ACG77" s="105"/>
      <c r="ACH77" s="105"/>
      <c r="ACI77" s="105"/>
      <c r="ACJ77" s="105"/>
      <c r="ACK77" s="105"/>
      <c r="ACL77" s="105"/>
      <c r="ACM77" s="105"/>
      <c r="ACN77" s="105"/>
      <c r="ACO77" s="105"/>
      <c r="ACP77" s="105"/>
      <c r="ACQ77" s="105"/>
      <c r="ACR77" s="105"/>
      <c r="ACS77" s="105"/>
      <c r="ACT77" s="105"/>
      <c r="ACU77" s="105"/>
      <c r="ACV77" s="105"/>
      <c r="ACW77" s="105"/>
      <c r="ACX77" s="105"/>
      <c r="ACY77" s="105"/>
      <c r="ACZ77" s="105"/>
      <c r="ADA77" s="105"/>
      <c r="ADB77" s="105"/>
      <c r="ADC77" s="105"/>
      <c r="ADD77" s="105"/>
      <c r="ADE77" s="105"/>
      <c r="ADF77" s="105"/>
      <c r="ADG77" s="105"/>
      <c r="ADH77" s="105"/>
      <c r="ADI77" s="105"/>
      <c r="ADJ77" s="105"/>
      <c r="ADK77" s="105"/>
      <c r="ADL77" s="105"/>
      <c r="ADM77" s="105"/>
      <c r="ADN77" s="105"/>
      <c r="ADO77" s="105"/>
      <c r="ADP77" s="105"/>
      <c r="ADQ77" s="105"/>
      <c r="ADR77" s="105"/>
      <c r="ADS77" s="105"/>
      <c r="ADT77" s="105"/>
      <c r="ADU77" s="105"/>
      <c r="ADV77" s="105"/>
      <c r="ADW77" s="105"/>
      <c r="ADX77" s="105"/>
      <c r="ADY77" s="105"/>
      <c r="ADZ77" s="105"/>
      <c r="AEA77" s="105"/>
      <c r="AEB77" s="105"/>
      <c r="AEC77" s="105"/>
      <c r="AED77" s="105"/>
      <c r="AEE77" s="105"/>
      <c r="AEF77" s="105"/>
      <c r="AEG77" s="105"/>
      <c r="AEH77" s="105"/>
      <c r="AEI77" s="105"/>
      <c r="AEJ77" s="105"/>
      <c r="AEK77" s="105"/>
      <c r="AEL77" s="105"/>
      <c r="AEM77" s="105"/>
      <c r="AEN77" s="105"/>
      <c r="AEO77" s="105"/>
      <c r="AEP77" s="105"/>
      <c r="AEQ77" s="105"/>
      <c r="AER77" s="105"/>
      <c r="AES77" s="105"/>
      <c r="AET77" s="105"/>
      <c r="AEU77" s="105"/>
      <c r="AEV77" s="105"/>
      <c r="AEW77" s="105"/>
      <c r="AEX77" s="105"/>
      <c r="AEY77" s="105"/>
      <c r="AEZ77" s="105"/>
      <c r="AFA77" s="105"/>
      <c r="AFB77" s="105"/>
      <c r="AFC77" s="105"/>
      <c r="AFD77" s="105"/>
      <c r="AFE77" s="105"/>
      <c r="AFF77" s="105"/>
      <c r="AFG77" s="105"/>
      <c r="AFH77" s="105"/>
      <c r="AFI77" s="105"/>
      <c r="AFJ77" s="105"/>
      <c r="AFK77" s="105"/>
      <c r="AFL77" s="105"/>
      <c r="AFM77" s="105"/>
      <c r="AFN77" s="105"/>
      <c r="AFO77" s="105"/>
      <c r="AFP77" s="105"/>
      <c r="AFQ77" s="105"/>
      <c r="AFR77" s="105"/>
      <c r="AFS77" s="105"/>
      <c r="AFT77" s="105"/>
      <c r="AFU77" s="105"/>
      <c r="AFV77" s="105"/>
      <c r="AFW77" s="105"/>
      <c r="AFX77" s="105"/>
      <c r="AFY77" s="105"/>
      <c r="AFZ77" s="105"/>
      <c r="AGA77" s="105"/>
      <c r="AGB77" s="105"/>
      <c r="AGC77" s="105"/>
      <c r="AGD77" s="105"/>
      <c r="AGE77" s="105"/>
      <c r="AGF77" s="105"/>
      <c r="AGG77" s="105"/>
      <c r="AGH77" s="105"/>
      <c r="AGI77" s="105"/>
      <c r="AGJ77" s="105"/>
      <c r="AGK77" s="105"/>
      <c r="AGL77" s="105"/>
      <c r="AGM77" s="105"/>
      <c r="AGN77" s="105"/>
      <c r="AGO77" s="105"/>
      <c r="AGP77" s="105"/>
      <c r="AGQ77" s="105"/>
      <c r="AGR77" s="105"/>
      <c r="AGS77" s="105"/>
      <c r="AGT77" s="105"/>
      <c r="AGU77" s="105"/>
      <c r="AGV77" s="105"/>
      <c r="AGW77" s="105"/>
      <c r="AGX77" s="105"/>
      <c r="AGY77" s="105"/>
      <c r="AGZ77" s="105"/>
      <c r="AHA77" s="105"/>
      <c r="AHB77" s="105"/>
      <c r="AHC77" s="105"/>
      <c r="AHD77" s="105"/>
      <c r="AHE77" s="105"/>
      <c r="AHF77" s="105"/>
      <c r="AHG77" s="105"/>
      <c r="AHH77" s="105"/>
      <c r="AHI77" s="105"/>
      <c r="AHJ77" s="105"/>
      <c r="AHK77" s="105"/>
      <c r="AHL77" s="105"/>
      <c r="AHM77" s="105"/>
      <c r="AHN77" s="105"/>
      <c r="AHO77" s="105"/>
      <c r="AHP77" s="105"/>
      <c r="AHQ77" s="105"/>
      <c r="AHR77" s="105"/>
      <c r="AHS77" s="105"/>
      <c r="AHT77" s="105"/>
      <c r="AHU77" s="105"/>
      <c r="AHV77" s="105"/>
      <c r="AHW77" s="105"/>
      <c r="AHX77" s="105"/>
      <c r="AHY77" s="105"/>
      <c r="AHZ77" s="105"/>
      <c r="AIA77" s="105"/>
      <c r="AIB77" s="105"/>
      <c r="AIC77" s="105"/>
      <c r="AID77" s="105"/>
      <c r="AIE77" s="105"/>
      <c r="AIF77" s="105"/>
      <c r="AIG77" s="105"/>
      <c r="AIH77" s="105"/>
      <c r="AII77" s="105"/>
      <c r="AIJ77" s="105"/>
      <c r="AIK77" s="105"/>
      <c r="AIL77" s="105"/>
      <c r="AIM77" s="105"/>
      <c r="AIN77" s="105"/>
      <c r="AIO77" s="105"/>
      <c r="AIP77" s="105"/>
      <c r="AIQ77" s="105"/>
      <c r="AIR77" s="105"/>
      <c r="AIS77" s="105"/>
      <c r="AIT77" s="105"/>
      <c r="AIU77" s="105"/>
      <c r="AIV77" s="105"/>
      <c r="AIW77" s="105"/>
      <c r="AIX77" s="105"/>
      <c r="AIY77" s="105"/>
      <c r="AIZ77" s="105"/>
      <c r="AJA77" s="105"/>
      <c r="AJB77" s="105"/>
      <c r="AJC77" s="105"/>
      <c r="AJD77" s="105"/>
      <c r="AJE77" s="105"/>
      <c r="AJF77" s="105"/>
      <c r="AJG77" s="105"/>
      <c r="AJH77" s="105"/>
      <c r="AJI77" s="105"/>
      <c r="AJJ77" s="105"/>
      <c r="AJK77" s="105"/>
      <c r="AJL77" s="105"/>
      <c r="AJM77" s="105"/>
      <c r="AJN77" s="105"/>
      <c r="AJO77" s="105"/>
      <c r="AJP77" s="105"/>
      <c r="AJQ77" s="105"/>
      <c r="AJR77" s="105"/>
      <c r="AJS77" s="105"/>
      <c r="AJT77" s="105"/>
      <c r="AJU77" s="105"/>
      <c r="AJV77" s="105"/>
      <c r="AJW77" s="105"/>
      <c r="AJX77" s="105"/>
      <c r="AJY77" s="105"/>
      <c r="AJZ77" s="105"/>
      <c r="AKA77" s="105"/>
      <c r="AKB77" s="105"/>
      <c r="AKC77" s="105"/>
      <c r="AKD77" s="105"/>
      <c r="AKE77" s="105"/>
      <c r="AKF77" s="105"/>
      <c r="AKG77" s="105"/>
      <c r="AKH77" s="105"/>
      <c r="AKI77" s="105"/>
      <c r="AKJ77" s="105"/>
      <c r="AKK77" s="105"/>
      <c r="AKL77" s="105"/>
      <c r="AKM77" s="105"/>
      <c r="AKN77" s="105"/>
      <c r="AKO77" s="105"/>
      <c r="AKP77" s="105"/>
      <c r="AKQ77" s="105"/>
      <c r="AKR77" s="105"/>
      <c r="AKS77" s="105"/>
      <c r="AKT77" s="105"/>
      <c r="AKU77" s="105"/>
      <c r="AKV77" s="105"/>
      <c r="AKW77" s="105"/>
      <c r="AKX77" s="105"/>
      <c r="AKY77" s="105"/>
      <c r="AKZ77" s="105"/>
      <c r="ALA77" s="105"/>
      <c r="ALB77" s="105"/>
      <c r="ALC77" s="105"/>
      <c r="ALD77" s="105"/>
      <c r="ALE77" s="105"/>
      <c r="ALF77" s="105"/>
      <c r="ALG77" s="105"/>
      <c r="ALH77" s="105"/>
      <c r="ALI77" s="105"/>
      <c r="ALJ77" s="105"/>
      <c r="ALK77" s="105"/>
      <c r="ALL77" s="105"/>
      <c r="ALM77" s="105"/>
      <c r="ALN77" s="105"/>
      <c r="ALO77" s="105"/>
      <c r="ALP77" s="105"/>
      <c r="ALQ77" s="105"/>
      <c r="ALR77" s="105"/>
      <c r="ALS77" s="105"/>
      <c r="ALT77" s="105"/>
      <c r="ALU77" s="105"/>
      <c r="ALV77" s="105"/>
      <c r="ALW77" s="105"/>
      <c r="ALX77" s="105"/>
      <c r="ALY77" s="105"/>
      <c r="ALZ77" s="105"/>
      <c r="AMA77" s="105"/>
      <c r="AMB77" s="105"/>
      <c r="AMC77" s="105"/>
      <c r="AMD77" s="105"/>
      <c r="AME77" s="105"/>
      <c r="AMF77" s="105"/>
      <c r="AMG77" s="105"/>
      <c r="AMH77" s="105"/>
      <c r="AMI77" s="105"/>
      <c r="AMJ77" s="105"/>
      <c r="AMK77" s="105"/>
      <c r="AML77" s="105"/>
      <c r="AMM77" s="105"/>
      <c r="AMN77" s="105"/>
      <c r="AMO77" s="105"/>
      <c r="AMP77" s="105"/>
      <c r="AMQ77" s="105"/>
      <c r="AMR77" s="105"/>
      <c r="AMS77" s="105"/>
      <c r="AMT77" s="105"/>
      <c r="AMU77" s="105"/>
      <c r="AMV77" s="105"/>
      <c r="AMW77" s="105"/>
      <c r="AMX77" s="105"/>
      <c r="AMY77" s="105"/>
      <c r="AMZ77" s="105"/>
      <c r="ANA77" s="105"/>
      <c r="ANB77" s="105"/>
      <c r="ANC77" s="105"/>
      <c r="AND77" s="105"/>
      <c r="ANE77" s="105"/>
      <c r="ANF77" s="105"/>
      <c r="ANG77" s="105"/>
      <c r="ANH77" s="105"/>
      <c r="ANI77" s="105"/>
      <c r="ANJ77" s="105"/>
      <c r="ANK77" s="105"/>
      <c r="ANL77" s="105"/>
      <c r="ANM77" s="105"/>
      <c r="ANN77" s="105"/>
      <c r="ANO77" s="105"/>
      <c r="ANP77" s="105"/>
      <c r="ANQ77" s="105"/>
      <c r="ANR77" s="105"/>
      <c r="ANS77" s="105"/>
      <c r="ANT77" s="105"/>
      <c r="ANU77" s="105"/>
      <c r="ANV77" s="105"/>
      <c r="ANW77" s="105"/>
      <c r="ANX77" s="105"/>
      <c r="ANY77" s="105"/>
      <c r="ANZ77" s="105"/>
      <c r="AOA77" s="105"/>
      <c r="AOB77" s="105"/>
      <c r="AOC77" s="105"/>
      <c r="AOD77" s="105"/>
      <c r="AOE77" s="105"/>
      <c r="AOF77" s="105"/>
      <c r="AOG77" s="105"/>
      <c r="AOH77" s="105"/>
      <c r="AOI77" s="105"/>
      <c r="AOJ77" s="105"/>
      <c r="AOK77" s="105"/>
      <c r="AOL77" s="105"/>
      <c r="AOM77" s="105"/>
      <c r="AON77" s="105"/>
      <c r="AOO77" s="105"/>
      <c r="AOP77" s="105"/>
      <c r="AOQ77" s="105"/>
      <c r="AOR77" s="105"/>
      <c r="AOS77" s="105"/>
      <c r="AOT77" s="105"/>
      <c r="AOU77" s="105"/>
      <c r="AOV77" s="105"/>
      <c r="AOW77" s="105"/>
      <c r="AOX77" s="105"/>
      <c r="AOY77" s="105"/>
      <c r="AOZ77" s="105"/>
      <c r="APA77" s="105"/>
      <c r="APB77" s="105"/>
      <c r="APC77" s="105"/>
      <c r="APD77" s="105"/>
      <c r="APE77" s="105"/>
      <c r="APF77" s="105"/>
      <c r="APG77" s="105"/>
      <c r="APH77" s="105"/>
      <c r="API77" s="105"/>
      <c r="APJ77" s="105"/>
      <c r="APK77" s="105"/>
      <c r="APL77" s="105"/>
      <c r="APM77" s="105"/>
      <c r="APN77" s="105"/>
      <c r="APO77" s="105"/>
      <c r="APP77" s="105"/>
      <c r="APQ77" s="105"/>
      <c r="APR77" s="105"/>
      <c r="APS77" s="105"/>
      <c r="APT77" s="105"/>
      <c r="APU77" s="105"/>
      <c r="APV77" s="105"/>
      <c r="APW77" s="105"/>
      <c r="APX77" s="105"/>
      <c r="APY77" s="105"/>
      <c r="APZ77" s="105"/>
      <c r="AQA77" s="105"/>
      <c r="AQB77" s="105"/>
      <c r="AQC77" s="105"/>
      <c r="AQD77" s="105"/>
      <c r="AQE77" s="105"/>
      <c r="AQF77" s="105"/>
      <c r="AQG77" s="105"/>
      <c r="AQH77" s="105"/>
      <c r="AQI77" s="105"/>
      <c r="AQJ77" s="105"/>
      <c r="AQK77" s="105"/>
      <c r="AQL77" s="105"/>
      <c r="AQM77" s="105"/>
      <c r="AQN77" s="105"/>
      <c r="AQO77" s="105"/>
      <c r="AQP77" s="105"/>
      <c r="AQQ77" s="105"/>
      <c r="AQR77" s="105"/>
      <c r="AQS77" s="105"/>
      <c r="AQT77" s="105"/>
      <c r="AQU77" s="105"/>
      <c r="AQV77" s="105"/>
      <c r="AQW77" s="105"/>
      <c r="AQX77" s="105"/>
      <c r="AQY77" s="105"/>
      <c r="AQZ77" s="105"/>
      <c r="ARA77" s="105"/>
      <c r="ARB77" s="105"/>
      <c r="ARC77" s="105"/>
      <c r="ARD77" s="105"/>
      <c r="ARE77" s="105"/>
      <c r="ARF77" s="105"/>
      <c r="ARG77" s="105"/>
      <c r="ARH77" s="105"/>
      <c r="ARI77" s="105"/>
      <c r="ARJ77" s="105"/>
      <c r="ARK77" s="105"/>
      <c r="ARL77" s="105"/>
      <c r="ARM77" s="105"/>
      <c r="ARN77" s="105"/>
      <c r="ARO77" s="105"/>
      <c r="ARP77" s="105"/>
      <c r="ARQ77" s="105"/>
      <c r="ARR77" s="105"/>
      <c r="ARS77" s="105"/>
      <c r="ART77" s="105"/>
      <c r="ARU77" s="105"/>
      <c r="ARV77" s="105"/>
      <c r="ARW77" s="105"/>
      <c r="ARX77" s="105"/>
      <c r="ARY77" s="105"/>
      <c r="ARZ77" s="105"/>
      <c r="ASA77" s="105"/>
      <c r="ASB77" s="105"/>
      <c r="ASC77" s="105"/>
      <c r="ASD77" s="105"/>
      <c r="ASE77" s="105"/>
      <c r="ASF77" s="105"/>
      <c r="ASG77" s="105"/>
      <c r="ASH77" s="105"/>
      <c r="ASI77" s="105"/>
      <c r="ASJ77" s="105"/>
      <c r="ASK77" s="105"/>
      <c r="ASL77" s="105"/>
      <c r="ASM77" s="105"/>
      <c r="ASN77" s="105"/>
      <c r="ASO77" s="105"/>
      <c r="ASP77" s="105"/>
      <c r="ASQ77" s="105"/>
      <c r="ASR77" s="105"/>
      <c r="ASS77" s="105"/>
      <c r="AST77" s="105"/>
      <c r="ASU77" s="105"/>
      <c r="ASV77" s="105"/>
      <c r="ASW77" s="105"/>
      <c r="ASX77" s="105"/>
      <c r="ASY77" s="105"/>
      <c r="ASZ77" s="105"/>
      <c r="ATA77" s="105"/>
      <c r="ATB77" s="105"/>
      <c r="ATC77" s="105"/>
      <c r="ATD77" s="105"/>
      <c r="ATE77" s="105"/>
      <c r="ATF77" s="105"/>
      <c r="ATG77" s="105"/>
      <c r="ATH77" s="105"/>
      <c r="ATI77" s="105"/>
      <c r="ATJ77" s="105"/>
      <c r="ATK77" s="105"/>
      <c r="ATL77" s="105"/>
      <c r="ATM77" s="105"/>
      <c r="ATN77" s="105"/>
      <c r="ATO77" s="105"/>
      <c r="ATP77" s="105"/>
      <c r="ATQ77" s="105"/>
      <c r="ATR77" s="105"/>
      <c r="ATS77" s="105"/>
      <c r="ATT77" s="105"/>
      <c r="ATU77" s="105"/>
      <c r="ATV77" s="105"/>
      <c r="ATW77" s="105"/>
      <c r="ATX77" s="105"/>
      <c r="ATY77" s="105"/>
      <c r="ATZ77" s="105"/>
      <c r="AUA77" s="105"/>
      <c r="AUB77" s="105"/>
      <c r="AUC77" s="105"/>
      <c r="AUD77" s="105"/>
      <c r="AUE77" s="105"/>
      <c r="AUF77" s="105"/>
      <c r="AUG77" s="105"/>
      <c r="AUH77" s="105"/>
      <c r="AUI77" s="105"/>
      <c r="AUJ77" s="105"/>
      <c r="AUK77" s="105"/>
      <c r="AUL77" s="105"/>
      <c r="AUM77" s="105"/>
      <c r="AUN77" s="105"/>
      <c r="AUO77" s="105"/>
      <c r="AUP77" s="105"/>
      <c r="AUQ77" s="105"/>
      <c r="AUR77" s="105"/>
      <c r="AUS77" s="105"/>
      <c r="AUT77" s="105"/>
      <c r="AUU77" s="105"/>
      <c r="AUV77" s="105"/>
      <c r="AUW77" s="105"/>
      <c r="AUX77" s="105"/>
      <c r="AUY77" s="105"/>
      <c r="AUZ77" s="105"/>
      <c r="AVA77" s="105"/>
      <c r="AVB77" s="105"/>
      <c r="AVC77" s="105"/>
      <c r="AVD77" s="105"/>
      <c r="AVE77" s="105"/>
      <c r="AVF77" s="105"/>
      <c r="AVG77" s="105"/>
      <c r="AVH77" s="105"/>
      <c r="AVI77" s="105"/>
      <c r="AVJ77" s="105"/>
      <c r="AVK77" s="105"/>
      <c r="AVL77" s="105"/>
      <c r="AVM77" s="105"/>
      <c r="AVN77" s="105"/>
      <c r="AVO77" s="105"/>
      <c r="AVP77" s="105"/>
      <c r="AVQ77" s="105"/>
      <c r="AVR77" s="105"/>
      <c r="AVS77" s="105"/>
      <c r="AVT77" s="105"/>
      <c r="AVU77" s="105"/>
      <c r="AVV77" s="105"/>
      <c r="AVW77" s="105"/>
      <c r="AVX77" s="105"/>
      <c r="AVY77" s="105"/>
      <c r="AVZ77" s="105"/>
      <c r="AWA77" s="105"/>
      <c r="AWB77" s="105"/>
      <c r="AWC77" s="105"/>
      <c r="AWD77" s="105"/>
      <c r="AWE77" s="105"/>
      <c r="AWF77" s="105"/>
      <c r="AWG77" s="105"/>
      <c r="AWH77" s="105"/>
      <c r="AWI77" s="105"/>
      <c r="AWJ77" s="105"/>
      <c r="AWK77" s="105"/>
      <c r="AWL77" s="105"/>
      <c r="AWM77" s="105"/>
      <c r="AWN77" s="105"/>
      <c r="AWO77" s="105"/>
      <c r="AWP77" s="105"/>
      <c r="AWQ77" s="105"/>
      <c r="AWR77" s="105"/>
      <c r="AWS77" s="105"/>
      <c r="AWT77" s="105"/>
      <c r="AWU77" s="105"/>
      <c r="AWV77" s="105"/>
      <c r="AWW77" s="105"/>
      <c r="AWX77" s="105"/>
      <c r="AWY77" s="105"/>
      <c r="AWZ77" s="105"/>
      <c r="AXA77" s="105"/>
      <c r="AXB77" s="105"/>
      <c r="AXC77" s="105"/>
      <c r="AXD77" s="105"/>
      <c r="AXE77" s="105"/>
      <c r="AXF77" s="105"/>
      <c r="AXG77" s="105"/>
      <c r="AXH77" s="105"/>
      <c r="AXI77" s="105"/>
      <c r="AXJ77" s="105"/>
      <c r="AXK77" s="105"/>
      <c r="AXL77" s="105"/>
      <c r="AXM77" s="105"/>
      <c r="AXN77" s="105"/>
      <c r="AXO77" s="105"/>
      <c r="AXP77" s="105"/>
      <c r="AXQ77" s="105"/>
      <c r="AXR77" s="105"/>
      <c r="AXS77" s="105"/>
      <c r="AXT77" s="105"/>
      <c r="AXU77" s="105"/>
      <c r="AXV77" s="105"/>
      <c r="AXW77" s="105"/>
      <c r="AXX77" s="105"/>
      <c r="AXY77" s="105"/>
      <c r="AXZ77" s="105"/>
      <c r="AYA77" s="105"/>
      <c r="AYB77" s="105"/>
      <c r="AYC77" s="105"/>
      <c r="AYD77" s="105"/>
      <c r="AYE77" s="105"/>
      <c r="AYF77" s="105"/>
      <c r="AYG77" s="105"/>
      <c r="AYH77" s="105"/>
      <c r="AYI77" s="105"/>
      <c r="AYJ77" s="105"/>
      <c r="AYK77" s="105"/>
      <c r="AYL77" s="105"/>
      <c r="AYM77" s="105"/>
      <c r="AYN77" s="105"/>
      <c r="AYO77" s="105"/>
      <c r="AYP77" s="105"/>
      <c r="AYQ77" s="105"/>
      <c r="AYR77" s="105"/>
      <c r="AYS77" s="105"/>
      <c r="AYT77" s="105"/>
      <c r="AYU77" s="105"/>
      <c r="AYV77" s="105"/>
      <c r="AYW77" s="105"/>
      <c r="AYX77" s="105"/>
      <c r="AYY77" s="105"/>
      <c r="AYZ77" s="105"/>
      <c r="AZA77" s="105"/>
      <c r="AZB77" s="105"/>
      <c r="AZC77" s="105"/>
      <c r="AZD77" s="105"/>
      <c r="AZE77" s="105"/>
      <c r="AZF77" s="105"/>
      <c r="AZG77" s="105"/>
      <c r="AZH77" s="105"/>
      <c r="AZI77" s="105"/>
      <c r="AZJ77" s="105"/>
      <c r="AZK77" s="105"/>
      <c r="AZL77" s="105"/>
      <c r="AZM77" s="105"/>
      <c r="AZN77" s="105"/>
      <c r="AZO77" s="105"/>
      <c r="AZP77" s="105"/>
      <c r="AZQ77" s="105"/>
      <c r="AZR77" s="105"/>
      <c r="AZS77" s="105"/>
      <c r="AZT77" s="105"/>
      <c r="AZU77" s="105"/>
      <c r="AZV77" s="105"/>
      <c r="AZW77" s="105"/>
      <c r="AZX77" s="105"/>
      <c r="AZY77" s="105"/>
      <c r="AZZ77" s="105"/>
      <c r="BAA77" s="105"/>
      <c r="BAB77" s="105"/>
      <c r="BAC77" s="105"/>
      <c r="BAD77" s="105"/>
    </row>
    <row r="78" spans="1:1382" s="30" customFormat="1" ht="14" x14ac:dyDescent="0.2">
      <c r="A78" s="117">
        <v>290</v>
      </c>
      <c r="B78" s="67">
        <v>279</v>
      </c>
      <c r="C78" s="66">
        <v>36204737</v>
      </c>
      <c r="D78" s="50">
        <v>2513529</v>
      </c>
      <c r="E78" s="50" t="s">
        <v>760</v>
      </c>
      <c r="F78" s="50" t="s">
        <v>761</v>
      </c>
      <c r="G78" s="97">
        <v>26783</v>
      </c>
      <c r="H78" s="66" t="s">
        <v>562</v>
      </c>
      <c r="I78" s="40" t="s">
        <v>563</v>
      </c>
      <c r="J78" s="66">
        <v>40</v>
      </c>
      <c r="K78" s="68">
        <v>2</v>
      </c>
      <c r="L78" s="42">
        <f t="shared" si="6"/>
        <v>38</v>
      </c>
      <c r="M78" s="30" t="s">
        <v>612</v>
      </c>
      <c r="N78" s="43" t="s">
        <v>807</v>
      </c>
      <c r="O78" s="50">
        <v>10</v>
      </c>
      <c r="P78" s="67">
        <v>2</v>
      </c>
      <c r="Q78" s="30" t="s">
        <v>863</v>
      </c>
      <c r="R78" s="30" t="s">
        <v>453</v>
      </c>
      <c r="S78" s="45" t="s">
        <v>453</v>
      </c>
      <c r="T78" s="45" t="s">
        <v>453</v>
      </c>
      <c r="U78" s="42" t="s">
        <v>453</v>
      </c>
      <c r="V78" s="64" t="s">
        <v>453</v>
      </c>
      <c r="W78" s="64" t="s">
        <v>563</v>
      </c>
      <c r="X78" s="30" t="s">
        <v>827</v>
      </c>
      <c r="Y78" s="30" t="s">
        <v>550</v>
      </c>
      <c r="Z78" s="56" t="s">
        <v>804</v>
      </c>
      <c r="AA78" s="52">
        <v>41569</v>
      </c>
      <c r="AB78" s="80" t="s">
        <v>804</v>
      </c>
      <c r="AC78" s="52">
        <v>43108</v>
      </c>
      <c r="AD78" s="61">
        <f t="shared" si="5"/>
        <v>50.597260273972601</v>
      </c>
      <c r="AE78" s="65" t="s">
        <v>539</v>
      </c>
      <c r="AF78" s="61">
        <v>1</v>
      </c>
      <c r="AG78" s="79" t="s">
        <v>638</v>
      </c>
      <c r="AH78" s="61">
        <v>4</v>
      </c>
      <c r="AI78" s="32" t="s">
        <v>561</v>
      </c>
      <c r="AJ78" s="42">
        <v>3</v>
      </c>
      <c r="AK78" s="32" t="s">
        <v>561</v>
      </c>
      <c r="AL78" s="42">
        <v>3</v>
      </c>
      <c r="AM78" s="65"/>
      <c r="AN78" s="61"/>
      <c r="AO78" s="65"/>
      <c r="AP78" s="61"/>
      <c r="AQ78" s="61"/>
      <c r="AR78" s="61"/>
      <c r="AS78" s="61"/>
      <c r="AT78" s="61"/>
      <c r="AU78" s="61"/>
      <c r="AV78" s="61"/>
      <c r="AW78" s="61"/>
      <c r="AX78" s="61"/>
      <c r="AY78" s="86" t="s">
        <v>3242</v>
      </c>
      <c r="AZ78" s="40" t="s">
        <v>638</v>
      </c>
      <c r="BA78" s="68">
        <v>4</v>
      </c>
      <c r="BB78" s="67">
        <v>2</v>
      </c>
      <c r="BC78" s="30" t="s">
        <v>863</v>
      </c>
      <c r="BD78" s="68">
        <v>1</v>
      </c>
      <c r="BE78" s="68">
        <v>0</v>
      </c>
      <c r="BF78" s="43" t="s">
        <v>807</v>
      </c>
      <c r="BG78" s="48" t="s">
        <v>453</v>
      </c>
      <c r="BH78" s="48" t="s">
        <v>453</v>
      </c>
      <c r="BI78" s="48" t="s">
        <v>453</v>
      </c>
      <c r="BJ78" s="48" t="s">
        <v>453</v>
      </c>
      <c r="BK78" s="70" t="s">
        <v>1109</v>
      </c>
      <c r="BL78" s="70" t="s">
        <v>1944</v>
      </c>
      <c r="BM78" s="30">
        <v>74</v>
      </c>
      <c r="BN78" s="30">
        <v>108</v>
      </c>
      <c r="BO78" s="30">
        <v>88</v>
      </c>
      <c r="BP78" s="30" t="s">
        <v>3243</v>
      </c>
      <c r="BQ78" s="30" t="s">
        <v>3244</v>
      </c>
      <c r="BR78" s="30" t="s">
        <v>453</v>
      </c>
      <c r="BS78" s="30" t="s">
        <v>781</v>
      </c>
      <c r="BT78" s="30" t="s">
        <v>1945</v>
      </c>
      <c r="BU78" s="30" t="s">
        <v>1247</v>
      </c>
      <c r="BV78" s="30" t="s">
        <v>1946</v>
      </c>
      <c r="BW78" s="30">
        <v>86</v>
      </c>
      <c r="BX78" s="30">
        <v>106</v>
      </c>
      <c r="BY78" s="30">
        <v>95</v>
      </c>
      <c r="BZ78" s="30" t="s">
        <v>1737</v>
      </c>
      <c r="CA78" s="112"/>
      <c r="CB78" s="89"/>
      <c r="CC78" s="29"/>
      <c r="CD78" s="29"/>
      <c r="CE78" s="29"/>
      <c r="CF78" s="29"/>
      <c r="CG78" s="29"/>
      <c r="CH78" s="29"/>
      <c r="CI78" s="29"/>
      <c r="CJ78" s="29"/>
      <c r="CK78" s="29"/>
      <c r="CL78" s="29"/>
      <c r="CM78" s="29"/>
      <c r="CN78" s="29"/>
      <c r="CO78" s="29"/>
      <c r="CP78" s="29"/>
      <c r="CQ78" s="29"/>
      <c r="CR78" s="29"/>
      <c r="CS78" s="29"/>
      <c r="CT78" s="29"/>
      <c r="CU78" s="29"/>
      <c r="CV78" s="29"/>
      <c r="CW78" s="29"/>
      <c r="CX78" s="29"/>
      <c r="CY78" s="29"/>
      <c r="CZ78" s="29"/>
      <c r="DA78" s="29"/>
      <c r="DB78" s="29"/>
      <c r="DC78" s="29"/>
      <c r="DD78" s="29"/>
      <c r="DE78" s="29"/>
      <c r="DF78" s="29"/>
      <c r="DG78" s="29"/>
      <c r="DH78" s="29"/>
      <c r="DI78" s="29"/>
      <c r="DJ78" s="29"/>
      <c r="DK78" s="29"/>
      <c r="DL78" s="29"/>
      <c r="DM78" s="29"/>
      <c r="DN78" s="29"/>
      <c r="DO78" s="29"/>
      <c r="DP78" s="29"/>
      <c r="DQ78" s="29"/>
      <c r="DR78" s="29"/>
      <c r="DS78" s="29"/>
      <c r="DT78" s="29"/>
      <c r="DU78" s="29"/>
      <c r="DV78" s="29"/>
      <c r="DW78" s="29"/>
      <c r="DX78" s="29"/>
      <c r="DY78" s="29"/>
      <c r="DZ78" s="29"/>
      <c r="EA78" s="29"/>
      <c r="EB78" s="29"/>
      <c r="EC78" s="29"/>
      <c r="ED78" s="29"/>
      <c r="EE78" s="29"/>
      <c r="EF78" s="29"/>
      <c r="EG78" s="29"/>
      <c r="EH78" s="29"/>
      <c r="EI78" s="29"/>
      <c r="EJ78" s="29"/>
      <c r="EK78" s="29"/>
      <c r="EL78" s="29"/>
      <c r="EM78" s="29"/>
      <c r="EN78" s="29"/>
      <c r="EO78" s="29"/>
      <c r="EP78" s="29"/>
      <c r="EQ78" s="29"/>
      <c r="ER78" s="29"/>
      <c r="ES78" s="29"/>
      <c r="ET78" s="29"/>
      <c r="EU78" s="29"/>
      <c r="EV78" s="29"/>
      <c r="EW78" s="29"/>
      <c r="EX78" s="29"/>
      <c r="EY78" s="29"/>
      <c r="EZ78" s="29"/>
      <c r="FA78" s="29"/>
      <c r="FB78" s="29"/>
      <c r="FC78" s="29"/>
      <c r="FD78" s="29"/>
      <c r="FE78" s="29"/>
      <c r="FF78" s="29"/>
      <c r="FG78" s="29"/>
      <c r="FH78" s="29"/>
      <c r="FI78" s="29"/>
      <c r="FJ78" s="29"/>
      <c r="FK78" s="29"/>
      <c r="FL78" s="29"/>
      <c r="FM78" s="29"/>
      <c r="FN78" s="29"/>
      <c r="FO78" s="29"/>
      <c r="FP78" s="29"/>
      <c r="FQ78" s="29"/>
      <c r="FR78" s="29"/>
      <c r="FS78" s="29"/>
      <c r="FT78" s="29"/>
      <c r="FU78" s="29"/>
      <c r="FV78" s="29"/>
      <c r="FW78" s="29"/>
      <c r="FX78" s="29"/>
      <c r="FY78" s="29"/>
      <c r="FZ78" s="29"/>
      <c r="GA78" s="29"/>
      <c r="GB78" s="29"/>
      <c r="GC78" s="29"/>
      <c r="GD78" s="29"/>
      <c r="GE78" s="29"/>
      <c r="GF78" s="29"/>
      <c r="GG78" s="29"/>
      <c r="GH78" s="29"/>
      <c r="GI78" s="29"/>
      <c r="GJ78" s="29"/>
      <c r="GK78" s="29"/>
      <c r="GL78" s="29"/>
      <c r="GM78" s="29"/>
      <c r="GN78" s="29"/>
      <c r="GO78" s="29"/>
      <c r="GP78" s="29"/>
      <c r="GQ78" s="29"/>
      <c r="GR78" s="29"/>
      <c r="GS78" s="29"/>
      <c r="GT78" s="29"/>
      <c r="GU78" s="29"/>
      <c r="GV78" s="29"/>
      <c r="GW78" s="29"/>
      <c r="GX78" s="29"/>
      <c r="GY78" s="29"/>
      <c r="GZ78" s="29"/>
      <c r="HA78" s="29"/>
      <c r="HB78" s="29"/>
      <c r="HC78" s="29"/>
      <c r="HD78" s="29"/>
      <c r="HE78" s="29"/>
      <c r="HF78" s="29"/>
      <c r="HG78" s="29"/>
      <c r="HH78" s="29"/>
      <c r="HI78" s="29"/>
      <c r="HJ78" s="29"/>
      <c r="HK78" s="29"/>
      <c r="HL78" s="29"/>
      <c r="HM78" s="29"/>
      <c r="HN78" s="29"/>
      <c r="HO78" s="29"/>
      <c r="HP78" s="29"/>
      <c r="HQ78" s="29"/>
      <c r="HR78" s="29"/>
      <c r="HS78" s="29"/>
      <c r="HT78" s="29"/>
      <c r="HU78" s="29"/>
      <c r="HV78" s="29"/>
      <c r="HW78" s="29"/>
      <c r="HX78" s="29"/>
      <c r="HY78" s="29"/>
      <c r="HZ78" s="29"/>
      <c r="IA78" s="29"/>
      <c r="IB78" s="29"/>
      <c r="IC78" s="29"/>
      <c r="ID78" s="29"/>
      <c r="IE78" s="29"/>
      <c r="IF78" s="29"/>
      <c r="IG78" s="29"/>
      <c r="IH78" s="29"/>
      <c r="II78" s="29"/>
      <c r="IJ78" s="29"/>
      <c r="IK78" s="29"/>
      <c r="IL78" s="29"/>
      <c r="IM78" s="29"/>
      <c r="IN78" s="29"/>
      <c r="IO78" s="29"/>
      <c r="IP78" s="29"/>
      <c r="IQ78" s="29"/>
      <c r="IR78" s="29"/>
      <c r="IS78" s="29"/>
      <c r="IT78" s="29"/>
      <c r="IU78" s="29"/>
      <c r="IV78" s="29"/>
      <c r="IW78" s="29"/>
      <c r="IX78" s="29"/>
      <c r="IY78" s="29"/>
      <c r="IZ78" s="29"/>
      <c r="JA78" s="29"/>
      <c r="JB78" s="29"/>
      <c r="JC78" s="29"/>
      <c r="JD78" s="29"/>
      <c r="JE78" s="29"/>
      <c r="JF78" s="29"/>
      <c r="JG78" s="29"/>
      <c r="JH78" s="29"/>
      <c r="JI78" s="29"/>
      <c r="JJ78" s="29"/>
      <c r="JK78" s="29"/>
      <c r="JL78" s="29"/>
      <c r="JM78" s="29"/>
      <c r="JN78" s="29"/>
      <c r="JO78" s="29"/>
      <c r="JP78" s="29"/>
      <c r="JQ78" s="29"/>
      <c r="JR78" s="29"/>
      <c r="JS78" s="29"/>
      <c r="JT78" s="29"/>
      <c r="JU78" s="29"/>
      <c r="JV78" s="29"/>
      <c r="JW78" s="29"/>
      <c r="JX78" s="29"/>
      <c r="JY78" s="29"/>
      <c r="JZ78" s="29"/>
      <c r="KA78" s="29"/>
      <c r="KB78" s="29"/>
      <c r="KC78" s="29"/>
      <c r="KD78" s="29"/>
      <c r="KE78" s="29"/>
      <c r="KF78" s="29"/>
      <c r="KG78" s="29"/>
      <c r="KH78" s="29"/>
      <c r="KI78" s="29"/>
      <c r="KJ78" s="29"/>
      <c r="KK78" s="29"/>
      <c r="KL78" s="29"/>
      <c r="KM78" s="29"/>
      <c r="KN78" s="29"/>
      <c r="KO78" s="29"/>
      <c r="KP78" s="29"/>
      <c r="KQ78" s="29"/>
      <c r="KR78" s="29"/>
      <c r="KS78" s="29"/>
      <c r="KT78" s="29"/>
      <c r="KU78" s="29"/>
      <c r="KV78" s="29"/>
      <c r="KW78" s="29"/>
      <c r="KX78" s="29"/>
      <c r="KY78" s="29"/>
      <c r="KZ78" s="29"/>
      <c r="LA78" s="29"/>
      <c r="LB78" s="29"/>
      <c r="LC78" s="29"/>
      <c r="LD78" s="29"/>
      <c r="LE78" s="29"/>
      <c r="LF78" s="29"/>
      <c r="LG78" s="29"/>
      <c r="LH78" s="29"/>
      <c r="LI78" s="29"/>
      <c r="LJ78" s="29"/>
      <c r="LK78" s="29"/>
      <c r="LL78" s="29"/>
      <c r="LM78" s="29"/>
      <c r="LN78" s="29"/>
      <c r="LO78" s="29"/>
      <c r="LP78" s="29"/>
      <c r="LQ78" s="29"/>
      <c r="LR78" s="29"/>
      <c r="LS78" s="29"/>
      <c r="LT78" s="29"/>
      <c r="LU78" s="29"/>
      <c r="LV78" s="29"/>
      <c r="LW78" s="29"/>
      <c r="LX78" s="29"/>
      <c r="LY78" s="29"/>
      <c r="LZ78" s="29"/>
      <c r="MA78" s="29"/>
      <c r="MB78" s="29"/>
      <c r="MC78" s="29"/>
      <c r="MD78" s="29"/>
      <c r="ME78" s="29"/>
      <c r="MF78" s="29"/>
      <c r="MG78" s="29"/>
      <c r="MH78" s="29"/>
      <c r="MI78" s="29"/>
      <c r="MJ78" s="29"/>
      <c r="MK78" s="29"/>
      <c r="ML78" s="29"/>
      <c r="MM78" s="29"/>
      <c r="MN78" s="29"/>
      <c r="MO78" s="29"/>
      <c r="MP78" s="29"/>
      <c r="MQ78" s="29"/>
      <c r="MR78" s="29"/>
      <c r="MS78" s="29"/>
      <c r="MT78" s="29"/>
      <c r="MU78" s="29"/>
      <c r="MV78" s="29"/>
      <c r="MW78" s="29"/>
      <c r="MX78" s="29"/>
      <c r="MY78" s="29"/>
      <c r="MZ78" s="29"/>
      <c r="NA78" s="29"/>
      <c r="NB78" s="29"/>
      <c r="NC78" s="29"/>
      <c r="ND78" s="29"/>
      <c r="NE78" s="29"/>
      <c r="NF78" s="29"/>
      <c r="NG78" s="29"/>
      <c r="NH78" s="29"/>
      <c r="NI78" s="29"/>
      <c r="NJ78" s="29"/>
      <c r="NK78" s="29"/>
      <c r="NL78" s="29"/>
      <c r="NM78" s="29"/>
      <c r="NN78" s="29"/>
      <c r="NO78" s="29"/>
      <c r="NP78" s="29"/>
      <c r="NQ78" s="29"/>
      <c r="NR78" s="29"/>
      <c r="NS78" s="29"/>
      <c r="NT78" s="29"/>
      <c r="NU78" s="29"/>
      <c r="NV78" s="29"/>
      <c r="NW78" s="29"/>
      <c r="NX78" s="29"/>
      <c r="NY78" s="29"/>
      <c r="NZ78" s="29"/>
      <c r="OA78" s="29"/>
      <c r="OB78" s="29"/>
      <c r="OC78" s="29"/>
      <c r="OD78" s="29"/>
      <c r="OE78" s="29"/>
      <c r="OF78" s="29"/>
      <c r="OG78" s="29"/>
      <c r="OH78" s="29"/>
      <c r="OI78" s="29"/>
      <c r="OJ78" s="29"/>
      <c r="OK78" s="29"/>
      <c r="OL78" s="29"/>
      <c r="OM78" s="29"/>
      <c r="ON78" s="29"/>
      <c r="OO78" s="29"/>
      <c r="OP78" s="29"/>
      <c r="OQ78" s="29"/>
      <c r="OR78" s="29"/>
      <c r="OS78" s="29"/>
      <c r="OT78" s="29"/>
      <c r="OU78" s="29"/>
      <c r="OV78" s="29"/>
      <c r="OW78" s="29"/>
      <c r="OX78" s="29"/>
      <c r="OY78" s="29"/>
      <c r="OZ78" s="29"/>
      <c r="PA78" s="29"/>
      <c r="PB78" s="29"/>
      <c r="PC78" s="29"/>
      <c r="PD78" s="29"/>
      <c r="PE78" s="29"/>
      <c r="PF78" s="29"/>
      <c r="PG78" s="29"/>
      <c r="PH78" s="29"/>
      <c r="PI78" s="29"/>
      <c r="PJ78" s="29"/>
      <c r="PK78" s="29"/>
      <c r="PL78" s="29"/>
      <c r="PM78" s="29"/>
      <c r="PN78" s="29"/>
      <c r="PO78" s="29"/>
      <c r="PP78" s="29"/>
      <c r="PQ78" s="29"/>
      <c r="PR78" s="29"/>
      <c r="PS78" s="29"/>
      <c r="PT78" s="29"/>
      <c r="PU78" s="29"/>
      <c r="PV78" s="29"/>
      <c r="PW78" s="29"/>
      <c r="PX78" s="29"/>
      <c r="PY78" s="29"/>
      <c r="PZ78" s="29"/>
      <c r="QA78" s="29"/>
      <c r="QB78" s="29"/>
      <c r="QC78" s="29"/>
      <c r="QD78" s="29"/>
      <c r="QE78" s="29"/>
      <c r="QF78" s="29"/>
      <c r="QG78" s="29"/>
      <c r="QH78" s="29"/>
      <c r="QI78" s="29"/>
      <c r="QJ78" s="29"/>
      <c r="QK78" s="29"/>
      <c r="QL78" s="29"/>
      <c r="QM78" s="29"/>
      <c r="QN78" s="29"/>
      <c r="QO78" s="29"/>
      <c r="QP78" s="29"/>
      <c r="QQ78" s="29"/>
      <c r="QR78" s="29"/>
      <c r="QS78" s="29"/>
      <c r="QT78" s="29"/>
      <c r="QU78" s="29"/>
      <c r="QV78" s="29"/>
      <c r="QW78" s="29"/>
      <c r="QX78" s="29"/>
      <c r="QY78" s="29"/>
      <c r="QZ78" s="29"/>
      <c r="RA78" s="29"/>
      <c r="RB78" s="29"/>
      <c r="RC78" s="29"/>
      <c r="RD78" s="29"/>
      <c r="RE78" s="29"/>
      <c r="RF78" s="29"/>
      <c r="RG78" s="29"/>
      <c r="RH78" s="29"/>
      <c r="RI78" s="29"/>
      <c r="RJ78" s="29"/>
      <c r="RK78" s="29"/>
      <c r="RL78" s="29"/>
      <c r="RM78" s="29"/>
      <c r="RN78" s="29"/>
      <c r="RO78" s="29"/>
      <c r="RP78" s="29"/>
      <c r="RQ78" s="29"/>
      <c r="RR78" s="29"/>
      <c r="RS78" s="29"/>
      <c r="RT78" s="29"/>
      <c r="RU78" s="29"/>
      <c r="RV78" s="29"/>
      <c r="RW78" s="29"/>
      <c r="RX78" s="29"/>
      <c r="RY78" s="29"/>
      <c r="RZ78" s="29"/>
      <c r="SA78" s="29"/>
      <c r="SB78" s="29"/>
      <c r="SC78" s="29"/>
      <c r="SD78" s="29"/>
      <c r="SE78" s="29"/>
      <c r="SF78" s="29"/>
      <c r="SG78" s="29"/>
      <c r="SH78" s="29"/>
      <c r="SI78" s="29"/>
      <c r="SJ78" s="29"/>
      <c r="SK78" s="29"/>
      <c r="SL78" s="29"/>
      <c r="SM78" s="29"/>
      <c r="SN78" s="29"/>
      <c r="SO78" s="29"/>
      <c r="SP78" s="29"/>
      <c r="SQ78" s="29"/>
      <c r="SR78" s="29"/>
      <c r="SS78" s="29"/>
      <c r="ST78" s="29"/>
      <c r="SU78" s="29"/>
      <c r="SV78" s="29"/>
      <c r="SW78" s="29"/>
      <c r="SX78" s="29"/>
      <c r="SY78" s="29"/>
      <c r="SZ78" s="29"/>
      <c r="TA78" s="29"/>
      <c r="TB78" s="29"/>
      <c r="TC78" s="29"/>
      <c r="TD78" s="29"/>
      <c r="TE78" s="29"/>
      <c r="TF78" s="29"/>
      <c r="TG78" s="29"/>
      <c r="TH78" s="29"/>
      <c r="TI78" s="29"/>
      <c r="TJ78" s="29"/>
      <c r="TK78" s="29"/>
      <c r="TL78" s="29"/>
      <c r="TM78" s="29"/>
      <c r="TN78" s="29"/>
      <c r="TO78" s="29"/>
      <c r="TP78" s="29"/>
      <c r="TQ78" s="29"/>
      <c r="TR78" s="29"/>
      <c r="TS78" s="29"/>
      <c r="TT78" s="29"/>
      <c r="TU78" s="29"/>
      <c r="TV78" s="29"/>
      <c r="TW78" s="29"/>
      <c r="TX78" s="29"/>
      <c r="TY78" s="29"/>
      <c r="TZ78" s="29"/>
      <c r="UA78" s="29"/>
      <c r="UB78" s="29"/>
      <c r="UC78" s="29"/>
      <c r="UD78" s="29"/>
      <c r="UE78" s="29"/>
      <c r="UF78" s="29"/>
      <c r="UG78" s="29"/>
      <c r="UH78" s="29"/>
      <c r="UI78" s="29"/>
      <c r="UJ78" s="29"/>
      <c r="UK78" s="29"/>
      <c r="UL78" s="29"/>
      <c r="UM78" s="29"/>
      <c r="UN78" s="29"/>
      <c r="UO78" s="29"/>
      <c r="UP78" s="29"/>
      <c r="UQ78" s="29"/>
      <c r="UR78" s="29"/>
      <c r="US78" s="29"/>
      <c r="UT78" s="29"/>
      <c r="UU78" s="29"/>
      <c r="UV78" s="29"/>
      <c r="UW78" s="29"/>
      <c r="UX78" s="29"/>
      <c r="UY78" s="29"/>
      <c r="UZ78" s="29"/>
      <c r="VA78" s="29"/>
      <c r="VB78" s="29"/>
      <c r="VC78" s="29"/>
      <c r="VD78" s="29"/>
      <c r="VE78" s="29"/>
      <c r="VF78" s="29"/>
      <c r="VG78" s="29"/>
      <c r="VH78" s="29"/>
      <c r="VI78" s="29"/>
      <c r="VJ78" s="29"/>
      <c r="VK78" s="29"/>
      <c r="VL78" s="29"/>
      <c r="VM78" s="29"/>
      <c r="VN78" s="29"/>
      <c r="VO78" s="29"/>
      <c r="VP78" s="29"/>
      <c r="VQ78" s="29"/>
      <c r="VR78" s="29"/>
      <c r="VS78" s="29"/>
      <c r="VT78" s="29"/>
      <c r="VU78" s="29"/>
      <c r="VV78" s="29"/>
      <c r="VW78" s="29"/>
      <c r="VX78" s="29"/>
      <c r="VY78" s="29"/>
      <c r="VZ78" s="29"/>
      <c r="WA78" s="29"/>
      <c r="WB78" s="29"/>
      <c r="WC78" s="29"/>
      <c r="WD78" s="29"/>
      <c r="WE78" s="29"/>
      <c r="WF78" s="29"/>
      <c r="WG78" s="29"/>
      <c r="WH78" s="29"/>
      <c r="WI78" s="29"/>
      <c r="WJ78" s="29"/>
      <c r="WK78" s="29"/>
      <c r="WL78" s="29"/>
      <c r="WM78" s="29"/>
      <c r="WN78" s="29"/>
      <c r="WO78" s="29"/>
      <c r="WP78" s="29"/>
      <c r="WQ78" s="29"/>
      <c r="WR78" s="29"/>
      <c r="WS78" s="29"/>
      <c r="WT78" s="29"/>
      <c r="WU78" s="29"/>
      <c r="WV78" s="29"/>
      <c r="WW78" s="29"/>
      <c r="WX78" s="29"/>
      <c r="WY78" s="29"/>
      <c r="WZ78" s="29"/>
      <c r="XA78" s="29"/>
      <c r="XB78" s="29"/>
      <c r="XC78" s="29"/>
      <c r="XD78" s="29"/>
      <c r="XE78" s="29"/>
      <c r="XF78" s="29"/>
      <c r="XG78" s="29"/>
      <c r="XH78" s="29"/>
      <c r="XI78" s="29"/>
      <c r="XJ78" s="29"/>
      <c r="XK78" s="29"/>
      <c r="XL78" s="29"/>
      <c r="XM78" s="29"/>
      <c r="XN78" s="29"/>
      <c r="XO78" s="29"/>
      <c r="XP78" s="29"/>
      <c r="XQ78" s="105"/>
      <c r="XR78" s="105"/>
      <c r="XS78" s="105"/>
      <c r="XT78" s="105"/>
      <c r="XU78" s="105"/>
      <c r="XV78" s="105"/>
      <c r="XW78" s="105"/>
      <c r="XX78" s="105"/>
      <c r="XY78" s="105"/>
      <c r="XZ78" s="105"/>
      <c r="YA78" s="105"/>
      <c r="YB78" s="105"/>
      <c r="YC78" s="105"/>
      <c r="YD78" s="105"/>
      <c r="YE78" s="105"/>
      <c r="YF78" s="105"/>
      <c r="YG78" s="105"/>
      <c r="YH78" s="105"/>
      <c r="YI78" s="105"/>
      <c r="YJ78" s="105"/>
      <c r="YK78" s="105"/>
      <c r="YL78" s="105"/>
      <c r="YM78" s="105"/>
      <c r="YN78" s="105"/>
      <c r="YO78" s="105"/>
      <c r="YP78" s="105"/>
      <c r="YQ78" s="105"/>
      <c r="YR78" s="105"/>
      <c r="YS78" s="105"/>
      <c r="YT78" s="105"/>
      <c r="YU78" s="105"/>
      <c r="YV78" s="105"/>
      <c r="YW78" s="105"/>
      <c r="YX78" s="105"/>
      <c r="YY78" s="105"/>
      <c r="YZ78" s="105"/>
      <c r="ZA78" s="105"/>
      <c r="ZB78" s="105"/>
      <c r="ZC78" s="105"/>
      <c r="ZD78" s="105"/>
      <c r="ZE78" s="105"/>
      <c r="ZF78" s="105"/>
      <c r="ZG78" s="105"/>
      <c r="ZH78" s="105"/>
      <c r="ZI78" s="105"/>
      <c r="ZJ78" s="105"/>
      <c r="ZK78" s="105"/>
      <c r="ZL78" s="105"/>
      <c r="ZM78" s="105"/>
      <c r="ZN78" s="105"/>
      <c r="ZO78" s="105"/>
      <c r="ZP78" s="105"/>
      <c r="ZQ78" s="105"/>
      <c r="ZR78" s="105"/>
      <c r="ZS78" s="105"/>
      <c r="ZT78" s="105"/>
      <c r="ZU78" s="105"/>
      <c r="ZV78" s="105"/>
      <c r="ZW78" s="105"/>
      <c r="ZX78" s="105"/>
      <c r="ZY78" s="105"/>
      <c r="ZZ78" s="105"/>
      <c r="AAA78" s="105"/>
      <c r="AAB78" s="105"/>
      <c r="AAC78" s="105"/>
      <c r="AAD78" s="105"/>
      <c r="AAE78" s="105"/>
      <c r="AAF78" s="105"/>
      <c r="AAG78" s="105"/>
      <c r="AAH78" s="105"/>
      <c r="AAI78" s="105"/>
      <c r="AAJ78" s="105"/>
      <c r="AAK78" s="105"/>
      <c r="AAL78" s="105"/>
      <c r="AAM78" s="105"/>
      <c r="AAN78" s="105"/>
      <c r="AAO78" s="105"/>
      <c r="AAP78" s="105"/>
      <c r="AAQ78" s="105"/>
      <c r="AAR78" s="105"/>
      <c r="AAS78" s="105"/>
      <c r="AAT78" s="105"/>
      <c r="AAU78" s="105"/>
      <c r="AAV78" s="105"/>
      <c r="AAW78" s="105"/>
      <c r="AAX78" s="105"/>
      <c r="AAY78" s="105"/>
      <c r="AAZ78" s="105"/>
      <c r="ABA78" s="105"/>
      <c r="ABB78" s="105"/>
      <c r="ABC78" s="105"/>
      <c r="ABD78" s="105"/>
      <c r="ABE78" s="105"/>
      <c r="ABF78" s="105"/>
      <c r="ABG78" s="105"/>
      <c r="ABH78" s="105"/>
      <c r="ABI78" s="105"/>
      <c r="ABJ78" s="105"/>
      <c r="ABK78" s="105"/>
      <c r="ABL78" s="105"/>
      <c r="ABM78" s="105"/>
      <c r="ABN78" s="105"/>
      <c r="ABO78" s="105"/>
      <c r="ABP78" s="105"/>
      <c r="ABQ78" s="105"/>
      <c r="ABR78" s="105"/>
      <c r="ABS78" s="105"/>
      <c r="ABT78" s="105"/>
      <c r="ABU78" s="105"/>
      <c r="ABV78" s="105"/>
      <c r="ABW78" s="105"/>
      <c r="ABX78" s="105"/>
      <c r="ABY78" s="105"/>
      <c r="ABZ78" s="105"/>
      <c r="ACA78" s="105"/>
      <c r="ACB78" s="105"/>
      <c r="ACC78" s="105"/>
      <c r="ACD78" s="105"/>
      <c r="ACE78" s="105"/>
      <c r="ACF78" s="105"/>
      <c r="ACG78" s="105"/>
      <c r="ACH78" s="105"/>
      <c r="ACI78" s="105"/>
      <c r="ACJ78" s="105"/>
      <c r="ACK78" s="105"/>
      <c r="ACL78" s="105"/>
      <c r="ACM78" s="105"/>
      <c r="ACN78" s="105"/>
      <c r="ACO78" s="105"/>
      <c r="ACP78" s="105"/>
      <c r="ACQ78" s="105"/>
      <c r="ACR78" s="105"/>
      <c r="ACS78" s="105"/>
      <c r="ACT78" s="105"/>
      <c r="ACU78" s="105"/>
      <c r="ACV78" s="105"/>
      <c r="ACW78" s="105"/>
      <c r="ACX78" s="105"/>
      <c r="ACY78" s="105"/>
      <c r="ACZ78" s="105"/>
      <c r="ADA78" s="105"/>
      <c r="ADB78" s="105"/>
      <c r="ADC78" s="105"/>
      <c r="ADD78" s="105"/>
      <c r="ADE78" s="105"/>
      <c r="ADF78" s="105"/>
      <c r="ADG78" s="105"/>
      <c r="ADH78" s="105"/>
      <c r="ADI78" s="105"/>
      <c r="ADJ78" s="105"/>
      <c r="ADK78" s="105"/>
      <c r="ADL78" s="105"/>
      <c r="ADM78" s="105"/>
      <c r="ADN78" s="105"/>
      <c r="ADO78" s="105"/>
      <c r="ADP78" s="105"/>
      <c r="ADQ78" s="105"/>
      <c r="ADR78" s="105"/>
      <c r="ADS78" s="105"/>
      <c r="ADT78" s="105"/>
      <c r="ADU78" s="105"/>
      <c r="ADV78" s="105"/>
      <c r="ADW78" s="105"/>
      <c r="ADX78" s="105"/>
      <c r="ADY78" s="105"/>
      <c r="ADZ78" s="105"/>
      <c r="AEA78" s="105"/>
      <c r="AEB78" s="105"/>
      <c r="AEC78" s="105"/>
      <c r="AED78" s="105"/>
      <c r="AEE78" s="105"/>
      <c r="AEF78" s="105"/>
      <c r="AEG78" s="105"/>
      <c r="AEH78" s="105"/>
      <c r="AEI78" s="105"/>
      <c r="AEJ78" s="105"/>
      <c r="AEK78" s="105"/>
      <c r="AEL78" s="105"/>
      <c r="AEM78" s="105"/>
      <c r="AEN78" s="105"/>
      <c r="AEO78" s="105"/>
      <c r="AEP78" s="105"/>
      <c r="AEQ78" s="105"/>
      <c r="AER78" s="105"/>
      <c r="AES78" s="105"/>
      <c r="AET78" s="105"/>
      <c r="AEU78" s="105"/>
      <c r="AEV78" s="105"/>
      <c r="AEW78" s="105"/>
      <c r="AEX78" s="105"/>
      <c r="AEY78" s="105"/>
      <c r="AEZ78" s="105"/>
      <c r="AFA78" s="105"/>
      <c r="AFB78" s="105"/>
      <c r="AFC78" s="105"/>
      <c r="AFD78" s="105"/>
      <c r="AFE78" s="105"/>
      <c r="AFF78" s="105"/>
      <c r="AFG78" s="105"/>
      <c r="AFH78" s="105"/>
      <c r="AFI78" s="105"/>
      <c r="AFJ78" s="105"/>
      <c r="AFK78" s="105"/>
      <c r="AFL78" s="105"/>
      <c r="AFM78" s="105"/>
      <c r="AFN78" s="105"/>
      <c r="AFO78" s="105"/>
      <c r="AFP78" s="105"/>
      <c r="AFQ78" s="105"/>
      <c r="AFR78" s="105"/>
      <c r="AFS78" s="105"/>
      <c r="AFT78" s="105"/>
      <c r="AFU78" s="105"/>
      <c r="AFV78" s="105"/>
      <c r="AFW78" s="105"/>
      <c r="AFX78" s="105"/>
      <c r="AFY78" s="105"/>
      <c r="AFZ78" s="105"/>
      <c r="AGA78" s="105"/>
      <c r="AGB78" s="105"/>
      <c r="AGC78" s="105"/>
      <c r="AGD78" s="105"/>
      <c r="AGE78" s="105"/>
      <c r="AGF78" s="105"/>
      <c r="AGG78" s="105"/>
      <c r="AGH78" s="105"/>
      <c r="AGI78" s="105"/>
      <c r="AGJ78" s="105"/>
      <c r="AGK78" s="105"/>
      <c r="AGL78" s="105"/>
      <c r="AGM78" s="105"/>
      <c r="AGN78" s="105"/>
      <c r="AGO78" s="105"/>
      <c r="AGP78" s="105"/>
      <c r="AGQ78" s="105"/>
      <c r="AGR78" s="105"/>
      <c r="AGS78" s="105"/>
      <c r="AGT78" s="105"/>
      <c r="AGU78" s="105"/>
      <c r="AGV78" s="105"/>
      <c r="AGW78" s="105"/>
      <c r="AGX78" s="105"/>
      <c r="AGY78" s="105"/>
      <c r="AGZ78" s="105"/>
      <c r="AHA78" s="105"/>
      <c r="AHB78" s="105"/>
      <c r="AHC78" s="105"/>
      <c r="AHD78" s="105"/>
      <c r="AHE78" s="105"/>
      <c r="AHF78" s="105"/>
      <c r="AHG78" s="105"/>
      <c r="AHH78" s="105"/>
      <c r="AHI78" s="105"/>
      <c r="AHJ78" s="105"/>
      <c r="AHK78" s="105"/>
      <c r="AHL78" s="105"/>
      <c r="AHM78" s="105"/>
      <c r="AHN78" s="105"/>
      <c r="AHO78" s="105"/>
      <c r="AHP78" s="105"/>
      <c r="AHQ78" s="105"/>
      <c r="AHR78" s="105"/>
      <c r="AHS78" s="105"/>
      <c r="AHT78" s="105"/>
      <c r="AHU78" s="105"/>
      <c r="AHV78" s="105"/>
      <c r="AHW78" s="105"/>
      <c r="AHX78" s="105"/>
      <c r="AHY78" s="105"/>
      <c r="AHZ78" s="105"/>
      <c r="AIA78" s="105"/>
      <c r="AIB78" s="105"/>
      <c r="AIC78" s="105"/>
      <c r="AID78" s="105"/>
      <c r="AIE78" s="105"/>
      <c r="AIF78" s="105"/>
      <c r="AIG78" s="105"/>
      <c r="AIH78" s="105"/>
      <c r="AII78" s="105"/>
      <c r="AIJ78" s="105"/>
      <c r="AIK78" s="105"/>
      <c r="AIL78" s="105"/>
      <c r="AIM78" s="105"/>
      <c r="AIN78" s="105"/>
      <c r="AIO78" s="105"/>
      <c r="AIP78" s="105"/>
      <c r="AIQ78" s="105"/>
      <c r="AIR78" s="105"/>
      <c r="AIS78" s="105"/>
      <c r="AIT78" s="105"/>
      <c r="AIU78" s="105"/>
      <c r="AIV78" s="105"/>
      <c r="AIW78" s="105"/>
      <c r="AIX78" s="105"/>
      <c r="AIY78" s="105"/>
      <c r="AIZ78" s="105"/>
      <c r="AJA78" s="105"/>
      <c r="AJB78" s="105"/>
      <c r="AJC78" s="105"/>
      <c r="AJD78" s="105"/>
      <c r="AJE78" s="105"/>
      <c r="AJF78" s="105"/>
      <c r="AJG78" s="105"/>
      <c r="AJH78" s="105"/>
      <c r="AJI78" s="105"/>
      <c r="AJJ78" s="105"/>
      <c r="AJK78" s="105"/>
      <c r="AJL78" s="105"/>
      <c r="AJM78" s="105"/>
      <c r="AJN78" s="105"/>
      <c r="AJO78" s="105"/>
      <c r="AJP78" s="105"/>
      <c r="AJQ78" s="105"/>
      <c r="AJR78" s="105"/>
      <c r="AJS78" s="105"/>
      <c r="AJT78" s="105"/>
      <c r="AJU78" s="105"/>
      <c r="AJV78" s="105"/>
      <c r="AJW78" s="105"/>
      <c r="AJX78" s="105"/>
      <c r="AJY78" s="105"/>
      <c r="AJZ78" s="105"/>
      <c r="AKA78" s="105"/>
      <c r="AKB78" s="105"/>
      <c r="AKC78" s="105"/>
      <c r="AKD78" s="105"/>
      <c r="AKE78" s="105"/>
      <c r="AKF78" s="105"/>
      <c r="AKG78" s="105"/>
      <c r="AKH78" s="105"/>
      <c r="AKI78" s="105"/>
      <c r="AKJ78" s="105"/>
      <c r="AKK78" s="105"/>
      <c r="AKL78" s="105"/>
      <c r="AKM78" s="105"/>
      <c r="AKN78" s="105"/>
      <c r="AKO78" s="105"/>
      <c r="AKP78" s="105"/>
      <c r="AKQ78" s="105"/>
      <c r="AKR78" s="105"/>
      <c r="AKS78" s="105"/>
      <c r="AKT78" s="105"/>
      <c r="AKU78" s="105"/>
      <c r="AKV78" s="105"/>
      <c r="AKW78" s="105"/>
      <c r="AKX78" s="105"/>
      <c r="AKY78" s="105"/>
      <c r="AKZ78" s="105"/>
      <c r="ALA78" s="105"/>
      <c r="ALB78" s="105"/>
      <c r="ALC78" s="105"/>
      <c r="ALD78" s="105"/>
      <c r="ALE78" s="105"/>
      <c r="ALF78" s="105"/>
      <c r="ALG78" s="105"/>
      <c r="ALH78" s="105"/>
      <c r="ALI78" s="105"/>
      <c r="ALJ78" s="105"/>
      <c r="ALK78" s="105"/>
      <c r="ALL78" s="105"/>
      <c r="ALM78" s="105"/>
      <c r="ALN78" s="105"/>
      <c r="ALO78" s="105"/>
      <c r="ALP78" s="105"/>
      <c r="ALQ78" s="105"/>
      <c r="ALR78" s="105"/>
      <c r="ALS78" s="105"/>
      <c r="ALT78" s="105"/>
      <c r="ALU78" s="105"/>
      <c r="ALV78" s="105"/>
      <c r="ALW78" s="105"/>
      <c r="ALX78" s="105"/>
      <c r="ALY78" s="105"/>
      <c r="ALZ78" s="105"/>
      <c r="AMA78" s="105"/>
      <c r="AMB78" s="105"/>
      <c r="AMC78" s="105"/>
      <c r="AMD78" s="105"/>
      <c r="AME78" s="105"/>
      <c r="AMF78" s="105"/>
      <c r="AMG78" s="105"/>
      <c r="AMH78" s="105"/>
      <c r="AMI78" s="105"/>
      <c r="AMJ78" s="105"/>
      <c r="AMK78" s="105"/>
      <c r="AML78" s="105"/>
      <c r="AMM78" s="105"/>
      <c r="AMN78" s="105"/>
      <c r="AMO78" s="105"/>
      <c r="AMP78" s="105"/>
      <c r="AMQ78" s="105"/>
      <c r="AMR78" s="105"/>
      <c r="AMS78" s="105"/>
      <c r="AMT78" s="105"/>
      <c r="AMU78" s="105"/>
      <c r="AMV78" s="105"/>
      <c r="AMW78" s="105"/>
      <c r="AMX78" s="105"/>
      <c r="AMY78" s="105"/>
      <c r="AMZ78" s="105"/>
      <c r="ANA78" s="105"/>
      <c r="ANB78" s="105"/>
      <c r="ANC78" s="105"/>
      <c r="AND78" s="105"/>
      <c r="ANE78" s="105"/>
      <c r="ANF78" s="105"/>
      <c r="ANG78" s="105"/>
      <c r="ANH78" s="105"/>
      <c r="ANI78" s="105"/>
      <c r="ANJ78" s="105"/>
      <c r="ANK78" s="105"/>
      <c r="ANL78" s="105"/>
      <c r="ANM78" s="105"/>
      <c r="ANN78" s="105"/>
      <c r="ANO78" s="105"/>
      <c r="ANP78" s="105"/>
      <c r="ANQ78" s="105"/>
      <c r="ANR78" s="105"/>
      <c r="ANS78" s="105"/>
      <c r="ANT78" s="105"/>
      <c r="ANU78" s="105"/>
      <c r="ANV78" s="105"/>
      <c r="ANW78" s="105"/>
      <c r="ANX78" s="105"/>
      <c r="ANY78" s="105"/>
      <c r="ANZ78" s="105"/>
      <c r="AOA78" s="105"/>
      <c r="AOB78" s="105"/>
      <c r="AOC78" s="105"/>
      <c r="AOD78" s="105"/>
      <c r="AOE78" s="105"/>
      <c r="AOF78" s="105"/>
      <c r="AOG78" s="105"/>
      <c r="AOH78" s="105"/>
      <c r="AOI78" s="105"/>
      <c r="AOJ78" s="105"/>
      <c r="AOK78" s="105"/>
      <c r="AOL78" s="105"/>
      <c r="AOM78" s="105"/>
      <c r="AON78" s="105"/>
      <c r="AOO78" s="105"/>
      <c r="AOP78" s="105"/>
      <c r="AOQ78" s="105"/>
      <c r="AOR78" s="105"/>
      <c r="AOS78" s="105"/>
      <c r="AOT78" s="105"/>
      <c r="AOU78" s="105"/>
      <c r="AOV78" s="105"/>
      <c r="AOW78" s="105"/>
      <c r="AOX78" s="105"/>
      <c r="AOY78" s="105"/>
      <c r="AOZ78" s="105"/>
      <c r="APA78" s="105"/>
      <c r="APB78" s="105"/>
      <c r="APC78" s="105"/>
      <c r="APD78" s="105"/>
      <c r="APE78" s="105"/>
      <c r="APF78" s="105"/>
      <c r="APG78" s="105"/>
      <c r="APH78" s="105"/>
      <c r="API78" s="105"/>
      <c r="APJ78" s="105"/>
      <c r="APK78" s="105"/>
      <c r="APL78" s="105"/>
      <c r="APM78" s="105"/>
      <c r="APN78" s="105"/>
      <c r="APO78" s="105"/>
      <c r="APP78" s="105"/>
      <c r="APQ78" s="105"/>
      <c r="APR78" s="105"/>
      <c r="APS78" s="105"/>
      <c r="APT78" s="105"/>
      <c r="APU78" s="105"/>
      <c r="APV78" s="105"/>
      <c r="APW78" s="105"/>
      <c r="APX78" s="105"/>
      <c r="APY78" s="105"/>
      <c r="APZ78" s="105"/>
      <c r="AQA78" s="105"/>
      <c r="AQB78" s="105"/>
      <c r="AQC78" s="105"/>
      <c r="AQD78" s="105"/>
      <c r="AQE78" s="105"/>
      <c r="AQF78" s="105"/>
      <c r="AQG78" s="105"/>
      <c r="AQH78" s="105"/>
      <c r="AQI78" s="105"/>
      <c r="AQJ78" s="105"/>
      <c r="AQK78" s="105"/>
      <c r="AQL78" s="105"/>
      <c r="AQM78" s="105"/>
      <c r="AQN78" s="105"/>
      <c r="AQO78" s="105"/>
      <c r="AQP78" s="105"/>
      <c r="AQQ78" s="105"/>
      <c r="AQR78" s="105"/>
      <c r="AQS78" s="105"/>
      <c r="AQT78" s="105"/>
      <c r="AQU78" s="105"/>
      <c r="AQV78" s="105"/>
      <c r="AQW78" s="105"/>
      <c r="AQX78" s="105"/>
      <c r="AQY78" s="105"/>
      <c r="AQZ78" s="105"/>
      <c r="ARA78" s="105"/>
      <c r="ARB78" s="105"/>
      <c r="ARC78" s="105"/>
      <c r="ARD78" s="105"/>
      <c r="ARE78" s="105"/>
      <c r="ARF78" s="105"/>
      <c r="ARG78" s="105"/>
      <c r="ARH78" s="105"/>
      <c r="ARI78" s="105"/>
      <c r="ARJ78" s="105"/>
      <c r="ARK78" s="105"/>
      <c r="ARL78" s="105"/>
      <c r="ARM78" s="105"/>
      <c r="ARN78" s="105"/>
      <c r="ARO78" s="105"/>
      <c r="ARP78" s="105"/>
      <c r="ARQ78" s="105"/>
      <c r="ARR78" s="105"/>
      <c r="ARS78" s="105"/>
      <c r="ART78" s="105"/>
      <c r="ARU78" s="105"/>
      <c r="ARV78" s="105"/>
      <c r="ARW78" s="105"/>
      <c r="ARX78" s="105"/>
      <c r="ARY78" s="105"/>
      <c r="ARZ78" s="105"/>
      <c r="ASA78" s="105"/>
      <c r="ASB78" s="105"/>
      <c r="ASC78" s="105"/>
      <c r="ASD78" s="105"/>
      <c r="ASE78" s="105"/>
      <c r="ASF78" s="105"/>
      <c r="ASG78" s="105"/>
      <c r="ASH78" s="105"/>
      <c r="ASI78" s="105"/>
      <c r="ASJ78" s="105"/>
      <c r="ASK78" s="105"/>
      <c r="ASL78" s="105"/>
      <c r="ASM78" s="105"/>
      <c r="ASN78" s="105"/>
      <c r="ASO78" s="105"/>
      <c r="ASP78" s="105"/>
      <c r="ASQ78" s="105"/>
      <c r="ASR78" s="105"/>
      <c r="ASS78" s="105"/>
      <c r="AST78" s="105"/>
      <c r="ASU78" s="105"/>
      <c r="ASV78" s="105"/>
      <c r="ASW78" s="105"/>
      <c r="ASX78" s="105"/>
      <c r="ASY78" s="105"/>
      <c r="ASZ78" s="105"/>
      <c r="ATA78" s="105"/>
      <c r="ATB78" s="105"/>
      <c r="ATC78" s="105"/>
      <c r="ATD78" s="105"/>
      <c r="ATE78" s="105"/>
      <c r="ATF78" s="105"/>
      <c r="ATG78" s="105"/>
      <c r="ATH78" s="105"/>
      <c r="ATI78" s="105"/>
      <c r="ATJ78" s="105"/>
      <c r="ATK78" s="105"/>
      <c r="ATL78" s="105"/>
      <c r="ATM78" s="105"/>
      <c r="ATN78" s="105"/>
      <c r="ATO78" s="105"/>
      <c r="ATP78" s="105"/>
      <c r="ATQ78" s="105"/>
      <c r="ATR78" s="105"/>
      <c r="ATS78" s="105"/>
      <c r="ATT78" s="105"/>
      <c r="ATU78" s="105"/>
      <c r="ATV78" s="105"/>
      <c r="ATW78" s="105"/>
      <c r="ATX78" s="105"/>
      <c r="ATY78" s="105"/>
      <c r="ATZ78" s="105"/>
      <c r="AUA78" s="105"/>
      <c r="AUB78" s="105"/>
      <c r="AUC78" s="105"/>
      <c r="AUD78" s="105"/>
      <c r="AUE78" s="105"/>
      <c r="AUF78" s="105"/>
      <c r="AUG78" s="105"/>
      <c r="AUH78" s="105"/>
      <c r="AUI78" s="105"/>
      <c r="AUJ78" s="105"/>
      <c r="AUK78" s="105"/>
      <c r="AUL78" s="105"/>
      <c r="AUM78" s="105"/>
      <c r="AUN78" s="105"/>
      <c r="AUO78" s="105"/>
      <c r="AUP78" s="105"/>
      <c r="AUQ78" s="105"/>
      <c r="AUR78" s="105"/>
      <c r="AUS78" s="105"/>
      <c r="AUT78" s="105"/>
      <c r="AUU78" s="105"/>
      <c r="AUV78" s="105"/>
      <c r="AUW78" s="105"/>
      <c r="AUX78" s="105"/>
      <c r="AUY78" s="105"/>
      <c r="AUZ78" s="105"/>
      <c r="AVA78" s="105"/>
      <c r="AVB78" s="105"/>
      <c r="AVC78" s="105"/>
      <c r="AVD78" s="105"/>
      <c r="AVE78" s="105"/>
      <c r="AVF78" s="105"/>
      <c r="AVG78" s="105"/>
      <c r="AVH78" s="105"/>
      <c r="AVI78" s="105"/>
      <c r="AVJ78" s="105"/>
      <c r="AVK78" s="105"/>
      <c r="AVL78" s="105"/>
      <c r="AVM78" s="105"/>
      <c r="AVN78" s="105"/>
      <c r="AVO78" s="105"/>
      <c r="AVP78" s="105"/>
      <c r="AVQ78" s="105"/>
      <c r="AVR78" s="105"/>
      <c r="AVS78" s="105"/>
      <c r="AVT78" s="105"/>
      <c r="AVU78" s="105"/>
      <c r="AVV78" s="105"/>
      <c r="AVW78" s="105"/>
      <c r="AVX78" s="105"/>
      <c r="AVY78" s="105"/>
      <c r="AVZ78" s="105"/>
      <c r="AWA78" s="105"/>
      <c r="AWB78" s="105"/>
      <c r="AWC78" s="105"/>
      <c r="AWD78" s="105"/>
      <c r="AWE78" s="105"/>
      <c r="AWF78" s="105"/>
      <c r="AWG78" s="105"/>
      <c r="AWH78" s="105"/>
      <c r="AWI78" s="105"/>
      <c r="AWJ78" s="105"/>
      <c r="AWK78" s="105"/>
      <c r="AWL78" s="105"/>
      <c r="AWM78" s="105"/>
      <c r="AWN78" s="105"/>
      <c r="AWO78" s="105"/>
      <c r="AWP78" s="105"/>
      <c r="AWQ78" s="105"/>
      <c r="AWR78" s="105"/>
      <c r="AWS78" s="105"/>
      <c r="AWT78" s="105"/>
      <c r="AWU78" s="105"/>
      <c r="AWV78" s="105"/>
      <c r="AWW78" s="105"/>
      <c r="AWX78" s="105"/>
      <c r="AWY78" s="105"/>
      <c r="AWZ78" s="105"/>
      <c r="AXA78" s="105"/>
      <c r="AXB78" s="105"/>
      <c r="AXC78" s="105"/>
      <c r="AXD78" s="105"/>
      <c r="AXE78" s="105"/>
      <c r="AXF78" s="105"/>
      <c r="AXG78" s="105"/>
      <c r="AXH78" s="105"/>
      <c r="AXI78" s="105"/>
      <c r="AXJ78" s="105"/>
      <c r="AXK78" s="105"/>
      <c r="AXL78" s="105"/>
      <c r="AXM78" s="105"/>
      <c r="AXN78" s="105"/>
      <c r="AXO78" s="105"/>
      <c r="AXP78" s="105"/>
      <c r="AXQ78" s="105"/>
      <c r="AXR78" s="105"/>
      <c r="AXS78" s="105"/>
      <c r="AXT78" s="105"/>
      <c r="AXU78" s="105"/>
      <c r="AXV78" s="105"/>
      <c r="AXW78" s="105"/>
      <c r="AXX78" s="105"/>
      <c r="AXY78" s="105"/>
      <c r="AXZ78" s="105"/>
      <c r="AYA78" s="105"/>
      <c r="AYB78" s="105"/>
      <c r="AYC78" s="105"/>
      <c r="AYD78" s="105"/>
      <c r="AYE78" s="105"/>
      <c r="AYF78" s="105"/>
      <c r="AYG78" s="105"/>
      <c r="AYH78" s="105"/>
      <c r="AYI78" s="105"/>
      <c r="AYJ78" s="105"/>
      <c r="AYK78" s="105"/>
      <c r="AYL78" s="105"/>
      <c r="AYM78" s="105"/>
      <c r="AYN78" s="105"/>
      <c r="AYO78" s="105"/>
      <c r="AYP78" s="105"/>
      <c r="AYQ78" s="105"/>
      <c r="AYR78" s="105"/>
      <c r="AYS78" s="105"/>
      <c r="AYT78" s="105"/>
      <c r="AYU78" s="105"/>
      <c r="AYV78" s="105"/>
      <c r="AYW78" s="105"/>
      <c r="AYX78" s="105"/>
      <c r="AYY78" s="105"/>
      <c r="AYZ78" s="105"/>
      <c r="AZA78" s="105"/>
      <c r="AZB78" s="105"/>
      <c r="AZC78" s="105"/>
      <c r="AZD78" s="105"/>
      <c r="AZE78" s="105"/>
      <c r="AZF78" s="105"/>
      <c r="AZG78" s="105"/>
      <c r="AZH78" s="105"/>
      <c r="AZI78" s="105"/>
      <c r="AZJ78" s="105"/>
      <c r="AZK78" s="105"/>
      <c r="AZL78" s="105"/>
      <c r="AZM78" s="105"/>
      <c r="AZN78" s="105"/>
      <c r="AZO78" s="105"/>
      <c r="AZP78" s="105"/>
      <c r="AZQ78" s="105"/>
      <c r="AZR78" s="105"/>
      <c r="AZS78" s="105"/>
      <c r="AZT78" s="105"/>
      <c r="AZU78" s="105"/>
      <c r="AZV78" s="105"/>
      <c r="AZW78" s="105"/>
      <c r="AZX78" s="105"/>
      <c r="AZY78" s="105"/>
      <c r="AZZ78" s="105"/>
      <c r="BAA78" s="105"/>
      <c r="BAB78" s="105"/>
      <c r="BAC78" s="105"/>
      <c r="BAD78" s="105"/>
    </row>
    <row r="79" spans="1:1382" s="89" customFormat="1" ht="14" x14ac:dyDescent="0.2">
      <c r="A79" s="117">
        <v>300</v>
      </c>
      <c r="B79" s="67">
        <v>288</v>
      </c>
      <c r="C79" s="66">
        <v>39990798</v>
      </c>
      <c r="D79" s="67">
        <v>4217957</v>
      </c>
      <c r="E79" s="54" t="s">
        <v>298</v>
      </c>
      <c r="F79" s="50" t="s">
        <v>751</v>
      </c>
      <c r="G79" s="97">
        <v>33922</v>
      </c>
      <c r="H79" s="66" t="s">
        <v>480</v>
      </c>
      <c r="I79" s="40" t="s">
        <v>563</v>
      </c>
      <c r="J79" s="68">
        <v>20</v>
      </c>
      <c r="K79" s="68">
        <v>14</v>
      </c>
      <c r="L79" s="42">
        <f t="shared" si="6"/>
        <v>6</v>
      </c>
      <c r="M79" s="30" t="s">
        <v>612</v>
      </c>
      <c r="N79" s="43" t="s">
        <v>807</v>
      </c>
      <c r="O79" s="50">
        <v>1</v>
      </c>
      <c r="P79" s="67">
        <v>2</v>
      </c>
      <c r="Q79" s="30" t="s">
        <v>2317</v>
      </c>
      <c r="R79" s="30" t="s">
        <v>913</v>
      </c>
      <c r="S79" s="52">
        <v>41541</v>
      </c>
      <c r="T79" s="52">
        <v>41547</v>
      </c>
      <c r="U79" s="68">
        <v>6</v>
      </c>
      <c r="V79" s="32" t="s">
        <v>453</v>
      </c>
      <c r="W79" s="32" t="s">
        <v>563</v>
      </c>
      <c r="X79" s="31" t="s">
        <v>827</v>
      </c>
      <c r="Y79" s="30" t="s">
        <v>550</v>
      </c>
      <c r="Z79" s="56" t="s">
        <v>804</v>
      </c>
      <c r="AA79" s="52">
        <v>41619</v>
      </c>
      <c r="AB79" s="80" t="s">
        <v>807</v>
      </c>
      <c r="AC79" s="52">
        <v>42760</v>
      </c>
      <c r="AD79" s="61">
        <f t="shared" si="5"/>
        <v>37.512328767123293</v>
      </c>
      <c r="AE79" s="65" t="s">
        <v>640</v>
      </c>
      <c r="AF79" s="61">
        <v>4</v>
      </c>
      <c r="AG79" s="65" t="s">
        <v>640</v>
      </c>
      <c r="AH79" s="61">
        <v>4</v>
      </c>
      <c r="AI79" s="32" t="s">
        <v>206</v>
      </c>
      <c r="AJ79" s="42">
        <v>3</v>
      </c>
      <c r="AK79" s="32" t="s">
        <v>206</v>
      </c>
      <c r="AL79" s="42">
        <v>3</v>
      </c>
      <c r="AM79" s="32" t="s">
        <v>206</v>
      </c>
      <c r="AN79" s="42">
        <v>3</v>
      </c>
      <c r="AO79" s="65"/>
      <c r="AP79" s="61"/>
      <c r="AQ79" s="61"/>
      <c r="AR79" s="61"/>
      <c r="AS79" s="61"/>
      <c r="AT79" s="61"/>
      <c r="AU79" s="61"/>
      <c r="AV79" s="61"/>
      <c r="AW79" s="61"/>
      <c r="AX79" s="61"/>
      <c r="AY79" s="86" t="s">
        <v>4483</v>
      </c>
      <c r="AZ79" s="88" t="s">
        <v>206</v>
      </c>
      <c r="BA79" s="103">
        <v>3</v>
      </c>
      <c r="BB79" s="67">
        <v>2</v>
      </c>
      <c r="BC79" s="30" t="s">
        <v>2165</v>
      </c>
      <c r="BD79" s="68">
        <v>1</v>
      </c>
      <c r="BE79" s="42" t="s">
        <v>453</v>
      </c>
      <c r="BF79" s="43" t="s">
        <v>807</v>
      </c>
      <c r="BG79" s="40" t="s">
        <v>453</v>
      </c>
      <c r="BH79" s="40" t="s">
        <v>453</v>
      </c>
      <c r="BI79" s="40" t="s">
        <v>453</v>
      </c>
      <c r="BJ79" s="40" t="s">
        <v>453</v>
      </c>
      <c r="BK79" s="31" t="s">
        <v>453</v>
      </c>
      <c r="BL79" s="31" t="s">
        <v>1950</v>
      </c>
      <c r="BM79" s="30">
        <v>71</v>
      </c>
      <c r="BN79" s="30">
        <v>76</v>
      </c>
      <c r="BO79" s="30">
        <v>71</v>
      </c>
      <c r="BP79" s="30" t="s">
        <v>3280</v>
      </c>
      <c r="BQ79" s="30" t="s">
        <v>3281</v>
      </c>
      <c r="BR79" s="30" t="s">
        <v>453</v>
      </c>
      <c r="BS79" s="30" t="s">
        <v>872</v>
      </c>
      <c r="BT79" s="30" t="s">
        <v>2441</v>
      </c>
      <c r="BU79" s="30" t="s">
        <v>3282</v>
      </c>
      <c r="BV79" s="30" t="s">
        <v>1381</v>
      </c>
      <c r="BW79" s="30">
        <v>78</v>
      </c>
      <c r="BX79" s="30">
        <v>79</v>
      </c>
      <c r="BY79" s="30">
        <v>77</v>
      </c>
      <c r="BZ79" s="30" t="s">
        <v>1737</v>
      </c>
      <c r="CA79" s="112"/>
      <c r="CC79" s="29"/>
      <c r="CD79" s="29"/>
      <c r="CE79" s="29"/>
      <c r="CF79" s="29"/>
      <c r="CG79" s="29"/>
      <c r="CH79" s="29"/>
      <c r="CI79" s="29"/>
      <c r="CJ79" s="29"/>
      <c r="CK79" s="29"/>
      <c r="CL79" s="29"/>
      <c r="CM79" s="29"/>
      <c r="CN79" s="29"/>
      <c r="CO79" s="29"/>
      <c r="CP79" s="29"/>
      <c r="CQ79" s="29"/>
      <c r="CR79" s="29"/>
      <c r="CS79" s="29"/>
      <c r="CT79" s="29"/>
      <c r="CU79" s="29"/>
      <c r="CV79" s="29"/>
      <c r="CW79" s="29"/>
      <c r="CX79" s="29"/>
      <c r="CY79" s="29"/>
      <c r="CZ79" s="29"/>
      <c r="DA79" s="29"/>
      <c r="DB79" s="29"/>
      <c r="DC79" s="29"/>
      <c r="DD79" s="29"/>
      <c r="DE79" s="29"/>
      <c r="DF79" s="29"/>
      <c r="DG79" s="29"/>
      <c r="DH79" s="29"/>
      <c r="DI79" s="29"/>
      <c r="DJ79" s="29"/>
      <c r="DK79" s="29"/>
      <c r="DL79" s="29"/>
      <c r="DM79" s="29"/>
      <c r="DN79" s="29"/>
      <c r="DO79" s="29"/>
      <c r="DP79" s="29"/>
      <c r="DQ79" s="29"/>
      <c r="DR79" s="29"/>
      <c r="DS79" s="29"/>
      <c r="DT79" s="29"/>
      <c r="DU79" s="29"/>
      <c r="DV79" s="29"/>
      <c r="DW79" s="29"/>
      <c r="DX79" s="29"/>
      <c r="DY79" s="29"/>
      <c r="DZ79" s="29"/>
      <c r="EA79" s="29"/>
      <c r="EB79" s="29"/>
      <c r="EC79" s="29"/>
      <c r="ED79" s="29"/>
      <c r="EE79" s="29"/>
      <c r="EF79" s="29"/>
      <c r="EG79" s="29"/>
      <c r="EH79" s="29"/>
      <c r="EI79" s="29"/>
      <c r="EJ79" s="29"/>
      <c r="EK79" s="29"/>
      <c r="EL79" s="29"/>
      <c r="EM79" s="29"/>
      <c r="EN79" s="29"/>
      <c r="EO79" s="29"/>
      <c r="EP79" s="29"/>
      <c r="EQ79" s="29"/>
      <c r="ER79" s="29"/>
      <c r="ES79" s="29"/>
      <c r="ET79" s="29"/>
      <c r="EU79" s="29"/>
      <c r="EV79" s="29"/>
      <c r="EW79" s="29"/>
      <c r="EX79" s="29"/>
      <c r="EY79" s="29"/>
      <c r="EZ79" s="29"/>
      <c r="FA79" s="29"/>
      <c r="FB79" s="29"/>
      <c r="FC79" s="29"/>
      <c r="FD79" s="29"/>
      <c r="FE79" s="29"/>
      <c r="FF79" s="29"/>
      <c r="FG79" s="29"/>
      <c r="FH79" s="29"/>
      <c r="FI79" s="29"/>
      <c r="FJ79" s="29"/>
      <c r="FK79" s="29"/>
      <c r="FL79" s="29"/>
      <c r="FM79" s="29"/>
      <c r="FN79" s="29"/>
      <c r="FO79" s="29"/>
      <c r="FP79" s="29"/>
      <c r="FQ79" s="29"/>
      <c r="FR79" s="29"/>
      <c r="FS79" s="29"/>
      <c r="FT79" s="29"/>
      <c r="FU79" s="29"/>
      <c r="FV79" s="29"/>
      <c r="FW79" s="29"/>
      <c r="FX79" s="29"/>
      <c r="FY79" s="29"/>
      <c r="FZ79" s="29"/>
      <c r="GA79" s="29"/>
      <c r="GB79" s="29"/>
      <c r="GC79" s="29"/>
      <c r="GD79" s="29"/>
      <c r="GE79" s="29"/>
      <c r="GF79" s="29"/>
      <c r="GG79" s="29"/>
      <c r="GH79" s="29"/>
      <c r="GI79" s="29"/>
      <c r="GJ79" s="29"/>
      <c r="GK79" s="29"/>
      <c r="GL79" s="29"/>
      <c r="GM79" s="29"/>
      <c r="GN79" s="29"/>
      <c r="GO79" s="29"/>
      <c r="GP79" s="29"/>
      <c r="GQ79" s="29"/>
      <c r="GR79" s="29"/>
      <c r="GS79" s="29"/>
      <c r="GT79" s="29"/>
      <c r="GU79" s="29"/>
      <c r="GV79" s="29"/>
      <c r="GW79" s="29"/>
      <c r="GX79" s="29"/>
      <c r="GY79" s="29"/>
      <c r="GZ79" s="29"/>
      <c r="HA79" s="29"/>
      <c r="HB79" s="29"/>
      <c r="HC79" s="29"/>
      <c r="HD79" s="29"/>
      <c r="HE79" s="29"/>
      <c r="HF79" s="29"/>
      <c r="HG79" s="29"/>
      <c r="HH79" s="29"/>
      <c r="HI79" s="29"/>
      <c r="HJ79" s="29"/>
      <c r="HK79" s="29"/>
      <c r="HL79" s="29"/>
      <c r="HM79" s="29"/>
      <c r="HN79" s="29"/>
      <c r="HO79" s="29"/>
      <c r="HP79" s="29"/>
      <c r="HQ79" s="29"/>
      <c r="HR79" s="29"/>
      <c r="HS79" s="29"/>
      <c r="HT79" s="29"/>
      <c r="HU79" s="29"/>
      <c r="HV79" s="29"/>
      <c r="HW79" s="29"/>
      <c r="HX79" s="29"/>
      <c r="HY79" s="29"/>
      <c r="HZ79" s="29"/>
      <c r="IA79" s="29"/>
      <c r="IB79" s="29"/>
      <c r="IC79" s="29"/>
      <c r="ID79" s="29"/>
      <c r="IE79" s="29"/>
      <c r="IF79" s="29"/>
      <c r="IG79" s="29"/>
      <c r="IH79" s="29"/>
      <c r="II79" s="29"/>
      <c r="IJ79" s="29"/>
      <c r="IK79" s="29"/>
      <c r="IL79" s="29"/>
      <c r="IM79" s="29"/>
      <c r="IN79" s="29"/>
      <c r="IO79" s="29"/>
      <c r="IP79" s="29"/>
      <c r="IQ79" s="29"/>
      <c r="IR79" s="29"/>
      <c r="IS79" s="29"/>
      <c r="IT79" s="29"/>
      <c r="IU79" s="29"/>
      <c r="IV79" s="29"/>
      <c r="IW79" s="29"/>
      <c r="IX79" s="29"/>
      <c r="IY79" s="29"/>
      <c r="IZ79" s="29"/>
      <c r="JA79" s="29"/>
      <c r="JB79" s="29"/>
      <c r="JC79" s="29"/>
      <c r="JD79" s="29"/>
      <c r="JE79" s="29"/>
      <c r="JF79" s="29"/>
      <c r="JG79" s="29"/>
      <c r="JH79" s="29"/>
      <c r="JI79" s="29"/>
      <c r="JJ79" s="29"/>
      <c r="JK79" s="29"/>
      <c r="JL79" s="29"/>
      <c r="JM79" s="29"/>
      <c r="JN79" s="29"/>
      <c r="JO79" s="29"/>
      <c r="JP79" s="29"/>
      <c r="JQ79" s="29"/>
      <c r="JR79" s="29"/>
      <c r="JS79" s="29"/>
      <c r="JT79" s="29"/>
      <c r="JU79" s="29"/>
      <c r="JV79" s="29"/>
      <c r="JW79" s="29"/>
      <c r="JX79" s="29"/>
      <c r="JY79" s="29"/>
      <c r="JZ79" s="29"/>
      <c r="KA79" s="29"/>
      <c r="KB79" s="29"/>
      <c r="KC79" s="29"/>
      <c r="KD79" s="29"/>
      <c r="KE79" s="29"/>
      <c r="KF79" s="29"/>
      <c r="KG79" s="29"/>
      <c r="KH79" s="29"/>
      <c r="KI79" s="29"/>
      <c r="KJ79" s="29"/>
      <c r="KK79" s="29"/>
      <c r="KL79" s="29"/>
      <c r="KM79" s="29"/>
      <c r="KN79" s="29"/>
      <c r="KO79" s="29"/>
      <c r="KP79" s="29"/>
      <c r="KQ79" s="29"/>
      <c r="KR79" s="29"/>
      <c r="KS79" s="29"/>
      <c r="KT79" s="29"/>
      <c r="KU79" s="29"/>
      <c r="KV79" s="29"/>
      <c r="KW79" s="29"/>
      <c r="KX79" s="29"/>
      <c r="KY79" s="29"/>
      <c r="KZ79" s="29"/>
      <c r="LA79" s="29"/>
      <c r="LB79" s="29"/>
      <c r="LC79" s="29"/>
      <c r="LD79" s="29"/>
      <c r="LE79" s="29"/>
      <c r="LF79" s="29"/>
      <c r="LG79" s="29"/>
      <c r="LH79" s="29"/>
      <c r="LI79" s="29"/>
      <c r="LJ79" s="29"/>
      <c r="LK79" s="29"/>
      <c r="LL79" s="29"/>
      <c r="LM79" s="29"/>
      <c r="LN79" s="29"/>
      <c r="LO79" s="29"/>
      <c r="LP79" s="29"/>
      <c r="LQ79" s="29"/>
      <c r="LR79" s="29"/>
      <c r="LS79" s="29"/>
      <c r="LT79" s="29"/>
      <c r="LU79" s="29"/>
      <c r="LV79" s="29"/>
      <c r="LW79" s="29"/>
      <c r="LX79" s="29"/>
      <c r="LY79" s="29"/>
      <c r="LZ79" s="29"/>
      <c r="MA79" s="29"/>
      <c r="MB79" s="29"/>
      <c r="MC79" s="29"/>
      <c r="MD79" s="29"/>
      <c r="ME79" s="29"/>
      <c r="MF79" s="29"/>
      <c r="MG79" s="29"/>
      <c r="MH79" s="29"/>
      <c r="MI79" s="29"/>
      <c r="MJ79" s="29"/>
      <c r="MK79" s="29"/>
      <c r="ML79" s="29"/>
      <c r="MM79" s="29"/>
      <c r="MN79" s="29"/>
      <c r="MO79" s="29"/>
      <c r="MP79" s="29"/>
      <c r="MQ79" s="29"/>
      <c r="MR79" s="29"/>
      <c r="MS79" s="29"/>
      <c r="MT79" s="29"/>
      <c r="MU79" s="29"/>
      <c r="MV79" s="29"/>
      <c r="MW79" s="29"/>
      <c r="MX79" s="29"/>
      <c r="MY79" s="29"/>
      <c r="MZ79" s="29"/>
      <c r="NA79" s="29"/>
      <c r="NB79" s="29"/>
      <c r="NC79" s="29"/>
      <c r="ND79" s="29"/>
      <c r="NE79" s="29"/>
      <c r="NF79" s="29"/>
      <c r="NG79" s="29"/>
      <c r="NH79" s="29"/>
      <c r="NI79" s="29"/>
      <c r="NJ79" s="29"/>
      <c r="NK79" s="29"/>
      <c r="NL79" s="29"/>
      <c r="NM79" s="29"/>
      <c r="NN79" s="29"/>
      <c r="NO79" s="29"/>
      <c r="NP79" s="29"/>
      <c r="NQ79" s="29"/>
      <c r="NR79" s="29"/>
      <c r="NS79" s="29"/>
      <c r="NT79" s="29"/>
      <c r="NU79" s="29"/>
      <c r="NV79" s="29"/>
      <c r="NW79" s="29"/>
      <c r="NX79" s="29"/>
      <c r="NY79" s="29"/>
      <c r="NZ79" s="29"/>
      <c r="OA79" s="29"/>
      <c r="OB79" s="29"/>
      <c r="OC79" s="29"/>
      <c r="OD79" s="29"/>
      <c r="OE79" s="29"/>
      <c r="OF79" s="29"/>
      <c r="OG79" s="29"/>
      <c r="OH79" s="29"/>
      <c r="OI79" s="29"/>
      <c r="OJ79" s="29"/>
      <c r="OK79" s="29"/>
      <c r="OL79" s="29"/>
      <c r="OM79" s="29"/>
      <c r="ON79" s="29"/>
      <c r="OO79" s="29"/>
      <c r="OP79" s="29"/>
      <c r="OQ79" s="29"/>
      <c r="OR79" s="29"/>
      <c r="OS79" s="29"/>
      <c r="OT79" s="29"/>
      <c r="OU79" s="29"/>
      <c r="OV79" s="29"/>
      <c r="OW79" s="29"/>
      <c r="OX79" s="29"/>
      <c r="OY79" s="29"/>
      <c r="OZ79" s="29"/>
      <c r="PA79" s="29"/>
      <c r="PB79" s="29"/>
      <c r="PC79" s="29"/>
      <c r="PD79" s="29"/>
      <c r="PE79" s="29"/>
      <c r="PF79" s="29"/>
      <c r="PG79" s="29"/>
      <c r="PH79" s="29"/>
      <c r="PI79" s="29"/>
      <c r="PJ79" s="29"/>
      <c r="PK79" s="29"/>
      <c r="PL79" s="29"/>
      <c r="PM79" s="29"/>
      <c r="PN79" s="29"/>
      <c r="PO79" s="29"/>
      <c r="PP79" s="29"/>
      <c r="PQ79" s="29"/>
      <c r="PR79" s="29"/>
      <c r="PS79" s="29"/>
      <c r="PT79" s="29"/>
      <c r="PU79" s="29"/>
      <c r="PV79" s="29"/>
      <c r="PW79" s="29"/>
      <c r="PX79" s="29"/>
      <c r="PY79" s="29"/>
      <c r="PZ79" s="29"/>
      <c r="QA79" s="29"/>
      <c r="QB79" s="29"/>
      <c r="QC79" s="29"/>
      <c r="QD79" s="29"/>
      <c r="QE79" s="29"/>
      <c r="QF79" s="29"/>
      <c r="QG79" s="29"/>
      <c r="QH79" s="29"/>
      <c r="QI79" s="29"/>
      <c r="QJ79" s="29"/>
      <c r="QK79" s="29"/>
      <c r="QL79" s="29"/>
      <c r="QM79" s="29"/>
      <c r="QN79" s="29"/>
      <c r="QO79" s="29"/>
      <c r="QP79" s="29"/>
      <c r="QQ79" s="29"/>
      <c r="QR79" s="29"/>
      <c r="QS79" s="29"/>
      <c r="QT79" s="29"/>
      <c r="QU79" s="29"/>
      <c r="QV79" s="29"/>
      <c r="QW79" s="29"/>
      <c r="QX79" s="29"/>
      <c r="QY79" s="29"/>
      <c r="QZ79" s="29"/>
      <c r="RA79" s="29"/>
      <c r="RB79" s="29"/>
      <c r="RC79" s="29"/>
      <c r="RD79" s="29"/>
      <c r="RE79" s="29"/>
      <c r="RF79" s="29"/>
      <c r="RG79" s="29"/>
      <c r="RH79" s="29"/>
      <c r="RI79" s="29"/>
      <c r="RJ79" s="29"/>
      <c r="RK79" s="29"/>
      <c r="RL79" s="29"/>
      <c r="RM79" s="29"/>
      <c r="RN79" s="29"/>
      <c r="RO79" s="29"/>
      <c r="RP79" s="29"/>
      <c r="RQ79" s="29"/>
      <c r="RR79" s="29"/>
      <c r="RS79" s="29"/>
      <c r="RT79" s="29"/>
      <c r="RU79" s="29"/>
      <c r="RV79" s="29"/>
      <c r="RW79" s="29"/>
      <c r="RX79" s="29"/>
      <c r="RY79" s="29"/>
      <c r="RZ79" s="29"/>
      <c r="SA79" s="29"/>
      <c r="SB79" s="29"/>
      <c r="SC79" s="29"/>
      <c r="SD79" s="29"/>
      <c r="SE79" s="29"/>
      <c r="SF79" s="29"/>
      <c r="SG79" s="29"/>
      <c r="SH79" s="29"/>
      <c r="SI79" s="29"/>
      <c r="SJ79" s="29"/>
      <c r="SK79" s="29"/>
      <c r="SL79" s="29"/>
      <c r="SM79" s="29"/>
      <c r="SN79" s="29"/>
      <c r="SO79" s="29"/>
      <c r="SP79" s="29"/>
      <c r="SQ79" s="29"/>
      <c r="SR79" s="29"/>
      <c r="SS79" s="29"/>
      <c r="ST79" s="29"/>
      <c r="SU79" s="29"/>
      <c r="SV79" s="29"/>
      <c r="SW79" s="29"/>
      <c r="SX79" s="29"/>
      <c r="SY79" s="29"/>
      <c r="SZ79" s="29"/>
      <c r="TA79" s="29"/>
      <c r="TB79" s="29"/>
      <c r="TC79" s="29"/>
      <c r="TD79" s="29"/>
      <c r="TE79" s="29"/>
      <c r="TF79" s="29"/>
      <c r="TG79" s="29"/>
      <c r="TH79" s="29"/>
      <c r="TI79" s="29"/>
      <c r="TJ79" s="29"/>
      <c r="TK79" s="29"/>
      <c r="TL79" s="29"/>
      <c r="TM79" s="29"/>
      <c r="TN79" s="29"/>
      <c r="TO79" s="29"/>
      <c r="TP79" s="29"/>
      <c r="TQ79" s="29"/>
      <c r="TR79" s="29"/>
      <c r="TS79" s="29"/>
      <c r="TT79" s="29"/>
      <c r="TU79" s="29"/>
      <c r="TV79" s="29"/>
      <c r="TW79" s="29"/>
      <c r="TX79" s="29"/>
      <c r="TY79" s="29"/>
      <c r="TZ79" s="29"/>
      <c r="UA79" s="29"/>
      <c r="UB79" s="29"/>
      <c r="UC79" s="29"/>
      <c r="UD79" s="29"/>
      <c r="UE79" s="29"/>
      <c r="UF79" s="29"/>
      <c r="UG79" s="29"/>
      <c r="UH79" s="29"/>
      <c r="UI79" s="29"/>
      <c r="UJ79" s="29"/>
      <c r="UK79" s="29"/>
      <c r="UL79" s="29"/>
      <c r="UM79" s="29"/>
      <c r="UN79" s="29"/>
      <c r="UO79" s="29"/>
      <c r="UP79" s="29"/>
      <c r="UQ79" s="29"/>
      <c r="UR79" s="29"/>
      <c r="US79" s="29"/>
      <c r="UT79" s="29"/>
      <c r="UU79" s="29"/>
      <c r="UV79" s="29"/>
      <c r="UW79" s="29"/>
      <c r="UX79" s="29"/>
      <c r="UY79" s="29"/>
      <c r="UZ79" s="29"/>
      <c r="VA79" s="29"/>
      <c r="VB79" s="29"/>
      <c r="VC79" s="29"/>
      <c r="VD79" s="29"/>
      <c r="VE79" s="29"/>
      <c r="VF79" s="29"/>
      <c r="VG79" s="29"/>
      <c r="VH79" s="29"/>
      <c r="VI79" s="29"/>
      <c r="VJ79" s="29"/>
      <c r="VK79" s="29"/>
      <c r="VL79" s="29"/>
      <c r="VM79" s="29"/>
      <c r="VN79" s="29"/>
      <c r="VO79" s="29"/>
      <c r="VP79" s="29"/>
      <c r="VQ79" s="29"/>
      <c r="VR79" s="29"/>
      <c r="VS79" s="29"/>
      <c r="VT79" s="29"/>
      <c r="VU79" s="29"/>
      <c r="VV79" s="29"/>
      <c r="VW79" s="29"/>
      <c r="VX79" s="29"/>
      <c r="VY79" s="29"/>
      <c r="VZ79" s="29"/>
      <c r="WA79" s="29"/>
      <c r="WB79" s="29"/>
      <c r="WC79" s="29"/>
      <c r="WD79" s="29"/>
      <c r="WE79" s="29"/>
      <c r="WF79" s="29"/>
      <c r="WG79" s="29"/>
      <c r="WH79" s="29"/>
      <c r="WI79" s="29"/>
      <c r="WJ79" s="29"/>
      <c r="WK79" s="29"/>
      <c r="WL79" s="29"/>
      <c r="WM79" s="29"/>
      <c r="WN79" s="29"/>
      <c r="WO79" s="29"/>
      <c r="WP79" s="29"/>
      <c r="WQ79" s="29"/>
      <c r="WR79" s="29"/>
      <c r="WS79" s="29"/>
      <c r="WT79" s="29"/>
      <c r="WU79" s="29"/>
      <c r="WV79" s="29"/>
      <c r="WW79" s="29"/>
      <c r="WX79" s="29"/>
      <c r="WY79" s="29"/>
      <c r="WZ79" s="29"/>
      <c r="XA79" s="29"/>
      <c r="XB79" s="29"/>
      <c r="XC79" s="29"/>
      <c r="XD79" s="29"/>
      <c r="XE79" s="29"/>
      <c r="XF79" s="29"/>
      <c r="XG79" s="29"/>
      <c r="XH79" s="29"/>
      <c r="XI79" s="29"/>
      <c r="XJ79" s="29"/>
      <c r="XK79" s="29"/>
      <c r="XL79" s="29"/>
      <c r="XM79" s="29"/>
      <c r="XN79" s="29"/>
      <c r="XO79" s="29"/>
      <c r="XP79" s="29"/>
      <c r="XQ79" s="29"/>
      <c r="XR79" s="29"/>
      <c r="XS79" s="29"/>
      <c r="XT79" s="29"/>
      <c r="XU79" s="29"/>
      <c r="XV79" s="29"/>
      <c r="XW79" s="29"/>
      <c r="XX79" s="29"/>
      <c r="XY79" s="29"/>
      <c r="XZ79" s="29"/>
      <c r="YA79" s="29"/>
      <c r="YB79" s="29"/>
      <c r="YC79" s="29"/>
      <c r="YD79" s="29"/>
      <c r="YE79" s="29"/>
      <c r="YF79" s="29"/>
      <c r="YG79" s="29"/>
      <c r="YH79" s="29"/>
      <c r="YI79" s="29"/>
      <c r="YJ79" s="29"/>
      <c r="YK79" s="29"/>
      <c r="YL79" s="29"/>
      <c r="YM79" s="29"/>
      <c r="YN79" s="29"/>
      <c r="YO79" s="29"/>
      <c r="YP79" s="29"/>
      <c r="YQ79" s="29"/>
      <c r="YR79" s="29"/>
      <c r="YS79" s="29"/>
      <c r="YT79" s="29"/>
      <c r="YU79" s="29"/>
      <c r="YV79" s="29"/>
      <c r="YW79" s="29"/>
      <c r="YX79" s="29"/>
      <c r="YY79" s="29"/>
      <c r="YZ79" s="29"/>
      <c r="ZA79" s="29"/>
      <c r="ZB79" s="29"/>
      <c r="ZC79" s="29"/>
      <c r="ZD79" s="29"/>
      <c r="ZE79" s="29"/>
      <c r="ZF79" s="29"/>
      <c r="ZG79" s="29"/>
      <c r="ZH79" s="29"/>
      <c r="ZI79" s="29"/>
      <c r="ZJ79" s="29"/>
      <c r="ZK79" s="29"/>
      <c r="ZL79" s="29"/>
      <c r="ZM79" s="29"/>
      <c r="ZN79" s="29"/>
      <c r="ZO79" s="29"/>
      <c r="ZP79" s="29"/>
      <c r="ZQ79" s="29"/>
      <c r="ZR79" s="29"/>
      <c r="ZS79" s="29"/>
      <c r="ZT79" s="29"/>
      <c r="ZU79" s="29"/>
      <c r="ZV79" s="29"/>
      <c r="ZW79" s="29"/>
      <c r="ZX79" s="29"/>
      <c r="ZY79" s="29"/>
      <c r="ZZ79" s="29"/>
      <c r="AAA79" s="29"/>
      <c r="AAB79" s="29"/>
      <c r="AAC79" s="29"/>
      <c r="AAD79" s="29"/>
      <c r="AAE79" s="29"/>
      <c r="AAF79" s="29"/>
      <c r="AAG79" s="29"/>
      <c r="AAH79" s="29"/>
      <c r="AAI79" s="29"/>
      <c r="AAJ79" s="29"/>
      <c r="AAK79" s="29"/>
      <c r="AAL79" s="29"/>
      <c r="AAM79" s="29"/>
      <c r="AAN79" s="29"/>
      <c r="AAO79" s="29"/>
      <c r="AAP79" s="29"/>
      <c r="AAQ79" s="29"/>
      <c r="AAR79" s="29"/>
      <c r="AAS79" s="29"/>
      <c r="AAT79" s="29"/>
      <c r="AAU79" s="29"/>
      <c r="AAV79" s="29"/>
      <c r="AAW79" s="29"/>
      <c r="AAX79" s="29"/>
      <c r="AAY79" s="29"/>
      <c r="AAZ79" s="29"/>
      <c r="ABA79" s="29"/>
      <c r="ABB79" s="29"/>
      <c r="ABC79" s="29"/>
      <c r="ABD79" s="29"/>
      <c r="ABE79" s="29"/>
      <c r="ABF79" s="29"/>
      <c r="ABG79" s="29"/>
      <c r="ABH79" s="29"/>
      <c r="ABI79" s="29"/>
      <c r="ABJ79" s="29"/>
      <c r="ABK79" s="29"/>
      <c r="ABL79" s="29"/>
      <c r="ABM79" s="29"/>
      <c r="ABN79" s="29"/>
      <c r="ABO79" s="29"/>
      <c r="ABP79" s="29"/>
      <c r="ABQ79" s="29"/>
      <c r="ABR79" s="29"/>
      <c r="ABS79" s="29"/>
      <c r="ABT79" s="29"/>
      <c r="ABU79" s="29"/>
      <c r="ABV79" s="29"/>
      <c r="ABW79" s="29"/>
      <c r="ABX79" s="29"/>
      <c r="ABY79" s="29"/>
      <c r="ABZ79" s="29"/>
      <c r="ACA79" s="29"/>
      <c r="ACB79" s="29"/>
      <c r="ACC79" s="29"/>
      <c r="ACD79" s="29"/>
      <c r="ACE79" s="29"/>
      <c r="ACF79" s="29"/>
      <c r="ACG79" s="29"/>
      <c r="ACH79" s="29"/>
      <c r="ACI79" s="29"/>
      <c r="ACJ79" s="29"/>
      <c r="ACK79" s="29"/>
      <c r="ACL79" s="29"/>
      <c r="ACM79" s="29"/>
      <c r="ACN79" s="29"/>
      <c r="ACO79" s="29"/>
      <c r="ACP79" s="29"/>
      <c r="ACQ79" s="29"/>
      <c r="ACR79" s="29"/>
      <c r="ACS79" s="29"/>
      <c r="ACT79" s="29"/>
      <c r="ACU79" s="29"/>
      <c r="ACV79" s="29"/>
      <c r="ACW79" s="29"/>
      <c r="ACX79" s="29"/>
      <c r="ACY79" s="29"/>
      <c r="ACZ79" s="29"/>
      <c r="ADA79" s="29"/>
      <c r="ADB79" s="29"/>
      <c r="ADC79" s="29"/>
      <c r="ADD79" s="29"/>
      <c r="ADE79" s="29"/>
      <c r="ADF79" s="29"/>
      <c r="ADG79" s="29"/>
      <c r="ADH79" s="29"/>
      <c r="ADI79" s="29"/>
      <c r="ADJ79" s="29"/>
      <c r="ADK79" s="29"/>
      <c r="ADL79" s="29"/>
      <c r="ADM79" s="29"/>
      <c r="ADN79" s="29"/>
      <c r="ADO79" s="29"/>
      <c r="ADP79" s="29"/>
      <c r="ADQ79" s="29"/>
      <c r="ADR79" s="29"/>
      <c r="ADS79" s="29"/>
      <c r="ADT79" s="29"/>
      <c r="ADU79" s="29"/>
      <c r="ADV79" s="29"/>
      <c r="ADW79" s="29"/>
      <c r="ADX79" s="29"/>
      <c r="ADY79" s="29"/>
      <c r="ADZ79" s="29"/>
      <c r="AEA79" s="29"/>
      <c r="AEB79" s="29"/>
      <c r="AEC79" s="29"/>
      <c r="AED79" s="29"/>
      <c r="AEE79" s="29"/>
      <c r="AEF79" s="29"/>
      <c r="AEG79" s="29"/>
      <c r="AEH79" s="29"/>
      <c r="AEI79" s="29"/>
      <c r="AEJ79" s="29"/>
      <c r="AEK79" s="29"/>
      <c r="AEL79" s="29"/>
      <c r="AEM79" s="29"/>
      <c r="AEN79" s="29"/>
      <c r="AEO79" s="29"/>
      <c r="AEP79" s="29"/>
      <c r="AEQ79" s="29"/>
      <c r="AER79" s="29"/>
      <c r="AES79" s="29"/>
      <c r="AET79" s="29"/>
      <c r="AEU79" s="29"/>
      <c r="AEV79" s="29"/>
      <c r="AEW79" s="29"/>
      <c r="AEX79" s="29"/>
      <c r="AEY79" s="29"/>
      <c r="AEZ79" s="29"/>
      <c r="AFA79" s="29"/>
      <c r="AFB79" s="29"/>
      <c r="AFC79" s="29"/>
      <c r="AFD79" s="29"/>
      <c r="AFE79" s="29"/>
      <c r="AFF79" s="29"/>
      <c r="AFG79" s="29"/>
      <c r="AFH79" s="29"/>
      <c r="AFI79" s="29"/>
      <c r="AFJ79" s="29"/>
      <c r="AFK79" s="29"/>
      <c r="AFL79" s="29"/>
      <c r="AFM79" s="29"/>
      <c r="AFN79" s="29"/>
      <c r="AFO79" s="29"/>
      <c r="AFP79" s="29"/>
      <c r="AFQ79" s="29"/>
      <c r="AFR79" s="29"/>
      <c r="AFS79" s="29"/>
      <c r="AFT79" s="29"/>
      <c r="AFU79" s="29"/>
      <c r="AFV79" s="29"/>
      <c r="AFW79" s="29"/>
      <c r="AFX79" s="29"/>
      <c r="AFY79" s="29"/>
      <c r="AFZ79" s="29"/>
      <c r="AGA79" s="29"/>
      <c r="AGB79" s="29"/>
      <c r="AGC79" s="29"/>
      <c r="AGD79" s="29"/>
      <c r="AGE79" s="29"/>
      <c r="AGF79" s="29"/>
      <c r="AGG79" s="29"/>
      <c r="AGH79" s="29"/>
      <c r="AGI79" s="29"/>
      <c r="AGJ79" s="29"/>
      <c r="AGK79" s="29"/>
      <c r="AGL79" s="29"/>
      <c r="AGM79" s="29"/>
      <c r="AGN79" s="29"/>
      <c r="AGO79" s="29"/>
      <c r="AGP79" s="29"/>
      <c r="AGQ79" s="29"/>
      <c r="AGR79" s="29"/>
      <c r="AGS79" s="29"/>
      <c r="AGT79" s="29"/>
      <c r="AGU79" s="29"/>
      <c r="AGV79" s="29"/>
      <c r="AGW79" s="29"/>
      <c r="AGX79" s="29"/>
      <c r="AGY79" s="29"/>
      <c r="AGZ79" s="29"/>
      <c r="AHA79" s="29"/>
      <c r="AHB79" s="29"/>
      <c r="AHC79" s="29"/>
      <c r="AHD79" s="29"/>
      <c r="AHE79" s="29"/>
      <c r="AHF79" s="29"/>
      <c r="AHG79" s="29"/>
      <c r="AHH79" s="29"/>
      <c r="AHI79" s="29"/>
      <c r="AHJ79" s="29"/>
      <c r="AHK79" s="29"/>
      <c r="AHL79" s="29"/>
      <c r="AHM79" s="29"/>
      <c r="AHN79" s="29"/>
      <c r="AHO79" s="29"/>
      <c r="AHP79" s="29"/>
      <c r="AHQ79" s="29"/>
      <c r="AHR79" s="29"/>
      <c r="AHS79" s="29"/>
      <c r="AHT79" s="29"/>
      <c r="AHU79" s="29"/>
      <c r="AHV79" s="29"/>
      <c r="AHW79" s="29"/>
      <c r="AHX79" s="29"/>
      <c r="AHY79" s="29"/>
      <c r="AHZ79" s="29"/>
      <c r="AIA79" s="29"/>
      <c r="AIB79" s="29"/>
      <c r="AIC79" s="29"/>
      <c r="AID79" s="29"/>
      <c r="AIE79" s="29"/>
      <c r="AIF79" s="29"/>
      <c r="AIG79" s="29"/>
      <c r="AIH79" s="29"/>
      <c r="AII79" s="29"/>
      <c r="AIJ79" s="29"/>
      <c r="AIK79" s="29"/>
      <c r="AIL79" s="29"/>
      <c r="AIM79" s="29"/>
      <c r="AIN79" s="29"/>
      <c r="AIO79" s="29"/>
      <c r="AIP79" s="29"/>
      <c r="AIQ79" s="29"/>
      <c r="AIR79" s="29"/>
      <c r="AIS79" s="29"/>
      <c r="AIT79" s="29"/>
      <c r="AIU79" s="29"/>
      <c r="AIV79" s="29"/>
      <c r="AIW79" s="29"/>
      <c r="AIX79" s="29"/>
      <c r="AIY79" s="29"/>
      <c r="AIZ79" s="29"/>
      <c r="AJA79" s="29"/>
      <c r="AJB79" s="29"/>
      <c r="AJC79" s="29"/>
      <c r="AJD79" s="29"/>
      <c r="AJE79" s="29"/>
      <c r="AJF79" s="29"/>
      <c r="AJG79" s="29"/>
      <c r="AJH79" s="29"/>
      <c r="AJI79" s="29"/>
      <c r="AJJ79" s="29"/>
      <c r="AJK79" s="29"/>
      <c r="AJL79" s="29"/>
      <c r="AJM79" s="29"/>
      <c r="AJN79" s="29"/>
      <c r="AJO79" s="29"/>
      <c r="AJP79" s="29"/>
      <c r="AJQ79" s="29"/>
      <c r="AJR79" s="29"/>
      <c r="AJS79" s="29"/>
      <c r="AJT79" s="29"/>
      <c r="AJU79" s="29"/>
      <c r="AJV79" s="29"/>
      <c r="AJW79" s="29"/>
      <c r="AJX79" s="29"/>
      <c r="AJY79" s="29"/>
      <c r="AJZ79" s="29"/>
      <c r="AKA79" s="29"/>
      <c r="AKB79" s="29"/>
      <c r="AKC79" s="29"/>
      <c r="AKD79" s="29"/>
      <c r="AKE79" s="29"/>
      <c r="AKF79" s="29"/>
      <c r="AKG79" s="29"/>
      <c r="AKH79" s="29"/>
      <c r="AKI79" s="29"/>
      <c r="AKJ79" s="29"/>
      <c r="AKK79" s="29"/>
      <c r="AKL79" s="29"/>
      <c r="AKM79" s="29"/>
      <c r="AKN79" s="29"/>
      <c r="AKO79" s="29"/>
      <c r="AKP79" s="29"/>
      <c r="AKQ79" s="29"/>
      <c r="AKR79" s="29"/>
      <c r="AKS79" s="29"/>
      <c r="AKT79" s="29"/>
      <c r="AKU79" s="29"/>
      <c r="AKV79" s="29"/>
      <c r="AKW79" s="29"/>
      <c r="AKX79" s="29"/>
      <c r="AKY79" s="29"/>
      <c r="AKZ79" s="29"/>
      <c r="ALA79" s="29"/>
      <c r="ALB79" s="29"/>
      <c r="ALC79" s="29"/>
      <c r="ALD79" s="29"/>
      <c r="ALE79" s="29"/>
      <c r="ALF79" s="29"/>
      <c r="ALG79" s="29"/>
      <c r="ALH79" s="29"/>
      <c r="ALI79" s="29"/>
      <c r="ALJ79" s="29"/>
      <c r="ALK79" s="29"/>
      <c r="ALL79" s="29"/>
      <c r="ALM79" s="29"/>
      <c r="ALN79" s="29"/>
      <c r="ALO79" s="29"/>
      <c r="ALP79" s="29"/>
      <c r="ALQ79" s="29"/>
      <c r="ALR79" s="29"/>
      <c r="ALS79" s="29"/>
      <c r="ALT79" s="29"/>
      <c r="ALU79" s="29"/>
      <c r="ALV79" s="29"/>
      <c r="ALW79" s="29"/>
      <c r="ALX79" s="29"/>
      <c r="ALY79" s="29"/>
      <c r="ALZ79" s="29"/>
      <c r="AMA79" s="29"/>
      <c r="AMB79" s="29"/>
      <c r="AMC79" s="29"/>
      <c r="AMD79" s="29"/>
      <c r="AME79" s="29"/>
      <c r="AMF79" s="29"/>
      <c r="AMG79" s="29"/>
      <c r="AMH79" s="29"/>
      <c r="AMI79" s="29"/>
      <c r="AMJ79" s="29"/>
      <c r="AMK79" s="29"/>
      <c r="AML79" s="29"/>
      <c r="AMM79" s="29"/>
      <c r="AMN79" s="29"/>
      <c r="AMO79" s="29"/>
      <c r="AMP79" s="29"/>
      <c r="AMQ79" s="29"/>
      <c r="AMR79" s="29"/>
      <c r="AMS79" s="29"/>
      <c r="AMT79" s="29"/>
      <c r="AMU79" s="29"/>
      <c r="AMV79" s="29"/>
      <c r="AMW79" s="29"/>
      <c r="AMX79" s="29"/>
      <c r="AMY79" s="29"/>
      <c r="AMZ79" s="29"/>
      <c r="ANA79" s="29"/>
      <c r="ANB79" s="29"/>
      <c r="ANC79" s="29"/>
      <c r="AND79" s="29"/>
      <c r="ANE79" s="29"/>
      <c r="ANF79" s="29"/>
      <c r="ANG79" s="29"/>
      <c r="ANH79" s="29"/>
      <c r="ANI79" s="29"/>
      <c r="ANJ79" s="29"/>
      <c r="ANK79" s="29"/>
      <c r="ANL79" s="29"/>
      <c r="ANM79" s="29"/>
      <c r="ANN79" s="29"/>
      <c r="ANO79" s="29"/>
      <c r="ANP79" s="29"/>
      <c r="ANQ79" s="29"/>
      <c r="ANR79" s="29"/>
      <c r="ANS79" s="29"/>
      <c r="ANT79" s="29"/>
      <c r="ANU79" s="29"/>
      <c r="ANV79" s="29"/>
      <c r="ANW79" s="29"/>
      <c r="ANX79" s="29"/>
      <c r="ANY79" s="29"/>
      <c r="ANZ79" s="29"/>
      <c r="AOA79" s="29"/>
      <c r="AOB79" s="29"/>
      <c r="AOC79" s="29"/>
      <c r="AOD79" s="29"/>
      <c r="AOE79" s="29"/>
      <c r="AOF79" s="29"/>
      <c r="AOG79" s="29"/>
      <c r="AOH79" s="29"/>
      <c r="AOI79" s="29"/>
      <c r="AOJ79" s="29"/>
      <c r="AOK79" s="29"/>
      <c r="AOL79" s="29"/>
      <c r="AOM79" s="29"/>
      <c r="AON79" s="29"/>
      <c r="AOO79" s="29"/>
      <c r="AOP79" s="29"/>
      <c r="AOQ79" s="29"/>
      <c r="AOR79" s="29"/>
      <c r="AOS79" s="29"/>
      <c r="AOT79" s="29"/>
      <c r="AOU79" s="29"/>
      <c r="AOV79" s="29"/>
      <c r="AOW79" s="29"/>
      <c r="AOX79" s="29"/>
      <c r="AOY79" s="29"/>
      <c r="AOZ79" s="29"/>
      <c r="APA79" s="29"/>
      <c r="APB79" s="29"/>
      <c r="APC79" s="29"/>
      <c r="APD79" s="29"/>
      <c r="APE79" s="29"/>
      <c r="APF79" s="29"/>
      <c r="APG79" s="29"/>
      <c r="APH79" s="29"/>
      <c r="API79" s="29"/>
      <c r="APJ79" s="29"/>
      <c r="APK79" s="29"/>
      <c r="APL79" s="29"/>
      <c r="APM79" s="29"/>
      <c r="APN79" s="29"/>
      <c r="APO79" s="29"/>
      <c r="APP79" s="29"/>
      <c r="APQ79" s="29"/>
      <c r="APR79" s="29"/>
      <c r="APS79" s="29"/>
      <c r="APT79" s="29"/>
      <c r="APU79" s="29"/>
      <c r="APV79" s="29"/>
      <c r="APW79" s="29"/>
      <c r="APX79" s="29"/>
      <c r="APY79" s="29"/>
      <c r="APZ79" s="29"/>
      <c r="AQA79" s="29"/>
      <c r="AQB79" s="29"/>
      <c r="AQC79" s="29"/>
      <c r="AQD79" s="29"/>
      <c r="AQE79" s="29"/>
      <c r="AQF79" s="29"/>
      <c r="AQG79" s="29"/>
      <c r="AQH79" s="29"/>
      <c r="AQI79" s="29"/>
      <c r="AQJ79" s="29"/>
      <c r="AQK79" s="29"/>
      <c r="AQL79" s="29"/>
      <c r="AQM79" s="29"/>
      <c r="AQN79" s="29"/>
      <c r="AQO79" s="29"/>
      <c r="AQP79" s="29"/>
      <c r="AQQ79" s="29"/>
      <c r="AQR79" s="29"/>
      <c r="AQS79" s="29"/>
      <c r="AQT79" s="29"/>
      <c r="AQU79" s="29"/>
      <c r="AQV79" s="29"/>
      <c r="AQW79" s="29"/>
      <c r="AQX79" s="29"/>
      <c r="AQY79" s="29"/>
      <c r="AQZ79" s="29"/>
      <c r="ARA79" s="29"/>
      <c r="ARB79" s="29"/>
      <c r="ARC79" s="29"/>
      <c r="ARD79" s="29"/>
      <c r="ARE79" s="29"/>
      <c r="ARF79" s="29"/>
      <c r="ARG79" s="29"/>
      <c r="ARH79" s="29"/>
      <c r="ARI79" s="29"/>
      <c r="ARJ79" s="29"/>
      <c r="ARK79" s="29"/>
      <c r="ARL79" s="29"/>
      <c r="ARM79" s="29"/>
      <c r="ARN79" s="29"/>
      <c r="ARO79" s="29"/>
      <c r="ARP79" s="29"/>
      <c r="ARQ79" s="29"/>
      <c r="ARR79" s="29"/>
      <c r="ARS79" s="29"/>
      <c r="ART79" s="29"/>
      <c r="ARU79" s="29"/>
      <c r="ARV79" s="29"/>
      <c r="ARW79" s="29"/>
      <c r="ARX79" s="29"/>
      <c r="ARY79" s="29"/>
      <c r="ARZ79" s="29"/>
      <c r="ASA79" s="29"/>
      <c r="ASB79" s="29"/>
      <c r="ASC79" s="29"/>
      <c r="ASD79" s="29"/>
      <c r="ASE79" s="29"/>
      <c r="ASF79" s="29"/>
      <c r="ASG79" s="29"/>
      <c r="ASH79" s="29"/>
      <c r="ASI79" s="29"/>
      <c r="ASJ79" s="29"/>
      <c r="ASK79" s="29"/>
      <c r="ASL79" s="29"/>
      <c r="ASM79" s="29"/>
      <c r="ASN79" s="29"/>
      <c r="ASO79" s="29"/>
      <c r="ASP79" s="29"/>
      <c r="ASQ79" s="29"/>
      <c r="ASR79" s="29"/>
      <c r="ASS79" s="29"/>
      <c r="AST79" s="29"/>
      <c r="ASU79" s="29"/>
      <c r="ASV79" s="29"/>
      <c r="ASW79" s="29"/>
      <c r="ASX79" s="29"/>
      <c r="ASY79" s="29"/>
      <c r="ASZ79" s="29"/>
      <c r="ATA79" s="29"/>
      <c r="ATB79" s="29"/>
      <c r="ATC79" s="29"/>
      <c r="ATD79" s="29"/>
      <c r="ATE79" s="29"/>
      <c r="ATF79" s="29"/>
      <c r="ATG79" s="29"/>
      <c r="ATH79" s="29"/>
      <c r="ATI79" s="29"/>
      <c r="ATJ79" s="29"/>
      <c r="ATK79" s="29"/>
      <c r="ATL79" s="29"/>
      <c r="ATM79" s="29"/>
      <c r="ATN79" s="29"/>
      <c r="ATO79" s="29"/>
      <c r="ATP79" s="29"/>
      <c r="ATQ79" s="29"/>
      <c r="ATR79" s="29"/>
      <c r="ATS79" s="29"/>
      <c r="ATT79" s="29"/>
      <c r="ATU79" s="29"/>
      <c r="ATV79" s="29"/>
      <c r="ATW79" s="29"/>
      <c r="ATX79" s="29"/>
      <c r="ATY79" s="29"/>
      <c r="ATZ79" s="29"/>
      <c r="AUA79" s="29"/>
      <c r="AUB79" s="29"/>
      <c r="AUC79" s="29"/>
      <c r="AUD79" s="29"/>
      <c r="AUE79" s="29"/>
      <c r="AUF79" s="29"/>
      <c r="AUG79" s="29"/>
      <c r="AUH79" s="29"/>
      <c r="AUI79" s="29"/>
      <c r="AUJ79" s="29"/>
      <c r="AUK79" s="29"/>
      <c r="AUL79" s="29"/>
      <c r="AUM79" s="29"/>
      <c r="AUN79" s="29"/>
      <c r="AUO79" s="29"/>
      <c r="AUP79" s="29"/>
      <c r="AUQ79" s="29"/>
      <c r="AUR79" s="29"/>
      <c r="AUS79" s="29"/>
      <c r="AUT79" s="29"/>
      <c r="AUU79" s="29"/>
      <c r="AUV79" s="29"/>
      <c r="AUW79" s="29"/>
      <c r="AUX79" s="29"/>
      <c r="AUY79" s="29"/>
      <c r="AUZ79" s="29"/>
      <c r="AVA79" s="29"/>
      <c r="AVB79" s="29"/>
      <c r="AVC79" s="29"/>
      <c r="AVD79" s="29"/>
      <c r="AVE79" s="29"/>
      <c r="AVF79" s="29"/>
      <c r="AVG79" s="29"/>
      <c r="AVH79" s="29"/>
      <c r="AVI79" s="29"/>
      <c r="AVJ79" s="29"/>
      <c r="AVK79" s="29"/>
      <c r="AVL79" s="29"/>
      <c r="AVM79" s="29"/>
      <c r="AVN79" s="29"/>
      <c r="AVO79" s="29"/>
      <c r="AVP79" s="29"/>
      <c r="AVQ79" s="29"/>
      <c r="AVR79" s="29"/>
      <c r="AVS79" s="29"/>
      <c r="AVT79" s="29"/>
      <c r="AVU79" s="29"/>
      <c r="AVV79" s="29"/>
      <c r="AVW79" s="29"/>
      <c r="AVX79" s="29"/>
      <c r="AVY79" s="29"/>
      <c r="AVZ79" s="29"/>
      <c r="AWA79" s="29"/>
      <c r="AWB79" s="29"/>
      <c r="AWC79" s="29"/>
      <c r="AWD79" s="29"/>
      <c r="AWE79" s="29"/>
      <c r="AWF79" s="29"/>
      <c r="AWG79" s="29"/>
      <c r="AWH79" s="29"/>
      <c r="AWI79" s="29"/>
      <c r="AWJ79" s="29"/>
      <c r="AWK79" s="29"/>
      <c r="AWL79" s="29"/>
      <c r="AWM79" s="29"/>
      <c r="AWN79" s="29"/>
      <c r="AWO79" s="29"/>
      <c r="AWP79" s="29"/>
      <c r="AWQ79" s="29"/>
      <c r="AWR79" s="29"/>
      <c r="AWS79" s="29"/>
      <c r="AWT79" s="29"/>
      <c r="AWU79" s="29"/>
      <c r="AWV79" s="29"/>
      <c r="AWW79" s="29"/>
      <c r="AWX79" s="29"/>
      <c r="AWY79" s="29"/>
      <c r="AWZ79" s="29"/>
      <c r="AXA79" s="29"/>
      <c r="AXB79" s="29"/>
      <c r="AXC79" s="29"/>
      <c r="AXD79" s="29"/>
      <c r="AXE79" s="29"/>
      <c r="AXF79" s="29"/>
      <c r="AXG79" s="29"/>
      <c r="AXH79" s="29"/>
      <c r="AXI79" s="29"/>
      <c r="AXJ79" s="29"/>
      <c r="AXK79" s="29"/>
      <c r="AXL79" s="29"/>
      <c r="AXM79" s="29"/>
      <c r="AXN79" s="29"/>
      <c r="AXO79" s="29"/>
      <c r="AXP79" s="29"/>
      <c r="AXQ79" s="29"/>
      <c r="AXR79" s="29"/>
      <c r="AXS79" s="29"/>
      <c r="AXT79" s="29"/>
      <c r="AXU79" s="29"/>
      <c r="AXV79" s="29"/>
      <c r="AXW79" s="29"/>
      <c r="AXX79" s="29"/>
      <c r="AXY79" s="29"/>
      <c r="AXZ79" s="29"/>
      <c r="AYA79" s="29"/>
      <c r="AYB79" s="29"/>
      <c r="AYC79" s="29"/>
      <c r="AYD79" s="29"/>
      <c r="AYE79" s="29"/>
      <c r="AYF79" s="29"/>
      <c r="AYG79" s="29"/>
      <c r="AYH79" s="29"/>
      <c r="AYI79" s="29"/>
      <c r="AYJ79" s="29"/>
      <c r="AYK79" s="29"/>
      <c r="AYL79" s="29"/>
      <c r="AYM79" s="29"/>
      <c r="AYN79" s="29"/>
      <c r="AYO79" s="29"/>
      <c r="AYP79" s="29"/>
      <c r="AYQ79" s="29"/>
      <c r="AYR79" s="29"/>
      <c r="AYS79" s="29"/>
      <c r="AYT79" s="29"/>
      <c r="AYU79" s="29"/>
      <c r="AYV79" s="29"/>
      <c r="AYW79" s="29"/>
      <c r="AYX79" s="29"/>
      <c r="AYY79" s="29"/>
      <c r="AYZ79" s="29"/>
      <c r="AZA79" s="29"/>
      <c r="AZB79" s="29"/>
      <c r="AZC79" s="29"/>
      <c r="AZD79" s="29"/>
      <c r="AZE79" s="29"/>
      <c r="AZF79" s="29"/>
      <c r="AZG79" s="29"/>
      <c r="AZH79" s="29"/>
      <c r="AZI79" s="29"/>
      <c r="AZJ79" s="29"/>
      <c r="AZK79" s="29"/>
      <c r="AZL79" s="29"/>
      <c r="AZM79" s="29"/>
      <c r="AZN79" s="29"/>
      <c r="AZO79" s="29"/>
      <c r="AZP79" s="29"/>
      <c r="AZQ79" s="29"/>
      <c r="AZR79" s="29"/>
      <c r="AZS79" s="29"/>
      <c r="AZT79" s="29"/>
      <c r="AZU79" s="29"/>
      <c r="AZV79" s="29"/>
      <c r="AZW79" s="29"/>
      <c r="AZX79" s="29"/>
      <c r="AZY79" s="29"/>
      <c r="AZZ79" s="29"/>
      <c r="BAA79" s="29"/>
      <c r="BAB79" s="29"/>
      <c r="BAC79" s="29"/>
      <c r="BAD79" s="29"/>
    </row>
    <row r="80" spans="1:1382" s="89" customFormat="1" ht="14" x14ac:dyDescent="0.2">
      <c r="A80" s="117">
        <v>308</v>
      </c>
      <c r="B80" s="67">
        <v>296</v>
      </c>
      <c r="C80" s="66">
        <v>37615004</v>
      </c>
      <c r="D80" s="67">
        <v>798017</v>
      </c>
      <c r="E80" s="54" t="s">
        <v>1842</v>
      </c>
      <c r="F80" s="50" t="s">
        <v>766</v>
      </c>
      <c r="G80" s="97">
        <v>19101</v>
      </c>
      <c r="H80" s="66" t="s">
        <v>562</v>
      </c>
      <c r="I80" s="40" t="s">
        <v>563</v>
      </c>
      <c r="J80" s="68">
        <v>60</v>
      </c>
      <c r="K80" s="68">
        <v>47</v>
      </c>
      <c r="L80" s="42">
        <f t="shared" si="6"/>
        <v>13</v>
      </c>
      <c r="M80" s="30" t="s">
        <v>612</v>
      </c>
      <c r="N80" s="43" t="s">
        <v>804</v>
      </c>
      <c r="O80" s="50">
        <v>1</v>
      </c>
      <c r="P80" s="67">
        <v>2</v>
      </c>
      <c r="Q80" s="30" t="s">
        <v>837</v>
      </c>
      <c r="R80" s="30" t="s">
        <v>913</v>
      </c>
      <c r="S80" s="52">
        <v>41597</v>
      </c>
      <c r="T80" s="52">
        <v>41601</v>
      </c>
      <c r="U80" s="68">
        <v>4</v>
      </c>
      <c r="V80" s="32" t="s">
        <v>453</v>
      </c>
      <c r="W80" s="32" t="s">
        <v>563</v>
      </c>
      <c r="X80" s="30" t="s">
        <v>615</v>
      </c>
      <c r="Y80" s="30" t="s">
        <v>550</v>
      </c>
      <c r="Z80" s="56" t="s">
        <v>804</v>
      </c>
      <c r="AA80" s="52">
        <v>41667</v>
      </c>
      <c r="AB80" s="80" t="s">
        <v>807</v>
      </c>
      <c r="AC80" s="52">
        <v>42100</v>
      </c>
      <c r="AD80" s="61">
        <f t="shared" si="5"/>
        <v>14.235616438356164</v>
      </c>
      <c r="AE80" s="65" t="s">
        <v>539</v>
      </c>
      <c r="AF80" s="61">
        <v>1</v>
      </c>
      <c r="AG80" s="65" t="s">
        <v>539</v>
      </c>
      <c r="AH80" s="61">
        <v>1</v>
      </c>
      <c r="AI80" s="87" t="s">
        <v>539</v>
      </c>
      <c r="AJ80" s="90">
        <v>1</v>
      </c>
      <c r="AK80" s="65"/>
      <c r="AL80" s="61"/>
      <c r="AM80" s="65"/>
      <c r="AN80" s="61"/>
      <c r="AO80" s="65"/>
      <c r="AP80" s="61"/>
      <c r="AQ80" s="61"/>
      <c r="AR80" s="61"/>
      <c r="AS80" s="61"/>
      <c r="AT80" s="61"/>
      <c r="AU80" s="61"/>
      <c r="AV80" s="61"/>
      <c r="AW80" s="61"/>
      <c r="AX80" s="61"/>
      <c r="AY80" s="86" t="s">
        <v>3314</v>
      </c>
      <c r="AZ80" s="32" t="s">
        <v>539</v>
      </c>
      <c r="BA80" s="68">
        <v>1</v>
      </c>
      <c r="BB80" s="67">
        <v>2</v>
      </c>
      <c r="BC80" s="30" t="s">
        <v>837</v>
      </c>
      <c r="BD80" s="68">
        <v>1</v>
      </c>
      <c r="BE80" s="68">
        <v>1</v>
      </c>
      <c r="BF80" s="43" t="s">
        <v>807</v>
      </c>
      <c r="BG80" s="48" t="s">
        <v>453</v>
      </c>
      <c r="BH80" s="48" t="s">
        <v>564</v>
      </c>
      <c r="BI80" s="48" t="s">
        <v>564</v>
      </c>
      <c r="BJ80" s="48" t="s">
        <v>453</v>
      </c>
      <c r="BK80" s="70" t="s">
        <v>1201</v>
      </c>
      <c r="BL80" s="70" t="s">
        <v>2085</v>
      </c>
      <c r="BM80" s="30">
        <v>107</v>
      </c>
      <c r="BN80" s="30">
        <v>105</v>
      </c>
      <c r="BO80" s="30">
        <v>107</v>
      </c>
      <c r="BP80" s="30" t="s">
        <v>3315</v>
      </c>
      <c r="BQ80" s="30" t="s">
        <v>3317</v>
      </c>
      <c r="BR80" s="30" t="s">
        <v>3316</v>
      </c>
      <c r="BS80" s="30" t="s">
        <v>872</v>
      </c>
      <c r="BT80" s="30" t="s">
        <v>2103</v>
      </c>
      <c r="BU80" s="30" t="s">
        <v>929</v>
      </c>
      <c r="BV80" s="30" t="s">
        <v>1554</v>
      </c>
      <c r="BW80" s="30">
        <v>108</v>
      </c>
      <c r="BX80" s="30">
        <v>87</v>
      </c>
      <c r="BY80" s="30">
        <v>98</v>
      </c>
      <c r="BZ80" s="30" t="s">
        <v>1737</v>
      </c>
      <c r="CA80" s="112"/>
      <c r="CC80" s="29"/>
      <c r="CD80" s="29"/>
      <c r="CE80" s="29"/>
      <c r="CF80" s="29"/>
      <c r="CG80" s="29"/>
      <c r="CH80" s="29"/>
      <c r="CI80" s="29"/>
      <c r="CJ80" s="29"/>
      <c r="CK80" s="29"/>
      <c r="CL80" s="29"/>
      <c r="CM80" s="29"/>
      <c r="CN80" s="29"/>
      <c r="CO80" s="29"/>
      <c r="CP80" s="29"/>
      <c r="CQ80" s="29"/>
      <c r="CR80" s="29"/>
      <c r="CS80" s="29"/>
      <c r="CT80" s="29"/>
      <c r="CU80" s="29"/>
      <c r="CV80" s="29"/>
      <c r="CW80" s="29"/>
      <c r="CX80" s="29"/>
      <c r="CY80" s="29"/>
      <c r="CZ80" s="29"/>
      <c r="DA80" s="29"/>
      <c r="DB80" s="29"/>
      <c r="DC80" s="29"/>
      <c r="DD80" s="29"/>
      <c r="DE80" s="29"/>
      <c r="DF80" s="29"/>
      <c r="DG80" s="29"/>
      <c r="DH80" s="29"/>
      <c r="DI80" s="29"/>
      <c r="DJ80" s="29"/>
      <c r="DK80" s="29"/>
      <c r="DL80" s="29"/>
      <c r="DM80" s="29"/>
      <c r="DN80" s="29"/>
      <c r="DO80" s="29"/>
      <c r="DP80" s="29"/>
      <c r="DQ80" s="29"/>
      <c r="DR80" s="29"/>
      <c r="DS80" s="29"/>
      <c r="DT80" s="29"/>
      <c r="DU80" s="29"/>
      <c r="DV80" s="29"/>
      <c r="DW80" s="29"/>
      <c r="DX80" s="29"/>
      <c r="DY80" s="29"/>
      <c r="DZ80" s="29"/>
      <c r="EA80" s="29"/>
      <c r="EB80" s="29"/>
      <c r="EC80" s="29"/>
      <c r="ED80" s="29"/>
      <c r="EE80" s="29"/>
      <c r="EF80" s="29"/>
      <c r="EG80" s="29"/>
      <c r="EH80" s="29"/>
      <c r="EI80" s="29"/>
      <c r="EJ80" s="29"/>
      <c r="EK80" s="29"/>
      <c r="EL80" s="29"/>
      <c r="EM80" s="29"/>
      <c r="EN80" s="29"/>
      <c r="EO80" s="29"/>
      <c r="EP80" s="29"/>
      <c r="EQ80" s="29"/>
      <c r="ER80" s="29"/>
      <c r="ES80" s="29"/>
      <c r="ET80" s="29"/>
      <c r="EU80" s="29"/>
      <c r="EV80" s="29"/>
      <c r="EW80" s="29"/>
      <c r="EX80" s="29"/>
      <c r="EY80" s="29"/>
      <c r="EZ80" s="29"/>
      <c r="FA80" s="29"/>
      <c r="FB80" s="29"/>
      <c r="FC80" s="29"/>
      <c r="FD80" s="29"/>
      <c r="FE80" s="29"/>
      <c r="FF80" s="29"/>
      <c r="FG80" s="29"/>
      <c r="FH80" s="29"/>
      <c r="FI80" s="29"/>
      <c r="FJ80" s="29"/>
      <c r="FK80" s="29"/>
      <c r="FL80" s="29"/>
      <c r="FM80" s="29"/>
      <c r="FN80" s="29"/>
      <c r="FO80" s="29"/>
      <c r="FP80" s="29"/>
      <c r="FQ80" s="29"/>
      <c r="FR80" s="29"/>
      <c r="FS80" s="29"/>
      <c r="FT80" s="29"/>
      <c r="FU80" s="29"/>
      <c r="FV80" s="29"/>
      <c r="FW80" s="29"/>
      <c r="FX80" s="29"/>
      <c r="FY80" s="29"/>
      <c r="FZ80" s="29"/>
      <c r="GA80" s="29"/>
      <c r="GB80" s="29"/>
      <c r="GC80" s="29"/>
      <c r="GD80" s="29"/>
      <c r="GE80" s="29"/>
      <c r="GF80" s="29"/>
      <c r="GG80" s="29"/>
      <c r="GH80" s="29"/>
      <c r="GI80" s="29"/>
      <c r="GJ80" s="29"/>
      <c r="GK80" s="29"/>
      <c r="GL80" s="29"/>
      <c r="GM80" s="29"/>
      <c r="GN80" s="29"/>
      <c r="GO80" s="29"/>
      <c r="GP80" s="29"/>
      <c r="GQ80" s="29"/>
      <c r="GR80" s="29"/>
      <c r="GS80" s="29"/>
      <c r="GT80" s="29"/>
      <c r="GU80" s="29"/>
      <c r="GV80" s="29"/>
      <c r="GW80" s="29"/>
      <c r="GX80" s="29"/>
      <c r="GY80" s="29"/>
      <c r="GZ80" s="29"/>
      <c r="HA80" s="29"/>
      <c r="HB80" s="29"/>
      <c r="HC80" s="29"/>
      <c r="HD80" s="29"/>
      <c r="HE80" s="29"/>
      <c r="HF80" s="29"/>
      <c r="HG80" s="29"/>
      <c r="HH80" s="29"/>
      <c r="HI80" s="29"/>
      <c r="HJ80" s="29"/>
      <c r="HK80" s="29"/>
      <c r="HL80" s="29"/>
      <c r="HM80" s="29"/>
      <c r="HN80" s="29"/>
      <c r="HO80" s="29"/>
      <c r="HP80" s="29"/>
      <c r="HQ80" s="29"/>
      <c r="HR80" s="29"/>
      <c r="HS80" s="29"/>
      <c r="HT80" s="29"/>
      <c r="HU80" s="29"/>
      <c r="HV80" s="29"/>
      <c r="HW80" s="29"/>
      <c r="HX80" s="29"/>
      <c r="HY80" s="29"/>
      <c r="HZ80" s="29"/>
      <c r="IA80" s="29"/>
      <c r="IB80" s="29"/>
      <c r="IC80" s="29"/>
      <c r="ID80" s="29"/>
      <c r="IE80" s="29"/>
      <c r="IF80" s="29"/>
      <c r="IG80" s="29"/>
      <c r="IH80" s="29"/>
      <c r="II80" s="29"/>
      <c r="IJ80" s="29"/>
      <c r="IK80" s="29"/>
      <c r="IL80" s="29"/>
      <c r="IM80" s="29"/>
      <c r="IN80" s="29"/>
      <c r="IO80" s="29"/>
      <c r="IP80" s="29"/>
      <c r="IQ80" s="29"/>
      <c r="IR80" s="29"/>
      <c r="IS80" s="29"/>
      <c r="IT80" s="29"/>
      <c r="IU80" s="29"/>
      <c r="IV80" s="29"/>
      <c r="IW80" s="29"/>
      <c r="IX80" s="29"/>
      <c r="IY80" s="29"/>
      <c r="IZ80" s="29"/>
      <c r="JA80" s="29"/>
      <c r="JB80" s="29"/>
      <c r="JC80" s="29"/>
      <c r="JD80" s="29"/>
      <c r="JE80" s="29"/>
      <c r="JF80" s="29"/>
      <c r="JG80" s="29"/>
      <c r="JH80" s="29"/>
      <c r="JI80" s="29"/>
      <c r="JJ80" s="29"/>
      <c r="JK80" s="29"/>
      <c r="JL80" s="29"/>
      <c r="JM80" s="29"/>
      <c r="JN80" s="29"/>
      <c r="JO80" s="29"/>
      <c r="JP80" s="29"/>
      <c r="JQ80" s="29"/>
      <c r="JR80" s="29"/>
      <c r="JS80" s="29"/>
      <c r="JT80" s="29"/>
      <c r="JU80" s="29"/>
      <c r="JV80" s="29"/>
      <c r="JW80" s="29"/>
      <c r="JX80" s="29"/>
      <c r="JY80" s="29"/>
      <c r="JZ80" s="29"/>
      <c r="KA80" s="29"/>
      <c r="KB80" s="29"/>
      <c r="KC80" s="29"/>
      <c r="KD80" s="29"/>
      <c r="KE80" s="29"/>
      <c r="KF80" s="29"/>
      <c r="KG80" s="29"/>
      <c r="KH80" s="29"/>
      <c r="KI80" s="29"/>
      <c r="KJ80" s="29"/>
      <c r="KK80" s="29"/>
      <c r="KL80" s="29"/>
      <c r="KM80" s="29"/>
      <c r="KN80" s="29"/>
      <c r="KO80" s="29"/>
      <c r="KP80" s="29"/>
      <c r="KQ80" s="29"/>
      <c r="KR80" s="29"/>
      <c r="KS80" s="29"/>
      <c r="KT80" s="29"/>
      <c r="KU80" s="29"/>
      <c r="KV80" s="29"/>
      <c r="KW80" s="29"/>
      <c r="KX80" s="29"/>
      <c r="KY80" s="29"/>
      <c r="KZ80" s="29"/>
      <c r="LA80" s="29"/>
      <c r="LB80" s="29"/>
      <c r="LC80" s="29"/>
      <c r="LD80" s="29"/>
      <c r="LE80" s="29"/>
      <c r="LF80" s="29"/>
      <c r="LG80" s="29"/>
      <c r="LH80" s="29"/>
      <c r="LI80" s="29"/>
      <c r="LJ80" s="29"/>
      <c r="LK80" s="29"/>
      <c r="LL80" s="29"/>
      <c r="LM80" s="29"/>
      <c r="LN80" s="29"/>
      <c r="LO80" s="29"/>
      <c r="LP80" s="29"/>
      <c r="LQ80" s="29"/>
      <c r="LR80" s="29"/>
      <c r="LS80" s="29"/>
      <c r="LT80" s="29"/>
      <c r="LU80" s="29"/>
      <c r="LV80" s="29"/>
      <c r="LW80" s="29"/>
      <c r="LX80" s="29"/>
      <c r="LY80" s="29"/>
      <c r="LZ80" s="29"/>
      <c r="MA80" s="29"/>
      <c r="MB80" s="29"/>
      <c r="MC80" s="29"/>
      <c r="MD80" s="29"/>
      <c r="ME80" s="29"/>
      <c r="MF80" s="29"/>
      <c r="MG80" s="29"/>
      <c r="MH80" s="29"/>
      <c r="MI80" s="29"/>
      <c r="MJ80" s="29"/>
      <c r="MK80" s="29"/>
      <c r="ML80" s="29"/>
      <c r="MM80" s="29"/>
      <c r="MN80" s="29"/>
      <c r="MO80" s="29"/>
      <c r="MP80" s="29"/>
      <c r="MQ80" s="29"/>
      <c r="MR80" s="29"/>
      <c r="MS80" s="29"/>
      <c r="MT80" s="29"/>
      <c r="MU80" s="29"/>
      <c r="MV80" s="29"/>
      <c r="MW80" s="29"/>
      <c r="MX80" s="29"/>
      <c r="MY80" s="29"/>
      <c r="MZ80" s="29"/>
      <c r="NA80" s="29"/>
      <c r="NB80" s="29"/>
      <c r="NC80" s="29"/>
      <c r="ND80" s="29"/>
      <c r="NE80" s="29"/>
      <c r="NF80" s="29"/>
      <c r="NG80" s="29"/>
      <c r="NH80" s="29"/>
      <c r="NI80" s="29"/>
      <c r="NJ80" s="29"/>
      <c r="NK80" s="29"/>
      <c r="NL80" s="29"/>
      <c r="NM80" s="29"/>
      <c r="NN80" s="29"/>
      <c r="NO80" s="29"/>
      <c r="NP80" s="29"/>
      <c r="NQ80" s="29"/>
      <c r="NR80" s="29"/>
      <c r="NS80" s="29"/>
      <c r="NT80" s="29"/>
      <c r="NU80" s="29"/>
      <c r="NV80" s="29"/>
      <c r="NW80" s="29"/>
      <c r="NX80" s="29"/>
      <c r="NY80" s="29"/>
      <c r="NZ80" s="29"/>
      <c r="OA80" s="29"/>
      <c r="OB80" s="29"/>
      <c r="OC80" s="29"/>
      <c r="OD80" s="29"/>
      <c r="OE80" s="29"/>
      <c r="OF80" s="29"/>
      <c r="OG80" s="29"/>
      <c r="OH80" s="29"/>
      <c r="OI80" s="29"/>
      <c r="OJ80" s="29"/>
      <c r="OK80" s="29"/>
      <c r="OL80" s="29"/>
      <c r="OM80" s="29"/>
      <c r="ON80" s="29"/>
      <c r="OO80" s="29"/>
      <c r="OP80" s="29"/>
      <c r="OQ80" s="29"/>
      <c r="OR80" s="29"/>
      <c r="OS80" s="29"/>
      <c r="OT80" s="29"/>
      <c r="OU80" s="29"/>
      <c r="OV80" s="29"/>
      <c r="OW80" s="29"/>
      <c r="OX80" s="29"/>
      <c r="OY80" s="29"/>
      <c r="OZ80" s="29"/>
      <c r="PA80" s="29"/>
      <c r="PB80" s="29"/>
      <c r="PC80" s="29"/>
      <c r="PD80" s="29"/>
      <c r="PE80" s="29"/>
      <c r="PF80" s="29"/>
      <c r="PG80" s="29"/>
      <c r="PH80" s="29"/>
      <c r="PI80" s="29"/>
      <c r="PJ80" s="29"/>
      <c r="PK80" s="29"/>
      <c r="PL80" s="29"/>
      <c r="PM80" s="29"/>
      <c r="PN80" s="29"/>
      <c r="PO80" s="29"/>
      <c r="PP80" s="29"/>
      <c r="PQ80" s="29"/>
      <c r="PR80" s="29"/>
      <c r="PS80" s="29"/>
      <c r="PT80" s="29"/>
      <c r="PU80" s="29"/>
      <c r="PV80" s="29"/>
      <c r="PW80" s="29"/>
      <c r="PX80" s="29"/>
      <c r="PY80" s="29"/>
      <c r="PZ80" s="29"/>
      <c r="QA80" s="29"/>
      <c r="QB80" s="29"/>
      <c r="QC80" s="29"/>
      <c r="QD80" s="29"/>
      <c r="QE80" s="29"/>
      <c r="QF80" s="29"/>
      <c r="QG80" s="29"/>
      <c r="QH80" s="29"/>
      <c r="QI80" s="29"/>
      <c r="QJ80" s="29"/>
      <c r="QK80" s="29"/>
      <c r="QL80" s="29"/>
      <c r="QM80" s="29"/>
      <c r="QN80" s="29"/>
      <c r="QO80" s="29"/>
      <c r="QP80" s="29"/>
      <c r="QQ80" s="29"/>
      <c r="QR80" s="29"/>
      <c r="QS80" s="29"/>
      <c r="QT80" s="29"/>
      <c r="QU80" s="29"/>
      <c r="QV80" s="29"/>
      <c r="QW80" s="29"/>
      <c r="QX80" s="29"/>
      <c r="QY80" s="29"/>
      <c r="QZ80" s="29"/>
      <c r="RA80" s="29"/>
      <c r="RB80" s="29"/>
      <c r="RC80" s="29"/>
      <c r="RD80" s="29"/>
      <c r="RE80" s="29"/>
      <c r="RF80" s="29"/>
      <c r="RG80" s="29"/>
      <c r="RH80" s="29"/>
      <c r="RI80" s="29"/>
      <c r="RJ80" s="29"/>
      <c r="RK80" s="29"/>
      <c r="RL80" s="29"/>
      <c r="RM80" s="29"/>
      <c r="RN80" s="29"/>
      <c r="RO80" s="29"/>
      <c r="RP80" s="29"/>
      <c r="RQ80" s="29"/>
      <c r="RR80" s="29"/>
      <c r="RS80" s="29"/>
      <c r="RT80" s="29"/>
      <c r="RU80" s="29"/>
      <c r="RV80" s="29"/>
      <c r="RW80" s="29"/>
      <c r="RX80" s="29"/>
      <c r="RY80" s="29"/>
      <c r="RZ80" s="29"/>
      <c r="SA80" s="29"/>
      <c r="SB80" s="29"/>
      <c r="SC80" s="29"/>
      <c r="SD80" s="29"/>
      <c r="SE80" s="29"/>
      <c r="SF80" s="29"/>
      <c r="SG80" s="29"/>
      <c r="SH80" s="29"/>
      <c r="SI80" s="29"/>
      <c r="SJ80" s="29"/>
      <c r="SK80" s="29"/>
      <c r="SL80" s="29"/>
      <c r="SM80" s="29"/>
      <c r="SN80" s="29"/>
      <c r="SO80" s="29"/>
      <c r="SP80" s="29"/>
      <c r="SQ80" s="29"/>
      <c r="SR80" s="29"/>
      <c r="SS80" s="29"/>
      <c r="ST80" s="29"/>
      <c r="SU80" s="29"/>
      <c r="SV80" s="29"/>
      <c r="SW80" s="29"/>
      <c r="SX80" s="29"/>
      <c r="SY80" s="29"/>
      <c r="SZ80" s="29"/>
      <c r="TA80" s="29"/>
      <c r="TB80" s="29"/>
      <c r="TC80" s="29"/>
      <c r="TD80" s="29"/>
      <c r="TE80" s="29"/>
      <c r="TF80" s="29"/>
      <c r="TG80" s="29"/>
      <c r="TH80" s="29"/>
      <c r="TI80" s="29"/>
      <c r="TJ80" s="29"/>
      <c r="TK80" s="29"/>
      <c r="TL80" s="29"/>
      <c r="TM80" s="29"/>
      <c r="TN80" s="29"/>
      <c r="TO80" s="29"/>
      <c r="TP80" s="29"/>
      <c r="TQ80" s="29"/>
      <c r="TR80" s="29"/>
      <c r="TS80" s="29"/>
      <c r="TT80" s="29"/>
      <c r="TU80" s="29"/>
      <c r="TV80" s="29"/>
      <c r="TW80" s="29"/>
      <c r="TX80" s="29"/>
      <c r="TY80" s="29"/>
      <c r="TZ80" s="29"/>
      <c r="UA80" s="29"/>
      <c r="UB80" s="29"/>
      <c r="UC80" s="29"/>
      <c r="UD80" s="29"/>
      <c r="UE80" s="29"/>
      <c r="UF80" s="29"/>
      <c r="UG80" s="29"/>
      <c r="UH80" s="29"/>
      <c r="UI80" s="29"/>
      <c r="UJ80" s="29"/>
      <c r="UK80" s="29"/>
      <c r="UL80" s="29"/>
      <c r="UM80" s="29"/>
      <c r="UN80" s="29"/>
      <c r="UO80" s="29"/>
      <c r="UP80" s="29"/>
      <c r="UQ80" s="29"/>
      <c r="UR80" s="29"/>
      <c r="US80" s="29"/>
      <c r="UT80" s="29"/>
      <c r="UU80" s="29"/>
      <c r="UV80" s="29"/>
      <c r="UW80" s="29"/>
      <c r="UX80" s="29"/>
      <c r="UY80" s="29"/>
      <c r="UZ80" s="29"/>
      <c r="VA80" s="29"/>
      <c r="VB80" s="29"/>
      <c r="VC80" s="29"/>
      <c r="VD80" s="29"/>
      <c r="VE80" s="29"/>
      <c r="VF80" s="29"/>
      <c r="VG80" s="29"/>
      <c r="VH80" s="29"/>
      <c r="VI80" s="29"/>
      <c r="VJ80" s="29"/>
      <c r="VK80" s="29"/>
      <c r="VL80" s="29"/>
      <c r="VM80" s="29"/>
      <c r="VN80" s="29"/>
      <c r="VO80" s="29"/>
      <c r="VP80" s="29"/>
      <c r="VQ80" s="29"/>
      <c r="VR80" s="29"/>
      <c r="VS80" s="29"/>
      <c r="VT80" s="29"/>
      <c r="VU80" s="29"/>
      <c r="VV80" s="29"/>
      <c r="VW80" s="29"/>
      <c r="VX80" s="29"/>
      <c r="VY80" s="29"/>
      <c r="VZ80" s="29"/>
      <c r="WA80" s="29"/>
      <c r="WB80" s="29"/>
      <c r="WC80" s="29"/>
      <c r="WD80" s="29"/>
      <c r="WE80" s="29"/>
      <c r="WF80" s="29"/>
      <c r="WG80" s="29"/>
      <c r="WH80" s="29"/>
      <c r="WI80" s="29"/>
      <c r="WJ80" s="29"/>
      <c r="WK80" s="29"/>
      <c r="WL80" s="29"/>
      <c r="WM80" s="29"/>
      <c r="WN80" s="29"/>
      <c r="WO80" s="29"/>
      <c r="WP80" s="29"/>
      <c r="WQ80" s="29"/>
      <c r="WR80" s="29"/>
      <c r="WS80" s="29"/>
      <c r="WT80" s="29"/>
      <c r="WU80" s="29"/>
      <c r="WV80" s="29"/>
      <c r="WW80" s="29"/>
      <c r="WX80" s="29"/>
      <c r="WY80" s="29"/>
      <c r="WZ80" s="29"/>
      <c r="XA80" s="29"/>
      <c r="XB80" s="29"/>
      <c r="XC80" s="29"/>
      <c r="XD80" s="29"/>
      <c r="XE80" s="29"/>
      <c r="XF80" s="29"/>
      <c r="XG80" s="29"/>
      <c r="XH80" s="29"/>
      <c r="XI80" s="29"/>
      <c r="XJ80" s="29"/>
      <c r="XK80" s="29"/>
      <c r="XL80" s="29"/>
      <c r="XM80" s="29"/>
      <c r="XN80" s="29"/>
      <c r="XO80" s="29"/>
      <c r="XP80" s="29"/>
      <c r="XQ80" s="29"/>
      <c r="XR80" s="29"/>
      <c r="XS80" s="29"/>
      <c r="XT80" s="29"/>
      <c r="XU80" s="29"/>
      <c r="XV80" s="29"/>
      <c r="XW80" s="29"/>
      <c r="XX80" s="29"/>
      <c r="XY80" s="29"/>
      <c r="XZ80" s="29"/>
      <c r="YA80" s="29"/>
      <c r="YB80" s="29"/>
      <c r="YC80" s="29"/>
      <c r="YD80" s="29"/>
      <c r="YE80" s="29"/>
      <c r="YF80" s="29"/>
      <c r="YG80" s="29"/>
      <c r="YH80" s="29"/>
      <c r="YI80" s="29"/>
      <c r="YJ80" s="29"/>
      <c r="YK80" s="29"/>
      <c r="YL80" s="29"/>
      <c r="YM80" s="29"/>
      <c r="YN80" s="29"/>
      <c r="YO80" s="29"/>
      <c r="YP80" s="29"/>
      <c r="YQ80" s="29"/>
      <c r="YR80" s="29"/>
      <c r="YS80" s="29"/>
      <c r="YT80" s="29"/>
      <c r="YU80" s="29"/>
      <c r="YV80" s="29"/>
      <c r="YW80" s="29"/>
      <c r="YX80" s="29"/>
      <c r="YY80" s="29"/>
      <c r="YZ80" s="29"/>
      <c r="ZA80" s="29"/>
      <c r="ZB80" s="29"/>
      <c r="ZC80" s="29"/>
      <c r="ZD80" s="29"/>
      <c r="ZE80" s="29"/>
      <c r="ZF80" s="29"/>
      <c r="ZG80" s="29"/>
      <c r="ZH80" s="29"/>
      <c r="ZI80" s="29"/>
      <c r="ZJ80" s="29"/>
      <c r="ZK80" s="29"/>
      <c r="ZL80" s="29"/>
      <c r="ZM80" s="29"/>
      <c r="ZN80" s="29"/>
      <c r="ZO80" s="29"/>
      <c r="ZP80" s="29"/>
      <c r="ZQ80" s="29"/>
      <c r="ZR80" s="29"/>
      <c r="ZS80" s="29"/>
      <c r="ZT80" s="29"/>
      <c r="ZU80" s="29"/>
      <c r="ZV80" s="29"/>
      <c r="ZW80" s="29"/>
      <c r="ZX80" s="29"/>
      <c r="ZY80" s="29"/>
      <c r="ZZ80" s="29"/>
      <c r="AAA80" s="29"/>
      <c r="AAB80" s="29"/>
      <c r="AAC80" s="29"/>
      <c r="AAD80" s="29"/>
      <c r="AAE80" s="29"/>
      <c r="AAF80" s="29"/>
      <c r="AAG80" s="29"/>
      <c r="AAH80" s="29"/>
      <c r="AAI80" s="29"/>
      <c r="AAJ80" s="29"/>
      <c r="AAK80" s="29"/>
      <c r="AAL80" s="29"/>
      <c r="AAM80" s="29"/>
      <c r="AAN80" s="29"/>
      <c r="AAO80" s="29"/>
      <c r="AAP80" s="29"/>
      <c r="AAQ80" s="29"/>
      <c r="AAR80" s="29"/>
      <c r="AAS80" s="29"/>
      <c r="AAT80" s="29"/>
      <c r="AAU80" s="29"/>
      <c r="AAV80" s="29"/>
      <c r="AAW80" s="29"/>
      <c r="AAX80" s="29"/>
      <c r="AAY80" s="29"/>
      <c r="AAZ80" s="29"/>
      <c r="ABA80" s="29"/>
      <c r="ABB80" s="29"/>
      <c r="ABC80" s="29"/>
      <c r="ABD80" s="29"/>
      <c r="ABE80" s="29"/>
      <c r="ABF80" s="29"/>
      <c r="ABG80" s="29"/>
      <c r="ABH80" s="29"/>
      <c r="ABI80" s="29"/>
      <c r="ABJ80" s="29"/>
      <c r="ABK80" s="29"/>
      <c r="ABL80" s="29"/>
      <c r="ABM80" s="29"/>
      <c r="ABN80" s="29"/>
      <c r="ABO80" s="29"/>
      <c r="ABP80" s="29"/>
      <c r="ABQ80" s="29"/>
      <c r="ABR80" s="29"/>
      <c r="ABS80" s="29"/>
      <c r="ABT80" s="29"/>
      <c r="ABU80" s="29"/>
      <c r="ABV80" s="29"/>
      <c r="ABW80" s="29"/>
      <c r="ABX80" s="29"/>
      <c r="ABY80" s="29"/>
      <c r="ABZ80" s="29"/>
      <c r="ACA80" s="29"/>
      <c r="ACB80" s="29"/>
      <c r="ACC80" s="29"/>
      <c r="ACD80" s="29"/>
      <c r="ACE80" s="29"/>
      <c r="ACF80" s="29"/>
      <c r="ACG80" s="29"/>
      <c r="ACH80" s="29"/>
      <c r="ACI80" s="29"/>
      <c r="ACJ80" s="29"/>
      <c r="ACK80" s="29"/>
      <c r="ACL80" s="29"/>
      <c r="ACM80" s="29"/>
      <c r="ACN80" s="29"/>
      <c r="ACO80" s="29"/>
      <c r="ACP80" s="29"/>
      <c r="ACQ80" s="29"/>
      <c r="ACR80" s="29"/>
      <c r="ACS80" s="29"/>
      <c r="ACT80" s="29"/>
      <c r="ACU80" s="29"/>
      <c r="ACV80" s="29"/>
      <c r="ACW80" s="29"/>
      <c r="ACX80" s="29"/>
      <c r="ACY80" s="29"/>
      <c r="ACZ80" s="29"/>
      <c r="ADA80" s="29"/>
      <c r="ADB80" s="29"/>
      <c r="ADC80" s="29"/>
      <c r="ADD80" s="29"/>
      <c r="ADE80" s="29"/>
      <c r="ADF80" s="29"/>
      <c r="ADG80" s="29"/>
      <c r="ADH80" s="29"/>
      <c r="ADI80" s="29"/>
      <c r="ADJ80" s="29"/>
      <c r="ADK80" s="29"/>
      <c r="ADL80" s="29"/>
      <c r="ADM80" s="29"/>
      <c r="ADN80" s="29"/>
      <c r="ADO80" s="29"/>
      <c r="ADP80" s="29"/>
      <c r="ADQ80" s="29"/>
      <c r="ADR80" s="29"/>
      <c r="ADS80" s="29"/>
      <c r="ADT80" s="29"/>
      <c r="ADU80" s="29"/>
      <c r="ADV80" s="29"/>
      <c r="ADW80" s="29"/>
      <c r="ADX80" s="29"/>
      <c r="ADY80" s="29"/>
      <c r="ADZ80" s="29"/>
      <c r="AEA80" s="29"/>
      <c r="AEB80" s="29"/>
      <c r="AEC80" s="29"/>
      <c r="AED80" s="29"/>
      <c r="AEE80" s="29"/>
      <c r="AEF80" s="29"/>
      <c r="AEG80" s="29"/>
      <c r="AEH80" s="29"/>
      <c r="AEI80" s="29"/>
      <c r="AEJ80" s="29"/>
      <c r="AEK80" s="29"/>
      <c r="AEL80" s="29"/>
      <c r="AEM80" s="29"/>
      <c r="AEN80" s="29"/>
      <c r="AEO80" s="29"/>
      <c r="AEP80" s="29"/>
      <c r="AEQ80" s="29"/>
      <c r="AER80" s="29"/>
      <c r="AES80" s="29"/>
      <c r="AET80" s="29"/>
      <c r="AEU80" s="29"/>
      <c r="AEV80" s="29"/>
      <c r="AEW80" s="29"/>
      <c r="AEX80" s="29"/>
      <c r="AEY80" s="29"/>
      <c r="AEZ80" s="29"/>
      <c r="AFA80" s="29"/>
      <c r="AFB80" s="29"/>
      <c r="AFC80" s="29"/>
      <c r="AFD80" s="29"/>
      <c r="AFE80" s="29"/>
      <c r="AFF80" s="29"/>
      <c r="AFG80" s="29"/>
      <c r="AFH80" s="29"/>
      <c r="AFI80" s="29"/>
      <c r="AFJ80" s="29"/>
      <c r="AFK80" s="29"/>
      <c r="AFL80" s="29"/>
      <c r="AFM80" s="29"/>
      <c r="AFN80" s="29"/>
      <c r="AFO80" s="29"/>
      <c r="AFP80" s="29"/>
      <c r="AFQ80" s="29"/>
      <c r="AFR80" s="29"/>
      <c r="AFS80" s="29"/>
      <c r="AFT80" s="29"/>
      <c r="AFU80" s="29"/>
      <c r="AFV80" s="29"/>
      <c r="AFW80" s="29"/>
      <c r="AFX80" s="29"/>
      <c r="AFY80" s="29"/>
      <c r="AFZ80" s="29"/>
      <c r="AGA80" s="29"/>
      <c r="AGB80" s="29"/>
      <c r="AGC80" s="29"/>
      <c r="AGD80" s="29"/>
      <c r="AGE80" s="29"/>
      <c r="AGF80" s="29"/>
      <c r="AGG80" s="29"/>
      <c r="AGH80" s="29"/>
      <c r="AGI80" s="29"/>
      <c r="AGJ80" s="29"/>
      <c r="AGK80" s="29"/>
      <c r="AGL80" s="29"/>
      <c r="AGM80" s="29"/>
      <c r="AGN80" s="29"/>
      <c r="AGO80" s="29"/>
      <c r="AGP80" s="29"/>
      <c r="AGQ80" s="29"/>
      <c r="AGR80" s="29"/>
      <c r="AGS80" s="29"/>
      <c r="AGT80" s="29"/>
      <c r="AGU80" s="29"/>
      <c r="AGV80" s="29"/>
      <c r="AGW80" s="29"/>
      <c r="AGX80" s="29"/>
      <c r="AGY80" s="29"/>
      <c r="AGZ80" s="29"/>
      <c r="AHA80" s="29"/>
      <c r="AHB80" s="29"/>
      <c r="AHC80" s="29"/>
      <c r="AHD80" s="29"/>
      <c r="AHE80" s="29"/>
      <c r="AHF80" s="29"/>
      <c r="AHG80" s="29"/>
      <c r="AHH80" s="29"/>
      <c r="AHI80" s="29"/>
      <c r="AHJ80" s="29"/>
      <c r="AHK80" s="29"/>
      <c r="AHL80" s="29"/>
      <c r="AHM80" s="29"/>
      <c r="AHN80" s="29"/>
      <c r="AHO80" s="29"/>
      <c r="AHP80" s="29"/>
      <c r="AHQ80" s="29"/>
      <c r="AHR80" s="29"/>
      <c r="AHS80" s="29"/>
      <c r="AHT80" s="29"/>
      <c r="AHU80" s="29"/>
      <c r="AHV80" s="29"/>
      <c r="AHW80" s="29"/>
      <c r="AHX80" s="29"/>
      <c r="AHY80" s="29"/>
      <c r="AHZ80" s="29"/>
      <c r="AIA80" s="29"/>
      <c r="AIB80" s="29"/>
      <c r="AIC80" s="29"/>
      <c r="AID80" s="29"/>
      <c r="AIE80" s="29"/>
      <c r="AIF80" s="29"/>
      <c r="AIG80" s="29"/>
      <c r="AIH80" s="29"/>
      <c r="AII80" s="29"/>
      <c r="AIJ80" s="29"/>
      <c r="AIK80" s="29"/>
      <c r="AIL80" s="29"/>
      <c r="AIM80" s="29"/>
      <c r="AIN80" s="29"/>
      <c r="AIO80" s="29"/>
      <c r="AIP80" s="29"/>
      <c r="AIQ80" s="29"/>
      <c r="AIR80" s="29"/>
      <c r="AIS80" s="29"/>
      <c r="AIT80" s="29"/>
      <c r="AIU80" s="29"/>
      <c r="AIV80" s="29"/>
      <c r="AIW80" s="29"/>
      <c r="AIX80" s="29"/>
      <c r="AIY80" s="29"/>
      <c r="AIZ80" s="29"/>
      <c r="AJA80" s="29"/>
      <c r="AJB80" s="29"/>
      <c r="AJC80" s="29"/>
      <c r="AJD80" s="29"/>
      <c r="AJE80" s="29"/>
      <c r="AJF80" s="29"/>
      <c r="AJG80" s="29"/>
      <c r="AJH80" s="29"/>
      <c r="AJI80" s="29"/>
      <c r="AJJ80" s="29"/>
      <c r="AJK80" s="29"/>
      <c r="AJL80" s="29"/>
      <c r="AJM80" s="29"/>
      <c r="AJN80" s="29"/>
      <c r="AJO80" s="29"/>
      <c r="AJP80" s="29"/>
      <c r="AJQ80" s="29"/>
      <c r="AJR80" s="29"/>
      <c r="AJS80" s="29"/>
      <c r="AJT80" s="29"/>
      <c r="AJU80" s="29"/>
      <c r="AJV80" s="29"/>
      <c r="AJW80" s="29"/>
      <c r="AJX80" s="29"/>
      <c r="AJY80" s="29"/>
      <c r="AJZ80" s="29"/>
      <c r="AKA80" s="29"/>
      <c r="AKB80" s="29"/>
      <c r="AKC80" s="29"/>
      <c r="AKD80" s="29"/>
      <c r="AKE80" s="29"/>
      <c r="AKF80" s="29"/>
      <c r="AKG80" s="29"/>
      <c r="AKH80" s="29"/>
      <c r="AKI80" s="29"/>
      <c r="AKJ80" s="29"/>
      <c r="AKK80" s="29"/>
      <c r="AKL80" s="29"/>
      <c r="AKM80" s="29"/>
      <c r="AKN80" s="29"/>
      <c r="AKO80" s="29"/>
      <c r="AKP80" s="29"/>
      <c r="AKQ80" s="29"/>
      <c r="AKR80" s="29"/>
      <c r="AKS80" s="29"/>
      <c r="AKT80" s="29"/>
      <c r="AKU80" s="29"/>
      <c r="AKV80" s="29"/>
      <c r="AKW80" s="29"/>
      <c r="AKX80" s="29"/>
      <c r="AKY80" s="29"/>
      <c r="AKZ80" s="29"/>
      <c r="ALA80" s="29"/>
      <c r="ALB80" s="29"/>
      <c r="ALC80" s="29"/>
      <c r="ALD80" s="29"/>
      <c r="ALE80" s="29"/>
      <c r="ALF80" s="29"/>
      <c r="ALG80" s="29"/>
      <c r="ALH80" s="29"/>
      <c r="ALI80" s="29"/>
      <c r="ALJ80" s="29"/>
      <c r="ALK80" s="29"/>
      <c r="ALL80" s="29"/>
      <c r="ALM80" s="29"/>
      <c r="ALN80" s="29"/>
      <c r="ALO80" s="29"/>
      <c r="ALP80" s="29"/>
      <c r="ALQ80" s="29"/>
      <c r="ALR80" s="29"/>
      <c r="ALS80" s="29"/>
      <c r="ALT80" s="29"/>
      <c r="ALU80" s="29"/>
      <c r="ALV80" s="29"/>
      <c r="ALW80" s="29"/>
      <c r="ALX80" s="29"/>
      <c r="ALY80" s="29"/>
      <c r="ALZ80" s="29"/>
      <c r="AMA80" s="29"/>
      <c r="AMB80" s="29"/>
      <c r="AMC80" s="29"/>
      <c r="AMD80" s="29"/>
      <c r="AME80" s="29"/>
      <c r="AMF80" s="29"/>
      <c r="AMG80" s="29"/>
      <c r="AMH80" s="29"/>
      <c r="AMI80" s="29"/>
      <c r="AMJ80" s="29"/>
      <c r="AMK80" s="29"/>
      <c r="AML80" s="29"/>
      <c r="AMM80" s="29"/>
      <c r="AMN80" s="29"/>
      <c r="AMO80" s="29"/>
      <c r="AMP80" s="29"/>
      <c r="AMQ80" s="29"/>
      <c r="AMR80" s="29"/>
      <c r="AMS80" s="29"/>
      <c r="AMT80" s="29"/>
      <c r="AMU80" s="29"/>
      <c r="AMV80" s="29"/>
      <c r="AMW80" s="29"/>
      <c r="AMX80" s="29"/>
      <c r="AMY80" s="29"/>
      <c r="AMZ80" s="29"/>
      <c r="ANA80" s="29"/>
      <c r="ANB80" s="29"/>
      <c r="ANC80" s="29"/>
      <c r="AND80" s="29"/>
      <c r="ANE80" s="29"/>
      <c r="ANF80" s="29"/>
      <c r="ANG80" s="29"/>
      <c r="ANH80" s="29"/>
      <c r="ANI80" s="29"/>
      <c r="ANJ80" s="29"/>
      <c r="ANK80" s="29"/>
      <c r="ANL80" s="29"/>
      <c r="ANM80" s="29"/>
      <c r="ANN80" s="29"/>
      <c r="ANO80" s="29"/>
      <c r="ANP80" s="29"/>
      <c r="ANQ80" s="29"/>
      <c r="ANR80" s="29"/>
      <c r="ANS80" s="29"/>
      <c r="ANT80" s="29"/>
      <c r="ANU80" s="29"/>
      <c r="ANV80" s="29"/>
      <c r="ANW80" s="29"/>
      <c r="ANX80" s="29"/>
      <c r="ANY80" s="29"/>
      <c r="ANZ80" s="29"/>
      <c r="AOA80" s="29"/>
      <c r="AOB80" s="29"/>
      <c r="AOC80" s="29"/>
      <c r="AOD80" s="29"/>
      <c r="AOE80" s="29"/>
      <c r="AOF80" s="29"/>
      <c r="AOG80" s="29"/>
      <c r="AOH80" s="29"/>
      <c r="AOI80" s="29"/>
      <c r="AOJ80" s="29"/>
      <c r="AOK80" s="29"/>
      <c r="AOL80" s="29"/>
      <c r="AOM80" s="29"/>
      <c r="AON80" s="29"/>
      <c r="AOO80" s="29"/>
      <c r="AOP80" s="29"/>
      <c r="AOQ80" s="29"/>
      <c r="AOR80" s="29"/>
      <c r="AOS80" s="29"/>
      <c r="AOT80" s="29"/>
      <c r="AOU80" s="29"/>
      <c r="AOV80" s="29"/>
      <c r="AOW80" s="29"/>
      <c r="AOX80" s="29"/>
      <c r="AOY80" s="29"/>
      <c r="AOZ80" s="29"/>
      <c r="APA80" s="29"/>
      <c r="APB80" s="29"/>
      <c r="APC80" s="29"/>
      <c r="APD80" s="29"/>
      <c r="APE80" s="29"/>
      <c r="APF80" s="29"/>
      <c r="APG80" s="29"/>
      <c r="APH80" s="29"/>
      <c r="API80" s="29"/>
      <c r="APJ80" s="29"/>
      <c r="APK80" s="29"/>
      <c r="APL80" s="29"/>
      <c r="APM80" s="29"/>
      <c r="APN80" s="29"/>
      <c r="APO80" s="29"/>
      <c r="APP80" s="29"/>
      <c r="APQ80" s="29"/>
      <c r="APR80" s="29"/>
      <c r="APS80" s="29"/>
      <c r="APT80" s="29"/>
      <c r="APU80" s="29"/>
      <c r="APV80" s="29"/>
      <c r="APW80" s="29"/>
      <c r="APX80" s="29"/>
      <c r="APY80" s="29"/>
      <c r="APZ80" s="29"/>
      <c r="AQA80" s="29"/>
      <c r="AQB80" s="29"/>
      <c r="AQC80" s="29"/>
      <c r="AQD80" s="29"/>
      <c r="AQE80" s="29"/>
      <c r="AQF80" s="29"/>
      <c r="AQG80" s="29"/>
      <c r="AQH80" s="29"/>
      <c r="AQI80" s="29"/>
      <c r="AQJ80" s="29"/>
      <c r="AQK80" s="29"/>
      <c r="AQL80" s="29"/>
      <c r="AQM80" s="29"/>
      <c r="AQN80" s="29"/>
      <c r="AQO80" s="29"/>
      <c r="AQP80" s="29"/>
      <c r="AQQ80" s="29"/>
      <c r="AQR80" s="29"/>
      <c r="AQS80" s="29"/>
      <c r="AQT80" s="29"/>
      <c r="AQU80" s="29"/>
      <c r="AQV80" s="29"/>
      <c r="AQW80" s="29"/>
      <c r="AQX80" s="29"/>
      <c r="AQY80" s="29"/>
      <c r="AQZ80" s="29"/>
      <c r="ARA80" s="29"/>
      <c r="ARB80" s="29"/>
      <c r="ARC80" s="29"/>
      <c r="ARD80" s="29"/>
      <c r="ARE80" s="29"/>
      <c r="ARF80" s="29"/>
      <c r="ARG80" s="29"/>
      <c r="ARH80" s="29"/>
      <c r="ARI80" s="29"/>
      <c r="ARJ80" s="29"/>
      <c r="ARK80" s="29"/>
      <c r="ARL80" s="29"/>
      <c r="ARM80" s="29"/>
      <c r="ARN80" s="29"/>
      <c r="ARO80" s="29"/>
      <c r="ARP80" s="29"/>
      <c r="ARQ80" s="29"/>
      <c r="ARR80" s="29"/>
      <c r="ARS80" s="29"/>
      <c r="ART80" s="29"/>
      <c r="ARU80" s="29"/>
      <c r="ARV80" s="29"/>
      <c r="ARW80" s="29"/>
      <c r="ARX80" s="29"/>
      <c r="ARY80" s="29"/>
      <c r="ARZ80" s="29"/>
      <c r="ASA80" s="29"/>
      <c r="ASB80" s="29"/>
      <c r="ASC80" s="29"/>
      <c r="ASD80" s="29"/>
      <c r="ASE80" s="29"/>
      <c r="ASF80" s="29"/>
      <c r="ASG80" s="29"/>
      <c r="ASH80" s="29"/>
      <c r="ASI80" s="29"/>
      <c r="ASJ80" s="29"/>
      <c r="ASK80" s="29"/>
      <c r="ASL80" s="29"/>
      <c r="ASM80" s="29"/>
      <c r="ASN80" s="29"/>
      <c r="ASO80" s="29"/>
      <c r="ASP80" s="29"/>
      <c r="ASQ80" s="29"/>
      <c r="ASR80" s="29"/>
      <c r="ASS80" s="29"/>
      <c r="AST80" s="29"/>
      <c r="ASU80" s="29"/>
      <c r="ASV80" s="29"/>
      <c r="ASW80" s="29"/>
      <c r="ASX80" s="29"/>
      <c r="ASY80" s="29"/>
      <c r="ASZ80" s="29"/>
      <c r="ATA80" s="29"/>
      <c r="ATB80" s="29"/>
      <c r="ATC80" s="29"/>
      <c r="ATD80" s="29"/>
      <c r="ATE80" s="29"/>
      <c r="ATF80" s="29"/>
      <c r="ATG80" s="29"/>
      <c r="ATH80" s="29"/>
      <c r="ATI80" s="29"/>
      <c r="ATJ80" s="29"/>
      <c r="ATK80" s="29"/>
      <c r="ATL80" s="29"/>
      <c r="ATM80" s="29"/>
      <c r="ATN80" s="29"/>
      <c r="ATO80" s="29"/>
      <c r="ATP80" s="29"/>
      <c r="ATQ80" s="29"/>
      <c r="ATR80" s="29"/>
      <c r="ATS80" s="29"/>
      <c r="ATT80" s="29"/>
      <c r="ATU80" s="29"/>
      <c r="ATV80" s="29"/>
      <c r="ATW80" s="29"/>
      <c r="ATX80" s="29"/>
      <c r="ATY80" s="29"/>
      <c r="ATZ80" s="29"/>
      <c r="AUA80" s="29"/>
      <c r="AUB80" s="29"/>
      <c r="AUC80" s="29"/>
      <c r="AUD80" s="29"/>
      <c r="AUE80" s="29"/>
      <c r="AUF80" s="29"/>
      <c r="AUG80" s="29"/>
      <c r="AUH80" s="29"/>
      <c r="AUI80" s="29"/>
      <c r="AUJ80" s="29"/>
      <c r="AUK80" s="29"/>
      <c r="AUL80" s="29"/>
      <c r="AUM80" s="29"/>
      <c r="AUN80" s="29"/>
      <c r="AUO80" s="29"/>
      <c r="AUP80" s="29"/>
      <c r="AUQ80" s="29"/>
      <c r="AUR80" s="29"/>
      <c r="AUS80" s="29"/>
      <c r="AUT80" s="29"/>
      <c r="AUU80" s="29"/>
      <c r="AUV80" s="29"/>
      <c r="AUW80" s="29"/>
      <c r="AUX80" s="29"/>
      <c r="AUY80" s="29"/>
      <c r="AUZ80" s="29"/>
      <c r="AVA80" s="29"/>
      <c r="AVB80" s="29"/>
      <c r="AVC80" s="29"/>
      <c r="AVD80" s="29"/>
      <c r="AVE80" s="29"/>
      <c r="AVF80" s="29"/>
      <c r="AVG80" s="29"/>
      <c r="AVH80" s="29"/>
      <c r="AVI80" s="29"/>
      <c r="AVJ80" s="29"/>
      <c r="AVK80" s="29"/>
      <c r="AVL80" s="29"/>
      <c r="AVM80" s="29"/>
      <c r="AVN80" s="29"/>
      <c r="AVO80" s="29"/>
      <c r="AVP80" s="29"/>
      <c r="AVQ80" s="29"/>
      <c r="AVR80" s="29"/>
      <c r="AVS80" s="29"/>
      <c r="AVT80" s="29"/>
      <c r="AVU80" s="29"/>
      <c r="AVV80" s="29"/>
      <c r="AVW80" s="29"/>
      <c r="AVX80" s="29"/>
      <c r="AVY80" s="29"/>
      <c r="AVZ80" s="29"/>
      <c r="AWA80" s="29"/>
      <c r="AWB80" s="29"/>
      <c r="AWC80" s="29"/>
      <c r="AWD80" s="29"/>
      <c r="AWE80" s="29"/>
      <c r="AWF80" s="29"/>
      <c r="AWG80" s="29"/>
      <c r="AWH80" s="29"/>
      <c r="AWI80" s="29"/>
      <c r="AWJ80" s="29"/>
      <c r="AWK80" s="29"/>
      <c r="AWL80" s="29"/>
      <c r="AWM80" s="29"/>
      <c r="AWN80" s="29"/>
      <c r="AWO80" s="29"/>
      <c r="AWP80" s="29"/>
      <c r="AWQ80" s="29"/>
      <c r="AWR80" s="29"/>
      <c r="AWS80" s="29"/>
      <c r="AWT80" s="29"/>
      <c r="AWU80" s="29"/>
      <c r="AWV80" s="29"/>
      <c r="AWW80" s="29"/>
      <c r="AWX80" s="29"/>
      <c r="AWY80" s="29"/>
      <c r="AWZ80" s="29"/>
      <c r="AXA80" s="29"/>
      <c r="AXB80" s="29"/>
      <c r="AXC80" s="29"/>
      <c r="AXD80" s="29"/>
      <c r="AXE80" s="29"/>
      <c r="AXF80" s="29"/>
      <c r="AXG80" s="29"/>
      <c r="AXH80" s="29"/>
      <c r="AXI80" s="29"/>
      <c r="AXJ80" s="29"/>
      <c r="AXK80" s="29"/>
      <c r="AXL80" s="29"/>
      <c r="AXM80" s="29"/>
      <c r="AXN80" s="29"/>
      <c r="AXO80" s="29"/>
      <c r="AXP80" s="29"/>
      <c r="AXQ80" s="29"/>
      <c r="AXR80" s="29"/>
      <c r="AXS80" s="29"/>
      <c r="AXT80" s="29"/>
      <c r="AXU80" s="29"/>
      <c r="AXV80" s="29"/>
      <c r="AXW80" s="29"/>
      <c r="AXX80" s="29"/>
      <c r="AXY80" s="29"/>
      <c r="AXZ80" s="29"/>
      <c r="AYA80" s="29"/>
      <c r="AYB80" s="29"/>
      <c r="AYC80" s="29"/>
      <c r="AYD80" s="29"/>
      <c r="AYE80" s="29"/>
      <c r="AYF80" s="29"/>
      <c r="AYG80" s="29"/>
      <c r="AYH80" s="29"/>
      <c r="AYI80" s="29"/>
      <c r="AYJ80" s="29"/>
      <c r="AYK80" s="29"/>
      <c r="AYL80" s="29"/>
      <c r="AYM80" s="29"/>
      <c r="AYN80" s="29"/>
      <c r="AYO80" s="29"/>
      <c r="AYP80" s="29"/>
      <c r="AYQ80" s="29"/>
      <c r="AYR80" s="29"/>
      <c r="AYS80" s="29"/>
      <c r="AYT80" s="29"/>
      <c r="AYU80" s="29"/>
      <c r="AYV80" s="29"/>
      <c r="AYW80" s="29"/>
      <c r="AYX80" s="29"/>
      <c r="AYY80" s="29"/>
      <c r="AYZ80" s="29"/>
      <c r="AZA80" s="29"/>
      <c r="AZB80" s="29"/>
      <c r="AZC80" s="29"/>
      <c r="AZD80" s="29"/>
      <c r="AZE80" s="29"/>
      <c r="AZF80" s="29"/>
      <c r="AZG80" s="29"/>
      <c r="AZH80" s="29"/>
      <c r="AZI80" s="29"/>
      <c r="AZJ80" s="29"/>
      <c r="AZK80" s="29"/>
      <c r="AZL80" s="29"/>
      <c r="AZM80" s="29"/>
      <c r="AZN80" s="29"/>
      <c r="AZO80" s="29"/>
      <c r="AZP80" s="29"/>
      <c r="AZQ80" s="29"/>
      <c r="AZR80" s="29"/>
      <c r="AZS80" s="29"/>
      <c r="AZT80" s="29"/>
      <c r="AZU80" s="29"/>
      <c r="AZV80" s="29"/>
      <c r="AZW80" s="29"/>
      <c r="AZX80" s="29"/>
      <c r="AZY80" s="29"/>
      <c r="AZZ80" s="29"/>
      <c r="BAA80" s="29"/>
      <c r="BAB80" s="29"/>
      <c r="BAC80" s="29"/>
      <c r="BAD80" s="29"/>
    </row>
    <row r="81" spans="1:1382" s="89" customFormat="1" ht="14" x14ac:dyDescent="0.2">
      <c r="A81" s="116">
        <v>317</v>
      </c>
      <c r="B81" s="67">
        <v>303</v>
      </c>
      <c r="C81" s="66">
        <v>35639934</v>
      </c>
      <c r="D81" s="67">
        <v>4513473</v>
      </c>
      <c r="E81" s="31" t="s">
        <v>2512</v>
      </c>
      <c r="F81" s="50" t="s">
        <v>671</v>
      </c>
      <c r="G81" s="97">
        <v>28407</v>
      </c>
      <c r="H81" s="66" t="s">
        <v>480</v>
      </c>
      <c r="I81" s="40" t="s">
        <v>563</v>
      </c>
      <c r="J81" s="68">
        <v>36</v>
      </c>
      <c r="K81" s="68">
        <v>1</v>
      </c>
      <c r="L81" s="42">
        <f t="shared" si="6"/>
        <v>35</v>
      </c>
      <c r="M81" s="30" t="s">
        <v>595</v>
      </c>
      <c r="N81" s="43" t="s">
        <v>807</v>
      </c>
      <c r="O81" s="50">
        <v>3</v>
      </c>
      <c r="P81" s="67">
        <v>2</v>
      </c>
      <c r="Q81" s="30" t="s">
        <v>2165</v>
      </c>
      <c r="R81" s="30" t="s">
        <v>913</v>
      </c>
      <c r="S81" s="52">
        <v>41703</v>
      </c>
      <c r="T81" s="52">
        <v>41710</v>
      </c>
      <c r="U81" s="68">
        <v>7</v>
      </c>
      <c r="V81" s="32" t="s">
        <v>453</v>
      </c>
      <c r="W81" s="32" t="s">
        <v>563</v>
      </c>
      <c r="X81" s="30" t="s">
        <v>827</v>
      </c>
      <c r="Y81" s="30" t="s">
        <v>550</v>
      </c>
      <c r="Z81" s="56" t="s">
        <v>804</v>
      </c>
      <c r="AA81" s="52">
        <v>41731</v>
      </c>
      <c r="AB81" s="80" t="s">
        <v>807</v>
      </c>
      <c r="AC81" s="52">
        <v>43060</v>
      </c>
      <c r="AD81" s="61">
        <f t="shared" si="5"/>
        <v>43.693150684931503</v>
      </c>
      <c r="AE81" s="65" t="s">
        <v>539</v>
      </c>
      <c r="AF81" s="61">
        <v>1</v>
      </c>
      <c r="AG81" s="79" t="s">
        <v>539</v>
      </c>
      <c r="AH81" s="61">
        <v>1</v>
      </c>
      <c r="AI81" s="65" t="s">
        <v>539</v>
      </c>
      <c r="AJ81" s="61">
        <v>1</v>
      </c>
      <c r="AK81" s="65" t="s">
        <v>640</v>
      </c>
      <c r="AL81" s="61">
        <v>3</v>
      </c>
      <c r="AM81" s="65"/>
      <c r="AN81" s="61"/>
      <c r="AO81" s="65"/>
      <c r="AP81" s="61"/>
      <c r="AQ81" s="61"/>
      <c r="AR81" s="61"/>
      <c r="AS81" s="61"/>
      <c r="AT81" s="61"/>
      <c r="AU81" s="61"/>
      <c r="AV81" s="61"/>
      <c r="AW81" s="61"/>
      <c r="AX81" s="61"/>
      <c r="AY81" s="86" t="s">
        <v>3145</v>
      </c>
      <c r="AZ81" s="32" t="s">
        <v>539</v>
      </c>
      <c r="BA81" s="68">
        <v>1</v>
      </c>
      <c r="BB81" s="67">
        <v>2</v>
      </c>
      <c r="BC81" s="30" t="s">
        <v>2165</v>
      </c>
      <c r="BD81" s="68">
        <v>1</v>
      </c>
      <c r="BE81" s="68">
        <v>0</v>
      </c>
      <c r="BF81" s="43" t="s">
        <v>807</v>
      </c>
      <c r="BG81" s="48" t="s">
        <v>453</v>
      </c>
      <c r="BH81" s="48" t="s">
        <v>564</v>
      </c>
      <c r="BI81" s="48" t="s">
        <v>564</v>
      </c>
      <c r="BJ81" s="48" t="s">
        <v>453</v>
      </c>
      <c r="BK81" s="70" t="s">
        <v>918</v>
      </c>
      <c r="BL81" s="70" t="s">
        <v>2513</v>
      </c>
      <c r="BM81" s="30">
        <v>81</v>
      </c>
      <c r="BN81" s="30">
        <v>86</v>
      </c>
      <c r="BO81" s="30">
        <v>82</v>
      </c>
      <c r="BP81" s="30" t="s">
        <v>3146</v>
      </c>
      <c r="BQ81" s="30" t="s">
        <v>3147</v>
      </c>
      <c r="BR81" s="30" t="s">
        <v>453</v>
      </c>
      <c r="BS81" s="30" t="s">
        <v>872</v>
      </c>
      <c r="BT81" s="30" t="s">
        <v>2103</v>
      </c>
      <c r="BU81" s="30" t="s">
        <v>906</v>
      </c>
      <c r="BV81" s="30" t="s">
        <v>3148</v>
      </c>
      <c r="BW81" s="30">
        <v>78</v>
      </c>
      <c r="BX81" s="30">
        <v>86</v>
      </c>
      <c r="BY81" s="30">
        <v>84</v>
      </c>
      <c r="BZ81" s="30" t="s">
        <v>1737</v>
      </c>
      <c r="CA81" s="112"/>
      <c r="CC81" s="29"/>
      <c r="CD81" s="29"/>
      <c r="CE81" s="29"/>
      <c r="CF81" s="29"/>
      <c r="CG81" s="29"/>
      <c r="CH81" s="29"/>
      <c r="CI81" s="29"/>
      <c r="CJ81" s="29"/>
      <c r="CK81" s="29"/>
      <c r="CL81" s="29"/>
      <c r="CM81" s="29"/>
      <c r="CN81" s="29"/>
      <c r="CO81" s="29"/>
      <c r="CP81" s="29"/>
      <c r="CQ81" s="29"/>
      <c r="CR81" s="29"/>
      <c r="CS81" s="29"/>
      <c r="CT81" s="29"/>
      <c r="CU81" s="29"/>
      <c r="CV81" s="29"/>
      <c r="CW81" s="29"/>
      <c r="CX81" s="29"/>
      <c r="CY81" s="29"/>
      <c r="CZ81" s="29"/>
      <c r="DA81" s="29"/>
      <c r="DB81" s="29"/>
      <c r="DC81" s="29"/>
      <c r="DD81" s="29"/>
      <c r="DE81" s="29"/>
      <c r="DF81" s="29"/>
      <c r="DG81" s="29"/>
      <c r="DH81" s="29"/>
      <c r="DI81" s="29"/>
      <c r="DJ81" s="29"/>
      <c r="DK81" s="29"/>
      <c r="DL81" s="29"/>
      <c r="DM81" s="29"/>
      <c r="DN81" s="29"/>
      <c r="DO81" s="29"/>
      <c r="DP81" s="29"/>
      <c r="DQ81" s="29"/>
      <c r="DR81" s="29"/>
      <c r="DS81" s="29"/>
      <c r="DT81" s="29"/>
      <c r="DU81" s="29"/>
      <c r="DV81" s="29"/>
      <c r="DW81" s="29"/>
      <c r="DX81" s="29"/>
      <c r="DY81" s="29"/>
      <c r="DZ81" s="29"/>
      <c r="EA81" s="29"/>
      <c r="EB81" s="29"/>
      <c r="EC81" s="29"/>
      <c r="ED81" s="29"/>
      <c r="EE81" s="29"/>
      <c r="EF81" s="29"/>
      <c r="EG81" s="29"/>
      <c r="EH81" s="29"/>
      <c r="EI81" s="29"/>
      <c r="EJ81" s="29"/>
      <c r="EK81" s="29"/>
      <c r="EL81" s="29"/>
      <c r="EM81" s="29"/>
      <c r="EN81" s="29"/>
      <c r="EO81" s="29"/>
      <c r="EP81" s="29"/>
      <c r="EQ81" s="29"/>
      <c r="ER81" s="29"/>
      <c r="ES81" s="29"/>
      <c r="ET81" s="29"/>
      <c r="EU81" s="29"/>
      <c r="EV81" s="29"/>
      <c r="EW81" s="29"/>
      <c r="EX81" s="29"/>
      <c r="EY81" s="29"/>
      <c r="EZ81" s="29"/>
      <c r="FA81" s="29"/>
      <c r="FB81" s="29"/>
      <c r="FC81" s="29"/>
      <c r="FD81" s="29"/>
      <c r="FE81" s="29"/>
      <c r="FF81" s="29"/>
      <c r="FG81" s="29"/>
      <c r="FH81" s="29"/>
      <c r="FI81" s="29"/>
      <c r="FJ81" s="29"/>
      <c r="FK81" s="29"/>
      <c r="FL81" s="29"/>
      <c r="FM81" s="29"/>
      <c r="FN81" s="29"/>
      <c r="FO81" s="29"/>
      <c r="FP81" s="29"/>
      <c r="FQ81" s="29"/>
      <c r="FR81" s="29"/>
      <c r="FS81" s="29"/>
      <c r="FT81" s="29"/>
      <c r="FU81" s="29"/>
      <c r="FV81" s="29"/>
      <c r="FW81" s="29"/>
      <c r="FX81" s="29"/>
      <c r="FY81" s="29"/>
      <c r="FZ81" s="29"/>
      <c r="GA81" s="29"/>
      <c r="GB81" s="29"/>
      <c r="GC81" s="29"/>
      <c r="GD81" s="29"/>
      <c r="GE81" s="29"/>
      <c r="GF81" s="29"/>
      <c r="GG81" s="29"/>
      <c r="GH81" s="29"/>
      <c r="GI81" s="29"/>
      <c r="GJ81" s="29"/>
      <c r="GK81" s="29"/>
      <c r="GL81" s="29"/>
      <c r="GM81" s="29"/>
      <c r="GN81" s="29"/>
      <c r="GO81" s="29"/>
      <c r="GP81" s="29"/>
      <c r="GQ81" s="29"/>
      <c r="GR81" s="29"/>
      <c r="GS81" s="29"/>
      <c r="GT81" s="29"/>
      <c r="GU81" s="29"/>
      <c r="GV81" s="29"/>
      <c r="GW81" s="29"/>
      <c r="GX81" s="29"/>
      <c r="GY81" s="29"/>
      <c r="GZ81" s="29"/>
      <c r="HA81" s="29"/>
      <c r="HB81" s="29"/>
      <c r="HC81" s="29"/>
      <c r="HD81" s="29"/>
      <c r="HE81" s="29"/>
      <c r="HF81" s="29"/>
      <c r="HG81" s="29"/>
      <c r="HH81" s="29"/>
      <c r="HI81" s="29"/>
      <c r="HJ81" s="29"/>
      <c r="HK81" s="29"/>
      <c r="HL81" s="29"/>
      <c r="HM81" s="29"/>
      <c r="HN81" s="29"/>
      <c r="HO81" s="29"/>
      <c r="HP81" s="29"/>
      <c r="HQ81" s="29"/>
      <c r="HR81" s="29"/>
      <c r="HS81" s="29"/>
      <c r="HT81" s="29"/>
      <c r="HU81" s="29"/>
      <c r="HV81" s="29"/>
      <c r="HW81" s="29"/>
      <c r="HX81" s="29"/>
      <c r="HY81" s="29"/>
      <c r="HZ81" s="29"/>
      <c r="IA81" s="29"/>
      <c r="IB81" s="29"/>
      <c r="IC81" s="29"/>
      <c r="ID81" s="29"/>
      <c r="IE81" s="29"/>
      <c r="IF81" s="29"/>
      <c r="IG81" s="29"/>
      <c r="IH81" s="29"/>
      <c r="II81" s="29"/>
      <c r="IJ81" s="29"/>
      <c r="IK81" s="29"/>
      <c r="IL81" s="29"/>
      <c r="IM81" s="29"/>
      <c r="IN81" s="29"/>
      <c r="IO81" s="29"/>
      <c r="IP81" s="29"/>
      <c r="IQ81" s="29"/>
      <c r="IR81" s="29"/>
      <c r="IS81" s="29"/>
      <c r="IT81" s="29"/>
      <c r="IU81" s="29"/>
      <c r="IV81" s="29"/>
      <c r="IW81" s="29"/>
      <c r="IX81" s="29"/>
      <c r="IY81" s="29"/>
      <c r="IZ81" s="29"/>
      <c r="JA81" s="29"/>
      <c r="JB81" s="29"/>
      <c r="JC81" s="29"/>
      <c r="JD81" s="29"/>
      <c r="JE81" s="29"/>
      <c r="JF81" s="29"/>
      <c r="JG81" s="29"/>
      <c r="JH81" s="29"/>
      <c r="JI81" s="29"/>
      <c r="JJ81" s="29"/>
      <c r="JK81" s="29"/>
      <c r="JL81" s="29"/>
      <c r="JM81" s="29"/>
      <c r="JN81" s="29"/>
      <c r="JO81" s="29"/>
      <c r="JP81" s="29"/>
      <c r="JQ81" s="29"/>
      <c r="JR81" s="29"/>
      <c r="JS81" s="29"/>
      <c r="JT81" s="29"/>
      <c r="JU81" s="29"/>
      <c r="JV81" s="29"/>
      <c r="JW81" s="29"/>
      <c r="JX81" s="29"/>
      <c r="JY81" s="29"/>
      <c r="JZ81" s="29"/>
      <c r="KA81" s="29"/>
      <c r="KB81" s="29"/>
      <c r="KC81" s="29"/>
      <c r="KD81" s="29"/>
      <c r="KE81" s="29"/>
      <c r="KF81" s="29"/>
      <c r="KG81" s="29"/>
      <c r="KH81" s="29"/>
      <c r="KI81" s="29"/>
      <c r="KJ81" s="29"/>
      <c r="KK81" s="29"/>
      <c r="KL81" s="29"/>
      <c r="KM81" s="29"/>
      <c r="KN81" s="29"/>
      <c r="KO81" s="29"/>
      <c r="KP81" s="29"/>
      <c r="KQ81" s="29"/>
      <c r="KR81" s="29"/>
      <c r="KS81" s="29"/>
      <c r="KT81" s="29"/>
      <c r="KU81" s="29"/>
      <c r="KV81" s="29"/>
      <c r="KW81" s="29"/>
      <c r="KX81" s="29"/>
      <c r="KY81" s="29"/>
      <c r="KZ81" s="29"/>
      <c r="LA81" s="29"/>
      <c r="LB81" s="29"/>
      <c r="LC81" s="29"/>
      <c r="LD81" s="29"/>
      <c r="LE81" s="29"/>
      <c r="LF81" s="29"/>
      <c r="LG81" s="29"/>
      <c r="LH81" s="29"/>
      <c r="LI81" s="29"/>
      <c r="LJ81" s="29"/>
      <c r="LK81" s="29"/>
      <c r="LL81" s="29"/>
      <c r="LM81" s="29"/>
      <c r="LN81" s="29"/>
      <c r="LO81" s="29"/>
      <c r="LP81" s="29"/>
      <c r="LQ81" s="29"/>
      <c r="LR81" s="29"/>
      <c r="LS81" s="29"/>
      <c r="LT81" s="29"/>
      <c r="LU81" s="29"/>
      <c r="LV81" s="29"/>
      <c r="LW81" s="29"/>
      <c r="LX81" s="29"/>
      <c r="LY81" s="29"/>
      <c r="LZ81" s="29"/>
      <c r="MA81" s="29"/>
      <c r="MB81" s="29"/>
      <c r="MC81" s="29"/>
      <c r="MD81" s="29"/>
      <c r="ME81" s="29"/>
      <c r="MF81" s="29"/>
      <c r="MG81" s="29"/>
      <c r="MH81" s="29"/>
      <c r="MI81" s="29"/>
      <c r="MJ81" s="29"/>
      <c r="MK81" s="29"/>
      <c r="ML81" s="29"/>
      <c r="MM81" s="29"/>
      <c r="MN81" s="29"/>
      <c r="MO81" s="29"/>
      <c r="MP81" s="29"/>
      <c r="MQ81" s="29"/>
      <c r="MR81" s="29"/>
      <c r="MS81" s="29"/>
      <c r="MT81" s="29"/>
      <c r="MU81" s="29"/>
      <c r="MV81" s="29"/>
      <c r="MW81" s="29"/>
      <c r="MX81" s="29"/>
      <c r="MY81" s="29"/>
      <c r="MZ81" s="29"/>
      <c r="NA81" s="29"/>
      <c r="NB81" s="29"/>
      <c r="NC81" s="29"/>
      <c r="ND81" s="29"/>
      <c r="NE81" s="29"/>
      <c r="NF81" s="29"/>
      <c r="NG81" s="29"/>
      <c r="NH81" s="29"/>
      <c r="NI81" s="29"/>
      <c r="NJ81" s="29"/>
      <c r="NK81" s="29"/>
      <c r="NL81" s="29"/>
      <c r="NM81" s="29"/>
      <c r="NN81" s="29"/>
      <c r="NO81" s="29"/>
      <c r="NP81" s="29"/>
      <c r="NQ81" s="29"/>
      <c r="NR81" s="29"/>
      <c r="NS81" s="29"/>
      <c r="NT81" s="29"/>
      <c r="NU81" s="29"/>
      <c r="NV81" s="29"/>
      <c r="NW81" s="29"/>
      <c r="NX81" s="29"/>
      <c r="NY81" s="29"/>
      <c r="NZ81" s="29"/>
      <c r="OA81" s="29"/>
      <c r="OB81" s="29"/>
      <c r="OC81" s="29"/>
      <c r="OD81" s="29"/>
      <c r="OE81" s="29"/>
      <c r="OF81" s="29"/>
      <c r="OG81" s="29"/>
      <c r="OH81" s="29"/>
      <c r="OI81" s="29"/>
      <c r="OJ81" s="29"/>
      <c r="OK81" s="29"/>
      <c r="OL81" s="29"/>
      <c r="OM81" s="29"/>
      <c r="ON81" s="29"/>
      <c r="OO81" s="29"/>
      <c r="OP81" s="29"/>
      <c r="OQ81" s="29"/>
      <c r="OR81" s="29"/>
      <c r="OS81" s="29"/>
      <c r="OT81" s="29"/>
      <c r="OU81" s="29"/>
      <c r="OV81" s="29"/>
      <c r="OW81" s="29"/>
      <c r="OX81" s="29"/>
      <c r="OY81" s="29"/>
      <c r="OZ81" s="29"/>
      <c r="PA81" s="29"/>
      <c r="PB81" s="29"/>
      <c r="PC81" s="29"/>
      <c r="PD81" s="29"/>
      <c r="PE81" s="29"/>
      <c r="PF81" s="29"/>
      <c r="PG81" s="29"/>
      <c r="PH81" s="29"/>
      <c r="PI81" s="29"/>
      <c r="PJ81" s="29"/>
      <c r="PK81" s="29"/>
      <c r="PL81" s="29"/>
      <c r="PM81" s="29"/>
      <c r="PN81" s="29"/>
      <c r="PO81" s="29"/>
      <c r="PP81" s="29"/>
      <c r="PQ81" s="29"/>
      <c r="PR81" s="29"/>
      <c r="PS81" s="29"/>
      <c r="PT81" s="29"/>
      <c r="PU81" s="29"/>
      <c r="PV81" s="29"/>
      <c r="PW81" s="29"/>
      <c r="PX81" s="29"/>
      <c r="PY81" s="29"/>
      <c r="PZ81" s="29"/>
      <c r="QA81" s="29"/>
      <c r="QB81" s="29"/>
      <c r="QC81" s="29"/>
      <c r="QD81" s="29"/>
      <c r="QE81" s="29"/>
      <c r="QF81" s="29"/>
      <c r="QG81" s="29"/>
      <c r="QH81" s="29"/>
      <c r="QI81" s="29"/>
      <c r="QJ81" s="29"/>
      <c r="QK81" s="29"/>
      <c r="QL81" s="29"/>
      <c r="QM81" s="29"/>
      <c r="QN81" s="29"/>
      <c r="QO81" s="29"/>
      <c r="QP81" s="29"/>
      <c r="QQ81" s="29"/>
      <c r="QR81" s="29"/>
      <c r="QS81" s="29"/>
      <c r="QT81" s="29"/>
      <c r="QU81" s="29"/>
      <c r="QV81" s="29"/>
      <c r="QW81" s="29"/>
      <c r="QX81" s="29"/>
      <c r="QY81" s="29"/>
      <c r="QZ81" s="29"/>
      <c r="RA81" s="29"/>
      <c r="RB81" s="29"/>
      <c r="RC81" s="29"/>
      <c r="RD81" s="29"/>
      <c r="RE81" s="29"/>
      <c r="RF81" s="29"/>
      <c r="RG81" s="29"/>
      <c r="RH81" s="29"/>
      <c r="RI81" s="29"/>
      <c r="RJ81" s="29"/>
      <c r="RK81" s="29"/>
      <c r="RL81" s="29"/>
      <c r="RM81" s="29"/>
      <c r="RN81" s="29"/>
      <c r="RO81" s="29"/>
      <c r="RP81" s="29"/>
      <c r="RQ81" s="29"/>
      <c r="RR81" s="29"/>
      <c r="RS81" s="29"/>
      <c r="RT81" s="29"/>
      <c r="RU81" s="29"/>
      <c r="RV81" s="29"/>
      <c r="RW81" s="29"/>
      <c r="RX81" s="29"/>
      <c r="RY81" s="29"/>
      <c r="RZ81" s="29"/>
      <c r="SA81" s="29"/>
      <c r="SB81" s="29"/>
      <c r="SC81" s="29"/>
      <c r="SD81" s="29"/>
      <c r="SE81" s="29"/>
      <c r="SF81" s="29"/>
      <c r="SG81" s="29"/>
      <c r="SH81" s="29"/>
      <c r="SI81" s="29"/>
      <c r="SJ81" s="29"/>
      <c r="SK81" s="29"/>
      <c r="SL81" s="29"/>
      <c r="SM81" s="29"/>
      <c r="SN81" s="29"/>
      <c r="SO81" s="29"/>
      <c r="SP81" s="29"/>
      <c r="SQ81" s="29"/>
      <c r="SR81" s="29"/>
      <c r="SS81" s="29"/>
      <c r="ST81" s="29"/>
      <c r="SU81" s="29"/>
      <c r="SV81" s="29"/>
      <c r="SW81" s="29"/>
      <c r="SX81" s="29"/>
      <c r="SY81" s="29"/>
      <c r="SZ81" s="29"/>
      <c r="TA81" s="29"/>
      <c r="TB81" s="29"/>
      <c r="TC81" s="29"/>
      <c r="TD81" s="29"/>
      <c r="TE81" s="29"/>
      <c r="TF81" s="29"/>
      <c r="TG81" s="29"/>
      <c r="TH81" s="29"/>
      <c r="TI81" s="29"/>
      <c r="TJ81" s="29"/>
      <c r="TK81" s="29"/>
      <c r="TL81" s="29"/>
      <c r="TM81" s="29"/>
      <c r="TN81" s="29"/>
      <c r="TO81" s="29"/>
      <c r="TP81" s="29"/>
      <c r="TQ81" s="29"/>
      <c r="TR81" s="29"/>
      <c r="TS81" s="29"/>
      <c r="TT81" s="29"/>
      <c r="TU81" s="29"/>
      <c r="TV81" s="29"/>
      <c r="TW81" s="29"/>
      <c r="TX81" s="29"/>
      <c r="TY81" s="29"/>
      <c r="TZ81" s="29"/>
      <c r="UA81" s="29"/>
      <c r="UB81" s="29"/>
      <c r="UC81" s="29"/>
      <c r="UD81" s="29"/>
      <c r="UE81" s="29"/>
      <c r="UF81" s="29"/>
      <c r="UG81" s="29"/>
      <c r="UH81" s="29"/>
      <c r="UI81" s="29"/>
      <c r="UJ81" s="29"/>
      <c r="UK81" s="29"/>
      <c r="UL81" s="29"/>
      <c r="UM81" s="29"/>
      <c r="UN81" s="29"/>
      <c r="UO81" s="29"/>
      <c r="UP81" s="29"/>
      <c r="UQ81" s="29"/>
      <c r="UR81" s="29"/>
      <c r="US81" s="29"/>
      <c r="UT81" s="29"/>
      <c r="UU81" s="29"/>
      <c r="UV81" s="29"/>
      <c r="UW81" s="29"/>
      <c r="UX81" s="29"/>
      <c r="UY81" s="29"/>
      <c r="UZ81" s="29"/>
      <c r="VA81" s="29"/>
      <c r="VB81" s="29"/>
      <c r="VC81" s="29"/>
      <c r="VD81" s="29"/>
      <c r="VE81" s="29"/>
      <c r="VF81" s="29"/>
      <c r="VG81" s="29"/>
      <c r="VH81" s="29"/>
      <c r="VI81" s="29"/>
      <c r="VJ81" s="29"/>
      <c r="VK81" s="29"/>
      <c r="VL81" s="29"/>
      <c r="VM81" s="29"/>
      <c r="VN81" s="29"/>
      <c r="VO81" s="29"/>
      <c r="VP81" s="29"/>
      <c r="VQ81" s="29"/>
      <c r="VR81" s="29"/>
      <c r="VS81" s="29"/>
      <c r="VT81" s="29"/>
      <c r="VU81" s="29"/>
      <c r="VV81" s="29"/>
      <c r="VW81" s="29"/>
      <c r="VX81" s="29"/>
      <c r="VY81" s="29"/>
      <c r="VZ81" s="29"/>
      <c r="WA81" s="29"/>
      <c r="WB81" s="29"/>
      <c r="WC81" s="29"/>
      <c r="WD81" s="29"/>
      <c r="WE81" s="29"/>
      <c r="WF81" s="29"/>
      <c r="WG81" s="29"/>
      <c r="WH81" s="29"/>
      <c r="WI81" s="29"/>
      <c r="WJ81" s="29"/>
      <c r="WK81" s="29"/>
      <c r="WL81" s="29"/>
      <c r="WM81" s="29"/>
      <c r="WN81" s="29"/>
      <c r="WO81" s="29"/>
      <c r="WP81" s="29"/>
      <c r="WQ81" s="29"/>
      <c r="WR81" s="29"/>
      <c r="WS81" s="29"/>
      <c r="WT81" s="29"/>
      <c r="WU81" s="29"/>
      <c r="WV81" s="29"/>
      <c r="WW81" s="29"/>
      <c r="WX81" s="29"/>
      <c r="WY81" s="29"/>
      <c r="WZ81" s="29"/>
      <c r="XA81" s="29"/>
      <c r="XB81" s="29"/>
      <c r="XC81" s="29"/>
      <c r="XD81" s="29"/>
      <c r="XE81" s="29"/>
      <c r="XF81" s="29"/>
      <c r="XG81" s="29"/>
      <c r="XH81" s="29"/>
      <c r="XI81" s="29"/>
      <c r="XJ81" s="29"/>
      <c r="XK81" s="29"/>
      <c r="XL81" s="29"/>
      <c r="XM81" s="29"/>
      <c r="XN81" s="29"/>
      <c r="XO81" s="29"/>
      <c r="XP81" s="29"/>
      <c r="XQ81" s="29"/>
      <c r="XR81" s="29"/>
      <c r="XS81" s="29"/>
      <c r="XT81" s="29"/>
      <c r="XU81" s="29"/>
      <c r="XV81" s="29"/>
      <c r="XW81" s="29"/>
      <c r="XX81" s="29"/>
      <c r="XY81" s="29"/>
      <c r="XZ81" s="29"/>
      <c r="YA81" s="29"/>
      <c r="YB81" s="29"/>
      <c r="YC81" s="29"/>
      <c r="YD81" s="29"/>
      <c r="YE81" s="29"/>
      <c r="YF81" s="29"/>
      <c r="YG81" s="29"/>
      <c r="YH81" s="29"/>
      <c r="YI81" s="29"/>
      <c r="YJ81" s="29"/>
      <c r="YK81" s="29"/>
      <c r="YL81" s="29"/>
      <c r="YM81" s="29"/>
      <c r="YN81" s="29"/>
      <c r="YO81" s="29"/>
      <c r="YP81" s="29"/>
      <c r="YQ81" s="29"/>
      <c r="YR81" s="29"/>
      <c r="YS81" s="29"/>
      <c r="YT81" s="29"/>
      <c r="YU81" s="29"/>
      <c r="YV81" s="29"/>
      <c r="YW81" s="29"/>
      <c r="YX81" s="29"/>
      <c r="YY81" s="29"/>
      <c r="YZ81" s="29"/>
      <c r="ZA81" s="29"/>
      <c r="ZB81" s="29"/>
      <c r="ZC81" s="29"/>
      <c r="ZD81" s="29"/>
      <c r="ZE81" s="29"/>
      <c r="ZF81" s="29"/>
      <c r="ZG81" s="29"/>
      <c r="ZH81" s="29"/>
      <c r="ZI81" s="29"/>
      <c r="ZJ81" s="29"/>
      <c r="ZK81" s="29"/>
      <c r="ZL81" s="29"/>
      <c r="ZM81" s="29"/>
      <c r="ZN81" s="29"/>
      <c r="ZO81" s="29"/>
      <c r="ZP81" s="29"/>
      <c r="ZQ81" s="29"/>
      <c r="ZR81" s="29"/>
      <c r="ZS81" s="29"/>
      <c r="ZT81" s="29"/>
      <c r="ZU81" s="29"/>
      <c r="ZV81" s="29"/>
      <c r="ZW81" s="29"/>
      <c r="ZX81" s="29"/>
      <c r="ZY81" s="29"/>
      <c r="ZZ81" s="29"/>
      <c r="AAA81" s="29"/>
      <c r="AAB81" s="29"/>
      <c r="AAC81" s="29"/>
      <c r="AAD81" s="29"/>
      <c r="AAE81" s="29"/>
      <c r="AAF81" s="29"/>
      <c r="AAG81" s="29"/>
      <c r="AAH81" s="29"/>
      <c r="AAI81" s="29"/>
      <c r="AAJ81" s="29"/>
      <c r="AAK81" s="29"/>
      <c r="AAL81" s="29"/>
      <c r="AAM81" s="29"/>
      <c r="AAN81" s="29"/>
      <c r="AAO81" s="29"/>
      <c r="AAP81" s="29"/>
      <c r="AAQ81" s="29"/>
      <c r="AAR81" s="29"/>
      <c r="AAS81" s="29"/>
      <c r="AAT81" s="29"/>
      <c r="AAU81" s="29"/>
      <c r="AAV81" s="29"/>
      <c r="AAW81" s="29"/>
      <c r="AAX81" s="29"/>
      <c r="AAY81" s="29"/>
      <c r="AAZ81" s="29"/>
      <c r="ABA81" s="29"/>
      <c r="ABB81" s="29"/>
      <c r="ABC81" s="29"/>
      <c r="ABD81" s="29"/>
      <c r="ABE81" s="29"/>
      <c r="ABF81" s="29"/>
      <c r="ABG81" s="29"/>
      <c r="ABH81" s="29"/>
      <c r="ABI81" s="29"/>
      <c r="ABJ81" s="29"/>
      <c r="ABK81" s="29"/>
      <c r="ABL81" s="29"/>
      <c r="ABM81" s="29"/>
      <c r="ABN81" s="29"/>
      <c r="ABO81" s="29"/>
      <c r="ABP81" s="29"/>
      <c r="ABQ81" s="29"/>
      <c r="ABR81" s="29"/>
      <c r="ABS81" s="29"/>
      <c r="ABT81" s="29"/>
      <c r="ABU81" s="29"/>
      <c r="ABV81" s="29"/>
      <c r="ABW81" s="29"/>
      <c r="ABX81" s="29"/>
      <c r="ABY81" s="29"/>
      <c r="ABZ81" s="29"/>
      <c r="ACA81" s="29"/>
      <c r="ACB81" s="29"/>
      <c r="ACC81" s="29"/>
      <c r="ACD81" s="29"/>
      <c r="ACE81" s="29"/>
      <c r="ACF81" s="29"/>
      <c r="ACG81" s="29"/>
      <c r="ACH81" s="29"/>
      <c r="ACI81" s="29"/>
      <c r="ACJ81" s="29"/>
      <c r="ACK81" s="29"/>
      <c r="ACL81" s="29"/>
      <c r="ACM81" s="29"/>
      <c r="ACN81" s="29"/>
      <c r="ACO81" s="29"/>
      <c r="ACP81" s="29"/>
      <c r="ACQ81" s="29"/>
      <c r="ACR81" s="29"/>
      <c r="ACS81" s="29"/>
      <c r="ACT81" s="29"/>
      <c r="ACU81" s="29"/>
      <c r="ACV81" s="29"/>
      <c r="ACW81" s="29"/>
      <c r="ACX81" s="29"/>
      <c r="ACY81" s="29"/>
      <c r="ACZ81" s="29"/>
      <c r="ADA81" s="29"/>
      <c r="ADB81" s="29"/>
      <c r="ADC81" s="29"/>
      <c r="ADD81" s="29"/>
      <c r="ADE81" s="29"/>
      <c r="ADF81" s="29"/>
      <c r="ADG81" s="29"/>
      <c r="ADH81" s="29"/>
      <c r="ADI81" s="29"/>
      <c r="ADJ81" s="29"/>
      <c r="ADK81" s="29"/>
      <c r="ADL81" s="29"/>
      <c r="ADM81" s="29"/>
      <c r="ADN81" s="29"/>
      <c r="ADO81" s="29"/>
      <c r="ADP81" s="29"/>
      <c r="ADQ81" s="29"/>
      <c r="ADR81" s="29"/>
      <c r="ADS81" s="29"/>
      <c r="ADT81" s="29"/>
      <c r="ADU81" s="29"/>
      <c r="ADV81" s="29"/>
      <c r="ADW81" s="29"/>
      <c r="ADX81" s="29"/>
      <c r="ADY81" s="29"/>
      <c r="ADZ81" s="29"/>
      <c r="AEA81" s="29"/>
      <c r="AEB81" s="29"/>
      <c r="AEC81" s="29"/>
      <c r="AED81" s="29"/>
      <c r="AEE81" s="29"/>
      <c r="AEF81" s="29"/>
      <c r="AEG81" s="29"/>
      <c r="AEH81" s="29"/>
      <c r="AEI81" s="29"/>
      <c r="AEJ81" s="29"/>
      <c r="AEK81" s="29"/>
      <c r="AEL81" s="29"/>
      <c r="AEM81" s="29"/>
      <c r="AEN81" s="29"/>
      <c r="AEO81" s="29"/>
      <c r="AEP81" s="29"/>
      <c r="AEQ81" s="29"/>
      <c r="AER81" s="29"/>
      <c r="AES81" s="29"/>
      <c r="AET81" s="29"/>
      <c r="AEU81" s="29"/>
      <c r="AEV81" s="29"/>
      <c r="AEW81" s="29"/>
      <c r="AEX81" s="29"/>
      <c r="AEY81" s="29"/>
      <c r="AEZ81" s="29"/>
      <c r="AFA81" s="29"/>
      <c r="AFB81" s="29"/>
      <c r="AFC81" s="29"/>
      <c r="AFD81" s="29"/>
      <c r="AFE81" s="29"/>
      <c r="AFF81" s="29"/>
      <c r="AFG81" s="29"/>
      <c r="AFH81" s="29"/>
      <c r="AFI81" s="29"/>
      <c r="AFJ81" s="29"/>
      <c r="AFK81" s="29"/>
      <c r="AFL81" s="29"/>
      <c r="AFM81" s="29"/>
      <c r="AFN81" s="29"/>
      <c r="AFO81" s="29"/>
      <c r="AFP81" s="29"/>
      <c r="AFQ81" s="29"/>
      <c r="AFR81" s="29"/>
      <c r="AFS81" s="29"/>
      <c r="AFT81" s="29"/>
      <c r="AFU81" s="29"/>
      <c r="AFV81" s="29"/>
      <c r="AFW81" s="29"/>
      <c r="AFX81" s="29"/>
      <c r="AFY81" s="29"/>
      <c r="AFZ81" s="29"/>
      <c r="AGA81" s="29"/>
      <c r="AGB81" s="29"/>
      <c r="AGC81" s="29"/>
      <c r="AGD81" s="29"/>
      <c r="AGE81" s="29"/>
      <c r="AGF81" s="29"/>
      <c r="AGG81" s="29"/>
      <c r="AGH81" s="29"/>
      <c r="AGI81" s="29"/>
      <c r="AGJ81" s="29"/>
      <c r="AGK81" s="29"/>
      <c r="AGL81" s="29"/>
      <c r="AGM81" s="29"/>
      <c r="AGN81" s="29"/>
      <c r="AGO81" s="29"/>
      <c r="AGP81" s="29"/>
      <c r="AGQ81" s="29"/>
      <c r="AGR81" s="29"/>
      <c r="AGS81" s="29"/>
      <c r="AGT81" s="29"/>
      <c r="AGU81" s="29"/>
      <c r="AGV81" s="29"/>
      <c r="AGW81" s="29"/>
      <c r="AGX81" s="29"/>
      <c r="AGY81" s="29"/>
      <c r="AGZ81" s="29"/>
      <c r="AHA81" s="29"/>
      <c r="AHB81" s="29"/>
      <c r="AHC81" s="29"/>
      <c r="AHD81" s="29"/>
      <c r="AHE81" s="29"/>
      <c r="AHF81" s="29"/>
      <c r="AHG81" s="29"/>
      <c r="AHH81" s="29"/>
      <c r="AHI81" s="29"/>
      <c r="AHJ81" s="29"/>
      <c r="AHK81" s="29"/>
      <c r="AHL81" s="29"/>
      <c r="AHM81" s="29"/>
      <c r="AHN81" s="29"/>
      <c r="AHO81" s="29"/>
      <c r="AHP81" s="29"/>
      <c r="AHQ81" s="29"/>
      <c r="AHR81" s="29"/>
      <c r="AHS81" s="29"/>
      <c r="AHT81" s="29"/>
      <c r="AHU81" s="29"/>
      <c r="AHV81" s="29"/>
      <c r="AHW81" s="29"/>
      <c r="AHX81" s="29"/>
      <c r="AHY81" s="29"/>
      <c r="AHZ81" s="29"/>
      <c r="AIA81" s="29"/>
      <c r="AIB81" s="29"/>
      <c r="AIC81" s="29"/>
      <c r="AID81" s="29"/>
      <c r="AIE81" s="29"/>
      <c r="AIF81" s="29"/>
      <c r="AIG81" s="29"/>
      <c r="AIH81" s="29"/>
      <c r="AII81" s="29"/>
      <c r="AIJ81" s="29"/>
      <c r="AIK81" s="29"/>
      <c r="AIL81" s="29"/>
      <c r="AIM81" s="29"/>
      <c r="AIN81" s="29"/>
      <c r="AIO81" s="29"/>
      <c r="AIP81" s="29"/>
      <c r="AIQ81" s="29"/>
      <c r="AIR81" s="29"/>
      <c r="AIS81" s="29"/>
      <c r="AIT81" s="29"/>
      <c r="AIU81" s="29"/>
      <c r="AIV81" s="29"/>
      <c r="AIW81" s="29"/>
      <c r="AIX81" s="29"/>
      <c r="AIY81" s="29"/>
      <c r="AIZ81" s="29"/>
      <c r="AJA81" s="29"/>
      <c r="AJB81" s="29"/>
      <c r="AJC81" s="29"/>
      <c r="AJD81" s="29"/>
      <c r="AJE81" s="29"/>
      <c r="AJF81" s="29"/>
      <c r="AJG81" s="29"/>
      <c r="AJH81" s="29"/>
      <c r="AJI81" s="29"/>
      <c r="AJJ81" s="29"/>
      <c r="AJK81" s="29"/>
      <c r="AJL81" s="29"/>
      <c r="AJM81" s="29"/>
      <c r="AJN81" s="29"/>
      <c r="AJO81" s="29"/>
      <c r="AJP81" s="29"/>
      <c r="AJQ81" s="29"/>
      <c r="AJR81" s="29"/>
      <c r="AJS81" s="29"/>
      <c r="AJT81" s="29"/>
      <c r="AJU81" s="29"/>
      <c r="AJV81" s="29"/>
      <c r="AJW81" s="29"/>
      <c r="AJX81" s="29"/>
      <c r="AJY81" s="29"/>
      <c r="AJZ81" s="29"/>
      <c r="AKA81" s="29"/>
      <c r="AKB81" s="29"/>
      <c r="AKC81" s="29"/>
      <c r="AKD81" s="29"/>
      <c r="AKE81" s="29"/>
      <c r="AKF81" s="29"/>
      <c r="AKG81" s="29"/>
      <c r="AKH81" s="29"/>
      <c r="AKI81" s="29"/>
      <c r="AKJ81" s="29"/>
      <c r="AKK81" s="29"/>
      <c r="AKL81" s="29"/>
      <c r="AKM81" s="29"/>
      <c r="AKN81" s="29"/>
      <c r="AKO81" s="29"/>
      <c r="AKP81" s="29"/>
      <c r="AKQ81" s="29"/>
      <c r="AKR81" s="29"/>
      <c r="AKS81" s="29"/>
      <c r="AKT81" s="29"/>
      <c r="AKU81" s="29"/>
      <c r="AKV81" s="29"/>
      <c r="AKW81" s="29"/>
      <c r="AKX81" s="29"/>
      <c r="AKY81" s="29"/>
      <c r="AKZ81" s="29"/>
      <c r="ALA81" s="29"/>
      <c r="ALB81" s="29"/>
      <c r="ALC81" s="29"/>
      <c r="ALD81" s="29"/>
      <c r="ALE81" s="29"/>
      <c r="ALF81" s="29"/>
      <c r="ALG81" s="29"/>
      <c r="ALH81" s="29"/>
      <c r="ALI81" s="29"/>
      <c r="ALJ81" s="29"/>
      <c r="ALK81" s="29"/>
      <c r="ALL81" s="29"/>
      <c r="ALM81" s="29"/>
      <c r="ALN81" s="29"/>
      <c r="ALO81" s="29"/>
      <c r="ALP81" s="29"/>
      <c r="ALQ81" s="29"/>
      <c r="ALR81" s="29"/>
      <c r="ALS81" s="29"/>
      <c r="ALT81" s="29"/>
      <c r="ALU81" s="29"/>
      <c r="ALV81" s="29"/>
      <c r="ALW81" s="29"/>
      <c r="ALX81" s="29"/>
      <c r="ALY81" s="29"/>
      <c r="ALZ81" s="29"/>
      <c r="AMA81" s="29"/>
      <c r="AMB81" s="29"/>
      <c r="AMC81" s="29"/>
      <c r="AMD81" s="29"/>
      <c r="AME81" s="29"/>
      <c r="AMF81" s="29"/>
      <c r="AMG81" s="29"/>
      <c r="AMH81" s="29"/>
      <c r="AMI81" s="29"/>
      <c r="AMJ81" s="29"/>
      <c r="AMK81" s="29"/>
      <c r="AML81" s="29"/>
      <c r="AMM81" s="29"/>
      <c r="AMN81" s="29"/>
      <c r="AMO81" s="29"/>
      <c r="AMP81" s="29"/>
      <c r="AMQ81" s="29"/>
      <c r="AMR81" s="29"/>
      <c r="AMS81" s="29"/>
      <c r="AMT81" s="29"/>
      <c r="AMU81" s="29"/>
      <c r="AMV81" s="29"/>
      <c r="AMW81" s="29"/>
      <c r="AMX81" s="29"/>
      <c r="AMY81" s="29"/>
      <c r="AMZ81" s="29"/>
      <c r="ANA81" s="29"/>
      <c r="ANB81" s="29"/>
      <c r="ANC81" s="29"/>
      <c r="AND81" s="29"/>
      <c r="ANE81" s="29"/>
      <c r="ANF81" s="29"/>
      <c r="ANG81" s="29"/>
      <c r="ANH81" s="29"/>
      <c r="ANI81" s="29"/>
      <c r="ANJ81" s="29"/>
      <c r="ANK81" s="29"/>
      <c r="ANL81" s="29"/>
      <c r="ANM81" s="29"/>
      <c r="ANN81" s="29"/>
      <c r="ANO81" s="29"/>
      <c r="ANP81" s="29"/>
      <c r="ANQ81" s="29"/>
      <c r="ANR81" s="29"/>
      <c r="ANS81" s="29"/>
      <c r="ANT81" s="29"/>
      <c r="ANU81" s="29"/>
      <c r="ANV81" s="29"/>
      <c r="ANW81" s="29"/>
      <c r="ANX81" s="29"/>
      <c r="ANY81" s="29"/>
      <c r="ANZ81" s="29"/>
      <c r="AOA81" s="29"/>
      <c r="AOB81" s="29"/>
      <c r="AOC81" s="29"/>
      <c r="AOD81" s="29"/>
      <c r="AOE81" s="29"/>
      <c r="AOF81" s="29"/>
      <c r="AOG81" s="29"/>
      <c r="AOH81" s="29"/>
      <c r="AOI81" s="29"/>
      <c r="AOJ81" s="29"/>
      <c r="AOK81" s="29"/>
      <c r="AOL81" s="29"/>
      <c r="AOM81" s="29"/>
      <c r="AON81" s="29"/>
      <c r="AOO81" s="29"/>
      <c r="AOP81" s="29"/>
      <c r="AOQ81" s="29"/>
      <c r="AOR81" s="29"/>
      <c r="AOS81" s="29"/>
      <c r="AOT81" s="29"/>
      <c r="AOU81" s="29"/>
      <c r="AOV81" s="29"/>
      <c r="AOW81" s="29"/>
      <c r="AOX81" s="29"/>
      <c r="AOY81" s="29"/>
      <c r="AOZ81" s="29"/>
      <c r="APA81" s="29"/>
      <c r="APB81" s="29"/>
      <c r="APC81" s="29"/>
      <c r="APD81" s="29"/>
      <c r="APE81" s="29"/>
      <c r="APF81" s="29"/>
      <c r="APG81" s="29"/>
      <c r="APH81" s="29"/>
      <c r="API81" s="29"/>
      <c r="APJ81" s="29"/>
      <c r="APK81" s="29"/>
      <c r="APL81" s="29"/>
      <c r="APM81" s="29"/>
      <c r="APN81" s="29"/>
      <c r="APO81" s="29"/>
      <c r="APP81" s="29"/>
      <c r="APQ81" s="29"/>
      <c r="APR81" s="29"/>
      <c r="APS81" s="29"/>
      <c r="APT81" s="29"/>
      <c r="APU81" s="29"/>
      <c r="APV81" s="29"/>
      <c r="APW81" s="29"/>
      <c r="APX81" s="29"/>
      <c r="APY81" s="29"/>
      <c r="APZ81" s="29"/>
      <c r="AQA81" s="29"/>
      <c r="AQB81" s="29"/>
      <c r="AQC81" s="29"/>
      <c r="AQD81" s="29"/>
      <c r="AQE81" s="29"/>
      <c r="AQF81" s="29"/>
      <c r="AQG81" s="29"/>
      <c r="AQH81" s="29"/>
      <c r="AQI81" s="29"/>
      <c r="AQJ81" s="29"/>
      <c r="AQK81" s="29"/>
      <c r="AQL81" s="29"/>
      <c r="AQM81" s="29"/>
      <c r="AQN81" s="29"/>
      <c r="AQO81" s="29"/>
      <c r="AQP81" s="29"/>
      <c r="AQQ81" s="29"/>
      <c r="AQR81" s="29"/>
      <c r="AQS81" s="29"/>
      <c r="AQT81" s="29"/>
      <c r="AQU81" s="29"/>
      <c r="AQV81" s="29"/>
      <c r="AQW81" s="29"/>
      <c r="AQX81" s="29"/>
      <c r="AQY81" s="29"/>
      <c r="AQZ81" s="29"/>
      <c r="ARA81" s="29"/>
      <c r="ARB81" s="29"/>
      <c r="ARC81" s="29"/>
      <c r="ARD81" s="29"/>
      <c r="ARE81" s="29"/>
      <c r="ARF81" s="29"/>
      <c r="ARG81" s="29"/>
      <c r="ARH81" s="29"/>
      <c r="ARI81" s="29"/>
      <c r="ARJ81" s="29"/>
      <c r="ARK81" s="29"/>
      <c r="ARL81" s="29"/>
      <c r="ARM81" s="29"/>
      <c r="ARN81" s="29"/>
      <c r="ARO81" s="29"/>
      <c r="ARP81" s="29"/>
      <c r="ARQ81" s="29"/>
      <c r="ARR81" s="29"/>
      <c r="ARS81" s="29"/>
      <c r="ART81" s="29"/>
      <c r="ARU81" s="29"/>
      <c r="ARV81" s="29"/>
      <c r="ARW81" s="29"/>
      <c r="ARX81" s="29"/>
      <c r="ARY81" s="29"/>
      <c r="ARZ81" s="29"/>
      <c r="ASA81" s="29"/>
      <c r="ASB81" s="29"/>
      <c r="ASC81" s="29"/>
      <c r="ASD81" s="29"/>
      <c r="ASE81" s="29"/>
      <c r="ASF81" s="29"/>
      <c r="ASG81" s="29"/>
      <c r="ASH81" s="29"/>
      <c r="ASI81" s="29"/>
      <c r="ASJ81" s="29"/>
      <c r="ASK81" s="29"/>
      <c r="ASL81" s="29"/>
      <c r="ASM81" s="29"/>
      <c r="ASN81" s="29"/>
      <c r="ASO81" s="29"/>
      <c r="ASP81" s="29"/>
      <c r="ASQ81" s="29"/>
      <c r="ASR81" s="29"/>
      <c r="ASS81" s="29"/>
      <c r="AST81" s="29"/>
      <c r="ASU81" s="29"/>
      <c r="ASV81" s="29"/>
      <c r="ASW81" s="29"/>
      <c r="ASX81" s="29"/>
      <c r="ASY81" s="29"/>
      <c r="ASZ81" s="29"/>
      <c r="ATA81" s="29"/>
      <c r="ATB81" s="29"/>
      <c r="ATC81" s="29"/>
      <c r="ATD81" s="29"/>
      <c r="ATE81" s="29"/>
      <c r="ATF81" s="29"/>
      <c r="ATG81" s="29"/>
      <c r="ATH81" s="29"/>
      <c r="ATI81" s="29"/>
      <c r="ATJ81" s="29"/>
      <c r="ATK81" s="29"/>
      <c r="ATL81" s="29"/>
      <c r="ATM81" s="29"/>
      <c r="ATN81" s="29"/>
      <c r="ATO81" s="29"/>
      <c r="ATP81" s="29"/>
      <c r="ATQ81" s="29"/>
      <c r="ATR81" s="29"/>
      <c r="ATS81" s="29"/>
      <c r="ATT81" s="29"/>
      <c r="ATU81" s="29"/>
      <c r="ATV81" s="29"/>
      <c r="ATW81" s="29"/>
      <c r="ATX81" s="29"/>
      <c r="ATY81" s="29"/>
      <c r="ATZ81" s="29"/>
      <c r="AUA81" s="29"/>
      <c r="AUB81" s="29"/>
      <c r="AUC81" s="29"/>
      <c r="AUD81" s="29"/>
      <c r="AUE81" s="29"/>
      <c r="AUF81" s="29"/>
      <c r="AUG81" s="29"/>
      <c r="AUH81" s="29"/>
      <c r="AUI81" s="29"/>
      <c r="AUJ81" s="29"/>
      <c r="AUK81" s="29"/>
      <c r="AUL81" s="29"/>
      <c r="AUM81" s="29"/>
      <c r="AUN81" s="29"/>
      <c r="AUO81" s="29"/>
      <c r="AUP81" s="29"/>
      <c r="AUQ81" s="29"/>
      <c r="AUR81" s="29"/>
      <c r="AUS81" s="29"/>
      <c r="AUT81" s="29"/>
      <c r="AUU81" s="29"/>
      <c r="AUV81" s="29"/>
      <c r="AUW81" s="29"/>
      <c r="AUX81" s="29"/>
      <c r="AUY81" s="29"/>
      <c r="AUZ81" s="29"/>
      <c r="AVA81" s="29"/>
      <c r="AVB81" s="29"/>
      <c r="AVC81" s="29"/>
      <c r="AVD81" s="29"/>
      <c r="AVE81" s="29"/>
      <c r="AVF81" s="29"/>
      <c r="AVG81" s="29"/>
      <c r="AVH81" s="29"/>
      <c r="AVI81" s="29"/>
      <c r="AVJ81" s="29"/>
      <c r="AVK81" s="29"/>
      <c r="AVL81" s="29"/>
      <c r="AVM81" s="29"/>
      <c r="AVN81" s="29"/>
      <c r="AVO81" s="29"/>
      <c r="AVP81" s="29"/>
      <c r="AVQ81" s="29"/>
      <c r="AVR81" s="29"/>
      <c r="AVS81" s="29"/>
      <c r="AVT81" s="29"/>
      <c r="AVU81" s="29"/>
      <c r="AVV81" s="29"/>
      <c r="AVW81" s="29"/>
      <c r="AVX81" s="29"/>
      <c r="AVY81" s="29"/>
      <c r="AVZ81" s="29"/>
      <c r="AWA81" s="29"/>
      <c r="AWB81" s="29"/>
      <c r="AWC81" s="29"/>
      <c r="AWD81" s="29"/>
      <c r="AWE81" s="29"/>
      <c r="AWF81" s="29"/>
      <c r="AWG81" s="29"/>
      <c r="AWH81" s="29"/>
      <c r="AWI81" s="29"/>
      <c r="AWJ81" s="29"/>
      <c r="AWK81" s="29"/>
      <c r="AWL81" s="29"/>
      <c r="AWM81" s="29"/>
      <c r="AWN81" s="29"/>
      <c r="AWO81" s="29"/>
      <c r="AWP81" s="29"/>
      <c r="AWQ81" s="29"/>
      <c r="AWR81" s="29"/>
      <c r="AWS81" s="29"/>
      <c r="AWT81" s="29"/>
      <c r="AWU81" s="29"/>
      <c r="AWV81" s="29"/>
      <c r="AWW81" s="29"/>
      <c r="AWX81" s="29"/>
      <c r="AWY81" s="29"/>
      <c r="AWZ81" s="29"/>
      <c r="AXA81" s="29"/>
      <c r="AXB81" s="29"/>
      <c r="AXC81" s="29"/>
      <c r="AXD81" s="29"/>
      <c r="AXE81" s="29"/>
      <c r="AXF81" s="29"/>
      <c r="AXG81" s="29"/>
      <c r="AXH81" s="29"/>
      <c r="AXI81" s="29"/>
      <c r="AXJ81" s="29"/>
      <c r="AXK81" s="29"/>
      <c r="AXL81" s="29"/>
      <c r="AXM81" s="29"/>
      <c r="AXN81" s="29"/>
      <c r="AXO81" s="29"/>
      <c r="AXP81" s="29"/>
      <c r="AXQ81" s="29"/>
      <c r="AXR81" s="29"/>
      <c r="AXS81" s="29"/>
      <c r="AXT81" s="29"/>
      <c r="AXU81" s="29"/>
      <c r="AXV81" s="29"/>
      <c r="AXW81" s="29"/>
      <c r="AXX81" s="29"/>
      <c r="AXY81" s="29"/>
      <c r="AXZ81" s="29"/>
      <c r="AYA81" s="29"/>
      <c r="AYB81" s="29"/>
      <c r="AYC81" s="29"/>
      <c r="AYD81" s="29"/>
      <c r="AYE81" s="29"/>
      <c r="AYF81" s="29"/>
      <c r="AYG81" s="29"/>
      <c r="AYH81" s="29"/>
      <c r="AYI81" s="29"/>
      <c r="AYJ81" s="29"/>
      <c r="AYK81" s="29"/>
      <c r="AYL81" s="29"/>
      <c r="AYM81" s="29"/>
      <c r="AYN81" s="29"/>
      <c r="AYO81" s="29"/>
      <c r="AYP81" s="29"/>
      <c r="AYQ81" s="29"/>
      <c r="AYR81" s="29"/>
      <c r="AYS81" s="29"/>
      <c r="AYT81" s="29"/>
      <c r="AYU81" s="29"/>
      <c r="AYV81" s="29"/>
      <c r="AYW81" s="29"/>
      <c r="AYX81" s="29"/>
      <c r="AYY81" s="29"/>
      <c r="AYZ81" s="29"/>
      <c r="AZA81" s="29"/>
      <c r="AZB81" s="29"/>
      <c r="AZC81" s="29"/>
      <c r="AZD81" s="29"/>
      <c r="AZE81" s="29"/>
      <c r="AZF81" s="29"/>
      <c r="AZG81" s="29"/>
      <c r="AZH81" s="29"/>
      <c r="AZI81" s="29"/>
      <c r="AZJ81" s="29"/>
      <c r="AZK81" s="29"/>
      <c r="AZL81" s="29"/>
      <c r="AZM81" s="29"/>
      <c r="AZN81" s="29"/>
      <c r="AZO81" s="29"/>
      <c r="AZP81" s="29"/>
      <c r="AZQ81" s="29"/>
      <c r="AZR81" s="29"/>
      <c r="AZS81" s="29"/>
      <c r="AZT81" s="29"/>
      <c r="AZU81" s="29"/>
      <c r="AZV81" s="29"/>
      <c r="AZW81" s="29"/>
      <c r="AZX81" s="29"/>
      <c r="AZY81" s="29"/>
      <c r="AZZ81" s="29"/>
      <c r="BAA81" s="29"/>
      <c r="BAB81" s="29"/>
      <c r="BAC81" s="29"/>
      <c r="BAD81" s="29"/>
    </row>
    <row r="82" spans="1:1382" s="89" customFormat="1" ht="14" x14ac:dyDescent="0.2">
      <c r="A82" s="117">
        <v>319</v>
      </c>
      <c r="B82" s="67">
        <v>305</v>
      </c>
      <c r="C82" s="66">
        <v>34751042</v>
      </c>
      <c r="D82" s="67">
        <v>799784</v>
      </c>
      <c r="E82" s="54" t="s">
        <v>774</v>
      </c>
      <c r="F82" s="50" t="s">
        <v>671</v>
      </c>
      <c r="G82" s="97">
        <v>29542</v>
      </c>
      <c r="H82" s="66" t="s">
        <v>480</v>
      </c>
      <c r="I82" s="40" t="s">
        <v>563</v>
      </c>
      <c r="J82" s="68">
        <v>33</v>
      </c>
      <c r="K82" s="68">
        <v>2</v>
      </c>
      <c r="L82" s="42">
        <f t="shared" si="6"/>
        <v>31</v>
      </c>
      <c r="M82" s="30" t="s">
        <v>612</v>
      </c>
      <c r="N82" s="43" t="s">
        <v>807</v>
      </c>
      <c r="O82" s="50">
        <v>3</v>
      </c>
      <c r="P82" s="67">
        <v>3</v>
      </c>
      <c r="Q82" s="30" t="s">
        <v>2516</v>
      </c>
      <c r="R82" s="30" t="s">
        <v>453</v>
      </c>
      <c r="S82" s="45" t="s">
        <v>453</v>
      </c>
      <c r="T82" s="45" t="s">
        <v>453</v>
      </c>
      <c r="U82" s="42" t="s">
        <v>453</v>
      </c>
      <c r="V82" s="32" t="s">
        <v>453</v>
      </c>
      <c r="W82" s="32" t="s">
        <v>563</v>
      </c>
      <c r="X82" s="30" t="s">
        <v>827</v>
      </c>
      <c r="Y82" s="30" t="s">
        <v>550</v>
      </c>
      <c r="Z82" s="56" t="s">
        <v>804</v>
      </c>
      <c r="AA82" s="52">
        <v>41745</v>
      </c>
      <c r="AB82" s="80" t="s">
        <v>807</v>
      </c>
      <c r="AC82" s="53">
        <v>42416</v>
      </c>
      <c r="AD82" s="61">
        <f t="shared" si="5"/>
        <v>22.06027397260274</v>
      </c>
      <c r="AE82" s="65" t="s">
        <v>539</v>
      </c>
      <c r="AF82" s="61">
        <v>1</v>
      </c>
      <c r="AG82" s="65" t="s">
        <v>539</v>
      </c>
      <c r="AH82" s="61">
        <v>1</v>
      </c>
      <c r="AI82" s="65" t="s">
        <v>539</v>
      </c>
      <c r="AJ82" s="61">
        <v>1</v>
      </c>
      <c r="AK82" s="65" t="s">
        <v>539</v>
      </c>
      <c r="AL82" s="61">
        <v>1</v>
      </c>
      <c r="AM82" s="32" t="s">
        <v>206</v>
      </c>
      <c r="AN82" s="42">
        <v>3</v>
      </c>
      <c r="AO82" s="65"/>
      <c r="AP82" s="61"/>
      <c r="AQ82" s="61"/>
      <c r="AR82" s="61"/>
      <c r="AS82" s="61"/>
      <c r="AT82" s="61"/>
      <c r="AU82" s="61"/>
      <c r="AV82" s="61"/>
      <c r="AW82" s="61"/>
      <c r="AX82" s="61"/>
      <c r="AY82" s="86" t="s">
        <v>3358</v>
      </c>
      <c r="AZ82" s="32" t="s">
        <v>539</v>
      </c>
      <c r="BA82" s="68">
        <v>1</v>
      </c>
      <c r="BB82" s="67">
        <v>1</v>
      </c>
      <c r="BC82" s="30" t="s">
        <v>834</v>
      </c>
      <c r="BD82" s="68">
        <v>1</v>
      </c>
      <c r="BE82" s="42" t="s">
        <v>453</v>
      </c>
      <c r="BF82" s="43" t="s">
        <v>807</v>
      </c>
      <c r="BG82" s="48" t="s">
        <v>453</v>
      </c>
      <c r="BH82" s="48" t="s">
        <v>453</v>
      </c>
      <c r="BI82" s="48" t="s">
        <v>453</v>
      </c>
      <c r="BJ82" s="48" t="s">
        <v>453</v>
      </c>
      <c r="BK82" s="70" t="s">
        <v>453</v>
      </c>
      <c r="BL82" s="70" t="s">
        <v>2088</v>
      </c>
      <c r="BM82" s="30">
        <v>95</v>
      </c>
      <c r="BN82" s="30">
        <v>88</v>
      </c>
      <c r="BO82" s="30">
        <v>89</v>
      </c>
      <c r="BP82" s="30" t="s">
        <v>2824</v>
      </c>
      <c r="BQ82" s="30" t="s">
        <v>3244</v>
      </c>
      <c r="BR82" s="30" t="s">
        <v>453</v>
      </c>
      <c r="BS82" s="30" t="s">
        <v>1995</v>
      </c>
      <c r="BT82" s="30" t="s">
        <v>2103</v>
      </c>
      <c r="BU82" s="30" t="s">
        <v>906</v>
      </c>
      <c r="BV82" s="30" t="s">
        <v>3359</v>
      </c>
      <c r="BW82" s="30">
        <v>102</v>
      </c>
      <c r="BX82" s="30">
        <v>96</v>
      </c>
      <c r="BY82" s="30">
        <v>99</v>
      </c>
      <c r="BZ82" s="30" t="s">
        <v>1737</v>
      </c>
      <c r="CA82" s="112"/>
      <c r="CC82" s="29"/>
      <c r="CD82" s="29"/>
      <c r="CE82" s="29"/>
      <c r="CF82" s="29"/>
      <c r="CG82" s="29"/>
      <c r="CH82" s="29"/>
      <c r="CI82" s="29"/>
      <c r="CJ82" s="29"/>
      <c r="CK82" s="29"/>
      <c r="CL82" s="29"/>
      <c r="CM82" s="29"/>
      <c r="CN82" s="29"/>
      <c r="CO82" s="29"/>
      <c r="CP82" s="29"/>
      <c r="CQ82" s="29"/>
      <c r="CR82" s="29"/>
      <c r="CS82" s="29"/>
      <c r="CT82" s="29"/>
      <c r="CU82" s="29"/>
      <c r="CV82" s="29"/>
      <c r="CW82" s="29"/>
      <c r="CX82" s="29"/>
      <c r="CY82" s="29"/>
      <c r="CZ82" s="29"/>
      <c r="DA82" s="29"/>
      <c r="DB82" s="29"/>
      <c r="DC82" s="29"/>
      <c r="DD82" s="29"/>
      <c r="DE82" s="29"/>
      <c r="DF82" s="29"/>
      <c r="DG82" s="29"/>
      <c r="DH82" s="29"/>
      <c r="DI82" s="29"/>
      <c r="DJ82" s="29"/>
      <c r="DK82" s="29"/>
      <c r="DL82" s="29"/>
      <c r="DM82" s="29"/>
      <c r="DN82" s="29"/>
      <c r="DO82" s="29"/>
      <c r="DP82" s="29"/>
      <c r="DQ82" s="29"/>
      <c r="DR82" s="29"/>
      <c r="DS82" s="29"/>
      <c r="DT82" s="29"/>
      <c r="DU82" s="29"/>
      <c r="DV82" s="29"/>
      <c r="DW82" s="29"/>
      <c r="DX82" s="29"/>
      <c r="DY82" s="29"/>
      <c r="DZ82" s="29"/>
      <c r="EA82" s="29"/>
      <c r="EB82" s="29"/>
      <c r="EC82" s="29"/>
      <c r="ED82" s="29"/>
      <c r="EE82" s="29"/>
      <c r="EF82" s="29"/>
      <c r="EG82" s="29"/>
      <c r="EH82" s="29"/>
      <c r="EI82" s="29"/>
      <c r="EJ82" s="29"/>
      <c r="EK82" s="29"/>
      <c r="EL82" s="29"/>
      <c r="EM82" s="29"/>
      <c r="EN82" s="29"/>
      <c r="EO82" s="29"/>
      <c r="EP82" s="29"/>
      <c r="EQ82" s="29"/>
      <c r="ER82" s="29"/>
      <c r="ES82" s="29"/>
      <c r="ET82" s="29"/>
      <c r="EU82" s="29"/>
      <c r="EV82" s="29"/>
      <c r="EW82" s="29"/>
      <c r="EX82" s="29"/>
      <c r="EY82" s="29"/>
      <c r="EZ82" s="29"/>
      <c r="FA82" s="29"/>
      <c r="FB82" s="29"/>
      <c r="FC82" s="29"/>
      <c r="FD82" s="29"/>
      <c r="FE82" s="29"/>
      <c r="FF82" s="29"/>
      <c r="FG82" s="29"/>
      <c r="FH82" s="29"/>
      <c r="FI82" s="29"/>
      <c r="FJ82" s="29"/>
      <c r="FK82" s="29"/>
      <c r="FL82" s="29"/>
      <c r="FM82" s="29"/>
      <c r="FN82" s="29"/>
      <c r="FO82" s="29"/>
      <c r="FP82" s="29"/>
      <c r="FQ82" s="29"/>
      <c r="FR82" s="29"/>
      <c r="FS82" s="29"/>
      <c r="FT82" s="29"/>
      <c r="FU82" s="29"/>
      <c r="FV82" s="29"/>
      <c r="FW82" s="29"/>
      <c r="FX82" s="29"/>
      <c r="FY82" s="29"/>
      <c r="FZ82" s="29"/>
      <c r="GA82" s="29"/>
      <c r="GB82" s="29"/>
      <c r="GC82" s="29"/>
      <c r="GD82" s="29"/>
      <c r="GE82" s="29"/>
      <c r="GF82" s="29"/>
      <c r="GG82" s="29"/>
      <c r="GH82" s="29"/>
      <c r="GI82" s="29"/>
      <c r="GJ82" s="29"/>
      <c r="GK82" s="29"/>
      <c r="GL82" s="29"/>
      <c r="GM82" s="29"/>
      <c r="GN82" s="29"/>
      <c r="GO82" s="29"/>
      <c r="GP82" s="29"/>
      <c r="GQ82" s="29"/>
      <c r="GR82" s="29"/>
      <c r="GS82" s="29"/>
      <c r="GT82" s="29"/>
      <c r="GU82" s="29"/>
      <c r="GV82" s="29"/>
      <c r="GW82" s="29"/>
      <c r="GX82" s="29"/>
      <c r="GY82" s="29"/>
      <c r="GZ82" s="29"/>
      <c r="HA82" s="29"/>
      <c r="HB82" s="29"/>
      <c r="HC82" s="29"/>
      <c r="HD82" s="29"/>
      <c r="HE82" s="29"/>
      <c r="HF82" s="29"/>
      <c r="HG82" s="29"/>
      <c r="HH82" s="29"/>
      <c r="HI82" s="29"/>
      <c r="HJ82" s="29"/>
      <c r="HK82" s="29"/>
      <c r="HL82" s="29"/>
      <c r="HM82" s="29"/>
      <c r="HN82" s="29"/>
      <c r="HO82" s="29"/>
      <c r="HP82" s="29"/>
      <c r="HQ82" s="29"/>
      <c r="HR82" s="29"/>
      <c r="HS82" s="29"/>
      <c r="HT82" s="29"/>
      <c r="HU82" s="29"/>
      <c r="HV82" s="29"/>
      <c r="HW82" s="29"/>
      <c r="HX82" s="29"/>
      <c r="HY82" s="29"/>
      <c r="HZ82" s="29"/>
      <c r="IA82" s="29"/>
      <c r="IB82" s="29"/>
      <c r="IC82" s="29"/>
      <c r="ID82" s="29"/>
      <c r="IE82" s="29"/>
      <c r="IF82" s="29"/>
      <c r="IG82" s="29"/>
      <c r="IH82" s="29"/>
      <c r="II82" s="29"/>
      <c r="IJ82" s="29"/>
      <c r="IK82" s="29"/>
      <c r="IL82" s="29"/>
      <c r="IM82" s="29"/>
      <c r="IN82" s="29"/>
      <c r="IO82" s="29"/>
      <c r="IP82" s="29"/>
      <c r="IQ82" s="29"/>
      <c r="IR82" s="29"/>
      <c r="IS82" s="29"/>
      <c r="IT82" s="29"/>
      <c r="IU82" s="29"/>
      <c r="IV82" s="29"/>
      <c r="IW82" s="29"/>
      <c r="IX82" s="29"/>
      <c r="IY82" s="29"/>
      <c r="IZ82" s="29"/>
      <c r="JA82" s="29"/>
      <c r="JB82" s="29"/>
      <c r="JC82" s="29"/>
      <c r="JD82" s="29"/>
      <c r="JE82" s="29"/>
      <c r="JF82" s="29"/>
      <c r="JG82" s="29"/>
      <c r="JH82" s="29"/>
      <c r="JI82" s="29"/>
      <c r="JJ82" s="29"/>
      <c r="JK82" s="29"/>
      <c r="JL82" s="29"/>
      <c r="JM82" s="29"/>
      <c r="JN82" s="29"/>
      <c r="JO82" s="29"/>
      <c r="JP82" s="29"/>
      <c r="JQ82" s="29"/>
      <c r="JR82" s="29"/>
      <c r="JS82" s="29"/>
      <c r="JT82" s="29"/>
      <c r="JU82" s="29"/>
      <c r="JV82" s="29"/>
      <c r="JW82" s="29"/>
      <c r="JX82" s="29"/>
      <c r="JY82" s="29"/>
      <c r="JZ82" s="29"/>
      <c r="KA82" s="29"/>
      <c r="KB82" s="29"/>
      <c r="KC82" s="29"/>
      <c r="KD82" s="29"/>
      <c r="KE82" s="29"/>
      <c r="KF82" s="29"/>
      <c r="KG82" s="29"/>
      <c r="KH82" s="29"/>
      <c r="KI82" s="29"/>
      <c r="KJ82" s="29"/>
      <c r="KK82" s="29"/>
      <c r="KL82" s="29"/>
      <c r="KM82" s="29"/>
      <c r="KN82" s="29"/>
      <c r="KO82" s="29"/>
      <c r="KP82" s="29"/>
      <c r="KQ82" s="29"/>
      <c r="KR82" s="29"/>
      <c r="KS82" s="29"/>
      <c r="KT82" s="29"/>
      <c r="KU82" s="29"/>
      <c r="KV82" s="29"/>
      <c r="KW82" s="29"/>
      <c r="KX82" s="29"/>
      <c r="KY82" s="29"/>
      <c r="KZ82" s="29"/>
      <c r="LA82" s="29"/>
      <c r="LB82" s="29"/>
      <c r="LC82" s="29"/>
      <c r="LD82" s="29"/>
      <c r="LE82" s="29"/>
      <c r="LF82" s="29"/>
      <c r="LG82" s="29"/>
      <c r="LH82" s="29"/>
      <c r="LI82" s="29"/>
      <c r="LJ82" s="29"/>
      <c r="LK82" s="29"/>
      <c r="LL82" s="29"/>
      <c r="LM82" s="29"/>
      <c r="LN82" s="29"/>
      <c r="LO82" s="29"/>
      <c r="LP82" s="29"/>
      <c r="LQ82" s="29"/>
      <c r="LR82" s="29"/>
      <c r="LS82" s="29"/>
      <c r="LT82" s="29"/>
      <c r="LU82" s="29"/>
      <c r="LV82" s="29"/>
      <c r="LW82" s="29"/>
      <c r="LX82" s="29"/>
      <c r="LY82" s="29"/>
      <c r="LZ82" s="29"/>
      <c r="MA82" s="29"/>
      <c r="MB82" s="29"/>
      <c r="MC82" s="29"/>
      <c r="MD82" s="29"/>
      <c r="ME82" s="29"/>
      <c r="MF82" s="29"/>
      <c r="MG82" s="29"/>
      <c r="MH82" s="29"/>
      <c r="MI82" s="29"/>
      <c r="MJ82" s="29"/>
      <c r="MK82" s="29"/>
      <c r="ML82" s="29"/>
      <c r="MM82" s="29"/>
      <c r="MN82" s="29"/>
      <c r="MO82" s="29"/>
      <c r="MP82" s="29"/>
      <c r="MQ82" s="29"/>
      <c r="MR82" s="29"/>
      <c r="MS82" s="29"/>
      <c r="MT82" s="29"/>
      <c r="MU82" s="29"/>
      <c r="MV82" s="29"/>
      <c r="MW82" s="29"/>
      <c r="MX82" s="29"/>
      <c r="MY82" s="29"/>
      <c r="MZ82" s="29"/>
      <c r="NA82" s="29"/>
      <c r="NB82" s="29"/>
      <c r="NC82" s="29"/>
      <c r="ND82" s="29"/>
      <c r="NE82" s="29"/>
      <c r="NF82" s="29"/>
      <c r="NG82" s="29"/>
      <c r="NH82" s="29"/>
      <c r="NI82" s="29"/>
      <c r="NJ82" s="29"/>
      <c r="NK82" s="29"/>
      <c r="NL82" s="29"/>
      <c r="NM82" s="29"/>
      <c r="NN82" s="29"/>
      <c r="NO82" s="29"/>
      <c r="NP82" s="29"/>
      <c r="NQ82" s="29"/>
      <c r="NR82" s="29"/>
      <c r="NS82" s="29"/>
      <c r="NT82" s="29"/>
      <c r="NU82" s="29"/>
      <c r="NV82" s="29"/>
      <c r="NW82" s="29"/>
      <c r="NX82" s="29"/>
      <c r="NY82" s="29"/>
      <c r="NZ82" s="29"/>
      <c r="OA82" s="29"/>
      <c r="OB82" s="29"/>
      <c r="OC82" s="29"/>
      <c r="OD82" s="29"/>
      <c r="OE82" s="29"/>
      <c r="OF82" s="29"/>
      <c r="OG82" s="29"/>
      <c r="OH82" s="29"/>
      <c r="OI82" s="29"/>
      <c r="OJ82" s="29"/>
      <c r="OK82" s="29"/>
      <c r="OL82" s="29"/>
      <c r="OM82" s="29"/>
      <c r="ON82" s="29"/>
      <c r="OO82" s="29"/>
      <c r="OP82" s="29"/>
      <c r="OQ82" s="29"/>
      <c r="OR82" s="29"/>
      <c r="OS82" s="29"/>
      <c r="OT82" s="29"/>
      <c r="OU82" s="29"/>
      <c r="OV82" s="29"/>
      <c r="OW82" s="29"/>
      <c r="OX82" s="29"/>
      <c r="OY82" s="29"/>
      <c r="OZ82" s="29"/>
      <c r="PA82" s="29"/>
      <c r="PB82" s="29"/>
      <c r="PC82" s="29"/>
      <c r="PD82" s="29"/>
      <c r="PE82" s="29"/>
      <c r="PF82" s="29"/>
      <c r="PG82" s="29"/>
      <c r="PH82" s="29"/>
      <c r="PI82" s="29"/>
      <c r="PJ82" s="29"/>
      <c r="PK82" s="29"/>
      <c r="PL82" s="29"/>
      <c r="PM82" s="29"/>
      <c r="PN82" s="29"/>
      <c r="PO82" s="29"/>
      <c r="PP82" s="29"/>
      <c r="PQ82" s="29"/>
      <c r="PR82" s="29"/>
      <c r="PS82" s="29"/>
      <c r="PT82" s="29"/>
      <c r="PU82" s="29"/>
      <c r="PV82" s="29"/>
      <c r="PW82" s="29"/>
      <c r="PX82" s="29"/>
      <c r="PY82" s="29"/>
      <c r="PZ82" s="29"/>
      <c r="QA82" s="29"/>
      <c r="QB82" s="29"/>
      <c r="QC82" s="29"/>
      <c r="QD82" s="29"/>
      <c r="QE82" s="29"/>
      <c r="QF82" s="29"/>
      <c r="QG82" s="29"/>
      <c r="QH82" s="29"/>
      <c r="QI82" s="29"/>
      <c r="QJ82" s="29"/>
      <c r="QK82" s="29"/>
      <c r="QL82" s="29"/>
      <c r="QM82" s="29"/>
      <c r="QN82" s="29"/>
      <c r="QO82" s="29"/>
      <c r="QP82" s="29"/>
      <c r="QQ82" s="29"/>
      <c r="QR82" s="29"/>
      <c r="QS82" s="29"/>
      <c r="QT82" s="29"/>
      <c r="QU82" s="29"/>
      <c r="QV82" s="29"/>
      <c r="QW82" s="29"/>
      <c r="QX82" s="29"/>
      <c r="QY82" s="29"/>
      <c r="QZ82" s="29"/>
      <c r="RA82" s="29"/>
      <c r="RB82" s="29"/>
      <c r="RC82" s="29"/>
      <c r="RD82" s="29"/>
      <c r="RE82" s="29"/>
      <c r="RF82" s="29"/>
      <c r="RG82" s="29"/>
      <c r="RH82" s="29"/>
      <c r="RI82" s="29"/>
      <c r="RJ82" s="29"/>
      <c r="RK82" s="29"/>
      <c r="RL82" s="29"/>
      <c r="RM82" s="29"/>
      <c r="RN82" s="29"/>
      <c r="RO82" s="29"/>
      <c r="RP82" s="29"/>
      <c r="RQ82" s="29"/>
      <c r="RR82" s="29"/>
      <c r="RS82" s="29"/>
      <c r="RT82" s="29"/>
      <c r="RU82" s="29"/>
      <c r="RV82" s="29"/>
      <c r="RW82" s="29"/>
      <c r="RX82" s="29"/>
      <c r="RY82" s="29"/>
      <c r="RZ82" s="29"/>
      <c r="SA82" s="29"/>
      <c r="SB82" s="29"/>
      <c r="SC82" s="29"/>
      <c r="SD82" s="29"/>
      <c r="SE82" s="29"/>
      <c r="SF82" s="29"/>
      <c r="SG82" s="29"/>
      <c r="SH82" s="29"/>
      <c r="SI82" s="29"/>
      <c r="SJ82" s="29"/>
      <c r="SK82" s="29"/>
      <c r="SL82" s="29"/>
      <c r="SM82" s="29"/>
      <c r="SN82" s="29"/>
      <c r="SO82" s="29"/>
      <c r="SP82" s="29"/>
      <c r="SQ82" s="29"/>
      <c r="SR82" s="29"/>
      <c r="SS82" s="29"/>
      <c r="ST82" s="29"/>
      <c r="SU82" s="29"/>
      <c r="SV82" s="29"/>
      <c r="SW82" s="29"/>
      <c r="SX82" s="29"/>
      <c r="SY82" s="29"/>
      <c r="SZ82" s="29"/>
      <c r="TA82" s="29"/>
      <c r="TB82" s="29"/>
      <c r="TC82" s="29"/>
      <c r="TD82" s="29"/>
      <c r="TE82" s="29"/>
      <c r="TF82" s="29"/>
      <c r="TG82" s="29"/>
      <c r="TH82" s="29"/>
      <c r="TI82" s="29"/>
      <c r="TJ82" s="29"/>
      <c r="TK82" s="29"/>
      <c r="TL82" s="29"/>
      <c r="TM82" s="29"/>
      <c r="TN82" s="29"/>
      <c r="TO82" s="29"/>
      <c r="TP82" s="29"/>
      <c r="TQ82" s="29"/>
      <c r="TR82" s="29"/>
      <c r="TS82" s="29"/>
      <c r="TT82" s="29"/>
      <c r="TU82" s="29"/>
      <c r="TV82" s="29"/>
      <c r="TW82" s="29"/>
      <c r="TX82" s="29"/>
      <c r="TY82" s="29"/>
      <c r="TZ82" s="29"/>
      <c r="UA82" s="29"/>
      <c r="UB82" s="29"/>
      <c r="UC82" s="29"/>
      <c r="UD82" s="29"/>
      <c r="UE82" s="29"/>
      <c r="UF82" s="29"/>
      <c r="UG82" s="29"/>
      <c r="UH82" s="29"/>
      <c r="UI82" s="29"/>
      <c r="UJ82" s="29"/>
      <c r="UK82" s="29"/>
      <c r="UL82" s="29"/>
      <c r="UM82" s="29"/>
      <c r="UN82" s="29"/>
      <c r="UO82" s="29"/>
      <c r="UP82" s="29"/>
      <c r="UQ82" s="29"/>
      <c r="UR82" s="29"/>
      <c r="US82" s="29"/>
      <c r="UT82" s="29"/>
      <c r="UU82" s="29"/>
      <c r="UV82" s="29"/>
      <c r="UW82" s="29"/>
      <c r="UX82" s="29"/>
      <c r="UY82" s="29"/>
      <c r="UZ82" s="29"/>
      <c r="VA82" s="29"/>
      <c r="VB82" s="29"/>
      <c r="VC82" s="29"/>
      <c r="VD82" s="29"/>
      <c r="VE82" s="29"/>
      <c r="VF82" s="29"/>
      <c r="VG82" s="29"/>
      <c r="VH82" s="29"/>
      <c r="VI82" s="29"/>
      <c r="VJ82" s="29"/>
      <c r="VK82" s="29"/>
      <c r="VL82" s="29"/>
      <c r="VM82" s="29"/>
      <c r="VN82" s="29"/>
      <c r="VO82" s="29"/>
      <c r="VP82" s="29"/>
      <c r="VQ82" s="29"/>
      <c r="VR82" s="29"/>
      <c r="VS82" s="29"/>
      <c r="VT82" s="29"/>
      <c r="VU82" s="29"/>
      <c r="VV82" s="29"/>
      <c r="VW82" s="29"/>
      <c r="VX82" s="29"/>
      <c r="VY82" s="29"/>
      <c r="VZ82" s="29"/>
      <c r="WA82" s="29"/>
      <c r="WB82" s="29"/>
      <c r="WC82" s="29"/>
      <c r="WD82" s="29"/>
      <c r="WE82" s="29"/>
      <c r="WF82" s="29"/>
      <c r="WG82" s="29"/>
      <c r="WH82" s="29"/>
      <c r="WI82" s="29"/>
      <c r="WJ82" s="29"/>
      <c r="WK82" s="29"/>
      <c r="WL82" s="29"/>
      <c r="WM82" s="29"/>
      <c r="WN82" s="29"/>
      <c r="WO82" s="29"/>
      <c r="WP82" s="29"/>
      <c r="WQ82" s="29"/>
      <c r="WR82" s="29"/>
      <c r="WS82" s="29"/>
      <c r="WT82" s="29"/>
      <c r="WU82" s="29"/>
      <c r="WV82" s="29"/>
      <c r="WW82" s="29"/>
      <c r="WX82" s="29"/>
      <c r="WY82" s="29"/>
      <c r="WZ82" s="29"/>
      <c r="XA82" s="29"/>
      <c r="XB82" s="29"/>
      <c r="XC82" s="29"/>
      <c r="XD82" s="29"/>
      <c r="XE82" s="29"/>
      <c r="XF82" s="29"/>
      <c r="XG82" s="29"/>
      <c r="XH82" s="29"/>
      <c r="XI82" s="29"/>
      <c r="XJ82" s="29"/>
      <c r="XK82" s="29"/>
      <c r="XL82" s="29"/>
      <c r="XM82" s="29"/>
      <c r="XN82" s="29"/>
      <c r="XO82" s="29"/>
      <c r="XP82" s="29"/>
      <c r="XQ82" s="29"/>
      <c r="XR82" s="29"/>
      <c r="XS82" s="29"/>
      <c r="XT82" s="29"/>
      <c r="XU82" s="29"/>
      <c r="XV82" s="29"/>
      <c r="XW82" s="29"/>
      <c r="XX82" s="29"/>
      <c r="XY82" s="29"/>
      <c r="XZ82" s="29"/>
      <c r="YA82" s="29"/>
      <c r="YB82" s="29"/>
      <c r="YC82" s="29"/>
      <c r="YD82" s="29"/>
      <c r="YE82" s="29"/>
      <c r="YF82" s="29"/>
      <c r="YG82" s="29"/>
      <c r="YH82" s="29"/>
      <c r="YI82" s="29"/>
      <c r="YJ82" s="29"/>
      <c r="YK82" s="29"/>
      <c r="YL82" s="29"/>
      <c r="YM82" s="29"/>
      <c r="YN82" s="29"/>
      <c r="YO82" s="29"/>
      <c r="YP82" s="29"/>
      <c r="YQ82" s="29"/>
      <c r="YR82" s="29"/>
      <c r="YS82" s="29"/>
      <c r="YT82" s="29"/>
      <c r="YU82" s="29"/>
      <c r="YV82" s="29"/>
      <c r="YW82" s="29"/>
      <c r="YX82" s="29"/>
      <c r="YY82" s="29"/>
      <c r="YZ82" s="29"/>
      <c r="ZA82" s="29"/>
      <c r="ZB82" s="29"/>
      <c r="ZC82" s="29"/>
      <c r="ZD82" s="29"/>
      <c r="ZE82" s="29"/>
      <c r="ZF82" s="29"/>
      <c r="ZG82" s="29"/>
      <c r="ZH82" s="29"/>
      <c r="ZI82" s="29"/>
      <c r="ZJ82" s="29"/>
      <c r="ZK82" s="29"/>
      <c r="ZL82" s="29"/>
      <c r="ZM82" s="29"/>
      <c r="ZN82" s="29"/>
      <c r="ZO82" s="29"/>
      <c r="ZP82" s="29"/>
      <c r="ZQ82" s="29"/>
      <c r="ZR82" s="29"/>
      <c r="ZS82" s="29"/>
      <c r="ZT82" s="29"/>
      <c r="ZU82" s="29"/>
      <c r="ZV82" s="29"/>
      <c r="ZW82" s="29"/>
      <c r="ZX82" s="29"/>
      <c r="ZY82" s="29"/>
      <c r="ZZ82" s="29"/>
      <c r="AAA82" s="29"/>
      <c r="AAB82" s="29"/>
      <c r="AAC82" s="29"/>
      <c r="AAD82" s="29"/>
      <c r="AAE82" s="29"/>
      <c r="AAF82" s="29"/>
      <c r="AAG82" s="29"/>
      <c r="AAH82" s="29"/>
      <c r="AAI82" s="29"/>
      <c r="AAJ82" s="29"/>
      <c r="AAK82" s="29"/>
      <c r="AAL82" s="29"/>
      <c r="AAM82" s="29"/>
      <c r="AAN82" s="29"/>
      <c r="AAO82" s="29"/>
      <c r="AAP82" s="29"/>
      <c r="AAQ82" s="29"/>
      <c r="AAR82" s="29"/>
      <c r="AAS82" s="29"/>
      <c r="AAT82" s="29"/>
      <c r="AAU82" s="29"/>
      <c r="AAV82" s="29"/>
      <c r="AAW82" s="29"/>
      <c r="AAX82" s="29"/>
      <c r="AAY82" s="29"/>
      <c r="AAZ82" s="29"/>
      <c r="ABA82" s="29"/>
      <c r="ABB82" s="29"/>
      <c r="ABC82" s="29"/>
      <c r="ABD82" s="29"/>
      <c r="ABE82" s="29"/>
      <c r="ABF82" s="29"/>
      <c r="ABG82" s="29"/>
      <c r="ABH82" s="29"/>
      <c r="ABI82" s="29"/>
      <c r="ABJ82" s="29"/>
      <c r="ABK82" s="29"/>
      <c r="ABL82" s="29"/>
      <c r="ABM82" s="29"/>
      <c r="ABN82" s="29"/>
      <c r="ABO82" s="29"/>
      <c r="ABP82" s="29"/>
      <c r="ABQ82" s="29"/>
      <c r="ABR82" s="29"/>
      <c r="ABS82" s="29"/>
      <c r="ABT82" s="29"/>
      <c r="ABU82" s="29"/>
      <c r="ABV82" s="29"/>
      <c r="ABW82" s="29"/>
      <c r="ABX82" s="29"/>
      <c r="ABY82" s="29"/>
      <c r="ABZ82" s="29"/>
      <c r="ACA82" s="29"/>
      <c r="ACB82" s="29"/>
      <c r="ACC82" s="29"/>
      <c r="ACD82" s="29"/>
      <c r="ACE82" s="29"/>
      <c r="ACF82" s="29"/>
      <c r="ACG82" s="29"/>
      <c r="ACH82" s="29"/>
      <c r="ACI82" s="29"/>
      <c r="ACJ82" s="29"/>
      <c r="ACK82" s="29"/>
      <c r="ACL82" s="29"/>
      <c r="ACM82" s="29"/>
      <c r="ACN82" s="29"/>
      <c r="ACO82" s="29"/>
      <c r="ACP82" s="29"/>
      <c r="ACQ82" s="29"/>
      <c r="ACR82" s="29"/>
      <c r="ACS82" s="29"/>
      <c r="ACT82" s="29"/>
      <c r="ACU82" s="29"/>
      <c r="ACV82" s="29"/>
      <c r="ACW82" s="29"/>
      <c r="ACX82" s="29"/>
      <c r="ACY82" s="29"/>
      <c r="ACZ82" s="29"/>
      <c r="ADA82" s="29"/>
      <c r="ADB82" s="29"/>
      <c r="ADC82" s="29"/>
      <c r="ADD82" s="29"/>
      <c r="ADE82" s="29"/>
      <c r="ADF82" s="29"/>
      <c r="ADG82" s="29"/>
      <c r="ADH82" s="29"/>
      <c r="ADI82" s="29"/>
      <c r="ADJ82" s="29"/>
      <c r="ADK82" s="29"/>
      <c r="ADL82" s="29"/>
      <c r="ADM82" s="29"/>
      <c r="ADN82" s="29"/>
      <c r="ADO82" s="29"/>
      <c r="ADP82" s="29"/>
      <c r="ADQ82" s="29"/>
      <c r="ADR82" s="29"/>
      <c r="ADS82" s="29"/>
      <c r="ADT82" s="29"/>
      <c r="ADU82" s="29"/>
      <c r="ADV82" s="29"/>
      <c r="ADW82" s="29"/>
      <c r="ADX82" s="29"/>
      <c r="ADY82" s="29"/>
      <c r="ADZ82" s="29"/>
      <c r="AEA82" s="29"/>
      <c r="AEB82" s="29"/>
      <c r="AEC82" s="29"/>
      <c r="AED82" s="29"/>
      <c r="AEE82" s="29"/>
      <c r="AEF82" s="29"/>
      <c r="AEG82" s="29"/>
      <c r="AEH82" s="29"/>
      <c r="AEI82" s="29"/>
      <c r="AEJ82" s="29"/>
      <c r="AEK82" s="29"/>
      <c r="AEL82" s="29"/>
      <c r="AEM82" s="29"/>
      <c r="AEN82" s="29"/>
      <c r="AEO82" s="29"/>
      <c r="AEP82" s="29"/>
      <c r="AEQ82" s="29"/>
      <c r="AER82" s="29"/>
      <c r="AES82" s="29"/>
      <c r="AET82" s="29"/>
      <c r="AEU82" s="29"/>
      <c r="AEV82" s="29"/>
      <c r="AEW82" s="29"/>
      <c r="AEX82" s="29"/>
      <c r="AEY82" s="29"/>
      <c r="AEZ82" s="29"/>
      <c r="AFA82" s="29"/>
      <c r="AFB82" s="29"/>
      <c r="AFC82" s="29"/>
      <c r="AFD82" s="29"/>
      <c r="AFE82" s="29"/>
      <c r="AFF82" s="29"/>
      <c r="AFG82" s="29"/>
      <c r="AFH82" s="29"/>
      <c r="AFI82" s="29"/>
      <c r="AFJ82" s="29"/>
      <c r="AFK82" s="29"/>
      <c r="AFL82" s="29"/>
      <c r="AFM82" s="29"/>
      <c r="AFN82" s="29"/>
      <c r="AFO82" s="29"/>
      <c r="AFP82" s="29"/>
      <c r="AFQ82" s="29"/>
      <c r="AFR82" s="29"/>
      <c r="AFS82" s="29"/>
      <c r="AFT82" s="29"/>
      <c r="AFU82" s="29"/>
      <c r="AFV82" s="29"/>
      <c r="AFW82" s="29"/>
      <c r="AFX82" s="29"/>
      <c r="AFY82" s="29"/>
      <c r="AFZ82" s="29"/>
      <c r="AGA82" s="29"/>
      <c r="AGB82" s="29"/>
      <c r="AGC82" s="29"/>
      <c r="AGD82" s="29"/>
      <c r="AGE82" s="29"/>
      <c r="AGF82" s="29"/>
      <c r="AGG82" s="29"/>
      <c r="AGH82" s="29"/>
      <c r="AGI82" s="29"/>
      <c r="AGJ82" s="29"/>
      <c r="AGK82" s="29"/>
      <c r="AGL82" s="29"/>
      <c r="AGM82" s="29"/>
      <c r="AGN82" s="29"/>
      <c r="AGO82" s="29"/>
      <c r="AGP82" s="29"/>
      <c r="AGQ82" s="29"/>
      <c r="AGR82" s="29"/>
      <c r="AGS82" s="29"/>
      <c r="AGT82" s="29"/>
      <c r="AGU82" s="29"/>
      <c r="AGV82" s="29"/>
      <c r="AGW82" s="29"/>
      <c r="AGX82" s="29"/>
      <c r="AGY82" s="29"/>
      <c r="AGZ82" s="29"/>
      <c r="AHA82" s="29"/>
      <c r="AHB82" s="29"/>
      <c r="AHC82" s="29"/>
      <c r="AHD82" s="29"/>
      <c r="AHE82" s="29"/>
      <c r="AHF82" s="29"/>
      <c r="AHG82" s="29"/>
      <c r="AHH82" s="29"/>
      <c r="AHI82" s="29"/>
      <c r="AHJ82" s="29"/>
      <c r="AHK82" s="29"/>
      <c r="AHL82" s="29"/>
      <c r="AHM82" s="29"/>
      <c r="AHN82" s="29"/>
      <c r="AHO82" s="29"/>
      <c r="AHP82" s="29"/>
      <c r="AHQ82" s="29"/>
      <c r="AHR82" s="29"/>
      <c r="AHS82" s="29"/>
      <c r="AHT82" s="29"/>
      <c r="AHU82" s="29"/>
      <c r="AHV82" s="29"/>
      <c r="AHW82" s="29"/>
      <c r="AHX82" s="29"/>
      <c r="AHY82" s="29"/>
      <c r="AHZ82" s="29"/>
      <c r="AIA82" s="29"/>
      <c r="AIB82" s="29"/>
      <c r="AIC82" s="29"/>
      <c r="AID82" s="29"/>
      <c r="AIE82" s="29"/>
      <c r="AIF82" s="29"/>
      <c r="AIG82" s="29"/>
      <c r="AIH82" s="29"/>
      <c r="AII82" s="29"/>
      <c r="AIJ82" s="29"/>
      <c r="AIK82" s="29"/>
      <c r="AIL82" s="29"/>
      <c r="AIM82" s="29"/>
      <c r="AIN82" s="29"/>
      <c r="AIO82" s="29"/>
      <c r="AIP82" s="29"/>
      <c r="AIQ82" s="29"/>
      <c r="AIR82" s="29"/>
      <c r="AIS82" s="29"/>
      <c r="AIT82" s="29"/>
      <c r="AIU82" s="29"/>
      <c r="AIV82" s="29"/>
      <c r="AIW82" s="29"/>
      <c r="AIX82" s="29"/>
      <c r="AIY82" s="29"/>
      <c r="AIZ82" s="29"/>
      <c r="AJA82" s="29"/>
      <c r="AJB82" s="29"/>
      <c r="AJC82" s="29"/>
      <c r="AJD82" s="29"/>
      <c r="AJE82" s="29"/>
      <c r="AJF82" s="29"/>
      <c r="AJG82" s="29"/>
      <c r="AJH82" s="29"/>
      <c r="AJI82" s="29"/>
      <c r="AJJ82" s="29"/>
      <c r="AJK82" s="29"/>
      <c r="AJL82" s="29"/>
      <c r="AJM82" s="29"/>
      <c r="AJN82" s="29"/>
      <c r="AJO82" s="29"/>
      <c r="AJP82" s="29"/>
      <c r="AJQ82" s="29"/>
      <c r="AJR82" s="29"/>
      <c r="AJS82" s="29"/>
      <c r="AJT82" s="29"/>
      <c r="AJU82" s="29"/>
      <c r="AJV82" s="29"/>
      <c r="AJW82" s="29"/>
      <c r="AJX82" s="29"/>
      <c r="AJY82" s="29"/>
      <c r="AJZ82" s="29"/>
      <c r="AKA82" s="29"/>
      <c r="AKB82" s="29"/>
      <c r="AKC82" s="29"/>
      <c r="AKD82" s="29"/>
      <c r="AKE82" s="29"/>
      <c r="AKF82" s="29"/>
      <c r="AKG82" s="29"/>
      <c r="AKH82" s="29"/>
      <c r="AKI82" s="29"/>
      <c r="AKJ82" s="29"/>
      <c r="AKK82" s="29"/>
      <c r="AKL82" s="29"/>
      <c r="AKM82" s="29"/>
      <c r="AKN82" s="29"/>
      <c r="AKO82" s="29"/>
      <c r="AKP82" s="29"/>
      <c r="AKQ82" s="29"/>
      <c r="AKR82" s="29"/>
      <c r="AKS82" s="29"/>
      <c r="AKT82" s="29"/>
      <c r="AKU82" s="29"/>
      <c r="AKV82" s="29"/>
      <c r="AKW82" s="29"/>
      <c r="AKX82" s="29"/>
      <c r="AKY82" s="29"/>
      <c r="AKZ82" s="29"/>
      <c r="ALA82" s="29"/>
      <c r="ALB82" s="29"/>
      <c r="ALC82" s="29"/>
      <c r="ALD82" s="29"/>
      <c r="ALE82" s="29"/>
      <c r="ALF82" s="29"/>
      <c r="ALG82" s="29"/>
      <c r="ALH82" s="29"/>
      <c r="ALI82" s="29"/>
      <c r="ALJ82" s="29"/>
      <c r="ALK82" s="29"/>
      <c r="ALL82" s="29"/>
      <c r="ALM82" s="29"/>
      <c r="ALN82" s="29"/>
      <c r="ALO82" s="29"/>
      <c r="ALP82" s="29"/>
      <c r="ALQ82" s="29"/>
      <c r="ALR82" s="29"/>
      <c r="ALS82" s="29"/>
      <c r="ALT82" s="29"/>
      <c r="ALU82" s="29"/>
      <c r="ALV82" s="29"/>
      <c r="ALW82" s="29"/>
      <c r="ALX82" s="29"/>
      <c r="ALY82" s="29"/>
      <c r="ALZ82" s="29"/>
      <c r="AMA82" s="29"/>
      <c r="AMB82" s="29"/>
      <c r="AMC82" s="29"/>
      <c r="AMD82" s="29"/>
      <c r="AME82" s="29"/>
      <c r="AMF82" s="29"/>
      <c r="AMG82" s="29"/>
      <c r="AMH82" s="29"/>
      <c r="AMI82" s="29"/>
      <c r="AMJ82" s="29"/>
      <c r="AMK82" s="29"/>
      <c r="AML82" s="29"/>
      <c r="AMM82" s="29"/>
      <c r="AMN82" s="29"/>
      <c r="AMO82" s="29"/>
      <c r="AMP82" s="29"/>
      <c r="AMQ82" s="29"/>
      <c r="AMR82" s="29"/>
      <c r="AMS82" s="29"/>
      <c r="AMT82" s="29"/>
      <c r="AMU82" s="29"/>
      <c r="AMV82" s="29"/>
      <c r="AMW82" s="29"/>
      <c r="AMX82" s="29"/>
      <c r="AMY82" s="29"/>
      <c r="AMZ82" s="29"/>
      <c r="ANA82" s="29"/>
      <c r="ANB82" s="29"/>
      <c r="ANC82" s="29"/>
      <c r="AND82" s="29"/>
      <c r="ANE82" s="29"/>
      <c r="ANF82" s="29"/>
      <c r="ANG82" s="29"/>
      <c r="ANH82" s="29"/>
      <c r="ANI82" s="29"/>
      <c r="ANJ82" s="29"/>
      <c r="ANK82" s="29"/>
      <c r="ANL82" s="29"/>
      <c r="ANM82" s="29"/>
      <c r="ANN82" s="29"/>
      <c r="ANO82" s="29"/>
      <c r="ANP82" s="29"/>
      <c r="ANQ82" s="29"/>
      <c r="ANR82" s="29"/>
      <c r="ANS82" s="29"/>
      <c r="ANT82" s="29"/>
      <c r="ANU82" s="29"/>
      <c r="ANV82" s="29"/>
      <c r="ANW82" s="29"/>
      <c r="ANX82" s="29"/>
      <c r="ANY82" s="29"/>
      <c r="ANZ82" s="29"/>
      <c r="AOA82" s="29"/>
      <c r="AOB82" s="29"/>
      <c r="AOC82" s="29"/>
      <c r="AOD82" s="29"/>
      <c r="AOE82" s="29"/>
      <c r="AOF82" s="29"/>
      <c r="AOG82" s="29"/>
      <c r="AOH82" s="29"/>
      <c r="AOI82" s="29"/>
      <c r="AOJ82" s="29"/>
      <c r="AOK82" s="29"/>
      <c r="AOL82" s="29"/>
      <c r="AOM82" s="29"/>
      <c r="AON82" s="29"/>
      <c r="AOO82" s="29"/>
      <c r="AOP82" s="29"/>
      <c r="AOQ82" s="29"/>
      <c r="AOR82" s="29"/>
      <c r="AOS82" s="29"/>
      <c r="AOT82" s="29"/>
      <c r="AOU82" s="29"/>
      <c r="AOV82" s="29"/>
      <c r="AOW82" s="29"/>
      <c r="AOX82" s="29"/>
      <c r="AOY82" s="29"/>
      <c r="AOZ82" s="29"/>
      <c r="APA82" s="29"/>
      <c r="APB82" s="29"/>
      <c r="APC82" s="29"/>
      <c r="APD82" s="29"/>
      <c r="APE82" s="29"/>
      <c r="APF82" s="29"/>
      <c r="APG82" s="29"/>
      <c r="APH82" s="29"/>
      <c r="API82" s="29"/>
      <c r="APJ82" s="29"/>
      <c r="APK82" s="29"/>
      <c r="APL82" s="29"/>
      <c r="APM82" s="29"/>
      <c r="APN82" s="29"/>
      <c r="APO82" s="29"/>
      <c r="APP82" s="29"/>
      <c r="APQ82" s="29"/>
      <c r="APR82" s="29"/>
      <c r="APS82" s="29"/>
      <c r="APT82" s="29"/>
      <c r="APU82" s="29"/>
      <c r="APV82" s="29"/>
      <c r="APW82" s="29"/>
      <c r="APX82" s="29"/>
      <c r="APY82" s="29"/>
      <c r="APZ82" s="29"/>
      <c r="AQA82" s="29"/>
      <c r="AQB82" s="29"/>
      <c r="AQC82" s="29"/>
      <c r="AQD82" s="29"/>
      <c r="AQE82" s="29"/>
      <c r="AQF82" s="29"/>
      <c r="AQG82" s="29"/>
      <c r="AQH82" s="29"/>
      <c r="AQI82" s="29"/>
      <c r="AQJ82" s="29"/>
      <c r="AQK82" s="29"/>
      <c r="AQL82" s="29"/>
      <c r="AQM82" s="29"/>
      <c r="AQN82" s="29"/>
      <c r="AQO82" s="29"/>
      <c r="AQP82" s="29"/>
      <c r="AQQ82" s="29"/>
      <c r="AQR82" s="29"/>
      <c r="AQS82" s="29"/>
      <c r="AQT82" s="29"/>
      <c r="AQU82" s="29"/>
      <c r="AQV82" s="29"/>
      <c r="AQW82" s="29"/>
      <c r="AQX82" s="29"/>
      <c r="AQY82" s="29"/>
      <c r="AQZ82" s="29"/>
      <c r="ARA82" s="29"/>
      <c r="ARB82" s="29"/>
      <c r="ARC82" s="29"/>
      <c r="ARD82" s="29"/>
      <c r="ARE82" s="29"/>
      <c r="ARF82" s="29"/>
      <c r="ARG82" s="29"/>
      <c r="ARH82" s="29"/>
      <c r="ARI82" s="29"/>
      <c r="ARJ82" s="29"/>
      <c r="ARK82" s="29"/>
      <c r="ARL82" s="29"/>
      <c r="ARM82" s="29"/>
      <c r="ARN82" s="29"/>
      <c r="ARO82" s="29"/>
      <c r="ARP82" s="29"/>
      <c r="ARQ82" s="29"/>
      <c r="ARR82" s="29"/>
      <c r="ARS82" s="29"/>
      <c r="ART82" s="29"/>
      <c r="ARU82" s="29"/>
      <c r="ARV82" s="29"/>
      <c r="ARW82" s="29"/>
      <c r="ARX82" s="29"/>
      <c r="ARY82" s="29"/>
      <c r="ARZ82" s="29"/>
      <c r="ASA82" s="29"/>
      <c r="ASB82" s="29"/>
      <c r="ASC82" s="29"/>
      <c r="ASD82" s="29"/>
      <c r="ASE82" s="29"/>
      <c r="ASF82" s="29"/>
      <c r="ASG82" s="29"/>
      <c r="ASH82" s="29"/>
      <c r="ASI82" s="29"/>
      <c r="ASJ82" s="29"/>
      <c r="ASK82" s="29"/>
      <c r="ASL82" s="29"/>
      <c r="ASM82" s="29"/>
      <c r="ASN82" s="29"/>
      <c r="ASO82" s="29"/>
      <c r="ASP82" s="29"/>
      <c r="ASQ82" s="29"/>
      <c r="ASR82" s="29"/>
      <c r="ASS82" s="29"/>
      <c r="AST82" s="29"/>
      <c r="ASU82" s="29"/>
      <c r="ASV82" s="29"/>
      <c r="ASW82" s="29"/>
      <c r="ASX82" s="29"/>
      <c r="ASY82" s="29"/>
      <c r="ASZ82" s="29"/>
      <c r="ATA82" s="29"/>
      <c r="ATB82" s="29"/>
      <c r="ATC82" s="29"/>
      <c r="ATD82" s="29"/>
      <c r="ATE82" s="29"/>
      <c r="ATF82" s="29"/>
      <c r="ATG82" s="29"/>
      <c r="ATH82" s="29"/>
      <c r="ATI82" s="29"/>
      <c r="ATJ82" s="29"/>
      <c r="ATK82" s="29"/>
      <c r="ATL82" s="29"/>
      <c r="ATM82" s="29"/>
      <c r="ATN82" s="29"/>
      <c r="ATO82" s="29"/>
      <c r="ATP82" s="29"/>
      <c r="ATQ82" s="29"/>
      <c r="ATR82" s="29"/>
      <c r="ATS82" s="29"/>
      <c r="ATT82" s="29"/>
      <c r="ATU82" s="29"/>
      <c r="ATV82" s="29"/>
      <c r="ATW82" s="29"/>
      <c r="ATX82" s="29"/>
      <c r="ATY82" s="29"/>
      <c r="ATZ82" s="29"/>
      <c r="AUA82" s="29"/>
      <c r="AUB82" s="29"/>
      <c r="AUC82" s="29"/>
      <c r="AUD82" s="29"/>
      <c r="AUE82" s="29"/>
      <c r="AUF82" s="29"/>
      <c r="AUG82" s="29"/>
      <c r="AUH82" s="29"/>
      <c r="AUI82" s="29"/>
      <c r="AUJ82" s="29"/>
      <c r="AUK82" s="29"/>
      <c r="AUL82" s="29"/>
      <c r="AUM82" s="29"/>
      <c r="AUN82" s="29"/>
      <c r="AUO82" s="29"/>
      <c r="AUP82" s="29"/>
      <c r="AUQ82" s="29"/>
      <c r="AUR82" s="29"/>
      <c r="AUS82" s="29"/>
      <c r="AUT82" s="29"/>
      <c r="AUU82" s="29"/>
      <c r="AUV82" s="29"/>
      <c r="AUW82" s="29"/>
      <c r="AUX82" s="29"/>
      <c r="AUY82" s="29"/>
      <c r="AUZ82" s="29"/>
      <c r="AVA82" s="29"/>
      <c r="AVB82" s="29"/>
      <c r="AVC82" s="29"/>
      <c r="AVD82" s="29"/>
      <c r="AVE82" s="29"/>
      <c r="AVF82" s="29"/>
      <c r="AVG82" s="29"/>
      <c r="AVH82" s="29"/>
      <c r="AVI82" s="29"/>
      <c r="AVJ82" s="29"/>
      <c r="AVK82" s="29"/>
      <c r="AVL82" s="29"/>
      <c r="AVM82" s="29"/>
      <c r="AVN82" s="29"/>
      <c r="AVO82" s="29"/>
      <c r="AVP82" s="29"/>
      <c r="AVQ82" s="29"/>
      <c r="AVR82" s="29"/>
      <c r="AVS82" s="29"/>
      <c r="AVT82" s="29"/>
      <c r="AVU82" s="29"/>
      <c r="AVV82" s="29"/>
      <c r="AVW82" s="29"/>
      <c r="AVX82" s="29"/>
      <c r="AVY82" s="29"/>
      <c r="AVZ82" s="29"/>
      <c r="AWA82" s="29"/>
      <c r="AWB82" s="29"/>
      <c r="AWC82" s="29"/>
      <c r="AWD82" s="29"/>
      <c r="AWE82" s="29"/>
      <c r="AWF82" s="29"/>
      <c r="AWG82" s="29"/>
      <c r="AWH82" s="29"/>
      <c r="AWI82" s="29"/>
      <c r="AWJ82" s="29"/>
      <c r="AWK82" s="29"/>
      <c r="AWL82" s="29"/>
      <c r="AWM82" s="29"/>
      <c r="AWN82" s="29"/>
      <c r="AWO82" s="29"/>
      <c r="AWP82" s="29"/>
      <c r="AWQ82" s="29"/>
      <c r="AWR82" s="29"/>
      <c r="AWS82" s="29"/>
      <c r="AWT82" s="29"/>
      <c r="AWU82" s="29"/>
      <c r="AWV82" s="29"/>
      <c r="AWW82" s="29"/>
      <c r="AWX82" s="29"/>
      <c r="AWY82" s="29"/>
      <c r="AWZ82" s="29"/>
      <c r="AXA82" s="29"/>
      <c r="AXB82" s="29"/>
      <c r="AXC82" s="29"/>
      <c r="AXD82" s="29"/>
      <c r="AXE82" s="29"/>
      <c r="AXF82" s="29"/>
      <c r="AXG82" s="29"/>
      <c r="AXH82" s="29"/>
      <c r="AXI82" s="29"/>
      <c r="AXJ82" s="29"/>
      <c r="AXK82" s="29"/>
      <c r="AXL82" s="29"/>
      <c r="AXM82" s="29"/>
      <c r="AXN82" s="29"/>
      <c r="AXO82" s="29"/>
      <c r="AXP82" s="29"/>
      <c r="AXQ82" s="29"/>
      <c r="AXR82" s="29"/>
      <c r="AXS82" s="29"/>
      <c r="AXT82" s="29"/>
      <c r="AXU82" s="29"/>
      <c r="AXV82" s="29"/>
      <c r="AXW82" s="29"/>
      <c r="AXX82" s="29"/>
      <c r="AXY82" s="29"/>
      <c r="AXZ82" s="29"/>
      <c r="AYA82" s="29"/>
      <c r="AYB82" s="29"/>
      <c r="AYC82" s="29"/>
      <c r="AYD82" s="29"/>
      <c r="AYE82" s="29"/>
      <c r="AYF82" s="29"/>
      <c r="AYG82" s="29"/>
      <c r="AYH82" s="29"/>
      <c r="AYI82" s="29"/>
      <c r="AYJ82" s="29"/>
      <c r="AYK82" s="29"/>
      <c r="AYL82" s="29"/>
      <c r="AYM82" s="29"/>
      <c r="AYN82" s="29"/>
      <c r="AYO82" s="29"/>
      <c r="AYP82" s="29"/>
      <c r="AYQ82" s="29"/>
      <c r="AYR82" s="29"/>
      <c r="AYS82" s="29"/>
      <c r="AYT82" s="29"/>
      <c r="AYU82" s="29"/>
      <c r="AYV82" s="29"/>
      <c r="AYW82" s="29"/>
      <c r="AYX82" s="29"/>
      <c r="AYY82" s="29"/>
      <c r="AYZ82" s="29"/>
      <c r="AZA82" s="29"/>
      <c r="AZB82" s="29"/>
      <c r="AZC82" s="29"/>
      <c r="AZD82" s="29"/>
      <c r="AZE82" s="29"/>
      <c r="AZF82" s="29"/>
      <c r="AZG82" s="29"/>
      <c r="AZH82" s="29"/>
      <c r="AZI82" s="29"/>
      <c r="AZJ82" s="29"/>
      <c r="AZK82" s="29"/>
      <c r="AZL82" s="29"/>
      <c r="AZM82" s="29"/>
      <c r="AZN82" s="29"/>
      <c r="AZO82" s="29"/>
      <c r="AZP82" s="29"/>
      <c r="AZQ82" s="29"/>
      <c r="AZR82" s="29"/>
      <c r="AZS82" s="29"/>
      <c r="AZT82" s="29"/>
      <c r="AZU82" s="29"/>
      <c r="AZV82" s="29"/>
      <c r="AZW82" s="29"/>
      <c r="AZX82" s="29"/>
      <c r="AZY82" s="29"/>
      <c r="AZZ82" s="29"/>
      <c r="BAA82" s="29"/>
      <c r="BAB82" s="29"/>
      <c r="BAC82" s="29"/>
      <c r="BAD82" s="29"/>
    </row>
    <row r="83" spans="1:1382" s="89" customFormat="1" ht="14" x14ac:dyDescent="0.2">
      <c r="A83" s="30">
        <v>347</v>
      </c>
      <c r="B83" s="67">
        <v>327</v>
      </c>
      <c r="C83" s="66">
        <v>35799727</v>
      </c>
      <c r="D83" s="67">
        <v>1623097</v>
      </c>
      <c r="E83" s="31" t="s">
        <v>1564</v>
      </c>
      <c r="F83" s="30" t="s">
        <v>1565</v>
      </c>
      <c r="G83" s="98">
        <v>24843</v>
      </c>
      <c r="H83" s="40" t="s">
        <v>480</v>
      </c>
      <c r="I83" s="40" t="s">
        <v>563</v>
      </c>
      <c r="J83" s="42">
        <v>46</v>
      </c>
      <c r="K83" s="42">
        <v>32</v>
      </c>
      <c r="L83" s="42">
        <f t="shared" si="6"/>
        <v>14</v>
      </c>
      <c r="M83" s="30" t="s">
        <v>594</v>
      </c>
      <c r="N83" s="43" t="s">
        <v>807</v>
      </c>
      <c r="O83" s="50">
        <v>5</v>
      </c>
      <c r="P83" s="67">
        <v>4</v>
      </c>
      <c r="Q83" s="30" t="s">
        <v>1607</v>
      </c>
      <c r="R83" s="30" t="s">
        <v>895</v>
      </c>
      <c r="S83" s="52">
        <v>41857</v>
      </c>
      <c r="T83" s="52">
        <v>41864</v>
      </c>
      <c r="U83" s="68">
        <v>7</v>
      </c>
      <c r="V83" s="32" t="s">
        <v>453</v>
      </c>
      <c r="W83" s="32" t="s">
        <v>563</v>
      </c>
      <c r="X83" s="30" t="s">
        <v>827</v>
      </c>
      <c r="Y83" s="31" t="s">
        <v>550</v>
      </c>
      <c r="Z83" s="56" t="s">
        <v>804</v>
      </c>
      <c r="AA83" s="62">
        <v>41885</v>
      </c>
      <c r="AB83" s="82" t="s">
        <v>807</v>
      </c>
      <c r="AC83" s="76">
        <v>41954</v>
      </c>
      <c r="AD83" s="61">
        <f t="shared" si="5"/>
        <v>2.2684931506849315</v>
      </c>
      <c r="AE83" s="61" t="s">
        <v>539</v>
      </c>
      <c r="AF83" s="61">
        <v>1</v>
      </c>
      <c r="AG83" s="47" t="s">
        <v>453</v>
      </c>
      <c r="AH83" s="61" t="s">
        <v>453</v>
      </c>
      <c r="AI83" s="61" t="s">
        <v>453</v>
      </c>
      <c r="AJ83" s="61" t="s">
        <v>453</v>
      </c>
      <c r="AK83" s="61" t="s">
        <v>453</v>
      </c>
      <c r="AL83" s="61" t="s">
        <v>453</v>
      </c>
      <c r="AM83" s="61" t="s">
        <v>453</v>
      </c>
      <c r="AN83" s="61" t="s">
        <v>453</v>
      </c>
      <c r="AO83" s="61" t="s">
        <v>453</v>
      </c>
      <c r="AP83" s="61" t="s">
        <v>453</v>
      </c>
      <c r="AQ83" s="61" t="s">
        <v>453</v>
      </c>
      <c r="AR83" s="61" t="s">
        <v>453</v>
      </c>
      <c r="AS83" s="61" t="s">
        <v>453</v>
      </c>
      <c r="AT83" s="61" t="s">
        <v>453</v>
      </c>
      <c r="AU83" s="61"/>
      <c r="AV83" s="61"/>
      <c r="AW83" s="61"/>
      <c r="AX83" s="61"/>
      <c r="AY83" s="86" t="s">
        <v>3500</v>
      </c>
      <c r="AZ83" s="32" t="s">
        <v>539</v>
      </c>
      <c r="BA83" s="68">
        <v>1</v>
      </c>
      <c r="BB83" s="67">
        <v>4</v>
      </c>
      <c r="BC83" s="30" t="s">
        <v>1607</v>
      </c>
      <c r="BD83" s="68">
        <v>1</v>
      </c>
      <c r="BE83" s="68">
        <v>2</v>
      </c>
      <c r="BF83" s="43" t="s">
        <v>807</v>
      </c>
      <c r="BG83" s="48" t="s">
        <v>453</v>
      </c>
      <c r="BH83" s="48" t="s">
        <v>453</v>
      </c>
      <c r="BI83" s="48" t="s">
        <v>453</v>
      </c>
      <c r="BJ83" s="48" t="s">
        <v>453</v>
      </c>
      <c r="BK83" s="70" t="s">
        <v>1635</v>
      </c>
      <c r="BL83" s="70" t="s">
        <v>2095</v>
      </c>
      <c r="BM83" s="30">
        <v>100</v>
      </c>
      <c r="BN83" s="30">
        <v>110</v>
      </c>
      <c r="BO83" s="30">
        <v>107</v>
      </c>
      <c r="BP83" s="30" t="s">
        <v>3501</v>
      </c>
      <c r="BQ83" s="30" t="s">
        <v>3502</v>
      </c>
      <c r="BR83" s="30" t="s">
        <v>453</v>
      </c>
      <c r="BS83" s="30" t="s">
        <v>872</v>
      </c>
      <c r="BT83" s="30" t="s">
        <v>2535</v>
      </c>
      <c r="BU83" s="30" t="s">
        <v>929</v>
      </c>
      <c r="BV83" s="30" t="s">
        <v>996</v>
      </c>
      <c r="BW83" s="30" t="s">
        <v>453</v>
      </c>
      <c r="BX83" s="30" t="s">
        <v>453</v>
      </c>
      <c r="BY83" s="30" t="s">
        <v>453</v>
      </c>
      <c r="BZ83" s="30" t="s">
        <v>1737</v>
      </c>
      <c r="CA83" s="112"/>
      <c r="CC83" s="29"/>
      <c r="CD83" s="29"/>
      <c r="CE83" s="29"/>
      <c r="CF83" s="29"/>
      <c r="CG83" s="29"/>
      <c r="CH83" s="29"/>
      <c r="CI83" s="29"/>
      <c r="CJ83" s="29"/>
      <c r="CK83" s="29"/>
      <c r="CL83" s="29"/>
      <c r="CM83" s="29"/>
      <c r="CN83" s="29"/>
      <c r="CO83" s="29"/>
      <c r="CP83" s="29"/>
      <c r="CQ83" s="29"/>
      <c r="CR83" s="29"/>
      <c r="CS83" s="29"/>
      <c r="CT83" s="29"/>
      <c r="CU83" s="29"/>
      <c r="CV83" s="29"/>
      <c r="CW83" s="29"/>
      <c r="CX83" s="29"/>
      <c r="CY83" s="29"/>
      <c r="CZ83" s="29"/>
      <c r="DA83" s="29"/>
      <c r="DB83" s="29"/>
      <c r="DC83" s="29"/>
      <c r="DD83" s="29"/>
      <c r="DE83" s="29"/>
      <c r="DF83" s="29"/>
      <c r="DG83" s="29"/>
      <c r="DH83" s="29"/>
      <c r="DI83" s="29"/>
      <c r="DJ83" s="29"/>
      <c r="DK83" s="29"/>
      <c r="DL83" s="29"/>
      <c r="DM83" s="29"/>
      <c r="DN83" s="29"/>
      <c r="DO83" s="29"/>
      <c r="DP83" s="29"/>
      <c r="DQ83" s="29"/>
      <c r="DR83" s="29"/>
      <c r="DS83" s="29"/>
      <c r="DT83" s="29"/>
      <c r="DU83" s="29"/>
      <c r="DV83" s="29"/>
      <c r="DW83" s="29"/>
      <c r="DX83" s="29"/>
      <c r="DY83" s="29"/>
      <c r="DZ83" s="29"/>
      <c r="EA83" s="29"/>
      <c r="EB83" s="29"/>
      <c r="EC83" s="29"/>
      <c r="ED83" s="29"/>
      <c r="EE83" s="29"/>
      <c r="EF83" s="29"/>
      <c r="EG83" s="29"/>
      <c r="EH83" s="29"/>
      <c r="EI83" s="29"/>
      <c r="EJ83" s="29"/>
      <c r="EK83" s="29"/>
      <c r="EL83" s="29"/>
      <c r="EM83" s="29"/>
      <c r="EN83" s="29"/>
      <c r="EO83" s="29"/>
      <c r="EP83" s="29"/>
      <c r="EQ83" s="29"/>
      <c r="ER83" s="29"/>
      <c r="ES83" s="29"/>
      <c r="ET83" s="29"/>
      <c r="EU83" s="29"/>
      <c r="EV83" s="29"/>
      <c r="EW83" s="29"/>
      <c r="EX83" s="29"/>
      <c r="EY83" s="29"/>
      <c r="EZ83" s="29"/>
      <c r="FA83" s="29"/>
      <c r="FB83" s="29"/>
      <c r="FC83" s="29"/>
      <c r="FD83" s="29"/>
      <c r="FE83" s="29"/>
      <c r="FF83" s="29"/>
      <c r="FG83" s="29"/>
      <c r="FH83" s="29"/>
      <c r="FI83" s="29"/>
      <c r="FJ83" s="29"/>
      <c r="FK83" s="29"/>
      <c r="FL83" s="29"/>
      <c r="FM83" s="29"/>
      <c r="FN83" s="29"/>
      <c r="FO83" s="29"/>
      <c r="FP83" s="29"/>
      <c r="FQ83" s="29"/>
      <c r="FR83" s="29"/>
      <c r="FS83" s="29"/>
      <c r="FT83" s="29"/>
      <c r="FU83" s="29"/>
      <c r="FV83" s="29"/>
      <c r="FW83" s="29"/>
      <c r="FX83" s="29"/>
      <c r="FY83" s="29"/>
      <c r="FZ83" s="29"/>
      <c r="GA83" s="29"/>
      <c r="GB83" s="29"/>
      <c r="GC83" s="29"/>
      <c r="GD83" s="29"/>
      <c r="GE83" s="29"/>
      <c r="GF83" s="29"/>
      <c r="GG83" s="29"/>
      <c r="GH83" s="29"/>
      <c r="GI83" s="29"/>
      <c r="GJ83" s="29"/>
      <c r="GK83" s="29"/>
      <c r="GL83" s="29"/>
      <c r="GM83" s="29"/>
      <c r="GN83" s="29"/>
      <c r="GO83" s="29"/>
      <c r="GP83" s="29"/>
      <c r="GQ83" s="29"/>
      <c r="GR83" s="29"/>
      <c r="GS83" s="29"/>
      <c r="GT83" s="29"/>
      <c r="GU83" s="29"/>
      <c r="GV83" s="29"/>
      <c r="GW83" s="29"/>
      <c r="GX83" s="29"/>
      <c r="GY83" s="29"/>
      <c r="GZ83" s="29"/>
      <c r="HA83" s="29"/>
      <c r="HB83" s="29"/>
      <c r="HC83" s="29"/>
      <c r="HD83" s="29"/>
      <c r="HE83" s="29"/>
      <c r="HF83" s="29"/>
      <c r="HG83" s="29"/>
      <c r="HH83" s="29"/>
      <c r="HI83" s="29"/>
      <c r="HJ83" s="29"/>
      <c r="HK83" s="29"/>
      <c r="HL83" s="29"/>
      <c r="HM83" s="29"/>
      <c r="HN83" s="29"/>
      <c r="HO83" s="29"/>
      <c r="HP83" s="29"/>
      <c r="HQ83" s="29"/>
      <c r="HR83" s="29"/>
      <c r="HS83" s="29"/>
      <c r="HT83" s="29"/>
      <c r="HU83" s="29"/>
      <c r="HV83" s="29"/>
      <c r="HW83" s="29"/>
      <c r="HX83" s="29"/>
      <c r="HY83" s="29"/>
      <c r="HZ83" s="29"/>
      <c r="IA83" s="29"/>
      <c r="IB83" s="29"/>
      <c r="IC83" s="29"/>
      <c r="ID83" s="29"/>
      <c r="IE83" s="29"/>
      <c r="IF83" s="29"/>
      <c r="IG83" s="29"/>
      <c r="IH83" s="29"/>
      <c r="II83" s="29"/>
      <c r="IJ83" s="29"/>
      <c r="IK83" s="29"/>
      <c r="IL83" s="29"/>
      <c r="IM83" s="29"/>
      <c r="IN83" s="29"/>
      <c r="IO83" s="29"/>
      <c r="IP83" s="29"/>
      <c r="IQ83" s="29"/>
      <c r="IR83" s="29"/>
      <c r="IS83" s="29"/>
      <c r="IT83" s="29"/>
      <c r="IU83" s="29"/>
      <c r="IV83" s="29"/>
      <c r="IW83" s="29"/>
      <c r="IX83" s="29"/>
      <c r="IY83" s="29"/>
      <c r="IZ83" s="29"/>
      <c r="JA83" s="29"/>
      <c r="JB83" s="29"/>
      <c r="JC83" s="29"/>
      <c r="JD83" s="29"/>
      <c r="JE83" s="29"/>
      <c r="JF83" s="29"/>
      <c r="JG83" s="29"/>
      <c r="JH83" s="29"/>
      <c r="JI83" s="29"/>
      <c r="JJ83" s="29"/>
      <c r="JK83" s="29"/>
      <c r="JL83" s="29"/>
      <c r="JM83" s="29"/>
      <c r="JN83" s="29"/>
      <c r="JO83" s="29"/>
      <c r="JP83" s="29"/>
      <c r="JQ83" s="29"/>
      <c r="JR83" s="29"/>
      <c r="JS83" s="29"/>
      <c r="JT83" s="29"/>
      <c r="JU83" s="29"/>
      <c r="JV83" s="29"/>
      <c r="JW83" s="29"/>
      <c r="JX83" s="29"/>
      <c r="JY83" s="29"/>
      <c r="JZ83" s="29"/>
      <c r="KA83" s="29"/>
      <c r="KB83" s="29"/>
      <c r="KC83" s="29"/>
      <c r="KD83" s="29"/>
      <c r="KE83" s="29"/>
      <c r="KF83" s="29"/>
      <c r="KG83" s="29"/>
      <c r="KH83" s="29"/>
      <c r="KI83" s="29"/>
      <c r="KJ83" s="29"/>
      <c r="KK83" s="29"/>
      <c r="KL83" s="29"/>
      <c r="KM83" s="29"/>
      <c r="KN83" s="29"/>
      <c r="KO83" s="29"/>
      <c r="KP83" s="29"/>
      <c r="KQ83" s="29"/>
      <c r="KR83" s="29"/>
      <c r="KS83" s="29"/>
      <c r="KT83" s="29"/>
      <c r="KU83" s="29"/>
      <c r="KV83" s="29"/>
      <c r="KW83" s="29"/>
      <c r="KX83" s="29"/>
      <c r="KY83" s="29"/>
      <c r="KZ83" s="29"/>
      <c r="LA83" s="29"/>
      <c r="LB83" s="29"/>
      <c r="LC83" s="29"/>
      <c r="LD83" s="29"/>
      <c r="LE83" s="29"/>
      <c r="LF83" s="29"/>
      <c r="LG83" s="29"/>
      <c r="LH83" s="29"/>
      <c r="LI83" s="29"/>
      <c r="LJ83" s="29"/>
      <c r="LK83" s="29"/>
      <c r="LL83" s="29"/>
      <c r="LM83" s="29"/>
      <c r="LN83" s="29"/>
      <c r="LO83" s="29"/>
      <c r="LP83" s="29"/>
      <c r="LQ83" s="29"/>
      <c r="LR83" s="29"/>
      <c r="LS83" s="29"/>
      <c r="LT83" s="29"/>
      <c r="LU83" s="29"/>
      <c r="LV83" s="29"/>
      <c r="LW83" s="29"/>
      <c r="LX83" s="29"/>
      <c r="LY83" s="29"/>
      <c r="LZ83" s="29"/>
      <c r="MA83" s="29"/>
      <c r="MB83" s="29"/>
      <c r="MC83" s="29"/>
      <c r="MD83" s="29"/>
      <c r="ME83" s="29"/>
      <c r="MF83" s="29"/>
      <c r="MG83" s="29"/>
      <c r="MH83" s="29"/>
      <c r="MI83" s="29"/>
      <c r="MJ83" s="29"/>
      <c r="MK83" s="29"/>
      <c r="ML83" s="29"/>
      <c r="MM83" s="29"/>
      <c r="MN83" s="29"/>
      <c r="MO83" s="29"/>
      <c r="MP83" s="29"/>
      <c r="MQ83" s="29"/>
      <c r="MR83" s="29"/>
      <c r="MS83" s="29"/>
      <c r="MT83" s="29"/>
      <c r="MU83" s="29"/>
      <c r="MV83" s="29"/>
      <c r="MW83" s="29"/>
      <c r="MX83" s="29"/>
      <c r="MY83" s="29"/>
      <c r="MZ83" s="29"/>
      <c r="NA83" s="29"/>
      <c r="NB83" s="29"/>
      <c r="NC83" s="29"/>
      <c r="ND83" s="29"/>
      <c r="NE83" s="29"/>
      <c r="NF83" s="29"/>
      <c r="NG83" s="29"/>
      <c r="NH83" s="29"/>
      <c r="NI83" s="29"/>
      <c r="NJ83" s="29"/>
      <c r="NK83" s="29"/>
      <c r="NL83" s="29"/>
      <c r="NM83" s="29"/>
      <c r="NN83" s="29"/>
      <c r="NO83" s="29"/>
      <c r="NP83" s="29"/>
      <c r="NQ83" s="29"/>
      <c r="NR83" s="29"/>
      <c r="NS83" s="29"/>
      <c r="NT83" s="29"/>
      <c r="NU83" s="29"/>
      <c r="NV83" s="29"/>
      <c r="NW83" s="29"/>
      <c r="NX83" s="29"/>
      <c r="NY83" s="29"/>
      <c r="NZ83" s="29"/>
      <c r="OA83" s="29"/>
      <c r="OB83" s="29"/>
      <c r="OC83" s="29"/>
      <c r="OD83" s="29"/>
      <c r="OE83" s="29"/>
      <c r="OF83" s="29"/>
      <c r="OG83" s="29"/>
      <c r="OH83" s="29"/>
      <c r="OI83" s="29"/>
      <c r="OJ83" s="29"/>
      <c r="OK83" s="29"/>
      <c r="OL83" s="29"/>
      <c r="OM83" s="29"/>
      <c r="ON83" s="29"/>
      <c r="OO83" s="29"/>
      <c r="OP83" s="29"/>
      <c r="OQ83" s="29"/>
      <c r="OR83" s="29"/>
      <c r="OS83" s="29"/>
      <c r="OT83" s="29"/>
      <c r="OU83" s="29"/>
      <c r="OV83" s="29"/>
      <c r="OW83" s="29"/>
      <c r="OX83" s="29"/>
      <c r="OY83" s="29"/>
      <c r="OZ83" s="29"/>
      <c r="PA83" s="29"/>
      <c r="PB83" s="29"/>
      <c r="PC83" s="29"/>
      <c r="PD83" s="29"/>
      <c r="PE83" s="29"/>
      <c r="PF83" s="29"/>
      <c r="PG83" s="29"/>
      <c r="PH83" s="29"/>
      <c r="PI83" s="29"/>
      <c r="PJ83" s="29"/>
      <c r="PK83" s="29"/>
      <c r="PL83" s="29"/>
      <c r="PM83" s="29"/>
      <c r="PN83" s="29"/>
      <c r="PO83" s="29"/>
      <c r="PP83" s="29"/>
      <c r="PQ83" s="29"/>
      <c r="PR83" s="29"/>
      <c r="PS83" s="29"/>
      <c r="PT83" s="29"/>
      <c r="PU83" s="29"/>
      <c r="PV83" s="29"/>
      <c r="PW83" s="29"/>
      <c r="PX83" s="29"/>
      <c r="PY83" s="29"/>
      <c r="PZ83" s="29"/>
      <c r="QA83" s="29"/>
      <c r="QB83" s="29"/>
      <c r="QC83" s="29"/>
      <c r="QD83" s="29"/>
      <c r="QE83" s="29"/>
      <c r="QF83" s="29"/>
      <c r="QG83" s="29"/>
      <c r="QH83" s="29"/>
      <c r="QI83" s="29"/>
      <c r="QJ83" s="29"/>
      <c r="QK83" s="29"/>
      <c r="QL83" s="29"/>
      <c r="QM83" s="29"/>
      <c r="QN83" s="29"/>
      <c r="QO83" s="29"/>
      <c r="QP83" s="29"/>
      <c r="QQ83" s="29"/>
      <c r="QR83" s="29"/>
      <c r="QS83" s="29"/>
      <c r="QT83" s="29"/>
      <c r="QU83" s="29"/>
      <c r="QV83" s="29"/>
      <c r="QW83" s="29"/>
      <c r="QX83" s="29"/>
      <c r="QY83" s="29"/>
      <c r="QZ83" s="29"/>
      <c r="RA83" s="29"/>
      <c r="RB83" s="29"/>
      <c r="RC83" s="29"/>
      <c r="RD83" s="29"/>
      <c r="RE83" s="29"/>
      <c r="RF83" s="29"/>
      <c r="RG83" s="29"/>
      <c r="RH83" s="29"/>
      <c r="RI83" s="29"/>
      <c r="RJ83" s="29"/>
      <c r="RK83" s="29"/>
      <c r="RL83" s="29"/>
      <c r="RM83" s="29"/>
      <c r="RN83" s="29"/>
      <c r="RO83" s="29"/>
      <c r="RP83" s="29"/>
      <c r="RQ83" s="29"/>
      <c r="RR83" s="29"/>
      <c r="RS83" s="29"/>
      <c r="RT83" s="29"/>
      <c r="RU83" s="29"/>
      <c r="RV83" s="29"/>
      <c r="RW83" s="29"/>
      <c r="RX83" s="29"/>
      <c r="RY83" s="29"/>
      <c r="RZ83" s="29"/>
      <c r="SA83" s="29"/>
      <c r="SB83" s="29"/>
      <c r="SC83" s="29"/>
      <c r="SD83" s="29"/>
      <c r="SE83" s="29"/>
      <c r="SF83" s="29"/>
      <c r="SG83" s="29"/>
      <c r="SH83" s="29"/>
      <c r="SI83" s="29"/>
      <c r="SJ83" s="29"/>
      <c r="SK83" s="29"/>
      <c r="SL83" s="29"/>
      <c r="SM83" s="29"/>
      <c r="SN83" s="29"/>
      <c r="SO83" s="29"/>
      <c r="SP83" s="29"/>
      <c r="SQ83" s="29"/>
      <c r="SR83" s="29"/>
      <c r="SS83" s="29"/>
      <c r="ST83" s="29"/>
      <c r="SU83" s="29"/>
      <c r="SV83" s="29"/>
      <c r="SW83" s="29"/>
      <c r="SX83" s="29"/>
      <c r="SY83" s="29"/>
      <c r="SZ83" s="29"/>
      <c r="TA83" s="29"/>
      <c r="TB83" s="29"/>
      <c r="TC83" s="29"/>
      <c r="TD83" s="29"/>
      <c r="TE83" s="29"/>
      <c r="TF83" s="29"/>
      <c r="TG83" s="29"/>
      <c r="TH83" s="29"/>
      <c r="TI83" s="29"/>
      <c r="TJ83" s="29"/>
      <c r="TK83" s="29"/>
      <c r="TL83" s="29"/>
      <c r="TM83" s="29"/>
      <c r="TN83" s="29"/>
      <c r="TO83" s="29"/>
      <c r="TP83" s="29"/>
      <c r="TQ83" s="29"/>
      <c r="TR83" s="29"/>
      <c r="TS83" s="29"/>
      <c r="TT83" s="29"/>
      <c r="TU83" s="29"/>
      <c r="TV83" s="29"/>
      <c r="TW83" s="29"/>
      <c r="TX83" s="29"/>
      <c r="TY83" s="29"/>
      <c r="TZ83" s="29"/>
      <c r="UA83" s="29"/>
      <c r="UB83" s="29"/>
      <c r="UC83" s="29"/>
      <c r="UD83" s="29"/>
      <c r="UE83" s="29"/>
      <c r="UF83" s="29"/>
      <c r="UG83" s="29"/>
      <c r="UH83" s="29"/>
      <c r="UI83" s="29"/>
      <c r="UJ83" s="29"/>
      <c r="UK83" s="29"/>
      <c r="UL83" s="29"/>
      <c r="UM83" s="29"/>
      <c r="UN83" s="29"/>
      <c r="UO83" s="29"/>
      <c r="UP83" s="29"/>
      <c r="UQ83" s="29"/>
      <c r="UR83" s="29"/>
      <c r="US83" s="29"/>
      <c r="UT83" s="29"/>
      <c r="UU83" s="29"/>
      <c r="UV83" s="29"/>
      <c r="UW83" s="29"/>
      <c r="UX83" s="29"/>
      <c r="UY83" s="29"/>
      <c r="UZ83" s="29"/>
      <c r="VA83" s="29"/>
      <c r="VB83" s="29"/>
      <c r="VC83" s="29"/>
      <c r="VD83" s="29"/>
      <c r="VE83" s="29"/>
      <c r="VF83" s="29"/>
      <c r="VG83" s="29"/>
      <c r="VH83" s="29"/>
      <c r="VI83" s="29"/>
      <c r="VJ83" s="29"/>
      <c r="VK83" s="29"/>
      <c r="VL83" s="29"/>
      <c r="VM83" s="29"/>
      <c r="VN83" s="29"/>
      <c r="VO83" s="29"/>
      <c r="VP83" s="29"/>
      <c r="VQ83" s="29"/>
      <c r="VR83" s="29"/>
      <c r="VS83" s="29"/>
      <c r="VT83" s="29"/>
      <c r="VU83" s="29"/>
      <c r="VV83" s="29"/>
      <c r="VW83" s="29"/>
      <c r="VX83" s="29"/>
      <c r="VY83" s="29"/>
      <c r="VZ83" s="29"/>
      <c r="WA83" s="29"/>
      <c r="WB83" s="29"/>
      <c r="WC83" s="29"/>
      <c r="WD83" s="29"/>
      <c r="WE83" s="29"/>
      <c r="WF83" s="29"/>
      <c r="WG83" s="29"/>
      <c r="WH83" s="29"/>
      <c r="WI83" s="29"/>
      <c r="WJ83" s="29"/>
      <c r="WK83" s="29"/>
      <c r="WL83" s="29"/>
      <c r="WM83" s="29"/>
      <c r="WN83" s="29"/>
      <c r="WO83" s="29"/>
      <c r="WP83" s="29"/>
      <c r="WQ83" s="29"/>
      <c r="WR83" s="29"/>
      <c r="WS83" s="29"/>
      <c r="WT83" s="29"/>
      <c r="WU83" s="29"/>
      <c r="WV83" s="29"/>
      <c r="WW83" s="29"/>
      <c r="WX83" s="29"/>
      <c r="WY83" s="29"/>
      <c r="WZ83" s="29"/>
      <c r="XA83" s="29"/>
      <c r="XB83" s="29"/>
      <c r="XC83" s="29"/>
      <c r="XD83" s="29"/>
      <c r="XE83" s="29"/>
      <c r="XF83" s="29"/>
      <c r="XG83" s="29"/>
      <c r="XH83" s="29"/>
      <c r="XI83" s="29"/>
      <c r="XJ83" s="29"/>
      <c r="XK83" s="29"/>
      <c r="XL83" s="29"/>
      <c r="XM83" s="29"/>
      <c r="XN83" s="29"/>
      <c r="XO83" s="29"/>
      <c r="XP83" s="29"/>
      <c r="XQ83" s="29"/>
      <c r="XR83" s="29"/>
      <c r="XS83" s="29"/>
      <c r="XT83" s="29"/>
      <c r="XU83" s="29"/>
      <c r="XV83" s="29"/>
      <c r="XW83" s="29"/>
      <c r="XX83" s="29"/>
      <c r="XY83" s="29"/>
      <c r="XZ83" s="29"/>
      <c r="YA83" s="29"/>
      <c r="YB83" s="29"/>
      <c r="YC83" s="29"/>
      <c r="YD83" s="29"/>
      <c r="YE83" s="29"/>
      <c r="YF83" s="29"/>
      <c r="YG83" s="29"/>
      <c r="YH83" s="29"/>
      <c r="YI83" s="29"/>
      <c r="YJ83" s="29"/>
      <c r="YK83" s="29"/>
      <c r="YL83" s="29"/>
      <c r="YM83" s="29"/>
      <c r="YN83" s="29"/>
      <c r="YO83" s="29"/>
      <c r="YP83" s="29"/>
      <c r="YQ83" s="29"/>
      <c r="YR83" s="29"/>
      <c r="YS83" s="29"/>
      <c r="YT83" s="29"/>
      <c r="YU83" s="29"/>
      <c r="YV83" s="29"/>
      <c r="YW83" s="29"/>
      <c r="YX83" s="29"/>
      <c r="YY83" s="29"/>
      <c r="YZ83" s="29"/>
      <c r="ZA83" s="29"/>
      <c r="ZB83" s="29"/>
      <c r="ZC83" s="29"/>
      <c r="ZD83" s="29"/>
      <c r="ZE83" s="29"/>
      <c r="ZF83" s="29"/>
      <c r="ZG83" s="29"/>
      <c r="ZH83" s="29"/>
      <c r="ZI83" s="29"/>
      <c r="ZJ83" s="29"/>
      <c r="ZK83" s="29"/>
      <c r="ZL83" s="29"/>
      <c r="ZM83" s="29"/>
      <c r="ZN83" s="29"/>
      <c r="ZO83" s="29"/>
      <c r="ZP83" s="29"/>
      <c r="ZQ83" s="29"/>
      <c r="ZR83" s="29"/>
      <c r="ZS83" s="29"/>
      <c r="ZT83" s="29"/>
      <c r="ZU83" s="29"/>
      <c r="ZV83" s="29"/>
      <c r="ZW83" s="29"/>
      <c r="ZX83" s="29"/>
      <c r="ZY83" s="29"/>
      <c r="ZZ83" s="29"/>
      <c r="AAA83" s="29"/>
      <c r="AAB83" s="29"/>
      <c r="AAC83" s="29"/>
      <c r="AAD83" s="29"/>
      <c r="AAE83" s="29"/>
      <c r="AAF83" s="29"/>
      <c r="AAG83" s="29"/>
      <c r="AAH83" s="29"/>
      <c r="AAI83" s="29"/>
      <c r="AAJ83" s="29"/>
      <c r="AAK83" s="29"/>
      <c r="AAL83" s="29"/>
      <c r="AAM83" s="29"/>
      <c r="AAN83" s="29"/>
      <c r="AAO83" s="29"/>
      <c r="AAP83" s="29"/>
      <c r="AAQ83" s="29"/>
      <c r="AAR83" s="29"/>
      <c r="AAS83" s="29"/>
      <c r="AAT83" s="29"/>
      <c r="AAU83" s="29"/>
      <c r="AAV83" s="29"/>
      <c r="AAW83" s="29"/>
      <c r="AAX83" s="29"/>
      <c r="AAY83" s="29"/>
      <c r="AAZ83" s="29"/>
      <c r="ABA83" s="29"/>
      <c r="ABB83" s="29"/>
      <c r="ABC83" s="29"/>
      <c r="ABD83" s="29"/>
      <c r="ABE83" s="29"/>
      <c r="ABF83" s="29"/>
      <c r="ABG83" s="29"/>
      <c r="ABH83" s="29"/>
      <c r="ABI83" s="29"/>
      <c r="ABJ83" s="29"/>
      <c r="ABK83" s="29"/>
      <c r="ABL83" s="29"/>
      <c r="ABM83" s="29"/>
      <c r="ABN83" s="29"/>
      <c r="ABO83" s="29"/>
      <c r="ABP83" s="29"/>
      <c r="ABQ83" s="29"/>
      <c r="ABR83" s="29"/>
      <c r="ABS83" s="29"/>
      <c r="ABT83" s="29"/>
      <c r="ABU83" s="29"/>
      <c r="ABV83" s="29"/>
      <c r="ABW83" s="29"/>
      <c r="ABX83" s="29"/>
      <c r="ABY83" s="29"/>
      <c r="ABZ83" s="29"/>
      <c r="ACA83" s="29"/>
      <c r="ACB83" s="29"/>
      <c r="ACC83" s="29"/>
      <c r="ACD83" s="29"/>
      <c r="ACE83" s="29"/>
      <c r="ACF83" s="29"/>
      <c r="ACG83" s="29"/>
      <c r="ACH83" s="29"/>
      <c r="ACI83" s="29"/>
      <c r="ACJ83" s="29"/>
      <c r="ACK83" s="29"/>
      <c r="ACL83" s="29"/>
      <c r="ACM83" s="29"/>
      <c r="ACN83" s="29"/>
      <c r="ACO83" s="29"/>
      <c r="ACP83" s="29"/>
      <c r="ACQ83" s="29"/>
      <c r="ACR83" s="29"/>
      <c r="ACS83" s="29"/>
      <c r="ACT83" s="29"/>
      <c r="ACU83" s="29"/>
      <c r="ACV83" s="29"/>
      <c r="ACW83" s="29"/>
      <c r="ACX83" s="29"/>
      <c r="ACY83" s="29"/>
      <c r="ACZ83" s="29"/>
      <c r="ADA83" s="29"/>
      <c r="ADB83" s="29"/>
      <c r="ADC83" s="29"/>
      <c r="ADD83" s="29"/>
      <c r="ADE83" s="29"/>
      <c r="ADF83" s="29"/>
      <c r="ADG83" s="29"/>
      <c r="ADH83" s="29"/>
      <c r="ADI83" s="29"/>
      <c r="ADJ83" s="29"/>
      <c r="ADK83" s="29"/>
      <c r="ADL83" s="29"/>
      <c r="ADM83" s="29"/>
      <c r="ADN83" s="29"/>
      <c r="ADO83" s="29"/>
      <c r="ADP83" s="29"/>
      <c r="ADQ83" s="29"/>
      <c r="ADR83" s="29"/>
      <c r="ADS83" s="29"/>
      <c r="ADT83" s="29"/>
      <c r="ADU83" s="29"/>
      <c r="ADV83" s="29"/>
      <c r="ADW83" s="29"/>
      <c r="ADX83" s="29"/>
      <c r="ADY83" s="29"/>
      <c r="ADZ83" s="29"/>
      <c r="AEA83" s="29"/>
      <c r="AEB83" s="29"/>
      <c r="AEC83" s="29"/>
      <c r="AED83" s="29"/>
      <c r="AEE83" s="29"/>
      <c r="AEF83" s="29"/>
      <c r="AEG83" s="29"/>
      <c r="AEH83" s="29"/>
      <c r="AEI83" s="29"/>
      <c r="AEJ83" s="29"/>
      <c r="AEK83" s="29"/>
      <c r="AEL83" s="29"/>
      <c r="AEM83" s="29"/>
      <c r="AEN83" s="29"/>
      <c r="AEO83" s="29"/>
      <c r="AEP83" s="29"/>
      <c r="AEQ83" s="29"/>
      <c r="AER83" s="29"/>
      <c r="AES83" s="29"/>
      <c r="AET83" s="29"/>
      <c r="AEU83" s="29"/>
      <c r="AEV83" s="29"/>
      <c r="AEW83" s="29"/>
      <c r="AEX83" s="29"/>
      <c r="AEY83" s="29"/>
      <c r="AEZ83" s="29"/>
      <c r="AFA83" s="29"/>
      <c r="AFB83" s="29"/>
      <c r="AFC83" s="29"/>
      <c r="AFD83" s="29"/>
      <c r="AFE83" s="29"/>
      <c r="AFF83" s="29"/>
      <c r="AFG83" s="29"/>
      <c r="AFH83" s="29"/>
      <c r="AFI83" s="29"/>
      <c r="AFJ83" s="29"/>
      <c r="AFK83" s="29"/>
      <c r="AFL83" s="29"/>
      <c r="AFM83" s="29"/>
      <c r="AFN83" s="29"/>
      <c r="AFO83" s="29"/>
      <c r="AFP83" s="29"/>
      <c r="AFQ83" s="29"/>
      <c r="AFR83" s="29"/>
      <c r="AFS83" s="29"/>
      <c r="AFT83" s="29"/>
      <c r="AFU83" s="29"/>
      <c r="AFV83" s="29"/>
      <c r="AFW83" s="29"/>
      <c r="AFX83" s="29"/>
      <c r="AFY83" s="29"/>
      <c r="AFZ83" s="29"/>
      <c r="AGA83" s="29"/>
      <c r="AGB83" s="29"/>
      <c r="AGC83" s="29"/>
      <c r="AGD83" s="29"/>
      <c r="AGE83" s="29"/>
      <c r="AGF83" s="29"/>
      <c r="AGG83" s="29"/>
      <c r="AGH83" s="29"/>
      <c r="AGI83" s="29"/>
      <c r="AGJ83" s="29"/>
      <c r="AGK83" s="29"/>
      <c r="AGL83" s="29"/>
      <c r="AGM83" s="29"/>
      <c r="AGN83" s="29"/>
      <c r="AGO83" s="29"/>
      <c r="AGP83" s="29"/>
      <c r="AGQ83" s="29"/>
      <c r="AGR83" s="29"/>
      <c r="AGS83" s="29"/>
      <c r="AGT83" s="29"/>
      <c r="AGU83" s="29"/>
      <c r="AGV83" s="29"/>
      <c r="AGW83" s="29"/>
      <c r="AGX83" s="29"/>
      <c r="AGY83" s="29"/>
      <c r="AGZ83" s="29"/>
      <c r="AHA83" s="29"/>
      <c r="AHB83" s="29"/>
      <c r="AHC83" s="29"/>
      <c r="AHD83" s="29"/>
      <c r="AHE83" s="29"/>
      <c r="AHF83" s="29"/>
      <c r="AHG83" s="29"/>
      <c r="AHH83" s="29"/>
      <c r="AHI83" s="29"/>
      <c r="AHJ83" s="29"/>
      <c r="AHK83" s="29"/>
      <c r="AHL83" s="29"/>
      <c r="AHM83" s="29"/>
      <c r="AHN83" s="29"/>
      <c r="AHO83" s="29"/>
      <c r="AHP83" s="29"/>
      <c r="AHQ83" s="29"/>
      <c r="AHR83" s="29"/>
      <c r="AHS83" s="29"/>
      <c r="AHT83" s="29"/>
      <c r="AHU83" s="29"/>
      <c r="AHV83" s="29"/>
      <c r="AHW83" s="29"/>
      <c r="AHX83" s="29"/>
      <c r="AHY83" s="29"/>
      <c r="AHZ83" s="29"/>
      <c r="AIA83" s="29"/>
      <c r="AIB83" s="29"/>
      <c r="AIC83" s="29"/>
      <c r="AID83" s="29"/>
      <c r="AIE83" s="29"/>
      <c r="AIF83" s="29"/>
      <c r="AIG83" s="29"/>
      <c r="AIH83" s="29"/>
      <c r="AII83" s="29"/>
      <c r="AIJ83" s="29"/>
      <c r="AIK83" s="29"/>
      <c r="AIL83" s="29"/>
      <c r="AIM83" s="29"/>
      <c r="AIN83" s="29"/>
      <c r="AIO83" s="29"/>
      <c r="AIP83" s="29"/>
      <c r="AIQ83" s="29"/>
      <c r="AIR83" s="29"/>
      <c r="AIS83" s="29"/>
      <c r="AIT83" s="29"/>
      <c r="AIU83" s="29"/>
      <c r="AIV83" s="29"/>
      <c r="AIW83" s="29"/>
      <c r="AIX83" s="29"/>
      <c r="AIY83" s="29"/>
      <c r="AIZ83" s="29"/>
      <c r="AJA83" s="29"/>
      <c r="AJB83" s="29"/>
      <c r="AJC83" s="29"/>
      <c r="AJD83" s="29"/>
      <c r="AJE83" s="29"/>
      <c r="AJF83" s="29"/>
      <c r="AJG83" s="29"/>
      <c r="AJH83" s="29"/>
      <c r="AJI83" s="29"/>
      <c r="AJJ83" s="29"/>
      <c r="AJK83" s="29"/>
      <c r="AJL83" s="29"/>
      <c r="AJM83" s="29"/>
      <c r="AJN83" s="29"/>
      <c r="AJO83" s="29"/>
      <c r="AJP83" s="29"/>
      <c r="AJQ83" s="29"/>
      <c r="AJR83" s="29"/>
      <c r="AJS83" s="29"/>
      <c r="AJT83" s="29"/>
      <c r="AJU83" s="29"/>
      <c r="AJV83" s="29"/>
      <c r="AJW83" s="29"/>
      <c r="AJX83" s="29"/>
      <c r="AJY83" s="29"/>
      <c r="AJZ83" s="29"/>
      <c r="AKA83" s="29"/>
      <c r="AKB83" s="29"/>
      <c r="AKC83" s="29"/>
      <c r="AKD83" s="29"/>
      <c r="AKE83" s="29"/>
      <c r="AKF83" s="29"/>
      <c r="AKG83" s="29"/>
      <c r="AKH83" s="29"/>
      <c r="AKI83" s="29"/>
      <c r="AKJ83" s="29"/>
      <c r="AKK83" s="29"/>
      <c r="AKL83" s="29"/>
      <c r="AKM83" s="29"/>
      <c r="AKN83" s="29"/>
      <c r="AKO83" s="29"/>
      <c r="AKP83" s="29"/>
      <c r="AKQ83" s="29"/>
      <c r="AKR83" s="29"/>
      <c r="AKS83" s="29"/>
      <c r="AKT83" s="29"/>
      <c r="AKU83" s="29"/>
      <c r="AKV83" s="29"/>
      <c r="AKW83" s="29"/>
      <c r="AKX83" s="29"/>
      <c r="AKY83" s="29"/>
      <c r="AKZ83" s="29"/>
      <c r="ALA83" s="29"/>
      <c r="ALB83" s="29"/>
      <c r="ALC83" s="29"/>
      <c r="ALD83" s="29"/>
      <c r="ALE83" s="29"/>
      <c r="ALF83" s="29"/>
      <c r="ALG83" s="29"/>
      <c r="ALH83" s="29"/>
      <c r="ALI83" s="29"/>
      <c r="ALJ83" s="29"/>
      <c r="ALK83" s="29"/>
      <c r="ALL83" s="29"/>
      <c r="ALM83" s="29"/>
      <c r="ALN83" s="29"/>
      <c r="ALO83" s="29"/>
      <c r="ALP83" s="29"/>
      <c r="ALQ83" s="29"/>
      <c r="ALR83" s="29"/>
      <c r="ALS83" s="29"/>
      <c r="ALT83" s="29"/>
      <c r="ALU83" s="29"/>
      <c r="ALV83" s="29"/>
      <c r="ALW83" s="29"/>
      <c r="ALX83" s="29"/>
      <c r="ALY83" s="29"/>
      <c r="ALZ83" s="29"/>
      <c r="AMA83" s="29"/>
      <c r="AMB83" s="29"/>
      <c r="AMC83" s="29"/>
      <c r="AMD83" s="29"/>
      <c r="AME83" s="29"/>
      <c r="AMF83" s="29"/>
      <c r="AMG83" s="29"/>
      <c r="AMH83" s="29"/>
      <c r="AMI83" s="29"/>
      <c r="AMJ83" s="29"/>
      <c r="AMK83" s="29"/>
      <c r="AML83" s="29"/>
      <c r="AMM83" s="29"/>
      <c r="AMN83" s="29"/>
      <c r="AMO83" s="29"/>
      <c r="AMP83" s="29"/>
      <c r="AMQ83" s="29"/>
      <c r="AMR83" s="29"/>
      <c r="AMS83" s="29"/>
      <c r="AMT83" s="29"/>
      <c r="AMU83" s="29"/>
      <c r="AMV83" s="29"/>
      <c r="AMW83" s="29"/>
      <c r="AMX83" s="29"/>
      <c r="AMY83" s="29"/>
      <c r="AMZ83" s="29"/>
      <c r="ANA83" s="29"/>
      <c r="ANB83" s="29"/>
      <c r="ANC83" s="29"/>
      <c r="AND83" s="29"/>
      <c r="ANE83" s="29"/>
      <c r="ANF83" s="29"/>
      <c r="ANG83" s="29"/>
      <c r="ANH83" s="29"/>
      <c r="ANI83" s="29"/>
      <c r="ANJ83" s="29"/>
      <c r="ANK83" s="29"/>
      <c r="ANL83" s="29"/>
      <c r="ANM83" s="29"/>
      <c r="ANN83" s="29"/>
      <c r="ANO83" s="29"/>
      <c r="ANP83" s="29"/>
      <c r="ANQ83" s="29"/>
      <c r="ANR83" s="29"/>
      <c r="ANS83" s="29"/>
      <c r="ANT83" s="29"/>
      <c r="ANU83" s="29"/>
      <c r="ANV83" s="29"/>
      <c r="ANW83" s="29"/>
      <c r="ANX83" s="29"/>
      <c r="ANY83" s="29"/>
      <c r="ANZ83" s="29"/>
      <c r="AOA83" s="29"/>
      <c r="AOB83" s="29"/>
      <c r="AOC83" s="29"/>
      <c r="AOD83" s="29"/>
      <c r="AOE83" s="29"/>
      <c r="AOF83" s="29"/>
      <c r="AOG83" s="29"/>
      <c r="AOH83" s="29"/>
      <c r="AOI83" s="29"/>
      <c r="AOJ83" s="29"/>
      <c r="AOK83" s="29"/>
      <c r="AOL83" s="29"/>
      <c r="AOM83" s="29"/>
      <c r="AON83" s="29"/>
      <c r="AOO83" s="29"/>
      <c r="AOP83" s="29"/>
      <c r="AOQ83" s="29"/>
      <c r="AOR83" s="29"/>
      <c r="AOS83" s="29"/>
      <c r="AOT83" s="29"/>
      <c r="AOU83" s="29"/>
      <c r="AOV83" s="29"/>
      <c r="AOW83" s="29"/>
      <c r="AOX83" s="29"/>
      <c r="AOY83" s="29"/>
      <c r="AOZ83" s="29"/>
      <c r="APA83" s="29"/>
      <c r="APB83" s="29"/>
      <c r="APC83" s="29"/>
      <c r="APD83" s="29"/>
      <c r="APE83" s="29"/>
      <c r="APF83" s="29"/>
      <c r="APG83" s="29"/>
      <c r="APH83" s="29"/>
      <c r="API83" s="29"/>
      <c r="APJ83" s="29"/>
      <c r="APK83" s="29"/>
      <c r="APL83" s="29"/>
      <c r="APM83" s="29"/>
      <c r="APN83" s="29"/>
      <c r="APO83" s="29"/>
      <c r="APP83" s="29"/>
      <c r="APQ83" s="29"/>
      <c r="APR83" s="29"/>
      <c r="APS83" s="29"/>
      <c r="APT83" s="29"/>
      <c r="APU83" s="29"/>
      <c r="APV83" s="29"/>
      <c r="APW83" s="29"/>
      <c r="APX83" s="29"/>
      <c r="APY83" s="29"/>
      <c r="APZ83" s="29"/>
      <c r="AQA83" s="29"/>
      <c r="AQB83" s="29"/>
      <c r="AQC83" s="29"/>
      <c r="AQD83" s="29"/>
      <c r="AQE83" s="29"/>
      <c r="AQF83" s="29"/>
      <c r="AQG83" s="29"/>
      <c r="AQH83" s="29"/>
      <c r="AQI83" s="29"/>
      <c r="AQJ83" s="29"/>
      <c r="AQK83" s="29"/>
      <c r="AQL83" s="29"/>
      <c r="AQM83" s="29"/>
      <c r="AQN83" s="29"/>
      <c r="AQO83" s="29"/>
      <c r="AQP83" s="29"/>
      <c r="AQQ83" s="29"/>
      <c r="AQR83" s="29"/>
      <c r="AQS83" s="29"/>
      <c r="AQT83" s="29"/>
      <c r="AQU83" s="29"/>
      <c r="AQV83" s="29"/>
      <c r="AQW83" s="29"/>
      <c r="AQX83" s="29"/>
      <c r="AQY83" s="29"/>
      <c r="AQZ83" s="29"/>
      <c r="ARA83" s="29"/>
      <c r="ARB83" s="29"/>
      <c r="ARC83" s="29"/>
      <c r="ARD83" s="29"/>
      <c r="ARE83" s="29"/>
      <c r="ARF83" s="29"/>
      <c r="ARG83" s="29"/>
      <c r="ARH83" s="29"/>
      <c r="ARI83" s="29"/>
      <c r="ARJ83" s="29"/>
      <c r="ARK83" s="29"/>
      <c r="ARL83" s="29"/>
      <c r="ARM83" s="29"/>
      <c r="ARN83" s="29"/>
      <c r="ARO83" s="29"/>
      <c r="ARP83" s="29"/>
      <c r="ARQ83" s="29"/>
      <c r="ARR83" s="29"/>
      <c r="ARS83" s="29"/>
      <c r="ART83" s="29"/>
      <c r="ARU83" s="29"/>
      <c r="ARV83" s="29"/>
      <c r="ARW83" s="29"/>
      <c r="ARX83" s="29"/>
      <c r="ARY83" s="29"/>
      <c r="ARZ83" s="29"/>
      <c r="ASA83" s="29"/>
      <c r="ASB83" s="29"/>
      <c r="ASC83" s="29"/>
      <c r="ASD83" s="29"/>
      <c r="ASE83" s="29"/>
      <c r="ASF83" s="29"/>
      <c r="ASG83" s="29"/>
      <c r="ASH83" s="29"/>
      <c r="ASI83" s="29"/>
      <c r="ASJ83" s="29"/>
      <c r="ASK83" s="29"/>
      <c r="ASL83" s="29"/>
      <c r="ASM83" s="29"/>
      <c r="ASN83" s="29"/>
      <c r="ASO83" s="29"/>
      <c r="ASP83" s="29"/>
      <c r="ASQ83" s="29"/>
      <c r="ASR83" s="29"/>
      <c r="ASS83" s="29"/>
      <c r="AST83" s="29"/>
      <c r="ASU83" s="29"/>
      <c r="ASV83" s="29"/>
      <c r="ASW83" s="29"/>
      <c r="ASX83" s="29"/>
      <c r="ASY83" s="29"/>
      <c r="ASZ83" s="29"/>
      <c r="ATA83" s="29"/>
      <c r="ATB83" s="29"/>
      <c r="ATC83" s="29"/>
      <c r="ATD83" s="29"/>
      <c r="ATE83" s="29"/>
      <c r="ATF83" s="29"/>
      <c r="ATG83" s="29"/>
      <c r="ATH83" s="29"/>
      <c r="ATI83" s="29"/>
      <c r="ATJ83" s="29"/>
      <c r="ATK83" s="29"/>
      <c r="ATL83" s="29"/>
      <c r="ATM83" s="29"/>
      <c r="ATN83" s="29"/>
      <c r="ATO83" s="29"/>
      <c r="ATP83" s="29"/>
      <c r="ATQ83" s="29"/>
      <c r="ATR83" s="29"/>
      <c r="ATS83" s="29"/>
      <c r="ATT83" s="29"/>
      <c r="ATU83" s="29"/>
      <c r="ATV83" s="29"/>
      <c r="ATW83" s="29"/>
      <c r="ATX83" s="29"/>
      <c r="ATY83" s="29"/>
      <c r="ATZ83" s="29"/>
      <c r="AUA83" s="29"/>
      <c r="AUB83" s="29"/>
      <c r="AUC83" s="29"/>
      <c r="AUD83" s="29"/>
      <c r="AUE83" s="29"/>
      <c r="AUF83" s="29"/>
      <c r="AUG83" s="29"/>
      <c r="AUH83" s="29"/>
      <c r="AUI83" s="29"/>
      <c r="AUJ83" s="29"/>
      <c r="AUK83" s="29"/>
      <c r="AUL83" s="29"/>
      <c r="AUM83" s="29"/>
      <c r="AUN83" s="29"/>
      <c r="AUO83" s="29"/>
      <c r="AUP83" s="29"/>
      <c r="AUQ83" s="29"/>
      <c r="AUR83" s="29"/>
      <c r="AUS83" s="29"/>
      <c r="AUT83" s="29"/>
      <c r="AUU83" s="29"/>
      <c r="AUV83" s="29"/>
      <c r="AUW83" s="29"/>
      <c r="AUX83" s="29"/>
      <c r="AUY83" s="29"/>
      <c r="AUZ83" s="29"/>
      <c r="AVA83" s="29"/>
      <c r="AVB83" s="29"/>
      <c r="AVC83" s="29"/>
      <c r="AVD83" s="29"/>
      <c r="AVE83" s="29"/>
      <c r="AVF83" s="29"/>
      <c r="AVG83" s="29"/>
      <c r="AVH83" s="29"/>
      <c r="AVI83" s="29"/>
      <c r="AVJ83" s="29"/>
      <c r="AVK83" s="29"/>
      <c r="AVL83" s="29"/>
      <c r="AVM83" s="29"/>
      <c r="AVN83" s="29"/>
      <c r="AVO83" s="29"/>
      <c r="AVP83" s="29"/>
      <c r="AVQ83" s="29"/>
      <c r="AVR83" s="29"/>
      <c r="AVS83" s="29"/>
      <c r="AVT83" s="29"/>
      <c r="AVU83" s="29"/>
      <c r="AVV83" s="29"/>
      <c r="AVW83" s="29"/>
      <c r="AVX83" s="29"/>
      <c r="AVY83" s="29"/>
      <c r="AVZ83" s="29"/>
      <c r="AWA83" s="29"/>
      <c r="AWB83" s="29"/>
      <c r="AWC83" s="29"/>
      <c r="AWD83" s="29"/>
      <c r="AWE83" s="29"/>
      <c r="AWF83" s="29"/>
      <c r="AWG83" s="29"/>
      <c r="AWH83" s="29"/>
      <c r="AWI83" s="29"/>
      <c r="AWJ83" s="29"/>
      <c r="AWK83" s="29"/>
      <c r="AWL83" s="29"/>
      <c r="AWM83" s="29"/>
      <c r="AWN83" s="29"/>
      <c r="AWO83" s="29"/>
      <c r="AWP83" s="29"/>
      <c r="AWQ83" s="29"/>
      <c r="AWR83" s="29"/>
      <c r="AWS83" s="29"/>
      <c r="AWT83" s="29"/>
      <c r="AWU83" s="29"/>
      <c r="AWV83" s="29"/>
      <c r="AWW83" s="29"/>
      <c r="AWX83" s="29"/>
      <c r="AWY83" s="29"/>
      <c r="AWZ83" s="29"/>
      <c r="AXA83" s="29"/>
      <c r="AXB83" s="29"/>
      <c r="AXC83" s="29"/>
      <c r="AXD83" s="29"/>
      <c r="AXE83" s="29"/>
      <c r="AXF83" s="29"/>
      <c r="AXG83" s="29"/>
      <c r="AXH83" s="29"/>
      <c r="AXI83" s="29"/>
      <c r="AXJ83" s="29"/>
      <c r="AXK83" s="29"/>
      <c r="AXL83" s="29"/>
      <c r="AXM83" s="29"/>
      <c r="AXN83" s="29"/>
      <c r="AXO83" s="29"/>
      <c r="AXP83" s="29"/>
      <c r="AXQ83" s="29"/>
      <c r="AXR83" s="29"/>
      <c r="AXS83" s="29"/>
      <c r="AXT83" s="29"/>
      <c r="AXU83" s="29"/>
      <c r="AXV83" s="29"/>
      <c r="AXW83" s="29"/>
      <c r="AXX83" s="29"/>
      <c r="AXY83" s="29"/>
      <c r="AXZ83" s="29"/>
      <c r="AYA83" s="29"/>
      <c r="AYB83" s="29"/>
      <c r="AYC83" s="29"/>
      <c r="AYD83" s="29"/>
      <c r="AYE83" s="29"/>
      <c r="AYF83" s="29"/>
      <c r="AYG83" s="29"/>
      <c r="AYH83" s="29"/>
      <c r="AYI83" s="29"/>
      <c r="AYJ83" s="29"/>
      <c r="AYK83" s="29"/>
      <c r="AYL83" s="29"/>
      <c r="AYM83" s="29"/>
      <c r="AYN83" s="29"/>
      <c r="AYO83" s="29"/>
      <c r="AYP83" s="29"/>
      <c r="AYQ83" s="29"/>
      <c r="AYR83" s="29"/>
      <c r="AYS83" s="29"/>
      <c r="AYT83" s="29"/>
      <c r="AYU83" s="29"/>
      <c r="AYV83" s="29"/>
      <c r="AYW83" s="29"/>
      <c r="AYX83" s="29"/>
      <c r="AYY83" s="29"/>
      <c r="AYZ83" s="29"/>
      <c r="AZA83" s="29"/>
      <c r="AZB83" s="29"/>
      <c r="AZC83" s="29"/>
      <c r="AZD83" s="29"/>
      <c r="AZE83" s="29"/>
      <c r="AZF83" s="29"/>
      <c r="AZG83" s="29"/>
      <c r="AZH83" s="29"/>
      <c r="AZI83" s="29"/>
      <c r="AZJ83" s="29"/>
      <c r="AZK83" s="29"/>
      <c r="AZL83" s="29"/>
      <c r="AZM83" s="29"/>
      <c r="AZN83" s="29"/>
      <c r="AZO83" s="29"/>
      <c r="AZP83" s="29"/>
      <c r="AZQ83" s="29"/>
      <c r="AZR83" s="29"/>
      <c r="AZS83" s="29"/>
      <c r="AZT83" s="29"/>
      <c r="AZU83" s="29"/>
      <c r="AZV83" s="29"/>
      <c r="AZW83" s="29"/>
      <c r="AZX83" s="29"/>
      <c r="AZY83" s="29"/>
      <c r="AZZ83" s="29"/>
      <c r="BAA83" s="29"/>
      <c r="BAB83" s="29"/>
      <c r="BAC83" s="29"/>
      <c r="BAD83" s="29"/>
    </row>
    <row r="84" spans="1:1382" s="89" customFormat="1" ht="14" x14ac:dyDescent="0.2">
      <c r="A84" s="30">
        <v>362</v>
      </c>
      <c r="B84" s="44">
        <v>338</v>
      </c>
      <c r="C84" s="40">
        <v>45811697</v>
      </c>
      <c r="D84" s="44">
        <v>5086097</v>
      </c>
      <c r="E84" s="31" t="s">
        <v>1664</v>
      </c>
      <c r="F84" s="30" t="s">
        <v>301</v>
      </c>
      <c r="G84" s="94">
        <v>24485</v>
      </c>
      <c r="H84" s="40" t="s">
        <v>480</v>
      </c>
      <c r="I84" s="40" t="s">
        <v>563</v>
      </c>
      <c r="J84" s="42">
        <v>47</v>
      </c>
      <c r="K84" s="42">
        <v>5</v>
      </c>
      <c r="L84" s="42">
        <f t="shared" si="6"/>
        <v>42</v>
      </c>
      <c r="M84" s="30" t="s">
        <v>595</v>
      </c>
      <c r="N84" s="56" t="s">
        <v>807</v>
      </c>
      <c r="O84" s="30">
        <v>6</v>
      </c>
      <c r="P84" s="44">
        <v>2</v>
      </c>
      <c r="Q84" s="30" t="s">
        <v>3599</v>
      </c>
      <c r="R84" s="30" t="s">
        <v>453</v>
      </c>
      <c r="S84" s="32" t="s">
        <v>453</v>
      </c>
      <c r="T84" s="32" t="s">
        <v>453</v>
      </c>
      <c r="U84" s="42" t="s">
        <v>453</v>
      </c>
      <c r="V84" s="32" t="s">
        <v>453</v>
      </c>
      <c r="W84" s="32" t="s">
        <v>563</v>
      </c>
      <c r="X84" s="30" t="s">
        <v>827</v>
      </c>
      <c r="Y84" s="30" t="s">
        <v>550</v>
      </c>
      <c r="Z84" s="56" t="s">
        <v>804</v>
      </c>
      <c r="AA84" s="45">
        <v>41940</v>
      </c>
      <c r="AB84" s="80" t="s">
        <v>807</v>
      </c>
      <c r="AC84" s="32">
        <v>42491</v>
      </c>
      <c r="AD84" s="61">
        <f t="shared" si="5"/>
        <v>18.115068493150684</v>
      </c>
      <c r="AE84" s="61" t="s">
        <v>539</v>
      </c>
      <c r="AF84" s="61">
        <v>1</v>
      </c>
      <c r="AG84" s="61" t="s">
        <v>539</v>
      </c>
      <c r="AH84" s="61">
        <v>1</v>
      </c>
      <c r="AI84" s="61" t="s">
        <v>539</v>
      </c>
      <c r="AJ84" s="61">
        <v>1</v>
      </c>
      <c r="AK84" s="42"/>
      <c r="AL84" s="42"/>
      <c r="AM84" s="42"/>
      <c r="AN84" s="42"/>
      <c r="AO84" s="42"/>
      <c r="AP84" s="42"/>
      <c r="AQ84" s="42"/>
      <c r="AR84" s="42"/>
      <c r="AS84" s="42"/>
      <c r="AT84" s="42"/>
      <c r="AU84" s="42"/>
      <c r="AV84" s="42"/>
      <c r="AW84" s="42"/>
      <c r="AX84" s="42"/>
      <c r="AY84" s="49" t="s">
        <v>3600</v>
      </c>
      <c r="AZ84" s="32" t="s">
        <v>539</v>
      </c>
      <c r="BA84" s="42">
        <v>1</v>
      </c>
      <c r="BB84" s="44">
        <v>2</v>
      </c>
      <c r="BC84" s="30" t="s">
        <v>3599</v>
      </c>
      <c r="BD84" s="42">
        <v>1</v>
      </c>
      <c r="BE84" s="42">
        <v>0</v>
      </c>
      <c r="BF84" s="43" t="s">
        <v>807</v>
      </c>
      <c r="BG84" s="31" t="s">
        <v>453</v>
      </c>
      <c r="BH84" s="40" t="s">
        <v>453</v>
      </c>
      <c r="BI84" s="40" t="s">
        <v>453</v>
      </c>
      <c r="BJ84" s="40" t="s">
        <v>453</v>
      </c>
      <c r="BK84" s="31" t="s">
        <v>453</v>
      </c>
      <c r="BL84" s="31" t="s">
        <v>3601</v>
      </c>
      <c r="BM84" s="30">
        <v>88</v>
      </c>
      <c r="BN84" s="30">
        <v>96</v>
      </c>
      <c r="BO84" s="30">
        <v>104</v>
      </c>
      <c r="BP84" s="30" t="s">
        <v>3602</v>
      </c>
      <c r="BQ84" s="30" t="s">
        <v>453</v>
      </c>
      <c r="BR84" s="30" t="s">
        <v>453</v>
      </c>
      <c r="BS84" s="30" t="s">
        <v>872</v>
      </c>
      <c r="BT84" s="30" t="s">
        <v>3603</v>
      </c>
      <c r="BU84" s="30" t="s">
        <v>929</v>
      </c>
      <c r="BV84" s="30" t="s">
        <v>1125</v>
      </c>
      <c r="BW84" s="30" t="s">
        <v>453</v>
      </c>
      <c r="BX84" s="30" t="s">
        <v>453</v>
      </c>
      <c r="BY84" s="30" t="s">
        <v>453</v>
      </c>
      <c r="BZ84" s="30" t="s">
        <v>1737</v>
      </c>
      <c r="CA84" s="112"/>
      <c r="CC84" s="29"/>
      <c r="CD84" s="29"/>
      <c r="CE84" s="29"/>
      <c r="CF84" s="29"/>
      <c r="CG84" s="29"/>
      <c r="CH84" s="29"/>
      <c r="CI84" s="29"/>
      <c r="CJ84" s="29"/>
      <c r="CK84" s="29"/>
      <c r="CL84" s="29"/>
      <c r="CM84" s="29"/>
      <c r="CN84" s="29"/>
      <c r="CO84" s="29"/>
      <c r="CP84" s="29"/>
      <c r="CQ84" s="29"/>
      <c r="CR84" s="29"/>
      <c r="CS84" s="29"/>
      <c r="CT84" s="29"/>
      <c r="CU84" s="29"/>
      <c r="CV84" s="29"/>
      <c r="CW84" s="29"/>
      <c r="CX84" s="29"/>
      <c r="CY84" s="29"/>
      <c r="CZ84" s="29"/>
      <c r="DA84" s="29"/>
      <c r="DB84" s="29"/>
      <c r="DC84" s="29"/>
      <c r="DD84" s="29"/>
      <c r="DE84" s="29"/>
      <c r="DF84" s="29"/>
      <c r="DG84" s="29"/>
      <c r="DH84" s="29"/>
      <c r="DI84" s="29"/>
      <c r="DJ84" s="29"/>
      <c r="DK84" s="29"/>
      <c r="DL84" s="29"/>
      <c r="DM84" s="29"/>
      <c r="DN84" s="29"/>
      <c r="DO84" s="29"/>
      <c r="DP84" s="29"/>
      <c r="DQ84" s="29"/>
      <c r="DR84" s="29"/>
      <c r="DS84" s="29"/>
      <c r="DT84" s="29"/>
      <c r="DU84" s="29"/>
      <c r="DV84" s="29"/>
      <c r="DW84" s="29"/>
      <c r="DX84" s="29"/>
      <c r="DY84" s="29"/>
      <c r="DZ84" s="29"/>
      <c r="EA84" s="29"/>
      <c r="EB84" s="29"/>
      <c r="EC84" s="29"/>
      <c r="ED84" s="29"/>
      <c r="EE84" s="29"/>
      <c r="EF84" s="29"/>
      <c r="EG84" s="29"/>
      <c r="EH84" s="29"/>
      <c r="EI84" s="29"/>
      <c r="EJ84" s="29"/>
      <c r="EK84" s="29"/>
      <c r="EL84" s="29"/>
      <c r="EM84" s="29"/>
      <c r="EN84" s="29"/>
      <c r="EO84" s="29"/>
      <c r="EP84" s="29"/>
      <c r="EQ84" s="29"/>
      <c r="ER84" s="29"/>
      <c r="ES84" s="29"/>
      <c r="ET84" s="29"/>
      <c r="EU84" s="29"/>
      <c r="EV84" s="29"/>
      <c r="EW84" s="29"/>
      <c r="EX84" s="29"/>
      <c r="EY84" s="29"/>
      <c r="EZ84" s="29"/>
      <c r="FA84" s="29"/>
      <c r="FB84" s="29"/>
      <c r="FC84" s="29"/>
      <c r="FD84" s="29"/>
      <c r="FE84" s="29"/>
      <c r="FF84" s="29"/>
      <c r="FG84" s="29"/>
      <c r="FH84" s="29"/>
      <c r="FI84" s="29"/>
      <c r="FJ84" s="29"/>
      <c r="FK84" s="29"/>
      <c r="FL84" s="29"/>
      <c r="FM84" s="29"/>
      <c r="FN84" s="29"/>
      <c r="FO84" s="29"/>
      <c r="FP84" s="29"/>
      <c r="FQ84" s="29"/>
      <c r="FR84" s="29"/>
      <c r="FS84" s="29"/>
      <c r="FT84" s="29"/>
      <c r="FU84" s="29"/>
      <c r="FV84" s="29"/>
      <c r="FW84" s="29"/>
      <c r="FX84" s="29"/>
      <c r="FY84" s="29"/>
      <c r="FZ84" s="29"/>
      <c r="GA84" s="29"/>
      <c r="GB84" s="29"/>
      <c r="GC84" s="29"/>
      <c r="GD84" s="29"/>
      <c r="GE84" s="29"/>
      <c r="GF84" s="29"/>
      <c r="GG84" s="29"/>
      <c r="GH84" s="29"/>
      <c r="GI84" s="29"/>
      <c r="GJ84" s="29"/>
      <c r="GK84" s="29"/>
      <c r="GL84" s="29"/>
      <c r="GM84" s="29"/>
      <c r="GN84" s="29"/>
      <c r="GO84" s="29"/>
      <c r="GP84" s="29"/>
      <c r="GQ84" s="29"/>
      <c r="GR84" s="29"/>
      <c r="GS84" s="29"/>
      <c r="GT84" s="29"/>
      <c r="GU84" s="29"/>
      <c r="GV84" s="29"/>
      <c r="GW84" s="29"/>
      <c r="GX84" s="29"/>
      <c r="GY84" s="29"/>
      <c r="GZ84" s="29"/>
      <c r="HA84" s="29"/>
      <c r="HB84" s="29"/>
      <c r="HC84" s="29"/>
      <c r="HD84" s="29"/>
      <c r="HE84" s="29"/>
      <c r="HF84" s="29"/>
      <c r="HG84" s="29"/>
      <c r="HH84" s="29"/>
      <c r="HI84" s="29"/>
      <c r="HJ84" s="29"/>
      <c r="HK84" s="29"/>
      <c r="HL84" s="29"/>
      <c r="HM84" s="29"/>
      <c r="HN84" s="29"/>
      <c r="HO84" s="29"/>
      <c r="HP84" s="29"/>
      <c r="HQ84" s="29"/>
      <c r="HR84" s="29"/>
      <c r="HS84" s="29"/>
      <c r="HT84" s="29"/>
      <c r="HU84" s="29"/>
      <c r="HV84" s="29"/>
      <c r="HW84" s="29"/>
      <c r="HX84" s="29"/>
      <c r="HY84" s="29"/>
      <c r="HZ84" s="29"/>
      <c r="IA84" s="29"/>
      <c r="IB84" s="29"/>
      <c r="IC84" s="29"/>
      <c r="ID84" s="29"/>
      <c r="IE84" s="29"/>
      <c r="IF84" s="29"/>
      <c r="IG84" s="29"/>
      <c r="IH84" s="29"/>
      <c r="II84" s="29"/>
      <c r="IJ84" s="29"/>
      <c r="IK84" s="29"/>
      <c r="IL84" s="29"/>
      <c r="IM84" s="29"/>
      <c r="IN84" s="29"/>
      <c r="IO84" s="29"/>
      <c r="IP84" s="29"/>
      <c r="IQ84" s="29"/>
      <c r="IR84" s="29"/>
      <c r="IS84" s="29"/>
      <c r="IT84" s="29"/>
      <c r="IU84" s="29"/>
      <c r="IV84" s="29"/>
      <c r="IW84" s="29"/>
      <c r="IX84" s="29"/>
      <c r="IY84" s="29"/>
      <c r="IZ84" s="29"/>
      <c r="JA84" s="29"/>
      <c r="JB84" s="29"/>
      <c r="JC84" s="29"/>
      <c r="JD84" s="29"/>
      <c r="JE84" s="29"/>
      <c r="JF84" s="29"/>
      <c r="JG84" s="29"/>
      <c r="JH84" s="29"/>
      <c r="JI84" s="29"/>
      <c r="JJ84" s="29"/>
      <c r="JK84" s="29"/>
      <c r="JL84" s="29"/>
      <c r="JM84" s="29"/>
      <c r="JN84" s="29"/>
      <c r="JO84" s="29"/>
      <c r="JP84" s="29"/>
      <c r="JQ84" s="29"/>
      <c r="JR84" s="29"/>
      <c r="JS84" s="29"/>
      <c r="JT84" s="29"/>
      <c r="JU84" s="29"/>
      <c r="JV84" s="29"/>
      <c r="JW84" s="29"/>
      <c r="JX84" s="29"/>
      <c r="JY84" s="29"/>
      <c r="JZ84" s="29"/>
      <c r="KA84" s="29"/>
      <c r="KB84" s="29"/>
      <c r="KC84" s="29"/>
      <c r="KD84" s="29"/>
      <c r="KE84" s="29"/>
      <c r="KF84" s="29"/>
      <c r="KG84" s="29"/>
      <c r="KH84" s="29"/>
      <c r="KI84" s="29"/>
      <c r="KJ84" s="29"/>
      <c r="KK84" s="29"/>
      <c r="KL84" s="29"/>
      <c r="KM84" s="29"/>
      <c r="KN84" s="29"/>
      <c r="KO84" s="29"/>
      <c r="KP84" s="29"/>
      <c r="KQ84" s="29"/>
      <c r="KR84" s="29"/>
      <c r="KS84" s="29"/>
      <c r="KT84" s="29"/>
      <c r="KU84" s="29"/>
      <c r="KV84" s="29"/>
      <c r="KW84" s="29"/>
      <c r="KX84" s="29"/>
      <c r="KY84" s="29"/>
      <c r="KZ84" s="29"/>
      <c r="LA84" s="29"/>
      <c r="LB84" s="29"/>
      <c r="LC84" s="29"/>
      <c r="LD84" s="29"/>
      <c r="LE84" s="29"/>
      <c r="LF84" s="29"/>
      <c r="LG84" s="29"/>
      <c r="LH84" s="29"/>
      <c r="LI84" s="29"/>
      <c r="LJ84" s="29"/>
      <c r="LK84" s="29"/>
      <c r="LL84" s="29"/>
      <c r="LM84" s="29"/>
      <c r="LN84" s="29"/>
      <c r="LO84" s="29"/>
      <c r="LP84" s="29"/>
      <c r="LQ84" s="29"/>
      <c r="LR84" s="29"/>
      <c r="LS84" s="29"/>
      <c r="LT84" s="29"/>
      <c r="LU84" s="29"/>
      <c r="LV84" s="29"/>
      <c r="LW84" s="29"/>
      <c r="LX84" s="29"/>
      <c r="LY84" s="29"/>
      <c r="LZ84" s="29"/>
      <c r="MA84" s="29"/>
      <c r="MB84" s="29"/>
      <c r="MC84" s="29"/>
      <c r="MD84" s="29"/>
      <c r="ME84" s="29"/>
      <c r="MF84" s="29"/>
      <c r="MG84" s="29"/>
      <c r="MH84" s="29"/>
      <c r="MI84" s="29"/>
      <c r="MJ84" s="29"/>
      <c r="MK84" s="29"/>
      <c r="ML84" s="29"/>
      <c r="MM84" s="29"/>
      <c r="MN84" s="29"/>
      <c r="MO84" s="29"/>
      <c r="MP84" s="29"/>
      <c r="MQ84" s="29"/>
      <c r="MR84" s="29"/>
      <c r="MS84" s="29"/>
      <c r="MT84" s="29"/>
      <c r="MU84" s="29"/>
      <c r="MV84" s="29"/>
      <c r="MW84" s="29"/>
      <c r="MX84" s="29"/>
      <c r="MY84" s="29"/>
      <c r="MZ84" s="29"/>
      <c r="NA84" s="29"/>
      <c r="NB84" s="29"/>
      <c r="NC84" s="29"/>
      <c r="ND84" s="29"/>
      <c r="NE84" s="29"/>
      <c r="NF84" s="29"/>
      <c r="NG84" s="29"/>
      <c r="NH84" s="29"/>
      <c r="NI84" s="29"/>
      <c r="NJ84" s="29"/>
      <c r="NK84" s="29"/>
      <c r="NL84" s="29"/>
      <c r="NM84" s="29"/>
      <c r="NN84" s="29"/>
      <c r="NO84" s="29"/>
      <c r="NP84" s="29"/>
      <c r="NQ84" s="29"/>
      <c r="NR84" s="29"/>
      <c r="NS84" s="29"/>
      <c r="NT84" s="29"/>
      <c r="NU84" s="29"/>
      <c r="NV84" s="29"/>
      <c r="NW84" s="29"/>
      <c r="NX84" s="29"/>
      <c r="NY84" s="29"/>
      <c r="NZ84" s="29"/>
      <c r="OA84" s="29"/>
      <c r="OB84" s="29"/>
      <c r="OC84" s="29"/>
      <c r="OD84" s="29"/>
      <c r="OE84" s="29"/>
      <c r="OF84" s="29"/>
      <c r="OG84" s="29"/>
      <c r="OH84" s="29"/>
      <c r="OI84" s="29"/>
      <c r="OJ84" s="29"/>
      <c r="OK84" s="29"/>
      <c r="OL84" s="29"/>
      <c r="OM84" s="29"/>
      <c r="ON84" s="29"/>
      <c r="OO84" s="29"/>
      <c r="OP84" s="29"/>
      <c r="OQ84" s="29"/>
      <c r="OR84" s="29"/>
      <c r="OS84" s="29"/>
      <c r="OT84" s="29"/>
      <c r="OU84" s="29"/>
      <c r="OV84" s="29"/>
      <c r="OW84" s="29"/>
      <c r="OX84" s="29"/>
      <c r="OY84" s="29"/>
      <c r="OZ84" s="29"/>
      <c r="PA84" s="29"/>
      <c r="PB84" s="29"/>
      <c r="PC84" s="29"/>
      <c r="PD84" s="29"/>
      <c r="PE84" s="29"/>
      <c r="PF84" s="29"/>
      <c r="PG84" s="29"/>
      <c r="PH84" s="29"/>
      <c r="PI84" s="29"/>
      <c r="PJ84" s="29"/>
      <c r="PK84" s="29"/>
      <c r="PL84" s="29"/>
      <c r="PM84" s="29"/>
      <c r="PN84" s="29"/>
      <c r="PO84" s="29"/>
      <c r="PP84" s="29"/>
      <c r="PQ84" s="29"/>
      <c r="PR84" s="29"/>
      <c r="PS84" s="29"/>
      <c r="PT84" s="29"/>
      <c r="PU84" s="29"/>
      <c r="PV84" s="29"/>
      <c r="PW84" s="29"/>
      <c r="PX84" s="29"/>
      <c r="PY84" s="29"/>
      <c r="PZ84" s="29"/>
      <c r="QA84" s="29"/>
      <c r="QB84" s="29"/>
      <c r="QC84" s="29"/>
      <c r="QD84" s="29"/>
      <c r="QE84" s="29"/>
      <c r="QF84" s="29"/>
      <c r="QG84" s="29"/>
      <c r="QH84" s="29"/>
      <c r="QI84" s="29"/>
      <c r="QJ84" s="29"/>
      <c r="QK84" s="29"/>
      <c r="QL84" s="29"/>
      <c r="QM84" s="29"/>
      <c r="QN84" s="29"/>
      <c r="QO84" s="29"/>
      <c r="QP84" s="29"/>
      <c r="QQ84" s="29"/>
      <c r="QR84" s="29"/>
      <c r="QS84" s="29"/>
      <c r="QT84" s="29"/>
      <c r="QU84" s="29"/>
      <c r="QV84" s="29"/>
      <c r="QW84" s="29"/>
      <c r="QX84" s="29"/>
      <c r="QY84" s="29"/>
      <c r="QZ84" s="29"/>
      <c r="RA84" s="29"/>
      <c r="RB84" s="29"/>
      <c r="RC84" s="29"/>
      <c r="RD84" s="29"/>
      <c r="RE84" s="29"/>
      <c r="RF84" s="29"/>
      <c r="RG84" s="29"/>
      <c r="RH84" s="29"/>
      <c r="RI84" s="29"/>
      <c r="RJ84" s="29"/>
      <c r="RK84" s="29"/>
      <c r="RL84" s="29"/>
      <c r="RM84" s="29"/>
      <c r="RN84" s="29"/>
      <c r="RO84" s="29"/>
      <c r="RP84" s="29"/>
      <c r="RQ84" s="29"/>
      <c r="RR84" s="29"/>
      <c r="RS84" s="29"/>
      <c r="RT84" s="29"/>
      <c r="RU84" s="29"/>
      <c r="RV84" s="29"/>
      <c r="RW84" s="29"/>
      <c r="RX84" s="29"/>
      <c r="RY84" s="29"/>
      <c r="RZ84" s="29"/>
      <c r="SA84" s="29"/>
      <c r="SB84" s="29"/>
      <c r="SC84" s="29"/>
      <c r="SD84" s="29"/>
      <c r="SE84" s="29"/>
      <c r="SF84" s="29"/>
      <c r="SG84" s="29"/>
      <c r="SH84" s="29"/>
      <c r="SI84" s="29"/>
      <c r="SJ84" s="29"/>
      <c r="SK84" s="29"/>
      <c r="SL84" s="29"/>
      <c r="SM84" s="29"/>
      <c r="SN84" s="29"/>
      <c r="SO84" s="29"/>
      <c r="SP84" s="29"/>
      <c r="SQ84" s="29"/>
      <c r="SR84" s="29"/>
      <c r="SS84" s="29"/>
      <c r="ST84" s="29"/>
      <c r="SU84" s="29"/>
      <c r="SV84" s="29"/>
      <c r="SW84" s="29"/>
      <c r="SX84" s="29"/>
      <c r="SY84" s="29"/>
      <c r="SZ84" s="29"/>
      <c r="TA84" s="29"/>
      <c r="TB84" s="29"/>
      <c r="TC84" s="29"/>
      <c r="TD84" s="29"/>
      <c r="TE84" s="29"/>
      <c r="TF84" s="29"/>
      <c r="TG84" s="29"/>
      <c r="TH84" s="29"/>
      <c r="TI84" s="29"/>
      <c r="TJ84" s="29"/>
      <c r="TK84" s="29"/>
      <c r="TL84" s="29"/>
      <c r="TM84" s="29"/>
      <c r="TN84" s="29"/>
      <c r="TO84" s="29"/>
      <c r="TP84" s="29"/>
      <c r="TQ84" s="29"/>
      <c r="TR84" s="29"/>
      <c r="TS84" s="29"/>
      <c r="TT84" s="29"/>
      <c r="TU84" s="29"/>
      <c r="TV84" s="29"/>
      <c r="TW84" s="29"/>
      <c r="TX84" s="29"/>
      <c r="TY84" s="29"/>
      <c r="TZ84" s="29"/>
      <c r="UA84" s="29"/>
      <c r="UB84" s="29"/>
      <c r="UC84" s="29"/>
      <c r="UD84" s="29"/>
      <c r="UE84" s="29"/>
      <c r="UF84" s="29"/>
      <c r="UG84" s="29"/>
      <c r="UH84" s="29"/>
      <c r="UI84" s="29"/>
      <c r="UJ84" s="29"/>
      <c r="UK84" s="29"/>
      <c r="UL84" s="29"/>
      <c r="UM84" s="29"/>
      <c r="UN84" s="29"/>
      <c r="UO84" s="29"/>
      <c r="UP84" s="29"/>
      <c r="UQ84" s="29"/>
      <c r="UR84" s="29"/>
      <c r="US84" s="29"/>
      <c r="UT84" s="29"/>
      <c r="UU84" s="29"/>
      <c r="UV84" s="29"/>
      <c r="UW84" s="29"/>
      <c r="UX84" s="29"/>
      <c r="UY84" s="29"/>
      <c r="UZ84" s="29"/>
      <c r="VA84" s="29"/>
      <c r="VB84" s="29"/>
      <c r="VC84" s="29"/>
      <c r="VD84" s="29"/>
      <c r="VE84" s="29"/>
      <c r="VF84" s="29"/>
      <c r="VG84" s="29"/>
      <c r="VH84" s="29"/>
      <c r="VI84" s="29"/>
      <c r="VJ84" s="29"/>
      <c r="VK84" s="29"/>
      <c r="VL84" s="29"/>
      <c r="VM84" s="29"/>
      <c r="VN84" s="29"/>
      <c r="VO84" s="29"/>
      <c r="VP84" s="29"/>
      <c r="VQ84" s="29"/>
      <c r="VR84" s="29"/>
      <c r="VS84" s="29"/>
      <c r="VT84" s="29"/>
      <c r="VU84" s="29"/>
      <c r="VV84" s="29"/>
      <c r="VW84" s="29"/>
      <c r="VX84" s="29"/>
      <c r="VY84" s="29"/>
      <c r="VZ84" s="29"/>
      <c r="WA84" s="29"/>
      <c r="WB84" s="29"/>
      <c r="WC84" s="29"/>
      <c r="WD84" s="29"/>
      <c r="WE84" s="29"/>
      <c r="WF84" s="29"/>
      <c r="WG84" s="29"/>
      <c r="WH84" s="29"/>
      <c r="WI84" s="29"/>
      <c r="WJ84" s="29"/>
      <c r="WK84" s="29"/>
      <c r="WL84" s="29"/>
      <c r="WM84" s="29"/>
      <c r="WN84" s="29"/>
      <c r="WO84" s="29"/>
      <c r="WP84" s="29"/>
      <c r="WQ84" s="29"/>
      <c r="WR84" s="29"/>
      <c r="WS84" s="29"/>
      <c r="WT84" s="29"/>
      <c r="WU84" s="29"/>
      <c r="WV84" s="29"/>
      <c r="WW84" s="29"/>
      <c r="WX84" s="29"/>
      <c r="WY84" s="29"/>
      <c r="WZ84" s="29"/>
      <c r="XA84" s="29"/>
      <c r="XB84" s="29"/>
      <c r="XC84" s="29"/>
      <c r="XD84" s="29"/>
      <c r="XE84" s="29"/>
      <c r="XF84" s="29"/>
      <c r="XG84" s="29"/>
      <c r="XH84" s="29"/>
      <c r="XI84" s="29"/>
      <c r="XJ84" s="29"/>
      <c r="XK84" s="29"/>
      <c r="XL84" s="29"/>
      <c r="XM84" s="29"/>
      <c r="XN84" s="29"/>
      <c r="XO84" s="29"/>
      <c r="XP84" s="29"/>
      <c r="XQ84" s="29"/>
      <c r="XR84" s="29"/>
      <c r="XS84" s="29"/>
      <c r="XT84" s="29"/>
      <c r="XU84" s="29"/>
      <c r="XV84" s="29"/>
      <c r="XW84" s="29"/>
      <c r="XX84" s="29"/>
      <c r="XY84" s="29"/>
      <c r="XZ84" s="29"/>
      <c r="YA84" s="29"/>
      <c r="YB84" s="29"/>
      <c r="YC84" s="29"/>
      <c r="YD84" s="29"/>
      <c r="YE84" s="29"/>
      <c r="YF84" s="29"/>
      <c r="YG84" s="29"/>
      <c r="YH84" s="29"/>
      <c r="YI84" s="29"/>
      <c r="YJ84" s="29"/>
      <c r="YK84" s="29"/>
      <c r="YL84" s="29"/>
      <c r="YM84" s="29"/>
      <c r="YN84" s="29"/>
      <c r="YO84" s="29"/>
      <c r="YP84" s="29"/>
      <c r="YQ84" s="29"/>
      <c r="YR84" s="29"/>
      <c r="YS84" s="29"/>
      <c r="YT84" s="29"/>
      <c r="YU84" s="29"/>
      <c r="YV84" s="29"/>
      <c r="YW84" s="29"/>
      <c r="YX84" s="29"/>
      <c r="YY84" s="29"/>
      <c r="YZ84" s="29"/>
      <c r="ZA84" s="29"/>
      <c r="ZB84" s="29"/>
      <c r="ZC84" s="29"/>
      <c r="ZD84" s="29"/>
      <c r="ZE84" s="29"/>
      <c r="ZF84" s="29"/>
      <c r="ZG84" s="29"/>
      <c r="ZH84" s="29"/>
      <c r="ZI84" s="29"/>
      <c r="ZJ84" s="29"/>
      <c r="ZK84" s="29"/>
      <c r="ZL84" s="29"/>
      <c r="ZM84" s="29"/>
      <c r="ZN84" s="29"/>
      <c r="ZO84" s="29"/>
      <c r="ZP84" s="29"/>
      <c r="ZQ84" s="29"/>
      <c r="ZR84" s="29"/>
      <c r="ZS84" s="29"/>
      <c r="ZT84" s="29"/>
      <c r="ZU84" s="29"/>
      <c r="ZV84" s="29"/>
      <c r="ZW84" s="29"/>
      <c r="ZX84" s="29"/>
      <c r="ZY84" s="29"/>
      <c r="ZZ84" s="29"/>
      <c r="AAA84" s="29"/>
      <c r="AAB84" s="29"/>
      <c r="AAC84" s="29"/>
      <c r="AAD84" s="29"/>
      <c r="AAE84" s="29"/>
      <c r="AAF84" s="29"/>
      <c r="AAG84" s="29"/>
      <c r="AAH84" s="29"/>
      <c r="AAI84" s="29"/>
      <c r="AAJ84" s="29"/>
      <c r="AAK84" s="29"/>
      <c r="AAL84" s="29"/>
      <c r="AAM84" s="29"/>
      <c r="AAN84" s="29"/>
      <c r="AAO84" s="29"/>
      <c r="AAP84" s="29"/>
      <c r="AAQ84" s="29"/>
      <c r="AAR84" s="29"/>
      <c r="AAS84" s="29"/>
      <c r="AAT84" s="29"/>
      <c r="AAU84" s="29"/>
      <c r="AAV84" s="29"/>
      <c r="AAW84" s="29"/>
      <c r="AAX84" s="29"/>
      <c r="AAY84" s="29"/>
      <c r="AAZ84" s="29"/>
      <c r="ABA84" s="29"/>
      <c r="ABB84" s="29"/>
      <c r="ABC84" s="29"/>
      <c r="ABD84" s="29"/>
      <c r="ABE84" s="29"/>
      <c r="ABF84" s="29"/>
      <c r="ABG84" s="29"/>
      <c r="ABH84" s="29"/>
      <c r="ABI84" s="29"/>
      <c r="ABJ84" s="29"/>
      <c r="ABK84" s="29"/>
      <c r="ABL84" s="29"/>
      <c r="ABM84" s="29"/>
      <c r="ABN84" s="29"/>
      <c r="ABO84" s="29"/>
      <c r="ABP84" s="29"/>
      <c r="ABQ84" s="29"/>
      <c r="ABR84" s="29"/>
      <c r="ABS84" s="29"/>
      <c r="ABT84" s="29"/>
      <c r="ABU84" s="29"/>
      <c r="ABV84" s="29"/>
      <c r="ABW84" s="29"/>
      <c r="ABX84" s="29"/>
      <c r="ABY84" s="29"/>
      <c r="ABZ84" s="29"/>
      <c r="ACA84" s="29"/>
      <c r="ACB84" s="29"/>
      <c r="ACC84" s="29"/>
      <c r="ACD84" s="29"/>
      <c r="ACE84" s="29"/>
      <c r="ACF84" s="29"/>
      <c r="ACG84" s="29"/>
      <c r="ACH84" s="29"/>
      <c r="ACI84" s="29"/>
      <c r="ACJ84" s="29"/>
      <c r="ACK84" s="29"/>
      <c r="ACL84" s="29"/>
      <c r="ACM84" s="29"/>
      <c r="ACN84" s="29"/>
      <c r="ACO84" s="29"/>
      <c r="ACP84" s="29"/>
      <c r="ACQ84" s="29"/>
      <c r="ACR84" s="29"/>
      <c r="ACS84" s="29"/>
      <c r="ACT84" s="29"/>
      <c r="ACU84" s="29"/>
      <c r="ACV84" s="29"/>
      <c r="ACW84" s="29"/>
      <c r="ACX84" s="29"/>
      <c r="ACY84" s="29"/>
      <c r="ACZ84" s="29"/>
      <c r="ADA84" s="29"/>
      <c r="ADB84" s="29"/>
      <c r="ADC84" s="29"/>
      <c r="ADD84" s="29"/>
      <c r="ADE84" s="29"/>
      <c r="ADF84" s="29"/>
      <c r="ADG84" s="29"/>
      <c r="ADH84" s="29"/>
      <c r="ADI84" s="29"/>
      <c r="ADJ84" s="29"/>
      <c r="ADK84" s="29"/>
      <c r="ADL84" s="29"/>
      <c r="ADM84" s="29"/>
      <c r="ADN84" s="29"/>
      <c r="ADO84" s="29"/>
      <c r="ADP84" s="29"/>
      <c r="ADQ84" s="29"/>
      <c r="ADR84" s="29"/>
      <c r="ADS84" s="29"/>
      <c r="ADT84" s="29"/>
      <c r="ADU84" s="29"/>
      <c r="ADV84" s="29"/>
      <c r="ADW84" s="29"/>
      <c r="ADX84" s="29"/>
      <c r="ADY84" s="29"/>
      <c r="ADZ84" s="29"/>
      <c r="AEA84" s="29"/>
      <c r="AEB84" s="29"/>
      <c r="AEC84" s="29"/>
      <c r="AED84" s="29"/>
      <c r="AEE84" s="29"/>
      <c r="AEF84" s="29"/>
      <c r="AEG84" s="29"/>
      <c r="AEH84" s="29"/>
      <c r="AEI84" s="29"/>
      <c r="AEJ84" s="29"/>
      <c r="AEK84" s="29"/>
      <c r="AEL84" s="29"/>
      <c r="AEM84" s="29"/>
      <c r="AEN84" s="29"/>
      <c r="AEO84" s="29"/>
      <c r="AEP84" s="29"/>
      <c r="AEQ84" s="29"/>
      <c r="AER84" s="29"/>
      <c r="AES84" s="29"/>
      <c r="AET84" s="29"/>
      <c r="AEU84" s="29"/>
      <c r="AEV84" s="29"/>
      <c r="AEW84" s="29"/>
      <c r="AEX84" s="29"/>
      <c r="AEY84" s="29"/>
      <c r="AEZ84" s="29"/>
      <c r="AFA84" s="29"/>
      <c r="AFB84" s="29"/>
      <c r="AFC84" s="29"/>
      <c r="AFD84" s="29"/>
      <c r="AFE84" s="29"/>
      <c r="AFF84" s="29"/>
      <c r="AFG84" s="29"/>
      <c r="AFH84" s="29"/>
      <c r="AFI84" s="29"/>
      <c r="AFJ84" s="29"/>
      <c r="AFK84" s="29"/>
      <c r="AFL84" s="29"/>
      <c r="AFM84" s="29"/>
      <c r="AFN84" s="29"/>
      <c r="AFO84" s="29"/>
      <c r="AFP84" s="29"/>
      <c r="AFQ84" s="29"/>
      <c r="AFR84" s="29"/>
      <c r="AFS84" s="29"/>
      <c r="AFT84" s="29"/>
      <c r="AFU84" s="29"/>
      <c r="AFV84" s="29"/>
      <c r="AFW84" s="29"/>
      <c r="AFX84" s="29"/>
      <c r="AFY84" s="29"/>
      <c r="AFZ84" s="29"/>
      <c r="AGA84" s="29"/>
      <c r="AGB84" s="29"/>
      <c r="AGC84" s="29"/>
      <c r="AGD84" s="29"/>
      <c r="AGE84" s="29"/>
      <c r="AGF84" s="29"/>
      <c r="AGG84" s="29"/>
      <c r="AGH84" s="29"/>
      <c r="AGI84" s="29"/>
      <c r="AGJ84" s="29"/>
      <c r="AGK84" s="29"/>
      <c r="AGL84" s="29"/>
      <c r="AGM84" s="29"/>
      <c r="AGN84" s="29"/>
      <c r="AGO84" s="29"/>
      <c r="AGP84" s="29"/>
      <c r="AGQ84" s="29"/>
      <c r="AGR84" s="29"/>
      <c r="AGS84" s="29"/>
      <c r="AGT84" s="29"/>
      <c r="AGU84" s="29"/>
      <c r="AGV84" s="29"/>
      <c r="AGW84" s="29"/>
      <c r="AGX84" s="29"/>
      <c r="AGY84" s="29"/>
      <c r="AGZ84" s="29"/>
      <c r="AHA84" s="29"/>
      <c r="AHB84" s="29"/>
      <c r="AHC84" s="29"/>
      <c r="AHD84" s="29"/>
      <c r="AHE84" s="29"/>
      <c r="AHF84" s="29"/>
      <c r="AHG84" s="29"/>
      <c r="AHH84" s="29"/>
      <c r="AHI84" s="29"/>
      <c r="AHJ84" s="29"/>
      <c r="AHK84" s="29"/>
      <c r="AHL84" s="29"/>
      <c r="AHM84" s="29"/>
      <c r="AHN84" s="29"/>
      <c r="AHO84" s="29"/>
      <c r="AHP84" s="29"/>
      <c r="AHQ84" s="29"/>
      <c r="AHR84" s="29"/>
      <c r="AHS84" s="29"/>
      <c r="AHT84" s="29"/>
      <c r="AHU84" s="29"/>
      <c r="AHV84" s="29"/>
      <c r="AHW84" s="29"/>
      <c r="AHX84" s="29"/>
      <c r="AHY84" s="29"/>
      <c r="AHZ84" s="29"/>
      <c r="AIA84" s="29"/>
      <c r="AIB84" s="29"/>
      <c r="AIC84" s="29"/>
      <c r="AID84" s="29"/>
      <c r="AIE84" s="29"/>
      <c r="AIF84" s="29"/>
      <c r="AIG84" s="29"/>
      <c r="AIH84" s="29"/>
      <c r="AII84" s="29"/>
      <c r="AIJ84" s="29"/>
      <c r="AIK84" s="29"/>
      <c r="AIL84" s="29"/>
      <c r="AIM84" s="29"/>
      <c r="AIN84" s="29"/>
      <c r="AIO84" s="29"/>
      <c r="AIP84" s="29"/>
      <c r="AIQ84" s="29"/>
      <c r="AIR84" s="29"/>
      <c r="AIS84" s="29"/>
      <c r="AIT84" s="29"/>
      <c r="AIU84" s="29"/>
      <c r="AIV84" s="29"/>
      <c r="AIW84" s="29"/>
      <c r="AIX84" s="29"/>
      <c r="AIY84" s="29"/>
      <c r="AIZ84" s="29"/>
      <c r="AJA84" s="29"/>
      <c r="AJB84" s="29"/>
      <c r="AJC84" s="29"/>
      <c r="AJD84" s="29"/>
      <c r="AJE84" s="29"/>
      <c r="AJF84" s="29"/>
      <c r="AJG84" s="29"/>
      <c r="AJH84" s="29"/>
      <c r="AJI84" s="29"/>
      <c r="AJJ84" s="29"/>
      <c r="AJK84" s="29"/>
      <c r="AJL84" s="29"/>
      <c r="AJM84" s="29"/>
      <c r="AJN84" s="29"/>
      <c r="AJO84" s="29"/>
      <c r="AJP84" s="29"/>
      <c r="AJQ84" s="29"/>
      <c r="AJR84" s="29"/>
      <c r="AJS84" s="29"/>
      <c r="AJT84" s="29"/>
      <c r="AJU84" s="29"/>
      <c r="AJV84" s="29"/>
      <c r="AJW84" s="29"/>
      <c r="AJX84" s="29"/>
      <c r="AJY84" s="29"/>
      <c r="AJZ84" s="29"/>
      <c r="AKA84" s="29"/>
      <c r="AKB84" s="29"/>
      <c r="AKC84" s="29"/>
      <c r="AKD84" s="29"/>
      <c r="AKE84" s="29"/>
      <c r="AKF84" s="29"/>
      <c r="AKG84" s="29"/>
      <c r="AKH84" s="29"/>
      <c r="AKI84" s="29"/>
      <c r="AKJ84" s="29"/>
      <c r="AKK84" s="29"/>
      <c r="AKL84" s="29"/>
      <c r="AKM84" s="29"/>
      <c r="AKN84" s="29"/>
      <c r="AKO84" s="29"/>
      <c r="AKP84" s="29"/>
      <c r="AKQ84" s="29"/>
      <c r="AKR84" s="29"/>
      <c r="AKS84" s="29"/>
      <c r="AKT84" s="29"/>
      <c r="AKU84" s="29"/>
      <c r="AKV84" s="29"/>
      <c r="AKW84" s="29"/>
      <c r="AKX84" s="29"/>
      <c r="AKY84" s="29"/>
      <c r="AKZ84" s="29"/>
      <c r="ALA84" s="29"/>
      <c r="ALB84" s="29"/>
      <c r="ALC84" s="29"/>
      <c r="ALD84" s="29"/>
      <c r="ALE84" s="29"/>
      <c r="ALF84" s="29"/>
      <c r="ALG84" s="29"/>
      <c r="ALH84" s="29"/>
      <c r="ALI84" s="29"/>
      <c r="ALJ84" s="29"/>
      <c r="ALK84" s="29"/>
      <c r="ALL84" s="29"/>
      <c r="ALM84" s="29"/>
      <c r="ALN84" s="29"/>
      <c r="ALO84" s="29"/>
      <c r="ALP84" s="29"/>
      <c r="ALQ84" s="29"/>
      <c r="ALR84" s="29"/>
      <c r="ALS84" s="29"/>
      <c r="ALT84" s="29"/>
      <c r="ALU84" s="29"/>
      <c r="ALV84" s="29"/>
      <c r="ALW84" s="29"/>
      <c r="ALX84" s="29"/>
      <c r="ALY84" s="29"/>
      <c r="ALZ84" s="29"/>
      <c r="AMA84" s="29"/>
      <c r="AMB84" s="29"/>
      <c r="AMC84" s="29"/>
      <c r="AMD84" s="29"/>
      <c r="AME84" s="29"/>
      <c r="AMF84" s="29"/>
      <c r="AMG84" s="29"/>
      <c r="AMH84" s="29"/>
      <c r="AMI84" s="29"/>
      <c r="AMJ84" s="29"/>
      <c r="AMK84" s="29"/>
      <c r="AML84" s="29"/>
      <c r="AMM84" s="29"/>
      <c r="AMN84" s="29"/>
      <c r="AMO84" s="29"/>
      <c r="AMP84" s="29"/>
      <c r="AMQ84" s="29"/>
      <c r="AMR84" s="29"/>
      <c r="AMS84" s="29"/>
      <c r="AMT84" s="29"/>
      <c r="AMU84" s="29"/>
      <c r="AMV84" s="29"/>
      <c r="AMW84" s="29"/>
      <c r="AMX84" s="29"/>
      <c r="AMY84" s="29"/>
      <c r="AMZ84" s="29"/>
      <c r="ANA84" s="29"/>
      <c r="ANB84" s="29"/>
      <c r="ANC84" s="29"/>
      <c r="AND84" s="29"/>
      <c r="ANE84" s="29"/>
      <c r="ANF84" s="29"/>
      <c r="ANG84" s="29"/>
      <c r="ANH84" s="29"/>
      <c r="ANI84" s="29"/>
      <c r="ANJ84" s="29"/>
      <c r="ANK84" s="29"/>
      <c r="ANL84" s="29"/>
      <c r="ANM84" s="29"/>
      <c r="ANN84" s="29"/>
      <c r="ANO84" s="29"/>
      <c r="ANP84" s="29"/>
      <c r="ANQ84" s="29"/>
      <c r="ANR84" s="29"/>
      <c r="ANS84" s="29"/>
      <c r="ANT84" s="29"/>
      <c r="ANU84" s="29"/>
      <c r="ANV84" s="29"/>
      <c r="ANW84" s="29"/>
      <c r="ANX84" s="29"/>
      <c r="ANY84" s="29"/>
      <c r="ANZ84" s="29"/>
      <c r="AOA84" s="29"/>
      <c r="AOB84" s="29"/>
      <c r="AOC84" s="29"/>
      <c r="AOD84" s="29"/>
      <c r="AOE84" s="29"/>
      <c r="AOF84" s="29"/>
      <c r="AOG84" s="29"/>
      <c r="AOH84" s="29"/>
      <c r="AOI84" s="29"/>
      <c r="AOJ84" s="29"/>
      <c r="AOK84" s="29"/>
      <c r="AOL84" s="29"/>
      <c r="AOM84" s="29"/>
      <c r="AON84" s="29"/>
      <c r="AOO84" s="29"/>
      <c r="AOP84" s="29"/>
      <c r="AOQ84" s="29"/>
      <c r="AOR84" s="29"/>
      <c r="AOS84" s="29"/>
      <c r="AOT84" s="29"/>
      <c r="AOU84" s="29"/>
      <c r="AOV84" s="29"/>
      <c r="AOW84" s="29"/>
      <c r="AOX84" s="29"/>
      <c r="AOY84" s="29"/>
      <c r="AOZ84" s="29"/>
      <c r="APA84" s="29"/>
      <c r="APB84" s="29"/>
      <c r="APC84" s="29"/>
      <c r="APD84" s="29"/>
      <c r="APE84" s="29"/>
      <c r="APF84" s="29"/>
      <c r="APG84" s="29"/>
      <c r="APH84" s="29"/>
      <c r="API84" s="29"/>
      <c r="APJ84" s="29"/>
      <c r="APK84" s="29"/>
      <c r="APL84" s="29"/>
      <c r="APM84" s="29"/>
      <c r="APN84" s="29"/>
      <c r="APO84" s="29"/>
      <c r="APP84" s="29"/>
      <c r="APQ84" s="29"/>
      <c r="APR84" s="29"/>
      <c r="APS84" s="29"/>
      <c r="APT84" s="29"/>
      <c r="APU84" s="29"/>
      <c r="APV84" s="29"/>
      <c r="APW84" s="29"/>
      <c r="APX84" s="29"/>
      <c r="APY84" s="29"/>
      <c r="APZ84" s="29"/>
      <c r="AQA84" s="29"/>
      <c r="AQB84" s="29"/>
      <c r="AQC84" s="29"/>
      <c r="AQD84" s="29"/>
      <c r="AQE84" s="29"/>
      <c r="AQF84" s="29"/>
      <c r="AQG84" s="29"/>
      <c r="AQH84" s="29"/>
      <c r="AQI84" s="29"/>
      <c r="AQJ84" s="29"/>
      <c r="AQK84" s="29"/>
      <c r="AQL84" s="29"/>
      <c r="AQM84" s="29"/>
      <c r="AQN84" s="29"/>
      <c r="AQO84" s="29"/>
      <c r="AQP84" s="29"/>
      <c r="AQQ84" s="29"/>
      <c r="AQR84" s="29"/>
      <c r="AQS84" s="29"/>
      <c r="AQT84" s="29"/>
      <c r="AQU84" s="29"/>
      <c r="AQV84" s="29"/>
      <c r="AQW84" s="29"/>
      <c r="AQX84" s="29"/>
      <c r="AQY84" s="29"/>
      <c r="AQZ84" s="29"/>
      <c r="ARA84" s="29"/>
      <c r="ARB84" s="29"/>
      <c r="ARC84" s="29"/>
      <c r="ARD84" s="29"/>
      <c r="ARE84" s="29"/>
      <c r="ARF84" s="29"/>
      <c r="ARG84" s="29"/>
      <c r="ARH84" s="29"/>
      <c r="ARI84" s="29"/>
      <c r="ARJ84" s="29"/>
      <c r="ARK84" s="29"/>
      <c r="ARL84" s="29"/>
      <c r="ARM84" s="29"/>
      <c r="ARN84" s="29"/>
      <c r="ARO84" s="29"/>
      <c r="ARP84" s="29"/>
      <c r="ARQ84" s="29"/>
      <c r="ARR84" s="29"/>
      <c r="ARS84" s="29"/>
      <c r="ART84" s="29"/>
      <c r="ARU84" s="29"/>
      <c r="ARV84" s="29"/>
      <c r="ARW84" s="29"/>
      <c r="ARX84" s="29"/>
      <c r="ARY84" s="29"/>
      <c r="ARZ84" s="29"/>
      <c r="ASA84" s="29"/>
      <c r="ASB84" s="29"/>
      <c r="ASC84" s="29"/>
      <c r="ASD84" s="29"/>
      <c r="ASE84" s="29"/>
      <c r="ASF84" s="29"/>
      <c r="ASG84" s="29"/>
      <c r="ASH84" s="29"/>
      <c r="ASI84" s="29"/>
      <c r="ASJ84" s="29"/>
      <c r="ASK84" s="29"/>
      <c r="ASL84" s="29"/>
      <c r="ASM84" s="29"/>
      <c r="ASN84" s="29"/>
      <c r="ASO84" s="29"/>
      <c r="ASP84" s="29"/>
      <c r="ASQ84" s="29"/>
      <c r="ASR84" s="29"/>
      <c r="ASS84" s="29"/>
      <c r="AST84" s="29"/>
      <c r="ASU84" s="29"/>
      <c r="ASV84" s="29"/>
      <c r="ASW84" s="29"/>
      <c r="ASX84" s="29"/>
      <c r="ASY84" s="29"/>
      <c r="ASZ84" s="29"/>
      <c r="ATA84" s="29"/>
      <c r="ATB84" s="29"/>
      <c r="ATC84" s="29"/>
      <c r="ATD84" s="29"/>
      <c r="ATE84" s="29"/>
      <c r="ATF84" s="29"/>
      <c r="ATG84" s="29"/>
      <c r="ATH84" s="29"/>
      <c r="ATI84" s="29"/>
      <c r="ATJ84" s="29"/>
      <c r="ATK84" s="29"/>
      <c r="ATL84" s="29"/>
      <c r="ATM84" s="29"/>
      <c r="ATN84" s="29"/>
      <c r="ATO84" s="29"/>
      <c r="ATP84" s="29"/>
      <c r="ATQ84" s="29"/>
      <c r="ATR84" s="29"/>
      <c r="ATS84" s="29"/>
      <c r="ATT84" s="29"/>
      <c r="ATU84" s="29"/>
      <c r="ATV84" s="29"/>
      <c r="ATW84" s="29"/>
      <c r="ATX84" s="29"/>
      <c r="ATY84" s="29"/>
      <c r="ATZ84" s="29"/>
      <c r="AUA84" s="29"/>
      <c r="AUB84" s="29"/>
      <c r="AUC84" s="29"/>
      <c r="AUD84" s="29"/>
      <c r="AUE84" s="29"/>
      <c r="AUF84" s="29"/>
      <c r="AUG84" s="29"/>
      <c r="AUH84" s="29"/>
      <c r="AUI84" s="29"/>
      <c r="AUJ84" s="29"/>
      <c r="AUK84" s="29"/>
      <c r="AUL84" s="29"/>
      <c r="AUM84" s="29"/>
      <c r="AUN84" s="29"/>
      <c r="AUO84" s="29"/>
      <c r="AUP84" s="29"/>
      <c r="AUQ84" s="29"/>
      <c r="AUR84" s="29"/>
      <c r="AUS84" s="29"/>
      <c r="AUT84" s="29"/>
      <c r="AUU84" s="29"/>
      <c r="AUV84" s="29"/>
      <c r="AUW84" s="29"/>
      <c r="AUX84" s="29"/>
      <c r="AUY84" s="29"/>
      <c r="AUZ84" s="29"/>
      <c r="AVA84" s="29"/>
      <c r="AVB84" s="29"/>
      <c r="AVC84" s="29"/>
      <c r="AVD84" s="29"/>
      <c r="AVE84" s="29"/>
      <c r="AVF84" s="29"/>
      <c r="AVG84" s="29"/>
      <c r="AVH84" s="29"/>
      <c r="AVI84" s="29"/>
      <c r="AVJ84" s="29"/>
      <c r="AVK84" s="29"/>
      <c r="AVL84" s="29"/>
      <c r="AVM84" s="29"/>
      <c r="AVN84" s="29"/>
      <c r="AVO84" s="29"/>
      <c r="AVP84" s="29"/>
      <c r="AVQ84" s="29"/>
      <c r="AVR84" s="29"/>
      <c r="AVS84" s="29"/>
      <c r="AVT84" s="29"/>
      <c r="AVU84" s="29"/>
      <c r="AVV84" s="29"/>
      <c r="AVW84" s="29"/>
      <c r="AVX84" s="29"/>
      <c r="AVY84" s="29"/>
      <c r="AVZ84" s="29"/>
      <c r="AWA84" s="29"/>
      <c r="AWB84" s="29"/>
      <c r="AWC84" s="29"/>
      <c r="AWD84" s="29"/>
      <c r="AWE84" s="29"/>
      <c r="AWF84" s="29"/>
      <c r="AWG84" s="29"/>
      <c r="AWH84" s="29"/>
      <c r="AWI84" s="29"/>
      <c r="AWJ84" s="29"/>
      <c r="AWK84" s="29"/>
      <c r="AWL84" s="29"/>
      <c r="AWM84" s="29"/>
      <c r="AWN84" s="29"/>
      <c r="AWO84" s="29"/>
      <c r="AWP84" s="29"/>
      <c r="AWQ84" s="29"/>
      <c r="AWR84" s="29"/>
      <c r="AWS84" s="29"/>
      <c r="AWT84" s="29"/>
      <c r="AWU84" s="29"/>
      <c r="AWV84" s="29"/>
      <c r="AWW84" s="29"/>
      <c r="AWX84" s="29"/>
      <c r="AWY84" s="29"/>
      <c r="AWZ84" s="29"/>
      <c r="AXA84" s="29"/>
      <c r="AXB84" s="29"/>
      <c r="AXC84" s="29"/>
      <c r="AXD84" s="29"/>
      <c r="AXE84" s="29"/>
      <c r="AXF84" s="29"/>
      <c r="AXG84" s="29"/>
      <c r="AXH84" s="29"/>
      <c r="AXI84" s="29"/>
      <c r="AXJ84" s="29"/>
      <c r="AXK84" s="29"/>
      <c r="AXL84" s="29"/>
      <c r="AXM84" s="29"/>
      <c r="AXN84" s="29"/>
      <c r="AXO84" s="29"/>
      <c r="AXP84" s="29"/>
      <c r="AXQ84" s="29"/>
      <c r="AXR84" s="29"/>
      <c r="AXS84" s="29"/>
      <c r="AXT84" s="29"/>
      <c r="AXU84" s="29"/>
      <c r="AXV84" s="29"/>
      <c r="AXW84" s="29"/>
      <c r="AXX84" s="29"/>
      <c r="AXY84" s="29"/>
      <c r="AXZ84" s="29"/>
      <c r="AYA84" s="29"/>
      <c r="AYB84" s="29"/>
      <c r="AYC84" s="29"/>
      <c r="AYD84" s="29"/>
      <c r="AYE84" s="29"/>
      <c r="AYF84" s="29"/>
      <c r="AYG84" s="29"/>
      <c r="AYH84" s="29"/>
      <c r="AYI84" s="29"/>
      <c r="AYJ84" s="29"/>
      <c r="AYK84" s="29"/>
      <c r="AYL84" s="29"/>
      <c r="AYM84" s="29"/>
      <c r="AYN84" s="29"/>
      <c r="AYO84" s="29"/>
      <c r="AYP84" s="29"/>
      <c r="AYQ84" s="29"/>
      <c r="AYR84" s="29"/>
      <c r="AYS84" s="29"/>
      <c r="AYT84" s="29"/>
      <c r="AYU84" s="29"/>
      <c r="AYV84" s="29"/>
      <c r="AYW84" s="29"/>
      <c r="AYX84" s="29"/>
      <c r="AYY84" s="29"/>
      <c r="AYZ84" s="29"/>
      <c r="AZA84" s="29"/>
      <c r="AZB84" s="29"/>
      <c r="AZC84" s="29"/>
      <c r="AZD84" s="29"/>
      <c r="AZE84" s="29"/>
      <c r="AZF84" s="29"/>
      <c r="AZG84" s="29"/>
      <c r="AZH84" s="29"/>
      <c r="AZI84" s="29"/>
      <c r="AZJ84" s="29"/>
      <c r="AZK84" s="29"/>
      <c r="AZL84" s="29"/>
      <c r="AZM84" s="29"/>
      <c r="AZN84" s="29"/>
      <c r="AZO84" s="29"/>
      <c r="AZP84" s="29"/>
      <c r="AZQ84" s="29"/>
      <c r="AZR84" s="29"/>
      <c r="AZS84" s="29"/>
      <c r="AZT84" s="29"/>
      <c r="AZU84" s="29"/>
      <c r="AZV84" s="29"/>
      <c r="AZW84" s="29"/>
      <c r="AZX84" s="29"/>
      <c r="AZY84" s="29"/>
      <c r="AZZ84" s="29"/>
      <c r="BAA84" s="29"/>
      <c r="BAB84" s="29"/>
      <c r="BAC84" s="29"/>
      <c r="BAD84" s="29"/>
    </row>
    <row r="85" spans="1:1382" s="89" customFormat="1" ht="14" x14ac:dyDescent="0.2">
      <c r="A85" s="118">
        <v>372</v>
      </c>
      <c r="B85" s="44">
        <v>344</v>
      </c>
      <c r="C85" s="40">
        <v>45786413</v>
      </c>
      <c r="D85" s="44">
        <v>4123394</v>
      </c>
      <c r="E85" s="31" t="s">
        <v>599</v>
      </c>
      <c r="F85" s="30" t="s">
        <v>1676</v>
      </c>
      <c r="G85" s="94">
        <v>18990</v>
      </c>
      <c r="H85" s="40" t="s">
        <v>562</v>
      </c>
      <c r="I85" s="40" t="s">
        <v>563</v>
      </c>
      <c r="J85" s="42">
        <v>62</v>
      </c>
      <c r="K85" s="42">
        <v>45</v>
      </c>
      <c r="L85" s="42">
        <f t="shared" si="6"/>
        <v>17</v>
      </c>
      <c r="M85" s="30" t="s">
        <v>604</v>
      </c>
      <c r="N85" s="56" t="s">
        <v>807</v>
      </c>
      <c r="O85" s="30">
        <v>2</v>
      </c>
      <c r="P85" s="44">
        <v>3</v>
      </c>
      <c r="Q85" s="30" t="s">
        <v>1331</v>
      </c>
      <c r="R85" s="30" t="s">
        <v>453</v>
      </c>
      <c r="S85" s="32" t="s">
        <v>453</v>
      </c>
      <c r="T85" s="32" t="s">
        <v>453</v>
      </c>
      <c r="U85" s="42" t="s">
        <v>453</v>
      </c>
      <c r="V85" s="32" t="s">
        <v>453</v>
      </c>
      <c r="W85" s="32" t="s">
        <v>563</v>
      </c>
      <c r="X85" s="30" t="s">
        <v>827</v>
      </c>
      <c r="Y85" s="30" t="s">
        <v>550</v>
      </c>
      <c r="Z85" s="56" t="s">
        <v>804</v>
      </c>
      <c r="AA85" s="45">
        <v>41974</v>
      </c>
      <c r="AB85" s="80" t="s">
        <v>807</v>
      </c>
      <c r="AC85" s="32">
        <v>42354</v>
      </c>
      <c r="AD85" s="61">
        <f t="shared" si="5"/>
        <v>12.493150684931507</v>
      </c>
      <c r="AE85" s="32" t="s">
        <v>539</v>
      </c>
      <c r="AF85" s="42">
        <v>1</v>
      </c>
      <c r="AG85" s="32" t="s">
        <v>539</v>
      </c>
      <c r="AH85" s="42">
        <v>1</v>
      </c>
      <c r="AI85" s="32" t="s">
        <v>539</v>
      </c>
      <c r="AJ85" s="42">
        <v>1</v>
      </c>
      <c r="AK85" s="32"/>
      <c r="AL85" s="42"/>
      <c r="AM85" s="32"/>
      <c r="AN85" s="42"/>
      <c r="AO85" s="32"/>
      <c r="AP85" s="42"/>
      <c r="AQ85" s="42"/>
      <c r="AR85" s="42"/>
      <c r="AS85" s="42"/>
      <c r="AT85" s="42"/>
      <c r="AU85" s="42"/>
      <c r="AV85" s="42"/>
      <c r="AW85" s="42"/>
      <c r="AX85" s="42"/>
      <c r="AY85" s="49" t="s">
        <v>3641</v>
      </c>
      <c r="AZ85" s="32" t="s">
        <v>539</v>
      </c>
      <c r="BA85" s="42">
        <v>1</v>
      </c>
      <c r="BB85" s="44">
        <v>0</v>
      </c>
      <c r="BC85" s="30" t="s">
        <v>453</v>
      </c>
      <c r="BD85" s="42" t="s">
        <v>453</v>
      </c>
      <c r="BE85" s="42" t="s">
        <v>453</v>
      </c>
      <c r="BF85" s="43" t="s">
        <v>807</v>
      </c>
      <c r="BG85" s="40" t="s">
        <v>453</v>
      </c>
      <c r="BH85" s="40" t="s">
        <v>453</v>
      </c>
      <c r="BI85" s="40" t="s">
        <v>453</v>
      </c>
      <c r="BJ85" s="40" t="s">
        <v>453</v>
      </c>
      <c r="BK85" s="31" t="s">
        <v>453</v>
      </c>
      <c r="BL85" s="31" t="s">
        <v>3642</v>
      </c>
      <c r="BM85" s="30">
        <v>93</v>
      </c>
      <c r="BN85" s="30">
        <v>77</v>
      </c>
      <c r="BO85" s="30">
        <v>83</v>
      </c>
      <c r="BP85" s="30" t="s">
        <v>3643</v>
      </c>
      <c r="BQ85" s="30" t="s">
        <v>453</v>
      </c>
      <c r="BR85" s="30" t="s">
        <v>453</v>
      </c>
      <c r="BS85" s="30" t="s">
        <v>872</v>
      </c>
      <c r="BT85" s="30" t="s">
        <v>3644</v>
      </c>
      <c r="BU85" s="30" t="s">
        <v>929</v>
      </c>
      <c r="BV85" s="30" t="s">
        <v>3645</v>
      </c>
      <c r="BW85" s="30">
        <v>94</v>
      </c>
      <c r="BX85" s="30">
        <v>93</v>
      </c>
      <c r="BY85" s="30">
        <v>93</v>
      </c>
      <c r="BZ85" s="30" t="s">
        <v>1737</v>
      </c>
      <c r="CA85" s="112"/>
      <c r="CC85" s="29"/>
      <c r="CD85" s="29"/>
      <c r="CE85" s="29"/>
      <c r="CF85" s="29"/>
      <c r="CG85" s="29"/>
      <c r="CH85" s="29"/>
      <c r="CI85" s="29"/>
      <c r="CJ85" s="29"/>
      <c r="CK85" s="29"/>
      <c r="CL85" s="29"/>
      <c r="CM85" s="29"/>
      <c r="CN85" s="29"/>
      <c r="CO85" s="29"/>
      <c r="CP85" s="29"/>
      <c r="CQ85" s="29"/>
      <c r="CR85" s="29"/>
      <c r="CS85" s="29"/>
      <c r="CT85" s="29"/>
      <c r="CU85" s="29"/>
      <c r="CV85" s="29"/>
      <c r="CW85" s="29"/>
      <c r="CX85" s="29"/>
      <c r="CY85" s="29"/>
      <c r="CZ85" s="29"/>
      <c r="DA85" s="29"/>
      <c r="DB85" s="29"/>
      <c r="DC85" s="29"/>
      <c r="DD85" s="29"/>
      <c r="DE85" s="29"/>
      <c r="DF85" s="29"/>
      <c r="DG85" s="29"/>
      <c r="DH85" s="29"/>
      <c r="DI85" s="29"/>
      <c r="DJ85" s="29"/>
      <c r="DK85" s="29"/>
      <c r="DL85" s="29"/>
      <c r="DM85" s="29"/>
      <c r="DN85" s="29"/>
      <c r="DO85" s="29"/>
      <c r="DP85" s="29"/>
      <c r="DQ85" s="29"/>
      <c r="DR85" s="29"/>
      <c r="DS85" s="29"/>
      <c r="DT85" s="29"/>
      <c r="DU85" s="29"/>
      <c r="DV85" s="29"/>
      <c r="DW85" s="29"/>
      <c r="DX85" s="29"/>
      <c r="DY85" s="29"/>
      <c r="DZ85" s="29"/>
      <c r="EA85" s="29"/>
      <c r="EB85" s="29"/>
      <c r="EC85" s="29"/>
      <c r="ED85" s="29"/>
      <c r="EE85" s="29"/>
      <c r="EF85" s="29"/>
      <c r="EG85" s="29"/>
      <c r="EH85" s="29"/>
      <c r="EI85" s="29"/>
      <c r="EJ85" s="29"/>
      <c r="EK85" s="29"/>
      <c r="EL85" s="29"/>
      <c r="EM85" s="29"/>
      <c r="EN85" s="29"/>
      <c r="EO85" s="29"/>
      <c r="EP85" s="29"/>
      <c r="EQ85" s="29"/>
      <c r="ER85" s="29"/>
      <c r="ES85" s="29"/>
      <c r="ET85" s="29"/>
      <c r="EU85" s="29"/>
      <c r="EV85" s="29"/>
      <c r="EW85" s="29"/>
      <c r="EX85" s="29"/>
      <c r="EY85" s="29"/>
      <c r="EZ85" s="29"/>
      <c r="FA85" s="29"/>
      <c r="FB85" s="29"/>
      <c r="FC85" s="29"/>
      <c r="FD85" s="29"/>
      <c r="FE85" s="29"/>
      <c r="FF85" s="29"/>
      <c r="FG85" s="29"/>
      <c r="FH85" s="29"/>
      <c r="FI85" s="29"/>
      <c r="FJ85" s="29"/>
      <c r="FK85" s="29"/>
      <c r="FL85" s="29"/>
      <c r="FM85" s="29"/>
      <c r="FN85" s="29"/>
      <c r="FO85" s="29"/>
      <c r="FP85" s="29"/>
      <c r="FQ85" s="29"/>
      <c r="FR85" s="29"/>
      <c r="FS85" s="29"/>
      <c r="FT85" s="29"/>
      <c r="FU85" s="29"/>
      <c r="FV85" s="29"/>
      <c r="FW85" s="29"/>
      <c r="FX85" s="29"/>
      <c r="FY85" s="29"/>
      <c r="FZ85" s="29"/>
      <c r="GA85" s="29"/>
      <c r="GB85" s="29"/>
      <c r="GC85" s="29"/>
      <c r="GD85" s="29"/>
      <c r="GE85" s="29"/>
      <c r="GF85" s="29"/>
      <c r="GG85" s="29"/>
      <c r="GH85" s="29"/>
      <c r="GI85" s="29"/>
      <c r="GJ85" s="29"/>
      <c r="GK85" s="29"/>
      <c r="GL85" s="29"/>
      <c r="GM85" s="29"/>
      <c r="GN85" s="29"/>
      <c r="GO85" s="29"/>
      <c r="GP85" s="29"/>
      <c r="GQ85" s="29"/>
      <c r="GR85" s="29"/>
      <c r="GS85" s="29"/>
      <c r="GT85" s="29"/>
      <c r="GU85" s="29"/>
      <c r="GV85" s="29"/>
      <c r="GW85" s="29"/>
      <c r="GX85" s="29"/>
      <c r="GY85" s="29"/>
      <c r="GZ85" s="29"/>
      <c r="HA85" s="29"/>
      <c r="HB85" s="29"/>
      <c r="HC85" s="29"/>
      <c r="HD85" s="29"/>
      <c r="HE85" s="29"/>
      <c r="HF85" s="29"/>
      <c r="HG85" s="29"/>
      <c r="HH85" s="29"/>
      <c r="HI85" s="29"/>
      <c r="HJ85" s="29"/>
      <c r="HK85" s="29"/>
      <c r="HL85" s="29"/>
      <c r="HM85" s="29"/>
      <c r="HN85" s="29"/>
      <c r="HO85" s="29"/>
      <c r="HP85" s="29"/>
      <c r="HQ85" s="29"/>
      <c r="HR85" s="29"/>
      <c r="HS85" s="29"/>
      <c r="HT85" s="29"/>
      <c r="HU85" s="29"/>
      <c r="HV85" s="29"/>
      <c r="HW85" s="29"/>
      <c r="HX85" s="29"/>
      <c r="HY85" s="29"/>
      <c r="HZ85" s="29"/>
      <c r="IA85" s="29"/>
      <c r="IB85" s="29"/>
      <c r="IC85" s="29"/>
      <c r="ID85" s="29"/>
      <c r="IE85" s="29"/>
      <c r="IF85" s="29"/>
      <c r="IG85" s="29"/>
      <c r="IH85" s="29"/>
      <c r="II85" s="29"/>
      <c r="IJ85" s="29"/>
      <c r="IK85" s="29"/>
      <c r="IL85" s="29"/>
      <c r="IM85" s="29"/>
      <c r="IN85" s="29"/>
      <c r="IO85" s="29"/>
      <c r="IP85" s="29"/>
      <c r="IQ85" s="29"/>
      <c r="IR85" s="29"/>
      <c r="IS85" s="29"/>
      <c r="IT85" s="29"/>
      <c r="IU85" s="29"/>
      <c r="IV85" s="29"/>
      <c r="IW85" s="29"/>
      <c r="IX85" s="29"/>
      <c r="IY85" s="29"/>
      <c r="IZ85" s="29"/>
      <c r="JA85" s="29"/>
      <c r="JB85" s="29"/>
      <c r="JC85" s="29"/>
      <c r="JD85" s="29"/>
      <c r="JE85" s="29"/>
      <c r="JF85" s="29"/>
      <c r="JG85" s="29"/>
      <c r="JH85" s="29"/>
      <c r="JI85" s="29"/>
      <c r="JJ85" s="29"/>
      <c r="JK85" s="29"/>
      <c r="JL85" s="29"/>
      <c r="JM85" s="29"/>
      <c r="JN85" s="29"/>
      <c r="JO85" s="29"/>
      <c r="JP85" s="29"/>
      <c r="JQ85" s="29"/>
      <c r="JR85" s="29"/>
      <c r="JS85" s="29"/>
      <c r="JT85" s="29"/>
      <c r="JU85" s="29"/>
      <c r="JV85" s="29"/>
      <c r="JW85" s="29"/>
      <c r="JX85" s="29"/>
      <c r="JY85" s="29"/>
      <c r="JZ85" s="29"/>
      <c r="KA85" s="29"/>
      <c r="KB85" s="29"/>
      <c r="KC85" s="29"/>
      <c r="KD85" s="29"/>
      <c r="KE85" s="29"/>
      <c r="KF85" s="29"/>
      <c r="KG85" s="29"/>
      <c r="KH85" s="29"/>
      <c r="KI85" s="29"/>
      <c r="KJ85" s="29"/>
      <c r="KK85" s="29"/>
      <c r="KL85" s="29"/>
      <c r="KM85" s="29"/>
      <c r="KN85" s="29"/>
      <c r="KO85" s="29"/>
      <c r="KP85" s="29"/>
      <c r="KQ85" s="29"/>
      <c r="KR85" s="29"/>
      <c r="KS85" s="29"/>
      <c r="KT85" s="29"/>
      <c r="KU85" s="29"/>
      <c r="KV85" s="29"/>
      <c r="KW85" s="29"/>
      <c r="KX85" s="29"/>
      <c r="KY85" s="29"/>
      <c r="KZ85" s="29"/>
      <c r="LA85" s="29"/>
      <c r="LB85" s="29"/>
      <c r="LC85" s="29"/>
      <c r="LD85" s="29"/>
      <c r="LE85" s="29"/>
      <c r="LF85" s="29"/>
      <c r="LG85" s="29"/>
      <c r="LH85" s="29"/>
      <c r="LI85" s="29"/>
      <c r="LJ85" s="29"/>
      <c r="LK85" s="29"/>
      <c r="LL85" s="29"/>
      <c r="LM85" s="29"/>
      <c r="LN85" s="29"/>
      <c r="LO85" s="29"/>
      <c r="LP85" s="29"/>
      <c r="LQ85" s="29"/>
      <c r="LR85" s="29"/>
      <c r="LS85" s="29"/>
      <c r="LT85" s="29"/>
      <c r="LU85" s="29"/>
      <c r="LV85" s="29"/>
      <c r="LW85" s="29"/>
      <c r="LX85" s="29"/>
      <c r="LY85" s="29"/>
      <c r="LZ85" s="29"/>
      <c r="MA85" s="29"/>
      <c r="MB85" s="29"/>
      <c r="MC85" s="29"/>
      <c r="MD85" s="29"/>
      <c r="ME85" s="29"/>
      <c r="MF85" s="29"/>
      <c r="MG85" s="29"/>
      <c r="MH85" s="29"/>
      <c r="MI85" s="29"/>
      <c r="MJ85" s="29"/>
      <c r="MK85" s="29"/>
      <c r="ML85" s="29"/>
      <c r="MM85" s="29"/>
      <c r="MN85" s="29"/>
      <c r="MO85" s="29"/>
      <c r="MP85" s="29"/>
      <c r="MQ85" s="29"/>
      <c r="MR85" s="29"/>
      <c r="MS85" s="29"/>
      <c r="MT85" s="29"/>
      <c r="MU85" s="29"/>
      <c r="MV85" s="29"/>
      <c r="MW85" s="29"/>
      <c r="MX85" s="29"/>
      <c r="MY85" s="29"/>
      <c r="MZ85" s="29"/>
      <c r="NA85" s="29"/>
      <c r="NB85" s="29"/>
      <c r="NC85" s="29"/>
      <c r="ND85" s="29"/>
      <c r="NE85" s="29"/>
      <c r="NF85" s="29"/>
      <c r="NG85" s="29"/>
      <c r="NH85" s="29"/>
      <c r="NI85" s="29"/>
      <c r="NJ85" s="29"/>
      <c r="NK85" s="29"/>
      <c r="NL85" s="29"/>
      <c r="NM85" s="29"/>
      <c r="NN85" s="29"/>
      <c r="NO85" s="29"/>
      <c r="NP85" s="29"/>
      <c r="NQ85" s="29"/>
      <c r="NR85" s="29"/>
      <c r="NS85" s="29"/>
      <c r="NT85" s="29"/>
      <c r="NU85" s="29"/>
      <c r="NV85" s="29"/>
      <c r="NW85" s="29"/>
      <c r="NX85" s="29"/>
      <c r="NY85" s="29"/>
      <c r="NZ85" s="29"/>
      <c r="OA85" s="29"/>
      <c r="OB85" s="29"/>
      <c r="OC85" s="29"/>
      <c r="OD85" s="29"/>
      <c r="OE85" s="29"/>
      <c r="OF85" s="29"/>
      <c r="OG85" s="29"/>
      <c r="OH85" s="29"/>
      <c r="OI85" s="29"/>
      <c r="OJ85" s="29"/>
      <c r="OK85" s="29"/>
      <c r="OL85" s="29"/>
      <c r="OM85" s="29"/>
      <c r="ON85" s="29"/>
      <c r="OO85" s="29"/>
      <c r="OP85" s="29"/>
      <c r="OQ85" s="29"/>
      <c r="OR85" s="29"/>
      <c r="OS85" s="29"/>
      <c r="OT85" s="29"/>
      <c r="OU85" s="29"/>
      <c r="OV85" s="29"/>
      <c r="OW85" s="29"/>
      <c r="OX85" s="29"/>
      <c r="OY85" s="29"/>
      <c r="OZ85" s="29"/>
      <c r="PA85" s="29"/>
      <c r="PB85" s="29"/>
      <c r="PC85" s="29"/>
      <c r="PD85" s="29"/>
      <c r="PE85" s="29"/>
      <c r="PF85" s="29"/>
      <c r="PG85" s="29"/>
      <c r="PH85" s="29"/>
      <c r="PI85" s="29"/>
      <c r="PJ85" s="29"/>
      <c r="PK85" s="29"/>
      <c r="PL85" s="29"/>
      <c r="PM85" s="29"/>
      <c r="PN85" s="29"/>
      <c r="PO85" s="29"/>
      <c r="PP85" s="29"/>
      <c r="PQ85" s="29"/>
      <c r="PR85" s="29"/>
      <c r="PS85" s="29"/>
      <c r="PT85" s="29"/>
      <c r="PU85" s="29"/>
      <c r="PV85" s="29"/>
      <c r="PW85" s="29"/>
      <c r="PX85" s="29"/>
      <c r="PY85" s="29"/>
      <c r="PZ85" s="29"/>
      <c r="QA85" s="29"/>
      <c r="QB85" s="29"/>
      <c r="QC85" s="29"/>
      <c r="QD85" s="29"/>
      <c r="QE85" s="29"/>
      <c r="QF85" s="29"/>
      <c r="QG85" s="29"/>
      <c r="QH85" s="29"/>
      <c r="QI85" s="29"/>
      <c r="QJ85" s="29"/>
      <c r="QK85" s="29"/>
      <c r="QL85" s="29"/>
      <c r="QM85" s="29"/>
      <c r="QN85" s="29"/>
      <c r="QO85" s="29"/>
      <c r="QP85" s="29"/>
      <c r="QQ85" s="29"/>
      <c r="QR85" s="29"/>
      <c r="QS85" s="29"/>
      <c r="QT85" s="29"/>
      <c r="QU85" s="29"/>
      <c r="QV85" s="29"/>
      <c r="QW85" s="29"/>
      <c r="QX85" s="29"/>
      <c r="QY85" s="29"/>
      <c r="QZ85" s="29"/>
      <c r="RA85" s="29"/>
      <c r="RB85" s="29"/>
      <c r="RC85" s="29"/>
      <c r="RD85" s="29"/>
      <c r="RE85" s="29"/>
      <c r="RF85" s="29"/>
      <c r="RG85" s="29"/>
      <c r="RH85" s="29"/>
      <c r="RI85" s="29"/>
      <c r="RJ85" s="29"/>
      <c r="RK85" s="29"/>
      <c r="RL85" s="29"/>
      <c r="RM85" s="29"/>
      <c r="RN85" s="29"/>
      <c r="RO85" s="29"/>
      <c r="RP85" s="29"/>
      <c r="RQ85" s="29"/>
      <c r="RR85" s="29"/>
      <c r="RS85" s="29"/>
      <c r="RT85" s="29"/>
      <c r="RU85" s="29"/>
      <c r="RV85" s="29"/>
      <c r="RW85" s="29"/>
      <c r="RX85" s="29"/>
      <c r="RY85" s="29"/>
      <c r="RZ85" s="29"/>
      <c r="SA85" s="29"/>
      <c r="SB85" s="29"/>
      <c r="SC85" s="29"/>
      <c r="SD85" s="29"/>
      <c r="SE85" s="29"/>
      <c r="SF85" s="29"/>
      <c r="SG85" s="29"/>
      <c r="SH85" s="29"/>
      <c r="SI85" s="29"/>
      <c r="SJ85" s="29"/>
      <c r="SK85" s="29"/>
      <c r="SL85" s="29"/>
      <c r="SM85" s="29"/>
      <c r="SN85" s="29"/>
      <c r="SO85" s="29"/>
      <c r="SP85" s="29"/>
      <c r="SQ85" s="29"/>
      <c r="SR85" s="29"/>
      <c r="SS85" s="29"/>
      <c r="ST85" s="29"/>
      <c r="SU85" s="29"/>
      <c r="SV85" s="29"/>
      <c r="SW85" s="29"/>
      <c r="SX85" s="29"/>
      <c r="SY85" s="29"/>
      <c r="SZ85" s="29"/>
      <c r="TA85" s="29"/>
      <c r="TB85" s="29"/>
      <c r="TC85" s="29"/>
      <c r="TD85" s="29"/>
      <c r="TE85" s="29"/>
      <c r="TF85" s="29"/>
      <c r="TG85" s="29"/>
      <c r="TH85" s="29"/>
      <c r="TI85" s="29"/>
      <c r="TJ85" s="29"/>
      <c r="TK85" s="29"/>
      <c r="TL85" s="29"/>
      <c r="TM85" s="29"/>
      <c r="TN85" s="29"/>
      <c r="TO85" s="29"/>
      <c r="TP85" s="29"/>
      <c r="TQ85" s="29"/>
      <c r="TR85" s="29"/>
      <c r="TS85" s="29"/>
      <c r="TT85" s="29"/>
      <c r="TU85" s="29"/>
      <c r="TV85" s="29"/>
      <c r="TW85" s="29"/>
      <c r="TX85" s="29"/>
      <c r="TY85" s="29"/>
      <c r="TZ85" s="29"/>
      <c r="UA85" s="29"/>
      <c r="UB85" s="29"/>
      <c r="UC85" s="29"/>
      <c r="UD85" s="29"/>
      <c r="UE85" s="29"/>
      <c r="UF85" s="29"/>
      <c r="UG85" s="29"/>
      <c r="UH85" s="29"/>
      <c r="UI85" s="29"/>
      <c r="UJ85" s="29"/>
      <c r="UK85" s="105"/>
      <c r="UL85" s="105"/>
      <c r="UM85" s="105"/>
      <c r="UN85" s="105"/>
      <c r="UO85" s="105"/>
      <c r="UP85" s="105"/>
      <c r="UQ85" s="105"/>
      <c r="UR85" s="105"/>
      <c r="US85" s="105"/>
      <c r="UT85" s="105"/>
      <c r="UU85" s="105"/>
      <c r="UV85" s="105"/>
      <c r="UW85" s="105"/>
      <c r="UX85" s="105"/>
      <c r="UY85" s="105"/>
      <c r="UZ85" s="105"/>
      <c r="VA85" s="105"/>
      <c r="VB85" s="105"/>
      <c r="VC85" s="105"/>
      <c r="VD85" s="105"/>
      <c r="VE85" s="105"/>
      <c r="VF85" s="105"/>
      <c r="VG85" s="105"/>
      <c r="VH85" s="105"/>
      <c r="VI85" s="105"/>
      <c r="VJ85" s="105"/>
      <c r="VK85" s="105"/>
      <c r="VL85" s="105"/>
      <c r="VM85" s="105"/>
      <c r="VN85" s="105"/>
      <c r="VO85" s="105"/>
      <c r="VP85" s="105"/>
      <c r="VQ85" s="105"/>
      <c r="VR85" s="105"/>
      <c r="VS85" s="105"/>
      <c r="VT85" s="105"/>
      <c r="VU85" s="105"/>
      <c r="VV85" s="105"/>
      <c r="VW85" s="105"/>
      <c r="VX85" s="105"/>
      <c r="VY85" s="105"/>
      <c r="VZ85" s="105"/>
      <c r="WA85" s="105"/>
      <c r="WB85" s="105"/>
      <c r="WC85" s="105"/>
      <c r="WD85" s="105"/>
      <c r="WE85" s="105"/>
      <c r="WF85" s="105"/>
      <c r="WG85" s="105"/>
      <c r="WH85" s="105"/>
      <c r="WI85" s="105"/>
      <c r="WJ85" s="105"/>
      <c r="WK85" s="105"/>
      <c r="WL85" s="105"/>
      <c r="WM85" s="105"/>
      <c r="WN85" s="105"/>
      <c r="WO85" s="105"/>
      <c r="WP85" s="105"/>
      <c r="WQ85" s="105"/>
      <c r="WR85" s="105"/>
      <c r="WS85" s="105"/>
      <c r="WT85" s="105"/>
      <c r="WU85" s="105"/>
      <c r="WV85" s="105"/>
      <c r="WW85" s="105"/>
      <c r="WX85" s="105"/>
      <c r="WY85" s="105"/>
      <c r="WZ85" s="105"/>
      <c r="XA85" s="105"/>
      <c r="XB85" s="105"/>
      <c r="XC85" s="105"/>
      <c r="XD85" s="105"/>
      <c r="XE85" s="105"/>
      <c r="XF85" s="105"/>
      <c r="XG85" s="105"/>
      <c r="XH85" s="105"/>
      <c r="XI85" s="105"/>
      <c r="XJ85" s="105"/>
      <c r="XK85" s="105"/>
      <c r="XL85" s="105"/>
      <c r="XM85" s="105"/>
      <c r="XN85" s="105"/>
      <c r="XO85" s="105"/>
      <c r="XP85" s="105"/>
      <c r="XQ85" s="29"/>
      <c r="XR85" s="29"/>
      <c r="XS85" s="29"/>
      <c r="XT85" s="29"/>
      <c r="XU85" s="29"/>
      <c r="XV85" s="29"/>
      <c r="XW85" s="29"/>
      <c r="XX85" s="29"/>
      <c r="XY85" s="29"/>
      <c r="XZ85" s="29"/>
      <c r="YA85" s="29"/>
      <c r="YB85" s="29"/>
      <c r="YC85" s="29"/>
      <c r="YD85" s="29"/>
      <c r="YE85" s="29"/>
      <c r="YF85" s="29"/>
      <c r="YG85" s="29"/>
      <c r="YH85" s="29"/>
      <c r="YI85" s="29"/>
      <c r="YJ85" s="29"/>
      <c r="YK85" s="29"/>
      <c r="YL85" s="29"/>
      <c r="YM85" s="29"/>
      <c r="YN85" s="29"/>
      <c r="YO85" s="29"/>
      <c r="YP85" s="29"/>
      <c r="YQ85" s="29"/>
      <c r="YR85" s="29"/>
      <c r="YS85" s="29"/>
      <c r="YT85" s="29"/>
      <c r="YU85" s="29"/>
      <c r="YV85" s="29"/>
      <c r="YW85" s="29"/>
      <c r="YX85" s="29"/>
      <c r="YY85" s="29"/>
      <c r="YZ85" s="29"/>
      <c r="ZA85" s="29"/>
      <c r="ZB85" s="29"/>
      <c r="ZC85" s="29"/>
      <c r="ZD85" s="29"/>
      <c r="ZE85" s="29"/>
      <c r="ZF85" s="29"/>
      <c r="ZG85" s="29"/>
      <c r="ZH85" s="29"/>
      <c r="ZI85" s="29"/>
      <c r="ZJ85" s="29"/>
      <c r="ZK85" s="29"/>
      <c r="ZL85" s="29"/>
      <c r="ZM85" s="29"/>
      <c r="ZN85" s="29"/>
      <c r="ZO85" s="29"/>
      <c r="ZP85" s="29"/>
      <c r="ZQ85" s="29"/>
      <c r="ZR85" s="29"/>
      <c r="ZS85" s="29"/>
      <c r="ZT85" s="29"/>
      <c r="ZU85" s="29"/>
      <c r="ZV85" s="29"/>
      <c r="ZW85" s="29"/>
      <c r="ZX85" s="29"/>
      <c r="ZY85" s="29"/>
      <c r="ZZ85" s="29"/>
      <c r="AAA85" s="29"/>
      <c r="AAB85" s="29"/>
      <c r="AAC85" s="29"/>
      <c r="AAD85" s="29"/>
      <c r="AAE85" s="29"/>
      <c r="AAF85" s="29"/>
      <c r="AAG85" s="29"/>
      <c r="AAH85" s="29"/>
      <c r="AAI85" s="29"/>
      <c r="AAJ85" s="29"/>
      <c r="AAK85" s="29"/>
      <c r="AAL85" s="29"/>
      <c r="AAM85" s="29"/>
      <c r="AAN85" s="29"/>
      <c r="AAO85" s="29"/>
      <c r="AAP85" s="29"/>
      <c r="AAQ85" s="29"/>
      <c r="AAR85" s="29"/>
      <c r="AAS85" s="29"/>
      <c r="AAT85" s="29"/>
      <c r="AAU85" s="29"/>
      <c r="AAV85" s="29"/>
      <c r="AAW85" s="29"/>
      <c r="AAX85" s="29"/>
      <c r="AAY85" s="29"/>
      <c r="AAZ85" s="29"/>
      <c r="ABA85" s="29"/>
      <c r="ABB85" s="29"/>
      <c r="ABC85" s="29"/>
      <c r="ABD85" s="29"/>
      <c r="ABE85" s="29"/>
      <c r="ABF85" s="29"/>
      <c r="ABG85" s="29"/>
      <c r="ABH85" s="29"/>
      <c r="ABI85" s="29"/>
      <c r="ABJ85" s="29"/>
      <c r="ABK85" s="29"/>
      <c r="ABL85" s="29"/>
      <c r="ABM85" s="29"/>
      <c r="ABN85" s="29"/>
      <c r="ABO85" s="29"/>
      <c r="ABP85" s="29"/>
      <c r="ABQ85" s="29"/>
      <c r="ABR85" s="29"/>
      <c r="ABS85" s="29"/>
      <c r="ABT85" s="29"/>
      <c r="ABU85" s="29"/>
      <c r="ABV85" s="29"/>
      <c r="ABW85" s="29"/>
      <c r="ABX85" s="29"/>
      <c r="ABY85" s="29"/>
      <c r="ABZ85" s="29"/>
      <c r="ACA85" s="29"/>
      <c r="ACB85" s="29"/>
      <c r="ACC85" s="29"/>
      <c r="ACD85" s="29"/>
      <c r="ACE85" s="29"/>
      <c r="ACF85" s="29"/>
      <c r="ACG85" s="29"/>
      <c r="ACH85" s="29"/>
      <c r="ACI85" s="29"/>
      <c r="ACJ85" s="29"/>
      <c r="ACK85" s="29"/>
      <c r="ACL85" s="29"/>
      <c r="ACM85" s="29"/>
      <c r="ACN85" s="29"/>
      <c r="ACO85" s="29"/>
      <c r="ACP85" s="29"/>
      <c r="ACQ85" s="29"/>
      <c r="ACR85" s="29"/>
      <c r="ACS85" s="29"/>
      <c r="ACT85" s="29"/>
      <c r="ACU85" s="29"/>
      <c r="ACV85" s="29"/>
      <c r="ACW85" s="29"/>
      <c r="ACX85" s="29"/>
      <c r="ACY85" s="29"/>
      <c r="ACZ85" s="29"/>
      <c r="ADA85" s="29"/>
      <c r="ADB85" s="29"/>
      <c r="ADC85" s="29"/>
      <c r="ADD85" s="29"/>
      <c r="ADE85" s="29"/>
      <c r="ADF85" s="29"/>
      <c r="ADG85" s="29"/>
      <c r="ADH85" s="29"/>
      <c r="ADI85" s="29"/>
      <c r="ADJ85" s="29"/>
      <c r="ADK85" s="29"/>
      <c r="ADL85" s="29"/>
      <c r="ADM85" s="29"/>
      <c r="ADN85" s="29"/>
      <c r="ADO85" s="29"/>
      <c r="ADP85" s="29"/>
      <c r="ADQ85" s="29"/>
      <c r="ADR85" s="29"/>
      <c r="ADS85" s="29"/>
      <c r="ADT85" s="29"/>
      <c r="ADU85" s="29"/>
      <c r="ADV85" s="29"/>
      <c r="ADW85" s="29"/>
      <c r="ADX85" s="29"/>
      <c r="ADY85" s="29"/>
      <c r="ADZ85" s="29"/>
      <c r="AEA85" s="29"/>
      <c r="AEB85" s="29"/>
      <c r="AEC85" s="29"/>
      <c r="AED85" s="29"/>
      <c r="AEE85" s="29"/>
      <c r="AEF85" s="29"/>
      <c r="AEG85" s="29"/>
      <c r="AEH85" s="29"/>
      <c r="AEI85" s="29"/>
      <c r="AEJ85" s="29"/>
      <c r="AEK85" s="29"/>
      <c r="AEL85" s="29"/>
      <c r="AEM85" s="29"/>
      <c r="AEN85" s="29"/>
      <c r="AEO85" s="29"/>
      <c r="AEP85" s="29"/>
      <c r="AEQ85" s="29"/>
      <c r="AER85" s="29"/>
      <c r="AES85" s="29"/>
      <c r="AET85" s="29"/>
      <c r="AEU85" s="29"/>
      <c r="AEV85" s="29"/>
      <c r="AEW85" s="29"/>
      <c r="AEX85" s="29"/>
      <c r="AEY85" s="29"/>
      <c r="AEZ85" s="29"/>
      <c r="AFA85" s="29"/>
      <c r="AFB85" s="29"/>
      <c r="AFC85" s="29"/>
      <c r="AFD85" s="29"/>
      <c r="AFE85" s="29"/>
      <c r="AFF85" s="29"/>
      <c r="AFG85" s="29"/>
      <c r="AFH85" s="29"/>
      <c r="AFI85" s="29"/>
      <c r="AFJ85" s="29"/>
      <c r="AFK85" s="29"/>
      <c r="AFL85" s="29"/>
      <c r="AFM85" s="29"/>
      <c r="AFN85" s="29"/>
      <c r="AFO85" s="29"/>
      <c r="AFP85" s="29"/>
      <c r="AFQ85" s="29"/>
      <c r="AFR85" s="29"/>
      <c r="AFS85" s="29"/>
      <c r="AFT85" s="29"/>
      <c r="AFU85" s="29"/>
      <c r="AFV85" s="29"/>
      <c r="AFW85" s="29"/>
      <c r="AFX85" s="29"/>
      <c r="AFY85" s="29"/>
      <c r="AFZ85" s="29"/>
      <c r="AGA85" s="29"/>
      <c r="AGB85" s="29"/>
      <c r="AGC85" s="29"/>
      <c r="AGD85" s="29"/>
      <c r="AGE85" s="29"/>
      <c r="AGF85" s="29"/>
      <c r="AGG85" s="29"/>
      <c r="AGH85" s="29"/>
      <c r="AGI85" s="29"/>
      <c r="AGJ85" s="29"/>
      <c r="AGK85" s="29"/>
      <c r="AGL85" s="29"/>
      <c r="AGM85" s="29"/>
      <c r="AGN85" s="29"/>
      <c r="AGO85" s="29"/>
      <c r="AGP85" s="29"/>
      <c r="AGQ85" s="29"/>
      <c r="AGR85" s="29"/>
      <c r="AGS85" s="29"/>
      <c r="AGT85" s="29"/>
      <c r="AGU85" s="29"/>
      <c r="AGV85" s="29"/>
      <c r="AGW85" s="29"/>
      <c r="AGX85" s="29"/>
      <c r="AGY85" s="29"/>
      <c r="AGZ85" s="29"/>
      <c r="AHA85" s="29"/>
      <c r="AHB85" s="29"/>
      <c r="AHC85" s="29"/>
      <c r="AHD85" s="29"/>
      <c r="AHE85" s="29"/>
      <c r="AHF85" s="29"/>
      <c r="AHG85" s="29"/>
      <c r="AHH85" s="29"/>
      <c r="AHI85" s="29"/>
      <c r="AHJ85" s="29"/>
      <c r="AHK85" s="29"/>
      <c r="AHL85" s="29"/>
      <c r="AHM85" s="29"/>
      <c r="AHN85" s="29"/>
      <c r="AHO85" s="29"/>
      <c r="AHP85" s="29"/>
      <c r="AHQ85" s="29"/>
      <c r="AHR85" s="29"/>
      <c r="AHS85" s="29"/>
      <c r="AHT85" s="29"/>
      <c r="AHU85" s="29"/>
      <c r="AHV85" s="29"/>
      <c r="AHW85" s="29"/>
      <c r="AHX85" s="29"/>
      <c r="AHY85" s="29"/>
      <c r="AHZ85" s="29"/>
      <c r="AIA85" s="29"/>
      <c r="AIB85" s="29"/>
      <c r="AIC85" s="29"/>
      <c r="AID85" s="29"/>
      <c r="AIE85" s="29"/>
      <c r="AIF85" s="29"/>
      <c r="AIG85" s="29"/>
      <c r="AIH85" s="29"/>
      <c r="AII85" s="29"/>
      <c r="AIJ85" s="29"/>
      <c r="AIK85" s="29"/>
      <c r="AIL85" s="29"/>
      <c r="AIM85" s="29"/>
      <c r="AIN85" s="29"/>
      <c r="AIO85" s="29"/>
      <c r="AIP85" s="29"/>
      <c r="AIQ85" s="29"/>
      <c r="AIR85" s="29"/>
      <c r="AIS85" s="29"/>
      <c r="AIT85" s="29"/>
      <c r="AIU85" s="29"/>
      <c r="AIV85" s="29"/>
      <c r="AIW85" s="29"/>
      <c r="AIX85" s="29"/>
      <c r="AIY85" s="29"/>
      <c r="AIZ85" s="29"/>
      <c r="AJA85" s="29"/>
      <c r="AJB85" s="29"/>
      <c r="AJC85" s="29"/>
      <c r="AJD85" s="29"/>
      <c r="AJE85" s="29"/>
      <c r="AJF85" s="29"/>
      <c r="AJG85" s="29"/>
      <c r="AJH85" s="29"/>
      <c r="AJI85" s="29"/>
      <c r="AJJ85" s="29"/>
      <c r="AJK85" s="29"/>
      <c r="AJL85" s="29"/>
      <c r="AJM85" s="29"/>
      <c r="AJN85" s="29"/>
      <c r="AJO85" s="29"/>
      <c r="AJP85" s="29"/>
      <c r="AJQ85" s="29"/>
      <c r="AJR85" s="29"/>
      <c r="AJS85" s="29"/>
      <c r="AJT85" s="29"/>
      <c r="AJU85" s="29"/>
      <c r="AJV85" s="29"/>
      <c r="AJW85" s="29"/>
      <c r="AJX85" s="29"/>
      <c r="AJY85" s="29"/>
      <c r="AJZ85" s="29"/>
      <c r="AKA85" s="29"/>
      <c r="AKB85" s="29"/>
      <c r="AKC85" s="29"/>
      <c r="AKD85" s="29"/>
      <c r="AKE85" s="29"/>
      <c r="AKF85" s="29"/>
      <c r="AKG85" s="29"/>
      <c r="AKH85" s="29"/>
      <c r="AKI85" s="29"/>
      <c r="AKJ85" s="29"/>
      <c r="AKK85" s="29"/>
      <c r="AKL85" s="29"/>
      <c r="AKM85" s="29"/>
      <c r="AKN85" s="29"/>
      <c r="AKO85" s="29"/>
      <c r="AKP85" s="29"/>
      <c r="AKQ85" s="29"/>
      <c r="AKR85" s="29"/>
      <c r="AKS85" s="29"/>
      <c r="AKT85" s="29"/>
      <c r="AKU85" s="29"/>
      <c r="AKV85" s="29"/>
      <c r="AKW85" s="29"/>
      <c r="AKX85" s="29"/>
      <c r="AKY85" s="29"/>
      <c r="AKZ85" s="29"/>
      <c r="ALA85" s="29"/>
      <c r="ALB85" s="29"/>
      <c r="ALC85" s="29"/>
      <c r="ALD85" s="29"/>
      <c r="ALE85" s="29"/>
      <c r="ALF85" s="29"/>
      <c r="ALG85" s="29"/>
      <c r="ALH85" s="29"/>
      <c r="ALI85" s="29"/>
      <c r="ALJ85" s="29"/>
      <c r="ALK85" s="29"/>
      <c r="ALL85" s="29"/>
      <c r="ALM85" s="29"/>
      <c r="ALN85" s="29"/>
      <c r="ALO85" s="29"/>
      <c r="ALP85" s="29"/>
      <c r="ALQ85" s="29"/>
      <c r="ALR85" s="29"/>
      <c r="ALS85" s="29"/>
      <c r="ALT85" s="29"/>
      <c r="ALU85" s="29"/>
      <c r="ALV85" s="29"/>
      <c r="ALW85" s="29"/>
      <c r="ALX85" s="29"/>
      <c r="ALY85" s="29"/>
      <c r="ALZ85" s="29"/>
      <c r="AMA85" s="29"/>
      <c r="AMB85" s="29"/>
      <c r="AMC85" s="29"/>
      <c r="AMD85" s="29"/>
      <c r="AME85" s="29"/>
      <c r="AMF85" s="29"/>
      <c r="AMG85" s="29"/>
      <c r="AMH85" s="29"/>
      <c r="AMI85" s="29"/>
      <c r="AMJ85" s="29"/>
      <c r="AMK85" s="29"/>
      <c r="AML85" s="29"/>
      <c r="AMM85" s="29"/>
      <c r="AMN85" s="29"/>
      <c r="AMO85" s="29"/>
      <c r="AMP85" s="29"/>
      <c r="AMQ85" s="29"/>
      <c r="AMR85" s="29"/>
      <c r="AMS85" s="29"/>
      <c r="AMT85" s="29"/>
      <c r="AMU85" s="29"/>
      <c r="AMV85" s="29"/>
      <c r="AMW85" s="29"/>
      <c r="AMX85" s="29"/>
      <c r="AMY85" s="29"/>
      <c r="AMZ85" s="29"/>
      <c r="ANA85" s="29"/>
      <c r="ANB85" s="29"/>
      <c r="ANC85" s="29"/>
      <c r="AND85" s="29"/>
      <c r="ANE85" s="29"/>
      <c r="ANF85" s="29"/>
      <c r="ANG85" s="29"/>
      <c r="ANH85" s="29"/>
      <c r="ANI85" s="29"/>
      <c r="ANJ85" s="29"/>
      <c r="ANK85" s="29"/>
      <c r="ANL85" s="29"/>
      <c r="ANM85" s="29"/>
      <c r="ANN85" s="29"/>
      <c r="ANO85" s="29"/>
      <c r="ANP85" s="29"/>
      <c r="ANQ85" s="29"/>
      <c r="ANR85" s="29"/>
      <c r="ANS85" s="29"/>
      <c r="ANT85" s="29"/>
      <c r="ANU85" s="29"/>
      <c r="ANV85" s="29"/>
      <c r="ANW85" s="29"/>
      <c r="ANX85" s="29"/>
      <c r="ANY85" s="29"/>
      <c r="ANZ85" s="29"/>
      <c r="AOA85" s="29"/>
      <c r="AOB85" s="29"/>
      <c r="AOC85" s="29"/>
      <c r="AOD85" s="29"/>
      <c r="AOE85" s="29"/>
      <c r="AOF85" s="29"/>
      <c r="AOG85" s="29"/>
      <c r="AOH85" s="29"/>
      <c r="AOI85" s="29"/>
      <c r="AOJ85" s="29"/>
      <c r="AOK85" s="29"/>
      <c r="AOL85" s="29"/>
      <c r="AOM85" s="29"/>
      <c r="AON85" s="29"/>
      <c r="AOO85" s="29"/>
      <c r="AOP85" s="29"/>
      <c r="AOQ85" s="29"/>
      <c r="AOR85" s="29"/>
      <c r="AOS85" s="29"/>
      <c r="AOT85" s="29"/>
      <c r="AOU85" s="29"/>
      <c r="AOV85" s="29"/>
      <c r="AOW85" s="29"/>
      <c r="AOX85" s="29"/>
      <c r="AOY85" s="29"/>
      <c r="AOZ85" s="29"/>
      <c r="APA85" s="29"/>
      <c r="APB85" s="29"/>
      <c r="APC85" s="29"/>
      <c r="APD85" s="29"/>
      <c r="APE85" s="29"/>
      <c r="APF85" s="29"/>
      <c r="APG85" s="29"/>
      <c r="APH85" s="29"/>
      <c r="API85" s="29"/>
      <c r="APJ85" s="29"/>
      <c r="APK85" s="29"/>
      <c r="APL85" s="29"/>
      <c r="APM85" s="29"/>
      <c r="APN85" s="29"/>
      <c r="APO85" s="29"/>
      <c r="APP85" s="29"/>
      <c r="APQ85" s="29"/>
      <c r="APR85" s="29"/>
      <c r="APS85" s="29"/>
      <c r="APT85" s="29"/>
      <c r="APU85" s="29"/>
      <c r="APV85" s="29"/>
      <c r="APW85" s="29"/>
      <c r="APX85" s="29"/>
      <c r="APY85" s="29"/>
      <c r="APZ85" s="29"/>
      <c r="AQA85" s="29"/>
      <c r="AQB85" s="29"/>
      <c r="AQC85" s="29"/>
      <c r="AQD85" s="29"/>
      <c r="AQE85" s="29"/>
      <c r="AQF85" s="29"/>
      <c r="AQG85" s="29"/>
      <c r="AQH85" s="29"/>
      <c r="AQI85" s="29"/>
      <c r="AQJ85" s="29"/>
      <c r="AQK85" s="29"/>
      <c r="AQL85" s="29"/>
      <c r="AQM85" s="29"/>
      <c r="AQN85" s="29"/>
      <c r="AQO85" s="29"/>
      <c r="AQP85" s="29"/>
      <c r="AQQ85" s="29"/>
      <c r="AQR85" s="29"/>
      <c r="AQS85" s="29"/>
      <c r="AQT85" s="29"/>
      <c r="AQU85" s="29"/>
      <c r="AQV85" s="29"/>
      <c r="AQW85" s="29"/>
      <c r="AQX85" s="29"/>
      <c r="AQY85" s="29"/>
      <c r="AQZ85" s="29"/>
      <c r="ARA85" s="29"/>
      <c r="ARB85" s="29"/>
      <c r="ARC85" s="29"/>
      <c r="ARD85" s="29"/>
      <c r="ARE85" s="29"/>
      <c r="ARF85" s="29"/>
      <c r="ARG85" s="29"/>
      <c r="ARH85" s="29"/>
      <c r="ARI85" s="29"/>
      <c r="ARJ85" s="29"/>
      <c r="ARK85" s="29"/>
      <c r="ARL85" s="29"/>
      <c r="ARM85" s="29"/>
      <c r="ARN85" s="29"/>
      <c r="ARO85" s="29"/>
      <c r="ARP85" s="29"/>
      <c r="ARQ85" s="29"/>
      <c r="ARR85" s="29"/>
      <c r="ARS85" s="29"/>
      <c r="ART85" s="29"/>
      <c r="ARU85" s="29"/>
      <c r="ARV85" s="29"/>
      <c r="ARW85" s="29"/>
      <c r="ARX85" s="29"/>
      <c r="ARY85" s="29"/>
      <c r="ARZ85" s="29"/>
      <c r="ASA85" s="29"/>
      <c r="ASB85" s="29"/>
      <c r="ASC85" s="29"/>
      <c r="ASD85" s="29"/>
      <c r="ASE85" s="29"/>
      <c r="ASF85" s="29"/>
      <c r="ASG85" s="29"/>
      <c r="ASH85" s="29"/>
      <c r="ASI85" s="29"/>
      <c r="ASJ85" s="29"/>
      <c r="ASK85" s="29"/>
      <c r="ASL85" s="29"/>
      <c r="ASM85" s="29"/>
      <c r="ASN85" s="29"/>
      <c r="ASO85" s="29"/>
      <c r="ASP85" s="29"/>
      <c r="ASQ85" s="29"/>
      <c r="ASR85" s="29"/>
      <c r="ASS85" s="29"/>
      <c r="AST85" s="29"/>
      <c r="ASU85" s="29"/>
      <c r="ASV85" s="29"/>
      <c r="ASW85" s="29"/>
      <c r="ASX85" s="29"/>
      <c r="ASY85" s="29"/>
      <c r="ASZ85" s="29"/>
      <c r="ATA85" s="29"/>
      <c r="ATB85" s="29"/>
      <c r="ATC85" s="29"/>
      <c r="ATD85" s="29"/>
      <c r="ATE85" s="29"/>
      <c r="ATF85" s="29"/>
      <c r="ATG85" s="29"/>
      <c r="ATH85" s="29"/>
      <c r="ATI85" s="29"/>
      <c r="ATJ85" s="29"/>
      <c r="ATK85" s="29"/>
      <c r="ATL85" s="29"/>
      <c r="ATM85" s="29"/>
      <c r="ATN85" s="29"/>
      <c r="ATO85" s="29"/>
      <c r="ATP85" s="29"/>
      <c r="ATQ85" s="29"/>
      <c r="ATR85" s="29"/>
      <c r="ATS85" s="29"/>
      <c r="ATT85" s="29"/>
      <c r="ATU85" s="29"/>
      <c r="ATV85" s="29"/>
      <c r="ATW85" s="29"/>
      <c r="ATX85" s="29"/>
      <c r="ATY85" s="29"/>
      <c r="ATZ85" s="29"/>
      <c r="AUA85" s="29"/>
      <c r="AUB85" s="29"/>
      <c r="AUC85" s="29"/>
      <c r="AUD85" s="29"/>
      <c r="AUE85" s="29"/>
      <c r="AUF85" s="29"/>
      <c r="AUG85" s="29"/>
      <c r="AUH85" s="29"/>
      <c r="AUI85" s="29"/>
      <c r="AUJ85" s="29"/>
      <c r="AUK85" s="29"/>
      <c r="AUL85" s="29"/>
      <c r="AUM85" s="29"/>
      <c r="AUN85" s="29"/>
      <c r="AUO85" s="29"/>
      <c r="AUP85" s="29"/>
      <c r="AUQ85" s="29"/>
      <c r="AUR85" s="29"/>
      <c r="AUS85" s="29"/>
      <c r="AUT85" s="29"/>
      <c r="AUU85" s="29"/>
      <c r="AUV85" s="29"/>
      <c r="AUW85" s="29"/>
      <c r="AUX85" s="29"/>
      <c r="AUY85" s="29"/>
      <c r="AUZ85" s="29"/>
      <c r="AVA85" s="29"/>
      <c r="AVB85" s="29"/>
      <c r="AVC85" s="29"/>
      <c r="AVD85" s="29"/>
      <c r="AVE85" s="29"/>
      <c r="AVF85" s="29"/>
      <c r="AVG85" s="29"/>
      <c r="AVH85" s="29"/>
      <c r="AVI85" s="29"/>
      <c r="AVJ85" s="29"/>
      <c r="AVK85" s="29"/>
      <c r="AVL85" s="29"/>
      <c r="AVM85" s="29"/>
      <c r="AVN85" s="29"/>
      <c r="AVO85" s="29"/>
      <c r="AVP85" s="29"/>
      <c r="AVQ85" s="29"/>
      <c r="AVR85" s="29"/>
      <c r="AVS85" s="29"/>
      <c r="AVT85" s="29"/>
      <c r="AVU85" s="29"/>
      <c r="AVV85" s="29"/>
      <c r="AVW85" s="29"/>
      <c r="AVX85" s="29"/>
      <c r="AVY85" s="29"/>
      <c r="AVZ85" s="29"/>
      <c r="AWA85" s="29"/>
      <c r="AWB85" s="29"/>
      <c r="AWC85" s="29"/>
      <c r="AWD85" s="29"/>
      <c r="AWE85" s="29"/>
      <c r="AWF85" s="29"/>
      <c r="AWG85" s="29"/>
      <c r="AWH85" s="29"/>
      <c r="AWI85" s="29"/>
      <c r="AWJ85" s="29"/>
      <c r="AWK85" s="29"/>
      <c r="AWL85" s="29"/>
      <c r="AWM85" s="29"/>
      <c r="AWN85" s="29"/>
      <c r="AWO85" s="29"/>
      <c r="AWP85" s="29"/>
      <c r="AWQ85" s="29"/>
      <c r="AWR85" s="29"/>
      <c r="AWS85" s="29"/>
      <c r="AWT85" s="29"/>
      <c r="AWU85" s="29"/>
      <c r="AWV85" s="29"/>
      <c r="AWW85" s="29"/>
      <c r="AWX85" s="29"/>
      <c r="AWY85" s="29"/>
      <c r="AWZ85" s="29"/>
      <c r="AXA85" s="29"/>
      <c r="AXB85" s="29"/>
      <c r="AXC85" s="29"/>
      <c r="AXD85" s="29"/>
      <c r="AXE85" s="29"/>
      <c r="AXF85" s="29"/>
      <c r="AXG85" s="29"/>
      <c r="AXH85" s="29"/>
      <c r="AXI85" s="29"/>
      <c r="AXJ85" s="29"/>
      <c r="AXK85" s="29"/>
      <c r="AXL85" s="29"/>
      <c r="AXM85" s="29"/>
      <c r="AXN85" s="29"/>
      <c r="AXO85" s="29"/>
      <c r="AXP85" s="29"/>
      <c r="AXQ85" s="29"/>
      <c r="AXR85" s="29"/>
      <c r="AXS85" s="29"/>
      <c r="AXT85" s="29"/>
      <c r="AXU85" s="29"/>
      <c r="AXV85" s="29"/>
      <c r="AXW85" s="29"/>
      <c r="AXX85" s="29"/>
      <c r="AXY85" s="29"/>
      <c r="AXZ85" s="29"/>
      <c r="AYA85" s="29"/>
      <c r="AYB85" s="29"/>
      <c r="AYC85" s="29"/>
      <c r="AYD85" s="29"/>
      <c r="AYE85" s="29"/>
      <c r="AYF85" s="29"/>
      <c r="AYG85" s="29"/>
      <c r="AYH85" s="29"/>
      <c r="AYI85" s="29"/>
      <c r="AYJ85" s="29"/>
      <c r="AYK85" s="29"/>
      <c r="AYL85" s="29"/>
      <c r="AYM85" s="29"/>
      <c r="AYN85" s="29"/>
      <c r="AYO85" s="29"/>
      <c r="AYP85" s="29"/>
      <c r="AYQ85" s="29"/>
      <c r="AYR85" s="29"/>
      <c r="AYS85" s="29"/>
      <c r="AYT85" s="29"/>
      <c r="AYU85" s="29"/>
      <c r="AYV85" s="29"/>
      <c r="AYW85" s="29"/>
      <c r="AYX85" s="29"/>
      <c r="AYY85" s="29"/>
      <c r="AYZ85" s="29"/>
      <c r="AZA85" s="29"/>
      <c r="AZB85" s="29"/>
      <c r="AZC85" s="29"/>
      <c r="AZD85" s="29"/>
      <c r="AZE85" s="29"/>
      <c r="AZF85" s="29"/>
      <c r="AZG85" s="29"/>
      <c r="AZH85" s="29"/>
      <c r="AZI85" s="29"/>
      <c r="AZJ85" s="29"/>
      <c r="AZK85" s="29"/>
      <c r="AZL85" s="29"/>
      <c r="AZM85" s="29"/>
      <c r="AZN85" s="29"/>
      <c r="AZO85" s="29"/>
      <c r="AZP85" s="29"/>
      <c r="AZQ85" s="29"/>
      <c r="AZR85" s="29"/>
      <c r="AZS85" s="29"/>
      <c r="AZT85" s="29"/>
      <c r="AZU85" s="29"/>
      <c r="AZV85" s="29"/>
      <c r="AZW85" s="29"/>
      <c r="AZX85" s="29"/>
      <c r="AZY85" s="29"/>
      <c r="AZZ85" s="29"/>
      <c r="BAA85" s="29"/>
      <c r="BAB85" s="29"/>
      <c r="BAC85" s="29"/>
      <c r="BAD85" s="29"/>
    </row>
    <row r="86" spans="1:1382" s="89" customFormat="1" ht="14" x14ac:dyDescent="0.2">
      <c r="A86" s="118">
        <v>396</v>
      </c>
      <c r="B86" s="44">
        <v>363</v>
      </c>
      <c r="C86" s="40">
        <v>45194181</v>
      </c>
      <c r="D86" s="44">
        <v>2989754</v>
      </c>
      <c r="E86" s="31" t="s">
        <v>1703</v>
      </c>
      <c r="F86" s="30" t="s">
        <v>1704</v>
      </c>
      <c r="G86" s="94">
        <v>22660</v>
      </c>
      <c r="H86" s="40" t="s">
        <v>562</v>
      </c>
      <c r="I86" s="40" t="s">
        <v>564</v>
      </c>
      <c r="J86" s="42">
        <v>53</v>
      </c>
      <c r="K86" s="42">
        <v>15</v>
      </c>
      <c r="L86" s="42">
        <f t="shared" si="6"/>
        <v>38</v>
      </c>
      <c r="M86" s="30" t="s">
        <v>1605</v>
      </c>
      <c r="N86" s="56" t="s">
        <v>807</v>
      </c>
      <c r="O86" s="30">
        <v>2</v>
      </c>
      <c r="P86" s="44">
        <v>3</v>
      </c>
      <c r="Q86" s="30" t="s">
        <v>3752</v>
      </c>
      <c r="R86" s="30" t="s">
        <v>453</v>
      </c>
      <c r="S86" s="32" t="s">
        <v>453</v>
      </c>
      <c r="T86" s="32" t="s">
        <v>453</v>
      </c>
      <c r="U86" s="42" t="s">
        <v>453</v>
      </c>
      <c r="V86" s="32" t="s">
        <v>453</v>
      </c>
      <c r="W86" s="32" t="s">
        <v>563</v>
      </c>
      <c r="X86" s="30" t="s">
        <v>827</v>
      </c>
      <c r="Y86" s="30" t="s">
        <v>550</v>
      </c>
      <c r="Z86" s="56" t="s">
        <v>804</v>
      </c>
      <c r="AA86" s="45">
        <v>42143</v>
      </c>
      <c r="AB86" s="80" t="s">
        <v>807</v>
      </c>
      <c r="AC86" s="32">
        <v>42492</v>
      </c>
      <c r="AD86" s="61">
        <f t="shared" si="5"/>
        <v>11.473972602739725</v>
      </c>
      <c r="AE86" s="32" t="s">
        <v>539</v>
      </c>
      <c r="AF86" s="42">
        <v>1</v>
      </c>
      <c r="AG86" s="32" t="s">
        <v>539</v>
      </c>
      <c r="AH86" s="42">
        <v>1</v>
      </c>
      <c r="AI86" s="32" t="s">
        <v>539</v>
      </c>
      <c r="AJ86" s="42">
        <v>1</v>
      </c>
      <c r="AK86" s="32"/>
      <c r="AL86" s="42"/>
      <c r="AM86" s="32"/>
      <c r="AN86" s="42"/>
      <c r="AO86" s="32"/>
      <c r="AP86" s="42"/>
      <c r="AQ86" s="42"/>
      <c r="AR86" s="42"/>
      <c r="AS86" s="42"/>
      <c r="AT86" s="42"/>
      <c r="AU86" s="42"/>
      <c r="AV86" s="42"/>
      <c r="AW86" s="42"/>
      <c r="AX86" s="42"/>
      <c r="AY86" s="49" t="s">
        <v>3753</v>
      </c>
      <c r="AZ86" s="32" t="s">
        <v>539</v>
      </c>
      <c r="BA86" s="42">
        <v>1</v>
      </c>
      <c r="BB86" s="44">
        <v>1</v>
      </c>
      <c r="BC86" s="30" t="s">
        <v>834</v>
      </c>
      <c r="BD86" s="42">
        <v>1</v>
      </c>
      <c r="BE86" s="42">
        <v>0</v>
      </c>
      <c r="BF86" s="43" t="s">
        <v>804</v>
      </c>
      <c r="BG86" s="31" t="s">
        <v>3754</v>
      </c>
      <c r="BH86" s="40" t="s">
        <v>564</v>
      </c>
      <c r="BI86" s="40" t="s">
        <v>564</v>
      </c>
      <c r="BJ86" s="40" t="s">
        <v>453</v>
      </c>
      <c r="BK86" s="31" t="s">
        <v>453</v>
      </c>
      <c r="BL86" s="31" t="s">
        <v>3755</v>
      </c>
      <c r="BM86" s="30">
        <v>104</v>
      </c>
      <c r="BN86" s="30">
        <v>94</v>
      </c>
      <c r="BO86" s="30">
        <v>99</v>
      </c>
      <c r="BP86" s="30" t="s">
        <v>3756</v>
      </c>
      <c r="BQ86" s="30" t="s">
        <v>453</v>
      </c>
      <c r="BR86" s="30" t="s">
        <v>453</v>
      </c>
      <c r="BS86" s="30" t="s">
        <v>3757</v>
      </c>
      <c r="BT86" s="30" t="s">
        <v>3758</v>
      </c>
      <c r="BU86" s="30" t="s">
        <v>929</v>
      </c>
      <c r="BV86" s="30" t="s">
        <v>3759</v>
      </c>
      <c r="BW86" s="30">
        <v>104</v>
      </c>
      <c r="BX86" s="30">
        <v>89</v>
      </c>
      <c r="BY86" s="30">
        <v>96</v>
      </c>
      <c r="BZ86" s="30" t="s">
        <v>1737</v>
      </c>
      <c r="CA86" s="112"/>
      <c r="CC86" s="29"/>
      <c r="CD86" s="29"/>
      <c r="CE86" s="29"/>
      <c r="CF86" s="29"/>
      <c r="CG86" s="29"/>
      <c r="CH86" s="29"/>
      <c r="CI86" s="29"/>
      <c r="CJ86" s="29"/>
      <c r="CK86" s="29"/>
      <c r="CL86" s="29"/>
      <c r="CM86" s="29"/>
      <c r="CN86" s="29"/>
      <c r="CO86" s="29"/>
      <c r="CP86" s="29"/>
      <c r="CQ86" s="29"/>
      <c r="CR86" s="29"/>
      <c r="CS86" s="29"/>
      <c r="CT86" s="29"/>
      <c r="CU86" s="29"/>
      <c r="CV86" s="29"/>
      <c r="CW86" s="29"/>
      <c r="CX86" s="29"/>
      <c r="CY86" s="29"/>
      <c r="CZ86" s="29"/>
      <c r="DA86" s="29"/>
      <c r="DB86" s="29"/>
      <c r="DC86" s="29"/>
      <c r="DD86" s="29"/>
      <c r="DE86" s="29"/>
      <c r="DF86" s="29"/>
      <c r="DG86" s="29"/>
      <c r="DH86" s="29"/>
      <c r="DI86" s="29"/>
      <c r="DJ86" s="29"/>
      <c r="DK86" s="29"/>
      <c r="DL86" s="29"/>
      <c r="DM86" s="29"/>
      <c r="DN86" s="29"/>
      <c r="DO86" s="29"/>
      <c r="DP86" s="29"/>
      <c r="DQ86" s="29"/>
      <c r="DR86" s="29"/>
      <c r="DS86" s="29"/>
      <c r="DT86" s="29"/>
      <c r="DU86" s="29"/>
      <c r="DV86" s="29"/>
      <c r="DW86" s="29"/>
      <c r="DX86" s="29"/>
      <c r="DY86" s="29"/>
      <c r="DZ86" s="29"/>
      <c r="EA86" s="29"/>
      <c r="EB86" s="29"/>
      <c r="EC86" s="29"/>
      <c r="ED86" s="29"/>
      <c r="EE86" s="29"/>
      <c r="EF86" s="29"/>
      <c r="EG86" s="29"/>
      <c r="EH86" s="29"/>
      <c r="EI86" s="29"/>
      <c r="EJ86" s="29"/>
      <c r="EK86" s="29"/>
      <c r="EL86" s="29"/>
      <c r="EM86" s="29"/>
      <c r="EN86" s="29"/>
      <c r="EO86" s="29"/>
      <c r="EP86" s="29"/>
      <c r="EQ86" s="29"/>
      <c r="ER86" s="29"/>
      <c r="ES86" s="29"/>
      <c r="ET86" s="29"/>
      <c r="EU86" s="29"/>
      <c r="EV86" s="29"/>
      <c r="EW86" s="29"/>
      <c r="EX86" s="29"/>
      <c r="EY86" s="29"/>
      <c r="EZ86" s="29"/>
      <c r="FA86" s="29"/>
      <c r="FB86" s="29"/>
      <c r="FC86" s="29"/>
      <c r="FD86" s="29"/>
      <c r="FE86" s="29"/>
      <c r="FF86" s="29"/>
      <c r="FG86" s="29"/>
      <c r="FH86" s="29"/>
      <c r="FI86" s="29"/>
      <c r="FJ86" s="29"/>
      <c r="FK86" s="29"/>
      <c r="FL86" s="29"/>
      <c r="FM86" s="29"/>
      <c r="FN86" s="29"/>
      <c r="FO86" s="29"/>
      <c r="FP86" s="29"/>
      <c r="FQ86" s="29"/>
      <c r="FR86" s="29"/>
      <c r="FS86" s="29"/>
      <c r="FT86" s="29"/>
      <c r="FU86" s="29"/>
      <c r="FV86" s="29"/>
      <c r="FW86" s="29"/>
      <c r="FX86" s="29"/>
      <c r="FY86" s="29"/>
      <c r="FZ86" s="29"/>
      <c r="GA86" s="29"/>
      <c r="GB86" s="29"/>
      <c r="GC86" s="29"/>
      <c r="GD86" s="29"/>
      <c r="GE86" s="29"/>
      <c r="GF86" s="29"/>
      <c r="GG86" s="29"/>
      <c r="GH86" s="29"/>
      <c r="GI86" s="29"/>
      <c r="GJ86" s="29"/>
      <c r="GK86" s="29"/>
      <c r="GL86" s="29"/>
      <c r="GM86" s="29"/>
      <c r="GN86" s="29"/>
      <c r="GO86" s="29"/>
      <c r="GP86" s="29"/>
      <c r="GQ86" s="29"/>
      <c r="GR86" s="29"/>
      <c r="GS86" s="29"/>
      <c r="GT86" s="29"/>
      <c r="GU86" s="29"/>
      <c r="GV86" s="29"/>
      <c r="GW86" s="29"/>
      <c r="GX86" s="29"/>
      <c r="GY86" s="29"/>
      <c r="GZ86" s="29"/>
      <c r="HA86" s="29"/>
      <c r="HB86" s="29"/>
      <c r="HC86" s="29"/>
      <c r="HD86" s="29"/>
      <c r="HE86" s="29"/>
      <c r="HF86" s="29"/>
      <c r="HG86" s="29"/>
      <c r="HH86" s="29"/>
      <c r="HI86" s="29"/>
      <c r="HJ86" s="29"/>
      <c r="HK86" s="29"/>
      <c r="HL86" s="29"/>
      <c r="HM86" s="29"/>
      <c r="HN86" s="29"/>
      <c r="HO86" s="29"/>
      <c r="HP86" s="29"/>
      <c r="HQ86" s="29"/>
      <c r="HR86" s="29"/>
      <c r="HS86" s="29"/>
      <c r="HT86" s="29"/>
      <c r="HU86" s="29"/>
      <c r="HV86" s="29"/>
      <c r="HW86" s="29"/>
      <c r="HX86" s="29"/>
      <c r="HY86" s="29"/>
      <c r="HZ86" s="29"/>
      <c r="IA86" s="29"/>
      <c r="IB86" s="29"/>
      <c r="IC86" s="29"/>
      <c r="ID86" s="29"/>
      <c r="IE86" s="29"/>
      <c r="IF86" s="29"/>
      <c r="IG86" s="29"/>
      <c r="IH86" s="29"/>
      <c r="II86" s="29"/>
      <c r="IJ86" s="29"/>
      <c r="IK86" s="29"/>
      <c r="IL86" s="29"/>
      <c r="IM86" s="29"/>
      <c r="IN86" s="29"/>
      <c r="IO86" s="29"/>
      <c r="IP86" s="29"/>
      <c r="IQ86" s="29"/>
      <c r="IR86" s="29"/>
      <c r="IS86" s="29"/>
      <c r="IT86" s="29"/>
      <c r="IU86" s="29"/>
      <c r="IV86" s="29"/>
      <c r="IW86" s="29"/>
      <c r="IX86" s="29"/>
      <c r="IY86" s="29"/>
      <c r="IZ86" s="29"/>
      <c r="JA86" s="29"/>
      <c r="JB86" s="29"/>
      <c r="JC86" s="29"/>
      <c r="JD86" s="29"/>
      <c r="JE86" s="29"/>
      <c r="JF86" s="29"/>
      <c r="JG86" s="29"/>
      <c r="JH86" s="29"/>
      <c r="JI86" s="29"/>
      <c r="JJ86" s="29"/>
      <c r="JK86" s="29"/>
      <c r="JL86" s="29"/>
      <c r="JM86" s="29"/>
      <c r="JN86" s="29"/>
      <c r="JO86" s="29"/>
      <c r="JP86" s="29"/>
      <c r="JQ86" s="29"/>
      <c r="JR86" s="29"/>
      <c r="JS86" s="29"/>
      <c r="JT86" s="29"/>
      <c r="JU86" s="29"/>
      <c r="JV86" s="29"/>
      <c r="JW86" s="29"/>
      <c r="JX86" s="29"/>
      <c r="JY86" s="29"/>
      <c r="JZ86" s="29"/>
      <c r="KA86" s="29"/>
      <c r="KB86" s="29"/>
      <c r="KC86" s="29"/>
      <c r="KD86" s="29"/>
      <c r="KE86" s="29"/>
      <c r="KF86" s="29"/>
      <c r="KG86" s="29"/>
      <c r="KH86" s="29"/>
      <c r="KI86" s="29"/>
      <c r="KJ86" s="29"/>
      <c r="KK86" s="29"/>
      <c r="KL86" s="29"/>
      <c r="KM86" s="29"/>
      <c r="KN86" s="29"/>
      <c r="KO86" s="29"/>
      <c r="KP86" s="29"/>
      <c r="KQ86" s="29"/>
      <c r="KR86" s="29"/>
      <c r="KS86" s="29"/>
      <c r="KT86" s="29"/>
      <c r="KU86" s="29"/>
      <c r="KV86" s="29"/>
      <c r="KW86" s="29"/>
      <c r="KX86" s="29"/>
      <c r="KY86" s="29"/>
      <c r="KZ86" s="29"/>
      <c r="LA86" s="29"/>
      <c r="LB86" s="29"/>
      <c r="LC86" s="29"/>
      <c r="LD86" s="29"/>
      <c r="LE86" s="29"/>
      <c r="LF86" s="29"/>
      <c r="LG86" s="29"/>
      <c r="LH86" s="29"/>
      <c r="LI86" s="29"/>
      <c r="LJ86" s="29"/>
      <c r="LK86" s="29"/>
      <c r="LL86" s="29"/>
      <c r="LM86" s="29"/>
      <c r="LN86" s="29"/>
      <c r="LO86" s="29"/>
      <c r="LP86" s="29"/>
      <c r="LQ86" s="29"/>
      <c r="LR86" s="29"/>
      <c r="LS86" s="29"/>
      <c r="LT86" s="29"/>
      <c r="LU86" s="29"/>
      <c r="LV86" s="29"/>
      <c r="LW86" s="29"/>
      <c r="LX86" s="29"/>
      <c r="LY86" s="29"/>
      <c r="LZ86" s="29"/>
      <c r="MA86" s="29"/>
      <c r="MB86" s="29"/>
      <c r="MC86" s="29"/>
      <c r="MD86" s="29"/>
      <c r="ME86" s="29"/>
      <c r="MF86" s="29"/>
      <c r="MG86" s="29"/>
      <c r="MH86" s="29"/>
      <c r="MI86" s="29"/>
      <c r="MJ86" s="29"/>
      <c r="MK86" s="29"/>
      <c r="ML86" s="29"/>
      <c r="MM86" s="29"/>
      <c r="MN86" s="29"/>
      <c r="MO86" s="29"/>
      <c r="MP86" s="29"/>
      <c r="MQ86" s="29"/>
      <c r="MR86" s="29"/>
      <c r="MS86" s="29"/>
      <c r="MT86" s="29"/>
      <c r="MU86" s="29"/>
      <c r="MV86" s="29"/>
      <c r="MW86" s="29"/>
      <c r="MX86" s="29"/>
      <c r="MY86" s="29"/>
      <c r="MZ86" s="29"/>
      <c r="NA86" s="29"/>
      <c r="NB86" s="29"/>
      <c r="NC86" s="29"/>
      <c r="ND86" s="29"/>
      <c r="NE86" s="29"/>
      <c r="NF86" s="29"/>
      <c r="NG86" s="29"/>
      <c r="NH86" s="29"/>
      <c r="NI86" s="29"/>
      <c r="NJ86" s="29"/>
      <c r="NK86" s="29"/>
      <c r="NL86" s="29"/>
      <c r="NM86" s="29"/>
      <c r="NN86" s="29"/>
      <c r="NO86" s="29"/>
      <c r="NP86" s="29"/>
      <c r="NQ86" s="29"/>
      <c r="NR86" s="29"/>
      <c r="NS86" s="29"/>
      <c r="NT86" s="29"/>
      <c r="NU86" s="29"/>
      <c r="NV86" s="29"/>
      <c r="NW86" s="29"/>
      <c r="NX86" s="29"/>
      <c r="NY86" s="29"/>
      <c r="NZ86" s="29"/>
      <c r="OA86" s="29"/>
      <c r="OB86" s="29"/>
      <c r="OC86" s="29"/>
      <c r="OD86" s="29"/>
      <c r="OE86" s="29"/>
      <c r="OF86" s="29"/>
      <c r="OG86" s="29"/>
      <c r="OH86" s="29"/>
      <c r="OI86" s="29"/>
      <c r="OJ86" s="29"/>
      <c r="OK86" s="29"/>
      <c r="OL86" s="29"/>
      <c r="OM86" s="29"/>
      <c r="ON86" s="29"/>
      <c r="OO86" s="29"/>
      <c r="OP86" s="29"/>
      <c r="OQ86" s="29"/>
      <c r="OR86" s="29"/>
      <c r="OS86" s="29"/>
      <c r="OT86" s="29"/>
      <c r="OU86" s="29"/>
      <c r="OV86" s="29"/>
      <c r="OW86" s="29"/>
      <c r="OX86" s="29"/>
      <c r="OY86" s="29"/>
      <c r="OZ86" s="29"/>
      <c r="PA86" s="29"/>
      <c r="PB86" s="29"/>
      <c r="PC86" s="29"/>
      <c r="PD86" s="29"/>
      <c r="PE86" s="29"/>
      <c r="PF86" s="29"/>
      <c r="PG86" s="29"/>
      <c r="PH86" s="29"/>
      <c r="PI86" s="29"/>
      <c r="PJ86" s="29"/>
      <c r="PK86" s="29"/>
      <c r="PL86" s="29"/>
      <c r="PM86" s="29"/>
      <c r="PN86" s="29"/>
      <c r="PO86" s="29"/>
      <c r="PP86" s="29"/>
      <c r="PQ86" s="29"/>
      <c r="PR86" s="29"/>
      <c r="PS86" s="29"/>
      <c r="PT86" s="29"/>
      <c r="PU86" s="29"/>
      <c r="PV86" s="29"/>
      <c r="PW86" s="29"/>
      <c r="PX86" s="29"/>
      <c r="PY86" s="29"/>
      <c r="PZ86" s="29"/>
      <c r="QA86" s="29"/>
      <c r="QB86" s="29"/>
      <c r="QC86" s="29"/>
      <c r="QD86" s="29"/>
      <c r="QE86" s="29"/>
      <c r="QF86" s="29"/>
      <c r="QG86" s="29"/>
      <c r="QH86" s="29"/>
      <c r="QI86" s="29"/>
      <c r="QJ86" s="29"/>
      <c r="QK86" s="29"/>
      <c r="QL86" s="29"/>
      <c r="QM86" s="29"/>
      <c r="QN86" s="29"/>
      <c r="QO86" s="29"/>
      <c r="QP86" s="29"/>
      <c r="QQ86" s="29"/>
      <c r="QR86" s="29"/>
      <c r="QS86" s="29"/>
      <c r="QT86" s="29"/>
      <c r="QU86" s="29"/>
      <c r="QV86" s="29"/>
      <c r="QW86" s="29"/>
      <c r="QX86" s="29"/>
      <c r="QY86" s="29"/>
      <c r="QZ86" s="29"/>
      <c r="RA86" s="29"/>
      <c r="RB86" s="29"/>
      <c r="RC86" s="29"/>
      <c r="RD86" s="29"/>
      <c r="RE86" s="29"/>
      <c r="RF86" s="29"/>
      <c r="RG86" s="29"/>
      <c r="RH86" s="29"/>
      <c r="RI86" s="29"/>
      <c r="RJ86" s="29"/>
      <c r="RK86" s="29"/>
      <c r="RL86" s="29"/>
      <c r="RM86" s="29"/>
      <c r="RN86" s="29"/>
      <c r="RO86" s="29"/>
      <c r="RP86" s="29"/>
      <c r="RQ86" s="29"/>
      <c r="RR86" s="29"/>
      <c r="RS86" s="29"/>
      <c r="RT86" s="29"/>
      <c r="RU86" s="29"/>
      <c r="RV86" s="29"/>
      <c r="RW86" s="29"/>
      <c r="RX86" s="29"/>
      <c r="RY86" s="29"/>
      <c r="RZ86" s="29"/>
      <c r="SA86" s="29"/>
      <c r="SB86" s="29"/>
      <c r="SC86" s="29"/>
      <c r="SD86" s="29"/>
      <c r="SE86" s="29"/>
      <c r="SF86" s="29"/>
      <c r="SG86" s="29"/>
      <c r="SH86" s="29"/>
      <c r="SI86" s="29"/>
      <c r="SJ86" s="29"/>
      <c r="SK86" s="29"/>
      <c r="SL86" s="29"/>
      <c r="SM86" s="29"/>
      <c r="SN86" s="29"/>
      <c r="SO86" s="29"/>
      <c r="SP86" s="29"/>
      <c r="SQ86" s="29"/>
      <c r="SR86" s="29"/>
      <c r="SS86" s="29"/>
      <c r="ST86" s="29"/>
      <c r="SU86" s="29"/>
      <c r="SV86" s="29"/>
      <c r="SW86" s="29"/>
      <c r="SX86" s="29"/>
      <c r="SY86" s="29"/>
      <c r="SZ86" s="29"/>
      <c r="TA86" s="29"/>
      <c r="TB86" s="29"/>
      <c r="TC86" s="29"/>
      <c r="TD86" s="29"/>
      <c r="TE86" s="29"/>
      <c r="TF86" s="29"/>
      <c r="TG86" s="29"/>
      <c r="TH86" s="29"/>
      <c r="TI86" s="29"/>
      <c r="TJ86" s="29"/>
      <c r="TK86" s="29"/>
      <c r="TL86" s="29"/>
      <c r="TM86" s="29"/>
      <c r="TN86" s="29"/>
      <c r="TO86" s="29"/>
      <c r="TP86" s="29"/>
      <c r="TQ86" s="29"/>
      <c r="TR86" s="29"/>
      <c r="TS86" s="29"/>
      <c r="TT86" s="29"/>
      <c r="TU86" s="29"/>
      <c r="TV86" s="29"/>
      <c r="TW86" s="29"/>
      <c r="TX86" s="29"/>
      <c r="TY86" s="29"/>
      <c r="TZ86" s="29"/>
      <c r="UA86" s="29"/>
      <c r="UB86" s="29"/>
      <c r="UC86" s="29"/>
      <c r="UD86" s="29"/>
      <c r="UE86" s="29"/>
      <c r="UF86" s="29"/>
      <c r="UG86" s="29"/>
      <c r="UH86" s="29"/>
      <c r="UI86" s="29"/>
      <c r="UJ86" s="29"/>
      <c r="UK86" s="105"/>
      <c r="UL86" s="105"/>
      <c r="UM86" s="105"/>
      <c r="UN86" s="105"/>
      <c r="UO86" s="105"/>
      <c r="UP86" s="105"/>
      <c r="UQ86" s="105"/>
      <c r="UR86" s="105"/>
      <c r="US86" s="105"/>
      <c r="UT86" s="105"/>
      <c r="UU86" s="105"/>
      <c r="UV86" s="105"/>
      <c r="UW86" s="105"/>
      <c r="UX86" s="105"/>
      <c r="UY86" s="105"/>
      <c r="UZ86" s="105"/>
      <c r="VA86" s="105"/>
      <c r="VB86" s="105"/>
      <c r="VC86" s="105"/>
      <c r="VD86" s="105"/>
      <c r="VE86" s="105"/>
      <c r="VF86" s="105"/>
      <c r="VG86" s="105"/>
      <c r="VH86" s="105"/>
      <c r="VI86" s="105"/>
      <c r="VJ86" s="105"/>
      <c r="VK86" s="105"/>
      <c r="VL86" s="105"/>
      <c r="VM86" s="105"/>
      <c r="VN86" s="105"/>
      <c r="VO86" s="105"/>
      <c r="VP86" s="105"/>
      <c r="VQ86" s="105"/>
      <c r="VR86" s="105"/>
      <c r="VS86" s="105"/>
      <c r="VT86" s="105"/>
      <c r="VU86" s="105"/>
      <c r="VV86" s="105"/>
      <c r="VW86" s="105"/>
      <c r="VX86" s="105"/>
      <c r="VY86" s="105"/>
      <c r="VZ86" s="105"/>
      <c r="WA86" s="105"/>
      <c r="WB86" s="105"/>
      <c r="WC86" s="105"/>
      <c r="WD86" s="105"/>
      <c r="WE86" s="105"/>
      <c r="WF86" s="105"/>
      <c r="WG86" s="105"/>
      <c r="WH86" s="105"/>
      <c r="WI86" s="105"/>
      <c r="WJ86" s="105"/>
      <c r="WK86" s="105"/>
      <c r="WL86" s="105"/>
      <c r="WM86" s="105"/>
      <c r="WN86" s="105"/>
      <c r="WO86" s="105"/>
      <c r="WP86" s="105"/>
      <c r="WQ86" s="105"/>
      <c r="WR86" s="105"/>
      <c r="WS86" s="105"/>
      <c r="WT86" s="105"/>
      <c r="WU86" s="105"/>
      <c r="WV86" s="105"/>
      <c r="WW86" s="105"/>
      <c r="WX86" s="105"/>
      <c r="WY86" s="105"/>
      <c r="WZ86" s="105"/>
      <c r="XA86" s="105"/>
      <c r="XB86" s="105"/>
      <c r="XC86" s="105"/>
      <c r="XD86" s="105"/>
      <c r="XE86" s="105"/>
      <c r="XF86" s="105"/>
      <c r="XG86" s="105"/>
      <c r="XH86" s="105"/>
      <c r="XI86" s="105"/>
      <c r="XJ86" s="105"/>
      <c r="XK86" s="105"/>
      <c r="XL86" s="105"/>
      <c r="XM86" s="105"/>
      <c r="XN86" s="105"/>
      <c r="XO86" s="105"/>
      <c r="XP86" s="105"/>
      <c r="XQ86" s="29"/>
      <c r="XR86" s="29"/>
      <c r="XS86" s="29"/>
      <c r="XT86" s="29"/>
      <c r="XU86" s="29"/>
      <c r="XV86" s="29"/>
      <c r="XW86" s="29"/>
      <c r="XX86" s="29"/>
      <c r="XY86" s="29"/>
      <c r="XZ86" s="29"/>
      <c r="YA86" s="29"/>
      <c r="YB86" s="29"/>
      <c r="YC86" s="29"/>
      <c r="YD86" s="29"/>
      <c r="YE86" s="29"/>
      <c r="YF86" s="29"/>
      <c r="YG86" s="29"/>
      <c r="YH86" s="29"/>
      <c r="YI86" s="29"/>
      <c r="YJ86" s="29"/>
      <c r="YK86" s="29"/>
      <c r="YL86" s="29"/>
      <c r="YM86" s="29"/>
      <c r="YN86" s="29"/>
      <c r="YO86" s="29"/>
      <c r="YP86" s="29"/>
      <c r="YQ86" s="29"/>
      <c r="YR86" s="29"/>
      <c r="YS86" s="29"/>
      <c r="YT86" s="29"/>
      <c r="YU86" s="29"/>
      <c r="YV86" s="29"/>
      <c r="YW86" s="29"/>
      <c r="YX86" s="29"/>
      <c r="YY86" s="29"/>
      <c r="YZ86" s="29"/>
      <c r="ZA86" s="29"/>
      <c r="ZB86" s="29"/>
      <c r="ZC86" s="29"/>
      <c r="ZD86" s="29"/>
      <c r="ZE86" s="29"/>
      <c r="ZF86" s="29"/>
      <c r="ZG86" s="29"/>
      <c r="ZH86" s="29"/>
      <c r="ZI86" s="29"/>
      <c r="ZJ86" s="29"/>
      <c r="ZK86" s="29"/>
      <c r="ZL86" s="29"/>
      <c r="ZM86" s="29"/>
      <c r="ZN86" s="29"/>
      <c r="ZO86" s="29"/>
      <c r="ZP86" s="29"/>
      <c r="ZQ86" s="29"/>
      <c r="ZR86" s="29"/>
      <c r="ZS86" s="29"/>
      <c r="ZT86" s="29"/>
      <c r="ZU86" s="29"/>
      <c r="ZV86" s="29"/>
      <c r="ZW86" s="29"/>
      <c r="ZX86" s="29"/>
      <c r="ZY86" s="29"/>
      <c r="ZZ86" s="29"/>
      <c r="AAA86" s="29"/>
      <c r="AAB86" s="29"/>
      <c r="AAC86" s="29"/>
      <c r="AAD86" s="29"/>
      <c r="AAE86" s="29"/>
      <c r="AAF86" s="29"/>
      <c r="AAG86" s="29"/>
      <c r="AAH86" s="29"/>
      <c r="AAI86" s="29"/>
      <c r="AAJ86" s="29"/>
      <c r="AAK86" s="29"/>
      <c r="AAL86" s="29"/>
      <c r="AAM86" s="29"/>
      <c r="AAN86" s="29"/>
      <c r="AAO86" s="29"/>
      <c r="AAP86" s="29"/>
      <c r="AAQ86" s="29"/>
      <c r="AAR86" s="29"/>
      <c r="AAS86" s="29"/>
      <c r="AAT86" s="29"/>
      <c r="AAU86" s="29"/>
      <c r="AAV86" s="29"/>
      <c r="AAW86" s="29"/>
      <c r="AAX86" s="29"/>
      <c r="AAY86" s="29"/>
      <c r="AAZ86" s="29"/>
      <c r="ABA86" s="29"/>
      <c r="ABB86" s="29"/>
      <c r="ABC86" s="29"/>
      <c r="ABD86" s="29"/>
      <c r="ABE86" s="29"/>
      <c r="ABF86" s="29"/>
      <c r="ABG86" s="29"/>
      <c r="ABH86" s="29"/>
      <c r="ABI86" s="29"/>
      <c r="ABJ86" s="29"/>
      <c r="ABK86" s="29"/>
      <c r="ABL86" s="29"/>
      <c r="ABM86" s="29"/>
      <c r="ABN86" s="29"/>
      <c r="ABO86" s="29"/>
      <c r="ABP86" s="29"/>
      <c r="ABQ86" s="29"/>
      <c r="ABR86" s="29"/>
      <c r="ABS86" s="29"/>
      <c r="ABT86" s="29"/>
      <c r="ABU86" s="29"/>
      <c r="ABV86" s="29"/>
      <c r="ABW86" s="29"/>
      <c r="ABX86" s="29"/>
      <c r="ABY86" s="29"/>
      <c r="ABZ86" s="29"/>
      <c r="ACA86" s="29"/>
      <c r="ACB86" s="29"/>
      <c r="ACC86" s="29"/>
      <c r="ACD86" s="29"/>
      <c r="ACE86" s="29"/>
      <c r="ACF86" s="29"/>
      <c r="ACG86" s="29"/>
      <c r="ACH86" s="29"/>
      <c r="ACI86" s="29"/>
      <c r="ACJ86" s="29"/>
      <c r="ACK86" s="29"/>
      <c r="ACL86" s="29"/>
      <c r="ACM86" s="29"/>
      <c r="ACN86" s="29"/>
      <c r="ACO86" s="29"/>
      <c r="ACP86" s="29"/>
      <c r="ACQ86" s="29"/>
      <c r="ACR86" s="29"/>
      <c r="ACS86" s="29"/>
      <c r="ACT86" s="29"/>
      <c r="ACU86" s="29"/>
      <c r="ACV86" s="29"/>
      <c r="ACW86" s="29"/>
      <c r="ACX86" s="29"/>
      <c r="ACY86" s="29"/>
      <c r="ACZ86" s="29"/>
      <c r="ADA86" s="29"/>
      <c r="ADB86" s="29"/>
      <c r="ADC86" s="29"/>
      <c r="ADD86" s="29"/>
      <c r="ADE86" s="29"/>
      <c r="ADF86" s="29"/>
      <c r="ADG86" s="29"/>
      <c r="ADH86" s="29"/>
      <c r="ADI86" s="29"/>
      <c r="ADJ86" s="29"/>
      <c r="ADK86" s="29"/>
      <c r="ADL86" s="29"/>
      <c r="ADM86" s="29"/>
      <c r="ADN86" s="29"/>
      <c r="ADO86" s="29"/>
      <c r="ADP86" s="29"/>
      <c r="ADQ86" s="29"/>
      <c r="ADR86" s="29"/>
      <c r="ADS86" s="29"/>
      <c r="ADT86" s="29"/>
      <c r="ADU86" s="29"/>
      <c r="ADV86" s="29"/>
      <c r="ADW86" s="29"/>
      <c r="ADX86" s="29"/>
      <c r="ADY86" s="29"/>
      <c r="ADZ86" s="29"/>
      <c r="AEA86" s="29"/>
      <c r="AEB86" s="29"/>
      <c r="AEC86" s="29"/>
      <c r="AED86" s="29"/>
      <c r="AEE86" s="29"/>
      <c r="AEF86" s="29"/>
      <c r="AEG86" s="29"/>
      <c r="AEH86" s="29"/>
      <c r="AEI86" s="29"/>
      <c r="AEJ86" s="29"/>
      <c r="AEK86" s="29"/>
      <c r="AEL86" s="29"/>
      <c r="AEM86" s="29"/>
      <c r="AEN86" s="29"/>
      <c r="AEO86" s="29"/>
      <c r="AEP86" s="29"/>
      <c r="AEQ86" s="29"/>
      <c r="AER86" s="29"/>
      <c r="AES86" s="29"/>
      <c r="AET86" s="29"/>
      <c r="AEU86" s="29"/>
      <c r="AEV86" s="29"/>
      <c r="AEW86" s="29"/>
      <c r="AEX86" s="29"/>
      <c r="AEY86" s="29"/>
      <c r="AEZ86" s="29"/>
      <c r="AFA86" s="29"/>
      <c r="AFB86" s="29"/>
      <c r="AFC86" s="29"/>
      <c r="AFD86" s="29"/>
      <c r="AFE86" s="29"/>
      <c r="AFF86" s="29"/>
      <c r="AFG86" s="29"/>
      <c r="AFH86" s="29"/>
      <c r="AFI86" s="29"/>
      <c r="AFJ86" s="29"/>
      <c r="AFK86" s="29"/>
      <c r="AFL86" s="29"/>
      <c r="AFM86" s="29"/>
      <c r="AFN86" s="29"/>
      <c r="AFO86" s="29"/>
      <c r="AFP86" s="29"/>
      <c r="AFQ86" s="29"/>
      <c r="AFR86" s="29"/>
      <c r="AFS86" s="29"/>
      <c r="AFT86" s="29"/>
      <c r="AFU86" s="29"/>
      <c r="AFV86" s="29"/>
      <c r="AFW86" s="29"/>
      <c r="AFX86" s="29"/>
      <c r="AFY86" s="29"/>
      <c r="AFZ86" s="29"/>
      <c r="AGA86" s="29"/>
      <c r="AGB86" s="29"/>
      <c r="AGC86" s="29"/>
      <c r="AGD86" s="29"/>
      <c r="AGE86" s="29"/>
      <c r="AGF86" s="29"/>
      <c r="AGG86" s="29"/>
      <c r="AGH86" s="29"/>
      <c r="AGI86" s="29"/>
      <c r="AGJ86" s="29"/>
      <c r="AGK86" s="29"/>
      <c r="AGL86" s="29"/>
      <c r="AGM86" s="29"/>
      <c r="AGN86" s="29"/>
      <c r="AGO86" s="29"/>
      <c r="AGP86" s="29"/>
      <c r="AGQ86" s="29"/>
      <c r="AGR86" s="29"/>
      <c r="AGS86" s="29"/>
      <c r="AGT86" s="29"/>
      <c r="AGU86" s="29"/>
      <c r="AGV86" s="29"/>
      <c r="AGW86" s="29"/>
      <c r="AGX86" s="29"/>
      <c r="AGY86" s="29"/>
      <c r="AGZ86" s="29"/>
      <c r="AHA86" s="29"/>
      <c r="AHB86" s="29"/>
      <c r="AHC86" s="29"/>
      <c r="AHD86" s="29"/>
      <c r="AHE86" s="29"/>
      <c r="AHF86" s="29"/>
      <c r="AHG86" s="29"/>
      <c r="AHH86" s="29"/>
      <c r="AHI86" s="29"/>
      <c r="AHJ86" s="29"/>
      <c r="AHK86" s="29"/>
      <c r="AHL86" s="29"/>
      <c r="AHM86" s="29"/>
      <c r="AHN86" s="29"/>
      <c r="AHO86" s="29"/>
      <c r="AHP86" s="29"/>
      <c r="AHQ86" s="29"/>
      <c r="AHR86" s="29"/>
      <c r="AHS86" s="29"/>
      <c r="AHT86" s="29"/>
      <c r="AHU86" s="29"/>
      <c r="AHV86" s="29"/>
      <c r="AHW86" s="29"/>
      <c r="AHX86" s="29"/>
      <c r="AHY86" s="29"/>
      <c r="AHZ86" s="29"/>
      <c r="AIA86" s="29"/>
      <c r="AIB86" s="29"/>
      <c r="AIC86" s="29"/>
      <c r="AID86" s="29"/>
      <c r="AIE86" s="29"/>
      <c r="AIF86" s="29"/>
      <c r="AIG86" s="29"/>
      <c r="AIH86" s="29"/>
      <c r="AII86" s="29"/>
      <c r="AIJ86" s="29"/>
      <c r="AIK86" s="29"/>
      <c r="AIL86" s="29"/>
      <c r="AIM86" s="29"/>
      <c r="AIN86" s="29"/>
      <c r="AIO86" s="29"/>
      <c r="AIP86" s="29"/>
      <c r="AIQ86" s="29"/>
      <c r="AIR86" s="29"/>
      <c r="AIS86" s="29"/>
      <c r="AIT86" s="29"/>
      <c r="AIU86" s="29"/>
      <c r="AIV86" s="29"/>
      <c r="AIW86" s="29"/>
      <c r="AIX86" s="29"/>
      <c r="AIY86" s="29"/>
      <c r="AIZ86" s="29"/>
      <c r="AJA86" s="29"/>
      <c r="AJB86" s="29"/>
      <c r="AJC86" s="29"/>
      <c r="AJD86" s="29"/>
      <c r="AJE86" s="29"/>
      <c r="AJF86" s="29"/>
      <c r="AJG86" s="29"/>
      <c r="AJH86" s="29"/>
      <c r="AJI86" s="29"/>
      <c r="AJJ86" s="29"/>
      <c r="AJK86" s="29"/>
      <c r="AJL86" s="29"/>
      <c r="AJM86" s="29"/>
      <c r="AJN86" s="29"/>
      <c r="AJO86" s="29"/>
      <c r="AJP86" s="29"/>
      <c r="AJQ86" s="29"/>
      <c r="AJR86" s="29"/>
      <c r="AJS86" s="29"/>
      <c r="AJT86" s="29"/>
      <c r="AJU86" s="29"/>
      <c r="AJV86" s="29"/>
      <c r="AJW86" s="29"/>
      <c r="AJX86" s="29"/>
      <c r="AJY86" s="29"/>
      <c r="AJZ86" s="29"/>
      <c r="AKA86" s="29"/>
      <c r="AKB86" s="29"/>
      <c r="AKC86" s="29"/>
      <c r="AKD86" s="29"/>
      <c r="AKE86" s="29"/>
      <c r="AKF86" s="29"/>
      <c r="AKG86" s="29"/>
      <c r="AKH86" s="29"/>
      <c r="AKI86" s="29"/>
      <c r="AKJ86" s="29"/>
      <c r="AKK86" s="29"/>
      <c r="AKL86" s="29"/>
      <c r="AKM86" s="29"/>
      <c r="AKN86" s="29"/>
      <c r="AKO86" s="29"/>
      <c r="AKP86" s="29"/>
      <c r="AKQ86" s="29"/>
      <c r="AKR86" s="29"/>
      <c r="AKS86" s="29"/>
      <c r="AKT86" s="29"/>
      <c r="AKU86" s="29"/>
      <c r="AKV86" s="29"/>
      <c r="AKW86" s="29"/>
      <c r="AKX86" s="29"/>
      <c r="AKY86" s="29"/>
      <c r="AKZ86" s="29"/>
      <c r="ALA86" s="29"/>
      <c r="ALB86" s="29"/>
      <c r="ALC86" s="29"/>
      <c r="ALD86" s="29"/>
      <c r="ALE86" s="29"/>
      <c r="ALF86" s="29"/>
      <c r="ALG86" s="29"/>
      <c r="ALH86" s="29"/>
      <c r="ALI86" s="29"/>
      <c r="ALJ86" s="29"/>
      <c r="ALK86" s="29"/>
      <c r="ALL86" s="29"/>
      <c r="ALM86" s="29"/>
      <c r="ALN86" s="29"/>
      <c r="ALO86" s="29"/>
      <c r="ALP86" s="29"/>
      <c r="ALQ86" s="29"/>
      <c r="ALR86" s="29"/>
      <c r="ALS86" s="29"/>
      <c r="ALT86" s="29"/>
      <c r="ALU86" s="29"/>
      <c r="ALV86" s="29"/>
      <c r="ALW86" s="29"/>
      <c r="ALX86" s="29"/>
      <c r="ALY86" s="29"/>
      <c r="ALZ86" s="29"/>
      <c r="AMA86" s="29"/>
      <c r="AMB86" s="29"/>
      <c r="AMC86" s="29"/>
      <c r="AMD86" s="29"/>
      <c r="AME86" s="29"/>
      <c r="AMF86" s="29"/>
      <c r="AMG86" s="29"/>
      <c r="AMH86" s="29"/>
      <c r="AMI86" s="29"/>
      <c r="AMJ86" s="29"/>
      <c r="AMK86" s="29"/>
      <c r="AML86" s="29"/>
      <c r="AMM86" s="29"/>
      <c r="AMN86" s="29"/>
      <c r="AMO86" s="29"/>
      <c r="AMP86" s="29"/>
      <c r="AMQ86" s="29"/>
      <c r="AMR86" s="29"/>
      <c r="AMS86" s="29"/>
      <c r="AMT86" s="29"/>
      <c r="AMU86" s="29"/>
      <c r="AMV86" s="29"/>
      <c r="AMW86" s="29"/>
      <c r="AMX86" s="29"/>
      <c r="AMY86" s="29"/>
      <c r="AMZ86" s="29"/>
      <c r="ANA86" s="29"/>
      <c r="ANB86" s="29"/>
      <c r="ANC86" s="29"/>
      <c r="AND86" s="29"/>
      <c r="ANE86" s="29"/>
      <c r="ANF86" s="29"/>
      <c r="ANG86" s="29"/>
      <c r="ANH86" s="29"/>
      <c r="ANI86" s="29"/>
      <c r="ANJ86" s="29"/>
      <c r="ANK86" s="29"/>
      <c r="ANL86" s="29"/>
      <c r="ANM86" s="29"/>
      <c r="ANN86" s="29"/>
      <c r="ANO86" s="29"/>
      <c r="ANP86" s="29"/>
      <c r="ANQ86" s="29"/>
      <c r="ANR86" s="29"/>
      <c r="ANS86" s="29"/>
      <c r="ANT86" s="29"/>
      <c r="ANU86" s="29"/>
      <c r="ANV86" s="29"/>
      <c r="ANW86" s="29"/>
      <c r="ANX86" s="29"/>
      <c r="ANY86" s="29"/>
      <c r="ANZ86" s="29"/>
      <c r="AOA86" s="29"/>
      <c r="AOB86" s="29"/>
      <c r="AOC86" s="29"/>
      <c r="AOD86" s="29"/>
      <c r="AOE86" s="29"/>
      <c r="AOF86" s="29"/>
      <c r="AOG86" s="29"/>
      <c r="AOH86" s="29"/>
      <c r="AOI86" s="29"/>
      <c r="AOJ86" s="29"/>
      <c r="AOK86" s="29"/>
      <c r="AOL86" s="29"/>
      <c r="AOM86" s="29"/>
      <c r="AON86" s="29"/>
      <c r="AOO86" s="29"/>
      <c r="AOP86" s="29"/>
      <c r="AOQ86" s="29"/>
      <c r="AOR86" s="29"/>
      <c r="AOS86" s="29"/>
      <c r="AOT86" s="29"/>
      <c r="AOU86" s="29"/>
      <c r="AOV86" s="29"/>
      <c r="AOW86" s="29"/>
      <c r="AOX86" s="29"/>
      <c r="AOY86" s="29"/>
      <c r="AOZ86" s="29"/>
      <c r="APA86" s="29"/>
      <c r="APB86" s="29"/>
      <c r="APC86" s="29"/>
      <c r="APD86" s="29"/>
      <c r="APE86" s="29"/>
      <c r="APF86" s="29"/>
      <c r="APG86" s="29"/>
      <c r="APH86" s="29"/>
      <c r="API86" s="29"/>
      <c r="APJ86" s="29"/>
      <c r="APK86" s="29"/>
      <c r="APL86" s="29"/>
      <c r="APM86" s="29"/>
      <c r="APN86" s="29"/>
      <c r="APO86" s="29"/>
      <c r="APP86" s="29"/>
      <c r="APQ86" s="29"/>
      <c r="APR86" s="29"/>
      <c r="APS86" s="29"/>
      <c r="APT86" s="29"/>
      <c r="APU86" s="29"/>
      <c r="APV86" s="29"/>
      <c r="APW86" s="29"/>
      <c r="APX86" s="29"/>
      <c r="APY86" s="29"/>
      <c r="APZ86" s="29"/>
      <c r="AQA86" s="29"/>
      <c r="AQB86" s="29"/>
      <c r="AQC86" s="29"/>
      <c r="AQD86" s="29"/>
      <c r="AQE86" s="29"/>
      <c r="AQF86" s="29"/>
      <c r="AQG86" s="29"/>
      <c r="AQH86" s="29"/>
      <c r="AQI86" s="29"/>
      <c r="AQJ86" s="29"/>
      <c r="AQK86" s="29"/>
      <c r="AQL86" s="29"/>
      <c r="AQM86" s="29"/>
      <c r="AQN86" s="29"/>
      <c r="AQO86" s="29"/>
      <c r="AQP86" s="29"/>
      <c r="AQQ86" s="29"/>
      <c r="AQR86" s="29"/>
      <c r="AQS86" s="29"/>
      <c r="AQT86" s="29"/>
      <c r="AQU86" s="29"/>
      <c r="AQV86" s="29"/>
      <c r="AQW86" s="29"/>
      <c r="AQX86" s="29"/>
      <c r="AQY86" s="29"/>
      <c r="AQZ86" s="29"/>
      <c r="ARA86" s="29"/>
      <c r="ARB86" s="29"/>
      <c r="ARC86" s="29"/>
      <c r="ARD86" s="29"/>
      <c r="ARE86" s="29"/>
      <c r="ARF86" s="29"/>
      <c r="ARG86" s="29"/>
      <c r="ARH86" s="29"/>
      <c r="ARI86" s="29"/>
      <c r="ARJ86" s="29"/>
      <c r="ARK86" s="29"/>
      <c r="ARL86" s="29"/>
      <c r="ARM86" s="29"/>
      <c r="ARN86" s="29"/>
      <c r="ARO86" s="29"/>
      <c r="ARP86" s="29"/>
      <c r="ARQ86" s="29"/>
      <c r="ARR86" s="29"/>
      <c r="ARS86" s="29"/>
      <c r="ART86" s="29"/>
      <c r="ARU86" s="29"/>
      <c r="ARV86" s="29"/>
      <c r="ARW86" s="29"/>
      <c r="ARX86" s="29"/>
      <c r="ARY86" s="29"/>
      <c r="ARZ86" s="29"/>
      <c r="ASA86" s="29"/>
      <c r="ASB86" s="29"/>
      <c r="ASC86" s="29"/>
      <c r="ASD86" s="29"/>
      <c r="ASE86" s="29"/>
      <c r="ASF86" s="29"/>
      <c r="ASG86" s="29"/>
      <c r="ASH86" s="29"/>
      <c r="ASI86" s="29"/>
      <c r="ASJ86" s="29"/>
      <c r="ASK86" s="29"/>
      <c r="ASL86" s="29"/>
      <c r="ASM86" s="29"/>
      <c r="ASN86" s="29"/>
      <c r="ASO86" s="29"/>
      <c r="ASP86" s="29"/>
      <c r="ASQ86" s="29"/>
      <c r="ASR86" s="29"/>
      <c r="ASS86" s="29"/>
      <c r="AST86" s="29"/>
      <c r="ASU86" s="29"/>
      <c r="ASV86" s="29"/>
      <c r="ASW86" s="29"/>
      <c r="ASX86" s="29"/>
      <c r="ASY86" s="29"/>
      <c r="ASZ86" s="29"/>
      <c r="ATA86" s="29"/>
      <c r="ATB86" s="29"/>
      <c r="ATC86" s="29"/>
      <c r="ATD86" s="29"/>
      <c r="ATE86" s="29"/>
      <c r="ATF86" s="29"/>
      <c r="ATG86" s="29"/>
      <c r="ATH86" s="29"/>
      <c r="ATI86" s="29"/>
      <c r="ATJ86" s="29"/>
      <c r="ATK86" s="29"/>
      <c r="ATL86" s="29"/>
      <c r="ATM86" s="29"/>
      <c r="ATN86" s="29"/>
      <c r="ATO86" s="29"/>
      <c r="ATP86" s="29"/>
      <c r="ATQ86" s="29"/>
      <c r="ATR86" s="29"/>
      <c r="ATS86" s="29"/>
      <c r="ATT86" s="29"/>
      <c r="ATU86" s="29"/>
      <c r="ATV86" s="29"/>
      <c r="ATW86" s="29"/>
      <c r="ATX86" s="29"/>
      <c r="ATY86" s="29"/>
      <c r="ATZ86" s="29"/>
      <c r="AUA86" s="29"/>
      <c r="AUB86" s="29"/>
      <c r="AUC86" s="29"/>
      <c r="AUD86" s="29"/>
      <c r="AUE86" s="29"/>
      <c r="AUF86" s="29"/>
      <c r="AUG86" s="29"/>
      <c r="AUH86" s="29"/>
      <c r="AUI86" s="29"/>
      <c r="AUJ86" s="29"/>
      <c r="AUK86" s="29"/>
      <c r="AUL86" s="29"/>
      <c r="AUM86" s="29"/>
      <c r="AUN86" s="29"/>
      <c r="AUO86" s="29"/>
      <c r="AUP86" s="29"/>
      <c r="AUQ86" s="29"/>
      <c r="AUR86" s="29"/>
      <c r="AUS86" s="29"/>
      <c r="AUT86" s="29"/>
      <c r="AUU86" s="29"/>
      <c r="AUV86" s="29"/>
      <c r="AUW86" s="29"/>
      <c r="AUX86" s="29"/>
      <c r="AUY86" s="29"/>
      <c r="AUZ86" s="29"/>
      <c r="AVA86" s="29"/>
      <c r="AVB86" s="29"/>
      <c r="AVC86" s="29"/>
      <c r="AVD86" s="29"/>
      <c r="AVE86" s="29"/>
      <c r="AVF86" s="29"/>
      <c r="AVG86" s="29"/>
      <c r="AVH86" s="29"/>
      <c r="AVI86" s="29"/>
      <c r="AVJ86" s="29"/>
      <c r="AVK86" s="29"/>
      <c r="AVL86" s="29"/>
      <c r="AVM86" s="29"/>
      <c r="AVN86" s="29"/>
      <c r="AVO86" s="29"/>
      <c r="AVP86" s="29"/>
      <c r="AVQ86" s="29"/>
      <c r="AVR86" s="29"/>
      <c r="AVS86" s="29"/>
      <c r="AVT86" s="29"/>
      <c r="AVU86" s="29"/>
      <c r="AVV86" s="29"/>
      <c r="AVW86" s="29"/>
      <c r="AVX86" s="29"/>
      <c r="AVY86" s="29"/>
      <c r="AVZ86" s="29"/>
      <c r="AWA86" s="29"/>
      <c r="AWB86" s="29"/>
      <c r="AWC86" s="29"/>
      <c r="AWD86" s="29"/>
      <c r="AWE86" s="29"/>
      <c r="AWF86" s="29"/>
      <c r="AWG86" s="29"/>
      <c r="AWH86" s="29"/>
      <c r="AWI86" s="29"/>
      <c r="AWJ86" s="29"/>
      <c r="AWK86" s="29"/>
      <c r="AWL86" s="29"/>
      <c r="AWM86" s="29"/>
      <c r="AWN86" s="29"/>
      <c r="AWO86" s="29"/>
      <c r="AWP86" s="29"/>
      <c r="AWQ86" s="29"/>
      <c r="AWR86" s="29"/>
      <c r="AWS86" s="29"/>
      <c r="AWT86" s="29"/>
      <c r="AWU86" s="29"/>
      <c r="AWV86" s="29"/>
      <c r="AWW86" s="29"/>
      <c r="AWX86" s="29"/>
      <c r="AWY86" s="29"/>
      <c r="AWZ86" s="29"/>
      <c r="AXA86" s="29"/>
      <c r="AXB86" s="29"/>
      <c r="AXC86" s="29"/>
      <c r="AXD86" s="29"/>
      <c r="AXE86" s="29"/>
      <c r="AXF86" s="29"/>
      <c r="AXG86" s="29"/>
      <c r="AXH86" s="29"/>
      <c r="AXI86" s="29"/>
      <c r="AXJ86" s="29"/>
      <c r="AXK86" s="29"/>
      <c r="AXL86" s="29"/>
      <c r="AXM86" s="29"/>
      <c r="AXN86" s="29"/>
      <c r="AXO86" s="29"/>
      <c r="AXP86" s="29"/>
      <c r="AXQ86" s="29"/>
      <c r="AXR86" s="29"/>
      <c r="AXS86" s="29"/>
      <c r="AXT86" s="29"/>
      <c r="AXU86" s="29"/>
      <c r="AXV86" s="29"/>
      <c r="AXW86" s="29"/>
      <c r="AXX86" s="29"/>
      <c r="AXY86" s="29"/>
      <c r="AXZ86" s="29"/>
      <c r="AYA86" s="29"/>
      <c r="AYB86" s="29"/>
      <c r="AYC86" s="29"/>
      <c r="AYD86" s="29"/>
      <c r="AYE86" s="29"/>
      <c r="AYF86" s="29"/>
      <c r="AYG86" s="29"/>
      <c r="AYH86" s="29"/>
      <c r="AYI86" s="29"/>
      <c r="AYJ86" s="29"/>
      <c r="AYK86" s="29"/>
      <c r="AYL86" s="29"/>
      <c r="AYM86" s="29"/>
      <c r="AYN86" s="29"/>
      <c r="AYO86" s="29"/>
      <c r="AYP86" s="29"/>
      <c r="AYQ86" s="29"/>
      <c r="AYR86" s="29"/>
      <c r="AYS86" s="29"/>
      <c r="AYT86" s="29"/>
      <c r="AYU86" s="29"/>
      <c r="AYV86" s="29"/>
      <c r="AYW86" s="29"/>
      <c r="AYX86" s="29"/>
      <c r="AYY86" s="29"/>
      <c r="AYZ86" s="29"/>
      <c r="AZA86" s="29"/>
      <c r="AZB86" s="29"/>
      <c r="AZC86" s="29"/>
      <c r="AZD86" s="29"/>
      <c r="AZE86" s="29"/>
      <c r="AZF86" s="29"/>
      <c r="AZG86" s="29"/>
      <c r="AZH86" s="29"/>
      <c r="AZI86" s="29"/>
      <c r="AZJ86" s="29"/>
      <c r="AZK86" s="29"/>
      <c r="AZL86" s="29"/>
      <c r="AZM86" s="29"/>
      <c r="AZN86" s="29"/>
      <c r="AZO86" s="29"/>
      <c r="AZP86" s="29"/>
      <c r="AZQ86" s="29"/>
      <c r="AZR86" s="29"/>
      <c r="AZS86" s="29"/>
      <c r="AZT86" s="29"/>
      <c r="AZU86" s="29"/>
      <c r="AZV86" s="29"/>
      <c r="AZW86" s="29"/>
      <c r="AZX86" s="29"/>
      <c r="AZY86" s="29"/>
      <c r="AZZ86" s="29"/>
      <c r="BAA86" s="29"/>
      <c r="BAB86" s="29"/>
      <c r="BAC86" s="29"/>
      <c r="BAD86" s="29"/>
    </row>
    <row r="87" spans="1:1382" s="89" customFormat="1" ht="14" x14ac:dyDescent="0.2">
      <c r="A87" s="30">
        <v>399</v>
      </c>
      <c r="B87" s="44">
        <v>365</v>
      </c>
      <c r="C87" s="40">
        <v>38663730</v>
      </c>
      <c r="D87" s="44">
        <v>4474418</v>
      </c>
      <c r="E87" s="31" t="s">
        <v>1708</v>
      </c>
      <c r="F87" s="30" t="s">
        <v>1709</v>
      </c>
      <c r="G87" s="94">
        <v>33952</v>
      </c>
      <c r="H87" s="40" t="s">
        <v>480</v>
      </c>
      <c r="I87" s="40" t="s">
        <v>563</v>
      </c>
      <c r="J87" s="42">
        <v>22</v>
      </c>
      <c r="K87" s="42">
        <v>10</v>
      </c>
      <c r="L87" s="42">
        <f t="shared" si="6"/>
        <v>12</v>
      </c>
      <c r="M87" s="30" t="s">
        <v>595</v>
      </c>
      <c r="N87" s="56" t="s">
        <v>807</v>
      </c>
      <c r="O87" s="30">
        <v>2</v>
      </c>
      <c r="P87" s="44">
        <v>3</v>
      </c>
      <c r="Q87" s="30" t="s">
        <v>3768</v>
      </c>
      <c r="R87" s="30" t="s">
        <v>453</v>
      </c>
      <c r="S87" s="32" t="s">
        <v>453</v>
      </c>
      <c r="T87" s="32" t="s">
        <v>453</v>
      </c>
      <c r="U87" s="42" t="s">
        <v>453</v>
      </c>
      <c r="V87" s="32" t="s">
        <v>453</v>
      </c>
      <c r="W87" s="32" t="s">
        <v>563</v>
      </c>
      <c r="X87" s="30" t="s">
        <v>827</v>
      </c>
      <c r="Y87" s="30" t="s">
        <v>550</v>
      </c>
      <c r="Z87" s="56" t="s">
        <v>804</v>
      </c>
      <c r="AA87" s="45">
        <v>42158</v>
      </c>
      <c r="AB87" s="80" t="s">
        <v>807</v>
      </c>
      <c r="AC87" s="32">
        <v>42361</v>
      </c>
      <c r="AD87" s="61">
        <f t="shared" si="5"/>
        <v>6.6739726027397266</v>
      </c>
      <c r="AE87" s="42">
        <v>1</v>
      </c>
      <c r="AF87" s="32" t="s">
        <v>539</v>
      </c>
      <c r="AG87" s="42">
        <v>1</v>
      </c>
      <c r="AH87" s="32" t="s">
        <v>539</v>
      </c>
      <c r="AI87" s="32"/>
      <c r="AJ87" s="42"/>
      <c r="AK87" s="32"/>
      <c r="AL87" s="42"/>
      <c r="AM87" s="32"/>
      <c r="AN87" s="42"/>
      <c r="AO87" s="32"/>
      <c r="AP87" s="42"/>
      <c r="AQ87" s="42"/>
      <c r="AR87" s="42"/>
      <c r="AS87" s="42"/>
      <c r="AT87" s="42"/>
      <c r="AU87" s="42"/>
      <c r="AV87" s="42"/>
      <c r="AW87" s="42"/>
      <c r="AX87" s="42"/>
      <c r="AY87" s="49" t="s">
        <v>3769</v>
      </c>
      <c r="AZ87" s="32" t="s">
        <v>539</v>
      </c>
      <c r="BA87" s="42">
        <v>1</v>
      </c>
      <c r="BB87" s="44">
        <v>1</v>
      </c>
      <c r="BC87" s="30" t="s">
        <v>3770</v>
      </c>
      <c r="BD87" s="42" t="s">
        <v>453</v>
      </c>
      <c r="BE87" s="42" t="s">
        <v>453</v>
      </c>
      <c r="BF87" s="43" t="s">
        <v>807</v>
      </c>
      <c r="BG87" s="40" t="s">
        <v>453</v>
      </c>
      <c r="BH87" s="40" t="s">
        <v>453</v>
      </c>
      <c r="BI87" s="40" t="s">
        <v>453</v>
      </c>
      <c r="BJ87" s="40" t="s">
        <v>453</v>
      </c>
      <c r="BK87" s="31" t="s">
        <v>453</v>
      </c>
      <c r="BL87" s="31" t="s">
        <v>3771</v>
      </c>
      <c r="BM87" s="30">
        <v>110</v>
      </c>
      <c r="BN87" s="30">
        <v>94</v>
      </c>
      <c r="BO87" s="30">
        <v>103</v>
      </c>
      <c r="BP87" s="30" t="s">
        <v>3772</v>
      </c>
      <c r="BQ87" s="30" t="s">
        <v>453</v>
      </c>
      <c r="BR87" s="30" t="s">
        <v>453</v>
      </c>
      <c r="BS87" s="30" t="s">
        <v>872</v>
      </c>
      <c r="BT87" s="30" t="s">
        <v>3773</v>
      </c>
      <c r="BU87" s="30" t="s">
        <v>929</v>
      </c>
      <c r="BV87" s="30" t="s">
        <v>996</v>
      </c>
      <c r="BW87" s="30" t="s">
        <v>453</v>
      </c>
      <c r="BX87" s="30" t="s">
        <v>453</v>
      </c>
      <c r="BY87" s="30" t="s">
        <v>453</v>
      </c>
      <c r="BZ87" s="30" t="s">
        <v>1737</v>
      </c>
      <c r="CA87" s="112"/>
      <c r="CC87" s="29"/>
      <c r="CD87" s="29"/>
      <c r="CE87" s="29"/>
      <c r="CF87" s="29"/>
      <c r="CG87" s="29"/>
      <c r="CH87" s="29"/>
      <c r="CI87" s="29"/>
      <c r="CJ87" s="29"/>
      <c r="CK87" s="29"/>
      <c r="CL87" s="29"/>
      <c r="CM87" s="29"/>
      <c r="CN87" s="29"/>
      <c r="CO87" s="29"/>
      <c r="CP87" s="29"/>
      <c r="CQ87" s="29"/>
      <c r="CR87" s="29"/>
      <c r="CS87" s="29"/>
      <c r="CT87" s="29"/>
      <c r="CU87" s="29"/>
      <c r="CV87" s="29"/>
      <c r="CW87" s="29"/>
      <c r="CX87" s="29"/>
      <c r="CY87" s="29"/>
      <c r="CZ87" s="29"/>
      <c r="DA87" s="29"/>
      <c r="DB87" s="29"/>
      <c r="DC87" s="29"/>
      <c r="DD87" s="29"/>
      <c r="DE87" s="29"/>
      <c r="DF87" s="29"/>
      <c r="DG87" s="29"/>
      <c r="DH87" s="29"/>
      <c r="DI87" s="29"/>
      <c r="DJ87" s="29"/>
      <c r="DK87" s="29"/>
      <c r="DL87" s="29"/>
      <c r="DM87" s="29"/>
      <c r="DN87" s="29"/>
      <c r="DO87" s="29"/>
      <c r="DP87" s="29"/>
      <c r="DQ87" s="29"/>
      <c r="DR87" s="29"/>
      <c r="DS87" s="29"/>
      <c r="DT87" s="29"/>
      <c r="DU87" s="29"/>
      <c r="DV87" s="29"/>
      <c r="DW87" s="29"/>
      <c r="DX87" s="29"/>
      <c r="DY87" s="29"/>
      <c r="DZ87" s="29"/>
      <c r="EA87" s="29"/>
      <c r="EB87" s="29"/>
      <c r="EC87" s="29"/>
      <c r="ED87" s="29"/>
      <c r="EE87" s="29"/>
      <c r="EF87" s="29"/>
      <c r="EG87" s="29"/>
      <c r="EH87" s="29"/>
      <c r="EI87" s="29"/>
      <c r="EJ87" s="29"/>
      <c r="EK87" s="29"/>
      <c r="EL87" s="29"/>
      <c r="EM87" s="29"/>
      <c r="EN87" s="29"/>
      <c r="EO87" s="29"/>
      <c r="EP87" s="29"/>
      <c r="EQ87" s="29"/>
      <c r="ER87" s="29"/>
      <c r="ES87" s="29"/>
      <c r="ET87" s="29"/>
      <c r="EU87" s="29"/>
      <c r="EV87" s="29"/>
      <c r="EW87" s="29"/>
      <c r="EX87" s="29"/>
      <c r="EY87" s="29"/>
      <c r="EZ87" s="29"/>
      <c r="FA87" s="29"/>
      <c r="FB87" s="29"/>
      <c r="FC87" s="29"/>
      <c r="FD87" s="29"/>
      <c r="FE87" s="29"/>
      <c r="FF87" s="29"/>
      <c r="FG87" s="29"/>
      <c r="FH87" s="29"/>
      <c r="FI87" s="29"/>
      <c r="FJ87" s="29"/>
      <c r="FK87" s="29"/>
      <c r="FL87" s="29"/>
      <c r="FM87" s="29"/>
      <c r="FN87" s="29"/>
      <c r="FO87" s="29"/>
      <c r="FP87" s="29"/>
      <c r="FQ87" s="29"/>
      <c r="FR87" s="29"/>
      <c r="FS87" s="29"/>
      <c r="FT87" s="29"/>
      <c r="FU87" s="29"/>
      <c r="FV87" s="29"/>
      <c r="FW87" s="29"/>
      <c r="FX87" s="29"/>
      <c r="FY87" s="29"/>
      <c r="FZ87" s="29"/>
      <c r="GA87" s="29"/>
      <c r="GB87" s="29"/>
      <c r="GC87" s="29"/>
      <c r="GD87" s="29"/>
      <c r="GE87" s="29"/>
      <c r="GF87" s="29"/>
      <c r="GG87" s="29"/>
      <c r="GH87" s="29"/>
      <c r="GI87" s="29"/>
      <c r="GJ87" s="29"/>
      <c r="GK87" s="29"/>
      <c r="GL87" s="29"/>
      <c r="GM87" s="29"/>
      <c r="GN87" s="29"/>
      <c r="GO87" s="29"/>
      <c r="GP87" s="29"/>
      <c r="GQ87" s="29"/>
      <c r="GR87" s="29"/>
      <c r="GS87" s="29"/>
      <c r="GT87" s="29"/>
      <c r="GU87" s="29"/>
      <c r="GV87" s="29"/>
      <c r="GW87" s="29"/>
      <c r="GX87" s="29"/>
      <c r="GY87" s="29"/>
      <c r="GZ87" s="29"/>
      <c r="HA87" s="29"/>
      <c r="HB87" s="29"/>
      <c r="HC87" s="29"/>
      <c r="HD87" s="29"/>
      <c r="HE87" s="29"/>
      <c r="HF87" s="29"/>
      <c r="HG87" s="29"/>
      <c r="HH87" s="29"/>
      <c r="HI87" s="29"/>
      <c r="HJ87" s="29"/>
      <c r="HK87" s="29"/>
      <c r="HL87" s="29"/>
      <c r="HM87" s="29"/>
      <c r="HN87" s="29"/>
      <c r="HO87" s="29"/>
      <c r="HP87" s="29"/>
      <c r="HQ87" s="29"/>
      <c r="HR87" s="29"/>
      <c r="HS87" s="29"/>
      <c r="HT87" s="29"/>
      <c r="HU87" s="29"/>
      <c r="HV87" s="29"/>
      <c r="HW87" s="29"/>
      <c r="HX87" s="29"/>
      <c r="HY87" s="29"/>
      <c r="HZ87" s="29"/>
      <c r="IA87" s="29"/>
      <c r="IB87" s="29"/>
      <c r="IC87" s="29"/>
      <c r="ID87" s="29"/>
      <c r="IE87" s="29"/>
      <c r="IF87" s="29"/>
      <c r="IG87" s="29"/>
      <c r="IH87" s="29"/>
      <c r="II87" s="29"/>
      <c r="IJ87" s="29"/>
      <c r="IK87" s="29"/>
      <c r="IL87" s="29"/>
      <c r="IM87" s="29"/>
      <c r="IN87" s="29"/>
      <c r="IO87" s="29"/>
      <c r="IP87" s="29"/>
      <c r="IQ87" s="29"/>
      <c r="IR87" s="29"/>
      <c r="IS87" s="29"/>
      <c r="IT87" s="29"/>
      <c r="IU87" s="29"/>
      <c r="IV87" s="29"/>
      <c r="IW87" s="29"/>
      <c r="IX87" s="29"/>
      <c r="IY87" s="29"/>
      <c r="IZ87" s="29"/>
      <c r="JA87" s="29"/>
      <c r="JB87" s="29"/>
      <c r="JC87" s="29"/>
      <c r="JD87" s="29"/>
      <c r="JE87" s="29"/>
      <c r="JF87" s="29"/>
      <c r="JG87" s="29"/>
      <c r="JH87" s="29"/>
      <c r="JI87" s="29"/>
      <c r="JJ87" s="29"/>
      <c r="JK87" s="29"/>
      <c r="JL87" s="29"/>
      <c r="JM87" s="29"/>
      <c r="JN87" s="29"/>
      <c r="JO87" s="29"/>
      <c r="JP87" s="29"/>
      <c r="JQ87" s="29"/>
      <c r="JR87" s="29"/>
      <c r="JS87" s="29"/>
      <c r="JT87" s="29"/>
      <c r="JU87" s="29"/>
      <c r="JV87" s="29"/>
      <c r="JW87" s="29"/>
      <c r="JX87" s="29"/>
      <c r="JY87" s="29"/>
      <c r="JZ87" s="29"/>
      <c r="KA87" s="29"/>
      <c r="KB87" s="29"/>
      <c r="KC87" s="29"/>
      <c r="KD87" s="29"/>
      <c r="KE87" s="29"/>
      <c r="KF87" s="29"/>
      <c r="KG87" s="29"/>
      <c r="KH87" s="29"/>
      <c r="KI87" s="29"/>
      <c r="KJ87" s="29"/>
      <c r="KK87" s="29"/>
      <c r="KL87" s="29"/>
      <c r="KM87" s="29"/>
      <c r="KN87" s="29"/>
      <c r="KO87" s="29"/>
      <c r="KP87" s="29"/>
      <c r="KQ87" s="29"/>
      <c r="KR87" s="29"/>
      <c r="KS87" s="29"/>
      <c r="KT87" s="29"/>
      <c r="KU87" s="29"/>
      <c r="KV87" s="29"/>
      <c r="KW87" s="29"/>
      <c r="KX87" s="29"/>
      <c r="KY87" s="29"/>
      <c r="KZ87" s="29"/>
      <c r="LA87" s="29"/>
      <c r="LB87" s="29"/>
      <c r="LC87" s="29"/>
      <c r="LD87" s="29"/>
      <c r="LE87" s="29"/>
      <c r="LF87" s="29"/>
      <c r="LG87" s="29"/>
      <c r="LH87" s="29"/>
      <c r="LI87" s="29"/>
      <c r="LJ87" s="29"/>
      <c r="LK87" s="29"/>
      <c r="LL87" s="29"/>
      <c r="LM87" s="29"/>
      <c r="LN87" s="29"/>
      <c r="LO87" s="29"/>
      <c r="LP87" s="29"/>
      <c r="LQ87" s="29"/>
      <c r="LR87" s="29"/>
      <c r="LS87" s="29"/>
      <c r="LT87" s="29"/>
      <c r="LU87" s="29"/>
      <c r="LV87" s="29"/>
      <c r="LW87" s="29"/>
      <c r="LX87" s="29"/>
      <c r="LY87" s="29"/>
      <c r="LZ87" s="29"/>
      <c r="MA87" s="29"/>
      <c r="MB87" s="29"/>
      <c r="MC87" s="29"/>
      <c r="MD87" s="29"/>
      <c r="ME87" s="29"/>
      <c r="MF87" s="29"/>
      <c r="MG87" s="29"/>
      <c r="MH87" s="29"/>
      <c r="MI87" s="29"/>
      <c r="MJ87" s="29"/>
      <c r="MK87" s="29"/>
      <c r="ML87" s="29"/>
      <c r="MM87" s="29"/>
      <c r="MN87" s="29"/>
      <c r="MO87" s="29"/>
      <c r="MP87" s="29"/>
      <c r="MQ87" s="29"/>
      <c r="MR87" s="29"/>
      <c r="MS87" s="29"/>
      <c r="MT87" s="29"/>
      <c r="MU87" s="29"/>
      <c r="MV87" s="29"/>
      <c r="MW87" s="29"/>
      <c r="MX87" s="29"/>
      <c r="MY87" s="29"/>
      <c r="MZ87" s="29"/>
      <c r="NA87" s="29"/>
      <c r="NB87" s="29"/>
      <c r="NC87" s="29"/>
      <c r="ND87" s="29"/>
      <c r="NE87" s="29"/>
      <c r="NF87" s="29"/>
      <c r="NG87" s="29"/>
      <c r="NH87" s="29"/>
      <c r="NI87" s="29"/>
      <c r="NJ87" s="29"/>
      <c r="NK87" s="29"/>
      <c r="NL87" s="29"/>
      <c r="NM87" s="29"/>
      <c r="NN87" s="29"/>
      <c r="NO87" s="29"/>
      <c r="NP87" s="29"/>
      <c r="NQ87" s="29"/>
      <c r="NR87" s="29"/>
      <c r="NS87" s="29"/>
      <c r="NT87" s="29"/>
      <c r="NU87" s="29"/>
      <c r="NV87" s="29"/>
      <c r="NW87" s="29"/>
      <c r="NX87" s="29"/>
      <c r="NY87" s="29"/>
      <c r="NZ87" s="29"/>
      <c r="OA87" s="29"/>
      <c r="OB87" s="29"/>
      <c r="OC87" s="29"/>
      <c r="OD87" s="29"/>
      <c r="OE87" s="29"/>
      <c r="OF87" s="29"/>
      <c r="OG87" s="29"/>
      <c r="OH87" s="29"/>
      <c r="OI87" s="29"/>
      <c r="OJ87" s="29"/>
      <c r="OK87" s="29"/>
      <c r="OL87" s="29"/>
      <c r="OM87" s="29"/>
      <c r="ON87" s="29"/>
      <c r="OO87" s="29"/>
      <c r="OP87" s="29"/>
      <c r="OQ87" s="29"/>
      <c r="OR87" s="29"/>
      <c r="OS87" s="29"/>
      <c r="OT87" s="29"/>
      <c r="OU87" s="29"/>
      <c r="OV87" s="29"/>
      <c r="OW87" s="29"/>
      <c r="OX87" s="29"/>
      <c r="OY87" s="29"/>
      <c r="OZ87" s="29"/>
      <c r="PA87" s="29"/>
      <c r="PB87" s="29"/>
      <c r="PC87" s="29"/>
      <c r="PD87" s="29"/>
      <c r="PE87" s="29"/>
      <c r="PF87" s="29"/>
      <c r="PG87" s="29"/>
      <c r="PH87" s="29"/>
      <c r="PI87" s="29"/>
      <c r="PJ87" s="29"/>
      <c r="PK87" s="29"/>
      <c r="PL87" s="29"/>
      <c r="PM87" s="29"/>
      <c r="PN87" s="29"/>
      <c r="PO87" s="29"/>
      <c r="PP87" s="29"/>
      <c r="PQ87" s="29"/>
      <c r="PR87" s="29"/>
      <c r="PS87" s="29"/>
      <c r="PT87" s="29"/>
      <c r="PU87" s="29"/>
      <c r="PV87" s="29"/>
      <c r="PW87" s="29"/>
      <c r="PX87" s="29"/>
      <c r="PY87" s="29"/>
      <c r="PZ87" s="29"/>
      <c r="QA87" s="29"/>
      <c r="QB87" s="29"/>
      <c r="QC87" s="29"/>
      <c r="QD87" s="29"/>
      <c r="QE87" s="29"/>
      <c r="QF87" s="29"/>
      <c r="QG87" s="29"/>
      <c r="QH87" s="29"/>
      <c r="QI87" s="29"/>
      <c r="QJ87" s="29"/>
      <c r="QK87" s="29"/>
      <c r="QL87" s="29"/>
      <c r="QM87" s="29"/>
      <c r="QN87" s="29"/>
      <c r="QO87" s="29"/>
      <c r="QP87" s="29"/>
      <c r="QQ87" s="29"/>
      <c r="QR87" s="29"/>
      <c r="QS87" s="29"/>
      <c r="QT87" s="29"/>
      <c r="QU87" s="29"/>
      <c r="QV87" s="29"/>
      <c r="QW87" s="29"/>
      <c r="QX87" s="29"/>
      <c r="QY87" s="29"/>
      <c r="QZ87" s="29"/>
      <c r="RA87" s="29"/>
      <c r="RB87" s="29"/>
      <c r="RC87" s="29"/>
      <c r="RD87" s="29"/>
      <c r="RE87" s="29"/>
      <c r="RF87" s="29"/>
      <c r="RG87" s="29"/>
      <c r="RH87" s="29"/>
      <c r="RI87" s="29"/>
      <c r="RJ87" s="29"/>
      <c r="RK87" s="29"/>
      <c r="RL87" s="29"/>
      <c r="RM87" s="29"/>
      <c r="RN87" s="29"/>
      <c r="RO87" s="29"/>
      <c r="RP87" s="29"/>
      <c r="RQ87" s="29"/>
      <c r="RR87" s="29"/>
      <c r="RS87" s="29"/>
      <c r="RT87" s="29"/>
      <c r="RU87" s="29"/>
      <c r="RV87" s="29"/>
      <c r="RW87" s="29"/>
      <c r="RX87" s="29"/>
      <c r="RY87" s="29"/>
      <c r="RZ87" s="29"/>
      <c r="SA87" s="29"/>
      <c r="SB87" s="29"/>
      <c r="SC87" s="29"/>
      <c r="SD87" s="29"/>
      <c r="SE87" s="29"/>
      <c r="SF87" s="29"/>
      <c r="SG87" s="29"/>
      <c r="SH87" s="29"/>
      <c r="SI87" s="29"/>
      <c r="SJ87" s="29"/>
      <c r="SK87" s="29"/>
      <c r="SL87" s="29"/>
      <c r="SM87" s="29"/>
      <c r="SN87" s="29"/>
      <c r="SO87" s="29"/>
      <c r="SP87" s="29"/>
      <c r="SQ87" s="29"/>
      <c r="SR87" s="29"/>
      <c r="SS87" s="29"/>
      <c r="ST87" s="29"/>
      <c r="SU87" s="29"/>
      <c r="SV87" s="29"/>
      <c r="SW87" s="29"/>
      <c r="SX87" s="29"/>
      <c r="SY87" s="29"/>
      <c r="SZ87" s="29"/>
      <c r="TA87" s="29"/>
      <c r="TB87" s="29"/>
      <c r="TC87" s="29"/>
      <c r="TD87" s="29"/>
      <c r="TE87" s="29"/>
      <c r="TF87" s="29"/>
      <c r="TG87" s="29"/>
      <c r="TH87" s="29"/>
      <c r="TI87" s="29"/>
      <c r="TJ87" s="29"/>
      <c r="TK87" s="29"/>
      <c r="TL87" s="29"/>
      <c r="TM87" s="29"/>
      <c r="TN87" s="29"/>
      <c r="TO87" s="29"/>
      <c r="TP87" s="29"/>
      <c r="TQ87" s="29"/>
      <c r="TR87" s="29"/>
      <c r="TS87" s="29"/>
      <c r="TT87" s="29"/>
      <c r="TU87" s="29"/>
      <c r="TV87" s="29"/>
      <c r="TW87" s="29"/>
      <c r="TX87" s="29"/>
      <c r="TY87" s="29"/>
      <c r="TZ87" s="29"/>
      <c r="UA87" s="29"/>
      <c r="UB87" s="29"/>
      <c r="UC87" s="29"/>
      <c r="UD87" s="29"/>
      <c r="UE87" s="29"/>
      <c r="UF87" s="29"/>
      <c r="UG87" s="29"/>
      <c r="UH87" s="29"/>
      <c r="UI87" s="29"/>
      <c r="UJ87" s="29"/>
      <c r="UK87" s="105"/>
      <c r="UL87" s="105"/>
      <c r="UM87" s="105"/>
      <c r="UN87" s="105"/>
      <c r="UO87" s="105"/>
      <c r="UP87" s="105"/>
      <c r="UQ87" s="105"/>
      <c r="UR87" s="105"/>
      <c r="US87" s="105"/>
      <c r="UT87" s="105"/>
      <c r="UU87" s="105"/>
      <c r="UV87" s="105"/>
      <c r="UW87" s="105"/>
      <c r="UX87" s="105"/>
      <c r="UY87" s="105"/>
      <c r="UZ87" s="105"/>
      <c r="VA87" s="105"/>
      <c r="VB87" s="105"/>
      <c r="VC87" s="105"/>
      <c r="VD87" s="105"/>
      <c r="VE87" s="105"/>
      <c r="VF87" s="105"/>
      <c r="VG87" s="105"/>
      <c r="VH87" s="105"/>
      <c r="VI87" s="105"/>
      <c r="VJ87" s="105"/>
      <c r="VK87" s="105"/>
      <c r="VL87" s="105"/>
      <c r="VM87" s="105"/>
      <c r="VN87" s="105"/>
      <c r="VO87" s="105"/>
      <c r="VP87" s="105"/>
      <c r="VQ87" s="105"/>
      <c r="VR87" s="105"/>
      <c r="VS87" s="105"/>
      <c r="VT87" s="105"/>
      <c r="VU87" s="105"/>
      <c r="VV87" s="105"/>
      <c r="VW87" s="105"/>
      <c r="VX87" s="105"/>
      <c r="VY87" s="105"/>
      <c r="VZ87" s="105"/>
      <c r="WA87" s="105"/>
      <c r="WB87" s="105"/>
      <c r="WC87" s="105"/>
      <c r="WD87" s="105"/>
      <c r="WE87" s="105"/>
      <c r="WF87" s="105"/>
      <c r="WG87" s="105"/>
      <c r="WH87" s="105"/>
      <c r="WI87" s="105"/>
      <c r="WJ87" s="105"/>
      <c r="WK87" s="105"/>
      <c r="WL87" s="105"/>
      <c r="WM87" s="105"/>
      <c r="WN87" s="105"/>
      <c r="WO87" s="105"/>
      <c r="WP87" s="105"/>
      <c r="WQ87" s="105"/>
      <c r="WR87" s="105"/>
      <c r="WS87" s="105"/>
      <c r="WT87" s="105"/>
      <c r="WU87" s="105"/>
      <c r="WV87" s="105"/>
      <c r="WW87" s="105"/>
      <c r="WX87" s="105"/>
      <c r="WY87" s="105"/>
      <c r="WZ87" s="105"/>
      <c r="XA87" s="105"/>
      <c r="XB87" s="105"/>
      <c r="XC87" s="105"/>
      <c r="XD87" s="105"/>
      <c r="XE87" s="105"/>
      <c r="XF87" s="105"/>
      <c r="XG87" s="105"/>
      <c r="XH87" s="105"/>
      <c r="XI87" s="105"/>
      <c r="XJ87" s="105"/>
      <c r="XK87" s="105"/>
      <c r="XL87" s="105"/>
      <c r="XM87" s="105"/>
      <c r="XN87" s="105"/>
      <c r="XO87" s="105"/>
      <c r="XP87" s="105"/>
      <c r="XQ87" s="29"/>
      <c r="XR87" s="29"/>
      <c r="XS87" s="29"/>
      <c r="XT87" s="29"/>
      <c r="XU87" s="29"/>
      <c r="XV87" s="29"/>
      <c r="XW87" s="29"/>
      <c r="XX87" s="29"/>
      <c r="XY87" s="29"/>
      <c r="XZ87" s="29"/>
      <c r="YA87" s="29"/>
      <c r="YB87" s="29"/>
      <c r="YC87" s="29"/>
      <c r="YD87" s="29"/>
      <c r="YE87" s="29"/>
      <c r="YF87" s="29"/>
      <c r="YG87" s="29"/>
      <c r="YH87" s="29"/>
      <c r="YI87" s="29"/>
      <c r="YJ87" s="29"/>
      <c r="YK87" s="29"/>
      <c r="YL87" s="29"/>
      <c r="YM87" s="29"/>
      <c r="YN87" s="29"/>
      <c r="YO87" s="29"/>
      <c r="YP87" s="29"/>
      <c r="YQ87" s="29"/>
      <c r="YR87" s="29"/>
      <c r="YS87" s="29"/>
      <c r="YT87" s="29"/>
      <c r="YU87" s="29"/>
      <c r="YV87" s="29"/>
      <c r="YW87" s="29"/>
      <c r="YX87" s="29"/>
      <c r="YY87" s="29"/>
      <c r="YZ87" s="29"/>
      <c r="ZA87" s="29"/>
      <c r="ZB87" s="29"/>
      <c r="ZC87" s="29"/>
      <c r="ZD87" s="29"/>
      <c r="ZE87" s="29"/>
      <c r="ZF87" s="29"/>
      <c r="ZG87" s="29"/>
      <c r="ZH87" s="29"/>
      <c r="ZI87" s="29"/>
      <c r="ZJ87" s="29"/>
      <c r="ZK87" s="29"/>
      <c r="ZL87" s="29"/>
      <c r="ZM87" s="29"/>
      <c r="ZN87" s="29"/>
      <c r="ZO87" s="29"/>
      <c r="ZP87" s="29"/>
      <c r="ZQ87" s="29"/>
      <c r="ZR87" s="29"/>
      <c r="ZS87" s="29"/>
      <c r="ZT87" s="29"/>
      <c r="ZU87" s="29"/>
      <c r="ZV87" s="29"/>
      <c r="ZW87" s="29"/>
      <c r="ZX87" s="29"/>
      <c r="ZY87" s="29"/>
      <c r="ZZ87" s="29"/>
      <c r="AAA87" s="29"/>
      <c r="AAB87" s="29"/>
      <c r="AAC87" s="29"/>
      <c r="AAD87" s="29"/>
      <c r="AAE87" s="29"/>
      <c r="AAF87" s="29"/>
      <c r="AAG87" s="29"/>
      <c r="AAH87" s="29"/>
      <c r="AAI87" s="29"/>
      <c r="AAJ87" s="29"/>
      <c r="AAK87" s="29"/>
      <c r="AAL87" s="29"/>
      <c r="AAM87" s="29"/>
      <c r="AAN87" s="29"/>
      <c r="AAO87" s="29"/>
      <c r="AAP87" s="29"/>
      <c r="AAQ87" s="29"/>
      <c r="AAR87" s="29"/>
      <c r="AAS87" s="29"/>
      <c r="AAT87" s="29"/>
      <c r="AAU87" s="29"/>
      <c r="AAV87" s="29"/>
      <c r="AAW87" s="29"/>
      <c r="AAX87" s="29"/>
      <c r="AAY87" s="29"/>
      <c r="AAZ87" s="29"/>
      <c r="ABA87" s="29"/>
      <c r="ABB87" s="29"/>
      <c r="ABC87" s="29"/>
      <c r="ABD87" s="29"/>
      <c r="ABE87" s="29"/>
      <c r="ABF87" s="29"/>
      <c r="ABG87" s="29"/>
      <c r="ABH87" s="29"/>
      <c r="ABI87" s="29"/>
      <c r="ABJ87" s="29"/>
      <c r="ABK87" s="29"/>
      <c r="ABL87" s="29"/>
      <c r="ABM87" s="29"/>
      <c r="ABN87" s="29"/>
      <c r="ABO87" s="29"/>
      <c r="ABP87" s="29"/>
      <c r="ABQ87" s="29"/>
      <c r="ABR87" s="29"/>
      <c r="ABS87" s="29"/>
      <c r="ABT87" s="29"/>
      <c r="ABU87" s="29"/>
      <c r="ABV87" s="29"/>
      <c r="ABW87" s="29"/>
      <c r="ABX87" s="29"/>
      <c r="ABY87" s="29"/>
      <c r="ABZ87" s="29"/>
      <c r="ACA87" s="29"/>
      <c r="ACB87" s="29"/>
      <c r="ACC87" s="29"/>
      <c r="ACD87" s="29"/>
      <c r="ACE87" s="29"/>
      <c r="ACF87" s="29"/>
      <c r="ACG87" s="29"/>
      <c r="ACH87" s="29"/>
      <c r="ACI87" s="29"/>
      <c r="ACJ87" s="29"/>
      <c r="ACK87" s="29"/>
      <c r="ACL87" s="29"/>
      <c r="ACM87" s="29"/>
      <c r="ACN87" s="29"/>
      <c r="ACO87" s="29"/>
      <c r="ACP87" s="29"/>
      <c r="ACQ87" s="29"/>
      <c r="ACR87" s="29"/>
      <c r="ACS87" s="29"/>
      <c r="ACT87" s="29"/>
      <c r="ACU87" s="29"/>
      <c r="ACV87" s="29"/>
      <c r="ACW87" s="29"/>
      <c r="ACX87" s="29"/>
      <c r="ACY87" s="29"/>
      <c r="ACZ87" s="29"/>
      <c r="ADA87" s="29"/>
      <c r="ADB87" s="29"/>
      <c r="ADC87" s="29"/>
      <c r="ADD87" s="29"/>
      <c r="ADE87" s="29"/>
      <c r="ADF87" s="29"/>
      <c r="ADG87" s="29"/>
      <c r="ADH87" s="29"/>
      <c r="ADI87" s="29"/>
      <c r="ADJ87" s="29"/>
      <c r="ADK87" s="29"/>
      <c r="ADL87" s="29"/>
      <c r="ADM87" s="29"/>
      <c r="ADN87" s="29"/>
      <c r="ADO87" s="29"/>
      <c r="ADP87" s="29"/>
      <c r="ADQ87" s="29"/>
      <c r="ADR87" s="29"/>
      <c r="ADS87" s="29"/>
      <c r="ADT87" s="29"/>
      <c r="ADU87" s="29"/>
      <c r="ADV87" s="29"/>
      <c r="ADW87" s="29"/>
      <c r="ADX87" s="29"/>
      <c r="ADY87" s="29"/>
      <c r="ADZ87" s="29"/>
      <c r="AEA87" s="29"/>
      <c r="AEB87" s="29"/>
      <c r="AEC87" s="29"/>
      <c r="AED87" s="29"/>
      <c r="AEE87" s="29"/>
      <c r="AEF87" s="29"/>
      <c r="AEG87" s="29"/>
      <c r="AEH87" s="29"/>
      <c r="AEI87" s="29"/>
      <c r="AEJ87" s="29"/>
      <c r="AEK87" s="29"/>
      <c r="AEL87" s="29"/>
      <c r="AEM87" s="29"/>
      <c r="AEN87" s="29"/>
      <c r="AEO87" s="29"/>
      <c r="AEP87" s="29"/>
      <c r="AEQ87" s="29"/>
      <c r="AER87" s="29"/>
      <c r="AES87" s="29"/>
      <c r="AET87" s="29"/>
      <c r="AEU87" s="29"/>
      <c r="AEV87" s="29"/>
      <c r="AEW87" s="29"/>
      <c r="AEX87" s="29"/>
      <c r="AEY87" s="29"/>
      <c r="AEZ87" s="29"/>
      <c r="AFA87" s="29"/>
      <c r="AFB87" s="29"/>
      <c r="AFC87" s="29"/>
      <c r="AFD87" s="29"/>
      <c r="AFE87" s="29"/>
      <c r="AFF87" s="29"/>
      <c r="AFG87" s="29"/>
      <c r="AFH87" s="29"/>
      <c r="AFI87" s="29"/>
      <c r="AFJ87" s="29"/>
      <c r="AFK87" s="29"/>
      <c r="AFL87" s="29"/>
      <c r="AFM87" s="29"/>
      <c r="AFN87" s="29"/>
      <c r="AFO87" s="29"/>
      <c r="AFP87" s="29"/>
      <c r="AFQ87" s="29"/>
      <c r="AFR87" s="29"/>
      <c r="AFS87" s="29"/>
      <c r="AFT87" s="29"/>
      <c r="AFU87" s="29"/>
      <c r="AFV87" s="29"/>
      <c r="AFW87" s="29"/>
      <c r="AFX87" s="29"/>
      <c r="AFY87" s="29"/>
      <c r="AFZ87" s="29"/>
      <c r="AGA87" s="29"/>
      <c r="AGB87" s="29"/>
      <c r="AGC87" s="29"/>
      <c r="AGD87" s="29"/>
      <c r="AGE87" s="29"/>
      <c r="AGF87" s="29"/>
      <c r="AGG87" s="29"/>
      <c r="AGH87" s="29"/>
      <c r="AGI87" s="29"/>
      <c r="AGJ87" s="29"/>
      <c r="AGK87" s="29"/>
      <c r="AGL87" s="29"/>
      <c r="AGM87" s="29"/>
      <c r="AGN87" s="29"/>
      <c r="AGO87" s="29"/>
      <c r="AGP87" s="29"/>
      <c r="AGQ87" s="29"/>
      <c r="AGR87" s="29"/>
      <c r="AGS87" s="29"/>
      <c r="AGT87" s="29"/>
      <c r="AGU87" s="29"/>
      <c r="AGV87" s="29"/>
      <c r="AGW87" s="29"/>
      <c r="AGX87" s="29"/>
      <c r="AGY87" s="29"/>
      <c r="AGZ87" s="29"/>
      <c r="AHA87" s="29"/>
      <c r="AHB87" s="29"/>
      <c r="AHC87" s="29"/>
      <c r="AHD87" s="29"/>
      <c r="AHE87" s="29"/>
      <c r="AHF87" s="29"/>
      <c r="AHG87" s="29"/>
      <c r="AHH87" s="29"/>
      <c r="AHI87" s="29"/>
      <c r="AHJ87" s="29"/>
      <c r="AHK87" s="29"/>
      <c r="AHL87" s="29"/>
      <c r="AHM87" s="29"/>
      <c r="AHN87" s="29"/>
      <c r="AHO87" s="29"/>
      <c r="AHP87" s="29"/>
      <c r="AHQ87" s="29"/>
      <c r="AHR87" s="29"/>
      <c r="AHS87" s="29"/>
      <c r="AHT87" s="29"/>
      <c r="AHU87" s="29"/>
      <c r="AHV87" s="29"/>
      <c r="AHW87" s="29"/>
      <c r="AHX87" s="29"/>
      <c r="AHY87" s="29"/>
      <c r="AHZ87" s="29"/>
      <c r="AIA87" s="29"/>
      <c r="AIB87" s="29"/>
      <c r="AIC87" s="29"/>
      <c r="AID87" s="29"/>
      <c r="AIE87" s="29"/>
      <c r="AIF87" s="29"/>
      <c r="AIG87" s="29"/>
      <c r="AIH87" s="29"/>
      <c r="AII87" s="29"/>
      <c r="AIJ87" s="29"/>
      <c r="AIK87" s="29"/>
      <c r="AIL87" s="29"/>
      <c r="AIM87" s="29"/>
      <c r="AIN87" s="29"/>
      <c r="AIO87" s="29"/>
      <c r="AIP87" s="29"/>
      <c r="AIQ87" s="29"/>
      <c r="AIR87" s="29"/>
      <c r="AIS87" s="29"/>
      <c r="AIT87" s="29"/>
      <c r="AIU87" s="29"/>
      <c r="AIV87" s="29"/>
      <c r="AIW87" s="29"/>
      <c r="AIX87" s="29"/>
      <c r="AIY87" s="29"/>
      <c r="AIZ87" s="29"/>
      <c r="AJA87" s="29"/>
      <c r="AJB87" s="29"/>
      <c r="AJC87" s="29"/>
      <c r="AJD87" s="29"/>
      <c r="AJE87" s="29"/>
      <c r="AJF87" s="29"/>
      <c r="AJG87" s="29"/>
      <c r="AJH87" s="29"/>
      <c r="AJI87" s="29"/>
      <c r="AJJ87" s="29"/>
      <c r="AJK87" s="29"/>
      <c r="AJL87" s="29"/>
      <c r="AJM87" s="29"/>
      <c r="AJN87" s="29"/>
      <c r="AJO87" s="29"/>
      <c r="AJP87" s="29"/>
      <c r="AJQ87" s="29"/>
      <c r="AJR87" s="29"/>
      <c r="AJS87" s="29"/>
      <c r="AJT87" s="29"/>
      <c r="AJU87" s="29"/>
      <c r="AJV87" s="29"/>
      <c r="AJW87" s="29"/>
      <c r="AJX87" s="29"/>
      <c r="AJY87" s="29"/>
      <c r="AJZ87" s="29"/>
      <c r="AKA87" s="29"/>
      <c r="AKB87" s="29"/>
      <c r="AKC87" s="29"/>
      <c r="AKD87" s="29"/>
      <c r="AKE87" s="29"/>
      <c r="AKF87" s="29"/>
      <c r="AKG87" s="29"/>
      <c r="AKH87" s="29"/>
      <c r="AKI87" s="29"/>
      <c r="AKJ87" s="29"/>
      <c r="AKK87" s="29"/>
      <c r="AKL87" s="29"/>
      <c r="AKM87" s="29"/>
      <c r="AKN87" s="29"/>
      <c r="AKO87" s="29"/>
      <c r="AKP87" s="29"/>
      <c r="AKQ87" s="29"/>
      <c r="AKR87" s="29"/>
      <c r="AKS87" s="29"/>
      <c r="AKT87" s="29"/>
      <c r="AKU87" s="29"/>
      <c r="AKV87" s="29"/>
      <c r="AKW87" s="29"/>
      <c r="AKX87" s="29"/>
      <c r="AKY87" s="29"/>
      <c r="AKZ87" s="29"/>
      <c r="ALA87" s="29"/>
      <c r="ALB87" s="29"/>
      <c r="ALC87" s="29"/>
      <c r="ALD87" s="29"/>
      <c r="ALE87" s="29"/>
      <c r="ALF87" s="29"/>
      <c r="ALG87" s="29"/>
      <c r="ALH87" s="29"/>
      <c r="ALI87" s="29"/>
      <c r="ALJ87" s="29"/>
      <c r="ALK87" s="29"/>
      <c r="ALL87" s="29"/>
      <c r="ALM87" s="29"/>
      <c r="ALN87" s="29"/>
      <c r="ALO87" s="29"/>
      <c r="ALP87" s="29"/>
      <c r="ALQ87" s="29"/>
      <c r="ALR87" s="29"/>
      <c r="ALS87" s="29"/>
      <c r="ALT87" s="29"/>
      <c r="ALU87" s="29"/>
      <c r="ALV87" s="29"/>
      <c r="ALW87" s="29"/>
      <c r="ALX87" s="29"/>
      <c r="ALY87" s="29"/>
      <c r="ALZ87" s="29"/>
      <c r="AMA87" s="29"/>
      <c r="AMB87" s="29"/>
      <c r="AMC87" s="29"/>
      <c r="AMD87" s="29"/>
      <c r="AME87" s="29"/>
      <c r="AMF87" s="29"/>
      <c r="AMG87" s="29"/>
      <c r="AMH87" s="29"/>
      <c r="AMI87" s="29"/>
      <c r="AMJ87" s="29"/>
      <c r="AMK87" s="29"/>
      <c r="AML87" s="29"/>
      <c r="AMM87" s="29"/>
      <c r="AMN87" s="29"/>
      <c r="AMO87" s="29"/>
      <c r="AMP87" s="29"/>
      <c r="AMQ87" s="29"/>
      <c r="AMR87" s="29"/>
      <c r="AMS87" s="29"/>
      <c r="AMT87" s="29"/>
      <c r="AMU87" s="29"/>
      <c r="AMV87" s="29"/>
      <c r="AMW87" s="29"/>
      <c r="AMX87" s="29"/>
      <c r="AMY87" s="29"/>
      <c r="AMZ87" s="29"/>
      <c r="ANA87" s="29"/>
      <c r="ANB87" s="29"/>
      <c r="ANC87" s="29"/>
      <c r="AND87" s="29"/>
      <c r="ANE87" s="29"/>
      <c r="ANF87" s="29"/>
      <c r="ANG87" s="29"/>
      <c r="ANH87" s="29"/>
      <c r="ANI87" s="29"/>
      <c r="ANJ87" s="29"/>
      <c r="ANK87" s="29"/>
      <c r="ANL87" s="29"/>
      <c r="ANM87" s="29"/>
      <c r="ANN87" s="29"/>
      <c r="ANO87" s="29"/>
      <c r="ANP87" s="29"/>
      <c r="ANQ87" s="29"/>
      <c r="ANR87" s="29"/>
      <c r="ANS87" s="29"/>
      <c r="ANT87" s="29"/>
      <c r="ANU87" s="29"/>
      <c r="ANV87" s="29"/>
      <c r="ANW87" s="29"/>
      <c r="ANX87" s="29"/>
      <c r="ANY87" s="29"/>
      <c r="ANZ87" s="29"/>
      <c r="AOA87" s="29"/>
      <c r="AOB87" s="29"/>
      <c r="AOC87" s="29"/>
      <c r="AOD87" s="29"/>
      <c r="AOE87" s="29"/>
      <c r="AOF87" s="29"/>
      <c r="AOG87" s="29"/>
      <c r="AOH87" s="29"/>
      <c r="AOI87" s="29"/>
      <c r="AOJ87" s="29"/>
      <c r="AOK87" s="29"/>
      <c r="AOL87" s="29"/>
      <c r="AOM87" s="29"/>
      <c r="AON87" s="29"/>
      <c r="AOO87" s="29"/>
      <c r="AOP87" s="29"/>
      <c r="AOQ87" s="29"/>
      <c r="AOR87" s="29"/>
      <c r="AOS87" s="29"/>
      <c r="AOT87" s="29"/>
      <c r="AOU87" s="29"/>
      <c r="AOV87" s="29"/>
      <c r="AOW87" s="29"/>
      <c r="AOX87" s="29"/>
      <c r="AOY87" s="29"/>
      <c r="AOZ87" s="29"/>
      <c r="APA87" s="29"/>
      <c r="APB87" s="29"/>
      <c r="APC87" s="29"/>
      <c r="APD87" s="29"/>
      <c r="APE87" s="29"/>
      <c r="APF87" s="29"/>
      <c r="APG87" s="29"/>
      <c r="APH87" s="29"/>
      <c r="API87" s="29"/>
      <c r="APJ87" s="29"/>
      <c r="APK87" s="29"/>
      <c r="APL87" s="29"/>
      <c r="APM87" s="29"/>
      <c r="APN87" s="29"/>
      <c r="APO87" s="29"/>
      <c r="APP87" s="29"/>
      <c r="APQ87" s="29"/>
      <c r="APR87" s="29"/>
      <c r="APS87" s="29"/>
      <c r="APT87" s="29"/>
      <c r="APU87" s="29"/>
      <c r="APV87" s="29"/>
      <c r="APW87" s="29"/>
      <c r="APX87" s="29"/>
      <c r="APY87" s="29"/>
      <c r="APZ87" s="29"/>
      <c r="AQA87" s="29"/>
      <c r="AQB87" s="29"/>
      <c r="AQC87" s="29"/>
      <c r="AQD87" s="29"/>
      <c r="AQE87" s="29"/>
      <c r="AQF87" s="29"/>
      <c r="AQG87" s="29"/>
      <c r="AQH87" s="29"/>
      <c r="AQI87" s="29"/>
      <c r="AQJ87" s="29"/>
      <c r="AQK87" s="29"/>
      <c r="AQL87" s="29"/>
      <c r="AQM87" s="29"/>
      <c r="AQN87" s="29"/>
      <c r="AQO87" s="29"/>
      <c r="AQP87" s="29"/>
      <c r="AQQ87" s="29"/>
      <c r="AQR87" s="29"/>
      <c r="AQS87" s="29"/>
      <c r="AQT87" s="29"/>
      <c r="AQU87" s="29"/>
      <c r="AQV87" s="29"/>
      <c r="AQW87" s="29"/>
      <c r="AQX87" s="29"/>
      <c r="AQY87" s="29"/>
      <c r="AQZ87" s="29"/>
      <c r="ARA87" s="29"/>
      <c r="ARB87" s="29"/>
      <c r="ARC87" s="29"/>
      <c r="ARD87" s="29"/>
      <c r="ARE87" s="29"/>
      <c r="ARF87" s="29"/>
      <c r="ARG87" s="29"/>
      <c r="ARH87" s="29"/>
      <c r="ARI87" s="29"/>
      <c r="ARJ87" s="29"/>
      <c r="ARK87" s="29"/>
      <c r="ARL87" s="29"/>
      <c r="ARM87" s="29"/>
      <c r="ARN87" s="29"/>
      <c r="ARO87" s="29"/>
      <c r="ARP87" s="29"/>
      <c r="ARQ87" s="29"/>
      <c r="ARR87" s="29"/>
      <c r="ARS87" s="29"/>
      <c r="ART87" s="29"/>
      <c r="ARU87" s="29"/>
      <c r="ARV87" s="29"/>
      <c r="ARW87" s="29"/>
      <c r="ARX87" s="29"/>
      <c r="ARY87" s="29"/>
      <c r="ARZ87" s="29"/>
      <c r="ASA87" s="29"/>
      <c r="ASB87" s="29"/>
      <c r="ASC87" s="29"/>
      <c r="ASD87" s="29"/>
      <c r="ASE87" s="29"/>
      <c r="ASF87" s="29"/>
      <c r="ASG87" s="29"/>
      <c r="ASH87" s="29"/>
      <c r="ASI87" s="29"/>
      <c r="ASJ87" s="29"/>
      <c r="ASK87" s="29"/>
      <c r="ASL87" s="29"/>
      <c r="ASM87" s="29"/>
      <c r="ASN87" s="29"/>
      <c r="ASO87" s="29"/>
      <c r="ASP87" s="29"/>
      <c r="ASQ87" s="29"/>
      <c r="ASR87" s="29"/>
      <c r="ASS87" s="29"/>
      <c r="AST87" s="29"/>
      <c r="ASU87" s="29"/>
      <c r="ASV87" s="29"/>
      <c r="ASW87" s="29"/>
      <c r="ASX87" s="29"/>
      <c r="ASY87" s="29"/>
      <c r="ASZ87" s="29"/>
      <c r="ATA87" s="29"/>
      <c r="ATB87" s="29"/>
      <c r="ATC87" s="29"/>
      <c r="ATD87" s="29"/>
      <c r="ATE87" s="29"/>
      <c r="ATF87" s="29"/>
      <c r="ATG87" s="29"/>
      <c r="ATH87" s="29"/>
      <c r="ATI87" s="29"/>
      <c r="ATJ87" s="29"/>
      <c r="ATK87" s="29"/>
      <c r="ATL87" s="29"/>
      <c r="ATM87" s="29"/>
      <c r="ATN87" s="29"/>
      <c r="ATO87" s="29"/>
      <c r="ATP87" s="29"/>
      <c r="ATQ87" s="29"/>
      <c r="ATR87" s="29"/>
      <c r="ATS87" s="29"/>
      <c r="ATT87" s="29"/>
      <c r="ATU87" s="29"/>
      <c r="ATV87" s="29"/>
      <c r="ATW87" s="29"/>
      <c r="ATX87" s="29"/>
      <c r="ATY87" s="29"/>
      <c r="ATZ87" s="29"/>
      <c r="AUA87" s="29"/>
      <c r="AUB87" s="29"/>
      <c r="AUC87" s="29"/>
      <c r="AUD87" s="29"/>
      <c r="AUE87" s="29"/>
      <c r="AUF87" s="29"/>
      <c r="AUG87" s="29"/>
      <c r="AUH87" s="29"/>
      <c r="AUI87" s="29"/>
      <c r="AUJ87" s="29"/>
      <c r="AUK87" s="29"/>
      <c r="AUL87" s="29"/>
      <c r="AUM87" s="29"/>
      <c r="AUN87" s="29"/>
      <c r="AUO87" s="29"/>
      <c r="AUP87" s="29"/>
      <c r="AUQ87" s="29"/>
      <c r="AUR87" s="29"/>
      <c r="AUS87" s="29"/>
      <c r="AUT87" s="29"/>
      <c r="AUU87" s="29"/>
      <c r="AUV87" s="29"/>
      <c r="AUW87" s="29"/>
      <c r="AUX87" s="29"/>
      <c r="AUY87" s="29"/>
      <c r="AUZ87" s="29"/>
      <c r="AVA87" s="29"/>
      <c r="AVB87" s="29"/>
      <c r="AVC87" s="29"/>
      <c r="AVD87" s="29"/>
      <c r="AVE87" s="29"/>
      <c r="AVF87" s="29"/>
      <c r="AVG87" s="29"/>
      <c r="AVH87" s="29"/>
      <c r="AVI87" s="29"/>
      <c r="AVJ87" s="29"/>
      <c r="AVK87" s="29"/>
      <c r="AVL87" s="29"/>
      <c r="AVM87" s="29"/>
      <c r="AVN87" s="29"/>
      <c r="AVO87" s="29"/>
      <c r="AVP87" s="29"/>
      <c r="AVQ87" s="29"/>
      <c r="AVR87" s="29"/>
      <c r="AVS87" s="29"/>
      <c r="AVT87" s="29"/>
      <c r="AVU87" s="29"/>
      <c r="AVV87" s="29"/>
      <c r="AVW87" s="29"/>
      <c r="AVX87" s="29"/>
      <c r="AVY87" s="29"/>
      <c r="AVZ87" s="29"/>
      <c r="AWA87" s="29"/>
      <c r="AWB87" s="29"/>
      <c r="AWC87" s="29"/>
      <c r="AWD87" s="29"/>
      <c r="AWE87" s="29"/>
      <c r="AWF87" s="29"/>
      <c r="AWG87" s="29"/>
      <c r="AWH87" s="29"/>
      <c r="AWI87" s="29"/>
      <c r="AWJ87" s="29"/>
      <c r="AWK87" s="29"/>
      <c r="AWL87" s="29"/>
      <c r="AWM87" s="29"/>
      <c r="AWN87" s="29"/>
      <c r="AWO87" s="29"/>
      <c r="AWP87" s="29"/>
      <c r="AWQ87" s="29"/>
      <c r="AWR87" s="29"/>
      <c r="AWS87" s="29"/>
      <c r="AWT87" s="29"/>
      <c r="AWU87" s="29"/>
      <c r="AWV87" s="29"/>
      <c r="AWW87" s="29"/>
      <c r="AWX87" s="29"/>
      <c r="AWY87" s="29"/>
      <c r="AWZ87" s="29"/>
      <c r="AXA87" s="29"/>
      <c r="AXB87" s="29"/>
      <c r="AXC87" s="29"/>
      <c r="AXD87" s="29"/>
      <c r="AXE87" s="29"/>
      <c r="AXF87" s="29"/>
      <c r="AXG87" s="29"/>
      <c r="AXH87" s="29"/>
      <c r="AXI87" s="29"/>
      <c r="AXJ87" s="29"/>
      <c r="AXK87" s="29"/>
      <c r="AXL87" s="29"/>
      <c r="AXM87" s="29"/>
      <c r="AXN87" s="29"/>
      <c r="AXO87" s="29"/>
      <c r="AXP87" s="29"/>
      <c r="AXQ87" s="29"/>
      <c r="AXR87" s="29"/>
      <c r="AXS87" s="29"/>
      <c r="AXT87" s="29"/>
      <c r="AXU87" s="29"/>
      <c r="AXV87" s="29"/>
      <c r="AXW87" s="29"/>
      <c r="AXX87" s="29"/>
      <c r="AXY87" s="29"/>
      <c r="AXZ87" s="29"/>
      <c r="AYA87" s="29"/>
      <c r="AYB87" s="29"/>
      <c r="AYC87" s="29"/>
      <c r="AYD87" s="29"/>
      <c r="AYE87" s="29"/>
      <c r="AYF87" s="29"/>
      <c r="AYG87" s="29"/>
      <c r="AYH87" s="29"/>
      <c r="AYI87" s="29"/>
      <c r="AYJ87" s="29"/>
      <c r="AYK87" s="29"/>
      <c r="AYL87" s="29"/>
      <c r="AYM87" s="29"/>
      <c r="AYN87" s="29"/>
      <c r="AYO87" s="29"/>
      <c r="AYP87" s="29"/>
      <c r="AYQ87" s="29"/>
      <c r="AYR87" s="29"/>
      <c r="AYS87" s="29"/>
      <c r="AYT87" s="29"/>
      <c r="AYU87" s="29"/>
      <c r="AYV87" s="29"/>
      <c r="AYW87" s="29"/>
      <c r="AYX87" s="29"/>
      <c r="AYY87" s="29"/>
      <c r="AYZ87" s="29"/>
      <c r="AZA87" s="29"/>
      <c r="AZB87" s="29"/>
      <c r="AZC87" s="29"/>
      <c r="AZD87" s="29"/>
      <c r="AZE87" s="29"/>
      <c r="AZF87" s="29"/>
      <c r="AZG87" s="29"/>
      <c r="AZH87" s="29"/>
      <c r="AZI87" s="29"/>
      <c r="AZJ87" s="29"/>
      <c r="AZK87" s="29"/>
      <c r="AZL87" s="29"/>
      <c r="AZM87" s="29"/>
      <c r="AZN87" s="29"/>
      <c r="AZO87" s="29"/>
      <c r="AZP87" s="29"/>
      <c r="AZQ87" s="29"/>
      <c r="AZR87" s="29"/>
      <c r="AZS87" s="29"/>
      <c r="AZT87" s="29"/>
      <c r="AZU87" s="29"/>
      <c r="AZV87" s="29"/>
      <c r="AZW87" s="29"/>
      <c r="AZX87" s="29"/>
      <c r="AZY87" s="29"/>
      <c r="AZZ87" s="29"/>
      <c r="BAA87" s="29"/>
      <c r="BAB87" s="29"/>
      <c r="BAC87" s="29"/>
      <c r="BAD87" s="29"/>
    </row>
    <row r="88" spans="1:1382" s="30" customFormat="1" ht="14" x14ac:dyDescent="0.2">
      <c r="A88" s="118">
        <v>400</v>
      </c>
      <c r="B88" s="44" t="s">
        <v>3471</v>
      </c>
      <c r="C88" s="40">
        <v>38321927</v>
      </c>
      <c r="D88" s="44">
        <v>4587386</v>
      </c>
      <c r="E88" s="31" t="s">
        <v>1384</v>
      </c>
      <c r="F88" s="30" t="s">
        <v>1385</v>
      </c>
      <c r="G88" s="94">
        <v>35425</v>
      </c>
      <c r="H88" s="40" t="s">
        <v>562</v>
      </c>
      <c r="I88" s="40" t="s">
        <v>563</v>
      </c>
      <c r="J88" s="42">
        <v>18</v>
      </c>
      <c r="K88" s="42">
        <v>16</v>
      </c>
      <c r="L88" s="42">
        <f t="shared" si="6"/>
        <v>2</v>
      </c>
      <c r="M88" s="30" t="s">
        <v>594</v>
      </c>
      <c r="N88" s="56" t="s">
        <v>807</v>
      </c>
      <c r="O88" s="30">
        <v>2</v>
      </c>
      <c r="P88" s="44">
        <v>3</v>
      </c>
      <c r="Q88" s="30" t="s">
        <v>3474</v>
      </c>
      <c r="R88" s="30" t="s">
        <v>895</v>
      </c>
      <c r="S88" s="32">
        <v>42109</v>
      </c>
      <c r="T88" s="32">
        <v>42114</v>
      </c>
      <c r="U88" s="42">
        <f>SUM(T88-S88)</f>
        <v>5</v>
      </c>
      <c r="V88" s="32" t="s">
        <v>453</v>
      </c>
      <c r="W88" s="32" t="s">
        <v>563</v>
      </c>
      <c r="X88" s="30" t="s">
        <v>827</v>
      </c>
      <c r="Y88" s="30" t="s">
        <v>550</v>
      </c>
      <c r="Z88" s="56" t="s">
        <v>804</v>
      </c>
      <c r="AA88" s="45">
        <v>42164</v>
      </c>
      <c r="AB88" s="80" t="s">
        <v>804</v>
      </c>
      <c r="AC88" s="32">
        <v>42990</v>
      </c>
      <c r="AD88" s="61">
        <f t="shared" si="5"/>
        <v>27.156164383561642</v>
      </c>
      <c r="AE88" s="32" t="s">
        <v>539</v>
      </c>
      <c r="AF88" s="42">
        <v>1</v>
      </c>
      <c r="AG88" s="32" t="s">
        <v>539</v>
      </c>
      <c r="AH88" s="42">
        <v>1</v>
      </c>
      <c r="AI88" s="32" t="s">
        <v>539</v>
      </c>
      <c r="AJ88" s="42">
        <v>1</v>
      </c>
      <c r="AK88" s="32" t="s">
        <v>643</v>
      </c>
      <c r="AL88" s="42">
        <v>2</v>
      </c>
      <c r="AM88" s="32"/>
      <c r="AN88" s="42"/>
      <c r="AO88" s="32"/>
      <c r="AP88" s="42"/>
      <c r="AQ88" s="42"/>
      <c r="AR88" s="42"/>
      <c r="AS88" s="42"/>
      <c r="AT88" s="42"/>
      <c r="AU88" s="42"/>
      <c r="AV88" s="42"/>
      <c r="AW88" s="42"/>
      <c r="AX88" s="42"/>
      <c r="AY88" s="49" t="s">
        <v>3473</v>
      </c>
      <c r="AZ88" s="32" t="s">
        <v>539</v>
      </c>
      <c r="BA88" s="42">
        <v>1</v>
      </c>
      <c r="BB88" s="44">
        <v>3</v>
      </c>
      <c r="BC88" s="30" t="s">
        <v>973</v>
      </c>
      <c r="BD88" s="42">
        <v>1</v>
      </c>
      <c r="BE88" s="42">
        <v>1</v>
      </c>
      <c r="BF88" s="43" t="s">
        <v>804</v>
      </c>
      <c r="BG88" s="31" t="s">
        <v>3475</v>
      </c>
      <c r="BH88" s="40" t="s">
        <v>453</v>
      </c>
      <c r="BI88" s="40" t="s">
        <v>453</v>
      </c>
      <c r="BJ88" s="40" t="s">
        <v>453</v>
      </c>
      <c r="BK88" s="31" t="s">
        <v>3476</v>
      </c>
      <c r="BL88" s="31" t="s">
        <v>1969</v>
      </c>
      <c r="BM88" s="30">
        <v>87</v>
      </c>
      <c r="BN88" s="30">
        <v>77</v>
      </c>
      <c r="BO88" s="30">
        <v>80</v>
      </c>
      <c r="BP88" s="30" t="s">
        <v>3479</v>
      </c>
      <c r="BQ88" s="30" t="s">
        <v>453</v>
      </c>
      <c r="BR88" s="30" t="s">
        <v>453</v>
      </c>
      <c r="BS88" s="30" t="s">
        <v>1008</v>
      </c>
      <c r="BT88" s="30" t="s">
        <v>3481</v>
      </c>
      <c r="BU88" s="30" t="s">
        <v>929</v>
      </c>
      <c r="BV88" s="30" t="s">
        <v>3483</v>
      </c>
      <c r="BW88" s="30">
        <v>95</v>
      </c>
      <c r="BX88" s="30">
        <v>94</v>
      </c>
      <c r="BY88" s="30">
        <v>94</v>
      </c>
      <c r="BZ88" s="30" t="s">
        <v>1737</v>
      </c>
      <c r="CA88" s="112"/>
      <c r="CB88" s="89"/>
      <c r="CC88" s="29"/>
      <c r="CD88" s="29"/>
      <c r="CE88" s="29"/>
      <c r="CF88" s="29"/>
      <c r="CG88" s="29"/>
      <c r="CH88" s="29"/>
      <c r="CI88" s="29"/>
      <c r="CJ88" s="29"/>
      <c r="CK88" s="29"/>
      <c r="CL88" s="29"/>
      <c r="CM88" s="29"/>
      <c r="CN88" s="29"/>
      <c r="CO88" s="29"/>
      <c r="CP88" s="29"/>
      <c r="CQ88" s="29"/>
      <c r="CR88" s="29"/>
      <c r="CS88" s="29"/>
      <c r="CT88" s="29"/>
      <c r="CU88" s="29"/>
      <c r="CV88" s="29"/>
      <c r="CW88" s="29"/>
      <c r="CX88" s="29"/>
      <c r="CY88" s="29"/>
      <c r="CZ88" s="29"/>
      <c r="DA88" s="29"/>
      <c r="DB88" s="29"/>
      <c r="DC88" s="29"/>
      <c r="DD88" s="29"/>
      <c r="DE88" s="29"/>
      <c r="DF88" s="29"/>
      <c r="DG88" s="29"/>
      <c r="DH88" s="29"/>
      <c r="DI88" s="29"/>
      <c r="DJ88" s="29"/>
      <c r="DK88" s="29"/>
      <c r="DL88" s="29"/>
      <c r="DM88" s="29"/>
      <c r="DN88" s="29"/>
      <c r="DO88" s="29"/>
      <c r="DP88" s="29"/>
      <c r="DQ88" s="29"/>
      <c r="DR88" s="29"/>
      <c r="DS88" s="29"/>
      <c r="DT88" s="29"/>
      <c r="DU88" s="29"/>
      <c r="DV88" s="29"/>
      <c r="DW88" s="29"/>
      <c r="DX88" s="29"/>
      <c r="DY88" s="29"/>
      <c r="DZ88" s="29"/>
      <c r="EA88" s="29"/>
      <c r="EB88" s="29"/>
      <c r="EC88" s="29"/>
      <c r="ED88" s="29"/>
      <c r="EE88" s="29"/>
      <c r="EF88" s="29"/>
      <c r="EG88" s="29"/>
      <c r="EH88" s="29"/>
      <c r="EI88" s="29"/>
      <c r="EJ88" s="29"/>
      <c r="EK88" s="29"/>
      <c r="EL88" s="29"/>
      <c r="EM88" s="29"/>
      <c r="EN88" s="29"/>
      <c r="EO88" s="29"/>
      <c r="EP88" s="29"/>
      <c r="EQ88" s="29"/>
      <c r="ER88" s="29"/>
      <c r="ES88" s="29"/>
      <c r="ET88" s="29"/>
      <c r="EU88" s="29"/>
      <c r="EV88" s="29"/>
      <c r="EW88" s="29"/>
      <c r="EX88" s="29"/>
      <c r="EY88" s="29"/>
      <c r="EZ88" s="29"/>
      <c r="FA88" s="29"/>
      <c r="FB88" s="29"/>
      <c r="FC88" s="29"/>
      <c r="FD88" s="29"/>
      <c r="FE88" s="29"/>
      <c r="FF88" s="29"/>
      <c r="FG88" s="29"/>
      <c r="FH88" s="29"/>
      <c r="FI88" s="29"/>
      <c r="FJ88" s="29"/>
      <c r="FK88" s="29"/>
      <c r="FL88" s="29"/>
      <c r="FM88" s="29"/>
      <c r="FN88" s="29"/>
      <c r="FO88" s="29"/>
      <c r="FP88" s="29"/>
      <c r="FQ88" s="29"/>
      <c r="FR88" s="29"/>
      <c r="FS88" s="29"/>
      <c r="FT88" s="29"/>
      <c r="FU88" s="29"/>
      <c r="FV88" s="29"/>
      <c r="FW88" s="29"/>
      <c r="FX88" s="29"/>
      <c r="FY88" s="29"/>
      <c r="FZ88" s="29"/>
      <c r="GA88" s="29"/>
      <c r="GB88" s="29"/>
      <c r="GC88" s="29"/>
      <c r="GD88" s="29"/>
      <c r="GE88" s="29"/>
      <c r="GF88" s="29"/>
      <c r="GG88" s="29"/>
      <c r="GH88" s="29"/>
      <c r="GI88" s="29"/>
      <c r="GJ88" s="29"/>
      <c r="GK88" s="29"/>
      <c r="GL88" s="29"/>
      <c r="GM88" s="29"/>
      <c r="GN88" s="29"/>
      <c r="GO88" s="29"/>
      <c r="GP88" s="29"/>
      <c r="GQ88" s="29"/>
      <c r="GR88" s="29"/>
      <c r="GS88" s="29"/>
      <c r="GT88" s="29"/>
      <c r="GU88" s="29"/>
      <c r="GV88" s="29"/>
      <c r="GW88" s="29"/>
      <c r="GX88" s="29"/>
      <c r="GY88" s="29"/>
      <c r="GZ88" s="29"/>
      <c r="HA88" s="29"/>
      <c r="HB88" s="29"/>
      <c r="HC88" s="29"/>
      <c r="HD88" s="29"/>
      <c r="HE88" s="29"/>
      <c r="HF88" s="29"/>
      <c r="HG88" s="29"/>
      <c r="HH88" s="29"/>
      <c r="HI88" s="29"/>
      <c r="HJ88" s="29"/>
      <c r="HK88" s="29"/>
      <c r="HL88" s="29"/>
      <c r="HM88" s="29"/>
      <c r="HN88" s="29"/>
      <c r="HO88" s="29"/>
      <c r="HP88" s="29"/>
      <c r="HQ88" s="29"/>
      <c r="HR88" s="29"/>
      <c r="HS88" s="29"/>
      <c r="HT88" s="29"/>
      <c r="HU88" s="29"/>
      <c r="HV88" s="29"/>
      <c r="HW88" s="29"/>
      <c r="HX88" s="29"/>
      <c r="HY88" s="29"/>
      <c r="HZ88" s="29"/>
      <c r="IA88" s="29"/>
      <c r="IB88" s="29"/>
      <c r="IC88" s="29"/>
      <c r="ID88" s="29"/>
      <c r="IE88" s="29"/>
      <c r="IF88" s="29"/>
      <c r="IG88" s="29"/>
      <c r="IH88" s="29"/>
      <c r="II88" s="29"/>
      <c r="IJ88" s="29"/>
      <c r="IK88" s="29"/>
      <c r="IL88" s="29"/>
      <c r="IM88" s="29"/>
      <c r="IN88" s="29"/>
      <c r="IO88" s="29"/>
      <c r="IP88" s="29"/>
      <c r="IQ88" s="29"/>
      <c r="IR88" s="29"/>
      <c r="IS88" s="29"/>
      <c r="IT88" s="29"/>
      <c r="IU88" s="29"/>
      <c r="IV88" s="29"/>
      <c r="IW88" s="29"/>
      <c r="IX88" s="29"/>
      <c r="IY88" s="29"/>
      <c r="IZ88" s="29"/>
      <c r="JA88" s="29"/>
      <c r="JB88" s="29"/>
      <c r="JC88" s="29"/>
      <c r="JD88" s="29"/>
      <c r="JE88" s="29"/>
      <c r="JF88" s="29"/>
      <c r="JG88" s="29"/>
      <c r="JH88" s="29"/>
      <c r="JI88" s="29"/>
      <c r="JJ88" s="29"/>
      <c r="JK88" s="29"/>
      <c r="JL88" s="29"/>
      <c r="JM88" s="29"/>
      <c r="JN88" s="29"/>
      <c r="JO88" s="29"/>
      <c r="JP88" s="29"/>
      <c r="JQ88" s="29"/>
      <c r="JR88" s="29"/>
      <c r="JS88" s="29"/>
      <c r="JT88" s="29"/>
      <c r="JU88" s="29"/>
      <c r="JV88" s="29"/>
      <c r="JW88" s="29"/>
      <c r="JX88" s="29"/>
      <c r="JY88" s="29"/>
      <c r="JZ88" s="29"/>
      <c r="KA88" s="29"/>
      <c r="KB88" s="29"/>
      <c r="KC88" s="29"/>
      <c r="KD88" s="29"/>
      <c r="KE88" s="29"/>
      <c r="KF88" s="29"/>
      <c r="KG88" s="29"/>
      <c r="KH88" s="29"/>
      <c r="KI88" s="29"/>
      <c r="KJ88" s="29"/>
      <c r="KK88" s="29"/>
      <c r="KL88" s="29"/>
      <c r="KM88" s="29"/>
      <c r="KN88" s="29"/>
      <c r="KO88" s="29"/>
      <c r="KP88" s="29"/>
      <c r="KQ88" s="29"/>
      <c r="KR88" s="29"/>
      <c r="KS88" s="29"/>
      <c r="KT88" s="29"/>
      <c r="KU88" s="29"/>
      <c r="KV88" s="29"/>
      <c r="KW88" s="29"/>
      <c r="KX88" s="29"/>
      <c r="KY88" s="29"/>
      <c r="KZ88" s="29"/>
      <c r="LA88" s="29"/>
      <c r="LB88" s="29"/>
      <c r="LC88" s="29"/>
      <c r="LD88" s="29"/>
      <c r="LE88" s="29"/>
      <c r="LF88" s="29"/>
      <c r="LG88" s="29"/>
      <c r="LH88" s="29"/>
      <c r="LI88" s="29"/>
      <c r="LJ88" s="29"/>
      <c r="LK88" s="29"/>
      <c r="LL88" s="29"/>
      <c r="LM88" s="29"/>
      <c r="LN88" s="29"/>
      <c r="LO88" s="29"/>
      <c r="LP88" s="29"/>
      <c r="LQ88" s="29"/>
      <c r="LR88" s="29"/>
      <c r="LS88" s="29"/>
      <c r="LT88" s="29"/>
      <c r="LU88" s="29"/>
      <c r="LV88" s="29"/>
      <c r="LW88" s="29"/>
      <c r="LX88" s="29"/>
      <c r="LY88" s="29"/>
      <c r="LZ88" s="29"/>
      <c r="MA88" s="29"/>
      <c r="MB88" s="29"/>
      <c r="MC88" s="29"/>
      <c r="MD88" s="29"/>
      <c r="ME88" s="29"/>
      <c r="MF88" s="29"/>
      <c r="MG88" s="29"/>
      <c r="MH88" s="29"/>
      <c r="MI88" s="29"/>
      <c r="MJ88" s="29"/>
      <c r="MK88" s="29"/>
      <c r="ML88" s="29"/>
      <c r="MM88" s="29"/>
      <c r="MN88" s="29"/>
      <c r="MO88" s="29"/>
      <c r="MP88" s="29"/>
      <c r="MQ88" s="29"/>
      <c r="MR88" s="29"/>
      <c r="MS88" s="29"/>
      <c r="MT88" s="29"/>
      <c r="MU88" s="29"/>
      <c r="MV88" s="29"/>
      <c r="MW88" s="29"/>
      <c r="MX88" s="29"/>
      <c r="MY88" s="29"/>
      <c r="MZ88" s="29"/>
      <c r="NA88" s="29"/>
      <c r="NB88" s="29"/>
      <c r="NC88" s="29"/>
      <c r="ND88" s="29"/>
      <c r="NE88" s="29"/>
      <c r="NF88" s="29"/>
      <c r="NG88" s="29"/>
      <c r="NH88" s="29"/>
      <c r="NI88" s="29"/>
      <c r="NJ88" s="29"/>
      <c r="NK88" s="29"/>
      <c r="NL88" s="29"/>
      <c r="NM88" s="29"/>
      <c r="NN88" s="29"/>
      <c r="NO88" s="29"/>
      <c r="NP88" s="29"/>
      <c r="NQ88" s="29"/>
      <c r="NR88" s="29"/>
      <c r="NS88" s="29"/>
      <c r="NT88" s="29"/>
      <c r="NU88" s="29"/>
      <c r="NV88" s="29"/>
      <c r="NW88" s="29"/>
      <c r="NX88" s="29"/>
      <c r="NY88" s="29"/>
      <c r="NZ88" s="29"/>
      <c r="OA88" s="29"/>
      <c r="OB88" s="29"/>
      <c r="OC88" s="29"/>
      <c r="OD88" s="29"/>
      <c r="OE88" s="29"/>
      <c r="OF88" s="29"/>
      <c r="OG88" s="29"/>
      <c r="OH88" s="29"/>
      <c r="OI88" s="29"/>
      <c r="OJ88" s="29"/>
      <c r="OK88" s="29"/>
      <c r="OL88" s="29"/>
      <c r="OM88" s="29"/>
      <c r="ON88" s="29"/>
      <c r="OO88" s="29"/>
      <c r="OP88" s="29"/>
      <c r="OQ88" s="29"/>
      <c r="OR88" s="29"/>
      <c r="OS88" s="29"/>
      <c r="OT88" s="29"/>
      <c r="OU88" s="29"/>
      <c r="OV88" s="29"/>
      <c r="OW88" s="29"/>
      <c r="OX88" s="29"/>
      <c r="OY88" s="29"/>
      <c r="OZ88" s="29"/>
      <c r="PA88" s="29"/>
      <c r="PB88" s="29"/>
      <c r="PC88" s="29"/>
      <c r="PD88" s="29"/>
      <c r="PE88" s="29"/>
      <c r="PF88" s="29"/>
      <c r="PG88" s="29"/>
      <c r="PH88" s="29"/>
      <c r="PI88" s="29"/>
      <c r="PJ88" s="29"/>
      <c r="PK88" s="29"/>
      <c r="PL88" s="29"/>
      <c r="PM88" s="29"/>
      <c r="PN88" s="29"/>
      <c r="PO88" s="29"/>
      <c r="PP88" s="29"/>
      <c r="PQ88" s="29"/>
      <c r="PR88" s="29"/>
      <c r="PS88" s="29"/>
      <c r="PT88" s="29"/>
      <c r="PU88" s="29"/>
      <c r="PV88" s="29"/>
      <c r="PW88" s="29"/>
      <c r="PX88" s="29"/>
      <c r="PY88" s="29"/>
      <c r="PZ88" s="29"/>
      <c r="QA88" s="29"/>
      <c r="QB88" s="29"/>
      <c r="QC88" s="29"/>
      <c r="QD88" s="29"/>
      <c r="QE88" s="29"/>
      <c r="QF88" s="29"/>
      <c r="QG88" s="29"/>
      <c r="QH88" s="29"/>
      <c r="QI88" s="29"/>
      <c r="QJ88" s="29"/>
      <c r="QK88" s="29"/>
      <c r="QL88" s="29"/>
      <c r="QM88" s="29"/>
      <c r="QN88" s="29"/>
      <c r="QO88" s="29"/>
      <c r="QP88" s="29"/>
      <c r="QQ88" s="29"/>
      <c r="QR88" s="29"/>
      <c r="QS88" s="29"/>
      <c r="QT88" s="29"/>
      <c r="QU88" s="29"/>
      <c r="QV88" s="29"/>
      <c r="QW88" s="29"/>
      <c r="QX88" s="29"/>
      <c r="QY88" s="29"/>
      <c r="QZ88" s="29"/>
      <c r="RA88" s="29"/>
      <c r="RB88" s="29"/>
      <c r="RC88" s="29"/>
      <c r="RD88" s="29"/>
      <c r="RE88" s="29"/>
      <c r="RF88" s="29"/>
      <c r="RG88" s="29"/>
      <c r="RH88" s="29"/>
      <c r="RI88" s="29"/>
      <c r="RJ88" s="29"/>
      <c r="RK88" s="29"/>
      <c r="RL88" s="29"/>
      <c r="RM88" s="29"/>
      <c r="RN88" s="29"/>
      <c r="RO88" s="29"/>
      <c r="RP88" s="29"/>
      <c r="RQ88" s="29"/>
      <c r="RR88" s="29"/>
      <c r="RS88" s="29"/>
      <c r="RT88" s="29"/>
      <c r="RU88" s="29"/>
      <c r="RV88" s="29"/>
      <c r="RW88" s="29"/>
      <c r="RX88" s="29"/>
      <c r="RY88" s="29"/>
      <c r="RZ88" s="29"/>
      <c r="SA88" s="29"/>
      <c r="SB88" s="29"/>
      <c r="SC88" s="29"/>
      <c r="SD88" s="29"/>
      <c r="SE88" s="29"/>
      <c r="SF88" s="29"/>
      <c r="SG88" s="29"/>
      <c r="SH88" s="29"/>
      <c r="SI88" s="29"/>
      <c r="SJ88" s="29"/>
      <c r="SK88" s="29"/>
      <c r="SL88" s="29"/>
      <c r="SM88" s="29"/>
      <c r="SN88" s="29"/>
      <c r="SO88" s="29"/>
      <c r="SP88" s="29"/>
      <c r="SQ88" s="29"/>
      <c r="SR88" s="29"/>
      <c r="SS88" s="29"/>
      <c r="ST88" s="29"/>
      <c r="SU88" s="29"/>
      <c r="SV88" s="29"/>
      <c r="SW88" s="29"/>
      <c r="SX88" s="29"/>
      <c r="SY88" s="29"/>
      <c r="SZ88" s="29"/>
      <c r="TA88" s="29"/>
      <c r="TB88" s="29"/>
      <c r="TC88" s="29"/>
      <c r="TD88" s="29"/>
      <c r="TE88" s="29"/>
      <c r="TF88" s="29"/>
      <c r="TG88" s="29"/>
      <c r="TH88" s="29"/>
      <c r="TI88" s="29"/>
      <c r="TJ88" s="29"/>
      <c r="TK88" s="29"/>
      <c r="TL88" s="29"/>
      <c r="TM88" s="29"/>
      <c r="TN88" s="29"/>
      <c r="TO88" s="29"/>
      <c r="TP88" s="29"/>
      <c r="TQ88" s="29"/>
      <c r="TR88" s="29"/>
      <c r="TS88" s="29"/>
      <c r="TT88" s="29"/>
      <c r="TU88" s="29"/>
      <c r="TV88" s="29"/>
      <c r="TW88" s="29"/>
      <c r="TX88" s="29"/>
      <c r="TY88" s="29"/>
      <c r="TZ88" s="29"/>
      <c r="UA88" s="29"/>
      <c r="UB88" s="29"/>
      <c r="UC88" s="29"/>
      <c r="UD88" s="29"/>
      <c r="UE88" s="29"/>
      <c r="UF88" s="29"/>
      <c r="UG88" s="29"/>
      <c r="UH88" s="29"/>
      <c r="UI88" s="29"/>
      <c r="UJ88" s="29"/>
      <c r="UK88" s="29"/>
      <c r="UL88" s="29"/>
      <c r="UM88" s="29"/>
      <c r="UN88" s="29"/>
      <c r="UO88" s="29"/>
      <c r="UP88" s="29"/>
      <c r="UQ88" s="29"/>
      <c r="UR88" s="29"/>
      <c r="US88" s="29"/>
      <c r="UT88" s="29"/>
      <c r="UU88" s="29"/>
      <c r="UV88" s="29"/>
      <c r="UW88" s="29"/>
      <c r="UX88" s="29"/>
      <c r="UY88" s="29"/>
      <c r="UZ88" s="29"/>
      <c r="VA88" s="29"/>
      <c r="VB88" s="29"/>
      <c r="VC88" s="29"/>
      <c r="VD88" s="29"/>
      <c r="VE88" s="29"/>
      <c r="VF88" s="29"/>
      <c r="VG88" s="29"/>
      <c r="VH88" s="29"/>
      <c r="VI88" s="29"/>
      <c r="VJ88" s="29"/>
      <c r="VK88" s="29"/>
      <c r="VL88" s="29"/>
      <c r="VM88" s="29"/>
      <c r="VN88" s="29"/>
      <c r="VO88" s="29"/>
      <c r="VP88" s="29"/>
      <c r="VQ88" s="29"/>
      <c r="VR88" s="29"/>
      <c r="VS88" s="29"/>
      <c r="VT88" s="29"/>
      <c r="VU88" s="29"/>
      <c r="VV88" s="29"/>
      <c r="VW88" s="29"/>
      <c r="VX88" s="29"/>
      <c r="VY88" s="29"/>
      <c r="VZ88" s="29"/>
      <c r="WA88" s="29"/>
      <c r="WB88" s="29"/>
      <c r="WC88" s="29"/>
      <c r="WD88" s="29"/>
      <c r="WE88" s="29"/>
      <c r="WF88" s="29"/>
      <c r="WG88" s="29"/>
      <c r="WH88" s="29"/>
      <c r="WI88" s="29"/>
      <c r="WJ88" s="29"/>
      <c r="WK88" s="29"/>
      <c r="WL88" s="29"/>
      <c r="WM88" s="29"/>
      <c r="WN88" s="29"/>
      <c r="WO88" s="29"/>
      <c r="WP88" s="29"/>
      <c r="WQ88" s="29"/>
      <c r="WR88" s="29"/>
      <c r="WS88" s="29"/>
      <c r="WT88" s="29"/>
      <c r="WU88" s="29"/>
      <c r="WV88" s="29"/>
      <c r="WW88" s="29"/>
      <c r="WX88" s="29"/>
      <c r="WY88" s="29"/>
      <c r="WZ88" s="29"/>
      <c r="XA88" s="29"/>
      <c r="XB88" s="29"/>
      <c r="XC88" s="29"/>
      <c r="XD88" s="29"/>
      <c r="XE88" s="29"/>
      <c r="XF88" s="29"/>
      <c r="XG88" s="29"/>
      <c r="XH88" s="29"/>
      <c r="XI88" s="29"/>
      <c r="XJ88" s="29"/>
      <c r="XK88" s="29"/>
      <c r="XL88" s="29"/>
      <c r="XM88" s="29"/>
      <c r="XN88" s="29"/>
      <c r="XO88" s="29"/>
      <c r="XP88" s="29"/>
      <c r="XQ88" s="105"/>
      <c r="XR88" s="105"/>
      <c r="XS88" s="105"/>
      <c r="XT88" s="105"/>
      <c r="XU88" s="105"/>
      <c r="XV88" s="105"/>
      <c r="XW88" s="105"/>
      <c r="XX88" s="105"/>
      <c r="XY88" s="105"/>
      <c r="XZ88" s="105"/>
      <c r="YA88" s="105"/>
      <c r="YB88" s="105"/>
      <c r="YC88" s="105"/>
      <c r="YD88" s="105"/>
      <c r="YE88" s="105"/>
      <c r="YF88" s="105"/>
      <c r="YG88" s="105"/>
      <c r="YH88" s="105"/>
      <c r="YI88" s="105"/>
      <c r="YJ88" s="105"/>
      <c r="YK88" s="105"/>
      <c r="YL88" s="105"/>
      <c r="YM88" s="105"/>
      <c r="YN88" s="105"/>
      <c r="YO88" s="105"/>
      <c r="YP88" s="105"/>
      <c r="YQ88" s="105"/>
      <c r="YR88" s="105"/>
      <c r="YS88" s="105"/>
      <c r="YT88" s="105"/>
      <c r="YU88" s="105"/>
      <c r="YV88" s="105"/>
      <c r="YW88" s="105"/>
      <c r="YX88" s="105"/>
      <c r="YY88" s="105"/>
      <c r="YZ88" s="105"/>
      <c r="ZA88" s="105"/>
      <c r="ZB88" s="105"/>
      <c r="ZC88" s="105"/>
      <c r="ZD88" s="105"/>
      <c r="ZE88" s="105"/>
      <c r="ZF88" s="105"/>
      <c r="ZG88" s="105"/>
      <c r="ZH88" s="105"/>
      <c r="ZI88" s="105"/>
      <c r="ZJ88" s="105"/>
      <c r="ZK88" s="105"/>
      <c r="ZL88" s="105"/>
      <c r="ZM88" s="105"/>
      <c r="ZN88" s="105"/>
      <c r="ZO88" s="105"/>
      <c r="ZP88" s="105"/>
      <c r="ZQ88" s="105"/>
      <c r="ZR88" s="105"/>
      <c r="ZS88" s="105"/>
      <c r="ZT88" s="105"/>
      <c r="ZU88" s="105"/>
      <c r="ZV88" s="105"/>
      <c r="ZW88" s="105"/>
      <c r="ZX88" s="105"/>
      <c r="ZY88" s="105"/>
      <c r="ZZ88" s="105"/>
      <c r="AAA88" s="105"/>
      <c r="AAB88" s="105"/>
      <c r="AAC88" s="105"/>
      <c r="AAD88" s="105"/>
      <c r="AAE88" s="105"/>
      <c r="AAF88" s="105"/>
      <c r="AAG88" s="105"/>
      <c r="AAH88" s="105"/>
      <c r="AAI88" s="105"/>
      <c r="AAJ88" s="105"/>
      <c r="AAK88" s="105"/>
      <c r="AAL88" s="105"/>
      <c r="AAM88" s="105"/>
      <c r="AAN88" s="105"/>
      <c r="AAO88" s="105"/>
      <c r="AAP88" s="105"/>
      <c r="AAQ88" s="105"/>
      <c r="AAR88" s="105"/>
      <c r="AAS88" s="105"/>
      <c r="AAT88" s="105"/>
      <c r="AAU88" s="105"/>
      <c r="AAV88" s="105"/>
      <c r="AAW88" s="105"/>
      <c r="AAX88" s="105"/>
      <c r="AAY88" s="105"/>
      <c r="AAZ88" s="105"/>
      <c r="ABA88" s="105"/>
      <c r="ABB88" s="105"/>
      <c r="ABC88" s="105"/>
      <c r="ABD88" s="105"/>
      <c r="ABE88" s="105"/>
      <c r="ABF88" s="105"/>
      <c r="ABG88" s="105"/>
      <c r="ABH88" s="105"/>
      <c r="ABI88" s="105"/>
      <c r="ABJ88" s="105"/>
      <c r="ABK88" s="105"/>
      <c r="ABL88" s="105"/>
      <c r="ABM88" s="105"/>
      <c r="ABN88" s="105"/>
      <c r="ABO88" s="105"/>
      <c r="ABP88" s="105"/>
      <c r="ABQ88" s="105"/>
      <c r="ABR88" s="105"/>
      <c r="ABS88" s="105"/>
      <c r="ABT88" s="105"/>
      <c r="ABU88" s="105"/>
      <c r="ABV88" s="105"/>
      <c r="ABW88" s="105"/>
      <c r="ABX88" s="105"/>
      <c r="ABY88" s="105"/>
      <c r="ABZ88" s="105"/>
      <c r="ACA88" s="105"/>
      <c r="ACB88" s="105"/>
      <c r="ACC88" s="105"/>
      <c r="ACD88" s="105"/>
      <c r="ACE88" s="105"/>
      <c r="ACF88" s="105"/>
      <c r="ACG88" s="105"/>
      <c r="ACH88" s="105"/>
      <c r="ACI88" s="105"/>
      <c r="ACJ88" s="105"/>
      <c r="ACK88" s="105"/>
      <c r="ACL88" s="105"/>
      <c r="ACM88" s="105"/>
      <c r="ACN88" s="105"/>
      <c r="ACO88" s="105"/>
      <c r="ACP88" s="105"/>
      <c r="ACQ88" s="105"/>
      <c r="ACR88" s="105"/>
      <c r="ACS88" s="105"/>
      <c r="ACT88" s="105"/>
      <c r="ACU88" s="105"/>
      <c r="ACV88" s="105"/>
      <c r="ACW88" s="105"/>
      <c r="ACX88" s="105"/>
      <c r="ACY88" s="105"/>
      <c r="ACZ88" s="105"/>
      <c r="ADA88" s="105"/>
      <c r="ADB88" s="105"/>
      <c r="ADC88" s="105"/>
      <c r="ADD88" s="105"/>
      <c r="ADE88" s="105"/>
      <c r="ADF88" s="105"/>
      <c r="ADG88" s="105"/>
      <c r="ADH88" s="105"/>
      <c r="ADI88" s="105"/>
      <c r="ADJ88" s="105"/>
      <c r="ADK88" s="105"/>
      <c r="ADL88" s="105"/>
      <c r="ADM88" s="105"/>
      <c r="ADN88" s="105"/>
      <c r="ADO88" s="105"/>
      <c r="ADP88" s="105"/>
      <c r="ADQ88" s="105"/>
      <c r="ADR88" s="105"/>
      <c r="ADS88" s="105"/>
      <c r="ADT88" s="105"/>
      <c r="ADU88" s="105"/>
      <c r="ADV88" s="105"/>
      <c r="ADW88" s="105"/>
      <c r="ADX88" s="105"/>
      <c r="ADY88" s="105"/>
      <c r="ADZ88" s="105"/>
      <c r="AEA88" s="105"/>
      <c r="AEB88" s="105"/>
      <c r="AEC88" s="105"/>
      <c r="AED88" s="105"/>
      <c r="AEE88" s="105"/>
      <c r="AEF88" s="105"/>
      <c r="AEG88" s="105"/>
      <c r="AEH88" s="105"/>
      <c r="AEI88" s="105"/>
      <c r="AEJ88" s="105"/>
      <c r="AEK88" s="105"/>
      <c r="AEL88" s="105"/>
      <c r="AEM88" s="105"/>
      <c r="AEN88" s="105"/>
      <c r="AEO88" s="105"/>
      <c r="AEP88" s="105"/>
      <c r="AEQ88" s="105"/>
      <c r="AER88" s="105"/>
      <c r="AES88" s="105"/>
      <c r="AET88" s="105"/>
      <c r="AEU88" s="105"/>
      <c r="AEV88" s="105"/>
      <c r="AEW88" s="105"/>
      <c r="AEX88" s="105"/>
      <c r="AEY88" s="105"/>
      <c r="AEZ88" s="105"/>
      <c r="AFA88" s="105"/>
      <c r="AFB88" s="105"/>
      <c r="AFC88" s="105"/>
      <c r="AFD88" s="105"/>
      <c r="AFE88" s="105"/>
      <c r="AFF88" s="105"/>
      <c r="AFG88" s="105"/>
      <c r="AFH88" s="105"/>
      <c r="AFI88" s="105"/>
      <c r="AFJ88" s="105"/>
      <c r="AFK88" s="105"/>
      <c r="AFL88" s="105"/>
      <c r="AFM88" s="105"/>
      <c r="AFN88" s="105"/>
      <c r="AFO88" s="105"/>
      <c r="AFP88" s="105"/>
      <c r="AFQ88" s="105"/>
      <c r="AFR88" s="105"/>
      <c r="AFS88" s="105"/>
      <c r="AFT88" s="105"/>
      <c r="AFU88" s="105"/>
      <c r="AFV88" s="105"/>
      <c r="AFW88" s="105"/>
      <c r="AFX88" s="105"/>
      <c r="AFY88" s="105"/>
      <c r="AFZ88" s="105"/>
      <c r="AGA88" s="105"/>
      <c r="AGB88" s="105"/>
      <c r="AGC88" s="105"/>
      <c r="AGD88" s="105"/>
      <c r="AGE88" s="105"/>
      <c r="AGF88" s="105"/>
      <c r="AGG88" s="105"/>
      <c r="AGH88" s="105"/>
      <c r="AGI88" s="105"/>
      <c r="AGJ88" s="105"/>
      <c r="AGK88" s="105"/>
      <c r="AGL88" s="105"/>
      <c r="AGM88" s="105"/>
      <c r="AGN88" s="105"/>
      <c r="AGO88" s="105"/>
      <c r="AGP88" s="105"/>
      <c r="AGQ88" s="105"/>
      <c r="AGR88" s="105"/>
      <c r="AGS88" s="105"/>
      <c r="AGT88" s="105"/>
      <c r="AGU88" s="105"/>
      <c r="AGV88" s="105"/>
      <c r="AGW88" s="105"/>
      <c r="AGX88" s="105"/>
      <c r="AGY88" s="105"/>
      <c r="AGZ88" s="105"/>
      <c r="AHA88" s="105"/>
      <c r="AHB88" s="105"/>
      <c r="AHC88" s="105"/>
      <c r="AHD88" s="105"/>
      <c r="AHE88" s="105"/>
      <c r="AHF88" s="105"/>
      <c r="AHG88" s="105"/>
      <c r="AHH88" s="105"/>
      <c r="AHI88" s="105"/>
      <c r="AHJ88" s="105"/>
      <c r="AHK88" s="105"/>
      <c r="AHL88" s="105"/>
      <c r="AHM88" s="105"/>
      <c r="AHN88" s="105"/>
      <c r="AHO88" s="105"/>
      <c r="AHP88" s="105"/>
      <c r="AHQ88" s="105"/>
      <c r="AHR88" s="105"/>
      <c r="AHS88" s="105"/>
      <c r="AHT88" s="105"/>
      <c r="AHU88" s="105"/>
      <c r="AHV88" s="105"/>
      <c r="AHW88" s="105"/>
      <c r="AHX88" s="105"/>
      <c r="AHY88" s="105"/>
      <c r="AHZ88" s="105"/>
      <c r="AIA88" s="105"/>
      <c r="AIB88" s="105"/>
      <c r="AIC88" s="105"/>
      <c r="AID88" s="105"/>
      <c r="AIE88" s="105"/>
      <c r="AIF88" s="105"/>
      <c r="AIG88" s="105"/>
      <c r="AIH88" s="105"/>
      <c r="AII88" s="105"/>
      <c r="AIJ88" s="105"/>
      <c r="AIK88" s="105"/>
      <c r="AIL88" s="105"/>
      <c r="AIM88" s="105"/>
      <c r="AIN88" s="105"/>
      <c r="AIO88" s="105"/>
      <c r="AIP88" s="105"/>
      <c r="AIQ88" s="105"/>
      <c r="AIR88" s="105"/>
      <c r="AIS88" s="105"/>
      <c r="AIT88" s="105"/>
      <c r="AIU88" s="105"/>
      <c r="AIV88" s="105"/>
      <c r="AIW88" s="105"/>
      <c r="AIX88" s="105"/>
      <c r="AIY88" s="105"/>
      <c r="AIZ88" s="105"/>
      <c r="AJA88" s="105"/>
      <c r="AJB88" s="105"/>
      <c r="AJC88" s="105"/>
      <c r="AJD88" s="105"/>
      <c r="AJE88" s="105"/>
      <c r="AJF88" s="105"/>
      <c r="AJG88" s="105"/>
      <c r="AJH88" s="105"/>
      <c r="AJI88" s="105"/>
      <c r="AJJ88" s="105"/>
      <c r="AJK88" s="105"/>
      <c r="AJL88" s="105"/>
      <c r="AJM88" s="105"/>
      <c r="AJN88" s="105"/>
      <c r="AJO88" s="105"/>
      <c r="AJP88" s="105"/>
      <c r="AJQ88" s="105"/>
      <c r="AJR88" s="105"/>
      <c r="AJS88" s="105"/>
      <c r="AJT88" s="105"/>
      <c r="AJU88" s="105"/>
      <c r="AJV88" s="105"/>
      <c r="AJW88" s="105"/>
      <c r="AJX88" s="105"/>
      <c r="AJY88" s="105"/>
      <c r="AJZ88" s="105"/>
      <c r="AKA88" s="105"/>
      <c r="AKB88" s="105"/>
      <c r="AKC88" s="105"/>
      <c r="AKD88" s="105"/>
      <c r="AKE88" s="105"/>
      <c r="AKF88" s="105"/>
      <c r="AKG88" s="105"/>
      <c r="AKH88" s="105"/>
      <c r="AKI88" s="105"/>
      <c r="AKJ88" s="105"/>
      <c r="AKK88" s="105"/>
      <c r="AKL88" s="105"/>
      <c r="AKM88" s="105"/>
      <c r="AKN88" s="105"/>
      <c r="AKO88" s="105"/>
      <c r="AKP88" s="105"/>
      <c r="AKQ88" s="105"/>
      <c r="AKR88" s="105"/>
      <c r="AKS88" s="105"/>
      <c r="AKT88" s="105"/>
      <c r="AKU88" s="105"/>
      <c r="AKV88" s="105"/>
      <c r="AKW88" s="105"/>
      <c r="AKX88" s="105"/>
      <c r="AKY88" s="105"/>
      <c r="AKZ88" s="105"/>
      <c r="ALA88" s="105"/>
      <c r="ALB88" s="105"/>
      <c r="ALC88" s="105"/>
      <c r="ALD88" s="105"/>
      <c r="ALE88" s="105"/>
      <c r="ALF88" s="105"/>
      <c r="ALG88" s="105"/>
      <c r="ALH88" s="105"/>
      <c r="ALI88" s="105"/>
      <c r="ALJ88" s="105"/>
      <c r="ALK88" s="105"/>
      <c r="ALL88" s="105"/>
      <c r="ALM88" s="105"/>
      <c r="ALN88" s="105"/>
      <c r="ALO88" s="105"/>
      <c r="ALP88" s="105"/>
      <c r="ALQ88" s="105"/>
      <c r="ALR88" s="105"/>
      <c r="ALS88" s="105"/>
      <c r="ALT88" s="105"/>
      <c r="ALU88" s="105"/>
      <c r="ALV88" s="105"/>
      <c r="ALW88" s="105"/>
      <c r="ALX88" s="105"/>
      <c r="ALY88" s="105"/>
      <c r="ALZ88" s="105"/>
      <c r="AMA88" s="105"/>
      <c r="AMB88" s="105"/>
      <c r="AMC88" s="105"/>
      <c r="AMD88" s="105"/>
      <c r="AME88" s="105"/>
      <c r="AMF88" s="105"/>
      <c r="AMG88" s="105"/>
      <c r="AMH88" s="105"/>
      <c r="AMI88" s="105"/>
      <c r="AMJ88" s="105"/>
      <c r="AMK88" s="105"/>
      <c r="AML88" s="105"/>
      <c r="AMM88" s="105"/>
      <c r="AMN88" s="105"/>
      <c r="AMO88" s="105"/>
      <c r="AMP88" s="105"/>
      <c r="AMQ88" s="105"/>
      <c r="AMR88" s="105"/>
      <c r="AMS88" s="105"/>
      <c r="AMT88" s="105"/>
      <c r="AMU88" s="105"/>
      <c r="AMV88" s="105"/>
      <c r="AMW88" s="105"/>
      <c r="AMX88" s="105"/>
      <c r="AMY88" s="105"/>
      <c r="AMZ88" s="105"/>
      <c r="ANA88" s="105"/>
      <c r="ANB88" s="105"/>
      <c r="ANC88" s="105"/>
      <c r="AND88" s="105"/>
      <c r="ANE88" s="105"/>
      <c r="ANF88" s="105"/>
      <c r="ANG88" s="105"/>
      <c r="ANH88" s="105"/>
      <c r="ANI88" s="105"/>
      <c r="ANJ88" s="105"/>
      <c r="ANK88" s="105"/>
      <c r="ANL88" s="105"/>
      <c r="ANM88" s="105"/>
      <c r="ANN88" s="105"/>
      <c r="ANO88" s="105"/>
      <c r="ANP88" s="105"/>
      <c r="ANQ88" s="105"/>
      <c r="ANR88" s="105"/>
      <c r="ANS88" s="105"/>
      <c r="ANT88" s="105"/>
      <c r="ANU88" s="105"/>
      <c r="ANV88" s="105"/>
      <c r="ANW88" s="105"/>
      <c r="ANX88" s="105"/>
      <c r="ANY88" s="105"/>
      <c r="ANZ88" s="105"/>
      <c r="AOA88" s="105"/>
      <c r="AOB88" s="105"/>
      <c r="AOC88" s="105"/>
      <c r="AOD88" s="105"/>
      <c r="AOE88" s="105"/>
      <c r="AOF88" s="105"/>
      <c r="AOG88" s="105"/>
      <c r="AOH88" s="105"/>
      <c r="AOI88" s="105"/>
      <c r="AOJ88" s="105"/>
      <c r="AOK88" s="105"/>
      <c r="AOL88" s="105"/>
      <c r="AOM88" s="105"/>
      <c r="AON88" s="105"/>
      <c r="AOO88" s="105"/>
      <c r="AOP88" s="105"/>
      <c r="AOQ88" s="105"/>
      <c r="AOR88" s="105"/>
      <c r="AOS88" s="105"/>
      <c r="AOT88" s="105"/>
      <c r="AOU88" s="105"/>
      <c r="AOV88" s="105"/>
      <c r="AOW88" s="105"/>
      <c r="AOX88" s="105"/>
      <c r="AOY88" s="105"/>
      <c r="AOZ88" s="105"/>
      <c r="APA88" s="105"/>
      <c r="APB88" s="105"/>
      <c r="APC88" s="105"/>
      <c r="APD88" s="105"/>
      <c r="APE88" s="105"/>
      <c r="APF88" s="105"/>
      <c r="APG88" s="105"/>
      <c r="APH88" s="105"/>
      <c r="API88" s="105"/>
      <c r="APJ88" s="105"/>
      <c r="APK88" s="105"/>
      <c r="APL88" s="105"/>
      <c r="APM88" s="105"/>
      <c r="APN88" s="105"/>
      <c r="APO88" s="105"/>
      <c r="APP88" s="105"/>
      <c r="APQ88" s="105"/>
      <c r="APR88" s="105"/>
      <c r="APS88" s="105"/>
      <c r="APT88" s="105"/>
      <c r="APU88" s="105"/>
      <c r="APV88" s="105"/>
      <c r="APW88" s="105"/>
      <c r="APX88" s="105"/>
      <c r="APY88" s="105"/>
      <c r="APZ88" s="105"/>
      <c r="AQA88" s="105"/>
      <c r="AQB88" s="105"/>
      <c r="AQC88" s="105"/>
      <c r="AQD88" s="105"/>
      <c r="AQE88" s="105"/>
      <c r="AQF88" s="105"/>
      <c r="AQG88" s="105"/>
      <c r="AQH88" s="105"/>
      <c r="AQI88" s="105"/>
      <c r="AQJ88" s="105"/>
      <c r="AQK88" s="105"/>
      <c r="AQL88" s="105"/>
      <c r="AQM88" s="105"/>
      <c r="AQN88" s="105"/>
      <c r="AQO88" s="105"/>
      <c r="AQP88" s="105"/>
      <c r="AQQ88" s="105"/>
      <c r="AQR88" s="105"/>
      <c r="AQS88" s="105"/>
      <c r="AQT88" s="105"/>
      <c r="AQU88" s="105"/>
      <c r="AQV88" s="105"/>
      <c r="AQW88" s="105"/>
      <c r="AQX88" s="105"/>
      <c r="AQY88" s="105"/>
      <c r="AQZ88" s="105"/>
      <c r="ARA88" s="105"/>
      <c r="ARB88" s="105"/>
      <c r="ARC88" s="105"/>
      <c r="ARD88" s="105"/>
      <c r="ARE88" s="105"/>
      <c r="ARF88" s="105"/>
      <c r="ARG88" s="105"/>
      <c r="ARH88" s="105"/>
      <c r="ARI88" s="105"/>
      <c r="ARJ88" s="105"/>
      <c r="ARK88" s="105"/>
      <c r="ARL88" s="105"/>
      <c r="ARM88" s="105"/>
      <c r="ARN88" s="105"/>
      <c r="ARO88" s="105"/>
      <c r="ARP88" s="105"/>
      <c r="ARQ88" s="105"/>
      <c r="ARR88" s="105"/>
      <c r="ARS88" s="105"/>
      <c r="ART88" s="105"/>
      <c r="ARU88" s="105"/>
      <c r="ARV88" s="105"/>
      <c r="ARW88" s="105"/>
      <c r="ARX88" s="105"/>
      <c r="ARY88" s="105"/>
      <c r="ARZ88" s="105"/>
      <c r="ASA88" s="105"/>
      <c r="ASB88" s="105"/>
      <c r="ASC88" s="105"/>
      <c r="ASD88" s="105"/>
      <c r="ASE88" s="105"/>
      <c r="ASF88" s="105"/>
      <c r="ASG88" s="105"/>
      <c r="ASH88" s="105"/>
      <c r="ASI88" s="105"/>
      <c r="ASJ88" s="105"/>
      <c r="ASK88" s="105"/>
      <c r="ASL88" s="105"/>
      <c r="ASM88" s="105"/>
      <c r="ASN88" s="105"/>
      <c r="ASO88" s="105"/>
      <c r="ASP88" s="105"/>
      <c r="ASQ88" s="105"/>
      <c r="ASR88" s="105"/>
      <c r="ASS88" s="105"/>
      <c r="AST88" s="105"/>
      <c r="ASU88" s="105"/>
      <c r="ASV88" s="105"/>
      <c r="ASW88" s="105"/>
      <c r="ASX88" s="105"/>
      <c r="ASY88" s="105"/>
      <c r="ASZ88" s="105"/>
      <c r="ATA88" s="105"/>
      <c r="ATB88" s="105"/>
      <c r="ATC88" s="105"/>
      <c r="ATD88" s="105"/>
      <c r="ATE88" s="105"/>
      <c r="ATF88" s="105"/>
      <c r="ATG88" s="105"/>
      <c r="ATH88" s="105"/>
      <c r="ATI88" s="105"/>
      <c r="ATJ88" s="105"/>
      <c r="ATK88" s="105"/>
      <c r="ATL88" s="105"/>
      <c r="ATM88" s="105"/>
      <c r="ATN88" s="105"/>
      <c r="ATO88" s="105"/>
      <c r="ATP88" s="105"/>
      <c r="ATQ88" s="105"/>
      <c r="ATR88" s="105"/>
      <c r="ATS88" s="105"/>
      <c r="ATT88" s="105"/>
      <c r="ATU88" s="105"/>
      <c r="ATV88" s="105"/>
      <c r="ATW88" s="105"/>
      <c r="ATX88" s="105"/>
      <c r="ATY88" s="105"/>
      <c r="ATZ88" s="105"/>
      <c r="AUA88" s="105"/>
      <c r="AUB88" s="105"/>
      <c r="AUC88" s="105"/>
      <c r="AUD88" s="105"/>
      <c r="AUE88" s="105"/>
      <c r="AUF88" s="105"/>
      <c r="AUG88" s="105"/>
      <c r="AUH88" s="105"/>
      <c r="AUI88" s="105"/>
      <c r="AUJ88" s="105"/>
      <c r="AUK88" s="105"/>
      <c r="AUL88" s="105"/>
      <c r="AUM88" s="105"/>
      <c r="AUN88" s="105"/>
      <c r="AUO88" s="105"/>
      <c r="AUP88" s="105"/>
      <c r="AUQ88" s="105"/>
      <c r="AUR88" s="105"/>
      <c r="AUS88" s="105"/>
      <c r="AUT88" s="105"/>
      <c r="AUU88" s="105"/>
      <c r="AUV88" s="105"/>
      <c r="AUW88" s="105"/>
      <c r="AUX88" s="105"/>
      <c r="AUY88" s="105"/>
      <c r="AUZ88" s="105"/>
      <c r="AVA88" s="105"/>
      <c r="AVB88" s="105"/>
      <c r="AVC88" s="105"/>
      <c r="AVD88" s="105"/>
      <c r="AVE88" s="105"/>
      <c r="AVF88" s="105"/>
      <c r="AVG88" s="105"/>
      <c r="AVH88" s="105"/>
      <c r="AVI88" s="105"/>
      <c r="AVJ88" s="105"/>
      <c r="AVK88" s="105"/>
      <c r="AVL88" s="105"/>
      <c r="AVM88" s="105"/>
      <c r="AVN88" s="105"/>
      <c r="AVO88" s="105"/>
      <c r="AVP88" s="105"/>
      <c r="AVQ88" s="105"/>
      <c r="AVR88" s="105"/>
      <c r="AVS88" s="105"/>
      <c r="AVT88" s="105"/>
      <c r="AVU88" s="105"/>
      <c r="AVV88" s="105"/>
      <c r="AVW88" s="105"/>
      <c r="AVX88" s="105"/>
      <c r="AVY88" s="105"/>
      <c r="AVZ88" s="105"/>
      <c r="AWA88" s="105"/>
      <c r="AWB88" s="105"/>
      <c r="AWC88" s="105"/>
      <c r="AWD88" s="105"/>
      <c r="AWE88" s="105"/>
      <c r="AWF88" s="105"/>
      <c r="AWG88" s="105"/>
      <c r="AWH88" s="105"/>
      <c r="AWI88" s="105"/>
      <c r="AWJ88" s="105"/>
      <c r="AWK88" s="105"/>
      <c r="AWL88" s="105"/>
      <c r="AWM88" s="105"/>
      <c r="AWN88" s="105"/>
      <c r="AWO88" s="105"/>
      <c r="AWP88" s="105"/>
      <c r="AWQ88" s="105"/>
      <c r="AWR88" s="105"/>
      <c r="AWS88" s="105"/>
      <c r="AWT88" s="105"/>
      <c r="AWU88" s="105"/>
      <c r="AWV88" s="105"/>
      <c r="AWW88" s="105"/>
      <c r="AWX88" s="105"/>
      <c r="AWY88" s="105"/>
      <c r="AWZ88" s="105"/>
      <c r="AXA88" s="105"/>
      <c r="AXB88" s="105"/>
      <c r="AXC88" s="105"/>
      <c r="AXD88" s="105"/>
      <c r="AXE88" s="105"/>
      <c r="AXF88" s="105"/>
      <c r="AXG88" s="105"/>
      <c r="AXH88" s="105"/>
      <c r="AXI88" s="105"/>
      <c r="AXJ88" s="105"/>
      <c r="AXK88" s="105"/>
      <c r="AXL88" s="105"/>
      <c r="AXM88" s="105"/>
      <c r="AXN88" s="105"/>
      <c r="AXO88" s="105"/>
      <c r="AXP88" s="105"/>
      <c r="AXQ88" s="105"/>
      <c r="AXR88" s="105"/>
      <c r="AXS88" s="105"/>
      <c r="AXT88" s="105"/>
      <c r="AXU88" s="105"/>
      <c r="AXV88" s="105"/>
      <c r="AXW88" s="105"/>
      <c r="AXX88" s="105"/>
      <c r="AXY88" s="105"/>
      <c r="AXZ88" s="105"/>
      <c r="AYA88" s="105"/>
      <c r="AYB88" s="105"/>
      <c r="AYC88" s="105"/>
      <c r="AYD88" s="105"/>
      <c r="AYE88" s="105"/>
      <c r="AYF88" s="105"/>
      <c r="AYG88" s="105"/>
      <c r="AYH88" s="105"/>
      <c r="AYI88" s="105"/>
      <c r="AYJ88" s="105"/>
      <c r="AYK88" s="105"/>
      <c r="AYL88" s="105"/>
      <c r="AYM88" s="105"/>
      <c r="AYN88" s="105"/>
      <c r="AYO88" s="105"/>
      <c r="AYP88" s="105"/>
      <c r="AYQ88" s="105"/>
      <c r="AYR88" s="105"/>
      <c r="AYS88" s="105"/>
      <c r="AYT88" s="105"/>
      <c r="AYU88" s="105"/>
      <c r="AYV88" s="105"/>
      <c r="AYW88" s="105"/>
      <c r="AYX88" s="105"/>
      <c r="AYY88" s="105"/>
      <c r="AYZ88" s="105"/>
      <c r="AZA88" s="105"/>
      <c r="AZB88" s="105"/>
      <c r="AZC88" s="105"/>
      <c r="AZD88" s="105"/>
      <c r="AZE88" s="105"/>
      <c r="AZF88" s="105"/>
      <c r="AZG88" s="105"/>
      <c r="AZH88" s="105"/>
      <c r="AZI88" s="105"/>
      <c r="AZJ88" s="105"/>
      <c r="AZK88" s="105"/>
      <c r="AZL88" s="105"/>
      <c r="AZM88" s="105"/>
      <c r="AZN88" s="105"/>
      <c r="AZO88" s="105"/>
      <c r="AZP88" s="105"/>
      <c r="AZQ88" s="105"/>
      <c r="AZR88" s="105"/>
      <c r="AZS88" s="105"/>
      <c r="AZT88" s="105"/>
      <c r="AZU88" s="105"/>
      <c r="AZV88" s="105"/>
      <c r="AZW88" s="105"/>
      <c r="AZX88" s="105"/>
      <c r="AZY88" s="105"/>
      <c r="AZZ88" s="105"/>
      <c r="BAA88" s="105"/>
      <c r="BAB88" s="105"/>
      <c r="BAC88" s="105"/>
      <c r="BAD88" s="105"/>
    </row>
    <row r="89" spans="1:1382" s="30" customFormat="1" ht="14" x14ac:dyDescent="0.2">
      <c r="A89" s="118">
        <v>403</v>
      </c>
      <c r="B89" s="44">
        <v>368</v>
      </c>
      <c r="C89" s="40">
        <v>45905034</v>
      </c>
      <c r="D89" s="44">
        <v>5623904</v>
      </c>
      <c r="E89" s="31" t="s">
        <v>1711</v>
      </c>
      <c r="F89" s="30" t="s">
        <v>1712</v>
      </c>
      <c r="G89" s="94">
        <v>32570</v>
      </c>
      <c r="H89" s="40" t="s">
        <v>480</v>
      </c>
      <c r="I89" s="40" t="s">
        <v>563</v>
      </c>
      <c r="J89" s="42">
        <v>26</v>
      </c>
      <c r="K89" s="42">
        <v>3</v>
      </c>
      <c r="L89" s="42">
        <f t="shared" si="6"/>
        <v>23</v>
      </c>
      <c r="M89" s="30" t="s">
        <v>1605</v>
      </c>
      <c r="N89" s="56" t="s">
        <v>807</v>
      </c>
      <c r="O89" s="30">
        <v>2</v>
      </c>
      <c r="P89" s="44">
        <v>3</v>
      </c>
      <c r="Q89" s="30" t="s">
        <v>3787</v>
      </c>
      <c r="R89" s="30" t="s">
        <v>453</v>
      </c>
      <c r="S89" s="32" t="s">
        <v>453</v>
      </c>
      <c r="T89" s="32" t="s">
        <v>453</v>
      </c>
      <c r="U89" s="42" t="s">
        <v>453</v>
      </c>
      <c r="V89" s="32" t="s">
        <v>453</v>
      </c>
      <c r="W89" s="32" t="s">
        <v>563</v>
      </c>
      <c r="X89" s="30" t="s">
        <v>827</v>
      </c>
      <c r="Y89" s="30" t="s">
        <v>550</v>
      </c>
      <c r="Z89" s="56" t="s">
        <v>804</v>
      </c>
      <c r="AA89" s="45">
        <v>42172</v>
      </c>
      <c r="AB89" s="80" t="s">
        <v>804</v>
      </c>
      <c r="AC89" s="32">
        <v>42626</v>
      </c>
      <c r="AD89" s="61">
        <f t="shared" si="5"/>
        <v>14.926027397260274</v>
      </c>
      <c r="AE89" s="32" t="s">
        <v>539</v>
      </c>
      <c r="AF89" s="42">
        <v>1</v>
      </c>
      <c r="AG89" s="32" t="s">
        <v>638</v>
      </c>
      <c r="AH89" s="42">
        <v>4</v>
      </c>
      <c r="AI89" s="32" t="s">
        <v>1293</v>
      </c>
      <c r="AJ89" s="42">
        <v>4</v>
      </c>
      <c r="AK89" s="32" t="s">
        <v>453</v>
      </c>
      <c r="AL89" s="42" t="s">
        <v>453</v>
      </c>
      <c r="AM89" s="32" t="s">
        <v>453</v>
      </c>
      <c r="AN89" s="42" t="s">
        <v>453</v>
      </c>
      <c r="AO89" s="32" t="s">
        <v>453</v>
      </c>
      <c r="AP89" s="42" t="s">
        <v>453</v>
      </c>
      <c r="AQ89" s="42" t="s">
        <v>453</v>
      </c>
      <c r="AR89" s="42" t="s">
        <v>453</v>
      </c>
      <c r="AS89" s="42" t="s">
        <v>453</v>
      </c>
      <c r="AT89" s="42" t="s">
        <v>453</v>
      </c>
      <c r="AU89" s="42" t="s">
        <v>453</v>
      </c>
      <c r="AV89" s="42" t="s">
        <v>453</v>
      </c>
      <c r="AW89" s="42" t="s">
        <v>453</v>
      </c>
      <c r="AX89" s="42" t="s">
        <v>453</v>
      </c>
      <c r="AY89" s="49" t="s">
        <v>3789</v>
      </c>
      <c r="AZ89" s="32" t="s">
        <v>638</v>
      </c>
      <c r="BA89" s="42">
        <v>4</v>
      </c>
      <c r="BB89" s="44">
        <v>3</v>
      </c>
      <c r="BC89" s="30" t="s">
        <v>3790</v>
      </c>
      <c r="BD89" s="42">
        <v>1</v>
      </c>
      <c r="BE89" s="42">
        <v>1</v>
      </c>
      <c r="BF89" s="43" t="s">
        <v>807</v>
      </c>
      <c r="BG89" s="40" t="s">
        <v>453</v>
      </c>
      <c r="BH89" s="40" t="s">
        <v>453</v>
      </c>
      <c r="BI89" s="40" t="s">
        <v>453</v>
      </c>
      <c r="BJ89" s="40" t="s">
        <v>453</v>
      </c>
      <c r="BK89" s="31" t="s">
        <v>453</v>
      </c>
      <c r="BL89" s="31" t="s">
        <v>3791</v>
      </c>
      <c r="BM89" s="30">
        <v>95</v>
      </c>
      <c r="BN89" s="30">
        <v>109</v>
      </c>
      <c r="BO89" s="30">
        <v>102</v>
      </c>
      <c r="BP89" s="30" t="s">
        <v>3792</v>
      </c>
      <c r="BQ89" s="30" t="s">
        <v>453</v>
      </c>
      <c r="BR89" s="30" t="s">
        <v>453</v>
      </c>
      <c r="BS89" s="30" t="s">
        <v>872</v>
      </c>
      <c r="BT89" s="30" t="s">
        <v>3793</v>
      </c>
      <c r="BU89" s="30" t="s">
        <v>3613</v>
      </c>
      <c r="BV89" s="30" t="s">
        <v>3794</v>
      </c>
      <c r="BW89" s="30">
        <v>98</v>
      </c>
      <c r="BX89" s="30">
        <v>124</v>
      </c>
      <c r="BY89" s="30">
        <v>111</v>
      </c>
      <c r="BZ89" s="30" t="s">
        <v>1737</v>
      </c>
      <c r="CA89" s="112"/>
      <c r="CB89" s="89"/>
      <c r="CC89" s="29"/>
      <c r="CD89" s="29"/>
      <c r="CE89" s="29"/>
      <c r="CF89" s="29"/>
      <c r="CG89" s="29"/>
      <c r="CH89" s="29"/>
      <c r="CI89" s="29"/>
      <c r="CJ89" s="29"/>
      <c r="CK89" s="29"/>
      <c r="CL89" s="29"/>
      <c r="CM89" s="29"/>
      <c r="CN89" s="29"/>
      <c r="CO89" s="29"/>
      <c r="CP89" s="29"/>
      <c r="CQ89" s="29"/>
      <c r="CR89" s="29"/>
      <c r="CS89" s="29"/>
      <c r="CT89" s="29"/>
      <c r="CU89" s="29"/>
      <c r="CV89" s="29"/>
      <c r="CW89" s="29"/>
      <c r="CX89" s="29"/>
      <c r="CY89" s="29"/>
      <c r="CZ89" s="29"/>
      <c r="DA89" s="29"/>
      <c r="DB89" s="29"/>
      <c r="DC89" s="29"/>
      <c r="DD89" s="29"/>
      <c r="DE89" s="29"/>
      <c r="DF89" s="29"/>
      <c r="DG89" s="29"/>
      <c r="DH89" s="29"/>
      <c r="DI89" s="29"/>
      <c r="DJ89" s="29"/>
      <c r="DK89" s="29"/>
      <c r="DL89" s="29"/>
      <c r="DM89" s="29"/>
      <c r="DN89" s="29"/>
      <c r="DO89" s="29"/>
      <c r="DP89" s="29"/>
      <c r="DQ89" s="29"/>
      <c r="DR89" s="29"/>
      <c r="DS89" s="29"/>
      <c r="DT89" s="29"/>
      <c r="DU89" s="29"/>
      <c r="DV89" s="29"/>
      <c r="DW89" s="29"/>
      <c r="DX89" s="29"/>
      <c r="DY89" s="29"/>
      <c r="DZ89" s="29"/>
      <c r="EA89" s="29"/>
      <c r="EB89" s="29"/>
      <c r="EC89" s="29"/>
      <c r="ED89" s="29"/>
      <c r="EE89" s="29"/>
      <c r="EF89" s="29"/>
      <c r="EG89" s="29"/>
      <c r="EH89" s="29"/>
      <c r="EI89" s="29"/>
      <c r="EJ89" s="29"/>
      <c r="EK89" s="29"/>
      <c r="EL89" s="29"/>
      <c r="EM89" s="29"/>
      <c r="EN89" s="29"/>
      <c r="EO89" s="29"/>
      <c r="EP89" s="29"/>
      <c r="EQ89" s="29"/>
      <c r="ER89" s="29"/>
      <c r="ES89" s="29"/>
      <c r="ET89" s="29"/>
      <c r="EU89" s="29"/>
      <c r="EV89" s="29"/>
      <c r="EW89" s="29"/>
      <c r="EX89" s="29"/>
      <c r="EY89" s="29"/>
      <c r="EZ89" s="29"/>
      <c r="FA89" s="29"/>
      <c r="FB89" s="29"/>
      <c r="FC89" s="29"/>
      <c r="FD89" s="29"/>
      <c r="FE89" s="29"/>
      <c r="FF89" s="29"/>
      <c r="FG89" s="29"/>
      <c r="FH89" s="29"/>
      <c r="FI89" s="29"/>
      <c r="FJ89" s="29"/>
      <c r="FK89" s="29"/>
      <c r="FL89" s="29"/>
      <c r="FM89" s="29"/>
      <c r="FN89" s="29"/>
      <c r="FO89" s="29"/>
      <c r="FP89" s="29"/>
      <c r="FQ89" s="29"/>
      <c r="FR89" s="29"/>
      <c r="FS89" s="29"/>
      <c r="FT89" s="29"/>
      <c r="FU89" s="29"/>
      <c r="FV89" s="29"/>
      <c r="FW89" s="29"/>
      <c r="FX89" s="29"/>
      <c r="FY89" s="29"/>
      <c r="FZ89" s="29"/>
      <c r="GA89" s="29"/>
      <c r="GB89" s="29"/>
      <c r="GC89" s="29"/>
      <c r="GD89" s="29"/>
      <c r="GE89" s="29"/>
      <c r="GF89" s="29"/>
      <c r="GG89" s="29"/>
      <c r="GH89" s="29"/>
      <c r="GI89" s="29"/>
      <c r="GJ89" s="29"/>
      <c r="GK89" s="29"/>
      <c r="GL89" s="29"/>
      <c r="GM89" s="29"/>
      <c r="GN89" s="29"/>
      <c r="GO89" s="29"/>
      <c r="GP89" s="29"/>
      <c r="GQ89" s="29"/>
      <c r="GR89" s="29"/>
      <c r="GS89" s="29"/>
      <c r="GT89" s="29"/>
      <c r="GU89" s="29"/>
      <c r="GV89" s="29"/>
      <c r="GW89" s="29"/>
      <c r="GX89" s="29"/>
      <c r="GY89" s="29"/>
      <c r="GZ89" s="29"/>
      <c r="HA89" s="29"/>
      <c r="HB89" s="29"/>
      <c r="HC89" s="29"/>
      <c r="HD89" s="29"/>
      <c r="HE89" s="29"/>
      <c r="HF89" s="29"/>
      <c r="HG89" s="29"/>
      <c r="HH89" s="29"/>
      <c r="HI89" s="29"/>
      <c r="HJ89" s="29"/>
      <c r="HK89" s="29"/>
      <c r="HL89" s="29"/>
      <c r="HM89" s="29"/>
      <c r="HN89" s="29"/>
      <c r="HO89" s="29"/>
      <c r="HP89" s="29"/>
      <c r="HQ89" s="29"/>
      <c r="HR89" s="29"/>
      <c r="HS89" s="29"/>
      <c r="HT89" s="29"/>
      <c r="HU89" s="29"/>
      <c r="HV89" s="29"/>
      <c r="HW89" s="29"/>
      <c r="HX89" s="29"/>
      <c r="HY89" s="29"/>
      <c r="HZ89" s="29"/>
      <c r="IA89" s="29"/>
      <c r="IB89" s="29"/>
      <c r="IC89" s="29"/>
      <c r="ID89" s="29"/>
      <c r="IE89" s="29"/>
      <c r="IF89" s="29"/>
      <c r="IG89" s="29"/>
      <c r="IH89" s="29"/>
      <c r="II89" s="29"/>
      <c r="IJ89" s="29"/>
      <c r="IK89" s="29"/>
      <c r="IL89" s="29"/>
      <c r="IM89" s="29"/>
      <c r="IN89" s="29"/>
      <c r="IO89" s="29"/>
      <c r="IP89" s="29"/>
      <c r="IQ89" s="29"/>
      <c r="IR89" s="29"/>
      <c r="IS89" s="29"/>
      <c r="IT89" s="29"/>
      <c r="IU89" s="29"/>
      <c r="IV89" s="29"/>
      <c r="IW89" s="29"/>
      <c r="IX89" s="29"/>
      <c r="IY89" s="29"/>
      <c r="IZ89" s="29"/>
      <c r="JA89" s="29"/>
      <c r="JB89" s="29"/>
      <c r="JC89" s="29"/>
      <c r="JD89" s="29"/>
      <c r="JE89" s="29"/>
      <c r="JF89" s="29"/>
      <c r="JG89" s="29"/>
      <c r="JH89" s="29"/>
      <c r="JI89" s="29"/>
      <c r="JJ89" s="29"/>
      <c r="JK89" s="29"/>
      <c r="JL89" s="29"/>
      <c r="JM89" s="29"/>
      <c r="JN89" s="29"/>
      <c r="JO89" s="29"/>
      <c r="JP89" s="29"/>
      <c r="JQ89" s="29"/>
      <c r="JR89" s="29"/>
      <c r="JS89" s="29"/>
      <c r="JT89" s="29"/>
      <c r="JU89" s="29"/>
      <c r="JV89" s="29"/>
      <c r="JW89" s="29"/>
      <c r="JX89" s="29"/>
      <c r="JY89" s="29"/>
      <c r="JZ89" s="29"/>
      <c r="KA89" s="29"/>
      <c r="KB89" s="29"/>
      <c r="KC89" s="29"/>
      <c r="KD89" s="29"/>
      <c r="KE89" s="29"/>
      <c r="KF89" s="29"/>
      <c r="KG89" s="29"/>
      <c r="KH89" s="29"/>
      <c r="KI89" s="29"/>
      <c r="KJ89" s="29"/>
      <c r="KK89" s="29"/>
      <c r="KL89" s="29"/>
      <c r="KM89" s="29"/>
      <c r="KN89" s="29"/>
      <c r="KO89" s="29"/>
      <c r="KP89" s="29"/>
      <c r="KQ89" s="29"/>
      <c r="KR89" s="29"/>
      <c r="KS89" s="29"/>
      <c r="KT89" s="29"/>
      <c r="KU89" s="29"/>
      <c r="KV89" s="29"/>
      <c r="KW89" s="29"/>
      <c r="KX89" s="29"/>
      <c r="KY89" s="29"/>
      <c r="KZ89" s="29"/>
      <c r="LA89" s="29"/>
      <c r="LB89" s="29"/>
      <c r="LC89" s="29"/>
      <c r="LD89" s="29"/>
      <c r="LE89" s="29"/>
      <c r="LF89" s="29"/>
      <c r="LG89" s="29"/>
      <c r="LH89" s="29"/>
      <c r="LI89" s="29"/>
      <c r="LJ89" s="29"/>
      <c r="LK89" s="29"/>
      <c r="LL89" s="29"/>
      <c r="LM89" s="29"/>
      <c r="LN89" s="29"/>
      <c r="LO89" s="29"/>
      <c r="LP89" s="29"/>
      <c r="LQ89" s="29"/>
      <c r="LR89" s="29"/>
      <c r="LS89" s="29"/>
      <c r="LT89" s="29"/>
      <c r="LU89" s="29"/>
      <c r="LV89" s="29"/>
      <c r="LW89" s="29"/>
      <c r="LX89" s="29"/>
      <c r="LY89" s="29"/>
      <c r="LZ89" s="29"/>
      <c r="MA89" s="29"/>
      <c r="MB89" s="29"/>
      <c r="MC89" s="29"/>
      <c r="MD89" s="29"/>
      <c r="ME89" s="29"/>
      <c r="MF89" s="29"/>
      <c r="MG89" s="29"/>
      <c r="MH89" s="29"/>
      <c r="MI89" s="29"/>
      <c r="MJ89" s="29"/>
      <c r="MK89" s="29"/>
      <c r="ML89" s="29"/>
      <c r="MM89" s="29"/>
      <c r="MN89" s="29"/>
      <c r="MO89" s="29"/>
      <c r="MP89" s="29"/>
      <c r="MQ89" s="29"/>
      <c r="MR89" s="29"/>
      <c r="MS89" s="29"/>
      <c r="MT89" s="29"/>
      <c r="MU89" s="29"/>
      <c r="MV89" s="29"/>
      <c r="MW89" s="29"/>
      <c r="MX89" s="29"/>
      <c r="MY89" s="29"/>
      <c r="MZ89" s="29"/>
      <c r="NA89" s="29"/>
      <c r="NB89" s="29"/>
      <c r="NC89" s="29"/>
      <c r="ND89" s="29"/>
      <c r="NE89" s="29"/>
      <c r="NF89" s="29"/>
      <c r="NG89" s="29"/>
      <c r="NH89" s="29"/>
      <c r="NI89" s="29"/>
      <c r="NJ89" s="29"/>
      <c r="NK89" s="29"/>
      <c r="NL89" s="29"/>
      <c r="NM89" s="29"/>
      <c r="NN89" s="29"/>
      <c r="NO89" s="29"/>
      <c r="NP89" s="29"/>
      <c r="NQ89" s="29"/>
      <c r="NR89" s="29"/>
      <c r="NS89" s="29"/>
      <c r="NT89" s="29"/>
      <c r="NU89" s="29"/>
      <c r="NV89" s="29"/>
      <c r="NW89" s="29"/>
      <c r="NX89" s="29"/>
      <c r="NY89" s="29"/>
      <c r="NZ89" s="29"/>
      <c r="OA89" s="29"/>
      <c r="OB89" s="29"/>
      <c r="OC89" s="29"/>
      <c r="OD89" s="29"/>
      <c r="OE89" s="29"/>
      <c r="OF89" s="29"/>
      <c r="OG89" s="29"/>
      <c r="OH89" s="29"/>
      <c r="OI89" s="29"/>
      <c r="OJ89" s="29"/>
      <c r="OK89" s="29"/>
      <c r="OL89" s="29"/>
      <c r="OM89" s="29"/>
      <c r="ON89" s="29"/>
      <c r="OO89" s="29"/>
      <c r="OP89" s="29"/>
      <c r="OQ89" s="29"/>
      <c r="OR89" s="29"/>
      <c r="OS89" s="29"/>
      <c r="OT89" s="29"/>
      <c r="OU89" s="29"/>
      <c r="OV89" s="29"/>
      <c r="OW89" s="29"/>
      <c r="OX89" s="29"/>
      <c r="OY89" s="29"/>
      <c r="OZ89" s="29"/>
      <c r="PA89" s="29"/>
      <c r="PB89" s="29"/>
      <c r="PC89" s="29"/>
      <c r="PD89" s="29"/>
      <c r="PE89" s="29"/>
      <c r="PF89" s="29"/>
      <c r="PG89" s="29"/>
      <c r="PH89" s="29"/>
      <c r="PI89" s="29"/>
      <c r="PJ89" s="29"/>
      <c r="PK89" s="29"/>
      <c r="PL89" s="29"/>
      <c r="PM89" s="29"/>
      <c r="PN89" s="29"/>
      <c r="PO89" s="29"/>
      <c r="PP89" s="29"/>
      <c r="PQ89" s="29"/>
      <c r="PR89" s="29"/>
      <c r="PS89" s="29"/>
      <c r="PT89" s="29"/>
      <c r="PU89" s="29"/>
      <c r="PV89" s="29"/>
      <c r="PW89" s="29"/>
      <c r="PX89" s="29"/>
      <c r="PY89" s="29"/>
      <c r="PZ89" s="29"/>
      <c r="QA89" s="29"/>
      <c r="QB89" s="29"/>
      <c r="QC89" s="29"/>
      <c r="QD89" s="29"/>
      <c r="QE89" s="29"/>
      <c r="QF89" s="29"/>
      <c r="QG89" s="29"/>
      <c r="QH89" s="29"/>
      <c r="QI89" s="29"/>
      <c r="QJ89" s="29"/>
      <c r="QK89" s="29"/>
      <c r="QL89" s="29"/>
      <c r="QM89" s="29"/>
      <c r="QN89" s="29"/>
      <c r="QO89" s="29"/>
      <c r="QP89" s="29"/>
      <c r="QQ89" s="29"/>
      <c r="QR89" s="29"/>
      <c r="QS89" s="29"/>
      <c r="QT89" s="29"/>
      <c r="QU89" s="29"/>
      <c r="QV89" s="29"/>
      <c r="QW89" s="29"/>
      <c r="QX89" s="29"/>
      <c r="QY89" s="29"/>
      <c r="QZ89" s="29"/>
      <c r="RA89" s="29"/>
      <c r="RB89" s="29"/>
      <c r="RC89" s="29"/>
      <c r="RD89" s="29"/>
      <c r="RE89" s="29"/>
      <c r="RF89" s="29"/>
      <c r="RG89" s="29"/>
      <c r="RH89" s="29"/>
      <c r="RI89" s="29"/>
      <c r="RJ89" s="29"/>
      <c r="RK89" s="29"/>
      <c r="RL89" s="29"/>
      <c r="RM89" s="29"/>
      <c r="RN89" s="29"/>
      <c r="RO89" s="29"/>
      <c r="RP89" s="29"/>
      <c r="RQ89" s="29"/>
      <c r="RR89" s="29"/>
      <c r="RS89" s="29"/>
      <c r="RT89" s="29"/>
      <c r="RU89" s="29"/>
      <c r="RV89" s="29"/>
      <c r="RW89" s="29"/>
      <c r="RX89" s="29"/>
      <c r="RY89" s="29"/>
      <c r="RZ89" s="29"/>
      <c r="SA89" s="29"/>
      <c r="SB89" s="29"/>
      <c r="SC89" s="29"/>
      <c r="SD89" s="29"/>
      <c r="SE89" s="29"/>
      <c r="SF89" s="29"/>
      <c r="SG89" s="29"/>
      <c r="SH89" s="29"/>
      <c r="SI89" s="29"/>
      <c r="SJ89" s="29"/>
      <c r="SK89" s="29"/>
      <c r="SL89" s="29"/>
      <c r="SM89" s="29"/>
      <c r="SN89" s="29"/>
      <c r="SO89" s="29"/>
      <c r="SP89" s="29"/>
      <c r="SQ89" s="29"/>
      <c r="SR89" s="29"/>
      <c r="SS89" s="29"/>
      <c r="ST89" s="29"/>
      <c r="SU89" s="29"/>
      <c r="SV89" s="29"/>
      <c r="SW89" s="29"/>
      <c r="SX89" s="29"/>
      <c r="SY89" s="29"/>
      <c r="SZ89" s="29"/>
      <c r="TA89" s="29"/>
      <c r="TB89" s="29"/>
      <c r="TC89" s="29"/>
      <c r="TD89" s="29"/>
      <c r="TE89" s="29"/>
      <c r="TF89" s="29"/>
      <c r="TG89" s="29"/>
      <c r="TH89" s="29"/>
      <c r="TI89" s="29"/>
      <c r="TJ89" s="29"/>
      <c r="TK89" s="29"/>
      <c r="TL89" s="29"/>
      <c r="TM89" s="29"/>
      <c r="TN89" s="29"/>
      <c r="TO89" s="29"/>
      <c r="TP89" s="29"/>
      <c r="TQ89" s="29"/>
      <c r="TR89" s="29"/>
      <c r="TS89" s="29"/>
      <c r="TT89" s="29"/>
      <c r="TU89" s="29"/>
      <c r="TV89" s="29"/>
      <c r="TW89" s="29"/>
      <c r="TX89" s="29"/>
      <c r="TY89" s="29"/>
      <c r="TZ89" s="29"/>
      <c r="UA89" s="29"/>
      <c r="UB89" s="29"/>
      <c r="UC89" s="29"/>
      <c r="UD89" s="29"/>
      <c r="UE89" s="29"/>
      <c r="UF89" s="29"/>
      <c r="UG89" s="29"/>
      <c r="UH89" s="29"/>
      <c r="UI89" s="29"/>
      <c r="UJ89" s="29"/>
      <c r="UK89" s="29"/>
      <c r="UL89" s="29"/>
      <c r="UM89" s="29"/>
      <c r="UN89" s="29"/>
      <c r="UO89" s="29"/>
      <c r="UP89" s="29"/>
      <c r="UQ89" s="29"/>
      <c r="UR89" s="29"/>
      <c r="US89" s="29"/>
      <c r="UT89" s="29"/>
      <c r="UU89" s="29"/>
      <c r="UV89" s="29"/>
      <c r="UW89" s="29"/>
      <c r="UX89" s="29"/>
      <c r="UY89" s="29"/>
      <c r="UZ89" s="29"/>
      <c r="VA89" s="29"/>
      <c r="VB89" s="29"/>
      <c r="VC89" s="29"/>
      <c r="VD89" s="29"/>
      <c r="VE89" s="29"/>
      <c r="VF89" s="29"/>
      <c r="VG89" s="29"/>
      <c r="VH89" s="29"/>
      <c r="VI89" s="29"/>
      <c r="VJ89" s="29"/>
      <c r="VK89" s="29"/>
      <c r="VL89" s="29"/>
      <c r="VM89" s="29"/>
      <c r="VN89" s="29"/>
      <c r="VO89" s="29"/>
      <c r="VP89" s="29"/>
      <c r="VQ89" s="29"/>
      <c r="VR89" s="29"/>
      <c r="VS89" s="29"/>
      <c r="VT89" s="29"/>
      <c r="VU89" s="29"/>
      <c r="VV89" s="29"/>
      <c r="VW89" s="29"/>
      <c r="VX89" s="29"/>
      <c r="VY89" s="29"/>
      <c r="VZ89" s="29"/>
      <c r="WA89" s="29"/>
      <c r="WB89" s="29"/>
      <c r="WC89" s="29"/>
      <c r="WD89" s="29"/>
      <c r="WE89" s="29"/>
      <c r="WF89" s="29"/>
      <c r="WG89" s="29"/>
      <c r="WH89" s="29"/>
      <c r="WI89" s="29"/>
      <c r="WJ89" s="29"/>
      <c r="WK89" s="29"/>
      <c r="WL89" s="29"/>
      <c r="WM89" s="29"/>
      <c r="WN89" s="29"/>
      <c r="WO89" s="29"/>
      <c r="WP89" s="29"/>
      <c r="WQ89" s="29"/>
      <c r="WR89" s="29"/>
      <c r="WS89" s="29"/>
      <c r="WT89" s="29"/>
      <c r="WU89" s="29"/>
      <c r="WV89" s="29"/>
      <c r="WW89" s="29"/>
      <c r="WX89" s="29"/>
      <c r="WY89" s="29"/>
      <c r="WZ89" s="29"/>
      <c r="XA89" s="29"/>
      <c r="XB89" s="29"/>
      <c r="XC89" s="29"/>
      <c r="XD89" s="29"/>
      <c r="XE89" s="29"/>
      <c r="XF89" s="29"/>
      <c r="XG89" s="29"/>
      <c r="XH89" s="29"/>
      <c r="XI89" s="29"/>
      <c r="XJ89" s="29"/>
      <c r="XK89" s="29"/>
      <c r="XL89" s="29"/>
      <c r="XM89" s="29"/>
      <c r="XN89" s="29"/>
      <c r="XO89" s="29"/>
      <c r="XP89" s="29"/>
      <c r="XQ89" s="105"/>
      <c r="XR89" s="105"/>
      <c r="XS89" s="105"/>
      <c r="XT89" s="105"/>
      <c r="XU89" s="105"/>
      <c r="XV89" s="105"/>
      <c r="XW89" s="105"/>
      <c r="XX89" s="105"/>
      <c r="XY89" s="105"/>
      <c r="XZ89" s="105"/>
      <c r="YA89" s="105"/>
      <c r="YB89" s="105"/>
      <c r="YC89" s="105"/>
      <c r="YD89" s="105"/>
      <c r="YE89" s="105"/>
      <c r="YF89" s="105"/>
      <c r="YG89" s="105"/>
      <c r="YH89" s="105"/>
      <c r="YI89" s="105"/>
      <c r="YJ89" s="105"/>
      <c r="YK89" s="105"/>
      <c r="YL89" s="105"/>
      <c r="YM89" s="105"/>
      <c r="YN89" s="105"/>
      <c r="YO89" s="105"/>
      <c r="YP89" s="105"/>
      <c r="YQ89" s="105"/>
      <c r="YR89" s="105"/>
      <c r="YS89" s="105"/>
      <c r="YT89" s="105"/>
      <c r="YU89" s="105"/>
      <c r="YV89" s="105"/>
      <c r="YW89" s="105"/>
      <c r="YX89" s="105"/>
      <c r="YY89" s="105"/>
      <c r="YZ89" s="105"/>
      <c r="ZA89" s="105"/>
      <c r="ZB89" s="105"/>
      <c r="ZC89" s="105"/>
      <c r="ZD89" s="105"/>
      <c r="ZE89" s="105"/>
      <c r="ZF89" s="105"/>
      <c r="ZG89" s="105"/>
      <c r="ZH89" s="105"/>
      <c r="ZI89" s="105"/>
      <c r="ZJ89" s="105"/>
      <c r="ZK89" s="105"/>
      <c r="ZL89" s="105"/>
      <c r="ZM89" s="105"/>
      <c r="ZN89" s="105"/>
      <c r="ZO89" s="105"/>
      <c r="ZP89" s="105"/>
      <c r="ZQ89" s="105"/>
      <c r="ZR89" s="105"/>
      <c r="ZS89" s="105"/>
      <c r="ZT89" s="105"/>
      <c r="ZU89" s="105"/>
      <c r="ZV89" s="105"/>
      <c r="ZW89" s="105"/>
      <c r="ZX89" s="105"/>
      <c r="ZY89" s="105"/>
      <c r="ZZ89" s="105"/>
      <c r="AAA89" s="105"/>
      <c r="AAB89" s="105"/>
      <c r="AAC89" s="105"/>
      <c r="AAD89" s="105"/>
      <c r="AAE89" s="105"/>
      <c r="AAF89" s="105"/>
      <c r="AAG89" s="105"/>
      <c r="AAH89" s="105"/>
      <c r="AAI89" s="105"/>
      <c r="AAJ89" s="105"/>
      <c r="AAK89" s="105"/>
      <c r="AAL89" s="105"/>
      <c r="AAM89" s="105"/>
      <c r="AAN89" s="105"/>
      <c r="AAO89" s="105"/>
      <c r="AAP89" s="105"/>
      <c r="AAQ89" s="105"/>
      <c r="AAR89" s="105"/>
      <c r="AAS89" s="105"/>
      <c r="AAT89" s="105"/>
      <c r="AAU89" s="105"/>
      <c r="AAV89" s="105"/>
      <c r="AAW89" s="105"/>
      <c r="AAX89" s="105"/>
      <c r="AAY89" s="105"/>
      <c r="AAZ89" s="105"/>
      <c r="ABA89" s="105"/>
      <c r="ABB89" s="105"/>
      <c r="ABC89" s="105"/>
      <c r="ABD89" s="105"/>
      <c r="ABE89" s="105"/>
      <c r="ABF89" s="105"/>
      <c r="ABG89" s="105"/>
      <c r="ABH89" s="105"/>
      <c r="ABI89" s="105"/>
      <c r="ABJ89" s="105"/>
      <c r="ABK89" s="105"/>
      <c r="ABL89" s="105"/>
      <c r="ABM89" s="105"/>
      <c r="ABN89" s="105"/>
      <c r="ABO89" s="105"/>
      <c r="ABP89" s="105"/>
      <c r="ABQ89" s="105"/>
      <c r="ABR89" s="105"/>
      <c r="ABS89" s="105"/>
      <c r="ABT89" s="105"/>
      <c r="ABU89" s="105"/>
      <c r="ABV89" s="105"/>
      <c r="ABW89" s="105"/>
      <c r="ABX89" s="105"/>
      <c r="ABY89" s="105"/>
      <c r="ABZ89" s="105"/>
      <c r="ACA89" s="105"/>
      <c r="ACB89" s="105"/>
      <c r="ACC89" s="105"/>
      <c r="ACD89" s="105"/>
      <c r="ACE89" s="105"/>
      <c r="ACF89" s="105"/>
      <c r="ACG89" s="105"/>
      <c r="ACH89" s="105"/>
      <c r="ACI89" s="105"/>
      <c r="ACJ89" s="105"/>
      <c r="ACK89" s="105"/>
      <c r="ACL89" s="105"/>
      <c r="ACM89" s="105"/>
      <c r="ACN89" s="105"/>
      <c r="ACO89" s="105"/>
      <c r="ACP89" s="105"/>
      <c r="ACQ89" s="105"/>
      <c r="ACR89" s="105"/>
      <c r="ACS89" s="105"/>
      <c r="ACT89" s="105"/>
      <c r="ACU89" s="105"/>
      <c r="ACV89" s="105"/>
      <c r="ACW89" s="105"/>
      <c r="ACX89" s="105"/>
      <c r="ACY89" s="105"/>
      <c r="ACZ89" s="105"/>
      <c r="ADA89" s="105"/>
      <c r="ADB89" s="105"/>
      <c r="ADC89" s="105"/>
      <c r="ADD89" s="105"/>
      <c r="ADE89" s="105"/>
      <c r="ADF89" s="105"/>
      <c r="ADG89" s="105"/>
      <c r="ADH89" s="105"/>
      <c r="ADI89" s="105"/>
      <c r="ADJ89" s="105"/>
      <c r="ADK89" s="105"/>
      <c r="ADL89" s="105"/>
      <c r="ADM89" s="105"/>
      <c r="ADN89" s="105"/>
      <c r="ADO89" s="105"/>
      <c r="ADP89" s="105"/>
      <c r="ADQ89" s="105"/>
      <c r="ADR89" s="105"/>
      <c r="ADS89" s="105"/>
      <c r="ADT89" s="105"/>
      <c r="ADU89" s="105"/>
      <c r="ADV89" s="105"/>
      <c r="ADW89" s="105"/>
      <c r="ADX89" s="105"/>
      <c r="ADY89" s="105"/>
      <c r="ADZ89" s="105"/>
      <c r="AEA89" s="105"/>
      <c r="AEB89" s="105"/>
      <c r="AEC89" s="105"/>
      <c r="AED89" s="105"/>
      <c r="AEE89" s="105"/>
      <c r="AEF89" s="105"/>
      <c r="AEG89" s="105"/>
      <c r="AEH89" s="105"/>
      <c r="AEI89" s="105"/>
      <c r="AEJ89" s="105"/>
      <c r="AEK89" s="105"/>
      <c r="AEL89" s="105"/>
      <c r="AEM89" s="105"/>
      <c r="AEN89" s="105"/>
      <c r="AEO89" s="105"/>
      <c r="AEP89" s="105"/>
      <c r="AEQ89" s="105"/>
      <c r="AER89" s="105"/>
      <c r="AES89" s="105"/>
      <c r="AET89" s="105"/>
      <c r="AEU89" s="105"/>
      <c r="AEV89" s="105"/>
      <c r="AEW89" s="105"/>
      <c r="AEX89" s="105"/>
      <c r="AEY89" s="105"/>
      <c r="AEZ89" s="105"/>
      <c r="AFA89" s="105"/>
      <c r="AFB89" s="105"/>
      <c r="AFC89" s="105"/>
      <c r="AFD89" s="105"/>
      <c r="AFE89" s="105"/>
      <c r="AFF89" s="105"/>
      <c r="AFG89" s="105"/>
      <c r="AFH89" s="105"/>
      <c r="AFI89" s="105"/>
      <c r="AFJ89" s="105"/>
      <c r="AFK89" s="105"/>
      <c r="AFL89" s="105"/>
      <c r="AFM89" s="105"/>
      <c r="AFN89" s="105"/>
      <c r="AFO89" s="105"/>
      <c r="AFP89" s="105"/>
      <c r="AFQ89" s="105"/>
      <c r="AFR89" s="105"/>
      <c r="AFS89" s="105"/>
      <c r="AFT89" s="105"/>
      <c r="AFU89" s="105"/>
      <c r="AFV89" s="105"/>
      <c r="AFW89" s="105"/>
      <c r="AFX89" s="105"/>
      <c r="AFY89" s="105"/>
      <c r="AFZ89" s="105"/>
      <c r="AGA89" s="105"/>
      <c r="AGB89" s="105"/>
      <c r="AGC89" s="105"/>
      <c r="AGD89" s="105"/>
      <c r="AGE89" s="105"/>
      <c r="AGF89" s="105"/>
      <c r="AGG89" s="105"/>
      <c r="AGH89" s="105"/>
      <c r="AGI89" s="105"/>
      <c r="AGJ89" s="105"/>
      <c r="AGK89" s="105"/>
      <c r="AGL89" s="105"/>
      <c r="AGM89" s="105"/>
      <c r="AGN89" s="105"/>
      <c r="AGO89" s="105"/>
      <c r="AGP89" s="105"/>
      <c r="AGQ89" s="105"/>
      <c r="AGR89" s="105"/>
      <c r="AGS89" s="105"/>
      <c r="AGT89" s="105"/>
      <c r="AGU89" s="105"/>
      <c r="AGV89" s="105"/>
      <c r="AGW89" s="105"/>
      <c r="AGX89" s="105"/>
      <c r="AGY89" s="105"/>
      <c r="AGZ89" s="105"/>
      <c r="AHA89" s="105"/>
      <c r="AHB89" s="105"/>
      <c r="AHC89" s="105"/>
      <c r="AHD89" s="105"/>
      <c r="AHE89" s="105"/>
      <c r="AHF89" s="105"/>
      <c r="AHG89" s="105"/>
      <c r="AHH89" s="105"/>
      <c r="AHI89" s="105"/>
      <c r="AHJ89" s="105"/>
      <c r="AHK89" s="105"/>
      <c r="AHL89" s="105"/>
      <c r="AHM89" s="105"/>
      <c r="AHN89" s="105"/>
      <c r="AHO89" s="105"/>
      <c r="AHP89" s="105"/>
      <c r="AHQ89" s="105"/>
      <c r="AHR89" s="105"/>
      <c r="AHS89" s="105"/>
      <c r="AHT89" s="105"/>
      <c r="AHU89" s="105"/>
      <c r="AHV89" s="105"/>
      <c r="AHW89" s="105"/>
      <c r="AHX89" s="105"/>
      <c r="AHY89" s="105"/>
      <c r="AHZ89" s="105"/>
      <c r="AIA89" s="105"/>
      <c r="AIB89" s="105"/>
      <c r="AIC89" s="105"/>
      <c r="AID89" s="105"/>
      <c r="AIE89" s="105"/>
      <c r="AIF89" s="105"/>
      <c r="AIG89" s="105"/>
      <c r="AIH89" s="105"/>
      <c r="AII89" s="105"/>
      <c r="AIJ89" s="105"/>
      <c r="AIK89" s="105"/>
      <c r="AIL89" s="105"/>
      <c r="AIM89" s="105"/>
      <c r="AIN89" s="105"/>
      <c r="AIO89" s="105"/>
      <c r="AIP89" s="105"/>
      <c r="AIQ89" s="105"/>
      <c r="AIR89" s="105"/>
      <c r="AIS89" s="105"/>
      <c r="AIT89" s="105"/>
      <c r="AIU89" s="105"/>
      <c r="AIV89" s="105"/>
      <c r="AIW89" s="105"/>
      <c r="AIX89" s="105"/>
      <c r="AIY89" s="105"/>
      <c r="AIZ89" s="105"/>
      <c r="AJA89" s="105"/>
      <c r="AJB89" s="105"/>
      <c r="AJC89" s="105"/>
      <c r="AJD89" s="105"/>
      <c r="AJE89" s="105"/>
      <c r="AJF89" s="105"/>
      <c r="AJG89" s="105"/>
      <c r="AJH89" s="105"/>
      <c r="AJI89" s="105"/>
      <c r="AJJ89" s="105"/>
      <c r="AJK89" s="105"/>
      <c r="AJL89" s="105"/>
      <c r="AJM89" s="105"/>
      <c r="AJN89" s="105"/>
      <c r="AJO89" s="105"/>
      <c r="AJP89" s="105"/>
      <c r="AJQ89" s="105"/>
      <c r="AJR89" s="105"/>
      <c r="AJS89" s="105"/>
      <c r="AJT89" s="105"/>
      <c r="AJU89" s="105"/>
      <c r="AJV89" s="105"/>
      <c r="AJW89" s="105"/>
      <c r="AJX89" s="105"/>
      <c r="AJY89" s="105"/>
      <c r="AJZ89" s="105"/>
      <c r="AKA89" s="105"/>
      <c r="AKB89" s="105"/>
      <c r="AKC89" s="105"/>
      <c r="AKD89" s="105"/>
      <c r="AKE89" s="105"/>
      <c r="AKF89" s="105"/>
      <c r="AKG89" s="105"/>
      <c r="AKH89" s="105"/>
      <c r="AKI89" s="105"/>
      <c r="AKJ89" s="105"/>
      <c r="AKK89" s="105"/>
      <c r="AKL89" s="105"/>
      <c r="AKM89" s="105"/>
      <c r="AKN89" s="105"/>
      <c r="AKO89" s="105"/>
      <c r="AKP89" s="105"/>
      <c r="AKQ89" s="105"/>
      <c r="AKR89" s="105"/>
      <c r="AKS89" s="105"/>
      <c r="AKT89" s="105"/>
      <c r="AKU89" s="105"/>
      <c r="AKV89" s="105"/>
      <c r="AKW89" s="105"/>
      <c r="AKX89" s="105"/>
      <c r="AKY89" s="105"/>
      <c r="AKZ89" s="105"/>
      <c r="ALA89" s="105"/>
      <c r="ALB89" s="105"/>
      <c r="ALC89" s="105"/>
      <c r="ALD89" s="105"/>
      <c r="ALE89" s="105"/>
      <c r="ALF89" s="105"/>
      <c r="ALG89" s="105"/>
      <c r="ALH89" s="105"/>
      <c r="ALI89" s="105"/>
      <c r="ALJ89" s="105"/>
      <c r="ALK89" s="105"/>
      <c r="ALL89" s="105"/>
      <c r="ALM89" s="105"/>
      <c r="ALN89" s="105"/>
      <c r="ALO89" s="105"/>
      <c r="ALP89" s="105"/>
      <c r="ALQ89" s="105"/>
      <c r="ALR89" s="105"/>
      <c r="ALS89" s="105"/>
      <c r="ALT89" s="105"/>
      <c r="ALU89" s="105"/>
      <c r="ALV89" s="105"/>
      <c r="ALW89" s="105"/>
      <c r="ALX89" s="105"/>
      <c r="ALY89" s="105"/>
      <c r="ALZ89" s="105"/>
      <c r="AMA89" s="105"/>
      <c r="AMB89" s="105"/>
      <c r="AMC89" s="105"/>
      <c r="AMD89" s="105"/>
      <c r="AME89" s="105"/>
      <c r="AMF89" s="105"/>
      <c r="AMG89" s="105"/>
      <c r="AMH89" s="105"/>
      <c r="AMI89" s="105"/>
      <c r="AMJ89" s="105"/>
      <c r="AMK89" s="105"/>
      <c r="AML89" s="105"/>
      <c r="AMM89" s="105"/>
      <c r="AMN89" s="105"/>
      <c r="AMO89" s="105"/>
      <c r="AMP89" s="105"/>
      <c r="AMQ89" s="105"/>
      <c r="AMR89" s="105"/>
      <c r="AMS89" s="105"/>
      <c r="AMT89" s="105"/>
      <c r="AMU89" s="105"/>
      <c r="AMV89" s="105"/>
      <c r="AMW89" s="105"/>
      <c r="AMX89" s="105"/>
      <c r="AMY89" s="105"/>
      <c r="AMZ89" s="105"/>
      <c r="ANA89" s="105"/>
      <c r="ANB89" s="105"/>
      <c r="ANC89" s="105"/>
      <c r="AND89" s="105"/>
      <c r="ANE89" s="105"/>
      <c r="ANF89" s="105"/>
      <c r="ANG89" s="105"/>
      <c r="ANH89" s="105"/>
      <c r="ANI89" s="105"/>
      <c r="ANJ89" s="105"/>
      <c r="ANK89" s="105"/>
      <c r="ANL89" s="105"/>
      <c r="ANM89" s="105"/>
      <c r="ANN89" s="105"/>
      <c r="ANO89" s="105"/>
      <c r="ANP89" s="105"/>
      <c r="ANQ89" s="105"/>
      <c r="ANR89" s="105"/>
      <c r="ANS89" s="105"/>
      <c r="ANT89" s="105"/>
      <c r="ANU89" s="105"/>
      <c r="ANV89" s="105"/>
      <c r="ANW89" s="105"/>
      <c r="ANX89" s="105"/>
      <c r="ANY89" s="105"/>
      <c r="ANZ89" s="105"/>
      <c r="AOA89" s="105"/>
      <c r="AOB89" s="105"/>
      <c r="AOC89" s="105"/>
      <c r="AOD89" s="105"/>
      <c r="AOE89" s="105"/>
      <c r="AOF89" s="105"/>
      <c r="AOG89" s="105"/>
      <c r="AOH89" s="105"/>
      <c r="AOI89" s="105"/>
      <c r="AOJ89" s="105"/>
      <c r="AOK89" s="105"/>
      <c r="AOL89" s="105"/>
      <c r="AOM89" s="105"/>
      <c r="AON89" s="105"/>
      <c r="AOO89" s="105"/>
      <c r="AOP89" s="105"/>
      <c r="AOQ89" s="105"/>
      <c r="AOR89" s="105"/>
      <c r="AOS89" s="105"/>
      <c r="AOT89" s="105"/>
      <c r="AOU89" s="105"/>
      <c r="AOV89" s="105"/>
      <c r="AOW89" s="105"/>
      <c r="AOX89" s="105"/>
      <c r="AOY89" s="105"/>
      <c r="AOZ89" s="105"/>
      <c r="APA89" s="105"/>
      <c r="APB89" s="105"/>
      <c r="APC89" s="105"/>
      <c r="APD89" s="105"/>
      <c r="APE89" s="105"/>
      <c r="APF89" s="105"/>
      <c r="APG89" s="105"/>
      <c r="APH89" s="105"/>
      <c r="API89" s="105"/>
      <c r="APJ89" s="105"/>
      <c r="APK89" s="105"/>
      <c r="APL89" s="105"/>
      <c r="APM89" s="105"/>
      <c r="APN89" s="105"/>
      <c r="APO89" s="105"/>
      <c r="APP89" s="105"/>
      <c r="APQ89" s="105"/>
      <c r="APR89" s="105"/>
      <c r="APS89" s="105"/>
      <c r="APT89" s="105"/>
      <c r="APU89" s="105"/>
      <c r="APV89" s="105"/>
      <c r="APW89" s="105"/>
      <c r="APX89" s="105"/>
      <c r="APY89" s="105"/>
      <c r="APZ89" s="105"/>
      <c r="AQA89" s="105"/>
      <c r="AQB89" s="105"/>
      <c r="AQC89" s="105"/>
      <c r="AQD89" s="105"/>
      <c r="AQE89" s="105"/>
      <c r="AQF89" s="105"/>
      <c r="AQG89" s="105"/>
      <c r="AQH89" s="105"/>
      <c r="AQI89" s="105"/>
      <c r="AQJ89" s="105"/>
      <c r="AQK89" s="105"/>
      <c r="AQL89" s="105"/>
      <c r="AQM89" s="105"/>
      <c r="AQN89" s="105"/>
      <c r="AQO89" s="105"/>
      <c r="AQP89" s="105"/>
      <c r="AQQ89" s="105"/>
      <c r="AQR89" s="105"/>
      <c r="AQS89" s="105"/>
      <c r="AQT89" s="105"/>
      <c r="AQU89" s="105"/>
      <c r="AQV89" s="105"/>
      <c r="AQW89" s="105"/>
      <c r="AQX89" s="105"/>
      <c r="AQY89" s="105"/>
      <c r="AQZ89" s="105"/>
      <c r="ARA89" s="105"/>
      <c r="ARB89" s="105"/>
      <c r="ARC89" s="105"/>
      <c r="ARD89" s="105"/>
      <c r="ARE89" s="105"/>
      <c r="ARF89" s="105"/>
      <c r="ARG89" s="105"/>
      <c r="ARH89" s="105"/>
      <c r="ARI89" s="105"/>
      <c r="ARJ89" s="105"/>
      <c r="ARK89" s="105"/>
      <c r="ARL89" s="105"/>
      <c r="ARM89" s="105"/>
      <c r="ARN89" s="105"/>
      <c r="ARO89" s="105"/>
      <c r="ARP89" s="105"/>
      <c r="ARQ89" s="105"/>
      <c r="ARR89" s="105"/>
      <c r="ARS89" s="105"/>
      <c r="ART89" s="105"/>
      <c r="ARU89" s="105"/>
      <c r="ARV89" s="105"/>
      <c r="ARW89" s="105"/>
      <c r="ARX89" s="105"/>
      <c r="ARY89" s="105"/>
      <c r="ARZ89" s="105"/>
      <c r="ASA89" s="105"/>
      <c r="ASB89" s="105"/>
      <c r="ASC89" s="105"/>
      <c r="ASD89" s="105"/>
      <c r="ASE89" s="105"/>
      <c r="ASF89" s="105"/>
      <c r="ASG89" s="105"/>
      <c r="ASH89" s="105"/>
      <c r="ASI89" s="105"/>
      <c r="ASJ89" s="105"/>
      <c r="ASK89" s="105"/>
      <c r="ASL89" s="105"/>
      <c r="ASM89" s="105"/>
      <c r="ASN89" s="105"/>
      <c r="ASO89" s="105"/>
      <c r="ASP89" s="105"/>
      <c r="ASQ89" s="105"/>
      <c r="ASR89" s="105"/>
      <c r="ASS89" s="105"/>
      <c r="AST89" s="105"/>
      <c r="ASU89" s="105"/>
      <c r="ASV89" s="105"/>
      <c r="ASW89" s="105"/>
      <c r="ASX89" s="105"/>
      <c r="ASY89" s="105"/>
      <c r="ASZ89" s="105"/>
      <c r="ATA89" s="105"/>
      <c r="ATB89" s="105"/>
      <c r="ATC89" s="105"/>
      <c r="ATD89" s="105"/>
      <c r="ATE89" s="105"/>
      <c r="ATF89" s="105"/>
      <c r="ATG89" s="105"/>
      <c r="ATH89" s="105"/>
      <c r="ATI89" s="105"/>
      <c r="ATJ89" s="105"/>
      <c r="ATK89" s="105"/>
      <c r="ATL89" s="105"/>
      <c r="ATM89" s="105"/>
      <c r="ATN89" s="105"/>
      <c r="ATO89" s="105"/>
      <c r="ATP89" s="105"/>
      <c r="ATQ89" s="105"/>
      <c r="ATR89" s="105"/>
      <c r="ATS89" s="105"/>
      <c r="ATT89" s="105"/>
      <c r="ATU89" s="105"/>
      <c r="ATV89" s="105"/>
      <c r="ATW89" s="105"/>
      <c r="ATX89" s="105"/>
      <c r="ATY89" s="105"/>
      <c r="ATZ89" s="105"/>
      <c r="AUA89" s="105"/>
      <c r="AUB89" s="105"/>
      <c r="AUC89" s="105"/>
      <c r="AUD89" s="105"/>
      <c r="AUE89" s="105"/>
      <c r="AUF89" s="105"/>
      <c r="AUG89" s="105"/>
      <c r="AUH89" s="105"/>
      <c r="AUI89" s="105"/>
      <c r="AUJ89" s="105"/>
      <c r="AUK89" s="105"/>
      <c r="AUL89" s="105"/>
      <c r="AUM89" s="105"/>
      <c r="AUN89" s="105"/>
      <c r="AUO89" s="105"/>
      <c r="AUP89" s="105"/>
      <c r="AUQ89" s="105"/>
      <c r="AUR89" s="105"/>
      <c r="AUS89" s="105"/>
      <c r="AUT89" s="105"/>
      <c r="AUU89" s="105"/>
      <c r="AUV89" s="105"/>
      <c r="AUW89" s="105"/>
      <c r="AUX89" s="105"/>
      <c r="AUY89" s="105"/>
      <c r="AUZ89" s="105"/>
      <c r="AVA89" s="105"/>
      <c r="AVB89" s="105"/>
      <c r="AVC89" s="105"/>
      <c r="AVD89" s="105"/>
      <c r="AVE89" s="105"/>
      <c r="AVF89" s="105"/>
      <c r="AVG89" s="105"/>
      <c r="AVH89" s="105"/>
      <c r="AVI89" s="105"/>
      <c r="AVJ89" s="105"/>
      <c r="AVK89" s="105"/>
      <c r="AVL89" s="105"/>
      <c r="AVM89" s="105"/>
      <c r="AVN89" s="105"/>
      <c r="AVO89" s="105"/>
      <c r="AVP89" s="105"/>
      <c r="AVQ89" s="105"/>
      <c r="AVR89" s="105"/>
      <c r="AVS89" s="105"/>
      <c r="AVT89" s="105"/>
      <c r="AVU89" s="105"/>
      <c r="AVV89" s="105"/>
      <c r="AVW89" s="105"/>
      <c r="AVX89" s="105"/>
      <c r="AVY89" s="105"/>
      <c r="AVZ89" s="105"/>
      <c r="AWA89" s="105"/>
      <c r="AWB89" s="105"/>
      <c r="AWC89" s="105"/>
      <c r="AWD89" s="105"/>
      <c r="AWE89" s="105"/>
      <c r="AWF89" s="105"/>
      <c r="AWG89" s="105"/>
      <c r="AWH89" s="105"/>
      <c r="AWI89" s="105"/>
      <c r="AWJ89" s="105"/>
      <c r="AWK89" s="105"/>
      <c r="AWL89" s="105"/>
      <c r="AWM89" s="105"/>
      <c r="AWN89" s="105"/>
      <c r="AWO89" s="105"/>
      <c r="AWP89" s="105"/>
      <c r="AWQ89" s="105"/>
      <c r="AWR89" s="105"/>
      <c r="AWS89" s="105"/>
      <c r="AWT89" s="105"/>
      <c r="AWU89" s="105"/>
      <c r="AWV89" s="105"/>
      <c r="AWW89" s="105"/>
      <c r="AWX89" s="105"/>
      <c r="AWY89" s="105"/>
      <c r="AWZ89" s="105"/>
      <c r="AXA89" s="105"/>
      <c r="AXB89" s="105"/>
      <c r="AXC89" s="105"/>
      <c r="AXD89" s="105"/>
      <c r="AXE89" s="105"/>
      <c r="AXF89" s="105"/>
      <c r="AXG89" s="105"/>
      <c r="AXH89" s="105"/>
      <c r="AXI89" s="105"/>
      <c r="AXJ89" s="105"/>
      <c r="AXK89" s="105"/>
      <c r="AXL89" s="105"/>
      <c r="AXM89" s="105"/>
      <c r="AXN89" s="105"/>
      <c r="AXO89" s="105"/>
      <c r="AXP89" s="105"/>
      <c r="AXQ89" s="105"/>
      <c r="AXR89" s="105"/>
      <c r="AXS89" s="105"/>
      <c r="AXT89" s="105"/>
      <c r="AXU89" s="105"/>
      <c r="AXV89" s="105"/>
      <c r="AXW89" s="105"/>
      <c r="AXX89" s="105"/>
      <c r="AXY89" s="105"/>
      <c r="AXZ89" s="105"/>
      <c r="AYA89" s="105"/>
      <c r="AYB89" s="105"/>
      <c r="AYC89" s="105"/>
      <c r="AYD89" s="105"/>
      <c r="AYE89" s="105"/>
      <c r="AYF89" s="105"/>
      <c r="AYG89" s="105"/>
      <c r="AYH89" s="105"/>
      <c r="AYI89" s="105"/>
      <c r="AYJ89" s="105"/>
      <c r="AYK89" s="105"/>
      <c r="AYL89" s="105"/>
      <c r="AYM89" s="105"/>
      <c r="AYN89" s="105"/>
      <c r="AYO89" s="105"/>
      <c r="AYP89" s="105"/>
      <c r="AYQ89" s="105"/>
      <c r="AYR89" s="105"/>
      <c r="AYS89" s="105"/>
      <c r="AYT89" s="105"/>
      <c r="AYU89" s="105"/>
      <c r="AYV89" s="105"/>
      <c r="AYW89" s="105"/>
      <c r="AYX89" s="105"/>
      <c r="AYY89" s="105"/>
      <c r="AYZ89" s="105"/>
      <c r="AZA89" s="105"/>
      <c r="AZB89" s="105"/>
      <c r="AZC89" s="105"/>
      <c r="AZD89" s="105"/>
      <c r="AZE89" s="105"/>
      <c r="AZF89" s="105"/>
      <c r="AZG89" s="105"/>
      <c r="AZH89" s="105"/>
      <c r="AZI89" s="105"/>
      <c r="AZJ89" s="105"/>
      <c r="AZK89" s="105"/>
      <c r="AZL89" s="105"/>
      <c r="AZM89" s="105"/>
      <c r="AZN89" s="105"/>
      <c r="AZO89" s="105"/>
      <c r="AZP89" s="105"/>
      <c r="AZQ89" s="105"/>
      <c r="AZR89" s="105"/>
      <c r="AZS89" s="105"/>
      <c r="AZT89" s="105"/>
      <c r="AZU89" s="105"/>
      <c r="AZV89" s="105"/>
      <c r="AZW89" s="105"/>
      <c r="AZX89" s="105"/>
      <c r="AZY89" s="105"/>
      <c r="AZZ89" s="105"/>
      <c r="BAA89" s="105"/>
      <c r="BAB89" s="105"/>
      <c r="BAC89" s="105"/>
      <c r="BAD89" s="105"/>
    </row>
    <row r="90" spans="1:1382" s="30" customFormat="1" ht="14" x14ac:dyDescent="0.2">
      <c r="A90" s="30">
        <v>407</v>
      </c>
      <c r="B90" s="44">
        <v>372</v>
      </c>
      <c r="C90" s="40">
        <v>45921881</v>
      </c>
      <c r="D90" s="44">
        <v>5056045</v>
      </c>
      <c r="E90" s="31" t="s">
        <v>1713</v>
      </c>
      <c r="F90" s="30" t="s">
        <v>1862</v>
      </c>
      <c r="G90" s="94">
        <v>23276</v>
      </c>
      <c r="H90" s="40" t="s">
        <v>562</v>
      </c>
      <c r="I90" s="40" t="s">
        <v>563</v>
      </c>
      <c r="J90" s="42">
        <v>51</v>
      </c>
      <c r="K90" s="42">
        <v>12</v>
      </c>
      <c r="L90" s="42">
        <f t="shared" si="6"/>
        <v>39</v>
      </c>
      <c r="M90" s="30" t="s">
        <v>1605</v>
      </c>
      <c r="N90" s="56" t="s">
        <v>807</v>
      </c>
      <c r="O90" s="30">
        <v>2</v>
      </c>
      <c r="P90" s="44">
        <v>2</v>
      </c>
      <c r="Q90" s="30" t="s">
        <v>3815</v>
      </c>
      <c r="R90" s="30" t="s">
        <v>453</v>
      </c>
      <c r="S90" s="32" t="s">
        <v>453</v>
      </c>
      <c r="T90" s="32" t="s">
        <v>453</v>
      </c>
      <c r="U90" s="42" t="s">
        <v>453</v>
      </c>
      <c r="V90" s="32" t="s">
        <v>453</v>
      </c>
      <c r="W90" s="32" t="s">
        <v>563</v>
      </c>
      <c r="X90" s="30" t="s">
        <v>827</v>
      </c>
      <c r="Y90" s="30" t="s">
        <v>550</v>
      </c>
      <c r="Z90" s="56" t="s">
        <v>804</v>
      </c>
      <c r="AA90" s="45">
        <v>42185</v>
      </c>
      <c r="AB90" s="80" t="s">
        <v>807</v>
      </c>
      <c r="AC90" s="32">
        <v>42506</v>
      </c>
      <c r="AD90" s="61">
        <f t="shared" si="5"/>
        <v>10.553424657534247</v>
      </c>
      <c r="AE90" s="32" t="s">
        <v>539</v>
      </c>
      <c r="AF90" s="42">
        <v>1</v>
      </c>
      <c r="AG90" s="32" t="s">
        <v>539</v>
      </c>
      <c r="AH90" s="42">
        <v>1</v>
      </c>
      <c r="AI90" s="32" t="s">
        <v>539</v>
      </c>
      <c r="AJ90" s="42">
        <v>1</v>
      </c>
      <c r="AK90" s="32"/>
      <c r="AL90" s="42"/>
      <c r="AM90" s="32"/>
      <c r="AN90" s="42"/>
      <c r="AO90" s="32"/>
      <c r="AP90" s="42"/>
      <c r="AQ90" s="42"/>
      <c r="AR90" s="42"/>
      <c r="AS90" s="42"/>
      <c r="AT90" s="42"/>
      <c r="AU90" s="42"/>
      <c r="AV90" s="42"/>
      <c r="AW90" s="42"/>
      <c r="AX90" s="42"/>
      <c r="AY90" s="49" t="s">
        <v>3816</v>
      </c>
      <c r="AZ90" s="32" t="s">
        <v>539</v>
      </c>
      <c r="BA90" s="42">
        <v>1</v>
      </c>
      <c r="BB90" s="44">
        <v>1</v>
      </c>
      <c r="BC90" s="30" t="s">
        <v>3817</v>
      </c>
      <c r="BD90" s="42">
        <v>1</v>
      </c>
      <c r="BE90" s="42">
        <v>1</v>
      </c>
      <c r="BF90" s="43" t="s">
        <v>807</v>
      </c>
      <c r="BG90" s="40" t="s">
        <v>453</v>
      </c>
      <c r="BH90" s="40" t="s">
        <v>453</v>
      </c>
      <c r="BI90" s="40" t="s">
        <v>453</v>
      </c>
      <c r="BJ90" s="40" t="s">
        <v>453</v>
      </c>
      <c r="BK90" s="31" t="s">
        <v>453</v>
      </c>
      <c r="BL90" s="31" t="s">
        <v>1173</v>
      </c>
      <c r="BM90" s="30" t="s">
        <v>453</v>
      </c>
      <c r="BN90" s="30" t="s">
        <v>453</v>
      </c>
      <c r="BO90" s="30" t="s">
        <v>453</v>
      </c>
      <c r="BP90" s="30" t="s">
        <v>1798</v>
      </c>
      <c r="BQ90" s="30" t="s">
        <v>453</v>
      </c>
      <c r="BR90" s="30" t="s">
        <v>453</v>
      </c>
      <c r="BS90" s="30" t="s">
        <v>872</v>
      </c>
      <c r="BT90" s="30" t="s">
        <v>3818</v>
      </c>
      <c r="BU90" s="30" t="s">
        <v>929</v>
      </c>
      <c r="BV90" s="30" t="s">
        <v>1173</v>
      </c>
      <c r="BW90" s="30" t="s">
        <v>453</v>
      </c>
      <c r="BX90" s="30" t="s">
        <v>453</v>
      </c>
      <c r="BY90" s="30" t="s">
        <v>453</v>
      </c>
      <c r="BZ90" s="30" t="s">
        <v>1737</v>
      </c>
      <c r="CA90" s="112"/>
      <c r="CB90" s="89"/>
      <c r="CC90" s="29"/>
      <c r="CD90" s="29"/>
      <c r="CE90" s="29"/>
      <c r="CF90" s="29"/>
      <c r="CG90" s="29"/>
      <c r="CH90" s="29"/>
      <c r="CI90" s="29"/>
      <c r="CJ90" s="29"/>
      <c r="CK90" s="29"/>
      <c r="CL90" s="29"/>
      <c r="CM90" s="29"/>
      <c r="CN90" s="29"/>
      <c r="CO90" s="29"/>
      <c r="CP90" s="29"/>
      <c r="CQ90" s="29"/>
      <c r="CR90" s="29"/>
      <c r="CS90" s="29"/>
      <c r="CT90" s="29"/>
      <c r="CU90" s="29"/>
      <c r="CV90" s="29"/>
      <c r="CW90" s="29"/>
      <c r="CX90" s="29"/>
      <c r="CY90" s="29"/>
      <c r="CZ90" s="29"/>
      <c r="DA90" s="29"/>
      <c r="DB90" s="29"/>
      <c r="DC90" s="29"/>
      <c r="DD90" s="29"/>
      <c r="DE90" s="29"/>
      <c r="DF90" s="29"/>
      <c r="DG90" s="29"/>
      <c r="DH90" s="29"/>
      <c r="DI90" s="29"/>
      <c r="DJ90" s="29"/>
      <c r="DK90" s="29"/>
      <c r="DL90" s="29"/>
      <c r="DM90" s="29"/>
      <c r="DN90" s="29"/>
      <c r="DO90" s="29"/>
      <c r="DP90" s="29"/>
      <c r="DQ90" s="29"/>
      <c r="DR90" s="29"/>
      <c r="DS90" s="29"/>
      <c r="DT90" s="29"/>
      <c r="DU90" s="29"/>
      <c r="DV90" s="29"/>
      <c r="DW90" s="29"/>
      <c r="DX90" s="29"/>
      <c r="DY90" s="29"/>
      <c r="DZ90" s="29"/>
      <c r="EA90" s="29"/>
      <c r="EB90" s="29"/>
      <c r="EC90" s="29"/>
      <c r="ED90" s="29"/>
      <c r="EE90" s="29"/>
      <c r="EF90" s="29"/>
      <c r="EG90" s="29"/>
      <c r="EH90" s="29"/>
      <c r="EI90" s="29"/>
      <c r="EJ90" s="29"/>
      <c r="EK90" s="29"/>
      <c r="EL90" s="29"/>
      <c r="EM90" s="29"/>
      <c r="EN90" s="29"/>
      <c r="EO90" s="29"/>
      <c r="EP90" s="29"/>
      <c r="EQ90" s="29"/>
      <c r="ER90" s="29"/>
      <c r="ES90" s="29"/>
      <c r="ET90" s="29"/>
      <c r="EU90" s="29"/>
      <c r="EV90" s="29"/>
      <c r="EW90" s="29"/>
      <c r="EX90" s="29"/>
      <c r="EY90" s="29"/>
      <c r="EZ90" s="29"/>
      <c r="FA90" s="29"/>
      <c r="FB90" s="29"/>
      <c r="FC90" s="29"/>
      <c r="FD90" s="29"/>
      <c r="FE90" s="29"/>
      <c r="FF90" s="29"/>
      <c r="FG90" s="29"/>
      <c r="FH90" s="29"/>
      <c r="FI90" s="29"/>
      <c r="FJ90" s="29"/>
      <c r="FK90" s="29"/>
      <c r="FL90" s="29"/>
      <c r="FM90" s="29"/>
      <c r="FN90" s="29"/>
      <c r="FO90" s="29"/>
      <c r="FP90" s="29"/>
      <c r="FQ90" s="29"/>
      <c r="FR90" s="29"/>
      <c r="FS90" s="29"/>
      <c r="FT90" s="29"/>
      <c r="FU90" s="29"/>
      <c r="FV90" s="29"/>
      <c r="FW90" s="29"/>
      <c r="FX90" s="29"/>
      <c r="FY90" s="29"/>
      <c r="FZ90" s="29"/>
      <c r="GA90" s="29"/>
      <c r="GB90" s="29"/>
      <c r="GC90" s="29"/>
      <c r="GD90" s="29"/>
      <c r="GE90" s="29"/>
      <c r="GF90" s="29"/>
      <c r="GG90" s="29"/>
      <c r="GH90" s="29"/>
      <c r="GI90" s="29"/>
      <c r="GJ90" s="29"/>
      <c r="GK90" s="29"/>
      <c r="GL90" s="29"/>
      <c r="GM90" s="29"/>
      <c r="GN90" s="29"/>
      <c r="GO90" s="29"/>
      <c r="GP90" s="29"/>
      <c r="GQ90" s="29"/>
      <c r="GR90" s="29"/>
      <c r="GS90" s="29"/>
      <c r="GT90" s="29"/>
      <c r="GU90" s="29"/>
      <c r="GV90" s="29"/>
      <c r="GW90" s="29"/>
      <c r="GX90" s="29"/>
      <c r="GY90" s="29"/>
      <c r="GZ90" s="29"/>
      <c r="HA90" s="29"/>
      <c r="HB90" s="29"/>
      <c r="HC90" s="29"/>
      <c r="HD90" s="29"/>
      <c r="HE90" s="29"/>
      <c r="HF90" s="29"/>
      <c r="HG90" s="29"/>
      <c r="HH90" s="29"/>
      <c r="HI90" s="29"/>
      <c r="HJ90" s="29"/>
      <c r="HK90" s="29"/>
      <c r="HL90" s="29"/>
      <c r="HM90" s="29"/>
      <c r="HN90" s="29"/>
      <c r="HO90" s="29"/>
      <c r="HP90" s="29"/>
      <c r="HQ90" s="29"/>
      <c r="HR90" s="29"/>
      <c r="HS90" s="29"/>
      <c r="HT90" s="29"/>
      <c r="HU90" s="29"/>
      <c r="HV90" s="29"/>
      <c r="HW90" s="29"/>
      <c r="HX90" s="29"/>
      <c r="HY90" s="29"/>
      <c r="HZ90" s="29"/>
      <c r="IA90" s="29"/>
      <c r="IB90" s="29"/>
      <c r="IC90" s="29"/>
      <c r="ID90" s="29"/>
      <c r="IE90" s="29"/>
      <c r="IF90" s="29"/>
      <c r="IG90" s="29"/>
      <c r="IH90" s="29"/>
      <c r="II90" s="29"/>
      <c r="IJ90" s="29"/>
      <c r="IK90" s="29"/>
      <c r="IL90" s="29"/>
      <c r="IM90" s="29"/>
      <c r="IN90" s="29"/>
      <c r="IO90" s="29"/>
      <c r="IP90" s="29"/>
      <c r="IQ90" s="29"/>
      <c r="IR90" s="29"/>
      <c r="IS90" s="29"/>
      <c r="IT90" s="29"/>
      <c r="IU90" s="29"/>
      <c r="IV90" s="29"/>
      <c r="IW90" s="29"/>
      <c r="IX90" s="29"/>
      <c r="IY90" s="29"/>
      <c r="IZ90" s="29"/>
      <c r="JA90" s="29"/>
      <c r="JB90" s="29"/>
      <c r="JC90" s="29"/>
      <c r="JD90" s="29"/>
      <c r="JE90" s="29"/>
      <c r="JF90" s="29"/>
      <c r="JG90" s="29"/>
      <c r="JH90" s="29"/>
      <c r="JI90" s="29"/>
      <c r="JJ90" s="29"/>
      <c r="JK90" s="29"/>
      <c r="JL90" s="29"/>
      <c r="JM90" s="29"/>
      <c r="JN90" s="29"/>
      <c r="JO90" s="29"/>
      <c r="JP90" s="29"/>
      <c r="JQ90" s="29"/>
      <c r="JR90" s="29"/>
      <c r="JS90" s="29"/>
      <c r="JT90" s="29"/>
      <c r="JU90" s="29"/>
      <c r="JV90" s="29"/>
      <c r="JW90" s="29"/>
      <c r="JX90" s="29"/>
      <c r="JY90" s="29"/>
      <c r="JZ90" s="29"/>
      <c r="KA90" s="29"/>
      <c r="KB90" s="29"/>
      <c r="KC90" s="29"/>
      <c r="KD90" s="29"/>
      <c r="KE90" s="29"/>
      <c r="KF90" s="29"/>
      <c r="KG90" s="29"/>
      <c r="KH90" s="29"/>
      <c r="KI90" s="29"/>
      <c r="KJ90" s="29"/>
      <c r="KK90" s="29"/>
      <c r="KL90" s="29"/>
      <c r="KM90" s="29"/>
      <c r="KN90" s="29"/>
      <c r="KO90" s="29"/>
      <c r="KP90" s="29"/>
      <c r="KQ90" s="29"/>
      <c r="KR90" s="29"/>
      <c r="KS90" s="29"/>
      <c r="KT90" s="29"/>
      <c r="KU90" s="29"/>
      <c r="KV90" s="29"/>
      <c r="KW90" s="29"/>
      <c r="KX90" s="29"/>
      <c r="KY90" s="29"/>
      <c r="KZ90" s="29"/>
      <c r="LA90" s="29"/>
      <c r="LB90" s="29"/>
      <c r="LC90" s="29"/>
      <c r="LD90" s="29"/>
      <c r="LE90" s="29"/>
      <c r="LF90" s="29"/>
      <c r="LG90" s="29"/>
      <c r="LH90" s="29"/>
      <c r="LI90" s="29"/>
      <c r="LJ90" s="29"/>
      <c r="LK90" s="29"/>
      <c r="LL90" s="29"/>
      <c r="LM90" s="29"/>
      <c r="LN90" s="29"/>
      <c r="LO90" s="29"/>
      <c r="LP90" s="29"/>
      <c r="LQ90" s="29"/>
      <c r="LR90" s="29"/>
      <c r="LS90" s="29"/>
      <c r="LT90" s="29"/>
      <c r="LU90" s="29"/>
      <c r="LV90" s="29"/>
      <c r="LW90" s="29"/>
      <c r="LX90" s="29"/>
      <c r="LY90" s="29"/>
      <c r="LZ90" s="29"/>
      <c r="MA90" s="29"/>
      <c r="MB90" s="29"/>
      <c r="MC90" s="29"/>
      <c r="MD90" s="29"/>
      <c r="ME90" s="29"/>
      <c r="MF90" s="29"/>
      <c r="MG90" s="29"/>
      <c r="MH90" s="29"/>
      <c r="MI90" s="29"/>
      <c r="MJ90" s="29"/>
      <c r="MK90" s="29"/>
      <c r="ML90" s="29"/>
      <c r="MM90" s="29"/>
      <c r="MN90" s="29"/>
      <c r="MO90" s="29"/>
      <c r="MP90" s="29"/>
      <c r="MQ90" s="29"/>
      <c r="MR90" s="29"/>
      <c r="MS90" s="29"/>
      <c r="MT90" s="29"/>
      <c r="MU90" s="29"/>
      <c r="MV90" s="29"/>
      <c r="MW90" s="29"/>
      <c r="MX90" s="29"/>
      <c r="MY90" s="29"/>
      <c r="MZ90" s="29"/>
      <c r="NA90" s="29"/>
      <c r="NB90" s="29"/>
      <c r="NC90" s="29"/>
      <c r="ND90" s="29"/>
      <c r="NE90" s="29"/>
      <c r="NF90" s="29"/>
      <c r="NG90" s="29"/>
      <c r="NH90" s="29"/>
      <c r="NI90" s="29"/>
      <c r="NJ90" s="29"/>
      <c r="NK90" s="29"/>
      <c r="NL90" s="29"/>
      <c r="NM90" s="29"/>
      <c r="NN90" s="29"/>
      <c r="NO90" s="29"/>
      <c r="NP90" s="29"/>
      <c r="NQ90" s="29"/>
      <c r="NR90" s="29"/>
      <c r="NS90" s="29"/>
      <c r="NT90" s="29"/>
      <c r="NU90" s="29"/>
      <c r="NV90" s="29"/>
      <c r="NW90" s="29"/>
      <c r="NX90" s="29"/>
      <c r="NY90" s="29"/>
      <c r="NZ90" s="29"/>
      <c r="OA90" s="29"/>
      <c r="OB90" s="29"/>
      <c r="OC90" s="29"/>
      <c r="OD90" s="29"/>
      <c r="OE90" s="29"/>
      <c r="OF90" s="29"/>
      <c r="OG90" s="29"/>
      <c r="OH90" s="29"/>
      <c r="OI90" s="29"/>
      <c r="OJ90" s="29"/>
      <c r="OK90" s="29"/>
      <c r="OL90" s="29"/>
      <c r="OM90" s="29"/>
      <c r="ON90" s="29"/>
      <c r="OO90" s="29"/>
      <c r="OP90" s="29"/>
      <c r="OQ90" s="29"/>
      <c r="OR90" s="29"/>
      <c r="OS90" s="29"/>
      <c r="OT90" s="29"/>
      <c r="OU90" s="29"/>
      <c r="OV90" s="29"/>
      <c r="OW90" s="29"/>
      <c r="OX90" s="29"/>
      <c r="OY90" s="29"/>
      <c r="OZ90" s="29"/>
      <c r="PA90" s="29"/>
      <c r="PB90" s="29"/>
      <c r="PC90" s="29"/>
      <c r="PD90" s="29"/>
      <c r="PE90" s="29"/>
      <c r="PF90" s="29"/>
      <c r="PG90" s="29"/>
      <c r="PH90" s="29"/>
      <c r="PI90" s="29"/>
      <c r="PJ90" s="29"/>
      <c r="PK90" s="29"/>
      <c r="PL90" s="29"/>
      <c r="PM90" s="29"/>
      <c r="PN90" s="29"/>
      <c r="PO90" s="29"/>
      <c r="PP90" s="29"/>
      <c r="PQ90" s="29"/>
      <c r="PR90" s="29"/>
      <c r="PS90" s="29"/>
      <c r="PT90" s="29"/>
      <c r="PU90" s="29"/>
      <c r="PV90" s="29"/>
      <c r="PW90" s="29"/>
      <c r="PX90" s="29"/>
      <c r="PY90" s="29"/>
      <c r="PZ90" s="29"/>
      <c r="QA90" s="29"/>
      <c r="QB90" s="29"/>
      <c r="QC90" s="29"/>
      <c r="QD90" s="29"/>
      <c r="QE90" s="29"/>
      <c r="QF90" s="29"/>
      <c r="QG90" s="29"/>
      <c r="QH90" s="29"/>
      <c r="QI90" s="29"/>
      <c r="QJ90" s="29"/>
      <c r="QK90" s="29"/>
      <c r="QL90" s="29"/>
      <c r="QM90" s="29"/>
      <c r="QN90" s="29"/>
      <c r="QO90" s="29"/>
      <c r="QP90" s="29"/>
      <c r="QQ90" s="29"/>
      <c r="QR90" s="29"/>
      <c r="QS90" s="29"/>
      <c r="QT90" s="29"/>
      <c r="QU90" s="29"/>
      <c r="QV90" s="29"/>
      <c r="QW90" s="29"/>
      <c r="QX90" s="29"/>
      <c r="QY90" s="29"/>
      <c r="QZ90" s="29"/>
      <c r="RA90" s="29"/>
      <c r="RB90" s="29"/>
      <c r="RC90" s="29"/>
      <c r="RD90" s="29"/>
      <c r="RE90" s="29"/>
      <c r="RF90" s="29"/>
      <c r="RG90" s="29"/>
      <c r="RH90" s="29"/>
      <c r="RI90" s="29"/>
      <c r="RJ90" s="29"/>
      <c r="RK90" s="29"/>
      <c r="RL90" s="29"/>
      <c r="RM90" s="29"/>
      <c r="RN90" s="29"/>
      <c r="RO90" s="29"/>
      <c r="RP90" s="29"/>
      <c r="RQ90" s="29"/>
      <c r="RR90" s="29"/>
      <c r="RS90" s="29"/>
      <c r="RT90" s="29"/>
      <c r="RU90" s="29"/>
      <c r="RV90" s="29"/>
      <c r="RW90" s="29"/>
      <c r="RX90" s="29"/>
      <c r="RY90" s="29"/>
      <c r="RZ90" s="29"/>
      <c r="SA90" s="29"/>
      <c r="SB90" s="29"/>
      <c r="SC90" s="29"/>
      <c r="SD90" s="29"/>
      <c r="SE90" s="29"/>
      <c r="SF90" s="29"/>
      <c r="SG90" s="29"/>
      <c r="SH90" s="29"/>
      <c r="SI90" s="29"/>
      <c r="SJ90" s="29"/>
      <c r="SK90" s="29"/>
      <c r="SL90" s="29"/>
      <c r="SM90" s="29"/>
      <c r="SN90" s="29"/>
      <c r="SO90" s="29"/>
      <c r="SP90" s="29"/>
      <c r="SQ90" s="29"/>
      <c r="SR90" s="29"/>
      <c r="SS90" s="29"/>
      <c r="ST90" s="29"/>
      <c r="SU90" s="29"/>
      <c r="SV90" s="29"/>
      <c r="SW90" s="29"/>
      <c r="SX90" s="29"/>
      <c r="SY90" s="29"/>
      <c r="SZ90" s="29"/>
      <c r="TA90" s="29"/>
      <c r="TB90" s="29"/>
      <c r="TC90" s="29"/>
      <c r="TD90" s="29"/>
      <c r="TE90" s="29"/>
      <c r="TF90" s="29"/>
      <c r="TG90" s="29"/>
      <c r="TH90" s="29"/>
      <c r="TI90" s="29"/>
      <c r="TJ90" s="29"/>
      <c r="TK90" s="29"/>
      <c r="TL90" s="29"/>
      <c r="TM90" s="29"/>
      <c r="TN90" s="29"/>
      <c r="TO90" s="29"/>
      <c r="TP90" s="29"/>
      <c r="TQ90" s="29"/>
      <c r="TR90" s="29"/>
      <c r="TS90" s="29"/>
      <c r="TT90" s="29"/>
      <c r="TU90" s="29"/>
      <c r="TV90" s="29"/>
      <c r="TW90" s="29"/>
      <c r="TX90" s="29"/>
      <c r="TY90" s="29"/>
      <c r="TZ90" s="29"/>
      <c r="UA90" s="29"/>
      <c r="UB90" s="29"/>
      <c r="UC90" s="29"/>
      <c r="UD90" s="29"/>
      <c r="UE90" s="29"/>
      <c r="UF90" s="29"/>
      <c r="UG90" s="29"/>
      <c r="UH90" s="29"/>
      <c r="UI90" s="29"/>
      <c r="UJ90" s="29"/>
      <c r="UK90" s="29"/>
      <c r="UL90" s="29"/>
      <c r="UM90" s="29"/>
      <c r="UN90" s="29"/>
      <c r="UO90" s="29"/>
      <c r="UP90" s="29"/>
      <c r="UQ90" s="29"/>
      <c r="UR90" s="29"/>
      <c r="US90" s="29"/>
      <c r="UT90" s="29"/>
      <c r="UU90" s="29"/>
      <c r="UV90" s="29"/>
      <c r="UW90" s="29"/>
      <c r="UX90" s="29"/>
      <c r="UY90" s="29"/>
      <c r="UZ90" s="29"/>
      <c r="VA90" s="29"/>
      <c r="VB90" s="29"/>
      <c r="VC90" s="29"/>
      <c r="VD90" s="29"/>
      <c r="VE90" s="29"/>
      <c r="VF90" s="29"/>
      <c r="VG90" s="29"/>
      <c r="VH90" s="29"/>
      <c r="VI90" s="29"/>
      <c r="VJ90" s="29"/>
      <c r="VK90" s="29"/>
      <c r="VL90" s="29"/>
      <c r="VM90" s="29"/>
      <c r="VN90" s="29"/>
      <c r="VO90" s="29"/>
      <c r="VP90" s="29"/>
      <c r="VQ90" s="29"/>
      <c r="VR90" s="29"/>
      <c r="VS90" s="29"/>
      <c r="VT90" s="29"/>
      <c r="VU90" s="29"/>
      <c r="VV90" s="29"/>
      <c r="VW90" s="29"/>
      <c r="VX90" s="29"/>
      <c r="VY90" s="29"/>
      <c r="VZ90" s="29"/>
      <c r="WA90" s="29"/>
      <c r="WB90" s="29"/>
      <c r="WC90" s="29"/>
      <c r="WD90" s="29"/>
      <c r="WE90" s="29"/>
      <c r="WF90" s="29"/>
      <c r="WG90" s="29"/>
      <c r="WH90" s="29"/>
      <c r="WI90" s="29"/>
      <c r="WJ90" s="29"/>
      <c r="WK90" s="29"/>
      <c r="WL90" s="29"/>
      <c r="WM90" s="29"/>
      <c r="WN90" s="29"/>
      <c r="WO90" s="29"/>
      <c r="WP90" s="29"/>
      <c r="WQ90" s="29"/>
      <c r="WR90" s="29"/>
      <c r="WS90" s="29"/>
      <c r="WT90" s="29"/>
      <c r="WU90" s="29"/>
      <c r="WV90" s="29"/>
      <c r="WW90" s="29"/>
      <c r="WX90" s="29"/>
      <c r="WY90" s="29"/>
      <c r="WZ90" s="29"/>
      <c r="XA90" s="29"/>
      <c r="XB90" s="29"/>
      <c r="XC90" s="29"/>
      <c r="XD90" s="29"/>
      <c r="XE90" s="29"/>
      <c r="XF90" s="29"/>
      <c r="XG90" s="29"/>
      <c r="XH90" s="29"/>
      <c r="XI90" s="29"/>
      <c r="XJ90" s="29"/>
      <c r="XK90" s="29"/>
      <c r="XL90" s="29"/>
      <c r="XM90" s="29"/>
      <c r="XN90" s="29"/>
      <c r="XO90" s="29"/>
      <c r="XP90" s="29"/>
      <c r="XQ90" s="105"/>
      <c r="XR90" s="105"/>
      <c r="XS90" s="105"/>
      <c r="XT90" s="105"/>
      <c r="XU90" s="105"/>
      <c r="XV90" s="105"/>
      <c r="XW90" s="105"/>
      <c r="XX90" s="105"/>
      <c r="XY90" s="105"/>
      <c r="XZ90" s="105"/>
      <c r="YA90" s="105"/>
      <c r="YB90" s="105"/>
      <c r="YC90" s="105"/>
      <c r="YD90" s="105"/>
      <c r="YE90" s="105"/>
      <c r="YF90" s="105"/>
      <c r="YG90" s="105"/>
      <c r="YH90" s="105"/>
      <c r="YI90" s="105"/>
      <c r="YJ90" s="105"/>
      <c r="YK90" s="105"/>
      <c r="YL90" s="105"/>
      <c r="YM90" s="105"/>
      <c r="YN90" s="105"/>
      <c r="YO90" s="105"/>
      <c r="YP90" s="105"/>
      <c r="YQ90" s="105"/>
      <c r="YR90" s="105"/>
      <c r="YS90" s="105"/>
      <c r="YT90" s="105"/>
      <c r="YU90" s="105"/>
      <c r="YV90" s="105"/>
      <c r="YW90" s="105"/>
      <c r="YX90" s="105"/>
      <c r="YY90" s="105"/>
      <c r="YZ90" s="105"/>
      <c r="ZA90" s="105"/>
      <c r="ZB90" s="105"/>
      <c r="ZC90" s="105"/>
      <c r="ZD90" s="105"/>
      <c r="ZE90" s="105"/>
      <c r="ZF90" s="105"/>
      <c r="ZG90" s="105"/>
      <c r="ZH90" s="105"/>
      <c r="ZI90" s="105"/>
      <c r="ZJ90" s="105"/>
      <c r="ZK90" s="105"/>
      <c r="ZL90" s="105"/>
      <c r="ZM90" s="105"/>
      <c r="ZN90" s="105"/>
      <c r="ZO90" s="105"/>
      <c r="ZP90" s="105"/>
      <c r="ZQ90" s="105"/>
      <c r="ZR90" s="105"/>
      <c r="ZS90" s="105"/>
      <c r="ZT90" s="105"/>
      <c r="ZU90" s="105"/>
      <c r="ZV90" s="105"/>
      <c r="ZW90" s="105"/>
      <c r="ZX90" s="105"/>
      <c r="ZY90" s="105"/>
      <c r="ZZ90" s="105"/>
      <c r="AAA90" s="105"/>
      <c r="AAB90" s="105"/>
      <c r="AAC90" s="105"/>
      <c r="AAD90" s="105"/>
      <c r="AAE90" s="105"/>
      <c r="AAF90" s="105"/>
      <c r="AAG90" s="105"/>
      <c r="AAH90" s="105"/>
      <c r="AAI90" s="105"/>
      <c r="AAJ90" s="105"/>
      <c r="AAK90" s="105"/>
      <c r="AAL90" s="105"/>
      <c r="AAM90" s="105"/>
      <c r="AAN90" s="105"/>
      <c r="AAO90" s="105"/>
      <c r="AAP90" s="105"/>
      <c r="AAQ90" s="105"/>
      <c r="AAR90" s="105"/>
      <c r="AAS90" s="105"/>
      <c r="AAT90" s="105"/>
      <c r="AAU90" s="105"/>
      <c r="AAV90" s="105"/>
      <c r="AAW90" s="105"/>
      <c r="AAX90" s="105"/>
      <c r="AAY90" s="105"/>
      <c r="AAZ90" s="105"/>
      <c r="ABA90" s="105"/>
      <c r="ABB90" s="105"/>
      <c r="ABC90" s="105"/>
      <c r="ABD90" s="105"/>
      <c r="ABE90" s="105"/>
      <c r="ABF90" s="105"/>
      <c r="ABG90" s="105"/>
      <c r="ABH90" s="105"/>
      <c r="ABI90" s="105"/>
      <c r="ABJ90" s="105"/>
      <c r="ABK90" s="105"/>
      <c r="ABL90" s="105"/>
      <c r="ABM90" s="105"/>
      <c r="ABN90" s="105"/>
      <c r="ABO90" s="105"/>
      <c r="ABP90" s="105"/>
      <c r="ABQ90" s="105"/>
      <c r="ABR90" s="105"/>
      <c r="ABS90" s="105"/>
      <c r="ABT90" s="105"/>
      <c r="ABU90" s="105"/>
      <c r="ABV90" s="105"/>
      <c r="ABW90" s="105"/>
      <c r="ABX90" s="105"/>
      <c r="ABY90" s="105"/>
      <c r="ABZ90" s="105"/>
      <c r="ACA90" s="105"/>
      <c r="ACB90" s="105"/>
      <c r="ACC90" s="105"/>
      <c r="ACD90" s="105"/>
      <c r="ACE90" s="105"/>
      <c r="ACF90" s="105"/>
      <c r="ACG90" s="105"/>
      <c r="ACH90" s="105"/>
      <c r="ACI90" s="105"/>
      <c r="ACJ90" s="105"/>
      <c r="ACK90" s="105"/>
      <c r="ACL90" s="105"/>
      <c r="ACM90" s="105"/>
      <c r="ACN90" s="105"/>
      <c r="ACO90" s="105"/>
      <c r="ACP90" s="105"/>
      <c r="ACQ90" s="105"/>
      <c r="ACR90" s="105"/>
      <c r="ACS90" s="105"/>
      <c r="ACT90" s="105"/>
      <c r="ACU90" s="105"/>
      <c r="ACV90" s="105"/>
      <c r="ACW90" s="105"/>
      <c r="ACX90" s="105"/>
      <c r="ACY90" s="105"/>
      <c r="ACZ90" s="105"/>
      <c r="ADA90" s="105"/>
      <c r="ADB90" s="105"/>
      <c r="ADC90" s="105"/>
      <c r="ADD90" s="105"/>
      <c r="ADE90" s="105"/>
      <c r="ADF90" s="105"/>
      <c r="ADG90" s="105"/>
      <c r="ADH90" s="105"/>
      <c r="ADI90" s="105"/>
      <c r="ADJ90" s="105"/>
      <c r="ADK90" s="105"/>
      <c r="ADL90" s="105"/>
      <c r="ADM90" s="105"/>
      <c r="ADN90" s="105"/>
      <c r="ADO90" s="105"/>
      <c r="ADP90" s="105"/>
      <c r="ADQ90" s="105"/>
      <c r="ADR90" s="105"/>
      <c r="ADS90" s="105"/>
      <c r="ADT90" s="105"/>
      <c r="ADU90" s="105"/>
      <c r="ADV90" s="105"/>
      <c r="ADW90" s="105"/>
      <c r="ADX90" s="105"/>
      <c r="ADY90" s="105"/>
      <c r="ADZ90" s="105"/>
      <c r="AEA90" s="105"/>
      <c r="AEB90" s="105"/>
      <c r="AEC90" s="105"/>
      <c r="AED90" s="105"/>
      <c r="AEE90" s="105"/>
      <c r="AEF90" s="105"/>
      <c r="AEG90" s="105"/>
      <c r="AEH90" s="105"/>
      <c r="AEI90" s="105"/>
      <c r="AEJ90" s="105"/>
      <c r="AEK90" s="105"/>
      <c r="AEL90" s="105"/>
      <c r="AEM90" s="105"/>
      <c r="AEN90" s="105"/>
      <c r="AEO90" s="105"/>
      <c r="AEP90" s="105"/>
      <c r="AEQ90" s="105"/>
      <c r="AER90" s="105"/>
      <c r="AES90" s="105"/>
      <c r="AET90" s="105"/>
      <c r="AEU90" s="105"/>
      <c r="AEV90" s="105"/>
      <c r="AEW90" s="105"/>
      <c r="AEX90" s="105"/>
      <c r="AEY90" s="105"/>
      <c r="AEZ90" s="105"/>
      <c r="AFA90" s="105"/>
      <c r="AFB90" s="105"/>
      <c r="AFC90" s="105"/>
      <c r="AFD90" s="105"/>
      <c r="AFE90" s="105"/>
      <c r="AFF90" s="105"/>
      <c r="AFG90" s="105"/>
      <c r="AFH90" s="105"/>
      <c r="AFI90" s="105"/>
      <c r="AFJ90" s="105"/>
      <c r="AFK90" s="105"/>
      <c r="AFL90" s="105"/>
      <c r="AFM90" s="105"/>
      <c r="AFN90" s="105"/>
      <c r="AFO90" s="105"/>
      <c r="AFP90" s="105"/>
      <c r="AFQ90" s="105"/>
      <c r="AFR90" s="105"/>
      <c r="AFS90" s="105"/>
      <c r="AFT90" s="105"/>
      <c r="AFU90" s="105"/>
      <c r="AFV90" s="105"/>
      <c r="AFW90" s="105"/>
      <c r="AFX90" s="105"/>
      <c r="AFY90" s="105"/>
      <c r="AFZ90" s="105"/>
      <c r="AGA90" s="105"/>
      <c r="AGB90" s="105"/>
      <c r="AGC90" s="105"/>
      <c r="AGD90" s="105"/>
      <c r="AGE90" s="105"/>
      <c r="AGF90" s="105"/>
      <c r="AGG90" s="105"/>
      <c r="AGH90" s="105"/>
      <c r="AGI90" s="105"/>
      <c r="AGJ90" s="105"/>
      <c r="AGK90" s="105"/>
      <c r="AGL90" s="105"/>
      <c r="AGM90" s="105"/>
      <c r="AGN90" s="105"/>
      <c r="AGO90" s="105"/>
      <c r="AGP90" s="105"/>
      <c r="AGQ90" s="105"/>
      <c r="AGR90" s="105"/>
      <c r="AGS90" s="105"/>
      <c r="AGT90" s="105"/>
      <c r="AGU90" s="105"/>
      <c r="AGV90" s="105"/>
      <c r="AGW90" s="105"/>
      <c r="AGX90" s="105"/>
      <c r="AGY90" s="105"/>
      <c r="AGZ90" s="105"/>
      <c r="AHA90" s="105"/>
      <c r="AHB90" s="105"/>
      <c r="AHC90" s="105"/>
      <c r="AHD90" s="105"/>
      <c r="AHE90" s="105"/>
      <c r="AHF90" s="105"/>
      <c r="AHG90" s="105"/>
      <c r="AHH90" s="105"/>
      <c r="AHI90" s="105"/>
      <c r="AHJ90" s="105"/>
      <c r="AHK90" s="105"/>
      <c r="AHL90" s="105"/>
      <c r="AHM90" s="105"/>
      <c r="AHN90" s="105"/>
      <c r="AHO90" s="105"/>
      <c r="AHP90" s="105"/>
      <c r="AHQ90" s="105"/>
      <c r="AHR90" s="105"/>
      <c r="AHS90" s="105"/>
      <c r="AHT90" s="105"/>
      <c r="AHU90" s="105"/>
      <c r="AHV90" s="105"/>
      <c r="AHW90" s="105"/>
      <c r="AHX90" s="105"/>
      <c r="AHY90" s="105"/>
      <c r="AHZ90" s="105"/>
      <c r="AIA90" s="105"/>
      <c r="AIB90" s="105"/>
      <c r="AIC90" s="105"/>
      <c r="AID90" s="105"/>
      <c r="AIE90" s="105"/>
      <c r="AIF90" s="105"/>
      <c r="AIG90" s="105"/>
      <c r="AIH90" s="105"/>
      <c r="AII90" s="105"/>
      <c r="AIJ90" s="105"/>
      <c r="AIK90" s="105"/>
      <c r="AIL90" s="105"/>
      <c r="AIM90" s="105"/>
      <c r="AIN90" s="105"/>
      <c r="AIO90" s="105"/>
      <c r="AIP90" s="105"/>
      <c r="AIQ90" s="105"/>
      <c r="AIR90" s="105"/>
      <c r="AIS90" s="105"/>
      <c r="AIT90" s="105"/>
      <c r="AIU90" s="105"/>
      <c r="AIV90" s="105"/>
      <c r="AIW90" s="105"/>
      <c r="AIX90" s="105"/>
      <c r="AIY90" s="105"/>
      <c r="AIZ90" s="105"/>
      <c r="AJA90" s="105"/>
      <c r="AJB90" s="105"/>
      <c r="AJC90" s="105"/>
      <c r="AJD90" s="105"/>
      <c r="AJE90" s="105"/>
      <c r="AJF90" s="105"/>
      <c r="AJG90" s="105"/>
      <c r="AJH90" s="105"/>
      <c r="AJI90" s="105"/>
      <c r="AJJ90" s="105"/>
      <c r="AJK90" s="105"/>
      <c r="AJL90" s="105"/>
      <c r="AJM90" s="105"/>
      <c r="AJN90" s="105"/>
      <c r="AJO90" s="105"/>
      <c r="AJP90" s="105"/>
      <c r="AJQ90" s="105"/>
      <c r="AJR90" s="105"/>
      <c r="AJS90" s="105"/>
      <c r="AJT90" s="105"/>
      <c r="AJU90" s="105"/>
      <c r="AJV90" s="105"/>
      <c r="AJW90" s="105"/>
      <c r="AJX90" s="105"/>
      <c r="AJY90" s="105"/>
      <c r="AJZ90" s="105"/>
      <c r="AKA90" s="105"/>
      <c r="AKB90" s="105"/>
      <c r="AKC90" s="105"/>
      <c r="AKD90" s="105"/>
      <c r="AKE90" s="105"/>
      <c r="AKF90" s="105"/>
      <c r="AKG90" s="105"/>
      <c r="AKH90" s="105"/>
      <c r="AKI90" s="105"/>
      <c r="AKJ90" s="105"/>
      <c r="AKK90" s="105"/>
      <c r="AKL90" s="105"/>
      <c r="AKM90" s="105"/>
      <c r="AKN90" s="105"/>
      <c r="AKO90" s="105"/>
      <c r="AKP90" s="105"/>
      <c r="AKQ90" s="105"/>
      <c r="AKR90" s="105"/>
      <c r="AKS90" s="105"/>
      <c r="AKT90" s="105"/>
      <c r="AKU90" s="105"/>
      <c r="AKV90" s="105"/>
      <c r="AKW90" s="105"/>
      <c r="AKX90" s="105"/>
      <c r="AKY90" s="105"/>
      <c r="AKZ90" s="105"/>
      <c r="ALA90" s="105"/>
      <c r="ALB90" s="105"/>
      <c r="ALC90" s="105"/>
      <c r="ALD90" s="105"/>
      <c r="ALE90" s="105"/>
      <c r="ALF90" s="105"/>
      <c r="ALG90" s="105"/>
      <c r="ALH90" s="105"/>
      <c r="ALI90" s="105"/>
      <c r="ALJ90" s="105"/>
      <c r="ALK90" s="105"/>
      <c r="ALL90" s="105"/>
      <c r="ALM90" s="105"/>
      <c r="ALN90" s="105"/>
      <c r="ALO90" s="105"/>
      <c r="ALP90" s="105"/>
      <c r="ALQ90" s="105"/>
      <c r="ALR90" s="105"/>
      <c r="ALS90" s="105"/>
      <c r="ALT90" s="105"/>
      <c r="ALU90" s="105"/>
      <c r="ALV90" s="105"/>
      <c r="ALW90" s="105"/>
      <c r="ALX90" s="105"/>
      <c r="ALY90" s="105"/>
      <c r="ALZ90" s="105"/>
      <c r="AMA90" s="105"/>
      <c r="AMB90" s="105"/>
      <c r="AMC90" s="105"/>
      <c r="AMD90" s="105"/>
      <c r="AME90" s="105"/>
      <c r="AMF90" s="105"/>
      <c r="AMG90" s="105"/>
      <c r="AMH90" s="105"/>
      <c r="AMI90" s="105"/>
      <c r="AMJ90" s="105"/>
      <c r="AMK90" s="105"/>
      <c r="AML90" s="105"/>
      <c r="AMM90" s="105"/>
      <c r="AMN90" s="105"/>
      <c r="AMO90" s="105"/>
      <c r="AMP90" s="105"/>
      <c r="AMQ90" s="105"/>
      <c r="AMR90" s="105"/>
      <c r="AMS90" s="105"/>
      <c r="AMT90" s="105"/>
      <c r="AMU90" s="105"/>
      <c r="AMV90" s="105"/>
      <c r="AMW90" s="105"/>
      <c r="AMX90" s="105"/>
      <c r="AMY90" s="105"/>
      <c r="AMZ90" s="105"/>
      <c r="ANA90" s="105"/>
      <c r="ANB90" s="105"/>
      <c r="ANC90" s="105"/>
      <c r="AND90" s="105"/>
      <c r="ANE90" s="105"/>
      <c r="ANF90" s="105"/>
      <c r="ANG90" s="105"/>
      <c r="ANH90" s="105"/>
      <c r="ANI90" s="105"/>
      <c r="ANJ90" s="105"/>
      <c r="ANK90" s="105"/>
      <c r="ANL90" s="105"/>
      <c r="ANM90" s="105"/>
      <c r="ANN90" s="105"/>
      <c r="ANO90" s="105"/>
      <c r="ANP90" s="105"/>
      <c r="ANQ90" s="105"/>
      <c r="ANR90" s="105"/>
      <c r="ANS90" s="105"/>
      <c r="ANT90" s="105"/>
      <c r="ANU90" s="105"/>
      <c r="ANV90" s="105"/>
      <c r="ANW90" s="105"/>
      <c r="ANX90" s="105"/>
      <c r="ANY90" s="105"/>
      <c r="ANZ90" s="105"/>
      <c r="AOA90" s="105"/>
      <c r="AOB90" s="105"/>
      <c r="AOC90" s="105"/>
      <c r="AOD90" s="105"/>
      <c r="AOE90" s="105"/>
      <c r="AOF90" s="105"/>
      <c r="AOG90" s="105"/>
      <c r="AOH90" s="105"/>
      <c r="AOI90" s="105"/>
      <c r="AOJ90" s="105"/>
      <c r="AOK90" s="105"/>
      <c r="AOL90" s="105"/>
      <c r="AOM90" s="105"/>
      <c r="AON90" s="105"/>
      <c r="AOO90" s="105"/>
      <c r="AOP90" s="105"/>
      <c r="AOQ90" s="105"/>
      <c r="AOR90" s="105"/>
      <c r="AOS90" s="105"/>
      <c r="AOT90" s="105"/>
      <c r="AOU90" s="105"/>
      <c r="AOV90" s="105"/>
      <c r="AOW90" s="105"/>
      <c r="AOX90" s="105"/>
      <c r="AOY90" s="105"/>
      <c r="AOZ90" s="105"/>
      <c r="APA90" s="105"/>
      <c r="APB90" s="105"/>
      <c r="APC90" s="105"/>
      <c r="APD90" s="105"/>
      <c r="APE90" s="105"/>
      <c r="APF90" s="105"/>
      <c r="APG90" s="105"/>
      <c r="APH90" s="105"/>
      <c r="API90" s="105"/>
      <c r="APJ90" s="105"/>
      <c r="APK90" s="105"/>
      <c r="APL90" s="105"/>
      <c r="APM90" s="105"/>
      <c r="APN90" s="105"/>
      <c r="APO90" s="105"/>
      <c r="APP90" s="105"/>
      <c r="APQ90" s="105"/>
      <c r="APR90" s="105"/>
      <c r="APS90" s="105"/>
      <c r="APT90" s="105"/>
      <c r="APU90" s="105"/>
      <c r="APV90" s="105"/>
      <c r="APW90" s="105"/>
      <c r="APX90" s="105"/>
      <c r="APY90" s="105"/>
      <c r="APZ90" s="105"/>
      <c r="AQA90" s="105"/>
      <c r="AQB90" s="105"/>
      <c r="AQC90" s="105"/>
      <c r="AQD90" s="105"/>
      <c r="AQE90" s="105"/>
      <c r="AQF90" s="105"/>
      <c r="AQG90" s="105"/>
      <c r="AQH90" s="105"/>
      <c r="AQI90" s="105"/>
      <c r="AQJ90" s="105"/>
      <c r="AQK90" s="105"/>
      <c r="AQL90" s="105"/>
      <c r="AQM90" s="105"/>
      <c r="AQN90" s="105"/>
      <c r="AQO90" s="105"/>
      <c r="AQP90" s="105"/>
      <c r="AQQ90" s="105"/>
      <c r="AQR90" s="105"/>
      <c r="AQS90" s="105"/>
      <c r="AQT90" s="105"/>
      <c r="AQU90" s="105"/>
      <c r="AQV90" s="105"/>
      <c r="AQW90" s="105"/>
      <c r="AQX90" s="105"/>
      <c r="AQY90" s="105"/>
      <c r="AQZ90" s="105"/>
      <c r="ARA90" s="105"/>
      <c r="ARB90" s="105"/>
      <c r="ARC90" s="105"/>
      <c r="ARD90" s="105"/>
      <c r="ARE90" s="105"/>
      <c r="ARF90" s="105"/>
      <c r="ARG90" s="105"/>
      <c r="ARH90" s="105"/>
      <c r="ARI90" s="105"/>
      <c r="ARJ90" s="105"/>
      <c r="ARK90" s="105"/>
      <c r="ARL90" s="105"/>
      <c r="ARM90" s="105"/>
      <c r="ARN90" s="105"/>
      <c r="ARO90" s="105"/>
      <c r="ARP90" s="105"/>
      <c r="ARQ90" s="105"/>
      <c r="ARR90" s="105"/>
      <c r="ARS90" s="105"/>
      <c r="ART90" s="105"/>
      <c r="ARU90" s="105"/>
      <c r="ARV90" s="105"/>
      <c r="ARW90" s="105"/>
      <c r="ARX90" s="105"/>
      <c r="ARY90" s="105"/>
      <c r="ARZ90" s="105"/>
      <c r="ASA90" s="105"/>
      <c r="ASB90" s="105"/>
      <c r="ASC90" s="105"/>
      <c r="ASD90" s="105"/>
      <c r="ASE90" s="105"/>
      <c r="ASF90" s="105"/>
      <c r="ASG90" s="105"/>
      <c r="ASH90" s="105"/>
      <c r="ASI90" s="105"/>
      <c r="ASJ90" s="105"/>
      <c r="ASK90" s="105"/>
      <c r="ASL90" s="105"/>
      <c r="ASM90" s="105"/>
      <c r="ASN90" s="105"/>
      <c r="ASO90" s="105"/>
      <c r="ASP90" s="105"/>
      <c r="ASQ90" s="105"/>
      <c r="ASR90" s="105"/>
      <c r="ASS90" s="105"/>
      <c r="AST90" s="105"/>
      <c r="ASU90" s="105"/>
      <c r="ASV90" s="105"/>
      <c r="ASW90" s="105"/>
      <c r="ASX90" s="105"/>
      <c r="ASY90" s="105"/>
      <c r="ASZ90" s="105"/>
      <c r="ATA90" s="105"/>
      <c r="ATB90" s="105"/>
      <c r="ATC90" s="105"/>
      <c r="ATD90" s="105"/>
      <c r="ATE90" s="105"/>
      <c r="ATF90" s="105"/>
      <c r="ATG90" s="105"/>
      <c r="ATH90" s="105"/>
      <c r="ATI90" s="105"/>
      <c r="ATJ90" s="105"/>
      <c r="ATK90" s="105"/>
      <c r="ATL90" s="105"/>
      <c r="ATM90" s="105"/>
      <c r="ATN90" s="105"/>
      <c r="ATO90" s="105"/>
      <c r="ATP90" s="105"/>
      <c r="ATQ90" s="105"/>
      <c r="ATR90" s="105"/>
      <c r="ATS90" s="105"/>
      <c r="ATT90" s="105"/>
      <c r="ATU90" s="105"/>
      <c r="ATV90" s="105"/>
      <c r="ATW90" s="105"/>
      <c r="ATX90" s="105"/>
      <c r="ATY90" s="105"/>
      <c r="ATZ90" s="105"/>
      <c r="AUA90" s="105"/>
      <c r="AUB90" s="105"/>
      <c r="AUC90" s="105"/>
      <c r="AUD90" s="105"/>
      <c r="AUE90" s="105"/>
      <c r="AUF90" s="105"/>
      <c r="AUG90" s="105"/>
      <c r="AUH90" s="105"/>
      <c r="AUI90" s="105"/>
      <c r="AUJ90" s="105"/>
      <c r="AUK90" s="105"/>
      <c r="AUL90" s="105"/>
      <c r="AUM90" s="105"/>
      <c r="AUN90" s="105"/>
      <c r="AUO90" s="105"/>
      <c r="AUP90" s="105"/>
      <c r="AUQ90" s="105"/>
      <c r="AUR90" s="105"/>
      <c r="AUS90" s="105"/>
      <c r="AUT90" s="105"/>
      <c r="AUU90" s="105"/>
      <c r="AUV90" s="105"/>
      <c r="AUW90" s="105"/>
      <c r="AUX90" s="105"/>
      <c r="AUY90" s="105"/>
      <c r="AUZ90" s="105"/>
      <c r="AVA90" s="105"/>
      <c r="AVB90" s="105"/>
      <c r="AVC90" s="105"/>
      <c r="AVD90" s="105"/>
      <c r="AVE90" s="105"/>
      <c r="AVF90" s="105"/>
      <c r="AVG90" s="105"/>
      <c r="AVH90" s="105"/>
      <c r="AVI90" s="105"/>
      <c r="AVJ90" s="105"/>
      <c r="AVK90" s="105"/>
      <c r="AVL90" s="105"/>
      <c r="AVM90" s="105"/>
      <c r="AVN90" s="105"/>
      <c r="AVO90" s="105"/>
      <c r="AVP90" s="105"/>
      <c r="AVQ90" s="105"/>
      <c r="AVR90" s="105"/>
      <c r="AVS90" s="105"/>
      <c r="AVT90" s="105"/>
      <c r="AVU90" s="105"/>
      <c r="AVV90" s="105"/>
      <c r="AVW90" s="105"/>
      <c r="AVX90" s="105"/>
      <c r="AVY90" s="105"/>
      <c r="AVZ90" s="105"/>
      <c r="AWA90" s="105"/>
      <c r="AWB90" s="105"/>
      <c r="AWC90" s="105"/>
      <c r="AWD90" s="105"/>
      <c r="AWE90" s="105"/>
      <c r="AWF90" s="105"/>
      <c r="AWG90" s="105"/>
      <c r="AWH90" s="105"/>
      <c r="AWI90" s="105"/>
      <c r="AWJ90" s="105"/>
      <c r="AWK90" s="105"/>
      <c r="AWL90" s="105"/>
      <c r="AWM90" s="105"/>
      <c r="AWN90" s="105"/>
      <c r="AWO90" s="105"/>
      <c r="AWP90" s="105"/>
      <c r="AWQ90" s="105"/>
      <c r="AWR90" s="105"/>
      <c r="AWS90" s="105"/>
      <c r="AWT90" s="105"/>
      <c r="AWU90" s="105"/>
      <c r="AWV90" s="105"/>
      <c r="AWW90" s="105"/>
      <c r="AWX90" s="105"/>
      <c r="AWY90" s="105"/>
      <c r="AWZ90" s="105"/>
      <c r="AXA90" s="105"/>
      <c r="AXB90" s="105"/>
      <c r="AXC90" s="105"/>
      <c r="AXD90" s="105"/>
      <c r="AXE90" s="105"/>
      <c r="AXF90" s="105"/>
      <c r="AXG90" s="105"/>
      <c r="AXH90" s="105"/>
      <c r="AXI90" s="105"/>
      <c r="AXJ90" s="105"/>
      <c r="AXK90" s="105"/>
      <c r="AXL90" s="105"/>
      <c r="AXM90" s="105"/>
      <c r="AXN90" s="105"/>
      <c r="AXO90" s="105"/>
      <c r="AXP90" s="105"/>
      <c r="AXQ90" s="105"/>
      <c r="AXR90" s="105"/>
      <c r="AXS90" s="105"/>
      <c r="AXT90" s="105"/>
      <c r="AXU90" s="105"/>
      <c r="AXV90" s="105"/>
      <c r="AXW90" s="105"/>
      <c r="AXX90" s="105"/>
      <c r="AXY90" s="105"/>
      <c r="AXZ90" s="105"/>
      <c r="AYA90" s="105"/>
      <c r="AYB90" s="105"/>
      <c r="AYC90" s="105"/>
      <c r="AYD90" s="105"/>
      <c r="AYE90" s="105"/>
      <c r="AYF90" s="105"/>
      <c r="AYG90" s="105"/>
      <c r="AYH90" s="105"/>
      <c r="AYI90" s="105"/>
      <c r="AYJ90" s="105"/>
      <c r="AYK90" s="105"/>
      <c r="AYL90" s="105"/>
      <c r="AYM90" s="105"/>
      <c r="AYN90" s="105"/>
      <c r="AYO90" s="105"/>
      <c r="AYP90" s="105"/>
      <c r="AYQ90" s="105"/>
      <c r="AYR90" s="105"/>
      <c r="AYS90" s="105"/>
      <c r="AYT90" s="105"/>
      <c r="AYU90" s="105"/>
      <c r="AYV90" s="105"/>
      <c r="AYW90" s="105"/>
      <c r="AYX90" s="105"/>
      <c r="AYY90" s="105"/>
      <c r="AYZ90" s="105"/>
      <c r="AZA90" s="105"/>
      <c r="AZB90" s="105"/>
      <c r="AZC90" s="105"/>
      <c r="AZD90" s="105"/>
      <c r="AZE90" s="105"/>
      <c r="AZF90" s="105"/>
      <c r="AZG90" s="105"/>
      <c r="AZH90" s="105"/>
      <c r="AZI90" s="105"/>
      <c r="AZJ90" s="105"/>
      <c r="AZK90" s="105"/>
      <c r="AZL90" s="105"/>
      <c r="AZM90" s="105"/>
      <c r="AZN90" s="105"/>
      <c r="AZO90" s="105"/>
      <c r="AZP90" s="105"/>
      <c r="AZQ90" s="105"/>
      <c r="AZR90" s="105"/>
      <c r="AZS90" s="105"/>
      <c r="AZT90" s="105"/>
      <c r="AZU90" s="105"/>
      <c r="AZV90" s="105"/>
      <c r="AZW90" s="105"/>
      <c r="AZX90" s="105"/>
      <c r="AZY90" s="105"/>
      <c r="AZZ90" s="105"/>
      <c r="BAA90" s="105"/>
      <c r="BAB90" s="105"/>
      <c r="BAC90" s="105"/>
      <c r="BAD90" s="105"/>
    </row>
    <row r="91" spans="1:1382" s="89" customFormat="1" ht="14" x14ac:dyDescent="0.2">
      <c r="A91" s="118">
        <v>409</v>
      </c>
      <c r="B91" s="44">
        <v>374</v>
      </c>
      <c r="C91" s="40">
        <v>45804121</v>
      </c>
      <c r="D91" s="44">
        <v>4966479</v>
      </c>
      <c r="E91" s="31" t="s">
        <v>1696</v>
      </c>
      <c r="F91" s="30" t="s">
        <v>667</v>
      </c>
      <c r="G91" s="94">
        <v>27695</v>
      </c>
      <c r="H91" s="40" t="s">
        <v>480</v>
      </c>
      <c r="I91" s="40" t="s">
        <v>563</v>
      </c>
      <c r="J91" s="42">
        <v>39</v>
      </c>
      <c r="K91" s="42">
        <v>0</v>
      </c>
      <c r="L91" s="42">
        <f t="shared" si="6"/>
        <v>39</v>
      </c>
      <c r="M91" s="30" t="s">
        <v>612</v>
      </c>
      <c r="N91" s="56" t="s">
        <v>807</v>
      </c>
      <c r="O91" s="30">
        <v>8</v>
      </c>
      <c r="P91" s="44">
        <v>2</v>
      </c>
      <c r="Q91" s="30" t="s">
        <v>3828</v>
      </c>
      <c r="R91" s="30" t="s">
        <v>1695</v>
      </c>
      <c r="S91" s="32">
        <v>42087</v>
      </c>
      <c r="T91" s="32">
        <v>42093</v>
      </c>
      <c r="U91" s="42">
        <f>SUM(T91-S91)</f>
        <v>6</v>
      </c>
      <c r="V91" s="32" t="s">
        <v>453</v>
      </c>
      <c r="W91" s="32" t="s">
        <v>563</v>
      </c>
      <c r="X91" s="30" t="s">
        <v>827</v>
      </c>
      <c r="Y91" s="30" t="s">
        <v>550</v>
      </c>
      <c r="Z91" s="56" t="s">
        <v>804</v>
      </c>
      <c r="AA91" s="45">
        <v>42186</v>
      </c>
      <c r="AB91" s="80" t="s">
        <v>807</v>
      </c>
      <c r="AC91" s="32">
        <v>42416</v>
      </c>
      <c r="AD91" s="61">
        <f t="shared" si="5"/>
        <v>7.5616438356164384</v>
      </c>
      <c r="AE91" s="32" t="s">
        <v>539</v>
      </c>
      <c r="AF91" s="42">
        <v>1</v>
      </c>
      <c r="AG91" s="32" t="s">
        <v>539</v>
      </c>
      <c r="AH91" s="42">
        <v>1</v>
      </c>
      <c r="AI91" s="32"/>
      <c r="AJ91" s="42"/>
      <c r="AK91" s="32"/>
      <c r="AL91" s="42"/>
      <c r="AM91" s="32"/>
      <c r="AN91" s="42"/>
      <c r="AO91" s="32"/>
      <c r="AP91" s="42"/>
      <c r="AQ91" s="42"/>
      <c r="AR91" s="42"/>
      <c r="AS91" s="42"/>
      <c r="AT91" s="42"/>
      <c r="AU91" s="42"/>
      <c r="AV91" s="42"/>
      <c r="AW91" s="42"/>
      <c r="AX91" s="42"/>
      <c r="AY91" s="49" t="s">
        <v>929</v>
      </c>
      <c r="AZ91" s="32" t="s">
        <v>539</v>
      </c>
      <c r="BA91" s="42">
        <v>1</v>
      </c>
      <c r="BB91" s="44">
        <v>2</v>
      </c>
      <c r="BC91" s="30" t="s">
        <v>3828</v>
      </c>
      <c r="BD91" s="42">
        <v>1</v>
      </c>
      <c r="BE91" s="42">
        <v>0</v>
      </c>
      <c r="BF91" s="43" t="s">
        <v>807</v>
      </c>
      <c r="BG91" s="40" t="s">
        <v>453</v>
      </c>
      <c r="BH91" s="40" t="s">
        <v>453</v>
      </c>
      <c r="BI91" s="40" t="s">
        <v>453</v>
      </c>
      <c r="BJ91" s="40" t="s">
        <v>453</v>
      </c>
      <c r="BK91" s="31" t="s">
        <v>1201</v>
      </c>
      <c r="BL91" s="31" t="s">
        <v>3829</v>
      </c>
      <c r="BM91" s="30">
        <v>94</v>
      </c>
      <c r="BN91" s="30">
        <v>97</v>
      </c>
      <c r="BO91" s="30">
        <v>88</v>
      </c>
      <c r="BP91" s="30" t="s">
        <v>3830</v>
      </c>
      <c r="BQ91" s="30" t="s">
        <v>3831</v>
      </c>
      <c r="BR91" s="30" t="s">
        <v>453</v>
      </c>
      <c r="BS91" s="30" t="s">
        <v>3832</v>
      </c>
      <c r="BT91" s="30" t="s">
        <v>3833</v>
      </c>
      <c r="BU91" s="30" t="s">
        <v>929</v>
      </c>
      <c r="BV91" s="30" t="s">
        <v>3834</v>
      </c>
      <c r="BW91" s="30">
        <v>100</v>
      </c>
      <c r="BX91" s="30">
        <v>104</v>
      </c>
      <c r="BY91" s="30">
        <v>103</v>
      </c>
      <c r="BZ91" s="30" t="s">
        <v>1737</v>
      </c>
      <c r="CA91" s="112"/>
      <c r="CC91" s="29"/>
      <c r="CD91" s="29"/>
      <c r="CE91" s="29"/>
      <c r="CF91" s="29"/>
      <c r="CG91" s="29"/>
      <c r="CH91" s="29"/>
      <c r="CI91" s="29"/>
      <c r="CJ91" s="29"/>
      <c r="CK91" s="29"/>
      <c r="CL91" s="29"/>
      <c r="CM91" s="29"/>
      <c r="CN91" s="29"/>
      <c r="CO91" s="29"/>
      <c r="CP91" s="29"/>
      <c r="CQ91" s="29"/>
      <c r="CR91" s="29"/>
      <c r="CS91" s="29"/>
      <c r="CT91" s="29"/>
      <c r="CU91" s="29"/>
      <c r="CV91" s="29"/>
      <c r="CW91" s="29"/>
      <c r="CX91" s="29"/>
      <c r="CY91" s="29"/>
      <c r="CZ91" s="29"/>
      <c r="DA91" s="29"/>
      <c r="DB91" s="29"/>
      <c r="DC91" s="29"/>
      <c r="DD91" s="29"/>
      <c r="DE91" s="29"/>
      <c r="DF91" s="29"/>
      <c r="DG91" s="29"/>
      <c r="DH91" s="29"/>
      <c r="DI91" s="29"/>
      <c r="DJ91" s="29"/>
      <c r="DK91" s="29"/>
      <c r="DL91" s="29"/>
      <c r="DM91" s="29"/>
      <c r="DN91" s="29"/>
      <c r="DO91" s="29"/>
      <c r="DP91" s="29"/>
      <c r="DQ91" s="29"/>
      <c r="DR91" s="29"/>
      <c r="DS91" s="29"/>
      <c r="DT91" s="29"/>
      <c r="DU91" s="29"/>
      <c r="DV91" s="29"/>
      <c r="DW91" s="29"/>
      <c r="DX91" s="29"/>
      <c r="DY91" s="29"/>
      <c r="DZ91" s="29"/>
      <c r="EA91" s="29"/>
      <c r="EB91" s="29"/>
      <c r="EC91" s="29"/>
      <c r="ED91" s="29"/>
      <c r="EE91" s="29"/>
      <c r="EF91" s="29"/>
      <c r="EG91" s="29"/>
      <c r="EH91" s="29"/>
      <c r="EI91" s="29"/>
      <c r="EJ91" s="29"/>
      <c r="EK91" s="29"/>
      <c r="EL91" s="29"/>
      <c r="EM91" s="29"/>
      <c r="EN91" s="29"/>
      <c r="EO91" s="29"/>
      <c r="EP91" s="29"/>
      <c r="EQ91" s="29"/>
      <c r="ER91" s="29"/>
      <c r="ES91" s="29"/>
      <c r="ET91" s="29"/>
      <c r="EU91" s="29"/>
      <c r="EV91" s="29"/>
      <c r="EW91" s="29"/>
      <c r="EX91" s="29"/>
      <c r="EY91" s="29"/>
      <c r="EZ91" s="29"/>
      <c r="FA91" s="29"/>
      <c r="FB91" s="29"/>
      <c r="FC91" s="29"/>
      <c r="FD91" s="29"/>
      <c r="FE91" s="29"/>
      <c r="FF91" s="29"/>
      <c r="FG91" s="29"/>
      <c r="FH91" s="29"/>
      <c r="FI91" s="29"/>
      <c r="FJ91" s="29"/>
      <c r="FK91" s="29"/>
      <c r="FL91" s="29"/>
      <c r="FM91" s="29"/>
      <c r="FN91" s="29"/>
      <c r="FO91" s="29"/>
      <c r="FP91" s="29"/>
      <c r="FQ91" s="29"/>
      <c r="FR91" s="29"/>
      <c r="FS91" s="29"/>
      <c r="FT91" s="29"/>
      <c r="FU91" s="29"/>
      <c r="FV91" s="29"/>
      <c r="FW91" s="29"/>
      <c r="FX91" s="29"/>
      <c r="FY91" s="29"/>
      <c r="FZ91" s="29"/>
      <c r="GA91" s="29"/>
      <c r="GB91" s="29"/>
      <c r="GC91" s="29"/>
      <c r="GD91" s="29"/>
      <c r="GE91" s="29"/>
      <c r="GF91" s="29"/>
      <c r="GG91" s="29"/>
      <c r="GH91" s="29"/>
      <c r="GI91" s="29"/>
      <c r="GJ91" s="29"/>
      <c r="GK91" s="29"/>
      <c r="GL91" s="29"/>
      <c r="GM91" s="29"/>
      <c r="GN91" s="29"/>
      <c r="GO91" s="29"/>
      <c r="GP91" s="29"/>
      <c r="GQ91" s="29"/>
      <c r="GR91" s="29"/>
      <c r="GS91" s="29"/>
      <c r="GT91" s="29"/>
      <c r="GU91" s="29"/>
      <c r="GV91" s="29"/>
      <c r="GW91" s="29"/>
      <c r="GX91" s="29"/>
      <c r="GY91" s="29"/>
      <c r="GZ91" s="29"/>
      <c r="HA91" s="29"/>
      <c r="HB91" s="29"/>
      <c r="HC91" s="29"/>
      <c r="HD91" s="29"/>
      <c r="HE91" s="29"/>
      <c r="HF91" s="29"/>
      <c r="HG91" s="29"/>
      <c r="HH91" s="29"/>
      <c r="HI91" s="29"/>
      <c r="HJ91" s="29"/>
      <c r="HK91" s="29"/>
      <c r="HL91" s="29"/>
      <c r="HM91" s="29"/>
      <c r="HN91" s="29"/>
      <c r="HO91" s="29"/>
      <c r="HP91" s="29"/>
      <c r="HQ91" s="29"/>
      <c r="HR91" s="29"/>
      <c r="HS91" s="29"/>
      <c r="HT91" s="29"/>
      <c r="HU91" s="29"/>
      <c r="HV91" s="29"/>
      <c r="HW91" s="29"/>
      <c r="HX91" s="29"/>
      <c r="HY91" s="29"/>
      <c r="HZ91" s="29"/>
      <c r="IA91" s="29"/>
      <c r="IB91" s="29"/>
      <c r="IC91" s="29"/>
      <c r="ID91" s="29"/>
      <c r="IE91" s="29"/>
      <c r="IF91" s="29"/>
      <c r="IG91" s="29"/>
      <c r="IH91" s="29"/>
      <c r="II91" s="29"/>
      <c r="IJ91" s="29"/>
      <c r="IK91" s="29"/>
      <c r="IL91" s="29"/>
      <c r="IM91" s="29"/>
      <c r="IN91" s="29"/>
      <c r="IO91" s="29"/>
      <c r="IP91" s="29"/>
      <c r="IQ91" s="29"/>
      <c r="IR91" s="29"/>
      <c r="IS91" s="29"/>
      <c r="IT91" s="29"/>
      <c r="IU91" s="29"/>
      <c r="IV91" s="29"/>
      <c r="IW91" s="29"/>
      <c r="IX91" s="29"/>
      <c r="IY91" s="29"/>
      <c r="IZ91" s="29"/>
      <c r="JA91" s="29"/>
      <c r="JB91" s="29"/>
      <c r="JC91" s="29"/>
      <c r="JD91" s="29"/>
      <c r="JE91" s="29"/>
      <c r="JF91" s="29"/>
      <c r="JG91" s="29"/>
      <c r="JH91" s="29"/>
      <c r="JI91" s="29"/>
      <c r="JJ91" s="29"/>
      <c r="JK91" s="29"/>
      <c r="JL91" s="29"/>
      <c r="JM91" s="29"/>
      <c r="JN91" s="29"/>
      <c r="JO91" s="29"/>
      <c r="JP91" s="29"/>
      <c r="JQ91" s="29"/>
      <c r="JR91" s="29"/>
      <c r="JS91" s="29"/>
      <c r="JT91" s="29"/>
      <c r="JU91" s="29"/>
      <c r="JV91" s="29"/>
      <c r="JW91" s="29"/>
      <c r="JX91" s="29"/>
      <c r="JY91" s="29"/>
      <c r="JZ91" s="29"/>
      <c r="KA91" s="29"/>
      <c r="KB91" s="29"/>
      <c r="KC91" s="29"/>
      <c r="KD91" s="29"/>
      <c r="KE91" s="29"/>
      <c r="KF91" s="29"/>
      <c r="KG91" s="29"/>
      <c r="KH91" s="29"/>
      <c r="KI91" s="29"/>
      <c r="KJ91" s="29"/>
      <c r="KK91" s="29"/>
      <c r="KL91" s="29"/>
      <c r="KM91" s="29"/>
      <c r="KN91" s="29"/>
      <c r="KO91" s="29"/>
      <c r="KP91" s="29"/>
      <c r="KQ91" s="29"/>
      <c r="KR91" s="29"/>
      <c r="KS91" s="29"/>
      <c r="KT91" s="29"/>
      <c r="KU91" s="29"/>
      <c r="KV91" s="29"/>
      <c r="KW91" s="29"/>
      <c r="KX91" s="29"/>
      <c r="KY91" s="29"/>
      <c r="KZ91" s="29"/>
      <c r="LA91" s="29"/>
      <c r="LB91" s="29"/>
      <c r="LC91" s="29"/>
      <c r="LD91" s="29"/>
      <c r="LE91" s="29"/>
      <c r="LF91" s="29"/>
      <c r="LG91" s="29"/>
      <c r="LH91" s="29"/>
      <c r="LI91" s="29"/>
      <c r="LJ91" s="29"/>
      <c r="LK91" s="29"/>
      <c r="LL91" s="29"/>
      <c r="LM91" s="29"/>
      <c r="LN91" s="29"/>
      <c r="LO91" s="29"/>
      <c r="LP91" s="29"/>
      <c r="LQ91" s="29"/>
      <c r="LR91" s="29"/>
      <c r="LS91" s="29"/>
      <c r="LT91" s="29"/>
      <c r="LU91" s="29"/>
      <c r="LV91" s="29"/>
      <c r="LW91" s="29"/>
      <c r="LX91" s="29"/>
      <c r="LY91" s="29"/>
      <c r="LZ91" s="29"/>
      <c r="MA91" s="29"/>
      <c r="MB91" s="29"/>
      <c r="MC91" s="29"/>
      <c r="MD91" s="29"/>
      <c r="ME91" s="29"/>
      <c r="MF91" s="29"/>
      <c r="MG91" s="29"/>
      <c r="MH91" s="29"/>
      <c r="MI91" s="29"/>
      <c r="MJ91" s="29"/>
      <c r="MK91" s="29"/>
      <c r="ML91" s="29"/>
      <c r="MM91" s="29"/>
      <c r="MN91" s="29"/>
      <c r="MO91" s="29"/>
      <c r="MP91" s="29"/>
      <c r="MQ91" s="29"/>
      <c r="MR91" s="29"/>
      <c r="MS91" s="29"/>
      <c r="MT91" s="29"/>
      <c r="MU91" s="29"/>
      <c r="MV91" s="29"/>
      <c r="MW91" s="29"/>
      <c r="MX91" s="29"/>
      <c r="MY91" s="29"/>
      <c r="MZ91" s="29"/>
      <c r="NA91" s="29"/>
      <c r="NB91" s="29"/>
      <c r="NC91" s="29"/>
      <c r="ND91" s="29"/>
      <c r="NE91" s="29"/>
      <c r="NF91" s="29"/>
      <c r="NG91" s="29"/>
      <c r="NH91" s="29"/>
      <c r="NI91" s="29"/>
      <c r="NJ91" s="29"/>
      <c r="NK91" s="29"/>
      <c r="NL91" s="29"/>
      <c r="NM91" s="29"/>
      <c r="NN91" s="29"/>
      <c r="NO91" s="29"/>
      <c r="NP91" s="29"/>
      <c r="NQ91" s="29"/>
      <c r="NR91" s="29"/>
      <c r="NS91" s="29"/>
      <c r="NT91" s="29"/>
      <c r="NU91" s="29"/>
      <c r="NV91" s="29"/>
      <c r="NW91" s="29"/>
      <c r="NX91" s="29"/>
      <c r="NY91" s="29"/>
      <c r="NZ91" s="29"/>
      <c r="OA91" s="29"/>
      <c r="OB91" s="29"/>
      <c r="OC91" s="29"/>
      <c r="OD91" s="29"/>
      <c r="OE91" s="29"/>
      <c r="OF91" s="29"/>
      <c r="OG91" s="29"/>
      <c r="OH91" s="29"/>
      <c r="OI91" s="29"/>
      <c r="OJ91" s="29"/>
      <c r="OK91" s="29"/>
      <c r="OL91" s="29"/>
      <c r="OM91" s="29"/>
      <c r="ON91" s="29"/>
      <c r="OO91" s="29"/>
      <c r="OP91" s="29"/>
      <c r="OQ91" s="29"/>
      <c r="OR91" s="29"/>
      <c r="OS91" s="29"/>
      <c r="OT91" s="29"/>
      <c r="OU91" s="29"/>
      <c r="OV91" s="29"/>
      <c r="OW91" s="29"/>
      <c r="OX91" s="29"/>
      <c r="OY91" s="29"/>
      <c r="OZ91" s="29"/>
      <c r="PA91" s="29"/>
      <c r="PB91" s="29"/>
      <c r="PC91" s="29"/>
      <c r="PD91" s="29"/>
      <c r="PE91" s="29"/>
      <c r="PF91" s="29"/>
      <c r="PG91" s="29"/>
      <c r="PH91" s="29"/>
      <c r="PI91" s="29"/>
      <c r="PJ91" s="29"/>
      <c r="PK91" s="29"/>
      <c r="PL91" s="29"/>
      <c r="PM91" s="29"/>
      <c r="PN91" s="29"/>
      <c r="PO91" s="29"/>
      <c r="PP91" s="29"/>
      <c r="PQ91" s="29"/>
      <c r="PR91" s="29"/>
      <c r="PS91" s="29"/>
      <c r="PT91" s="29"/>
      <c r="PU91" s="29"/>
      <c r="PV91" s="29"/>
      <c r="PW91" s="29"/>
      <c r="PX91" s="29"/>
      <c r="PY91" s="29"/>
      <c r="PZ91" s="29"/>
      <c r="QA91" s="29"/>
      <c r="QB91" s="29"/>
      <c r="QC91" s="29"/>
      <c r="QD91" s="29"/>
      <c r="QE91" s="29"/>
      <c r="QF91" s="29"/>
      <c r="QG91" s="29"/>
      <c r="QH91" s="29"/>
      <c r="QI91" s="29"/>
      <c r="QJ91" s="29"/>
      <c r="QK91" s="29"/>
      <c r="QL91" s="29"/>
      <c r="QM91" s="29"/>
      <c r="QN91" s="29"/>
      <c r="QO91" s="29"/>
      <c r="QP91" s="29"/>
      <c r="QQ91" s="29"/>
      <c r="QR91" s="29"/>
      <c r="QS91" s="29"/>
      <c r="QT91" s="29"/>
      <c r="QU91" s="29"/>
      <c r="QV91" s="29"/>
      <c r="QW91" s="29"/>
      <c r="QX91" s="29"/>
      <c r="QY91" s="29"/>
      <c r="QZ91" s="29"/>
      <c r="RA91" s="29"/>
      <c r="RB91" s="29"/>
      <c r="RC91" s="29"/>
      <c r="RD91" s="29"/>
      <c r="RE91" s="29"/>
      <c r="RF91" s="29"/>
      <c r="RG91" s="29"/>
      <c r="RH91" s="29"/>
      <c r="RI91" s="29"/>
      <c r="RJ91" s="29"/>
      <c r="RK91" s="29"/>
      <c r="RL91" s="29"/>
      <c r="RM91" s="29"/>
      <c r="RN91" s="29"/>
      <c r="RO91" s="29"/>
      <c r="RP91" s="29"/>
      <c r="RQ91" s="29"/>
      <c r="RR91" s="29"/>
      <c r="RS91" s="29"/>
      <c r="RT91" s="29"/>
      <c r="RU91" s="29"/>
      <c r="RV91" s="29"/>
      <c r="RW91" s="29"/>
      <c r="RX91" s="29"/>
      <c r="RY91" s="29"/>
      <c r="RZ91" s="29"/>
      <c r="SA91" s="29"/>
      <c r="SB91" s="29"/>
      <c r="SC91" s="29"/>
      <c r="SD91" s="29"/>
      <c r="SE91" s="29"/>
      <c r="SF91" s="29"/>
      <c r="SG91" s="29"/>
      <c r="SH91" s="29"/>
      <c r="SI91" s="29"/>
      <c r="SJ91" s="29"/>
      <c r="SK91" s="29"/>
      <c r="SL91" s="29"/>
      <c r="SM91" s="29"/>
      <c r="SN91" s="29"/>
      <c r="SO91" s="29"/>
      <c r="SP91" s="29"/>
      <c r="SQ91" s="29"/>
      <c r="SR91" s="29"/>
      <c r="SS91" s="29"/>
      <c r="ST91" s="29"/>
      <c r="SU91" s="29"/>
      <c r="SV91" s="29"/>
      <c r="SW91" s="29"/>
      <c r="SX91" s="29"/>
      <c r="SY91" s="29"/>
      <c r="SZ91" s="29"/>
      <c r="TA91" s="29"/>
      <c r="TB91" s="29"/>
      <c r="TC91" s="29"/>
      <c r="TD91" s="29"/>
      <c r="TE91" s="29"/>
      <c r="TF91" s="29"/>
      <c r="TG91" s="29"/>
      <c r="TH91" s="29"/>
      <c r="TI91" s="29"/>
      <c r="TJ91" s="29"/>
      <c r="TK91" s="29"/>
      <c r="TL91" s="29"/>
      <c r="TM91" s="29"/>
      <c r="TN91" s="29"/>
      <c r="TO91" s="29"/>
      <c r="TP91" s="29"/>
      <c r="TQ91" s="29"/>
      <c r="TR91" s="29"/>
      <c r="TS91" s="29"/>
      <c r="TT91" s="29"/>
      <c r="TU91" s="29"/>
      <c r="TV91" s="29"/>
      <c r="TW91" s="29"/>
      <c r="TX91" s="29"/>
      <c r="TY91" s="29"/>
      <c r="TZ91" s="29"/>
      <c r="UA91" s="29"/>
      <c r="UB91" s="29"/>
      <c r="UC91" s="29"/>
      <c r="UD91" s="29"/>
      <c r="UE91" s="29"/>
      <c r="UF91" s="29"/>
      <c r="UG91" s="29"/>
      <c r="UH91" s="29"/>
      <c r="UI91" s="29"/>
      <c r="UJ91" s="29"/>
      <c r="UK91" s="29"/>
      <c r="UL91" s="29"/>
      <c r="UM91" s="29"/>
      <c r="UN91" s="29"/>
      <c r="UO91" s="29"/>
      <c r="UP91" s="29"/>
      <c r="UQ91" s="29"/>
      <c r="UR91" s="29"/>
      <c r="US91" s="29"/>
      <c r="UT91" s="29"/>
      <c r="UU91" s="29"/>
      <c r="UV91" s="29"/>
      <c r="UW91" s="29"/>
      <c r="UX91" s="29"/>
      <c r="UY91" s="29"/>
      <c r="UZ91" s="29"/>
      <c r="VA91" s="29"/>
      <c r="VB91" s="29"/>
      <c r="VC91" s="29"/>
      <c r="VD91" s="29"/>
      <c r="VE91" s="29"/>
      <c r="VF91" s="29"/>
      <c r="VG91" s="29"/>
      <c r="VH91" s="29"/>
      <c r="VI91" s="29"/>
      <c r="VJ91" s="29"/>
      <c r="VK91" s="29"/>
      <c r="VL91" s="29"/>
      <c r="VM91" s="29"/>
      <c r="VN91" s="29"/>
      <c r="VO91" s="29"/>
      <c r="VP91" s="29"/>
      <c r="VQ91" s="29"/>
      <c r="VR91" s="29"/>
      <c r="VS91" s="29"/>
      <c r="VT91" s="29"/>
      <c r="VU91" s="29"/>
      <c r="VV91" s="29"/>
      <c r="VW91" s="29"/>
      <c r="VX91" s="29"/>
      <c r="VY91" s="29"/>
      <c r="VZ91" s="29"/>
      <c r="WA91" s="29"/>
      <c r="WB91" s="29"/>
      <c r="WC91" s="29"/>
      <c r="WD91" s="29"/>
      <c r="WE91" s="29"/>
      <c r="WF91" s="29"/>
      <c r="WG91" s="29"/>
      <c r="WH91" s="29"/>
      <c r="WI91" s="29"/>
      <c r="WJ91" s="29"/>
      <c r="WK91" s="29"/>
      <c r="WL91" s="29"/>
      <c r="WM91" s="29"/>
      <c r="WN91" s="29"/>
      <c r="WO91" s="29"/>
      <c r="WP91" s="29"/>
      <c r="WQ91" s="29"/>
      <c r="WR91" s="29"/>
      <c r="WS91" s="29"/>
      <c r="WT91" s="29"/>
      <c r="WU91" s="29"/>
      <c r="WV91" s="29"/>
      <c r="WW91" s="29"/>
      <c r="WX91" s="29"/>
      <c r="WY91" s="29"/>
      <c r="WZ91" s="29"/>
      <c r="XA91" s="29"/>
      <c r="XB91" s="29"/>
      <c r="XC91" s="29"/>
      <c r="XD91" s="29"/>
      <c r="XE91" s="29"/>
      <c r="XF91" s="29"/>
      <c r="XG91" s="29"/>
      <c r="XH91" s="29"/>
      <c r="XI91" s="29"/>
      <c r="XJ91" s="29"/>
      <c r="XK91" s="29"/>
      <c r="XL91" s="29"/>
      <c r="XM91" s="29"/>
      <c r="XN91" s="29"/>
      <c r="XO91" s="29"/>
      <c r="XP91" s="29"/>
      <c r="XQ91" s="29"/>
      <c r="XR91" s="29"/>
      <c r="XS91" s="29"/>
      <c r="XT91" s="29"/>
      <c r="XU91" s="29"/>
      <c r="XV91" s="29"/>
      <c r="XW91" s="29"/>
      <c r="XX91" s="29"/>
      <c r="XY91" s="29"/>
      <c r="XZ91" s="29"/>
      <c r="YA91" s="29"/>
      <c r="YB91" s="29"/>
      <c r="YC91" s="29"/>
      <c r="YD91" s="29"/>
      <c r="YE91" s="29"/>
      <c r="YF91" s="29"/>
      <c r="YG91" s="29"/>
      <c r="YH91" s="29"/>
      <c r="YI91" s="29"/>
      <c r="YJ91" s="29"/>
      <c r="YK91" s="29"/>
      <c r="YL91" s="29"/>
      <c r="YM91" s="29"/>
      <c r="YN91" s="29"/>
      <c r="YO91" s="29"/>
      <c r="YP91" s="29"/>
      <c r="YQ91" s="29"/>
      <c r="YR91" s="29"/>
      <c r="YS91" s="29"/>
      <c r="YT91" s="29"/>
      <c r="YU91" s="29"/>
      <c r="YV91" s="29"/>
      <c r="YW91" s="29"/>
      <c r="YX91" s="29"/>
      <c r="YY91" s="29"/>
      <c r="YZ91" s="29"/>
      <c r="ZA91" s="29"/>
      <c r="ZB91" s="29"/>
      <c r="ZC91" s="29"/>
      <c r="ZD91" s="29"/>
      <c r="ZE91" s="29"/>
      <c r="ZF91" s="29"/>
      <c r="ZG91" s="29"/>
      <c r="ZH91" s="29"/>
      <c r="ZI91" s="29"/>
      <c r="ZJ91" s="29"/>
      <c r="ZK91" s="29"/>
      <c r="ZL91" s="29"/>
      <c r="ZM91" s="29"/>
      <c r="ZN91" s="29"/>
      <c r="ZO91" s="29"/>
      <c r="ZP91" s="29"/>
      <c r="ZQ91" s="29"/>
      <c r="ZR91" s="29"/>
      <c r="ZS91" s="29"/>
      <c r="ZT91" s="29"/>
      <c r="ZU91" s="29"/>
      <c r="ZV91" s="29"/>
      <c r="ZW91" s="29"/>
      <c r="ZX91" s="29"/>
      <c r="ZY91" s="29"/>
      <c r="ZZ91" s="29"/>
      <c r="AAA91" s="29"/>
      <c r="AAB91" s="29"/>
      <c r="AAC91" s="29"/>
      <c r="AAD91" s="29"/>
      <c r="AAE91" s="29"/>
      <c r="AAF91" s="29"/>
      <c r="AAG91" s="29"/>
      <c r="AAH91" s="29"/>
      <c r="AAI91" s="29"/>
      <c r="AAJ91" s="29"/>
      <c r="AAK91" s="29"/>
      <c r="AAL91" s="29"/>
      <c r="AAM91" s="29"/>
      <c r="AAN91" s="29"/>
      <c r="AAO91" s="29"/>
      <c r="AAP91" s="29"/>
      <c r="AAQ91" s="29"/>
      <c r="AAR91" s="29"/>
      <c r="AAS91" s="29"/>
      <c r="AAT91" s="29"/>
      <c r="AAU91" s="29"/>
      <c r="AAV91" s="29"/>
      <c r="AAW91" s="29"/>
      <c r="AAX91" s="29"/>
      <c r="AAY91" s="29"/>
      <c r="AAZ91" s="29"/>
      <c r="ABA91" s="29"/>
      <c r="ABB91" s="29"/>
      <c r="ABC91" s="29"/>
      <c r="ABD91" s="29"/>
      <c r="ABE91" s="29"/>
      <c r="ABF91" s="29"/>
      <c r="ABG91" s="29"/>
      <c r="ABH91" s="29"/>
      <c r="ABI91" s="29"/>
      <c r="ABJ91" s="29"/>
      <c r="ABK91" s="29"/>
      <c r="ABL91" s="29"/>
      <c r="ABM91" s="29"/>
      <c r="ABN91" s="29"/>
      <c r="ABO91" s="29"/>
      <c r="ABP91" s="29"/>
      <c r="ABQ91" s="29"/>
      <c r="ABR91" s="29"/>
      <c r="ABS91" s="29"/>
      <c r="ABT91" s="29"/>
      <c r="ABU91" s="29"/>
      <c r="ABV91" s="29"/>
      <c r="ABW91" s="29"/>
      <c r="ABX91" s="29"/>
      <c r="ABY91" s="29"/>
      <c r="ABZ91" s="29"/>
      <c r="ACA91" s="29"/>
      <c r="ACB91" s="29"/>
      <c r="ACC91" s="29"/>
      <c r="ACD91" s="29"/>
      <c r="ACE91" s="29"/>
      <c r="ACF91" s="29"/>
      <c r="ACG91" s="29"/>
      <c r="ACH91" s="29"/>
      <c r="ACI91" s="29"/>
      <c r="ACJ91" s="29"/>
      <c r="ACK91" s="29"/>
      <c r="ACL91" s="29"/>
      <c r="ACM91" s="29"/>
      <c r="ACN91" s="29"/>
      <c r="ACO91" s="29"/>
      <c r="ACP91" s="29"/>
      <c r="ACQ91" s="29"/>
      <c r="ACR91" s="29"/>
      <c r="ACS91" s="29"/>
      <c r="ACT91" s="29"/>
      <c r="ACU91" s="29"/>
      <c r="ACV91" s="29"/>
      <c r="ACW91" s="29"/>
      <c r="ACX91" s="29"/>
      <c r="ACY91" s="29"/>
      <c r="ACZ91" s="29"/>
      <c r="ADA91" s="29"/>
      <c r="ADB91" s="29"/>
      <c r="ADC91" s="29"/>
      <c r="ADD91" s="29"/>
      <c r="ADE91" s="29"/>
      <c r="ADF91" s="29"/>
      <c r="ADG91" s="29"/>
      <c r="ADH91" s="29"/>
      <c r="ADI91" s="29"/>
      <c r="ADJ91" s="29"/>
      <c r="ADK91" s="29"/>
      <c r="ADL91" s="29"/>
      <c r="ADM91" s="29"/>
      <c r="ADN91" s="29"/>
      <c r="ADO91" s="29"/>
      <c r="ADP91" s="29"/>
      <c r="ADQ91" s="29"/>
      <c r="ADR91" s="29"/>
      <c r="ADS91" s="29"/>
      <c r="ADT91" s="29"/>
      <c r="ADU91" s="29"/>
      <c r="ADV91" s="29"/>
      <c r="ADW91" s="29"/>
      <c r="ADX91" s="29"/>
      <c r="ADY91" s="29"/>
      <c r="ADZ91" s="29"/>
      <c r="AEA91" s="29"/>
      <c r="AEB91" s="29"/>
      <c r="AEC91" s="29"/>
      <c r="AED91" s="29"/>
      <c r="AEE91" s="29"/>
      <c r="AEF91" s="29"/>
      <c r="AEG91" s="29"/>
      <c r="AEH91" s="29"/>
      <c r="AEI91" s="29"/>
      <c r="AEJ91" s="29"/>
      <c r="AEK91" s="29"/>
      <c r="AEL91" s="29"/>
      <c r="AEM91" s="29"/>
      <c r="AEN91" s="29"/>
      <c r="AEO91" s="29"/>
      <c r="AEP91" s="29"/>
      <c r="AEQ91" s="29"/>
      <c r="AER91" s="29"/>
      <c r="AES91" s="29"/>
      <c r="AET91" s="29"/>
      <c r="AEU91" s="29"/>
      <c r="AEV91" s="29"/>
      <c r="AEW91" s="29"/>
      <c r="AEX91" s="29"/>
      <c r="AEY91" s="29"/>
      <c r="AEZ91" s="29"/>
      <c r="AFA91" s="29"/>
      <c r="AFB91" s="29"/>
      <c r="AFC91" s="29"/>
      <c r="AFD91" s="29"/>
      <c r="AFE91" s="29"/>
      <c r="AFF91" s="29"/>
      <c r="AFG91" s="29"/>
      <c r="AFH91" s="29"/>
      <c r="AFI91" s="29"/>
      <c r="AFJ91" s="29"/>
      <c r="AFK91" s="29"/>
      <c r="AFL91" s="29"/>
      <c r="AFM91" s="29"/>
      <c r="AFN91" s="29"/>
      <c r="AFO91" s="29"/>
      <c r="AFP91" s="29"/>
      <c r="AFQ91" s="29"/>
      <c r="AFR91" s="29"/>
      <c r="AFS91" s="29"/>
      <c r="AFT91" s="29"/>
      <c r="AFU91" s="29"/>
      <c r="AFV91" s="29"/>
      <c r="AFW91" s="29"/>
      <c r="AFX91" s="29"/>
      <c r="AFY91" s="29"/>
      <c r="AFZ91" s="29"/>
      <c r="AGA91" s="29"/>
      <c r="AGB91" s="29"/>
      <c r="AGC91" s="29"/>
      <c r="AGD91" s="29"/>
      <c r="AGE91" s="29"/>
      <c r="AGF91" s="29"/>
      <c r="AGG91" s="29"/>
      <c r="AGH91" s="29"/>
      <c r="AGI91" s="29"/>
      <c r="AGJ91" s="29"/>
      <c r="AGK91" s="29"/>
      <c r="AGL91" s="29"/>
      <c r="AGM91" s="29"/>
      <c r="AGN91" s="29"/>
      <c r="AGO91" s="29"/>
      <c r="AGP91" s="29"/>
      <c r="AGQ91" s="29"/>
      <c r="AGR91" s="29"/>
      <c r="AGS91" s="29"/>
      <c r="AGT91" s="29"/>
      <c r="AGU91" s="29"/>
      <c r="AGV91" s="29"/>
      <c r="AGW91" s="29"/>
      <c r="AGX91" s="29"/>
      <c r="AGY91" s="29"/>
      <c r="AGZ91" s="29"/>
      <c r="AHA91" s="29"/>
      <c r="AHB91" s="29"/>
      <c r="AHC91" s="29"/>
      <c r="AHD91" s="29"/>
      <c r="AHE91" s="29"/>
      <c r="AHF91" s="29"/>
      <c r="AHG91" s="29"/>
      <c r="AHH91" s="29"/>
      <c r="AHI91" s="29"/>
      <c r="AHJ91" s="29"/>
      <c r="AHK91" s="29"/>
      <c r="AHL91" s="29"/>
      <c r="AHM91" s="29"/>
      <c r="AHN91" s="29"/>
      <c r="AHO91" s="29"/>
      <c r="AHP91" s="29"/>
      <c r="AHQ91" s="29"/>
      <c r="AHR91" s="29"/>
      <c r="AHS91" s="29"/>
      <c r="AHT91" s="29"/>
      <c r="AHU91" s="29"/>
      <c r="AHV91" s="29"/>
      <c r="AHW91" s="29"/>
      <c r="AHX91" s="29"/>
      <c r="AHY91" s="29"/>
      <c r="AHZ91" s="29"/>
      <c r="AIA91" s="29"/>
      <c r="AIB91" s="29"/>
      <c r="AIC91" s="29"/>
      <c r="AID91" s="29"/>
      <c r="AIE91" s="29"/>
      <c r="AIF91" s="29"/>
      <c r="AIG91" s="29"/>
      <c r="AIH91" s="29"/>
      <c r="AII91" s="29"/>
      <c r="AIJ91" s="29"/>
      <c r="AIK91" s="29"/>
      <c r="AIL91" s="29"/>
      <c r="AIM91" s="29"/>
      <c r="AIN91" s="29"/>
      <c r="AIO91" s="29"/>
      <c r="AIP91" s="29"/>
      <c r="AIQ91" s="29"/>
      <c r="AIR91" s="29"/>
      <c r="AIS91" s="29"/>
      <c r="AIT91" s="29"/>
      <c r="AIU91" s="29"/>
      <c r="AIV91" s="29"/>
      <c r="AIW91" s="29"/>
      <c r="AIX91" s="29"/>
      <c r="AIY91" s="29"/>
      <c r="AIZ91" s="29"/>
      <c r="AJA91" s="29"/>
      <c r="AJB91" s="29"/>
      <c r="AJC91" s="29"/>
      <c r="AJD91" s="29"/>
      <c r="AJE91" s="29"/>
      <c r="AJF91" s="29"/>
      <c r="AJG91" s="29"/>
      <c r="AJH91" s="29"/>
      <c r="AJI91" s="29"/>
      <c r="AJJ91" s="29"/>
      <c r="AJK91" s="29"/>
      <c r="AJL91" s="29"/>
      <c r="AJM91" s="29"/>
      <c r="AJN91" s="29"/>
      <c r="AJO91" s="29"/>
      <c r="AJP91" s="29"/>
      <c r="AJQ91" s="29"/>
      <c r="AJR91" s="29"/>
      <c r="AJS91" s="29"/>
      <c r="AJT91" s="29"/>
      <c r="AJU91" s="29"/>
      <c r="AJV91" s="29"/>
      <c r="AJW91" s="29"/>
      <c r="AJX91" s="29"/>
      <c r="AJY91" s="29"/>
      <c r="AJZ91" s="29"/>
      <c r="AKA91" s="29"/>
      <c r="AKB91" s="29"/>
      <c r="AKC91" s="29"/>
      <c r="AKD91" s="29"/>
      <c r="AKE91" s="29"/>
      <c r="AKF91" s="29"/>
      <c r="AKG91" s="29"/>
      <c r="AKH91" s="29"/>
      <c r="AKI91" s="29"/>
      <c r="AKJ91" s="29"/>
      <c r="AKK91" s="29"/>
      <c r="AKL91" s="29"/>
      <c r="AKM91" s="29"/>
      <c r="AKN91" s="29"/>
      <c r="AKO91" s="29"/>
      <c r="AKP91" s="29"/>
      <c r="AKQ91" s="29"/>
      <c r="AKR91" s="29"/>
      <c r="AKS91" s="29"/>
      <c r="AKT91" s="29"/>
      <c r="AKU91" s="29"/>
      <c r="AKV91" s="29"/>
      <c r="AKW91" s="29"/>
      <c r="AKX91" s="29"/>
      <c r="AKY91" s="29"/>
      <c r="AKZ91" s="29"/>
      <c r="ALA91" s="29"/>
      <c r="ALB91" s="29"/>
      <c r="ALC91" s="29"/>
      <c r="ALD91" s="29"/>
      <c r="ALE91" s="29"/>
      <c r="ALF91" s="29"/>
      <c r="ALG91" s="29"/>
      <c r="ALH91" s="29"/>
      <c r="ALI91" s="29"/>
      <c r="ALJ91" s="29"/>
      <c r="ALK91" s="29"/>
      <c r="ALL91" s="29"/>
      <c r="ALM91" s="29"/>
      <c r="ALN91" s="29"/>
      <c r="ALO91" s="29"/>
      <c r="ALP91" s="29"/>
      <c r="ALQ91" s="29"/>
      <c r="ALR91" s="29"/>
      <c r="ALS91" s="29"/>
      <c r="ALT91" s="29"/>
      <c r="ALU91" s="29"/>
      <c r="ALV91" s="29"/>
      <c r="ALW91" s="29"/>
      <c r="ALX91" s="29"/>
      <c r="ALY91" s="29"/>
      <c r="ALZ91" s="29"/>
      <c r="AMA91" s="29"/>
      <c r="AMB91" s="29"/>
      <c r="AMC91" s="29"/>
      <c r="AMD91" s="29"/>
      <c r="AME91" s="29"/>
      <c r="AMF91" s="29"/>
      <c r="AMG91" s="29"/>
      <c r="AMH91" s="29"/>
      <c r="AMI91" s="29"/>
      <c r="AMJ91" s="29"/>
      <c r="AMK91" s="29"/>
      <c r="AML91" s="29"/>
      <c r="AMM91" s="29"/>
      <c r="AMN91" s="29"/>
      <c r="AMO91" s="29"/>
      <c r="AMP91" s="29"/>
      <c r="AMQ91" s="29"/>
      <c r="AMR91" s="29"/>
      <c r="AMS91" s="29"/>
      <c r="AMT91" s="29"/>
      <c r="AMU91" s="29"/>
      <c r="AMV91" s="29"/>
      <c r="AMW91" s="29"/>
      <c r="AMX91" s="29"/>
      <c r="AMY91" s="29"/>
      <c r="AMZ91" s="29"/>
      <c r="ANA91" s="29"/>
      <c r="ANB91" s="29"/>
      <c r="ANC91" s="29"/>
      <c r="AND91" s="29"/>
      <c r="ANE91" s="29"/>
      <c r="ANF91" s="29"/>
      <c r="ANG91" s="29"/>
      <c r="ANH91" s="29"/>
      <c r="ANI91" s="29"/>
      <c r="ANJ91" s="29"/>
      <c r="ANK91" s="29"/>
      <c r="ANL91" s="29"/>
      <c r="ANM91" s="29"/>
      <c r="ANN91" s="29"/>
      <c r="ANO91" s="29"/>
      <c r="ANP91" s="29"/>
      <c r="ANQ91" s="29"/>
      <c r="ANR91" s="29"/>
      <c r="ANS91" s="29"/>
      <c r="ANT91" s="29"/>
      <c r="ANU91" s="29"/>
      <c r="ANV91" s="29"/>
      <c r="ANW91" s="29"/>
      <c r="ANX91" s="29"/>
      <c r="ANY91" s="29"/>
      <c r="ANZ91" s="29"/>
      <c r="AOA91" s="29"/>
      <c r="AOB91" s="29"/>
      <c r="AOC91" s="29"/>
      <c r="AOD91" s="29"/>
      <c r="AOE91" s="29"/>
      <c r="AOF91" s="29"/>
      <c r="AOG91" s="29"/>
      <c r="AOH91" s="29"/>
      <c r="AOI91" s="29"/>
      <c r="AOJ91" s="29"/>
      <c r="AOK91" s="29"/>
      <c r="AOL91" s="29"/>
      <c r="AOM91" s="29"/>
      <c r="AON91" s="29"/>
      <c r="AOO91" s="29"/>
      <c r="AOP91" s="29"/>
      <c r="AOQ91" s="29"/>
      <c r="AOR91" s="29"/>
      <c r="AOS91" s="29"/>
      <c r="AOT91" s="29"/>
      <c r="AOU91" s="29"/>
      <c r="AOV91" s="29"/>
      <c r="AOW91" s="29"/>
      <c r="AOX91" s="29"/>
      <c r="AOY91" s="29"/>
      <c r="AOZ91" s="29"/>
      <c r="APA91" s="29"/>
      <c r="APB91" s="29"/>
      <c r="APC91" s="29"/>
      <c r="APD91" s="29"/>
      <c r="APE91" s="29"/>
      <c r="APF91" s="29"/>
      <c r="APG91" s="29"/>
      <c r="APH91" s="29"/>
      <c r="API91" s="29"/>
      <c r="APJ91" s="29"/>
      <c r="APK91" s="29"/>
      <c r="APL91" s="29"/>
      <c r="APM91" s="29"/>
      <c r="APN91" s="29"/>
      <c r="APO91" s="29"/>
      <c r="APP91" s="29"/>
      <c r="APQ91" s="29"/>
      <c r="APR91" s="29"/>
      <c r="APS91" s="29"/>
      <c r="APT91" s="29"/>
      <c r="APU91" s="29"/>
      <c r="APV91" s="29"/>
      <c r="APW91" s="29"/>
      <c r="APX91" s="29"/>
      <c r="APY91" s="29"/>
      <c r="APZ91" s="29"/>
      <c r="AQA91" s="29"/>
      <c r="AQB91" s="29"/>
      <c r="AQC91" s="29"/>
      <c r="AQD91" s="29"/>
      <c r="AQE91" s="29"/>
      <c r="AQF91" s="29"/>
      <c r="AQG91" s="29"/>
      <c r="AQH91" s="29"/>
      <c r="AQI91" s="29"/>
      <c r="AQJ91" s="29"/>
      <c r="AQK91" s="29"/>
      <c r="AQL91" s="29"/>
      <c r="AQM91" s="29"/>
      <c r="AQN91" s="29"/>
      <c r="AQO91" s="29"/>
      <c r="AQP91" s="29"/>
      <c r="AQQ91" s="29"/>
      <c r="AQR91" s="29"/>
      <c r="AQS91" s="29"/>
      <c r="AQT91" s="29"/>
      <c r="AQU91" s="29"/>
      <c r="AQV91" s="29"/>
      <c r="AQW91" s="29"/>
      <c r="AQX91" s="29"/>
      <c r="AQY91" s="29"/>
      <c r="AQZ91" s="29"/>
      <c r="ARA91" s="29"/>
      <c r="ARB91" s="29"/>
      <c r="ARC91" s="29"/>
      <c r="ARD91" s="29"/>
      <c r="ARE91" s="29"/>
      <c r="ARF91" s="29"/>
      <c r="ARG91" s="29"/>
      <c r="ARH91" s="29"/>
      <c r="ARI91" s="29"/>
      <c r="ARJ91" s="29"/>
      <c r="ARK91" s="29"/>
      <c r="ARL91" s="29"/>
      <c r="ARM91" s="29"/>
      <c r="ARN91" s="29"/>
      <c r="ARO91" s="29"/>
      <c r="ARP91" s="29"/>
      <c r="ARQ91" s="29"/>
      <c r="ARR91" s="29"/>
      <c r="ARS91" s="29"/>
      <c r="ART91" s="29"/>
      <c r="ARU91" s="29"/>
      <c r="ARV91" s="29"/>
      <c r="ARW91" s="29"/>
      <c r="ARX91" s="29"/>
      <c r="ARY91" s="29"/>
      <c r="ARZ91" s="29"/>
      <c r="ASA91" s="29"/>
      <c r="ASB91" s="29"/>
      <c r="ASC91" s="29"/>
      <c r="ASD91" s="29"/>
      <c r="ASE91" s="29"/>
      <c r="ASF91" s="29"/>
      <c r="ASG91" s="29"/>
      <c r="ASH91" s="29"/>
      <c r="ASI91" s="29"/>
      <c r="ASJ91" s="29"/>
      <c r="ASK91" s="29"/>
      <c r="ASL91" s="29"/>
      <c r="ASM91" s="29"/>
      <c r="ASN91" s="29"/>
      <c r="ASO91" s="29"/>
      <c r="ASP91" s="29"/>
      <c r="ASQ91" s="29"/>
      <c r="ASR91" s="29"/>
      <c r="ASS91" s="29"/>
      <c r="AST91" s="29"/>
      <c r="ASU91" s="29"/>
      <c r="ASV91" s="29"/>
      <c r="ASW91" s="29"/>
      <c r="ASX91" s="29"/>
      <c r="ASY91" s="29"/>
      <c r="ASZ91" s="29"/>
      <c r="ATA91" s="29"/>
      <c r="ATB91" s="29"/>
      <c r="ATC91" s="29"/>
      <c r="ATD91" s="29"/>
      <c r="ATE91" s="29"/>
      <c r="ATF91" s="29"/>
      <c r="ATG91" s="29"/>
      <c r="ATH91" s="29"/>
      <c r="ATI91" s="29"/>
      <c r="ATJ91" s="29"/>
      <c r="ATK91" s="29"/>
      <c r="ATL91" s="29"/>
      <c r="ATM91" s="29"/>
      <c r="ATN91" s="29"/>
      <c r="ATO91" s="29"/>
      <c r="ATP91" s="29"/>
      <c r="ATQ91" s="29"/>
      <c r="ATR91" s="29"/>
      <c r="ATS91" s="29"/>
      <c r="ATT91" s="29"/>
      <c r="ATU91" s="29"/>
      <c r="ATV91" s="29"/>
      <c r="ATW91" s="29"/>
      <c r="ATX91" s="29"/>
      <c r="ATY91" s="29"/>
      <c r="ATZ91" s="29"/>
      <c r="AUA91" s="29"/>
      <c r="AUB91" s="29"/>
      <c r="AUC91" s="29"/>
      <c r="AUD91" s="29"/>
      <c r="AUE91" s="29"/>
      <c r="AUF91" s="29"/>
      <c r="AUG91" s="29"/>
      <c r="AUH91" s="29"/>
      <c r="AUI91" s="29"/>
      <c r="AUJ91" s="29"/>
      <c r="AUK91" s="29"/>
      <c r="AUL91" s="29"/>
      <c r="AUM91" s="29"/>
      <c r="AUN91" s="29"/>
      <c r="AUO91" s="29"/>
      <c r="AUP91" s="29"/>
      <c r="AUQ91" s="29"/>
      <c r="AUR91" s="29"/>
      <c r="AUS91" s="29"/>
      <c r="AUT91" s="29"/>
      <c r="AUU91" s="29"/>
      <c r="AUV91" s="29"/>
      <c r="AUW91" s="29"/>
      <c r="AUX91" s="29"/>
      <c r="AUY91" s="29"/>
      <c r="AUZ91" s="29"/>
      <c r="AVA91" s="29"/>
      <c r="AVB91" s="29"/>
      <c r="AVC91" s="29"/>
      <c r="AVD91" s="29"/>
      <c r="AVE91" s="29"/>
      <c r="AVF91" s="29"/>
      <c r="AVG91" s="29"/>
      <c r="AVH91" s="29"/>
      <c r="AVI91" s="29"/>
      <c r="AVJ91" s="29"/>
      <c r="AVK91" s="29"/>
      <c r="AVL91" s="29"/>
      <c r="AVM91" s="29"/>
      <c r="AVN91" s="29"/>
      <c r="AVO91" s="29"/>
      <c r="AVP91" s="29"/>
      <c r="AVQ91" s="29"/>
      <c r="AVR91" s="29"/>
      <c r="AVS91" s="29"/>
      <c r="AVT91" s="29"/>
      <c r="AVU91" s="29"/>
      <c r="AVV91" s="29"/>
      <c r="AVW91" s="29"/>
      <c r="AVX91" s="29"/>
      <c r="AVY91" s="29"/>
      <c r="AVZ91" s="29"/>
      <c r="AWA91" s="29"/>
      <c r="AWB91" s="29"/>
      <c r="AWC91" s="29"/>
      <c r="AWD91" s="29"/>
      <c r="AWE91" s="29"/>
      <c r="AWF91" s="29"/>
      <c r="AWG91" s="29"/>
      <c r="AWH91" s="29"/>
      <c r="AWI91" s="29"/>
      <c r="AWJ91" s="29"/>
      <c r="AWK91" s="29"/>
      <c r="AWL91" s="29"/>
      <c r="AWM91" s="29"/>
      <c r="AWN91" s="29"/>
      <c r="AWO91" s="29"/>
      <c r="AWP91" s="29"/>
      <c r="AWQ91" s="29"/>
      <c r="AWR91" s="29"/>
      <c r="AWS91" s="29"/>
      <c r="AWT91" s="29"/>
      <c r="AWU91" s="29"/>
      <c r="AWV91" s="29"/>
      <c r="AWW91" s="29"/>
      <c r="AWX91" s="29"/>
      <c r="AWY91" s="29"/>
      <c r="AWZ91" s="29"/>
      <c r="AXA91" s="29"/>
      <c r="AXB91" s="29"/>
      <c r="AXC91" s="29"/>
      <c r="AXD91" s="29"/>
      <c r="AXE91" s="29"/>
      <c r="AXF91" s="29"/>
      <c r="AXG91" s="29"/>
      <c r="AXH91" s="29"/>
      <c r="AXI91" s="29"/>
      <c r="AXJ91" s="29"/>
      <c r="AXK91" s="29"/>
      <c r="AXL91" s="29"/>
      <c r="AXM91" s="29"/>
      <c r="AXN91" s="29"/>
      <c r="AXO91" s="29"/>
      <c r="AXP91" s="29"/>
      <c r="AXQ91" s="29"/>
      <c r="AXR91" s="29"/>
      <c r="AXS91" s="29"/>
      <c r="AXT91" s="29"/>
      <c r="AXU91" s="29"/>
      <c r="AXV91" s="29"/>
      <c r="AXW91" s="29"/>
      <c r="AXX91" s="29"/>
      <c r="AXY91" s="29"/>
      <c r="AXZ91" s="29"/>
      <c r="AYA91" s="29"/>
      <c r="AYB91" s="29"/>
      <c r="AYC91" s="29"/>
      <c r="AYD91" s="29"/>
      <c r="AYE91" s="29"/>
      <c r="AYF91" s="29"/>
      <c r="AYG91" s="29"/>
      <c r="AYH91" s="29"/>
      <c r="AYI91" s="29"/>
      <c r="AYJ91" s="29"/>
      <c r="AYK91" s="29"/>
      <c r="AYL91" s="29"/>
      <c r="AYM91" s="29"/>
      <c r="AYN91" s="29"/>
      <c r="AYO91" s="29"/>
      <c r="AYP91" s="29"/>
      <c r="AYQ91" s="29"/>
      <c r="AYR91" s="29"/>
      <c r="AYS91" s="29"/>
      <c r="AYT91" s="29"/>
      <c r="AYU91" s="29"/>
      <c r="AYV91" s="29"/>
      <c r="AYW91" s="29"/>
      <c r="AYX91" s="29"/>
      <c r="AYY91" s="29"/>
      <c r="AYZ91" s="29"/>
      <c r="AZA91" s="29"/>
      <c r="AZB91" s="29"/>
      <c r="AZC91" s="29"/>
      <c r="AZD91" s="29"/>
      <c r="AZE91" s="29"/>
      <c r="AZF91" s="29"/>
      <c r="AZG91" s="29"/>
      <c r="AZH91" s="29"/>
      <c r="AZI91" s="29"/>
      <c r="AZJ91" s="29"/>
      <c r="AZK91" s="29"/>
      <c r="AZL91" s="29"/>
      <c r="AZM91" s="29"/>
      <c r="AZN91" s="29"/>
      <c r="AZO91" s="29"/>
      <c r="AZP91" s="29"/>
      <c r="AZQ91" s="29"/>
      <c r="AZR91" s="29"/>
      <c r="AZS91" s="29"/>
      <c r="AZT91" s="29"/>
      <c r="AZU91" s="29"/>
      <c r="AZV91" s="29"/>
      <c r="AZW91" s="29"/>
      <c r="AZX91" s="29"/>
      <c r="AZY91" s="29"/>
      <c r="AZZ91" s="29"/>
      <c r="BAA91" s="29"/>
      <c r="BAB91" s="29"/>
      <c r="BAC91" s="29"/>
      <c r="BAD91" s="29"/>
    </row>
    <row r="92" spans="1:1382" s="89" customFormat="1" ht="14" x14ac:dyDescent="0.2">
      <c r="A92" s="118">
        <v>433</v>
      </c>
      <c r="B92" s="44">
        <v>396</v>
      </c>
      <c r="C92" s="40">
        <v>61023950</v>
      </c>
      <c r="D92" s="44">
        <v>5677939</v>
      </c>
      <c r="E92" s="31" t="s">
        <v>2620</v>
      </c>
      <c r="F92" s="30" t="s">
        <v>2621</v>
      </c>
      <c r="G92" s="94">
        <v>20871</v>
      </c>
      <c r="H92" s="40" t="s">
        <v>562</v>
      </c>
      <c r="I92" s="40" t="s">
        <v>563</v>
      </c>
      <c r="J92" s="42">
        <v>58</v>
      </c>
      <c r="K92" s="42">
        <v>30</v>
      </c>
      <c r="L92" s="42">
        <f t="shared" si="6"/>
        <v>28</v>
      </c>
      <c r="M92" s="30" t="s">
        <v>604</v>
      </c>
      <c r="N92" s="56" t="s">
        <v>807</v>
      </c>
      <c r="O92" s="30">
        <v>3</v>
      </c>
      <c r="P92" s="44">
        <v>3</v>
      </c>
      <c r="Q92" s="30" t="s">
        <v>3963</v>
      </c>
      <c r="R92" s="30" t="s">
        <v>453</v>
      </c>
      <c r="S92" s="32" t="s">
        <v>453</v>
      </c>
      <c r="T92" s="32" t="s">
        <v>453</v>
      </c>
      <c r="U92" s="42" t="s">
        <v>453</v>
      </c>
      <c r="V92" s="32" t="s">
        <v>453</v>
      </c>
      <c r="W92" s="32" t="s">
        <v>563</v>
      </c>
      <c r="X92" s="30" t="s">
        <v>827</v>
      </c>
      <c r="Y92" s="30" t="s">
        <v>550</v>
      </c>
      <c r="Z92" s="56" t="s">
        <v>804</v>
      </c>
      <c r="AA92" s="45">
        <v>42321</v>
      </c>
      <c r="AB92" s="80" t="s">
        <v>807</v>
      </c>
      <c r="AC92" s="32">
        <v>42514</v>
      </c>
      <c r="AD92" s="61">
        <f t="shared" si="5"/>
        <v>6.3452054794520549</v>
      </c>
      <c r="AE92" s="32" t="s">
        <v>539</v>
      </c>
      <c r="AF92" s="42">
        <v>1</v>
      </c>
      <c r="AG92" s="32" t="s">
        <v>539</v>
      </c>
      <c r="AH92" s="42">
        <v>1</v>
      </c>
      <c r="AI92" s="32"/>
      <c r="AJ92" s="42"/>
      <c r="AK92" s="32"/>
      <c r="AL92" s="42"/>
      <c r="AM92" s="32"/>
      <c r="AN92" s="42"/>
      <c r="AO92" s="32"/>
      <c r="AP92" s="42"/>
      <c r="AQ92" s="42"/>
      <c r="AR92" s="42"/>
      <c r="AS92" s="42"/>
      <c r="AT92" s="42"/>
      <c r="AU92" s="42"/>
      <c r="AV92" s="42"/>
      <c r="AW92" s="42"/>
      <c r="AX92" s="42"/>
      <c r="AY92" s="49" t="s">
        <v>929</v>
      </c>
      <c r="AZ92" s="32" t="s">
        <v>539</v>
      </c>
      <c r="BA92" s="42">
        <v>1</v>
      </c>
      <c r="BB92" s="44">
        <v>3</v>
      </c>
      <c r="BC92" s="30" t="s">
        <v>3964</v>
      </c>
      <c r="BD92" s="42">
        <v>1</v>
      </c>
      <c r="BE92" s="42">
        <v>0</v>
      </c>
      <c r="BF92" s="43" t="s">
        <v>807</v>
      </c>
      <c r="BG92" s="40" t="s">
        <v>453</v>
      </c>
      <c r="BH92" s="40" t="s">
        <v>453</v>
      </c>
      <c r="BI92" s="40" t="s">
        <v>453</v>
      </c>
      <c r="BJ92" s="40" t="s">
        <v>453</v>
      </c>
      <c r="BK92" s="31" t="s">
        <v>453</v>
      </c>
      <c r="BL92" s="31" t="s">
        <v>3965</v>
      </c>
      <c r="BM92" s="30">
        <v>97</v>
      </c>
      <c r="BN92" s="30">
        <v>79</v>
      </c>
      <c r="BO92" s="30">
        <v>86</v>
      </c>
      <c r="BP92" s="30" t="s">
        <v>3966</v>
      </c>
      <c r="BQ92" s="30" t="s">
        <v>3967</v>
      </c>
      <c r="BR92" s="30" t="s">
        <v>453</v>
      </c>
      <c r="BS92" s="30" t="s">
        <v>872</v>
      </c>
      <c r="BT92" s="30" t="s">
        <v>3968</v>
      </c>
      <c r="BU92" s="30" t="s">
        <v>929</v>
      </c>
      <c r="BV92" s="30" t="s">
        <v>3969</v>
      </c>
      <c r="BW92" s="30">
        <v>89</v>
      </c>
      <c r="BX92" s="30">
        <v>87</v>
      </c>
      <c r="BY92" s="30">
        <v>89</v>
      </c>
      <c r="BZ92" s="30" t="s">
        <v>1737</v>
      </c>
      <c r="CA92" s="112"/>
      <c r="CC92" s="29"/>
      <c r="CD92" s="29"/>
      <c r="CE92" s="29"/>
      <c r="CF92" s="29"/>
      <c r="CG92" s="29"/>
      <c r="CH92" s="29"/>
      <c r="CI92" s="29"/>
      <c r="CJ92" s="29"/>
      <c r="CK92" s="29"/>
      <c r="CL92" s="29"/>
      <c r="CM92" s="29"/>
      <c r="CN92" s="29"/>
      <c r="CO92" s="29"/>
      <c r="CP92" s="29"/>
      <c r="CQ92" s="29"/>
      <c r="CR92" s="29"/>
      <c r="CS92" s="29"/>
      <c r="CT92" s="29"/>
      <c r="CU92" s="29"/>
      <c r="CV92" s="29"/>
      <c r="CW92" s="29"/>
      <c r="CX92" s="29"/>
      <c r="CY92" s="29"/>
      <c r="CZ92" s="29"/>
      <c r="DA92" s="29"/>
      <c r="DB92" s="29"/>
      <c r="DC92" s="29"/>
      <c r="DD92" s="29"/>
      <c r="DE92" s="29"/>
      <c r="DF92" s="29"/>
      <c r="DG92" s="29"/>
      <c r="DH92" s="29"/>
      <c r="DI92" s="29"/>
      <c r="DJ92" s="29"/>
      <c r="DK92" s="29"/>
      <c r="DL92" s="29"/>
      <c r="DM92" s="29"/>
      <c r="DN92" s="29"/>
      <c r="DO92" s="29"/>
      <c r="DP92" s="29"/>
      <c r="DQ92" s="29"/>
      <c r="DR92" s="29"/>
      <c r="DS92" s="29"/>
      <c r="DT92" s="29"/>
      <c r="DU92" s="29"/>
      <c r="DV92" s="29"/>
      <c r="DW92" s="29"/>
      <c r="DX92" s="29"/>
      <c r="DY92" s="29"/>
      <c r="DZ92" s="29"/>
      <c r="EA92" s="29"/>
      <c r="EB92" s="29"/>
      <c r="EC92" s="29"/>
      <c r="ED92" s="29"/>
      <c r="EE92" s="29"/>
      <c r="EF92" s="29"/>
      <c r="EG92" s="29"/>
      <c r="EH92" s="29"/>
      <c r="EI92" s="29"/>
      <c r="EJ92" s="29"/>
      <c r="EK92" s="29"/>
      <c r="EL92" s="29"/>
      <c r="EM92" s="29"/>
      <c r="EN92" s="29"/>
      <c r="EO92" s="29"/>
      <c r="EP92" s="29"/>
      <c r="EQ92" s="29"/>
      <c r="ER92" s="29"/>
      <c r="ES92" s="29"/>
      <c r="ET92" s="29"/>
      <c r="EU92" s="29"/>
      <c r="EV92" s="29"/>
      <c r="EW92" s="29"/>
      <c r="EX92" s="29"/>
      <c r="EY92" s="29"/>
      <c r="EZ92" s="29"/>
      <c r="FA92" s="29"/>
      <c r="FB92" s="29"/>
      <c r="FC92" s="29"/>
      <c r="FD92" s="29"/>
      <c r="FE92" s="29"/>
      <c r="FF92" s="29"/>
      <c r="FG92" s="29"/>
      <c r="FH92" s="29"/>
      <c r="FI92" s="29"/>
      <c r="FJ92" s="29"/>
      <c r="FK92" s="29"/>
      <c r="FL92" s="29"/>
      <c r="FM92" s="29"/>
      <c r="FN92" s="29"/>
      <c r="FO92" s="29"/>
      <c r="FP92" s="29"/>
      <c r="FQ92" s="29"/>
      <c r="FR92" s="29"/>
      <c r="FS92" s="29"/>
      <c r="FT92" s="29"/>
      <c r="FU92" s="29"/>
      <c r="FV92" s="29"/>
      <c r="FW92" s="29"/>
      <c r="FX92" s="29"/>
      <c r="FY92" s="29"/>
      <c r="FZ92" s="29"/>
      <c r="GA92" s="29"/>
      <c r="GB92" s="29"/>
      <c r="GC92" s="29"/>
      <c r="GD92" s="29"/>
      <c r="GE92" s="29"/>
      <c r="GF92" s="29"/>
      <c r="GG92" s="29"/>
      <c r="GH92" s="29"/>
      <c r="GI92" s="29"/>
      <c r="GJ92" s="29"/>
      <c r="GK92" s="29"/>
      <c r="GL92" s="29"/>
      <c r="GM92" s="29"/>
      <c r="GN92" s="29"/>
      <c r="GO92" s="29"/>
      <c r="GP92" s="29"/>
      <c r="GQ92" s="29"/>
      <c r="GR92" s="29"/>
      <c r="GS92" s="29"/>
      <c r="GT92" s="29"/>
      <c r="GU92" s="29"/>
      <c r="GV92" s="29"/>
      <c r="GW92" s="29"/>
      <c r="GX92" s="29"/>
      <c r="GY92" s="29"/>
      <c r="GZ92" s="29"/>
      <c r="HA92" s="29"/>
      <c r="HB92" s="29"/>
      <c r="HC92" s="29"/>
      <c r="HD92" s="29"/>
      <c r="HE92" s="29"/>
      <c r="HF92" s="29"/>
      <c r="HG92" s="29"/>
      <c r="HH92" s="29"/>
      <c r="HI92" s="29"/>
      <c r="HJ92" s="29"/>
      <c r="HK92" s="29"/>
      <c r="HL92" s="29"/>
      <c r="HM92" s="29"/>
      <c r="HN92" s="29"/>
      <c r="HO92" s="29"/>
      <c r="HP92" s="29"/>
      <c r="HQ92" s="29"/>
      <c r="HR92" s="29"/>
      <c r="HS92" s="29"/>
      <c r="HT92" s="29"/>
      <c r="HU92" s="29"/>
      <c r="HV92" s="29"/>
      <c r="HW92" s="29"/>
      <c r="HX92" s="29"/>
      <c r="HY92" s="29"/>
      <c r="HZ92" s="29"/>
      <c r="IA92" s="29"/>
      <c r="IB92" s="29"/>
      <c r="IC92" s="29"/>
      <c r="ID92" s="29"/>
      <c r="IE92" s="29"/>
      <c r="IF92" s="29"/>
      <c r="IG92" s="29"/>
      <c r="IH92" s="29"/>
      <c r="II92" s="29"/>
      <c r="IJ92" s="29"/>
      <c r="IK92" s="29"/>
      <c r="IL92" s="29"/>
      <c r="IM92" s="29"/>
      <c r="IN92" s="29"/>
      <c r="IO92" s="29"/>
      <c r="IP92" s="29"/>
      <c r="IQ92" s="29"/>
      <c r="IR92" s="29"/>
      <c r="IS92" s="29"/>
      <c r="IT92" s="29"/>
      <c r="IU92" s="29"/>
      <c r="IV92" s="29"/>
      <c r="IW92" s="29"/>
      <c r="IX92" s="29"/>
      <c r="IY92" s="29"/>
      <c r="IZ92" s="29"/>
      <c r="JA92" s="29"/>
      <c r="JB92" s="29"/>
      <c r="JC92" s="29"/>
      <c r="JD92" s="29"/>
      <c r="JE92" s="29"/>
      <c r="JF92" s="29"/>
      <c r="JG92" s="29"/>
      <c r="JH92" s="29"/>
      <c r="JI92" s="29"/>
      <c r="JJ92" s="29"/>
      <c r="JK92" s="29"/>
      <c r="JL92" s="29"/>
      <c r="JM92" s="29"/>
      <c r="JN92" s="29"/>
      <c r="JO92" s="29"/>
      <c r="JP92" s="29"/>
      <c r="JQ92" s="29"/>
      <c r="JR92" s="29"/>
      <c r="JS92" s="29"/>
      <c r="JT92" s="29"/>
      <c r="JU92" s="29"/>
      <c r="JV92" s="29"/>
      <c r="JW92" s="29"/>
      <c r="JX92" s="29"/>
      <c r="JY92" s="29"/>
      <c r="JZ92" s="29"/>
      <c r="KA92" s="29"/>
      <c r="KB92" s="29"/>
      <c r="KC92" s="29"/>
      <c r="KD92" s="29"/>
      <c r="KE92" s="29"/>
      <c r="KF92" s="29"/>
      <c r="KG92" s="29"/>
      <c r="KH92" s="29"/>
      <c r="KI92" s="29"/>
      <c r="KJ92" s="29"/>
      <c r="KK92" s="29"/>
      <c r="KL92" s="29"/>
      <c r="KM92" s="29"/>
      <c r="KN92" s="29"/>
      <c r="KO92" s="29"/>
      <c r="KP92" s="29"/>
      <c r="KQ92" s="29"/>
      <c r="KR92" s="29"/>
      <c r="KS92" s="29"/>
      <c r="KT92" s="29"/>
      <c r="KU92" s="29"/>
      <c r="KV92" s="29"/>
      <c r="KW92" s="29"/>
      <c r="KX92" s="29"/>
      <c r="KY92" s="29"/>
      <c r="KZ92" s="29"/>
      <c r="LA92" s="29"/>
      <c r="LB92" s="29"/>
      <c r="LC92" s="29"/>
      <c r="LD92" s="29"/>
      <c r="LE92" s="29"/>
      <c r="LF92" s="29"/>
      <c r="LG92" s="29"/>
      <c r="LH92" s="29"/>
      <c r="LI92" s="29"/>
      <c r="LJ92" s="29"/>
      <c r="LK92" s="29"/>
      <c r="LL92" s="29"/>
      <c r="LM92" s="29"/>
      <c r="LN92" s="29"/>
      <c r="LO92" s="29"/>
      <c r="LP92" s="29"/>
      <c r="LQ92" s="29"/>
      <c r="LR92" s="29"/>
      <c r="LS92" s="29"/>
      <c r="LT92" s="29"/>
      <c r="LU92" s="29"/>
      <c r="LV92" s="29"/>
      <c r="LW92" s="29"/>
      <c r="LX92" s="29"/>
      <c r="LY92" s="29"/>
      <c r="LZ92" s="29"/>
      <c r="MA92" s="29"/>
      <c r="MB92" s="29"/>
      <c r="MC92" s="29"/>
      <c r="MD92" s="29"/>
      <c r="ME92" s="29"/>
      <c r="MF92" s="29"/>
      <c r="MG92" s="29"/>
      <c r="MH92" s="29"/>
      <c r="MI92" s="29"/>
      <c r="MJ92" s="29"/>
      <c r="MK92" s="29"/>
      <c r="ML92" s="29"/>
      <c r="MM92" s="29"/>
      <c r="MN92" s="29"/>
      <c r="MO92" s="29"/>
      <c r="MP92" s="29"/>
      <c r="MQ92" s="29"/>
      <c r="MR92" s="29"/>
      <c r="MS92" s="29"/>
      <c r="MT92" s="29"/>
      <c r="MU92" s="29"/>
      <c r="MV92" s="29"/>
      <c r="MW92" s="29"/>
      <c r="MX92" s="29"/>
      <c r="MY92" s="29"/>
      <c r="MZ92" s="29"/>
      <c r="NA92" s="29"/>
      <c r="NB92" s="29"/>
      <c r="NC92" s="29"/>
      <c r="ND92" s="29"/>
      <c r="NE92" s="29"/>
      <c r="NF92" s="29"/>
      <c r="NG92" s="29"/>
      <c r="NH92" s="29"/>
      <c r="NI92" s="29"/>
      <c r="NJ92" s="29"/>
      <c r="NK92" s="29"/>
      <c r="NL92" s="29"/>
      <c r="NM92" s="29"/>
      <c r="NN92" s="29"/>
      <c r="NO92" s="29"/>
      <c r="NP92" s="29"/>
      <c r="NQ92" s="29"/>
      <c r="NR92" s="29"/>
      <c r="NS92" s="29"/>
      <c r="NT92" s="29"/>
      <c r="NU92" s="29"/>
      <c r="NV92" s="29"/>
      <c r="NW92" s="29"/>
      <c r="NX92" s="29"/>
      <c r="NY92" s="29"/>
      <c r="NZ92" s="29"/>
      <c r="OA92" s="29"/>
      <c r="OB92" s="29"/>
      <c r="OC92" s="29"/>
      <c r="OD92" s="29"/>
      <c r="OE92" s="29"/>
      <c r="OF92" s="29"/>
      <c r="OG92" s="29"/>
      <c r="OH92" s="29"/>
      <c r="OI92" s="29"/>
      <c r="OJ92" s="29"/>
      <c r="OK92" s="29"/>
      <c r="OL92" s="29"/>
      <c r="OM92" s="29"/>
      <c r="ON92" s="29"/>
      <c r="OO92" s="29"/>
      <c r="OP92" s="29"/>
      <c r="OQ92" s="29"/>
      <c r="OR92" s="29"/>
      <c r="OS92" s="29"/>
      <c r="OT92" s="29"/>
      <c r="OU92" s="29"/>
      <c r="OV92" s="29"/>
      <c r="OW92" s="29"/>
      <c r="OX92" s="29"/>
      <c r="OY92" s="29"/>
      <c r="OZ92" s="29"/>
      <c r="PA92" s="29"/>
      <c r="PB92" s="29"/>
      <c r="PC92" s="29"/>
      <c r="PD92" s="29"/>
      <c r="PE92" s="29"/>
      <c r="PF92" s="29"/>
      <c r="PG92" s="29"/>
      <c r="PH92" s="29"/>
      <c r="PI92" s="29"/>
      <c r="PJ92" s="29"/>
      <c r="PK92" s="29"/>
      <c r="PL92" s="29"/>
      <c r="PM92" s="29"/>
      <c r="PN92" s="29"/>
      <c r="PO92" s="29"/>
      <c r="PP92" s="29"/>
      <c r="PQ92" s="29"/>
      <c r="PR92" s="29"/>
      <c r="PS92" s="29"/>
      <c r="PT92" s="29"/>
      <c r="PU92" s="29"/>
      <c r="PV92" s="29"/>
      <c r="PW92" s="29"/>
      <c r="PX92" s="29"/>
      <c r="PY92" s="29"/>
      <c r="PZ92" s="29"/>
      <c r="QA92" s="29"/>
      <c r="QB92" s="29"/>
      <c r="QC92" s="29"/>
      <c r="QD92" s="29"/>
      <c r="QE92" s="29"/>
      <c r="QF92" s="29"/>
      <c r="QG92" s="29"/>
      <c r="QH92" s="29"/>
      <c r="QI92" s="29"/>
      <c r="QJ92" s="29"/>
      <c r="QK92" s="29"/>
      <c r="QL92" s="29"/>
      <c r="QM92" s="29"/>
      <c r="QN92" s="29"/>
      <c r="QO92" s="29"/>
      <c r="QP92" s="29"/>
      <c r="QQ92" s="29"/>
      <c r="QR92" s="29"/>
      <c r="QS92" s="29"/>
      <c r="QT92" s="29"/>
      <c r="QU92" s="29"/>
      <c r="QV92" s="29"/>
      <c r="QW92" s="29"/>
      <c r="QX92" s="29"/>
      <c r="QY92" s="29"/>
      <c r="QZ92" s="29"/>
      <c r="RA92" s="29"/>
      <c r="RB92" s="29"/>
      <c r="RC92" s="29"/>
      <c r="RD92" s="29"/>
      <c r="RE92" s="29"/>
      <c r="RF92" s="29"/>
      <c r="RG92" s="29"/>
      <c r="RH92" s="29"/>
      <c r="RI92" s="29"/>
      <c r="RJ92" s="29"/>
      <c r="RK92" s="29"/>
      <c r="RL92" s="29"/>
      <c r="RM92" s="29"/>
      <c r="RN92" s="29"/>
      <c r="RO92" s="29"/>
      <c r="RP92" s="29"/>
      <c r="RQ92" s="29"/>
      <c r="RR92" s="29"/>
      <c r="RS92" s="29"/>
      <c r="RT92" s="29"/>
      <c r="RU92" s="29"/>
      <c r="RV92" s="29"/>
      <c r="RW92" s="29"/>
      <c r="RX92" s="29"/>
      <c r="RY92" s="29"/>
      <c r="RZ92" s="29"/>
      <c r="SA92" s="29"/>
      <c r="SB92" s="29"/>
      <c r="SC92" s="29"/>
      <c r="SD92" s="29"/>
      <c r="SE92" s="29"/>
      <c r="SF92" s="29"/>
      <c r="SG92" s="29"/>
      <c r="SH92" s="29"/>
      <c r="SI92" s="29"/>
      <c r="SJ92" s="29"/>
      <c r="SK92" s="29"/>
      <c r="SL92" s="29"/>
      <c r="SM92" s="29"/>
      <c r="SN92" s="29"/>
      <c r="SO92" s="29"/>
      <c r="SP92" s="29"/>
      <c r="SQ92" s="29"/>
      <c r="SR92" s="29"/>
      <c r="SS92" s="29"/>
      <c r="ST92" s="29"/>
      <c r="SU92" s="29"/>
      <c r="SV92" s="29"/>
      <c r="SW92" s="29"/>
      <c r="SX92" s="29"/>
      <c r="SY92" s="29"/>
      <c r="SZ92" s="29"/>
      <c r="TA92" s="29"/>
      <c r="TB92" s="29"/>
      <c r="TC92" s="29"/>
      <c r="TD92" s="29"/>
      <c r="TE92" s="29"/>
      <c r="TF92" s="29"/>
      <c r="TG92" s="29"/>
      <c r="TH92" s="29"/>
      <c r="TI92" s="29"/>
      <c r="TJ92" s="29"/>
      <c r="TK92" s="29"/>
      <c r="TL92" s="29"/>
      <c r="TM92" s="29"/>
      <c r="TN92" s="29"/>
      <c r="TO92" s="29"/>
      <c r="TP92" s="29"/>
      <c r="TQ92" s="29"/>
      <c r="TR92" s="29"/>
      <c r="TS92" s="29"/>
      <c r="TT92" s="29"/>
      <c r="TU92" s="29"/>
      <c r="TV92" s="29"/>
      <c r="TW92" s="29"/>
      <c r="TX92" s="29"/>
      <c r="TY92" s="29"/>
      <c r="TZ92" s="29"/>
      <c r="UA92" s="29"/>
      <c r="UB92" s="29"/>
      <c r="UC92" s="29"/>
      <c r="UD92" s="29"/>
      <c r="UE92" s="29"/>
      <c r="UF92" s="29"/>
      <c r="UG92" s="29"/>
      <c r="UH92" s="29"/>
      <c r="UI92" s="29"/>
      <c r="UJ92" s="29"/>
      <c r="UK92" s="29"/>
      <c r="UL92" s="29"/>
      <c r="UM92" s="29"/>
      <c r="UN92" s="29"/>
      <c r="UO92" s="29"/>
      <c r="UP92" s="29"/>
      <c r="UQ92" s="29"/>
      <c r="UR92" s="29"/>
      <c r="US92" s="29"/>
      <c r="UT92" s="29"/>
      <c r="UU92" s="29"/>
      <c r="UV92" s="29"/>
      <c r="UW92" s="29"/>
      <c r="UX92" s="29"/>
      <c r="UY92" s="29"/>
      <c r="UZ92" s="29"/>
      <c r="VA92" s="29"/>
      <c r="VB92" s="29"/>
      <c r="VC92" s="29"/>
      <c r="VD92" s="29"/>
      <c r="VE92" s="29"/>
      <c r="VF92" s="29"/>
      <c r="VG92" s="29"/>
      <c r="VH92" s="29"/>
      <c r="VI92" s="29"/>
      <c r="VJ92" s="29"/>
      <c r="VK92" s="29"/>
      <c r="VL92" s="29"/>
      <c r="VM92" s="29"/>
      <c r="VN92" s="29"/>
      <c r="VO92" s="29"/>
      <c r="VP92" s="29"/>
      <c r="VQ92" s="29"/>
      <c r="VR92" s="29"/>
      <c r="VS92" s="29"/>
      <c r="VT92" s="29"/>
      <c r="VU92" s="29"/>
      <c r="VV92" s="29"/>
      <c r="VW92" s="29"/>
      <c r="VX92" s="29"/>
      <c r="VY92" s="29"/>
      <c r="VZ92" s="29"/>
      <c r="WA92" s="29"/>
      <c r="WB92" s="29"/>
      <c r="WC92" s="29"/>
      <c r="WD92" s="29"/>
      <c r="WE92" s="29"/>
      <c r="WF92" s="29"/>
      <c r="WG92" s="29"/>
      <c r="WH92" s="29"/>
      <c r="WI92" s="29"/>
      <c r="WJ92" s="29"/>
      <c r="WK92" s="29"/>
      <c r="WL92" s="29"/>
      <c r="WM92" s="29"/>
      <c r="WN92" s="29"/>
      <c r="WO92" s="29"/>
      <c r="WP92" s="29"/>
      <c r="WQ92" s="29"/>
      <c r="WR92" s="29"/>
      <c r="WS92" s="29"/>
      <c r="WT92" s="29"/>
      <c r="WU92" s="29"/>
      <c r="WV92" s="29"/>
      <c r="WW92" s="29"/>
      <c r="WX92" s="29"/>
      <c r="WY92" s="29"/>
      <c r="WZ92" s="29"/>
      <c r="XA92" s="29"/>
      <c r="XB92" s="29"/>
      <c r="XC92" s="29"/>
      <c r="XD92" s="29"/>
      <c r="XE92" s="29"/>
      <c r="XF92" s="29"/>
      <c r="XG92" s="29"/>
      <c r="XH92" s="29"/>
      <c r="XI92" s="29"/>
      <c r="XJ92" s="29"/>
      <c r="XK92" s="29"/>
      <c r="XL92" s="29"/>
      <c r="XM92" s="29"/>
      <c r="XN92" s="29"/>
      <c r="XO92" s="29"/>
      <c r="XP92" s="29"/>
      <c r="XQ92" s="29"/>
      <c r="XR92" s="29"/>
      <c r="XS92" s="29"/>
      <c r="XT92" s="29"/>
      <c r="XU92" s="29"/>
      <c r="XV92" s="29"/>
      <c r="XW92" s="29"/>
      <c r="XX92" s="29"/>
      <c r="XY92" s="29"/>
      <c r="XZ92" s="29"/>
      <c r="YA92" s="29"/>
      <c r="YB92" s="29"/>
      <c r="YC92" s="29"/>
      <c r="YD92" s="29"/>
      <c r="YE92" s="29"/>
      <c r="YF92" s="29"/>
      <c r="YG92" s="29"/>
      <c r="YH92" s="29"/>
      <c r="YI92" s="29"/>
      <c r="YJ92" s="29"/>
      <c r="YK92" s="29"/>
      <c r="YL92" s="29"/>
      <c r="YM92" s="29"/>
      <c r="YN92" s="29"/>
      <c r="YO92" s="29"/>
      <c r="YP92" s="29"/>
      <c r="YQ92" s="29"/>
      <c r="YR92" s="29"/>
      <c r="YS92" s="29"/>
      <c r="YT92" s="29"/>
      <c r="YU92" s="29"/>
      <c r="YV92" s="29"/>
      <c r="YW92" s="29"/>
      <c r="YX92" s="29"/>
      <c r="YY92" s="29"/>
      <c r="YZ92" s="29"/>
      <c r="ZA92" s="29"/>
      <c r="ZB92" s="29"/>
      <c r="ZC92" s="29"/>
      <c r="ZD92" s="29"/>
      <c r="ZE92" s="29"/>
      <c r="ZF92" s="29"/>
      <c r="ZG92" s="29"/>
      <c r="ZH92" s="29"/>
      <c r="ZI92" s="29"/>
      <c r="ZJ92" s="29"/>
      <c r="ZK92" s="29"/>
      <c r="ZL92" s="29"/>
      <c r="ZM92" s="29"/>
      <c r="ZN92" s="29"/>
      <c r="ZO92" s="29"/>
      <c r="ZP92" s="29"/>
      <c r="ZQ92" s="29"/>
      <c r="ZR92" s="29"/>
      <c r="ZS92" s="29"/>
      <c r="ZT92" s="29"/>
      <c r="ZU92" s="29"/>
      <c r="ZV92" s="29"/>
      <c r="ZW92" s="29"/>
      <c r="ZX92" s="29"/>
      <c r="ZY92" s="29"/>
      <c r="ZZ92" s="29"/>
      <c r="AAA92" s="29"/>
      <c r="AAB92" s="29"/>
      <c r="AAC92" s="29"/>
      <c r="AAD92" s="29"/>
      <c r="AAE92" s="29"/>
      <c r="AAF92" s="29"/>
      <c r="AAG92" s="29"/>
      <c r="AAH92" s="29"/>
      <c r="AAI92" s="29"/>
      <c r="AAJ92" s="29"/>
      <c r="AAK92" s="29"/>
      <c r="AAL92" s="29"/>
      <c r="AAM92" s="29"/>
      <c r="AAN92" s="29"/>
      <c r="AAO92" s="29"/>
      <c r="AAP92" s="29"/>
      <c r="AAQ92" s="29"/>
      <c r="AAR92" s="29"/>
      <c r="AAS92" s="29"/>
      <c r="AAT92" s="29"/>
      <c r="AAU92" s="29"/>
      <c r="AAV92" s="29"/>
      <c r="AAW92" s="29"/>
      <c r="AAX92" s="29"/>
      <c r="AAY92" s="29"/>
      <c r="AAZ92" s="29"/>
      <c r="ABA92" s="29"/>
      <c r="ABB92" s="29"/>
      <c r="ABC92" s="29"/>
      <c r="ABD92" s="29"/>
      <c r="ABE92" s="29"/>
      <c r="ABF92" s="29"/>
      <c r="ABG92" s="29"/>
      <c r="ABH92" s="29"/>
      <c r="ABI92" s="29"/>
      <c r="ABJ92" s="29"/>
      <c r="ABK92" s="29"/>
      <c r="ABL92" s="29"/>
      <c r="ABM92" s="29"/>
      <c r="ABN92" s="29"/>
      <c r="ABO92" s="29"/>
      <c r="ABP92" s="29"/>
      <c r="ABQ92" s="29"/>
      <c r="ABR92" s="29"/>
      <c r="ABS92" s="29"/>
      <c r="ABT92" s="29"/>
      <c r="ABU92" s="29"/>
      <c r="ABV92" s="29"/>
      <c r="ABW92" s="29"/>
      <c r="ABX92" s="29"/>
      <c r="ABY92" s="29"/>
      <c r="ABZ92" s="29"/>
      <c r="ACA92" s="29"/>
      <c r="ACB92" s="29"/>
      <c r="ACC92" s="29"/>
      <c r="ACD92" s="29"/>
      <c r="ACE92" s="29"/>
      <c r="ACF92" s="29"/>
      <c r="ACG92" s="29"/>
      <c r="ACH92" s="29"/>
      <c r="ACI92" s="29"/>
      <c r="ACJ92" s="29"/>
      <c r="ACK92" s="29"/>
      <c r="ACL92" s="29"/>
      <c r="ACM92" s="29"/>
      <c r="ACN92" s="29"/>
      <c r="ACO92" s="29"/>
      <c r="ACP92" s="29"/>
      <c r="ACQ92" s="29"/>
      <c r="ACR92" s="29"/>
      <c r="ACS92" s="29"/>
      <c r="ACT92" s="29"/>
      <c r="ACU92" s="29"/>
      <c r="ACV92" s="29"/>
      <c r="ACW92" s="29"/>
      <c r="ACX92" s="29"/>
      <c r="ACY92" s="29"/>
      <c r="ACZ92" s="29"/>
      <c r="ADA92" s="29"/>
      <c r="ADB92" s="29"/>
      <c r="ADC92" s="29"/>
      <c r="ADD92" s="29"/>
      <c r="ADE92" s="29"/>
      <c r="ADF92" s="29"/>
      <c r="ADG92" s="29"/>
      <c r="ADH92" s="29"/>
      <c r="ADI92" s="29"/>
      <c r="ADJ92" s="29"/>
      <c r="ADK92" s="29"/>
      <c r="ADL92" s="29"/>
      <c r="ADM92" s="29"/>
      <c r="ADN92" s="29"/>
      <c r="ADO92" s="29"/>
      <c r="ADP92" s="29"/>
      <c r="ADQ92" s="29"/>
      <c r="ADR92" s="29"/>
      <c r="ADS92" s="29"/>
      <c r="ADT92" s="29"/>
      <c r="ADU92" s="29"/>
      <c r="ADV92" s="29"/>
      <c r="ADW92" s="29"/>
      <c r="ADX92" s="29"/>
      <c r="ADY92" s="29"/>
      <c r="ADZ92" s="29"/>
      <c r="AEA92" s="29"/>
      <c r="AEB92" s="29"/>
      <c r="AEC92" s="29"/>
      <c r="AED92" s="29"/>
      <c r="AEE92" s="29"/>
      <c r="AEF92" s="29"/>
      <c r="AEG92" s="29"/>
      <c r="AEH92" s="29"/>
      <c r="AEI92" s="29"/>
      <c r="AEJ92" s="29"/>
      <c r="AEK92" s="29"/>
      <c r="AEL92" s="29"/>
      <c r="AEM92" s="29"/>
      <c r="AEN92" s="29"/>
      <c r="AEO92" s="29"/>
      <c r="AEP92" s="29"/>
      <c r="AEQ92" s="29"/>
      <c r="AER92" s="29"/>
      <c r="AES92" s="29"/>
      <c r="AET92" s="29"/>
      <c r="AEU92" s="29"/>
      <c r="AEV92" s="29"/>
      <c r="AEW92" s="29"/>
      <c r="AEX92" s="29"/>
      <c r="AEY92" s="29"/>
      <c r="AEZ92" s="29"/>
      <c r="AFA92" s="29"/>
      <c r="AFB92" s="29"/>
      <c r="AFC92" s="29"/>
      <c r="AFD92" s="29"/>
      <c r="AFE92" s="29"/>
      <c r="AFF92" s="29"/>
      <c r="AFG92" s="29"/>
      <c r="AFH92" s="29"/>
      <c r="AFI92" s="29"/>
      <c r="AFJ92" s="29"/>
      <c r="AFK92" s="29"/>
      <c r="AFL92" s="29"/>
      <c r="AFM92" s="29"/>
      <c r="AFN92" s="29"/>
      <c r="AFO92" s="29"/>
      <c r="AFP92" s="29"/>
      <c r="AFQ92" s="29"/>
      <c r="AFR92" s="29"/>
      <c r="AFS92" s="29"/>
      <c r="AFT92" s="29"/>
      <c r="AFU92" s="29"/>
      <c r="AFV92" s="29"/>
      <c r="AFW92" s="29"/>
      <c r="AFX92" s="29"/>
      <c r="AFY92" s="29"/>
      <c r="AFZ92" s="29"/>
      <c r="AGA92" s="29"/>
      <c r="AGB92" s="29"/>
      <c r="AGC92" s="29"/>
      <c r="AGD92" s="29"/>
      <c r="AGE92" s="29"/>
      <c r="AGF92" s="29"/>
      <c r="AGG92" s="29"/>
      <c r="AGH92" s="29"/>
      <c r="AGI92" s="29"/>
      <c r="AGJ92" s="29"/>
      <c r="AGK92" s="29"/>
      <c r="AGL92" s="29"/>
      <c r="AGM92" s="29"/>
      <c r="AGN92" s="29"/>
      <c r="AGO92" s="29"/>
      <c r="AGP92" s="29"/>
      <c r="AGQ92" s="29"/>
      <c r="AGR92" s="29"/>
      <c r="AGS92" s="29"/>
      <c r="AGT92" s="29"/>
      <c r="AGU92" s="29"/>
      <c r="AGV92" s="29"/>
      <c r="AGW92" s="29"/>
      <c r="AGX92" s="29"/>
      <c r="AGY92" s="29"/>
      <c r="AGZ92" s="29"/>
      <c r="AHA92" s="29"/>
      <c r="AHB92" s="29"/>
      <c r="AHC92" s="29"/>
      <c r="AHD92" s="29"/>
      <c r="AHE92" s="29"/>
      <c r="AHF92" s="29"/>
      <c r="AHG92" s="29"/>
      <c r="AHH92" s="29"/>
      <c r="AHI92" s="29"/>
      <c r="AHJ92" s="29"/>
      <c r="AHK92" s="29"/>
      <c r="AHL92" s="29"/>
      <c r="AHM92" s="29"/>
      <c r="AHN92" s="29"/>
      <c r="AHO92" s="29"/>
      <c r="AHP92" s="29"/>
      <c r="AHQ92" s="29"/>
      <c r="AHR92" s="29"/>
      <c r="AHS92" s="29"/>
      <c r="AHT92" s="29"/>
      <c r="AHU92" s="29"/>
      <c r="AHV92" s="29"/>
      <c r="AHW92" s="29"/>
      <c r="AHX92" s="29"/>
      <c r="AHY92" s="29"/>
      <c r="AHZ92" s="29"/>
      <c r="AIA92" s="29"/>
      <c r="AIB92" s="29"/>
      <c r="AIC92" s="29"/>
      <c r="AID92" s="29"/>
      <c r="AIE92" s="29"/>
      <c r="AIF92" s="29"/>
      <c r="AIG92" s="29"/>
      <c r="AIH92" s="29"/>
      <c r="AII92" s="29"/>
      <c r="AIJ92" s="29"/>
      <c r="AIK92" s="29"/>
      <c r="AIL92" s="29"/>
      <c r="AIM92" s="29"/>
      <c r="AIN92" s="29"/>
      <c r="AIO92" s="29"/>
      <c r="AIP92" s="29"/>
      <c r="AIQ92" s="29"/>
      <c r="AIR92" s="29"/>
      <c r="AIS92" s="29"/>
      <c r="AIT92" s="29"/>
      <c r="AIU92" s="29"/>
      <c r="AIV92" s="29"/>
      <c r="AIW92" s="29"/>
      <c r="AIX92" s="29"/>
      <c r="AIY92" s="29"/>
      <c r="AIZ92" s="29"/>
      <c r="AJA92" s="29"/>
      <c r="AJB92" s="29"/>
      <c r="AJC92" s="29"/>
      <c r="AJD92" s="29"/>
      <c r="AJE92" s="29"/>
      <c r="AJF92" s="29"/>
      <c r="AJG92" s="29"/>
      <c r="AJH92" s="29"/>
      <c r="AJI92" s="29"/>
      <c r="AJJ92" s="29"/>
      <c r="AJK92" s="29"/>
      <c r="AJL92" s="29"/>
      <c r="AJM92" s="29"/>
      <c r="AJN92" s="29"/>
      <c r="AJO92" s="29"/>
      <c r="AJP92" s="29"/>
      <c r="AJQ92" s="29"/>
      <c r="AJR92" s="29"/>
      <c r="AJS92" s="29"/>
      <c r="AJT92" s="29"/>
      <c r="AJU92" s="29"/>
      <c r="AJV92" s="29"/>
      <c r="AJW92" s="29"/>
      <c r="AJX92" s="29"/>
      <c r="AJY92" s="29"/>
      <c r="AJZ92" s="29"/>
      <c r="AKA92" s="29"/>
      <c r="AKB92" s="29"/>
      <c r="AKC92" s="29"/>
      <c r="AKD92" s="29"/>
      <c r="AKE92" s="29"/>
      <c r="AKF92" s="29"/>
      <c r="AKG92" s="29"/>
      <c r="AKH92" s="29"/>
      <c r="AKI92" s="29"/>
      <c r="AKJ92" s="29"/>
      <c r="AKK92" s="29"/>
      <c r="AKL92" s="29"/>
      <c r="AKM92" s="29"/>
      <c r="AKN92" s="29"/>
      <c r="AKO92" s="29"/>
      <c r="AKP92" s="29"/>
      <c r="AKQ92" s="29"/>
      <c r="AKR92" s="29"/>
      <c r="AKS92" s="29"/>
      <c r="AKT92" s="29"/>
      <c r="AKU92" s="29"/>
      <c r="AKV92" s="29"/>
      <c r="AKW92" s="29"/>
      <c r="AKX92" s="29"/>
      <c r="AKY92" s="29"/>
      <c r="AKZ92" s="29"/>
      <c r="ALA92" s="29"/>
      <c r="ALB92" s="29"/>
      <c r="ALC92" s="29"/>
      <c r="ALD92" s="29"/>
      <c r="ALE92" s="29"/>
      <c r="ALF92" s="29"/>
      <c r="ALG92" s="29"/>
      <c r="ALH92" s="29"/>
      <c r="ALI92" s="29"/>
      <c r="ALJ92" s="29"/>
      <c r="ALK92" s="29"/>
      <c r="ALL92" s="29"/>
      <c r="ALM92" s="29"/>
      <c r="ALN92" s="29"/>
      <c r="ALO92" s="29"/>
      <c r="ALP92" s="29"/>
      <c r="ALQ92" s="29"/>
      <c r="ALR92" s="29"/>
      <c r="ALS92" s="29"/>
      <c r="ALT92" s="29"/>
      <c r="ALU92" s="29"/>
      <c r="ALV92" s="29"/>
      <c r="ALW92" s="29"/>
      <c r="ALX92" s="29"/>
      <c r="ALY92" s="29"/>
      <c r="ALZ92" s="29"/>
      <c r="AMA92" s="29"/>
      <c r="AMB92" s="29"/>
      <c r="AMC92" s="29"/>
      <c r="AMD92" s="29"/>
      <c r="AME92" s="29"/>
      <c r="AMF92" s="29"/>
      <c r="AMG92" s="29"/>
      <c r="AMH92" s="29"/>
      <c r="AMI92" s="29"/>
      <c r="AMJ92" s="29"/>
      <c r="AMK92" s="29"/>
      <c r="AML92" s="29"/>
      <c r="AMM92" s="29"/>
      <c r="AMN92" s="29"/>
      <c r="AMO92" s="29"/>
      <c r="AMP92" s="29"/>
      <c r="AMQ92" s="29"/>
      <c r="AMR92" s="29"/>
      <c r="AMS92" s="29"/>
      <c r="AMT92" s="29"/>
      <c r="AMU92" s="29"/>
      <c r="AMV92" s="29"/>
      <c r="AMW92" s="29"/>
      <c r="AMX92" s="29"/>
      <c r="AMY92" s="29"/>
      <c r="AMZ92" s="29"/>
      <c r="ANA92" s="29"/>
      <c r="ANB92" s="29"/>
      <c r="ANC92" s="29"/>
      <c r="AND92" s="29"/>
      <c r="ANE92" s="29"/>
      <c r="ANF92" s="29"/>
      <c r="ANG92" s="29"/>
      <c r="ANH92" s="29"/>
      <c r="ANI92" s="29"/>
      <c r="ANJ92" s="29"/>
      <c r="ANK92" s="29"/>
      <c r="ANL92" s="29"/>
      <c r="ANM92" s="29"/>
      <c r="ANN92" s="29"/>
      <c r="ANO92" s="29"/>
      <c r="ANP92" s="29"/>
      <c r="ANQ92" s="29"/>
      <c r="ANR92" s="29"/>
      <c r="ANS92" s="29"/>
      <c r="ANT92" s="29"/>
      <c r="ANU92" s="29"/>
      <c r="ANV92" s="29"/>
      <c r="ANW92" s="29"/>
      <c r="ANX92" s="29"/>
      <c r="ANY92" s="29"/>
      <c r="ANZ92" s="29"/>
      <c r="AOA92" s="29"/>
      <c r="AOB92" s="29"/>
      <c r="AOC92" s="29"/>
      <c r="AOD92" s="29"/>
      <c r="AOE92" s="29"/>
      <c r="AOF92" s="29"/>
      <c r="AOG92" s="29"/>
      <c r="AOH92" s="29"/>
      <c r="AOI92" s="29"/>
      <c r="AOJ92" s="29"/>
      <c r="AOK92" s="29"/>
      <c r="AOL92" s="29"/>
      <c r="AOM92" s="29"/>
      <c r="AON92" s="29"/>
      <c r="AOO92" s="29"/>
      <c r="AOP92" s="29"/>
      <c r="AOQ92" s="29"/>
      <c r="AOR92" s="29"/>
      <c r="AOS92" s="29"/>
      <c r="AOT92" s="29"/>
      <c r="AOU92" s="29"/>
      <c r="AOV92" s="29"/>
      <c r="AOW92" s="29"/>
      <c r="AOX92" s="29"/>
      <c r="AOY92" s="29"/>
      <c r="AOZ92" s="29"/>
      <c r="APA92" s="29"/>
      <c r="APB92" s="29"/>
      <c r="APC92" s="29"/>
      <c r="APD92" s="29"/>
      <c r="APE92" s="29"/>
      <c r="APF92" s="29"/>
      <c r="APG92" s="29"/>
      <c r="APH92" s="29"/>
      <c r="API92" s="29"/>
      <c r="APJ92" s="29"/>
      <c r="APK92" s="29"/>
      <c r="APL92" s="29"/>
      <c r="APM92" s="29"/>
      <c r="APN92" s="29"/>
      <c r="APO92" s="29"/>
      <c r="APP92" s="29"/>
      <c r="APQ92" s="29"/>
      <c r="APR92" s="29"/>
      <c r="APS92" s="29"/>
      <c r="APT92" s="29"/>
      <c r="APU92" s="29"/>
      <c r="APV92" s="29"/>
      <c r="APW92" s="29"/>
      <c r="APX92" s="29"/>
      <c r="APY92" s="29"/>
      <c r="APZ92" s="29"/>
      <c r="AQA92" s="29"/>
      <c r="AQB92" s="29"/>
      <c r="AQC92" s="29"/>
      <c r="AQD92" s="29"/>
      <c r="AQE92" s="29"/>
      <c r="AQF92" s="29"/>
      <c r="AQG92" s="29"/>
      <c r="AQH92" s="29"/>
      <c r="AQI92" s="29"/>
      <c r="AQJ92" s="29"/>
      <c r="AQK92" s="29"/>
      <c r="AQL92" s="29"/>
      <c r="AQM92" s="29"/>
      <c r="AQN92" s="29"/>
      <c r="AQO92" s="29"/>
      <c r="AQP92" s="29"/>
      <c r="AQQ92" s="29"/>
      <c r="AQR92" s="29"/>
      <c r="AQS92" s="29"/>
      <c r="AQT92" s="29"/>
      <c r="AQU92" s="29"/>
      <c r="AQV92" s="29"/>
      <c r="AQW92" s="29"/>
      <c r="AQX92" s="29"/>
      <c r="AQY92" s="29"/>
      <c r="AQZ92" s="29"/>
      <c r="ARA92" s="29"/>
      <c r="ARB92" s="29"/>
      <c r="ARC92" s="29"/>
      <c r="ARD92" s="29"/>
      <c r="ARE92" s="29"/>
      <c r="ARF92" s="29"/>
      <c r="ARG92" s="29"/>
      <c r="ARH92" s="29"/>
      <c r="ARI92" s="29"/>
      <c r="ARJ92" s="29"/>
      <c r="ARK92" s="29"/>
      <c r="ARL92" s="29"/>
      <c r="ARM92" s="29"/>
      <c r="ARN92" s="29"/>
      <c r="ARO92" s="29"/>
      <c r="ARP92" s="29"/>
      <c r="ARQ92" s="29"/>
      <c r="ARR92" s="29"/>
      <c r="ARS92" s="29"/>
      <c r="ART92" s="29"/>
      <c r="ARU92" s="29"/>
      <c r="ARV92" s="29"/>
      <c r="ARW92" s="29"/>
      <c r="ARX92" s="29"/>
      <c r="ARY92" s="29"/>
      <c r="ARZ92" s="29"/>
      <c r="ASA92" s="29"/>
      <c r="ASB92" s="29"/>
      <c r="ASC92" s="29"/>
      <c r="ASD92" s="29"/>
      <c r="ASE92" s="29"/>
      <c r="ASF92" s="29"/>
      <c r="ASG92" s="29"/>
      <c r="ASH92" s="29"/>
      <c r="ASI92" s="29"/>
      <c r="ASJ92" s="29"/>
      <c r="ASK92" s="29"/>
      <c r="ASL92" s="29"/>
      <c r="ASM92" s="29"/>
      <c r="ASN92" s="29"/>
      <c r="ASO92" s="29"/>
      <c r="ASP92" s="29"/>
      <c r="ASQ92" s="29"/>
      <c r="ASR92" s="29"/>
      <c r="ASS92" s="29"/>
      <c r="AST92" s="29"/>
      <c r="ASU92" s="29"/>
      <c r="ASV92" s="29"/>
      <c r="ASW92" s="29"/>
      <c r="ASX92" s="29"/>
      <c r="ASY92" s="29"/>
      <c r="ASZ92" s="29"/>
      <c r="ATA92" s="29"/>
      <c r="ATB92" s="29"/>
      <c r="ATC92" s="29"/>
      <c r="ATD92" s="29"/>
      <c r="ATE92" s="29"/>
      <c r="ATF92" s="29"/>
      <c r="ATG92" s="29"/>
      <c r="ATH92" s="29"/>
      <c r="ATI92" s="29"/>
      <c r="ATJ92" s="29"/>
      <c r="ATK92" s="29"/>
      <c r="ATL92" s="29"/>
      <c r="ATM92" s="29"/>
      <c r="ATN92" s="29"/>
      <c r="ATO92" s="29"/>
      <c r="ATP92" s="29"/>
      <c r="ATQ92" s="29"/>
      <c r="ATR92" s="29"/>
      <c r="ATS92" s="29"/>
      <c r="ATT92" s="29"/>
      <c r="ATU92" s="29"/>
      <c r="ATV92" s="29"/>
      <c r="ATW92" s="29"/>
      <c r="ATX92" s="29"/>
      <c r="ATY92" s="29"/>
      <c r="ATZ92" s="29"/>
      <c r="AUA92" s="29"/>
      <c r="AUB92" s="29"/>
      <c r="AUC92" s="29"/>
      <c r="AUD92" s="29"/>
      <c r="AUE92" s="29"/>
      <c r="AUF92" s="29"/>
      <c r="AUG92" s="29"/>
      <c r="AUH92" s="29"/>
      <c r="AUI92" s="29"/>
      <c r="AUJ92" s="29"/>
      <c r="AUK92" s="29"/>
      <c r="AUL92" s="29"/>
      <c r="AUM92" s="29"/>
      <c r="AUN92" s="29"/>
      <c r="AUO92" s="29"/>
      <c r="AUP92" s="29"/>
      <c r="AUQ92" s="29"/>
      <c r="AUR92" s="29"/>
      <c r="AUS92" s="29"/>
      <c r="AUT92" s="29"/>
      <c r="AUU92" s="29"/>
      <c r="AUV92" s="29"/>
      <c r="AUW92" s="29"/>
      <c r="AUX92" s="29"/>
      <c r="AUY92" s="29"/>
      <c r="AUZ92" s="29"/>
      <c r="AVA92" s="29"/>
      <c r="AVB92" s="29"/>
      <c r="AVC92" s="29"/>
      <c r="AVD92" s="29"/>
      <c r="AVE92" s="29"/>
      <c r="AVF92" s="29"/>
      <c r="AVG92" s="29"/>
      <c r="AVH92" s="29"/>
      <c r="AVI92" s="29"/>
      <c r="AVJ92" s="29"/>
      <c r="AVK92" s="29"/>
      <c r="AVL92" s="29"/>
      <c r="AVM92" s="29"/>
      <c r="AVN92" s="29"/>
      <c r="AVO92" s="29"/>
      <c r="AVP92" s="29"/>
      <c r="AVQ92" s="29"/>
      <c r="AVR92" s="29"/>
      <c r="AVS92" s="29"/>
      <c r="AVT92" s="29"/>
      <c r="AVU92" s="29"/>
      <c r="AVV92" s="29"/>
      <c r="AVW92" s="29"/>
      <c r="AVX92" s="29"/>
      <c r="AVY92" s="29"/>
      <c r="AVZ92" s="29"/>
      <c r="AWA92" s="29"/>
      <c r="AWB92" s="29"/>
      <c r="AWC92" s="29"/>
      <c r="AWD92" s="29"/>
      <c r="AWE92" s="29"/>
      <c r="AWF92" s="29"/>
      <c r="AWG92" s="29"/>
      <c r="AWH92" s="29"/>
      <c r="AWI92" s="29"/>
      <c r="AWJ92" s="29"/>
      <c r="AWK92" s="29"/>
      <c r="AWL92" s="29"/>
      <c r="AWM92" s="29"/>
      <c r="AWN92" s="29"/>
      <c r="AWO92" s="29"/>
      <c r="AWP92" s="29"/>
      <c r="AWQ92" s="29"/>
      <c r="AWR92" s="29"/>
      <c r="AWS92" s="29"/>
      <c r="AWT92" s="29"/>
      <c r="AWU92" s="29"/>
      <c r="AWV92" s="29"/>
      <c r="AWW92" s="29"/>
      <c r="AWX92" s="29"/>
      <c r="AWY92" s="29"/>
      <c r="AWZ92" s="29"/>
      <c r="AXA92" s="29"/>
      <c r="AXB92" s="29"/>
      <c r="AXC92" s="29"/>
      <c r="AXD92" s="29"/>
      <c r="AXE92" s="29"/>
      <c r="AXF92" s="29"/>
      <c r="AXG92" s="29"/>
      <c r="AXH92" s="29"/>
      <c r="AXI92" s="29"/>
      <c r="AXJ92" s="29"/>
      <c r="AXK92" s="29"/>
      <c r="AXL92" s="29"/>
      <c r="AXM92" s="29"/>
      <c r="AXN92" s="29"/>
      <c r="AXO92" s="29"/>
      <c r="AXP92" s="29"/>
      <c r="AXQ92" s="29"/>
      <c r="AXR92" s="29"/>
      <c r="AXS92" s="29"/>
      <c r="AXT92" s="29"/>
      <c r="AXU92" s="29"/>
      <c r="AXV92" s="29"/>
      <c r="AXW92" s="29"/>
      <c r="AXX92" s="29"/>
      <c r="AXY92" s="29"/>
      <c r="AXZ92" s="29"/>
      <c r="AYA92" s="29"/>
      <c r="AYB92" s="29"/>
      <c r="AYC92" s="29"/>
      <c r="AYD92" s="29"/>
      <c r="AYE92" s="29"/>
      <c r="AYF92" s="29"/>
      <c r="AYG92" s="29"/>
      <c r="AYH92" s="29"/>
      <c r="AYI92" s="29"/>
      <c r="AYJ92" s="29"/>
      <c r="AYK92" s="29"/>
      <c r="AYL92" s="29"/>
      <c r="AYM92" s="29"/>
      <c r="AYN92" s="29"/>
      <c r="AYO92" s="29"/>
      <c r="AYP92" s="29"/>
      <c r="AYQ92" s="29"/>
      <c r="AYR92" s="29"/>
      <c r="AYS92" s="29"/>
      <c r="AYT92" s="29"/>
      <c r="AYU92" s="29"/>
      <c r="AYV92" s="29"/>
      <c r="AYW92" s="29"/>
      <c r="AYX92" s="29"/>
      <c r="AYY92" s="29"/>
      <c r="AYZ92" s="29"/>
      <c r="AZA92" s="29"/>
      <c r="AZB92" s="29"/>
      <c r="AZC92" s="29"/>
      <c r="AZD92" s="29"/>
      <c r="AZE92" s="29"/>
      <c r="AZF92" s="29"/>
      <c r="AZG92" s="29"/>
      <c r="AZH92" s="29"/>
      <c r="AZI92" s="29"/>
      <c r="AZJ92" s="29"/>
      <c r="AZK92" s="29"/>
      <c r="AZL92" s="29"/>
      <c r="AZM92" s="29"/>
      <c r="AZN92" s="29"/>
      <c r="AZO92" s="29"/>
      <c r="AZP92" s="29"/>
      <c r="AZQ92" s="29"/>
      <c r="AZR92" s="29"/>
      <c r="AZS92" s="29"/>
      <c r="AZT92" s="29"/>
      <c r="AZU92" s="29"/>
      <c r="AZV92" s="29"/>
      <c r="AZW92" s="29"/>
      <c r="AZX92" s="29"/>
      <c r="AZY92" s="29"/>
      <c r="AZZ92" s="29"/>
      <c r="BAA92" s="29"/>
      <c r="BAB92" s="29"/>
      <c r="BAC92" s="29"/>
      <c r="BAD92" s="29"/>
    </row>
    <row r="93" spans="1:1382" s="89" customFormat="1" ht="14" x14ac:dyDescent="0.2">
      <c r="A93" s="118">
        <v>454</v>
      </c>
      <c r="B93" s="44">
        <v>415</v>
      </c>
      <c r="C93" s="40">
        <v>45801509</v>
      </c>
      <c r="D93" s="44">
        <v>5513351</v>
      </c>
      <c r="E93" s="31" t="s">
        <v>3367</v>
      </c>
      <c r="F93" s="30" t="s">
        <v>452</v>
      </c>
      <c r="G93" s="94">
        <v>31339</v>
      </c>
      <c r="H93" s="40" t="s">
        <v>562</v>
      </c>
      <c r="I93" s="40" t="s">
        <v>564</v>
      </c>
      <c r="J93" s="42">
        <v>30</v>
      </c>
      <c r="K93" s="42">
        <v>22</v>
      </c>
      <c r="L93" s="42">
        <f t="shared" si="6"/>
        <v>8</v>
      </c>
      <c r="M93" s="30" t="s">
        <v>1605</v>
      </c>
      <c r="N93" s="56" t="s">
        <v>807</v>
      </c>
      <c r="O93" s="30">
        <v>1</v>
      </c>
      <c r="P93" s="44">
        <v>2</v>
      </c>
      <c r="Q93" s="30" t="s">
        <v>4058</v>
      </c>
      <c r="R93" s="30" t="s">
        <v>453</v>
      </c>
      <c r="S93" s="32" t="s">
        <v>453</v>
      </c>
      <c r="T93" s="32" t="s">
        <v>453</v>
      </c>
      <c r="U93" s="42" t="s">
        <v>453</v>
      </c>
      <c r="V93" s="32" t="s">
        <v>453</v>
      </c>
      <c r="W93" s="32" t="s">
        <v>563</v>
      </c>
      <c r="X93" s="30" t="s">
        <v>827</v>
      </c>
      <c r="Y93" s="30" t="s">
        <v>550</v>
      </c>
      <c r="Z93" s="56" t="s">
        <v>804</v>
      </c>
      <c r="AA93" s="45">
        <v>42464</v>
      </c>
      <c r="AB93" s="80" t="s">
        <v>807</v>
      </c>
      <c r="AC93" s="32">
        <v>42521</v>
      </c>
      <c r="AD93" s="61">
        <f t="shared" si="5"/>
        <v>1.8739726027397259</v>
      </c>
      <c r="AE93" s="32" t="s">
        <v>539</v>
      </c>
      <c r="AF93" s="42">
        <v>1</v>
      </c>
      <c r="AG93" s="32" t="s">
        <v>640</v>
      </c>
      <c r="AH93" s="42">
        <v>3</v>
      </c>
      <c r="AI93" s="32"/>
      <c r="AJ93" s="42"/>
      <c r="AK93" s="42"/>
      <c r="AL93" s="42"/>
      <c r="AM93" s="32"/>
      <c r="AN93" s="42"/>
      <c r="AO93" s="32"/>
      <c r="AP93" s="42"/>
      <c r="AQ93" s="42"/>
      <c r="AR93" s="42"/>
      <c r="AS93" s="42"/>
      <c r="AT93" s="42"/>
      <c r="AU93" s="42"/>
      <c r="AV93" s="42"/>
      <c r="AW93" s="42"/>
      <c r="AX93" s="42"/>
      <c r="AY93" s="49" t="s">
        <v>4179</v>
      </c>
      <c r="AZ93" s="32" t="s">
        <v>640</v>
      </c>
      <c r="BA93" s="42">
        <v>3</v>
      </c>
      <c r="BB93" s="44">
        <v>3</v>
      </c>
      <c r="BC93" s="30" t="s">
        <v>4058</v>
      </c>
      <c r="BD93" s="42">
        <v>1</v>
      </c>
      <c r="BE93" s="42" t="s">
        <v>4059</v>
      </c>
      <c r="BF93" s="43" t="s">
        <v>807</v>
      </c>
      <c r="BG93" s="40" t="s">
        <v>453</v>
      </c>
      <c r="BH93" s="40" t="s">
        <v>4060</v>
      </c>
      <c r="BI93" s="40" t="s">
        <v>4060</v>
      </c>
      <c r="BJ93" s="40" t="s">
        <v>4061</v>
      </c>
      <c r="BK93" s="31" t="s">
        <v>453</v>
      </c>
      <c r="BL93" s="31" t="s">
        <v>4062</v>
      </c>
      <c r="BM93" s="30">
        <v>99</v>
      </c>
      <c r="BN93" s="30">
        <v>107</v>
      </c>
      <c r="BO93" s="30">
        <v>104</v>
      </c>
      <c r="BP93" s="30" t="s">
        <v>4063</v>
      </c>
      <c r="BQ93" s="30" t="s">
        <v>453</v>
      </c>
      <c r="BR93" s="30" t="s">
        <v>453</v>
      </c>
      <c r="BS93" s="30" t="s">
        <v>872</v>
      </c>
      <c r="BT93" s="30" t="s">
        <v>4064</v>
      </c>
      <c r="BU93" s="30" t="s">
        <v>929</v>
      </c>
      <c r="BV93" s="30" t="s">
        <v>4180</v>
      </c>
      <c r="BW93" s="30">
        <v>88</v>
      </c>
      <c r="BX93" s="30">
        <v>104</v>
      </c>
      <c r="BY93" s="30">
        <v>96</v>
      </c>
      <c r="BZ93" s="30" t="s">
        <v>1737</v>
      </c>
      <c r="CA93" s="112"/>
      <c r="CC93" s="29"/>
      <c r="CD93" s="29"/>
      <c r="CE93" s="29"/>
      <c r="CF93" s="29"/>
      <c r="CG93" s="29"/>
      <c r="CH93" s="29"/>
      <c r="CI93" s="29"/>
      <c r="CJ93" s="29"/>
      <c r="CK93" s="29"/>
      <c r="CL93" s="29"/>
      <c r="CM93" s="29"/>
      <c r="CN93" s="29"/>
      <c r="CO93" s="29"/>
      <c r="CP93" s="29"/>
      <c r="CQ93" s="29"/>
      <c r="CR93" s="29"/>
      <c r="CS93" s="29"/>
      <c r="CT93" s="29"/>
      <c r="CU93" s="29"/>
      <c r="CV93" s="29"/>
      <c r="CW93" s="29"/>
      <c r="CX93" s="29"/>
      <c r="CY93" s="29"/>
      <c r="CZ93" s="29"/>
      <c r="DA93" s="29"/>
      <c r="DB93" s="29"/>
      <c r="DC93" s="29"/>
      <c r="DD93" s="29"/>
      <c r="DE93" s="29"/>
      <c r="DF93" s="29"/>
      <c r="DG93" s="29"/>
      <c r="DH93" s="29"/>
      <c r="DI93" s="29"/>
      <c r="DJ93" s="29"/>
      <c r="DK93" s="29"/>
      <c r="DL93" s="29"/>
      <c r="DM93" s="29"/>
      <c r="DN93" s="29"/>
      <c r="DO93" s="29"/>
      <c r="DP93" s="29"/>
      <c r="DQ93" s="29"/>
      <c r="DR93" s="29"/>
      <c r="DS93" s="29"/>
      <c r="DT93" s="29"/>
      <c r="DU93" s="29"/>
      <c r="DV93" s="29"/>
      <c r="DW93" s="29"/>
      <c r="DX93" s="29"/>
      <c r="DY93" s="29"/>
      <c r="DZ93" s="29"/>
      <c r="EA93" s="29"/>
      <c r="EB93" s="29"/>
      <c r="EC93" s="29"/>
      <c r="ED93" s="29"/>
      <c r="EE93" s="29"/>
      <c r="EF93" s="29"/>
      <c r="EG93" s="29"/>
      <c r="EH93" s="29"/>
      <c r="EI93" s="29"/>
      <c r="EJ93" s="29"/>
      <c r="EK93" s="29"/>
      <c r="EL93" s="29"/>
      <c r="EM93" s="29"/>
      <c r="EN93" s="29"/>
      <c r="EO93" s="29"/>
      <c r="EP93" s="29"/>
      <c r="EQ93" s="29"/>
      <c r="ER93" s="29"/>
      <c r="ES93" s="29"/>
      <c r="ET93" s="29"/>
      <c r="EU93" s="29"/>
      <c r="EV93" s="29"/>
      <c r="EW93" s="29"/>
      <c r="EX93" s="29"/>
      <c r="EY93" s="29"/>
      <c r="EZ93" s="29"/>
      <c r="FA93" s="29"/>
      <c r="FB93" s="29"/>
      <c r="FC93" s="29"/>
      <c r="FD93" s="29"/>
      <c r="FE93" s="29"/>
      <c r="FF93" s="29"/>
      <c r="FG93" s="29"/>
      <c r="FH93" s="29"/>
      <c r="FI93" s="29"/>
      <c r="FJ93" s="29"/>
      <c r="FK93" s="29"/>
      <c r="FL93" s="29"/>
      <c r="FM93" s="29"/>
      <c r="FN93" s="29"/>
      <c r="FO93" s="29"/>
      <c r="FP93" s="29"/>
      <c r="FQ93" s="29"/>
      <c r="FR93" s="29"/>
      <c r="FS93" s="29"/>
      <c r="FT93" s="29"/>
      <c r="FU93" s="29"/>
      <c r="FV93" s="29"/>
      <c r="FW93" s="29"/>
      <c r="FX93" s="29"/>
      <c r="FY93" s="29"/>
      <c r="FZ93" s="29"/>
      <c r="GA93" s="29"/>
      <c r="GB93" s="29"/>
      <c r="GC93" s="29"/>
      <c r="GD93" s="29"/>
      <c r="GE93" s="29"/>
      <c r="GF93" s="29"/>
      <c r="GG93" s="29"/>
      <c r="GH93" s="29"/>
      <c r="GI93" s="29"/>
      <c r="GJ93" s="29"/>
      <c r="GK93" s="29"/>
      <c r="GL93" s="29"/>
      <c r="GM93" s="29"/>
      <c r="GN93" s="29"/>
      <c r="GO93" s="29"/>
      <c r="GP93" s="29"/>
      <c r="GQ93" s="29"/>
      <c r="GR93" s="29"/>
      <c r="GS93" s="29"/>
      <c r="GT93" s="29"/>
      <c r="GU93" s="29"/>
      <c r="GV93" s="29"/>
      <c r="GW93" s="29"/>
      <c r="GX93" s="29"/>
      <c r="GY93" s="29"/>
      <c r="GZ93" s="29"/>
      <c r="HA93" s="29"/>
      <c r="HB93" s="29"/>
      <c r="HC93" s="29"/>
      <c r="HD93" s="29"/>
      <c r="HE93" s="29"/>
      <c r="HF93" s="29"/>
      <c r="HG93" s="29"/>
      <c r="HH93" s="29"/>
      <c r="HI93" s="29"/>
      <c r="HJ93" s="29"/>
      <c r="HK93" s="29"/>
      <c r="HL93" s="29"/>
      <c r="HM93" s="29"/>
      <c r="HN93" s="29"/>
      <c r="HO93" s="29"/>
      <c r="HP93" s="29"/>
      <c r="HQ93" s="29"/>
      <c r="HR93" s="29"/>
      <c r="HS93" s="29"/>
      <c r="HT93" s="29"/>
      <c r="HU93" s="29"/>
      <c r="HV93" s="29"/>
      <c r="HW93" s="29"/>
      <c r="HX93" s="29"/>
      <c r="HY93" s="29"/>
      <c r="HZ93" s="29"/>
      <c r="IA93" s="29"/>
      <c r="IB93" s="29"/>
      <c r="IC93" s="29"/>
      <c r="ID93" s="29"/>
      <c r="IE93" s="29"/>
      <c r="IF93" s="29"/>
      <c r="IG93" s="29"/>
      <c r="IH93" s="29"/>
      <c r="II93" s="29"/>
      <c r="IJ93" s="29"/>
      <c r="IK93" s="29"/>
      <c r="IL93" s="29"/>
      <c r="IM93" s="29"/>
      <c r="IN93" s="29"/>
      <c r="IO93" s="29"/>
      <c r="IP93" s="29"/>
      <c r="IQ93" s="29"/>
      <c r="IR93" s="29"/>
      <c r="IS93" s="29"/>
      <c r="IT93" s="29"/>
      <c r="IU93" s="29"/>
      <c r="IV93" s="29"/>
      <c r="IW93" s="29"/>
      <c r="IX93" s="29"/>
      <c r="IY93" s="29"/>
      <c r="IZ93" s="29"/>
      <c r="JA93" s="29"/>
      <c r="JB93" s="29"/>
      <c r="JC93" s="29"/>
      <c r="JD93" s="29"/>
      <c r="JE93" s="29"/>
      <c r="JF93" s="29"/>
      <c r="JG93" s="29"/>
      <c r="JH93" s="29"/>
      <c r="JI93" s="29"/>
      <c r="JJ93" s="29"/>
      <c r="JK93" s="29"/>
      <c r="JL93" s="29"/>
      <c r="JM93" s="29"/>
      <c r="JN93" s="29"/>
      <c r="JO93" s="29"/>
      <c r="JP93" s="29"/>
      <c r="JQ93" s="29"/>
      <c r="JR93" s="29"/>
      <c r="JS93" s="29"/>
      <c r="JT93" s="29"/>
      <c r="JU93" s="29"/>
      <c r="JV93" s="29"/>
      <c r="JW93" s="29"/>
      <c r="JX93" s="29"/>
      <c r="JY93" s="29"/>
      <c r="JZ93" s="29"/>
      <c r="KA93" s="29"/>
      <c r="KB93" s="29"/>
      <c r="KC93" s="29"/>
      <c r="KD93" s="29"/>
      <c r="KE93" s="29"/>
      <c r="KF93" s="29"/>
      <c r="KG93" s="29"/>
      <c r="KH93" s="29"/>
      <c r="KI93" s="29"/>
      <c r="KJ93" s="29"/>
      <c r="KK93" s="29"/>
      <c r="KL93" s="29"/>
      <c r="KM93" s="29"/>
      <c r="KN93" s="29"/>
      <c r="KO93" s="29"/>
      <c r="KP93" s="29"/>
      <c r="KQ93" s="29"/>
      <c r="KR93" s="29"/>
      <c r="KS93" s="29"/>
      <c r="KT93" s="29"/>
      <c r="KU93" s="29"/>
      <c r="KV93" s="29"/>
      <c r="KW93" s="29"/>
      <c r="KX93" s="29"/>
      <c r="KY93" s="29"/>
      <c r="KZ93" s="29"/>
      <c r="LA93" s="29"/>
      <c r="LB93" s="29"/>
      <c r="LC93" s="29"/>
      <c r="LD93" s="29"/>
      <c r="LE93" s="29"/>
      <c r="LF93" s="29"/>
      <c r="LG93" s="29"/>
      <c r="LH93" s="29"/>
      <c r="LI93" s="29"/>
      <c r="LJ93" s="29"/>
      <c r="LK93" s="29"/>
      <c r="LL93" s="29"/>
      <c r="LM93" s="29"/>
      <c r="LN93" s="29"/>
      <c r="LO93" s="29"/>
      <c r="LP93" s="29"/>
      <c r="LQ93" s="29"/>
      <c r="LR93" s="29"/>
      <c r="LS93" s="29"/>
      <c r="LT93" s="29"/>
      <c r="LU93" s="29"/>
      <c r="LV93" s="29"/>
      <c r="LW93" s="29"/>
      <c r="LX93" s="29"/>
      <c r="LY93" s="29"/>
      <c r="LZ93" s="29"/>
      <c r="MA93" s="29"/>
      <c r="MB93" s="29"/>
      <c r="MC93" s="29"/>
      <c r="MD93" s="29"/>
      <c r="ME93" s="29"/>
      <c r="MF93" s="29"/>
      <c r="MG93" s="29"/>
      <c r="MH93" s="29"/>
      <c r="MI93" s="29"/>
      <c r="MJ93" s="29"/>
      <c r="MK93" s="29"/>
      <c r="ML93" s="29"/>
      <c r="MM93" s="29"/>
      <c r="MN93" s="29"/>
      <c r="MO93" s="29"/>
      <c r="MP93" s="29"/>
      <c r="MQ93" s="29"/>
      <c r="MR93" s="29"/>
      <c r="MS93" s="29"/>
      <c r="MT93" s="29"/>
      <c r="MU93" s="29"/>
      <c r="MV93" s="29"/>
      <c r="MW93" s="29"/>
      <c r="MX93" s="29"/>
      <c r="MY93" s="29"/>
      <c r="MZ93" s="29"/>
      <c r="NA93" s="29"/>
      <c r="NB93" s="29"/>
      <c r="NC93" s="29"/>
      <c r="ND93" s="29"/>
      <c r="NE93" s="29"/>
      <c r="NF93" s="29"/>
      <c r="NG93" s="29"/>
      <c r="NH93" s="29"/>
      <c r="NI93" s="29"/>
      <c r="NJ93" s="29"/>
      <c r="NK93" s="29"/>
      <c r="NL93" s="29"/>
      <c r="NM93" s="29"/>
      <c r="NN93" s="29"/>
      <c r="NO93" s="29"/>
      <c r="NP93" s="29"/>
      <c r="NQ93" s="29"/>
      <c r="NR93" s="29"/>
      <c r="NS93" s="29"/>
      <c r="NT93" s="29"/>
      <c r="NU93" s="29"/>
      <c r="NV93" s="29"/>
      <c r="NW93" s="29"/>
      <c r="NX93" s="29"/>
      <c r="NY93" s="29"/>
      <c r="NZ93" s="29"/>
      <c r="OA93" s="29"/>
      <c r="OB93" s="29"/>
      <c r="OC93" s="29"/>
      <c r="OD93" s="29"/>
      <c r="OE93" s="29"/>
      <c r="OF93" s="29"/>
      <c r="OG93" s="29"/>
      <c r="OH93" s="29"/>
      <c r="OI93" s="29"/>
      <c r="OJ93" s="29"/>
      <c r="OK93" s="29"/>
      <c r="OL93" s="29"/>
      <c r="OM93" s="29"/>
      <c r="ON93" s="29"/>
      <c r="OO93" s="29"/>
      <c r="OP93" s="29"/>
      <c r="OQ93" s="29"/>
      <c r="OR93" s="29"/>
      <c r="OS93" s="29"/>
      <c r="OT93" s="29"/>
      <c r="OU93" s="29"/>
      <c r="OV93" s="29"/>
      <c r="OW93" s="29"/>
      <c r="OX93" s="29"/>
      <c r="OY93" s="29"/>
      <c r="OZ93" s="29"/>
      <c r="PA93" s="29"/>
      <c r="PB93" s="29"/>
      <c r="PC93" s="29"/>
      <c r="PD93" s="29"/>
      <c r="PE93" s="29"/>
      <c r="PF93" s="29"/>
      <c r="PG93" s="29"/>
      <c r="PH93" s="29"/>
      <c r="PI93" s="29"/>
      <c r="PJ93" s="29"/>
      <c r="PK93" s="29"/>
      <c r="PL93" s="29"/>
      <c r="PM93" s="29"/>
      <c r="PN93" s="29"/>
      <c r="PO93" s="29"/>
      <c r="PP93" s="29"/>
      <c r="PQ93" s="29"/>
      <c r="PR93" s="29"/>
      <c r="PS93" s="29"/>
      <c r="PT93" s="29"/>
      <c r="PU93" s="29"/>
      <c r="PV93" s="29"/>
      <c r="PW93" s="29"/>
      <c r="PX93" s="29"/>
      <c r="PY93" s="29"/>
      <c r="PZ93" s="29"/>
      <c r="QA93" s="29"/>
      <c r="QB93" s="29"/>
      <c r="QC93" s="29"/>
      <c r="QD93" s="29"/>
      <c r="QE93" s="29"/>
      <c r="QF93" s="29"/>
      <c r="QG93" s="29"/>
      <c r="QH93" s="29"/>
      <c r="QI93" s="29"/>
      <c r="QJ93" s="29"/>
      <c r="QK93" s="29"/>
      <c r="QL93" s="29"/>
      <c r="QM93" s="29"/>
      <c r="QN93" s="29"/>
      <c r="QO93" s="29"/>
      <c r="QP93" s="29"/>
      <c r="QQ93" s="29"/>
      <c r="QR93" s="29"/>
      <c r="QS93" s="29"/>
      <c r="QT93" s="29"/>
      <c r="QU93" s="29"/>
      <c r="QV93" s="29"/>
      <c r="QW93" s="29"/>
      <c r="QX93" s="29"/>
      <c r="QY93" s="29"/>
      <c r="QZ93" s="29"/>
      <c r="RA93" s="29"/>
      <c r="RB93" s="29"/>
      <c r="RC93" s="29"/>
      <c r="RD93" s="29"/>
      <c r="RE93" s="29"/>
      <c r="RF93" s="29"/>
      <c r="RG93" s="29"/>
      <c r="RH93" s="29"/>
      <c r="RI93" s="29"/>
      <c r="RJ93" s="29"/>
      <c r="RK93" s="29"/>
      <c r="RL93" s="29"/>
      <c r="RM93" s="29"/>
      <c r="RN93" s="29"/>
      <c r="RO93" s="29"/>
      <c r="RP93" s="29"/>
      <c r="RQ93" s="29"/>
      <c r="RR93" s="29"/>
      <c r="RS93" s="29"/>
      <c r="RT93" s="29"/>
      <c r="RU93" s="29"/>
      <c r="RV93" s="29"/>
      <c r="RW93" s="29"/>
      <c r="RX93" s="29"/>
      <c r="RY93" s="29"/>
      <c r="RZ93" s="29"/>
      <c r="SA93" s="29"/>
      <c r="SB93" s="29"/>
      <c r="SC93" s="29"/>
      <c r="SD93" s="29"/>
      <c r="SE93" s="29"/>
      <c r="SF93" s="29"/>
      <c r="SG93" s="29"/>
      <c r="SH93" s="29"/>
      <c r="SI93" s="29"/>
      <c r="SJ93" s="29"/>
      <c r="SK93" s="29"/>
      <c r="SL93" s="29"/>
      <c r="SM93" s="29"/>
      <c r="SN93" s="29"/>
      <c r="SO93" s="29"/>
      <c r="SP93" s="29"/>
      <c r="SQ93" s="29"/>
      <c r="SR93" s="29"/>
      <c r="SS93" s="29"/>
      <c r="ST93" s="29"/>
      <c r="SU93" s="29"/>
      <c r="SV93" s="29"/>
      <c r="SW93" s="29"/>
      <c r="SX93" s="29"/>
      <c r="SY93" s="29"/>
      <c r="SZ93" s="29"/>
      <c r="TA93" s="29"/>
      <c r="TB93" s="29"/>
      <c r="TC93" s="29"/>
      <c r="TD93" s="29"/>
      <c r="TE93" s="29"/>
      <c r="TF93" s="29"/>
      <c r="TG93" s="29"/>
      <c r="TH93" s="29"/>
      <c r="TI93" s="29"/>
      <c r="TJ93" s="29"/>
      <c r="TK93" s="29"/>
      <c r="TL93" s="29"/>
      <c r="TM93" s="29"/>
      <c r="TN93" s="29"/>
      <c r="TO93" s="29"/>
      <c r="TP93" s="29"/>
      <c r="TQ93" s="29"/>
      <c r="TR93" s="29"/>
      <c r="TS93" s="29"/>
      <c r="TT93" s="29"/>
      <c r="TU93" s="29"/>
      <c r="TV93" s="29"/>
      <c r="TW93" s="29"/>
      <c r="TX93" s="29"/>
      <c r="TY93" s="29"/>
      <c r="TZ93" s="29"/>
      <c r="UA93" s="29"/>
      <c r="UB93" s="29"/>
      <c r="UC93" s="29"/>
      <c r="UD93" s="29"/>
      <c r="UE93" s="29"/>
      <c r="UF93" s="29"/>
      <c r="UG93" s="29"/>
      <c r="UH93" s="29"/>
      <c r="UI93" s="29"/>
      <c r="UJ93" s="29"/>
      <c r="UK93" s="29"/>
      <c r="UL93" s="29"/>
      <c r="UM93" s="29"/>
      <c r="UN93" s="29"/>
      <c r="UO93" s="29"/>
      <c r="UP93" s="29"/>
      <c r="UQ93" s="29"/>
      <c r="UR93" s="29"/>
      <c r="US93" s="29"/>
      <c r="UT93" s="29"/>
      <c r="UU93" s="29"/>
      <c r="UV93" s="29"/>
      <c r="UW93" s="29"/>
      <c r="UX93" s="29"/>
      <c r="UY93" s="29"/>
      <c r="UZ93" s="29"/>
      <c r="VA93" s="29"/>
      <c r="VB93" s="29"/>
      <c r="VC93" s="29"/>
      <c r="VD93" s="29"/>
      <c r="VE93" s="29"/>
      <c r="VF93" s="29"/>
      <c r="VG93" s="29"/>
      <c r="VH93" s="29"/>
      <c r="VI93" s="29"/>
      <c r="VJ93" s="29"/>
      <c r="VK93" s="29"/>
      <c r="VL93" s="29"/>
      <c r="VM93" s="29"/>
      <c r="VN93" s="29"/>
      <c r="VO93" s="29"/>
      <c r="VP93" s="29"/>
      <c r="VQ93" s="29"/>
      <c r="VR93" s="29"/>
      <c r="VS93" s="29"/>
      <c r="VT93" s="29"/>
      <c r="VU93" s="29"/>
      <c r="VV93" s="29"/>
      <c r="VW93" s="29"/>
      <c r="VX93" s="29"/>
      <c r="VY93" s="29"/>
      <c r="VZ93" s="29"/>
      <c r="WA93" s="29"/>
      <c r="WB93" s="29"/>
      <c r="WC93" s="29"/>
      <c r="WD93" s="29"/>
      <c r="WE93" s="29"/>
      <c r="WF93" s="29"/>
      <c r="WG93" s="29"/>
      <c r="WH93" s="29"/>
      <c r="WI93" s="29"/>
      <c r="WJ93" s="29"/>
      <c r="WK93" s="29"/>
      <c r="WL93" s="29"/>
      <c r="WM93" s="29"/>
      <c r="WN93" s="29"/>
      <c r="WO93" s="29"/>
      <c r="WP93" s="29"/>
      <c r="WQ93" s="29"/>
      <c r="WR93" s="29"/>
      <c r="WS93" s="29"/>
      <c r="WT93" s="29"/>
      <c r="WU93" s="29"/>
      <c r="WV93" s="29"/>
      <c r="WW93" s="29"/>
      <c r="WX93" s="29"/>
      <c r="WY93" s="29"/>
      <c r="WZ93" s="29"/>
      <c r="XA93" s="29"/>
      <c r="XB93" s="29"/>
      <c r="XC93" s="29"/>
      <c r="XD93" s="29"/>
      <c r="XE93" s="29"/>
      <c r="XF93" s="29"/>
      <c r="XG93" s="29"/>
      <c r="XH93" s="29"/>
      <c r="XI93" s="29"/>
      <c r="XJ93" s="29"/>
      <c r="XK93" s="29"/>
      <c r="XL93" s="29"/>
      <c r="XM93" s="29"/>
      <c r="XN93" s="29"/>
      <c r="XO93" s="29"/>
      <c r="XP93" s="29"/>
      <c r="XQ93" s="29"/>
      <c r="XR93" s="29"/>
      <c r="XS93" s="29"/>
      <c r="XT93" s="29"/>
      <c r="XU93" s="29"/>
      <c r="XV93" s="29"/>
      <c r="XW93" s="29"/>
      <c r="XX93" s="29"/>
      <c r="XY93" s="29"/>
      <c r="XZ93" s="29"/>
      <c r="YA93" s="29"/>
      <c r="YB93" s="29"/>
      <c r="YC93" s="29"/>
      <c r="YD93" s="29"/>
      <c r="YE93" s="29"/>
      <c r="YF93" s="29"/>
      <c r="YG93" s="29"/>
      <c r="YH93" s="29"/>
      <c r="YI93" s="29"/>
      <c r="YJ93" s="29"/>
      <c r="YK93" s="29"/>
      <c r="YL93" s="29"/>
      <c r="YM93" s="29"/>
      <c r="YN93" s="29"/>
      <c r="YO93" s="29"/>
      <c r="YP93" s="29"/>
      <c r="YQ93" s="29"/>
      <c r="YR93" s="29"/>
      <c r="YS93" s="29"/>
      <c r="YT93" s="29"/>
      <c r="YU93" s="29"/>
      <c r="YV93" s="29"/>
      <c r="YW93" s="29"/>
      <c r="YX93" s="29"/>
      <c r="YY93" s="29"/>
      <c r="YZ93" s="29"/>
      <c r="ZA93" s="29"/>
      <c r="ZB93" s="29"/>
      <c r="ZC93" s="29"/>
      <c r="ZD93" s="29"/>
      <c r="ZE93" s="29"/>
      <c r="ZF93" s="29"/>
      <c r="ZG93" s="29"/>
      <c r="ZH93" s="29"/>
      <c r="ZI93" s="29"/>
      <c r="ZJ93" s="29"/>
      <c r="ZK93" s="29"/>
      <c r="ZL93" s="29"/>
      <c r="ZM93" s="29"/>
      <c r="ZN93" s="29"/>
      <c r="ZO93" s="29"/>
      <c r="ZP93" s="29"/>
      <c r="ZQ93" s="29"/>
      <c r="ZR93" s="29"/>
      <c r="ZS93" s="29"/>
      <c r="ZT93" s="29"/>
      <c r="ZU93" s="29"/>
      <c r="ZV93" s="29"/>
      <c r="ZW93" s="29"/>
      <c r="ZX93" s="29"/>
      <c r="ZY93" s="29"/>
      <c r="ZZ93" s="29"/>
      <c r="AAA93" s="29"/>
      <c r="AAB93" s="29"/>
      <c r="AAC93" s="29"/>
      <c r="AAD93" s="29"/>
      <c r="AAE93" s="29"/>
      <c r="AAF93" s="29"/>
      <c r="AAG93" s="29"/>
      <c r="AAH93" s="29"/>
      <c r="AAI93" s="29"/>
      <c r="AAJ93" s="29"/>
      <c r="AAK93" s="29"/>
      <c r="AAL93" s="29"/>
      <c r="AAM93" s="29"/>
      <c r="AAN93" s="29"/>
      <c r="AAO93" s="29"/>
      <c r="AAP93" s="29"/>
      <c r="AAQ93" s="29"/>
      <c r="AAR93" s="29"/>
      <c r="AAS93" s="29"/>
      <c r="AAT93" s="29"/>
      <c r="AAU93" s="29"/>
      <c r="AAV93" s="29"/>
      <c r="AAW93" s="29"/>
      <c r="AAX93" s="29"/>
      <c r="AAY93" s="29"/>
      <c r="AAZ93" s="29"/>
      <c r="ABA93" s="29"/>
      <c r="ABB93" s="29"/>
      <c r="ABC93" s="29"/>
      <c r="ABD93" s="29"/>
      <c r="ABE93" s="29"/>
      <c r="ABF93" s="29"/>
      <c r="ABG93" s="29"/>
      <c r="ABH93" s="29"/>
      <c r="ABI93" s="29"/>
      <c r="ABJ93" s="29"/>
      <c r="ABK93" s="29"/>
      <c r="ABL93" s="29"/>
      <c r="ABM93" s="29"/>
      <c r="ABN93" s="29"/>
      <c r="ABO93" s="29"/>
      <c r="ABP93" s="29"/>
      <c r="ABQ93" s="29"/>
      <c r="ABR93" s="29"/>
      <c r="ABS93" s="29"/>
      <c r="ABT93" s="29"/>
      <c r="ABU93" s="29"/>
      <c r="ABV93" s="29"/>
      <c r="ABW93" s="29"/>
      <c r="ABX93" s="29"/>
      <c r="ABY93" s="29"/>
      <c r="ABZ93" s="29"/>
      <c r="ACA93" s="29"/>
      <c r="ACB93" s="29"/>
      <c r="ACC93" s="29"/>
      <c r="ACD93" s="29"/>
      <c r="ACE93" s="29"/>
      <c r="ACF93" s="29"/>
      <c r="ACG93" s="29"/>
      <c r="ACH93" s="29"/>
      <c r="ACI93" s="29"/>
      <c r="ACJ93" s="29"/>
      <c r="ACK93" s="29"/>
      <c r="ACL93" s="29"/>
      <c r="ACM93" s="29"/>
      <c r="ACN93" s="29"/>
      <c r="ACO93" s="29"/>
      <c r="ACP93" s="29"/>
      <c r="ACQ93" s="29"/>
      <c r="ACR93" s="29"/>
      <c r="ACS93" s="29"/>
      <c r="ACT93" s="29"/>
      <c r="ACU93" s="29"/>
      <c r="ACV93" s="29"/>
      <c r="ACW93" s="29"/>
      <c r="ACX93" s="29"/>
      <c r="ACY93" s="29"/>
      <c r="ACZ93" s="29"/>
      <c r="ADA93" s="29"/>
      <c r="ADB93" s="29"/>
      <c r="ADC93" s="29"/>
      <c r="ADD93" s="29"/>
      <c r="ADE93" s="29"/>
      <c r="ADF93" s="29"/>
      <c r="ADG93" s="29"/>
      <c r="ADH93" s="29"/>
      <c r="ADI93" s="29"/>
      <c r="ADJ93" s="29"/>
      <c r="ADK93" s="29"/>
      <c r="ADL93" s="29"/>
      <c r="ADM93" s="29"/>
      <c r="ADN93" s="29"/>
      <c r="ADO93" s="29"/>
      <c r="ADP93" s="29"/>
      <c r="ADQ93" s="29"/>
      <c r="ADR93" s="29"/>
      <c r="ADS93" s="29"/>
      <c r="ADT93" s="29"/>
      <c r="ADU93" s="29"/>
      <c r="ADV93" s="29"/>
      <c r="ADW93" s="29"/>
      <c r="ADX93" s="29"/>
      <c r="ADY93" s="29"/>
      <c r="ADZ93" s="29"/>
      <c r="AEA93" s="29"/>
      <c r="AEB93" s="29"/>
      <c r="AEC93" s="29"/>
      <c r="AED93" s="29"/>
      <c r="AEE93" s="29"/>
      <c r="AEF93" s="29"/>
      <c r="AEG93" s="29"/>
      <c r="AEH93" s="29"/>
      <c r="AEI93" s="29"/>
      <c r="AEJ93" s="29"/>
      <c r="AEK93" s="29"/>
      <c r="AEL93" s="29"/>
      <c r="AEM93" s="29"/>
      <c r="AEN93" s="29"/>
      <c r="AEO93" s="29"/>
      <c r="AEP93" s="29"/>
      <c r="AEQ93" s="29"/>
      <c r="AER93" s="29"/>
      <c r="AES93" s="29"/>
      <c r="AET93" s="29"/>
      <c r="AEU93" s="29"/>
      <c r="AEV93" s="29"/>
      <c r="AEW93" s="29"/>
      <c r="AEX93" s="29"/>
      <c r="AEY93" s="29"/>
      <c r="AEZ93" s="29"/>
      <c r="AFA93" s="29"/>
      <c r="AFB93" s="29"/>
      <c r="AFC93" s="29"/>
      <c r="AFD93" s="29"/>
      <c r="AFE93" s="29"/>
      <c r="AFF93" s="29"/>
      <c r="AFG93" s="29"/>
      <c r="AFH93" s="29"/>
      <c r="AFI93" s="29"/>
      <c r="AFJ93" s="29"/>
      <c r="AFK93" s="29"/>
      <c r="AFL93" s="29"/>
      <c r="AFM93" s="29"/>
      <c r="AFN93" s="29"/>
      <c r="AFO93" s="29"/>
      <c r="AFP93" s="29"/>
      <c r="AFQ93" s="29"/>
      <c r="AFR93" s="29"/>
      <c r="AFS93" s="29"/>
      <c r="AFT93" s="29"/>
      <c r="AFU93" s="29"/>
      <c r="AFV93" s="29"/>
      <c r="AFW93" s="29"/>
      <c r="AFX93" s="29"/>
      <c r="AFY93" s="29"/>
      <c r="AFZ93" s="29"/>
      <c r="AGA93" s="29"/>
      <c r="AGB93" s="29"/>
      <c r="AGC93" s="29"/>
      <c r="AGD93" s="29"/>
      <c r="AGE93" s="29"/>
      <c r="AGF93" s="29"/>
      <c r="AGG93" s="29"/>
      <c r="AGH93" s="29"/>
      <c r="AGI93" s="29"/>
      <c r="AGJ93" s="29"/>
      <c r="AGK93" s="29"/>
      <c r="AGL93" s="29"/>
      <c r="AGM93" s="29"/>
      <c r="AGN93" s="29"/>
      <c r="AGO93" s="29"/>
      <c r="AGP93" s="29"/>
      <c r="AGQ93" s="29"/>
      <c r="AGR93" s="29"/>
      <c r="AGS93" s="29"/>
      <c r="AGT93" s="29"/>
      <c r="AGU93" s="29"/>
      <c r="AGV93" s="29"/>
      <c r="AGW93" s="29"/>
      <c r="AGX93" s="29"/>
      <c r="AGY93" s="29"/>
      <c r="AGZ93" s="29"/>
      <c r="AHA93" s="29"/>
      <c r="AHB93" s="29"/>
      <c r="AHC93" s="29"/>
      <c r="AHD93" s="29"/>
      <c r="AHE93" s="29"/>
      <c r="AHF93" s="29"/>
      <c r="AHG93" s="29"/>
      <c r="AHH93" s="29"/>
      <c r="AHI93" s="29"/>
      <c r="AHJ93" s="29"/>
      <c r="AHK93" s="29"/>
      <c r="AHL93" s="29"/>
      <c r="AHM93" s="29"/>
      <c r="AHN93" s="29"/>
      <c r="AHO93" s="29"/>
      <c r="AHP93" s="29"/>
      <c r="AHQ93" s="29"/>
      <c r="AHR93" s="29"/>
      <c r="AHS93" s="29"/>
      <c r="AHT93" s="29"/>
      <c r="AHU93" s="29"/>
      <c r="AHV93" s="29"/>
      <c r="AHW93" s="29"/>
      <c r="AHX93" s="29"/>
      <c r="AHY93" s="29"/>
      <c r="AHZ93" s="29"/>
      <c r="AIA93" s="29"/>
      <c r="AIB93" s="29"/>
      <c r="AIC93" s="29"/>
      <c r="AID93" s="29"/>
      <c r="AIE93" s="29"/>
      <c r="AIF93" s="29"/>
      <c r="AIG93" s="29"/>
      <c r="AIH93" s="29"/>
      <c r="AII93" s="29"/>
      <c r="AIJ93" s="29"/>
      <c r="AIK93" s="29"/>
      <c r="AIL93" s="29"/>
      <c r="AIM93" s="29"/>
      <c r="AIN93" s="29"/>
      <c r="AIO93" s="29"/>
      <c r="AIP93" s="29"/>
      <c r="AIQ93" s="29"/>
      <c r="AIR93" s="29"/>
      <c r="AIS93" s="29"/>
      <c r="AIT93" s="29"/>
      <c r="AIU93" s="29"/>
      <c r="AIV93" s="29"/>
      <c r="AIW93" s="29"/>
      <c r="AIX93" s="29"/>
      <c r="AIY93" s="29"/>
      <c r="AIZ93" s="29"/>
      <c r="AJA93" s="29"/>
      <c r="AJB93" s="29"/>
      <c r="AJC93" s="29"/>
      <c r="AJD93" s="29"/>
      <c r="AJE93" s="29"/>
      <c r="AJF93" s="29"/>
      <c r="AJG93" s="29"/>
      <c r="AJH93" s="29"/>
      <c r="AJI93" s="29"/>
      <c r="AJJ93" s="29"/>
      <c r="AJK93" s="29"/>
      <c r="AJL93" s="29"/>
      <c r="AJM93" s="29"/>
      <c r="AJN93" s="29"/>
      <c r="AJO93" s="29"/>
      <c r="AJP93" s="29"/>
      <c r="AJQ93" s="29"/>
      <c r="AJR93" s="29"/>
      <c r="AJS93" s="29"/>
      <c r="AJT93" s="29"/>
      <c r="AJU93" s="29"/>
      <c r="AJV93" s="29"/>
      <c r="AJW93" s="29"/>
      <c r="AJX93" s="29"/>
      <c r="AJY93" s="29"/>
      <c r="AJZ93" s="29"/>
      <c r="AKA93" s="29"/>
      <c r="AKB93" s="29"/>
      <c r="AKC93" s="29"/>
      <c r="AKD93" s="29"/>
      <c r="AKE93" s="29"/>
      <c r="AKF93" s="29"/>
      <c r="AKG93" s="29"/>
      <c r="AKH93" s="29"/>
      <c r="AKI93" s="29"/>
      <c r="AKJ93" s="29"/>
      <c r="AKK93" s="29"/>
      <c r="AKL93" s="29"/>
      <c r="AKM93" s="29"/>
      <c r="AKN93" s="29"/>
      <c r="AKO93" s="29"/>
      <c r="AKP93" s="29"/>
      <c r="AKQ93" s="29"/>
      <c r="AKR93" s="29"/>
      <c r="AKS93" s="29"/>
      <c r="AKT93" s="29"/>
      <c r="AKU93" s="29"/>
      <c r="AKV93" s="29"/>
      <c r="AKW93" s="29"/>
      <c r="AKX93" s="29"/>
      <c r="AKY93" s="29"/>
      <c r="AKZ93" s="29"/>
      <c r="ALA93" s="29"/>
      <c r="ALB93" s="29"/>
      <c r="ALC93" s="29"/>
      <c r="ALD93" s="29"/>
      <c r="ALE93" s="29"/>
      <c r="ALF93" s="29"/>
      <c r="ALG93" s="29"/>
      <c r="ALH93" s="29"/>
      <c r="ALI93" s="29"/>
      <c r="ALJ93" s="29"/>
      <c r="ALK93" s="29"/>
      <c r="ALL93" s="29"/>
      <c r="ALM93" s="29"/>
      <c r="ALN93" s="29"/>
      <c r="ALO93" s="29"/>
      <c r="ALP93" s="29"/>
      <c r="ALQ93" s="29"/>
      <c r="ALR93" s="29"/>
      <c r="ALS93" s="29"/>
      <c r="ALT93" s="29"/>
      <c r="ALU93" s="29"/>
      <c r="ALV93" s="29"/>
      <c r="ALW93" s="29"/>
      <c r="ALX93" s="29"/>
      <c r="ALY93" s="29"/>
      <c r="ALZ93" s="29"/>
      <c r="AMA93" s="29"/>
      <c r="AMB93" s="29"/>
      <c r="AMC93" s="29"/>
      <c r="AMD93" s="29"/>
      <c r="AME93" s="29"/>
      <c r="AMF93" s="29"/>
      <c r="AMG93" s="29"/>
      <c r="AMH93" s="29"/>
      <c r="AMI93" s="29"/>
      <c r="AMJ93" s="29"/>
      <c r="AMK93" s="29"/>
      <c r="AML93" s="29"/>
      <c r="AMM93" s="29"/>
      <c r="AMN93" s="29"/>
      <c r="AMO93" s="29"/>
      <c r="AMP93" s="29"/>
      <c r="AMQ93" s="29"/>
      <c r="AMR93" s="29"/>
      <c r="AMS93" s="29"/>
      <c r="AMT93" s="29"/>
      <c r="AMU93" s="29"/>
      <c r="AMV93" s="29"/>
      <c r="AMW93" s="29"/>
      <c r="AMX93" s="29"/>
      <c r="AMY93" s="29"/>
      <c r="AMZ93" s="29"/>
      <c r="ANA93" s="29"/>
      <c r="ANB93" s="29"/>
      <c r="ANC93" s="29"/>
      <c r="AND93" s="29"/>
      <c r="ANE93" s="29"/>
      <c r="ANF93" s="29"/>
      <c r="ANG93" s="29"/>
      <c r="ANH93" s="29"/>
      <c r="ANI93" s="29"/>
      <c r="ANJ93" s="29"/>
      <c r="ANK93" s="29"/>
      <c r="ANL93" s="29"/>
      <c r="ANM93" s="29"/>
      <c r="ANN93" s="29"/>
      <c r="ANO93" s="29"/>
      <c r="ANP93" s="29"/>
      <c r="ANQ93" s="29"/>
      <c r="ANR93" s="29"/>
      <c r="ANS93" s="29"/>
      <c r="ANT93" s="29"/>
      <c r="ANU93" s="29"/>
      <c r="ANV93" s="29"/>
      <c r="ANW93" s="29"/>
      <c r="ANX93" s="29"/>
      <c r="ANY93" s="29"/>
      <c r="ANZ93" s="29"/>
      <c r="AOA93" s="29"/>
      <c r="AOB93" s="29"/>
      <c r="AOC93" s="29"/>
      <c r="AOD93" s="29"/>
      <c r="AOE93" s="29"/>
      <c r="AOF93" s="29"/>
      <c r="AOG93" s="29"/>
      <c r="AOH93" s="29"/>
      <c r="AOI93" s="29"/>
      <c r="AOJ93" s="29"/>
      <c r="AOK93" s="29"/>
      <c r="AOL93" s="29"/>
      <c r="AOM93" s="29"/>
      <c r="AON93" s="29"/>
      <c r="AOO93" s="29"/>
      <c r="AOP93" s="29"/>
      <c r="AOQ93" s="29"/>
      <c r="AOR93" s="29"/>
      <c r="AOS93" s="29"/>
      <c r="AOT93" s="29"/>
      <c r="AOU93" s="29"/>
      <c r="AOV93" s="29"/>
      <c r="AOW93" s="29"/>
      <c r="AOX93" s="29"/>
      <c r="AOY93" s="29"/>
      <c r="AOZ93" s="29"/>
      <c r="APA93" s="29"/>
      <c r="APB93" s="29"/>
      <c r="APC93" s="29"/>
      <c r="APD93" s="29"/>
      <c r="APE93" s="29"/>
      <c r="APF93" s="29"/>
      <c r="APG93" s="29"/>
      <c r="APH93" s="29"/>
      <c r="API93" s="29"/>
      <c r="APJ93" s="29"/>
      <c r="APK93" s="29"/>
      <c r="APL93" s="29"/>
      <c r="APM93" s="29"/>
      <c r="APN93" s="29"/>
      <c r="APO93" s="29"/>
      <c r="APP93" s="29"/>
      <c r="APQ93" s="29"/>
      <c r="APR93" s="29"/>
      <c r="APS93" s="29"/>
      <c r="APT93" s="29"/>
      <c r="APU93" s="29"/>
      <c r="APV93" s="29"/>
      <c r="APW93" s="29"/>
      <c r="APX93" s="29"/>
      <c r="APY93" s="29"/>
      <c r="APZ93" s="29"/>
      <c r="AQA93" s="29"/>
      <c r="AQB93" s="29"/>
      <c r="AQC93" s="29"/>
      <c r="AQD93" s="29"/>
      <c r="AQE93" s="29"/>
      <c r="AQF93" s="29"/>
      <c r="AQG93" s="29"/>
      <c r="AQH93" s="29"/>
      <c r="AQI93" s="29"/>
      <c r="AQJ93" s="29"/>
      <c r="AQK93" s="29"/>
      <c r="AQL93" s="29"/>
      <c r="AQM93" s="29"/>
      <c r="AQN93" s="29"/>
      <c r="AQO93" s="29"/>
      <c r="AQP93" s="29"/>
      <c r="AQQ93" s="29"/>
      <c r="AQR93" s="29"/>
      <c r="AQS93" s="29"/>
      <c r="AQT93" s="29"/>
      <c r="AQU93" s="29"/>
      <c r="AQV93" s="29"/>
      <c r="AQW93" s="29"/>
      <c r="AQX93" s="29"/>
      <c r="AQY93" s="29"/>
      <c r="AQZ93" s="29"/>
      <c r="ARA93" s="29"/>
      <c r="ARB93" s="29"/>
      <c r="ARC93" s="29"/>
      <c r="ARD93" s="29"/>
      <c r="ARE93" s="29"/>
      <c r="ARF93" s="29"/>
      <c r="ARG93" s="29"/>
      <c r="ARH93" s="29"/>
      <c r="ARI93" s="29"/>
      <c r="ARJ93" s="29"/>
      <c r="ARK93" s="29"/>
      <c r="ARL93" s="29"/>
      <c r="ARM93" s="29"/>
      <c r="ARN93" s="29"/>
      <c r="ARO93" s="29"/>
      <c r="ARP93" s="29"/>
      <c r="ARQ93" s="29"/>
      <c r="ARR93" s="29"/>
      <c r="ARS93" s="29"/>
      <c r="ART93" s="29"/>
      <c r="ARU93" s="29"/>
      <c r="ARV93" s="29"/>
      <c r="ARW93" s="29"/>
      <c r="ARX93" s="29"/>
      <c r="ARY93" s="29"/>
      <c r="ARZ93" s="29"/>
      <c r="ASA93" s="29"/>
      <c r="ASB93" s="29"/>
      <c r="ASC93" s="29"/>
      <c r="ASD93" s="29"/>
      <c r="ASE93" s="29"/>
      <c r="ASF93" s="29"/>
      <c r="ASG93" s="29"/>
      <c r="ASH93" s="29"/>
      <c r="ASI93" s="29"/>
      <c r="ASJ93" s="29"/>
      <c r="ASK93" s="29"/>
      <c r="ASL93" s="29"/>
      <c r="ASM93" s="29"/>
      <c r="ASN93" s="29"/>
      <c r="ASO93" s="29"/>
      <c r="ASP93" s="29"/>
      <c r="ASQ93" s="29"/>
      <c r="ASR93" s="29"/>
      <c r="ASS93" s="29"/>
      <c r="AST93" s="29"/>
      <c r="ASU93" s="29"/>
      <c r="ASV93" s="29"/>
      <c r="ASW93" s="29"/>
      <c r="ASX93" s="29"/>
      <c r="ASY93" s="29"/>
      <c r="ASZ93" s="29"/>
      <c r="ATA93" s="29"/>
      <c r="ATB93" s="29"/>
      <c r="ATC93" s="29"/>
      <c r="ATD93" s="29"/>
      <c r="ATE93" s="29"/>
      <c r="ATF93" s="29"/>
      <c r="ATG93" s="29"/>
      <c r="ATH93" s="29"/>
      <c r="ATI93" s="29"/>
      <c r="ATJ93" s="29"/>
      <c r="ATK93" s="29"/>
      <c r="ATL93" s="29"/>
      <c r="ATM93" s="29"/>
      <c r="ATN93" s="29"/>
      <c r="ATO93" s="29"/>
      <c r="ATP93" s="29"/>
      <c r="ATQ93" s="29"/>
      <c r="ATR93" s="29"/>
      <c r="ATS93" s="29"/>
      <c r="ATT93" s="29"/>
      <c r="ATU93" s="29"/>
      <c r="ATV93" s="29"/>
      <c r="ATW93" s="29"/>
      <c r="ATX93" s="29"/>
      <c r="ATY93" s="29"/>
      <c r="ATZ93" s="29"/>
      <c r="AUA93" s="29"/>
      <c r="AUB93" s="29"/>
      <c r="AUC93" s="29"/>
      <c r="AUD93" s="29"/>
      <c r="AUE93" s="29"/>
      <c r="AUF93" s="29"/>
      <c r="AUG93" s="29"/>
      <c r="AUH93" s="29"/>
      <c r="AUI93" s="29"/>
      <c r="AUJ93" s="29"/>
      <c r="AUK93" s="29"/>
      <c r="AUL93" s="29"/>
      <c r="AUM93" s="29"/>
      <c r="AUN93" s="29"/>
      <c r="AUO93" s="29"/>
      <c r="AUP93" s="29"/>
      <c r="AUQ93" s="29"/>
      <c r="AUR93" s="29"/>
      <c r="AUS93" s="29"/>
      <c r="AUT93" s="29"/>
      <c r="AUU93" s="29"/>
      <c r="AUV93" s="29"/>
      <c r="AUW93" s="29"/>
      <c r="AUX93" s="29"/>
      <c r="AUY93" s="29"/>
      <c r="AUZ93" s="29"/>
      <c r="AVA93" s="29"/>
      <c r="AVB93" s="29"/>
      <c r="AVC93" s="29"/>
      <c r="AVD93" s="29"/>
      <c r="AVE93" s="29"/>
      <c r="AVF93" s="29"/>
      <c r="AVG93" s="29"/>
      <c r="AVH93" s="29"/>
      <c r="AVI93" s="29"/>
      <c r="AVJ93" s="29"/>
      <c r="AVK93" s="29"/>
      <c r="AVL93" s="29"/>
      <c r="AVM93" s="29"/>
      <c r="AVN93" s="29"/>
      <c r="AVO93" s="29"/>
      <c r="AVP93" s="29"/>
      <c r="AVQ93" s="29"/>
      <c r="AVR93" s="29"/>
      <c r="AVS93" s="29"/>
      <c r="AVT93" s="29"/>
      <c r="AVU93" s="29"/>
      <c r="AVV93" s="29"/>
      <c r="AVW93" s="29"/>
      <c r="AVX93" s="29"/>
      <c r="AVY93" s="29"/>
      <c r="AVZ93" s="29"/>
      <c r="AWA93" s="29"/>
      <c r="AWB93" s="29"/>
      <c r="AWC93" s="29"/>
      <c r="AWD93" s="29"/>
      <c r="AWE93" s="29"/>
      <c r="AWF93" s="29"/>
      <c r="AWG93" s="29"/>
      <c r="AWH93" s="29"/>
      <c r="AWI93" s="29"/>
      <c r="AWJ93" s="29"/>
      <c r="AWK93" s="29"/>
      <c r="AWL93" s="29"/>
      <c r="AWM93" s="29"/>
      <c r="AWN93" s="29"/>
      <c r="AWO93" s="29"/>
      <c r="AWP93" s="29"/>
      <c r="AWQ93" s="29"/>
      <c r="AWR93" s="29"/>
      <c r="AWS93" s="29"/>
      <c r="AWT93" s="29"/>
      <c r="AWU93" s="29"/>
      <c r="AWV93" s="29"/>
      <c r="AWW93" s="29"/>
      <c r="AWX93" s="29"/>
      <c r="AWY93" s="29"/>
      <c r="AWZ93" s="29"/>
      <c r="AXA93" s="29"/>
      <c r="AXB93" s="29"/>
      <c r="AXC93" s="29"/>
      <c r="AXD93" s="29"/>
      <c r="AXE93" s="29"/>
      <c r="AXF93" s="29"/>
      <c r="AXG93" s="29"/>
      <c r="AXH93" s="29"/>
      <c r="AXI93" s="29"/>
      <c r="AXJ93" s="29"/>
      <c r="AXK93" s="29"/>
      <c r="AXL93" s="29"/>
      <c r="AXM93" s="29"/>
      <c r="AXN93" s="29"/>
      <c r="AXO93" s="29"/>
      <c r="AXP93" s="29"/>
      <c r="AXQ93" s="29"/>
      <c r="AXR93" s="29"/>
      <c r="AXS93" s="29"/>
      <c r="AXT93" s="29"/>
      <c r="AXU93" s="29"/>
      <c r="AXV93" s="29"/>
      <c r="AXW93" s="29"/>
      <c r="AXX93" s="29"/>
      <c r="AXY93" s="29"/>
      <c r="AXZ93" s="29"/>
      <c r="AYA93" s="29"/>
      <c r="AYB93" s="29"/>
      <c r="AYC93" s="29"/>
      <c r="AYD93" s="29"/>
      <c r="AYE93" s="29"/>
      <c r="AYF93" s="29"/>
      <c r="AYG93" s="29"/>
      <c r="AYH93" s="29"/>
      <c r="AYI93" s="29"/>
      <c r="AYJ93" s="29"/>
      <c r="AYK93" s="29"/>
      <c r="AYL93" s="29"/>
      <c r="AYM93" s="29"/>
      <c r="AYN93" s="29"/>
      <c r="AYO93" s="29"/>
      <c r="AYP93" s="29"/>
      <c r="AYQ93" s="29"/>
      <c r="AYR93" s="29"/>
      <c r="AYS93" s="29"/>
      <c r="AYT93" s="29"/>
      <c r="AYU93" s="29"/>
      <c r="AYV93" s="29"/>
      <c r="AYW93" s="29"/>
      <c r="AYX93" s="29"/>
      <c r="AYY93" s="29"/>
      <c r="AYZ93" s="29"/>
      <c r="AZA93" s="29"/>
      <c r="AZB93" s="29"/>
      <c r="AZC93" s="29"/>
      <c r="AZD93" s="29"/>
      <c r="AZE93" s="29"/>
      <c r="AZF93" s="29"/>
      <c r="AZG93" s="29"/>
      <c r="AZH93" s="29"/>
      <c r="AZI93" s="29"/>
      <c r="AZJ93" s="29"/>
      <c r="AZK93" s="29"/>
      <c r="AZL93" s="29"/>
      <c r="AZM93" s="29"/>
      <c r="AZN93" s="29"/>
      <c r="AZO93" s="29"/>
      <c r="AZP93" s="29"/>
      <c r="AZQ93" s="29"/>
      <c r="AZR93" s="29"/>
      <c r="AZS93" s="29"/>
      <c r="AZT93" s="29"/>
      <c r="AZU93" s="29"/>
      <c r="AZV93" s="29"/>
      <c r="AZW93" s="29"/>
      <c r="AZX93" s="29"/>
      <c r="AZY93" s="29"/>
      <c r="AZZ93" s="29"/>
      <c r="BAA93" s="29"/>
      <c r="BAB93" s="29"/>
      <c r="BAC93" s="29"/>
      <c r="BAD93" s="29"/>
    </row>
    <row r="94" spans="1:1382" s="89" customFormat="1" ht="14" customHeight="1" x14ac:dyDescent="0.2">
      <c r="A94" s="118">
        <v>457</v>
      </c>
      <c r="B94" s="44">
        <v>418</v>
      </c>
      <c r="C94" s="40">
        <v>33748165</v>
      </c>
      <c r="D94" s="44">
        <v>3109936</v>
      </c>
      <c r="E94" s="31" t="s">
        <v>3369</v>
      </c>
      <c r="F94" s="30" t="s">
        <v>245</v>
      </c>
      <c r="G94" s="94">
        <v>26809</v>
      </c>
      <c r="H94" s="40" t="s">
        <v>562</v>
      </c>
      <c r="I94" s="40" t="s">
        <v>563</v>
      </c>
      <c r="J94" s="42">
        <v>42</v>
      </c>
      <c r="K94" s="42">
        <v>1</v>
      </c>
      <c r="L94" s="42">
        <f t="shared" si="6"/>
        <v>41</v>
      </c>
      <c r="M94" s="30" t="s">
        <v>595</v>
      </c>
      <c r="N94" s="56" t="s">
        <v>804</v>
      </c>
      <c r="O94" s="30">
        <v>3</v>
      </c>
      <c r="P94" s="44">
        <v>4</v>
      </c>
      <c r="Q94" s="30" t="s">
        <v>4075</v>
      </c>
      <c r="R94" s="30" t="s">
        <v>453</v>
      </c>
      <c r="S94" s="32" t="s">
        <v>453</v>
      </c>
      <c r="T94" s="32" t="s">
        <v>453</v>
      </c>
      <c r="U94" s="42" t="s">
        <v>453</v>
      </c>
      <c r="V94" s="32" t="s">
        <v>453</v>
      </c>
      <c r="W94" s="32" t="s">
        <v>563</v>
      </c>
      <c r="X94" s="30" t="s">
        <v>827</v>
      </c>
      <c r="Y94" s="30" t="s">
        <v>550</v>
      </c>
      <c r="Z94" s="56" t="s">
        <v>804</v>
      </c>
      <c r="AA94" s="45">
        <v>42475</v>
      </c>
      <c r="AB94" s="80" t="s">
        <v>807</v>
      </c>
      <c r="AC94" s="32">
        <v>42797</v>
      </c>
      <c r="AD94" s="42">
        <f t="shared" si="5"/>
        <v>10.586301369863014</v>
      </c>
      <c r="AE94" s="32" t="s">
        <v>539</v>
      </c>
      <c r="AF94" s="42">
        <v>1</v>
      </c>
      <c r="AG94" s="32" t="s">
        <v>539</v>
      </c>
      <c r="AH94" s="42">
        <v>1</v>
      </c>
      <c r="AI94" s="32" t="s">
        <v>539</v>
      </c>
      <c r="AJ94" s="42">
        <v>1</v>
      </c>
      <c r="AK94" s="42"/>
      <c r="AL94" s="42"/>
      <c r="AM94" s="32"/>
      <c r="AN94" s="42"/>
      <c r="AO94" s="32"/>
      <c r="AP94" s="42"/>
      <c r="AQ94" s="42"/>
      <c r="AR94" s="42"/>
      <c r="AS94" s="42"/>
      <c r="AT94" s="42"/>
      <c r="AU94" s="42"/>
      <c r="AV94" s="42"/>
      <c r="AW94" s="42"/>
      <c r="AX94" s="42"/>
      <c r="AY94" s="49" t="s">
        <v>929</v>
      </c>
      <c r="AZ94" s="32" t="s">
        <v>539</v>
      </c>
      <c r="BA94" s="42">
        <v>1</v>
      </c>
      <c r="BB94" s="44">
        <v>4</v>
      </c>
      <c r="BC94" s="91" t="s">
        <v>4075</v>
      </c>
      <c r="BD94" s="103">
        <v>1</v>
      </c>
      <c r="BE94" s="42">
        <v>0</v>
      </c>
      <c r="BF94" s="43" t="s">
        <v>807</v>
      </c>
      <c r="BG94" s="40" t="s">
        <v>453</v>
      </c>
      <c r="BH94" s="40" t="s">
        <v>564</v>
      </c>
      <c r="BI94" s="40" t="s">
        <v>564</v>
      </c>
      <c r="BJ94" s="40" t="s">
        <v>453</v>
      </c>
      <c r="BK94" s="31" t="s">
        <v>453</v>
      </c>
      <c r="BL94" s="31" t="s">
        <v>4076</v>
      </c>
      <c r="BM94" s="30">
        <v>62</v>
      </c>
      <c r="BN94" s="30">
        <v>87</v>
      </c>
      <c r="BO94" s="30">
        <v>72</v>
      </c>
      <c r="BP94" s="30" t="s">
        <v>4091</v>
      </c>
      <c r="BQ94" s="30" t="s">
        <v>453</v>
      </c>
      <c r="BR94" s="30" t="s">
        <v>453</v>
      </c>
      <c r="BS94" s="30" t="s">
        <v>872</v>
      </c>
      <c r="BT94" s="30" t="s">
        <v>4094</v>
      </c>
      <c r="BU94" s="30" t="s">
        <v>929</v>
      </c>
      <c r="BV94" s="30" t="s">
        <v>4184</v>
      </c>
      <c r="BW94" s="30">
        <v>63</v>
      </c>
      <c r="BX94" s="30">
        <v>75</v>
      </c>
      <c r="BY94" s="30">
        <v>66</v>
      </c>
      <c r="BZ94" s="30" t="s">
        <v>1737</v>
      </c>
      <c r="CA94" s="112"/>
      <c r="CC94" s="29"/>
      <c r="CD94" s="29"/>
      <c r="CE94" s="29"/>
      <c r="CF94" s="29"/>
      <c r="CG94" s="29"/>
      <c r="CH94" s="29"/>
      <c r="CI94" s="29"/>
      <c r="CJ94" s="29"/>
      <c r="CK94" s="29"/>
      <c r="CL94" s="29"/>
      <c r="CM94" s="29"/>
      <c r="CN94" s="29"/>
      <c r="CO94" s="29"/>
      <c r="CP94" s="29"/>
      <c r="CQ94" s="29"/>
      <c r="CR94" s="29"/>
      <c r="CS94" s="29"/>
      <c r="CT94" s="29"/>
      <c r="CU94" s="29"/>
      <c r="CV94" s="29"/>
      <c r="CW94" s="29"/>
      <c r="CX94" s="29"/>
      <c r="CY94" s="29"/>
      <c r="CZ94" s="29"/>
      <c r="DA94" s="29"/>
      <c r="DB94" s="29"/>
      <c r="DC94" s="29"/>
      <c r="DD94" s="29"/>
      <c r="DE94" s="29"/>
      <c r="DF94" s="29"/>
      <c r="DG94" s="29"/>
      <c r="DH94" s="29"/>
      <c r="DI94" s="29"/>
      <c r="DJ94" s="29"/>
      <c r="DK94" s="29"/>
      <c r="DL94" s="29"/>
      <c r="DM94" s="29"/>
      <c r="DN94" s="29"/>
      <c r="DO94" s="29"/>
      <c r="DP94" s="29"/>
      <c r="DQ94" s="29"/>
      <c r="DR94" s="29"/>
      <c r="DS94" s="29"/>
      <c r="DT94" s="29"/>
      <c r="DU94" s="29"/>
      <c r="DV94" s="29"/>
      <c r="DW94" s="29"/>
      <c r="DX94" s="29"/>
      <c r="DY94" s="29"/>
      <c r="DZ94" s="29"/>
      <c r="EA94" s="29"/>
      <c r="EB94" s="29"/>
      <c r="EC94" s="29"/>
      <c r="ED94" s="29"/>
      <c r="EE94" s="29"/>
      <c r="EF94" s="29"/>
      <c r="EG94" s="29"/>
      <c r="EH94" s="29"/>
      <c r="EI94" s="29"/>
      <c r="EJ94" s="29"/>
      <c r="EK94" s="29"/>
      <c r="EL94" s="29"/>
      <c r="EM94" s="29"/>
      <c r="EN94" s="29"/>
      <c r="EO94" s="29"/>
      <c r="EP94" s="29"/>
      <c r="EQ94" s="29"/>
      <c r="ER94" s="29"/>
      <c r="ES94" s="29"/>
      <c r="ET94" s="29"/>
      <c r="EU94" s="29"/>
      <c r="EV94" s="29"/>
      <c r="EW94" s="29"/>
      <c r="EX94" s="29"/>
      <c r="EY94" s="29"/>
      <c r="EZ94" s="29"/>
      <c r="FA94" s="29"/>
      <c r="FB94" s="29"/>
      <c r="FC94" s="29"/>
      <c r="FD94" s="29"/>
      <c r="FE94" s="29"/>
      <c r="FF94" s="29"/>
      <c r="FG94" s="29"/>
      <c r="FH94" s="29"/>
      <c r="FI94" s="29"/>
      <c r="FJ94" s="29"/>
      <c r="FK94" s="29"/>
      <c r="FL94" s="29"/>
      <c r="FM94" s="29"/>
      <c r="FN94" s="29"/>
      <c r="FO94" s="29"/>
      <c r="FP94" s="29"/>
      <c r="FQ94" s="29"/>
      <c r="FR94" s="29"/>
      <c r="FS94" s="29"/>
      <c r="FT94" s="29"/>
      <c r="FU94" s="29"/>
      <c r="FV94" s="29"/>
      <c r="FW94" s="29"/>
      <c r="FX94" s="29"/>
      <c r="FY94" s="29"/>
      <c r="FZ94" s="29"/>
      <c r="GA94" s="29"/>
      <c r="GB94" s="29"/>
      <c r="GC94" s="29"/>
      <c r="GD94" s="29"/>
      <c r="GE94" s="29"/>
      <c r="GF94" s="29"/>
      <c r="GG94" s="29"/>
      <c r="GH94" s="29"/>
      <c r="GI94" s="29"/>
      <c r="GJ94" s="29"/>
      <c r="GK94" s="29"/>
      <c r="GL94" s="29"/>
      <c r="GM94" s="29"/>
      <c r="GN94" s="29"/>
      <c r="GO94" s="29"/>
      <c r="GP94" s="29"/>
      <c r="GQ94" s="29"/>
      <c r="GR94" s="29"/>
      <c r="GS94" s="29"/>
      <c r="GT94" s="29"/>
      <c r="GU94" s="29"/>
      <c r="GV94" s="29"/>
      <c r="GW94" s="29"/>
      <c r="GX94" s="29"/>
      <c r="GY94" s="29"/>
      <c r="GZ94" s="29"/>
      <c r="HA94" s="29"/>
      <c r="HB94" s="29"/>
      <c r="HC94" s="29"/>
      <c r="HD94" s="29"/>
      <c r="HE94" s="29"/>
      <c r="HF94" s="29"/>
      <c r="HG94" s="29"/>
      <c r="HH94" s="29"/>
      <c r="HI94" s="29"/>
      <c r="HJ94" s="29"/>
      <c r="HK94" s="29"/>
      <c r="HL94" s="29"/>
      <c r="HM94" s="29"/>
      <c r="HN94" s="29"/>
      <c r="HO94" s="29"/>
      <c r="HP94" s="29"/>
      <c r="HQ94" s="29"/>
      <c r="HR94" s="29"/>
      <c r="HS94" s="29"/>
      <c r="HT94" s="29"/>
      <c r="HU94" s="29"/>
      <c r="HV94" s="29"/>
      <c r="HW94" s="29"/>
      <c r="HX94" s="29"/>
      <c r="HY94" s="29"/>
      <c r="HZ94" s="29"/>
      <c r="IA94" s="29"/>
      <c r="IB94" s="29"/>
      <c r="IC94" s="29"/>
      <c r="ID94" s="29"/>
      <c r="IE94" s="29"/>
      <c r="IF94" s="29"/>
      <c r="IG94" s="29"/>
      <c r="IH94" s="29"/>
      <c r="II94" s="29"/>
      <c r="IJ94" s="29"/>
      <c r="IK94" s="29"/>
      <c r="IL94" s="29"/>
      <c r="IM94" s="29"/>
      <c r="IN94" s="29"/>
      <c r="IO94" s="29"/>
      <c r="IP94" s="29"/>
      <c r="IQ94" s="29"/>
      <c r="IR94" s="29"/>
      <c r="IS94" s="29"/>
      <c r="IT94" s="29"/>
      <c r="IU94" s="29"/>
      <c r="IV94" s="29"/>
      <c r="IW94" s="29"/>
      <c r="IX94" s="29"/>
      <c r="IY94" s="29"/>
      <c r="IZ94" s="29"/>
      <c r="JA94" s="29"/>
      <c r="JB94" s="29"/>
      <c r="JC94" s="29"/>
      <c r="JD94" s="29"/>
      <c r="JE94" s="29"/>
      <c r="JF94" s="29"/>
      <c r="JG94" s="29"/>
      <c r="JH94" s="29"/>
      <c r="JI94" s="29"/>
      <c r="JJ94" s="29"/>
      <c r="JK94" s="29"/>
      <c r="JL94" s="29"/>
      <c r="JM94" s="29"/>
      <c r="JN94" s="29"/>
      <c r="JO94" s="29"/>
      <c r="JP94" s="29"/>
      <c r="JQ94" s="29"/>
      <c r="JR94" s="29"/>
      <c r="JS94" s="29"/>
      <c r="JT94" s="29"/>
      <c r="JU94" s="29"/>
      <c r="JV94" s="29"/>
      <c r="JW94" s="29"/>
      <c r="JX94" s="29"/>
      <c r="JY94" s="29"/>
      <c r="JZ94" s="29"/>
      <c r="KA94" s="29"/>
      <c r="KB94" s="29"/>
      <c r="KC94" s="29"/>
      <c r="KD94" s="29"/>
      <c r="KE94" s="29"/>
      <c r="KF94" s="29"/>
      <c r="KG94" s="29"/>
      <c r="KH94" s="29"/>
      <c r="KI94" s="29"/>
      <c r="KJ94" s="29"/>
      <c r="KK94" s="29"/>
      <c r="KL94" s="29"/>
      <c r="KM94" s="29"/>
      <c r="KN94" s="29"/>
      <c r="KO94" s="29"/>
      <c r="KP94" s="29"/>
      <c r="KQ94" s="29"/>
      <c r="KR94" s="29"/>
      <c r="KS94" s="29"/>
      <c r="KT94" s="29"/>
      <c r="KU94" s="29"/>
      <c r="KV94" s="29"/>
      <c r="KW94" s="29"/>
      <c r="KX94" s="29"/>
      <c r="KY94" s="29"/>
      <c r="KZ94" s="29"/>
      <c r="LA94" s="29"/>
      <c r="LB94" s="29"/>
      <c r="LC94" s="29"/>
      <c r="LD94" s="29"/>
      <c r="LE94" s="29"/>
      <c r="LF94" s="29"/>
      <c r="LG94" s="29"/>
      <c r="LH94" s="29"/>
      <c r="LI94" s="29"/>
      <c r="LJ94" s="29"/>
      <c r="LK94" s="29"/>
      <c r="LL94" s="29"/>
      <c r="LM94" s="29"/>
      <c r="LN94" s="29"/>
      <c r="LO94" s="29"/>
      <c r="LP94" s="29"/>
      <c r="LQ94" s="29"/>
      <c r="LR94" s="29"/>
      <c r="LS94" s="29"/>
      <c r="LT94" s="29"/>
      <c r="LU94" s="29"/>
      <c r="LV94" s="29"/>
      <c r="LW94" s="29"/>
      <c r="LX94" s="29"/>
      <c r="LY94" s="29"/>
      <c r="LZ94" s="29"/>
      <c r="MA94" s="29"/>
      <c r="MB94" s="29"/>
      <c r="MC94" s="29"/>
      <c r="MD94" s="29"/>
      <c r="ME94" s="29"/>
      <c r="MF94" s="29"/>
      <c r="MG94" s="29"/>
      <c r="MH94" s="29"/>
      <c r="MI94" s="29"/>
      <c r="MJ94" s="29"/>
      <c r="MK94" s="29"/>
      <c r="ML94" s="29"/>
      <c r="MM94" s="29"/>
      <c r="MN94" s="29"/>
      <c r="MO94" s="29"/>
      <c r="MP94" s="29"/>
      <c r="MQ94" s="29"/>
      <c r="MR94" s="29"/>
      <c r="MS94" s="29"/>
      <c r="MT94" s="29"/>
      <c r="MU94" s="29"/>
      <c r="MV94" s="29"/>
      <c r="MW94" s="29"/>
      <c r="MX94" s="29"/>
      <c r="MY94" s="29"/>
      <c r="MZ94" s="29"/>
      <c r="NA94" s="29"/>
      <c r="NB94" s="29"/>
      <c r="NC94" s="29"/>
      <c r="ND94" s="29"/>
      <c r="NE94" s="29"/>
      <c r="NF94" s="29"/>
      <c r="NG94" s="29"/>
      <c r="NH94" s="29"/>
      <c r="NI94" s="29"/>
      <c r="NJ94" s="29"/>
      <c r="NK94" s="29"/>
      <c r="NL94" s="29"/>
      <c r="NM94" s="29"/>
      <c r="NN94" s="29"/>
      <c r="NO94" s="29"/>
      <c r="NP94" s="29"/>
      <c r="NQ94" s="29"/>
      <c r="NR94" s="29"/>
      <c r="NS94" s="29"/>
      <c r="NT94" s="29"/>
      <c r="NU94" s="29"/>
      <c r="NV94" s="29"/>
      <c r="NW94" s="29"/>
      <c r="NX94" s="29"/>
      <c r="NY94" s="29"/>
      <c r="NZ94" s="29"/>
      <c r="OA94" s="29"/>
      <c r="OB94" s="29"/>
      <c r="OC94" s="29"/>
      <c r="OD94" s="29"/>
      <c r="OE94" s="29"/>
      <c r="OF94" s="29"/>
      <c r="OG94" s="29"/>
      <c r="OH94" s="29"/>
      <c r="OI94" s="29"/>
      <c r="OJ94" s="29"/>
      <c r="OK94" s="29"/>
      <c r="OL94" s="29"/>
      <c r="OM94" s="29"/>
      <c r="ON94" s="29"/>
      <c r="OO94" s="29"/>
      <c r="OP94" s="29"/>
      <c r="OQ94" s="29"/>
      <c r="OR94" s="29"/>
      <c r="OS94" s="29"/>
      <c r="OT94" s="29"/>
      <c r="OU94" s="29"/>
      <c r="OV94" s="29"/>
      <c r="OW94" s="29"/>
      <c r="OX94" s="29"/>
      <c r="OY94" s="29"/>
      <c r="OZ94" s="29"/>
      <c r="PA94" s="29"/>
      <c r="PB94" s="29"/>
      <c r="PC94" s="29"/>
      <c r="PD94" s="29"/>
      <c r="PE94" s="29"/>
      <c r="PF94" s="29"/>
      <c r="PG94" s="29"/>
      <c r="PH94" s="29"/>
      <c r="PI94" s="29"/>
      <c r="PJ94" s="29"/>
      <c r="PK94" s="29"/>
      <c r="PL94" s="29"/>
      <c r="PM94" s="29"/>
      <c r="PN94" s="29"/>
      <c r="PO94" s="29"/>
      <c r="PP94" s="29"/>
      <c r="PQ94" s="29"/>
      <c r="PR94" s="29"/>
      <c r="PS94" s="29"/>
      <c r="PT94" s="29"/>
      <c r="PU94" s="29"/>
      <c r="PV94" s="29"/>
      <c r="PW94" s="29"/>
      <c r="PX94" s="29"/>
      <c r="PY94" s="29"/>
      <c r="PZ94" s="29"/>
      <c r="QA94" s="29"/>
      <c r="QB94" s="29"/>
      <c r="QC94" s="29"/>
      <c r="QD94" s="29"/>
      <c r="QE94" s="29"/>
      <c r="QF94" s="29"/>
      <c r="QG94" s="29"/>
      <c r="QH94" s="29"/>
      <c r="QI94" s="29"/>
      <c r="QJ94" s="29"/>
      <c r="QK94" s="29"/>
      <c r="QL94" s="29"/>
      <c r="QM94" s="29"/>
      <c r="QN94" s="29"/>
      <c r="QO94" s="29"/>
      <c r="QP94" s="29"/>
      <c r="QQ94" s="29"/>
      <c r="QR94" s="29"/>
      <c r="QS94" s="29"/>
      <c r="QT94" s="29"/>
      <c r="QU94" s="29"/>
      <c r="QV94" s="29"/>
      <c r="QW94" s="29"/>
      <c r="QX94" s="29"/>
      <c r="QY94" s="29"/>
      <c r="QZ94" s="29"/>
      <c r="RA94" s="29"/>
      <c r="RB94" s="29"/>
      <c r="RC94" s="29"/>
      <c r="RD94" s="29"/>
      <c r="RE94" s="29"/>
      <c r="RF94" s="29"/>
      <c r="RG94" s="29"/>
      <c r="RH94" s="29"/>
      <c r="RI94" s="29"/>
      <c r="RJ94" s="29"/>
      <c r="RK94" s="29"/>
      <c r="RL94" s="29"/>
      <c r="RM94" s="29"/>
      <c r="RN94" s="29"/>
      <c r="RO94" s="29"/>
      <c r="RP94" s="29"/>
      <c r="RQ94" s="29"/>
      <c r="RR94" s="29"/>
      <c r="RS94" s="29"/>
      <c r="RT94" s="29"/>
      <c r="RU94" s="29"/>
      <c r="RV94" s="29"/>
      <c r="RW94" s="29"/>
      <c r="RX94" s="29"/>
      <c r="RY94" s="29"/>
      <c r="RZ94" s="29"/>
      <c r="SA94" s="29"/>
      <c r="SB94" s="29"/>
      <c r="SC94" s="29"/>
      <c r="SD94" s="29"/>
      <c r="SE94" s="29"/>
      <c r="SF94" s="29"/>
      <c r="SG94" s="29"/>
      <c r="SH94" s="29"/>
      <c r="SI94" s="29"/>
      <c r="SJ94" s="29"/>
      <c r="SK94" s="29"/>
      <c r="SL94" s="29"/>
      <c r="SM94" s="29"/>
      <c r="SN94" s="29"/>
      <c r="SO94" s="29"/>
      <c r="SP94" s="29"/>
      <c r="SQ94" s="29"/>
      <c r="SR94" s="29"/>
      <c r="SS94" s="29"/>
      <c r="ST94" s="29"/>
      <c r="SU94" s="29"/>
      <c r="SV94" s="29"/>
      <c r="SW94" s="29"/>
      <c r="SX94" s="29"/>
      <c r="SY94" s="29"/>
      <c r="SZ94" s="29"/>
      <c r="TA94" s="29"/>
      <c r="TB94" s="29"/>
      <c r="TC94" s="29"/>
      <c r="TD94" s="29"/>
      <c r="TE94" s="29"/>
      <c r="TF94" s="29"/>
      <c r="TG94" s="29"/>
      <c r="TH94" s="29"/>
      <c r="TI94" s="29"/>
      <c r="TJ94" s="29"/>
      <c r="TK94" s="29"/>
      <c r="TL94" s="29"/>
      <c r="TM94" s="29"/>
      <c r="TN94" s="29"/>
      <c r="TO94" s="29"/>
      <c r="TP94" s="29"/>
      <c r="TQ94" s="29"/>
      <c r="TR94" s="29"/>
      <c r="TS94" s="29"/>
      <c r="TT94" s="29"/>
      <c r="TU94" s="29"/>
      <c r="TV94" s="29"/>
      <c r="TW94" s="29"/>
      <c r="TX94" s="29"/>
      <c r="TY94" s="29"/>
      <c r="TZ94" s="29"/>
      <c r="UA94" s="29"/>
      <c r="UB94" s="29"/>
      <c r="UC94" s="29"/>
      <c r="UD94" s="29"/>
      <c r="UE94" s="29"/>
      <c r="UF94" s="29"/>
      <c r="UG94" s="29"/>
      <c r="UH94" s="29"/>
      <c r="UI94" s="29"/>
      <c r="UJ94" s="29"/>
      <c r="UK94" s="29"/>
      <c r="UL94" s="29"/>
      <c r="UM94" s="29"/>
      <c r="UN94" s="29"/>
      <c r="UO94" s="29"/>
      <c r="UP94" s="29"/>
      <c r="UQ94" s="29"/>
      <c r="UR94" s="29"/>
      <c r="US94" s="29"/>
      <c r="UT94" s="29"/>
      <c r="UU94" s="29"/>
      <c r="UV94" s="29"/>
      <c r="UW94" s="29"/>
      <c r="UX94" s="29"/>
      <c r="UY94" s="29"/>
      <c r="UZ94" s="29"/>
      <c r="VA94" s="29"/>
      <c r="VB94" s="29"/>
      <c r="VC94" s="29"/>
      <c r="VD94" s="29"/>
      <c r="VE94" s="29"/>
      <c r="VF94" s="29"/>
      <c r="VG94" s="29"/>
      <c r="VH94" s="29"/>
      <c r="VI94" s="29"/>
      <c r="VJ94" s="29"/>
      <c r="VK94" s="29"/>
      <c r="VL94" s="29"/>
      <c r="VM94" s="29"/>
      <c r="VN94" s="29"/>
      <c r="VO94" s="29"/>
      <c r="VP94" s="29"/>
      <c r="VQ94" s="29"/>
      <c r="VR94" s="29"/>
      <c r="VS94" s="29"/>
      <c r="VT94" s="29"/>
      <c r="VU94" s="29"/>
      <c r="VV94" s="29"/>
      <c r="VW94" s="29"/>
      <c r="VX94" s="29"/>
      <c r="VY94" s="29"/>
      <c r="VZ94" s="29"/>
      <c r="WA94" s="29"/>
      <c r="WB94" s="29"/>
      <c r="WC94" s="29"/>
      <c r="WD94" s="29"/>
      <c r="WE94" s="29"/>
      <c r="WF94" s="29"/>
      <c r="WG94" s="29"/>
      <c r="WH94" s="29"/>
      <c r="WI94" s="29"/>
      <c r="WJ94" s="29"/>
      <c r="WK94" s="29"/>
      <c r="WL94" s="29"/>
      <c r="WM94" s="29"/>
      <c r="WN94" s="29"/>
      <c r="WO94" s="29"/>
      <c r="WP94" s="29"/>
      <c r="WQ94" s="29"/>
      <c r="WR94" s="29"/>
      <c r="WS94" s="29"/>
      <c r="WT94" s="29"/>
      <c r="WU94" s="29"/>
      <c r="WV94" s="29"/>
      <c r="WW94" s="29"/>
      <c r="WX94" s="29"/>
      <c r="WY94" s="29"/>
      <c r="WZ94" s="29"/>
      <c r="XA94" s="29"/>
      <c r="XB94" s="29"/>
      <c r="XC94" s="29"/>
      <c r="XD94" s="29"/>
      <c r="XE94" s="29"/>
      <c r="XF94" s="29"/>
      <c r="XG94" s="29"/>
      <c r="XH94" s="29"/>
      <c r="XI94" s="29"/>
      <c r="XJ94" s="29"/>
      <c r="XK94" s="29"/>
      <c r="XL94" s="29"/>
      <c r="XM94" s="29"/>
      <c r="XN94" s="29"/>
      <c r="XO94" s="29"/>
      <c r="XP94" s="29"/>
      <c r="XQ94" s="29"/>
      <c r="XR94" s="29"/>
      <c r="XS94" s="29"/>
      <c r="XT94" s="29"/>
      <c r="XU94" s="29"/>
      <c r="XV94" s="29"/>
      <c r="XW94" s="29"/>
      <c r="XX94" s="29"/>
      <c r="XY94" s="29"/>
      <c r="XZ94" s="29"/>
      <c r="YA94" s="29"/>
      <c r="YB94" s="29"/>
      <c r="YC94" s="29"/>
      <c r="YD94" s="29"/>
      <c r="YE94" s="29"/>
      <c r="YF94" s="29"/>
      <c r="YG94" s="29"/>
      <c r="YH94" s="29"/>
      <c r="YI94" s="29"/>
      <c r="YJ94" s="29"/>
      <c r="YK94" s="29"/>
      <c r="YL94" s="29"/>
      <c r="YM94" s="29"/>
      <c r="YN94" s="29"/>
      <c r="YO94" s="29"/>
      <c r="YP94" s="29"/>
      <c r="YQ94" s="29"/>
      <c r="YR94" s="29"/>
      <c r="YS94" s="29"/>
      <c r="YT94" s="29"/>
      <c r="YU94" s="29"/>
      <c r="YV94" s="29"/>
      <c r="YW94" s="29"/>
      <c r="YX94" s="29"/>
      <c r="YY94" s="29"/>
      <c r="YZ94" s="29"/>
      <c r="ZA94" s="29"/>
      <c r="ZB94" s="29"/>
      <c r="ZC94" s="29"/>
      <c r="ZD94" s="29"/>
      <c r="ZE94" s="29"/>
      <c r="ZF94" s="29"/>
      <c r="ZG94" s="29"/>
      <c r="ZH94" s="29"/>
      <c r="ZI94" s="29"/>
      <c r="ZJ94" s="29"/>
      <c r="ZK94" s="29"/>
      <c r="ZL94" s="29"/>
      <c r="ZM94" s="29"/>
      <c r="ZN94" s="29"/>
      <c r="ZO94" s="29"/>
      <c r="ZP94" s="29"/>
      <c r="ZQ94" s="29"/>
      <c r="ZR94" s="29"/>
      <c r="ZS94" s="29"/>
      <c r="ZT94" s="29"/>
      <c r="ZU94" s="29"/>
      <c r="ZV94" s="29"/>
      <c r="ZW94" s="29"/>
      <c r="ZX94" s="29"/>
      <c r="ZY94" s="29"/>
      <c r="ZZ94" s="29"/>
      <c r="AAA94" s="29"/>
      <c r="AAB94" s="29"/>
      <c r="AAC94" s="29"/>
      <c r="AAD94" s="29"/>
      <c r="AAE94" s="29"/>
      <c r="AAF94" s="29"/>
      <c r="AAG94" s="29"/>
      <c r="AAH94" s="29"/>
      <c r="AAI94" s="29"/>
      <c r="AAJ94" s="29"/>
      <c r="AAK94" s="29"/>
      <c r="AAL94" s="29"/>
      <c r="AAM94" s="29"/>
      <c r="AAN94" s="29"/>
      <c r="AAO94" s="29"/>
      <c r="AAP94" s="29"/>
      <c r="AAQ94" s="29"/>
      <c r="AAR94" s="29"/>
      <c r="AAS94" s="29"/>
      <c r="AAT94" s="29"/>
      <c r="AAU94" s="29"/>
      <c r="AAV94" s="29"/>
      <c r="AAW94" s="29"/>
      <c r="AAX94" s="29"/>
      <c r="AAY94" s="29"/>
      <c r="AAZ94" s="29"/>
      <c r="ABA94" s="29"/>
      <c r="ABB94" s="29"/>
      <c r="ABC94" s="29"/>
      <c r="ABD94" s="29"/>
      <c r="ABE94" s="29"/>
      <c r="ABF94" s="29"/>
      <c r="ABG94" s="29"/>
      <c r="ABH94" s="29"/>
      <c r="ABI94" s="29"/>
      <c r="ABJ94" s="29"/>
      <c r="ABK94" s="29"/>
      <c r="ABL94" s="29"/>
      <c r="ABM94" s="29"/>
      <c r="ABN94" s="29"/>
      <c r="ABO94" s="29"/>
      <c r="ABP94" s="29"/>
      <c r="ABQ94" s="29"/>
      <c r="ABR94" s="29"/>
      <c r="ABS94" s="29"/>
      <c r="ABT94" s="29"/>
      <c r="ABU94" s="29"/>
      <c r="ABV94" s="29"/>
      <c r="ABW94" s="29"/>
      <c r="ABX94" s="29"/>
      <c r="ABY94" s="29"/>
      <c r="ABZ94" s="29"/>
      <c r="ACA94" s="29"/>
      <c r="ACB94" s="29"/>
      <c r="ACC94" s="29"/>
      <c r="ACD94" s="29"/>
      <c r="ACE94" s="29"/>
      <c r="ACF94" s="29"/>
      <c r="ACG94" s="29"/>
      <c r="ACH94" s="29"/>
      <c r="ACI94" s="29"/>
      <c r="ACJ94" s="29"/>
      <c r="ACK94" s="29"/>
      <c r="ACL94" s="29"/>
      <c r="ACM94" s="29"/>
      <c r="ACN94" s="29"/>
      <c r="ACO94" s="29"/>
      <c r="ACP94" s="29"/>
      <c r="ACQ94" s="29"/>
      <c r="ACR94" s="29"/>
      <c r="ACS94" s="29"/>
      <c r="ACT94" s="29"/>
      <c r="ACU94" s="29"/>
      <c r="ACV94" s="29"/>
      <c r="ACW94" s="29"/>
      <c r="ACX94" s="29"/>
      <c r="ACY94" s="29"/>
      <c r="ACZ94" s="29"/>
      <c r="ADA94" s="29"/>
      <c r="ADB94" s="29"/>
      <c r="ADC94" s="29"/>
      <c r="ADD94" s="29"/>
      <c r="ADE94" s="29"/>
      <c r="ADF94" s="29"/>
      <c r="ADG94" s="29"/>
      <c r="ADH94" s="29"/>
      <c r="ADI94" s="29"/>
      <c r="ADJ94" s="29"/>
      <c r="ADK94" s="29"/>
      <c r="ADL94" s="29"/>
      <c r="ADM94" s="29"/>
      <c r="ADN94" s="29"/>
      <c r="ADO94" s="29"/>
      <c r="ADP94" s="29"/>
      <c r="ADQ94" s="29"/>
      <c r="ADR94" s="29"/>
      <c r="ADS94" s="29"/>
      <c r="ADT94" s="29"/>
      <c r="ADU94" s="29"/>
      <c r="ADV94" s="29"/>
      <c r="ADW94" s="29"/>
      <c r="ADX94" s="29"/>
      <c r="ADY94" s="29"/>
      <c r="ADZ94" s="29"/>
      <c r="AEA94" s="29"/>
      <c r="AEB94" s="29"/>
      <c r="AEC94" s="29"/>
      <c r="AED94" s="29"/>
      <c r="AEE94" s="29"/>
      <c r="AEF94" s="29"/>
      <c r="AEG94" s="29"/>
      <c r="AEH94" s="29"/>
      <c r="AEI94" s="29"/>
      <c r="AEJ94" s="29"/>
      <c r="AEK94" s="29"/>
      <c r="AEL94" s="29"/>
      <c r="AEM94" s="29"/>
      <c r="AEN94" s="29"/>
      <c r="AEO94" s="29"/>
      <c r="AEP94" s="29"/>
      <c r="AEQ94" s="29"/>
      <c r="AER94" s="29"/>
      <c r="AES94" s="29"/>
      <c r="AET94" s="29"/>
      <c r="AEU94" s="29"/>
      <c r="AEV94" s="29"/>
      <c r="AEW94" s="29"/>
      <c r="AEX94" s="29"/>
      <c r="AEY94" s="29"/>
      <c r="AEZ94" s="29"/>
      <c r="AFA94" s="29"/>
      <c r="AFB94" s="29"/>
      <c r="AFC94" s="29"/>
      <c r="AFD94" s="29"/>
      <c r="AFE94" s="29"/>
      <c r="AFF94" s="29"/>
      <c r="AFG94" s="29"/>
      <c r="AFH94" s="29"/>
      <c r="AFI94" s="29"/>
      <c r="AFJ94" s="29"/>
      <c r="AFK94" s="29"/>
      <c r="AFL94" s="29"/>
      <c r="AFM94" s="29"/>
      <c r="AFN94" s="29"/>
      <c r="AFO94" s="29"/>
      <c r="AFP94" s="29"/>
      <c r="AFQ94" s="29"/>
      <c r="AFR94" s="29"/>
      <c r="AFS94" s="29"/>
      <c r="AFT94" s="29"/>
      <c r="AFU94" s="29"/>
      <c r="AFV94" s="29"/>
      <c r="AFW94" s="29"/>
      <c r="AFX94" s="29"/>
      <c r="AFY94" s="29"/>
      <c r="AFZ94" s="29"/>
      <c r="AGA94" s="29"/>
      <c r="AGB94" s="29"/>
      <c r="AGC94" s="29"/>
      <c r="AGD94" s="29"/>
      <c r="AGE94" s="29"/>
      <c r="AGF94" s="29"/>
      <c r="AGG94" s="29"/>
      <c r="AGH94" s="29"/>
      <c r="AGI94" s="29"/>
      <c r="AGJ94" s="29"/>
      <c r="AGK94" s="29"/>
      <c r="AGL94" s="29"/>
      <c r="AGM94" s="29"/>
      <c r="AGN94" s="29"/>
      <c r="AGO94" s="29"/>
      <c r="AGP94" s="29"/>
      <c r="AGQ94" s="29"/>
      <c r="AGR94" s="29"/>
      <c r="AGS94" s="29"/>
      <c r="AGT94" s="29"/>
      <c r="AGU94" s="29"/>
      <c r="AGV94" s="29"/>
      <c r="AGW94" s="29"/>
      <c r="AGX94" s="29"/>
      <c r="AGY94" s="29"/>
      <c r="AGZ94" s="29"/>
      <c r="AHA94" s="29"/>
      <c r="AHB94" s="29"/>
      <c r="AHC94" s="29"/>
      <c r="AHD94" s="29"/>
      <c r="AHE94" s="29"/>
      <c r="AHF94" s="29"/>
      <c r="AHG94" s="29"/>
      <c r="AHH94" s="29"/>
      <c r="AHI94" s="29"/>
      <c r="AHJ94" s="29"/>
      <c r="AHK94" s="29"/>
      <c r="AHL94" s="29"/>
      <c r="AHM94" s="29"/>
      <c r="AHN94" s="29"/>
      <c r="AHO94" s="29"/>
      <c r="AHP94" s="29"/>
      <c r="AHQ94" s="29"/>
      <c r="AHR94" s="29"/>
      <c r="AHS94" s="29"/>
      <c r="AHT94" s="29"/>
      <c r="AHU94" s="29"/>
      <c r="AHV94" s="29"/>
      <c r="AHW94" s="29"/>
      <c r="AHX94" s="29"/>
      <c r="AHY94" s="29"/>
      <c r="AHZ94" s="29"/>
      <c r="AIA94" s="29"/>
      <c r="AIB94" s="29"/>
      <c r="AIC94" s="29"/>
      <c r="AID94" s="29"/>
      <c r="AIE94" s="29"/>
      <c r="AIF94" s="29"/>
      <c r="AIG94" s="29"/>
      <c r="AIH94" s="29"/>
      <c r="AII94" s="29"/>
      <c r="AIJ94" s="29"/>
      <c r="AIK94" s="29"/>
      <c r="AIL94" s="29"/>
      <c r="AIM94" s="29"/>
      <c r="AIN94" s="29"/>
      <c r="AIO94" s="29"/>
      <c r="AIP94" s="29"/>
      <c r="AIQ94" s="29"/>
      <c r="AIR94" s="29"/>
      <c r="AIS94" s="29"/>
      <c r="AIT94" s="29"/>
      <c r="AIU94" s="29"/>
      <c r="AIV94" s="29"/>
      <c r="AIW94" s="29"/>
      <c r="AIX94" s="29"/>
      <c r="AIY94" s="29"/>
      <c r="AIZ94" s="29"/>
      <c r="AJA94" s="29"/>
      <c r="AJB94" s="29"/>
      <c r="AJC94" s="29"/>
      <c r="AJD94" s="29"/>
      <c r="AJE94" s="29"/>
      <c r="AJF94" s="29"/>
      <c r="AJG94" s="29"/>
      <c r="AJH94" s="29"/>
      <c r="AJI94" s="29"/>
      <c r="AJJ94" s="29"/>
      <c r="AJK94" s="29"/>
      <c r="AJL94" s="29"/>
      <c r="AJM94" s="29"/>
      <c r="AJN94" s="29"/>
      <c r="AJO94" s="29"/>
      <c r="AJP94" s="29"/>
      <c r="AJQ94" s="29"/>
      <c r="AJR94" s="29"/>
      <c r="AJS94" s="29"/>
      <c r="AJT94" s="29"/>
      <c r="AJU94" s="29"/>
      <c r="AJV94" s="29"/>
      <c r="AJW94" s="29"/>
      <c r="AJX94" s="29"/>
      <c r="AJY94" s="29"/>
      <c r="AJZ94" s="29"/>
      <c r="AKA94" s="29"/>
      <c r="AKB94" s="29"/>
      <c r="AKC94" s="29"/>
      <c r="AKD94" s="29"/>
      <c r="AKE94" s="29"/>
      <c r="AKF94" s="29"/>
      <c r="AKG94" s="29"/>
      <c r="AKH94" s="29"/>
      <c r="AKI94" s="29"/>
      <c r="AKJ94" s="29"/>
      <c r="AKK94" s="29"/>
      <c r="AKL94" s="29"/>
      <c r="AKM94" s="29"/>
      <c r="AKN94" s="29"/>
      <c r="AKO94" s="29"/>
      <c r="AKP94" s="29"/>
      <c r="AKQ94" s="29"/>
      <c r="AKR94" s="29"/>
      <c r="AKS94" s="29"/>
      <c r="AKT94" s="29"/>
      <c r="AKU94" s="29"/>
      <c r="AKV94" s="29"/>
      <c r="AKW94" s="29"/>
      <c r="AKX94" s="29"/>
      <c r="AKY94" s="29"/>
      <c r="AKZ94" s="29"/>
      <c r="ALA94" s="29"/>
      <c r="ALB94" s="29"/>
      <c r="ALC94" s="29"/>
      <c r="ALD94" s="29"/>
      <c r="ALE94" s="29"/>
      <c r="ALF94" s="29"/>
      <c r="ALG94" s="29"/>
      <c r="ALH94" s="29"/>
      <c r="ALI94" s="29"/>
      <c r="ALJ94" s="29"/>
      <c r="ALK94" s="29"/>
      <c r="ALL94" s="29"/>
      <c r="ALM94" s="29"/>
      <c r="ALN94" s="29"/>
      <c r="ALO94" s="29"/>
      <c r="ALP94" s="29"/>
      <c r="ALQ94" s="29"/>
      <c r="ALR94" s="29"/>
      <c r="ALS94" s="29"/>
      <c r="ALT94" s="29"/>
      <c r="ALU94" s="29"/>
      <c r="ALV94" s="29"/>
      <c r="ALW94" s="29"/>
      <c r="ALX94" s="29"/>
      <c r="ALY94" s="29"/>
      <c r="ALZ94" s="29"/>
      <c r="AMA94" s="29"/>
      <c r="AMB94" s="29"/>
      <c r="AMC94" s="29"/>
      <c r="AMD94" s="29"/>
      <c r="AME94" s="29"/>
      <c r="AMF94" s="29"/>
      <c r="AMG94" s="29"/>
      <c r="AMH94" s="29"/>
      <c r="AMI94" s="29"/>
      <c r="AMJ94" s="29"/>
      <c r="AMK94" s="29"/>
      <c r="AML94" s="29"/>
      <c r="AMM94" s="29"/>
      <c r="AMN94" s="29"/>
      <c r="AMO94" s="29"/>
      <c r="AMP94" s="29"/>
      <c r="AMQ94" s="29"/>
      <c r="AMR94" s="29"/>
      <c r="AMS94" s="29"/>
      <c r="AMT94" s="29"/>
      <c r="AMU94" s="29"/>
      <c r="AMV94" s="29"/>
      <c r="AMW94" s="29"/>
      <c r="AMX94" s="29"/>
      <c r="AMY94" s="29"/>
      <c r="AMZ94" s="29"/>
      <c r="ANA94" s="29"/>
      <c r="ANB94" s="29"/>
      <c r="ANC94" s="29"/>
      <c r="AND94" s="29"/>
      <c r="ANE94" s="29"/>
      <c r="ANF94" s="29"/>
      <c r="ANG94" s="29"/>
      <c r="ANH94" s="29"/>
      <c r="ANI94" s="29"/>
      <c r="ANJ94" s="29"/>
      <c r="ANK94" s="29"/>
      <c r="ANL94" s="29"/>
      <c r="ANM94" s="29"/>
      <c r="ANN94" s="29"/>
      <c r="ANO94" s="29"/>
      <c r="ANP94" s="29"/>
      <c r="ANQ94" s="29"/>
      <c r="ANR94" s="29"/>
      <c r="ANS94" s="29"/>
      <c r="ANT94" s="29"/>
      <c r="ANU94" s="29"/>
      <c r="ANV94" s="29"/>
      <c r="ANW94" s="29"/>
      <c r="ANX94" s="29"/>
      <c r="ANY94" s="29"/>
      <c r="ANZ94" s="29"/>
      <c r="AOA94" s="29"/>
      <c r="AOB94" s="29"/>
      <c r="AOC94" s="29"/>
      <c r="AOD94" s="29"/>
      <c r="AOE94" s="29"/>
      <c r="AOF94" s="29"/>
      <c r="AOG94" s="29"/>
      <c r="AOH94" s="29"/>
      <c r="AOI94" s="29"/>
      <c r="AOJ94" s="29"/>
      <c r="AOK94" s="29"/>
      <c r="AOL94" s="29"/>
      <c r="AOM94" s="29"/>
      <c r="AON94" s="29"/>
      <c r="AOO94" s="29"/>
      <c r="AOP94" s="29"/>
      <c r="AOQ94" s="29"/>
      <c r="AOR94" s="29"/>
      <c r="AOS94" s="29"/>
      <c r="AOT94" s="29"/>
      <c r="AOU94" s="29"/>
      <c r="AOV94" s="29"/>
      <c r="AOW94" s="29"/>
      <c r="AOX94" s="29"/>
      <c r="AOY94" s="29"/>
      <c r="AOZ94" s="29"/>
      <c r="APA94" s="29"/>
      <c r="APB94" s="29"/>
      <c r="APC94" s="29"/>
      <c r="APD94" s="29"/>
      <c r="APE94" s="29"/>
      <c r="APF94" s="29"/>
      <c r="APG94" s="29"/>
      <c r="APH94" s="29"/>
      <c r="API94" s="29"/>
      <c r="APJ94" s="29"/>
      <c r="APK94" s="29"/>
      <c r="APL94" s="29"/>
      <c r="APM94" s="29"/>
      <c r="APN94" s="29"/>
      <c r="APO94" s="29"/>
      <c r="APP94" s="29"/>
      <c r="APQ94" s="29"/>
      <c r="APR94" s="29"/>
      <c r="APS94" s="29"/>
      <c r="APT94" s="29"/>
      <c r="APU94" s="29"/>
      <c r="APV94" s="29"/>
      <c r="APW94" s="29"/>
      <c r="APX94" s="29"/>
      <c r="APY94" s="29"/>
      <c r="APZ94" s="29"/>
      <c r="AQA94" s="29"/>
      <c r="AQB94" s="29"/>
      <c r="AQC94" s="29"/>
      <c r="AQD94" s="29"/>
      <c r="AQE94" s="29"/>
      <c r="AQF94" s="29"/>
      <c r="AQG94" s="29"/>
      <c r="AQH94" s="29"/>
      <c r="AQI94" s="29"/>
      <c r="AQJ94" s="29"/>
      <c r="AQK94" s="29"/>
      <c r="AQL94" s="29"/>
      <c r="AQM94" s="29"/>
      <c r="AQN94" s="29"/>
      <c r="AQO94" s="29"/>
      <c r="AQP94" s="29"/>
      <c r="AQQ94" s="29"/>
      <c r="AQR94" s="29"/>
      <c r="AQS94" s="29"/>
      <c r="AQT94" s="29"/>
      <c r="AQU94" s="29"/>
      <c r="AQV94" s="29"/>
      <c r="AQW94" s="29"/>
      <c r="AQX94" s="29"/>
      <c r="AQY94" s="29"/>
      <c r="AQZ94" s="29"/>
      <c r="ARA94" s="29"/>
      <c r="ARB94" s="29"/>
      <c r="ARC94" s="29"/>
      <c r="ARD94" s="29"/>
      <c r="ARE94" s="29"/>
      <c r="ARF94" s="29"/>
      <c r="ARG94" s="29"/>
      <c r="ARH94" s="29"/>
      <c r="ARI94" s="29"/>
      <c r="ARJ94" s="29"/>
      <c r="ARK94" s="29"/>
      <c r="ARL94" s="29"/>
      <c r="ARM94" s="29"/>
      <c r="ARN94" s="29"/>
      <c r="ARO94" s="29"/>
      <c r="ARP94" s="29"/>
      <c r="ARQ94" s="29"/>
      <c r="ARR94" s="29"/>
      <c r="ARS94" s="29"/>
      <c r="ART94" s="29"/>
      <c r="ARU94" s="29"/>
      <c r="ARV94" s="29"/>
      <c r="ARW94" s="29"/>
      <c r="ARX94" s="29"/>
      <c r="ARY94" s="29"/>
      <c r="ARZ94" s="29"/>
      <c r="ASA94" s="29"/>
      <c r="ASB94" s="29"/>
      <c r="ASC94" s="29"/>
      <c r="ASD94" s="29"/>
      <c r="ASE94" s="29"/>
      <c r="ASF94" s="29"/>
      <c r="ASG94" s="29"/>
      <c r="ASH94" s="29"/>
      <c r="ASI94" s="29"/>
      <c r="ASJ94" s="29"/>
      <c r="ASK94" s="29"/>
      <c r="ASL94" s="29"/>
      <c r="ASM94" s="29"/>
      <c r="ASN94" s="29"/>
      <c r="ASO94" s="29"/>
      <c r="ASP94" s="29"/>
      <c r="ASQ94" s="29"/>
      <c r="ASR94" s="29"/>
      <c r="ASS94" s="29"/>
      <c r="AST94" s="29"/>
      <c r="ASU94" s="29"/>
      <c r="ASV94" s="29"/>
      <c r="ASW94" s="29"/>
      <c r="ASX94" s="29"/>
      <c r="ASY94" s="29"/>
      <c r="ASZ94" s="29"/>
      <c r="ATA94" s="29"/>
      <c r="ATB94" s="29"/>
      <c r="ATC94" s="29"/>
      <c r="ATD94" s="29"/>
      <c r="ATE94" s="29"/>
      <c r="ATF94" s="29"/>
      <c r="ATG94" s="29"/>
      <c r="ATH94" s="29"/>
      <c r="ATI94" s="29"/>
      <c r="ATJ94" s="29"/>
      <c r="ATK94" s="29"/>
      <c r="ATL94" s="29"/>
      <c r="ATM94" s="29"/>
      <c r="ATN94" s="29"/>
      <c r="ATO94" s="29"/>
      <c r="ATP94" s="29"/>
      <c r="ATQ94" s="29"/>
      <c r="ATR94" s="29"/>
      <c r="ATS94" s="29"/>
      <c r="ATT94" s="29"/>
      <c r="ATU94" s="29"/>
      <c r="ATV94" s="29"/>
      <c r="ATW94" s="29"/>
      <c r="ATX94" s="29"/>
      <c r="ATY94" s="29"/>
      <c r="ATZ94" s="29"/>
      <c r="AUA94" s="29"/>
      <c r="AUB94" s="29"/>
      <c r="AUC94" s="29"/>
      <c r="AUD94" s="29"/>
      <c r="AUE94" s="29"/>
      <c r="AUF94" s="29"/>
      <c r="AUG94" s="29"/>
      <c r="AUH94" s="29"/>
      <c r="AUI94" s="29"/>
      <c r="AUJ94" s="29"/>
      <c r="AUK94" s="29"/>
      <c r="AUL94" s="29"/>
      <c r="AUM94" s="29"/>
      <c r="AUN94" s="29"/>
      <c r="AUO94" s="29"/>
      <c r="AUP94" s="29"/>
      <c r="AUQ94" s="29"/>
      <c r="AUR94" s="29"/>
      <c r="AUS94" s="29"/>
      <c r="AUT94" s="29"/>
      <c r="AUU94" s="29"/>
      <c r="AUV94" s="29"/>
      <c r="AUW94" s="29"/>
      <c r="AUX94" s="29"/>
      <c r="AUY94" s="29"/>
      <c r="AUZ94" s="29"/>
      <c r="AVA94" s="29"/>
      <c r="AVB94" s="29"/>
      <c r="AVC94" s="29"/>
      <c r="AVD94" s="29"/>
      <c r="AVE94" s="29"/>
      <c r="AVF94" s="29"/>
      <c r="AVG94" s="29"/>
      <c r="AVH94" s="29"/>
      <c r="AVI94" s="29"/>
      <c r="AVJ94" s="29"/>
      <c r="AVK94" s="29"/>
      <c r="AVL94" s="29"/>
      <c r="AVM94" s="29"/>
      <c r="AVN94" s="29"/>
      <c r="AVO94" s="29"/>
      <c r="AVP94" s="29"/>
      <c r="AVQ94" s="29"/>
      <c r="AVR94" s="29"/>
      <c r="AVS94" s="29"/>
      <c r="AVT94" s="29"/>
      <c r="AVU94" s="29"/>
      <c r="AVV94" s="29"/>
      <c r="AVW94" s="29"/>
      <c r="AVX94" s="29"/>
      <c r="AVY94" s="29"/>
      <c r="AVZ94" s="29"/>
      <c r="AWA94" s="29"/>
      <c r="AWB94" s="29"/>
      <c r="AWC94" s="29"/>
      <c r="AWD94" s="29"/>
      <c r="AWE94" s="29"/>
      <c r="AWF94" s="29"/>
      <c r="AWG94" s="29"/>
      <c r="AWH94" s="29"/>
      <c r="AWI94" s="29"/>
      <c r="AWJ94" s="29"/>
      <c r="AWK94" s="29"/>
      <c r="AWL94" s="29"/>
      <c r="AWM94" s="29"/>
      <c r="AWN94" s="29"/>
      <c r="AWO94" s="29"/>
      <c r="AWP94" s="29"/>
      <c r="AWQ94" s="29"/>
      <c r="AWR94" s="29"/>
      <c r="AWS94" s="29"/>
      <c r="AWT94" s="29"/>
      <c r="AWU94" s="29"/>
      <c r="AWV94" s="29"/>
      <c r="AWW94" s="29"/>
      <c r="AWX94" s="29"/>
      <c r="AWY94" s="29"/>
      <c r="AWZ94" s="29"/>
      <c r="AXA94" s="29"/>
      <c r="AXB94" s="29"/>
      <c r="AXC94" s="29"/>
      <c r="AXD94" s="29"/>
      <c r="AXE94" s="29"/>
      <c r="AXF94" s="29"/>
      <c r="AXG94" s="29"/>
      <c r="AXH94" s="29"/>
      <c r="AXI94" s="29"/>
      <c r="AXJ94" s="29"/>
      <c r="AXK94" s="29"/>
      <c r="AXL94" s="29"/>
      <c r="AXM94" s="29"/>
      <c r="AXN94" s="29"/>
      <c r="AXO94" s="29"/>
      <c r="AXP94" s="29"/>
      <c r="AXQ94" s="29"/>
      <c r="AXR94" s="29"/>
      <c r="AXS94" s="29"/>
      <c r="AXT94" s="29"/>
      <c r="AXU94" s="29"/>
      <c r="AXV94" s="29"/>
      <c r="AXW94" s="29"/>
      <c r="AXX94" s="29"/>
      <c r="AXY94" s="29"/>
      <c r="AXZ94" s="29"/>
      <c r="AYA94" s="29"/>
      <c r="AYB94" s="29"/>
      <c r="AYC94" s="29"/>
      <c r="AYD94" s="29"/>
      <c r="AYE94" s="29"/>
      <c r="AYF94" s="29"/>
      <c r="AYG94" s="29"/>
      <c r="AYH94" s="29"/>
      <c r="AYI94" s="29"/>
      <c r="AYJ94" s="29"/>
      <c r="AYK94" s="29"/>
      <c r="AYL94" s="29"/>
      <c r="AYM94" s="29"/>
      <c r="AYN94" s="29"/>
      <c r="AYO94" s="29"/>
      <c r="AYP94" s="29"/>
      <c r="AYQ94" s="29"/>
      <c r="AYR94" s="29"/>
      <c r="AYS94" s="29"/>
      <c r="AYT94" s="29"/>
      <c r="AYU94" s="29"/>
      <c r="AYV94" s="29"/>
      <c r="AYW94" s="29"/>
      <c r="AYX94" s="29"/>
      <c r="AYY94" s="29"/>
      <c r="AYZ94" s="29"/>
      <c r="AZA94" s="29"/>
      <c r="AZB94" s="29"/>
      <c r="AZC94" s="29"/>
      <c r="AZD94" s="29"/>
      <c r="AZE94" s="29"/>
      <c r="AZF94" s="29"/>
      <c r="AZG94" s="29"/>
      <c r="AZH94" s="29"/>
      <c r="AZI94" s="29"/>
      <c r="AZJ94" s="29"/>
      <c r="AZK94" s="29"/>
      <c r="AZL94" s="29"/>
      <c r="AZM94" s="29"/>
      <c r="AZN94" s="29"/>
      <c r="AZO94" s="29"/>
      <c r="AZP94" s="29"/>
      <c r="AZQ94" s="29"/>
      <c r="AZR94" s="29"/>
      <c r="AZS94" s="29"/>
      <c r="AZT94" s="29"/>
      <c r="AZU94" s="29"/>
      <c r="AZV94" s="29"/>
      <c r="AZW94" s="29"/>
      <c r="AZX94" s="29"/>
      <c r="AZY94" s="29"/>
      <c r="AZZ94" s="29"/>
      <c r="BAA94" s="29"/>
      <c r="BAB94" s="29"/>
      <c r="BAC94" s="29"/>
      <c r="BAD94" s="29"/>
    </row>
    <row r="95" spans="1:1382" s="89" customFormat="1" ht="1" hidden="1" customHeight="1" x14ac:dyDescent="0.2">
      <c r="A95" s="118">
        <v>467</v>
      </c>
      <c r="B95" s="44">
        <v>424</v>
      </c>
      <c r="C95" s="40">
        <v>61031452</v>
      </c>
      <c r="D95" s="44">
        <v>1693347</v>
      </c>
      <c r="E95" s="31" t="s">
        <v>4073</v>
      </c>
      <c r="F95" s="30" t="s">
        <v>4074</v>
      </c>
      <c r="G95" s="94">
        <v>28234</v>
      </c>
      <c r="H95" s="40" t="s">
        <v>562</v>
      </c>
      <c r="I95" s="40" t="s">
        <v>563</v>
      </c>
      <c r="J95" s="42">
        <v>39</v>
      </c>
      <c r="K95" s="42">
        <v>33</v>
      </c>
      <c r="L95" s="42">
        <f t="shared" si="6"/>
        <v>6</v>
      </c>
      <c r="M95" s="30" t="s">
        <v>1605</v>
      </c>
      <c r="N95" s="56" t="s">
        <v>807</v>
      </c>
      <c r="O95" s="92">
        <v>2</v>
      </c>
      <c r="P95" s="92">
        <v>1</v>
      </c>
      <c r="Q95" s="30" t="s">
        <v>834</v>
      </c>
      <c r="R95" s="30" t="s">
        <v>895</v>
      </c>
      <c r="S95" s="32">
        <v>42534</v>
      </c>
      <c r="T95" s="32">
        <v>42541</v>
      </c>
      <c r="U95" s="42">
        <f>SUM(T95-S95)</f>
        <v>7</v>
      </c>
      <c r="V95" s="32" t="s">
        <v>453</v>
      </c>
      <c r="W95" s="32" t="s">
        <v>563</v>
      </c>
      <c r="X95" s="30" t="s">
        <v>827</v>
      </c>
      <c r="Y95" s="30" t="s">
        <v>550</v>
      </c>
      <c r="Z95" s="56" t="s">
        <v>804</v>
      </c>
      <c r="AA95" s="45">
        <v>42549</v>
      </c>
      <c r="AB95" s="80" t="s">
        <v>807</v>
      </c>
      <c r="AC95" s="32">
        <v>43045</v>
      </c>
      <c r="AD95" s="61">
        <f t="shared" si="5"/>
        <v>16.306849315068494</v>
      </c>
      <c r="AE95" s="32" t="s">
        <v>539</v>
      </c>
      <c r="AF95" s="42">
        <v>1</v>
      </c>
      <c r="AG95" s="32" t="s">
        <v>640</v>
      </c>
      <c r="AH95" s="42">
        <v>1</v>
      </c>
      <c r="AI95" s="88" t="s">
        <v>561</v>
      </c>
      <c r="AJ95" s="103">
        <v>3</v>
      </c>
      <c r="AK95" s="32"/>
      <c r="AL95" s="42"/>
      <c r="AM95" s="32"/>
      <c r="AN95" s="42"/>
      <c r="AO95" s="32"/>
      <c r="AP95" s="42"/>
      <c r="AQ95" s="42"/>
      <c r="AR95" s="42"/>
      <c r="AS95" s="42"/>
      <c r="AT95" s="42"/>
      <c r="AU95" s="42"/>
      <c r="AV95" s="42"/>
      <c r="AW95" s="42"/>
      <c r="AX95" s="42"/>
      <c r="AY95" s="49" t="s">
        <v>929</v>
      </c>
      <c r="AZ95" s="32" t="s">
        <v>539</v>
      </c>
      <c r="BA95" s="42">
        <v>1</v>
      </c>
      <c r="BB95" s="44">
        <v>1</v>
      </c>
      <c r="BC95" s="30" t="s">
        <v>834</v>
      </c>
      <c r="BD95" s="42">
        <v>1</v>
      </c>
      <c r="BE95" s="42">
        <v>0</v>
      </c>
      <c r="BF95" s="43" t="s">
        <v>807</v>
      </c>
      <c r="BG95" s="40" t="s">
        <v>453</v>
      </c>
      <c r="BH95" s="40" t="s">
        <v>453</v>
      </c>
      <c r="BI95" s="40" t="s">
        <v>453</v>
      </c>
      <c r="BJ95" s="40" t="s">
        <v>453</v>
      </c>
      <c r="BK95" s="31" t="s">
        <v>4106</v>
      </c>
      <c r="BL95" s="31" t="s">
        <v>4107</v>
      </c>
      <c r="BM95" s="30">
        <v>86</v>
      </c>
      <c r="BN95" s="30">
        <v>90</v>
      </c>
      <c r="BO95" s="30">
        <v>86</v>
      </c>
      <c r="BP95" s="30" t="s">
        <v>4108</v>
      </c>
      <c r="BQ95" s="30"/>
      <c r="BR95" s="30" t="s">
        <v>453</v>
      </c>
      <c r="BS95" s="30" t="s">
        <v>872</v>
      </c>
      <c r="BT95" s="30" t="s">
        <v>4127</v>
      </c>
      <c r="BU95" s="30" t="s">
        <v>929</v>
      </c>
      <c r="BV95" s="30" t="s">
        <v>4493</v>
      </c>
      <c r="BW95" s="30">
        <v>100</v>
      </c>
      <c r="BX95" s="30">
        <v>96</v>
      </c>
      <c r="BY95" s="30">
        <v>99</v>
      </c>
      <c r="BZ95" s="30" t="s">
        <v>1737</v>
      </c>
      <c r="CA95" s="112" t="s">
        <v>804</v>
      </c>
      <c r="CC95" s="29"/>
      <c r="CD95" s="29"/>
      <c r="CE95" s="29"/>
      <c r="CF95" s="29"/>
      <c r="CG95" s="29"/>
      <c r="CH95" s="29"/>
      <c r="CI95" s="29"/>
      <c r="CJ95" s="29"/>
      <c r="CK95" s="29"/>
      <c r="CL95" s="29"/>
      <c r="CM95" s="29"/>
      <c r="CN95" s="29"/>
      <c r="CO95" s="29"/>
      <c r="CP95" s="29"/>
      <c r="CQ95" s="29"/>
      <c r="CR95" s="29"/>
      <c r="CS95" s="29"/>
      <c r="CT95" s="29"/>
      <c r="CU95" s="29"/>
      <c r="CV95" s="29"/>
      <c r="CW95" s="29"/>
      <c r="CX95" s="29"/>
      <c r="CY95" s="29"/>
      <c r="CZ95" s="29"/>
      <c r="DA95" s="29"/>
      <c r="DB95" s="29"/>
      <c r="DC95" s="29"/>
      <c r="DD95" s="29"/>
      <c r="DE95" s="29"/>
      <c r="DF95" s="29"/>
      <c r="DG95" s="29"/>
      <c r="DH95" s="29"/>
      <c r="DI95" s="29"/>
      <c r="DJ95" s="29"/>
      <c r="DK95" s="29"/>
      <c r="DL95" s="29"/>
      <c r="DM95" s="29"/>
      <c r="DN95" s="29"/>
      <c r="DO95" s="29"/>
      <c r="DP95" s="29"/>
      <c r="DQ95" s="29"/>
      <c r="DR95" s="29"/>
      <c r="DS95" s="29"/>
      <c r="DT95" s="29"/>
      <c r="DU95" s="29"/>
      <c r="DV95" s="29"/>
      <c r="DW95" s="29"/>
      <c r="DX95" s="29"/>
      <c r="DY95" s="29"/>
      <c r="DZ95" s="29"/>
      <c r="EA95" s="29"/>
      <c r="EB95" s="29"/>
      <c r="EC95" s="29"/>
      <c r="ED95" s="29"/>
      <c r="EE95" s="29"/>
      <c r="EF95" s="29"/>
      <c r="EG95" s="29"/>
      <c r="EH95" s="29"/>
      <c r="EI95" s="29"/>
      <c r="EJ95" s="29"/>
      <c r="EK95" s="29"/>
      <c r="EL95" s="29"/>
      <c r="EM95" s="29"/>
      <c r="EN95" s="29"/>
      <c r="EO95" s="29"/>
      <c r="EP95" s="29"/>
      <c r="EQ95" s="29"/>
      <c r="ER95" s="29"/>
      <c r="ES95" s="29"/>
      <c r="ET95" s="29"/>
      <c r="EU95" s="29"/>
      <c r="EV95" s="29"/>
      <c r="EW95" s="29"/>
      <c r="EX95" s="29"/>
      <c r="EY95" s="29"/>
      <c r="EZ95" s="29"/>
      <c r="FA95" s="29"/>
      <c r="FB95" s="29"/>
      <c r="FC95" s="29"/>
      <c r="FD95" s="29"/>
      <c r="FE95" s="29"/>
      <c r="FF95" s="29"/>
      <c r="FG95" s="29"/>
      <c r="FH95" s="29"/>
      <c r="FI95" s="29"/>
      <c r="FJ95" s="29"/>
      <c r="FK95" s="29"/>
      <c r="FL95" s="29"/>
      <c r="FM95" s="29"/>
      <c r="FN95" s="29"/>
      <c r="FO95" s="29"/>
      <c r="FP95" s="29"/>
      <c r="FQ95" s="29"/>
      <c r="FR95" s="29"/>
      <c r="FS95" s="29"/>
      <c r="FT95" s="29"/>
      <c r="FU95" s="29"/>
      <c r="FV95" s="29"/>
      <c r="FW95" s="29"/>
      <c r="FX95" s="29"/>
      <c r="FY95" s="29"/>
      <c r="FZ95" s="29"/>
      <c r="GA95" s="29"/>
      <c r="GB95" s="29"/>
      <c r="GC95" s="29"/>
      <c r="GD95" s="29"/>
      <c r="GE95" s="29"/>
      <c r="GF95" s="29"/>
      <c r="GG95" s="29"/>
      <c r="GH95" s="29"/>
      <c r="GI95" s="29"/>
      <c r="GJ95" s="29"/>
      <c r="GK95" s="29"/>
      <c r="GL95" s="29"/>
      <c r="GM95" s="29"/>
      <c r="GN95" s="29"/>
      <c r="GO95" s="29"/>
      <c r="GP95" s="29"/>
      <c r="GQ95" s="29"/>
      <c r="GR95" s="29"/>
      <c r="GS95" s="29"/>
      <c r="GT95" s="29"/>
      <c r="GU95" s="29"/>
      <c r="GV95" s="29"/>
      <c r="GW95" s="29"/>
      <c r="GX95" s="29"/>
      <c r="GY95" s="29"/>
      <c r="GZ95" s="29"/>
      <c r="HA95" s="29"/>
      <c r="HB95" s="29"/>
      <c r="HC95" s="29"/>
      <c r="HD95" s="29"/>
      <c r="HE95" s="29"/>
      <c r="HF95" s="29"/>
      <c r="HG95" s="29"/>
      <c r="HH95" s="29"/>
      <c r="HI95" s="29"/>
      <c r="HJ95" s="29"/>
      <c r="HK95" s="29"/>
      <c r="HL95" s="29"/>
      <c r="HM95" s="29"/>
      <c r="HN95" s="29"/>
      <c r="HO95" s="29"/>
      <c r="HP95" s="29"/>
      <c r="HQ95" s="29"/>
      <c r="HR95" s="29"/>
      <c r="HS95" s="29"/>
      <c r="HT95" s="29"/>
      <c r="HU95" s="29"/>
      <c r="HV95" s="29"/>
      <c r="HW95" s="29"/>
      <c r="HX95" s="29"/>
      <c r="HY95" s="29"/>
      <c r="HZ95" s="29"/>
      <c r="IA95" s="29"/>
      <c r="IB95" s="29"/>
      <c r="IC95" s="29"/>
      <c r="ID95" s="29"/>
      <c r="IE95" s="29"/>
      <c r="IF95" s="29"/>
      <c r="IG95" s="29"/>
      <c r="IH95" s="29"/>
      <c r="II95" s="29"/>
      <c r="IJ95" s="29"/>
      <c r="IK95" s="29"/>
      <c r="IL95" s="29"/>
      <c r="IM95" s="29"/>
      <c r="IN95" s="29"/>
      <c r="IO95" s="29"/>
      <c r="IP95" s="29"/>
      <c r="IQ95" s="29"/>
      <c r="IR95" s="29"/>
      <c r="IS95" s="29"/>
      <c r="IT95" s="29"/>
      <c r="IU95" s="29"/>
      <c r="IV95" s="29"/>
      <c r="IW95" s="29"/>
      <c r="IX95" s="29"/>
      <c r="IY95" s="29"/>
      <c r="IZ95" s="29"/>
      <c r="JA95" s="29"/>
      <c r="JB95" s="29"/>
      <c r="JC95" s="29"/>
      <c r="JD95" s="29"/>
      <c r="JE95" s="29"/>
      <c r="JF95" s="29"/>
      <c r="JG95" s="29"/>
      <c r="JH95" s="29"/>
      <c r="JI95" s="29"/>
      <c r="JJ95" s="29"/>
      <c r="JK95" s="29"/>
      <c r="JL95" s="29"/>
      <c r="JM95" s="29"/>
      <c r="JN95" s="29"/>
      <c r="JO95" s="29"/>
      <c r="JP95" s="29"/>
      <c r="JQ95" s="29"/>
      <c r="JR95" s="29"/>
      <c r="JS95" s="29"/>
      <c r="JT95" s="29"/>
      <c r="JU95" s="29"/>
      <c r="JV95" s="29"/>
      <c r="JW95" s="29"/>
      <c r="JX95" s="29"/>
      <c r="JY95" s="29"/>
      <c r="JZ95" s="29"/>
      <c r="KA95" s="29"/>
      <c r="KB95" s="29"/>
      <c r="KC95" s="29"/>
      <c r="KD95" s="29"/>
      <c r="KE95" s="29"/>
      <c r="KF95" s="29"/>
      <c r="KG95" s="29"/>
      <c r="KH95" s="29"/>
      <c r="KI95" s="29"/>
      <c r="KJ95" s="29"/>
      <c r="KK95" s="29"/>
      <c r="KL95" s="29"/>
      <c r="KM95" s="29"/>
      <c r="KN95" s="29"/>
      <c r="KO95" s="29"/>
      <c r="KP95" s="29"/>
      <c r="KQ95" s="29"/>
      <c r="KR95" s="29"/>
      <c r="KS95" s="29"/>
      <c r="KT95" s="29"/>
      <c r="KU95" s="29"/>
      <c r="KV95" s="29"/>
      <c r="KW95" s="29"/>
      <c r="KX95" s="29"/>
      <c r="KY95" s="29"/>
      <c r="KZ95" s="29"/>
      <c r="LA95" s="29"/>
      <c r="LB95" s="29"/>
      <c r="LC95" s="29"/>
      <c r="LD95" s="29"/>
      <c r="LE95" s="29"/>
      <c r="LF95" s="29"/>
      <c r="LG95" s="29"/>
      <c r="LH95" s="29"/>
      <c r="LI95" s="29"/>
      <c r="LJ95" s="29"/>
      <c r="LK95" s="29"/>
      <c r="LL95" s="29"/>
      <c r="LM95" s="29"/>
      <c r="LN95" s="29"/>
      <c r="LO95" s="29"/>
      <c r="LP95" s="29"/>
      <c r="LQ95" s="29"/>
      <c r="LR95" s="29"/>
      <c r="LS95" s="29"/>
      <c r="LT95" s="29"/>
      <c r="LU95" s="29"/>
      <c r="LV95" s="29"/>
      <c r="LW95" s="29"/>
      <c r="LX95" s="29"/>
      <c r="LY95" s="29"/>
      <c r="LZ95" s="29"/>
      <c r="MA95" s="29"/>
      <c r="MB95" s="29"/>
      <c r="MC95" s="29"/>
      <c r="MD95" s="29"/>
      <c r="ME95" s="29"/>
      <c r="MF95" s="29"/>
      <c r="MG95" s="29"/>
      <c r="MH95" s="29"/>
      <c r="MI95" s="29"/>
      <c r="MJ95" s="29"/>
      <c r="MK95" s="29"/>
      <c r="ML95" s="29"/>
      <c r="MM95" s="29"/>
      <c r="MN95" s="29"/>
      <c r="MO95" s="29"/>
      <c r="MP95" s="29"/>
      <c r="MQ95" s="29"/>
      <c r="MR95" s="29"/>
      <c r="MS95" s="29"/>
      <c r="MT95" s="29"/>
      <c r="MU95" s="29"/>
      <c r="MV95" s="29"/>
      <c r="MW95" s="29"/>
      <c r="MX95" s="29"/>
      <c r="MY95" s="29"/>
      <c r="MZ95" s="29"/>
      <c r="NA95" s="29"/>
      <c r="NB95" s="29"/>
      <c r="NC95" s="29"/>
      <c r="ND95" s="29"/>
      <c r="NE95" s="29"/>
      <c r="NF95" s="29"/>
      <c r="NG95" s="29"/>
      <c r="NH95" s="29"/>
      <c r="NI95" s="29"/>
      <c r="NJ95" s="29"/>
      <c r="NK95" s="29"/>
      <c r="NL95" s="29"/>
      <c r="NM95" s="29"/>
      <c r="NN95" s="29"/>
      <c r="NO95" s="29"/>
      <c r="NP95" s="29"/>
      <c r="NQ95" s="29"/>
      <c r="NR95" s="29"/>
      <c r="NS95" s="29"/>
      <c r="NT95" s="29"/>
      <c r="NU95" s="29"/>
      <c r="NV95" s="29"/>
      <c r="NW95" s="29"/>
      <c r="NX95" s="29"/>
      <c r="NY95" s="29"/>
      <c r="NZ95" s="29"/>
      <c r="OA95" s="29"/>
      <c r="OB95" s="29"/>
      <c r="OC95" s="29"/>
      <c r="OD95" s="29"/>
      <c r="OE95" s="29"/>
      <c r="OF95" s="29"/>
      <c r="OG95" s="29"/>
      <c r="OH95" s="29"/>
      <c r="OI95" s="29"/>
      <c r="OJ95" s="29"/>
      <c r="OK95" s="29"/>
      <c r="OL95" s="29"/>
      <c r="OM95" s="29"/>
      <c r="ON95" s="29"/>
      <c r="OO95" s="29"/>
      <c r="OP95" s="29"/>
      <c r="OQ95" s="29"/>
      <c r="OR95" s="29"/>
      <c r="OS95" s="29"/>
      <c r="OT95" s="29"/>
      <c r="OU95" s="29"/>
      <c r="OV95" s="29"/>
      <c r="OW95" s="29"/>
      <c r="OX95" s="29"/>
      <c r="OY95" s="29"/>
      <c r="OZ95" s="29"/>
      <c r="PA95" s="29"/>
      <c r="PB95" s="29"/>
      <c r="PC95" s="29"/>
      <c r="PD95" s="29"/>
      <c r="PE95" s="29"/>
      <c r="PF95" s="29"/>
      <c r="PG95" s="29"/>
      <c r="PH95" s="29"/>
      <c r="PI95" s="29"/>
      <c r="PJ95" s="29"/>
      <c r="PK95" s="29"/>
      <c r="PL95" s="29"/>
      <c r="PM95" s="29"/>
      <c r="PN95" s="29"/>
      <c r="PO95" s="29"/>
      <c r="PP95" s="29"/>
      <c r="PQ95" s="29"/>
      <c r="PR95" s="29"/>
      <c r="PS95" s="29"/>
      <c r="PT95" s="29"/>
      <c r="PU95" s="29"/>
      <c r="PV95" s="29"/>
      <c r="PW95" s="29"/>
      <c r="PX95" s="29"/>
      <c r="PY95" s="29"/>
      <c r="PZ95" s="29"/>
      <c r="QA95" s="29"/>
      <c r="QB95" s="29"/>
      <c r="QC95" s="29"/>
      <c r="QD95" s="29"/>
      <c r="QE95" s="29"/>
      <c r="QF95" s="29"/>
      <c r="QG95" s="29"/>
      <c r="QH95" s="29"/>
      <c r="QI95" s="29"/>
      <c r="QJ95" s="29"/>
      <c r="QK95" s="29"/>
      <c r="QL95" s="29"/>
      <c r="QM95" s="29"/>
      <c r="QN95" s="29"/>
      <c r="QO95" s="29"/>
      <c r="QP95" s="29"/>
      <c r="QQ95" s="29"/>
      <c r="QR95" s="29"/>
      <c r="QS95" s="29"/>
      <c r="QT95" s="29"/>
      <c r="QU95" s="29"/>
      <c r="QV95" s="29"/>
      <c r="QW95" s="29"/>
      <c r="QX95" s="29"/>
      <c r="QY95" s="29"/>
      <c r="QZ95" s="29"/>
      <c r="RA95" s="29"/>
      <c r="RB95" s="29"/>
      <c r="RC95" s="29"/>
      <c r="RD95" s="29"/>
      <c r="RE95" s="29"/>
      <c r="RF95" s="29"/>
      <c r="RG95" s="29"/>
      <c r="RH95" s="29"/>
      <c r="RI95" s="29"/>
      <c r="RJ95" s="29"/>
      <c r="RK95" s="29"/>
      <c r="RL95" s="29"/>
      <c r="RM95" s="29"/>
      <c r="RN95" s="29"/>
      <c r="RO95" s="29"/>
      <c r="RP95" s="29"/>
      <c r="RQ95" s="29"/>
      <c r="RR95" s="29"/>
      <c r="RS95" s="29"/>
      <c r="RT95" s="29"/>
      <c r="RU95" s="29"/>
      <c r="RV95" s="29"/>
      <c r="RW95" s="29"/>
      <c r="RX95" s="29"/>
      <c r="RY95" s="29"/>
      <c r="RZ95" s="29"/>
      <c r="SA95" s="29"/>
      <c r="SB95" s="29"/>
      <c r="SC95" s="29"/>
      <c r="SD95" s="29"/>
      <c r="SE95" s="29"/>
      <c r="SF95" s="29"/>
      <c r="SG95" s="29"/>
      <c r="SH95" s="29"/>
      <c r="SI95" s="29"/>
      <c r="SJ95" s="29"/>
      <c r="SK95" s="29"/>
      <c r="SL95" s="29"/>
      <c r="SM95" s="29"/>
      <c r="SN95" s="29"/>
      <c r="SO95" s="29"/>
      <c r="SP95" s="29"/>
      <c r="SQ95" s="29"/>
      <c r="SR95" s="29"/>
      <c r="SS95" s="29"/>
      <c r="ST95" s="29"/>
      <c r="SU95" s="29"/>
      <c r="SV95" s="29"/>
      <c r="SW95" s="29"/>
      <c r="SX95" s="29"/>
      <c r="SY95" s="29"/>
      <c r="SZ95" s="29"/>
      <c r="TA95" s="29"/>
      <c r="TB95" s="29"/>
      <c r="TC95" s="29"/>
      <c r="TD95" s="29"/>
      <c r="TE95" s="29"/>
      <c r="TF95" s="29"/>
      <c r="TG95" s="29"/>
      <c r="TH95" s="29"/>
      <c r="TI95" s="29"/>
      <c r="TJ95" s="29"/>
      <c r="TK95" s="29"/>
      <c r="TL95" s="29"/>
      <c r="TM95" s="29"/>
      <c r="TN95" s="29"/>
      <c r="TO95" s="29"/>
      <c r="TP95" s="29"/>
      <c r="TQ95" s="29"/>
      <c r="TR95" s="29"/>
      <c r="TS95" s="29"/>
      <c r="TT95" s="29"/>
      <c r="TU95" s="29"/>
      <c r="TV95" s="29"/>
      <c r="TW95" s="29"/>
      <c r="TX95" s="29"/>
      <c r="TY95" s="29"/>
      <c r="TZ95" s="29"/>
      <c r="UA95" s="29"/>
      <c r="UB95" s="29"/>
      <c r="UC95" s="29"/>
      <c r="UD95" s="29"/>
      <c r="UE95" s="29"/>
      <c r="UF95" s="29"/>
      <c r="UG95" s="29"/>
      <c r="UH95" s="29"/>
      <c r="UI95" s="29"/>
      <c r="UJ95" s="29"/>
      <c r="UK95" s="29"/>
      <c r="UL95" s="29"/>
      <c r="UM95" s="29"/>
      <c r="UN95" s="29"/>
      <c r="UO95" s="29"/>
      <c r="UP95" s="29"/>
      <c r="UQ95" s="29"/>
      <c r="UR95" s="29"/>
      <c r="US95" s="29"/>
      <c r="UT95" s="29"/>
      <c r="UU95" s="29"/>
      <c r="UV95" s="29"/>
      <c r="UW95" s="29"/>
      <c r="UX95" s="29"/>
      <c r="UY95" s="29"/>
      <c r="UZ95" s="29"/>
      <c r="VA95" s="29"/>
      <c r="VB95" s="29"/>
      <c r="VC95" s="29"/>
      <c r="VD95" s="29"/>
      <c r="VE95" s="29"/>
      <c r="VF95" s="29"/>
      <c r="VG95" s="29"/>
      <c r="VH95" s="29"/>
      <c r="VI95" s="29"/>
      <c r="VJ95" s="29"/>
      <c r="VK95" s="29"/>
      <c r="VL95" s="29"/>
      <c r="VM95" s="29"/>
      <c r="VN95" s="29"/>
      <c r="VO95" s="29"/>
      <c r="VP95" s="29"/>
      <c r="VQ95" s="29"/>
      <c r="VR95" s="29"/>
      <c r="VS95" s="29"/>
      <c r="VT95" s="29"/>
      <c r="VU95" s="29"/>
      <c r="VV95" s="29"/>
      <c r="VW95" s="29"/>
      <c r="VX95" s="29"/>
      <c r="VY95" s="29"/>
      <c r="VZ95" s="29"/>
      <c r="WA95" s="29"/>
      <c r="WB95" s="29"/>
      <c r="WC95" s="29"/>
      <c r="WD95" s="29"/>
      <c r="WE95" s="29"/>
      <c r="WF95" s="29"/>
      <c r="WG95" s="29"/>
      <c r="WH95" s="29"/>
      <c r="WI95" s="29"/>
      <c r="WJ95" s="29"/>
      <c r="WK95" s="29"/>
      <c r="WL95" s="29"/>
      <c r="WM95" s="29"/>
      <c r="WN95" s="29"/>
      <c r="WO95" s="29"/>
      <c r="WP95" s="29"/>
      <c r="WQ95" s="29"/>
      <c r="WR95" s="29"/>
      <c r="WS95" s="29"/>
      <c r="WT95" s="29"/>
      <c r="WU95" s="29"/>
      <c r="WV95" s="29"/>
      <c r="WW95" s="29"/>
      <c r="WX95" s="29"/>
      <c r="WY95" s="29"/>
      <c r="WZ95" s="29"/>
      <c r="XA95" s="29"/>
      <c r="XB95" s="29"/>
      <c r="XC95" s="29"/>
      <c r="XD95" s="29"/>
      <c r="XE95" s="29"/>
      <c r="XF95" s="29"/>
      <c r="XG95" s="29"/>
      <c r="XH95" s="29"/>
      <c r="XI95" s="29"/>
      <c r="XJ95" s="29"/>
      <c r="XK95" s="29"/>
      <c r="XL95" s="29"/>
      <c r="XM95" s="29"/>
      <c r="XN95" s="29"/>
      <c r="XO95" s="29"/>
      <c r="XP95" s="29"/>
      <c r="XQ95" s="29"/>
      <c r="XR95" s="29"/>
      <c r="XS95" s="29"/>
      <c r="XT95" s="29"/>
      <c r="XU95" s="29"/>
      <c r="XV95" s="29"/>
      <c r="XW95" s="29"/>
      <c r="XX95" s="29"/>
      <c r="XY95" s="29"/>
      <c r="XZ95" s="29"/>
      <c r="YA95" s="29"/>
      <c r="YB95" s="29"/>
      <c r="YC95" s="29"/>
      <c r="YD95" s="29"/>
      <c r="YE95" s="29"/>
      <c r="YF95" s="29"/>
      <c r="YG95" s="29"/>
      <c r="YH95" s="29"/>
      <c r="YI95" s="29"/>
      <c r="YJ95" s="29"/>
      <c r="YK95" s="29"/>
      <c r="YL95" s="29"/>
      <c r="YM95" s="29"/>
      <c r="YN95" s="29"/>
      <c r="YO95" s="29"/>
      <c r="YP95" s="29"/>
      <c r="YQ95" s="29"/>
      <c r="YR95" s="29"/>
      <c r="YS95" s="29"/>
      <c r="YT95" s="29"/>
      <c r="YU95" s="29"/>
      <c r="YV95" s="29"/>
      <c r="YW95" s="29"/>
      <c r="YX95" s="29"/>
      <c r="YY95" s="29"/>
      <c r="YZ95" s="29"/>
      <c r="ZA95" s="29"/>
      <c r="ZB95" s="29"/>
      <c r="ZC95" s="29"/>
      <c r="ZD95" s="29"/>
      <c r="ZE95" s="29"/>
      <c r="ZF95" s="29"/>
      <c r="ZG95" s="29"/>
      <c r="ZH95" s="29"/>
      <c r="ZI95" s="29"/>
      <c r="ZJ95" s="29"/>
      <c r="ZK95" s="29"/>
      <c r="ZL95" s="29"/>
      <c r="ZM95" s="29"/>
      <c r="ZN95" s="29"/>
      <c r="ZO95" s="29"/>
      <c r="ZP95" s="29"/>
      <c r="ZQ95" s="29"/>
      <c r="ZR95" s="29"/>
      <c r="ZS95" s="29"/>
      <c r="ZT95" s="29"/>
      <c r="ZU95" s="29"/>
      <c r="ZV95" s="29"/>
      <c r="ZW95" s="29"/>
      <c r="ZX95" s="29"/>
      <c r="ZY95" s="29"/>
      <c r="ZZ95" s="29"/>
      <c r="AAA95" s="29"/>
      <c r="AAB95" s="29"/>
      <c r="AAC95" s="29"/>
      <c r="AAD95" s="29"/>
      <c r="AAE95" s="29"/>
      <c r="AAF95" s="29"/>
      <c r="AAG95" s="29"/>
      <c r="AAH95" s="29"/>
      <c r="AAI95" s="29"/>
      <c r="AAJ95" s="29"/>
      <c r="AAK95" s="29"/>
      <c r="AAL95" s="29"/>
      <c r="AAM95" s="29"/>
      <c r="AAN95" s="29"/>
      <c r="AAO95" s="29"/>
      <c r="AAP95" s="29"/>
      <c r="AAQ95" s="29"/>
      <c r="AAR95" s="29"/>
      <c r="AAS95" s="29"/>
      <c r="AAT95" s="29"/>
      <c r="AAU95" s="29"/>
      <c r="AAV95" s="29"/>
      <c r="AAW95" s="29"/>
      <c r="AAX95" s="29"/>
      <c r="AAY95" s="29"/>
      <c r="AAZ95" s="29"/>
      <c r="ABA95" s="29"/>
      <c r="ABB95" s="29"/>
      <c r="ABC95" s="29"/>
      <c r="ABD95" s="29"/>
      <c r="ABE95" s="29"/>
      <c r="ABF95" s="29"/>
      <c r="ABG95" s="29"/>
      <c r="ABH95" s="29"/>
      <c r="ABI95" s="29"/>
      <c r="ABJ95" s="29"/>
      <c r="ABK95" s="29"/>
      <c r="ABL95" s="29"/>
      <c r="ABM95" s="29"/>
      <c r="ABN95" s="29"/>
      <c r="ABO95" s="29"/>
      <c r="ABP95" s="29"/>
      <c r="ABQ95" s="29"/>
      <c r="ABR95" s="29"/>
      <c r="ABS95" s="29"/>
      <c r="ABT95" s="29"/>
      <c r="ABU95" s="29"/>
      <c r="ABV95" s="29"/>
      <c r="ABW95" s="29"/>
      <c r="ABX95" s="29"/>
      <c r="ABY95" s="29"/>
      <c r="ABZ95" s="29"/>
      <c r="ACA95" s="29"/>
      <c r="ACB95" s="29"/>
      <c r="ACC95" s="29"/>
      <c r="ACD95" s="29"/>
      <c r="ACE95" s="29"/>
      <c r="ACF95" s="29"/>
      <c r="ACG95" s="29"/>
      <c r="ACH95" s="29"/>
      <c r="ACI95" s="29"/>
      <c r="ACJ95" s="29"/>
      <c r="ACK95" s="29"/>
      <c r="ACL95" s="29"/>
      <c r="ACM95" s="29"/>
      <c r="ACN95" s="29"/>
      <c r="ACO95" s="29"/>
      <c r="ACP95" s="29"/>
      <c r="ACQ95" s="29"/>
      <c r="ACR95" s="29"/>
      <c r="ACS95" s="29"/>
      <c r="ACT95" s="29"/>
      <c r="ACU95" s="29"/>
      <c r="ACV95" s="29"/>
      <c r="ACW95" s="29"/>
      <c r="ACX95" s="29"/>
      <c r="ACY95" s="29"/>
      <c r="ACZ95" s="29"/>
      <c r="ADA95" s="29"/>
      <c r="ADB95" s="29"/>
      <c r="ADC95" s="29"/>
      <c r="ADD95" s="29"/>
      <c r="ADE95" s="29"/>
      <c r="ADF95" s="29"/>
      <c r="ADG95" s="29"/>
      <c r="ADH95" s="29"/>
      <c r="ADI95" s="29"/>
      <c r="ADJ95" s="29"/>
      <c r="ADK95" s="29"/>
      <c r="ADL95" s="29"/>
      <c r="ADM95" s="29"/>
      <c r="ADN95" s="29"/>
      <c r="ADO95" s="29"/>
      <c r="ADP95" s="29"/>
      <c r="ADQ95" s="29"/>
      <c r="ADR95" s="29"/>
      <c r="ADS95" s="29"/>
      <c r="ADT95" s="29"/>
      <c r="ADU95" s="29"/>
      <c r="ADV95" s="29"/>
      <c r="ADW95" s="29"/>
      <c r="ADX95" s="29"/>
      <c r="ADY95" s="29"/>
      <c r="ADZ95" s="29"/>
      <c r="AEA95" s="29"/>
      <c r="AEB95" s="29"/>
      <c r="AEC95" s="29"/>
      <c r="AED95" s="29"/>
      <c r="AEE95" s="29"/>
      <c r="AEF95" s="29"/>
      <c r="AEG95" s="29"/>
      <c r="AEH95" s="29"/>
      <c r="AEI95" s="29"/>
      <c r="AEJ95" s="29"/>
      <c r="AEK95" s="29"/>
      <c r="AEL95" s="29"/>
      <c r="AEM95" s="29"/>
      <c r="AEN95" s="29"/>
      <c r="AEO95" s="29"/>
      <c r="AEP95" s="29"/>
      <c r="AEQ95" s="29"/>
      <c r="AER95" s="29"/>
      <c r="AES95" s="29"/>
      <c r="AET95" s="29"/>
      <c r="AEU95" s="29"/>
      <c r="AEV95" s="29"/>
      <c r="AEW95" s="29"/>
      <c r="AEX95" s="29"/>
      <c r="AEY95" s="29"/>
      <c r="AEZ95" s="29"/>
      <c r="AFA95" s="29"/>
      <c r="AFB95" s="29"/>
      <c r="AFC95" s="29"/>
      <c r="AFD95" s="29"/>
      <c r="AFE95" s="29"/>
      <c r="AFF95" s="29"/>
      <c r="AFG95" s="29"/>
      <c r="AFH95" s="29"/>
      <c r="AFI95" s="29"/>
      <c r="AFJ95" s="29"/>
      <c r="AFK95" s="29"/>
      <c r="AFL95" s="29"/>
      <c r="AFM95" s="29"/>
      <c r="AFN95" s="29"/>
      <c r="AFO95" s="29"/>
      <c r="AFP95" s="29"/>
      <c r="AFQ95" s="29"/>
      <c r="AFR95" s="29"/>
      <c r="AFS95" s="29"/>
      <c r="AFT95" s="29"/>
      <c r="AFU95" s="29"/>
      <c r="AFV95" s="29"/>
      <c r="AFW95" s="29"/>
      <c r="AFX95" s="29"/>
      <c r="AFY95" s="29"/>
      <c r="AFZ95" s="29"/>
      <c r="AGA95" s="29"/>
      <c r="AGB95" s="29"/>
      <c r="AGC95" s="29"/>
      <c r="AGD95" s="29"/>
      <c r="AGE95" s="29"/>
      <c r="AGF95" s="29"/>
      <c r="AGG95" s="29"/>
      <c r="AGH95" s="29"/>
      <c r="AGI95" s="29"/>
      <c r="AGJ95" s="29"/>
      <c r="AGK95" s="29"/>
      <c r="AGL95" s="29"/>
      <c r="AGM95" s="29"/>
      <c r="AGN95" s="29"/>
      <c r="AGO95" s="29"/>
      <c r="AGP95" s="29"/>
      <c r="AGQ95" s="29"/>
      <c r="AGR95" s="29"/>
      <c r="AGS95" s="29"/>
      <c r="AGT95" s="29"/>
      <c r="AGU95" s="29"/>
      <c r="AGV95" s="29"/>
      <c r="AGW95" s="29"/>
      <c r="AGX95" s="29"/>
      <c r="AGY95" s="29"/>
      <c r="AGZ95" s="29"/>
      <c r="AHA95" s="29"/>
      <c r="AHB95" s="29"/>
      <c r="AHC95" s="29"/>
      <c r="AHD95" s="29"/>
      <c r="AHE95" s="29"/>
      <c r="AHF95" s="29"/>
      <c r="AHG95" s="29"/>
      <c r="AHH95" s="29"/>
      <c r="AHI95" s="29"/>
      <c r="AHJ95" s="29"/>
      <c r="AHK95" s="29"/>
      <c r="AHL95" s="29"/>
      <c r="AHM95" s="29"/>
      <c r="AHN95" s="29"/>
      <c r="AHO95" s="29"/>
      <c r="AHP95" s="29"/>
      <c r="AHQ95" s="29"/>
      <c r="AHR95" s="29"/>
      <c r="AHS95" s="29"/>
      <c r="AHT95" s="29"/>
      <c r="AHU95" s="29"/>
      <c r="AHV95" s="29"/>
      <c r="AHW95" s="29"/>
      <c r="AHX95" s="29"/>
      <c r="AHY95" s="29"/>
      <c r="AHZ95" s="29"/>
      <c r="AIA95" s="29"/>
      <c r="AIB95" s="29"/>
      <c r="AIC95" s="29"/>
      <c r="AID95" s="29"/>
      <c r="AIE95" s="29"/>
      <c r="AIF95" s="29"/>
      <c r="AIG95" s="29"/>
      <c r="AIH95" s="29"/>
      <c r="AII95" s="29"/>
      <c r="AIJ95" s="29"/>
      <c r="AIK95" s="29"/>
      <c r="AIL95" s="29"/>
      <c r="AIM95" s="29"/>
      <c r="AIN95" s="29"/>
      <c r="AIO95" s="29"/>
      <c r="AIP95" s="29"/>
      <c r="AIQ95" s="29"/>
      <c r="AIR95" s="29"/>
      <c r="AIS95" s="29"/>
      <c r="AIT95" s="29"/>
      <c r="AIU95" s="29"/>
      <c r="AIV95" s="29"/>
      <c r="AIW95" s="29"/>
      <c r="AIX95" s="29"/>
      <c r="AIY95" s="29"/>
      <c r="AIZ95" s="29"/>
      <c r="AJA95" s="29"/>
      <c r="AJB95" s="29"/>
      <c r="AJC95" s="29"/>
      <c r="AJD95" s="29"/>
      <c r="AJE95" s="29"/>
      <c r="AJF95" s="29"/>
      <c r="AJG95" s="29"/>
      <c r="AJH95" s="29"/>
      <c r="AJI95" s="29"/>
      <c r="AJJ95" s="29"/>
      <c r="AJK95" s="29"/>
      <c r="AJL95" s="29"/>
      <c r="AJM95" s="29"/>
      <c r="AJN95" s="29"/>
      <c r="AJO95" s="29"/>
      <c r="AJP95" s="29"/>
      <c r="AJQ95" s="29"/>
      <c r="AJR95" s="29"/>
      <c r="AJS95" s="29"/>
      <c r="AJT95" s="29"/>
      <c r="AJU95" s="29"/>
      <c r="AJV95" s="29"/>
      <c r="AJW95" s="29"/>
      <c r="AJX95" s="29"/>
      <c r="AJY95" s="29"/>
      <c r="AJZ95" s="29"/>
      <c r="AKA95" s="29"/>
      <c r="AKB95" s="29"/>
      <c r="AKC95" s="29"/>
      <c r="AKD95" s="29"/>
      <c r="AKE95" s="29"/>
      <c r="AKF95" s="29"/>
      <c r="AKG95" s="29"/>
      <c r="AKH95" s="29"/>
      <c r="AKI95" s="29"/>
      <c r="AKJ95" s="29"/>
      <c r="AKK95" s="29"/>
      <c r="AKL95" s="29"/>
      <c r="AKM95" s="29"/>
      <c r="AKN95" s="29"/>
      <c r="AKO95" s="29"/>
      <c r="AKP95" s="29"/>
      <c r="AKQ95" s="29"/>
      <c r="AKR95" s="29"/>
      <c r="AKS95" s="29"/>
      <c r="AKT95" s="29"/>
      <c r="AKU95" s="29"/>
      <c r="AKV95" s="29"/>
      <c r="AKW95" s="29"/>
      <c r="AKX95" s="29"/>
      <c r="AKY95" s="29"/>
      <c r="AKZ95" s="29"/>
      <c r="ALA95" s="29"/>
      <c r="ALB95" s="29"/>
      <c r="ALC95" s="29"/>
      <c r="ALD95" s="29"/>
      <c r="ALE95" s="29"/>
      <c r="ALF95" s="29"/>
      <c r="ALG95" s="29"/>
      <c r="ALH95" s="29"/>
      <c r="ALI95" s="29"/>
      <c r="ALJ95" s="29"/>
      <c r="ALK95" s="29"/>
      <c r="ALL95" s="29"/>
      <c r="ALM95" s="29"/>
      <c r="ALN95" s="29"/>
      <c r="ALO95" s="29"/>
      <c r="ALP95" s="29"/>
      <c r="ALQ95" s="29"/>
      <c r="ALR95" s="29"/>
      <c r="ALS95" s="29"/>
      <c r="ALT95" s="29"/>
      <c r="ALU95" s="29"/>
      <c r="ALV95" s="29"/>
      <c r="ALW95" s="29"/>
      <c r="ALX95" s="29"/>
      <c r="ALY95" s="29"/>
      <c r="ALZ95" s="29"/>
      <c r="AMA95" s="29"/>
      <c r="AMB95" s="29"/>
      <c r="AMC95" s="29"/>
      <c r="AMD95" s="29"/>
      <c r="AME95" s="29"/>
      <c r="AMF95" s="29"/>
      <c r="AMG95" s="29"/>
      <c r="AMH95" s="29"/>
      <c r="AMI95" s="29"/>
      <c r="AMJ95" s="29"/>
      <c r="AMK95" s="29"/>
      <c r="AML95" s="29"/>
      <c r="AMM95" s="29"/>
      <c r="AMN95" s="29"/>
      <c r="AMO95" s="29"/>
      <c r="AMP95" s="29"/>
      <c r="AMQ95" s="29"/>
      <c r="AMR95" s="29"/>
      <c r="AMS95" s="29"/>
      <c r="AMT95" s="29"/>
      <c r="AMU95" s="29"/>
      <c r="AMV95" s="29"/>
      <c r="AMW95" s="29"/>
      <c r="AMX95" s="29"/>
      <c r="AMY95" s="29"/>
      <c r="AMZ95" s="29"/>
      <c r="ANA95" s="29"/>
      <c r="ANB95" s="29"/>
      <c r="ANC95" s="29"/>
      <c r="AND95" s="29"/>
      <c r="ANE95" s="29"/>
      <c r="ANF95" s="29"/>
      <c r="ANG95" s="29"/>
      <c r="ANH95" s="29"/>
      <c r="ANI95" s="29"/>
      <c r="ANJ95" s="29"/>
      <c r="ANK95" s="29"/>
      <c r="ANL95" s="29"/>
      <c r="ANM95" s="29"/>
      <c r="ANN95" s="29"/>
      <c r="ANO95" s="29"/>
      <c r="ANP95" s="29"/>
      <c r="ANQ95" s="29"/>
      <c r="ANR95" s="29"/>
      <c r="ANS95" s="29"/>
      <c r="ANT95" s="29"/>
      <c r="ANU95" s="29"/>
      <c r="ANV95" s="29"/>
      <c r="ANW95" s="29"/>
      <c r="ANX95" s="29"/>
      <c r="ANY95" s="29"/>
      <c r="ANZ95" s="29"/>
      <c r="AOA95" s="29"/>
      <c r="AOB95" s="29"/>
      <c r="AOC95" s="29"/>
      <c r="AOD95" s="29"/>
      <c r="AOE95" s="29"/>
      <c r="AOF95" s="29"/>
      <c r="AOG95" s="29"/>
      <c r="AOH95" s="29"/>
      <c r="AOI95" s="29"/>
      <c r="AOJ95" s="29"/>
      <c r="AOK95" s="29"/>
      <c r="AOL95" s="29"/>
      <c r="AOM95" s="29"/>
      <c r="AON95" s="29"/>
      <c r="AOO95" s="29"/>
      <c r="AOP95" s="29"/>
      <c r="AOQ95" s="29"/>
      <c r="AOR95" s="29"/>
      <c r="AOS95" s="29"/>
      <c r="AOT95" s="29"/>
      <c r="AOU95" s="29"/>
      <c r="AOV95" s="29"/>
      <c r="AOW95" s="29"/>
      <c r="AOX95" s="29"/>
      <c r="AOY95" s="29"/>
      <c r="AOZ95" s="29"/>
      <c r="APA95" s="29"/>
      <c r="APB95" s="29"/>
      <c r="APC95" s="29"/>
      <c r="APD95" s="29"/>
      <c r="APE95" s="29"/>
      <c r="APF95" s="29"/>
      <c r="APG95" s="29"/>
      <c r="APH95" s="29"/>
      <c r="API95" s="29"/>
      <c r="APJ95" s="29"/>
      <c r="APK95" s="29"/>
      <c r="APL95" s="29"/>
      <c r="APM95" s="29"/>
      <c r="APN95" s="29"/>
      <c r="APO95" s="29"/>
      <c r="APP95" s="29"/>
      <c r="APQ95" s="29"/>
      <c r="APR95" s="29"/>
      <c r="APS95" s="29"/>
      <c r="APT95" s="29"/>
      <c r="APU95" s="29"/>
      <c r="APV95" s="29"/>
      <c r="APW95" s="29"/>
      <c r="APX95" s="29"/>
      <c r="APY95" s="29"/>
      <c r="APZ95" s="29"/>
      <c r="AQA95" s="29"/>
      <c r="AQB95" s="29"/>
      <c r="AQC95" s="29"/>
      <c r="AQD95" s="29"/>
      <c r="AQE95" s="29"/>
      <c r="AQF95" s="29"/>
      <c r="AQG95" s="29"/>
      <c r="AQH95" s="29"/>
      <c r="AQI95" s="29"/>
      <c r="AQJ95" s="29"/>
      <c r="AQK95" s="29"/>
      <c r="AQL95" s="29"/>
      <c r="AQM95" s="29"/>
      <c r="AQN95" s="29"/>
      <c r="AQO95" s="29"/>
      <c r="AQP95" s="29"/>
      <c r="AQQ95" s="29"/>
      <c r="AQR95" s="29"/>
      <c r="AQS95" s="29"/>
      <c r="AQT95" s="29"/>
      <c r="AQU95" s="29"/>
      <c r="AQV95" s="29"/>
      <c r="AQW95" s="29"/>
      <c r="AQX95" s="29"/>
      <c r="AQY95" s="29"/>
      <c r="AQZ95" s="29"/>
      <c r="ARA95" s="29"/>
      <c r="ARB95" s="29"/>
      <c r="ARC95" s="29"/>
      <c r="ARD95" s="29"/>
      <c r="ARE95" s="29"/>
      <c r="ARF95" s="29"/>
      <c r="ARG95" s="29"/>
      <c r="ARH95" s="29"/>
      <c r="ARI95" s="29"/>
      <c r="ARJ95" s="29"/>
      <c r="ARK95" s="29"/>
      <c r="ARL95" s="29"/>
      <c r="ARM95" s="29"/>
      <c r="ARN95" s="29"/>
      <c r="ARO95" s="29"/>
      <c r="ARP95" s="29"/>
      <c r="ARQ95" s="29"/>
      <c r="ARR95" s="29"/>
      <c r="ARS95" s="29"/>
      <c r="ART95" s="29"/>
      <c r="ARU95" s="29"/>
      <c r="ARV95" s="29"/>
      <c r="ARW95" s="29"/>
      <c r="ARX95" s="29"/>
      <c r="ARY95" s="29"/>
      <c r="ARZ95" s="29"/>
      <c r="ASA95" s="29"/>
      <c r="ASB95" s="29"/>
      <c r="ASC95" s="29"/>
      <c r="ASD95" s="29"/>
      <c r="ASE95" s="29"/>
      <c r="ASF95" s="29"/>
      <c r="ASG95" s="29"/>
      <c r="ASH95" s="29"/>
      <c r="ASI95" s="29"/>
      <c r="ASJ95" s="29"/>
      <c r="ASK95" s="29"/>
      <c r="ASL95" s="29"/>
      <c r="ASM95" s="29"/>
      <c r="ASN95" s="29"/>
      <c r="ASO95" s="29"/>
      <c r="ASP95" s="29"/>
      <c r="ASQ95" s="29"/>
      <c r="ASR95" s="29"/>
      <c r="ASS95" s="29"/>
      <c r="AST95" s="29"/>
      <c r="ASU95" s="29"/>
      <c r="ASV95" s="29"/>
      <c r="ASW95" s="29"/>
      <c r="ASX95" s="29"/>
      <c r="ASY95" s="29"/>
      <c r="ASZ95" s="29"/>
      <c r="ATA95" s="29"/>
      <c r="ATB95" s="29"/>
      <c r="ATC95" s="29"/>
      <c r="ATD95" s="29"/>
      <c r="ATE95" s="29"/>
      <c r="ATF95" s="29"/>
      <c r="ATG95" s="29"/>
      <c r="ATH95" s="29"/>
      <c r="ATI95" s="29"/>
      <c r="ATJ95" s="29"/>
      <c r="ATK95" s="29"/>
      <c r="ATL95" s="29"/>
      <c r="ATM95" s="29"/>
      <c r="ATN95" s="29"/>
      <c r="ATO95" s="29"/>
      <c r="ATP95" s="29"/>
      <c r="ATQ95" s="29"/>
      <c r="ATR95" s="29"/>
      <c r="ATS95" s="29"/>
      <c r="ATT95" s="29"/>
      <c r="ATU95" s="29"/>
      <c r="ATV95" s="29"/>
      <c r="ATW95" s="29"/>
      <c r="ATX95" s="29"/>
      <c r="ATY95" s="29"/>
      <c r="ATZ95" s="29"/>
      <c r="AUA95" s="29"/>
      <c r="AUB95" s="29"/>
      <c r="AUC95" s="29"/>
      <c r="AUD95" s="29"/>
      <c r="AUE95" s="29"/>
      <c r="AUF95" s="29"/>
      <c r="AUG95" s="29"/>
      <c r="AUH95" s="29"/>
      <c r="AUI95" s="29"/>
      <c r="AUJ95" s="29"/>
      <c r="AUK95" s="29"/>
      <c r="AUL95" s="29"/>
      <c r="AUM95" s="29"/>
      <c r="AUN95" s="29"/>
      <c r="AUO95" s="29"/>
      <c r="AUP95" s="29"/>
      <c r="AUQ95" s="29"/>
      <c r="AUR95" s="29"/>
      <c r="AUS95" s="29"/>
      <c r="AUT95" s="29"/>
      <c r="AUU95" s="29"/>
      <c r="AUV95" s="29"/>
      <c r="AUW95" s="29"/>
      <c r="AUX95" s="29"/>
      <c r="AUY95" s="29"/>
      <c r="AUZ95" s="29"/>
      <c r="AVA95" s="29"/>
      <c r="AVB95" s="29"/>
      <c r="AVC95" s="29"/>
      <c r="AVD95" s="29"/>
      <c r="AVE95" s="29"/>
      <c r="AVF95" s="29"/>
      <c r="AVG95" s="29"/>
      <c r="AVH95" s="29"/>
      <c r="AVI95" s="29"/>
      <c r="AVJ95" s="29"/>
      <c r="AVK95" s="29"/>
      <c r="AVL95" s="29"/>
      <c r="AVM95" s="29"/>
      <c r="AVN95" s="29"/>
      <c r="AVO95" s="29"/>
      <c r="AVP95" s="29"/>
      <c r="AVQ95" s="29"/>
      <c r="AVR95" s="29"/>
      <c r="AVS95" s="29"/>
      <c r="AVT95" s="29"/>
      <c r="AVU95" s="29"/>
      <c r="AVV95" s="29"/>
      <c r="AVW95" s="29"/>
      <c r="AVX95" s="29"/>
      <c r="AVY95" s="29"/>
      <c r="AVZ95" s="29"/>
      <c r="AWA95" s="29"/>
      <c r="AWB95" s="29"/>
      <c r="AWC95" s="29"/>
      <c r="AWD95" s="29"/>
      <c r="AWE95" s="29"/>
      <c r="AWF95" s="29"/>
      <c r="AWG95" s="29"/>
      <c r="AWH95" s="29"/>
      <c r="AWI95" s="29"/>
      <c r="AWJ95" s="29"/>
      <c r="AWK95" s="29"/>
      <c r="AWL95" s="29"/>
      <c r="AWM95" s="29"/>
      <c r="AWN95" s="29"/>
      <c r="AWO95" s="29"/>
      <c r="AWP95" s="29"/>
      <c r="AWQ95" s="29"/>
      <c r="AWR95" s="29"/>
      <c r="AWS95" s="29"/>
      <c r="AWT95" s="29"/>
      <c r="AWU95" s="29"/>
      <c r="AWV95" s="29"/>
      <c r="AWW95" s="29"/>
      <c r="AWX95" s="29"/>
      <c r="AWY95" s="29"/>
      <c r="AWZ95" s="29"/>
      <c r="AXA95" s="29"/>
      <c r="AXB95" s="29"/>
      <c r="AXC95" s="29"/>
      <c r="AXD95" s="29"/>
      <c r="AXE95" s="29"/>
      <c r="AXF95" s="29"/>
      <c r="AXG95" s="29"/>
      <c r="AXH95" s="29"/>
      <c r="AXI95" s="29"/>
      <c r="AXJ95" s="29"/>
      <c r="AXK95" s="29"/>
      <c r="AXL95" s="29"/>
      <c r="AXM95" s="29"/>
      <c r="AXN95" s="29"/>
      <c r="AXO95" s="29"/>
      <c r="AXP95" s="29"/>
      <c r="AXQ95" s="29"/>
      <c r="AXR95" s="29"/>
      <c r="AXS95" s="29"/>
      <c r="AXT95" s="29"/>
      <c r="AXU95" s="29"/>
      <c r="AXV95" s="29"/>
      <c r="AXW95" s="29"/>
      <c r="AXX95" s="29"/>
      <c r="AXY95" s="29"/>
      <c r="AXZ95" s="29"/>
      <c r="AYA95" s="29"/>
      <c r="AYB95" s="29"/>
      <c r="AYC95" s="29"/>
      <c r="AYD95" s="29"/>
      <c r="AYE95" s="29"/>
      <c r="AYF95" s="29"/>
      <c r="AYG95" s="29"/>
      <c r="AYH95" s="29"/>
      <c r="AYI95" s="29"/>
      <c r="AYJ95" s="29"/>
      <c r="AYK95" s="29"/>
      <c r="AYL95" s="29"/>
      <c r="AYM95" s="29"/>
      <c r="AYN95" s="29"/>
      <c r="AYO95" s="29"/>
      <c r="AYP95" s="29"/>
      <c r="AYQ95" s="29"/>
      <c r="AYR95" s="29"/>
      <c r="AYS95" s="29"/>
      <c r="AYT95" s="29"/>
      <c r="AYU95" s="29"/>
      <c r="AYV95" s="29"/>
      <c r="AYW95" s="29"/>
      <c r="AYX95" s="29"/>
      <c r="AYY95" s="29"/>
      <c r="AYZ95" s="29"/>
      <c r="AZA95" s="29"/>
      <c r="AZB95" s="29"/>
      <c r="AZC95" s="29"/>
      <c r="AZD95" s="29"/>
      <c r="AZE95" s="29"/>
      <c r="AZF95" s="29"/>
      <c r="AZG95" s="29"/>
      <c r="AZH95" s="29"/>
      <c r="AZI95" s="29"/>
      <c r="AZJ95" s="29"/>
      <c r="AZK95" s="29"/>
      <c r="AZL95" s="29"/>
      <c r="AZM95" s="29"/>
      <c r="AZN95" s="29"/>
      <c r="AZO95" s="29"/>
      <c r="AZP95" s="29"/>
      <c r="AZQ95" s="29"/>
      <c r="AZR95" s="29"/>
      <c r="AZS95" s="29"/>
      <c r="AZT95" s="29"/>
      <c r="AZU95" s="29"/>
      <c r="AZV95" s="29"/>
      <c r="AZW95" s="29"/>
      <c r="AZX95" s="29"/>
      <c r="AZY95" s="29"/>
      <c r="AZZ95" s="29"/>
      <c r="BAA95" s="29"/>
      <c r="BAB95" s="29"/>
      <c r="BAC95" s="29"/>
      <c r="BAD95" s="29"/>
    </row>
    <row r="96" spans="1:1382" s="89" customFormat="1" ht="14" customHeight="1" x14ac:dyDescent="0.2">
      <c r="A96" s="118">
        <v>468</v>
      </c>
      <c r="B96" s="44">
        <v>425</v>
      </c>
      <c r="C96" s="40">
        <v>34004520</v>
      </c>
      <c r="D96" s="44">
        <v>125885</v>
      </c>
      <c r="E96" s="31" t="s">
        <v>4111</v>
      </c>
      <c r="F96" s="30" t="s">
        <v>1655</v>
      </c>
      <c r="G96" s="94">
        <v>22692</v>
      </c>
      <c r="H96" s="40" t="s">
        <v>562</v>
      </c>
      <c r="I96" s="40" t="s">
        <v>563</v>
      </c>
      <c r="J96" s="42">
        <v>54</v>
      </c>
      <c r="K96" s="42">
        <v>7</v>
      </c>
      <c r="L96" s="42">
        <f t="shared" si="6"/>
        <v>47</v>
      </c>
      <c r="M96" s="30" t="s">
        <v>1605</v>
      </c>
      <c r="N96" s="56" t="s">
        <v>807</v>
      </c>
      <c r="O96" s="92" t="s">
        <v>453</v>
      </c>
      <c r="P96" s="92">
        <v>5</v>
      </c>
      <c r="Q96" s="101" t="s">
        <v>4128</v>
      </c>
      <c r="R96" s="30" t="s">
        <v>453</v>
      </c>
      <c r="S96" s="32" t="s">
        <v>453</v>
      </c>
      <c r="T96" s="32" t="s">
        <v>453</v>
      </c>
      <c r="U96" s="42" t="s">
        <v>453</v>
      </c>
      <c r="V96" s="32" t="s">
        <v>453</v>
      </c>
      <c r="W96" s="32" t="s">
        <v>563</v>
      </c>
      <c r="X96" s="30" t="s">
        <v>827</v>
      </c>
      <c r="Y96" s="30" t="s">
        <v>550</v>
      </c>
      <c r="Z96" s="56" t="s">
        <v>804</v>
      </c>
      <c r="AA96" s="45">
        <v>42569</v>
      </c>
      <c r="AB96" s="80" t="s">
        <v>807</v>
      </c>
      <c r="AC96" s="32">
        <v>42605</v>
      </c>
      <c r="AD96" s="61">
        <f t="shared" si="5"/>
        <v>1.1835616438356165</v>
      </c>
      <c r="AE96" s="32" t="s">
        <v>638</v>
      </c>
      <c r="AF96" s="42">
        <v>4</v>
      </c>
      <c r="AG96" s="32"/>
      <c r="AH96" s="42"/>
      <c r="AI96" s="32"/>
      <c r="AJ96" s="42"/>
      <c r="AK96" s="32"/>
      <c r="AL96" s="42"/>
      <c r="AM96" s="32"/>
      <c r="AN96" s="42"/>
      <c r="AO96" s="32"/>
      <c r="AP96" s="42"/>
      <c r="AQ96" s="42"/>
      <c r="AR96" s="42"/>
      <c r="AS96" s="42"/>
      <c r="AT96" s="42"/>
      <c r="AU96" s="42"/>
      <c r="AV96" s="42"/>
      <c r="AW96" s="42"/>
      <c r="AX96" s="42"/>
      <c r="AY96" s="49" t="s">
        <v>4129</v>
      </c>
      <c r="AZ96" s="32" t="s">
        <v>638</v>
      </c>
      <c r="BA96" s="42">
        <v>4</v>
      </c>
      <c r="BB96" s="44">
        <v>5</v>
      </c>
      <c r="BC96" s="101" t="s">
        <v>4128</v>
      </c>
      <c r="BD96" s="42">
        <v>1</v>
      </c>
      <c r="BE96" s="42">
        <v>0</v>
      </c>
      <c r="BF96" s="43" t="s">
        <v>807</v>
      </c>
      <c r="BG96" s="40" t="s">
        <v>453</v>
      </c>
      <c r="BH96" s="40" t="s">
        <v>453</v>
      </c>
      <c r="BI96" s="40" t="s">
        <v>453</v>
      </c>
      <c r="BJ96" s="40" t="s">
        <v>453</v>
      </c>
      <c r="BK96" s="31" t="s">
        <v>453</v>
      </c>
      <c r="BL96" s="31" t="s">
        <v>4130</v>
      </c>
      <c r="BM96" s="30">
        <v>72</v>
      </c>
      <c r="BN96" s="30">
        <v>83</v>
      </c>
      <c r="BO96" s="30">
        <v>74</v>
      </c>
      <c r="BP96" s="100" t="s">
        <v>4131</v>
      </c>
      <c r="BQ96" s="30" t="s">
        <v>453</v>
      </c>
      <c r="BR96" s="30" t="s">
        <v>453</v>
      </c>
      <c r="BS96" s="30" t="s">
        <v>872</v>
      </c>
      <c r="BT96" s="30" t="s">
        <v>4132</v>
      </c>
      <c r="BU96" s="30" t="s">
        <v>4133</v>
      </c>
      <c r="BV96" s="30" t="s">
        <v>4495</v>
      </c>
      <c r="BW96" s="30">
        <v>87</v>
      </c>
      <c r="BX96" s="30">
        <v>71</v>
      </c>
      <c r="BY96" s="30">
        <v>77</v>
      </c>
      <c r="BZ96" s="30" t="s">
        <v>1737</v>
      </c>
      <c r="CA96" s="112" t="s">
        <v>804</v>
      </c>
      <c r="CC96" s="29"/>
      <c r="CD96" s="29"/>
      <c r="CE96" s="29"/>
      <c r="CF96" s="29"/>
      <c r="CG96" s="29"/>
      <c r="CH96" s="29"/>
      <c r="CI96" s="29"/>
      <c r="CJ96" s="29"/>
      <c r="CK96" s="29"/>
      <c r="CL96" s="29"/>
      <c r="CM96" s="29"/>
      <c r="CN96" s="29"/>
      <c r="CO96" s="29"/>
      <c r="CP96" s="29"/>
      <c r="CQ96" s="29"/>
      <c r="CR96" s="29"/>
      <c r="CS96" s="29"/>
      <c r="CT96" s="29"/>
      <c r="CU96" s="29"/>
      <c r="CV96" s="29"/>
      <c r="CW96" s="29"/>
      <c r="CX96" s="29"/>
      <c r="CY96" s="29"/>
      <c r="CZ96" s="29"/>
      <c r="DA96" s="29"/>
      <c r="DB96" s="29"/>
      <c r="DC96" s="29"/>
      <c r="DD96" s="29"/>
      <c r="DE96" s="29"/>
      <c r="DF96" s="29"/>
      <c r="DG96" s="29"/>
      <c r="DH96" s="29"/>
      <c r="DI96" s="29"/>
      <c r="DJ96" s="29"/>
      <c r="DK96" s="29"/>
      <c r="DL96" s="29"/>
      <c r="DM96" s="29"/>
      <c r="DN96" s="29"/>
      <c r="DO96" s="29"/>
      <c r="DP96" s="29"/>
      <c r="DQ96" s="29"/>
      <c r="DR96" s="29"/>
      <c r="DS96" s="29"/>
      <c r="DT96" s="29"/>
      <c r="DU96" s="29"/>
      <c r="DV96" s="29"/>
      <c r="DW96" s="29"/>
      <c r="DX96" s="29"/>
      <c r="DY96" s="29"/>
      <c r="DZ96" s="29"/>
      <c r="EA96" s="29"/>
      <c r="EB96" s="29"/>
      <c r="EC96" s="29"/>
      <c r="ED96" s="29"/>
      <c r="EE96" s="29"/>
      <c r="EF96" s="29"/>
      <c r="EG96" s="29"/>
      <c r="EH96" s="29"/>
      <c r="EI96" s="29"/>
      <c r="EJ96" s="29"/>
      <c r="EK96" s="29"/>
      <c r="EL96" s="29"/>
      <c r="EM96" s="29"/>
      <c r="EN96" s="29"/>
      <c r="EO96" s="29"/>
      <c r="EP96" s="29"/>
      <c r="EQ96" s="29"/>
      <c r="ER96" s="29"/>
      <c r="ES96" s="29"/>
      <c r="ET96" s="29"/>
      <c r="EU96" s="29"/>
      <c r="EV96" s="29"/>
      <c r="EW96" s="29"/>
      <c r="EX96" s="29"/>
      <c r="EY96" s="29"/>
      <c r="EZ96" s="29"/>
      <c r="FA96" s="29"/>
      <c r="FB96" s="29"/>
      <c r="FC96" s="29"/>
      <c r="FD96" s="29"/>
      <c r="FE96" s="29"/>
      <c r="FF96" s="29"/>
      <c r="FG96" s="29"/>
      <c r="FH96" s="29"/>
      <c r="FI96" s="29"/>
      <c r="FJ96" s="29"/>
      <c r="FK96" s="29"/>
      <c r="FL96" s="29"/>
      <c r="FM96" s="29"/>
      <c r="FN96" s="29"/>
      <c r="FO96" s="29"/>
      <c r="FP96" s="29"/>
      <c r="FQ96" s="29"/>
      <c r="FR96" s="29"/>
      <c r="FS96" s="29"/>
      <c r="FT96" s="29"/>
      <c r="FU96" s="29"/>
      <c r="FV96" s="29"/>
      <c r="FW96" s="29"/>
      <c r="FX96" s="29"/>
      <c r="FY96" s="29"/>
      <c r="FZ96" s="29"/>
      <c r="GA96" s="29"/>
      <c r="GB96" s="29"/>
      <c r="GC96" s="29"/>
      <c r="GD96" s="29"/>
      <c r="GE96" s="29"/>
      <c r="GF96" s="29"/>
      <c r="GG96" s="29"/>
      <c r="GH96" s="29"/>
      <c r="GI96" s="29"/>
      <c r="GJ96" s="29"/>
      <c r="GK96" s="29"/>
      <c r="GL96" s="29"/>
      <c r="GM96" s="29"/>
      <c r="GN96" s="29"/>
      <c r="GO96" s="29"/>
      <c r="GP96" s="29"/>
      <c r="GQ96" s="29"/>
      <c r="GR96" s="29"/>
      <c r="GS96" s="29"/>
      <c r="GT96" s="29"/>
      <c r="GU96" s="29"/>
      <c r="GV96" s="29"/>
      <c r="GW96" s="29"/>
      <c r="GX96" s="29"/>
      <c r="GY96" s="29"/>
      <c r="GZ96" s="29"/>
      <c r="HA96" s="29"/>
      <c r="HB96" s="29"/>
      <c r="HC96" s="29"/>
      <c r="HD96" s="29"/>
      <c r="HE96" s="29"/>
      <c r="HF96" s="29"/>
      <c r="HG96" s="29"/>
      <c r="HH96" s="29"/>
      <c r="HI96" s="29"/>
      <c r="HJ96" s="29"/>
      <c r="HK96" s="29"/>
      <c r="HL96" s="29"/>
      <c r="HM96" s="29"/>
      <c r="HN96" s="29"/>
      <c r="HO96" s="29"/>
      <c r="HP96" s="29"/>
      <c r="HQ96" s="29"/>
      <c r="HR96" s="29"/>
      <c r="HS96" s="29"/>
      <c r="HT96" s="29"/>
      <c r="HU96" s="29"/>
      <c r="HV96" s="29"/>
      <c r="HW96" s="29"/>
      <c r="HX96" s="29"/>
      <c r="HY96" s="29"/>
      <c r="HZ96" s="29"/>
      <c r="IA96" s="29"/>
      <c r="IB96" s="29"/>
      <c r="IC96" s="29"/>
      <c r="ID96" s="29"/>
      <c r="IE96" s="29"/>
      <c r="IF96" s="29"/>
      <c r="IG96" s="29"/>
      <c r="IH96" s="29"/>
      <c r="II96" s="29"/>
      <c r="IJ96" s="29"/>
      <c r="IK96" s="29"/>
      <c r="IL96" s="29"/>
      <c r="IM96" s="29"/>
      <c r="IN96" s="29"/>
      <c r="IO96" s="29"/>
      <c r="IP96" s="29"/>
      <c r="IQ96" s="29"/>
      <c r="IR96" s="29"/>
      <c r="IS96" s="29"/>
      <c r="IT96" s="29"/>
      <c r="IU96" s="29"/>
      <c r="IV96" s="29"/>
      <c r="IW96" s="29"/>
      <c r="IX96" s="29"/>
      <c r="IY96" s="29"/>
      <c r="IZ96" s="29"/>
      <c r="JA96" s="29"/>
      <c r="JB96" s="29"/>
      <c r="JC96" s="29"/>
      <c r="JD96" s="29"/>
      <c r="JE96" s="29"/>
      <c r="JF96" s="29"/>
      <c r="JG96" s="29"/>
      <c r="JH96" s="29"/>
      <c r="JI96" s="29"/>
      <c r="JJ96" s="29"/>
      <c r="JK96" s="29"/>
      <c r="JL96" s="29"/>
      <c r="JM96" s="29"/>
      <c r="JN96" s="29"/>
      <c r="JO96" s="29"/>
      <c r="JP96" s="29"/>
      <c r="JQ96" s="29"/>
      <c r="JR96" s="29"/>
      <c r="JS96" s="29"/>
      <c r="JT96" s="29"/>
      <c r="JU96" s="29"/>
      <c r="JV96" s="29"/>
      <c r="JW96" s="29"/>
      <c r="JX96" s="29"/>
      <c r="JY96" s="29"/>
      <c r="JZ96" s="29"/>
      <c r="KA96" s="29"/>
      <c r="KB96" s="29"/>
      <c r="KC96" s="29"/>
      <c r="KD96" s="29"/>
      <c r="KE96" s="29"/>
      <c r="KF96" s="29"/>
      <c r="KG96" s="29"/>
      <c r="KH96" s="29"/>
      <c r="KI96" s="29"/>
      <c r="KJ96" s="29"/>
      <c r="KK96" s="29"/>
      <c r="KL96" s="29"/>
      <c r="KM96" s="29"/>
      <c r="KN96" s="29"/>
      <c r="KO96" s="29"/>
      <c r="KP96" s="29"/>
      <c r="KQ96" s="29"/>
      <c r="KR96" s="29"/>
      <c r="KS96" s="29"/>
      <c r="KT96" s="29"/>
      <c r="KU96" s="29"/>
      <c r="KV96" s="29"/>
      <c r="KW96" s="29"/>
      <c r="KX96" s="29"/>
      <c r="KY96" s="29"/>
      <c r="KZ96" s="29"/>
      <c r="LA96" s="29"/>
      <c r="LB96" s="29"/>
      <c r="LC96" s="29"/>
      <c r="LD96" s="29"/>
      <c r="LE96" s="29"/>
      <c r="LF96" s="29"/>
      <c r="LG96" s="29"/>
      <c r="LH96" s="29"/>
      <c r="LI96" s="29"/>
      <c r="LJ96" s="29"/>
      <c r="LK96" s="29"/>
      <c r="LL96" s="29"/>
      <c r="LM96" s="29"/>
      <c r="LN96" s="29"/>
      <c r="LO96" s="29"/>
      <c r="LP96" s="29"/>
      <c r="LQ96" s="29"/>
      <c r="LR96" s="29"/>
      <c r="LS96" s="29"/>
      <c r="LT96" s="29"/>
      <c r="LU96" s="29"/>
      <c r="LV96" s="29"/>
      <c r="LW96" s="29"/>
      <c r="LX96" s="29"/>
      <c r="LY96" s="29"/>
      <c r="LZ96" s="29"/>
      <c r="MA96" s="29"/>
      <c r="MB96" s="29"/>
      <c r="MC96" s="29"/>
      <c r="MD96" s="29"/>
      <c r="ME96" s="29"/>
      <c r="MF96" s="29"/>
      <c r="MG96" s="29"/>
      <c r="MH96" s="29"/>
      <c r="MI96" s="29"/>
      <c r="MJ96" s="29"/>
      <c r="MK96" s="29"/>
      <c r="ML96" s="29"/>
      <c r="MM96" s="29"/>
      <c r="MN96" s="29"/>
      <c r="MO96" s="29"/>
      <c r="MP96" s="29"/>
      <c r="MQ96" s="29"/>
      <c r="MR96" s="29"/>
      <c r="MS96" s="29"/>
      <c r="MT96" s="29"/>
      <c r="MU96" s="29"/>
      <c r="MV96" s="29"/>
      <c r="MW96" s="29"/>
      <c r="MX96" s="29"/>
      <c r="MY96" s="29"/>
      <c r="MZ96" s="29"/>
      <c r="NA96" s="29"/>
      <c r="NB96" s="29"/>
      <c r="NC96" s="29"/>
      <c r="ND96" s="29"/>
      <c r="NE96" s="29"/>
      <c r="NF96" s="29"/>
      <c r="NG96" s="29"/>
      <c r="NH96" s="29"/>
      <c r="NI96" s="29"/>
      <c r="NJ96" s="29"/>
      <c r="NK96" s="29"/>
      <c r="NL96" s="29"/>
      <c r="NM96" s="29"/>
      <c r="NN96" s="29"/>
      <c r="NO96" s="29"/>
      <c r="NP96" s="29"/>
      <c r="NQ96" s="29"/>
      <c r="NR96" s="29"/>
      <c r="NS96" s="29"/>
      <c r="NT96" s="29"/>
      <c r="NU96" s="29"/>
      <c r="NV96" s="29"/>
      <c r="NW96" s="29"/>
      <c r="NX96" s="29"/>
      <c r="NY96" s="29"/>
      <c r="NZ96" s="29"/>
      <c r="OA96" s="29"/>
      <c r="OB96" s="29"/>
      <c r="OC96" s="29"/>
      <c r="OD96" s="29"/>
      <c r="OE96" s="29"/>
      <c r="OF96" s="29"/>
      <c r="OG96" s="29"/>
      <c r="OH96" s="29"/>
      <c r="OI96" s="29"/>
      <c r="OJ96" s="29"/>
      <c r="OK96" s="29"/>
      <c r="OL96" s="29"/>
      <c r="OM96" s="29"/>
      <c r="ON96" s="29"/>
      <c r="OO96" s="29"/>
      <c r="OP96" s="29"/>
      <c r="OQ96" s="29"/>
      <c r="OR96" s="29"/>
      <c r="OS96" s="29"/>
      <c r="OT96" s="29"/>
      <c r="OU96" s="29"/>
      <c r="OV96" s="29"/>
      <c r="OW96" s="29"/>
      <c r="OX96" s="29"/>
      <c r="OY96" s="29"/>
      <c r="OZ96" s="29"/>
      <c r="PA96" s="29"/>
      <c r="PB96" s="29"/>
      <c r="PC96" s="29"/>
      <c r="PD96" s="29"/>
      <c r="PE96" s="29"/>
      <c r="PF96" s="29"/>
      <c r="PG96" s="29"/>
      <c r="PH96" s="29"/>
      <c r="PI96" s="29"/>
      <c r="PJ96" s="29"/>
      <c r="PK96" s="29"/>
      <c r="PL96" s="29"/>
      <c r="PM96" s="29"/>
      <c r="PN96" s="29"/>
      <c r="PO96" s="29"/>
      <c r="PP96" s="29"/>
      <c r="PQ96" s="29"/>
      <c r="PR96" s="29"/>
      <c r="PS96" s="29"/>
      <c r="PT96" s="29"/>
      <c r="PU96" s="29"/>
      <c r="PV96" s="29"/>
      <c r="PW96" s="29"/>
      <c r="PX96" s="29"/>
      <c r="PY96" s="29"/>
      <c r="PZ96" s="29"/>
      <c r="QA96" s="29"/>
      <c r="QB96" s="29"/>
      <c r="QC96" s="29"/>
      <c r="QD96" s="29"/>
      <c r="QE96" s="29"/>
      <c r="QF96" s="29"/>
      <c r="QG96" s="29"/>
      <c r="QH96" s="29"/>
      <c r="QI96" s="29"/>
      <c r="QJ96" s="29"/>
      <c r="QK96" s="29"/>
      <c r="QL96" s="29"/>
      <c r="QM96" s="29"/>
      <c r="QN96" s="29"/>
      <c r="QO96" s="29"/>
      <c r="QP96" s="29"/>
      <c r="QQ96" s="29"/>
      <c r="QR96" s="29"/>
      <c r="QS96" s="29"/>
      <c r="QT96" s="29"/>
      <c r="QU96" s="29"/>
      <c r="QV96" s="29"/>
      <c r="QW96" s="29"/>
      <c r="QX96" s="29"/>
      <c r="QY96" s="29"/>
      <c r="QZ96" s="29"/>
      <c r="RA96" s="29"/>
      <c r="RB96" s="29"/>
      <c r="RC96" s="29"/>
      <c r="RD96" s="29"/>
      <c r="RE96" s="29"/>
      <c r="RF96" s="29"/>
      <c r="RG96" s="29"/>
      <c r="RH96" s="29"/>
      <c r="RI96" s="29"/>
      <c r="RJ96" s="29"/>
      <c r="RK96" s="29"/>
      <c r="RL96" s="29"/>
      <c r="RM96" s="29"/>
      <c r="RN96" s="29"/>
      <c r="RO96" s="29"/>
      <c r="RP96" s="29"/>
      <c r="RQ96" s="29"/>
      <c r="RR96" s="29"/>
      <c r="RS96" s="29"/>
      <c r="RT96" s="29"/>
      <c r="RU96" s="29"/>
      <c r="RV96" s="29"/>
      <c r="RW96" s="29"/>
      <c r="RX96" s="29"/>
      <c r="RY96" s="29"/>
      <c r="RZ96" s="29"/>
      <c r="SA96" s="29"/>
      <c r="SB96" s="29"/>
      <c r="SC96" s="29"/>
      <c r="SD96" s="29"/>
      <c r="SE96" s="29"/>
      <c r="SF96" s="29"/>
      <c r="SG96" s="29"/>
      <c r="SH96" s="29"/>
      <c r="SI96" s="29"/>
      <c r="SJ96" s="29"/>
      <c r="SK96" s="29"/>
      <c r="SL96" s="29"/>
      <c r="SM96" s="29"/>
      <c r="SN96" s="29"/>
      <c r="SO96" s="29"/>
      <c r="SP96" s="29"/>
      <c r="SQ96" s="29"/>
      <c r="SR96" s="29"/>
      <c r="SS96" s="29"/>
      <c r="ST96" s="29"/>
      <c r="SU96" s="29"/>
      <c r="SV96" s="29"/>
      <c r="SW96" s="29"/>
      <c r="SX96" s="29"/>
      <c r="SY96" s="29"/>
      <c r="SZ96" s="29"/>
      <c r="TA96" s="29"/>
      <c r="TB96" s="29"/>
      <c r="TC96" s="29"/>
      <c r="TD96" s="29"/>
      <c r="TE96" s="29"/>
      <c r="TF96" s="29"/>
      <c r="TG96" s="29"/>
      <c r="TH96" s="29"/>
      <c r="TI96" s="29"/>
      <c r="TJ96" s="29"/>
      <c r="TK96" s="29"/>
      <c r="TL96" s="29"/>
      <c r="TM96" s="29"/>
      <c r="TN96" s="29"/>
      <c r="TO96" s="29"/>
      <c r="TP96" s="29"/>
      <c r="TQ96" s="29"/>
      <c r="TR96" s="29"/>
      <c r="TS96" s="29"/>
      <c r="TT96" s="29"/>
      <c r="TU96" s="29"/>
      <c r="TV96" s="29"/>
      <c r="TW96" s="29"/>
      <c r="TX96" s="29"/>
      <c r="TY96" s="29"/>
      <c r="TZ96" s="29"/>
      <c r="UA96" s="29"/>
      <c r="UB96" s="29"/>
      <c r="UC96" s="29"/>
      <c r="UD96" s="29"/>
      <c r="UE96" s="29"/>
      <c r="UF96" s="29"/>
      <c r="UG96" s="29"/>
      <c r="UH96" s="29"/>
      <c r="UI96" s="29"/>
      <c r="UJ96" s="29"/>
      <c r="UK96" s="29"/>
      <c r="UL96" s="29"/>
      <c r="UM96" s="29"/>
      <c r="UN96" s="29"/>
      <c r="UO96" s="29"/>
      <c r="UP96" s="29"/>
      <c r="UQ96" s="29"/>
      <c r="UR96" s="29"/>
      <c r="US96" s="29"/>
      <c r="UT96" s="29"/>
      <c r="UU96" s="29"/>
      <c r="UV96" s="29"/>
      <c r="UW96" s="29"/>
      <c r="UX96" s="29"/>
      <c r="UY96" s="29"/>
      <c r="UZ96" s="29"/>
      <c r="VA96" s="29"/>
      <c r="VB96" s="29"/>
      <c r="VC96" s="29"/>
      <c r="VD96" s="29"/>
      <c r="VE96" s="29"/>
      <c r="VF96" s="29"/>
      <c r="VG96" s="29"/>
      <c r="VH96" s="29"/>
      <c r="VI96" s="29"/>
      <c r="VJ96" s="29"/>
      <c r="VK96" s="29"/>
      <c r="VL96" s="29"/>
      <c r="VM96" s="29"/>
      <c r="VN96" s="29"/>
      <c r="VO96" s="29"/>
      <c r="VP96" s="29"/>
      <c r="VQ96" s="29"/>
      <c r="VR96" s="29"/>
      <c r="VS96" s="29"/>
      <c r="VT96" s="29"/>
      <c r="VU96" s="29"/>
      <c r="VV96" s="29"/>
      <c r="VW96" s="29"/>
      <c r="VX96" s="29"/>
      <c r="VY96" s="29"/>
      <c r="VZ96" s="29"/>
      <c r="WA96" s="29"/>
      <c r="WB96" s="29"/>
      <c r="WC96" s="29"/>
      <c r="WD96" s="29"/>
      <c r="WE96" s="29"/>
      <c r="WF96" s="29"/>
      <c r="WG96" s="29"/>
      <c r="WH96" s="29"/>
      <c r="WI96" s="29"/>
      <c r="WJ96" s="29"/>
      <c r="WK96" s="29"/>
      <c r="WL96" s="29"/>
      <c r="WM96" s="29"/>
      <c r="WN96" s="29"/>
      <c r="WO96" s="29"/>
      <c r="WP96" s="29"/>
      <c r="WQ96" s="29"/>
      <c r="WR96" s="29"/>
      <c r="WS96" s="29"/>
      <c r="WT96" s="29"/>
      <c r="WU96" s="29"/>
      <c r="WV96" s="29"/>
      <c r="WW96" s="29"/>
      <c r="WX96" s="29"/>
      <c r="WY96" s="29"/>
      <c r="WZ96" s="29"/>
      <c r="XA96" s="29"/>
      <c r="XB96" s="29"/>
      <c r="XC96" s="29"/>
      <c r="XD96" s="29"/>
      <c r="XE96" s="29"/>
      <c r="XF96" s="29"/>
      <c r="XG96" s="29"/>
      <c r="XH96" s="29"/>
      <c r="XI96" s="29"/>
      <c r="XJ96" s="29"/>
      <c r="XK96" s="29"/>
      <c r="XL96" s="29"/>
      <c r="XM96" s="29"/>
      <c r="XN96" s="29"/>
      <c r="XO96" s="29"/>
      <c r="XP96" s="29"/>
      <c r="XQ96" s="29"/>
      <c r="XR96" s="29"/>
      <c r="XS96" s="29"/>
      <c r="XT96" s="29"/>
      <c r="XU96" s="29"/>
      <c r="XV96" s="29"/>
      <c r="XW96" s="29"/>
      <c r="XX96" s="29"/>
      <c r="XY96" s="29"/>
      <c r="XZ96" s="29"/>
      <c r="YA96" s="29"/>
      <c r="YB96" s="29"/>
      <c r="YC96" s="29"/>
      <c r="YD96" s="29"/>
      <c r="YE96" s="29"/>
      <c r="YF96" s="29"/>
      <c r="YG96" s="29"/>
      <c r="YH96" s="29"/>
      <c r="YI96" s="29"/>
      <c r="YJ96" s="29"/>
      <c r="YK96" s="29"/>
      <c r="YL96" s="29"/>
      <c r="YM96" s="29"/>
      <c r="YN96" s="29"/>
      <c r="YO96" s="29"/>
      <c r="YP96" s="29"/>
      <c r="YQ96" s="29"/>
      <c r="YR96" s="29"/>
      <c r="YS96" s="29"/>
      <c r="YT96" s="29"/>
      <c r="YU96" s="29"/>
      <c r="YV96" s="29"/>
      <c r="YW96" s="29"/>
      <c r="YX96" s="29"/>
      <c r="YY96" s="29"/>
      <c r="YZ96" s="29"/>
      <c r="ZA96" s="29"/>
      <c r="ZB96" s="29"/>
      <c r="ZC96" s="29"/>
      <c r="ZD96" s="29"/>
      <c r="ZE96" s="29"/>
      <c r="ZF96" s="29"/>
      <c r="ZG96" s="29"/>
      <c r="ZH96" s="29"/>
      <c r="ZI96" s="29"/>
      <c r="ZJ96" s="29"/>
      <c r="ZK96" s="29"/>
      <c r="ZL96" s="29"/>
      <c r="ZM96" s="29"/>
      <c r="ZN96" s="29"/>
      <c r="ZO96" s="29"/>
      <c r="ZP96" s="29"/>
      <c r="ZQ96" s="29"/>
      <c r="ZR96" s="29"/>
      <c r="ZS96" s="29"/>
      <c r="ZT96" s="29"/>
      <c r="ZU96" s="29"/>
      <c r="ZV96" s="29"/>
      <c r="ZW96" s="29"/>
      <c r="ZX96" s="29"/>
      <c r="ZY96" s="29"/>
      <c r="ZZ96" s="29"/>
      <c r="AAA96" s="29"/>
      <c r="AAB96" s="29"/>
      <c r="AAC96" s="29"/>
      <c r="AAD96" s="29"/>
      <c r="AAE96" s="29"/>
      <c r="AAF96" s="29"/>
      <c r="AAG96" s="29"/>
      <c r="AAH96" s="29"/>
      <c r="AAI96" s="29"/>
      <c r="AAJ96" s="29"/>
      <c r="AAK96" s="29"/>
      <c r="AAL96" s="29"/>
      <c r="AAM96" s="29"/>
      <c r="AAN96" s="29"/>
      <c r="AAO96" s="29"/>
      <c r="AAP96" s="29"/>
      <c r="AAQ96" s="29"/>
      <c r="AAR96" s="29"/>
      <c r="AAS96" s="29"/>
      <c r="AAT96" s="29"/>
      <c r="AAU96" s="29"/>
      <c r="AAV96" s="29"/>
      <c r="AAW96" s="29"/>
      <c r="AAX96" s="29"/>
      <c r="AAY96" s="29"/>
      <c r="AAZ96" s="29"/>
      <c r="ABA96" s="29"/>
      <c r="ABB96" s="29"/>
      <c r="ABC96" s="29"/>
      <c r="ABD96" s="29"/>
      <c r="ABE96" s="29"/>
      <c r="ABF96" s="29"/>
      <c r="ABG96" s="29"/>
      <c r="ABH96" s="29"/>
      <c r="ABI96" s="29"/>
      <c r="ABJ96" s="29"/>
      <c r="ABK96" s="29"/>
      <c r="ABL96" s="29"/>
      <c r="ABM96" s="29"/>
      <c r="ABN96" s="29"/>
      <c r="ABO96" s="29"/>
      <c r="ABP96" s="29"/>
      <c r="ABQ96" s="29"/>
      <c r="ABR96" s="29"/>
      <c r="ABS96" s="29"/>
      <c r="ABT96" s="29"/>
      <c r="ABU96" s="29"/>
      <c r="ABV96" s="29"/>
      <c r="ABW96" s="29"/>
      <c r="ABX96" s="29"/>
      <c r="ABY96" s="29"/>
      <c r="ABZ96" s="29"/>
      <c r="ACA96" s="29"/>
      <c r="ACB96" s="29"/>
      <c r="ACC96" s="29"/>
      <c r="ACD96" s="29"/>
      <c r="ACE96" s="29"/>
      <c r="ACF96" s="29"/>
      <c r="ACG96" s="29"/>
      <c r="ACH96" s="29"/>
      <c r="ACI96" s="29"/>
      <c r="ACJ96" s="29"/>
      <c r="ACK96" s="29"/>
      <c r="ACL96" s="29"/>
      <c r="ACM96" s="29"/>
      <c r="ACN96" s="29"/>
      <c r="ACO96" s="29"/>
      <c r="ACP96" s="29"/>
      <c r="ACQ96" s="29"/>
      <c r="ACR96" s="29"/>
      <c r="ACS96" s="29"/>
      <c r="ACT96" s="29"/>
      <c r="ACU96" s="29"/>
      <c r="ACV96" s="29"/>
      <c r="ACW96" s="29"/>
      <c r="ACX96" s="29"/>
      <c r="ACY96" s="29"/>
      <c r="ACZ96" s="29"/>
      <c r="ADA96" s="29"/>
      <c r="ADB96" s="29"/>
      <c r="ADC96" s="29"/>
      <c r="ADD96" s="29"/>
      <c r="ADE96" s="29"/>
      <c r="ADF96" s="29"/>
      <c r="ADG96" s="29"/>
      <c r="ADH96" s="29"/>
      <c r="ADI96" s="29"/>
      <c r="ADJ96" s="29"/>
      <c r="ADK96" s="29"/>
      <c r="ADL96" s="29"/>
      <c r="ADM96" s="29"/>
      <c r="ADN96" s="29"/>
      <c r="ADO96" s="29"/>
      <c r="ADP96" s="29"/>
      <c r="ADQ96" s="29"/>
      <c r="ADR96" s="29"/>
      <c r="ADS96" s="29"/>
      <c r="ADT96" s="29"/>
      <c r="ADU96" s="29"/>
      <c r="ADV96" s="29"/>
      <c r="ADW96" s="29"/>
      <c r="ADX96" s="29"/>
      <c r="ADY96" s="29"/>
      <c r="ADZ96" s="29"/>
      <c r="AEA96" s="29"/>
      <c r="AEB96" s="29"/>
      <c r="AEC96" s="29"/>
      <c r="AED96" s="29"/>
      <c r="AEE96" s="29"/>
      <c r="AEF96" s="29"/>
      <c r="AEG96" s="29"/>
      <c r="AEH96" s="29"/>
      <c r="AEI96" s="29"/>
      <c r="AEJ96" s="29"/>
      <c r="AEK96" s="29"/>
      <c r="AEL96" s="29"/>
      <c r="AEM96" s="29"/>
      <c r="AEN96" s="29"/>
      <c r="AEO96" s="29"/>
      <c r="AEP96" s="29"/>
      <c r="AEQ96" s="29"/>
      <c r="AER96" s="29"/>
      <c r="AES96" s="29"/>
      <c r="AET96" s="29"/>
      <c r="AEU96" s="29"/>
      <c r="AEV96" s="29"/>
      <c r="AEW96" s="29"/>
      <c r="AEX96" s="29"/>
      <c r="AEY96" s="29"/>
      <c r="AEZ96" s="29"/>
      <c r="AFA96" s="29"/>
      <c r="AFB96" s="29"/>
      <c r="AFC96" s="29"/>
      <c r="AFD96" s="29"/>
      <c r="AFE96" s="29"/>
      <c r="AFF96" s="29"/>
      <c r="AFG96" s="29"/>
      <c r="AFH96" s="29"/>
      <c r="AFI96" s="29"/>
      <c r="AFJ96" s="29"/>
      <c r="AFK96" s="29"/>
      <c r="AFL96" s="29"/>
      <c r="AFM96" s="29"/>
      <c r="AFN96" s="29"/>
      <c r="AFO96" s="29"/>
      <c r="AFP96" s="29"/>
      <c r="AFQ96" s="29"/>
      <c r="AFR96" s="29"/>
      <c r="AFS96" s="29"/>
      <c r="AFT96" s="29"/>
      <c r="AFU96" s="29"/>
      <c r="AFV96" s="29"/>
      <c r="AFW96" s="29"/>
      <c r="AFX96" s="29"/>
      <c r="AFY96" s="29"/>
      <c r="AFZ96" s="29"/>
      <c r="AGA96" s="29"/>
      <c r="AGB96" s="29"/>
      <c r="AGC96" s="29"/>
      <c r="AGD96" s="29"/>
      <c r="AGE96" s="29"/>
      <c r="AGF96" s="29"/>
      <c r="AGG96" s="29"/>
      <c r="AGH96" s="29"/>
      <c r="AGI96" s="29"/>
      <c r="AGJ96" s="29"/>
      <c r="AGK96" s="29"/>
      <c r="AGL96" s="29"/>
      <c r="AGM96" s="29"/>
      <c r="AGN96" s="29"/>
      <c r="AGO96" s="29"/>
      <c r="AGP96" s="29"/>
      <c r="AGQ96" s="29"/>
      <c r="AGR96" s="29"/>
      <c r="AGS96" s="29"/>
      <c r="AGT96" s="29"/>
      <c r="AGU96" s="29"/>
      <c r="AGV96" s="29"/>
      <c r="AGW96" s="29"/>
      <c r="AGX96" s="29"/>
      <c r="AGY96" s="29"/>
      <c r="AGZ96" s="29"/>
      <c r="AHA96" s="29"/>
      <c r="AHB96" s="29"/>
      <c r="AHC96" s="29"/>
      <c r="AHD96" s="29"/>
      <c r="AHE96" s="29"/>
      <c r="AHF96" s="29"/>
      <c r="AHG96" s="29"/>
      <c r="AHH96" s="29"/>
      <c r="AHI96" s="29"/>
      <c r="AHJ96" s="29"/>
      <c r="AHK96" s="29"/>
      <c r="AHL96" s="29"/>
      <c r="AHM96" s="29"/>
      <c r="AHN96" s="29"/>
      <c r="AHO96" s="29"/>
      <c r="AHP96" s="29"/>
      <c r="AHQ96" s="29"/>
      <c r="AHR96" s="29"/>
      <c r="AHS96" s="29"/>
      <c r="AHT96" s="29"/>
      <c r="AHU96" s="29"/>
      <c r="AHV96" s="29"/>
      <c r="AHW96" s="29"/>
      <c r="AHX96" s="29"/>
      <c r="AHY96" s="29"/>
      <c r="AHZ96" s="29"/>
      <c r="AIA96" s="29"/>
      <c r="AIB96" s="29"/>
      <c r="AIC96" s="29"/>
      <c r="AID96" s="29"/>
      <c r="AIE96" s="29"/>
      <c r="AIF96" s="29"/>
      <c r="AIG96" s="29"/>
      <c r="AIH96" s="29"/>
      <c r="AII96" s="29"/>
      <c r="AIJ96" s="29"/>
      <c r="AIK96" s="29"/>
      <c r="AIL96" s="29"/>
      <c r="AIM96" s="29"/>
      <c r="AIN96" s="29"/>
      <c r="AIO96" s="29"/>
      <c r="AIP96" s="29"/>
      <c r="AIQ96" s="29"/>
      <c r="AIR96" s="29"/>
      <c r="AIS96" s="29"/>
      <c r="AIT96" s="29"/>
      <c r="AIU96" s="29"/>
      <c r="AIV96" s="29"/>
      <c r="AIW96" s="29"/>
      <c r="AIX96" s="29"/>
      <c r="AIY96" s="29"/>
      <c r="AIZ96" s="29"/>
      <c r="AJA96" s="29"/>
      <c r="AJB96" s="29"/>
      <c r="AJC96" s="29"/>
      <c r="AJD96" s="29"/>
      <c r="AJE96" s="29"/>
      <c r="AJF96" s="29"/>
      <c r="AJG96" s="29"/>
      <c r="AJH96" s="29"/>
      <c r="AJI96" s="29"/>
      <c r="AJJ96" s="29"/>
      <c r="AJK96" s="29"/>
      <c r="AJL96" s="29"/>
      <c r="AJM96" s="29"/>
      <c r="AJN96" s="29"/>
      <c r="AJO96" s="29"/>
      <c r="AJP96" s="29"/>
      <c r="AJQ96" s="29"/>
      <c r="AJR96" s="29"/>
      <c r="AJS96" s="29"/>
      <c r="AJT96" s="29"/>
      <c r="AJU96" s="29"/>
      <c r="AJV96" s="29"/>
      <c r="AJW96" s="29"/>
      <c r="AJX96" s="29"/>
      <c r="AJY96" s="29"/>
      <c r="AJZ96" s="29"/>
      <c r="AKA96" s="29"/>
      <c r="AKB96" s="29"/>
      <c r="AKC96" s="29"/>
      <c r="AKD96" s="29"/>
      <c r="AKE96" s="29"/>
      <c r="AKF96" s="29"/>
      <c r="AKG96" s="29"/>
      <c r="AKH96" s="29"/>
      <c r="AKI96" s="29"/>
      <c r="AKJ96" s="29"/>
      <c r="AKK96" s="29"/>
      <c r="AKL96" s="29"/>
      <c r="AKM96" s="29"/>
      <c r="AKN96" s="29"/>
      <c r="AKO96" s="29"/>
      <c r="AKP96" s="29"/>
      <c r="AKQ96" s="29"/>
      <c r="AKR96" s="29"/>
      <c r="AKS96" s="29"/>
      <c r="AKT96" s="29"/>
      <c r="AKU96" s="29"/>
      <c r="AKV96" s="29"/>
      <c r="AKW96" s="29"/>
      <c r="AKX96" s="29"/>
      <c r="AKY96" s="29"/>
      <c r="AKZ96" s="29"/>
      <c r="ALA96" s="29"/>
      <c r="ALB96" s="29"/>
      <c r="ALC96" s="29"/>
      <c r="ALD96" s="29"/>
      <c r="ALE96" s="29"/>
      <c r="ALF96" s="29"/>
      <c r="ALG96" s="29"/>
      <c r="ALH96" s="29"/>
      <c r="ALI96" s="29"/>
      <c r="ALJ96" s="29"/>
      <c r="ALK96" s="29"/>
      <c r="ALL96" s="29"/>
      <c r="ALM96" s="29"/>
      <c r="ALN96" s="29"/>
      <c r="ALO96" s="29"/>
      <c r="ALP96" s="29"/>
      <c r="ALQ96" s="29"/>
      <c r="ALR96" s="29"/>
      <c r="ALS96" s="29"/>
      <c r="ALT96" s="29"/>
      <c r="ALU96" s="29"/>
      <c r="ALV96" s="29"/>
      <c r="ALW96" s="29"/>
      <c r="ALX96" s="29"/>
      <c r="ALY96" s="29"/>
      <c r="ALZ96" s="29"/>
      <c r="AMA96" s="29"/>
      <c r="AMB96" s="29"/>
      <c r="AMC96" s="29"/>
      <c r="AMD96" s="29"/>
      <c r="AME96" s="29"/>
      <c r="AMF96" s="29"/>
      <c r="AMG96" s="29"/>
      <c r="AMH96" s="29"/>
      <c r="AMI96" s="29"/>
      <c r="AMJ96" s="29"/>
      <c r="AMK96" s="29"/>
      <c r="AML96" s="29"/>
      <c r="AMM96" s="29"/>
      <c r="AMN96" s="29"/>
      <c r="AMO96" s="29"/>
      <c r="AMP96" s="29"/>
      <c r="AMQ96" s="29"/>
      <c r="AMR96" s="29"/>
      <c r="AMS96" s="29"/>
      <c r="AMT96" s="29"/>
      <c r="AMU96" s="29"/>
      <c r="AMV96" s="29"/>
      <c r="AMW96" s="29"/>
      <c r="AMX96" s="29"/>
      <c r="AMY96" s="29"/>
      <c r="AMZ96" s="29"/>
      <c r="ANA96" s="29"/>
      <c r="ANB96" s="29"/>
      <c r="ANC96" s="29"/>
      <c r="AND96" s="29"/>
      <c r="ANE96" s="29"/>
      <c r="ANF96" s="29"/>
      <c r="ANG96" s="29"/>
      <c r="ANH96" s="29"/>
      <c r="ANI96" s="29"/>
      <c r="ANJ96" s="29"/>
      <c r="ANK96" s="29"/>
      <c r="ANL96" s="29"/>
      <c r="ANM96" s="29"/>
      <c r="ANN96" s="29"/>
      <c r="ANO96" s="29"/>
      <c r="ANP96" s="29"/>
      <c r="ANQ96" s="29"/>
      <c r="ANR96" s="29"/>
      <c r="ANS96" s="29"/>
      <c r="ANT96" s="29"/>
      <c r="ANU96" s="29"/>
      <c r="ANV96" s="29"/>
      <c r="ANW96" s="29"/>
      <c r="ANX96" s="29"/>
      <c r="ANY96" s="29"/>
      <c r="ANZ96" s="29"/>
      <c r="AOA96" s="29"/>
      <c r="AOB96" s="29"/>
      <c r="AOC96" s="29"/>
      <c r="AOD96" s="29"/>
      <c r="AOE96" s="29"/>
      <c r="AOF96" s="29"/>
      <c r="AOG96" s="29"/>
      <c r="AOH96" s="29"/>
      <c r="AOI96" s="29"/>
      <c r="AOJ96" s="29"/>
      <c r="AOK96" s="29"/>
      <c r="AOL96" s="29"/>
      <c r="AOM96" s="29"/>
      <c r="AON96" s="29"/>
      <c r="AOO96" s="29"/>
      <c r="AOP96" s="29"/>
      <c r="AOQ96" s="29"/>
      <c r="AOR96" s="29"/>
      <c r="AOS96" s="29"/>
      <c r="AOT96" s="29"/>
      <c r="AOU96" s="29"/>
      <c r="AOV96" s="29"/>
      <c r="AOW96" s="29"/>
      <c r="AOX96" s="29"/>
      <c r="AOY96" s="29"/>
      <c r="AOZ96" s="29"/>
      <c r="APA96" s="29"/>
      <c r="APB96" s="29"/>
      <c r="APC96" s="29"/>
      <c r="APD96" s="29"/>
      <c r="APE96" s="29"/>
      <c r="APF96" s="29"/>
      <c r="APG96" s="29"/>
      <c r="APH96" s="29"/>
      <c r="API96" s="29"/>
      <c r="APJ96" s="29"/>
      <c r="APK96" s="29"/>
      <c r="APL96" s="29"/>
      <c r="APM96" s="29"/>
      <c r="APN96" s="29"/>
      <c r="APO96" s="29"/>
      <c r="APP96" s="29"/>
      <c r="APQ96" s="29"/>
      <c r="APR96" s="29"/>
      <c r="APS96" s="29"/>
      <c r="APT96" s="29"/>
      <c r="APU96" s="29"/>
      <c r="APV96" s="29"/>
      <c r="APW96" s="29"/>
      <c r="APX96" s="29"/>
      <c r="APY96" s="29"/>
      <c r="APZ96" s="29"/>
      <c r="AQA96" s="29"/>
      <c r="AQB96" s="29"/>
      <c r="AQC96" s="29"/>
      <c r="AQD96" s="29"/>
      <c r="AQE96" s="29"/>
      <c r="AQF96" s="29"/>
      <c r="AQG96" s="29"/>
      <c r="AQH96" s="29"/>
      <c r="AQI96" s="29"/>
      <c r="AQJ96" s="29"/>
      <c r="AQK96" s="29"/>
      <c r="AQL96" s="29"/>
      <c r="AQM96" s="29"/>
      <c r="AQN96" s="29"/>
      <c r="AQO96" s="29"/>
      <c r="AQP96" s="29"/>
      <c r="AQQ96" s="29"/>
      <c r="AQR96" s="29"/>
      <c r="AQS96" s="29"/>
      <c r="AQT96" s="29"/>
      <c r="AQU96" s="29"/>
      <c r="AQV96" s="29"/>
      <c r="AQW96" s="29"/>
      <c r="AQX96" s="29"/>
      <c r="AQY96" s="29"/>
      <c r="AQZ96" s="29"/>
      <c r="ARA96" s="29"/>
      <c r="ARB96" s="29"/>
      <c r="ARC96" s="29"/>
      <c r="ARD96" s="29"/>
      <c r="ARE96" s="29"/>
      <c r="ARF96" s="29"/>
      <c r="ARG96" s="29"/>
      <c r="ARH96" s="29"/>
      <c r="ARI96" s="29"/>
      <c r="ARJ96" s="29"/>
      <c r="ARK96" s="29"/>
      <c r="ARL96" s="29"/>
      <c r="ARM96" s="29"/>
      <c r="ARN96" s="29"/>
      <c r="ARO96" s="29"/>
      <c r="ARP96" s="29"/>
      <c r="ARQ96" s="29"/>
      <c r="ARR96" s="29"/>
      <c r="ARS96" s="29"/>
      <c r="ART96" s="29"/>
      <c r="ARU96" s="29"/>
      <c r="ARV96" s="29"/>
      <c r="ARW96" s="29"/>
      <c r="ARX96" s="29"/>
      <c r="ARY96" s="29"/>
      <c r="ARZ96" s="29"/>
      <c r="ASA96" s="29"/>
      <c r="ASB96" s="29"/>
      <c r="ASC96" s="29"/>
      <c r="ASD96" s="29"/>
      <c r="ASE96" s="29"/>
      <c r="ASF96" s="29"/>
      <c r="ASG96" s="29"/>
      <c r="ASH96" s="29"/>
      <c r="ASI96" s="29"/>
      <c r="ASJ96" s="29"/>
      <c r="ASK96" s="29"/>
      <c r="ASL96" s="29"/>
      <c r="ASM96" s="29"/>
      <c r="ASN96" s="29"/>
      <c r="ASO96" s="29"/>
      <c r="ASP96" s="29"/>
      <c r="ASQ96" s="29"/>
      <c r="ASR96" s="29"/>
      <c r="ASS96" s="29"/>
      <c r="AST96" s="29"/>
      <c r="ASU96" s="29"/>
      <c r="ASV96" s="29"/>
      <c r="ASW96" s="29"/>
      <c r="ASX96" s="29"/>
      <c r="ASY96" s="29"/>
      <c r="ASZ96" s="29"/>
      <c r="ATA96" s="29"/>
      <c r="ATB96" s="29"/>
      <c r="ATC96" s="29"/>
      <c r="ATD96" s="29"/>
      <c r="ATE96" s="29"/>
      <c r="ATF96" s="29"/>
      <c r="ATG96" s="29"/>
      <c r="ATH96" s="29"/>
      <c r="ATI96" s="29"/>
      <c r="ATJ96" s="29"/>
      <c r="ATK96" s="29"/>
      <c r="ATL96" s="29"/>
      <c r="ATM96" s="29"/>
      <c r="ATN96" s="29"/>
      <c r="ATO96" s="29"/>
      <c r="ATP96" s="29"/>
      <c r="ATQ96" s="29"/>
      <c r="ATR96" s="29"/>
      <c r="ATS96" s="29"/>
      <c r="ATT96" s="29"/>
      <c r="ATU96" s="29"/>
      <c r="ATV96" s="29"/>
      <c r="ATW96" s="29"/>
      <c r="ATX96" s="29"/>
      <c r="ATY96" s="29"/>
      <c r="ATZ96" s="29"/>
      <c r="AUA96" s="29"/>
      <c r="AUB96" s="29"/>
      <c r="AUC96" s="29"/>
      <c r="AUD96" s="29"/>
      <c r="AUE96" s="29"/>
      <c r="AUF96" s="29"/>
      <c r="AUG96" s="29"/>
      <c r="AUH96" s="29"/>
      <c r="AUI96" s="29"/>
      <c r="AUJ96" s="29"/>
      <c r="AUK96" s="29"/>
      <c r="AUL96" s="29"/>
      <c r="AUM96" s="29"/>
      <c r="AUN96" s="29"/>
      <c r="AUO96" s="29"/>
      <c r="AUP96" s="29"/>
      <c r="AUQ96" s="29"/>
      <c r="AUR96" s="29"/>
      <c r="AUS96" s="29"/>
      <c r="AUT96" s="29"/>
      <c r="AUU96" s="29"/>
      <c r="AUV96" s="29"/>
      <c r="AUW96" s="29"/>
      <c r="AUX96" s="29"/>
      <c r="AUY96" s="29"/>
      <c r="AUZ96" s="29"/>
      <c r="AVA96" s="29"/>
      <c r="AVB96" s="29"/>
      <c r="AVC96" s="29"/>
      <c r="AVD96" s="29"/>
      <c r="AVE96" s="29"/>
      <c r="AVF96" s="29"/>
      <c r="AVG96" s="29"/>
      <c r="AVH96" s="29"/>
      <c r="AVI96" s="29"/>
      <c r="AVJ96" s="29"/>
      <c r="AVK96" s="29"/>
      <c r="AVL96" s="29"/>
      <c r="AVM96" s="29"/>
      <c r="AVN96" s="29"/>
      <c r="AVO96" s="29"/>
      <c r="AVP96" s="29"/>
      <c r="AVQ96" s="29"/>
      <c r="AVR96" s="29"/>
      <c r="AVS96" s="29"/>
      <c r="AVT96" s="29"/>
      <c r="AVU96" s="29"/>
      <c r="AVV96" s="29"/>
      <c r="AVW96" s="29"/>
      <c r="AVX96" s="29"/>
      <c r="AVY96" s="29"/>
      <c r="AVZ96" s="29"/>
      <c r="AWA96" s="29"/>
      <c r="AWB96" s="29"/>
      <c r="AWC96" s="29"/>
      <c r="AWD96" s="29"/>
      <c r="AWE96" s="29"/>
      <c r="AWF96" s="29"/>
      <c r="AWG96" s="29"/>
      <c r="AWH96" s="29"/>
      <c r="AWI96" s="29"/>
      <c r="AWJ96" s="29"/>
      <c r="AWK96" s="29"/>
      <c r="AWL96" s="29"/>
      <c r="AWM96" s="29"/>
      <c r="AWN96" s="29"/>
      <c r="AWO96" s="29"/>
      <c r="AWP96" s="29"/>
      <c r="AWQ96" s="29"/>
      <c r="AWR96" s="29"/>
      <c r="AWS96" s="29"/>
      <c r="AWT96" s="29"/>
      <c r="AWU96" s="29"/>
      <c r="AWV96" s="29"/>
      <c r="AWW96" s="29"/>
      <c r="AWX96" s="29"/>
      <c r="AWY96" s="29"/>
      <c r="AWZ96" s="29"/>
      <c r="AXA96" s="29"/>
      <c r="AXB96" s="29"/>
      <c r="AXC96" s="29"/>
      <c r="AXD96" s="29"/>
      <c r="AXE96" s="29"/>
      <c r="AXF96" s="29"/>
      <c r="AXG96" s="29"/>
      <c r="AXH96" s="29"/>
      <c r="AXI96" s="29"/>
      <c r="AXJ96" s="29"/>
      <c r="AXK96" s="29"/>
      <c r="AXL96" s="29"/>
      <c r="AXM96" s="29"/>
      <c r="AXN96" s="29"/>
      <c r="AXO96" s="29"/>
      <c r="AXP96" s="29"/>
      <c r="AXQ96" s="29"/>
      <c r="AXR96" s="29"/>
      <c r="AXS96" s="29"/>
      <c r="AXT96" s="29"/>
      <c r="AXU96" s="29"/>
      <c r="AXV96" s="29"/>
      <c r="AXW96" s="29"/>
      <c r="AXX96" s="29"/>
      <c r="AXY96" s="29"/>
      <c r="AXZ96" s="29"/>
      <c r="AYA96" s="29"/>
      <c r="AYB96" s="29"/>
      <c r="AYC96" s="29"/>
      <c r="AYD96" s="29"/>
      <c r="AYE96" s="29"/>
      <c r="AYF96" s="29"/>
      <c r="AYG96" s="29"/>
      <c r="AYH96" s="29"/>
      <c r="AYI96" s="29"/>
      <c r="AYJ96" s="29"/>
      <c r="AYK96" s="29"/>
      <c r="AYL96" s="29"/>
      <c r="AYM96" s="29"/>
      <c r="AYN96" s="29"/>
      <c r="AYO96" s="29"/>
      <c r="AYP96" s="29"/>
      <c r="AYQ96" s="29"/>
      <c r="AYR96" s="29"/>
      <c r="AYS96" s="29"/>
      <c r="AYT96" s="29"/>
      <c r="AYU96" s="29"/>
      <c r="AYV96" s="29"/>
      <c r="AYW96" s="29"/>
      <c r="AYX96" s="29"/>
      <c r="AYY96" s="29"/>
      <c r="AYZ96" s="29"/>
      <c r="AZA96" s="29"/>
      <c r="AZB96" s="29"/>
      <c r="AZC96" s="29"/>
      <c r="AZD96" s="29"/>
      <c r="AZE96" s="29"/>
      <c r="AZF96" s="29"/>
      <c r="AZG96" s="29"/>
      <c r="AZH96" s="29"/>
      <c r="AZI96" s="29"/>
      <c r="AZJ96" s="29"/>
      <c r="AZK96" s="29"/>
      <c r="AZL96" s="29"/>
      <c r="AZM96" s="29"/>
      <c r="AZN96" s="29"/>
      <c r="AZO96" s="29"/>
      <c r="AZP96" s="29"/>
      <c r="AZQ96" s="29"/>
      <c r="AZR96" s="29"/>
      <c r="AZS96" s="29"/>
      <c r="AZT96" s="29"/>
      <c r="AZU96" s="29"/>
      <c r="AZV96" s="29"/>
      <c r="AZW96" s="29"/>
      <c r="AZX96" s="29"/>
      <c r="AZY96" s="29"/>
      <c r="AZZ96" s="29"/>
      <c r="BAA96" s="29"/>
      <c r="BAB96" s="29"/>
      <c r="BAC96" s="29"/>
      <c r="BAD96" s="29"/>
    </row>
    <row r="97" spans="1:1382" s="89" customFormat="1" ht="14" x14ac:dyDescent="0.2">
      <c r="A97" s="118">
        <v>473</v>
      </c>
      <c r="B97" s="44">
        <v>429</v>
      </c>
      <c r="C97" s="40">
        <v>46028299</v>
      </c>
      <c r="D97" s="44">
        <v>5941670</v>
      </c>
      <c r="E97" s="31" t="s">
        <v>4109</v>
      </c>
      <c r="F97" s="30" t="s">
        <v>4110</v>
      </c>
      <c r="G97" s="94">
        <v>31517</v>
      </c>
      <c r="H97" s="40" t="s">
        <v>480</v>
      </c>
      <c r="I97" s="40" t="s">
        <v>563</v>
      </c>
      <c r="J97" s="42">
        <v>29</v>
      </c>
      <c r="K97" s="42">
        <v>24</v>
      </c>
      <c r="L97" s="42">
        <f t="shared" si="6"/>
        <v>5</v>
      </c>
      <c r="M97" s="30" t="s">
        <v>594</v>
      </c>
      <c r="N97" s="56" t="s">
        <v>807</v>
      </c>
      <c r="O97" s="92">
        <v>3</v>
      </c>
      <c r="P97" s="92">
        <v>3</v>
      </c>
      <c r="Q97" s="30" t="s">
        <v>4148</v>
      </c>
      <c r="R97" s="30" t="s">
        <v>913</v>
      </c>
      <c r="S97" s="32">
        <v>42569</v>
      </c>
      <c r="T97" s="32">
        <v>42572</v>
      </c>
      <c r="U97" s="42">
        <f>SUM(T97-S97)</f>
        <v>3</v>
      </c>
      <c r="V97" s="32" t="s">
        <v>453</v>
      </c>
      <c r="W97" s="32" t="s">
        <v>563</v>
      </c>
      <c r="X97" s="30" t="s">
        <v>827</v>
      </c>
      <c r="Y97" s="30" t="s">
        <v>550</v>
      </c>
      <c r="Z97" s="56" t="s">
        <v>804</v>
      </c>
      <c r="AA97" s="45">
        <v>42608</v>
      </c>
      <c r="AB97" s="80" t="s">
        <v>807</v>
      </c>
      <c r="AC97" s="32">
        <v>42619</v>
      </c>
      <c r="AD97" s="42">
        <f t="shared" si="5"/>
        <v>0.36164383561643837</v>
      </c>
      <c r="AE97" s="32" t="s">
        <v>539</v>
      </c>
      <c r="AF97" s="42">
        <v>1</v>
      </c>
      <c r="AG97" s="32" t="s">
        <v>539</v>
      </c>
      <c r="AH97" s="42">
        <v>1</v>
      </c>
      <c r="AI97" s="32"/>
      <c r="AJ97" s="42"/>
      <c r="AK97" s="32"/>
      <c r="AL97" s="42"/>
      <c r="AM97" s="32"/>
      <c r="AN97" s="42"/>
      <c r="AO97" s="32"/>
      <c r="AP97" s="42"/>
      <c r="AQ97" s="42"/>
      <c r="AR97" s="42"/>
      <c r="AS97" s="42"/>
      <c r="AT97" s="42"/>
      <c r="AU97" s="42"/>
      <c r="AV97" s="42"/>
      <c r="AW97" s="42"/>
      <c r="AX97" s="42"/>
      <c r="AY97" s="49" t="s">
        <v>929</v>
      </c>
      <c r="AZ97" s="32" t="s">
        <v>539</v>
      </c>
      <c r="BA97" s="42">
        <v>1</v>
      </c>
      <c r="BB97" s="44">
        <v>3</v>
      </c>
      <c r="BC97" s="30" t="s">
        <v>4148</v>
      </c>
      <c r="BD97" s="42">
        <v>1</v>
      </c>
      <c r="BE97" s="42">
        <v>0</v>
      </c>
      <c r="BF97" s="43" t="s">
        <v>807</v>
      </c>
      <c r="BG97" s="40" t="s">
        <v>453</v>
      </c>
      <c r="BH97" s="40" t="s">
        <v>453</v>
      </c>
      <c r="BI97" s="40" t="s">
        <v>453</v>
      </c>
      <c r="BJ97" s="40" t="s">
        <v>453</v>
      </c>
      <c r="BK97" s="31" t="s">
        <v>453</v>
      </c>
      <c r="BL97" s="31" t="s">
        <v>4151</v>
      </c>
      <c r="BM97" s="30">
        <v>127</v>
      </c>
      <c r="BN97" s="30">
        <v>106</v>
      </c>
      <c r="BO97" s="30">
        <v>118</v>
      </c>
      <c r="BP97" s="30" t="s">
        <v>4150</v>
      </c>
      <c r="BQ97" s="30" t="s">
        <v>453</v>
      </c>
      <c r="BR97" s="30" t="s">
        <v>453</v>
      </c>
      <c r="BS97" s="30" t="s">
        <v>4153</v>
      </c>
      <c r="BT97" s="30" t="s">
        <v>4152</v>
      </c>
      <c r="BU97" s="30" t="s">
        <v>929</v>
      </c>
      <c r="BV97" s="30" t="s">
        <v>4497</v>
      </c>
      <c r="BW97" s="30">
        <v>118</v>
      </c>
      <c r="BX97" s="30">
        <v>106</v>
      </c>
      <c r="BY97" s="30">
        <v>113</v>
      </c>
      <c r="BZ97" s="30" t="s">
        <v>1737</v>
      </c>
      <c r="CA97" s="112" t="s">
        <v>804</v>
      </c>
      <c r="CC97" s="29"/>
      <c r="CD97" s="29"/>
      <c r="CE97" s="29"/>
      <c r="CF97" s="29"/>
      <c r="CG97" s="29"/>
      <c r="CH97" s="29"/>
      <c r="CI97" s="29"/>
      <c r="CJ97" s="29"/>
      <c r="CK97" s="29"/>
      <c r="CL97" s="29"/>
      <c r="CM97" s="29"/>
      <c r="CN97" s="29"/>
      <c r="CO97" s="29"/>
      <c r="CP97" s="29"/>
      <c r="CQ97" s="29"/>
      <c r="CR97" s="29"/>
      <c r="CS97" s="29"/>
      <c r="CT97" s="29"/>
      <c r="CU97" s="29"/>
      <c r="CV97" s="29"/>
      <c r="CW97" s="29"/>
      <c r="CX97" s="29"/>
      <c r="CY97" s="29"/>
      <c r="CZ97" s="29"/>
      <c r="DA97" s="29"/>
      <c r="DB97" s="29"/>
      <c r="DC97" s="29"/>
      <c r="DD97" s="29"/>
      <c r="DE97" s="29"/>
      <c r="DF97" s="29"/>
      <c r="DG97" s="29"/>
      <c r="DH97" s="29"/>
      <c r="DI97" s="29"/>
      <c r="DJ97" s="29"/>
      <c r="DK97" s="29"/>
      <c r="DL97" s="29"/>
      <c r="DM97" s="29"/>
      <c r="DN97" s="29"/>
      <c r="DO97" s="29"/>
      <c r="DP97" s="29"/>
      <c r="DQ97" s="29"/>
      <c r="DR97" s="29"/>
      <c r="DS97" s="29"/>
      <c r="DT97" s="29"/>
      <c r="DU97" s="29"/>
      <c r="DV97" s="29"/>
      <c r="DW97" s="29"/>
      <c r="DX97" s="29"/>
      <c r="DY97" s="29"/>
      <c r="DZ97" s="29"/>
      <c r="EA97" s="29"/>
      <c r="EB97" s="29"/>
      <c r="EC97" s="29"/>
      <c r="ED97" s="29"/>
      <c r="EE97" s="29"/>
      <c r="EF97" s="29"/>
      <c r="EG97" s="29"/>
      <c r="EH97" s="29"/>
      <c r="EI97" s="29"/>
      <c r="EJ97" s="29"/>
      <c r="EK97" s="29"/>
      <c r="EL97" s="29"/>
      <c r="EM97" s="29"/>
      <c r="EN97" s="29"/>
      <c r="EO97" s="29"/>
      <c r="EP97" s="29"/>
      <c r="EQ97" s="29"/>
      <c r="ER97" s="29"/>
      <c r="ES97" s="29"/>
      <c r="ET97" s="29"/>
      <c r="EU97" s="29"/>
      <c r="EV97" s="29"/>
      <c r="EW97" s="29"/>
      <c r="EX97" s="29"/>
      <c r="EY97" s="29"/>
      <c r="EZ97" s="29"/>
      <c r="FA97" s="29"/>
      <c r="FB97" s="29"/>
      <c r="FC97" s="29"/>
      <c r="FD97" s="29"/>
      <c r="FE97" s="29"/>
      <c r="FF97" s="29"/>
      <c r="FG97" s="29"/>
      <c r="FH97" s="29"/>
      <c r="FI97" s="29"/>
      <c r="FJ97" s="29"/>
      <c r="FK97" s="29"/>
      <c r="FL97" s="29"/>
      <c r="FM97" s="29"/>
      <c r="FN97" s="29"/>
      <c r="FO97" s="29"/>
      <c r="FP97" s="29"/>
      <c r="FQ97" s="29"/>
      <c r="FR97" s="29"/>
      <c r="FS97" s="29"/>
      <c r="FT97" s="29"/>
      <c r="FU97" s="29"/>
      <c r="FV97" s="29"/>
      <c r="FW97" s="29"/>
      <c r="FX97" s="29"/>
      <c r="FY97" s="29"/>
      <c r="FZ97" s="29"/>
      <c r="GA97" s="29"/>
      <c r="GB97" s="29"/>
      <c r="GC97" s="29"/>
      <c r="GD97" s="29"/>
      <c r="GE97" s="29"/>
      <c r="GF97" s="29"/>
      <c r="GG97" s="29"/>
      <c r="GH97" s="29"/>
      <c r="GI97" s="29"/>
      <c r="GJ97" s="29"/>
      <c r="GK97" s="29"/>
      <c r="GL97" s="29"/>
      <c r="GM97" s="29"/>
      <c r="GN97" s="29"/>
      <c r="GO97" s="29"/>
      <c r="GP97" s="29"/>
      <c r="GQ97" s="29"/>
      <c r="GR97" s="29"/>
      <c r="GS97" s="29"/>
      <c r="GT97" s="29"/>
      <c r="GU97" s="29"/>
      <c r="GV97" s="29"/>
      <c r="GW97" s="29"/>
      <c r="GX97" s="29"/>
      <c r="GY97" s="29"/>
      <c r="GZ97" s="29"/>
      <c r="HA97" s="29"/>
      <c r="HB97" s="29"/>
      <c r="HC97" s="29"/>
      <c r="HD97" s="29"/>
      <c r="HE97" s="29"/>
      <c r="HF97" s="29"/>
      <c r="HG97" s="29"/>
      <c r="HH97" s="29"/>
      <c r="HI97" s="29"/>
      <c r="HJ97" s="29"/>
      <c r="HK97" s="29"/>
      <c r="HL97" s="29"/>
      <c r="HM97" s="29"/>
      <c r="HN97" s="29"/>
      <c r="HO97" s="29"/>
      <c r="HP97" s="29"/>
      <c r="HQ97" s="29"/>
      <c r="HR97" s="29"/>
      <c r="HS97" s="29"/>
      <c r="HT97" s="29"/>
      <c r="HU97" s="29"/>
      <c r="HV97" s="29"/>
      <c r="HW97" s="29"/>
      <c r="HX97" s="29"/>
      <c r="HY97" s="29"/>
      <c r="HZ97" s="29"/>
      <c r="IA97" s="29"/>
      <c r="IB97" s="29"/>
      <c r="IC97" s="29"/>
      <c r="ID97" s="29"/>
      <c r="IE97" s="29"/>
      <c r="IF97" s="29"/>
      <c r="IG97" s="29"/>
      <c r="IH97" s="29"/>
      <c r="II97" s="29"/>
      <c r="IJ97" s="29"/>
      <c r="IK97" s="29"/>
      <c r="IL97" s="29"/>
      <c r="IM97" s="29"/>
      <c r="IN97" s="29"/>
      <c r="IO97" s="29"/>
      <c r="IP97" s="29"/>
      <c r="IQ97" s="29"/>
      <c r="IR97" s="29"/>
      <c r="IS97" s="29"/>
      <c r="IT97" s="29"/>
      <c r="IU97" s="29"/>
      <c r="IV97" s="29"/>
      <c r="IW97" s="29"/>
      <c r="IX97" s="29"/>
      <c r="IY97" s="29"/>
      <c r="IZ97" s="29"/>
      <c r="JA97" s="29"/>
      <c r="JB97" s="29"/>
      <c r="JC97" s="29"/>
      <c r="JD97" s="29"/>
      <c r="JE97" s="29"/>
      <c r="JF97" s="29"/>
      <c r="JG97" s="29"/>
      <c r="JH97" s="29"/>
      <c r="JI97" s="29"/>
      <c r="JJ97" s="29"/>
      <c r="JK97" s="29"/>
      <c r="JL97" s="29"/>
      <c r="JM97" s="29"/>
      <c r="JN97" s="29"/>
      <c r="JO97" s="29"/>
      <c r="JP97" s="29"/>
      <c r="JQ97" s="29"/>
      <c r="JR97" s="29"/>
      <c r="JS97" s="29"/>
      <c r="JT97" s="29"/>
      <c r="JU97" s="29"/>
      <c r="JV97" s="29"/>
      <c r="JW97" s="29"/>
      <c r="JX97" s="29"/>
      <c r="JY97" s="29"/>
      <c r="JZ97" s="29"/>
      <c r="KA97" s="29"/>
      <c r="KB97" s="29"/>
      <c r="KC97" s="29"/>
      <c r="KD97" s="29"/>
      <c r="KE97" s="29"/>
      <c r="KF97" s="29"/>
      <c r="KG97" s="29"/>
      <c r="KH97" s="29"/>
      <c r="KI97" s="29"/>
      <c r="KJ97" s="29"/>
      <c r="KK97" s="29"/>
      <c r="KL97" s="29"/>
      <c r="KM97" s="29"/>
      <c r="KN97" s="29"/>
      <c r="KO97" s="29"/>
      <c r="KP97" s="29"/>
      <c r="KQ97" s="29"/>
      <c r="KR97" s="29"/>
      <c r="KS97" s="29"/>
      <c r="KT97" s="29"/>
      <c r="KU97" s="29"/>
      <c r="KV97" s="29"/>
      <c r="KW97" s="29"/>
      <c r="KX97" s="29"/>
      <c r="KY97" s="29"/>
      <c r="KZ97" s="29"/>
      <c r="LA97" s="29"/>
      <c r="LB97" s="29"/>
      <c r="LC97" s="29"/>
      <c r="LD97" s="29"/>
      <c r="LE97" s="29"/>
      <c r="LF97" s="29"/>
      <c r="LG97" s="29"/>
      <c r="LH97" s="29"/>
      <c r="LI97" s="29"/>
      <c r="LJ97" s="29"/>
      <c r="LK97" s="29"/>
      <c r="LL97" s="29"/>
      <c r="LM97" s="29"/>
      <c r="LN97" s="29"/>
      <c r="LO97" s="29"/>
      <c r="LP97" s="29"/>
      <c r="LQ97" s="29"/>
      <c r="LR97" s="29"/>
      <c r="LS97" s="29"/>
      <c r="LT97" s="29"/>
      <c r="LU97" s="29"/>
      <c r="LV97" s="29"/>
      <c r="LW97" s="29"/>
      <c r="LX97" s="29"/>
      <c r="LY97" s="29"/>
      <c r="LZ97" s="29"/>
      <c r="MA97" s="29"/>
      <c r="MB97" s="29"/>
      <c r="MC97" s="29"/>
      <c r="MD97" s="29"/>
      <c r="ME97" s="29"/>
      <c r="MF97" s="29"/>
      <c r="MG97" s="29"/>
      <c r="MH97" s="29"/>
      <c r="MI97" s="29"/>
      <c r="MJ97" s="29"/>
      <c r="MK97" s="29"/>
      <c r="ML97" s="29"/>
      <c r="MM97" s="29"/>
      <c r="MN97" s="29"/>
      <c r="MO97" s="29"/>
      <c r="MP97" s="29"/>
      <c r="MQ97" s="29"/>
      <c r="MR97" s="29"/>
      <c r="MS97" s="29"/>
      <c r="MT97" s="29"/>
      <c r="MU97" s="29"/>
      <c r="MV97" s="29"/>
      <c r="MW97" s="29"/>
      <c r="MX97" s="29"/>
      <c r="MY97" s="29"/>
      <c r="MZ97" s="29"/>
      <c r="NA97" s="29"/>
      <c r="NB97" s="29"/>
      <c r="NC97" s="29"/>
      <c r="ND97" s="29"/>
      <c r="NE97" s="29"/>
      <c r="NF97" s="29"/>
      <c r="NG97" s="29"/>
      <c r="NH97" s="29"/>
      <c r="NI97" s="29"/>
      <c r="NJ97" s="29"/>
      <c r="NK97" s="29"/>
      <c r="NL97" s="29"/>
      <c r="NM97" s="29"/>
      <c r="NN97" s="29"/>
      <c r="NO97" s="29"/>
      <c r="NP97" s="29"/>
      <c r="NQ97" s="29"/>
      <c r="NR97" s="29"/>
      <c r="NS97" s="29"/>
      <c r="NT97" s="29"/>
      <c r="NU97" s="29"/>
      <c r="NV97" s="29"/>
      <c r="NW97" s="29"/>
      <c r="NX97" s="29"/>
      <c r="NY97" s="29"/>
      <c r="NZ97" s="29"/>
      <c r="OA97" s="29"/>
      <c r="OB97" s="29"/>
      <c r="OC97" s="29"/>
      <c r="OD97" s="29"/>
      <c r="OE97" s="29"/>
      <c r="OF97" s="29"/>
      <c r="OG97" s="29"/>
      <c r="OH97" s="29"/>
      <c r="OI97" s="29"/>
      <c r="OJ97" s="29"/>
      <c r="OK97" s="29"/>
      <c r="OL97" s="29"/>
      <c r="OM97" s="29"/>
      <c r="ON97" s="29"/>
      <c r="OO97" s="29"/>
      <c r="OP97" s="29"/>
      <c r="OQ97" s="29"/>
      <c r="OR97" s="29"/>
      <c r="OS97" s="29"/>
      <c r="OT97" s="29"/>
      <c r="OU97" s="29"/>
      <c r="OV97" s="29"/>
      <c r="OW97" s="29"/>
      <c r="OX97" s="29"/>
      <c r="OY97" s="29"/>
      <c r="OZ97" s="29"/>
      <c r="PA97" s="29"/>
      <c r="PB97" s="29"/>
      <c r="PC97" s="29"/>
      <c r="PD97" s="29"/>
      <c r="PE97" s="29"/>
      <c r="PF97" s="29"/>
      <c r="PG97" s="29"/>
      <c r="PH97" s="29"/>
      <c r="PI97" s="29"/>
      <c r="PJ97" s="29"/>
      <c r="PK97" s="29"/>
      <c r="PL97" s="29"/>
      <c r="PM97" s="29"/>
      <c r="PN97" s="29"/>
      <c r="PO97" s="29"/>
      <c r="PP97" s="29"/>
      <c r="PQ97" s="29"/>
      <c r="PR97" s="29"/>
      <c r="PS97" s="29"/>
      <c r="PT97" s="29"/>
      <c r="PU97" s="29"/>
      <c r="PV97" s="29"/>
      <c r="PW97" s="29"/>
      <c r="PX97" s="29"/>
      <c r="PY97" s="29"/>
      <c r="PZ97" s="29"/>
      <c r="QA97" s="29"/>
      <c r="QB97" s="29"/>
      <c r="QC97" s="29"/>
      <c r="QD97" s="29"/>
      <c r="QE97" s="29"/>
      <c r="QF97" s="29"/>
      <c r="QG97" s="29"/>
      <c r="QH97" s="29"/>
      <c r="QI97" s="29"/>
      <c r="QJ97" s="29"/>
      <c r="QK97" s="29"/>
      <c r="QL97" s="29"/>
      <c r="QM97" s="29"/>
      <c r="QN97" s="29"/>
      <c r="QO97" s="29"/>
      <c r="QP97" s="29"/>
      <c r="QQ97" s="29"/>
      <c r="QR97" s="29"/>
      <c r="QS97" s="29"/>
      <c r="QT97" s="29"/>
      <c r="QU97" s="29"/>
      <c r="QV97" s="29"/>
      <c r="QW97" s="29"/>
      <c r="QX97" s="29"/>
      <c r="QY97" s="29"/>
      <c r="QZ97" s="29"/>
      <c r="RA97" s="29"/>
      <c r="RB97" s="29"/>
      <c r="RC97" s="29"/>
      <c r="RD97" s="29"/>
      <c r="RE97" s="29"/>
      <c r="RF97" s="29"/>
      <c r="RG97" s="29"/>
      <c r="RH97" s="29"/>
      <c r="RI97" s="29"/>
      <c r="RJ97" s="29"/>
      <c r="RK97" s="29"/>
      <c r="RL97" s="29"/>
      <c r="RM97" s="29"/>
      <c r="RN97" s="29"/>
      <c r="RO97" s="29"/>
      <c r="RP97" s="29"/>
      <c r="RQ97" s="29"/>
      <c r="RR97" s="29"/>
      <c r="RS97" s="29"/>
      <c r="RT97" s="29"/>
      <c r="RU97" s="29"/>
      <c r="RV97" s="29"/>
      <c r="RW97" s="29"/>
      <c r="RX97" s="29"/>
      <c r="RY97" s="29"/>
      <c r="RZ97" s="29"/>
      <c r="SA97" s="29"/>
      <c r="SB97" s="29"/>
      <c r="SC97" s="29"/>
      <c r="SD97" s="29"/>
      <c r="SE97" s="29"/>
      <c r="SF97" s="29"/>
      <c r="SG97" s="29"/>
      <c r="SH97" s="29"/>
      <c r="SI97" s="29"/>
      <c r="SJ97" s="29"/>
      <c r="SK97" s="29"/>
      <c r="SL97" s="29"/>
      <c r="SM97" s="29"/>
      <c r="SN97" s="29"/>
      <c r="SO97" s="29"/>
      <c r="SP97" s="29"/>
      <c r="SQ97" s="29"/>
      <c r="SR97" s="29"/>
      <c r="SS97" s="29"/>
      <c r="ST97" s="29"/>
      <c r="SU97" s="29"/>
      <c r="SV97" s="29"/>
      <c r="SW97" s="29"/>
      <c r="SX97" s="29"/>
      <c r="SY97" s="29"/>
      <c r="SZ97" s="29"/>
      <c r="TA97" s="29"/>
      <c r="TB97" s="29"/>
      <c r="TC97" s="29"/>
      <c r="TD97" s="29"/>
      <c r="TE97" s="29"/>
      <c r="TF97" s="29"/>
      <c r="TG97" s="29"/>
      <c r="TH97" s="29"/>
      <c r="TI97" s="29"/>
      <c r="TJ97" s="29"/>
      <c r="TK97" s="29"/>
      <c r="TL97" s="29"/>
      <c r="TM97" s="29"/>
      <c r="TN97" s="29"/>
      <c r="TO97" s="29"/>
      <c r="TP97" s="29"/>
      <c r="TQ97" s="29"/>
      <c r="TR97" s="29"/>
      <c r="TS97" s="29"/>
      <c r="TT97" s="29"/>
      <c r="TU97" s="29"/>
      <c r="TV97" s="29"/>
      <c r="TW97" s="29"/>
      <c r="TX97" s="29"/>
      <c r="TY97" s="29"/>
      <c r="TZ97" s="29"/>
      <c r="UA97" s="29"/>
      <c r="UB97" s="29"/>
      <c r="UC97" s="29"/>
      <c r="UD97" s="29"/>
      <c r="UE97" s="29"/>
      <c r="UF97" s="29"/>
      <c r="UG97" s="29"/>
      <c r="UH97" s="29"/>
      <c r="UI97" s="29"/>
      <c r="UJ97" s="29"/>
      <c r="UK97" s="29"/>
      <c r="UL97" s="29"/>
      <c r="UM97" s="29"/>
      <c r="UN97" s="29"/>
      <c r="UO97" s="29"/>
      <c r="UP97" s="29"/>
      <c r="UQ97" s="29"/>
      <c r="UR97" s="29"/>
      <c r="US97" s="29"/>
      <c r="UT97" s="29"/>
      <c r="UU97" s="29"/>
      <c r="UV97" s="29"/>
      <c r="UW97" s="29"/>
      <c r="UX97" s="29"/>
      <c r="UY97" s="29"/>
      <c r="UZ97" s="29"/>
      <c r="VA97" s="29"/>
      <c r="VB97" s="29"/>
      <c r="VC97" s="29"/>
      <c r="VD97" s="29"/>
      <c r="VE97" s="29"/>
      <c r="VF97" s="29"/>
      <c r="VG97" s="29"/>
      <c r="VH97" s="29"/>
      <c r="VI97" s="29"/>
      <c r="VJ97" s="29"/>
      <c r="VK97" s="29"/>
      <c r="VL97" s="29"/>
      <c r="VM97" s="29"/>
      <c r="VN97" s="29"/>
      <c r="VO97" s="29"/>
      <c r="VP97" s="29"/>
      <c r="VQ97" s="29"/>
      <c r="VR97" s="29"/>
      <c r="VS97" s="29"/>
      <c r="VT97" s="29"/>
      <c r="VU97" s="29"/>
      <c r="VV97" s="29"/>
      <c r="VW97" s="29"/>
      <c r="VX97" s="29"/>
      <c r="VY97" s="29"/>
      <c r="VZ97" s="29"/>
      <c r="WA97" s="29"/>
      <c r="WB97" s="29"/>
      <c r="WC97" s="29"/>
      <c r="WD97" s="29"/>
      <c r="WE97" s="29"/>
      <c r="WF97" s="29"/>
      <c r="WG97" s="29"/>
      <c r="WH97" s="29"/>
      <c r="WI97" s="29"/>
      <c r="WJ97" s="29"/>
      <c r="WK97" s="29"/>
      <c r="WL97" s="29"/>
      <c r="WM97" s="29"/>
      <c r="WN97" s="29"/>
      <c r="WO97" s="29"/>
      <c r="WP97" s="29"/>
      <c r="WQ97" s="29"/>
      <c r="WR97" s="29"/>
      <c r="WS97" s="29"/>
      <c r="WT97" s="29"/>
      <c r="WU97" s="29"/>
      <c r="WV97" s="29"/>
      <c r="WW97" s="29"/>
      <c r="WX97" s="29"/>
      <c r="WY97" s="29"/>
      <c r="WZ97" s="29"/>
      <c r="XA97" s="29"/>
      <c r="XB97" s="29"/>
      <c r="XC97" s="29"/>
      <c r="XD97" s="29"/>
      <c r="XE97" s="29"/>
      <c r="XF97" s="29"/>
      <c r="XG97" s="29"/>
      <c r="XH97" s="29"/>
      <c r="XI97" s="29"/>
      <c r="XJ97" s="29"/>
      <c r="XK97" s="29"/>
      <c r="XL97" s="29"/>
      <c r="XM97" s="29"/>
      <c r="XN97" s="29"/>
      <c r="XO97" s="29"/>
      <c r="XP97" s="29"/>
      <c r="XQ97" s="29"/>
      <c r="XR97" s="29"/>
      <c r="XS97" s="29"/>
      <c r="XT97" s="29"/>
      <c r="XU97" s="29"/>
      <c r="XV97" s="29"/>
      <c r="XW97" s="29"/>
      <c r="XX97" s="29"/>
      <c r="XY97" s="29"/>
      <c r="XZ97" s="29"/>
      <c r="YA97" s="29"/>
      <c r="YB97" s="29"/>
      <c r="YC97" s="29"/>
      <c r="YD97" s="29"/>
      <c r="YE97" s="29"/>
      <c r="YF97" s="29"/>
      <c r="YG97" s="29"/>
      <c r="YH97" s="29"/>
      <c r="YI97" s="29"/>
      <c r="YJ97" s="29"/>
      <c r="YK97" s="29"/>
      <c r="YL97" s="29"/>
      <c r="YM97" s="29"/>
      <c r="YN97" s="29"/>
      <c r="YO97" s="29"/>
      <c r="YP97" s="29"/>
      <c r="YQ97" s="29"/>
      <c r="YR97" s="29"/>
      <c r="YS97" s="29"/>
      <c r="YT97" s="29"/>
      <c r="YU97" s="29"/>
      <c r="YV97" s="29"/>
      <c r="YW97" s="29"/>
      <c r="YX97" s="29"/>
      <c r="YY97" s="29"/>
      <c r="YZ97" s="29"/>
      <c r="ZA97" s="29"/>
      <c r="ZB97" s="29"/>
      <c r="ZC97" s="29"/>
      <c r="ZD97" s="29"/>
      <c r="ZE97" s="29"/>
      <c r="ZF97" s="29"/>
      <c r="ZG97" s="29"/>
      <c r="ZH97" s="29"/>
      <c r="ZI97" s="29"/>
      <c r="ZJ97" s="29"/>
      <c r="ZK97" s="29"/>
      <c r="ZL97" s="29"/>
      <c r="ZM97" s="29"/>
      <c r="ZN97" s="29"/>
      <c r="ZO97" s="29"/>
      <c r="ZP97" s="29"/>
      <c r="ZQ97" s="29"/>
      <c r="ZR97" s="29"/>
      <c r="ZS97" s="29"/>
      <c r="ZT97" s="29"/>
      <c r="ZU97" s="29"/>
      <c r="ZV97" s="29"/>
      <c r="ZW97" s="29"/>
      <c r="ZX97" s="29"/>
      <c r="ZY97" s="29"/>
      <c r="ZZ97" s="29"/>
      <c r="AAA97" s="29"/>
      <c r="AAB97" s="29"/>
      <c r="AAC97" s="29"/>
      <c r="AAD97" s="29"/>
      <c r="AAE97" s="29"/>
      <c r="AAF97" s="29"/>
      <c r="AAG97" s="29"/>
      <c r="AAH97" s="29"/>
      <c r="AAI97" s="29"/>
      <c r="AAJ97" s="29"/>
      <c r="AAK97" s="29"/>
      <c r="AAL97" s="29"/>
      <c r="AAM97" s="29"/>
      <c r="AAN97" s="29"/>
      <c r="AAO97" s="29"/>
      <c r="AAP97" s="29"/>
      <c r="AAQ97" s="29"/>
      <c r="AAR97" s="29"/>
      <c r="AAS97" s="29"/>
      <c r="AAT97" s="29"/>
      <c r="AAU97" s="29"/>
      <c r="AAV97" s="29"/>
      <c r="AAW97" s="29"/>
      <c r="AAX97" s="29"/>
      <c r="AAY97" s="29"/>
      <c r="AAZ97" s="29"/>
      <c r="ABA97" s="29"/>
      <c r="ABB97" s="29"/>
      <c r="ABC97" s="29"/>
      <c r="ABD97" s="29"/>
      <c r="ABE97" s="29"/>
      <c r="ABF97" s="29"/>
      <c r="ABG97" s="29"/>
      <c r="ABH97" s="29"/>
      <c r="ABI97" s="29"/>
      <c r="ABJ97" s="29"/>
      <c r="ABK97" s="29"/>
      <c r="ABL97" s="29"/>
      <c r="ABM97" s="29"/>
      <c r="ABN97" s="29"/>
      <c r="ABO97" s="29"/>
      <c r="ABP97" s="29"/>
      <c r="ABQ97" s="29"/>
      <c r="ABR97" s="29"/>
      <c r="ABS97" s="29"/>
      <c r="ABT97" s="29"/>
      <c r="ABU97" s="29"/>
      <c r="ABV97" s="29"/>
      <c r="ABW97" s="29"/>
      <c r="ABX97" s="29"/>
      <c r="ABY97" s="29"/>
      <c r="ABZ97" s="29"/>
      <c r="ACA97" s="29"/>
      <c r="ACB97" s="29"/>
      <c r="ACC97" s="29"/>
      <c r="ACD97" s="29"/>
      <c r="ACE97" s="29"/>
      <c r="ACF97" s="29"/>
      <c r="ACG97" s="29"/>
      <c r="ACH97" s="29"/>
      <c r="ACI97" s="29"/>
      <c r="ACJ97" s="29"/>
      <c r="ACK97" s="29"/>
      <c r="ACL97" s="29"/>
      <c r="ACM97" s="29"/>
      <c r="ACN97" s="29"/>
      <c r="ACO97" s="29"/>
      <c r="ACP97" s="29"/>
      <c r="ACQ97" s="29"/>
      <c r="ACR97" s="29"/>
      <c r="ACS97" s="29"/>
      <c r="ACT97" s="29"/>
      <c r="ACU97" s="29"/>
      <c r="ACV97" s="29"/>
      <c r="ACW97" s="29"/>
      <c r="ACX97" s="29"/>
      <c r="ACY97" s="29"/>
      <c r="ACZ97" s="29"/>
      <c r="ADA97" s="29"/>
      <c r="ADB97" s="29"/>
      <c r="ADC97" s="29"/>
      <c r="ADD97" s="29"/>
      <c r="ADE97" s="29"/>
      <c r="ADF97" s="29"/>
      <c r="ADG97" s="29"/>
      <c r="ADH97" s="29"/>
      <c r="ADI97" s="29"/>
      <c r="ADJ97" s="29"/>
      <c r="ADK97" s="29"/>
      <c r="ADL97" s="29"/>
      <c r="ADM97" s="29"/>
      <c r="ADN97" s="29"/>
      <c r="ADO97" s="29"/>
      <c r="ADP97" s="29"/>
      <c r="ADQ97" s="29"/>
      <c r="ADR97" s="29"/>
      <c r="ADS97" s="29"/>
      <c r="ADT97" s="29"/>
      <c r="ADU97" s="29"/>
      <c r="ADV97" s="29"/>
      <c r="ADW97" s="29"/>
      <c r="ADX97" s="29"/>
      <c r="ADY97" s="29"/>
      <c r="ADZ97" s="29"/>
      <c r="AEA97" s="29"/>
      <c r="AEB97" s="29"/>
      <c r="AEC97" s="29"/>
      <c r="AED97" s="29"/>
      <c r="AEE97" s="29"/>
      <c r="AEF97" s="29"/>
      <c r="AEG97" s="29"/>
      <c r="AEH97" s="29"/>
      <c r="AEI97" s="29"/>
      <c r="AEJ97" s="29"/>
      <c r="AEK97" s="29"/>
      <c r="AEL97" s="29"/>
      <c r="AEM97" s="29"/>
      <c r="AEN97" s="29"/>
      <c r="AEO97" s="29"/>
      <c r="AEP97" s="29"/>
      <c r="AEQ97" s="29"/>
      <c r="AER97" s="29"/>
      <c r="AES97" s="29"/>
      <c r="AET97" s="29"/>
      <c r="AEU97" s="29"/>
      <c r="AEV97" s="29"/>
      <c r="AEW97" s="29"/>
      <c r="AEX97" s="29"/>
      <c r="AEY97" s="29"/>
      <c r="AEZ97" s="29"/>
      <c r="AFA97" s="29"/>
      <c r="AFB97" s="29"/>
      <c r="AFC97" s="29"/>
      <c r="AFD97" s="29"/>
      <c r="AFE97" s="29"/>
      <c r="AFF97" s="29"/>
      <c r="AFG97" s="29"/>
      <c r="AFH97" s="29"/>
      <c r="AFI97" s="29"/>
      <c r="AFJ97" s="29"/>
      <c r="AFK97" s="29"/>
      <c r="AFL97" s="29"/>
      <c r="AFM97" s="29"/>
      <c r="AFN97" s="29"/>
      <c r="AFO97" s="29"/>
      <c r="AFP97" s="29"/>
      <c r="AFQ97" s="29"/>
      <c r="AFR97" s="29"/>
      <c r="AFS97" s="29"/>
      <c r="AFT97" s="29"/>
      <c r="AFU97" s="29"/>
      <c r="AFV97" s="29"/>
      <c r="AFW97" s="29"/>
      <c r="AFX97" s="29"/>
      <c r="AFY97" s="29"/>
      <c r="AFZ97" s="29"/>
      <c r="AGA97" s="29"/>
      <c r="AGB97" s="29"/>
      <c r="AGC97" s="29"/>
      <c r="AGD97" s="29"/>
      <c r="AGE97" s="29"/>
      <c r="AGF97" s="29"/>
      <c r="AGG97" s="29"/>
      <c r="AGH97" s="29"/>
      <c r="AGI97" s="29"/>
      <c r="AGJ97" s="29"/>
      <c r="AGK97" s="29"/>
      <c r="AGL97" s="29"/>
      <c r="AGM97" s="29"/>
      <c r="AGN97" s="29"/>
      <c r="AGO97" s="29"/>
      <c r="AGP97" s="29"/>
      <c r="AGQ97" s="29"/>
      <c r="AGR97" s="29"/>
      <c r="AGS97" s="29"/>
      <c r="AGT97" s="29"/>
      <c r="AGU97" s="29"/>
      <c r="AGV97" s="29"/>
      <c r="AGW97" s="29"/>
      <c r="AGX97" s="29"/>
      <c r="AGY97" s="29"/>
      <c r="AGZ97" s="29"/>
      <c r="AHA97" s="29"/>
      <c r="AHB97" s="29"/>
      <c r="AHC97" s="29"/>
      <c r="AHD97" s="29"/>
      <c r="AHE97" s="29"/>
      <c r="AHF97" s="29"/>
      <c r="AHG97" s="29"/>
      <c r="AHH97" s="29"/>
      <c r="AHI97" s="29"/>
      <c r="AHJ97" s="29"/>
      <c r="AHK97" s="29"/>
      <c r="AHL97" s="29"/>
      <c r="AHM97" s="29"/>
      <c r="AHN97" s="29"/>
      <c r="AHO97" s="29"/>
      <c r="AHP97" s="29"/>
      <c r="AHQ97" s="29"/>
      <c r="AHR97" s="29"/>
      <c r="AHS97" s="29"/>
      <c r="AHT97" s="29"/>
      <c r="AHU97" s="29"/>
      <c r="AHV97" s="29"/>
      <c r="AHW97" s="29"/>
      <c r="AHX97" s="29"/>
      <c r="AHY97" s="29"/>
      <c r="AHZ97" s="29"/>
      <c r="AIA97" s="29"/>
      <c r="AIB97" s="29"/>
      <c r="AIC97" s="29"/>
      <c r="AID97" s="29"/>
      <c r="AIE97" s="29"/>
      <c r="AIF97" s="29"/>
      <c r="AIG97" s="29"/>
      <c r="AIH97" s="29"/>
      <c r="AII97" s="29"/>
      <c r="AIJ97" s="29"/>
      <c r="AIK97" s="29"/>
      <c r="AIL97" s="29"/>
      <c r="AIM97" s="29"/>
      <c r="AIN97" s="29"/>
      <c r="AIO97" s="29"/>
      <c r="AIP97" s="29"/>
      <c r="AIQ97" s="29"/>
      <c r="AIR97" s="29"/>
      <c r="AIS97" s="29"/>
      <c r="AIT97" s="29"/>
      <c r="AIU97" s="29"/>
      <c r="AIV97" s="29"/>
      <c r="AIW97" s="29"/>
      <c r="AIX97" s="29"/>
      <c r="AIY97" s="29"/>
      <c r="AIZ97" s="29"/>
      <c r="AJA97" s="29"/>
      <c r="AJB97" s="29"/>
      <c r="AJC97" s="29"/>
      <c r="AJD97" s="29"/>
      <c r="AJE97" s="29"/>
      <c r="AJF97" s="29"/>
      <c r="AJG97" s="29"/>
      <c r="AJH97" s="29"/>
      <c r="AJI97" s="29"/>
      <c r="AJJ97" s="29"/>
      <c r="AJK97" s="29"/>
      <c r="AJL97" s="29"/>
      <c r="AJM97" s="29"/>
      <c r="AJN97" s="29"/>
      <c r="AJO97" s="29"/>
      <c r="AJP97" s="29"/>
      <c r="AJQ97" s="29"/>
      <c r="AJR97" s="29"/>
      <c r="AJS97" s="29"/>
      <c r="AJT97" s="29"/>
      <c r="AJU97" s="29"/>
      <c r="AJV97" s="29"/>
      <c r="AJW97" s="29"/>
      <c r="AJX97" s="29"/>
      <c r="AJY97" s="29"/>
      <c r="AJZ97" s="29"/>
      <c r="AKA97" s="29"/>
      <c r="AKB97" s="29"/>
      <c r="AKC97" s="29"/>
      <c r="AKD97" s="29"/>
      <c r="AKE97" s="29"/>
      <c r="AKF97" s="29"/>
      <c r="AKG97" s="29"/>
      <c r="AKH97" s="29"/>
      <c r="AKI97" s="29"/>
      <c r="AKJ97" s="29"/>
      <c r="AKK97" s="29"/>
      <c r="AKL97" s="29"/>
      <c r="AKM97" s="29"/>
      <c r="AKN97" s="29"/>
      <c r="AKO97" s="29"/>
      <c r="AKP97" s="29"/>
      <c r="AKQ97" s="29"/>
      <c r="AKR97" s="29"/>
      <c r="AKS97" s="29"/>
      <c r="AKT97" s="29"/>
      <c r="AKU97" s="29"/>
      <c r="AKV97" s="29"/>
      <c r="AKW97" s="29"/>
      <c r="AKX97" s="29"/>
      <c r="AKY97" s="29"/>
      <c r="AKZ97" s="29"/>
      <c r="ALA97" s="29"/>
      <c r="ALB97" s="29"/>
      <c r="ALC97" s="29"/>
      <c r="ALD97" s="29"/>
      <c r="ALE97" s="29"/>
      <c r="ALF97" s="29"/>
      <c r="ALG97" s="29"/>
      <c r="ALH97" s="29"/>
      <c r="ALI97" s="29"/>
      <c r="ALJ97" s="29"/>
      <c r="ALK97" s="29"/>
      <c r="ALL97" s="29"/>
      <c r="ALM97" s="29"/>
      <c r="ALN97" s="29"/>
      <c r="ALO97" s="29"/>
      <c r="ALP97" s="29"/>
      <c r="ALQ97" s="29"/>
      <c r="ALR97" s="29"/>
      <c r="ALS97" s="29"/>
      <c r="ALT97" s="29"/>
      <c r="ALU97" s="29"/>
      <c r="ALV97" s="29"/>
      <c r="ALW97" s="29"/>
      <c r="ALX97" s="29"/>
      <c r="ALY97" s="29"/>
      <c r="ALZ97" s="29"/>
      <c r="AMA97" s="29"/>
      <c r="AMB97" s="29"/>
      <c r="AMC97" s="29"/>
      <c r="AMD97" s="29"/>
      <c r="AME97" s="29"/>
      <c r="AMF97" s="29"/>
      <c r="AMG97" s="29"/>
      <c r="AMH97" s="29"/>
      <c r="AMI97" s="29"/>
      <c r="AMJ97" s="29"/>
      <c r="AMK97" s="29"/>
      <c r="AML97" s="29"/>
      <c r="AMM97" s="29"/>
      <c r="AMN97" s="29"/>
      <c r="AMO97" s="29"/>
      <c r="AMP97" s="29"/>
      <c r="AMQ97" s="29"/>
      <c r="AMR97" s="29"/>
      <c r="AMS97" s="29"/>
      <c r="AMT97" s="29"/>
      <c r="AMU97" s="29"/>
      <c r="AMV97" s="29"/>
      <c r="AMW97" s="29"/>
      <c r="AMX97" s="29"/>
      <c r="AMY97" s="29"/>
      <c r="AMZ97" s="29"/>
      <c r="ANA97" s="29"/>
      <c r="ANB97" s="29"/>
      <c r="ANC97" s="29"/>
      <c r="AND97" s="29"/>
      <c r="ANE97" s="29"/>
      <c r="ANF97" s="29"/>
      <c r="ANG97" s="29"/>
      <c r="ANH97" s="29"/>
      <c r="ANI97" s="29"/>
      <c r="ANJ97" s="29"/>
      <c r="ANK97" s="29"/>
      <c r="ANL97" s="29"/>
      <c r="ANM97" s="29"/>
      <c r="ANN97" s="29"/>
      <c r="ANO97" s="29"/>
      <c r="ANP97" s="29"/>
      <c r="ANQ97" s="29"/>
      <c r="ANR97" s="29"/>
      <c r="ANS97" s="29"/>
      <c r="ANT97" s="29"/>
      <c r="ANU97" s="29"/>
      <c r="ANV97" s="29"/>
      <c r="ANW97" s="29"/>
      <c r="ANX97" s="29"/>
      <c r="ANY97" s="29"/>
      <c r="ANZ97" s="29"/>
      <c r="AOA97" s="29"/>
      <c r="AOB97" s="29"/>
      <c r="AOC97" s="29"/>
      <c r="AOD97" s="29"/>
      <c r="AOE97" s="29"/>
      <c r="AOF97" s="29"/>
      <c r="AOG97" s="29"/>
      <c r="AOH97" s="29"/>
      <c r="AOI97" s="29"/>
      <c r="AOJ97" s="29"/>
      <c r="AOK97" s="29"/>
      <c r="AOL97" s="29"/>
      <c r="AOM97" s="29"/>
      <c r="AON97" s="29"/>
      <c r="AOO97" s="29"/>
      <c r="AOP97" s="29"/>
      <c r="AOQ97" s="29"/>
      <c r="AOR97" s="29"/>
      <c r="AOS97" s="29"/>
      <c r="AOT97" s="29"/>
      <c r="AOU97" s="29"/>
      <c r="AOV97" s="29"/>
      <c r="AOW97" s="29"/>
      <c r="AOX97" s="29"/>
      <c r="AOY97" s="29"/>
      <c r="AOZ97" s="29"/>
      <c r="APA97" s="29"/>
      <c r="APB97" s="29"/>
      <c r="APC97" s="29"/>
      <c r="APD97" s="29"/>
      <c r="APE97" s="29"/>
      <c r="APF97" s="29"/>
      <c r="APG97" s="29"/>
      <c r="APH97" s="29"/>
      <c r="API97" s="29"/>
      <c r="APJ97" s="29"/>
      <c r="APK97" s="29"/>
      <c r="APL97" s="29"/>
      <c r="APM97" s="29"/>
      <c r="APN97" s="29"/>
      <c r="APO97" s="29"/>
      <c r="APP97" s="29"/>
      <c r="APQ97" s="29"/>
      <c r="APR97" s="29"/>
      <c r="APS97" s="29"/>
      <c r="APT97" s="29"/>
      <c r="APU97" s="29"/>
      <c r="APV97" s="29"/>
      <c r="APW97" s="29"/>
      <c r="APX97" s="29"/>
      <c r="APY97" s="29"/>
      <c r="APZ97" s="29"/>
      <c r="AQA97" s="29"/>
      <c r="AQB97" s="29"/>
      <c r="AQC97" s="29"/>
      <c r="AQD97" s="29"/>
      <c r="AQE97" s="29"/>
      <c r="AQF97" s="29"/>
      <c r="AQG97" s="29"/>
      <c r="AQH97" s="29"/>
      <c r="AQI97" s="29"/>
      <c r="AQJ97" s="29"/>
      <c r="AQK97" s="29"/>
      <c r="AQL97" s="29"/>
      <c r="AQM97" s="29"/>
      <c r="AQN97" s="29"/>
      <c r="AQO97" s="29"/>
      <c r="AQP97" s="29"/>
      <c r="AQQ97" s="29"/>
      <c r="AQR97" s="29"/>
      <c r="AQS97" s="29"/>
      <c r="AQT97" s="29"/>
      <c r="AQU97" s="29"/>
      <c r="AQV97" s="29"/>
      <c r="AQW97" s="29"/>
      <c r="AQX97" s="29"/>
      <c r="AQY97" s="29"/>
      <c r="AQZ97" s="29"/>
      <c r="ARA97" s="29"/>
      <c r="ARB97" s="29"/>
      <c r="ARC97" s="29"/>
      <c r="ARD97" s="29"/>
      <c r="ARE97" s="29"/>
      <c r="ARF97" s="29"/>
      <c r="ARG97" s="29"/>
      <c r="ARH97" s="29"/>
      <c r="ARI97" s="29"/>
      <c r="ARJ97" s="29"/>
      <c r="ARK97" s="29"/>
      <c r="ARL97" s="29"/>
      <c r="ARM97" s="29"/>
      <c r="ARN97" s="29"/>
      <c r="ARO97" s="29"/>
      <c r="ARP97" s="29"/>
      <c r="ARQ97" s="29"/>
      <c r="ARR97" s="29"/>
      <c r="ARS97" s="29"/>
      <c r="ART97" s="29"/>
      <c r="ARU97" s="29"/>
      <c r="ARV97" s="29"/>
      <c r="ARW97" s="29"/>
      <c r="ARX97" s="29"/>
      <c r="ARY97" s="29"/>
      <c r="ARZ97" s="29"/>
      <c r="ASA97" s="29"/>
      <c r="ASB97" s="29"/>
      <c r="ASC97" s="29"/>
      <c r="ASD97" s="29"/>
      <c r="ASE97" s="29"/>
      <c r="ASF97" s="29"/>
      <c r="ASG97" s="29"/>
      <c r="ASH97" s="29"/>
      <c r="ASI97" s="29"/>
      <c r="ASJ97" s="29"/>
      <c r="ASK97" s="29"/>
      <c r="ASL97" s="29"/>
      <c r="ASM97" s="29"/>
      <c r="ASN97" s="29"/>
      <c r="ASO97" s="29"/>
      <c r="ASP97" s="29"/>
      <c r="ASQ97" s="29"/>
      <c r="ASR97" s="29"/>
      <c r="ASS97" s="29"/>
      <c r="AST97" s="29"/>
      <c r="ASU97" s="29"/>
      <c r="ASV97" s="29"/>
      <c r="ASW97" s="29"/>
      <c r="ASX97" s="29"/>
      <c r="ASY97" s="29"/>
      <c r="ASZ97" s="29"/>
      <c r="ATA97" s="29"/>
      <c r="ATB97" s="29"/>
      <c r="ATC97" s="29"/>
      <c r="ATD97" s="29"/>
      <c r="ATE97" s="29"/>
      <c r="ATF97" s="29"/>
      <c r="ATG97" s="29"/>
      <c r="ATH97" s="29"/>
      <c r="ATI97" s="29"/>
      <c r="ATJ97" s="29"/>
      <c r="ATK97" s="29"/>
      <c r="ATL97" s="29"/>
      <c r="ATM97" s="29"/>
      <c r="ATN97" s="29"/>
      <c r="ATO97" s="29"/>
      <c r="ATP97" s="29"/>
      <c r="ATQ97" s="29"/>
      <c r="ATR97" s="29"/>
      <c r="ATS97" s="29"/>
      <c r="ATT97" s="29"/>
      <c r="ATU97" s="29"/>
      <c r="ATV97" s="29"/>
      <c r="ATW97" s="29"/>
      <c r="ATX97" s="29"/>
      <c r="ATY97" s="29"/>
      <c r="ATZ97" s="29"/>
      <c r="AUA97" s="29"/>
      <c r="AUB97" s="29"/>
      <c r="AUC97" s="29"/>
      <c r="AUD97" s="29"/>
      <c r="AUE97" s="29"/>
      <c r="AUF97" s="29"/>
      <c r="AUG97" s="29"/>
      <c r="AUH97" s="29"/>
      <c r="AUI97" s="29"/>
      <c r="AUJ97" s="29"/>
      <c r="AUK97" s="29"/>
      <c r="AUL97" s="29"/>
      <c r="AUM97" s="29"/>
      <c r="AUN97" s="29"/>
      <c r="AUO97" s="29"/>
      <c r="AUP97" s="29"/>
      <c r="AUQ97" s="29"/>
      <c r="AUR97" s="29"/>
      <c r="AUS97" s="29"/>
      <c r="AUT97" s="29"/>
      <c r="AUU97" s="29"/>
      <c r="AUV97" s="29"/>
      <c r="AUW97" s="29"/>
      <c r="AUX97" s="29"/>
      <c r="AUY97" s="29"/>
      <c r="AUZ97" s="29"/>
      <c r="AVA97" s="29"/>
      <c r="AVB97" s="29"/>
      <c r="AVC97" s="29"/>
      <c r="AVD97" s="29"/>
      <c r="AVE97" s="29"/>
      <c r="AVF97" s="29"/>
      <c r="AVG97" s="29"/>
      <c r="AVH97" s="29"/>
      <c r="AVI97" s="29"/>
      <c r="AVJ97" s="29"/>
      <c r="AVK97" s="29"/>
      <c r="AVL97" s="29"/>
      <c r="AVM97" s="29"/>
      <c r="AVN97" s="29"/>
      <c r="AVO97" s="29"/>
      <c r="AVP97" s="29"/>
      <c r="AVQ97" s="29"/>
      <c r="AVR97" s="29"/>
      <c r="AVS97" s="29"/>
      <c r="AVT97" s="29"/>
      <c r="AVU97" s="29"/>
      <c r="AVV97" s="29"/>
      <c r="AVW97" s="29"/>
      <c r="AVX97" s="29"/>
      <c r="AVY97" s="29"/>
      <c r="AVZ97" s="29"/>
      <c r="AWA97" s="29"/>
      <c r="AWB97" s="29"/>
      <c r="AWC97" s="29"/>
      <c r="AWD97" s="29"/>
      <c r="AWE97" s="29"/>
      <c r="AWF97" s="29"/>
      <c r="AWG97" s="29"/>
      <c r="AWH97" s="29"/>
      <c r="AWI97" s="29"/>
      <c r="AWJ97" s="29"/>
      <c r="AWK97" s="29"/>
      <c r="AWL97" s="29"/>
      <c r="AWM97" s="29"/>
      <c r="AWN97" s="29"/>
      <c r="AWO97" s="29"/>
      <c r="AWP97" s="29"/>
      <c r="AWQ97" s="29"/>
      <c r="AWR97" s="29"/>
      <c r="AWS97" s="29"/>
      <c r="AWT97" s="29"/>
      <c r="AWU97" s="29"/>
      <c r="AWV97" s="29"/>
      <c r="AWW97" s="29"/>
      <c r="AWX97" s="29"/>
      <c r="AWY97" s="29"/>
      <c r="AWZ97" s="29"/>
      <c r="AXA97" s="29"/>
      <c r="AXB97" s="29"/>
      <c r="AXC97" s="29"/>
      <c r="AXD97" s="29"/>
      <c r="AXE97" s="29"/>
      <c r="AXF97" s="29"/>
      <c r="AXG97" s="29"/>
      <c r="AXH97" s="29"/>
      <c r="AXI97" s="29"/>
      <c r="AXJ97" s="29"/>
      <c r="AXK97" s="29"/>
      <c r="AXL97" s="29"/>
      <c r="AXM97" s="29"/>
      <c r="AXN97" s="29"/>
      <c r="AXO97" s="29"/>
      <c r="AXP97" s="29"/>
      <c r="AXQ97" s="29"/>
      <c r="AXR97" s="29"/>
      <c r="AXS97" s="29"/>
      <c r="AXT97" s="29"/>
      <c r="AXU97" s="29"/>
      <c r="AXV97" s="29"/>
      <c r="AXW97" s="29"/>
      <c r="AXX97" s="29"/>
      <c r="AXY97" s="29"/>
      <c r="AXZ97" s="29"/>
      <c r="AYA97" s="29"/>
      <c r="AYB97" s="29"/>
      <c r="AYC97" s="29"/>
      <c r="AYD97" s="29"/>
      <c r="AYE97" s="29"/>
      <c r="AYF97" s="29"/>
      <c r="AYG97" s="29"/>
      <c r="AYH97" s="29"/>
      <c r="AYI97" s="29"/>
      <c r="AYJ97" s="29"/>
      <c r="AYK97" s="29"/>
      <c r="AYL97" s="29"/>
      <c r="AYM97" s="29"/>
      <c r="AYN97" s="29"/>
      <c r="AYO97" s="29"/>
      <c r="AYP97" s="29"/>
      <c r="AYQ97" s="29"/>
      <c r="AYR97" s="29"/>
      <c r="AYS97" s="29"/>
      <c r="AYT97" s="29"/>
      <c r="AYU97" s="29"/>
      <c r="AYV97" s="29"/>
      <c r="AYW97" s="29"/>
      <c r="AYX97" s="29"/>
      <c r="AYY97" s="29"/>
      <c r="AYZ97" s="29"/>
      <c r="AZA97" s="29"/>
      <c r="AZB97" s="29"/>
      <c r="AZC97" s="29"/>
      <c r="AZD97" s="29"/>
      <c r="AZE97" s="29"/>
      <c r="AZF97" s="29"/>
      <c r="AZG97" s="29"/>
      <c r="AZH97" s="29"/>
      <c r="AZI97" s="29"/>
      <c r="AZJ97" s="29"/>
      <c r="AZK97" s="29"/>
      <c r="AZL97" s="29"/>
      <c r="AZM97" s="29"/>
      <c r="AZN97" s="29"/>
      <c r="AZO97" s="29"/>
      <c r="AZP97" s="29"/>
      <c r="AZQ97" s="29"/>
      <c r="AZR97" s="29"/>
      <c r="AZS97" s="29"/>
      <c r="AZT97" s="29"/>
      <c r="AZU97" s="29"/>
      <c r="AZV97" s="29"/>
      <c r="AZW97" s="29"/>
      <c r="AZX97" s="29"/>
      <c r="AZY97" s="29"/>
      <c r="AZZ97" s="29"/>
      <c r="BAA97" s="29"/>
      <c r="BAB97" s="29"/>
      <c r="BAC97" s="29"/>
      <c r="BAD97" s="29"/>
    </row>
    <row r="98" spans="1:1382" s="89" customFormat="1" ht="14" x14ac:dyDescent="0.2">
      <c r="A98" s="118">
        <v>476</v>
      </c>
      <c r="B98" s="44">
        <v>432</v>
      </c>
      <c r="C98" s="40">
        <v>45512770</v>
      </c>
      <c r="D98" s="44">
        <v>2510820</v>
      </c>
      <c r="E98" s="31" t="s">
        <v>4159</v>
      </c>
      <c r="F98" s="30" t="s">
        <v>4160</v>
      </c>
      <c r="G98" s="94">
        <v>26933</v>
      </c>
      <c r="H98" s="40" t="s">
        <v>480</v>
      </c>
      <c r="I98" s="40" t="s">
        <v>563</v>
      </c>
      <c r="J98" s="42">
        <v>41</v>
      </c>
      <c r="K98" s="42">
        <v>26</v>
      </c>
      <c r="L98" s="42">
        <f t="shared" ref="L98:L102" si="7">SUM(J98-K98)</f>
        <v>15</v>
      </c>
      <c r="M98" s="30" t="s">
        <v>612</v>
      </c>
      <c r="N98" s="56" t="s">
        <v>807</v>
      </c>
      <c r="O98" s="30">
        <v>1</v>
      </c>
      <c r="P98" s="44">
        <v>2</v>
      </c>
      <c r="Q98" s="30" t="s">
        <v>4199</v>
      </c>
      <c r="R98" s="30" t="s">
        <v>453</v>
      </c>
      <c r="S98" s="32" t="s">
        <v>453</v>
      </c>
      <c r="T98" s="32" t="s">
        <v>453</v>
      </c>
      <c r="U98" s="42" t="s">
        <v>453</v>
      </c>
      <c r="V98" s="32" t="s">
        <v>453</v>
      </c>
      <c r="W98" s="32" t="s">
        <v>563</v>
      </c>
      <c r="X98" s="30" t="s">
        <v>827</v>
      </c>
      <c r="Y98" s="30" t="s">
        <v>550</v>
      </c>
      <c r="Z98" s="56" t="s">
        <v>804</v>
      </c>
      <c r="AA98" s="45">
        <v>42636</v>
      </c>
      <c r="AB98" s="80" t="s">
        <v>807</v>
      </c>
      <c r="AC98" s="32">
        <v>42682</v>
      </c>
      <c r="AD98" s="61">
        <f t="shared" si="5"/>
        <v>1.5123287671232877</v>
      </c>
      <c r="AE98" s="32" t="s">
        <v>539</v>
      </c>
      <c r="AF98" s="42">
        <v>1</v>
      </c>
      <c r="AG98" s="32" t="s">
        <v>539</v>
      </c>
      <c r="AH98" s="42">
        <v>1</v>
      </c>
      <c r="AI98" s="32"/>
      <c r="AJ98" s="42"/>
      <c r="AK98" s="32"/>
      <c r="AL98" s="42"/>
      <c r="AM98" s="32"/>
      <c r="AN98" s="42"/>
      <c r="AO98" s="32"/>
      <c r="AP98" s="42"/>
      <c r="AQ98" s="42"/>
      <c r="AR98" s="42"/>
      <c r="AS98" s="42"/>
      <c r="AT98" s="42"/>
      <c r="AU98" s="42"/>
      <c r="AV98" s="42"/>
      <c r="AW98" s="42"/>
      <c r="AX98" s="42"/>
      <c r="AY98" s="49"/>
      <c r="AZ98" s="32" t="s">
        <v>539</v>
      </c>
      <c r="BA98" s="42">
        <v>1</v>
      </c>
      <c r="BB98" s="44">
        <v>2</v>
      </c>
      <c r="BC98" s="30" t="s">
        <v>1087</v>
      </c>
      <c r="BD98" s="42">
        <v>1</v>
      </c>
      <c r="BE98" s="42">
        <v>0</v>
      </c>
      <c r="BF98" s="43" t="s">
        <v>807</v>
      </c>
      <c r="BG98" s="40" t="s">
        <v>453</v>
      </c>
      <c r="BH98" s="40" t="s">
        <v>453</v>
      </c>
      <c r="BI98" s="40" t="s">
        <v>453</v>
      </c>
      <c r="BJ98" s="40" t="s">
        <v>453</v>
      </c>
      <c r="BK98" s="31" t="s">
        <v>453</v>
      </c>
      <c r="BL98" s="31" t="s">
        <v>4200</v>
      </c>
      <c r="BM98" s="30">
        <v>106</v>
      </c>
      <c r="BN98" s="30">
        <v>103</v>
      </c>
      <c r="BO98" s="30">
        <v>105</v>
      </c>
      <c r="BP98" s="30" t="s">
        <v>4201</v>
      </c>
      <c r="BQ98" s="30" t="s">
        <v>4202</v>
      </c>
      <c r="BR98" s="30" t="s">
        <v>453</v>
      </c>
      <c r="BS98" s="30" t="s">
        <v>872</v>
      </c>
      <c r="BT98" s="30" t="s">
        <v>4203</v>
      </c>
      <c r="BU98" s="30" t="s">
        <v>929</v>
      </c>
      <c r="BV98" s="30" t="s">
        <v>4498</v>
      </c>
      <c r="BW98" s="30">
        <v>99</v>
      </c>
      <c r="BX98" s="30">
        <v>99</v>
      </c>
      <c r="BY98" s="30">
        <v>100</v>
      </c>
      <c r="BZ98" s="30" t="s">
        <v>1737</v>
      </c>
      <c r="CA98" s="112" t="s">
        <v>804</v>
      </c>
      <c r="CC98" s="29"/>
      <c r="CD98" s="29"/>
      <c r="CE98" s="29"/>
      <c r="CF98" s="29"/>
      <c r="CG98" s="29"/>
      <c r="CH98" s="29"/>
      <c r="CI98" s="29"/>
      <c r="CJ98" s="29"/>
      <c r="CK98" s="29"/>
      <c r="CL98" s="29"/>
      <c r="CM98" s="29"/>
      <c r="CN98" s="29"/>
      <c r="CO98" s="29"/>
      <c r="CP98" s="29"/>
      <c r="CQ98" s="29"/>
      <c r="CR98" s="29"/>
      <c r="CS98" s="29"/>
      <c r="CT98" s="29"/>
      <c r="CU98" s="29"/>
      <c r="CV98" s="29"/>
      <c r="CW98" s="29"/>
      <c r="CX98" s="29"/>
      <c r="CY98" s="29"/>
      <c r="CZ98" s="29"/>
      <c r="DA98" s="29"/>
      <c r="DB98" s="29"/>
      <c r="DC98" s="29"/>
      <c r="DD98" s="29"/>
      <c r="DE98" s="29"/>
      <c r="DF98" s="29"/>
      <c r="DG98" s="29"/>
      <c r="DH98" s="29"/>
      <c r="DI98" s="29"/>
      <c r="DJ98" s="29"/>
      <c r="DK98" s="29"/>
      <c r="DL98" s="29"/>
      <c r="DM98" s="29"/>
      <c r="DN98" s="29"/>
      <c r="DO98" s="29"/>
      <c r="DP98" s="29"/>
      <c r="DQ98" s="29"/>
      <c r="DR98" s="29"/>
      <c r="DS98" s="29"/>
      <c r="DT98" s="29"/>
      <c r="DU98" s="29"/>
      <c r="DV98" s="29"/>
      <c r="DW98" s="29"/>
      <c r="DX98" s="29"/>
      <c r="DY98" s="29"/>
      <c r="DZ98" s="29"/>
      <c r="EA98" s="29"/>
      <c r="EB98" s="29"/>
      <c r="EC98" s="29"/>
      <c r="ED98" s="29"/>
      <c r="EE98" s="29"/>
      <c r="EF98" s="29"/>
      <c r="EG98" s="29"/>
      <c r="EH98" s="29"/>
      <c r="EI98" s="29"/>
      <c r="EJ98" s="29"/>
      <c r="EK98" s="29"/>
      <c r="EL98" s="29"/>
      <c r="EM98" s="29"/>
      <c r="EN98" s="29"/>
      <c r="EO98" s="29"/>
      <c r="EP98" s="29"/>
      <c r="EQ98" s="29"/>
      <c r="ER98" s="29"/>
      <c r="ES98" s="29"/>
      <c r="ET98" s="29"/>
      <c r="EU98" s="29"/>
      <c r="EV98" s="29"/>
      <c r="EW98" s="29"/>
      <c r="EX98" s="29"/>
      <c r="EY98" s="29"/>
      <c r="EZ98" s="29"/>
      <c r="FA98" s="29"/>
      <c r="FB98" s="29"/>
      <c r="FC98" s="29"/>
      <c r="FD98" s="29"/>
      <c r="FE98" s="29"/>
      <c r="FF98" s="29"/>
      <c r="FG98" s="29"/>
      <c r="FH98" s="29"/>
      <c r="FI98" s="29"/>
      <c r="FJ98" s="29"/>
      <c r="FK98" s="29"/>
      <c r="FL98" s="29"/>
      <c r="FM98" s="29"/>
      <c r="FN98" s="29"/>
      <c r="FO98" s="29"/>
      <c r="FP98" s="29"/>
      <c r="FQ98" s="29"/>
      <c r="FR98" s="29"/>
      <c r="FS98" s="29"/>
      <c r="FT98" s="29"/>
      <c r="FU98" s="29"/>
      <c r="FV98" s="29"/>
      <c r="FW98" s="29"/>
      <c r="FX98" s="29"/>
      <c r="FY98" s="29"/>
      <c r="FZ98" s="29"/>
      <c r="GA98" s="29"/>
      <c r="GB98" s="29"/>
      <c r="GC98" s="29"/>
      <c r="GD98" s="29"/>
      <c r="GE98" s="29"/>
      <c r="GF98" s="29"/>
      <c r="GG98" s="29"/>
      <c r="GH98" s="29"/>
      <c r="GI98" s="29"/>
      <c r="GJ98" s="29"/>
      <c r="GK98" s="29"/>
      <c r="GL98" s="29"/>
      <c r="GM98" s="29"/>
      <c r="GN98" s="29"/>
      <c r="GO98" s="29"/>
      <c r="GP98" s="29"/>
      <c r="GQ98" s="29"/>
      <c r="GR98" s="29"/>
      <c r="GS98" s="29"/>
      <c r="GT98" s="29"/>
      <c r="GU98" s="29"/>
      <c r="GV98" s="29"/>
      <c r="GW98" s="29"/>
      <c r="GX98" s="29"/>
      <c r="GY98" s="29"/>
      <c r="GZ98" s="29"/>
      <c r="HA98" s="29"/>
      <c r="HB98" s="29"/>
      <c r="HC98" s="29"/>
      <c r="HD98" s="29"/>
      <c r="HE98" s="29"/>
      <c r="HF98" s="29"/>
      <c r="HG98" s="29"/>
      <c r="HH98" s="29"/>
      <c r="HI98" s="29"/>
      <c r="HJ98" s="29"/>
      <c r="HK98" s="29"/>
      <c r="HL98" s="29"/>
      <c r="HM98" s="29"/>
      <c r="HN98" s="29"/>
      <c r="HO98" s="29"/>
      <c r="HP98" s="29"/>
      <c r="HQ98" s="29"/>
      <c r="HR98" s="29"/>
      <c r="HS98" s="29"/>
      <c r="HT98" s="29"/>
      <c r="HU98" s="29"/>
      <c r="HV98" s="29"/>
      <c r="HW98" s="29"/>
      <c r="HX98" s="29"/>
      <c r="HY98" s="29"/>
      <c r="HZ98" s="29"/>
      <c r="IA98" s="29"/>
      <c r="IB98" s="29"/>
      <c r="IC98" s="29"/>
      <c r="ID98" s="29"/>
      <c r="IE98" s="29"/>
      <c r="IF98" s="29"/>
      <c r="IG98" s="29"/>
      <c r="IH98" s="29"/>
      <c r="II98" s="29"/>
      <c r="IJ98" s="29"/>
      <c r="IK98" s="29"/>
      <c r="IL98" s="29"/>
      <c r="IM98" s="29"/>
      <c r="IN98" s="29"/>
      <c r="IO98" s="29"/>
      <c r="IP98" s="29"/>
      <c r="IQ98" s="29"/>
      <c r="IR98" s="29"/>
      <c r="IS98" s="29"/>
      <c r="IT98" s="29"/>
      <c r="IU98" s="29"/>
      <c r="IV98" s="29"/>
      <c r="IW98" s="29"/>
      <c r="IX98" s="29"/>
      <c r="IY98" s="29"/>
      <c r="IZ98" s="29"/>
      <c r="JA98" s="29"/>
      <c r="JB98" s="29"/>
      <c r="JC98" s="29"/>
      <c r="JD98" s="29"/>
      <c r="JE98" s="29"/>
      <c r="JF98" s="29"/>
      <c r="JG98" s="29"/>
      <c r="JH98" s="29"/>
      <c r="JI98" s="29"/>
      <c r="JJ98" s="29"/>
      <c r="JK98" s="29"/>
      <c r="JL98" s="29"/>
      <c r="JM98" s="29"/>
      <c r="JN98" s="29"/>
      <c r="JO98" s="29"/>
      <c r="JP98" s="29"/>
      <c r="JQ98" s="29"/>
      <c r="JR98" s="29"/>
      <c r="JS98" s="29"/>
      <c r="JT98" s="29"/>
      <c r="JU98" s="29"/>
      <c r="JV98" s="29"/>
      <c r="JW98" s="29"/>
      <c r="JX98" s="29"/>
      <c r="JY98" s="29"/>
      <c r="JZ98" s="29"/>
      <c r="KA98" s="29"/>
      <c r="KB98" s="29"/>
      <c r="KC98" s="29"/>
      <c r="KD98" s="29"/>
      <c r="KE98" s="29"/>
      <c r="KF98" s="29"/>
      <c r="KG98" s="29"/>
      <c r="KH98" s="29"/>
      <c r="KI98" s="29"/>
      <c r="KJ98" s="29"/>
      <c r="KK98" s="29"/>
      <c r="KL98" s="29"/>
      <c r="KM98" s="29"/>
      <c r="KN98" s="29"/>
      <c r="KO98" s="29"/>
      <c r="KP98" s="29"/>
      <c r="KQ98" s="29"/>
      <c r="KR98" s="29"/>
      <c r="KS98" s="29"/>
      <c r="KT98" s="29"/>
      <c r="KU98" s="29"/>
      <c r="KV98" s="29"/>
      <c r="KW98" s="29"/>
      <c r="KX98" s="29"/>
      <c r="KY98" s="29"/>
      <c r="KZ98" s="29"/>
      <c r="LA98" s="29"/>
      <c r="LB98" s="29"/>
      <c r="LC98" s="29"/>
      <c r="LD98" s="29"/>
      <c r="LE98" s="29"/>
      <c r="LF98" s="29"/>
      <c r="LG98" s="29"/>
      <c r="LH98" s="29"/>
      <c r="LI98" s="29"/>
      <c r="LJ98" s="29"/>
      <c r="LK98" s="29"/>
      <c r="LL98" s="29"/>
      <c r="LM98" s="29"/>
      <c r="LN98" s="29"/>
      <c r="LO98" s="29"/>
      <c r="LP98" s="29"/>
      <c r="LQ98" s="29"/>
      <c r="LR98" s="29"/>
      <c r="LS98" s="29"/>
      <c r="LT98" s="29"/>
      <c r="LU98" s="29"/>
      <c r="LV98" s="29"/>
      <c r="LW98" s="29"/>
      <c r="LX98" s="29"/>
      <c r="LY98" s="29"/>
      <c r="LZ98" s="29"/>
      <c r="MA98" s="29"/>
      <c r="MB98" s="29"/>
      <c r="MC98" s="29"/>
      <c r="MD98" s="29"/>
      <c r="ME98" s="29"/>
      <c r="MF98" s="29"/>
      <c r="MG98" s="29"/>
      <c r="MH98" s="29"/>
      <c r="MI98" s="29"/>
      <c r="MJ98" s="29"/>
      <c r="MK98" s="29"/>
      <c r="ML98" s="29"/>
      <c r="MM98" s="29"/>
      <c r="MN98" s="29"/>
      <c r="MO98" s="29"/>
      <c r="MP98" s="29"/>
      <c r="MQ98" s="29"/>
      <c r="MR98" s="29"/>
      <c r="MS98" s="29"/>
      <c r="MT98" s="29"/>
      <c r="MU98" s="29"/>
      <c r="MV98" s="29"/>
      <c r="MW98" s="29"/>
      <c r="MX98" s="29"/>
      <c r="MY98" s="29"/>
      <c r="MZ98" s="29"/>
      <c r="NA98" s="29"/>
      <c r="NB98" s="29"/>
      <c r="NC98" s="29"/>
      <c r="ND98" s="29"/>
      <c r="NE98" s="29"/>
      <c r="NF98" s="29"/>
      <c r="NG98" s="29"/>
      <c r="NH98" s="29"/>
      <c r="NI98" s="29"/>
      <c r="NJ98" s="29"/>
      <c r="NK98" s="29"/>
      <c r="NL98" s="29"/>
      <c r="NM98" s="29"/>
      <c r="NN98" s="29"/>
      <c r="NO98" s="29"/>
      <c r="NP98" s="29"/>
      <c r="NQ98" s="29"/>
      <c r="NR98" s="29"/>
      <c r="NS98" s="29"/>
      <c r="NT98" s="29"/>
      <c r="NU98" s="29"/>
      <c r="NV98" s="29"/>
      <c r="NW98" s="29"/>
      <c r="NX98" s="29"/>
      <c r="NY98" s="29"/>
      <c r="NZ98" s="29"/>
      <c r="OA98" s="29"/>
      <c r="OB98" s="29"/>
      <c r="OC98" s="29"/>
      <c r="OD98" s="29"/>
      <c r="OE98" s="29"/>
      <c r="OF98" s="29"/>
      <c r="OG98" s="29"/>
      <c r="OH98" s="29"/>
      <c r="OI98" s="29"/>
      <c r="OJ98" s="29"/>
      <c r="OK98" s="29"/>
      <c r="OL98" s="29"/>
      <c r="OM98" s="29"/>
      <c r="ON98" s="29"/>
      <c r="OO98" s="29"/>
      <c r="OP98" s="29"/>
      <c r="OQ98" s="29"/>
      <c r="OR98" s="29"/>
      <c r="OS98" s="29"/>
      <c r="OT98" s="29"/>
      <c r="OU98" s="29"/>
      <c r="OV98" s="29"/>
      <c r="OW98" s="29"/>
      <c r="OX98" s="29"/>
      <c r="OY98" s="29"/>
      <c r="OZ98" s="29"/>
      <c r="PA98" s="29"/>
      <c r="PB98" s="29"/>
      <c r="PC98" s="29"/>
      <c r="PD98" s="29"/>
      <c r="PE98" s="29"/>
      <c r="PF98" s="29"/>
      <c r="PG98" s="29"/>
      <c r="PH98" s="29"/>
      <c r="PI98" s="29"/>
      <c r="PJ98" s="29"/>
      <c r="PK98" s="29"/>
      <c r="PL98" s="29"/>
      <c r="PM98" s="29"/>
      <c r="PN98" s="29"/>
      <c r="PO98" s="29"/>
      <c r="PP98" s="29"/>
      <c r="PQ98" s="29"/>
      <c r="PR98" s="29"/>
      <c r="PS98" s="29"/>
      <c r="PT98" s="29"/>
      <c r="PU98" s="29"/>
      <c r="PV98" s="29"/>
      <c r="PW98" s="29"/>
      <c r="PX98" s="29"/>
      <c r="PY98" s="29"/>
      <c r="PZ98" s="29"/>
      <c r="QA98" s="29"/>
      <c r="QB98" s="29"/>
      <c r="QC98" s="29"/>
      <c r="QD98" s="29"/>
      <c r="QE98" s="29"/>
      <c r="QF98" s="29"/>
      <c r="QG98" s="29"/>
      <c r="QH98" s="29"/>
      <c r="QI98" s="29"/>
      <c r="QJ98" s="29"/>
      <c r="QK98" s="29"/>
      <c r="QL98" s="29"/>
      <c r="QM98" s="29"/>
      <c r="QN98" s="29"/>
      <c r="QO98" s="29"/>
      <c r="QP98" s="29"/>
      <c r="QQ98" s="29"/>
      <c r="QR98" s="29"/>
      <c r="QS98" s="29"/>
      <c r="QT98" s="29"/>
      <c r="QU98" s="29"/>
      <c r="QV98" s="29"/>
      <c r="QW98" s="29"/>
      <c r="QX98" s="29"/>
      <c r="QY98" s="29"/>
      <c r="QZ98" s="29"/>
      <c r="RA98" s="29"/>
      <c r="RB98" s="29"/>
      <c r="RC98" s="29"/>
      <c r="RD98" s="29"/>
      <c r="RE98" s="29"/>
      <c r="RF98" s="29"/>
      <c r="RG98" s="29"/>
      <c r="RH98" s="29"/>
      <c r="RI98" s="29"/>
      <c r="RJ98" s="29"/>
      <c r="RK98" s="29"/>
      <c r="RL98" s="29"/>
      <c r="RM98" s="29"/>
      <c r="RN98" s="29"/>
      <c r="RO98" s="29"/>
      <c r="RP98" s="29"/>
      <c r="RQ98" s="29"/>
      <c r="RR98" s="29"/>
      <c r="RS98" s="29"/>
      <c r="RT98" s="29"/>
      <c r="RU98" s="29"/>
      <c r="RV98" s="29"/>
      <c r="RW98" s="29"/>
      <c r="RX98" s="29"/>
      <c r="RY98" s="29"/>
      <c r="RZ98" s="29"/>
      <c r="SA98" s="29"/>
      <c r="SB98" s="29"/>
      <c r="SC98" s="29"/>
      <c r="SD98" s="29"/>
      <c r="SE98" s="29"/>
      <c r="SF98" s="29"/>
      <c r="SG98" s="29"/>
      <c r="SH98" s="29"/>
      <c r="SI98" s="29"/>
      <c r="SJ98" s="29"/>
      <c r="SK98" s="29"/>
      <c r="SL98" s="29"/>
      <c r="SM98" s="29"/>
      <c r="SN98" s="29"/>
      <c r="SO98" s="29"/>
      <c r="SP98" s="29"/>
      <c r="SQ98" s="29"/>
      <c r="SR98" s="29"/>
      <c r="SS98" s="29"/>
      <c r="ST98" s="29"/>
      <c r="SU98" s="29"/>
      <c r="SV98" s="29"/>
      <c r="SW98" s="29"/>
      <c r="SX98" s="29"/>
      <c r="SY98" s="29"/>
      <c r="SZ98" s="29"/>
      <c r="TA98" s="29"/>
      <c r="TB98" s="29"/>
      <c r="TC98" s="29"/>
      <c r="TD98" s="29"/>
      <c r="TE98" s="29"/>
      <c r="TF98" s="29"/>
      <c r="TG98" s="29"/>
      <c r="TH98" s="29"/>
      <c r="TI98" s="29"/>
      <c r="TJ98" s="29"/>
      <c r="TK98" s="29"/>
      <c r="TL98" s="29"/>
      <c r="TM98" s="29"/>
      <c r="TN98" s="29"/>
      <c r="TO98" s="29"/>
      <c r="TP98" s="29"/>
      <c r="TQ98" s="29"/>
      <c r="TR98" s="29"/>
      <c r="TS98" s="29"/>
      <c r="TT98" s="29"/>
      <c r="TU98" s="29"/>
      <c r="TV98" s="29"/>
      <c r="TW98" s="29"/>
      <c r="TX98" s="29"/>
      <c r="TY98" s="29"/>
      <c r="TZ98" s="29"/>
      <c r="UA98" s="29"/>
      <c r="UB98" s="29"/>
      <c r="UC98" s="29"/>
      <c r="UD98" s="29"/>
      <c r="UE98" s="29"/>
      <c r="UF98" s="29"/>
      <c r="UG98" s="29"/>
      <c r="UH98" s="29"/>
      <c r="UI98" s="29"/>
      <c r="UJ98" s="29"/>
      <c r="UK98" s="29"/>
      <c r="UL98" s="29"/>
      <c r="UM98" s="29"/>
      <c r="UN98" s="29"/>
      <c r="UO98" s="29"/>
      <c r="UP98" s="29"/>
      <c r="UQ98" s="29"/>
      <c r="UR98" s="29"/>
      <c r="US98" s="29"/>
      <c r="UT98" s="29"/>
      <c r="UU98" s="29"/>
      <c r="UV98" s="29"/>
      <c r="UW98" s="29"/>
      <c r="UX98" s="29"/>
      <c r="UY98" s="29"/>
      <c r="UZ98" s="29"/>
      <c r="VA98" s="29"/>
      <c r="VB98" s="29"/>
      <c r="VC98" s="29"/>
      <c r="VD98" s="29"/>
      <c r="VE98" s="29"/>
      <c r="VF98" s="29"/>
      <c r="VG98" s="29"/>
      <c r="VH98" s="29"/>
      <c r="VI98" s="29"/>
      <c r="VJ98" s="29"/>
      <c r="VK98" s="29"/>
      <c r="VL98" s="29"/>
      <c r="VM98" s="29"/>
      <c r="VN98" s="29"/>
      <c r="VO98" s="29"/>
      <c r="VP98" s="29"/>
      <c r="VQ98" s="29"/>
      <c r="VR98" s="29"/>
      <c r="VS98" s="29"/>
      <c r="VT98" s="29"/>
      <c r="VU98" s="29"/>
      <c r="VV98" s="29"/>
      <c r="VW98" s="29"/>
      <c r="VX98" s="29"/>
      <c r="VY98" s="29"/>
      <c r="VZ98" s="29"/>
      <c r="WA98" s="29"/>
      <c r="WB98" s="29"/>
      <c r="WC98" s="29"/>
      <c r="WD98" s="29"/>
      <c r="WE98" s="29"/>
      <c r="WF98" s="29"/>
      <c r="WG98" s="29"/>
      <c r="WH98" s="29"/>
      <c r="WI98" s="29"/>
      <c r="WJ98" s="29"/>
      <c r="WK98" s="29"/>
      <c r="WL98" s="29"/>
      <c r="WM98" s="29"/>
      <c r="WN98" s="29"/>
      <c r="WO98" s="29"/>
      <c r="WP98" s="29"/>
      <c r="WQ98" s="29"/>
      <c r="WR98" s="29"/>
      <c r="WS98" s="29"/>
      <c r="WT98" s="29"/>
      <c r="WU98" s="29"/>
      <c r="WV98" s="29"/>
      <c r="WW98" s="29"/>
      <c r="WX98" s="29"/>
      <c r="WY98" s="29"/>
      <c r="WZ98" s="29"/>
      <c r="XA98" s="29"/>
      <c r="XB98" s="29"/>
      <c r="XC98" s="29"/>
      <c r="XD98" s="29"/>
      <c r="XE98" s="29"/>
      <c r="XF98" s="29"/>
      <c r="XG98" s="29"/>
      <c r="XH98" s="29"/>
      <c r="XI98" s="29"/>
      <c r="XJ98" s="29"/>
      <c r="XK98" s="29"/>
      <c r="XL98" s="29"/>
      <c r="XM98" s="29"/>
      <c r="XN98" s="29"/>
      <c r="XO98" s="29"/>
      <c r="XP98" s="29"/>
      <c r="XQ98" s="29"/>
      <c r="XR98" s="29"/>
      <c r="XS98" s="29"/>
      <c r="XT98" s="29"/>
      <c r="XU98" s="29"/>
      <c r="XV98" s="29"/>
      <c r="XW98" s="29"/>
      <c r="XX98" s="29"/>
      <c r="XY98" s="29"/>
      <c r="XZ98" s="29"/>
      <c r="YA98" s="29"/>
      <c r="YB98" s="29"/>
      <c r="YC98" s="29"/>
      <c r="YD98" s="29"/>
      <c r="YE98" s="29"/>
      <c r="YF98" s="29"/>
      <c r="YG98" s="29"/>
      <c r="YH98" s="29"/>
      <c r="YI98" s="29"/>
      <c r="YJ98" s="29"/>
      <c r="YK98" s="29"/>
      <c r="YL98" s="29"/>
      <c r="YM98" s="29"/>
      <c r="YN98" s="29"/>
      <c r="YO98" s="29"/>
      <c r="YP98" s="29"/>
      <c r="YQ98" s="29"/>
      <c r="YR98" s="29"/>
      <c r="YS98" s="29"/>
      <c r="YT98" s="29"/>
      <c r="YU98" s="29"/>
      <c r="YV98" s="29"/>
      <c r="YW98" s="29"/>
      <c r="YX98" s="29"/>
      <c r="YY98" s="29"/>
      <c r="YZ98" s="29"/>
      <c r="ZA98" s="29"/>
      <c r="ZB98" s="29"/>
      <c r="ZC98" s="29"/>
      <c r="ZD98" s="29"/>
      <c r="ZE98" s="29"/>
      <c r="ZF98" s="29"/>
      <c r="ZG98" s="29"/>
      <c r="ZH98" s="29"/>
      <c r="ZI98" s="29"/>
      <c r="ZJ98" s="29"/>
      <c r="ZK98" s="29"/>
      <c r="ZL98" s="29"/>
      <c r="ZM98" s="29"/>
      <c r="ZN98" s="29"/>
      <c r="ZO98" s="29"/>
      <c r="ZP98" s="29"/>
      <c r="ZQ98" s="29"/>
      <c r="ZR98" s="29"/>
      <c r="ZS98" s="29"/>
      <c r="ZT98" s="29"/>
      <c r="ZU98" s="29"/>
      <c r="ZV98" s="29"/>
      <c r="ZW98" s="29"/>
      <c r="ZX98" s="29"/>
      <c r="ZY98" s="29"/>
      <c r="ZZ98" s="29"/>
      <c r="AAA98" s="29"/>
      <c r="AAB98" s="29"/>
      <c r="AAC98" s="29"/>
      <c r="AAD98" s="29"/>
      <c r="AAE98" s="29"/>
      <c r="AAF98" s="29"/>
      <c r="AAG98" s="29"/>
      <c r="AAH98" s="29"/>
      <c r="AAI98" s="29"/>
      <c r="AAJ98" s="29"/>
      <c r="AAK98" s="29"/>
      <c r="AAL98" s="29"/>
      <c r="AAM98" s="29"/>
      <c r="AAN98" s="29"/>
      <c r="AAO98" s="29"/>
      <c r="AAP98" s="29"/>
      <c r="AAQ98" s="29"/>
      <c r="AAR98" s="29"/>
      <c r="AAS98" s="29"/>
      <c r="AAT98" s="29"/>
      <c r="AAU98" s="29"/>
      <c r="AAV98" s="29"/>
      <c r="AAW98" s="29"/>
      <c r="AAX98" s="29"/>
      <c r="AAY98" s="29"/>
      <c r="AAZ98" s="29"/>
      <c r="ABA98" s="29"/>
      <c r="ABB98" s="29"/>
      <c r="ABC98" s="29"/>
      <c r="ABD98" s="29"/>
      <c r="ABE98" s="29"/>
      <c r="ABF98" s="29"/>
      <c r="ABG98" s="29"/>
      <c r="ABH98" s="29"/>
      <c r="ABI98" s="29"/>
      <c r="ABJ98" s="29"/>
      <c r="ABK98" s="29"/>
      <c r="ABL98" s="29"/>
      <c r="ABM98" s="29"/>
      <c r="ABN98" s="29"/>
      <c r="ABO98" s="29"/>
      <c r="ABP98" s="29"/>
      <c r="ABQ98" s="29"/>
      <c r="ABR98" s="29"/>
      <c r="ABS98" s="29"/>
      <c r="ABT98" s="29"/>
      <c r="ABU98" s="29"/>
      <c r="ABV98" s="29"/>
      <c r="ABW98" s="29"/>
      <c r="ABX98" s="29"/>
      <c r="ABY98" s="29"/>
      <c r="ABZ98" s="29"/>
      <c r="ACA98" s="29"/>
      <c r="ACB98" s="29"/>
      <c r="ACC98" s="29"/>
      <c r="ACD98" s="29"/>
      <c r="ACE98" s="29"/>
      <c r="ACF98" s="29"/>
      <c r="ACG98" s="29"/>
      <c r="ACH98" s="29"/>
      <c r="ACI98" s="29"/>
      <c r="ACJ98" s="29"/>
      <c r="ACK98" s="29"/>
      <c r="ACL98" s="29"/>
      <c r="ACM98" s="29"/>
      <c r="ACN98" s="29"/>
      <c r="ACO98" s="29"/>
      <c r="ACP98" s="29"/>
      <c r="ACQ98" s="29"/>
      <c r="ACR98" s="29"/>
      <c r="ACS98" s="29"/>
      <c r="ACT98" s="29"/>
      <c r="ACU98" s="29"/>
      <c r="ACV98" s="29"/>
      <c r="ACW98" s="29"/>
      <c r="ACX98" s="29"/>
      <c r="ACY98" s="29"/>
      <c r="ACZ98" s="29"/>
      <c r="ADA98" s="29"/>
      <c r="ADB98" s="29"/>
      <c r="ADC98" s="29"/>
      <c r="ADD98" s="29"/>
      <c r="ADE98" s="29"/>
      <c r="ADF98" s="29"/>
      <c r="ADG98" s="29"/>
      <c r="ADH98" s="29"/>
      <c r="ADI98" s="29"/>
      <c r="ADJ98" s="29"/>
      <c r="ADK98" s="29"/>
      <c r="ADL98" s="29"/>
      <c r="ADM98" s="29"/>
      <c r="ADN98" s="29"/>
      <c r="ADO98" s="29"/>
      <c r="ADP98" s="29"/>
      <c r="ADQ98" s="29"/>
      <c r="ADR98" s="29"/>
      <c r="ADS98" s="29"/>
      <c r="ADT98" s="29"/>
      <c r="ADU98" s="29"/>
      <c r="ADV98" s="29"/>
      <c r="ADW98" s="29"/>
      <c r="ADX98" s="29"/>
      <c r="ADY98" s="29"/>
      <c r="ADZ98" s="29"/>
      <c r="AEA98" s="29"/>
      <c r="AEB98" s="29"/>
      <c r="AEC98" s="29"/>
      <c r="AED98" s="29"/>
      <c r="AEE98" s="29"/>
      <c r="AEF98" s="29"/>
      <c r="AEG98" s="29"/>
      <c r="AEH98" s="29"/>
      <c r="AEI98" s="29"/>
      <c r="AEJ98" s="29"/>
      <c r="AEK98" s="29"/>
      <c r="AEL98" s="29"/>
      <c r="AEM98" s="29"/>
      <c r="AEN98" s="29"/>
      <c r="AEO98" s="29"/>
      <c r="AEP98" s="29"/>
      <c r="AEQ98" s="29"/>
      <c r="AER98" s="29"/>
      <c r="AES98" s="29"/>
      <c r="AET98" s="29"/>
      <c r="AEU98" s="29"/>
      <c r="AEV98" s="29"/>
      <c r="AEW98" s="29"/>
      <c r="AEX98" s="29"/>
      <c r="AEY98" s="29"/>
      <c r="AEZ98" s="29"/>
      <c r="AFA98" s="29"/>
      <c r="AFB98" s="29"/>
      <c r="AFC98" s="29"/>
      <c r="AFD98" s="29"/>
      <c r="AFE98" s="29"/>
      <c r="AFF98" s="29"/>
      <c r="AFG98" s="29"/>
      <c r="AFH98" s="29"/>
      <c r="AFI98" s="29"/>
      <c r="AFJ98" s="29"/>
      <c r="AFK98" s="29"/>
      <c r="AFL98" s="29"/>
      <c r="AFM98" s="29"/>
      <c r="AFN98" s="29"/>
      <c r="AFO98" s="29"/>
      <c r="AFP98" s="29"/>
      <c r="AFQ98" s="29"/>
      <c r="AFR98" s="29"/>
      <c r="AFS98" s="29"/>
      <c r="AFT98" s="29"/>
      <c r="AFU98" s="29"/>
      <c r="AFV98" s="29"/>
      <c r="AFW98" s="29"/>
      <c r="AFX98" s="29"/>
      <c r="AFY98" s="29"/>
      <c r="AFZ98" s="29"/>
      <c r="AGA98" s="29"/>
      <c r="AGB98" s="29"/>
      <c r="AGC98" s="29"/>
      <c r="AGD98" s="29"/>
      <c r="AGE98" s="29"/>
      <c r="AGF98" s="29"/>
      <c r="AGG98" s="29"/>
      <c r="AGH98" s="29"/>
      <c r="AGI98" s="29"/>
      <c r="AGJ98" s="29"/>
      <c r="AGK98" s="29"/>
      <c r="AGL98" s="29"/>
      <c r="AGM98" s="29"/>
      <c r="AGN98" s="29"/>
      <c r="AGO98" s="29"/>
      <c r="AGP98" s="29"/>
      <c r="AGQ98" s="29"/>
      <c r="AGR98" s="29"/>
      <c r="AGS98" s="29"/>
      <c r="AGT98" s="29"/>
      <c r="AGU98" s="29"/>
      <c r="AGV98" s="29"/>
      <c r="AGW98" s="29"/>
      <c r="AGX98" s="29"/>
      <c r="AGY98" s="29"/>
      <c r="AGZ98" s="29"/>
      <c r="AHA98" s="29"/>
      <c r="AHB98" s="29"/>
      <c r="AHC98" s="29"/>
      <c r="AHD98" s="29"/>
      <c r="AHE98" s="29"/>
      <c r="AHF98" s="29"/>
      <c r="AHG98" s="29"/>
      <c r="AHH98" s="29"/>
      <c r="AHI98" s="29"/>
      <c r="AHJ98" s="29"/>
      <c r="AHK98" s="29"/>
      <c r="AHL98" s="29"/>
      <c r="AHM98" s="29"/>
      <c r="AHN98" s="29"/>
      <c r="AHO98" s="29"/>
      <c r="AHP98" s="29"/>
      <c r="AHQ98" s="29"/>
      <c r="AHR98" s="29"/>
      <c r="AHS98" s="29"/>
      <c r="AHT98" s="29"/>
      <c r="AHU98" s="29"/>
      <c r="AHV98" s="29"/>
      <c r="AHW98" s="29"/>
      <c r="AHX98" s="29"/>
      <c r="AHY98" s="29"/>
      <c r="AHZ98" s="29"/>
      <c r="AIA98" s="29"/>
      <c r="AIB98" s="29"/>
      <c r="AIC98" s="29"/>
      <c r="AID98" s="29"/>
      <c r="AIE98" s="29"/>
      <c r="AIF98" s="29"/>
      <c r="AIG98" s="29"/>
      <c r="AIH98" s="29"/>
      <c r="AII98" s="29"/>
      <c r="AIJ98" s="29"/>
      <c r="AIK98" s="29"/>
      <c r="AIL98" s="29"/>
      <c r="AIM98" s="29"/>
      <c r="AIN98" s="29"/>
      <c r="AIO98" s="29"/>
      <c r="AIP98" s="29"/>
      <c r="AIQ98" s="29"/>
      <c r="AIR98" s="29"/>
      <c r="AIS98" s="29"/>
      <c r="AIT98" s="29"/>
      <c r="AIU98" s="29"/>
      <c r="AIV98" s="29"/>
      <c r="AIW98" s="29"/>
      <c r="AIX98" s="29"/>
      <c r="AIY98" s="29"/>
      <c r="AIZ98" s="29"/>
      <c r="AJA98" s="29"/>
      <c r="AJB98" s="29"/>
      <c r="AJC98" s="29"/>
      <c r="AJD98" s="29"/>
      <c r="AJE98" s="29"/>
      <c r="AJF98" s="29"/>
      <c r="AJG98" s="29"/>
      <c r="AJH98" s="29"/>
      <c r="AJI98" s="29"/>
      <c r="AJJ98" s="29"/>
      <c r="AJK98" s="29"/>
      <c r="AJL98" s="29"/>
      <c r="AJM98" s="29"/>
      <c r="AJN98" s="29"/>
      <c r="AJO98" s="29"/>
      <c r="AJP98" s="29"/>
      <c r="AJQ98" s="29"/>
      <c r="AJR98" s="29"/>
      <c r="AJS98" s="29"/>
      <c r="AJT98" s="29"/>
      <c r="AJU98" s="29"/>
      <c r="AJV98" s="29"/>
      <c r="AJW98" s="29"/>
      <c r="AJX98" s="29"/>
      <c r="AJY98" s="29"/>
      <c r="AJZ98" s="29"/>
      <c r="AKA98" s="29"/>
      <c r="AKB98" s="29"/>
      <c r="AKC98" s="29"/>
      <c r="AKD98" s="29"/>
      <c r="AKE98" s="29"/>
      <c r="AKF98" s="29"/>
      <c r="AKG98" s="29"/>
      <c r="AKH98" s="29"/>
      <c r="AKI98" s="29"/>
      <c r="AKJ98" s="29"/>
      <c r="AKK98" s="29"/>
      <c r="AKL98" s="29"/>
      <c r="AKM98" s="29"/>
      <c r="AKN98" s="29"/>
      <c r="AKO98" s="29"/>
      <c r="AKP98" s="29"/>
      <c r="AKQ98" s="29"/>
      <c r="AKR98" s="29"/>
      <c r="AKS98" s="29"/>
      <c r="AKT98" s="29"/>
      <c r="AKU98" s="29"/>
      <c r="AKV98" s="29"/>
      <c r="AKW98" s="29"/>
      <c r="AKX98" s="29"/>
      <c r="AKY98" s="29"/>
      <c r="AKZ98" s="29"/>
      <c r="ALA98" s="29"/>
      <c r="ALB98" s="29"/>
      <c r="ALC98" s="29"/>
      <c r="ALD98" s="29"/>
      <c r="ALE98" s="29"/>
      <c r="ALF98" s="29"/>
      <c r="ALG98" s="29"/>
      <c r="ALH98" s="29"/>
      <c r="ALI98" s="29"/>
      <c r="ALJ98" s="29"/>
      <c r="ALK98" s="29"/>
      <c r="ALL98" s="29"/>
      <c r="ALM98" s="29"/>
      <c r="ALN98" s="29"/>
      <c r="ALO98" s="29"/>
      <c r="ALP98" s="29"/>
      <c r="ALQ98" s="29"/>
      <c r="ALR98" s="29"/>
      <c r="ALS98" s="29"/>
      <c r="ALT98" s="29"/>
      <c r="ALU98" s="29"/>
      <c r="ALV98" s="29"/>
      <c r="ALW98" s="29"/>
      <c r="ALX98" s="29"/>
      <c r="ALY98" s="29"/>
      <c r="ALZ98" s="29"/>
      <c r="AMA98" s="29"/>
      <c r="AMB98" s="29"/>
      <c r="AMC98" s="29"/>
      <c r="AMD98" s="29"/>
      <c r="AME98" s="29"/>
      <c r="AMF98" s="29"/>
      <c r="AMG98" s="29"/>
      <c r="AMH98" s="29"/>
      <c r="AMI98" s="29"/>
      <c r="AMJ98" s="29"/>
      <c r="AMK98" s="29"/>
      <c r="AML98" s="29"/>
      <c r="AMM98" s="29"/>
      <c r="AMN98" s="29"/>
      <c r="AMO98" s="29"/>
      <c r="AMP98" s="29"/>
      <c r="AMQ98" s="29"/>
      <c r="AMR98" s="29"/>
      <c r="AMS98" s="29"/>
      <c r="AMT98" s="29"/>
      <c r="AMU98" s="29"/>
      <c r="AMV98" s="29"/>
      <c r="AMW98" s="29"/>
      <c r="AMX98" s="29"/>
      <c r="AMY98" s="29"/>
      <c r="AMZ98" s="29"/>
      <c r="ANA98" s="29"/>
      <c r="ANB98" s="29"/>
      <c r="ANC98" s="29"/>
      <c r="AND98" s="29"/>
      <c r="ANE98" s="29"/>
      <c r="ANF98" s="29"/>
      <c r="ANG98" s="29"/>
      <c r="ANH98" s="29"/>
      <c r="ANI98" s="29"/>
      <c r="ANJ98" s="29"/>
      <c r="ANK98" s="29"/>
      <c r="ANL98" s="29"/>
      <c r="ANM98" s="29"/>
      <c r="ANN98" s="29"/>
      <c r="ANO98" s="29"/>
      <c r="ANP98" s="29"/>
      <c r="ANQ98" s="29"/>
      <c r="ANR98" s="29"/>
      <c r="ANS98" s="29"/>
      <c r="ANT98" s="29"/>
      <c r="ANU98" s="29"/>
      <c r="ANV98" s="29"/>
      <c r="ANW98" s="29"/>
      <c r="ANX98" s="29"/>
      <c r="ANY98" s="29"/>
      <c r="ANZ98" s="29"/>
      <c r="AOA98" s="29"/>
      <c r="AOB98" s="29"/>
      <c r="AOC98" s="29"/>
      <c r="AOD98" s="29"/>
      <c r="AOE98" s="29"/>
      <c r="AOF98" s="29"/>
      <c r="AOG98" s="29"/>
      <c r="AOH98" s="29"/>
      <c r="AOI98" s="29"/>
      <c r="AOJ98" s="29"/>
      <c r="AOK98" s="29"/>
      <c r="AOL98" s="29"/>
      <c r="AOM98" s="29"/>
      <c r="AON98" s="29"/>
      <c r="AOO98" s="29"/>
      <c r="AOP98" s="29"/>
      <c r="AOQ98" s="29"/>
      <c r="AOR98" s="29"/>
      <c r="AOS98" s="29"/>
      <c r="AOT98" s="29"/>
      <c r="AOU98" s="29"/>
      <c r="AOV98" s="29"/>
      <c r="AOW98" s="29"/>
      <c r="AOX98" s="29"/>
      <c r="AOY98" s="29"/>
      <c r="AOZ98" s="29"/>
      <c r="APA98" s="29"/>
      <c r="APB98" s="29"/>
      <c r="APC98" s="29"/>
      <c r="APD98" s="29"/>
      <c r="APE98" s="29"/>
      <c r="APF98" s="29"/>
      <c r="APG98" s="29"/>
      <c r="APH98" s="29"/>
      <c r="API98" s="29"/>
      <c r="APJ98" s="29"/>
      <c r="APK98" s="29"/>
      <c r="APL98" s="29"/>
      <c r="APM98" s="29"/>
      <c r="APN98" s="29"/>
      <c r="APO98" s="29"/>
      <c r="APP98" s="29"/>
      <c r="APQ98" s="29"/>
      <c r="APR98" s="29"/>
      <c r="APS98" s="29"/>
      <c r="APT98" s="29"/>
      <c r="APU98" s="29"/>
      <c r="APV98" s="29"/>
      <c r="APW98" s="29"/>
      <c r="APX98" s="29"/>
      <c r="APY98" s="29"/>
      <c r="APZ98" s="29"/>
      <c r="AQA98" s="29"/>
      <c r="AQB98" s="29"/>
      <c r="AQC98" s="29"/>
      <c r="AQD98" s="29"/>
      <c r="AQE98" s="29"/>
      <c r="AQF98" s="29"/>
      <c r="AQG98" s="29"/>
      <c r="AQH98" s="29"/>
      <c r="AQI98" s="29"/>
      <c r="AQJ98" s="29"/>
      <c r="AQK98" s="29"/>
      <c r="AQL98" s="29"/>
      <c r="AQM98" s="29"/>
      <c r="AQN98" s="29"/>
      <c r="AQO98" s="29"/>
      <c r="AQP98" s="29"/>
      <c r="AQQ98" s="29"/>
      <c r="AQR98" s="29"/>
      <c r="AQS98" s="29"/>
      <c r="AQT98" s="29"/>
      <c r="AQU98" s="29"/>
      <c r="AQV98" s="29"/>
      <c r="AQW98" s="29"/>
      <c r="AQX98" s="29"/>
      <c r="AQY98" s="29"/>
      <c r="AQZ98" s="29"/>
      <c r="ARA98" s="29"/>
      <c r="ARB98" s="29"/>
      <c r="ARC98" s="29"/>
      <c r="ARD98" s="29"/>
      <c r="ARE98" s="29"/>
      <c r="ARF98" s="29"/>
      <c r="ARG98" s="29"/>
      <c r="ARH98" s="29"/>
      <c r="ARI98" s="29"/>
      <c r="ARJ98" s="29"/>
      <c r="ARK98" s="29"/>
      <c r="ARL98" s="29"/>
      <c r="ARM98" s="29"/>
      <c r="ARN98" s="29"/>
      <c r="ARO98" s="29"/>
      <c r="ARP98" s="29"/>
      <c r="ARQ98" s="29"/>
      <c r="ARR98" s="29"/>
      <c r="ARS98" s="29"/>
      <c r="ART98" s="29"/>
      <c r="ARU98" s="29"/>
      <c r="ARV98" s="29"/>
      <c r="ARW98" s="29"/>
      <c r="ARX98" s="29"/>
      <c r="ARY98" s="29"/>
      <c r="ARZ98" s="29"/>
      <c r="ASA98" s="29"/>
      <c r="ASB98" s="29"/>
      <c r="ASC98" s="29"/>
      <c r="ASD98" s="29"/>
      <c r="ASE98" s="29"/>
      <c r="ASF98" s="29"/>
      <c r="ASG98" s="29"/>
      <c r="ASH98" s="29"/>
      <c r="ASI98" s="29"/>
      <c r="ASJ98" s="29"/>
      <c r="ASK98" s="29"/>
      <c r="ASL98" s="29"/>
      <c r="ASM98" s="29"/>
      <c r="ASN98" s="29"/>
      <c r="ASO98" s="29"/>
      <c r="ASP98" s="29"/>
      <c r="ASQ98" s="29"/>
      <c r="ASR98" s="29"/>
      <c r="ASS98" s="29"/>
      <c r="AST98" s="29"/>
      <c r="ASU98" s="29"/>
      <c r="ASV98" s="29"/>
      <c r="ASW98" s="29"/>
      <c r="ASX98" s="29"/>
      <c r="ASY98" s="29"/>
      <c r="ASZ98" s="29"/>
      <c r="ATA98" s="29"/>
      <c r="ATB98" s="29"/>
      <c r="ATC98" s="29"/>
      <c r="ATD98" s="29"/>
      <c r="ATE98" s="29"/>
      <c r="ATF98" s="29"/>
      <c r="ATG98" s="29"/>
      <c r="ATH98" s="29"/>
      <c r="ATI98" s="29"/>
      <c r="ATJ98" s="29"/>
      <c r="ATK98" s="29"/>
      <c r="ATL98" s="29"/>
      <c r="ATM98" s="29"/>
      <c r="ATN98" s="29"/>
      <c r="ATO98" s="29"/>
      <c r="ATP98" s="29"/>
      <c r="ATQ98" s="29"/>
      <c r="ATR98" s="29"/>
      <c r="ATS98" s="29"/>
      <c r="ATT98" s="29"/>
      <c r="ATU98" s="29"/>
      <c r="ATV98" s="29"/>
      <c r="ATW98" s="29"/>
      <c r="ATX98" s="29"/>
      <c r="ATY98" s="29"/>
      <c r="ATZ98" s="29"/>
      <c r="AUA98" s="29"/>
      <c r="AUB98" s="29"/>
      <c r="AUC98" s="29"/>
      <c r="AUD98" s="29"/>
      <c r="AUE98" s="29"/>
      <c r="AUF98" s="29"/>
      <c r="AUG98" s="29"/>
      <c r="AUH98" s="29"/>
      <c r="AUI98" s="29"/>
      <c r="AUJ98" s="29"/>
      <c r="AUK98" s="29"/>
      <c r="AUL98" s="29"/>
      <c r="AUM98" s="29"/>
      <c r="AUN98" s="29"/>
      <c r="AUO98" s="29"/>
      <c r="AUP98" s="29"/>
      <c r="AUQ98" s="29"/>
      <c r="AUR98" s="29"/>
      <c r="AUS98" s="29"/>
      <c r="AUT98" s="29"/>
      <c r="AUU98" s="29"/>
      <c r="AUV98" s="29"/>
      <c r="AUW98" s="29"/>
      <c r="AUX98" s="29"/>
      <c r="AUY98" s="29"/>
      <c r="AUZ98" s="29"/>
      <c r="AVA98" s="29"/>
      <c r="AVB98" s="29"/>
      <c r="AVC98" s="29"/>
      <c r="AVD98" s="29"/>
      <c r="AVE98" s="29"/>
      <c r="AVF98" s="29"/>
      <c r="AVG98" s="29"/>
      <c r="AVH98" s="29"/>
      <c r="AVI98" s="29"/>
      <c r="AVJ98" s="29"/>
      <c r="AVK98" s="29"/>
      <c r="AVL98" s="29"/>
      <c r="AVM98" s="29"/>
      <c r="AVN98" s="29"/>
      <c r="AVO98" s="29"/>
      <c r="AVP98" s="29"/>
      <c r="AVQ98" s="29"/>
      <c r="AVR98" s="29"/>
      <c r="AVS98" s="29"/>
      <c r="AVT98" s="29"/>
      <c r="AVU98" s="29"/>
      <c r="AVV98" s="29"/>
      <c r="AVW98" s="29"/>
      <c r="AVX98" s="29"/>
      <c r="AVY98" s="29"/>
      <c r="AVZ98" s="29"/>
      <c r="AWA98" s="29"/>
      <c r="AWB98" s="29"/>
      <c r="AWC98" s="29"/>
      <c r="AWD98" s="29"/>
      <c r="AWE98" s="29"/>
      <c r="AWF98" s="29"/>
      <c r="AWG98" s="29"/>
      <c r="AWH98" s="29"/>
      <c r="AWI98" s="29"/>
      <c r="AWJ98" s="29"/>
      <c r="AWK98" s="29"/>
      <c r="AWL98" s="29"/>
      <c r="AWM98" s="29"/>
      <c r="AWN98" s="29"/>
      <c r="AWO98" s="29"/>
      <c r="AWP98" s="29"/>
      <c r="AWQ98" s="29"/>
      <c r="AWR98" s="29"/>
      <c r="AWS98" s="29"/>
      <c r="AWT98" s="29"/>
      <c r="AWU98" s="29"/>
      <c r="AWV98" s="29"/>
      <c r="AWW98" s="29"/>
      <c r="AWX98" s="29"/>
      <c r="AWY98" s="29"/>
      <c r="AWZ98" s="29"/>
      <c r="AXA98" s="29"/>
      <c r="AXB98" s="29"/>
      <c r="AXC98" s="29"/>
      <c r="AXD98" s="29"/>
      <c r="AXE98" s="29"/>
      <c r="AXF98" s="29"/>
      <c r="AXG98" s="29"/>
      <c r="AXH98" s="29"/>
      <c r="AXI98" s="29"/>
      <c r="AXJ98" s="29"/>
      <c r="AXK98" s="29"/>
      <c r="AXL98" s="29"/>
      <c r="AXM98" s="29"/>
      <c r="AXN98" s="29"/>
      <c r="AXO98" s="29"/>
      <c r="AXP98" s="29"/>
      <c r="AXQ98" s="29"/>
      <c r="AXR98" s="29"/>
      <c r="AXS98" s="29"/>
      <c r="AXT98" s="29"/>
      <c r="AXU98" s="29"/>
      <c r="AXV98" s="29"/>
      <c r="AXW98" s="29"/>
      <c r="AXX98" s="29"/>
      <c r="AXY98" s="29"/>
      <c r="AXZ98" s="29"/>
      <c r="AYA98" s="29"/>
      <c r="AYB98" s="29"/>
      <c r="AYC98" s="29"/>
      <c r="AYD98" s="29"/>
      <c r="AYE98" s="29"/>
      <c r="AYF98" s="29"/>
      <c r="AYG98" s="29"/>
      <c r="AYH98" s="29"/>
      <c r="AYI98" s="29"/>
      <c r="AYJ98" s="29"/>
      <c r="AYK98" s="29"/>
      <c r="AYL98" s="29"/>
      <c r="AYM98" s="29"/>
      <c r="AYN98" s="29"/>
      <c r="AYO98" s="29"/>
      <c r="AYP98" s="29"/>
      <c r="AYQ98" s="29"/>
      <c r="AYR98" s="29"/>
      <c r="AYS98" s="29"/>
      <c r="AYT98" s="29"/>
      <c r="AYU98" s="29"/>
      <c r="AYV98" s="29"/>
      <c r="AYW98" s="29"/>
      <c r="AYX98" s="29"/>
      <c r="AYY98" s="29"/>
      <c r="AYZ98" s="29"/>
      <c r="AZA98" s="29"/>
      <c r="AZB98" s="29"/>
      <c r="AZC98" s="29"/>
      <c r="AZD98" s="29"/>
      <c r="AZE98" s="29"/>
      <c r="AZF98" s="29"/>
      <c r="AZG98" s="29"/>
      <c r="AZH98" s="29"/>
      <c r="AZI98" s="29"/>
      <c r="AZJ98" s="29"/>
      <c r="AZK98" s="29"/>
      <c r="AZL98" s="29"/>
      <c r="AZM98" s="29"/>
      <c r="AZN98" s="29"/>
      <c r="AZO98" s="29"/>
      <c r="AZP98" s="29"/>
      <c r="AZQ98" s="29"/>
      <c r="AZR98" s="29"/>
      <c r="AZS98" s="29"/>
      <c r="AZT98" s="29"/>
      <c r="AZU98" s="29"/>
      <c r="AZV98" s="29"/>
      <c r="AZW98" s="29"/>
      <c r="AZX98" s="29"/>
      <c r="AZY98" s="29"/>
      <c r="AZZ98" s="29"/>
      <c r="BAA98" s="29"/>
      <c r="BAB98" s="29"/>
      <c r="BAC98" s="29"/>
      <c r="BAD98" s="29"/>
    </row>
    <row r="99" spans="1:1382" s="89" customFormat="1" ht="14" x14ac:dyDescent="0.2">
      <c r="A99" s="89">
        <v>499</v>
      </c>
      <c r="B99" s="44">
        <v>452</v>
      </c>
      <c r="C99" s="40">
        <v>45085116</v>
      </c>
      <c r="D99" s="44">
        <v>6104093</v>
      </c>
      <c r="E99" s="31" t="s">
        <v>4173</v>
      </c>
      <c r="F99" s="30" t="s">
        <v>337</v>
      </c>
      <c r="G99" s="94">
        <v>27493</v>
      </c>
      <c r="H99" s="40" t="s">
        <v>562</v>
      </c>
      <c r="I99" s="40" t="s">
        <v>563</v>
      </c>
      <c r="J99" s="42">
        <v>41</v>
      </c>
      <c r="K99" s="42">
        <v>1</v>
      </c>
      <c r="L99" s="42">
        <f t="shared" si="7"/>
        <v>40</v>
      </c>
      <c r="M99" s="30" t="s">
        <v>604</v>
      </c>
      <c r="N99" s="56" t="s">
        <v>807</v>
      </c>
      <c r="O99" s="30">
        <v>5</v>
      </c>
      <c r="P99" s="44">
        <v>2</v>
      </c>
      <c r="Q99" s="30" t="s">
        <v>3986</v>
      </c>
      <c r="R99" s="30" t="s">
        <v>453</v>
      </c>
      <c r="S99" s="32" t="s">
        <v>453</v>
      </c>
      <c r="T99" s="32" t="s">
        <v>453</v>
      </c>
      <c r="U99" s="42" t="s">
        <v>453</v>
      </c>
      <c r="V99" s="32" t="s">
        <v>453</v>
      </c>
      <c r="W99" s="32" t="s">
        <v>563</v>
      </c>
      <c r="X99" s="30" t="s">
        <v>976</v>
      </c>
      <c r="Y99" s="30" t="s">
        <v>550</v>
      </c>
      <c r="Z99" s="56" t="s">
        <v>804</v>
      </c>
      <c r="AA99" s="45">
        <v>42772</v>
      </c>
      <c r="AB99" s="80" t="s">
        <v>807</v>
      </c>
      <c r="AC99" s="32">
        <v>42822</v>
      </c>
      <c r="AD99" s="61">
        <f t="shared" si="5"/>
        <v>1.6438356164383561</v>
      </c>
      <c r="AE99" s="32" t="s">
        <v>539</v>
      </c>
      <c r="AF99" s="42">
        <v>1</v>
      </c>
      <c r="AG99" s="32" t="s">
        <v>539</v>
      </c>
      <c r="AH99" s="42">
        <v>1</v>
      </c>
      <c r="AI99" s="32"/>
      <c r="AJ99" s="42"/>
      <c r="AK99" s="32"/>
      <c r="AL99" s="42"/>
      <c r="AM99" s="32"/>
      <c r="AN99" s="42"/>
      <c r="AO99" s="32"/>
      <c r="AP99" s="42"/>
      <c r="AQ99" s="42"/>
      <c r="AR99" s="42"/>
      <c r="AS99" s="42"/>
      <c r="AT99" s="42"/>
      <c r="AU99" s="42"/>
      <c r="AV99" s="42"/>
      <c r="AW99" s="42"/>
      <c r="AX99" s="42"/>
      <c r="AY99" s="49" t="s">
        <v>4390</v>
      </c>
      <c r="AZ99" s="32" t="s">
        <v>539</v>
      </c>
      <c r="BA99" s="42">
        <v>1</v>
      </c>
      <c r="BB99" s="44"/>
      <c r="BC99" s="30"/>
      <c r="BD99" s="42"/>
      <c r="BE99" s="42"/>
      <c r="BF99" s="43"/>
      <c r="BG99" s="40"/>
      <c r="BH99" s="40"/>
      <c r="BI99" s="40"/>
      <c r="BJ99" s="40"/>
      <c r="BK99" s="31"/>
      <c r="BL99" s="31"/>
      <c r="BM99" s="30"/>
      <c r="BN99" s="30"/>
      <c r="BO99" s="30"/>
      <c r="BP99" s="30"/>
      <c r="BQ99" s="30"/>
      <c r="BR99" s="30"/>
      <c r="BS99" s="30"/>
      <c r="BT99" s="30"/>
      <c r="BU99" s="30"/>
      <c r="BV99" s="30" t="s">
        <v>996</v>
      </c>
      <c r="BW99" s="30" t="s">
        <v>453</v>
      </c>
      <c r="BX99" s="30" t="s">
        <v>453</v>
      </c>
      <c r="BY99" s="30" t="s">
        <v>453</v>
      </c>
      <c r="BZ99" s="30" t="s">
        <v>1737</v>
      </c>
      <c r="CA99" s="112" t="s">
        <v>804</v>
      </c>
      <c r="CC99" s="29"/>
      <c r="CD99" s="29"/>
      <c r="CE99" s="29"/>
      <c r="CF99" s="29"/>
      <c r="CG99" s="29"/>
      <c r="CH99" s="29"/>
      <c r="CI99" s="29"/>
      <c r="CJ99" s="29"/>
      <c r="CK99" s="29"/>
      <c r="CL99" s="29"/>
      <c r="CM99" s="29"/>
      <c r="CN99" s="29"/>
      <c r="CO99" s="29"/>
      <c r="CP99" s="29"/>
      <c r="CQ99" s="29"/>
      <c r="CR99" s="29"/>
      <c r="CS99" s="29"/>
      <c r="CT99" s="29"/>
      <c r="CU99" s="29"/>
      <c r="CV99" s="29"/>
      <c r="CW99" s="29"/>
      <c r="CX99" s="29"/>
      <c r="CY99" s="29"/>
      <c r="CZ99" s="29"/>
      <c r="DA99" s="29"/>
      <c r="DB99" s="29"/>
      <c r="DC99" s="29"/>
      <c r="DD99" s="29"/>
      <c r="DE99" s="29"/>
      <c r="DF99" s="29"/>
      <c r="DG99" s="29"/>
      <c r="DH99" s="29"/>
      <c r="DI99" s="29"/>
      <c r="DJ99" s="29"/>
      <c r="DK99" s="29"/>
      <c r="DL99" s="29"/>
      <c r="DM99" s="29"/>
      <c r="DN99" s="29"/>
      <c r="DO99" s="29"/>
      <c r="DP99" s="29"/>
      <c r="DQ99" s="29"/>
      <c r="DR99" s="29"/>
      <c r="DS99" s="29"/>
      <c r="DT99" s="29"/>
      <c r="DU99" s="29"/>
      <c r="DV99" s="29"/>
      <c r="DW99" s="29"/>
      <c r="DX99" s="29"/>
      <c r="DY99" s="29"/>
      <c r="DZ99" s="29"/>
      <c r="EA99" s="29"/>
      <c r="EB99" s="29"/>
      <c r="EC99" s="29"/>
      <c r="ED99" s="29"/>
      <c r="EE99" s="29"/>
      <c r="EF99" s="29"/>
      <c r="EG99" s="29"/>
      <c r="EH99" s="29"/>
      <c r="EI99" s="29"/>
      <c r="EJ99" s="29"/>
      <c r="EK99" s="29"/>
      <c r="EL99" s="29"/>
      <c r="EM99" s="29"/>
      <c r="EN99" s="29"/>
      <c r="EO99" s="29"/>
      <c r="EP99" s="29"/>
      <c r="EQ99" s="29"/>
      <c r="ER99" s="29"/>
      <c r="ES99" s="29"/>
      <c r="ET99" s="29"/>
      <c r="EU99" s="29"/>
      <c r="EV99" s="29"/>
      <c r="EW99" s="29"/>
      <c r="EX99" s="29"/>
      <c r="EY99" s="29"/>
      <c r="EZ99" s="29"/>
      <c r="FA99" s="29"/>
      <c r="FB99" s="29"/>
      <c r="FC99" s="29"/>
      <c r="FD99" s="29"/>
      <c r="FE99" s="29"/>
      <c r="FF99" s="29"/>
      <c r="FG99" s="29"/>
      <c r="FH99" s="29"/>
      <c r="FI99" s="29"/>
      <c r="FJ99" s="29"/>
      <c r="FK99" s="29"/>
      <c r="FL99" s="29"/>
      <c r="FM99" s="29"/>
      <c r="FN99" s="29"/>
      <c r="FO99" s="29"/>
      <c r="FP99" s="29"/>
      <c r="FQ99" s="29"/>
      <c r="FR99" s="29"/>
      <c r="FS99" s="29"/>
      <c r="FT99" s="29"/>
      <c r="FU99" s="29"/>
      <c r="FV99" s="29"/>
      <c r="FW99" s="29"/>
      <c r="FX99" s="29"/>
      <c r="FY99" s="29"/>
      <c r="FZ99" s="29"/>
      <c r="GA99" s="29"/>
      <c r="GB99" s="29"/>
      <c r="GC99" s="29"/>
      <c r="GD99" s="29"/>
      <c r="GE99" s="29"/>
      <c r="GF99" s="29"/>
      <c r="GG99" s="29"/>
      <c r="GH99" s="29"/>
      <c r="GI99" s="29"/>
      <c r="GJ99" s="29"/>
      <c r="GK99" s="29"/>
      <c r="GL99" s="29"/>
      <c r="GM99" s="29"/>
      <c r="GN99" s="29"/>
      <c r="GO99" s="29"/>
      <c r="GP99" s="29"/>
      <c r="GQ99" s="29"/>
      <c r="GR99" s="29"/>
      <c r="GS99" s="29"/>
      <c r="GT99" s="29"/>
      <c r="GU99" s="29"/>
      <c r="GV99" s="29"/>
      <c r="GW99" s="29"/>
      <c r="GX99" s="29"/>
      <c r="GY99" s="29"/>
      <c r="GZ99" s="29"/>
      <c r="HA99" s="29"/>
      <c r="HB99" s="29"/>
      <c r="HC99" s="29"/>
      <c r="HD99" s="29"/>
      <c r="HE99" s="29"/>
      <c r="HF99" s="29"/>
      <c r="HG99" s="29"/>
      <c r="HH99" s="29"/>
      <c r="HI99" s="29"/>
      <c r="HJ99" s="29"/>
      <c r="HK99" s="29"/>
      <c r="HL99" s="29"/>
      <c r="HM99" s="29"/>
      <c r="HN99" s="29"/>
      <c r="HO99" s="29"/>
      <c r="HP99" s="29"/>
      <c r="HQ99" s="29"/>
      <c r="HR99" s="29"/>
      <c r="HS99" s="29"/>
      <c r="HT99" s="29"/>
      <c r="HU99" s="29"/>
      <c r="HV99" s="29"/>
      <c r="HW99" s="29"/>
      <c r="HX99" s="29"/>
      <c r="HY99" s="29"/>
      <c r="HZ99" s="29"/>
      <c r="IA99" s="29"/>
      <c r="IB99" s="29"/>
      <c r="IC99" s="29"/>
      <c r="ID99" s="29"/>
      <c r="IE99" s="29"/>
      <c r="IF99" s="29"/>
      <c r="IG99" s="29"/>
      <c r="IH99" s="29"/>
      <c r="II99" s="29"/>
      <c r="IJ99" s="29"/>
      <c r="IK99" s="29"/>
      <c r="IL99" s="29"/>
      <c r="IM99" s="29"/>
      <c r="IN99" s="29"/>
      <c r="IO99" s="29"/>
      <c r="IP99" s="29"/>
      <c r="IQ99" s="29"/>
      <c r="IR99" s="29"/>
      <c r="IS99" s="29"/>
      <c r="IT99" s="29"/>
      <c r="IU99" s="29"/>
      <c r="IV99" s="29"/>
      <c r="IW99" s="29"/>
      <c r="IX99" s="29"/>
      <c r="IY99" s="29"/>
      <c r="IZ99" s="29"/>
      <c r="JA99" s="29"/>
      <c r="JB99" s="29"/>
      <c r="JC99" s="29"/>
      <c r="JD99" s="29"/>
      <c r="JE99" s="29"/>
      <c r="JF99" s="29"/>
      <c r="JG99" s="29"/>
      <c r="JH99" s="29"/>
      <c r="JI99" s="29"/>
      <c r="JJ99" s="29"/>
      <c r="JK99" s="29"/>
      <c r="JL99" s="29"/>
      <c r="JM99" s="29"/>
      <c r="JN99" s="29"/>
      <c r="JO99" s="29"/>
      <c r="JP99" s="29"/>
      <c r="JQ99" s="29"/>
      <c r="JR99" s="29"/>
      <c r="JS99" s="29"/>
      <c r="JT99" s="29"/>
      <c r="JU99" s="29"/>
      <c r="JV99" s="29"/>
      <c r="JW99" s="29"/>
      <c r="JX99" s="29"/>
      <c r="JY99" s="29"/>
      <c r="JZ99" s="29"/>
      <c r="KA99" s="29"/>
      <c r="KB99" s="29"/>
      <c r="KC99" s="29"/>
      <c r="KD99" s="29"/>
      <c r="KE99" s="29"/>
      <c r="KF99" s="29"/>
      <c r="KG99" s="29"/>
      <c r="KH99" s="29"/>
      <c r="KI99" s="29"/>
      <c r="KJ99" s="29"/>
      <c r="KK99" s="29"/>
      <c r="KL99" s="29"/>
      <c r="KM99" s="29"/>
      <c r="KN99" s="29"/>
      <c r="KO99" s="29"/>
      <c r="KP99" s="29"/>
      <c r="KQ99" s="29"/>
      <c r="KR99" s="29"/>
      <c r="KS99" s="29"/>
      <c r="KT99" s="29"/>
      <c r="KU99" s="29"/>
      <c r="KV99" s="29"/>
      <c r="KW99" s="29"/>
      <c r="KX99" s="29"/>
      <c r="KY99" s="29"/>
      <c r="KZ99" s="29"/>
      <c r="LA99" s="29"/>
      <c r="LB99" s="29"/>
      <c r="LC99" s="29"/>
      <c r="LD99" s="29"/>
      <c r="LE99" s="29"/>
      <c r="LF99" s="29"/>
      <c r="LG99" s="29"/>
      <c r="LH99" s="29"/>
      <c r="LI99" s="29"/>
      <c r="LJ99" s="29"/>
      <c r="LK99" s="29"/>
      <c r="LL99" s="29"/>
      <c r="LM99" s="29"/>
      <c r="LN99" s="29"/>
      <c r="LO99" s="29"/>
      <c r="LP99" s="29"/>
      <c r="LQ99" s="29"/>
      <c r="LR99" s="29"/>
      <c r="LS99" s="29"/>
      <c r="LT99" s="29"/>
      <c r="LU99" s="29"/>
      <c r="LV99" s="29"/>
      <c r="LW99" s="29"/>
      <c r="LX99" s="29"/>
      <c r="LY99" s="29"/>
      <c r="LZ99" s="29"/>
      <c r="MA99" s="29"/>
      <c r="MB99" s="29"/>
      <c r="MC99" s="29"/>
      <c r="MD99" s="29"/>
      <c r="ME99" s="29"/>
      <c r="MF99" s="29"/>
      <c r="MG99" s="29"/>
      <c r="MH99" s="29"/>
      <c r="MI99" s="29"/>
      <c r="MJ99" s="29"/>
      <c r="MK99" s="29"/>
      <c r="ML99" s="29"/>
      <c r="MM99" s="29"/>
      <c r="MN99" s="29"/>
      <c r="MO99" s="29"/>
      <c r="MP99" s="29"/>
      <c r="MQ99" s="29"/>
      <c r="MR99" s="29"/>
      <c r="MS99" s="29"/>
      <c r="MT99" s="29"/>
      <c r="MU99" s="29"/>
      <c r="MV99" s="29"/>
      <c r="MW99" s="29"/>
      <c r="MX99" s="29"/>
      <c r="MY99" s="29"/>
      <c r="MZ99" s="29"/>
      <c r="NA99" s="29"/>
      <c r="NB99" s="29"/>
      <c r="NC99" s="29"/>
      <c r="ND99" s="29"/>
      <c r="NE99" s="29"/>
      <c r="NF99" s="29"/>
      <c r="NG99" s="29"/>
      <c r="NH99" s="29"/>
      <c r="NI99" s="29"/>
      <c r="NJ99" s="29"/>
      <c r="NK99" s="29"/>
      <c r="NL99" s="29"/>
      <c r="NM99" s="29"/>
      <c r="NN99" s="29"/>
      <c r="NO99" s="29"/>
      <c r="NP99" s="29"/>
      <c r="NQ99" s="29"/>
      <c r="NR99" s="29"/>
      <c r="NS99" s="29"/>
      <c r="NT99" s="29"/>
      <c r="NU99" s="29"/>
      <c r="NV99" s="29"/>
      <c r="NW99" s="29"/>
      <c r="NX99" s="29"/>
      <c r="NY99" s="29"/>
      <c r="NZ99" s="29"/>
      <c r="OA99" s="29"/>
      <c r="OB99" s="29"/>
      <c r="OC99" s="29"/>
      <c r="OD99" s="29"/>
      <c r="OE99" s="29"/>
      <c r="OF99" s="29"/>
      <c r="OG99" s="29"/>
      <c r="OH99" s="29"/>
      <c r="OI99" s="29"/>
      <c r="OJ99" s="29"/>
      <c r="OK99" s="29"/>
      <c r="OL99" s="29"/>
      <c r="OM99" s="29"/>
      <c r="ON99" s="29"/>
      <c r="OO99" s="29"/>
      <c r="OP99" s="29"/>
      <c r="OQ99" s="29"/>
      <c r="OR99" s="29"/>
      <c r="OS99" s="29"/>
      <c r="OT99" s="29"/>
      <c r="OU99" s="29"/>
      <c r="OV99" s="29"/>
      <c r="OW99" s="29"/>
      <c r="OX99" s="29"/>
      <c r="OY99" s="29"/>
      <c r="OZ99" s="29"/>
      <c r="PA99" s="29"/>
      <c r="PB99" s="29"/>
      <c r="PC99" s="29"/>
      <c r="PD99" s="29"/>
      <c r="PE99" s="29"/>
      <c r="PF99" s="29"/>
      <c r="PG99" s="29"/>
      <c r="PH99" s="29"/>
      <c r="PI99" s="29"/>
      <c r="PJ99" s="29"/>
      <c r="PK99" s="29"/>
      <c r="PL99" s="29"/>
      <c r="PM99" s="29"/>
      <c r="PN99" s="29"/>
      <c r="PO99" s="29"/>
      <c r="PP99" s="29"/>
      <c r="PQ99" s="29"/>
      <c r="PR99" s="29"/>
      <c r="PS99" s="29"/>
      <c r="PT99" s="29"/>
      <c r="PU99" s="29"/>
      <c r="PV99" s="29"/>
      <c r="PW99" s="29"/>
      <c r="PX99" s="29"/>
      <c r="PY99" s="29"/>
      <c r="PZ99" s="29"/>
      <c r="QA99" s="29"/>
      <c r="QB99" s="29"/>
      <c r="QC99" s="29"/>
      <c r="QD99" s="29"/>
      <c r="QE99" s="29"/>
      <c r="QF99" s="29"/>
      <c r="QG99" s="29"/>
      <c r="QH99" s="29"/>
      <c r="QI99" s="29"/>
      <c r="QJ99" s="29"/>
      <c r="QK99" s="29"/>
      <c r="QL99" s="29"/>
      <c r="QM99" s="29"/>
      <c r="QN99" s="29"/>
      <c r="QO99" s="29"/>
      <c r="QP99" s="29"/>
      <c r="QQ99" s="29"/>
      <c r="QR99" s="29"/>
      <c r="QS99" s="29"/>
      <c r="QT99" s="29"/>
      <c r="QU99" s="29"/>
      <c r="QV99" s="29"/>
      <c r="QW99" s="29"/>
      <c r="QX99" s="29"/>
      <c r="QY99" s="29"/>
      <c r="QZ99" s="29"/>
      <c r="RA99" s="29"/>
      <c r="RB99" s="29"/>
      <c r="RC99" s="29"/>
      <c r="RD99" s="29"/>
      <c r="RE99" s="29"/>
      <c r="RF99" s="29"/>
      <c r="RG99" s="29"/>
      <c r="RH99" s="29"/>
      <c r="RI99" s="29"/>
      <c r="RJ99" s="29"/>
      <c r="RK99" s="29"/>
      <c r="RL99" s="29"/>
      <c r="RM99" s="29"/>
      <c r="RN99" s="29"/>
      <c r="RO99" s="29"/>
      <c r="RP99" s="29"/>
      <c r="RQ99" s="29"/>
      <c r="RR99" s="29"/>
      <c r="RS99" s="29"/>
      <c r="RT99" s="29"/>
      <c r="RU99" s="29"/>
      <c r="RV99" s="29"/>
      <c r="RW99" s="29"/>
      <c r="RX99" s="29"/>
      <c r="RY99" s="29"/>
      <c r="RZ99" s="29"/>
      <c r="SA99" s="29"/>
      <c r="SB99" s="29"/>
      <c r="SC99" s="29"/>
      <c r="SD99" s="29"/>
      <c r="SE99" s="29"/>
      <c r="SF99" s="29"/>
      <c r="SG99" s="29"/>
      <c r="SH99" s="29"/>
      <c r="SI99" s="29"/>
      <c r="SJ99" s="29"/>
      <c r="SK99" s="29"/>
      <c r="SL99" s="29"/>
      <c r="SM99" s="29"/>
      <c r="SN99" s="29"/>
      <c r="SO99" s="29"/>
      <c r="SP99" s="29"/>
      <c r="SQ99" s="29"/>
      <c r="SR99" s="29"/>
      <c r="SS99" s="29"/>
      <c r="ST99" s="29"/>
      <c r="SU99" s="29"/>
      <c r="SV99" s="29"/>
      <c r="SW99" s="29"/>
      <c r="SX99" s="29"/>
      <c r="SY99" s="29"/>
      <c r="SZ99" s="29"/>
      <c r="TA99" s="29"/>
      <c r="TB99" s="29"/>
      <c r="TC99" s="29"/>
      <c r="TD99" s="29"/>
      <c r="TE99" s="29"/>
      <c r="TF99" s="29"/>
      <c r="TG99" s="29"/>
      <c r="TH99" s="29"/>
      <c r="TI99" s="29"/>
      <c r="TJ99" s="29"/>
      <c r="TK99" s="29"/>
      <c r="TL99" s="29"/>
      <c r="TM99" s="29"/>
      <c r="TN99" s="29"/>
      <c r="TO99" s="29"/>
      <c r="TP99" s="29"/>
      <c r="TQ99" s="29"/>
      <c r="TR99" s="29"/>
      <c r="TS99" s="29"/>
      <c r="TT99" s="29"/>
      <c r="TU99" s="29"/>
      <c r="TV99" s="29"/>
      <c r="TW99" s="29"/>
      <c r="TX99" s="29"/>
      <c r="TY99" s="29"/>
      <c r="TZ99" s="29"/>
      <c r="UA99" s="29"/>
      <c r="UB99" s="29"/>
      <c r="UC99" s="29"/>
      <c r="UD99" s="29"/>
      <c r="UE99" s="29"/>
      <c r="UF99" s="29"/>
      <c r="UG99" s="29"/>
      <c r="UH99" s="29"/>
      <c r="UI99" s="29"/>
      <c r="UJ99" s="29"/>
      <c r="UK99" s="29"/>
      <c r="UL99" s="29"/>
      <c r="UM99" s="29"/>
      <c r="UN99" s="29"/>
      <c r="UO99" s="29"/>
      <c r="UP99" s="29"/>
      <c r="UQ99" s="29"/>
      <c r="UR99" s="29"/>
      <c r="US99" s="29"/>
      <c r="UT99" s="29"/>
      <c r="UU99" s="29"/>
      <c r="UV99" s="29"/>
      <c r="UW99" s="29"/>
      <c r="UX99" s="29"/>
      <c r="UY99" s="29"/>
      <c r="UZ99" s="29"/>
      <c r="VA99" s="29"/>
      <c r="VB99" s="29"/>
      <c r="VC99" s="29"/>
      <c r="VD99" s="29"/>
      <c r="VE99" s="29"/>
      <c r="VF99" s="29"/>
      <c r="VG99" s="29"/>
      <c r="VH99" s="29"/>
      <c r="VI99" s="29"/>
      <c r="VJ99" s="29"/>
      <c r="VK99" s="29"/>
      <c r="VL99" s="29"/>
      <c r="VM99" s="29"/>
      <c r="VN99" s="29"/>
      <c r="VO99" s="29"/>
      <c r="VP99" s="29"/>
      <c r="VQ99" s="29"/>
      <c r="VR99" s="29"/>
      <c r="VS99" s="29"/>
      <c r="VT99" s="29"/>
      <c r="VU99" s="29"/>
      <c r="VV99" s="29"/>
      <c r="VW99" s="29"/>
      <c r="VX99" s="29"/>
      <c r="VY99" s="29"/>
      <c r="VZ99" s="29"/>
      <c r="WA99" s="29"/>
      <c r="WB99" s="29"/>
      <c r="WC99" s="29"/>
      <c r="WD99" s="29"/>
      <c r="WE99" s="29"/>
      <c r="WF99" s="29"/>
      <c r="WG99" s="29"/>
      <c r="WH99" s="29"/>
      <c r="WI99" s="29"/>
      <c r="WJ99" s="29"/>
      <c r="WK99" s="29"/>
      <c r="WL99" s="29"/>
      <c r="WM99" s="29"/>
      <c r="WN99" s="29"/>
      <c r="WO99" s="29"/>
      <c r="WP99" s="29"/>
      <c r="WQ99" s="29"/>
      <c r="WR99" s="29"/>
      <c r="WS99" s="29"/>
      <c r="WT99" s="29"/>
      <c r="WU99" s="29"/>
      <c r="WV99" s="29"/>
      <c r="WW99" s="29"/>
      <c r="WX99" s="29"/>
      <c r="WY99" s="29"/>
      <c r="WZ99" s="29"/>
      <c r="XA99" s="29"/>
      <c r="XB99" s="29"/>
      <c r="XC99" s="29"/>
      <c r="XD99" s="29"/>
      <c r="XE99" s="29"/>
      <c r="XF99" s="29"/>
      <c r="XG99" s="29"/>
      <c r="XH99" s="29"/>
      <c r="XI99" s="29"/>
      <c r="XJ99" s="29"/>
      <c r="XK99" s="29"/>
      <c r="XL99" s="29"/>
      <c r="XM99" s="29"/>
      <c r="XN99" s="29"/>
      <c r="XO99" s="29"/>
      <c r="XP99" s="29"/>
      <c r="XQ99" s="29"/>
      <c r="XR99" s="29"/>
      <c r="XS99" s="29"/>
      <c r="XT99" s="29"/>
      <c r="XU99" s="29"/>
      <c r="XV99" s="29"/>
      <c r="XW99" s="29"/>
      <c r="XX99" s="29"/>
      <c r="XY99" s="29"/>
      <c r="XZ99" s="29"/>
      <c r="YA99" s="29"/>
      <c r="YB99" s="29"/>
      <c r="YC99" s="29"/>
      <c r="YD99" s="29"/>
      <c r="YE99" s="29"/>
      <c r="YF99" s="29"/>
      <c r="YG99" s="29"/>
      <c r="YH99" s="29"/>
      <c r="YI99" s="29"/>
      <c r="YJ99" s="29"/>
      <c r="YK99" s="29"/>
      <c r="YL99" s="29"/>
      <c r="YM99" s="29"/>
      <c r="YN99" s="29"/>
      <c r="YO99" s="29"/>
      <c r="YP99" s="29"/>
      <c r="YQ99" s="29"/>
      <c r="YR99" s="29"/>
      <c r="YS99" s="29"/>
      <c r="YT99" s="29"/>
      <c r="YU99" s="29"/>
      <c r="YV99" s="29"/>
      <c r="YW99" s="29"/>
      <c r="YX99" s="29"/>
      <c r="YY99" s="29"/>
      <c r="YZ99" s="29"/>
      <c r="ZA99" s="29"/>
      <c r="ZB99" s="29"/>
      <c r="ZC99" s="29"/>
      <c r="ZD99" s="29"/>
      <c r="ZE99" s="29"/>
      <c r="ZF99" s="29"/>
      <c r="ZG99" s="29"/>
      <c r="ZH99" s="29"/>
      <c r="ZI99" s="29"/>
      <c r="ZJ99" s="29"/>
      <c r="ZK99" s="29"/>
      <c r="ZL99" s="29"/>
      <c r="ZM99" s="29"/>
      <c r="ZN99" s="29"/>
      <c r="ZO99" s="29"/>
      <c r="ZP99" s="29"/>
      <c r="ZQ99" s="29"/>
      <c r="ZR99" s="29"/>
      <c r="ZS99" s="29"/>
      <c r="ZT99" s="29"/>
      <c r="ZU99" s="29"/>
      <c r="ZV99" s="29"/>
      <c r="ZW99" s="29"/>
      <c r="ZX99" s="29"/>
      <c r="ZY99" s="29"/>
      <c r="ZZ99" s="29"/>
      <c r="AAA99" s="29"/>
      <c r="AAB99" s="29"/>
      <c r="AAC99" s="29"/>
      <c r="AAD99" s="29"/>
      <c r="AAE99" s="29"/>
      <c r="AAF99" s="29"/>
      <c r="AAG99" s="29"/>
      <c r="AAH99" s="29"/>
      <c r="AAI99" s="29"/>
      <c r="AAJ99" s="29"/>
      <c r="AAK99" s="29"/>
      <c r="AAL99" s="29"/>
      <c r="AAM99" s="29"/>
      <c r="AAN99" s="29"/>
      <c r="AAO99" s="29"/>
      <c r="AAP99" s="29"/>
      <c r="AAQ99" s="29"/>
      <c r="AAR99" s="29"/>
      <c r="AAS99" s="29"/>
      <c r="AAT99" s="29"/>
      <c r="AAU99" s="29"/>
      <c r="AAV99" s="29"/>
      <c r="AAW99" s="29"/>
      <c r="AAX99" s="29"/>
      <c r="AAY99" s="29"/>
      <c r="AAZ99" s="29"/>
      <c r="ABA99" s="29"/>
      <c r="ABB99" s="29"/>
      <c r="ABC99" s="29"/>
      <c r="ABD99" s="29"/>
      <c r="ABE99" s="29"/>
      <c r="ABF99" s="29"/>
      <c r="ABG99" s="29"/>
      <c r="ABH99" s="29"/>
      <c r="ABI99" s="29"/>
      <c r="ABJ99" s="29"/>
      <c r="ABK99" s="29"/>
      <c r="ABL99" s="29"/>
      <c r="ABM99" s="29"/>
      <c r="ABN99" s="29"/>
      <c r="ABO99" s="29"/>
      <c r="ABP99" s="29"/>
      <c r="ABQ99" s="29"/>
      <c r="ABR99" s="29"/>
      <c r="ABS99" s="29"/>
      <c r="ABT99" s="29"/>
      <c r="ABU99" s="29"/>
      <c r="ABV99" s="29"/>
      <c r="ABW99" s="29"/>
      <c r="ABX99" s="29"/>
      <c r="ABY99" s="29"/>
      <c r="ABZ99" s="29"/>
      <c r="ACA99" s="29"/>
      <c r="ACB99" s="29"/>
      <c r="ACC99" s="29"/>
      <c r="ACD99" s="29"/>
      <c r="ACE99" s="29"/>
      <c r="ACF99" s="29"/>
      <c r="ACG99" s="29"/>
      <c r="ACH99" s="29"/>
      <c r="ACI99" s="29"/>
      <c r="ACJ99" s="29"/>
      <c r="ACK99" s="29"/>
      <c r="ACL99" s="29"/>
      <c r="ACM99" s="29"/>
      <c r="ACN99" s="29"/>
      <c r="ACO99" s="29"/>
      <c r="ACP99" s="29"/>
      <c r="ACQ99" s="29"/>
      <c r="ACR99" s="29"/>
      <c r="ACS99" s="29"/>
      <c r="ACT99" s="29"/>
      <c r="ACU99" s="29"/>
      <c r="ACV99" s="29"/>
      <c r="ACW99" s="29"/>
      <c r="ACX99" s="29"/>
      <c r="ACY99" s="29"/>
      <c r="ACZ99" s="29"/>
      <c r="ADA99" s="29"/>
      <c r="ADB99" s="29"/>
      <c r="ADC99" s="29"/>
      <c r="ADD99" s="29"/>
      <c r="ADE99" s="29"/>
      <c r="ADF99" s="29"/>
      <c r="ADG99" s="29"/>
      <c r="ADH99" s="29"/>
      <c r="ADI99" s="29"/>
      <c r="ADJ99" s="29"/>
      <c r="ADK99" s="29"/>
      <c r="ADL99" s="29"/>
      <c r="ADM99" s="29"/>
      <c r="ADN99" s="29"/>
      <c r="ADO99" s="29"/>
      <c r="ADP99" s="29"/>
      <c r="ADQ99" s="29"/>
      <c r="ADR99" s="29"/>
      <c r="ADS99" s="29"/>
      <c r="ADT99" s="29"/>
      <c r="ADU99" s="29"/>
      <c r="ADV99" s="29"/>
      <c r="ADW99" s="29"/>
      <c r="ADX99" s="29"/>
      <c r="ADY99" s="29"/>
      <c r="ADZ99" s="29"/>
      <c r="AEA99" s="29"/>
      <c r="AEB99" s="29"/>
      <c r="AEC99" s="29"/>
      <c r="AED99" s="29"/>
      <c r="AEE99" s="29"/>
      <c r="AEF99" s="29"/>
      <c r="AEG99" s="29"/>
      <c r="AEH99" s="29"/>
      <c r="AEI99" s="29"/>
      <c r="AEJ99" s="29"/>
      <c r="AEK99" s="29"/>
      <c r="AEL99" s="29"/>
      <c r="AEM99" s="29"/>
      <c r="AEN99" s="29"/>
      <c r="AEO99" s="29"/>
      <c r="AEP99" s="29"/>
      <c r="AEQ99" s="29"/>
      <c r="AER99" s="29"/>
      <c r="AES99" s="29"/>
      <c r="AET99" s="29"/>
      <c r="AEU99" s="29"/>
      <c r="AEV99" s="29"/>
      <c r="AEW99" s="29"/>
      <c r="AEX99" s="29"/>
      <c r="AEY99" s="29"/>
      <c r="AEZ99" s="29"/>
      <c r="AFA99" s="29"/>
      <c r="AFB99" s="29"/>
      <c r="AFC99" s="29"/>
      <c r="AFD99" s="29"/>
      <c r="AFE99" s="29"/>
      <c r="AFF99" s="29"/>
      <c r="AFG99" s="29"/>
      <c r="AFH99" s="29"/>
      <c r="AFI99" s="29"/>
      <c r="AFJ99" s="29"/>
      <c r="AFK99" s="29"/>
      <c r="AFL99" s="29"/>
      <c r="AFM99" s="29"/>
      <c r="AFN99" s="29"/>
      <c r="AFO99" s="29"/>
      <c r="AFP99" s="29"/>
      <c r="AFQ99" s="29"/>
      <c r="AFR99" s="29"/>
      <c r="AFS99" s="29"/>
      <c r="AFT99" s="29"/>
      <c r="AFU99" s="29"/>
      <c r="AFV99" s="29"/>
      <c r="AFW99" s="29"/>
      <c r="AFX99" s="29"/>
      <c r="AFY99" s="29"/>
      <c r="AFZ99" s="29"/>
      <c r="AGA99" s="29"/>
      <c r="AGB99" s="29"/>
      <c r="AGC99" s="29"/>
      <c r="AGD99" s="29"/>
      <c r="AGE99" s="29"/>
      <c r="AGF99" s="29"/>
      <c r="AGG99" s="29"/>
      <c r="AGH99" s="29"/>
      <c r="AGI99" s="29"/>
      <c r="AGJ99" s="29"/>
      <c r="AGK99" s="29"/>
      <c r="AGL99" s="29"/>
      <c r="AGM99" s="29"/>
      <c r="AGN99" s="29"/>
      <c r="AGO99" s="29"/>
      <c r="AGP99" s="29"/>
      <c r="AGQ99" s="29"/>
      <c r="AGR99" s="29"/>
      <c r="AGS99" s="29"/>
      <c r="AGT99" s="29"/>
      <c r="AGU99" s="29"/>
      <c r="AGV99" s="29"/>
      <c r="AGW99" s="29"/>
      <c r="AGX99" s="29"/>
      <c r="AGY99" s="29"/>
      <c r="AGZ99" s="29"/>
      <c r="AHA99" s="29"/>
      <c r="AHB99" s="29"/>
      <c r="AHC99" s="29"/>
      <c r="AHD99" s="29"/>
      <c r="AHE99" s="29"/>
      <c r="AHF99" s="29"/>
      <c r="AHG99" s="29"/>
      <c r="AHH99" s="29"/>
      <c r="AHI99" s="29"/>
      <c r="AHJ99" s="29"/>
      <c r="AHK99" s="29"/>
      <c r="AHL99" s="29"/>
      <c r="AHM99" s="29"/>
      <c r="AHN99" s="29"/>
      <c r="AHO99" s="29"/>
      <c r="AHP99" s="29"/>
      <c r="AHQ99" s="29"/>
      <c r="AHR99" s="29"/>
      <c r="AHS99" s="29"/>
      <c r="AHT99" s="29"/>
      <c r="AHU99" s="29"/>
      <c r="AHV99" s="29"/>
      <c r="AHW99" s="29"/>
      <c r="AHX99" s="29"/>
      <c r="AHY99" s="29"/>
      <c r="AHZ99" s="29"/>
      <c r="AIA99" s="29"/>
      <c r="AIB99" s="29"/>
      <c r="AIC99" s="29"/>
      <c r="AID99" s="29"/>
      <c r="AIE99" s="29"/>
      <c r="AIF99" s="29"/>
      <c r="AIG99" s="29"/>
      <c r="AIH99" s="29"/>
      <c r="AII99" s="29"/>
      <c r="AIJ99" s="29"/>
      <c r="AIK99" s="29"/>
      <c r="AIL99" s="29"/>
      <c r="AIM99" s="29"/>
      <c r="AIN99" s="29"/>
      <c r="AIO99" s="29"/>
      <c r="AIP99" s="29"/>
      <c r="AIQ99" s="29"/>
      <c r="AIR99" s="29"/>
      <c r="AIS99" s="29"/>
      <c r="AIT99" s="29"/>
      <c r="AIU99" s="29"/>
      <c r="AIV99" s="29"/>
      <c r="AIW99" s="29"/>
      <c r="AIX99" s="29"/>
      <c r="AIY99" s="29"/>
      <c r="AIZ99" s="29"/>
      <c r="AJA99" s="29"/>
      <c r="AJB99" s="29"/>
      <c r="AJC99" s="29"/>
      <c r="AJD99" s="29"/>
      <c r="AJE99" s="29"/>
      <c r="AJF99" s="29"/>
      <c r="AJG99" s="29"/>
      <c r="AJH99" s="29"/>
      <c r="AJI99" s="29"/>
      <c r="AJJ99" s="29"/>
      <c r="AJK99" s="29"/>
      <c r="AJL99" s="29"/>
      <c r="AJM99" s="29"/>
      <c r="AJN99" s="29"/>
      <c r="AJO99" s="29"/>
      <c r="AJP99" s="29"/>
      <c r="AJQ99" s="29"/>
      <c r="AJR99" s="29"/>
      <c r="AJS99" s="29"/>
      <c r="AJT99" s="29"/>
      <c r="AJU99" s="29"/>
      <c r="AJV99" s="29"/>
      <c r="AJW99" s="29"/>
      <c r="AJX99" s="29"/>
      <c r="AJY99" s="29"/>
      <c r="AJZ99" s="29"/>
      <c r="AKA99" s="29"/>
      <c r="AKB99" s="29"/>
      <c r="AKC99" s="29"/>
      <c r="AKD99" s="29"/>
      <c r="AKE99" s="29"/>
      <c r="AKF99" s="29"/>
      <c r="AKG99" s="29"/>
      <c r="AKH99" s="29"/>
      <c r="AKI99" s="29"/>
      <c r="AKJ99" s="29"/>
      <c r="AKK99" s="29"/>
      <c r="AKL99" s="29"/>
      <c r="AKM99" s="29"/>
      <c r="AKN99" s="29"/>
      <c r="AKO99" s="29"/>
      <c r="AKP99" s="29"/>
      <c r="AKQ99" s="29"/>
      <c r="AKR99" s="29"/>
      <c r="AKS99" s="29"/>
      <c r="AKT99" s="29"/>
      <c r="AKU99" s="29"/>
      <c r="AKV99" s="29"/>
      <c r="AKW99" s="29"/>
      <c r="AKX99" s="29"/>
      <c r="AKY99" s="29"/>
      <c r="AKZ99" s="29"/>
      <c r="ALA99" s="29"/>
      <c r="ALB99" s="29"/>
      <c r="ALC99" s="29"/>
      <c r="ALD99" s="29"/>
      <c r="ALE99" s="29"/>
      <c r="ALF99" s="29"/>
      <c r="ALG99" s="29"/>
      <c r="ALH99" s="29"/>
      <c r="ALI99" s="29"/>
      <c r="ALJ99" s="29"/>
      <c r="ALK99" s="29"/>
      <c r="ALL99" s="29"/>
      <c r="ALM99" s="29"/>
      <c r="ALN99" s="29"/>
      <c r="ALO99" s="29"/>
      <c r="ALP99" s="29"/>
      <c r="ALQ99" s="29"/>
      <c r="ALR99" s="29"/>
      <c r="ALS99" s="29"/>
      <c r="ALT99" s="29"/>
      <c r="ALU99" s="29"/>
      <c r="ALV99" s="29"/>
      <c r="ALW99" s="29"/>
      <c r="ALX99" s="29"/>
      <c r="ALY99" s="29"/>
      <c r="ALZ99" s="29"/>
      <c r="AMA99" s="29"/>
      <c r="AMB99" s="29"/>
      <c r="AMC99" s="29"/>
      <c r="AMD99" s="29"/>
      <c r="AME99" s="29"/>
      <c r="AMF99" s="29"/>
      <c r="AMG99" s="29"/>
      <c r="AMH99" s="29"/>
      <c r="AMI99" s="29"/>
      <c r="AMJ99" s="29"/>
      <c r="AMK99" s="29"/>
      <c r="AML99" s="29"/>
      <c r="AMM99" s="29"/>
      <c r="AMN99" s="29"/>
      <c r="AMO99" s="29"/>
      <c r="AMP99" s="29"/>
      <c r="AMQ99" s="29"/>
      <c r="AMR99" s="29"/>
      <c r="AMS99" s="29"/>
      <c r="AMT99" s="29"/>
      <c r="AMU99" s="29"/>
      <c r="AMV99" s="29"/>
      <c r="AMW99" s="29"/>
      <c r="AMX99" s="29"/>
      <c r="AMY99" s="29"/>
      <c r="AMZ99" s="29"/>
      <c r="ANA99" s="29"/>
      <c r="ANB99" s="29"/>
      <c r="ANC99" s="29"/>
      <c r="AND99" s="29"/>
      <c r="ANE99" s="29"/>
      <c r="ANF99" s="29"/>
      <c r="ANG99" s="29"/>
      <c r="ANH99" s="29"/>
      <c r="ANI99" s="29"/>
      <c r="ANJ99" s="29"/>
      <c r="ANK99" s="29"/>
      <c r="ANL99" s="29"/>
      <c r="ANM99" s="29"/>
      <c r="ANN99" s="29"/>
      <c r="ANO99" s="29"/>
      <c r="ANP99" s="29"/>
      <c r="ANQ99" s="29"/>
      <c r="ANR99" s="29"/>
      <c r="ANS99" s="29"/>
      <c r="ANT99" s="29"/>
      <c r="ANU99" s="29"/>
      <c r="ANV99" s="29"/>
      <c r="ANW99" s="29"/>
      <c r="ANX99" s="29"/>
      <c r="ANY99" s="29"/>
      <c r="ANZ99" s="29"/>
      <c r="AOA99" s="29"/>
      <c r="AOB99" s="29"/>
      <c r="AOC99" s="29"/>
      <c r="AOD99" s="29"/>
      <c r="AOE99" s="29"/>
      <c r="AOF99" s="29"/>
      <c r="AOG99" s="29"/>
      <c r="AOH99" s="29"/>
      <c r="AOI99" s="29"/>
      <c r="AOJ99" s="29"/>
      <c r="AOK99" s="29"/>
      <c r="AOL99" s="29"/>
      <c r="AOM99" s="29"/>
      <c r="AON99" s="29"/>
      <c r="AOO99" s="29"/>
      <c r="AOP99" s="29"/>
      <c r="AOQ99" s="29"/>
      <c r="AOR99" s="29"/>
      <c r="AOS99" s="29"/>
      <c r="AOT99" s="29"/>
      <c r="AOU99" s="29"/>
      <c r="AOV99" s="29"/>
      <c r="AOW99" s="29"/>
      <c r="AOX99" s="29"/>
      <c r="AOY99" s="29"/>
      <c r="AOZ99" s="29"/>
      <c r="APA99" s="29"/>
      <c r="APB99" s="29"/>
      <c r="APC99" s="29"/>
      <c r="APD99" s="29"/>
      <c r="APE99" s="29"/>
      <c r="APF99" s="29"/>
      <c r="APG99" s="29"/>
      <c r="APH99" s="29"/>
      <c r="API99" s="29"/>
      <c r="APJ99" s="29"/>
      <c r="APK99" s="29"/>
      <c r="APL99" s="29"/>
      <c r="APM99" s="29"/>
      <c r="APN99" s="29"/>
      <c r="APO99" s="29"/>
      <c r="APP99" s="29"/>
      <c r="APQ99" s="29"/>
      <c r="APR99" s="29"/>
      <c r="APS99" s="29"/>
      <c r="APT99" s="29"/>
      <c r="APU99" s="29"/>
      <c r="APV99" s="29"/>
      <c r="APW99" s="29"/>
      <c r="APX99" s="29"/>
      <c r="APY99" s="29"/>
      <c r="APZ99" s="29"/>
      <c r="AQA99" s="29"/>
      <c r="AQB99" s="29"/>
      <c r="AQC99" s="29"/>
      <c r="AQD99" s="29"/>
      <c r="AQE99" s="29"/>
      <c r="AQF99" s="29"/>
      <c r="AQG99" s="29"/>
      <c r="AQH99" s="29"/>
      <c r="AQI99" s="29"/>
      <c r="AQJ99" s="29"/>
      <c r="AQK99" s="29"/>
      <c r="AQL99" s="29"/>
      <c r="AQM99" s="29"/>
      <c r="AQN99" s="29"/>
      <c r="AQO99" s="29"/>
      <c r="AQP99" s="29"/>
      <c r="AQQ99" s="29"/>
      <c r="AQR99" s="29"/>
      <c r="AQS99" s="29"/>
      <c r="AQT99" s="29"/>
      <c r="AQU99" s="29"/>
      <c r="AQV99" s="29"/>
      <c r="AQW99" s="29"/>
      <c r="AQX99" s="29"/>
      <c r="AQY99" s="29"/>
      <c r="AQZ99" s="29"/>
      <c r="ARA99" s="29"/>
      <c r="ARB99" s="29"/>
      <c r="ARC99" s="29"/>
      <c r="ARD99" s="29"/>
      <c r="ARE99" s="29"/>
      <c r="ARF99" s="29"/>
      <c r="ARG99" s="29"/>
      <c r="ARH99" s="29"/>
      <c r="ARI99" s="29"/>
      <c r="ARJ99" s="29"/>
      <c r="ARK99" s="29"/>
      <c r="ARL99" s="29"/>
      <c r="ARM99" s="29"/>
      <c r="ARN99" s="29"/>
      <c r="ARO99" s="29"/>
      <c r="ARP99" s="29"/>
      <c r="ARQ99" s="29"/>
      <c r="ARR99" s="29"/>
      <c r="ARS99" s="29"/>
      <c r="ART99" s="29"/>
      <c r="ARU99" s="29"/>
      <c r="ARV99" s="29"/>
      <c r="ARW99" s="29"/>
      <c r="ARX99" s="29"/>
      <c r="ARY99" s="29"/>
      <c r="ARZ99" s="29"/>
      <c r="ASA99" s="29"/>
      <c r="ASB99" s="29"/>
      <c r="ASC99" s="29"/>
      <c r="ASD99" s="29"/>
      <c r="ASE99" s="29"/>
      <c r="ASF99" s="29"/>
      <c r="ASG99" s="29"/>
      <c r="ASH99" s="29"/>
      <c r="ASI99" s="29"/>
      <c r="ASJ99" s="29"/>
      <c r="ASK99" s="29"/>
      <c r="ASL99" s="29"/>
      <c r="ASM99" s="29"/>
      <c r="ASN99" s="29"/>
      <c r="ASO99" s="29"/>
      <c r="ASP99" s="29"/>
      <c r="ASQ99" s="29"/>
      <c r="ASR99" s="29"/>
      <c r="ASS99" s="29"/>
      <c r="AST99" s="29"/>
      <c r="ASU99" s="29"/>
      <c r="ASV99" s="29"/>
      <c r="ASW99" s="29"/>
      <c r="ASX99" s="29"/>
      <c r="ASY99" s="29"/>
      <c r="ASZ99" s="29"/>
      <c r="ATA99" s="29"/>
      <c r="ATB99" s="29"/>
      <c r="ATC99" s="29"/>
      <c r="ATD99" s="29"/>
      <c r="ATE99" s="29"/>
      <c r="ATF99" s="29"/>
      <c r="ATG99" s="29"/>
      <c r="ATH99" s="29"/>
      <c r="ATI99" s="29"/>
      <c r="ATJ99" s="29"/>
      <c r="ATK99" s="29"/>
      <c r="ATL99" s="29"/>
      <c r="ATM99" s="29"/>
      <c r="ATN99" s="29"/>
      <c r="ATO99" s="29"/>
      <c r="ATP99" s="29"/>
      <c r="ATQ99" s="29"/>
      <c r="ATR99" s="29"/>
      <c r="ATS99" s="29"/>
      <c r="ATT99" s="29"/>
      <c r="ATU99" s="29"/>
      <c r="ATV99" s="29"/>
      <c r="ATW99" s="29"/>
      <c r="ATX99" s="29"/>
      <c r="ATY99" s="29"/>
      <c r="ATZ99" s="29"/>
      <c r="AUA99" s="29"/>
      <c r="AUB99" s="29"/>
      <c r="AUC99" s="29"/>
      <c r="AUD99" s="29"/>
      <c r="AUE99" s="29"/>
      <c r="AUF99" s="29"/>
      <c r="AUG99" s="29"/>
      <c r="AUH99" s="29"/>
      <c r="AUI99" s="29"/>
      <c r="AUJ99" s="29"/>
      <c r="AUK99" s="29"/>
      <c r="AUL99" s="29"/>
      <c r="AUM99" s="29"/>
      <c r="AUN99" s="29"/>
      <c r="AUO99" s="29"/>
      <c r="AUP99" s="29"/>
      <c r="AUQ99" s="29"/>
      <c r="AUR99" s="29"/>
      <c r="AUS99" s="29"/>
      <c r="AUT99" s="29"/>
      <c r="AUU99" s="29"/>
      <c r="AUV99" s="29"/>
      <c r="AUW99" s="29"/>
      <c r="AUX99" s="29"/>
      <c r="AUY99" s="29"/>
      <c r="AUZ99" s="29"/>
      <c r="AVA99" s="29"/>
      <c r="AVB99" s="29"/>
      <c r="AVC99" s="29"/>
      <c r="AVD99" s="29"/>
      <c r="AVE99" s="29"/>
      <c r="AVF99" s="29"/>
      <c r="AVG99" s="29"/>
      <c r="AVH99" s="29"/>
      <c r="AVI99" s="29"/>
      <c r="AVJ99" s="29"/>
      <c r="AVK99" s="29"/>
      <c r="AVL99" s="29"/>
      <c r="AVM99" s="29"/>
      <c r="AVN99" s="29"/>
      <c r="AVO99" s="29"/>
      <c r="AVP99" s="29"/>
      <c r="AVQ99" s="29"/>
      <c r="AVR99" s="29"/>
      <c r="AVS99" s="29"/>
      <c r="AVT99" s="29"/>
      <c r="AVU99" s="29"/>
      <c r="AVV99" s="29"/>
      <c r="AVW99" s="29"/>
      <c r="AVX99" s="29"/>
      <c r="AVY99" s="29"/>
      <c r="AVZ99" s="29"/>
      <c r="AWA99" s="29"/>
      <c r="AWB99" s="29"/>
      <c r="AWC99" s="29"/>
      <c r="AWD99" s="29"/>
      <c r="AWE99" s="29"/>
      <c r="AWF99" s="29"/>
      <c r="AWG99" s="29"/>
      <c r="AWH99" s="29"/>
      <c r="AWI99" s="29"/>
      <c r="AWJ99" s="29"/>
      <c r="AWK99" s="29"/>
      <c r="AWL99" s="29"/>
      <c r="AWM99" s="29"/>
      <c r="AWN99" s="29"/>
      <c r="AWO99" s="29"/>
      <c r="AWP99" s="29"/>
      <c r="AWQ99" s="29"/>
      <c r="AWR99" s="29"/>
      <c r="AWS99" s="29"/>
      <c r="AWT99" s="29"/>
      <c r="AWU99" s="29"/>
      <c r="AWV99" s="29"/>
      <c r="AWW99" s="29"/>
      <c r="AWX99" s="29"/>
      <c r="AWY99" s="29"/>
      <c r="AWZ99" s="29"/>
      <c r="AXA99" s="29"/>
      <c r="AXB99" s="29"/>
      <c r="AXC99" s="29"/>
      <c r="AXD99" s="29"/>
      <c r="AXE99" s="29"/>
      <c r="AXF99" s="29"/>
      <c r="AXG99" s="29"/>
      <c r="AXH99" s="29"/>
      <c r="AXI99" s="29"/>
      <c r="AXJ99" s="29"/>
      <c r="AXK99" s="29"/>
      <c r="AXL99" s="29"/>
      <c r="AXM99" s="29"/>
      <c r="AXN99" s="29"/>
      <c r="AXO99" s="29"/>
      <c r="AXP99" s="29"/>
      <c r="AXQ99" s="29"/>
      <c r="AXR99" s="29"/>
      <c r="AXS99" s="29"/>
      <c r="AXT99" s="29"/>
      <c r="AXU99" s="29"/>
      <c r="AXV99" s="29"/>
      <c r="AXW99" s="29"/>
      <c r="AXX99" s="29"/>
      <c r="AXY99" s="29"/>
      <c r="AXZ99" s="29"/>
      <c r="AYA99" s="29"/>
      <c r="AYB99" s="29"/>
      <c r="AYC99" s="29"/>
      <c r="AYD99" s="29"/>
      <c r="AYE99" s="29"/>
      <c r="AYF99" s="29"/>
      <c r="AYG99" s="29"/>
      <c r="AYH99" s="29"/>
      <c r="AYI99" s="29"/>
      <c r="AYJ99" s="29"/>
      <c r="AYK99" s="29"/>
      <c r="AYL99" s="29"/>
      <c r="AYM99" s="29"/>
      <c r="AYN99" s="29"/>
      <c r="AYO99" s="29"/>
      <c r="AYP99" s="29"/>
      <c r="AYQ99" s="29"/>
      <c r="AYR99" s="29"/>
      <c r="AYS99" s="29"/>
      <c r="AYT99" s="29"/>
      <c r="AYU99" s="29"/>
      <c r="AYV99" s="29"/>
      <c r="AYW99" s="29"/>
      <c r="AYX99" s="29"/>
      <c r="AYY99" s="29"/>
      <c r="AYZ99" s="29"/>
      <c r="AZA99" s="29"/>
      <c r="AZB99" s="29"/>
      <c r="AZC99" s="29"/>
      <c r="AZD99" s="29"/>
      <c r="AZE99" s="29"/>
      <c r="AZF99" s="29"/>
      <c r="AZG99" s="29"/>
      <c r="AZH99" s="29"/>
      <c r="AZI99" s="29"/>
      <c r="AZJ99" s="29"/>
      <c r="AZK99" s="29"/>
      <c r="AZL99" s="29"/>
      <c r="AZM99" s="29"/>
      <c r="AZN99" s="29"/>
      <c r="AZO99" s="29"/>
      <c r="AZP99" s="29"/>
      <c r="AZQ99" s="29"/>
      <c r="AZR99" s="29"/>
      <c r="AZS99" s="29"/>
      <c r="AZT99" s="29"/>
      <c r="AZU99" s="29"/>
      <c r="AZV99" s="29"/>
      <c r="AZW99" s="29"/>
      <c r="AZX99" s="29"/>
      <c r="AZY99" s="29"/>
      <c r="AZZ99" s="29"/>
      <c r="BAA99" s="29"/>
      <c r="BAB99" s="29"/>
      <c r="BAC99" s="29"/>
      <c r="BAD99" s="29"/>
    </row>
    <row r="100" spans="1:1382" s="89" customFormat="1" ht="14" x14ac:dyDescent="0.2">
      <c r="A100" s="118">
        <v>506</v>
      </c>
      <c r="B100" s="44">
        <v>457</v>
      </c>
      <c r="C100" s="40">
        <v>61024104</v>
      </c>
      <c r="D100" s="44">
        <v>5586763</v>
      </c>
      <c r="E100" s="31" t="s">
        <v>4240</v>
      </c>
      <c r="F100" s="30" t="s">
        <v>301</v>
      </c>
      <c r="G100" s="94">
        <v>28283</v>
      </c>
      <c r="H100" s="40" t="s">
        <v>480</v>
      </c>
      <c r="I100" s="40" t="s">
        <v>563</v>
      </c>
      <c r="J100" s="42">
        <v>39</v>
      </c>
      <c r="K100" s="42">
        <v>2</v>
      </c>
      <c r="L100" s="42">
        <f t="shared" si="7"/>
        <v>37</v>
      </c>
      <c r="M100" s="30" t="s">
        <v>4402</v>
      </c>
      <c r="N100" s="56" t="s">
        <v>807</v>
      </c>
      <c r="O100" s="30">
        <v>2</v>
      </c>
      <c r="P100" s="44">
        <v>1</v>
      </c>
      <c r="Q100" s="30" t="s">
        <v>888</v>
      </c>
      <c r="R100" s="30" t="s">
        <v>453</v>
      </c>
      <c r="S100" s="32" t="s">
        <v>453</v>
      </c>
      <c r="T100" s="32" t="s">
        <v>453</v>
      </c>
      <c r="U100" s="42" t="s">
        <v>453</v>
      </c>
      <c r="V100" s="32" t="s">
        <v>453</v>
      </c>
      <c r="W100" s="32" t="s">
        <v>563</v>
      </c>
      <c r="X100" s="30" t="s">
        <v>827</v>
      </c>
      <c r="Y100" s="30" t="s">
        <v>550</v>
      </c>
      <c r="Z100" s="56" t="s">
        <v>804</v>
      </c>
      <c r="AA100" s="45">
        <v>42832</v>
      </c>
      <c r="AB100" s="80" t="s">
        <v>807</v>
      </c>
      <c r="AC100" s="32">
        <v>43032</v>
      </c>
      <c r="AD100" s="42">
        <f t="shared" si="5"/>
        <v>6.5753424657534243</v>
      </c>
      <c r="AE100" s="32" t="s">
        <v>539</v>
      </c>
      <c r="AF100" s="42">
        <v>1</v>
      </c>
      <c r="AG100" s="32" t="s">
        <v>539</v>
      </c>
      <c r="AH100" s="42">
        <v>1</v>
      </c>
      <c r="AI100" s="32"/>
      <c r="AJ100" s="42"/>
      <c r="AK100" s="32"/>
      <c r="AL100" s="42"/>
      <c r="AM100" s="32"/>
      <c r="AN100" s="42"/>
      <c r="AO100" s="32"/>
      <c r="AP100" s="42"/>
      <c r="AQ100" s="42"/>
      <c r="AR100" s="42"/>
      <c r="AS100" s="42"/>
      <c r="AT100" s="42"/>
      <c r="AU100" s="42"/>
      <c r="AV100" s="42"/>
      <c r="AW100" s="42"/>
      <c r="AX100" s="42"/>
      <c r="AY100" s="49" t="s">
        <v>4404</v>
      </c>
      <c r="AZ100" s="32" t="s">
        <v>539</v>
      </c>
      <c r="BA100" s="42">
        <v>1</v>
      </c>
      <c r="BB100" s="44">
        <v>1</v>
      </c>
      <c r="BC100" s="30" t="s">
        <v>4403</v>
      </c>
      <c r="BD100" s="42">
        <v>1</v>
      </c>
      <c r="BE100" s="42">
        <v>0</v>
      </c>
      <c r="BF100" s="43" t="s">
        <v>807</v>
      </c>
      <c r="BG100" s="40" t="s">
        <v>453</v>
      </c>
      <c r="BH100" s="40" t="s">
        <v>453</v>
      </c>
      <c r="BI100" s="40" t="s">
        <v>453</v>
      </c>
      <c r="BJ100" s="40" t="s">
        <v>453</v>
      </c>
      <c r="BK100" s="31" t="s">
        <v>453</v>
      </c>
      <c r="BL100" s="31" t="s">
        <v>4405</v>
      </c>
      <c r="BM100" s="30">
        <v>115</v>
      </c>
      <c r="BN100" s="30">
        <v>112</v>
      </c>
      <c r="BO100" s="30">
        <v>116</v>
      </c>
      <c r="BP100" s="30" t="s">
        <v>4063</v>
      </c>
      <c r="BQ100" s="30" t="s">
        <v>453</v>
      </c>
      <c r="BR100" s="30" t="s">
        <v>453</v>
      </c>
      <c r="BS100" s="30" t="s">
        <v>781</v>
      </c>
      <c r="BT100" s="30" t="s">
        <v>4406</v>
      </c>
      <c r="BU100" s="30" t="s">
        <v>929</v>
      </c>
      <c r="BV100" s="30" t="s">
        <v>4407</v>
      </c>
      <c r="BW100" s="30">
        <v>99</v>
      </c>
      <c r="BX100" s="30">
        <v>104</v>
      </c>
      <c r="BY100" s="30">
        <v>102</v>
      </c>
      <c r="BZ100" s="30" t="s">
        <v>1737</v>
      </c>
      <c r="CA100" s="112" t="s">
        <v>804</v>
      </c>
      <c r="CC100" s="29"/>
      <c r="CD100" s="29"/>
      <c r="CE100" s="29"/>
      <c r="CF100" s="29"/>
      <c r="CG100" s="29"/>
      <c r="CH100" s="29"/>
      <c r="CI100" s="29"/>
      <c r="CJ100" s="29"/>
      <c r="CK100" s="29"/>
      <c r="CL100" s="29"/>
      <c r="CM100" s="29"/>
      <c r="CN100" s="29"/>
      <c r="CO100" s="29"/>
      <c r="CP100" s="29"/>
      <c r="CQ100" s="29"/>
      <c r="CR100" s="29"/>
      <c r="CS100" s="29"/>
      <c r="CT100" s="29"/>
      <c r="CU100" s="29"/>
      <c r="CV100" s="29"/>
      <c r="CW100" s="29"/>
      <c r="CX100" s="29"/>
      <c r="CY100" s="29"/>
      <c r="CZ100" s="29"/>
      <c r="DA100" s="29"/>
      <c r="DB100" s="29"/>
      <c r="DC100" s="29"/>
      <c r="DD100" s="29"/>
      <c r="DE100" s="29"/>
      <c r="DF100" s="29"/>
      <c r="DG100" s="29"/>
      <c r="DH100" s="29"/>
      <c r="DI100" s="29"/>
      <c r="DJ100" s="29"/>
      <c r="DK100" s="29"/>
      <c r="DL100" s="29"/>
      <c r="DM100" s="29"/>
      <c r="DN100" s="29"/>
      <c r="DO100" s="29"/>
      <c r="DP100" s="29"/>
      <c r="DQ100" s="29"/>
      <c r="DR100" s="29"/>
      <c r="DS100" s="29"/>
      <c r="DT100" s="29"/>
      <c r="DU100" s="29"/>
      <c r="DV100" s="29"/>
      <c r="DW100" s="29"/>
      <c r="DX100" s="29"/>
      <c r="DY100" s="29"/>
      <c r="DZ100" s="29"/>
      <c r="EA100" s="29"/>
      <c r="EB100" s="29"/>
      <c r="EC100" s="29"/>
      <c r="ED100" s="29"/>
      <c r="EE100" s="29"/>
      <c r="EF100" s="29"/>
      <c r="EG100" s="29"/>
      <c r="EH100" s="29"/>
      <c r="EI100" s="29"/>
      <c r="EJ100" s="29"/>
      <c r="EK100" s="29"/>
      <c r="EL100" s="29"/>
      <c r="EM100" s="29"/>
      <c r="EN100" s="29"/>
      <c r="EO100" s="29"/>
      <c r="EP100" s="29"/>
      <c r="EQ100" s="29"/>
      <c r="ER100" s="29"/>
      <c r="ES100" s="29"/>
      <c r="ET100" s="29"/>
      <c r="EU100" s="29"/>
      <c r="EV100" s="29"/>
      <c r="EW100" s="29"/>
      <c r="EX100" s="29"/>
      <c r="EY100" s="29"/>
      <c r="EZ100" s="29"/>
      <c r="FA100" s="29"/>
      <c r="FB100" s="29"/>
      <c r="FC100" s="29"/>
      <c r="FD100" s="29"/>
      <c r="FE100" s="29"/>
      <c r="FF100" s="29"/>
      <c r="FG100" s="29"/>
      <c r="FH100" s="29"/>
      <c r="FI100" s="29"/>
      <c r="FJ100" s="29"/>
      <c r="FK100" s="29"/>
      <c r="FL100" s="29"/>
      <c r="FM100" s="29"/>
      <c r="FN100" s="29"/>
      <c r="FO100" s="29"/>
      <c r="FP100" s="29"/>
      <c r="FQ100" s="29"/>
      <c r="FR100" s="29"/>
      <c r="FS100" s="29"/>
      <c r="FT100" s="29"/>
      <c r="FU100" s="29"/>
      <c r="FV100" s="29"/>
      <c r="FW100" s="29"/>
      <c r="FX100" s="29"/>
      <c r="FY100" s="29"/>
      <c r="FZ100" s="29"/>
      <c r="GA100" s="29"/>
      <c r="GB100" s="29"/>
      <c r="GC100" s="29"/>
      <c r="GD100" s="29"/>
      <c r="GE100" s="29"/>
      <c r="GF100" s="29"/>
      <c r="GG100" s="29"/>
      <c r="GH100" s="29"/>
      <c r="GI100" s="29"/>
      <c r="GJ100" s="29"/>
      <c r="GK100" s="29"/>
      <c r="GL100" s="29"/>
      <c r="GM100" s="29"/>
      <c r="GN100" s="29"/>
      <c r="GO100" s="29"/>
      <c r="GP100" s="29"/>
      <c r="GQ100" s="29"/>
      <c r="GR100" s="29"/>
      <c r="GS100" s="29"/>
      <c r="GT100" s="29"/>
      <c r="GU100" s="29"/>
      <c r="GV100" s="29"/>
      <c r="GW100" s="29"/>
      <c r="GX100" s="29"/>
      <c r="GY100" s="29"/>
      <c r="GZ100" s="29"/>
      <c r="HA100" s="29"/>
      <c r="HB100" s="29"/>
      <c r="HC100" s="29"/>
      <c r="HD100" s="29"/>
      <c r="HE100" s="29"/>
      <c r="HF100" s="29"/>
      <c r="HG100" s="29"/>
      <c r="HH100" s="29"/>
      <c r="HI100" s="29"/>
      <c r="HJ100" s="29"/>
      <c r="HK100" s="29"/>
      <c r="HL100" s="29"/>
      <c r="HM100" s="29"/>
      <c r="HN100" s="29"/>
      <c r="HO100" s="29"/>
      <c r="HP100" s="29"/>
      <c r="HQ100" s="29"/>
      <c r="HR100" s="29"/>
      <c r="HS100" s="29"/>
      <c r="HT100" s="29"/>
      <c r="HU100" s="29"/>
      <c r="HV100" s="29"/>
      <c r="HW100" s="29"/>
      <c r="HX100" s="29"/>
      <c r="HY100" s="29"/>
      <c r="HZ100" s="29"/>
      <c r="IA100" s="29"/>
      <c r="IB100" s="29"/>
      <c r="IC100" s="29"/>
      <c r="ID100" s="29"/>
      <c r="IE100" s="29"/>
      <c r="IF100" s="29"/>
      <c r="IG100" s="29"/>
      <c r="IH100" s="29"/>
      <c r="II100" s="29"/>
      <c r="IJ100" s="29"/>
      <c r="IK100" s="29"/>
      <c r="IL100" s="29"/>
      <c r="IM100" s="29"/>
      <c r="IN100" s="29"/>
      <c r="IO100" s="29"/>
      <c r="IP100" s="29"/>
      <c r="IQ100" s="29"/>
      <c r="IR100" s="29"/>
      <c r="IS100" s="29"/>
      <c r="IT100" s="29"/>
      <c r="IU100" s="29"/>
      <c r="IV100" s="29"/>
      <c r="IW100" s="29"/>
      <c r="IX100" s="29"/>
      <c r="IY100" s="29"/>
      <c r="IZ100" s="29"/>
      <c r="JA100" s="29"/>
      <c r="JB100" s="29"/>
      <c r="JC100" s="29"/>
      <c r="JD100" s="29"/>
      <c r="JE100" s="29"/>
      <c r="JF100" s="29"/>
      <c r="JG100" s="29"/>
      <c r="JH100" s="29"/>
      <c r="JI100" s="29"/>
      <c r="JJ100" s="29"/>
      <c r="JK100" s="29"/>
      <c r="JL100" s="29"/>
      <c r="JM100" s="29"/>
      <c r="JN100" s="29"/>
      <c r="JO100" s="29"/>
      <c r="JP100" s="29"/>
      <c r="JQ100" s="29"/>
      <c r="JR100" s="29"/>
      <c r="JS100" s="29"/>
      <c r="JT100" s="29"/>
      <c r="JU100" s="29"/>
      <c r="JV100" s="29"/>
      <c r="JW100" s="29"/>
      <c r="JX100" s="29"/>
      <c r="JY100" s="29"/>
      <c r="JZ100" s="29"/>
      <c r="KA100" s="29"/>
      <c r="KB100" s="29"/>
      <c r="KC100" s="29"/>
      <c r="KD100" s="29"/>
      <c r="KE100" s="29"/>
      <c r="KF100" s="29"/>
      <c r="KG100" s="29"/>
      <c r="KH100" s="29"/>
      <c r="KI100" s="29"/>
      <c r="KJ100" s="29"/>
      <c r="KK100" s="29"/>
      <c r="KL100" s="29"/>
      <c r="KM100" s="29"/>
      <c r="KN100" s="29"/>
      <c r="KO100" s="29"/>
      <c r="KP100" s="29"/>
      <c r="KQ100" s="29"/>
      <c r="KR100" s="29"/>
      <c r="KS100" s="29"/>
      <c r="KT100" s="29"/>
      <c r="KU100" s="29"/>
      <c r="KV100" s="29"/>
      <c r="KW100" s="29"/>
      <c r="KX100" s="29"/>
      <c r="KY100" s="29"/>
      <c r="KZ100" s="29"/>
      <c r="LA100" s="29"/>
      <c r="LB100" s="29"/>
      <c r="LC100" s="29"/>
      <c r="LD100" s="29"/>
      <c r="LE100" s="29"/>
      <c r="LF100" s="29"/>
      <c r="LG100" s="29"/>
      <c r="LH100" s="29"/>
      <c r="LI100" s="29"/>
      <c r="LJ100" s="29"/>
      <c r="LK100" s="29"/>
      <c r="LL100" s="29"/>
      <c r="LM100" s="29"/>
      <c r="LN100" s="29"/>
      <c r="LO100" s="29"/>
      <c r="LP100" s="29"/>
      <c r="LQ100" s="29"/>
      <c r="LR100" s="29"/>
      <c r="LS100" s="29"/>
      <c r="LT100" s="29"/>
      <c r="LU100" s="29"/>
      <c r="LV100" s="29"/>
      <c r="LW100" s="29"/>
      <c r="LX100" s="29"/>
      <c r="LY100" s="29"/>
      <c r="LZ100" s="29"/>
      <c r="MA100" s="29"/>
      <c r="MB100" s="29"/>
      <c r="MC100" s="29"/>
      <c r="MD100" s="29"/>
      <c r="ME100" s="29"/>
      <c r="MF100" s="29"/>
      <c r="MG100" s="29"/>
      <c r="MH100" s="29"/>
      <c r="MI100" s="29"/>
      <c r="MJ100" s="29"/>
      <c r="MK100" s="29"/>
      <c r="ML100" s="29"/>
      <c r="MM100" s="29"/>
      <c r="MN100" s="29"/>
      <c r="MO100" s="29"/>
      <c r="MP100" s="29"/>
      <c r="MQ100" s="29"/>
      <c r="MR100" s="29"/>
      <c r="MS100" s="29"/>
      <c r="MT100" s="29"/>
      <c r="MU100" s="29"/>
      <c r="MV100" s="29"/>
      <c r="MW100" s="29"/>
      <c r="MX100" s="29"/>
      <c r="MY100" s="29"/>
      <c r="MZ100" s="29"/>
      <c r="NA100" s="29"/>
      <c r="NB100" s="29"/>
      <c r="NC100" s="29"/>
      <c r="ND100" s="29"/>
      <c r="NE100" s="29"/>
      <c r="NF100" s="29"/>
      <c r="NG100" s="29"/>
      <c r="NH100" s="29"/>
      <c r="NI100" s="29"/>
      <c r="NJ100" s="29"/>
      <c r="NK100" s="29"/>
      <c r="NL100" s="29"/>
      <c r="NM100" s="29"/>
      <c r="NN100" s="29"/>
      <c r="NO100" s="29"/>
      <c r="NP100" s="29"/>
      <c r="NQ100" s="29"/>
      <c r="NR100" s="29"/>
      <c r="NS100" s="29"/>
      <c r="NT100" s="29"/>
      <c r="NU100" s="29"/>
      <c r="NV100" s="29"/>
      <c r="NW100" s="29"/>
      <c r="NX100" s="29"/>
      <c r="NY100" s="29"/>
      <c r="NZ100" s="29"/>
      <c r="OA100" s="29"/>
      <c r="OB100" s="29"/>
      <c r="OC100" s="29"/>
      <c r="OD100" s="29"/>
      <c r="OE100" s="29"/>
      <c r="OF100" s="29"/>
      <c r="OG100" s="29"/>
      <c r="OH100" s="29"/>
      <c r="OI100" s="29"/>
      <c r="OJ100" s="29"/>
      <c r="OK100" s="29"/>
      <c r="OL100" s="29"/>
      <c r="OM100" s="29"/>
      <c r="ON100" s="29"/>
      <c r="OO100" s="29"/>
      <c r="OP100" s="29"/>
      <c r="OQ100" s="29"/>
      <c r="OR100" s="29"/>
      <c r="OS100" s="29"/>
      <c r="OT100" s="29"/>
      <c r="OU100" s="29"/>
      <c r="OV100" s="29"/>
      <c r="OW100" s="29"/>
      <c r="OX100" s="29"/>
      <c r="OY100" s="29"/>
      <c r="OZ100" s="29"/>
      <c r="PA100" s="29"/>
      <c r="PB100" s="29"/>
      <c r="PC100" s="29"/>
      <c r="PD100" s="29"/>
      <c r="PE100" s="29"/>
      <c r="PF100" s="29"/>
      <c r="PG100" s="29"/>
      <c r="PH100" s="29"/>
      <c r="PI100" s="29"/>
      <c r="PJ100" s="29"/>
      <c r="PK100" s="29"/>
      <c r="PL100" s="29"/>
      <c r="PM100" s="29"/>
      <c r="PN100" s="29"/>
      <c r="PO100" s="29"/>
      <c r="PP100" s="29"/>
      <c r="PQ100" s="29"/>
      <c r="PR100" s="29"/>
      <c r="PS100" s="29"/>
      <c r="PT100" s="29"/>
      <c r="PU100" s="29"/>
      <c r="PV100" s="29"/>
      <c r="PW100" s="29"/>
      <c r="PX100" s="29"/>
      <c r="PY100" s="29"/>
      <c r="PZ100" s="29"/>
      <c r="QA100" s="29"/>
      <c r="QB100" s="29"/>
      <c r="QC100" s="29"/>
      <c r="QD100" s="29"/>
      <c r="QE100" s="29"/>
      <c r="QF100" s="29"/>
      <c r="QG100" s="29"/>
      <c r="QH100" s="29"/>
      <c r="QI100" s="29"/>
      <c r="QJ100" s="29"/>
      <c r="QK100" s="29"/>
      <c r="QL100" s="29"/>
      <c r="QM100" s="29"/>
      <c r="QN100" s="29"/>
      <c r="QO100" s="29"/>
      <c r="QP100" s="29"/>
      <c r="QQ100" s="29"/>
      <c r="QR100" s="29"/>
      <c r="QS100" s="29"/>
      <c r="QT100" s="29"/>
      <c r="QU100" s="29"/>
      <c r="QV100" s="29"/>
      <c r="QW100" s="29"/>
      <c r="QX100" s="29"/>
      <c r="QY100" s="29"/>
      <c r="QZ100" s="29"/>
      <c r="RA100" s="29"/>
      <c r="RB100" s="29"/>
      <c r="RC100" s="29"/>
      <c r="RD100" s="29"/>
      <c r="RE100" s="29"/>
      <c r="RF100" s="29"/>
      <c r="RG100" s="29"/>
      <c r="RH100" s="29"/>
      <c r="RI100" s="29"/>
      <c r="RJ100" s="29"/>
      <c r="RK100" s="29"/>
      <c r="RL100" s="29"/>
      <c r="RM100" s="29"/>
      <c r="RN100" s="29"/>
      <c r="RO100" s="29"/>
      <c r="RP100" s="29"/>
      <c r="RQ100" s="29"/>
      <c r="RR100" s="29"/>
      <c r="RS100" s="29"/>
      <c r="RT100" s="29"/>
      <c r="RU100" s="29"/>
      <c r="RV100" s="29"/>
      <c r="RW100" s="29"/>
      <c r="RX100" s="29"/>
      <c r="RY100" s="29"/>
      <c r="RZ100" s="29"/>
      <c r="SA100" s="29"/>
      <c r="SB100" s="29"/>
      <c r="SC100" s="29"/>
      <c r="SD100" s="29"/>
      <c r="SE100" s="29"/>
      <c r="SF100" s="29"/>
      <c r="SG100" s="29"/>
      <c r="SH100" s="29"/>
      <c r="SI100" s="29"/>
      <c r="SJ100" s="29"/>
      <c r="SK100" s="29"/>
      <c r="SL100" s="29"/>
      <c r="SM100" s="29"/>
      <c r="SN100" s="29"/>
      <c r="SO100" s="29"/>
      <c r="SP100" s="29"/>
      <c r="SQ100" s="29"/>
      <c r="SR100" s="29"/>
      <c r="SS100" s="29"/>
      <c r="ST100" s="29"/>
      <c r="SU100" s="29"/>
      <c r="SV100" s="29"/>
      <c r="SW100" s="29"/>
      <c r="SX100" s="29"/>
      <c r="SY100" s="29"/>
      <c r="SZ100" s="29"/>
      <c r="TA100" s="29"/>
      <c r="TB100" s="29"/>
      <c r="TC100" s="29"/>
      <c r="TD100" s="29"/>
      <c r="TE100" s="29"/>
      <c r="TF100" s="29"/>
      <c r="TG100" s="29"/>
      <c r="TH100" s="29"/>
      <c r="TI100" s="29"/>
      <c r="TJ100" s="29"/>
      <c r="TK100" s="29"/>
      <c r="TL100" s="29"/>
      <c r="TM100" s="29"/>
      <c r="TN100" s="29"/>
      <c r="TO100" s="29"/>
      <c r="TP100" s="29"/>
      <c r="TQ100" s="29"/>
      <c r="TR100" s="29"/>
      <c r="TS100" s="29"/>
      <c r="TT100" s="29"/>
      <c r="TU100" s="29"/>
      <c r="TV100" s="29"/>
      <c r="TW100" s="29"/>
      <c r="TX100" s="29"/>
      <c r="TY100" s="29"/>
      <c r="TZ100" s="29"/>
      <c r="UA100" s="29"/>
      <c r="UB100" s="29"/>
      <c r="UC100" s="29"/>
      <c r="UD100" s="29"/>
      <c r="UE100" s="29"/>
      <c r="UF100" s="29"/>
      <c r="UG100" s="29"/>
      <c r="UH100" s="29"/>
      <c r="UI100" s="29"/>
      <c r="UJ100" s="29"/>
      <c r="UK100" s="29"/>
      <c r="UL100" s="29"/>
      <c r="UM100" s="29"/>
      <c r="UN100" s="29"/>
      <c r="UO100" s="29"/>
      <c r="UP100" s="29"/>
      <c r="UQ100" s="29"/>
      <c r="UR100" s="29"/>
      <c r="US100" s="29"/>
      <c r="UT100" s="29"/>
      <c r="UU100" s="29"/>
      <c r="UV100" s="29"/>
      <c r="UW100" s="29"/>
      <c r="UX100" s="29"/>
      <c r="UY100" s="29"/>
      <c r="UZ100" s="29"/>
      <c r="VA100" s="29"/>
      <c r="VB100" s="29"/>
      <c r="VC100" s="29"/>
      <c r="VD100" s="29"/>
      <c r="VE100" s="29"/>
      <c r="VF100" s="29"/>
      <c r="VG100" s="29"/>
      <c r="VH100" s="29"/>
      <c r="VI100" s="29"/>
      <c r="VJ100" s="29"/>
      <c r="VK100" s="29"/>
      <c r="VL100" s="29"/>
      <c r="VM100" s="29"/>
      <c r="VN100" s="29"/>
      <c r="VO100" s="29"/>
      <c r="VP100" s="29"/>
      <c r="VQ100" s="29"/>
      <c r="VR100" s="29"/>
      <c r="VS100" s="29"/>
      <c r="VT100" s="29"/>
      <c r="VU100" s="29"/>
      <c r="VV100" s="29"/>
      <c r="VW100" s="29"/>
      <c r="VX100" s="29"/>
      <c r="VY100" s="29"/>
      <c r="VZ100" s="29"/>
      <c r="WA100" s="29"/>
      <c r="WB100" s="29"/>
      <c r="WC100" s="29"/>
      <c r="WD100" s="29"/>
      <c r="WE100" s="29"/>
      <c r="WF100" s="29"/>
      <c r="WG100" s="29"/>
      <c r="WH100" s="29"/>
      <c r="WI100" s="29"/>
      <c r="WJ100" s="29"/>
      <c r="WK100" s="29"/>
      <c r="WL100" s="29"/>
      <c r="WM100" s="29"/>
      <c r="WN100" s="29"/>
      <c r="WO100" s="29"/>
      <c r="WP100" s="29"/>
      <c r="WQ100" s="29"/>
      <c r="WR100" s="29"/>
      <c r="WS100" s="29"/>
      <c r="WT100" s="29"/>
      <c r="WU100" s="29"/>
      <c r="WV100" s="29"/>
      <c r="WW100" s="29"/>
      <c r="WX100" s="29"/>
      <c r="WY100" s="29"/>
      <c r="WZ100" s="29"/>
      <c r="XA100" s="29"/>
      <c r="XB100" s="29"/>
      <c r="XC100" s="29"/>
      <c r="XD100" s="29"/>
      <c r="XE100" s="29"/>
      <c r="XF100" s="29"/>
      <c r="XG100" s="29"/>
      <c r="XH100" s="29"/>
      <c r="XI100" s="29"/>
      <c r="XJ100" s="29"/>
      <c r="XK100" s="29"/>
      <c r="XL100" s="29"/>
      <c r="XM100" s="29"/>
      <c r="XN100" s="29"/>
      <c r="XO100" s="29"/>
      <c r="XP100" s="29"/>
      <c r="XQ100" s="29"/>
      <c r="XR100" s="29"/>
      <c r="XS100" s="29"/>
      <c r="XT100" s="29"/>
      <c r="XU100" s="29"/>
      <c r="XV100" s="29"/>
      <c r="XW100" s="29"/>
      <c r="XX100" s="29"/>
      <c r="XY100" s="29"/>
      <c r="XZ100" s="29"/>
      <c r="YA100" s="29"/>
      <c r="YB100" s="29"/>
      <c r="YC100" s="29"/>
      <c r="YD100" s="29"/>
      <c r="YE100" s="29"/>
      <c r="YF100" s="29"/>
      <c r="YG100" s="29"/>
      <c r="YH100" s="29"/>
      <c r="YI100" s="29"/>
      <c r="YJ100" s="29"/>
      <c r="YK100" s="29"/>
      <c r="YL100" s="29"/>
      <c r="YM100" s="29"/>
      <c r="YN100" s="29"/>
      <c r="YO100" s="29"/>
      <c r="YP100" s="29"/>
      <c r="YQ100" s="29"/>
      <c r="YR100" s="29"/>
      <c r="YS100" s="29"/>
      <c r="YT100" s="29"/>
      <c r="YU100" s="29"/>
      <c r="YV100" s="29"/>
      <c r="YW100" s="29"/>
      <c r="YX100" s="29"/>
      <c r="YY100" s="29"/>
      <c r="YZ100" s="29"/>
      <c r="ZA100" s="29"/>
      <c r="ZB100" s="29"/>
      <c r="ZC100" s="29"/>
      <c r="ZD100" s="29"/>
      <c r="ZE100" s="29"/>
      <c r="ZF100" s="29"/>
      <c r="ZG100" s="29"/>
      <c r="ZH100" s="29"/>
      <c r="ZI100" s="29"/>
      <c r="ZJ100" s="29"/>
      <c r="ZK100" s="29"/>
      <c r="ZL100" s="29"/>
      <c r="ZM100" s="29"/>
      <c r="ZN100" s="29"/>
      <c r="ZO100" s="29"/>
      <c r="ZP100" s="29"/>
      <c r="ZQ100" s="29"/>
      <c r="ZR100" s="29"/>
      <c r="ZS100" s="29"/>
      <c r="ZT100" s="29"/>
      <c r="ZU100" s="29"/>
      <c r="ZV100" s="29"/>
      <c r="ZW100" s="29"/>
      <c r="ZX100" s="29"/>
      <c r="ZY100" s="29"/>
      <c r="ZZ100" s="29"/>
      <c r="AAA100" s="29"/>
      <c r="AAB100" s="29"/>
      <c r="AAC100" s="29"/>
      <c r="AAD100" s="29"/>
      <c r="AAE100" s="29"/>
      <c r="AAF100" s="29"/>
      <c r="AAG100" s="29"/>
      <c r="AAH100" s="29"/>
      <c r="AAI100" s="29"/>
      <c r="AAJ100" s="29"/>
      <c r="AAK100" s="29"/>
      <c r="AAL100" s="29"/>
      <c r="AAM100" s="29"/>
      <c r="AAN100" s="29"/>
      <c r="AAO100" s="29"/>
      <c r="AAP100" s="29"/>
      <c r="AAQ100" s="29"/>
      <c r="AAR100" s="29"/>
      <c r="AAS100" s="29"/>
      <c r="AAT100" s="29"/>
      <c r="AAU100" s="29"/>
      <c r="AAV100" s="29"/>
      <c r="AAW100" s="29"/>
      <c r="AAX100" s="29"/>
      <c r="AAY100" s="29"/>
      <c r="AAZ100" s="29"/>
      <c r="ABA100" s="29"/>
      <c r="ABB100" s="29"/>
      <c r="ABC100" s="29"/>
      <c r="ABD100" s="29"/>
      <c r="ABE100" s="29"/>
      <c r="ABF100" s="29"/>
      <c r="ABG100" s="29"/>
      <c r="ABH100" s="29"/>
      <c r="ABI100" s="29"/>
      <c r="ABJ100" s="29"/>
      <c r="ABK100" s="29"/>
      <c r="ABL100" s="29"/>
      <c r="ABM100" s="29"/>
      <c r="ABN100" s="29"/>
      <c r="ABO100" s="29"/>
      <c r="ABP100" s="29"/>
      <c r="ABQ100" s="29"/>
      <c r="ABR100" s="29"/>
      <c r="ABS100" s="29"/>
      <c r="ABT100" s="29"/>
      <c r="ABU100" s="29"/>
      <c r="ABV100" s="29"/>
      <c r="ABW100" s="29"/>
      <c r="ABX100" s="29"/>
      <c r="ABY100" s="29"/>
      <c r="ABZ100" s="29"/>
      <c r="ACA100" s="29"/>
      <c r="ACB100" s="29"/>
      <c r="ACC100" s="29"/>
      <c r="ACD100" s="29"/>
      <c r="ACE100" s="29"/>
      <c r="ACF100" s="29"/>
      <c r="ACG100" s="29"/>
      <c r="ACH100" s="29"/>
      <c r="ACI100" s="29"/>
      <c r="ACJ100" s="29"/>
      <c r="ACK100" s="29"/>
      <c r="ACL100" s="29"/>
      <c r="ACM100" s="29"/>
      <c r="ACN100" s="29"/>
      <c r="ACO100" s="29"/>
      <c r="ACP100" s="29"/>
      <c r="ACQ100" s="29"/>
      <c r="ACR100" s="29"/>
      <c r="ACS100" s="29"/>
      <c r="ACT100" s="29"/>
      <c r="ACU100" s="29"/>
      <c r="ACV100" s="29"/>
      <c r="ACW100" s="29"/>
      <c r="ACX100" s="29"/>
      <c r="ACY100" s="29"/>
      <c r="ACZ100" s="29"/>
      <c r="ADA100" s="29"/>
      <c r="ADB100" s="29"/>
      <c r="ADC100" s="29"/>
      <c r="ADD100" s="29"/>
      <c r="ADE100" s="29"/>
      <c r="ADF100" s="29"/>
      <c r="ADG100" s="29"/>
      <c r="ADH100" s="29"/>
      <c r="ADI100" s="29"/>
      <c r="ADJ100" s="29"/>
      <c r="ADK100" s="29"/>
      <c r="ADL100" s="29"/>
      <c r="ADM100" s="29"/>
      <c r="ADN100" s="29"/>
      <c r="ADO100" s="29"/>
      <c r="ADP100" s="29"/>
      <c r="ADQ100" s="29"/>
      <c r="ADR100" s="29"/>
      <c r="ADS100" s="29"/>
      <c r="ADT100" s="29"/>
      <c r="ADU100" s="29"/>
      <c r="ADV100" s="29"/>
      <c r="ADW100" s="29"/>
      <c r="ADX100" s="29"/>
      <c r="ADY100" s="29"/>
      <c r="ADZ100" s="29"/>
      <c r="AEA100" s="29"/>
      <c r="AEB100" s="29"/>
      <c r="AEC100" s="29"/>
      <c r="AED100" s="29"/>
      <c r="AEE100" s="29"/>
      <c r="AEF100" s="29"/>
      <c r="AEG100" s="29"/>
      <c r="AEH100" s="29"/>
      <c r="AEI100" s="29"/>
      <c r="AEJ100" s="29"/>
      <c r="AEK100" s="29"/>
      <c r="AEL100" s="29"/>
      <c r="AEM100" s="29"/>
      <c r="AEN100" s="29"/>
      <c r="AEO100" s="29"/>
      <c r="AEP100" s="29"/>
      <c r="AEQ100" s="29"/>
      <c r="AER100" s="29"/>
      <c r="AES100" s="29"/>
      <c r="AET100" s="29"/>
      <c r="AEU100" s="29"/>
      <c r="AEV100" s="29"/>
      <c r="AEW100" s="29"/>
      <c r="AEX100" s="29"/>
      <c r="AEY100" s="29"/>
      <c r="AEZ100" s="29"/>
      <c r="AFA100" s="29"/>
      <c r="AFB100" s="29"/>
      <c r="AFC100" s="29"/>
      <c r="AFD100" s="29"/>
      <c r="AFE100" s="29"/>
      <c r="AFF100" s="29"/>
      <c r="AFG100" s="29"/>
      <c r="AFH100" s="29"/>
      <c r="AFI100" s="29"/>
      <c r="AFJ100" s="29"/>
      <c r="AFK100" s="29"/>
      <c r="AFL100" s="29"/>
      <c r="AFM100" s="29"/>
      <c r="AFN100" s="29"/>
      <c r="AFO100" s="29"/>
      <c r="AFP100" s="29"/>
      <c r="AFQ100" s="29"/>
      <c r="AFR100" s="29"/>
      <c r="AFS100" s="29"/>
      <c r="AFT100" s="29"/>
      <c r="AFU100" s="29"/>
      <c r="AFV100" s="29"/>
      <c r="AFW100" s="29"/>
      <c r="AFX100" s="29"/>
      <c r="AFY100" s="29"/>
      <c r="AFZ100" s="29"/>
      <c r="AGA100" s="29"/>
      <c r="AGB100" s="29"/>
      <c r="AGC100" s="29"/>
      <c r="AGD100" s="29"/>
      <c r="AGE100" s="29"/>
      <c r="AGF100" s="29"/>
      <c r="AGG100" s="29"/>
      <c r="AGH100" s="29"/>
      <c r="AGI100" s="29"/>
      <c r="AGJ100" s="29"/>
      <c r="AGK100" s="29"/>
      <c r="AGL100" s="29"/>
      <c r="AGM100" s="29"/>
      <c r="AGN100" s="29"/>
      <c r="AGO100" s="29"/>
      <c r="AGP100" s="29"/>
      <c r="AGQ100" s="29"/>
      <c r="AGR100" s="29"/>
      <c r="AGS100" s="29"/>
      <c r="AGT100" s="29"/>
      <c r="AGU100" s="29"/>
      <c r="AGV100" s="29"/>
      <c r="AGW100" s="29"/>
      <c r="AGX100" s="29"/>
      <c r="AGY100" s="29"/>
      <c r="AGZ100" s="29"/>
      <c r="AHA100" s="29"/>
      <c r="AHB100" s="29"/>
      <c r="AHC100" s="29"/>
      <c r="AHD100" s="29"/>
      <c r="AHE100" s="29"/>
      <c r="AHF100" s="29"/>
      <c r="AHG100" s="29"/>
      <c r="AHH100" s="29"/>
      <c r="AHI100" s="29"/>
      <c r="AHJ100" s="29"/>
      <c r="AHK100" s="29"/>
      <c r="AHL100" s="29"/>
      <c r="AHM100" s="29"/>
      <c r="AHN100" s="29"/>
      <c r="AHO100" s="29"/>
      <c r="AHP100" s="29"/>
      <c r="AHQ100" s="29"/>
      <c r="AHR100" s="29"/>
      <c r="AHS100" s="29"/>
      <c r="AHT100" s="29"/>
      <c r="AHU100" s="29"/>
      <c r="AHV100" s="29"/>
      <c r="AHW100" s="29"/>
      <c r="AHX100" s="29"/>
      <c r="AHY100" s="29"/>
      <c r="AHZ100" s="29"/>
      <c r="AIA100" s="29"/>
      <c r="AIB100" s="29"/>
      <c r="AIC100" s="29"/>
      <c r="AID100" s="29"/>
      <c r="AIE100" s="29"/>
      <c r="AIF100" s="29"/>
      <c r="AIG100" s="29"/>
      <c r="AIH100" s="29"/>
      <c r="AII100" s="29"/>
      <c r="AIJ100" s="29"/>
      <c r="AIK100" s="29"/>
      <c r="AIL100" s="29"/>
      <c r="AIM100" s="29"/>
      <c r="AIN100" s="29"/>
      <c r="AIO100" s="29"/>
      <c r="AIP100" s="29"/>
      <c r="AIQ100" s="29"/>
      <c r="AIR100" s="29"/>
      <c r="AIS100" s="29"/>
      <c r="AIT100" s="29"/>
      <c r="AIU100" s="29"/>
      <c r="AIV100" s="29"/>
      <c r="AIW100" s="29"/>
      <c r="AIX100" s="29"/>
      <c r="AIY100" s="29"/>
      <c r="AIZ100" s="29"/>
      <c r="AJA100" s="29"/>
      <c r="AJB100" s="29"/>
      <c r="AJC100" s="29"/>
      <c r="AJD100" s="29"/>
      <c r="AJE100" s="29"/>
      <c r="AJF100" s="29"/>
      <c r="AJG100" s="29"/>
      <c r="AJH100" s="29"/>
      <c r="AJI100" s="29"/>
      <c r="AJJ100" s="29"/>
      <c r="AJK100" s="29"/>
      <c r="AJL100" s="29"/>
      <c r="AJM100" s="29"/>
      <c r="AJN100" s="29"/>
      <c r="AJO100" s="29"/>
      <c r="AJP100" s="29"/>
      <c r="AJQ100" s="29"/>
      <c r="AJR100" s="29"/>
      <c r="AJS100" s="29"/>
      <c r="AJT100" s="29"/>
      <c r="AJU100" s="29"/>
      <c r="AJV100" s="29"/>
      <c r="AJW100" s="29"/>
      <c r="AJX100" s="29"/>
      <c r="AJY100" s="29"/>
      <c r="AJZ100" s="29"/>
      <c r="AKA100" s="29"/>
      <c r="AKB100" s="29"/>
      <c r="AKC100" s="29"/>
      <c r="AKD100" s="29"/>
      <c r="AKE100" s="29"/>
      <c r="AKF100" s="29"/>
      <c r="AKG100" s="29"/>
      <c r="AKH100" s="29"/>
      <c r="AKI100" s="29"/>
      <c r="AKJ100" s="29"/>
      <c r="AKK100" s="29"/>
      <c r="AKL100" s="29"/>
      <c r="AKM100" s="29"/>
      <c r="AKN100" s="29"/>
      <c r="AKO100" s="29"/>
      <c r="AKP100" s="29"/>
      <c r="AKQ100" s="29"/>
      <c r="AKR100" s="29"/>
      <c r="AKS100" s="29"/>
      <c r="AKT100" s="29"/>
      <c r="AKU100" s="29"/>
      <c r="AKV100" s="29"/>
      <c r="AKW100" s="29"/>
      <c r="AKX100" s="29"/>
      <c r="AKY100" s="29"/>
      <c r="AKZ100" s="29"/>
      <c r="ALA100" s="29"/>
      <c r="ALB100" s="29"/>
      <c r="ALC100" s="29"/>
      <c r="ALD100" s="29"/>
      <c r="ALE100" s="29"/>
      <c r="ALF100" s="29"/>
      <c r="ALG100" s="29"/>
      <c r="ALH100" s="29"/>
      <c r="ALI100" s="29"/>
      <c r="ALJ100" s="29"/>
      <c r="ALK100" s="29"/>
      <c r="ALL100" s="29"/>
      <c r="ALM100" s="29"/>
      <c r="ALN100" s="29"/>
      <c r="ALO100" s="29"/>
      <c r="ALP100" s="29"/>
      <c r="ALQ100" s="29"/>
      <c r="ALR100" s="29"/>
      <c r="ALS100" s="29"/>
      <c r="ALT100" s="29"/>
      <c r="ALU100" s="29"/>
      <c r="ALV100" s="29"/>
      <c r="ALW100" s="29"/>
      <c r="ALX100" s="29"/>
      <c r="ALY100" s="29"/>
      <c r="ALZ100" s="29"/>
      <c r="AMA100" s="29"/>
      <c r="AMB100" s="29"/>
      <c r="AMC100" s="29"/>
      <c r="AMD100" s="29"/>
      <c r="AME100" s="29"/>
      <c r="AMF100" s="29"/>
      <c r="AMG100" s="29"/>
      <c r="AMH100" s="29"/>
      <c r="AMI100" s="29"/>
      <c r="AMJ100" s="29"/>
      <c r="AMK100" s="29"/>
      <c r="AML100" s="29"/>
      <c r="AMM100" s="29"/>
      <c r="AMN100" s="29"/>
      <c r="AMO100" s="29"/>
      <c r="AMP100" s="29"/>
      <c r="AMQ100" s="29"/>
      <c r="AMR100" s="29"/>
      <c r="AMS100" s="29"/>
      <c r="AMT100" s="29"/>
      <c r="AMU100" s="29"/>
      <c r="AMV100" s="29"/>
      <c r="AMW100" s="29"/>
      <c r="AMX100" s="29"/>
      <c r="AMY100" s="29"/>
      <c r="AMZ100" s="29"/>
      <c r="ANA100" s="29"/>
      <c r="ANB100" s="29"/>
      <c r="ANC100" s="29"/>
      <c r="AND100" s="29"/>
      <c r="ANE100" s="29"/>
      <c r="ANF100" s="29"/>
      <c r="ANG100" s="29"/>
      <c r="ANH100" s="29"/>
      <c r="ANI100" s="29"/>
      <c r="ANJ100" s="29"/>
      <c r="ANK100" s="29"/>
      <c r="ANL100" s="29"/>
      <c r="ANM100" s="29"/>
      <c r="ANN100" s="29"/>
      <c r="ANO100" s="29"/>
      <c r="ANP100" s="29"/>
      <c r="ANQ100" s="29"/>
      <c r="ANR100" s="29"/>
      <c r="ANS100" s="29"/>
      <c r="ANT100" s="29"/>
      <c r="ANU100" s="29"/>
      <c r="ANV100" s="29"/>
      <c r="ANW100" s="29"/>
      <c r="ANX100" s="29"/>
      <c r="ANY100" s="29"/>
      <c r="ANZ100" s="29"/>
      <c r="AOA100" s="29"/>
      <c r="AOB100" s="29"/>
      <c r="AOC100" s="29"/>
      <c r="AOD100" s="29"/>
      <c r="AOE100" s="29"/>
      <c r="AOF100" s="29"/>
      <c r="AOG100" s="29"/>
      <c r="AOH100" s="29"/>
      <c r="AOI100" s="29"/>
      <c r="AOJ100" s="29"/>
      <c r="AOK100" s="29"/>
      <c r="AOL100" s="29"/>
      <c r="AOM100" s="29"/>
      <c r="AON100" s="29"/>
      <c r="AOO100" s="29"/>
      <c r="AOP100" s="29"/>
      <c r="AOQ100" s="29"/>
      <c r="AOR100" s="29"/>
      <c r="AOS100" s="29"/>
      <c r="AOT100" s="29"/>
      <c r="AOU100" s="29"/>
      <c r="AOV100" s="29"/>
      <c r="AOW100" s="29"/>
      <c r="AOX100" s="29"/>
      <c r="AOY100" s="29"/>
      <c r="AOZ100" s="29"/>
      <c r="APA100" s="29"/>
      <c r="APB100" s="29"/>
      <c r="APC100" s="29"/>
      <c r="APD100" s="29"/>
      <c r="APE100" s="29"/>
      <c r="APF100" s="29"/>
      <c r="APG100" s="29"/>
      <c r="APH100" s="29"/>
      <c r="API100" s="29"/>
      <c r="APJ100" s="29"/>
      <c r="APK100" s="29"/>
      <c r="APL100" s="29"/>
      <c r="APM100" s="29"/>
      <c r="APN100" s="29"/>
      <c r="APO100" s="29"/>
      <c r="APP100" s="29"/>
      <c r="APQ100" s="29"/>
      <c r="APR100" s="29"/>
      <c r="APS100" s="29"/>
      <c r="APT100" s="29"/>
      <c r="APU100" s="29"/>
      <c r="APV100" s="29"/>
      <c r="APW100" s="29"/>
      <c r="APX100" s="29"/>
      <c r="APY100" s="29"/>
      <c r="APZ100" s="29"/>
      <c r="AQA100" s="29"/>
      <c r="AQB100" s="29"/>
      <c r="AQC100" s="29"/>
      <c r="AQD100" s="29"/>
      <c r="AQE100" s="29"/>
      <c r="AQF100" s="29"/>
      <c r="AQG100" s="29"/>
      <c r="AQH100" s="29"/>
      <c r="AQI100" s="29"/>
      <c r="AQJ100" s="29"/>
      <c r="AQK100" s="29"/>
      <c r="AQL100" s="29"/>
      <c r="AQM100" s="29"/>
      <c r="AQN100" s="29"/>
      <c r="AQO100" s="29"/>
      <c r="AQP100" s="29"/>
      <c r="AQQ100" s="29"/>
      <c r="AQR100" s="29"/>
      <c r="AQS100" s="29"/>
      <c r="AQT100" s="29"/>
      <c r="AQU100" s="29"/>
      <c r="AQV100" s="29"/>
      <c r="AQW100" s="29"/>
      <c r="AQX100" s="29"/>
      <c r="AQY100" s="29"/>
      <c r="AQZ100" s="29"/>
      <c r="ARA100" s="29"/>
      <c r="ARB100" s="29"/>
      <c r="ARC100" s="29"/>
      <c r="ARD100" s="29"/>
      <c r="ARE100" s="29"/>
      <c r="ARF100" s="29"/>
      <c r="ARG100" s="29"/>
      <c r="ARH100" s="29"/>
      <c r="ARI100" s="29"/>
      <c r="ARJ100" s="29"/>
      <c r="ARK100" s="29"/>
      <c r="ARL100" s="29"/>
      <c r="ARM100" s="29"/>
      <c r="ARN100" s="29"/>
      <c r="ARO100" s="29"/>
      <c r="ARP100" s="29"/>
      <c r="ARQ100" s="29"/>
      <c r="ARR100" s="29"/>
      <c r="ARS100" s="29"/>
      <c r="ART100" s="29"/>
      <c r="ARU100" s="29"/>
      <c r="ARV100" s="29"/>
      <c r="ARW100" s="29"/>
      <c r="ARX100" s="29"/>
      <c r="ARY100" s="29"/>
      <c r="ARZ100" s="29"/>
      <c r="ASA100" s="29"/>
      <c r="ASB100" s="29"/>
      <c r="ASC100" s="29"/>
      <c r="ASD100" s="29"/>
      <c r="ASE100" s="29"/>
      <c r="ASF100" s="29"/>
      <c r="ASG100" s="29"/>
      <c r="ASH100" s="29"/>
      <c r="ASI100" s="29"/>
      <c r="ASJ100" s="29"/>
      <c r="ASK100" s="29"/>
      <c r="ASL100" s="29"/>
      <c r="ASM100" s="29"/>
      <c r="ASN100" s="29"/>
      <c r="ASO100" s="29"/>
      <c r="ASP100" s="29"/>
      <c r="ASQ100" s="29"/>
      <c r="ASR100" s="29"/>
      <c r="ASS100" s="29"/>
      <c r="AST100" s="29"/>
      <c r="ASU100" s="29"/>
      <c r="ASV100" s="29"/>
      <c r="ASW100" s="29"/>
      <c r="ASX100" s="29"/>
      <c r="ASY100" s="29"/>
      <c r="ASZ100" s="29"/>
      <c r="ATA100" s="29"/>
      <c r="ATB100" s="29"/>
      <c r="ATC100" s="29"/>
      <c r="ATD100" s="29"/>
      <c r="ATE100" s="29"/>
      <c r="ATF100" s="29"/>
      <c r="ATG100" s="29"/>
      <c r="ATH100" s="29"/>
      <c r="ATI100" s="29"/>
      <c r="ATJ100" s="29"/>
      <c r="ATK100" s="29"/>
      <c r="ATL100" s="29"/>
      <c r="ATM100" s="29"/>
      <c r="ATN100" s="29"/>
      <c r="ATO100" s="29"/>
      <c r="ATP100" s="29"/>
      <c r="ATQ100" s="29"/>
      <c r="ATR100" s="29"/>
      <c r="ATS100" s="29"/>
      <c r="ATT100" s="29"/>
      <c r="ATU100" s="29"/>
      <c r="ATV100" s="29"/>
      <c r="ATW100" s="29"/>
      <c r="ATX100" s="29"/>
      <c r="ATY100" s="29"/>
      <c r="ATZ100" s="29"/>
      <c r="AUA100" s="29"/>
      <c r="AUB100" s="29"/>
      <c r="AUC100" s="29"/>
      <c r="AUD100" s="29"/>
      <c r="AUE100" s="29"/>
      <c r="AUF100" s="29"/>
      <c r="AUG100" s="29"/>
      <c r="AUH100" s="29"/>
      <c r="AUI100" s="29"/>
      <c r="AUJ100" s="29"/>
      <c r="AUK100" s="29"/>
      <c r="AUL100" s="29"/>
      <c r="AUM100" s="29"/>
      <c r="AUN100" s="29"/>
      <c r="AUO100" s="29"/>
      <c r="AUP100" s="29"/>
      <c r="AUQ100" s="29"/>
      <c r="AUR100" s="29"/>
      <c r="AUS100" s="29"/>
      <c r="AUT100" s="29"/>
      <c r="AUU100" s="29"/>
      <c r="AUV100" s="29"/>
      <c r="AUW100" s="29"/>
      <c r="AUX100" s="29"/>
      <c r="AUY100" s="29"/>
      <c r="AUZ100" s="29"/>
      <c r="AVA100" s="29"/>
      <c r="AVB100" s="29"/>
      <c r="AVC100" s="29"/>
      <c r="AVD100" s="29"/>
      <c r="AVE100" s="29"/>
      <c r="AVF100" s="29"/>
      <c r="AVG100" s="29"/>
      <c r="AVH100" s="29"/>
      <c r="AVI100" s="29"/>
      <c r="AVJ100" s="29"/>
      <c r="AVK100" s="29"/>
      <c r="AVL100" s="29"/>
      <c r="AVM100" s="29"/>
      <c r="AVN100" s="29"/>
      <c r="AVO100" s="29"/>
      <c r="AVP100" s="29"/>
      <c r="AVQ100" s="29"/>
      <c r="AVR100" s="29"/>
      <c r="AVS100" s="29"/>
      <c r="AVT100" s="29"/>
      <c r="AVU100" s="29"/>
      <c r="AVV100" s="29"/>
      <c r="AVW100" s="29"/>
      <c r="AVX100" s="29"/>
      <c r="AVY100" s="29"/>
      <c r="AVZ100" s="29"/>
      <c r="AWA100" s="29"/>
      <c r="AWB100" s="29"/>
      <c r="AWC100" s="29"/>
      <c r="AWD100" s="29"/>
      <c r="AWE100" s="29"/>
      <c r="AWF100" s="29"/>
      <c r="AWG100" s="29"/>
      <c r="AWH100" s="29"/>
      <c r="AWI100" s="29"/>
      <c r="AWJ100" s="29"/>
      <c r="AWK100" s="29"/>
      <c r="AWL100" s="29"/>
      <c r="AWM100" s="29"/>
      <c r="AWN100" s="29"/>
      <c r="AWO100" s="29"/>
      <c r="AWP100" s="29"/>
      <c r="AWQ100" s="29"/>
      <c r="AWR100" s="29"/>
      <c r="AWS100" s="29"/>
      <c r="AWT100" s="29"/>
      <c r="AWU100" s="29"/>
      <c r="AWV100" s="29"/>
      <c r="AWW100" s="29"/>
      <c r="AWX100" s="29"/>
      <c r="AWY100" s="29"/>
      <c r="AWZ100" s="29"/>
      <c r="AXA100" s="29"/>
      <c r="AXB100" s="29"/>
      <c r="AXC100" s="29"/>
      <c r="AXD100" s="29"/>
      <c r="AXE100" s="29"/>
      <c r="AXF100" s="29"/>
      <c r="AXG100" s="29"/>
      <c r="AXH100" s="29"/>
      <c r="AXI100" s="29"/>
      <c r="AXJ100" s="29"/>
      <c r="AXK100" s="29"/>
      <c r="AXL100" s="29"/>
      <c r="AXM100" s="29"/>
      <c r="AXN100" s="29"/>
      <c r="AXO100" s="29"/>
      <c r="AXP100" s="29"/>
      <c r="AXQ100" s="29"/>
      <c r="AXR100" s="29"/>
      <c r="AXS100" s="29"/>
      <c r="AXT100" s="29"/>
      <c r="AXU100" s="29"/>
      <c r="AXV100" s="29"/>
      <c r="AXW100" s="29"/>
      <c r="AXX100" s="29"/>
      <c r="AXY100" s="29"/>
      <c r="AXZ100" s="29"/>
      <c r="AYA100" s="29"/>
      <c r="AYB100" s="29"/>
      <c r="AYC100" s="29"/>
      <c r="AYD100" s="29"/>
      <c r="AYE100" s="29"/>
      <c r="AYF100" s="29"/>
      <c r="AYG100" s="29"/>
      <c r="AYH100" s="29"/>
      <c r="AYI100" s="29"/>
      <c r="AYJ100" s="29"/>
      <c r="AYK100" s="29"/>
      <c r="AYL100" s="29"/>
      <c r="AYM100" s="29"/>
      <c r="AYN100" s="29"/>
      <c r="AYO100" s="29"/>
      <c r="AYP100" s="29"/>
      <c r="AYQ100" s="29"/>
      <c r="AYR100" s="29"/>
      <c r="AYS100" s="29"/>
      <c r="AYT100" s="29"/>
      <c r="AYU100" s="29"/>
      <c r="AYV100" s="29"/>
      <c r="AYW100" s="29"/>
      <c r="AYX100" s="29"/>
      <c r="AYY100" s="29"/>
      <c r="AYZ100" s="29"/>
      <c r="AZA100" s="29"/>
      <c r="AZB100" s="29"/>
      <c r="AZC100" s="29"/>
      <c r="AZD100" s="29"/>
      <c r="AZE100" s="29"/>
      <c r="AZF100" s="29"/>
      <c r="AZG100" s="29"/>
      <c r="AZH100" s="29"/>
      <c r="AZI100" s="29"/>
      <c r="AZJ100" s="29"/>
      <c r="AZK100" s="29"/>
      <c r="AZL100" s="29"/>
      <c r="AZM100" s="29"/>
      <c r="AZN100" s="29"/>
      <c r="AZO100" s="29"/>
      <c r="AZP100" s="29"/>
      <c r="AZQ100" s="29"/>
      <c r="AZR100" s="29"/>
      <c r="AZS100" s="29"/>
      <c r="AZT100" s="29"/>
      <c r="AZU100" s="29"/>
      <c r="AZV100" s="29"/>
      <c r="AZW100" s="29"/>
      <c r="AZX100" s="29"/>
      <c r="AZY100" s="29"/>
      <c r="AZZ100" s="29"/>
      <c r="BAA100" s="29"/>
      <c r="BAB100" s="29"/>
      <c r="BAC100" s="29"/>
      <c r="BAD100" s="29"/>
    </row>
    <row r="101" spans="1:1382" s="89" customFormat="1" ht="14" x14ac:dyDescent="0.2">
      <c r="A101" s="118">
        <v>510</v>
      </c>
      <c r="B101" s="44">
        <v>461</v>
      </c>
      <c r="C101" s="40">
        <v>61044058</v>
      </c>
      <c r="D101" s="44">
        <v>6393163</v>
      </c>
      <c r="E101" s="31" t="s">
        <v>4241</v>
      </c>
      <c r="F101" s="30" t="s">
        <v>4242</v>
      </c>
      <c r="G101" s="94">
        <v>27756</v>
      </c>
      <c r="H101" s="40" t="s">
        <v>562</v>
      </c>
      <c r="I101" s="40" t="s">
        <v>563</v>
      </c>
      <c r="J101" s="42">
        <v>41</v>
      </c>
      <c r="K101" s="42">
        <v>34</v>
      </c>
      <c r="L101" s="42">
        <f t="shared" si="7"/>
        <v>7</v>
      </c>
      <c r="M101" s="30" t="s">
        <v>604</v>
      </c>
      <c r="N101" s="56" t="s">
        <v>807</v>
      </c>
      <c r="O101" s="30">
        <v>1</v>
      </c>
      <c r="P101" s="44">
        <v>2</v>
      </c>
      <c r="Q101" s="30" t="s">
        <v>4430</v>
      </c>
      <c r="R101" s="30" t="s">
        <v>453</v>
      </c>
      <c r="S101" s="32" t="s">
        <v>453</v>
      </c>
      <c r="T101" s="32" t="s">
        <v>453</v>
      </c>
      <c r="U101" s="42" t="s">
        <v>453</v>
      </c>
      <c r="V101" s="32" t="s">
        <v>453</v>
      </c>
      <c r="W101" s="32" t="s">
        <v>563</v>
      </c>
      <c r="X101" s="30" t="s">
        <v>827</v>
      </c>
      <c r="Y101" s="30" t="s">
        <v>550</v>
      </c>
      <c r="Z101" s="56" t="s">
        <v>804</v>
      </c>
      <c r="AA101" s="45">
        <v>42856</v>
      </c>
      <c r="AB101" s="80" t="s">
        <v>807</v>
      </c>
      <c r="AC101" s="32">
        <v>43038</v>
      </c>
      <c r="AD101" s="61">
        <f t="shared" si="5"/>
        <v>5.9835616438356167</v>
      </c>
      <c r="AE101" s="32" t="s">
        <v>539</v>
      </c>
      <c r="AF101" s="42">
        <v>1</v>
      </c>
      <c r="AG101" s="32" t="s">
        <v>539</v>
      </c>
      <c r="AH101" s="42">
        <v>1</v>
      </c>
      <c r="AI101" s="32"/>
      <c r="AJ101" s="42"/>
      <c r="AK101" s="32"/>
      <c r="AL101" s="42"/>
      <c r="AM101" s="32"/>
      <c r="AN101" s="42"/>
      <c r="AO101" s="32"/>
      <c r="AP101" s="42"/>
      <c r="AQ101" s="42"/>
      <c r="AR101" s="42"/>
      <c r="AS101" s="42"/>
      <c r="AT101" s="42"/>
      <c r="AU101" s="42"/>
      <c r="AV101" s="42"/>
      <c r="AW101" s="42"/>
      <c r="AX101" s="42"/>
      <c r="AY101" s="49" t="s">
        <v>4409</v>
      </c>
      <c r="AZ101" s="32" t="s">
        <v>539</v>
      </c>
      <c r="BA101" s="42">
        <v>1</v>
      </c>
      <c r="BB101" s="44">
        <v>2</v>
      </c>
      <c r="BC101" s="30" t="s">
        <v>853</v>
      </c>
      <c r="BD101" s="42">
        <v>1</v>
      </c>
      <c r="BE101" s="42">
        <v>0</v>
      </c>
      <c r="BF101" s="43" t="s">
        <v>807</v>
      </c>
      <c r="BG101" s="40" t="s">
        <v>453</v>
      </c>
      <c r="BH101" s="40" t="s">
        <v>453</v>
      </c>
      <c r="BI101" s="40" t="s">
        <v>453</v>
      </c>
      <c r="BJ101" s="40" t="s">
        <v>453</v>
      </c>
      <c r="BK101" s="31" t="s">
        <v>453</v>
      </c>
      <c r="BL101" s="31" t="s">
        <v>4431</v>
      </c>
      <c r="BM101" s="30">
        <v>81</v>
      </c>
      <c r="BN101" s="30">
        <v>101</v>
      </c>
      <c r="BO101" s="30">
        <v>89</v>
      </c>
      <c r="BP101" s="30" t="s">
        <v>4063</v>
      </c>
      <c r="BQ101" s="30" t="s">
        <v>4432</v>
      </c>
      <c r="BR101" s="30" t="s">
        <v>453</v>
      </c>
      <c r="BS101" s="30" t="s">
        <v>872</v>
      </c>
      <c r="BT101" s="30" t="s">
        <v>4433</v>
      </c>
      <c r="BU101" s="30" t="s">
        <v>929</v>
      </c>
      <c r="BV101" s="30" t="s">
        <v>4434</v>
      </c>
      <c r="BW101" s="30">
        <v>88</v>
      </c>
      <c r="BX101" s="30">
        <v>99</v>
      </c>
      <c r="BY101" s="30">
        <v>93</v>
      </c>
      <c r="BZ101" s="30" t="s">
        <v>1737</v>
      </c>
      <c r="CA101" s="112" t="s">
        <v>804</v>
      </c>
      <c r="CC101" s="29"/>
      <c r="CD101" s="29"/>
      <c r="CE101" s="29"/>
      <c r="CF101" s="29"/>
      <c r="CG101" s="29"/>
      <c r="CH101" s="29"/>
      <c r="CI101" s="29"/>
      <c r="CJ101" s="29"/>
      <c r="CK101" s="29"/>
      <c r="CL101" s="29"/>
      <c r="CM101" s="29"/>
      <c r="CN101" s="29"/>
      <c r="CO101" s="29"/>
      <c r="CP101" s="29"/>
      <c r="CQ101" s="29"/>
      <c r="CR101" s="29"/>
      <c r="CS101" s="29"/>
      <c r="CT101" s="29"/>
      <c r="CU101" s="29"/>
      <c r="CV101" s="29"/>
      <c r="CW101" s="29"/>
      <c r="CX101" s="29"/>
      <c r="CY101" s="29"/>
      <c r="CZ101" s="29"/>
      <c r="DA101" s="29"/>
      <c r="DB101" s="29"/>
      <c r="DC101" s="29"/>
      <c r="DD101" s="29"/>
      <c r="DE101" s="29"/>
      <c r="DF101" s="29"/>
      <c r="DG101" s="29"/>
      <c r="DH101" s="29"/>
      <c r="DI101" s="29"/>
      <c r="DJ101" s="29"/>
      <c r="DK101" s="29"/>
      <c r="DL101" s="29"/>
      <c r="DM101" s="29"/>
      <c r="DN101" s="29"/>
      <c r="DO101" s="29"/>
      <c r="DP101" s="29"/>
      <c r="DQ101" s="29"/>
      <c r="DR101" s="29"/>
      <c r="DS101" s="29"/>
      <c r="DT101" s="29"/>
      <c r="DU101" s="29"/>
      <c r="DV101" s="29"/>
      <c r="DW101" s="29"/>
      <c r="DX101" s="29"/>
      <c r="DY101" s="29"/>
      <c r="DZ101" s="29"/>
      <c r="EA101" s="29"/>
      <c r="EB101" s="29"/>
      <c r="EC101" s="29"/>
      <c r="ED101" s="29"/>
      <c r="EE101" s="29"/>
      <c r="EF101" s="29"/>
      <c r="EG101" s="29"/>
      <c r="EH101" s="29"/>
      <c r="EI101" s="29"/>
      <c r="EJ101" s="29"/>
      <c r="EK101" s="29"/>
      <c r="EL101" s="29"/>
      <c r="EM101" s="29"/>
      <c r="EN101" s="29"/>
      <c r="EO101" s="29"/>
      <c r="EP101" s="29"/>
      <c r="EQ101" s="29"/>
      <c r="ER101" s="29"/>
      <c r="ES101" s="29"/>
      <c r="ET101" s="29"/>
      <c r="EU101" s="29"/>
      <c r="EV101" s="29"/>
      <c r="EW101" s="29"/>
      <c r="EX101" s="29"/>
      <c r="EY101" s="29"/>
      <c r="EZ101" s="29"/>
      <c r="FA101" s="29"/>
      <c r="FB101" s="29"/>
      <c r="FC101" s="29"/>
      <c r="FD101" s="29"/>
      <c r="FE101" s="29"/>
      <c r="FF101" s="29"/>
      <c r="FG101" s="29"/>
      <c r="FH101" s="29"/>
      <c r="FI101" s="29"/>
      <c r="FJ101" s="29"/>
      <c r="FK101" s="29"/>
      <c r="FL101" s="29"/>
      <c r="FM101" s="29"/>
      <c r="FN101" s="29"/>
      <c r="FO101" s="29"/>
      <c r="FP101" s="29"/>
      <c r="FQ101" s="29"/>
      <c r="FR101" s="29"/>
      <c r="FS101" s="29"/>
      <c r="FT101" s="29"/>
      <c r="FU101" s="29"/>
      <c r="FV101" s="29"/>
      <c r="FW101" s="29"/>
      <c r="FX101" s="29"/>
      <c r="FY101" s="29"/>
      <c r="FZ101" s="29"/>
      <c r="GA101" s="29"/>
      <c r="GB101" s="29"/>
      <c r="GC101" s="29"/>
      <c r="GD101" s="29"/>
      <c r="GE101" s="29"/>
      <c r="GF101" s="29"/>
      <c r="GG101" s="29"/>
      <c r="GH101" s="29"/>
      <c r="GI101" s="29"/>
      <c r="GJ101" s="29"/>
      <c r="GK101" s="29"/>
      <c r="GL101" s="29"/>
      <c r="GM101" s="29"/>
      <c r="GN101" s="29"/>
      <c r="GO101" s="29"/>
      <c r="GP101" s="29"/>
      <c r="GQ101" s="29"/>
      <c r="GR101" s="29"/>
      <c r="GS101" s="29"/>
      <c r="GT101" s="29"/>
      <c r="GU101" s="29"/>
      <c r="GV101" s="29"/>
      <c r="GW101" s="29"/>
      <c r="GX101" s="29"/>
      <c r="GY101" s="29"/>
      <c r="GZ101" s="29"/>
      <c r="HA101" s="29"/>
      <c r="HB101" s="29"/>
      <c r="HC101" s="29"/>
      <c r="HD101" s="29"/>
      <c r="HE101" s="29"/>
      <c r="HF101" s="29"/>
      <c r="HG101" s="29"/>
      <c r="HH101" s="29"/>
      <c r="HI101" s="29"/>
      <c r="HJ101" s="29"/>
      <c r="HK101" s="29"/>
      <c r="HL101" s="29"/>
      <c r="HM101" s="29"/>
      <c r="HN101" s="29"/>
      <c r="HO101" s="29"/>
      <c r="HP101" s="29"/>
      <c r="HQ101" s="29"/>
      <c r="HR101" s="29"/>
      <c r="HS101" s="29"/>
      <c r="HT101" s="29"/>
      <c r="HU101" s="29"/>
      <c r="HV101" s="29"/>
      <c r="HW101" s="29"/>
      <c r="HX101" s="29"/>
      <c r="HY101" s="29"/>
      <c r="HZ101" s="29"/>
      <c r="IA101" s="29"/>
      <c r="IB101" s="29"/>
      <c r="IC101" s="29"/>
      <c r="ID101" s="29"/>
      <c r="IE101" s="29"/>
      <c r="IF101" s="29"/>
      <c r="IG101" s="29"/>
      <c r="IH101" s="29"/>
      <c r="II101" s="29"/>
      <c r="IJ101" s="29"/>
      <c r="IK101" s="29"/>
      <c r="IL101" s="29"/>
      <c r="IM101" s="29"/>
      <c r="IN101" s="29"/>
      <c r="IO101" s="29"/>
      <c r="IP101" s="29"/>
      <c r="IQ101" s="29"/>
      <c r="IR101" s="29"/>
      <c r="IS101" s="29"/>
      <c r="IT101" s="29"/>
      <c r="IU101" s="29"/>
      <c r="IV101" s="29"/>
      <c r="IW101" s="29"/>
      <c r="IX101" s="29"/>
      <c r="IY101" s="29"/>
      <c r="IZ101" s="29"/>
      <c r="JA101" s="29"/>
      <c r="JB101" s="29"/>
      <c r="JC101" s="29"/>
      <c r="JD101" s="29"/>
      <c r="JE101" s="29"/>
      <c r="JF101" s="29"/>
      <c r="JG101" s="29"/>
      <c r="JH101" s="29"/>
      <c r="JI101" s="29"/>
      <c r="JJ101" s="29"/>
      <c r="JK101" s="29"/>
      <c r="JL101" s="29"/>
      <c r="JM101" s="29"/>
      <c r="JN101" s="29"/>
      <c r="JO101" s="29"/>
      <c r="JP101" s="29"/>
      <c r="JQ101" s="29"/>
      <c r="JR101" s="29"/>
      <c r="JS101" s="29"/>
      <c r="JT101" s="29"/>
      <c r="JU101" s="29"/>
      <c r="JV101" s="29"/>
      <c r="JW101" s="29"/>
      <c r="JX101" s="29"/>
      <c r="JY101" s="29"/>
      <c r="JZ101" s="29"/>
      <c r="KA101" s="29"/>
      <c r="KB101" s="29"/>
      <c r="KC101" s="29"/>
      <c r="KD101" s="29"/>
      <c r="KE101" s="29"/>
      <c r="KF101" s="29"/>
      <c r="KG101" s="29"/>
      <c r="KH101" s="29"/>
      <c r="KI101" s="29"/>
      <c r="KJ101" s="29"/>
      <c r="KK101" s="29"/>
      <c r="KL101" s="29"/>
      <c r="KM101" s="29"/>
      <c r="KN101" s="29"/>
      <c r="KO101" s="29"/>
      <c r="KP101" s="29"/>
      <c r="KQ101" s="29"/>
      <c r="KR101" s="29"/>
      <c r="KS101" s="29"/>
      <c r="KT101" s="29"/>
      <c r="KU101" s="29"/>
      <c r="KV101" s="29"/>
      <c r="KW101" s="29"/>
      <c r="KX101" s="29"/>
      <c r="KY101" s="29"/>
      <c r="KZ101" s="29"/>
      <c r="LA101" s="29"/>
      <c r="LB101" s="29"/>
      <c r="LC101" s="29"/>
      <c r="LD101" s="29"/>
      <c r="LE101" s="29"/>
      <c r="LF101" s="29"/>
      <c r="LG101" s="29"/>
      <c r="LH101" s="29"/>
      <c r="LI101" s="29"/>
      <c r="LJ101" s="29"/>
      <c r="LK101" s="29"/>
      <c r="LL101" s="29"/>
      <c r="LM101" s="29"/>
      <c r="LN101" s="29"/>
      <c r="LO101" s="29"/>
      <c r="LP101" s="29"/>
      <c r="LQ101" s="29"/>
      <c r="LR101" s="29"/>
      <c r="LS101" s="29"/>
      <c r="LT101" s="29"/>
      <c r="LU101" s="29"/>
      <c r="LV101" s="29"/>
      <c r="LW101" s="29"/>
      <c r="LX101" s="29"/>
      <c r="LY101" s="29"/>
      <c r="LZ101" s="29"/>
      <c r="MA101" s="29"/>
      <c r="MB101" s="29"/>
      <c r="MC101" s="29"/>
      <c r="MD101" s="29"/>
      <c r="ME101" s="29"/>
      <c r="MF101" s="29"/>
      <c r="MG101" s="29"/>
      <c r="MH101" s="29"/>
      <c r="MI101" s="29"/>
      <c r="MJ101" s="29"/>
      <c r="MK101" s="29"/>
      <c r="ML101" s="29"/>
      <c r="MM101" s="29"/>
      <c r="MN101" s="29"/>
      <c r="MO101" s="29"/>
      <c r="MP101" s="29"/>
      <c r="MQ101" s="29"/>
      <c r="MR101" s="29"/>
      <c r="MS101" s="29"/>
      <c r="MT101" s="29"/>
      <c r="MU101" s="29"/>
      <c r="MV101" s="29"/>
      <c r="MW101" s="29"/>
      <c r="MX101" s="29"/>
      <c r="MY101" s="29"/>
      <c r="MZ101" s="29"/>
      <c r="NA101" s="29"/>
      <c r="NB101" s="29"/>
      <c r="NC101" s="29"/>
      <c r="ND101" s="29"/>
      <c r="NE101" s="29"/>
      <c r="NF101" s="29"/>
      <c r="NG101" s="29"/>
      <c r="NH101" s="29"/>
      <c r="NI101" s="29"/>
      <c r="NJ101" s="29"/>
      <c r="NK101" s="29"/>
      <c r="NL101" s="29"/>
      <c r="NM101" s="29"/>
      <c r="NN101" s="29"/>
      <c r="NO101" s="29"/>
      <c r="NP101" s="29"/>
      <c r="NQ101" s="29"/>
      <c r="NR101" s="29"/>
      <c r="NS101" s="29"/>
      <c r="NT101" s="29"/>
      <c r="NU101" s="29"/>
      <c r="NV101" s="29"/>
      <c r="NW101" s="29"/>
      <c r="NX101" s="29"/>
      <c r="NY101" s="29"/>
      <c r="NZ101" s="29"/>
      <c r="OA101" s="29"/>
      <c r="OB101" s="29"/>
      <c r="OC101" s="29"/>
      <c r="OD101" s="29"/>
      <c r="OE101" s="29"/>
      <c r="OF101" s="29"/>
      <c r="OG101" s="29"/>
      <c r="OH101" s="29"/>
      <c r="OI101" s="29"/>
      <c r="OJ101" s="29"/>
      <c r="OK101" s="29"/>
      <c r="OL101" s="29"/>
      <c r="OM101" s="29"/>
      <c r="ON101" s="29"/>
      <c r="OO101" s="29"/>
      <c r="OP101" s="29"/>
      <c r="OQ101" s="29"/>
      <c r="OR101" s="29"/>
      <c r="OS101" s="29"/>
      <c r="OT101" s="29"/>
      <c r="OU101" s="29"/>
      <c r="OV101" s="29"/>
      <c r="OW101" s="29"/>
      <c r="OX101" s="29"/>
      <c r="OY101" s="29"/>
      <c r="OZ101" s="29"/>
      <c r="PA101" s="29"/>
      <c r="PB101" s="29"/>
      <c r="PC101" s="29"/>
      <c r="PD101" s="29"/>
      <c r="PE101" s="29"/>
      <c r="PF101" s="29"/>
      <c r="PG101" s="29"/>
      <c r="PH101" s="29"/>
      <c r="PI101" s="29"/>
      <c r="PJ101" s="29"/>
      <c r="PK101" s="29"/>
      <c r="PL101" s="29"/>
      <c r="PM101" s="29"/>
      <c r="PN101" s="29"/>
      <c r="PO101" s="29"/>
      <c r="PP101" s="29"/>
      <c r="PQ101" s="29"/>
      <c r="PR101" s="29"/>
      <c r="PS101" s="29"/>
      <c r="PT101" s="29"/>
      <c r="PU101" s="29"/>
      <c r="PV101" s="29"/>
      <c r="PW101" s="29"/>
      <c r="PX101" s="29"/>
      <c r="PY101" s="29"/>
      <c r="PZ101" s="29"/>
      <c r="QA101" s="29"/>
      <c r="QB101" s="29"/>
      <c r="QC101" s="29"/>
      <c r="QD101" s="29"/>
      <c r="QE101" s="29"/>
      <c r="QF101" s="29"/>
      <c r="QG101" s="29"/>
      <c r="QH101" s="29"/>
      <c r="QI101" s="29"/>
      <c r="QJ101" s="29"/>
      <c r="QK101" s="29"/>
      <c r="QL101" s="29"/>
      <c r="QM101" s="29"/>
      <c r="QN101" s="29"/>
      <c r="QO101" s="29"/>
      <c r="QP101" s="29"/>
      <c r="QQ101" s="29"/>
      <c r="QR101" s="29"/>
      <c r="QS101" s="29"/>
      <c r="QT101" s="29"/>
      <c r="QU101" s="29"/>
      <c r="QV101" s="29"/>
      <c r="QW101" s="29"/>
      <c r="QX101" s="29"/>
      <c r="QY101" s="29"/>
      <c r="QZ101" s="29"/>
      <c r="RA101" s="29"/>
      <c r="RB101" s="29"/>
      <c r="RC101" s="29"/>
      <c r="RD101" s="29"/>
      <c r="RE101" s="29"/>
      <c r="RF101" s="29"/>
      <c r="RG101" s="29"/>
      <c r="RH101" s="29"/>
      <c r="RI101" s="29"/>
      <c r="RJ101" s="29"/>
      <c r="RK101" s="29"/>
      <c r="RL101" s="29"/>
      <c r="RM101" s="29"/>
      <c r="RN101" s="29"/>
      <c r="RO101" s="29"/>
      <c r="RP101" s="29"/>
      <c r="RQ101" s="29"/>
      <c r="RR101" s="29"/>
      <c r="RS101" s="29"/>
      <c r="RT101" s="29"/>
      <c r="RU101" s="29"/>
      <c r="RV101" s="29"/>
      <c r="RW101" s="29"/>
      <c r="RX101" s="29"/>
      <c r="RY101" s="29"/>
      <c r="RZ101" s="29"/>
      <c r="SA101" s="29"/>
      <c r="SB101" s="29"/>
      <c r="SC101" s="29"/>
      <c r="SD101" s="29"/>
      <c r="SE101" s="29"/>
      <c r="SF101" s="29"/>
      <c r="SG101" s="29"/>
      <c r="SH101" s="29"/>
      <c r="SI101" s="29"/>
      <c r="SJ101" s="29"/>
      <c r="SK101" s="29"/>
      <c r="SL101" s="29"/>
      <c r="SM101" s="29"/>
      <c r="SN101" s="29"/>
      <c r="SO101" s="29"/>
      <c r="SP101" s="29"/>
      <c r="SQ101" s="29"/>
      <c r="SR101" s="29"/>
      <c r="SS101" s="29"/>
      <c r="ST101" s="29"/>
      <c r="SU101" s="29"/>
      <c r="SV101" s="29"/>
      <c r="SW101" s="29"/>
      <c r="SX101" s="29"/>
      <c r="SY101" s="29"/>
      <c r="SZ101" s="29"/>
      <c r="TA101" s="29"/>
      <c r="TB101" s="29"/>
      <c r="TC101" s="29"/>
      <c r="TD101" s="29"/>
      <c r="TE101" s="29"/>
      <c r="TF101" s="29"/>
      <c r="TG101" s="29"/>
      <c r="TH101" s="29"/>
      <c r="TI101" s="29"/>
      <c r="TJ101" s="29"/>
      <c r="TK101" s="29"/>
      <c r="TL101" s="29"/>
      <c r="TM101" s="29"/>
      <c r="TN101" s="29"/>
      <c r="TO101" s="29"/>
      <c r="TP101" s="29"/>
      <c r="TQ101" s="29"/>
      <c r="TR101" s="29"/>
      <c r="TS101" s="29"/>
      <c r="TT101" s="29"/>
      <c r="TU101" s="29"/>
      <c r="TV101" s="29"/>
      <c r="TW101" s="29"/>
      <c r="TX101" s="29"/>
      <c r="TY101" s="29"/>
      <c r="TZ101" s="29"/>
      <c r="UA101" s="29"/>
      <c r="UB101" s="29"/>
      <c r="UC101" s="29"/>
      <c r="UD101" s="29"/>
      <c r="UE101" s="29"/>
      <c r="UF101" s="29"/>
      <c r="UG101" s="29"/>
      <c r="UH101" s="29"/>
      <c r="UI101" s="29"/>
      <c r="UJ101" s="29"/>
      <c r="UK101" s="29"/>
      <c r="UL101" s="29"/>
      <c r="UM101" s="29"/>
      <c r="UN101" s="29"/>
      <c r="UO101" s="29"/>
      <c r="UP101" s="29"/>
      <c r="UQ101" s="29"/>
      <c r="UR101" s="29"/>
      <c r="US101" s="29"/>
      <c r="UT101" s="29"/>
      <c r="UU101" s="29"/>
      <c r="UV101" s="29"/>
      <c r="UW101" s="29"/>
      <c r="UX101" s="29"/>
      <c r="UY101" s="29"/>
      <c r="UZ101" s="29"/>
      <c r="VA101" s="29"/>
      <c r="VB101" s="29"/>
      <c r="VC101" s="29"/>
      <c r="VD101" s="29"/>
      <c r="VE101" s="29"/>
      <c r="VF101" s="29"/>
      <c r="VG101" s="29"/>
      <c r="VH101" s="29"/>
      <c r="VI101" s="29"/>
      <c r="VJ101" s="29"/>
      <c r="VK101" s="29"/>
      <c r="VL101" s="29"/>
      <c r="VM101" s="29"/>
      <c r="VN101" s="29"/>
      <c r="VO101" s="29"/>
      <c r="VP101" s="29"/>
      <c r="VQ101" s="29"/>
      <c r="VR101" s="29"/>
      <c r="VS101" s="29"/>
      <c r="VT101" s="29"/>
      <c r="VU101" s="29"/>
      <c r="VV101" s="29"/>
      <c r="VW101" s="29"/>
      <c r="VX101" s="29"/>
      <c r="VY101" s="29"/>
      <c r="VZ101" s="29"/>
      <c r="WA101" s="29"/>
      <c r="WB101" s="29"/>
      <c r="WC101" s="29"/>
      <c r="WD101" s="29"/>
      <c r="WE101" s="29"/>
      <c r="WF101" s="29"/>
      <c r="WG101" s="29"/>
      <c r="WH101" s="29"/>
      <c r="WI101" s="29"/>
      <c r="WJ101" s="29"/>
      <c r="WK101" s="29"/>
      <c r="WL101" s="29"/>
      <c r="WM101" s="29"/>
      <c r="WN101" s="29"/>
      <c r="WO101" s="29"/>
      <c r="WP101" s="29"/>
      <c r="WQ101" s="29"/>
      <c r="WR101" s="29"/>
      <c r="WS101" s="29"/>
      <c r="WT101" s="29"/>
      <c r="WU101" s="29"/>
      <c r="WV101" s="29"/>
      <c r="WW101" s="29"/>
      <c r="WX101" s="29"/>
      <c r="WY101" s="29"/>
      <c r="WZ101" s="29"/>
      <c r="XA101" s="29"/>
      <c r="XB101" s="29"/>
      <c r="XC101" s="29"/>
      <c r="XD101" s="29"/>
      <c r="XE101" s="29"/>
      <c r="XF101" s="29"/>
      <c r="XG101" s="29"/>
      <c r="XH101" s="29"/>
      <c r="XI101" s="29"/>
      <c r="XJ101" s="29"/>
      <c r="XK101" s="29"/>
      <c r="XL101" s="29"/>
      <c r="XM101" s="29"/>
      <c r="XN101" s="29"/>
      <c r="XO101" s="29"/>
      <c r="XP101" s="29"/>
      <c r="XQ101" s="29"/>
      <c r="XR101" s="29"/>
      <c r="XS101" s="29"/>
      <c r="XT101" s="29"/>
      <c r="XU101" s="29"/>
      <c r="XV101" s="29"/>
      <c r="XW101" s="29"/>
      <c r="XX101" s="29"/>
      <c r="XY101" s="29"/>
      <c r="XZ101" s="29"/>
      <c r="YA101" s="29"/>
      <c r="YB101" s="29"/>
      <c r="YC101" s="29"/>
      <c r="YD101" s="29"/>
      <c r="YE101" s="29"/>
      <c r="YF101" s="29"/>
      <c r="YG101" s="29"/>
      <c r="YH101" s="29"/>
      <c r="YI101" s="29"/>
      <c r="YJ101" s="29"/>
      <c r="YK101" s="29"/>
      <c r="YL101" s="29"/>
      <c r="YM101" s="29"/>
      <c r="YN101" s="29"/>
      <c r="YO101" s="29"/>
      <c r="YP101" s="29"/>
      <c r="YQ101" s="29"/>
      <c r="YR101" s="29"/>
      <c r="YS101" s="29"/>
      <c r="YT101" s="29"/>
      <c r="YU101" s="29"/>
      <c r="YV101" s="29"/>
      <c r="YW101" s="29"/>
      <c r="YX101" s="29"/>
      <c r="YY101" s="29"/>
      <c r="YZ101" s="29"/>
      <c r="ZA101" s="29"/>
      <c r="ZB101" s="29"/>
      <c r="ZC101" s="29"/>
      <c r="ZD101" s="29"/>
      <c r="ZE101" s="29"/>
      <c r="ZF101" s="29"/>
      <c r="ZG101" s="29"/>
      <c r="ZH101" s="29"/>
      <c r="ZI101" s="29"/>
      <c r="ZJ101" s="29"/>
      <c r="ZK101" s="29"/>
      <c r="ZL101" s="29"/>
      <c r="ZM101" s="29"/>
      <c r="ZN101" s="29"/>
      <c r="ZO101" s="29"/>
      <c r="ZP101" s="29"/>
      <c r="ZQ101" s="29"/>
      <c r="ZR101" s="29"/>
      <c r="ZS101" s="29"/>
      <c r="ZT101" s="29"/>
      <c r="ZU101" s="29"/>
      <c r="ZV101" s="29"/>
      <c r="ZW101" s="29"/>
      <c r="ZX101" s="29"/>
      <c r="ZY101" s="29"/>
      <c r="ZZ101" s="29"/>
      <c r="AAA101" s="29"/>
      <c r="AAB101" s="29"/>
      <c r="AAC101" s="29"/>
      <c r="AAD101" s="29"/>
      <c r="AAE101" s="29"/>
      <c r="AAF101" s="29"/>
      <c r="AAG101" s="29"/>
      <c r="AAH101" s="29"/>
      <c r="AAI101" s="29"/>
      <c r="AAJ101" s="29"/>
      <c r="AAK101" s="29"/>
      <c r="AAL101" s="29"/>
      <c r="AAM101" s="29"/>
      <c r="AAN101" s="29"/>
      <c r="AAO101" s="29"/>
      <c r="AAP101" s="29"/>
      <c r="AAQ101" s="29"/>
      <c r="AAR101" s="29"/>
      <c r="AAS101" s="29"/>
      <c r="AAT101" s="29"/>
      <c r="AAU101" s="29"/>
      <c r="AAV101" s="29"/>
      <c r="AAW101" s="29"/>
      <c r="AAX101" s="29"/>
      <c r="AAY101" s="29"/>
      <c r="AAZ101" s="29"/>
      <c r="ABA101" s="29"/>
      <c r="ABB101" s="29"/>
      <c r="ABC101" s="29"/>
      <c r="ABD101" s="29"/>
      <c r="ABE101" s="29"/>
      <c r="ABF101" s="29"/>
      <c r="ABG101" s="29"/>
      <c r="ABH101" s="29"/>
      <c r="ABI101" s="29"/>
      <c r="ABJ101" s="29"/>
      <c r="ABK101" s="29"/>
      <c r="ABL101" s="29"/>
      <c r="ABM101" s="29"/>
      <c r="ABN101" s="29"/>
      <c r="ABO101" s="29"/>
      <c r="ABP101" s="29"/>
      <c r="ABQ101" s="29"/>
      <c r="ABR101" s="29"/>
      <c r="ABS101" s="29"/>
      <c r="ABT101" s="29"/>
      <c r="ABU101" s="29"/>
      <c r="ABV101" s="29"/>
      <c r="ABW101" s="29"/>
      <c r="ABX101" s="29"/>
      <c r="ABY101" s="29"/>
      <c r="ABZ101" s="29"/>
      <c r="ACA101" s="29"/>
      <c r="ACB101" s="29"/>
      <c r="ACC101" s="29"/>
      <c r="ACD101" s="29"/>
      <c r="ACE101" s="29"/>
      <c r="ACF101" s="29"/>
      <c r="ACG101" s="29"/>
      <c r="ACH101" s="29"/>
      <c r="ACI101" s="29"/>
      <c r="ACJ101" s="29"/>
      <c r="ACK101" s="29"/>
      <c r="ACL101" s="29"/>
      <c r="ACM101" s="29"/>
      <c r="ACN101" s="29"/>
      <c r="ACO101" s="29"/>
      <c r="ACP101" s="29"/>
      <c r="ACQ101" s="29"/>
      <c r="ACR101" s="29"/>
      <c r="ACS101" s="29"/>
      <c r="ACT101" s="29"/>
      <c r="ACU101" s="29"/>
      <c r="ACV101" s="29"/>
      <c r="ACW101" s="29"/>
      <c r="ACX101" s="29"/>
      <c r="ACY101" s="29"/>
      <c r="ACZ101" s="29"/>
      <c r="ADA101" s="29"/>
      <c r="ADB101" s="29"/>
      <c r="ADC101" s="29"/>
      <c r="ADD101" s="29"/>
      <c r="ADE101" s="29"/>
      <c r="ADF101" s="29"/>
      <c r="ADG101" s="29"/>
      <c r="ADH101" s="29"/>
      <c r="ADI101" s="29"/>
      <c r="ADJ101" s="29"/>
      <c r="ADK101" s="29"/>
      <c r="ADL101" s="29"/>
      <c r="ADM101" s="29"/>
      <c r="ADN101" s="29"/>
      <c r="ADO101" s="29"/>
      <c r="ADP101" s="29"/>
      <c r="ADQ101" s="29"/>
      <c r="ADR101" s="29"/>
      <c r="ADS101" s="29"/>
      <c r="ADT101" s="29"/>
      <c r="ADU101" s="29"/>
      <c r="ADV101" s="29"/>
      <c r="ADW101" s="29"/>
      <c r="ADX101" s="29"/>
      <c r="ADY101" s="29"/>
      <c r="ADZ101" s="29"/>
      <c r="AEA101" s="29"/>
      <c r="AEB101" s="29"/>
      <c r="AEC101" s="29"/>
      <c r="AED101" s="29"/>
      <c r="AEE101" s="29"/>
      <c r="AEF101" s="29"/>
      <c r="AEG101" s="29"/>
      <c r="AEH101" s="29"/>
      <c r="AEI101" s="29"/>
      <c r="AEJ101" s="29"/>
      <c r="AEK101" s="29"/>
      <c r="AEL101" s="29"/>
      <c r="AEM101" s="29"/>
      <c r="AEN101" s="29"/>
      <c r="AEO101" s="29"/>
      <c r="AEP101" s="29"/>
      <c r="AEQ101" s="29"/>
      <c r="AER101" s="29"/>
      <c r="AES101" s="29"/>
      <c r="AET101" s="29"/>
      <c r="AEU101" s="29"/>
      <c r="AEV101" s="29"/>
      <c r="AEW101" s="29"/>
      <c r="AEX101" s="29"/>
      <c r="AEY101" s="29"/>
      <c r="AEZ101" s="29"/>
      <c r="AFA101" s="29"/>
      <c r="AFB101" s="29"/>
      <c r="AFC101" s="29"/>
      <c r="AFD101" s="29"/>
      <c r="AFE101" s="29"/>
      <c r="AFF101" s="29"/>
      <c r="AFG101" s="29"/>
      <c r="AFH101" s="29"/>
      <c r="AFI101" s="29"/>
      <c r="AFJ101" s="29"/>
      <c r="AFK101" s="29"/>
      <c r="AFL101" s="29"/>
      <c r="AFM101" s="29"/>
      <c r="AFN101" s="29"/>
      <c r="AFO101" s="29"/>
      <c r="AFP101" s="29"/>
      <c r="AFQ101" s="29"/>
      <c r="AFR101" s="29"/>
      <c r="AFS101" s="29"/>
      <c r="AFT101" s="29"/>
      <c r="AFU101" s="29"/>
      <c r="AFV101" s="29"/>
      <c r="AFW101" s="29"/>
      <c r="AFX101" s="29"/>
      <c r="AFY101" s="29"/>
      <c r="AFZ101" s="29"/>
      <c r="AGA101" s="29"/>
      <c r="AGB101" s="29"/>
      <c r="AGC101" s="29"/>
      <c r="AGD101" s="29"/>
      <c r="AGE101" s="29"/>
      <c r="AGF101" s="29"/>
      <c r="AGG101" s="29"/>
      <c r="AGH101" s="29"/>
      <c r="AGI101" s="29"/>
      <c r="AGJ101" s="29"/>
      <c r="AGK101" s="29"/>
      <c r="AGL101" s="29"/>
      <c r="AGM101" s="29"/>
      <c r="AGN101" s="29"/>
      <c r="AGO101" s="29"/>
      <c r="AGP101" s="29"/>
      <c r="AGQ101" s="29"/>
      <c r="AGR101" s="29"/>
      <c r="AGS101" s="29"/>
      <c r="AGT101" s="29"/>
      <c r="AGU101" s="29"/>
      <c r="AGV101" s="29"/>
      <c r="AGW101" s="29"/>
      <c r="AGX101" s="29"/>
      <c r="AGY101" s="29"/>
      <c r="AGZ101" s="29"/>
      <c r="AHA101" s="29"/>
      <c r="AHB101" s="29"/>
      <c r="AHC101" s="29"/>
      <c r="AHD101" s="29"/>
      <c r="AHE101" s="29"/>
      <c r="AHF101" s="29"/>
      <c r="AHG101" s="29"/>
      <c r="AHH101" s="29"/>
      <c r="AHI101" s="29"/>
      <c r="AHJ101" s="29"/>
      <c r="AHK101" s="29"/>
      <c r="AHL101" s="29"/>
      <c r="AHM101" s="29"/>
      <c r="AHN101" s="29"/>
      <c r="AHO101" s="29"/>
      <c r="AHP101" s="29"/>
      <c r="AHQ101" s="29"/>
      <c r="AHR101" s="29"/>
      <c r="AHS101" s="29"/>
      <c r="AHT101" s="29"/>
      <c r="AHU101" s="29"/>
      <c r="AHV101" s="29"/>
      <c r="AHW101" s="29"/>
      <c r="AHX101" s="29"/>
      <c r="AHY101" s="29"/>
      <c r="AHZ101" s="29"/>
      <c r="AIA101" s="29"/>
      <c r="AIB101" s="29"/>
      <c r="AIC101" s="29"/>
      <c r="AID101" s="29"/>
      <c r="AIE101" s="29"/>
      <c r="AIF101" s="29"/>
      <c r="AIG101" s="29"/>
      <c r="AIH101" s="29"/>
      <c r="AII101" s="29"/>
      <c r="AIJ101" s="29"/>
      <c r="AIK101" s="29"/>
      <c r="AIL101" s="29"/>
      <c r="AIM101" s="29"/>
      <c r="AIN101" s="29"/>
      <c r="AIO101" s="29"/>
      <c r="AIP101" s="29"/>
      <c r="AIQ101" s="29"/>
      <c r="AIR101" s="29"/>
      <c r="AIS101" s="29"/>
      <c r="AIT101" s="29"/>
      <c r="AIU101" s="29"/>
      <c r="AIV101" s="29"/>
      <c r="AIW101" s="29"/>
      <c r="AIX101" s="29"/>
      <c r="AIY101" s="29"/>
      <c r="AIZ101" s="29"/>
      <c r="AJA101" s="29"/>
      <c r="AJB101" s="29"/>
      <c r="AJC101" s="29"/>
      <c r="AJD101" s="29"/>
      <c r="AJE101" s="29"/>
      <c r="AJF101" s="29"/>
      <c r="AJG101" s="29"/>
      <c r="AJH101" s="29"/>
      <c r="AJI101" s="29"/>
      <c r="AJJ101" s="29"/>
      <c r="AJK101" s="29"/>
      <c r="AJL101" s="29"/>
      <c r="AJM101" s="29"/>
      <c r="AJN101" s="29"/>
      <c r="AJO101" s="29"/>
      <c r="AJP101" s="29"/>
      <c r="AJQ101" s="29"/>
      <c r="AJR101" s="29"/>
      <c r="AJS101" s="29"/>
      <c r="AJT101" s="29"/>
      <c r="AJU101" s="29"/>
      <c r="AJV101" s="29"/>
      <c r="AJW101" s="29"/>
      <c r="AJX101" s="29"/>
      <c r="AJY101" s="29"/>
      <c r="AJZ101" s="29"/>
      <c r="AKA101" s="29"/>
      <c r="AKB101" s="29"/>
      <c r="AKC101" s="29"/>
      <c r="AKD101" s="29"/>
      <c r="AKE101" s="29"/>
      <c r="AKF101" s="29"/>
      <c r="AKG101" s="29"/>
      <c r="AKH101" s="29"/>
      <c r="AKI101" s="29"/>
      <c r="AKJ101" s="29"/>
      <c r="AKK101" s="29"/>
      <c r="AKL101" s="29"/>
      <c r="AKM101" s="29"/>
      <c r="AKN101" s="29"/>
      <c r="AKO101" s="29"/>
      <c r="AKP101" s="29"/>
      <c r="AKQ101" s="29"/>
      <c r="AKR101" s="29"/>
      <c r="AKS101" s="29"/>
      <c r="AKT101" s="29"/>
      <c r="AKU101" s="29"/>
      <c r="AKV101" s="29"/>
      <c r="AKW101" s="29"/>
      <c r="AKX101" s="29"/>
      <c r="AKY101" s="29"/>
      <c r="AKZ101" s="29"/>
      <c r="ALA101" s="29"/>
      <c r="ALB101" s="29"/>
      <c r="ALC101" s="29"/>
      <c r="ALD101" s="29"/>
      <c r="ALE101" s="29"/>
      <c r="ALF101" s="29"/>
      <c r="ALG101" s="29"/>
      <c r="ALH101" s="29"/>
      <c r="ALI101" s="29"/>
      <c r="ALJ101" s="29"/>
      <c r="ALK101" s="29"/>
      <c r="ALL101" s="29"/>
      <c r="ALM101" s="29"/>
      <c r="ALN101" s="29"/>
      <c r="ALO101" s="29"/>
      <c r="ALP101" s="29"/>
      <c r="ALQ101" s="29"/>
      <c r="ALR101" s="29"/>
      <c r="ALS101" s="29"/>
      <c r="ALT101" s="29"/>
      <c r="ALU101" s="29"/>
      <c r="ALV101" s="29"/>
      <c r="ALW101" s="29"/>
      <c r="ALX101" s="29"/>
      <c r="ALY101" s="29"/>
      <c r="ALZ101" s="29"/>
      <c r="AMA101" s="29"/>
      <c r="AMB101" s="29"/>
      <c r="AMC101" s="29"/>
      <c r="AMD101" s="29"/>
      <c r="AME101" s="29"/>
      <c r="AMF101" s="29"/>
      <c r="AMG101" s="29"/>
      <c r="AMH101" s="29"/>
      <c r="AMI101" s="29"/>
      <c r="AMJ101" s="29"/>
      <c r="AMK101" s="29"/>
      <c r="AML101" s="29"/>
      <c r="AMM101" s="29"/>
      <c r="AMN101" s="29"/>
      <c r="AMO101" s="29"/>
      <c r="AMP101" s="29"/>
      <c r="AMQ101" s="29"/>
      <c r="AMR101" s="29"/>
      <c r="AMS101" s="29"/>
      <c r="AMT101" s="29"/>
      <c r="AMU101" s="29"/>
      <c r="AMV101" s="29"/>
      <c r="AMW101" s="29"/>
      <c r="AMX101" s="29"/>
      <c r="AMY101" s="29"/>
      <c r="AMZ101" s="29"/>
      <c r="ANA101" s="29"/>
      <c r="ANB101" s="29"/>
      <c r="ANC101" s="29"/>
      <c r="AND101" s="29"/>
      <c r="ANE101" s="29"/>
      <c r="ANF101" s="29"/>
      <c r="ANG101" s="29"/>
      <c r="ANH101" s="29"/>
      <c r="ANI101" s="29"/>
      <c r="ANJ101" s="29"/>
      <c r="ANK101" s="29"/>
      <c r="ANL101" s="29"/>
      <c r="ANM101" s="29"/>
      <c r="ANN101" s="29"/>
      <c r="ANO101" s="29"/>
      <c r="ANP101" s="29"/>
      <c r="ANQ101" s="29"/>
      <c r="ANR101" s="29"/>
      <c r="ANS101" s="29"/>
      <c r="ANT101" s="29"/>
      <c r="ANU101" s="29"/>
      <c r="ANV101" s="29"/>
      <c r="ANW101" s="29"/>
      <c r="ANX101" s="29"/>
      <c r="ANY101" s="29"/>
      <c r="ANZ101" s="29"/>
      <c r="AOA101" s="29"/>
      <c r="AOB101" s="29"/>
      <c r="AOC101" s="29"/>
      <c r="AOD101" s="29"/>
      <c r="AOE101" s="29"/>
      <c r="AOF101" s="29"/>
      <c r="AOG101" s="29"/>
      <c r="AOH101" s="29"/>
      <c r="AOI101" s="29"/>
      <c r="AOJ101" s="29"/>
      <c r="AOK101" s="29"/>
      <c r="AOL101" s="29"/>
      <c r="AOM101" s="29"/>
      <c r="AON101" s="29"/>
      <c r="AOO101" s="29"/>
      <c r="AOP101" s="29"/>
      <c r="AOQ101" s="29"/>
      <c r="AOR101" s="29"/>
      <c r="AOS101" s="29"/>
      <c r="AOT101" s="29"/>
      <c r="AOU101" s="29"/>
      <c r="AOV101" s="29"/>
      <c r="AOW101" s="29"/>
      <c r="AOX101" s="29"/>
      <c r="AOY101" s="29"/>
      <c r="AOZ101" s="29"/>
      <c r="APA101" s="29"/>
      <c r="APB101" s="29"/>
      <c r="APC101" s="29"/>
      <c r="APD101" s="29"/>
      <c r="APE101" s="29"/>
      <c r="APF101" s="29"/>
      <c r="APG101" s="29"/>
      <c r="APH101" s="29"/>
      <c r="API101" s="29"/>
      <c r="APJ101" s="29"/>
      <c r="APK101" s="29"/>
      <c r="APL101" s="29"/>
      <c r="APM101" s="29"/>
      <c r="APN101" s="29"/>
      <c r="APO101" s="29"/>
      <c r="APP101" s="29"/>
      <c r="APQ101" s="29"/>
      <c r="APR101" s="29"/>
      <c r="APS101" s="29"/>
      <c r="APT101" s="29"/>
      <c r="APU101" s="29"/>
      <c r="APV101" s="29"/>
      <c r="APW101" s="29"/>
      <c r="APX101" s="29"/>
      <c r="APY101" s="29"/>
      <c r="APZ101" s="29"/>
      <c r="AQA101" s="29"/>
      <c r="AQB101" s="29"/>
      <c r="AQC101" s="29"/>
      <c r="AQD101" s="29"/>
      <c r="AQE101" s="29"/>
      <c r="AQF101" s="29"/>
      <c r="AQG101" s="29"/>
      <c r="AQH101" s="29"/>
      <c r="AQI101" s="29"/>
      <c r="AQJ101" s="29"/>
      <c r="AQK101" s="29"/>
      <c r="AQL101" s="29"/>
      <c r="AQM101" s="29"/>
      <c r="AQN101" s="29"/>
      <c r="AQO101" s="29"/>
      <c r="AQP101" s="29"/>
      <c r="AQQ101" s="29"/>
      <c r="AQR101" s="29"/>
      <c r="AQS101" s="29"/>
      <c r="AQT101" s="29"/>
      <c r="AQU101" s="29"/>
      <c r="AQV101" s="29"/>
      <c r="AQW101" s="29"/>
      <c r="AQX101" s="29"/>
      <c r="AQY101" s="29"/>
      <c r="AQZ101" s="29"/>
      <c r="ARA101" s="29"/>
      <c r="ARB101" s="29"/>
      <c r="ARC101" s="29"/>
      <c r="ARD101" s="29"/>
      <c r="ARE101" s="29"/>
      <c r="ARF101" s="29"/>
      <c r="ARG101" s="29"/>
      <c r="ARH101" s="29"/>
      <c r="ARI101" s="29"/>
      <c r="ARJ101" s="29"/>
      <c r="ARK101" s="29"/>
      <c r="ARL101" s="29"/>
      <c r="ARM101" s="29"/>
      <c r="ARN101" s="29"/>
      <c r="ARO101" s="29"/>
      <c r="ARP101" s="29"/>
      <c r="ARQ101" s="29"/>
      <c r="ARR101" s="29"/>
      <c r="ARS101" s="29"/>
      <c r="ART101" s="29"/>
      <c r="ARU101" s="29"/>
      <c r="ARV101" s="29"/>
      <c r="ARW101" s="29"/>
      <c r="ARX101" s="29"/>
      <c r="ARY101" s="29"/>
      <c r="ARZ101" s="29"/>
      <c r="ASA101" s="29"/>
      <c r="ASB101" s="29"/>
      <c r="ASC101" s="29"/>
      <c r="ASD101" s="29"/>
      <c r="ASE101" s="29"/>
      <c r="ASF101" s="29"/>
      <c r="ASG101" s="29"/>
      <c r="ASH101" s="29"/>
      <c r="ASI101" s="29"/>
      <c r="ASJ101" s="29"/>
      <c r="ASK101" s="29"/>
      <c r="ASL101" s="29"/>
      <c r="ASM101" s="29"/>
      <c r="ASN101" s="29"/>
      <c r="ASO101" s="29"/>
      <c r="ASP101" s="29"/>
      <c r="ASQ101" s="29"/>
      <c r="ASR101" s="29"/>
      <c r="ASS101" s="29"/>
      <c r="AST101" s="29"/>
      <c r="ASU101" s="29"/>
      <c r="ASV101" s="29"/>
      <c r="ASW101" s="29"/>
      <c r="ASX101" s="29"/>
      <c r="ASY101" s="29"/>
      <c r="ASZ101" s="29"/>
      <c r="ATA101" s="29"/>
      <c r="ATB101" s="29"/>
      <c r="ATC101" s="29"/>
      <c r="ATD101" s="29"/>
      <c r="ATE101" s="29"/>
      <c r="ATF101" s="29"/>
      <c r="ATG101" s="29"/>
      <c r="ATH101" s="29"/>
      <c r="ATI101" s="29"/>
      <c r="ATJ101" s="29"/>
      <c r="ATK101" s="29"/>
      <c r="ATL101" s="29"/>
      <c r="ATM101" s="29"/>
      <c r="ATN101" s="29"/>
      <c r="ATO101" s="29"/>
      <c r="ATP101" s="29"/>
      <c r="ATQ101" s="29"/>
      <c r="ATR101" s="29"/>
      <c r="ATS101" s="29"/>
      <c r="ATT101" s="29"/>
      <c r="ATU101" s="29"/>
      <c r="ATV101" s="29"/>
      <c r="ATW101" s="29"/>
      <c r="ATX101" s="29"/>
      <c r="ATY101" s="29"/>
      <c r="ATZ101" s="29"/>
      <c r="AUA101" s="29"/>
      <c r="AUB101" s="29"/>
      <c r="AUC101" s="29"/>
      <c r="AUD101" s="29"/>
      <c r="AUE101" s="29"/>
      <c r="AUF101" s="29"/>
      <c r="AUG101" s="29"/>
      <c r="AUH101" s="29"/>
      <c r="AUI101" s="29"/>
      <c r="AUJ101" s="29"/>
      <c r="AUK101" s="29"/>
      <c r="AUL101" s="29"/>
      <c r="AUM101" s="29"/>
      <c r="AUN101" s="29"/>
      <c r="AUO101" s="29"/>
      <c r="AUP101" s="29"/>
      <c r="AUQ101" s="29"/>
      <c r="AUR101" s="29"/>
      <c r="AUS101" s="29"/>
      <c r="AUT101" s="29"/>
      <c r="AUU101" s="29"/>
      <c r="AUV101" s="29"/>
      <c r="AUW101" s="29"/>
      <c r="AUX101" s="29"/>
      <c r="AUY101" s="29"/>
      <c r="AUZ101" s="29"/>
      <c r="AVA101" s="29"/>
      <c r="AVB101" s="29"/>
      <c r="AVC101" s="29"/>
      <c r="AVD101" s="29"/>
      <c r="AVE101" s="29"/>
      <c r="AVF101" s="29"/>
      <c r="AVG101" s="29"/>
      <c r="AVH101" s="29"/>
      <c r="AVI101" s="29"/>
      <c r="AVJ101" s="29"/>
      <c r="AVK101" s="29"/>
      <c r="AVL101" s="29"/>
      <c r="AVM101" s="29"/>
      <c r="AVN101" s="29"/>
      <c r="AVO101" s="29"/>
      <c r="AVP101" s="29"/>
      <c r="AVQ101" s="29"/>
      <c r="AVR101" s="29"/>
      <c r="AVS101" s="29"/>
      <c r="AVT101" s="29"/>
      <c r="AVU101" s="29"/>
      <c r="AVV101" s="29"/>
      <c r="AVW101" s="29"/>
      <c r="AVX101" s="29"/>
      <c r="AVY101" s="29"/>
      <c r="AVZ101" s="29"/>
      <c r="AWA101" s="29"/>
      <c r="AWB101" s="29"/>
      <c r="AWC101" s="29"/>
      <c r="AWD101" s="29"/>
      <c r="AWE101" s="29"/>
      <c r="AWF101" s="29"/>
      <c r="AWG101" s="29"/>
      <c r="AWH101" s="29"/>
      <c r="AWI101" s="29"/>
      <c r="AWJ101" s="29"/>
      <c r="AWK101" s="29"/>
      <c r="AWL101" s="29"/>
      <c r="AWM101" s="29"/>
      <c r="AWN101" s="29"/>
      <c r="AWO101" s="29"/>
      <c r="AWP101" s="29"/>
      <c r="AWQ101" s="29"/>
      <c r="AWR101" s="29"/>
      <c r="AWS101" s="29"/>
      <c r="AWT101" s="29"/>
      <c r="AWU101" s="29"/>
      <c r="AWV101" s="29"/>
      <c r="AWW101" s="29"/>
      <c r="AWX101" s="29"/>
      <c r="AWY101" s="29"/>
      <c r="AWZ101" s="29"/>
      <c r="AXA101" s="29"/>
      <c r="AXB101" s="29"/>
      <c r="AXC101" s="29"/>
      <c r="AXD101" s="29"/>
      <c r="AXE101" s="29"/>
      <c r="AXF101" s="29"/>
      <c r="AXG101" s="29"/>
      <c r="AXH101" s="29"/>
      <c r="AXI101" s="29"/>
      <c r="AXJ101" s="29"/>
      <c r="AXK101" s="29"/>
      <c r="AXL101" s="29"/>
      <c r="AXM101" s="29"/>
      <c r="AXN101" s="29"/>
      <c r="AXO101" s="29"/>
      <c r="AXP101" s="29"/>
      <c r="AXQ101" s="29"/>
      <c r="AXR101" s="29"/>
      <c r="AXS101" s="29"/>
      <c r="AXT101" s="29"/>
      <c r="AXU101" s="29"/>
      <c r="AXV101" s="29"/>
      <c r="AXW101" s="29"/>
      <c r="AXX101" s="29"/>
      <c r="AXY101" s="29"/>
      <c r="AXZ101" s="29"/>
      <c r="AYA101" s="29"/>
      <c r="AYB101" s="29"/>
      <c r="AYC101" s="29"/>
      <c r="AYD101" s="29"/>
      <c r="AYE101" s="29"/>
      <c r="AYF101" s="29"/>
      <c r="AYG101" s="29"/>
      <c r="AYH101" s="29"/>
      <c r="AYI101" s="29"/>
      <c r="AYJ101" s="29"/>
      <c r="AYK101" s="29"/>
      <c r="AYL101" s="29"/>
      <c r="AYM101" s="29"/>
      <c r="AYN101" s="29"/>
      <c r="AYO101" s="29"/>
      <c r="AYP101" s="29"/>
      <c r="AYQ101" s="29"/>
      <c r="AYR101" s="29"/>
      <c r="AYS101" s="29"/>
      <c r="AYT101" s="29"/>
      <c r="AYU101" s="29"/>
      <c r="AYV101" s="29"/>
      <c r="AYW101" s="29"/>
      <c r="AYX101" s="29"/>
      <c r="AYY101" s="29"/>
      <c r="AYZ101" s="29"/>
      <c r="AZA101" s="29"/>
      <c r="AZB101" s="29"/>
      <c r="AZC101" s="29"/>
      <c r="AZD101" s="29"/>
      <c r="AZE101" s="29"/>
      <c r="AZF101" s="29"/>
      <c r="AZG101" s="29"/>
      <c r="AZH101" s="29"/>
      <c r="AZI101" s="29"/>
      <c r="AZJ101" s="29"/>
      <c r="AZK101" s="29"/>
      <c r="AZL101" s="29"/>
      <c r="AZM101" s="29"/>
      <c r="AZN101" s="29"/>
      <c r="AZO101" s="29"/>
      <c r="AZP101" s="29"/>
      <c r="AZQ101" s="29"/>
      <c r="AZR101" s="29"/>
      <c r="AZS101" s="29"/>
      <c r="AZT101" s="29"/>
      <c r="AZU101" s="29"/>
      <c r="AZV101" s="29"/>
      <c r="AZW101" s="29"/>
      <c r="AZX101" s="29"/>
      <c r="AZY101" s="29"/>
      <c r="AZZ101" s="29"/>
      <c r="BAA101" s="29"/>
      <c r="BAB101" s="29"/>
      <c r="BAC101" s="29"/>
      <c r="BAD101" s="29"/>
    </row>
    <row r="102" spans="1:1382" s="89" customFormat="1" ht="14" x14ac:dyDescent="0.2">
      <c r="A102" s="118">
        <v>512</v>
      </c>
      <c r="B102" s="44">
        <v>463</v>
      </c>
      <c r="C102" s="40">
        <v>55020006</v>
      </c>
      <c r="D102" s="44">
        <v>5937639</v>
      </c>
      <c r="E102" s="31" t="s">
        <v>4246</v>
      </c>
      <c r="F102" s="30" t="s">
        <v>4247</v>
      </c>
      <c r="G102" s="94">
        <v>22385</v>
      </c>
      <c r="H102" s="40" t="s">
        <v>562</v>
      </c>
      <c r="I102" s="40"/>
      <c r="J102" s="42"/>
      <c r="K102" s="42"/>
      <c r="L102" s="42">
        <f t="shared" si="7"/>
        <v>0</v>
      </c>
      <c r="M102" s="30"/>
      <c r="N102" s="56"/>
      <c r="O102" s="30"/>
      <c r="P102" s="44"/>
      <c r="Q102" s="30"/>
      <c r="R102" s="30" t="s">
        <v>453</v>
      </c>
      <c r="S102" s="32" t="s">
        <v>453</v>
      </c>
      <c r="T102" s="32" t="s">
        <v>453</v>
      </c>
      <c r="U102" s="42" t="s">
        <v>453</v>
      </c>
      <c r="V102" s="32" t="s">
        <v>453</v>
      </c>
      <c r="W102" s="32" t="s">
        <v>563</v>
      </c>
      <c r="X102" s="30" t="s">
        <v>976</v>
      </c>
      <c r="Y102" s="30" t="s">
        <v>550</v>
      </c>
      <c r="Z102" s="56" t="s">
        <v>804</v>
      </c>
      <c r="AA102" s="45">
        <v>42860</v>
      </c>
      <c r="AB102" s="80" t="s">
        <v>807</v>
      </c>
      <c r="AC102" s="32"/>
      <c r="AD102" s="61">
        <f t="shared" si="5"/>
        <v>-1409.0958904109589</v>
      </c>
      <c r="AE102" s="32"/>
      <c r="AF102" s="42"/>
      <c r="AG102" s="32"/>
      <c r="AH102" s="42"/>
      <c r="AI102" s="32"/>
      <c r="AJ102" s="42"/>
      <c r="AK102" s="32"/>
      <c r="AL102" s="42"/>
      <c r="AM102" s="32"/>
      <c r="AN102" s="42"/>
      <c r="AO102" s="32"/>
      <c r="AP102" s="42"/>
      <c r="AQ102" s="42"/>
      <c r="AR102" s="42"/>
      <c r="AS102" s="42"/>
      <c r="AT102" s="42"/>
      <c r="AU102" s="42"/>
      <c r="AV102" s="42"/>
      <c r="AW102" s="42"/>
      <c r="AX102" s="42"/>
      <c r="AY102" s="49"/>
      <c r="AZ102" s="32"/>
      <c r="BA102" s="42"/>
      <c r="BB102" s="44"/>
      <c r="BC102" s="30"/>
      <c r="BD102" s="42"/>
      <c r="BE102" s="42"/>
      <c r="BF102" s="43"/>
      <c r="BG102" s="40"/>
      <c r="BH102" s="40"/>
      <c r="BI102" s="40"/>
      <c r="BJ102" s="40"/>
      <c r="BK102" s="31"/>
      <c r="BL102" s="31"/>
      <c r="BM102" s="30"/>
      <c r="BN102" s="30"/>
      <c r="BO102" s="30"/>
      <c r="BP102" s="30"/>
      <c r="BQ102" s="30"/>
      <c r="BR102" s="30"/>
      <c r="BS102" s="30"/>
      <c r="BT102" s="30"/>
      <c r="BU102" s="30"/>
      <c r="BV102" s="30" t="s">
        <v>4500</v>
      </c>
      <c r="BW102" s="30">
        <v>101</v>
      </c>
      <c r="BX102" s="30">
        <v>104</v>
      </c>
      <c r="BY102" s="30">
        <v>103</v>
      </c>
      <c r="BZ102" s="30" t="s">
        <v>1737</v>
      </c>
      <c r="CA102" s="112" t="s">
        <v>804</v>
      </c>
      <c r="CC102" s="29"/>
      <c r="CD102" s="29"/>
      <c r="CE102" s="29"/>
      <c r="CF102" s="29"/>
      <c r="CG102" s="29"/>
      <c r="CH102" s="29"/>
      <c r="CI102" s="29"/>
      <c r="CJ102" s="29"/>
      <c r="CK102" s="29"/>
      <c r="CL102" s="29"/>
      <c r="CM102" s="29"/>
      <c r="CN102" s="29"/>
      <c r="CO102" s="29"/>
      <c r="CP102" s="29"/>
      <c r="CQ102" s="29"/>
      <c r="CR102" s="29"/>
      <c r="CS102" s="29"/>
      <c r="CT102" s="29"/>
      <c r="CU102" s="29"/>
      <c r="CV102" s="29"/>
      <c r="CW102" s="29"/>
      <c r="CX102" s="29"/>
      <c r="CY102" s="29"/>
      <c r="CZ102" s="29"/>
      <c r="DA102" s="29"/>
      <c r="DB102" s="29"/>
      <c r="DC102" s="29"/>
      <c r="DD102" s="29"/>
      <c r="DE102" s="29"/>
      <c r="DF102" s="29"/>
      <c r="DG102" s="29"/>
      <c r="DH102" s="29"/>
      <c r="DI102" s="29"/>
      <c r="DJ102" s="29"/>
      <c r="DK102" s="29"/>
      <c r="DL102" s="29"/>
      <c r="DM102" s="29"/>
      <c r="DN102" s="29"/>
      <c r="DO102" s="29"/>
      <c r="DP102" s="29"/>
      <c r="DQ102" s="29"/>
      <c r="DR102" s="29"/>
      <c r="DS102" s="29"/>
      <c r="DT102" s="29"/>
      <c r="DU102" s="29"/>
      <c r="DV102" s="29"/>
      <c r="DW102" s="29"/>
      <c r="DX102" s="29"/>
      <c r="DY102" s="29"/>
      <c r="DZ102" s="29"/>
      <c r="EA102" s="29"/>
      <c r="EB102" s="29"/>
      <c r="EC102" s="29"/>
      <c r="ED102" s="29"/>
      <c r="EE102" s="29"/>
      <c r="EF102" s="29"/>
      <c r="EG102" s="29"/>
      <c r="EH102" s="29"/>
      <c r="EI102" s="29"/>
      <c r="EJ102" s="29"/>
      <c r="EK102" s="29"/>
      <c r="EL102" s="29"/>
      <c r="EM102" s="29"/>
      <c r="EN102" s="29"/>
      <c r="EO102" s="29"/>
      <c r="EP102" s="29"/>
      <c r="EQ102" s="29"/>
      <c r="ER102" s="29"/>
      <c r="ES102" s="29"/>
      <c r="ET102" s="29"/>
      <c r="EU102" s="29"/>
      <c r="EV102" s="29"/>
      <c r="EW102" s="29"/>
      <c r="EX102" s="29"/>
      <c r="EY102" s="29"/>
      <c r="EZ102" s="29"/>
      <c r="FA102" s="29"/>
      <c r="FB102" s="29"/>
      <c r="FC102" s="29"/>
      <c r="FD102" s="29"/>
      <c r="FE102" s="29"/>
      <c r="FF102" s="29"/>
      <c r="FG102" s="29"/>
      <c r="FH102" s="29"/>
      <c r="FI102" s="29"/>
      <c r="FJ102" s="29"/>
      <c r="FK102" s="29"/>
      <c r="FL102" s="29"/>
      <c r="FM102" s="29"/>
      <c r="FN102" s="29"/>
      <c r="FO102" s="29"/>
      <c r="FP102" s="29"/>
      <c r="FQ102" s="29"/>
      <c r="FR102" s="29"/>
      <c r="FS102" s="29"/>
      <c r="FT102" s="29"/>
      <c r="FU102" s="29"/>
      <c r="FV102" s="29"/>
      <c r="FW102" s="29"/>
      <c r="FX102" s="29"/>
      <c r="FY102" s="29"/>
      <c r="FZ102" s="29"/>
      <c r="GA102" s="29"/>
      <c r="GB102" s="29"/>
      <c r="GC102" s="29"/>
      <c r="GD102" s="29"/>
      <c r="GE102" s="29"/>
      <c r="GF102" s="29"/>
      <c r="GG102" s="29"/>
      <c r="GH102" s="29"/>
      <c r="GI102" s="29"/>
      <c r="GJ102" s="29"/>
      <c r="GK102" s="29"/>
      <c r="GL102" s="29"/>
      <c r="GM102" s="29"/>
      <c r="GN102" s="29"/>
      <c r="GO102" s="29"/>
      <c r="GP102" s="29"/>
      <c r="GQ102" s="29"/>
      <c r="GR102" s="29"/>
      <c r="GS102" s="29"/>
      <c r="GT102" s="29"/>
      <c r="GU102" s="29"/>
      <c r="GV102" s="29"/>
      <c r="GW102" s="29"/>
      <c r="GX102" s="29"/>
      <c r="GY102" s="29"/>
      <c r="GZ102" s="29"/>
      <c r="HA102" s="29"/>
      <c r="HB102" s="29"/>
      <c r="HC102" s="29"/>
      <c r="HD102" s="29"/>
      <c r="HE102" s="29"/>
      <c r="HF102" s="29"/>
      <c r="HG102" s="29"/>
      <c r="HH102" s="29"/>
      <c r="HI102" s="29"/>
      <c r="HJ102" s="29"/>
      <c r="HK102" s="29"/>
      <c r="HL102" s="29"/>
      <c r="HM102" s="29"/>
      <c r="HN102" s="29"/>
      <c r="HO102" s="29"/>
      <c r="HP102" s="29"/>
      <c r="HQ102" s="29"/>
      <c r="HR102" s="29"/>
      <c r="HS102" s="29"/>
      <c r="HT102" s="29"/>
      <c r="HU102" s="29"/>
      <c r="HV102" s="29"/>
      <c r="HW102" s="29"/>
      <c r="HX102" s="29"/>
      <c r="HY102" s="29"/>
      <c r="HZ102" s="29"/>
      <c r="IA102" s="29"/>
      <c r="IB102" s="29"/>
      <c r="IC102" s="29"/>
      <c r="ID102" s="29"/>
      <c r="IE102" s="29"/>
      <c r="IF102" s="29"/>
      <c r="IG102" s="29"/>
      <c r="IH102" s="29"/>
      <c r="II102" s="29"/>
      <c r="IJ102" s="29"/>
      <c r="IK102" s="29"/>
      <c r="IL102" s="29"/>
      <c r="IM102" s="29"/>
      <c r="IN102" s="29"/>
      <c r="IO102" s="29"/>
      <c r="IP102" s="29"/>
      <c r="IQ102" s="29"/>
      <c r="IR102" s="29"/>
      <c r="IS102" s="29"/>
      <c r="IT102" s="29"/>
      <c r="IU102" s="29"/>
      <c r="IV102" s="29"/>
      <c r="IW102" s="29"/>
      <c r="IX102" s="29"/>
      <c r="IY102" s="29"/>
      <c r="IZ102" s="29"/>
      <c r="JA102" s="29"/>
      <c r="JB102" s="29"/>
      <c r="JC102" s="29"/>
      <c r="JD102" s="29"/>
      <c r="JE102" s="29"/>
      <c r="JF102" s="29"/>
      <c r="JG102" s="29"/>
      <c r="JH102" s="29"/>
      <c r="JI102" s="29"/>
      <c r="JJ102" s="29"/>
      <c r="JK102" s="29"/>
      <c r="JL102" s="29"/>
      <c r="JM102" s="29"/>
      <c r="JN102" s="29"/>
      <c r="JO102" s="29"/>
      <c r="JP102" s="29"/>
      <c r="JQ102" s="29"/>
      <c r="JR102" s="29"/>
      <c r="JS102" s="29"/>
      <c r="JT102" s="29"/>
      <c r="JU102" s="29"/>
      <c r="JV102" s="29"/>
      <c r="JW102" s="29"/>
      <c r="JX102" s="29"/>
      <c r="JY102" s="29"/>
      <c r="JZ102" s="29"/>
      <c r="KA102" s="29"/>
      <c r="KB102" s="29"/>
      <c r="KC102" s="29"/>
      <c r="KD102" s="29"/>
      <c r="KE102" s="29"/>
      <c r="KF102" s="29"/>
      <c r="KG102" s="29"/>
      <c r="KH102" s="29"/>
      <c r="KI102" s="29"/>
      <c r="KJ102" s="29"/>
      <c r="KK102" s="29"/>
      <c r="KL102" s="29"/>
      <c r="KM102" s="29"/>
      <c r="KN102" s="29"/>
      <c r="KO102" s="29"/>
      <c r="KP102" s="29"/>
      <c r="KQ102" s="29"/>
      <c r="KR102" s="29"/>
      <c r="KS102" s="29"/>
      <c r="KT102" s="29"/>
      <c r="KU102" s="29"/>
      <c r="KV102" s="29"/>
      <c r="KW102" s="29"/>
      <c r="KX102" s="29"/>
      <c r="KY102" s="29"/>
      <c r="KZ102" s="29"/>
      <c r="LA102" s="29"/>
      <c r="LB102" s="29"/>
      <c r="LC102" s="29"/>
      <c r="LD102" s="29"/>
      <c r="LE102" s="29"/>
      <c r="LF102" s="29"/>
      <c r="LG102" s="29"/>
      <c r="LH102" s="29"/>
      <c r="LI102" s="29"/>
      <c r="LJ102" s="29"/>
      <c r="LK102" s="29"/>
      <c r="LL102" s="29"/>
      <c r="LM102" s="29"/>
      <c r="LN102" s="29"/>
      <c r="LO102" s="29"/>
      <c r="LP102" s="29"/>
      <c r="LQ102" s="29"/>
      <c r="LR102" s="29"/>
      <c r="LS102" s="29"/>
      <c r="LT102" s="29"/>
      <c r="LU102" s="29"/>
      <c r="LV102" s="29"/>
      <c r="LW102" s="29"/>
      <c r="LX102" s="29"/>
      <c r="LY102" s="29"/>
      <c r="LZ102" s="29"/>
      <c r="MA102" s="29"/>
      <c r="MB102" s="29"/>
      <c r="MC102" s="29"/>
      <c r="MD102" s="29"/>
      <c r="ME102" s="29"/>
      <c r="MF102" s="29"/>
      <c r="MG102" s="29"/>
      <c r="MH102" s="29"/>
      <c r="MI102" s="29"/>
      <c r="MJ102" s="29"/>
      <c r="MK102" s="29"/>
      <c r="ML102" s="29"/>
      <c r="MM102" s="29"/>
      <c r="MN102" s="29"/>
      <c r="MO102" s="29"/>
      <c r="MP102" s="29"/>
      <c r="MQ102" s="29"/>
      <c r="MR102" s="29"/>
      <c r="MS102" s="29"/>
      <c r="MT102" s="29"/>
      <c r="MU102" s="29"/>
      <c r="MV102" s="29"/>
      <c r="MW102" s="29"/>
      <c r="MX102" s="29"/>
      <c r="MY102" s="29"/>
      <c r="MZ102" s="29"/>
      <c r="NA102" s="29"/>
      <c r="NB102" s="29"/>
      <c r="NC102" s="29"/>
      <c r="ND102" s="29"/>
      <c r="NE102" s="29"/>
      <c r="NF102" s="29"/>
      <c r="NG102" s="29"/>
      <c r="NH102" s="29"/>
      <c r="NI102" s="29"/>
      <c r="NJ102" s="29"/>
      <c r="NK102" s="29"/>
      <c r="NL102" s="29"/>
      <c r="NM102" s="29"/>
      <c r="NN102" s="29"/>
      <c r="NO102" s="29"/>
      <c r="NP102" s="29"/>
      <c r="NQ102" s="29"/>
      <c r="NR102" s="29"/>
      <c r="NS102" s="29"/>
      <c r="NT102" s="29"/>
      <c r="NU102" s="29"/>
      <c r="NV102" s="29"/>
      <c r="NW102" s="29"/>
      <c r="NX102" s="29"/>
      <c r="NY102" s="29"/>
      <c r="NZ102" s="29"/>
      <c r="OA102" s="29"/>
      <c r="OB102" s="29"/>
      <c r="OC102" s="29"/>
      <c r="OD102" s="29"/>
      <c r="OE102" s="29"/>
      <c r="OF102" s="29"/>
      <c r="OG102" s="29"/>
      <c r="OH102" s="29"/>
      <c r="OI102" s="29"/>
      <c r="OJ102" s="29"/>
      <c r="OK102" s="29"/>
      <c r="OL102" s="29"/>
      <c r="OM102" s="29"/>
      <c r="ON102" s="29"/>
      <c r="OO102" s="29"/>
      <c r="OP102" s="29"/>
      <c r="OQ102" s="29"/>
      <c r="OR102" s="29"/>
      <c r="OS102" s="29"/>
      <c r="OT102" s="29"/>
      <c r="OU102" s="29"/>
      <c r="OV102" s="29"/>
      <c r="OW102" s="29"/>
      <c r="OX102" s="29"/>
      <c r="OY102" s="29"/>
      <c r="OZ102" s="29"/>
      <c r="PA102" s="29"/>
      <c r="PB102" s="29"/>
      <c r="PC102" s="29"/>
      <c r="PD102" s="29"/>
      <c r="PE102" s="29"/>
      <c r="PF102" s="29"/>
      <c r="PG102" s="29"/>
      <c r="PH102" s="29"/>
      <c r="PI102" s="29"/>
      <c r="PJ102" s="29"/>
      <c r="PK102" s="29"/>
      <c r="PL102" s="29"/>
      <c r="PM102" s="29"/>
      <c r="PN102" s="29"/>
      <c r="PO102" s="29"/>
      <c r="PP102" s="29"/>
      <c r="PQ102" s="29"/>
      <c r="PR102" s="29"/>
      <c r="PS102" s="29"/>
      <c r="PT102" s="29"/>
      <c r="PU102" s="29"/>
      <c r="PV102" s="29"/>
      <c r="PW102" s="29"/>
      <c r="PX102" s="29"/>
      <c r="PY102" s="29"/>
      <c r="PZ102" s="29"/>
      <c r="QA102" s="29"/>
      <c r="QB102" s="29"/>
      <c r="QC102" s="29"/>
      <c r="QD102" s="29"/>
      <c r="QE102" s="29"/>
      <c r="QF102" s="29"/>
      <c r="QG102" s="29"/>
      <c r="QH102" s="29"/>
      <c r="QI102" s="29"/>
      <c r="QJ102" s="29"/>
      <c r="QK102" s="29"/>
      <c r="QL102" s="29"/>
      <c r="QM102" s="29"/>
      <c r="QN102" s="29"/>
      <c r="QO102" s="29"/>
      <c r="QP102" s="29"/>
      <c r="QQ102" s="29"/>
      <c r="QR102" s="29"/>
      <c r="QS102" s="29"/>
      <c r="QT102" s="29"/>
      <c r="QU102" s="29"/>
      <c r="QV102" s="29"/>
      <c r="QW102" s="29"/>
      <c r="QX102" s="29"/>
      <c r="QY102" s="29"/>
      <c r="QZ102" s="29"/>
      <c r="RA102" s="29"/>
      <c r="RB102" s="29"/>
      <c r="RC102" s="29"/>
      <c r="RD102" s="29"/>
      <c r="RE102" s="29"/>
      <c r="RF102" s="29"/>
      <c r="RG102" s="29"/>
      <c r="RH102" s="29"/>
      <c r="RI102" s="29"/>
      <c r="RJ102" s="29"/>
      <c r="RK102" s="29"/>
      <c r="RL102" s="29"/>
      <c r="RM102" s="29"/>
      <c r="RN102" s="29"/>
      <c r="RO102" s="29"/>
      <c r="RP102" s="29"/>
      <c r="RQ102" s="29"/>
      <c r="RR102" s="29"/>
      <c r="RS102" s="29"/>
      <c r="RT102" s="29"/>
      <c r="RU102" s="29"/>
      <c r="RV102" s="29"/>
      <c r="RW102" s="29"/>
      <c r="RX102" s="29"/>
      <c r="RY102" s="29"/>
      <c r="RZ102" s="29"/>
      <c r="SA102" s="29"/>
      <c r="SB102" s="29"/>
      <c r="SC102" s="29"/>
      <c r="SD102" s="29"/>
      <c r="SE102" s="29"/>
      <c r="SF102" s="29"/>
      <c r="SG102" s="29"/>
      <c r="SH102" s="29"/>
      <c r="SI102" s="29"/>
      <c r="SJ102" s="29"/>
      <c r="SK102" s="29"/>
      <c r="SL102" s="29"/>
      <c r="SM102" s="29"/>
      <c r="SN102" s="29"/>
      <c r="SO102" s="29"/>
      <c r="SP102" s="29"/>
      <c r="SQ102" s="29"/>
      <c r="SR102" s="29"/>
      <c r="SS102" s="29"/>
      <c r="ST102" s="29"/>
      <c r="SU102" s="29"/>
      <c r="SV102" s="29"/>
      <c r="SW102" s="29"/>
      <c r="SX102" s="29"/>
      <c r="SY102" s="29"/>
      <c r="SZ102" s="29"/>
      <c r="TA102" s="29"/>
      <c r="TB102" s="29"/>
      <c r="TC102" s="29"/>
      <c r="TD102" s="29"/>
      <c r="TE102" s="29"/>
      <c r="TF102" s="29"/>
      <c r="TG102" s="29"/>
      <c r="TH102" s="29"/>
      <c r="TI102" s="29"/>
      <c r="TJ102" s="29"/>
      <c r="TK102" s="29"/>
      <c r="TL102" s="29"/>
      <c r="TM102" s="29"/>
      <c r="TN102" s="29"/>
      <c r="TO102" s="29"/>
      <c r="TP102" s="29"/>
      <c r="TQ102" s="29"/>
      <c r="TR102" s="29"/>
      <c r="TS102" s="29"/>
      <c r="TT102" s="29"/>
      <c r="TU102" s="29"/>
      <c r="TV102" s="29"/>
      <c r="TW102" s="29"/>
      <c r="TX102" s="29"/>
      <c r="TY102" s="29"/>
      <c r="TZ102" s="29"/>
      <c r="UA102" s="29"/>
      <c r="UB102" s="29"/>
      <c r="UC102" s="29"/>
      <c r="UD102" s="29"/>
      <c r="UE102" s="29"/>
      <c r="UF102" s="29"/>
      <c r="UG102" s="29"/>
      <c r="UH102" s="29"/>
      <c r="UI102" s="29"/>
      <c r="UJ102" s="29"/>
      <c r="UK102" s="29"/>
      <c r="UL102" s="29"/>
      <c r="UM102" s="29"/>
      <c r="UN102" s="29"/>
      <c r="UO102" s="29"/>
      <c r="UP102" s="29"/>
      <c r="UQ102" s="29"/>
      <c r="UR102" s="29"/>
      <c r="US102" s="29"/>
      <c r="UT102" s="29"/>
      <c r="UU102" s="29"/>
      <c r="UV102" s="29"/>
      <c r="UW102" s="29"/>
      <c r="UX102" s="29"/>
      <c r="UY102" s="29"/>
      <c r="UZ102" s="29"/>
      <c r="VA102" s="29"/>
      <c r="VB102" s="29"/>
      <c r="VC102" s="29"/>
      <c r="VD102" s="29"/>
      <c r="VE102" s="29"/>
      <c r="VF102" s="29"/>
      <c r="VG102" s="29"/>
      <c r="VH102" s="29"/>
      <c r="VI102" s="29"/>
      <c r="VJ102" s="29"/>
      <c r="VK102" s="29"/>
      <c r="VL102" s="29"/>
      <c r="VM102" s="29"/>
      <c r="VN102" s="29"/>
      <c r="VO102" s="29"/>
      <c r="VP102" s="29"/>
      <c r="VQ102" s="29"/>
      <c r="VR102" s="29"/>
      <c r="VS102" s="29"/>
      <c r="VT102" s="29"/>
      <c r="VU102" s="29"/>
      <c r="VV102" s="29"/>
      <c r="VW102" s="29"/>
      <c r="VX102" s="29"/>
      <c r="VY102" s="29"/>
      <c r="VZ102" s="29"/>
      <c r="WA102" s="29"/>
      <c r="WB102" s="29"/>
      <c r="WC102" s="29"/>
      <c r="WD102" s="29"/>
      <c r="WE102" s="29"/>
      <c r="WF102" s="29"/>
      <c r="WG102" s="29"/>
      <c r="WH102" s="29"/>
      <c r="WI102" s="29"/>
      <c r="WJ102" s="29"/>
      <c r="WK102" s="29"/>
      <c r="WL102" s="29"/>
      <c r="WM102" s="29"/>
      <c r="WN102" s="29"/>
      <c r="WO102" s="29"/>
      <c r="WP102" s="29"/>
      <c r="WQ102" s="29"/>
      <c r="WR102" s="29"/>
      <c r="WS102" s="29"/>
      <c r="WT102" s="29"/>
      <c r="WU102" s="29"/>
      <c r="WV102" s="29"/>
      <c r="WW102" s="29"/>
      <c r="WX102" s="29"/>
      <c r="WY102" s="29"/>
      <c r="WZ102" s="29"/>
      <c r="XA102" s="29"/>
      <c r="XB102" s="29"/>
      <c r="XC102" s="29"/>
      <c r="XD102" s="29"/>
      <c r="XE102" s="29"/>
      <c r="XF102" s="29"/>
      <c r="XG102" s="29"/>
      <c r="XH102" s="29"/>
      <c r="XI102" s="29"/>
      <c r="XJ102" s="29"/>
      <c r="XK102" s="29"/>
      <c r="XL102" s="29"/>
      <c r="XM102" s="29"/>
      <c r="XN102" s="29"/>
      <c r="XO102" s="29"/>
      <c r="XP102" s="29"/>
      <c r="XQ102" s="29"/>
      <c r="XR102" s="29"/>
      <c r="XS102" s="29"/>
      <c r="XT102" s="29"/>
      <c r="XU102" s="29"/>
      <c r="XV102" s="29"/>
      <c r="XW102" s="29"/>
      <c r="XX102" s="29"/>
      <c r="XY102" s="29"/>
      <c r="XZ102" s="29"/>
      <c r="YA102" s="29"/>
      <c r="YB102" s="29"/>
      <c r="YC102" s="29"/>
      <c r="YD102" s="29"/>
      <c r="YE102" s="29"/>
      <c r="YF102" s="29"/>
      <c r="YG102" s="29"/>
      <c r="YH102" s="29"/>
      <c r="YI102" s="29"/>
      <c r="YJ102" s="29"/>
      <c r="YK102" s="29"/>
      <c r="YL102" s="29"/>
      <c r="YM102" s="29"/>
      <c r="YN102" s="29"/>
      <c r="YO102" s="29"/>
      <c r="YP102" s="29"/>
      <c r="YQ102" s="29"/>
      <c r="YR102" s="29"/>
      <c r="YS102" s="29"/>
      <c r="YT102" s="29"/>
      <c r="YU102" s="29"/>
      <c r="YV102" s="29"/>
      <c r="YW102" s="29"/>
      <c r="YX102" s="29"/>
      <c r="YY102" s="29"/>
      <c r="YZ102" s="29"/>
      <c r="ZA102" s="29"/>
      <c r="ZB102" s="29"/>
      <c r="ZC102" s="29"/>
      <c r="ZD102" s="29"/>
      <c r="ZE102" s="29"/>
      <c r="ZF102" s="29"/>
      <c r="ZG102" s="29"/>
      <c r="ZH102" s="29"/>
      <c r="ZI102" s="29"/>
      <c r="ZJ102" s="29"/>
      <c r="ZK102" s="29"/>
      <c r="ZL102" s="29"/>
      <c r="ZM102" s="29"/>
      <c r="ZN102" s="29"/>
      <c r="ZO102" s="29"/>
      <c r="ZP102" s="29"/>
      <c r="ZQ102" s="29"/>
      <c r="ZR102" s="29"/>
      <c r="ZS102" s="29"/>
      <c r="ZT102" s="29"/>
      <c r="ZU102" s="29"/>
      <c r="ZV102" s="29"/>
      <c r="ZW102" s="29"/>
      <c r="ZX102" s="29"/>
      <c r="ZY102" s="29"/>
      <c r="ZZ102" s="29"/>
      <c r="AAA102" s="29"/>
      <c r="AAB102" s="29"/>
      <c r="AAC102" s="29"/>
      <c r="AAD102" s="29"/>
      <c r="AAE102" s="29"/>
      <c r="AAF102" s="29"/>
      <c r="AAG102" s="29"/>
      <c r="AAH102" s="29"/>
      <c r="AAI102" s="29"/>
      <c r="AAJ102" s="29"/>
      <c r="AAK102" s="29"/>
      <c r="AAL102" s="29"/>
      <c r="AAM102" s="29"/>
      <c r="AAN102" s="29"/>
      <c r="AAO102" s="29"/>
      <c r="AAP102" s="29"/>
      <c r="AAQ102" s="29"/>
      <c r="AAR102" s="29"/>
      <c r="AAS102" s="29"/>
      <c r="AAT102" s="29"/>
      <c r="AAU102" s="29"/>
      <c r="AAV102" s="29"/>
      <c r="AAW102" s="29"/>
      <c r="AAX102" s="29"/>
      <c r="AAY102" s="29"/>
      <c r="AAZ102" s="29"/>
      <c r="ABA102" s="29"/>
      <c r="ABB102" s="29"/>
      <c r="ABC102" s="29"/>
      <c r="ABD102" s="29"/>
      <c r="ABE102" s="29"/>
      <c r="ABF102" s="29"/>
      <c r="ABG102" s="29"/>
      <c r="ABH102" s="29"/>
      <c r="ABI102" s="29"/>
      <c r="ABJ102" s="29"/>
      <c r="ABK102" s="29"/>
      <c r="ABL102" s="29"/>
      <c r="ABM102" s="29"/>
      <c r="ABN102" s="29"/>
      <c r="ABO102" s="29"/>
      <c r="ABP102" s="29"/>
      <c r="ABQ102" s="29"/>
      <c r="ABR102" s="29"/>
      <c r="ABS102" s="29"/>
      <c r="ABT102" s="29"/>
      <c r="ABU102" s="29"/>
      <c r="ABV102" s="29"/>
      <c r="ABW102" s="29"/>
      <c r="ABX102" s="29"/>
      <c r="ABY102" s="29"/>
      <c r="ABZ102" s="29"/>
      <c r="ACA102" s="29"/>
      <c r="ACB102" s="29"/>
      <c r="ACC102" s="29"/>
      <c r="ACD102" s="29"/>
      <c r="ACE102" s="29"/>
      <c r="ACF102" s="29"/>
      <c r="ACG102" s="29"/>
      <c r="ACH102" s="29"/>
      <c r="ACI102" s="29"/>
      <c r="ACJ102" s="29"/>
      <c r="ACK102" s="29"/>
      <c r="ACL102" s="29"/>
      <c r="ACM102" s="29"/>
      <c r="ACN102" s="29"/>
      <c r="ACO102" s="29"/>
      <c r="ACP102" s="29"/>
      <c r="ACQ102" s="29"/>
      <c r="ACR102" s="29"/>
      <c r="ACS102" s="29"/>
      <c r="ACT102" s="29"/>
      <c r="ACU102" s="29"/>
      <c r="ACV102" s="29"/>
      <c r="ACW102" s="29"/>
      <c r="ACX102" s="29"/>
      <c r="ACY102" s="29"/>
      <c r="ACZ102" s="29"/>
      <c r="ADA102" s="29"/>
      <c r="ADB102" s="29"/>
      <c r="ADC102" s="29"/>
      <c r="ADD102" s="29"/>
      <c r="ADE102" s="29"/>
      <c r="ADF102" s="29"/>
      <c r="ADG102" s="29"/>
      <c r="ADH102" s="29"/>
      <c r="ADI102" s="29"/>
      <c r="ADJ102" s="29"/>
      <c r="ADK102" s="29"/>
      <c r="ADL102" s="29"/>
      <c r="ADM102" s="29"/>
      <c r="ADN102" s="29"/>
      <c r="ADO102" s="29"/>
      <c r="ADP102" s="29"/>
      <c r="ADQ102" s="29"/>
      <c r="ADR102" s="29"/>
      <c r="ADS102" s="29"/>
      <c r="ADT102" s="29"/>
      <c r="ADU102" s="29"/>
      <c r="ADV102" s="29"/>
      <c r="ADW102" s="29"/>
      <c r="ADX102" s="29"/>
      <c r="ADY102" s="29"/>
      <c r="ADZ102" s="29"/>
      <c r="AEA102" s="29"/>
      <c r="AEB102" s="29"/>
      <c r="AEC102" s="29"/>
      <c r="AED102" s="29"/>
      <c r="AEE102" s="29"/>
      <c r="AEF102" s="29"/>
      <c r="AEG102" s="29"/>
      <c r="AEH102" s="29"/>
      <c r="AEI102" s="29"/>
      <c r="AEJ102" s="29"/>
      <c r="AEK102" s="29"/>
      <c r="AEL102" s="29"/>
      <c r="AEM102" s="29"/>
      <c r="AEN102" s="29"/>
      <c r="AEO102" s="29"/>
      <c r="AEP102" s="29"/>
      <c r="AEQ102" s="29"/>
      <c r="AER102" s="29"/>
      <c r="AES102" s="29"/>
      <c r="AET102" s="29"/>
      <c r="AEU102" s="29"/>
      <c r="AEV102" s="29"/>
      <c r="AEW102" s="29"/>
      <c r="AEX102" s="29"/>
      <c r="AEY102" s="29"/>
      <c r="AEZ102" s="29"/>
      <c r="AFA102" s="29"/>
      <c r="AFB102" s="29"/>
      <c r="AFC102" s="29"/>
      <c r="AFD102" s="29"/>
      <c r="AFE102" s="29"/>
      <c r="AFF102" s="29"/>
      <c r="AFG102" s="29"/>
      <c r="AFH102" s="29"/>
      <c r="AFI102" s="29"/>
      <c r="AFJ102" s="29"/>
      <c r="AFK102" s="29"/>
      <c r="AFL102" s="29"/>
      <c r="AFM102" s="29"/>
      <c r="AFN102" s="29"/>
      <c r="AFO102" s="29"/>
      <c r="AFP102" s="29"/>
      <c r="AFQ102" s="29"/>
      <c r="AFR102" s="29"/>
      <c r="AFS102" s="29"/>
      <c r="AFT102" s="29"/>
      <c r="AFU102" s="29"/>
      <c r="AFV102" s="29"/>
      <c r="AFW102" s="29"/>
      <c r="AFX102" s="29"/>
      <c r="AFY102" s="29"/>
      <c r="AFZ102" s="29"/>
      <c r="AGA102" s="29"/>
      <c r="AGB102" s="29"/>
      <c r="AGC102" s="29"/>
      <c r="AGD102" s="29"/>
      <c r="AGE102" s="29"/>
      <c r="AGF102" s="29"/>
      <c r="AGG102" s="29"/>
      <c r="AGH102" s="29"/>
      <c r="AGI102" s="29"/>
      <c r="AGJ102" s="29"/>
      <c r="AGK102" s="29"/>
      <c r="AGL102" s="29"/>
      <c r="AGM102" s="29"/>
      <c r="AGN102" s="29"/>
      <c r="AGO102" s="29"/>
      <c r="AGP102" s="29"/>
      <c r="AGQ102" s="29"/>
      <c r="AGR102" s="29"/>
      <c r="AGS102" s="29"/>
      <c r="AGT102" s="29"/>
      <c r="AGU102" s="29"/>
      <c r="AGV102" s="29"/>
      <c r="AGW102" s="29"/>
      <c r="AGX102" s="29"/>
      <c r="AGY102" s="29"/>
      <c r="AGZ102" s="29"/>
      <c r="AHA102" s="29"/>
      <c r="AHB102" s="29"/>
      <c r="AHC102" s="29"/>
      <c r="AHD102" s="29"/>
      <c r="AHE102" s="29"/>
      <c r="AHF102" s="29"/>
      <c r="AHG102" s="29"/>
      <c r="AHH102" s="29"/>
      <c r="AHI102" s="29"/>
      <c r="AHJ102" s="29"/>
      <c r="AHK102" s="29"/>
      <c r="AHL102" s="29"/>
      <c r="AHM102" s="29"/>
      <c r="AHN102" s="29"/>
      <c r="AHO102" s="29"/>
      <c r="AHP102" s="29"/>
      <c r="AHQ102" s="29"/>
      <c r="AHR102" s="29"/>
      <c r="AHS102" s="29"/>
      <c r="AHT102" s="29"/>
      <c r="AHU102" s="29"/>
      <c r="AHV102" s="29"/>
      <c r="AHW102" s="29"/>
      <c r="AHX102" s="29"/>
      <c r="AHY102" s="29"/>
      <c r="AHZ102" s="29"/>
      <c r="AIA102" s="29"/>
      <c r="AIB102" s="29"/>
      <c r="AIC102" s="29"/>
      <c r="AID102" s="29"/>
      <c r="AIE102" s="29"/>
      <c r="AIF102" s="29"/>
      <c r="AIG102" s="29"/>
      <c r="AIH102" s="29"/>
      <c r="AII102" s="29"/>
      <c r="AIJ102" s="29"/>
      <c r="AIK102" s="29"/>
      <c r="AIL102" s="29"/>
      <c r="AIM102" s="29"/>
      <c r="AIN102" s="29"/>
      <c r="AIO102" s="29"/>
      <c r="AIP102" s="29"/>
      <c r="AIQ102" s="29"/>
      <c r="AIR102" s="29"/>
      <c r="AIS102" s="29"/>
      <c r="AIT102" s="29"/>
      <c r="AIU102" s="29"/>
      <c r="AIV102" s="29"/>
      <c r="AIW102" s="29"/>
      <c r="AIX102" s="29"/>
      <c r="AIY102" s="29"/>
      <c r="AIZ102" s="29"/>
      <c r="AJA102" s="29"/>
      <c r="AJB102" s="29"/>
      <c r="AJC102" s="29"/>
      <c r="AJD102" s="29"/>
      <c r="AJE102" s="29"/>
      <c r="AJF102" s="29"/>
      <c r="AJG102" s="29"/>
      <c r="AJH102" s="29"/>
      <c r="AJI102" s="29"/>
      <c r="AJJ102" s="29"/>
      <c r="AJK102" s="29"/>
      <c r="AJL102" s="29"/>
      <c r="AJM102" s="29"/>
      <c r="AJN102" s="29"/>
      <c r="AJO102" s="29"/>
      <c r="AJP102" s="29"/>
      <c r="AJQ102" s="29"/>
      <c r="AJR102" s="29"/>
      <c r="AJS102" s="29"/>
      <c r="AJT102" s="29"/>
      <c r="AJU102" s="29"/>
      <c r="AJV102" s="29"/>
      <c r="AJW102" s="29"/>
      <c r="AJX102" s="29"/>
      <c r="AJY102" s="29"/>
      <c r="AJZ102" s="29"/>
      <c r="AKA102" s="29"/>
      <c r="AKB102" s="29"/>
      <c r="AKC102" s="29"/>
      <c r="AKD102" s="29"/>
      <c r="AKE102" s="29"/>
      <c r="AKF102" s="29"/>
      <c r="AKG102" s="29"/>
      <c r="AKH102" s="29"/>
      <c r="AKI102" s="29"/>
      <c r="AKJ102" s="29"/>
      <c r="AKK102" s="29"/>
      <c r="AKL102" s="29"/>
      <c r="AKM102" s="29"/>
      <c r="AKN102" s="29"/>
      <c r="AKO102" s="29"/>
      <c r="AKP102" s="29"/>
      <c r="AKQ102" s="29"/>
      <c r="AKR102" s="29"/>
      <c r="AKS102" s="29"/>
      <c r="AKT102" s="29"/>
      <c r="AKU102" s="29"/>
      <c r="AKV102" s="29"/>
      <c r="AKW102" s="29"/>
      <c r="AKX102" s="29"/>
      <c r="AKY102" s="29"/>
      <c r="AKZ102" s="29"/>
      <c r="ALA102" s="29"/>
      <c r="ALB102" s="29"/>
      <c r="ALC102" s="29"/>
      <c r="ALD102" s="29"/>
      <c r="ALE102" s="29"/>
      <c r="ALF102" s="29"/>
      <c r="ALG102" s="29"/>
      <c r="ALH102" s="29"/>
      <c r="ALI102" s="29"/>
      <c r="ALJ102" s="29"/>
      <c r="ALK102" s="29"/>
      <c r="ALL102" s="29"/>
      <c r="ALM102" s="29"/>
      <c r="ALN102" s="29"/>
      <c r="ALO102" s="29"/>
      <c r="ALP102" s="29"/>
      <c r="ALQ102" s="29"/>
      <c r="ALR102" s="29"/>
      <c r="ALS102" s="29"/>
      <c r="ALT102" s="29"/>
      <c r="ALU102" s="29"/>
      <c r="ALV102" s="29"/>
      <c r="ALW102" s="29"/>
      <c r="ALX102" s="29"/>
      <c r="ALY102" s="29"/>
      <c r="ALZ102" s="29"/>
      <c r="AMA102" s="29"/>
      <c r="AMB102" s="29"/>
      <c r="AMC102" s="29"/>
      <c r="AMD102" s="29"/>
      <c r="AME102" s="29"/>
      <c r="AMF102" s="29"/>
      <c r="AMG102" s="29"/>
      <c r="AMH102" s="29"/>
      <c r="AMI102" s="29"/>
      <c r="AMJ102" s="29"/>
      <c r="AMK102" s="29"/>
      <c r="AML102" s="29"/>
      <c r="AMM102" s="29"/>
      <c r="AMN102" s="29"/>
      <c r="AMO102" s="29"/>
      <c r="AMP102" s="29"/>
      <c r="AMQ102" s="29"/>
      <c r="AMR102" s="29"/>
      <c r="AMS102" s="29"/>
      <c r="AMT102" s="29"/>
      <c r="AMU102" s="29"/>
      <c r="AMV102" s="29"/>
      <c r="AMW102" s="29"/>
      <c r="AMX102" s="29"/>
      <c r="AMY102" s="29"/>
      <c r="AMZ102" s="29"/>
      <c r="ANA102" s="29"/>
      <c r="ANB102" s="29"/>
      <c r="ANC102" s="29"/>
      <c r="AND102" s="29"/>
      <c r="ANE102" s="29"/>
      <c r="ANF102" s="29"/>
      <c r="ANG102" s="29"/>
      <c r="ANH102" s="29"/>
      <c r="ANI102" s="29"/>
      <c r="ANJ102" s="29"/>
      <c r="ANK102" s="29"/>
      <c r="ANL102" s="29"/>
      <c r="ANM102" s="29"/>
      <c r="ANN102" s="29"/>
      <c r="ANO102" s="29"/>
      <c r="ANP102" s="29"/>
      <c r="ANQ102" s="29"/>
      <c r="ANR102" s="29"/>
      <c r="ANS102" s="29"/>
      <c r="ANT102" s="29"/>
      <c r="ANU102" s="29"/>
      <c r="ANV102" s="29"/>
      <c r="ANW102" s="29"/>
      <c r="ANX102" s="29"/>
      <c r="ANY102" s="29"/>
      <c r="ANZ102" s="29"/>
      <c r="AOA102" s="29"/>
      <c r="AOB102" s="29"/>
      <c r="AOC102" s="29"/>
      <c r="AOD102" s="29"/>
      <c r="AOE102" s="29"/>
      <c r="AOF102" s="29"/>
      <c r="AOG102" s="29"/>
      <c r="AOH102" s="29"/>
      <c r="AOI102" s="29"/>
      <c r="AOJ102" s="29"/>
      <c r="AOK102" s="29"/>
      <c r="AOL102" s="29"/>
      <c r="AOM102" s="29"/>
      <c r="AON102" s="29"/>
      <c r="AOO102" s="29"/>
      <c r="AOP102" s="29"/>
      <c r="AOQ102" s="29"/>
      <c r="AOR102" s="29"/>
      <c r="AOS102" s="29"/>
      <c r="AOT102" s="29"/>
      <c r="AOU102" s="29"/>
      <c r="AOV102" s="29"/>
      <c r="AOW102" s="29"/>
      <c r="AOX102" s="29"/>
      <c r="AOY102" s="29"/>
      <c r="AOZ102" s="29"/>
      <c r="APA102" s="29"/>
      <c r="APB102" s="29"/>
      <c r="APC102" s="29"/>
      <c r="APD102" s="29"/>
      <c r="APE102" s="29"/>
      <c r="APF102" s="29"/>
      <c r="APG102" s="29"/>
      <c r="APH102" s="29"/>
      <c r="API102" s="29"/>
      <c r="APJ102" s="29"/>
      <c r="APK102" s="29"/>
      <c r="APL102" s="29"/>
      <c r="APM102" s="29"/>
      <c r="APN102" s="29"/>
      <c r="APO102" s="29"/>
      <c r="APP102" s="29"/>
      <c r="APQ102" s="29"/>
      <c r="APR102" s="29"/>
      <c r="APS102" s="29"/>
      <c r="APT102" s="29"/>
      <c r="APU102" s="29"/>
      <c r="APV102" s="29"/>
      <c r="APW102" s="29"/>
      <c r="APX102" s="29"/>
      <c r="APY102" s="29"/>
      <c r="APZ102" s="29"/>
      <c r="AQA102" s="29"/>
      <c r="AQB102" s="29"/>
      <c r="AQC102" s="29"/>
      <c r="AQD102" s="29"/>
      <c r="AQE102" s="29"/>
      <c r="AQF102" s="29"/>
      <c r="AQG102" s="29"/>
      <c r="AQH102" s="29"/>
      <c r="AQI102" s="29"/>
      <c r="AQJ102" s="29"/>
      <c r="AQK102" s="29"/>
      <c r="AQL102" s="29"/>
      <c r="AQM102" s="29"/>
      <c r="AQN102" s="29"/>
      <c r="AQO102" s="29"/>
      <c r="AQP102" s="29"/>
      <c r="AQQ102" s="29"/>
      <c r="AQR102" s="29"/>
      <c r="AQS102" s="29"/>
      <c r="AQT102" s="29"/>
      <c r="AQU102" s="29"/>
      <c r="AQV102" s="29"/>
      <c r="AQW102" s="29"/>
      <c r="AQX102" s="29"/>
      <c r="AQY102" s="29"/>
      <c r="AQZ102" s="29"/>
      <c r="ARA102" s="29"/>
      <c r="ARB102" s="29"/>
      <c r="ARC102" s="29"/>
      <c r="ARD102" s="29"/>
      <c r="ARE102" s="29"/>
      <c r="ARF102" s="29"/>
      <c r="ARG102" s="29"/>
      <c r="ARH102" s="29"/>
      <c r="ARI102" s="29"/>
      <c r="ARJ102" s="29"/>
      <c r="ARK102" s="29"/>
      <c r="ARL102" s="29"/>
      <c r="ARM102" s="29"/>
      <c r="ARN102" s="29"/>
      <c r="ARO102" s="29"/>
      <c r="ARP102" s="29"/>
      <c r="ARQ102" s="29"/>
      <c r="ARR102" s="29"/>
      <c r="ARS102" s="29"/>
      <c r="ART102" s="29"/>
      <c r="ARU102" s="29"/>
      <c r="ARV102" s="29"/>
      <c r="ARW102" s="29"/>
      <c r="ARX102" s="29"/>
      <c r="ARY102" s="29"/>
      <c r="ARZ102" s="29"/>
      <c r="ASA102" s="29"/>
      <c r="ASB102" s="29"/>
      <c r="ASC102" s="29"/>
      <c r="ASD102" s="29"/>
      <c r="ASE102" s="29"/>
      <c r="ASF102" s="29"/>
      <c r="ASG102" s="29"/>
      <c r="ASH102" s="29"/>
      <c r="ASI102" s="29"/>
      <c r="ASJ102" s="29"/>
      <c r="ASK102" s="29"/>
      <c r="ASL102" s="29"/>
      <c r="ASM102" s="29"/>
      <c r="ASN102" s="29"/>
      <c r="ASO102" s="29"/>
      <c r="ASP102" s="29"/>
      <c r="ASQ102" s="29"/>
      <c r="ASR102" s="29"/>
      <c r="ASS102" s="29"/>
      <c r="AST102" s="29"/>
      <c r="ASU102" s="29"/>
      <c r="ASV102" s="29"/>
      <c r="ASW102" s="29"/>
      <c r="ASX102" s="29"/>
      <c r="ASY102" s="29"/>
      <c r="ASZ102" s="29"/>
      <c r="ATA102" s="29"/>
      <c r="ATB102" s="29"/>
      <c r="ATC102" s="29"/>
      <c r="ATD102" s="29"/>
      <c r="ATE102" s="29"/>
      <c r="ATF102" s="29"/>
      <c r="ATG102" s="29"/>
      <c r="ATH102" s="29"/>
      <c r="ATI102" s="29"/>
      <c r="ATJ102" s="29"/>
      <c r="ATK102" s="29"/>
      <c r="ATL102" s="29"/>
      <c r="ATM102" s="29"/>
      <c r="ATN102" s="29"/>
      <c r="ATO102" s="29"/>
      <c r="ATP102" s="29"/>
      <c r="ATQ102" s="29"/>
      <c r="ATR102" s="29"/>
      <c r="ATS102" s="29"/>
      <c r="ATT102" s="29"/>
      <c r="ATU102" s="29"/>
      <c r="ATV102" s="29"/>
      <c r="ATW102" s="29"/>
      <c r="ATX102" s="29"/>
      <c r="ATY102" s="29"/>
      <c r="ATZ102" s="29"/>
      <c r="AUA102" s="29"/>
      <c r="AUB102" s="29"/>
      <c r="AUC102" s="29"/>
      <c r="AUD102" s="29"/>
      <c r="AUE102" s="29"/>
      <c r="AUF102" s="29"/>
      <c r="AUG102" s="29"/>
      <c r="AUH102" s="29"/>
      <c r="AUI102" s="29"/>
      <c r="AUJ102" s="29"/>
      <c r="AUK102" s="29"/>
      <c r="AUL102" s="29"/>
      <c r="AUM102" s="29"/>
      <c r="AUN102" s="29"/>
      <c r="AUO102" s="29"/>
      <c r="AUP102" s="29"/>
      <c r="AUQ102" s="29"/>
      <c r="AUR102" s="29"/>
      <c r="AUS102" s="29"/>
      <c r="AUT102" s="29"/>
      <c r="AUU102" s="29"/>
      <c r="AUV102" s="29"/>
      <c r="AUW102" s="29"/>
      <c r="AUX102" s="29"/>
      <c r="AUY102" s="29"/>
      <c r="AUZ102" s="29"/>
      <c r="AVA102" s="29"/>
      <c r="AVB102" s="29"/>
      <c r="AVC102" s="29"/>
      <c r="AVD102" s="29"/>
      <c r="AVE102" s="29"/>
      <c r="AVF102" s="29"/>
      <c r="AVG102" s="29"/>
      <c r="AVH102" s="29"/>
      <c r="AVI102" s="29"/>
      <c r="AVJ102" s="29"/>
      <c r="AVK102" s="29"/>
      <c r="AVL102" s="29"/>
      <c r="AVM102" s="29"/>
      <c r="AVN102" s="29"/>
      <c r="AVO102" s="29"/>
      <c r="AVP102" s="29"/>
      <c r="AVQ102" s="29"/>
      <c r="AVR102" s="29"/>
      <c r="AVS102" s="29"/>
      <c r="AVT102" s="29"/>
      <c r="AVU102" s="29"/>
      <c r="AVV102" s="29"/>
      <c r="AVW102" s="29"/>
      <c r="AVX102" s="29"/>
      <c r="AVY102" s="29"/>
      <c r="AVZ102" s="29"/>
      <c r="AWA102" s="29"/>
      <c r="AWB102" s="29"/>
      <c r="AWC102" s="29"/>
      <c r="AWD102" s="29"/>
      <c r="AWE102" s="29"/>
      <c r="AWF102" s="29"/>
      <c r="AWG102" s="29"/>
      <c r="AWH102" s="29"/>
      <c r="AWI102" s="29"/>
      <c r="AWJ102" s="29"/>
      <c r="AWK102" s="29"/>
      <c r="AWL102" s="29"/>
      <c r="AWM102" s="29"/>
      <c r="AWN102" s="29"/>
      <c r="AWO102" s="29"/>
      <c r="AWP102" s="29"/>
      <c r="AWQ102" s="29"/>
      <c r="AWR102" s="29"/>
      <c r="AWS102" s="29"/>
      <c r="AWT102" s="29"/>
      <c r="AWU102" s="29"/>
      <c r="AWV102" s="29"/>
      <c r="AWW102" s="29"/>
      <c r="AWX102" s="29"/>
      <c r="AWY102" s="29"/>
      <c r="AWZ102" s="29"/>
      <c r="AXA102" s="29"/>
      <c r="AXB102" s="29"/>
      <c r="AXC102" s="29"/>
      <c r="AXD102" s="29"/>
      <c r="AXE102" s="29"/>
      <c r="AXF102" s="29"/>
      <c r="AXG102" s="29"/>
      <c r="AXH102" s="29"/>
      <c r="AXI102" s="29"/>
      <c r="AXJ102" s="29"/>
      <c r="AXK102" s="29"/>
      <c r="AXL102" s="29"/>
      <c r="AXM102" s="29"/>
      <c r="AXN102" s="29"/>
      <c r="AXO102" s="29"/>
      <c r="AXP102" s="29"/>
      <c r="AXQ102" s="29"/>
      <c r="AXR102" s="29"/>
      <c r="AXS102" s="29"/>
      <c r="AXT102" s="29"/>
      <c r="AXU102" s="29"/>
      <c r="AXV102" s="29"/>
      <c r="AXW102" s="29"/>
      <c r="AXX102" s="29"/>
      <c r="AXY102" s="29"/>
      <c r="AXZ102" s="29"/>
      <c r="AYA102" s="29"/>
      <c r="AYB102" s="29"/>
      <c r="AYC102" s="29"/>
      <c r="AYD102" s="29"/>
      <c r="AYE102" s="29"/>
      <c r="AYF102" s="29"/>
      <c r="AYG102" s="29"/>
      <c r="AYH102" s="29"/>
      <c r="AYI102" s="29"/>
      <c r="AYJ102" s="29"/>
      <c r="AYK102" s="29"/>
      <c r="AYL102" s="29"/>
      <c r="AYM102" s="29"/>
      <c r="AYN102" s="29"/>
      <c r="AYO102" s="29"/>
      <c r="AYP102" s="29"/>
      <c r="AYQ102" s="29"/>
      <c r="AYR102" s="29"/>
      <c r="AYS102" s="29"/>
      <c r="AYT102" s="29"/>
      <c r="AYU102" s="29"/>
      <c r="AYV102" s="29"/>
      <c r="AYW102" s="29"/>
      <c r="AYX102" s="29"/>
      <c r="AYY102" s="29"/>
      <c r="AYZ102" s="29"/>
      <c r="AZA102" s="29"/>
      <c r="AZB102" s="29"/>
      <c r="AZC102" s="29"/>
      <c r="AZD102" s="29"/>
      <c r="AZE102" s="29"/>
      <c r="AZF102" s="29"/>
      <c r="AZG102" s="29"/>
      <c r="AZH102" s="29"/>
      <c r="AZI102" s="29"/>
      <c r="AZJ102" s="29"/>
      <c r="AZK102" s="29"/>
      <c r="AZL102" s="29"/>
      <c r="AZM102" s="29"/>
      <c r="AZN102" s="29"/>
      <c r="AZO102" s="29"/>
      <c r="AZP102" s="29"/>
      <c r="AZQ102" s="29"/>
      <c r="AZR102" s="29"/>
      <c r="AZS102" s="29"/>
      <c r="AZT102" s="29"/>
      <c r="AZU102" s="29"/>
      <c r="AZV102" s="29"/>
      <c r="AZW102" s="29"/>
      <c r="AZX102" s="29"/>
      <c r="AZY102" s="29"/>
      <c r="AZZ102" s="29"/>
      <c r="BAA102" s="29"/>
      <c r="BAB102" s="29"/>
      <c r="BAC102" s="29"/>
      <c r="BAD102" s="29"/>
    </row>
    <row r="103" spans="1:1382" s="89" customFormat="1" ht="14" x14ac:dyDescent="0.2">
      <c r="A103" s="30"/>
      <c r="B103" s="44"/>
      <c r="C103" s="40">
        <v>33343068</v>
      </c>
      <c r="D103" s="44">
        <v>1197440</v>
      </c>
      <c r="E103" s="31" t="s">
        <v>4246</v>
      </c>
      <c r="F103" s="30" t="s">
        <v>4373</v>
      </c>
      <c r="G103" s="94">
        <v>33110</v>
      </c>
      <c r="H103" s="40" t="s">
        <v>480</v>
      </c>
      <c r="I103" s="40"/>
      <c r="J103" s="42"/>
      <c r="K103" s="42"/>
      <c r="L103" s="77"/>
      <c r="M103" s="30"/>
      <c r="N103" s="56" t="s">
        <v>807</v>
      </c>
      <c r="O103" s="30"/>
      <c r="P103" s="44"/>
      <c r="Q103" s="30"/>
      <c r="R103" s="30" t="s">
        <v>453</v>
      </c>
      <c r="S103" s="32" t="s">
        <v>453</v>
      </c>
      <c r="T103" s="32" t="s">
        <v>453</v>
      </c>
      <c r="U103" s="42" t="s">
        <v>453</v>
      </c>
      <c r="V103" s="32" t="s">
        <v>453</v>
      </c>
      <c r="W103" s="32" t="s">
        <v>1652</v>
      </c>
      <c r="X103" s="30" t="s">
        <v>827</v>
      </c>
      <c r="Y103" s="30" t="s">
        <v>550</v>
      </c>
      <c r="Z103" s="56" t="s">
        <v>804</v>
      </c>
      <c r="AA103" s="45">
        <v>42965</v>
      </c>
      <c r="AB103" s="80" t="s">
        <v>807</v>
      </c>
      <c r="AC103" s="32"/>
      <c r="AD103" s="42"/>
      <c r="AE103" s="32"/>
      <c r="AF103" s="42"/>
      <c r="AG103" s="32"/>
      <c r="AH103" s="42"/>
      <c r="AI103" s="32"/>
      <c r="AJ103" s="42"/>
      <c r="AK103" s="32"/>
      <c r="AL103" s="42"/>
      <c r="AM103" s="32"/>
      <c r="AN103" s="42"/>
      <c r="AO103" s="32"/>
      <c r="AP103" s="42"/>
      <c r="AQ103" s="42"/>
      <c r="AR103" s="42"/>
      <c r="AS103" s="42"/>
      <c r="AT103" s="42"/>
      <c r="AU103" s="42"/>
      <c r="AV103" s="42"/>
      <c r="AW103" s="42"/>
      <c r="AX103" s="42"/>
      <c r="AY103" s="49"/>
      <c r="AZ103" s="32"/>
      <c r="BA103" s="32"/>
      <c r="BB103" s="44"/>
      <c r="BC103" s="30"/>
      <c r="BD103" s="42"/>
      <c r="BE103" s="32"/>
      <c r="BF103" s="43"/>
      <c r="BG103" s="40"/>
      <c r="BH103" s="40"/>
      <c r="BI103" s="40"/>
      <c r="BJ103" s="40"/>
      <c r="BK103" s="31"/>
      <c r="BL103" s="31"/>
      <c r="BM103" s="30"/>
      <c r="BN103" s="30"/>
      <c r="BO103" s="30"/>
      <c r="BP103" s="30"/>
      <c r="BQ103" s="30"/>
      <c r="BR103" s="30"/>
      <c r="BS103" s="30"/>
      <c r="BT103" s="30"/>
      <c r="BU103" s="30"/>
      <c r="BV103" s="30" t="s">
        <v>4504</v>
      </c>
      <c r="BW103" s="30"/>
      <c r="BX103" s="30"/>
      <c r="BY103" s="30"/>
      <c r="BZ103" s="30" t="s">
        <v>1737</v>
      </c>
      <c r="CA103" s="115" t="s">
        <v>3992</v>
      </c>
      <c r="CB103" s="89" t="s">
        <v>4505</v>
      </c>
      <c r="CC103" s="29"/>
      <c r="CD103" s="29"/>
      <c r="CE103" s="29"/>
      <c r="CF103" s="29"/>
      <c r="CG103" s="29"/>
      <c r="CH103" s="29"/>
      <c r="CI103" s="29"/>
      <c r="CJ103" s="29"/>
      <c r="CK103" s="29"/>
      <c r="CL103" s="29"/>
      <c r="CM103" s="29"/>
      <c r="CN103" s="29"/>
      <c r="CO103" s="29"/>
      <c r="CP103" s="29"/>
      <c r="CQ103" s="29"/>
      <c r="CR103" s="29"/>
      <c r="CS103" s="29"/>
      <c r="CT103" s="29"/>
      <c r="CU103" s="29"/>
      <c r="CV103" s="29"/>
      <c r="CW103" s="29"/>
      <c r="CX103" s="29"/>
      <c r="CY103" s="29"/>
      <c r="CZ103" s="29"/>
      <c r="DA103" s="29"/>
      <c r="DB103" s="29"/>
      <c r="DC103" s="29"/>
      <c r="DD103" s="29"/>
      <c r="DE103" s="29"/>
      <c r="DF103" s="29"/>
      <c r="DG103" s="29"/>
      <c r="DH103" s="29"/>
      <c r="DI103" s="29"/>
      <c r="DJ103" s="29"/>
      <c r="DK103" s="29"/>
      <c r="DL103" s="29"/>
      <c r="DM103" s="29"/>
      <c r="DN103" s="29"/>
      <c r="DO103" s="29"/>
      <c r="DP103" s="29"/>
      <c r="DQ103" s="29"/>
      <c r="DR103" s="29"/>
      <c r="DS103" s="29"/>
      <c r="DT103" s="29"/>
      <c r="DU103" s="29"/>
      <c r="DV103" s="29"/>
      <c r="DW103" s="29"/>
      <c r="DX103" s="29"/>
      <c r="DY103" s="29"/>
      <c r="DZ103" s="29"/>
      <c r="EA103" s="29"/>
      <c r="EB103" s="29"/>
      <c r="EC103" s="29"/>
      <c r="ED103" s="29"/>
      <c r="EE103" s="29"/>
      <c r="EF103" s="29"/>
      <c r="EG103" s="29"/>
      <c r="EH103" s="29"/>
      <c r="EI103" s="29"/>
      <c r="EJ103" s="29"/>
      <c r="EK103" s="29"/>
      <c r="EL103" s="29"/>
      <c r="EM103" s="29"/>
      <c r="EN103" s="29"/>
      <c r="EO103" s="29"/>
      <c r="EP103" s="29"/>
      <c r="EQ103" s="29"/>
      <c r="ER103" s="29"/>
      <c r="ES103" s="29"/>
      <c r="ET103" s="29"/>
      <c r="EU103" s="29"/>
      <c r="EV103" s="29"/>
      <c r="EW103" s="29"/>
      <c r="EX103" s="29"/>
      <c r="EY103" s="29"/>
      <c r="EZ103" s="29"/>
      <c r="FA103" s="29"/>
      <c r="FB103" s="29"/>
      <c r="FC103" s="29"/>
      <c r="FD103" s="29"/>
      <c r="FE103" s="29"/>
      <c r="FF103" s="29"/>
      <c r="FG103" s="29"/>
      <c r="FH103" s="29"/>
      <c r="FI103" s="29"/>
      <c r="FJ103" s="29"/>
      <c r="FK103" s="29"/>
      <c r="FL103" s="29"/>
      <c r="FM103" s="29"/>
      <c r="FN103" s="29"/>
      <c r="FO103" s="29"/>
      <c r="FP103" s="29"/>
      <c r="FQ103" s="29"/>
      <c r="FR103" s="29"/>
      <c r="FS103" s="29"/>
      <c r="FT103" s="29"/>
      <c r="FU103" s="29"/>
      <c r="FV103" s="29"/>
      <c r="FW103" s="29"/>
      <c r="FX103" s="29"/>
      <c r="FY103" s="29"/>
      <c r="FZ103" s="29"/>
      <c r="GA103" s="29"/>
      <c r="GB103" s="29"/>
      <c r="GC103" s="29"/>
      <c r="GD103" s="29"/>
      <c r="GE103" s="29"/>
      <c r="GF103" s="29"/>
      <c r="GG103" s="29"/>
      <c r="GH103" s="29"/>
      <c r="GI103" s="29"/>
      <c r="GJ103" s="29"/>
      <c r="GK103" s="29"/>
      <c r="GL103" s="29"/>
      <c r="GM103" s="29"/>
      <c r="GN103" s="29"/>
      <c r="GO103" s="29"/>
      <c r="GP103" s="29"/>
      <c r="GQ103" s="29"/>
      <c r="GR103" s="29"/>
      <c r="GS103" s="29"/>
      <c r="GT103" s="29"/>
      <c r="GU103" s="29"/>
      <c r="GV103" s="29"/>
      <c r="GW103" s="29"/>
      <c r="GX103" s="29"/>
      <c r="GY103" s="29"/>
      <c r="GZ103" s="29"/>
      <c r="HA103" s="29"/>
      <c r="HB103" s="29"/>
      <c r="HC103" s="29"/>
      <c r="HD103" s="29"/>
      <c r="HE103" s="29"/>
      <c r="HF103" s="29"/>
      <c r="HG103" s="29"/>
      <c r="HH103" s="29"/>
      <c r="HI103" s="29"/>
      <c r="HJ103" s="29"/>
      <c r="HK103" s="29"/>
      <c r="HL103" s="29"/>
      <c r="HM103" s="29"/>
      <c r="HN103" s="29"/>
      <c r="HO103" s="29"/>
      <c r="HP103" s="29"/>
      <c r="HQ103" s="29"/>
      <c r="HR103" s="29"/>
      <c r="HS103" s="29"/>
      <c r="HT103" s="29"/>
      <c r="HU103" s="29"/>
      <c r="HV103" s="29"/>
      <c r="HW103" s="29"/>
      <c r="HX103" s="29"/>
      <c r="HY103" s="29"/>
      <c r="HZ103" s="29"/>
      <c r="IA103" s="29"/>
      <c r="IB103" s="29"/>
      <c r="IC103" s="29"/>
      <c r="ID103" s="29"/>
      <c r="IE103" s="29"/>
      <c r="IF103" s="29"/>
      <c r="IG103" s="29"/>
      <c r="IH103" s="29"/>
      <c r="II103" s="29"/>
      <c r="IJ103" s="29"/>
      <c r="IK103" s="29"/>
      <c r="IL103" s="29"/>
      <c r="IM103" s="29"/>
      <c r="IN103" s="29"/>
      <c r="IO103" s="29"/>
      <c r="IP103" s="29"/>
      <c r="IQ103" s="29"/>
      <c r="IR103" s="29"/>
      <c r="IS103" s="29"/>
      <c r="IT103" s="29"/>
      <c r="IU103" s="29"/>
      <c r="IV103" s="29"/>
      <c r="IW103" s="29"/>
      <c r="IX103" s="29"/>
      <c r="IY103" s="29"/>
      <c r="IZ103" s="29"/>
      <c r="JA103" s="29"/>
      <c r="JB103" s="29"/>
      <c r="JC103" s="29"/>
      <c r="JD103" s="29"/>
      <c r="JE103" s="29"/>
      <c r="JF103" s="29"/>
      <c r="JG103" s="29"/>
      <c r="JH103" s="29"/>
      <c r="JI103" s="29"/>
      <c r="JJ103" s="29"/>
      <c r="JK103" s="29"/>
      <c r="JL103" s="29"/>
      <c r="JM103" s="29"/>
      <c r="JN103" s="29"/>
      <c r="JO103" s="29"/>
      <c r="JP103" s="29"/>
      <c r="JQ103" s="29"/>
      <c r="JR103" s="29"/>
      <c r="JS103" s="29"/>
      <c r="JT103" s="29"/>
      <c r="JU103" s="29"/>
      <c r="JV103" s="29"/>
      <c r="JW103" s="29"/>
      <c r="JX103" s="29"/>
      <c r="JY103" s="29"/>
      <c r="JZ103" s="29"/>
      <c r="KA103" s="29"/>
      <c r="KB103" s="29"/>
      <c r="KC103" s="29"/>
      <c r="KD103" s="29"/>
      <c r="KE103" s="29"/>
      <c r="KF103" s="29"/>
      <c r="KG103" s="29"/>
      <c r="KH103" s="29"/>
      <c r="KI103" s="29"/>
      <c r="KJ103" s="29"/>
      <c r="KK103" s="29"/>
      <c r="KL103" s="29"/>
      <c r="KM103" s="29"/>
      <c r="KN103" s="29"/>
      <c r="KO103" s="29"/>
      <c r="KP103" s="29"/>
      <c r="KQ103" s="29"/>
      <c r="KR103" s="29"/>
      <c r="KS103" s="29"/>
      <c r="KT103" s="29"/>
      <c r="KU103" s="29"/>
      <c r="KV103" s="29"/>
      <c r="KW103" s="29"/>
      <c r="KX103" s="29"/>
      <c r="KY103" s="29"/>
      <c r="KZ103" s="29"/>
      <c r="LA103" s="29"/>
      <c r="LB103" s="29"/>
      <c r="LC103" s="29"/>
      <c r="LD103" s="29"/>
      <c r="LE103" s="29"/>
      <c r="LF103" s="29"/>
      <c r="LG103" s="29"/>
      <c r="LH103" s="29"/>
      <c r="LI103" s="29"/>
      <c r="LJ103" s="29"/>
      <c r="LK103" s="29"/>
      <c r="LL103" s="29"/>
      <c r="LM103" s="29"/>
      <c r="LN103" s="29"/>
      <c r="LO103" s="29"/>
      <c r="LP103" s="29"/>
      <c r="LQ103" s="29"/>
      <c r="LR103" s="29"/>
      <c r="LS103" s="29"/>
      <c r="LT103" s="29"/>
      <c r="LU103" s="29"/>
      <c r="LV103" s="29"/>
      <c r="LW103" s="29"/>
      <c r="LX103" s="29"/>
      <c r="LY103" s="29"/>
      <c r="LZ103" s="29"/>
      <c r="MA103" s="29"/>
      <c r="MB103" s="29"/>
      <c r="MC103" s="29"/>
      <c r="MD103" s="29"/>
      <c r="ME103" s="29"/>
      <c r="MF103" s="29"/>
      <c r="MG103" s="29"/>
      <c r="MH103" s="29"/>
      <c r="MI103" s="29"/>
      <c r="MJ103" s="29"/>
      <c r="MK103" s="29"/>
      <c r="ML103" s="29"/>
      <c r="MM103" s="29"/>
      <c r="MN103" s="29"/>
      <c r="MO103" s="29"/>
      <c r="MP103" s="29"/>
      <c r="MQ103" s="29"/>
      <c r="MR103" s="29"/>
      <c r="MS103" s="29"/>
      <c r="MT103" s="29"/>
      <c r="MU103" s="29"/>
      <c r="MV103" s="29"/>
      <c r="MW103" s="29"/>
      <c r="MX103" s="29"/>
      <c r="MY103" s="29"/>
      <c r="MZ103" s="29"/>
      <c r="NA103" s="29"/>
      <c r="NB103" s="29"/>
      <c r="NC103" s="29"/>
      <c r="ND103" s="29"/>
      <c r="NE103" s="29"/>
      <c r="NF103" s="29"/>
      <c r="NG103" s="29"/>
      <c r="NH103" s="29"/>
      <c r="NI103" s="29"/>
      <c r="NJ103" s="29"/>
      <c r="NK103" s="29"/>
      <c r="NL103" s="29"/>
      <c r="NM103" s="29"/>
      <c r="NN103" s="29"/>
      <c r="NO103" s="29"/>
      <c r="NP103" s="29"/>
      <c r="NQ103" s="29"/>
      <c r="NR103" s="29"/>
      <c r="NS103" s="29"/>
      <c r="NT103" s="29"/>
      <c r="NU103" s="29"/>
      <c r="NV103" s="29"/>
      <c r="NW103" s="29"/>
      <c r="NX103" s="29"/>
      <c r="NY103" s="29"/>
      <c r="NZ103" s="29"/>
      <c r="OA103" s="29"/>
      <c r="OB103" s="29"/>
      <c r="OC103" s="29"/>
      <c r="OD103" s="29"/>
      <c r="OE103" s="29"/>
      <c r="OF103" s="29"/>
      <c r="OG103" s="29"/>
      <c r="OH103" s="29"/>
      <c r="OI103" s="29"/>
      <c r="OJ103" s="29"/>
      <c r="OK103" s="29"/>
      <c r="OL103" s="29"/>
      <c r="OM103" s="29"/>
      <c r="ON103" s="29"/>
      <c r="OO103" s="29"/>
      <c r="OP103" s="29"/>
      <c r="OQ103" s="29"/>
      <c r="OR103" s="29"/>
      <c r="OS103" s="29"/>
      <c r="OT103" s="29"/>
      <c r="OU103" s="29"/>
      <c r="OV103" s="29"/>
      <c r="OW103" s="29"/>
      <c r="OX103" s="29"/>
      <c r="OY103" s="29"/>
      <c r="OZ103" s="29"/>
      <c r="PA103" s="29"/>
      <c r="PB103" s="29"/>
      <c r="PC103" s="29"/>
      <c r="PD103" s="29"/>
      <c r="PE103" s="29"/>
      <c r="PF103" s="29"/>
      <c r="PG103" s="29"/>
      <c r="PH103" s="29"/>
      <c r="PI103" s="29"/>
      <c r="PJ103" s="29"/>
      <c r="PK103" s="29"/>
      <c r="PL103" s="29"/>
      <c r="PM103" s="29"/>
      <c r="PN103" s="29"/>
      <c r="PO103" s="29"/>
      <c r="PP103" s="29"/>
      <c r="PQ103" s="29"/>
      <c r="PR103" s="29"/>
      <c r="PS103" s="29"/>
      <c r="PT103" s="29"/>
      <c r="PU103" s="29"/>
      <c r="PV103" s="29"/>
      <c r="PW103" s="29"/>
      <c r="PX103" s="29"/>
      <c r="PY103" s="29"/>
      <c r="PZ103" s="29"/>
      <c r="QA103" s="29"/>
      <c r="QB103" s="29"/>
      <c r="QC103" s="29"/>
      <c r="QD103" s="29"/>
      <c r="QE103" s="29"/>
      <c r="QF103" s="29"/>
      <c r="QG103" s="29"/>
      <c r="QH103" s="29"/>
      <c r="QI103" s="29"/>
      <c r="QJ103" s="29"/>
      <c r="QK103" s="29"/>
      <c r="QL103" s="29"/>
      <c r="QM103" s="29"/>
      <c r="QN103" s="29"/>
      <c r="QO103" s="29"/>
      <c r="QP103" s="29"/>
      <c r="QQ103" s="29"/>
      <c r="QR103" s="29"/>
      <c r="QS103" s="29"/>
      <c r="QT103" s="29"/>
      <c r="QU103" s="29"/>
      <c r="QV103" s="29"/>
      <c r="QW103" s="29"/>
      <c r="QX103" s="29"/>
      <c r="QY103" s="29"/>
      <c r="QZ103" s="29"/>
      <c r="RA103" s="29"/>
      <c r="RB103" s="29"/>
      <c r="RC103" s="29"/>
      <c r="RD103" s="29"/>
      <c r="RE103" s="29"/>
      <c r="RF103" s="29"/>
      <c r="RG103" s="29"/>
      <c r="RH103" s="29"/>
      <c r="RI103" s="29"/>
      <c r="RJ103" s="29"/>
      <c r="RK103" s="29"/>
      <c r="RL103" s="29"/>
      <c r="RM103" s="29"/>
      <c r="RN103" s="29"/>
      <c r="RO103" s="29"/>
      <c r="RP103" s="29"/>
      <c r="RQ103" s="29"/>
      <c r="RR103" s="29"/>
      <c r="RS103" s="29"/>
      <c r="RT103" s="29"/>
      <c r="RU103" s="29"/>
      <c r="RV103" s="29"/>
      <c r="RW103" s="29"/>
      <c r="RX103" s="29"/>
      <c r="RY103" s="29"/>
      <c r="RZ103" s="29"/>
      <c r="SA103" s="29"/>
      <c r="SB103" s="29"/>
      <c r="SC103" s="29"/>
      <c r="SD103" s="29"/>
      <c r="SE103" s="29"/>
      <c r="SF103" s="29"/>
      <c r="SG103" s="29"/>
      <c r="SH103" s="29"/>
      <c r="SI103" s="29"/>
      <c r="SJ103" s="29"/>
      <c r="SK103" s="29"/>
      <c r="SL103" s="29"/>
      <c r="SM103" s="29"/>
      <c r="SN103" s="29"/>
      <c r="SO103" s="29"/>
      <c r="SP103" s="29"/>
      <c r="SQ103" s="29"/>
      <c r="SR103" s="29"/>
      <c r="SS103" s="29"/>
      <c r="ST103" s="29"/>
      <c r="SU103" s="29"/>
      <c r="SV103" s="29"/>
      <c r="SW103" s="29"/>
      <c r="SX103" s="29"/>
      <c r="SY103" s="29"/>
      <c r="SZ103" s="29"/>
      <c r="TA103" s="29"/>
      <c r="TB103" s="29"/>
      <c r="TC103" s="29"/>
      <c r="TD103" s="29"/>
      <c r="TE103" s="29"/>
      <c r="TF103" s="29"/>
      <c r="TG103" s="29"/>
      <c r="TH103" s="29"/>
      <c r="TI103" s="29"/>
      <c r="TJ103" s="29"/>
      <c r="TK103" s="29"/>
      <c r="TL103" s="29"/>
      <c r="TM103" s="29"/>
      <c r="TN103" s="29"/>
      <c r="TO103" s="29"/>
      <c r="TP103" s="29"/>
      <c r="TQ103" s="29"/>
      <c r="TR103" s="29"/>
      <c r="TS103" s="29"/>
      <c r="TT103" s="29"/>
      <c r="TU103" s="29"/>
      <c r="TV103" s="29"/>
      <c r="TW103" s="29"/>
      <c r="TX103" s="29"/>
      <c r="TY103" s="29"/>
      <c r="TZ103" s="29"/>
      <c r="UA103" s="29"/>
      <c r="UB103" s="29"/>
      <c r="UC103" s="29"/>
      <c r="UD103" s="29"/>
      <c r="UE103" s="29"/>
      <c r="UF103" s="29"/>
      <c r="UG103" s="29"/>
      <c r="UH103" s="29"/>
      <c r="UI103" s="29"/>
      <c r="UJ103" s="29"/>
      <c r="UK103" s="29"/>
      <c r="UL103" s="29"/>
      <c r="UM103" s="29"/>
      <c r="UN103" s="29"/>
      <c r="UO103" s="29"/>
      <c r="UP103" s="29"/>
      <c r="UQ103" s="29"/>
      <c r="UR103" s="29"/>
      <c r="US103" s="29"/>
      <c r="UT103" s="29"/>
      <c r="UU103" s="29"/>
      <c r="UV103" s="29"/>
      <c r="UW103" s="29"/>
      <c r="UX103" s="29"/>
      <c r="UY103" s="29"/>
      <c r="UZ103" s="29"/>
      <c r="VA103" s="29"/>
      <c r="VB103" s="29"/>
      <c r="VC103" s="29"/>
      <c r="VD103" s="29"/>
      <c r="VE103" s="29"/>
      <c r="VF103" s="29"/>
      <c r="VG103" s="29"/>
      <c r="VH103" s="29"/>
      <c r="VI103" s="29"/>
      <c r="VJ103" s="29"/>
      <c r="VK103" s="29"/>
      <c r="VL103" s="29"/>
      <c r="VM103" s="29"/>
      <c r="VN103" s="29"/>
      <c r="VO103" s="29"/>
      <c r="VP103" s="29"/>
      <c r="VQ103" s="29"/>
      <c r="VR103" s="29"/>
      <c r="VS103" s="29"/>
      <c r="VT103" s="29"/>
      <c r="VU103" s="29"/>
      <c r="VV103" s="29"/>
      <c r="VW103" s="29"/>
      <c r="VX103" s="29"/>
      <c r="VY103" s="29"/>
      <c r="VZ103" s="29"/>
      <c r="WA103" s="29"/>
      <c r="WB103" s="29"/>
      <c r="WC103" s="29"/>
      <c r="WD103" s="29"/>
      <c r="WE103" s="29"/>
      <c r="WF103" s="29"/>
      <c r="WG103" s="29"/>
      <c r="WH103" s="29"/>
      <c r="WI103" s="29"/>
      <c r="WJ103" s="29"/>
      <c r="WK103" s="29"/>
      <c r="WL103" s="29"/>
      <c r="WM103" s="29"/>
      <c r="WN103" s="29"/>
      <c r="WO103" s="29"/>
      <c r="WP103" s="29"/>
      <c r="WQ103" s="29"/>
      <c r="WR103" s="29"/>
      <c r="WS103" s="29"/>
      <c r="WT103" s="29"/>
      <c r="WU103" s="29"/>
      <c r="WV103" s="29"/>
      <c r="WW103" s="29"/>
      <c r="WX103" s="29"/>
      <c r="WY103" s="29"/>
      <c r="WZ103" s="29"/>
      <c r="XA103" s="29"/>
      <c r="XB103" s="29"/>
      <c r="XC103" s="29"/>
      <c r="XD103" s="29"/>
      <c r="XE103" s="29"/>
      <c r="XF103" s="29"/>
      <c r="XG103" s="29"/>
      <c r="XH103" s="29"/>
      <c r="XI103" s="29"/>
      <c r="XJ103" s="29"/>
      <c r="XK103" s="29"/>
      <c r="XL103" s="29"/>
      <c r="XM103" s="29"/>
      <c r="XN103" s="29"/>
      <c r="XO103" s="29"/>
      <c r="XP103" s="29"/>
      <c r="XQ103" s="29"/>
      <c r="XR103" s="29"/>
      <c r="XS103" s="29"/>
      <c r="XT103" s="29"/>
      <c r="XU103" s="29"/>
      <c r="XV103" s="29"/>
      <c r="XW103" s="29"/>
      <c r="XX103" s="29"/>
      <c r="XY103" s="29"/>
      <c r="XZ103" s="29"/>
      <c r="YA103" s="29"/>
      <c r="YB103" s="29"/>
      <c r="YC103" s="29"/>
      <c r="YD103" s="29"/>
      <c r="YE103" s="29"/>
      <c r="YF103" s="29"/>
      <c r="YG103" s="29"/>
      <c r="YH103" s="29"/>
      <c r="YI103" s="29"/>
      <c r="YJ103" s="29"/>
      <c r="YK103" s="29"/>
      <c r="YL103" s="29"/>
      <c r="YM103" s="29"/>
      <c r="YN103" s="29"/>
      <c r="YO103" s="29"/>
      <c r="YP103" s="29"/>
      <c r="YQ103" s="29"/>
      <c r="YR103" s="29"/>
      <c r="YS103" s="29"/>
      <c r="YT103" s="29"/>
      <c r="YU103" s="29"/>
      <c r="YV103" s="29"/>
      <c r="YW103" s="29"/>
      <c r="YX103" s="29"/>
      <c r="YY103" s="29"/>
      <c r="YZ103" s="29"/>
      <c r="ZA103" s="29"/>
      <c r="ZB103" s="29"/>
      <c r="ZC103" s="29"/>
      <c r="ZD103" s="29"/>
      <c r="ZE103" s="29"/>
      <c r="ZF103" s="29"/>
      <c r="ZG103" s="29"/>
      <c r="ZH103" s="29"/>
      <c r="ZI103" s="29"/>
      <c r="ZJ103" s="29"/>
      <c r="ZK103" s="29"/>
      <c r="ZL103" s="29"/>
      <c r="ZM103" s="29"/>
      <c r="ZN103" s="29"/>
      <c r="ZO103" s="29"/>
      <c r="ZP103" s="29"/>
      <c r="ZQ103" s="29"/>
      <c r="ZR103" s="29"/>
      <c r="ZS103" s="29"/>
      <c r="ZT103" s="29"/>
      <c r="ZU103" s="29"/>
      <c r="ZV103" s="29"/>
      <c r="ZW103" s="29"/>
      <c r="ZX103" s="29"/>
      <c r="ZY103" s="29"/>
      <c r="ZZ103" s="29"/>
      <c r="AAA103" s="29"/>
      <c r="AAB103" s="29"/>
      <c r="AAC103" s="29"/>
      <c r="AAD103" s="29"/>
      <c r="AAE103" s="29"/>
      <c r="AAF103" s="29"/>
      <c r="AAG103" s="29"/>
      <c r="AAH103" s="29"/>
      <c r="AAI103" s="29"/>
      <c r="AAJ103" s="29"/>
      <c r="AAK103" s="29"/>
      <c r="AAL103" s="29"/>
      <c r="AAM103" s="29"/>
      <c r="AAN103" s="29"/>
      <c r="AAO103" s="29"/>
      <c r="AAP103" s="29"/>
      <c r="AAQ103" s="29"/>
      <c r="AAR103" s="29"/>
      <c r="AAS103" s="29"/>
      <c r="AAT103" s="29"/>
      <c r="AAU103" s="29"/>
      <c r="AAV103" s="29"/>
      <c r="AAW103" s="29"/>
      <c r="AAX103" s="29"/>
      <c r="AAY103" s="29"/>
      <c r="AAZ103" s="29"/>
      <c r="ABA103" s="29"/>
      <c r="ABB103" s="29"/>
      <c r="ABC103" s="29"/>
      <c r="ABD103" s="29"/>
      <c r="ABE103" s="29"/>
      <c r="ABF103" s="29"/>
      <c r="ABG103" s="29"/>
      <c r="ABH103" s="29"/>
      <c r="ABI103" s="29"/>
      <c r="ABJ103" s="29"/>
      <c r="ABK103" s="29"/>
      <c r="ABL103" s="29"/>
      <c r="ABM103" s="29"/>
      <c r="ABN103" s="29"/>
      <c r="ABO103" s="29"/>
      <c r="ABP103" s="29"/>
      <c r="ABQ103" s="29"/>
      <c r="ABR103" s="29"/>
      <c r="ABS103" s="29"/>
      <c r="ABT103" s="29"/>
      <c r="ABU103" s="29"/>
      <c r="ABV103" s="29"/>
      <c r="ABW103" s="29"/>
      <c r="ABX103" s="29"/>
      <c r="ABY103" s="29"/>
      <c r="ABZ103" s="29"/>
      <c r="ACA103" s="29"/>
      <c r="ACB103" s="29"/>
      <c r="ACC103" s="29"/>
      <c r="ACD103" s="29"/>
      <c r="ACE103" s="29"/>
      <c r="ACF103" s="29"/>
      <c r="ACG103" s="29"/>
      <c r="ACH103" s="29"/>
      <c r="ACI103" s="29"/>
      <c r="ACJ103" s="29"/>
      <c r="ACK103" s="29"/>
      <c r="ACL103" s="29"/>
      <c r="ACM103" s="29"/>
      <c r="ACN103" s="29"/>
      <c r="ACO103" s="29"/>
      <c r="ACP103" s="29"/>
      <c r="ACQ103" s="29"/>
      <c r="ACR103" s="29"/>
      <c r="ACS103" s="29"/>
      <c r="ACT103" s="29"/>
      <c r="ACU103" s="29"/>
      <c r="ACV103" s="29"/>
      <c r="ACW103" s="29"/>
      <c r="ACX103" s="29"/>
      <c r="ACY103" s="29"/>
      <c r="ACZ103" s="29"/>
      <c r="ADA103" s="29"/>
      <c r="ADB103" s="29"/>
      <c r="ADC103" s="29"/>
      <c r="ADD103" s="29"/>
      <c r="ADE103" s="29"/>
      <c r="ADF103" s="29"/>
      <c r="ADG103" s="29"/>
      <c r="ADH103" s="29"/>
      <c r="ADI103" s="29"/>
      <c r="ADJ103" s="29"/>
      <c r="ADK103" s="29"/>
      <c r="ADL103" s="29"/>
      <c r="ADM103" s="29"/>
      <c r="ADN103" s="29"/>
      <c r="ADO103" s="29"/>
      <c r="ADP103" s="29"/>
      <c r="ADQ103" s="29"/>
      <c r="ADR103" s="29"/>
      <c r="ADS103" s="29"/>
      <c r="ADT103" s="29"/>
      <c r="ADU103" s="29"/>
      <c r="ADV103" s="29"/>
      <c r="ADW103" s="29"/>
      <c r="ADX103" s="29"/>
      <c r="ADY103" s="29"/>
      <c r="ADZ103" s="29"/>
      <c r="AEA103" s="29"/>
      <c r="AEB103" s="29"/>
      <c r="AEC103" s="29"/>
      <c r="AED103" s="29"/>
      <c r="AEE103" s="29"/>
      <c r="AEF103" s="29"/>
      <c r="AEG103" s="29"/>
      <c r="AEH103" s="29"/>
      <c r="AEI103" s="29"/>
      <c r="AEJ103" s="29"/>
      <c r="AEK103" s="29"/>
      <c r="AEL103" s="29"/>
      <c r="AEM103" s="29"/>
      <c r="AEN103" s="29"/>
      <c r="AEO103" s="29"/>
      <c r="AEP103" s="29"/>
      <c r="AEQ103" s="29"/>
      <c r="AER103" s="29"/>
      <c r="AES103" s="29"/>
      <c r="AET103" s="29"/>
      <c r="AEU103" s="29"/>
      <c r="AEV103" s="29"/>
      <c r="AEW103" s="29"/>
      <c r="AEX103" s="29"/>
      <c r="AEY103" s="29"/>
      <c r="AEZ103" s="29"/>
      <c r="AFA103" s="29"/>
      <c r="AFB103" s="29"/>
      <c r="AFC103" s="29"/>
      <c r="AFD103" s="29"/>
      <c r="AFE103" s="29"/>
      <c r="AFF103" s="29"/>
      <c r="AFG103" s="29"/>
      <c r="AFH103" s="29"/>
      <c r="AFI103" s="29"/>
      <c r="AFJ103" s="29"/>
      <c r="AFK103" s="29"/>
      <c r="AFL103" s="29"/>
      <c r="AFM103" s="29"/>
      <c r="AFN103" s="29"/>
      <c r="AFO103" s="29"/>
      <c r="AFP103" s="29"/>
      <c r="AFQ103" s="29"/>
      <c r="AFR103" s="29"/>
      <c r="AFS103" s="29"/>
      <c r="AFT103" s="29"/>
      <c r="AFU103" s="29"/>
      <c r="AFV103" s="29"/>
      <c r="AFW103" s="29"/>
      <c r="AFX103" s="29"/>
      <c r="AFY103" s="29"/>
      <c r="AFZ103" s="29"/>
      <c r="AGA103" s="29"/>
      <c r="AGB103" s="29"/>
      <c r="AGC103" s="29"/>
      <c r="AGD103" s="29"/>
      <c r="AGE103" s="29"/>
      <c r="AGF103" s="29"/>
      <c r="AGG103" s="29"/>
      <c r="AGH103" s="29"/>
      <c r="AGI103" s="29"/>
      <c r="AGJ103" s="29"/>
      <c r="AGK103" s="29"/>
      <c r="AGL103" s="29"/>
      <c r="AGM103" s="29"/>
      <c r="AGN103" s="29"/>
      <c r="AGO103" s="29"/>
      <c r="AGP103" s="29"/>
      <c r="AGQ103" s="29"/>
      <c r="AGR103" s="29"/>
      <c r="AGS103" s="29"/>
      <c r="AGT103" s="29"/>
      <c r="AGU103" s="29"/>
      <c r="AGV103" s="29"/>
      <c r="AGW103" s="29"/>
      <c r="AGX103" s="29"/>
      <c r="AGY103" s="29"/>
      <c r="AGZ103" s="29"/>
      <c r="AHA103" s="29"/>
      <c r="AHB103" s="29"/>
      <c r="AHC103" s="29"/>
      <c r="AHD103" s="29"/>
      <c r="AHE103" s="29"/>
      <c r="AHF103" s="29"/>
      <c r="AHG103" s="29"/>
      <c r="AHH103" s="29"/>
      <c r="AHI103" s="29"/>
      <c r="AHJ103" s="29"/>
      <c r="AHK103" s="29"/>
      <c r="AHL103" s="29"/>
      <c r="AHM103" s="29"/>
      <c r="AHN103" s="29"/>
      <c r="AHO103" s="29"/>
      <c r="AHP103" s="29"/>
      <c r="AHQ103" s="29"/>
      <c r="AHR103" s="29"/>
      <c r="AHS103" s="29"/>
      <c r="AHT103" s="29"/>
      <c r="AHU103" s="29"/>
      <c r="AHV103" s="29"/>
      <c r="AHW103" s="29"/>
      <c r="AHX103" s="29"/>
      <c r="AHY103" s="29"/>
      <c r="AHZ103" s="29"/>
      <c r="AIA103" s="29"/>
      <c r="AIB103" s="29"/>
      <c r="AIC103" s="29"/>
      <c r="AID103" s="29"/>
      <c r="AIE103" s="29"/>
      <c r="AIF103" s="29"/>
      <c r="AIG103" s="29"/>
      <c r="AIH103" s="29"/>
      <c r="AII103" s="29"/>
      <c r="AIJ103" s="29"/>
      <c r="AIK103" s="29"/>
      <c r="AIL103" s="29"/>
      <c r="AIM103" s="29"/>
      <c r="AIN103" s="29"/>
      <c r="AIO103" s="29"/>
      <c r="AIP103" s="29"/>
      <c r="AIQ103" s="29"/>
      <c r="AIR103" s="29"/>
      <c r="AIS103" s="29"/>
      <c r="AIT103" s="29"/>
      <c r="AIU103" s="29"/>
      <c r="AIV103" s="29"/>
      <c r="AIW103" s="29"/>
      <c r="AIX103" s="29"/>
      <c r="AIY103" s="29"/>
      <c r="AIZ103" s="29"/>
      <c r="AJA103" s="29"/>
      <c r="AJB103" s="29"/>
      <c r="AJC103" s="29"/>
      <c r="AJD103" s="29"/>
      <c r="AJE103" s="29"/>
      <c r="AJF103" s="29"/>
      <c r="AJG103" s="29"/>
      <c r="AJH103" s="29"/>
      <c r="AJI103" s="29"/>
      <c r="AJJ103" s="29"/>
      <c r="AJK103" s="29"/>
      <c r="AJL103" s="29"/>
      <c r="AJM103" s="29"/>
      <c r="AJN103" s="29"/>
      <c r="AJO103" s="29"/>
      <c r="AJP103" s="29"/>
      <c r="AJQ103" s="29"/>
      <c r="AJR103" s="29"/>
      <c r="AJS103" s="29"/>
      <c r="AJT103" s="29"/>
      <c r="AJU103" s="29"/>
      <c r="AJV103" s="29"/>
      <c r="AJW103" s="29"/>
      <c r="AJX103" s="29"/>
      <c r="AJY103" s="29"/>
      <c r="AJZ103" s="29"/>
      <c r="AKA103" s="29"/>
      <c r="AKB103" s="29"/>
      <c r="AKC103" s="29"/>
      <c r="AKD103" s="29"/>
      <c r="AKE103" s="29"/>
      <c r="AKF103" s="29"/>
      <c r="AKG103" s="29"/>
      <c r="AKH103" s="29"/>
      <c r="AKI103" s="29"/>
      <c r="AKJ103" s="29"/>
      <c r="AKK103" s="29"/>
      <c r="AKL103" s="29"/>
      <c r="AKM103" s="29"/>
      <c r="AKN103" s="29"/>
      <c r="AKO103" s="29"/>
      <c r="AKP103" s="29"/>
      <c r="AKQ103" s="29"/>
      <c r="AKR103" s="29"/>
      <c r="AKS103" s="29"/>
      <c r="AKT103" s="29"/>
      <c r="AKU103" s="29"/>
      <c r="AKV103" s="29"/>
      <c r="AKW103" s="29"/>
      <c r="AKX103" s="29"/>
      <c r="AKY103" s="29"/>
      <c r="AKZ103" s="29"/>
      <c r="ALA103" s="29"/>
      <c r="ALB103" s="29"/>
      <c r="ALC103" s="29"/>
      <c r="ALD103" s="29"/>
      <c r="ALE103" s="29"/>
      <c r="ALF103" s="29"/>
      <c r="ALG103" s="29"/>
      <c r="ALH103" s="29"/>
      <c r="ALI103" s="29"/>
      <c r="ALJ103" s="29"/>
      <c r="ALK103" s="29"/>
      <c r="ALL103" s="29"/>
      <c r="ALM103" s="29"/>
      <c r="ALN103" s="29"/>
      <c r="ALO103" s="29"/>
      <c r="ALP103" s="29"/>
      <c r="ALQ103" s="29"/>
      <c r="ALR103" s="29"/>
      <c r="ALS103" s="29"/>
      <c r="ALT103" s="29"/>
      <c r="ALU103" s="29"/>
      <c r="ALV103" s="29"/>
      <c r="ALW103" s="29"/>
      <c r="ALX103" s="29"/>
      <c r="ALY103" s="29"/>
      <c r="ALZ103" s="29"/>
      <c r="AMA103" s="29"/>
      <c r="AMB103" s="29"/>
      <c r="AMC103" s="29"/>
      <c r="AMD103" s="29"/>
      <c r="AME103" s="29"/>
      <c r="AMF103" s="29"/>
      <c r="AMG103" s="29"/>
      <c r="AMH103" s="29"/>
      <c r="AMI103" s="29"/>
      <c r="AMJ103" s="29"/>
      <c r="AMK103" s="29"/>
      <c r="AML103" s="29"/>
      <c r="AMM103" s="29"/>
      <c r="AMN103" s="29"/>
      <c r="AMO103" s="29"/>
      <c r="AMP103" s="29"/>
      <c r="AMQ103" s="29"/>
      <c r="AMR103" s="29"/>
      <c r="AMS103" s="29"/>
      <c r="AMT103" s="29"/>
      <c r="AMU103" s="29"/>
      <c r="AMV103" s="29"/>
      <c r="AMW103" s="29"/>
      <c r="AMX103" s="29"/>
      <c r="AMY103" s="29"/>
      <c r="AMZ103" s="29"/>
      <c r="ANA103" s="29"/>
      <c r="ANB103" s="29"/>
      <c r="ANC103" s="29"/>
      <c r="AND103" s="29"/>
      <c r="ANE103" s="29"/>
      <c r="ANF103" s="29"/>
      <c r="ANG103" s="29"/>
      <c r="ANH103" s="29"/>
      <c r="ANI103" s="29"/>
      <c r="ANJ103" s="29"/>
      <c r="ANK103" s="29"/>
      <c r="ANL103" s="29"/>
      <c r="ANM103" s="29"/>
      <c r="ANN103" s="29"/>
      <c r="ANO103" s="29"/>
      <c r="ANP103" s="29"/>
      <c r="ANQ103" s="29"/>
      <c r="ANR103" s="29"/>
      <c r="ANS103" s="29"/>
      <c r="ANT103" s="29"/>
      <c r="ANU103" s="29"/>
      <c r="ANV103" s="29"/>
      <c r="ANW103" s="29"/>
      <c r="ANX103" s="29"/>
      <c r="ANY103" s="29"/>
      <c r="ANZ103" s="29"/>
      <c r="AOA103" s="29"/>
      <c r="AOB103" s="29"/>
      <c r="AOC103" s="29"/>
      <c r="AOD103" s="29"/>
      <c r="AOE103" s="29"/>
      <c r="AOF103" s="29"/>
      <c r="AOG103" s="29"/>
      <c r="AOH103" s="29"/>
      <c r="AOI103" s="29"/>
      <c r="AOJ103" s="29"/>
      <c r="AOK103" s="29"/>
      <c r="AOL103" s="29"/>
      <c r="AOM103" s="29"/>
      <c r="AON103" s="29"/>
      <c r="AOO103" s="29"/>
      <c r="AOP103" s="29"/>
      <c r="AOQ103" s="29"/>
      <c r="AOR103" s="29"/>
      <c r="AOS103" s="29"/>
      <c r="AOT103" s="29"/>
      <c r="AOU103" s="29"/>
      <c r="AOV103" s="29"/>
      <c r="AOW103" s="29"/>
      <c r="AOX103" s="29"/>
      <c r="AOY103" s="29"/>
      <c r="AOZ103" s="29"/>
      <c r="APA103" s="29"/>
      <c r="APB103" s="29"/>
      <c r="APC103" s="29"/>
      <c r="APD103" s="29"/>
      <c r="APE103" s="29"/>
      <c r="APF103" s="29"/>
      <c r="APG103" s="29"/>
      <c r="APH103" s="29"/>
      <c r="API103" s="29"/>
      <c r="APJ103" s="29"/>
      <c r="APK103" s="29"/>
      <c r="APL103" s="29"/>
      <c r="APM103" s="29"/>
      <c r="APN103" s="29"/>
      <c r="APO103" s="29"/>
      <c r="APP103" s="29"/>
      <c r="APQ103" s="29"/>
      <c r="APR103" s="29"/>
      <c r="APS103" s="29"/>
      <c r="APT103" s="29"/>
      <c r="APU103" s="29"/>
      <c r="APV103" s="29"/>
      <c r="APW103" s="29"/>
      <c r="APX103" s="29"/>
      <c r="APY103" s="29"/>
      <c r="APZ103" s="29"/>
      <c r="AQA103" s="29"/>
      <c r="AQB103" s="29"/>
      <c r="AQC103" s="29"/>
      <c r="AQD103" s="29"/>
      <c r="AQE103" s="29"/>
      <c r="AQF103" s="29"/>
      <c r="AQG103" s="29"/>
      <c r="AQH103" s="29"/>
      <c r="AQI103" s="29"/>
      <c r="AQJ103" s="29"/>
      <c r="AQK103" s="29"/>
      <c r="AQL103" s="29"/>
      <c r="AQM103" s="29"/>
      <c r="AQN103" s="29"/>
      <c r="AQO103" s="29"/>
      <c r="AQP103" s="29"/>
      <c r="AQQ103" s="29"/>
      <c r="AQR103" s="29"/>
      <c r="AQS103" s="29"/>
      <c r="AQT103" s="29"/>
      <c r="AQU103" s="29"/>
      <c r="AQV103" s="29"/>
      <c r="AQW103" s="29"/>
      <c r="AQX103" s="29"/>
      <c r="AQY103" s="29"/>
      <c r="AQZ103" s="29"/>
      <c r="ARA103" s="29"/>
      <c r="ARB103" s="29"/>
      <c r="ARC103" s="29"/>
      <c r="ARD103" s="29"/>
      <c r="ARE103" s="29"/>
      <c r="ARF103" s="29"/>
      <c r="ARG103" s="29"/>
      <c r="ARH103" s="29"/>
      <c r="ARI103" s="29"/>
      <c r="ARJ103" s="29"/>
      <c r="ARK103" s="29"/>
      <c r="ARL103" s="29"/>
      <c r="ARM103" s="29"/>
      <c r="ARN103" s="29"/>
      <c r="ARO103" s="29"/>
      <c r="ARP103" s="29"/>
      <c r="ARQ103" s="29"/>
      <c r="ARR103" s="29"/>
      <c r="ARS103" s="29"/>
      <c r="ART103" s="29"/>
      <c r="ARU103" s="29"/>
      <c r="ARV103" s="29"/>
      <c r="ARW103" s="29"/>
      <c r="ARX103" s="29"/>
      <c r="ARY103" s="29"/>
      <c r="ARZ103" s="29"/>
      <c r="ASA103" s="29"/>
      <c r="ASB103" s="29"/>
      <c r="ASC103" s="29"/>
      <c r="ASD103" s="29"/>
      <c r="ASE103" s="29"/>
      <c r="ASF103" s="29"/>
      <c r="ASG103" s="29"/>
      <c r="ASH103" s="29"/>
      <c r="ASI103" s="29"/>
      <c r="ASJ103" s="29"/>
      <c r="ASK103" s="29"/>
      <c r="ASL103" s="29"/>
      <c r="ASM103" s="29"/>
      <c r="ASN103" s="29"/>
      <c r="ASO103" s="29"/>
      <c r="ASP103" s="29"/>
      <c r="ASQ103" s="29"/>
      <c r="ASR103" s="29"/>
      <c r="ASS103" s="29"/>
      <c r="AST103" s="29"/>
      <c r="ASU103" s="29"/>
      <c r="ASV103" s="29"/>
      <c r="ASW103" s="29"/>
      <c r="ASX103" s="29"/>
      <c r="ASY103" s="29"/>
      <c r="ASZ103" s="29"/>
      <c r="ATA103" s="29"/>
      <c r="ATB103" s="29"/>
      <c r="ATC103" s="29"/>
      <c r="ATD103" s="29"/>
      <c r="ATE103" s="29"/>
      <c r="ATF103" s="29"/>
      <c r="ATG103" s="29"/>
      <c r="ATH103" s="29"/>
      <c r="ATI103" s="29"/>
      <c r="ATJ103" s="29"/>
      <c r="ATK103" s="29"/>
      <c r="ATL103" s="29"/>
      <c r="ATM103" s="29"/>
      <c r="ATN103" s="29"/>
      <c r="ATO103" s="29"/>
      <c r="ATP103" s="29"/>
      <c r="ATQ103" s="29"/>
      <c r="ATR103" s="29"/>
      <c r="ATS103" s="29"/>
      <c r="ATT103" s="29"/>
      <c r="ATU103" s="29"/>
      <c r="ATV103" s="29"/>
      <c r="ATW103" s="29"/>
      <c r="ATX103" s="29"/>
      <c r="ATY103" s="29"/>
      <c r="ATZ103" s="29"/>
      <c r="AUA103" s="29"/>
      <c r="AUB103" s="29"/>
      <c r="AUC103" s="29"/>
      <c r="AUD103" s="29"/>
      <c r="AUE103" s="29"/>
      <c r="AUF103" s="29"/>
      <c r="AUG103" s="29"/>
      <c r="AUH103" s="29"/>
      <c r="AUI103" s="29"/>
      <c r="AUJ103" s="29"/>
      <c r="AUK103" s="29"/>
      <c r="AUL103" s="29"/>
      <c r="AUM103" s="29"/>
      <c r="AUN103" s="29"/>
      <c r="AUO103" s="29"/>
      <c r="AUP103" s="29"/>
      <c r="AUQ103" s="29"/>
      <c r="AUR103" s="29"/>
      <c r="AUS103" s="29"/>
      <c r="AUT103" s="29"/>
      <c r="AUU103" s="29"/>
      <c r="AUV103" s="29"/>
      <c r="AUW103" s="29"/>
      <c r="AUX103" s="29"/>
      <c r="AUY103" s="29"/>
      <c r="AUZ103" s="29"/>
      <c r="AVA103" s="29"/>
      <c r="AVB103" s="29"/>
      <c r="AVC103" s="29"/>
      <c r="AVD103" s="29"/>
      <c r="AVE103" s="29"/>
      <c r="AVF103" s="29"/>
      <c r="AVG103" s="29"/>
      <c r="AVH103" s="29"/>
      <c r="AVI103" s="29"/>
      <c r="AVJ103" s="29"/>
      <c r="AVK103" s="29"/>
      <c r="AVL103" s="29"/>
      <c r="AVM103" s="29"/>
      <c r="AVN103" s="29"/>
      <c r="AVO103" s="29"/>
      <c r="AVP103" s="29"/>
      <c r="AVQ103" s="29"/>
      <c r="AVR103" s="29"/>
      <c r="AVS103" s="29"/>
      <c r="AVT103" s="29"/>
      <c r="AVU103" s="29"/>
      <c r="AVV103" s="29"/>
      <c r="AVW103" s="29"/>
      <c r="AVX103" s="29"/>
      <c r="AVY103" s="29"/>
      <c r="AVZ103" s="29"/>
      <c r="AWA103" s="29"/>
      <c r="AWB103" s="29"/>
      <c r="AWC103" s="29"/>
      <c r="AWD103" s="29"/>
      <c r="AWE103" s="29"/>
      <c r="AWF103" s="29"/>
      <c r="AWG103" s="29"/>
      <c r="AWH103" s="29"/>
      <c r="AWI103" s="29"/>
      <c r="AWJ103" s="29"/>
      <c r="AWK103" s="29"/>
      <c r="AWL103" s="29"/>
      <c r="AWM103" s="29"/>
      <c r="AWN103" s="29"/>
      <c r="AWO103" s="29"/>
      <c r="AWP103" s="29"/>
      <c r="AWQ103" s="29"/>
      <c r="AWR103" s="29"/>
      <c r="AWS103" s="29"/>
      <c r="AWT103" s="29"/>
      <c r="AWU103" s="29"/>
      <c r="AWV103" s="29"/>
      <c r="AWW103" s="29"/>
      <c r="AWX103" s="29"/>
      <c r="AWY103" s="29"/>
      <c r="AWZ103" s="29"/>
      <c r="AXA103" s="29"/>
      <c r="AXB103" s="29"/>
      <c r="AXC103" s="29"/>
      <c r="AXD103" s="29"/>
      <c r="AXE103" s="29"/>
      <c r="AXF103" s="29"/>
      <c r="AXG103" s="29"/>
      <c r="AXH103" s="29"/>
      <c r="AXI103" s="29"/>
      <c r="AXJ103" s="29"/>
      <c r="AXK103" s="29"/>
      <c r="AXL103" s="29"/>
      <c r="AXM103" s="29"/>
      <c r="AXN103" s="29"/>
      <c r="AXO103" s="29"/>
      <c r="AXP103" s="29"/>
      <c r="AXQ103" s="29"/>
      <c r="AXR103" s="29"/>
      <c r="AXS103" s="29"/>
      <c r="AXT103" s="29"/>
      <c r="AXU103" s="29"/>
      <c r="AXV103" s="29"/>
      <c r="AXW103" s="29"/>
      <c r="AXX103" s="29"/>
      <c r="AXY103" s="29"/>
      <c r="AXZ103" s="29"/>
      <c r="AYA103" s="29"/>
      <c r="AYB103" s="29"/>
      <c r="AYC103" s="29"/>
      <c r="AYD103" s="29"/>
      <c r="AYE103" s="29"/>
      <c r="AYF103" s="29"/>
      <c r="AYG103" s="29"/>
      <c r="AYH103" s="29"/>
      <c r="AYI103" s="29"/>
      <c r="AYJ103" s="29"/>
      <c r="AYK103" s="29"/>
      <c r="AYL103" s="29"/>
      <c r="AYM103" s="29"/>
      <c r="AYN103" s="29"/>
      <c r="AYO103" s="29"/>
      <c r="AYP103" s="29"/>
      <c r="AYQ103" s="29"/>
      <c r="AYR103" s="29"/>
      <c r="AYS103" s="29"/>
      <c r="AYT103" s="29"/>
      <c r="AYU103" s="29"/>
      <c r="AYV103" s="29"/>
      <c r="AYW103" s="29"/>
      <c r="AYX103" s="29"/>
      <c r="AYY103" s="29"/>
      <c r="AYZ103" s="29"/>
      <c r="AZA103" s="29"/>
      <c r="AZB103" s="29"/>
      <c r="AZC103" s="29"/>
      <c r="AZD103" s="29"/>
      <c r="AZE103" s="29"/>
      <c r="AZF103" s="29"/>
      <c r="AZG103" s="29"/>
      <c r="AZH103" s="29"/>
      <c r="AZI103" s="29"/>
      <c r="AZJ103" s="29"/>
      <c r="AZK103" s="29"/>
      <c r="AZL103" s="29"/>
      <c r="AZM103" s="29"/>
      <c r="AZN103" s="29"/>
      <c r="AZO103" s="29"/>
      <c r="AZP103" s="29"/>
      <c r="AZQ103" s="29"/>
      <c r="AZR103" s="29"/>
      <c r="AZS103" s="29"/>
      <c r="AZT103" s="29"/>
      <c r="AZU103" s="29"/>
      <c r="AZV103" s="29"/>
      <c r="AZW103" s="29"/>
      <c r="AZX103" s="29"/>
      <c r="AZY103" s="29"/>
      <c r="AZZ103" s="29"/>
      <c r="BAA103" s="29"/>
      <c r="BAB103" s="29"/>
      <c r="BAC103" s="29"/>
      <c r="BAD103" s="29"/>
    </row>
    <row r="104" spans="1:1382" s="89" customFormat="1" ht="14" x14ac:dyDescent="0.2">
      <c r="A104" s="30"/>
      <c r="B104" s="44"/>
      <c r="C104" s="40">
        <v>85221016</v>
      </c>
      <c r="D104" s="44"/>
      <c r="E104" s="31" t="s">
        <v>4459</v>
      </c>
      <c r="F104" s="30" t="s">
        <v>1659</v>
      </c>
      <c r="G104" s="94">
        <v>27508</v>
      </c>
      <c r="H104" s="40" t="s">
        <v>562</v>
      </c>
      <c r="I104" s="40"/>
      <c r="J104" s="42"/>
      <c r="K104" s="42"/>
      <c r="L104" s="77"/>
      <c r="M104" s="30"/>
      <c r="N104" s="56"/>
      <c r="O104" s="30"/>
      <c r="P104" s="44"/>
      <c r="Q104" s="30"/>
      <c r="R104" s="30" t="s">
        <v>453</v>
      </c>
      <c r="S104" s="32" t="s">
        <v>453</v>
      </c>
      <c r="T104" s="32" t="s">
        <v>453</v>
      </c>
      <c r="U104" s="42" t="s">
        <v>453</v>
      </c>
      <c r="V104" s="32" t="s">
        <v>453</v>
      </c>
      <c r="W104" s="32" t="s">
        <v>563</v>
      </c>
      <c r="X104" s="30" t="s">
        <v>827</v>
      </c>
      <c r="Y104" s="30" t="s">
        <v>550</v>
      </c>
      <c r="Z104" s="56" t="s">
        <v>804</v>
      </c>
      <c r="AA104" s="45">
        <v>43031</v>
      </c>
      <c r="AB104" s="80" t="s">
        <v>807</v>
      </c>
      <c r="AC104" s="32"/>
      <c r="AD104" s="42"/>
      <c r="AE104" s="32"/>
      <c r="AF104" s="42"/>
      <c r="AG104" s="32"/>
      <c r="AH104" s="42"/>
      <c r="AI104" s="32"/>
      <c r="AJ104" s="42"/>
      <c r="AK104" s="32"/>
      <c r="AL104" s="42"/>
      <c r="AM104" s="32"/>
      <c r="AN104" s="42"/>
      <c r="AO104" s="32"/>
      <c r="AP104" s="42"/>
      <c r="AQ104" s="42"/>
      <c r="AR104" s="42"/>
      <c r="AS104" s="42"/>
      <c r="AT104" s="42"/>
      <c r="AU104" s="42"/>
      <c r="AV104" s="42"/>
      <c r="AW104" s="42"/>
      <c r="AX104" s="42"/>
      <c r="AY104" s="49"/>
      <c r="AZ104" s="32"/>
      <c r="BA104" s="32"/>
      <c r="BB104" s="44"/>
      <c r="BC104" s="30"/>
      <c r="BD104" s="32"/>
      <c r="BE104" s="32"/>
      <c r="BF104" s="43"/>
      <c r="BG104" s="40"/>
      <c r="BH104" s="40"/>
      <c r="BI104" s="40"/>
      <c r="BJ104" s="40"/>
      <c r="BK104" s="31"/>
      <c r="BL104" s="31"/>
      <c r="BM104" s="30"/>
      <c r="BN104" s="30"/>
      <c r="BO104" s="30"/>
      <c r="BP104" s="30"/>
      <c r="BQ104" s="30"/>
      <c r="BR104" s="30"/>
      <c r="BS104" s="30"/>
      <c r="BT104" s="30"/>
      <c r="BU104" s="30"/>
      <c r="BV104" s="30" t="s">
        <v>4509</v>
      </c>
      <c r="BW104" s="30"/>
      <c r="BX104" s="30"/>
      <c r="BY104" s="30"/>
      <c r="BZ104" s="30"/>
      <c r="CA104" s="112"/>
      <c r="CC104" s="29"/>
      <c r="CD104" s="29"/>
      <c r="CE104" s="29"/>
      <c r="CF104" s="29"/>
      <c r="CG104" s="29"/>
      <c r="CH104" s="29"/>
      <c r="CI104" s="29"/>
      <c r="CJ104" s="29"/>
      <c r="CK104" s="29"/>
      <c r="CL104" s="29"/>
      <c r="CM104" s="29"/>
      <c r="CN104" s="29"/>
      <c r="CO104" s="29"/>
      <c r="CP104" s="29"/>
      <c r="CQ104" s="29"/>
      <c r="CR104" s="29"/>
      <c r="CS104" s="29"/>
      <c r="CT104" s="29"/>
      <c r="CU104" s="29"/>
      <c r="CV104" s="29"/>
      <c r="CW104" s="29"/>
      <c r="CX104" s="29"/>
      <c r="CY104" s="29"/>
      <c r="CZ104" s="29"/>
      <c r="DA104" s="29"/>
      <c r="DB104" s="29"/>
      <c r="DC104" s="29"/>
      <c r="DD104" s="29"/>
      <c r="DE104" s="29"/>
      <c r="DF104" s="29"/>
      <c r="DG104" s="29"/>
      <c r="DH104" s="29"/>
      <c r="DI104" s="29"/>
      <c r="DJ104" s="29"/>
      <c r="DK104" s="29"/>
      <c r="DL104" s="29"/>
      <c r="DM104" s="29"/>
      <c r="DN104" s="29"/>
      <c r="DO104" s="29"/>
      <c r="DP104" s="29"/>
      <c r="DQ104" s="29"/>
      <c r="DR104" s="29"/>
      <c r="DS104" s="29"/>
      <c r="DT104" s="29"/>
      <c r="DU104" s="29"/>
      <c r="DV104" s="29"/>
      <c r="DW104" s="29"/>
      <c r="DX104" s="29"/>
      <c r="DY104" s="29"/>
      <c r="DZ104" s="29"/>
      <c r="EA104" s="29"/>
      <c r="EB104" s="29"/>
      <c r="EC104" s="29"/>
      <c r="ED104" s="29"/>
      <c r="EE104" s="29"/>
      <c r="EF104" s="29"/>
      <c r="EG104" s="29"/>
      <c r="EH104" s="29"/>
      <c r="EI104" s="29"/>
      <c r="EJ104" s="29"/>
      <c r="EK104" s="29"/>
      <c r="EL104" s="29"/>
      <c r="EM104" s="29"/>
      <c r="EN104" s="29"/>
      <c r="EO104" s="29"/>
      <c r="EP104" s="29"/>
      <c r="EQ104" s="29"/>
      <c r="ER104" s="29"/>
      <c r="ES104" s="29"/>
      <c r="ET104" s="29"/>
      <c r="EU104" s="29"/>
      <c r="EV104" s="29"/>
      <c r="EW104" s="29"/>
      <c r="EX104" s="29"/>
      <c r="EY104" s="29"/>
      <c r="EZ104" s="29"/>
      <c r="FA104" s="29"/>
      <c r="FB104" s="29"/>
      <c r="FC104" s="29"/>
      <c r="FD104" s="29"/>
      <c r="FE104" s="29"/>
      <c r="FF104" s="29"/>
      <c r="FG104" s="29"/>
      <c r="FH104" s="29"/>
      <c r="FI104" s="29"/>
      <c r="FJ104" s="29"/>
      <c r="FK104" s="29"/>
      <c r="FL104" s="29"/>
      <c r="FM104" s="29"/>
      <c r="FN104" s="29"/>
      <c r="FO104" s="29"/>
      <c r="FP104" s="29"/>
      <c r="FQ104" s="29"/>
      <c r="FR104" s="29"/>
      <c r="FS104" s="29"/>
      <c r="FT104" s="29"/>
      <c r="FU104" s="29"/>
      <c r="FV104" s="29"/>
      <c r="FW104" s="29"/>
      <c r="FX104" s="29"/>
      <c r="FY104" s="29"/>
      <c r="FZ104" s="29"/>
      <c r="GA104" s="29"/>
      <c r="GB104" s="29"/>
      <c r="GC104" s="29"/>
      <c r="GD104" s="29"/>
      <c r="GE104" s="29"/>
      <c r="GF104" s="29"/>
      <c r="GG104" s="29"/>
      <c r="GH104" s="29"/>
      <c r="GI104" s="29"/>
      <c r="GJ104" s="29"/>
      <c r="GK104" s="29"/>
      <c r="GL104" s="29"/>
      <c r="GM104" s="29"/>
      <c r="GN104" s="29"/>
      <c r="GO104" s="29"/>
      <c r="GP104" s="29"/>
      <c r="GQ104" s="29"/>
      <c r="GR104" s="29"/>
      <c r="GS104" s="29"/>
      <c r="GT104" s="29"/>
      <c r="GU104" s="29"/>
      <c r="GV104" s="29"/>
      <c r="GW104" s="29"/>
      <c r="GX104" s="29"/>
      <c r="GY104" s="29"/>
      <c r="GZ104" s="29"/>
      <c r="HA104" s="29"/>
      <c r="HB104" s="29"/>
      <c r="HC104" s="29"/>
      <c r="HD104" s="29"/>
      <c r="HE104" s="29"/>
      <c r="HF104" s="29"/>
      <c r="HG104" s="29"/>
      <c r="HH104" s="29"/>
      <c r="HI104" s="29"/>
      <c r="HJ104" s="29"/>
      <c r="HK104" s="29"/>
      <c r="HL104" s="29"/>
      <c r="HM104" s="29"/>
      <c r="HN104" s="29"/>
      <c r="HO104" s="29"/>
      <c r="HP104" s="29"/>
      <c r="HQ104" s="29"/>
      <c r="HR104" s="29"/>
      <c r="HS104" s="29"/>
      <c r="HT104" s="29"/>
      <c r="HU104" s="29"/>
      <c r="HV104" s="29"/>
      <c r="HW104" s="29"/>
      <c r="HX104" s="29"/>
      <c r="HY104" s="29"/>
      <c r="HZ104" s="29"/>
      <c r="IA104" s="29"/>
      <c r="IB104" s="29"/>
      <c r="IC104" s="29"/>
      <c r="ID104" s="29"/>
      <c r="IE104" s="29"/>
      <c r="IF104" s="29"/>
      <c r="IG104" s="29"/>
      <c r="IH104" s="29"/>
      <c r="II104" s="29"/>
      <c r="IJ104" s="29"/>
      <c r="IK104" s="29"/>
      <c r="IL104" s="29"/>
      <c r="IM104" s="29"/>
      <c r="IN104" s="29"/>
      <c r="IO104" s="29"/>
      <c r="IP104" s="29"/>
      <c r="IQ104" s="29"/>
      <c r="IR104" s="29"/>
      <c r="IS104" s="29"/>
      <c r="IT104" s="29"/>
      <c r="IU104" s="29"/>
      <c r="IV104" s="29"/>
      <c r="IW104" s="29"/>
      <c r="IX104" s="29"/>
      <c r="IY104" s="29"/>
      <c r="IZ104" s="29"/>
      <c r="JA104" s="29"/>
      <c r="JB104" s="29"/>
      <c r="JC104" s="29"/>
      <c r="JD104" s="29"/>
      <c r="JE104" s="29"/>
      <c r="JF104" s="29"/>
      <c r="JG104" s="29"/>
      <c r="JH104" s="29"/>
      <c r="JI104" s="29"/>
      <c r="JJ104" s="29"/>
      <c r="JK104" s="29"/>
      <c r="JL104" s="29"/>
      <c r="JM104" s="29"/>
      <c r="JN104" s="29"/>
      <c r="JO104" s="29"/>
      <c r="JP104" s="29"/>
      <c r="JQ104" s="29"/>
      <c r="JR104" s="29"/>
      <c r="JS104" s="29"/>
      <c r="JT104" s="29"/>
      <c r="JU104" s="29"/>
      <c r="JV104" s="29"/>
      <c r="JW104" s="29"/>
      <c r="JX104" s="29"/>
      <c r="JY104" s="29"/>
      <c r="JZ104" s="29"/>
      <c r="KA104" s="29"/>
      <c r="KB104" s="29"/>
      <c r="KC104" s="29"/>
      <c r="KD104" s="29"/>
      <c r="KE104" s="29"/>
      <c r="KF104" s="29"/>
      <c r="KG104" s="29"/>
      <c r="KH104" s="29"/>
      <c r="KI104" s="29"/>
      <c r="KJ104" s="29"/>
      <c r="KK104" s="29"/>
      <c r="KL104" s="29"/>
      <c r="KM104" s="29"/>
      <c r="KN104" s="29"/>
      <c r="KO104" s="29"/>
      <c r="KP104" s="29"/>
      <c r="KQ104" s="29"/>
      <c r="KR104" s="29"/>
      <c r="KS104" s="29"/>
      <c r="KT104" s="29"/>
      <c r="KU104" s="29"/>
      <c r="KV104" s="29"/>
      <c r="KW104" s="29"/>
      <c r="KX104" s="29"/>
      <c r="KY104" s="29"/>
      <c r="KZ104" s="29"/>
      <c r="LA104" s="29"/>
      <c r="LB104" s="29"/>
      <c r="LC104" s="29"/>
      <c r="LD104" s="29"/>
      <c r="LE104" s="29"/>
      <c r="LF104" s="29"/>
      <c r="LG104" s="29"/>
      <c r="LH104" s="29"/>
      <c r="LI104" s="29"/>
      <c r="LJ104" s="29"/>
      <c r="LK104" s="29"/>
      <c r="LL104" s="29"/>
      <c r="LM104" s="29"/>
      <c r="LN104" s="29"/>
      <c r="LO104" s="29"/>
      <c r="LP104" s="29"/>
      <c r="LQ104" s="29"/>
      <c r="LR104" s="29"/>
      <c r="LS104" s="29"/>
      <c r="LT104" s="29"/>
      <c r="LU104" s="29"/>
      <c r="LV104" s="29"/>
      <c r="LW104" s="29"/>
      <c r="LX104" s="29"/>
      <c r="LY104" s="29"/>
      <c r="LZ104" s="29"/>
      <c r="MA104" s="29"/>
      <c r="MB104" s="29"/>
      <c r="MC104" s="29"/>
      <c r="MD104" s="29"/>
      <c r="ME104" s="29"/>
      <c r="MF104" s="29"/>
      <c r="MG104" s="29"/>
      <c r="MH104" s="29"/>
      <c r="MI104" s="29"/>
      <c r="MJ104" s="29"/>
      <c r="MK104" s="29"/>
      <c r="ML104" s="29"/>
      <c r="MM104" s="29"/>
      <c r="MN104" s="29"/>
      <c r="MO104" s="29"/>
      <c r="MP104" s="29"/>
      <c r="MQ104" s="29"/>
      <c r="MR104" s="29"/>
      <c r="MS104" s="29"/>
      <c r="MT104" s="29"/>
      <c r="MU104" s="29"/>
      <c r="MV104" s="29"/>
      <c r="MW104" s="29"/>
      <c r="MX104" s="29"/>
      <c r="MY104" s="29"/>
      <c r="MZ104" s="29"/>
      <c r="NA104" s="29"/>
      <c r="NB104" s="29"/>
      <c r="NC104" s="29"/>
      <c r="ND104" s="29"/>
      <c r="NE104" s="29"/>
      <c r="NF104" s="29"/>
      <c r="NG104" s="29"/>
      <c r="NH104" s="29"/>
      <c r="NI104" s="29"/>
      <c r="NJ104" s="29"/>
      <c r="NK104" s="29"/>
      <c r="NL104" s="29"/>
      <c r="NM104" s="29"/>
      <c r="NN104" s="29"/>
      <c r="NO104" s="29"/>
      <c r="NP104" s="29"/>
      <c r="NQ104" s="29"/>
      <c r="NR104" s="29"/>
      <c r="NS104" s="29"/>
      <c r="NT104" s="29"/>
      <c r="NU104" s="29"/>
      <c r="NV104" s="29"/>
      <c r="NW104" s="29"/>
      <c r="NX104" s="29"/>
      <c r="NY104" s="29"/>
      <c r="NZ104" s="29"/>
      <c r="OA104" s="29"/>
      <c r="OB104" s="29"/>
      <c r="OC104" s="29"/>
      <c r="OD104" s="29"/>
      <c r="OE104" s="29"/>
      <c r="OF104" s="29"/>
      <c r="OG104" s="29"/>
      <c r="OH104" s="29"/>
      <c r="OI104" s="29"/>
      <c r="OJ104" s="29"/>
      <c r="OK104" s="29"/>
      <c r="OL104" s="29"/>
      <c r="OM104" s="29"/>
      <c r="ON104" s="29"/>
      <c r="OO104" s="29"/>
      <c r="OP104" s="29"/>
      <c r="OQ104" s="29"/>
      <c r="OR104" s="29"/>
      <c r="OS104" s="29"/>
      <c r="OT104" s="29"/>
      <c r="OU104" s="29"/>
      <c r="OV104" s="29"/>
      <c r="OW104" s="29"/>
      <c r="OX104" s="29"/>
      <c r="OY104" s="29"/>
      <c r="OZ104" s="29"/>
      <c r="PA104" s="29"/>
      <c r="PB104" s="29"/>
      <c r="PC104" s="29"/>
      <c r="PD104" s="29"/>
      <c r="PE104" s="29"/>
      <c r="PF104" s="29"/>
      <c r="PG104" s="29"/>
      <c r="PH104" s="29"/>
      <c r="PI104" s="29"/>
      <c r="PJ104" s="29"/>
      <c r="PK104" s="29"/>
      <c r="PL104" s="29"/>
      <c r="PM104" s="29"/>
      <c r="PN104" s="29"/>
      <c r="PO104" s="29"/>
      <c r="PP104" s="29"/>
      <c r="PQ104" s="29"/>
      <c r="PR104" s="29"/>
      <c r="PS104" s="29"/>
      <c r="PT104" s="29"/>
      <c r="PU104" s="29"/>
      <c r="PV104" s="29"/>
      <c r="PW104" s="29"/>
      <c r="PX104" s="29"/>
      <c r="PY104" s="29"/>
      <c r="PZ104" s="29"/>
      <c r="QA104" s="29"/>
      <c r="QB104" s="29"/>
      <c r="QC104" s="29"/>
      <c r="QD104" s="29"/>
      <c r="QE104" s="29"/>
      <c r="QF104" s="29"/>
      <c r="QG104" s="29"/>
      <c r="QH104" s="29"/>
      <c r="QI104" s="29"/>
      <c r="QJ104" s="29"/>
      <c r="QK104" s="29"/>
      <c r="QL104" s="29"/>
      <c r="QM104" s="29"/>
      <c r="QN104" s="29"/>
      <c r="QO104" s="29"/>
      <c r="QP104" s="29"/>
      <c r="QQ104" s="29"/>
      <c r="QR104" s="29"/>
      <c r="QS104" s="29"/>
      <c r="QT104" s="29"/>
      <c r="QU104" s="29"/>
      <c r="QV104" s="29"/>
      <c r="QW104" s="29"/>
      <c r="QX104" s="29"/>
      <c r="QY104" s="29"/>
      <c r="QZ104" s="29"/>
      <c r="RA104" s="29"/>
      <c r="RB104" s="29"/>
      <c r="RC104" s="29"/>
      <c r="RD104" s="29"/>
      <c r="RE104" s="29"/>
      <c r="RF104" s="29"/>
      <c r="RG104" s="29"/>
      <c r="RH104" s="29"/>
      <c r="RI104" s="29"/>
      <c r="RJ104" s="29"/>
      <c r="RK104" s="29"/>
      <c r="RL104" s="29"/>
      <c r="RM104" s="29"/>
      <c r="RN104" s="29"/>
      <c r="RO104" s="29"/>
      <c r="RP104" s="29"/>
      <c r="RQ104" s="29"/>
      <c r="RR104" s="29"/>
      <c r="RS104" s="29"/>
      <c r="RT104" s="29"/>
      <c r="RU104" s="29"/>
      <c r="RV104" s="29"/>
      <c r="RW104" s="29"/>
      <c r="RX104" s="29"/>
      <c r="RY104" s="29"/>
      <c r="RZ104" s="29"/>
      <c r="SA104" s="29"/>
      <c r="SB104" s="29"/>
      <c r="SC104" s="29"/>
      <c r="SD104" s="29"/>
      <c r="SE104" s="29"/>
      <c r="SF104" s="29"/>
      <c r="SG104" s="29"/>
      <c r="SH104" s="29"/>
      <c r="SI104" s="29"/>
      <c r="SJ104" s="29"/>
      <c r="SK104" s="29"/>
      <c r="SL104" s="29"/>
      <c r="SM104" s="29"/>
      <c r="SN104" s="29"/>
      <c r="SO104" s="29"/>
      <c r="SP104" s="29"/>
      <c r="SQ104" s="29"/>
      <c r="SR104" s="29"/>
      <c r="SS104" s="29"/>
      <c r="ST104" s="29"/>
      <c r="SU104" s="29"/>
      <c r="SV104" s="29"/>
      <c r="SW104" s="29"/>
      <c r="SX104" s="29"/>
      <c r="SY104" s="29"/>
      <c r="SZ104" s="29"/>
      <c r="TA104" s="29"/>
      <c r="TB104" s="29"/>
      <c r="TC104" s="29"/>
      <c r="TD104" s="29"/>
      <c r="TE104" s="29"/>
      <c r="TF104" s="29"/>
      <c r="TG104" s="29"/>
      <c r="TH104" s="29"/>
      <c r="TI104" s="29"/>
      <c r="TJ104" s="29"/>
      <c r="TK104" s="29"/>
      <c r="TL104" s="29"/>
      <c r="TM104" s="29"/>
      <c r="TN104" s="29"/>
      <c r="TO104" s="29"/>
      <c r="TP104" s="29"/>
      <c r="TQ104" s="29"/>
      <c r="TR104" s="29"/>
      <c r="TS104" s="29"/>
      <c r="TT104" s="29"/>
      <c r="TU104" s="29"/>
      <c r="TV104" s="29"/>
      <c r="TW104" s="29"/>
      <c r="TX104" s="29"/>
      <c r="TY104" s="29"/>
      <c r="TZ104" s="29"/>
      <c r="UA104" s="29"/>
      <c r="UB104" s="29"/>
      <c r="UC104" s="29"/>
      <c r="UD104" s="29"/>
      <c r="UE104" s="29"/>
      <c r="UF104" s="29"/>
      <c r="UG104" s="29"/>
      <c r="UH104" s="29"/>
      <c r="UI104" s="29"/>
      <c r="UJ104" s="29"/>
      <c r="UK104" s="29"/>
      <c r="UL104" s="29"/>
      <c r="UM104" s="29"/>
      <c r="UN104" s="29"/>
      <c r="UO104" s="29"/>
      <c r="UP104" s="29"/>
      <c r="UQ104" s="29"/>
      <c r="UR104" s="29"/>
      <c r="US104" s="29"/>
      <c r="UT104" s="29"/>
      <c r="UU104" s="29"/>
      <c r="UV104" s="29"/>
      <c r="UW104" s="29"/>
      <c r="UX104" s="29"/>
      <c r="UY104" s="29"/>
      <c r="UZ104" s="29"/>
      <c r="VA104" s="29"/>
      <c r="VB104" s="29"/>
      <c r="VC104" s="29"/>
      <c r="VD104" s="29"/>
      <c r="VE104" s="29"/>
      <c r="VF104" s="29"/>
      <c r="VG104" s="29"/>
      <c r="VH104" s="29"/>
      <c r="VI104" s="29"/>
      <c r="VJ104" s="29"/>
      <c r="VK104" s="29"/>
      <c r="VL104" s="29"/>
      <c r="VM104" s="29"/>
      <c r="VN104" s="29"/>
      <c r="VO104" s="29"/>
      <c r="VP104" s="29"/>
      <c r="VQ104" s="29"/>
      <c r="VR104" s="29"/>
      <c r="VS104" s="29"/>
      <c r="VT104" s="29"/>
      <c r="VU104" s="29"/>
      <c r="VV104" s="29"/>
      <c r="VW104" s="29"/>
      <c r="VX104" s="29"/>
      <c r="VY104" s="29"/>
      <c r="VZ104" s="29"/>
      <c r="WA104" s="29"/>
      <c r="WB104" s="29"/>
      <c r="WC104" s="29"/>
      <c r="WD104" s="29"/>
      <c r="WE104" s="29"/>
      <c r="WF104" s="29"/>
      <c r="WG104" s="29"/>
      <c r="WH104" s="29"/>
      <c r="WI104" s="29"/>
      <c r="WJ104" s="29"/>
      <c r="WK104" s="29"/>
      <c r="WL104" s="29"/>
      <c r="WM104" s="29"/>
      <c r="WN104" s="29"/>
      <c r="WO104" s="29"/>
      <c r="WP104" s="29"/>
      <c r="WQ104" s="29"/>
      <c r="WR104" s="29"/>
      <c r="WS104" s="29"/>
      <c r="WT104" s="29"/>
      <c r="WU104" s="29"/>
      <c r="WV104" s="29"/>
      <c r="WW104" s="29"/>
      <c r="WX104" s="29"/>
      <c r="WY104" s="29"/>
      <c r="WZ104" s="29"/>
      <c r="XA104" s="29"/>
      <c r="XB104" s="29"/>
      <c r="XC104" s="29"/>
      <c r="XD104" s="29"/>
      <c r="XE104" s="29"/>
      <c r="XF104" s="29"/>
      <c r="XG104" s="29"/>
      <c r="XH104" s="29"/>
      <c r="XI104" s="29"/>
      <c r="XJ104" s="29"/>
      <c r="XK104" s="29"/>
      <c r="XL104" s="29"/>
      <c r="XM104" s="29"/>
      <c r="XN104" s="29"/>
      <c r="XO104" s="29"/>
      <c r="XP104" s="29"/>
      <c r="XQ104" s="29"/>
      <c r="XR104" s="29"/>
      <c r="XS104" s="29"/>
      <c r="XT104" s="29"/>
      <c r="XU104" s="29"/>
      <c r="XV104" s="29"/>
      <c r="XW104" s="29"/>
      <c r="XX104" s="29"/>
      <c r="XY104" s="29"/>
      <c r="XZ104" s="29"/>
      <c r="YA104" s="29"/>
      <c r="YB104" s="29"/>
      <c r="YC104" s="29"/>
      <c r="YD104" s="29"/>
      <c r="YE104" s="29"/>
      <c r="YF104" s="29"/>
      <c r="YG104" s="29"/>
      <c r="YH104" s="29"/>
      <c r="YI104" s="29"/>
      <c r="YJ104" s="29"/>
      <c r="YK104" s="29"/>
      <c r="YL104" s="29"/>
      <c r="YM104" s="29"/>
      <c r="YN104" s="29"/>
      <c r="YO104" s="29"/>
      <c r="YP104" s="29"/>
      <c r="YQ104" s="29"/>
      <c r="YR104" s="29"/>
      <c r="YS104" s="29"/>
      <c r="YT104" s="29"/>
      <c r="YU104" s="29"/>
      <c r="YV104" s="29"/>
      <c r="YW104" s="29"/>
      <c r="YX104" s="29"/>
      <c r="YY104" s="29"/>
      <c r="YZ104" s="29"/>
      <c r="ZA104" s="29"/>
      <c r="ZB104" s="29"/>
      <c r="ZC104" s="29"/>
      <c r="ZD104" s="29"/>
      <c r="ZE104" s="29"/>
      <c r="ZF104" s="29"/>
      <c r="ZG104" s="29"/>
      <c r="ZH104" s="29"/>
      <c r="ZI104" s="29"/>
      <c r="ZJ104" s="29"/>
      <c r="ZK104" s="29"/>
      <c r="ZL104" s="29"/>
      <c r="ZM104" s="29"/>
      <c r="ZN104" s="29"/>
      <c r="ZO104" s="29"/>
      <c r="ZP104" s="29"/>
      <c r="ZQ104" s="29"/>
      <c r="ZR104" s="29"/>
      <c r="ZS104" s="29"/>
      <c r="ZT104" s="29"/>
      <c r="ZU104" s="29"/>
      <c r="ZV104" s="29"/>
      <c r="ZW104" s="29"/>
      <c r="ZX104" s="29"/>
      <c r="ZY104" s="29"/>
      <c r="ZZ104" s="29"/>
      <c r="AAA104" s="29"/>
      <c r="AAB104" s="29"/>
      <c r="AAC104" s="29"/>
      <c r="AAD104" s="29"/>
      <c r="AAE104" s="29"/>
      <c r="AAF104" s="29"/>
      <c r="AAG104" s="29"/>
      <c r="AAH104" s="29"/>
      <c r="AAI104" s="29"/>
      <c r="AAJ104" s="29"/>
      <c r="AAK104" s="29"/>
      <c r="AAL104" s="29"/>
      <c r="AAM104" s="29"/>
      <c r="AAN104" s="29"/>
      <c r="AAO104" s="29"/>
      <c r="AAP104" s="29"/>
      <c r="AAQ104" s="29"/>
      <c r="AAR104" s="29"/>
      <c r="AAS104" s="29"/>
      <c r="AAT104" s="29"/>
      <c r="AAU104" s="29"/>
      <c r="AAV104" s="29"/>
      <c r="AAW104" s="29"/>
      <c r="AAX104" s="29"/>
      <c r="AAY104" s="29"/>
      <c r="AAZ104" s="29"/>
      <c r="ABA104" s="29"/>
      <c r="ABB104" s="29"/>
      <c r="ABC104" s="29"/>
      <c r="ABD104" s="29"/>
      <c r="ABE104" s="29"/>
      <c r="ABF104" s="29"/>
      <c r="ABG104" s="29"/>
      <c r="ABH104" s="29"/>
      <c r="ABI104" s="29"/>
      <c r="ABJ104" s="29"/>
      <c r="ABK104" s="29"/>
      <c r="ABL104" s="29"/>
      <c r="ABM104" s="29"/>
      <c r="ABN104" s="29"/>
      <c r="ABO104" s="29"/>
      <c r="ABP104" s="29"/>
      <c r="ABQ104" s="29"/>
      <c r="ABR104" s="29"/>
      <c r="ABS104" s="29"/>
      <c r="ABT104" s="29"/>
      <c r="ABU104" s="29"/>
      <c r="ABV104" s="29"/>
      <c r="ABW104" s="29"/>
      <c r="ABX104" s="29"/>
      <c r="ABY104" s="29"/>
      <c r="ABZ104" s="29"/>
      <c r="ACA104" s="29"/>
      <c r="ACB104" s="29"/>
      <c r="ACC104" s="29"/>
      <c r="ACD104" s="29"/>
      <c r="ACE104" s="29"/>
      <c r="ACF104" s="29"/>
      <c r="ACG104" s="29"/>
      <c r="ACH104" s="29"/>
      <c r="ACI104" s="29"/>
      <c r="ACJ104" s="29"/>
      <c r="ACK104" s="29"/>
      <c r="ACL104" s="29"/>
      <c r="ACM104" s="29"/>
      <c r="ACN104" s="29"/>
      <c r="ACO104" s="29"/>
      <c r="ACP104" s="29"/>
      <c r="ACQ104" s="29"/>
      <c r="ACR104" s="29"/>
      <c r="ACS104" s="29"/>
      <c r="ACT104" s="29"/>
      <c r="ACU104" s="29"/>
      <c r="ACV104" s="29"/>
      <c r="ACW104" s="29"/>
      <c r="ACX104" s="29"/>
      <c r="ACY104" s="29"/>
      <c r="ACZ104" s="29"/>
      <c r="ADA104" s="29"/>
      <c r="ADB104" s="29"/>
      <c r="ADC104" s="29"/>
      <c r="ADD104" s="29"/>
      <c r="ADE104" s="29"/>
      <c r="ADF104" s="29"/>
      <c r="ADG104" s="29"/>
      <c r="ADH104" s="29"/>
      <c r="ADI104" s="29"/>
      <c r="ADJ104" s="29"/>
      <c r="ADK104" s="29"/>
      <c r="ADL104" s="29"/>
      <c r="ADM104" s="29"/>
      <c r="ADN104" s="29"/>
      <c r="ADO104" s="29"/>
      <c r="ADP104" s="29"/>
      <c r="ADQ104" s="29"/>
      <c r="ADR104" s="29"/>
      <c r="ADS104" s="29"/>
      <c r="ADT104" s="29"/>
      <c r="ADU104" s="29"/>
      <c r="ADV104" s="29"/>
      <c r="ADW104" s="29"/>
      <c r="ADX104" s="29"/>
      <c r="ADY104" s="29"/>
      <c r="ADZ104" s="29"/>
      <c r="AEA104" s="29"/>
      <c r="AEB104" s="29"/>
      <c r="AEC104" s="29"/>
      <c r="AED104" s="29"/>
      <c r="AEE104" s="29"/>
      <c r="AEF104" s="29"/>
      <c r="AEG104" s="29"/>
      <c r="AEH104" s="29"/>
      <c r="AEI104" s="29"/>
      <c r="AEJ104" s="29"/>
      <c r="AEK104" s="29"/>
      <c r="AEL104" s="29"/>
      <c r="AEM104" s="29"/>
      <c r="AEN104" s="29"/>
      <c r="AEO104" s="29"/>
      <c r="AEP104" s="29"/>
      <c r="AEQ104" s="29"/>
      <c r="AER104" s="29"/>
      <c r="AES104" s="29"/>
      <c r="AET104" s="29"/>
      <c r="AEU104" s="29"/>
      <c r="AEV104" s="29"/>
      <c r="AEW104" s="29"/>
      <c r="AEX104" s="29"/>
      <c r="AEY104" s="29"/>
      <c r="AEZ104" s="29"/>
      <c r="AFA104" s="29"/>
      <c r="AFB104" s="29"/>
      <c r="AFC104" s="29"/>
      <c r="AFD104" s="29"/>
      <c r="AFE104" s="29"/>
      <c r="AFF104" s="29"/>
      <c r="AFG104" s="29"/>
      <c r="AFH104" s="29"/>
      <c r="AFI104" s="29"/>
      <c r="AFJ104" s="29"/>
      <c r="AFK104" s="29"/>
      <c r="AFL104" s="29"/>
      <c r="AFM104" s="29"/>
      <c r="AFN104" s="29"/>
      <c r="AFO104" s="29"/>
      <c r="AFP104" s="29"/>
      <c r="AFQ104" s="29"/>
      <c r="AFR104" s="29"/>
      <c r="AFS104" s="29"/>
      <c r="AFT104" s="29"/>
      <c r="AFU104" s="29"/>
      <c r="AFV104" s="29"/>
      <c r="AFW104" s="29"/>
      <c r="AFX104" s="29"/>
      <c r="AFY104" s="29"/>
      <c r="AFZ104" s="29"/>
      <c r="AGA104" s="29"/>
      <c r="AGB104" s="29"/>
      <c r="AGC104" s="29"/>
      <c r="AGD104" s="29"/>
      <c r="AGE104" s="29"/>
      <c r="AGF104" s="29"/>
      <c r="AGG104" s="29"/>
      <c r="AGH104" s="29"/>
      <c r="AGI104" s="29"/>
      <c r="AGJ104" s="29"/>
      <c r="AGK104" s="29"/>
      <c r="AGL104" s="29"/>
      <c r="AGM104" s="29"/>
      <c r="AGN104" s="29"/>
      <c r="AGO104" s="29"/>
      <c r="AGP104" s="29"/>
      <c r="AGQ104" s="29"/>
      <c r="AGR104" s="29"/>
      <c r="AGS104" s="29"/>
      <c r="AGT104" s="29"/>
      <c r="AGU104" s="29"/>
      <c r="AGV104" s="29"/>
      <c r="AGW104" s="29"/>
      <c r="AGX104" s="29"/>
      <c r="AGY104" s="29"/>
      <c r="AGZ104" s="29"/>
      <c r="AHA104" s="29"/>
      <c r="AHB104" s="29"/>
      <c r="AHC104" s="29"/>
      <c r="AHD104" s="29"/>
      <c r="AHE104" s="29"/>
      <c r="AHF104" s="29"/>
      <c r="AHG104" s="29"/>
      <c r="AHH104" s="29"/>
      <c r="AHI104" s="29"/>
      <c r="AHJ104" s="29"/>
      <c r="AHK104" s="29"/>
      <c r="AHL104" s="29"/>
      <c r="AHM104" s="29"/>
      <c r="AHN104" s="29"/>
      <c r="AHO104" s="29"/>
      <c r="AHP104" s="29"/>
      <c r="AHQ104" s="29"/>
      <c r="AHR104" s="29"/>
      <c r="AHS104" s="29"/>
      <c r="AHT104" s="29"/>
      <c r="AHU104" s="29"/>
      <c r="AHV104" s="29"/>
      <c r="AHW104" s="29"/>
      <c r="AHX104" s="29"/>
      <c r="AHY104" s="29"/>
      <c r="AHZ104" s="29"/>
      <c r="AIA104" s="29"/>
      <c r="AIB104" s="29"/>
      <c r="AIC104" s="29"/>
      <c r="AID104" s="29"/>
      <c r="AIE104" s="29"/>
      <c r="AIF104" s="29"/>
      <c r="AIG104" s="29"/>
      <c r="AIH104" s="29"/>
      <c r="AII104" s="29"/>
      <c r="AIJ104" s="29"/>
      <c r="AIK104" s="29"/>
      <c r="AIL104" s="29"/>
      <c r="AIM104" s="29"/>
      <c r="AIN104" s="29"/>
      <c r="AIO104" s="29"/>
      <c r="AIP104" s="29"/>
      <c r="AIQ104" s="29"/>
      <c r="AIR104" s="29"/>
      <c r="AIS104" s="29"/>
      <c r="AIT104" s="29"/>
      <c r="AIU104" s="29"/>
      <c r="AIV104" s="29"/>
      <c r="AIW104" s="29"/>
      <c r="AIX104" s="29"/>
      <c r="AIY104" s="29"/>
      <c r="AIZ104" s="29"/>
      <c r="AJA104" s="29"/>
      <c r="AJB104" s="29"/>
      <c r="AJC104" s="29"/>
      <c r="AJD104" s="29"/>
      <c r="AJE104" s="29"/>
      <c r="AJF104" s="29"/>
      <c r="AJG104" s="29"/>
      <c r="AJH104" s="29"/>
      <c r="AJI104" s="29"/>
      <c r="AJJ104" s="29"/>
      <c r="AJK104" s="29"/>
      <c r="AJL104" s="29"/>
      <c r="AJM104" s="29"/>
      <c r="AJN104" s="29"/>
      <c r="AJO104" s="29"/>
      <c r="AJP104" s="29"/>
      <c r="AJQ104" s="29"/>
      <c r="AJR104" s="29"/>
      <c r="AJS104" s="29"/>
      <c r="AJT104" s="29"/>
      <c r="AJU104" s="29"/>
      <c r="AJV104" s="29"/>
      <c r="AJW104" s="29"/>
      <c r="AJX104" s="29"/>
      <c r="AJY104" s="29"/>
      <c r="AJZ104" s="29"/>
      <c r="AKA104" s="29"/>
      <c r="AKB104" s="29"/>
      <c r="AKC104" s="29"/>
      <c r="AKD104" s="29"/>
      <c r="AKE104" s="29"/>
      <c r="AKF104" s="29"/>
      <c r="AKG104" s="29"/>
      <c r="AKH104" s="29"/>
      <c r="AKI104" s="29"/>
      <c r="AKJ104" s="29"/>
      <c r="AKK104" s="29"/>
      <c r="AKL104" s="29"/>
      <c r="AKM104" s="29"/>
      <c r="AKN104" s="29"/>
      <c r="AKO104" s="29"/>
      <c r="AKP104" s="29"/>
      <c r="AKQ104" s="29"/>
      <c r="AKR104" s="29"/>
      <c r="AKS104" s="29"/>
      <c r="AKT104" s="29"/>
      <c r="AKU104" s="29"/>
      <c r="AKV104" s="29"/>
      <c r="AKW104" s="29"/>
      <c r="AKX104" s="29"/>
      <c r="AKY104" s="29"/>
      <c r="AKZ104" s="29"/>
      <c r="ALA104" s="29"/>
      <c r="ALB104" s="29"/>
      <c r="ALC104" s="29"/>
      <c r="ALD104" s="29"/>
      <c r="ALE104" s="29"/>
      <c r="ALF104" s="29"/>
      <c r="ALG104" s="29"/>
      <c r="ALH104" s="29"/>
      <c r="ALI104" s="29"/>
      <c r="ALJ104" s="29"/>
      <c r="ALK104" s="29"/>
      <c r="ALL104" s="29"/>
      <c r="ALM104" s="29"/>
      <c r="ALN104" s="29"/>
      <c r="ALO104" s="29"/>
      <c r="ALP104" s="29"/>
      <c r="ALQ104" s="29"/>
      <c r="ALR104" s="29"/>
      <c r="ALS104" s="29"/>
      <c r="ALT104" s="29"/>
      <c r="ALU104" s="29"/>
      <c r="ALV104" s="29"/>
      <c r="ALW104" s="29"/>
      <c r="ALX104" s="29"/>
      <c r="ALY104" s="29"/>
      <c r="ALZ104" s="29"/>
      <c r="AMA104" s="29"/>
      <c r="AMB104" s="29"/>
      <c r="AMC104" s="29"/>
      <c r="AMD104" s="29"/>
      <c r="AME104" s="29"/>
      <c r="AMF104" s="29"/>
      <c r="AMG104" s="29"/>
      <c r="AMH104" s="29"/>
      <c r="AMI104" s="29"/>
      <c r="AMJ104" s="29"/>
      <c r="AMK104" s="29"/>
      <c r="AML104" s="29"/>
      <c r="AMM104" s="29"/>
      <c r="AMN104" s="29"/>
      <c r="AMO104" s="29"/>
      <c r="AMP104" s="29"/>
      <c r="AMQ104" s="29"/>
      <c r="AMR104" s="29"/>
      <c r="AMS104" s="29"/>
      <c r="AMT104" s="29"/>
      <c r="AMU104" s="29"/>
      <c r="AMV104" s="29"/>
      <c r="AMW104" s="29"/>
      <c r="AMX104" s="29"/>
      <c r="AMY104" s="29"/>
      <c r="AMZ104" s="29"/>
      <c r="ANA104" s="29"/>
      <c r="ANB104" s="29"/>
      <c r="ANC104" s="29"/>
      <c r="AND104" s="29"/>
      <c r="ANE104" s="29"/>
      <c r="ANF104" s="29"/>
      <c r="ANG104" s="29"/>
      <c r="ANH104" s="29"/>
      <c r="ANI104" s="29"/>
      <c r="ANJ104" s="29"/>
      <c r="ANK104" s="29"/>
      <c r="ANL104" s="29"/>
      <c r="ANM104" s="29"/>
      <c r="ANN104" s="29"/>
      <c r="ANO104" s="29"/>
      <c r="ANP104" s="29"/>
      <c r="ANQ104" s="29"/>
      <c r="ANR104" s="29"/>
      <c r="ANS104" s="29"/>
      <c r="ANT104" s="29"/>
      <c r="ANU104" s="29"/>
      <c r="ANV104" s="29"/>
      <c r="ANW104" s="29"/>
      <c r="ANX104" s="29"/>
      <c r="ANY104" s="29"/>
      <c r="ANZ104" s="29"/>
      <c r="AOA104" s="29"/>
      <c r="AOB104" s="29"/>
      <c r="AOC104" s="29"/>
      <c r="AOD104" s="29"/>
      <c r="AOE104" s="29"/>
      <c r="AOF104" s="29"/>
      <c r="AOG104" s="29"/>
      <c r="AOH104" s="29"/>
      <c r="AOI104" s="29"/>
      <c r="AOJ104" s="29"/>
      <c r="AOK104" s="29"/>
      <c r="AOL104" s="29"/>
      <c r="AOM104" s="29"/>
      <c r="AON104" s="29"/>
      <c r="AOO104" s="29"/>
      <c r="AOP104" s="29"/>
      <c r="AOQ104" s="29"/>
      <c r="AOR104" s="29"/>
      <c r="AOS104" s="29"/>
      <c r="AOT104" s="29"/>
      <c r="AOU104" s="29"/>
      <c r="AOV104" s="29"/>
      <c r="AOW104" s="29"/>
      <c r="AOX104" s="29"/>
      <c r="AOY104" s="29"/>
      <c r="AOZ104" s="29"/>
      <c r="APA104" s="29"/>
      <c r="APB104" s="29"/>
      <c r="APC104" s="29"/>
      <c r="APD104" s="29"/>
      <c r="APE104" s="29"/>
      <c r="APF104" s="29"/>
      <c r="APG104" s="29"/>
      <c r="APH104" s="29"/>
      <c r="API104" s="29"/>
      <c r="APJ104" s="29"/>
      <c r="APK104" s="29"/>
      <c r="APL104" s="29"/>
      <c r="APM104" s="29"/>
      <c r="APN104" s="29"/>
      <c r="APO104" s="29"/>
      <c r="APP104" s="29"/>
      <c r="APQ104" s="29"/>
      <c r="APR104" s="29"/>
      <c r="APS104" s="29"/>
      <c r="APT104" s="29"/>
      <c r="APU104" s="29"/>
      <c r="APV104" s="29"/>
      <c r="APW104" s="29"/>
      <c r="APX104" s="29"/>
      <c r="APY104" s="29"/>
      <c r="APZ104" s="29"/>
      <c r="AQA104" s="29"/>
      <c r="AQB104" s="29"/>
      <c r="AQC104" s="29"/>
      <c r="AQD104" s="29"/>
      <c r="AQE104" s="29"/>
      <c r="AQF104" s="29"/>
      <c r="AQG104" s="29"/>
      <c r="AQH104" s="29"/>
      <c r="AQI104" s="29"/>
      <c r="AQJ104" s="29"/>
      <c r="AQK104" s="29"/>
      <c r="AQL104" s="29"/>
      <c r="AQM104" s="29"/>
      <c r="AQN104" s="29"/>
      <c r="AQO104" s="29"/>
      <c r="AQP104" s="29"/>
      <c r="AQQ104" s="29"/>
      <c r="AQR104" s="29"/>
      <c r="AQS104" s="29"/>
      <c r="AQT104" s="29"/>
      <c r="AQU104" s="29"/>
      <c r="AQV104" s="29"/>
      <c r="AQW104" s="29"/>
      <c r="AQX104" s="29"/>
      <c r="AQY104" s="29"/>
      <c r="AQZ104" s="29"/>
      <c r="ARA104" s="29"/>
      <c r="ARB104" s="29"/>
      <c r="ARC104" s="29"/>
      <c r="ARD104" s="29"/>
      <c r="ARE104" s="29"/>
      <c r="ARF104" s="29"/>
      <c r="ARG104" s="29"/>
      <c r="ARH104" s="29"/>
      <c r="ARI104" s="29"/>
      <c r="ARJ104" s="29"/>
      <c r="ARK104" s="29"/>
      <c r="ARL104" s="29"/>
      <c r="ARM104" s="29"/>
      <c r="ARN104" s="29"/>
      <c r="ARO104" s="29"/>
      <c r="ARP104" s="29"/>
      <c r="ARQ104" s="29"/>
      <c r="ARR104" s="29"/>
      <c r="ARS104" s="29"/>
      <c r="ART104" s="29"/>
      <c r="ARU104" s="29"/>
      <c r="ARV104" s="29"/>
      <c r="ARW104" s="29"/>
      <c r="ARX104" s="29"/>
      <c r="ARY104" s="29"/>
      <c r="ARZ104" s="29"/>
      <c r="ASA104" s="29"/>
      <c r="ASB104" s="29"/>
      <c r="ASC104" s="29"/>
      <c r="ASD104" s="29"/>
      <c r="ASE104" s="29"/>
      <c r="ASF104" s="29"/>
      <c r="ASG104" s="29"/>
      <c r="ASH104" s="29"/>
      <c r="ASI104" s="29"/>
      <c r="ASJ104" s="29"/>
      <c r="ASK104" s="29"/>
      <c r="ASL104" s="29"/>
      <c r="ASM104" s="29"/>
      <c r="ASN104" s="29"/>
      <c r="ASO104" s="29"/>
      <c r="ASP104" s="29"/>
      <c r="ASQ104" s="29"/>
      <c r="ASR104" s="29"/>
      <c r="ASS104" s="29"/>
      <c r="AST104" s="29"/>
      <c r="ASU104" s="29"/>
      <c r="ASV104" s="29"/>
      <c r="ASW104" s="29"/>
      <c r="ASX104" s="29"/>
      <c r="ASY104" s="29"/>
      <c r="ASZ104" s="29"/>
      <c r="ATA104" s="29"/>
      <c r="ATB104" s="29"/>
      <c r="ATC104" s="29"/>
      <c r="ATD104" s="29"/>
      <c r="ATE104" s="29"/>
      <c r="ATF104" s="29"/>
      <c r="ATG104" s="29"/>
      <c r="ATH104" s="29"/>
      <c r="ATI104" s="29"/>
      <c r="ATJ104" s="29"/>
      <c r="ATK104" s="29"/>
      <c r="ATL104" s="29"/>
      <c r="ATM104" s="29"/>
      <c r="ATN104" s="29"/>
      <c r="ATO104" s="29"/>
      <c r="ATP104" s="29"/>
      <c r="ATQ104" s="29"/>
      <c r="ATR104" s="29"/>
      <c r="ATS104" s="29"/>
      <c r="ATT104" s="29"/>
      <c r="ATU104" s="29"/>
      <c r="ATV104" s="29"/>
      <c r="ATW104" s="29"/>
      <c r="ATX104" s="29"/>
      <c r="ATY104" s="29"/>
      <c r="ATZ104" s="29"/>
      <c r="AUA104" s="29"/>
      <c r="AUB104" s="29"/>
      <c r="AUC104" s="29"/>
      <c r="AUD104" s="29"/>
      <c r="AUE104" s="29"/>
      <c r="AUF104" s="29"/>
      <c r="AUG104" s="29"/>
      <c r="AUH104" s="29"/>
      <c r="AUI104" s="29"/>
      <c r="AUJ104" s="29"/>
      <c r="AUK104" s="29"/>
      <c r="AUL104" s="29"/>
      <c r="AUM104" s="29"/>
      <c r="AUN104" s="29"/>
      <c r="AUO104" s="29"/>
      <c r="AUP104" s="29"/>
      <c r="AUQ104" s="29"/>
      <c r="AUR104" s="29"/>
      <c r="AUS104" s="29"/>
      <c r="AUT104" s="29"/>
      <c r="AUU104" s="29"/>
      <c r="AUV104" s="29"/>
      <c r="AUW104" s="29"/>
      <c r="AUX104" s="29"/>
      <c r="AUY104" s="29"/>
      <c r="AUZ104" s="29"/>
      <c r="AVA104" s="29"/>
      <c r="AVB104" s="29"/>
      <c r="AVC104" s="29"/>
      <c r="AVD104" s="29"/>
      <c r="AVE104" s="29"/>
      <c r="AVF104" s="29"/>
      <c r="AVG104" s="29"/>
      <c r="AVH104" s="29"/>
      <c r="AVI104" s="29"/>
      <c r="AVJ104" s="29"/>
      <c r="AVK104" s="29"/>
      <c r="AVL104" s="29"/>
      <c r="AVM104" s="29"/>
      <c r="AVN104" s="29"/>
      <c r="AVO104" s="29"/>
      <c r="AVP104" s="29"/>
      <c r="AVQ104" s="29"/>
      <c r="AVR104" s="29"/>
      <c r="AVS104" s="29"/>
      <c r="AVT104" s="29"/>
      <c r="AVU104" s="29"/>
      <c r="AVV104" s="29"/>
      <c r="AVW104" s="29"/>
      <c r="AVX104" s="29"/>
      <c r="AVY104" s="29"/>
      <c r="AVZ104" s="29"/>
      <c r="AWA104" s="29"/>
      <c r="AWB104" s="29"/>
      <c r="AWC104" s="29"/>
      <c r="AWD104" s="29"/>
      <c r="AWE104" s="29"/>
      <c r="AWF104" s="29"/>
      <c r="AWG104" s="29"/>
      <c r="AWH104" s="29"/>
      <c r="AWI104" s="29"/>
      <c r="AWJ104" s="29"/>
      <c r="AWK104" s="29"/>
      <c r="AWL104" s="29"/>
      <c r="AWM104" s="29"/>
      <c r="AWN104" s="29"/>
      <c r="AWO104" s="29"/>
      <c r="AWP104" s="29"/>
      <c r="AWQ104" s="29"/>
      <c r="AWR104" s="29"/>
      <c r="AWS104" s="29"/>
      <c r="AWT104" s="29"/>
      <c r="AWU104" s="29"/>
      <c r="AWV104" s="29"/>
      <c r="AWW104" s="29"/>
      <c r="AWX104" s="29"/>
      <c r="AWY104" s="29"/>
      <c r="AWZ104" s="29"/>
      <c r="AXA104" s="29"/>
      <c r="AXB104" s="29"/>
      <c r="AXC104" s="29"/>
      <c r="AXD104" s="29"/>
      <c r="AXE104" s="29"/>
      <c r="AXF104" s="29"/>
      <c r="AXG104" s="29"/>
      <c r="AXH104" s="29"/>
      <c r="AXI104" s="29"/>
      <c r="AXJ104" s="29"/>
      <c r="AXK104" s="29"/>
      <c r="AXL104" s="29"/>
      <c r="AXM104" s="29"/>
      <c r="AXN104" s="29"/>
      <c r="AXO104" s="29"/>
      <c r="AXP104" s="29"/>
      <c r="AXQ104" s="29"/>
      <c r="AXR104" s="29"/>
      <c r="AXS104" s="29"/>
      <c r="AXT104" s="29"/>
      <c r="AXU104" s="29"/>
      <c r="AXV104" s="29"/>
      <c r="AXW104" s="29"/>
      <c r="AXX104" s="29"/>
      <c r="AXY104" s="29"/>
      <c r="AXZ104" s="29"/>
      <c r="AYA104" s="29"/>
      <c r="AYB104" s="29"/>
      <c r="AYC104" s="29"/>
      <c r="AYD104" s="29"/>
      <c r="AYE104" s="29"/>
      <c r="AYF104" s="29"/>
      <c r="AYG104" s="29"/>
      <c r="AYH104" s="29"/>
      <c r="AYI104" s="29"/>
      <c r="AYJ104" s="29"/>
      <c r="AYK104" s="29"/>
      <c r="AYL104" s="29"/>
      <c r="AYM104" s="29"/>
      <c r="AYN104" s="29"/>
      <c r="AYO104" s="29"/>
      <c r="AYP104" s="29"/>
      <c r="AYQ104" s="29"/>
      <c r="AYR104" s="29"/>
      <c r="AYS104" s="29"/>
      <c r="AYT104" s="29"/>
      <c r="AYU104" s="29"/>
      <c r="AYV104" s="29"/>
      <c r="AYW104" s="29"/>
      <c r="AYX104" s="29"/>
      <c r="AYY104" s="29"/>
      <c r="AYZ104" s="29"/>
      <c r="AZA104" s="29"/>
      <c r="AZB104" s="29"/>
      <c r="AZC104" s="29"/>
      <c r="AZD104" s="29"/>
      <c r="AZE104" s="29"/>
      <c r="AZF104" s="29"/>
      <c r="AZG104" s="29"/>
      <c r="AZH104" s="29"/>
      <c r="AZI104" s="29"/>
      <c r="AZJ104" s="29"/>
      <c r="AZK104" s="29"/>
      <c r="AZL104" s="29"/>
      <c r="AZM104" s="29"/>
      <c r="AZN104" s="29"/>
      <c r="AZO104" s="29"/>
      <c r="AZP104" s="29"/>
      <c r="AZQ104" s="29"/>
      <c r="AZR104" s="29"/>
      <c r="AZS104" s="29"/>
      <c r="AZT104" s="29"/>
      <c r="AZU104" s="29"/>
      <c r="AZV104" s="29"/>
      <c r="AZW104" s="29"/>
      <c r="AZX104" s="29"/>
      <c r="AZY104" s="29"/>
      <c r="AZZ104" s="29"/>
      <c r="BAA104" s="29"/>
      <c r="BAB104" s="29"/>
      <c r="BAC104" s="29"/>
      <c r="BAD104" s="29"/>
    </row>
    <row r="105" spans="1:1382" s="89" customFormat="1" ht="14" x14ac:dyDescent="0.2">
      <c r="A105" s="67">
        <v>264</v>
      </c>
      <c r="B105" s="67">
        <v>254</v>
      </c>
      <c r="C105" s="66">
        <v>36460597</v>
      </c>
      <c r="D105" s="67">
        <v>4212130</v>
      </c>
      <c r="E105" s="54" t="s">
        <v>2448</v>
      </c>
      <c r="F105" s="50" t="s">
        <v>735</v>
      </c>
      <c r="G105" s="97">
        <v>23820</v>
      </c>
      <c r="H105" s="66" t="s">
        <v>562</v>
      </c>
      <c r="I105" s="40" t="s">
        <v>563</v>
      </c>
      <c r="J105" s="68">
        <v>48</v>
      </c>
      <c r="K105" s="68">
        <v>2</v>
      </c>
      <c r="L105" s="42">
        <f>SUM(J105-K105)</f>
        <v>46</v>
      </c>
      <c r="M105" s="30" t="s">
        <v>595</v>
      </c>
      <c r="N105" s="43" t="s">
        <v>807</v>
      </c>
      <c r="O105" s="50">
        <v>1</v>
      </c>
      <c r="P105" s="67">
        <v>2</v>
      </c>
      <c r="Q105" s="30" t="s">
        <v>2165</v>
      </c>
      <c r="R105" s="30" t="s">
        <v>453</v>
      </c>
      <c r="S105" s="45" t="s">
        <v>453</v>
      </c>
      <c r="T105" s="45" t="s">
        <v>453</v>
      </c>
      <c r="U105" s="42" t="s">
        <v>453</v>
      </c>
      <c r="V105" s="32" t="s">
        <v>453</v>
      </c>
      <c r="W105" s="32" t="s">
        <v>563</v>
      </c>
      <c r="X105" s="31" t="s">
        <v>808</v>
      </c>
      <c r="Y105" s="30" t="s">
        <v>2449</v>
      </c>
      <c r="Z105" s="56" t="s">
        <v>804</v>
      </c>
      <c r="AA105" s="52">
        <v>41472</v>
      </c>
      <c r="AB105" s="80" t="s">
        <v>807</v>
      </c>
      <c r="AC105" s="52">
        <v>41718</v>
      </c>
      <c r="AD105" s="61">
        <f>((AC105-AA105)/365*12)</f>
        <v>8.087671232876712</v>
      </c>
      <c r="AE105" s="32" t="s">
        <v>539</v>
      </c>
      <c r="AF105" s="68">
        <v>1</v>
      </c>
      <c r="AG105" s="32" t="s">
        <v>539</v>
      </c>
      <c r="AH105" s="68">
        <v>1</v>
      </c>
      <c r="AI105" s="65" t="s">
        <v>453</v>
      </c>
      <c r="AJ105" s="61" t="s">
        <v>453</v>
      </c>
      <c r="AK105" s="65" t="s">
        <v>453</v>
      </c>
      <c r="AL105" s="61" t="s">
        <v>453</v>
      </c>
      <c r="AM105" s="65" t="s">
        <v>453</v>
      </c>
      <c r="AN105" s="61" t="s">
        <v>453</v>
      </c>
      <c r="AO105" s="65" t="s">
        <v>453</v>
      </c>
      <c r="AP105" s="61" t="s">
        <v>453</v>
      </c>
      <c r="AQ105" s="61" t="s">
        <v>453</v>
      </c>
      <c r="AR105" s="61" t="s">
        <v>453</v>
      </c>
      <c r="AS105" s="61" t="s">
        <v>453</v>
      </c>
      <c r="AT105" s="61" t="s">
        <v>453</v>
      </c>
      <c r="AU105" s="61"/>
      <c r="AV105" s="61"/>
      <c r="AW105" s="61"/>
      <c r="AX105" s="61"/>
      <c r="AY105" s="86" t="s">
        <v>1800</v>
      </c>
      <c r="AZ105" s="32" t="s">
        <v>539</v>
      </c>
      <c r="BA105" s="68">
        <v>1</v>
      </c>
      <c r="BB105" s="67">
        <v>2</v>
      </c>
      <c r="BC105" s="30" t="s">
        <v>2165</v>
      </c>
      <c r="BD105" s="68">
        <v>1</v>
      </c>
      <c r="BE105" s="42" t="s">
        <v>453</v>
      </c>
      <c r="BF105" s="43" t="s">
        <v>804</v>
      </c>
      <c r="BG105" s="31" t="s">
        <v>1044</v>
      </c>
      <c r="BH105" s="40" t="s">
        <v>453</v>
      </c>
      <c r="BI105" s="40" t="s">
        <v>453</v>
      </c>
      <c r="BJ105" s="40" t="s">
        <v>453</v>
      </c>
      <c r="BK105" s="31" t="s">
        <v>453</v>
      </c>
      <c r="BL105" s="31" t="s">
        <v>974</v>
      </c>
      <c r="BM105" s="30">
        <v>55</v>
      </c>
      <c r="BN105" s="30">
        <v>65</v>
      </c>
      <c r="BO105" s="30">
        <v>57</v>
      </c>
      <c r="BP105" s="30" t="s">
        <v>3154</v>
      </c>
      <c r="BQ105" s="30" t="s">
        <v>453</v>
      </c>
      <c r="BR105" s="30" t="s">
        <v>453</v>
      </c>
      <c r="BS105" s="30" t="s">
        <v>1008</v>
      </c>
      <c r="BT105" s="30" t="s">
        <v>2103</v>
      </c>
      <c r="BU105" s="30" t="s">
        <v>929</v>
      </c>
      <c r="BV105" s="30" t="s">
        <v>1045</v>
      </c>
      <c r="BW105" s="30" t="s">
        <v>453</v>
      </c>
      <c r="BX105" s="30" t="s">
        <v>453</v>
      </c>
      <c r="BY105" s="30" t="s">
        <v>453</v>
      </c>
      <c r="BZ105" s="30" t="s">
        <v>1737</v>
      </c>
      <c r="CA105" s="112"/>
      <c r="CC105" s="29"/>
      <c r="CD105" s="29"/>
      <c r="CE105" s="29"/>
      <c r="CF105" s="29"/>
      <c r="CG105" s="29"/>
      <c r="CH105" s="29"/>
      <c r="CI105" s="29"/>
      <c r="CJ105" s="29"/>
      <c r="CK105" s="29"/>
      <c r="CL105" s="29"/>
      <c r="CM105" s="29"/>
      <c r="CN105" s="29"/>
      <c r="CO105" s="29"/>
      <c r="CP105" s="29"/>
      <c r="CQ105" s="29"/>
      <c r="CR105" s="29"/>
      <c r="CS105" s="29"/>
      <c r="CT105" s="29"/>
      <c r="CU105" s="29"/>
      <c r="CV105" s="29"/>
      <c r="CW105" s="29"/>
      <c r="CX105" s="29"/>
      <c r="CY105" s="29"/>
      <c r="CZ105" s="29"/>
      <c r="DA105" s="29"/>
      <c r="DB105" s="29"/>
      <c r="DC105" s="29"/>
      <c r="DD105" s="29"/>
      <c r="DE105" s="29"/>
      <c r="DF105" s="29"/>
      <c r="DG105" s="29"/>
      <c r="DH105" s="29"/>
      <c r="DI105" s="29"/>
      <c r="DJ105" s="29"/>
      <c r="DK105" s="29"/>
      <c r="DL105" s="29"/>
      <c r="DM105" s="29"/>
      <c r="DN105" s="29"/>
      <c r="DO105" s="29"/>
      <c r="DP105" s="29"/>
      <c r="DQ105" s="29"/>
      <c r="DR105" s="29"/>
      <c r="DS105" s="29"/>
      <c r="DT105" s="29"/>
      <c r="DU105" s="29"/>
      <c r="DV105" s="29"/>
      <c r="DW105" s="29"/>
      <c r="DX105" s="29"/>
      <c r="DY105" s="29"/>
      <c r="DZ105" s="29"/>
      <c r="EA105" s="29"/>
      <c r="EB105" s="29"/>
      <c r="EC105" s="29"/>
      <c r="ED105" s="29"/>
      <c r="EE105" s="29"/>
      <c r="EF105" s="29"/>
      <c r="EG105" s="29"/>
      <c r="EH105" s="29"/>
      <c r="EI105" s="29"/>
      <c r="EJ105" s="29"/>
      <c r="EK105" s="29"/>
      <c r="EL105" s="29"/>
      <c r="EM105" s="29"/>
      <c r="EN105" s="29"/>
      <c r="EO105" s="29"/>
      <c r="EP105" s="29"/>
      <c r="EQ105" s="29"/>
      <c r="ER105" s="29"/>
      <c r="ES105" s="29"/>
      <c r="ET105" s="29"/>
      <c r="EU105" s="29"/>
      <c r="EV105" s="29"/>
      <c r="EW105" s="29"/>
      <c r="EX105" s="29"/>
      <c r="EY105" s="29"/>
      <c r="EZ105" s="29"/>
      <c r="FA105" s="29"/>
      <c r="FB105" s="29"/>
      <c r="FC105" s="29"/>
      <c r="FD105" s="29"/>
      <c r="FE105" s="29"/>
      <c r="FF105" s="29"/>
      <c r="FG105" s="29"/>
      <c r="FH105" s="29"/>
      <c r="FI105" s="29"/>
      <c r="FJ105" s="29"/>
      <c r="FK105" s="29"/>
      <c r="FL105" s="29"/>
      <c r="FM105" s="29"/>
      <c r="FN105" s="29"/>
      <c r="FO105" s="29"/>
      <c r="FP105" s="29"/>
      <c r="FQ105" s="29"/>
      <c r="FR105" s="29"/>
      <c r="FS105" s="29"/>
      <c r="FT105" s="29"/>
      <c r="FU105" s="29"/>
      <c r="FV105" s="29"/>
      <c r="FW105" s="29"/>
      <c r="FX105" s="29"/>
      <c r="FY105" s="29"/>
      <c r="FZ105" s="29"/>
      <c r="GA105" s="29"/>
      <c r="GB105" s="29"/>
      <c r="GC105" s="29"/>
      <c r="GD105" s="29"/>
      <c r="GE105" s="29"/>
      <c r="GF105" s="29"/>
      <c r="GG105" s="29"/>
      <c r="GH105" s="29"/>
      <c r="GI105" s="29"/>
      <c r="GJ105" s="29"/>
      <c r="GK105" s="29"/>
      <c r="GL105" s="29"/>
      <c r="GM105" s="29"/>
      <c r="GN105" s="29"/>
      <c r="GO105" s="29"/>
      <c r="GP105" s="29"/>
      <c r="GQ105" s="29"/>
      <c r="GR105" s="29"/>
      <c r="GS105" s="29"/>
      <c r="GT105" s="29"/>
      <c r="GU105" s="29"/>
      <c r="GV105" s="29"/>
      <c r="GW105" s="29"/>
      <c r="GX105" s="29"/>
      <c r="GY105" s="29"/>
      <c r="GZ105" s="29"/>
      <c r="HA105" s="29"/>
      <c r="HB105" s="29"/>
      <c r="HC105" s="29"/>
      <c r="HD105" s="29"/>
      <c r="HE105" s="29"/>
      <c r="HF105" s="29"/>
      <c r="HG105" s="29"/>
      <c r="HH105" s="29"/>
      <c r="HI105" s="29"/>
      <c r="HJ105" s="29"/>
      <c r="HK105" s="29"/>
      <c r="HL105" s="29"/>
      <c r="HM105" s="29"/>
      <c r="HN105" s="29"/>
      <c r="HO105" s="29"/>
      <c r="HP105" s="29"/>
      <c r="HQ105" s="29"/>
      <c r="HR105" s="29"/>
      <c r="HS105" s="29"/>
      <c r="HT105" s="29"/>
      <c r="HU105" s="29"/>
      <c r="HV105" s="29"/>
      <c r="HW105" s="29"/>
      <c r="HX105" s="29"/>
      <c r="HY105" s="29"/>
      <c r="HZ105" s="29"/>
      <c r="IA105" s="29"/>
      <c r="IB105" s="29"/>
      <c r="IC105" s="29"/>
      <c r="ID105" s="29"/>
      <c r="IE105" s="29"/>
      <c r="IF105" s="29"/>
      <c r="IG105" s="29"/>
      <c r="IH105" s="29"/>
      <c r="II105" s="29"/>
      <c r="IJ105" s="29"/>
      <c r="IK105" s="29"/>
      <c r="IL105" s="29"/>
      <c r="IM105" s="29"/>
      <c r="IN105" s="29"/>
      <c r="IO105" s="29"/>
      <c r="IP105" s="29"/>
      <c r="IQ105" s="29"/>
      <c r="IR105" s="29"/>
      <c r="IS105" s="29"/>
      <c r="IT105" s="29"/>
      <c r="IU105" s="29"/>
      <c r="IV105" s="29"/>
      <c r="IW105" s="29"/>
      <c r="IX105" s="29"/>
      <c r="IY105" s="29"/>
      <c r="IZ105" s="29"/>
      <c r="JA105" s="29"/>
      <c r="JB105" s="29"/>
      <c r="JC105" s="29"/>
      <c r="JD105" s="29"/>
      <c r="JE105" s="29"/>
      <c r="JF105" s="29"/>
      <c r="JG105" s="29"/>
      <c r="JH105" s="29"/>
      <c r="JI105" s="29"/>
      <c r="JJ105" s="29"/>
      <c r="JK105" s="29"/>
      <c r="JL105" s="29"/>
      <c r="JM105" s="29"/>
      <c r="JN105" s="29"/>
      <c r="JO105" s="29"/>
      <c r="JP105" s="29"/>
      <c r="JQ105" s="29"/>
      <c r="JR105" s="29"/>
      <c r="JS105" s="29"/>
      <c r="JT105" s="29"/>
      <c r="JU105" s="29"/>
      <c r="JV105" s="29"/>
      <c r="JW105" s="29"/>
      <c r="JX105" s="29"/>
      <c r="JY105" s="29"/>
      <c r="JZ105" s="29"/>
      <c r="KA105" s="29"/>
      <c r="KB105" s="29"/>
      <c r="KC105" s="29"/>
      <c r="KD105" s="29"/>
      <c r="KE105" s="29"/>
      <c r="KF105" s="29"/>
      <c r="KG105" s="29"/>
      <c r="KH105" s="29"/>
      <c r="KI105" s="29"/>
      <c r="KJ105" s="29"/>
      <c r="KK105" s="29"/>
      <c r="KL105" s="29"/>
      <c r="KM105" s="29"/>
      <c r="KN105" s="29"/>
      <c r="KO105" s="29"/>
      <c r="KP105" s="29"/>
      <c r="KQ105" s="29"/>
      <c r="KR105" s="29"/>
      <c r="KS105" s="29"/>
      <c r="KT105" s="29"/>
      <c r="KU105" s="29"/>
      <c r="KV105" s="29"/>
      <c r="KW105" s="29"/>
      <c r="KX105" s="29"/>
      <c r="KY105" s="29"/>
      <c r="KZ105" s="29"/>
      <c r="LA105" s="29"/>
      <c r="LB105" s="29"/>
      <c r="LC105" s="29"/>
      <c r="LD105" s="29"/>
      <c r="LE105" s="29"/>
      <c r="LF105" s="29"/>
      <c r="LG105" s="29"/>
      <c r="LH105" s="29"/>
      <c r="LI105" s="29"/>
      <c r="LJ105" s="29"/>
      <c r="LK105" s="29"/>
      <c r="LL105" s="29"/>
      <c r="LM105" s="29"/>
      <c r="LN105" s="29"/>
      <c r="LO105" s="29"/>
      <c r="LP105" s="29"/>
      <c r="LQ105" s="29"/>
      <c r="LR105" s="29"/>
      <c r="LS105" s="29"/>
      <c r="LT105" s="29"/>
      <c r="LU105" s="29"/>
      <c r="LV105" s="29"/>
      <c r="LW105" s="29"/>
      <c r="LX105" s="29"/>
      <c r="LY105" s="29"/>
      <c r="LZ105" s="29"/>
      <c r="MA105" s="29"/>
      <c r="MB105" s="29"/>
      <c r="MC105" s="29"/>
      <c r="MD105" s="29"/>
      <c r="ME105" s="29"/>
      <c r="MF105" s="29"/>
      <c r="MG105" s="29"/>
      <c r="MH105" s="29"/>
      <c r="MI105" s="29"/>
      <c r="MJ105" s="29"/>
      <c r="MK105" s="29"/>
      <c r="ML105" s="29"/>
      <c r="MM105" s="29"/>
      <c r="MN105" s="29"/>
      <c r="MO105" s="29"/>
      <c r="MP105" s="29"/>
      <c r="MQ105" s="29"/>
      <c r="MR105" s="29"/>
      <c r="MS105" s="29"/>
      <c r="MT105" s="29"/>
      <c r="MU105" s="29"/>
      <c r="MV105" s="29"/>
      <c r="MW105" s="29"/>
      <c r="MX105" s="29"/>
      <c r="MY105" s="29"/>
      <c r="MZ105" s="29"/>
      <c r="NA105" s="29"/>
      <c r="NB105" s="29"/>
      <c r="NC105" s="29"/>
      <c r="ND105" s="29"/>
      <c r="NE105" s="29"/>
      <c r="NF105" s="29"/>
      <c r="NG105" s="29"/>
      <c r="NH105" s="29"/>
      <c r="NI105" s="29"/>
      <c r="NJ105" s="29"/>
      <c r="NK105" s="29"/>
      <c r="NL105" s="29"/>
      <c r="NM105" s="29"/>
      <c r="NN105" s="29"/>
      <c r="NO105" s="29"/>
      <c r="NP105" s="29"/>
      <c r="NQ105" s="29"/>
      <c r="NR105" s="29"/>
      <c r="NS105" s="29"/>
      <c r="NT105" s="29"/>
      <c r="NU105" s="29"/>
      <c r="NV105" s="29"/>
      <c r="NW105" s="29"/>
      <c r="NX105" s="29"/>
      <c r="NY105" s="29"/>
      <c r="NZ105" s="29"/>
      <c r="OA105" s="29"/>
      <c r="OB105" s="29"/>
      <c r="OC105" s="29"/>
      <c r="OD105" s="29"/>
      <c r="OE105" s="29"/>
      <c r="OF105" s="29"/>
      <c r="OG105" s="29"/>
      <c r="OH105" s="29"/>
      <c r="OI105" s="29"/>
      <c r="OJ105" s="29"/>
      <c r="OK105" s="29"/>
      <c r="OL105" s="29"/>
      <c r="OM105" s="29"/>
      <c r="ON105" s="29"/>
      <c r="OO105" s="29"/>
      <c r="OP105" s="29"/>
      <c r="OQ105" s="29"/>
      <c r="OR105" s="29"/>
      <c r="OS105" s="29"/>
      <c r="OT105" s="29"/>
      <c r="OU105" s="29"/>
      <c r="OV105" s="29"/>
      <c r="OW105" s="29"/>
      <c r="OX105" s="29"/>
      <c r="OY105" s="29"/>
      <c r="OZ105" s="29"/>
      <c r="PA105" s="29"/>
      <c r="PB105" s="29"/>
      <c r="PC105" s="29"/>
      <c r="PD105" s="29"/>
      <c r="PE105" s="29"/>
      <c r="PF105" s="29"/>
      <c r="PG105" s="29"/>
      <c r="PH105" s="29"/>
      <c r="PI105" s="29"/>
      <c r="PJ105" s="29"/>
      <c r="PK105" s="29"/>
      <c r="PL105" s="29"/>
      <c r="PM105" s="29"/>
      <c r="PN105" s="29"/>
      <c r="PO105" s="29"/>
      <c r="PP105" s="29"/>
      <c r="PQ105" s="29"/>
      <c r="PR105" s="29"/>
      <c r="PS105" s="29"/>
      <c r="PT105" s="29"/>
      <c r="PU105" s="29"/>
      <c r="PV105" s="29"/>
      <c r="PW105" s="29"/>
      <c r="PX105" s="29"/>
      <c r="PY105" s="29"/>
      <c r="PZ105" s="29"/>
      <c r="QA105" s="29"/>
      <c r="QB105" s="29"/>
      <c r="QC105" s="29"/>
      <c r="QD105" s="29"/>
      <c r="QE105" s="29"/>
      <c r="QF105" s="29"/>
      <c r="QG105" s="29"/>
      <c r="QH105" s="29"/>
      <c r="QI105" s="29"/>
      <c r="QJ105" s="29"/>
      <c r="QK105" s="29"/>
      <c r="QL105" s="29"/>
      <c r="QM105" s="29"/>
      <c r="QN105" s="29"/>
      <c r="QO105" s="29"/>
      <c r="QP105" s="29"/>
      <c r="QQ105" s="29"/>
      <c r="QR105" s="29"/>
      <c r="QS105" s="29"/>
      <c r="QT105" s="29"/>
      <c r="QU105" s="29"/>
      <c r="QV105" s="29"/>
      <c r="QW105" s="29"/>
      <c r="QX105" s="29"/>
      <c r="QY105" s="29"/>
      <c r="QZ105" s="29"/>
      <c r="RA105" s="29"/>
      <c r="RB105" s="29"/>
      <c r="RC105" s="29"/>
      <c r="RD105" s="29"/>
      <c r="RE105" s="29"/>
      <c r="RF105" s="29"/>
      <c r="RG105" s="29"/>
      <c r="RH105" s="29"/>
      <c r="RI105" s="29"/>
      <c r="RJ105" s="29"/>
      <c r="RK105" s="29"/>
      <c r="RL105" s="29"/>
      <c r="RM105" s="29"/>
      <c r="RN105" s="29"/>
      <c r="RO105" s="29"/>
      <c r="RP105" s="29"/>
      <c r="RQ105" s="29"/>
      <c r="RR105" s="29"/>
      <c r="RS105" s="29"/>
      <c r="RT105" s="29"/>
      <c r="RU105" s="29"/>
      <c r="RV105" s="29"/>
      <c r="RW105" s="29"/>
      <c r="RX105" s="29"/>
      <c r="RY105" s="29"/>
      <c r="RZ105" s="29"/>
      <c r="SA105" s="29"/>
      <c r="SB105" s="29"/>
      <c r="SC105" s="29"/>
      <c r="SD105" s="29"/>
      <c r="SE105" s="29"/>
      <c r="SF105" s="29"/>
      <c r="SG105" s="29"/>
      <c r="SH105" s="29"/>
      <c r="SI105" s="29"/>
      <c r="SJ105" s="29"/>
      <c r="SK105" s="29"/>
      <c r="SL105" s="29"/>
      <c r="SM105" s="29"/>
      <c r="SN105" s="29"/>
      <c r="SO105" s="29"/>
      <c r="SP105" s="29"/>
      <c r="SQ105" s="29"/>
      <c r="SR105" s="29"/>
      <c r="SS105" s="29"/>
      <c r="ST105" s="29"/>
      <c r="SU105" s="29"/>
      <c r="SV105" s="29"/>
      <c r="SW105" s="29"/>
      <c r="SX105" s="29"/>
      <c r="SY105" s="29"/>
      <c r="SZ105" s="29"/>
      <c r="TA105" s="29"/>
      <c r="TB105" s="29"/>
      <c r="TC105" s="29"/>
      <c r="TD105" s="29"/>
      <c r="TE105" s="29"/>
      <c r="TF105" s="29"/>
      <c r="TG105" s="29"/>
      <c r="TH105" s="29"/>
      <c r="TI105" s="29"/>
      <c r="TJ105" s="29"/>
      <c r="TK105" s="29"/>
      <c r="TL105" s="29"/>
      <c r="TM105" s="29"/>
      <c r="TN105" s="29"/>
      <c r="TO105" s="29"/>
      <c r="TP105" s="29"/>
      <c r="TQ105" s="29"/>
      <c r="TR105" s="29"/>
      <c r="TS105" s="29"/>
      <c r="TT105" s="29"/>
      <c r="TU105" s="29"/>
      <c r="TV105" s="29"/>
      <c r="TW105" s="29"/>
      <c r="TX105" s="29"/>
      <c r="TY105" s="29"/>
      <c r="TZ105" s="29"/>
      <c r="UA105" s="29"/>
      <c r="UB105" s="29"/>
      <c r="UC105" s="29"/>
      <c r="UD105" s="29"/>
      <c r="UE105" s="29"/>
      <c r="UF105" s="29"/>
      <c r="UG105" s="29"/>
      <c r="UH105" s="29"/>
      <c r="UI105" s="29"/>
      <c r="UJ105" s="29"/>
      <c r="UK105" s="29"/>
      <c r="UL105" s="29"/>
      <c r="UM105" s="29"/>
      <c r="UN105" s="29"/>
      <c r="UO105" s="29"/>
      <c r="UP105" s="29"/>
      <c r="UQ105" s="29"/>
      <c r="UR105" s="29"/>
      <c r="US105" s="29"/>
      <c r="UT105" s="29"/>
      <c r="UU105" s="29"/>
      <c r="UV105" s="29"/>
      <c r="UW105" s="29"/>
      <c r="UX105" s="29"/>
      <c r="UY105" s="29"/>
      <c r="UZ105" s="29"/>
      <c r="VA105" s="29"/>
      <c r="VB105" s="29"/>
      <c r="VC105" s="29"/>
      <c r="VD105" s="29"/>
      <c r="VE105" s="29"/>
      <c r="VF105" s="29"/>
      <c r="VG105" s="29"/>
      <c r="VH105" s="29"/>
      <c r="VI105" s="29"/>
      <c r="VJ105" s="29"/>
      <c r="VK105" s="29"/>
      <c r="VL105" s="29"/>
      <c r="VM105" s="29"/>
      <c r="VN105" s="29"/>
      <c r="VO105" s="29"/>
      <c r="VP105" s="29"/>
      <c r="VQ105" s="29"/>
      <c r="VR105" s="29"/>
      <c r="VS105" s="29"/>
      <c r="VT105" s="29"/>
      <c r="VU105" s="29"/>
      <c r="VV105" s="29"/>
      <c r="VW105" s="29"/>
      <c r="VX105" s="29"/>
      <c r="VY105" s="29"/>
      <c r="VZ105" s="29"/>
      <c r="WA105" s="29"/>
      <c r="WB105" s="29"/>
      <c r="WC105" s="29"/>
      <c r="WD105" s="29"/>
      <c r="WE105" s="29"/>
      <c r="WF105" s="29"/>
      <c r="WG105" s="29"/>
      <c r="WH105" s="29"/>
      <c r="WI105" s="29"/>
      <c r="WJ105" s="29"/>
      <c r="WK105" s="29"/>
      <c r="WL105" s="29"/>
      <c r="WM105" s="29"/>
      <c r="WN105" s="29"/>
      <c r="WO105" s="29"/>
      <c r="WP105" s="29"/>
      <c r="WQ105" s="29"/>
      <c r="WR105" s="29"/>
      <c r="WS105" s="29"/>
      <c r="WT105" s="29"/>
      <c r="WU105" s="29"/>
      <c r="WV105" s="29"/>
      <c r="WW105" s="29"/>
      <c r="WX105" s="29"/>
      <c r="WY105" s="29"/>
      <c r="WZ105" s="29"/>
      <c r="XA105" s="29"/>
      <c r="XB105" s="29"/>
      <c r="XC105" s="29"/>
      <c r="XD105" s="29"/>
      <c r="XE105" s="29"/>
      <c r="XF105" s="29"/>
      <c r="XG105" s="29"/>
      <c r="XH105" s="29"/>
      <c r="XI105" s="29"/>
      <c r="XJ105" s="29"/>
      <c r="XK105" s="29"/>
      <c r="XL105" s="29"/>
      <c r="XM105" s="29"/>
      <c r="XN105" s="29"/>
      <c r="XO105" s="29"/>
      <c r="XP105" s="29"/>
      <c r="XQ105" s="29"/>
      <c r="XR105" s="29"/>
      <c r="XS105" s="29"/>
      <c r="XT105" s="29"/>
      <c r="XU105" s="29"/>
      <c r="XV105" s="29"/>
      <c r="XW105" s="29"/>
      <c r="XX105" s="29"/>
      <c r="XY105" s="29"/>
      <c r="XZ105" s="29"/>
      <c r="YA105" s="29"/>
      <c r="YB105" s="29"/>
      <c r="YC105" s="29"/>
      <c r="YD105" s="29"/>
      <c r="YE105" s="29"/>
      <c r="YF105" s="29"/>
      <c r="YG105" s="29"/>
      <c r="YH105" s="29"/>
      <c r="YI105" s="29"/>
      <c r="YJ105" s="29"/>
      <c r="YK105" s="29"/>
      <c r="YL105" s="29"/>
      <c r="YM105" s="29"/>
      <c r="YN105" s="29"/>
      <c r="YO105" s="29"/>
      <c r="YP105" s="29"/>
      <c r="YQ105" s="29"/>
      <c r="YR105" s="29"/>
      <c r="YS105" s="29"/>
      <c r="YT105" s="29"/>
      <c r="YU105" s="29"/>
      <c r="YV105" s="29"/>
      <c r="YW105" s="29"/>
      <c r="YX105" s="29"/>
      <c r="YY105" s="29"/>
      <c r="YZ105" s="29"/>
      <c r="ZA105" s="29"/>
      <c r="ZB105" s="29"/>
      <c r="ZC105" s="29"/>
      <c r="ZD105" s="29"/>
      <c r="ZE105" s="29"/>
      <c r="ZF105" s="29"/>
      <c r="ZG105" s="29"/>
      <c r="ZH105" s="29"/>
      <c r="ZI105" s="29"/>
      <c r="ZJ105" s="29"/>
      <c r="ZK105" s="29"/>
      <c r="ZL105" s="29"/>
      <c r="ZM105" s="29"/>
      <c r="ZN105" s="29"/>
      <c r="ZO105" s="29"/>
      <c r="ZP105" s="29"/>
      <c r="ZQ105" s="29"/>
      <c r="ZR105" s="29"/>
      <c r="ZS105" s="29"/>
      <c r="ZT105" s="29"/>
      <c r="ZU105" s="29"/>
      <c r="ZV105" s="29"/>
      <c r="ZW105" s="29"/>
      <c r="ZX105" s="29"/>
      <c r="ZY105" s="29"/>
      <c r="ZZ105" s="29"/>
      <c r="AAA105" s="29"/>
      <c r="AAB105" s="29"/>
      <c r="AAC105" s="29"/>
      <c r="AAD105" s="29"/>
      <c r="AAE105" s="29"/>
      <c r="AAF105" s="29"/>
      <c r="AAG105" s="29"/>
      <c r="AAH105" s="29"/>
      <c r="AAI105" s="29"/>
      <c r="AAJ105" s="29"/>
      <c r="AAK105" s="29"/>
      <c r="AAL105" s="29"/>
      <c r="AAM105" s="29"/>
      <c r="AAN105" s="29"/>
      <c r="AAO105" s="29"/>
      <c r="AAP105" s="29"/>
      <c r="AAQ105" s="29"/>
      <c r="AAR105" s="29"/>
      <c r="AAS105" s="29"/>
      <c r="AAT105" s="29"/>
      <c r="AAU105" s="29"/>
      <c r="AAV105" s="29"/>
      <c r="AAW105" s="29"/>
      <c r="AAX105" s="29"/>
      <c r="AAY105" s="29"/>
      <c r="AAZ105" s="29"/>
      <c r="ABA105" s="29"/>
      <c r="ABB105" s="29"/>
      <c r="ABC105" s="29"/>
      <c r="ABD105" s="29"/>
      <c r="ABE105" s="29"/>
      <c r="ABF105" s="29"/>
      <c r="ABG105" s="29"/>
      <c r="ABH105" s="29"/>
      <c r="ABI105" s="29"/>
      <c r="ABJ105" s="29"/>
      <c r="ABK105" s="29"/>
      <c r="ABL105" s="29"/>
      <c r="ABM105" s="29"/>
      <c r="ABN105" s="29"/>
      <c r="ABO105" s="29"/>
      <c r="ABP105" s="29"/>
      <c r="ABQ105" s="29"/>
      <c r="ABR105" s="29"/>
      <c r="ABS105" s="29"/>
      <c r="ABT105" s="29"/>
      <c r="ABU105" s="29"/>
      <c r="ABV105" s="29"/>
      <c r="ABW105" s="29"/>
      <c r="ABX105" s="29"/>
      <c r="ABY105" s="29"/>
      <c r="ABZ105" s="29"/>
      <c r="ACA105" s="29"/>
      <c r="ACB105" s="29"/>
      <c r="ACC105" s="29"/>
      <c r="ACD105" s="29"/>
      <c r="ACE105" s="29"/>
      <c r="ACF105" s="29"/>
      <c r="ACG105" s="29"/>
      <c r="ACH105" s="29"/>
      <c r="ACI105" s="29"/>
      <c r="ACJ105" s="29"/>
      <c r="ACK105" s="29"/>
      <c r="ACL105" s="29"/>
      <c r="ACM105" s="29"/>
      <c r="ACN105" s="29"/>
      <c r="ACO105" s="29"/>
      <c r="ACP105" s="29"/>
      <c r="ACQ105" s="29"/>
      <c r="ACR105" s="29"/>
      <c r="ACS105" s="29"/>
      <c r="ACT105" s="29"/>
      <c r="ACU105" s="29"/>
      <c r="ACV105" s="29"/>
      <c r="ACW105" s="29"/>
      <c r="ACX105" s="29"/>
      <c r="ACY105" s="29"/>
      <c r="ACZ105" s="29"/>
      <c r="ADA105" s="29"/>
      <c r="ADB105" s="29"/>
      <c r="ADC105" s="29"/>
      <c r="ADD105" s="29"/>
      <c r="ADE105" s="29"/>
      <c r="ADF105" s="29"/>
      <c r="ADG105" s="29"/>
      <c r="ADH105" s="29"/>
      <c r="ADI105" s="29"/>
      <c r="ADJ105" s="29"/>
      <c r="ADK105" s="29"/>
      <c r="ADL105" s="29"/>
      <c r="ADM105" s="29"/>
      <c r="ADN105" s="29"/>
      <c r="ADO105" s="29"/>
      <c r="ADP105" s="29"/>
      <c r="ADQ105" s="29"/>
      <c r="ADR105" s="29"/>
      <c r="ADS105" s="29"/>
      <c r="ADT105" s="29"/>
      <c r="ADU105" s="29"/>
      <c r="ADV105" s="29"/>
      <c r="ADW105" s="29"/>
      <c r="ADX105" s="29"/>
      <c r="ADY105" s="29"/>
      <c r="ADZ105" s="29"/>
      <c r="AEA105" s="29"/>
      <c r="AEB105" s="29"/>
      <c r="AEC105" s="29"/>
      <c r="AED105" s="29"/>
      <c r="AEE105" s="29"/>
      <c r="AEF105" s="29"/>
      <c r="AEG105" s="29"/>
      <c r="AEH105" s="29"/>
      <c r="AEI105" s="29"/>
      <c r="AEJ105" s="29"/>
      <c r="AEK105" s="29"/>
      <c r="AEL105" s="29"/>
      <c r="AEM105" s="29"/>
      <c r="AEN105" s="29"/>
      <c r="AEO105" s="29"/>
      <c r="AEP105" s="29"/>
      <c r="AEQ105" s="29"/>
      <c r="AER105" s="29"/>
      <c r="AES105" s="29"/>
      <c r="AET105" s="29"/>
      <c r="AEU105" s="29"/>
      <c r="AEV105" s="29"/>
      <c r="AEW105" s="29"/>
      <c r="AEX105" s="29"/>
      <c r="AEY105" s="29"/>
      <c r="AEZ105" s="29"/>
      <c r="AFA105" s="29"/>
      <c r="AFB105" s="29"/>
      <c r="AFC105" s="29"/>
      <c r="AFD105" s="29"/>
      <c r="AFE105" s="29"/>
      <c r="AFF105" s="29"/>
      <c r="AFG105" s="29"/>
      <c r="AFH105" s="29"/>
      <c r="AFI105" s="29"/>
      <c r="AFJ105" s="29"/>
      <c r="AFK105" s="29"/>
      <c r="AFL105" s="29"/>
      <c r="AFM105" s="29"/>
      <c r="AFN105" s="29"/>
      <c r="AFO105" s="29"/>
      <c r="AFP105" s="29"/>
      <c r="AFQ105" s="29"/>
      <c r="AFR105" s="29"/>
      <c r="AFS105" s="29"/>
      <c r="AFT105" s="29"/>
      <c r="AFU105" s="29"/>
      <c r="AFV105" s="29"/>
      <c r="AFW105" s="29"/>
      <c r="AFX105" s="29"/>
      <c r="AFY105" s="29"/>
      <c r="AFZ105" s="29"/>
      <c r="AGA105" s="29"/>
      <c r="AGB105" s="29"/>
      <c r="AGC105" s="29"/>
      <c r="AGD105" s="29"/>
      <c r="AGE105" s="29"/>
      <c r="AGF105" s="29"/>
      <c r="AGG105" s="29"/>
      <c r="AGH105" s="29"/>
      <c r="AGI105" s="29"/>
      <c r="AGJ105" s="29"/>
      <c r="AGK105" s="29"/>
      <c r="AGL105" s="29"/>
      <c r="AGM105" s="29"/>
      <c r="AGN105" s="29"/>
      <c r="AGO105" s="29"/>
      <c r="AGP105" s="29"/>
      <c r="AGQ105" s="29"/>
      <c r="AGR105" s="29"/>
      <c r="AGS105" s="29"/>
      <c r="AGT105" s="29"/>
      <c r="AGU105" s="29"/>
      <c r="AGV105" s="29"/>
      <c r="AGW105" s="29"/>
      <c r="AGX105" s="29"/>
      <c r="AGY105" s="29"/>
      <c r="AGZ105" s="29"/>
      <c r="AHA105" s="29"/>
      <c r="AHB105" s="29"/>
      <c r="AHC105" s="29"/>
      <c r="AHD105" s="29"/>
      <c r="AHE105" s="29"/>
      <c r="AHF105" s="29"/>
      <c r="AHG105" s="29"/>
      <c r="AHH105" s="29"/>
      <c r="AHI105" s="29"/>
      <c r="AHJ105" s="29"/>
      <c r="AHK105" s="29"/>
      <c r="AHL105" s="29"/>
      <c r="AHM105" s="29"/>
      <c r="AHN105" s="29"/>
      <c r="AHO105" s="29"/>
      <c r="AHP105" s="29"/>
      <c r="AHQ105" s="29"/>
      <c r="AHR105" s="29"/>
      <c r="AHS105" s="29"/>
      <c r="AHT105" s="29"/>
      <c r="AHU105" s="29"/>
      <c r="AHV105" s="29"/>
      <c r="AHW105" s="29"/>
      <c r="AHX105" s="29"/>
      <c r="AHY105" s="29"/>
      <c r="AHZ105" s="29"/>
      <c r="AIA105" s="29"/>
      <c r="AIB105" s="29"/>
      <c r="AIC105" s="29"/>
      <c r="AID105" s="29"/>
      <c r="AIE105" s="29"/>
      <c r="AIF105" s="29"/>
      <c r="AIG105" s="29"/>
      <c r="AIH105" s="29"/>
      <c r="AII105" s="29"/>
      <c r="AIJ105" s="29"/>
      <c r="AIK105" s="29"/>
      <c r="AIL105" s="29"/>
      <c r="AIM105" s="29"/>
      <c r="AIN105" s="29"/>
      <c r="AIO105" s="29"/>
      <c r="AIP105" s="29"/>
      <c r="AIQ105" s="29"/>
      <c r="AIR105" s="29"/>
      <c r="AIS105" s="29"/>
      <c r="AIT105" s="29"/>
      <c r="AIU105" s="29"/>
      <c r="AIV105" s="29"/>
      <c r="AIW105" s="29"/>
      <c r="AIX105" s="29"/>
      <c r="AIY105" s="29"/>
      <c r="AIZ105" s="29"/>
      <c r="AJA105" s="29"/>
      <c r="AJB105" s="29"/>
      <c r="AJC105" s="29"/>
      <c r="AJD105" s="29"/>
      <c r="AJE105" s="29"/>
      <c r="AJF105" s="29"/>
      <c r="AJG105" s="29"/>
      <c r="AJH105" s="29"/>
      <c r="AJI105" s="29"/>
      <c r="AJJ105" s="29"/>
      <c r="AJK105" s="29"/>
      <c r="AJL105" s="29"/>
      <c r="AJM105" s="29"/>
      <c r="AJN105" s="29"/>
      <c r="AJO105" s="29"/>
      <c r="AJP105" s="29"/>
      <c r="AJQ105" s="29"/>
      <c r="AJR105" s="29"/>
      <c r="AJS105" s="29"/>
      <c r="AJT105" s="29"/>
      <c r="AJU105" s="29"/>
      <c r="AJV105" s="29"/>
      <c r="AJW105" s="29"/>
      <c r="AJX105" s="29"/>
      <c r="AJY105" s="29"/>
      <c r="AJZ105" s="29"/>
      <c r="AKA105" s="29"/>
      <c r="AKB105" s="29"/>
      <c r="AKC105" s="29"/>
      <c r="AKD105" s="29"/>
      <c r="AKE105" s="29"/>
      <c r="AKF105" s="29"/>
      <c r="AKG105" s="29"/>
      <c r="AKH105" s="29"/>
      <c r="AKI105" s="29"/>
      <c r="AKJ105" s="29"/>
      <c r="AKK105" s="29"/>
      <c r="AKL105" s="29"/>
      <c r="AKM105" s="29"/>
      <c r="AKN105" s="29"/>
      <c r="AKO105" s="29"/>
      <c r="AKP105" s="29"/>
      <c r="AKQ105" s="29"/>
      <c r="AKR105" s="29"/>
      <c r="AKS105" s="29"/>
      <c r="AKT105" s="29"/>
      <c r="AKU105" s="29"/>
      <c r="AKV105" s="29"/>
      <c r="AKW105" s="29"/>
      <c r="AKX105" s="29"/>
      <c r="AKY105" s="29"/>
      <c r="AKZ105" s="29"/>
      <c r="ALA105" s="29"/>
      <c r="ALB105" s="29"/>
      <c r="ALC105" s="29"/>
      <c r="ALD105" s="29"/>
      <c r="ALE105" s="29"/>
      <c r="ALF105" s="29"/>
      <c r="ALG105" s="29"/>
      <c r="ALH105" s="29"/>
      <c r="ALI105" s="29"/>
      <c r="ALJ105" s="29"/>
      <c r="ALK105" s="29"/>
      <c r="ALL105" s="29"/>
      <c r="ALM105" s="29"/>
      <c r="ALN105" s="29"/>
      <c r="ALO105" s="29"/>
      <c r="ALP105" s="29"/>
      <c r="ALQ105" s="29"/>
      <c r="ALR105" s="29"/>
      <c r="ALS105" s="29"/>
      <c r="ALT105" s="29"/>
      <c r="ALU105" s="29"/>
      <c r="ALV105" s="29"/>
      <c r="ALW105" s="29"/>
      <c r="ALX105" s="29"/>
      <c r="ALY105" s="29"/>
      <c r="ALZ105" s="29"/>
      <c r="AMA105" s="29"/>
      <c r="AMB105" s="29"/>
      <c r="AMC105" s="29"/>
      <c r="AMD105" s="29"/>
      <c r="AME105" s="29"/>
      <c r="AMF105" s="29"/>
      <c r="AMG105" s="29"/>
      <c r="AMH105" s="29"/>
      <c r="AMI105" s="29"/>
      <c r="AMJ105" s="29"/>
      <c r="AMK105" s="29"/>
      <c r="AML105" s="29"/>
      <c r="AMM105" s="29"/>
      <c r="AMN105" s="29"/>
      <c r="AMO105" s="29"/>
      <c r="AMP105" s="29"/>
      <c r="AMQ105" s="29"/>
      <c r="AMR105" s="29"/>
      <c r="AMS105" s="29"/>
      <c r="AMT105" s="29"/>
      <c r="AMU105" s="29"/>
      <c r="AMV105" s="29"/>
      <c r="AMW105" s="29"/>
      <c r="AMX105" s="29"/>
      <c r="AMY105" s="29"/>
      <c r="AMZ105" s="29"/>
      <c r="ANA105" s="29"/>
      <c r="ANB105" s="29"/>
      <c r="ANC105" s="29"/>
      <c r="AND105" s="29"/>
      <c r="ANE105" s="29"/>
      <c r="ANF105" s="29"/>
      <c r="ANG105" s="29"/>
      <c r="ANH105" s="29"/>
      <c r="ANI105" s="29"/>
      <c r="ANJ105" s="29"/>
      <c r="ANK105" s="29"/>
      <c r="ANL105" s="29"/>
      <c r="ANM105" s="29"/>
      <c r="ANN105" s="29"/>
      <c r="ANO105" s="29"/>
      <c r="ANP105" s="29"/>
      <c r="ANQ105" s="29"/>
      <c r="ANR105" s="29"/>
      <c r="ANS105" s="29"/>
      <c r="ANT105" s="29"/>
      <c r="ANU105" s="29"/>
      <c r="ANV105" s="29"/>
      <c r="ANW105" s="29"/>
      <c r="ANX105" s="29"/>
      <c r="ANY105" s="29"/>
      <c r="ANZ105" s="29"/>
      <c r="AOA105" s="29"/>
      <c r="AOB105" s="29"/>
      <c r="AOC105" s="29"/>
      <c r="AOD105" s="29"/>
      <c r="AOE105" s="29"/>
      <c r="AOF105" s="29"/>
      <c r="AOG105" s="29"/>
      <c r="AOH105" s="29"/>
      <c r="AOI105" s="29"/>
      <c r="AOJ105" s="29"/>
      <c r="AOK105" s="29"/>
      <c r="AOL105" s="29"/>
      <c r="AOM105" s="29"/>
      <c r="AON105" s="29"/>
      <c r="AOO105" s="29"/>
      <c r="AOP105" s="29"/>
      <c r="AOQ105" s="29"/>
      <c r="AOR105" s="29"/>
      <c r="AOS105" s="29"/>
      <c r="AOT105" s="29"/>
      <c r="AOU105" s="29"/>
      <c r="AOV105" s="29"/>
      <c r="AOW105" s="29"/>
      <c r="AOX105" s="29"/>
      <c r="AOY105" s="29"/>
      <c r="AOZ105" s="29"/>
      <c r="APA105" s="29"/>
      <c r="APB105" s="29"/>
      <c r="APC105" s="29"/>
      <c r="APD105" s="29"/>
      <c r="APE105" s="29"/>
      <c r="APF105" s="29"/>
      <c r="APG105" s="29"/>
      <c r="APH105" s="29"/>
      <c r="API105" s="29"/>
      <c r="APJ105" s="29"/>
      <c r="APK105" s="29"/>
      <c r="APL105" s="29"/>
      <c r="APM105" s="29"/>
      <c r="APN105" s="29"/>
      <c r="APO105" s="29"/>
      <c r="APP105" s="29"/>
      <c r="APQ105" s="29"/>
      <c r="APR105" s="29"/>
      <c r="APS105" s="29"/>
      <c r="APT105" s="29"/>
      <c r="APU105" s="29"/>
      <c r="APV105" s="29"/>
      <c r="APW105" s="29"/>
      <c r="APX105" s="29"/>
      <c r="APY105" s="29"/>
      <c r="APZ105" s="29"/>
      <c r="AQA105" s="29"/>
      <c r="AQB105" s="29"/>
      <c r="AQC105" s="29"/>
      <c r="AQD105" s="29"/>
      <c r="AQE105" s="29"/>
      <c r="AQF105" s="29"/>
      <c r="AQG105" s="29"/>
      <c r="AQH105" s="29"/>
      <c r="AQI105" s="29"/>
      <c r="AQJ105" s="29"/>
      <c r="AQK105" s="29"/>
      <c r="AQL105" s="29"/>
      <c r="AQM105" s="29"/>
      <c r="AQN105" s="29"/>
      <c r="AQO105" s="29"/>
      <c r="AQP105" s="29"/>
      <c r="AQQ105" s="29"/>
      <c r="AQR105" s="29"/>
      <c r="AQS105" s="29"/>
      <c r="AQT105" s="29"/>
      <c r="AQU105" s="29"/>
      <c r="AQV105" s="29"/>
      <c r="AQW105" s="29"/>
      <c r="AQX105" s="29"/>
      <c r="AQY105" s="29"/>
      <c r="AQZ105" s="29"/>
      <c r="ARA105" s="29"/>
      <c r="ARB105" s="29"/>
      <c r="ARC105" s="29"/>
      <c r="ARD105" s="29"/>
      <c r="ARE105" s="29"/>
      <c r="ARF105" s="29"/>
      <c r="ARG105" s="29"/>
      <c r="ARH105" s="29"/>
      <c r="ARI105" s="29"/>
      <c r="ARJ105" s="29"/>
      <c r="ARK105" s="29"/>
      <c r="ARL105" s="29"/>
      <c r="ARM105" s="29"/>
      <c r="ARN105" s="29"/>
      <c r="ARO105" s="29"/>
      <c r="ARP105" s="29"/>
      <c r="ARQ105" s="29"/>
      <c r="ARR105" s="29"/>
      <c r="ARS105" s="29"/>
      <c r="ART105" s="29"/>
      <c r="ARU105" s="29"/>
      <c r="ARV105" s="29"/>
      <c r="ARW105" s="29"/>
      <c r="ARX105" s="29"/>
      <c r="ARY105" s="29"/>
      <c r="ARZ105" s="29"/>
      <c r="ASA105" s="29"/>
      <c r="ASB105" s="29"/>
      <c r="ASC105" s="29"/>
      <c r="ASD105" s="29"/>
      <c r="ASE105" s="29"/>
      <c r="ASF105" s="29"/>
      <c r="ASG105" s="29"/>
      <c r="ASH105" s="29"/>
      <c r="ASI105" s="29"/>
      <c r="ASJ105" s="29"/>
      <c r="ASK105" s="29"/>
      <c r="ASL105" s="29"/>
      <c r="ASM105" s="29"/>
      <c r="ASN105" s="29"/>
      <c r="ASO105" s="29"/>
      <c r="ASP105" s="29"/>
      <c r="ASQ105" s="29"/>
      <c r="ASR105" s="29"/>
      <c r="ASS105" s="29"/>
      <c r="AST105" s="29"/>
      <c r="ASU105" s="29"/>
      <c r="ASV105" s="29"/>
      <c r="ASW105" s="29"/>
      <c r="ASX105" s="29"/>
      <c r="ASY105" s="29"/>
      <c r="ASZ105" s="29"/>
      <c r="ATA105" s="29"/>
      <c r="ATB105" s="29"/>
      <c r="ATC105" s="29"/>
      <c r="ATD105" s="29"/>
      <c r="ATE105" s="29"/>
      <c r="ATF105" s="29"/>
      <c r="ATG105" s="29"/>
      <c r="ATH105" s="29"/>
      <c r="ATI105" s="29"/>
      <c r="ATJ105" s="29"/>
      <c r="ATK105" s="29"/>
      <c r="ATL105" s="29"/>
      <c r="ATM105" s="29"/>
      <c r="ATN105" s="29"/>
      <c r="ATO105" s="29"/>
      <c r="ATP105" s="29"/>
      <c r="ATQ105" s="29"/>
      <c r="ATR105" s="29"/>
      <c r="ATS105" s="29"/>
      <c r="ATT105" s="29"/>
      <c r="ATU105" s="29"/>
      <c r="ATV105" s="29"/>
      <c r="ATW105" s="29"/>
      <c r="ATX105" s="29"/>
      <c r="ATY105" s="29"/>
      <c r="ATZ105" s="29"/>
      <c r="AUA105" s="29"/>
      <c r="AUB105" s="29"/>
      <c r="AUC105" s="29"/>
      <c r="AUD105" s="29"/>
      <c r="AUE105" s="29"/>
      <c r="AUF105" s="29"/>
      <c r="AUG105" s="29"/>
      <c r="AUH105" s="29"/>
      <c r="AUI105" s="29"/>
      <c r="AUJ105" s="29"/>
      <c r="AUK105" s="29"/>
      <c r="AUL105" s="29"/>
      <c r="AUM105" s="29"/>
      <c r="AUN105" s="29"/>
      <c r="AUO105" s="29"/>
      <c r="AUP105" s="29"/>
      <c r="AUQ105" s="29"/>
      <c r="AUR105" s="29"/>
      <c r="AUS105" s="29"/>
      <c r="AUT105" s="29"/>
      <c r="AUU105" s="29"/>
      <c r="AUV105" s="29"/>
      <c r="AUW105" s="29"/>
      <c r="AUX105" s="29"/>
      <c r="AUY105" s="29"/>
      <c r="AUZ105" s="29"/>
      <c r="AVA105" s="29"/>
      <c r="AVB105" s="29"/>
      <c r="AVC105" s="29"/>
      <c r="AVD105" s="29"/>
      <c r="AVE105" s="29"/>
      <c r="AVF105" s="29"/>
      <c r="AVG105" s="29"/>
      <c r="AVH105" s="29"/>
      <c r="AVI105" s="29"/>
      <c r="AVJ105" s="29"/>
      <c r="AVK105" s="29"/>
      <c r="AVL105" s="29"/>
      <c r="AVM105" s="29"/>
      <c r="AVN105" s="29"/>
      <c r="AVO105" s="29"/>
      <c r="AVP105" s="29"/>
      <c r="AVQ105" s="29"/>
      <c r="AVR105" s="29"/>
      <c r="AVS105" s="29"/>
      <c r="AVT105" s="29"/>
      <c r="AVU105" s="29"/>
      <c r="AVV105" s="29"/>
      <c r="AVW105" s="29"/>
      <c r="AVX105" s="29"/>
      <c r="AVY105" s="29"/>
      <c r="AVZ105" s="29"/>
      <c r="AWA105" s="29"/>
      <c r="AWB105" s="29"/>
      <c r="AWC105" s="29"/>
      <c r="AWD105" s="29"/>
      <c r="AWE105" s="29"/>
      <c r="AWF105" s="29"/>
      <c r="AWG105" s="29"/>
      <c r="AWH105" s="29"/>
      <c r="AWI105" s="29"/>
      <c r="AWJ105" s="29"/>
      <c r="AWK105" s="29"/>
      <c r="AWL105" s="29"/>
      <c r="AWM105" s="29"/>
      <c r="AWN105" s="29"/>
      <c r="AWO105" s="29"/>
      <c r="AWP105" s="29"/>
      <c r="AWQ105" s="29"/>
      <c r="AWR105" s="29"/>
      <c r="AWS105" s="29"/>
      <c r="AWT105" s="29"/>
      <c r="AWU105" s="29"/>
      <c r="AWV105" s="29"/>
      <c r="AWW105" s="29"/>
      <c r="AWX105" s="29"/>
      <c r="AWY105" s="29"/>
      <c r="AWZ105" s="29"/>
      <c r="AXA105" s="29"/>
      <c r="AXB105" s="29"/>
      <c r="AXC105" s="29"/>
      <c r="AXD105" s="29"/>
      <c r="AXE105" s="29"/>
      <c r="AXF105" s="29"/>
      <c r="AXG105" s="29"/>
      <c r="AXH105" s="29"/>
      <c r="AXI105" s="29"/>
      <c r="AXJ105" s="29"/>
      <c r="AXK105" s="29"/>
      <c r="AXL105" s="29"/>
      <c r="AXM105" s="29"/>
      <c r="AXN105" s="29"/>
      <c r="AXO105" s="29"/>
      <c r="AXP105" s="29"/>
      <c r="AXQ105" s="29"/>
      <c r="AXR105" s="29"/>
      <c r="AXS105" s="29"/>
      <c r="AXT105" s="29"/>
      <c r="AXU105" s="29"/>
      <c r="AXV105" s="29"/>
      <c r="AXW105" s="29"/>
      <c r="AXX105" s="29"/>
      <c r="AXY105" s="29"/>
      <c r="AXZ105" s="29"/>
      <c r="AYA105" s="29"/>
      <c r="AYB105" s="29"/>
      <c r="AYC105" s="29"/>
      <c r="AYD105" s="29"/>
      <c r="AYE105" s="29"/>
      <c r="AYF105" s="29"/>
      <c r="AYG105" s="29"/>
      <c r="AYH105" s="29"/>
      <c r="AYI105" s="29"/>
      <c r="AYJ105" s="29"/>
      <c r="AYK105" s="29"/>
      <c r="AYL105" s="29"/>
      <c r="AYM105" s="29"/>
      <c r="AYN105" s="29"/>
      <c r="AYO105" s="29"/>
      <c r="AYP105" s="29"/>
      <c r="AYQ105" s="29"/>
      <c r="AYR105" s="29"/>
      <c r="AYS105" s="29"/>
      <c r="AYT105" s="29"/>
      <c r="AYU105" s="29"/>
      <c r="AYV105" s="29"/>
      <c r="AYW105" s="29"/>
      <c r="AYX105" s="29"/>
      <c r="AYY105" s="29"/>
      <c r="AYZ105" s="29"/>
      <c r="AZA105" s="29"/>
      <c r="AZB105" s="29"/>
      <c r="AZC105" s="29"/>
      <c r="AZD105" s="29"/>
      <c r="AZE105" s="29"/>
      <c r="AZF105" s="29"/>
      <c r="AZG105" s="29"/>
      <c r="AZH105" s="29"/>
      <c r="AZI105" s="29"/>
      <c r="AZJ105" s="29"/>
      <c r="AZK105" s="29"/>
      <c r="AZL105" s="29"/>
      <c r="AZM105" s="29"/>
      <c r="AZN105" s="29"/>
      <c r="AZO105" s="29"/>
      <c r="AZP105" s="29"/>
      <c r="AZQ105" s="29"/>
      <c r="AZR105" s="29"/>
      <c r="AZS105" s="29"/>
      <c r="AZT105" s="29"/>
      <c r="AZU105" s="29"/>
      <c r="AZV105" s="29"/>
      <c r="AZW105" s="29"/>
      <c r="AZX105" s="29"/>
      <c r="AZY105" s="29"/>
      <c r="AZZ105" s="29"/>
      <c r="BAA105" s="29"/>
      <c r="BAB105" s="29"/>
      <c r="BAC105" s="29"/>
      <c r="BAD105" s="29"/>
    </row>
    <row r="106" spans="1:1382" s="89" customFormat="1" ht="14" x14ac:dyDescent="0.2">
      <c r="A106" s="118">
        <v>174</v>
      </c>
      <c r="B106" s="44">
        <v>168</v>
      </c>
      <c r="C106" s="40">
        <v>38797390</v>
      </c>
      <c r="D106" s="30">
        <v>2861063</v>
      </c>
      <c r="E106" s="30" t="s">
        <v>580</v>
      </c>
      <c r="F106" s="30" t="s">
        <v>581</v>
      </c>
      <c r="G106" s="96">
        <v>31367</v>
      </c>
      <c r="H106" s="40" t="s">
        <v>19</v>
      </c>
      <c r="I106" s="40" t="s">
        <v>563</v>
      </c>
      <c r="J106" s="40">
        <v>25</v>
      </c>
      <c r="K106" s="42">
        <v>9</v>
      </c>
      <c r="L106" s="42">
        <f>SUM(J106-K106)</f>
        <v>16</v>
      </c>
      <c r="M106" s="30" t="s">
        <v>594</v>
      </c>
      <c r="N106" s="43" t="s">
        <v>807</v>
      </c>
      <c r="O106" s="30">
        <v>8</v>
      </c>
      <c r="P106" s="44">
        <v>2</v>
      </c>
      <c r="Q106" s="30" t="s">
        <v>2250</v>
      </c>
      <c r="R106" s="30" t="s">
        <v>13</v>
      </c>
      <c r="S106" s="45" t="s">
        <v>453</v>
      </c>
      <c r="T106" s="45" t="s">
        <v>453</v>
      </c>
      <c r="U106" s="42" t="s">
        <v>453</v>
      </c>
      <c r="V106" s="40" t="s">
        <v>453</v>
      </c>
      <c r="W106" s="40" t="s">
        <v>563</v>
      </c>
      <c r="X106" s="30" t="s">
        <v>1193</v>
      </c>
      <c r="Y106" s="30" t="s">
        <v>1405</v>
      </c>
      <c r="Z106" s="56" t="s">
        <v>804</v>
      </c>
      <c r="AA106" s="45">
        <v>40813</v>
      </c>
      <c r="AB106" s="80" t="s">
        <v>807</v>
      </c>
      <c r="AC106" s="45">
        <v>41053</v>
      </c>
      <c r="AD106" s="42">
        <f>((AC106-AA106)*12/365)</f>
        <v>7.8904109589041092</v>
      </c>
      <c r="AE106" s="40" t="s">
        <v>539</v>
      </c>
      <c r="AF106" s="42">
        <v>1</v>
      </c>
      <c r="AG106" s="40" t="s">
        <v>539</v>
      </c>
      <c r="AH106" s="42">
        <v>1</v>
      </c>
      <c r="AI106" s="40" t="s">
        <v>539</v>
      </c>
      <c r="AJ106" s="42">
        <v>1</v>
      </c>
      <c r="AK106" s="40" t="s">
        <v>453</v>
      </c>
      <c r="AL106" s="42" t="s">
        <v>453</v>
      </c>
      <c r="AM106" s="40" t="s">
        <v>453</v>
      </c>
      <c r="AN106" s="42" t="s">
        <v>453</v>
      </c>
      <c r="AO106" s="40" t="s">
        <v>453</v>
      </c>
      <c r="AP106" s="42" t="s">
        <v>453</v>
      </c>
      <c r="AQ106" s="42" t="s">
        <v>453</v>
      </c>
      <c r="AR106" s="42" t="s">
        <v>453</v>
      </c>
      <c r="AS106" s="42" t="s">
        <v>453</v>
      </c>
      <c r="AT106" s="42" t="s">
        <v>453</v>
      </c>
      <c r="AU106" s="42"/>
      <c r="AV106" s="42"/>
      <c r="AW106" s="42"/>
      <c r="AX106" s="42"/>
      <c r="AY106" s="49" t="s">
        <v>2700</v>
      </c>
      <c r="AZ106" s="40" t="s">
        <v>539</v>
      </c>
      <c r="BA106" s="40">
        <v>1</v>
      </c>
      <c r="BB106" s="44">
        <v>2</v>
      </c>
      <c r="BC106" s="30" t="s">
        <v>2250</v>
      </c>
      <c r="BD106" s="42">
        <v>1</v>
      </c>
      <c r="BE106" s="42" t="s">
        <v>453</v>
      </c>
      <c r="BF106" s="43" t="s">
        <v>1403</v>
      </c>
      <c r="BG106" s="40" t="s">
        <v>1404</v>
      </c>
      <c r="BH106" s="40" t="s">
        <v>453</v>
      </c>
      <c r="BI106" s="40" t="s">
        <v>453</v>
      </c>
      <c r="BJ106" s="40" t="s">
        <v>453</v>
      </c>
      <c r="BK106" s="31" t="s">
        <v>1406</v>
      </c>
      <c r="BL106" s="31" t="s">
        <v>1173</v>
      </c>
      <c r="BM106" s="30" t="s">
        <v>453</v>
      </c>
      <c r="BN106" s="30" t="s">
        <v>453</v>
      </c>
      <c r="BO106" s="30" t="s">
        <v>453</v>
      </c>
      <c r="BP106" s="30" t="s">
        <v>2893</v>
      </c>
      <c r="BQ106" s="30" t="s">
        <v>2894</v>
      </c>
      <c r="BR106" s="30" t="s">
        <v>453</v>
      </c>
      <c r="BS106" s="30" t="s">
        <v>800</v>
      </c>
      <c r="BT106" s="30" t="s">
        <v>2369</v>
      </c>
      <c r="BU106" s="30" t="s">
        <v>929</v>
      </c>
      <c r="BV106" s="30" t="s">
        <v>1407</v>
      </c>
      <c r="BW106" s="30">
        <v>64</v>
      </c>
      <c r="BX106" s="30">
        <v>83</v>
      </c>
      <c r="BY106" s="30">
        <v>71</v>
      </c>
      <c r="BZ106" s="30" t="s">
        <v>1737</v>
      </c>
      <c r="CA106" s="112"/>
      <c r="CC106" s="29"/>
      <c r="CD106" s="29"/>
      <c r="CE106" s="29"/>
      <c r="CF106" s="29"/>
      <c r="CG106" s="29"/>
      <c r="CH106" s="29"/>
      <c r="CI106" s="29"/>
      <c r="CJ106" s="29"/>
      <c r="CK106" s="29"/>
      <c r="CL106" s="29"/>
      <c r="CM106" s="29"/>
      <c r="CN106" s="29"/>
      <c r="CO106" s="29"/>
      <c r="CP106" s="29"/>
      <c r="CQ106" s="29"/>
      <c r="CR106" s="29"/>
      <c r="CS106" s="29"/>
      <c r="CT106" s="29"/>
      <c r="CU106" s="29"/>
      <c r="CV106" s="29"/>
      <c r="CW106" s="29"/>
      <c r="CX106" s="29"/>
      <c r="CY106" s="29"/>
      <c r="CZ106" s="29"/>
      <c r="DA106" s="29"/>
      <c r="DB106" s="29"/>
      <c r="DC106" s="29"/>
      <c r="DD106" s="29"/>
      <c r="DE106" s="29"/>
      <c r="DF106" s="29"/>
      <c r="DG106" s="29"/>
      <c r="DH106" s="29"/>
      <c r="DI106" s="29"/>
      <c r="DJ106" s="29"/>
      <c r="DK106" s="29"/>
      <c r="DL106" s="29"/>
      <c r="DM106" s="29"/>
      <c r="DN106" s="29"/>
      <c r="DO106" s="29"/>
      <c r="DP106" s="29"/>
      <c r="DQ106" s="29"/>
      <c r="DR106" s="29"/>
      <c r="DS106" s="29"/>
      <c r="DT106" s="29"/>
      <c r="DU106" s="29"/>
      <c r="DV106" s="29"/>
      <c r="DW106" s="29"/>
      <c r="DX106" s="29"/>
      <c r="DY106" s="29"/>
      <c r="DZ106" s="29"/>
      <c r="EA106" s="29"/>
      <c r="EB106" s="29"/>
      <c r="EC106" s="29"/>
      <c r="ED106" s="29"/>
      <c r="EE106" s="29"/>
      <c r="EF106" s="29"/>
      <c r="EG106" s="29"/>
      <c r="EH106" s="29"/>
      <c r="EI106" s="29"/>
      <c r="EJ106" s="29"/>
      <c r="EK106" s="29"/>
      <c r="EL106" s="29"/>
      <c r="EM106" s="29"/>
      <c r="EN106" s="29"/>
      <c r="EO106" s="29"/>
      <c r="EP106" s="29"/>
      <c r="EQ106" s="29"/>
      <c r="ER106" s="29"/>
      <c r="ES106" s="29"/>
      <c r="ET106" s="29"/>
      <c r="EU106" s="29"/>
      <c r="EV106" s="29"/>
      <c r="EW106" s="29"/>
      <c r="EX106" s="29"/>
      <c r="EY106" s="29"/>
      <c r="EZ106" s="29"/>
      <c r="FA106" s="29"/>
      <c r="FB106" s="29"/>
      <c r="FC106" s="29"/>
      <c r="FD106" s="29"/>
      <c r="FE106" s="29"/>
      <c r="FF106" s="29"/>
      <c r="FG106" s="29"/>
      <c r="FH106" s="29"/>
      <c r="FI106" s="29"/>
      <c r="FJ106" s="29"/>
      <c r="FK106" s="29"/>
      <c r="FL106" s="29"/>
      <c r="FM106" s="29"/>
      <c r="FN106" s="29"/>
      <c r="FO106" s="29"/>
      <c r="FP106" s="29"/>
      <c r="FQ106" s="29"/>
      <c r="FR106" s="29"/>
      <c r="FS106" s="29"/>
      <c r="FT106" s="29"/>
      <c r="FU106" s="29"/>
      <c r="FV106" s="29"/>
      <c r="FW106" s="29"/>
      <c r="FX106" s="29"/>
      <c r="FY106" s="29"/>
      <c r="FZ106" s="29"/>
      <c r="GA106" s="29"/>
      <c r="GB106" s="29"/>
      <c r="GC106" s="29"/>
      <c r="GD106" s="29"/>
      <c r="GE106" s="29"/>
      <c r="GF106" s="29"/>
      <c r="GG106" s="29"/>
      <c r="GH106" s="29"/>
      <c r="GI106" s="29"/>
      <c r="GJ106" s="29"/>
      <c r="GK106" s="29"/>
      <c r="GL106" s="29"/>
      <c r="GM106" s="29"/>
      <c r="GN106" s="29"/>
      <c r="GO106" s="29"/>
      <c r="GP106" s="29"/>
      <c r="GQ106" s="29"/>
      <c r="GR106" s="29"/>
      <c r="GS106" s="29"/>
      <c r="GT106" s="29"/>
      <c r="GU106" s="29"/>
      <c r="GV106" s="29"/>
      <c r="GW106" s="29"/>
      <c r="GX106" s="29"/>
      <c r="GY106" s="29"/>
      <c r="GZ106" s="29"/>
      <c r="HA106" s="29"/>
      <c r="HB106" s="29"/>
      <c r="HC106" s="29"/>
      <c r="HD106" s="29"/>
      <c r="HE106" s="29"/>
      <c r="HF106" s="29"/>
      <c r="HG106" s="29"/>
      <c r="HH106" s="29"/>
      <c r="HI106" s="29"/>
      <c r="HJ106" s="29"/>
      <c r="HK106" s="29"/>
      <c r="HL106" s="29"/>
      <c r="HM106" s="29"/>
      <c r="HN106" s="29"/>
      <c r="HO106" s="29"/>
      <c r="HP106" s="29"/>
      <c r="HQ106" s="29"/>
      <c r="HR106" s="29"/>
      <c r="HS106" s="29"/>
      <c r="HT106" s="29"/>
      <c r="HU106" s="29"/>
      <c r="HV106" s="29"/>
      <c r="HW106" s="29"/>
      <c r="HX106" s="29"/>
      <c r="HY106" s="29"/>
      <c r="HZ106" s="29"/>
      <c r="IA106" s="29"/>
      <c r="IB106" s="29"/>
      <c r="IC106" s="29"/>
      <c r="ID106" s="29"/>
      <c r="IE106" s="29"/>
      <c r="IF106" s="29"/>
      <c r="IG106" s="29"/>
      <c r="IH106" s="29"/>
      <c r="II106" s="29"/>
      <c r="IJ106" s="29"/>
      <c r="IK106" s="29"/>
      <c r="IL106" s="29"/>
      <c r="IM106" s="29"/>
      <c r="IN106" s="29"/>
      <c r="IO106" s="29"/>
      <c r="IP106" s="29"/>
      <c r="IQ106" s="29"/>
      <c r="IR106" s="29"/>
      <c r="IS106" s="29"/>
      <c r="IT106" s="29"/>
      <c r="IU106" s="29"/>
      <c r="IV106" s="29"/>
      <c r="IW106" s="29"/>
      <c r="IX106" s="29"/>
      <c r="IY106" s="29"/>
      <c r="IZ106" s="29"/>
      <c r="JA106" s="29"/>
      <c r="JB106" s="29"/>
      <c r="JC106" s="29"/>
      <c r="JD106" s="29"/>
      <c r="JE106" s="29"/>
      <c r="JF106" s="29"/>
      <c r="JG106" s="29"/>
      <c r="JH106" s="29"/>
      <c r="JI106" s="29"/>
      <c r="JJ106" s="29"/>
      <c r="JK106" s="29"/>
      <c r="JL106" s="29"/>
      <c r="JM106" s="29"/>
      <c r="JN106" s="29"/>
      <c r="JO106" s="29"/>
      <c r="JP106" s="29"/>
      <c r="JQ106" s="29"/>
      <c r="JR106" s="29"/>
      <c r="JS106" s="29"/>
      <c r="JT106" s="29"/>
      <c r="JU106" s="29"/>
      <c r="JV106" s="29"/>
      <c r="JW106" s="29"/>
      <c r="JX106" s="29"/>
      <c r="JY106" s="29"/>
      <c r="JZ106" s="29"/>
      <c r="KA106" s="29"/>
      <c r="KB106" s="29"/>
      <c r="KC106" s="29"/>
      <c r="KD106" s="29"/>
      <c r="KE106" s="29"/>
      <c r="KF106" s="29"/>
      <c r="KG106" s="29"/>
      <c r="KH106" s="29"/>
      <c r="KI106" s="29"/>
      <c r="KJ106" s="29"/>
      <c r="KK106" s="29"/>
      <c r="KL106" s="29"/>
      <c r="KM106" s="29"/>
      <c r="KN106" s="29"/>
      <c r="KO106" s="29"/>
      <c r="KP106" s="29"/>
      <c r="KQ106" s="29"/>
      <c r="KR106" s="29"/>
      <c r="KS106" s="29"/>
      <c r="KT106" s="29"/>
      <c r="KU106" s="29"/>
      <c r="KV106" s="29"/>
      <c r="KW106" s="29"/>
      <c r="KX106" s="29"/>
      <c r="KY106" s="29"/>
      <c r="KZ106" s="29"/>
      <c r="LA106" s="29"/>
      <c r="LB106" s="29"/>
      <c r="LC106" s="29"/>
      <c r="LD106" s="29"/>
      <c r="LE106" s="29"/>
      <c r="LF106" s="29"/>
      <c r="LG106" s="29"/>
      <c r="LH106" s="29"/>
      <c r="LI106" s="29"/>
      <c r="LJ106" s="29"/>
      <c r="LK106" s="29"/>
      <c r="LL106" s="29"/>
      <c r="LM106" s="29"/>
      <c r="LN106" s="29"/>
      <c r="LO106" s="29"/>
      <c r="LP106" s="29"/>
      <c r="LQ106" s="29"/>
      <c r="LR106" s="29"/>
      <c r="LS106" s="29"/>
      <c r="LT106" s="29"/>
      <c r="LU106" s="29"/>
      <c r="LV106" s="29"/>
      <c r="LW106" s="29"/>
      <c r="LX106" s="29"/>
      <c r="LY106" s="29"/>
      <c r="LZ106" s="29"/>
      <c r="MA106" s="29"/>
      <c r="MB106" s="29"/>
      <c r="MC106" s="29"/>
      <c r="MD106" s="29"/>
      <c r="ME106" s="29"/>
      <c r="MF106" s="29"/>
      <c r="MG106" s="29"/>
      <c r="MH106" s="29"/>
      <c r="MI106" s="29"/>
      <c r="MJ106" s="29"/>
      <c r="MK106" s="29"/>
      <c r="ML106" s="29"/>
      <c r="MM106" s="29"/>
      <c r="MN106" s="29"/>
      <c r="MO106" s="29"/>
      <c r="MP106" s="29"/>
      <c r="MQ106" s="29"/>
      <c r="MR106" s="29"/>
      <c r="MS106" s="29"/>
      <c r="MT106" s="29"/>
      <c r="MU106" s="29"/>
      <c r="MV106" s="29"/>
      <c r="MW106" s="29"/>
      <c r="MX106" s="29"/>
      <c r="MY106" s="29"/>
      <c r="MZ106" s="29"/>
      <c r="NA106" s="29"/>
      <c r="NB106" s="29"/>
      <c r="NC106" s="29"/>
      <c r="ND106" s="29"/>
      <c r="NE106" s="29"/>
      <c r="NF106" s="29"/>
      <c r="NG106" s="29"/>
      <c r="NH106" s="29"/>
      <c r="NI106" s="29"/>
      <c r="NJ106" s="29"/>
      <c r="NK106" s="29"/>
      <c r="NL106" s="29"/>
      <c r="NM106" s="29"/>
      <c r="NN106" s="29"/>
      <c r="NO106" s="29"/>
      <c r="NP106" s="29"/>
      <c r="NQ106" s="29"/>
      <c r="NR106" s="29"/>
      <c r="NS106" s="29"/>
      <c r="NT106" s="29"/>
      <c r="NU106" s="29"/>
      <c r="NV106" s="29"/>
      <c r="NW106" s="29"/>
      <c r="NX106" s="29"/>
      <c r="NY106" s="29"/>
      <c r="NZ106" s="29"/>
      <c r="OA106" s="29"/>
      <c r="OB106" s="29"/>
      <c r="OC106" s="29"/>
      <c r="OD106" s="29"/>
      <c r="OE106" s="29"/>
      <c r="OF106" s="29"/>
      <c r="OG106" s="29"/>
      <c r="OH106" s="29"/>
      <c r="OI106" s="29"/>
      <c r="OJ106" s="29"/>
      <c r="OK106" s="29"/>
      <c r="OL106" s="29"/>
      <c r="OM106" s="29"/>
      <c r="ON106" s="29"/>
      <c r="OO106" s="29"/>
      <c r="OP106" s="29"/>
      <c r="OQ106" s="29"/>
      <c r="OR106" s="29"/>
      <c r="OS106" s="29"/>
      <c r="OT106" s="29"/>
      <c r="OU106" s="29"/>
      <c r="OV106" s="29"/>
      <c r="OW106" s="29"/>
      <c r="OX106" s="29"/>
      <c r="OY106" s="29"/>
      <c r="OZ106" s="29"/>
      <c r="PA106" s="29"/>
      <c r="PB106" s="29"/>
      <c r="PC106" s="29"/>
      <c r="PD106" s="29"/>
      <c r="PE106" s="29"/>
      <c r="PF106" s="29"/>
      <c r="PG106" s="29"/>
      <c r="PH106" s="29"/>
      <c r="PI106" s="29"/>
      <c r="PJ106" s="29"/>
      <c r="PK106" s="29"/>
      <c r="PL106" s="29"/>
      <c r="PM106" s="29"/>
      <c r="PN106" s="29"/>
      <c r="PO106" s="29"/>
      <c r="PP106" s="29"/>
      <c r="PQ106" s="29"/>
      <c r="PR106" s="29"/>
      <c r="PS106" s="29"/>
      <c r="PT106" s="29"/>
      <c r="PU106" s="29"/>
      <c r="PV106" s="29"/>
      <c r="PW106" s="29"/>
      <c r="PX106" s="29"/>
      <c r="PY106" s="29"/>
      <c r="PZ106" s="29"/>
      <c r="QA106" s="29"/>
      <c r="QB106" s="29"/>
      <c r="QC106" s="29"/>
      <c r="QD106" s="29"/>
      <c r="QE106" s="29"/>
      <c r="QF106" s="29"/>
      <c r="QG106" s="29"/>
      <c r="QH106" s="29"/>
      <c r="QI106" s="29"/>
      <c r="QJ106" s="29"/>
      <c r="QK106" s="29"/>
      <c r="QL106" s="29"/>
      <c r="QM106" s="29"/>
      <c r="QN106" s="29"/>
      <c r="QO106" s="29"/>
      <c r="QP106" s="29"/>
      <c r="QQ106" s="29"/>
      <c r="QR106" s="29"/>
      <c r="QS106" s="29"/>
      <c r="QT106" s="29"/>
      <c r="QU106" s="29"/>
      <c r="QV106" s="29"/>
      <c r="QW106" s="29"/>
      <c r="QX106" s="29"/>
      <c r="QY106" s="29"/>
      <c r="QZ106" s="29"/>
      <c r="RA106" s="29"/>
      <c r="RB106" s="29"/>
      <c r="RC106" s="29"/>
      <c r="RD106" s="29"/>
      <c r="RE106" s="29"/>
      <c r="RF106" s="29"/>
      <c r="RG106" s="29"/>
      <c r="RH106" s="29"/>
      <c r="RI106" s="29"/>
      <c r="RJ106" s="29"/>
      <c r="RK106" s="29"/>
      <c r="RL106" s="29"/>
      <c r="RM106" s="29"/>
      <c r="RN106" s="29"/>
      <c r="RO106" s="29"/>
      <c r="RP106" s="29"/>
      <c r="RQ106" s="29"/>
      <c r="RR106" s="29"/>
      <c r="RS106" s="29"/>
      <c r="RT106" s="29"/>
      <c r="RU106" s="29"/>
      <c r="RV106" s="29"/>
      <c r="RW106" s="29"/>
      <c r="RX106" s="29"/>
      <c r="RY106" s="29"/>
      <c r="RZ106" s="29"/>
      <c r="SA106" s="29"/>
      <c r="SB106" s="29"/>
      <c r="SC106" s="29"/>
      <c r="SD106" s="29"/>
      <c r="SE106" s="29"/>
      <c r="SF106" s="29"/>
      <c r="SG106" s="29"/>
      <c r="SH106" s="29"/>
      <c r="SI106" s="29"/>
      <c r="SJ106" s="29"/>
      <c r="SK106" s="29"/>
      <c r="SL106" s="29"/>
      <c r="SM106" s="29"/>
      <c r="SN106" s="29"/>
      <c r="SO106" s="29"/>
      <c r="SP106" s="29"/>
      <c r="SQ106" s="29"/>
      <c r="SR106" s="29"/>
      <c r="SS106" s="29"/>
      <c r="ST106" s="29"/>
      <c r="SU106" s="29"/>
      <c r="SV106" s="29"/>
      <c r="SW106" s="29"/>
      <c r="SX106" s="29"/>
      <c r="SY106" s="29"/>
      <c r="SZ106" s="29"/>
      <c r="TA106" s="29"/>
      <c r="TB106" s="29"/>
      <c r="TC106" s="29"/>
      <c r="TD106" s="29"/>
      <c r="TE106" s="29"/>
      <c r="TF106" s="29"/>
      <c r="TG106" s="29"/>
      <c r="TH106" s="29"/>
      <c r="TI106" s="29"/>
      <c r="TJ106" s="29"/>
      <c r="TK106" s="29"/>
      <c r="TL106" s="29"/>
      <c r="TM106" s="29"/>
      <c r="TN106" s="29"/>
      <c r="TO106" s="29"/>
      <c r="TP106" s="29"/>
      <c r="TQ106" s="29"/>
      <c r="TR106" s="29"/>
      <c r="TS106" s="29"/>
      <c r="TT106" s="29"/>
      <c r="TU106" s="29"/>
      <c r="TV106" s="29"/>
      <c r="TW106" s="29"/>
      <c r="TX106" s="29"/>
      <c r="TY106" s="29"/>
      <c r="TZ106" s="29"/>
      <c r="UA106" s="29"/>
      <c r="UB106" s="29"/>
      <c r="UC106" s="29"/>
      <c r="UD106" s="29"/>
      <c r="UE106" s="29"/>
      <c r="UF106" s="29"/>
      <c r="UG106" s="29"/>
      <c r="UH106" s="29"/>
      <c r="UI106" s="29"/>
      <c r="UJ106" s="29"/>
      <c r="UK106" s="29"/>
      <c r="UL106" s="29"/>
      <c r="UM106" s="29"/>
      <c r="UN106" s="29"/>
      <c r="UO106" s="29"/>
      <c r="UP106" s="29"/>
      <c r="UQ106" s="29"/>
      <c r="UR106" s="29"/>
      <c r="US106" s="29"/>
      <c r="UT106" s="29"/>
      <c r="UU106" s="29"/>
      <c r="UV106" s="29"/>
      <c r="UW106" s="29"/>
      <c r="UX106" s="29"/>
      <c r="UY106" s="29"/>
      <c r="UZ106" s="29"/>
      <c r="VA106" s="29"/>
      <c r="VB106" s="29"/>
      <c r="VC106" s="29"/>
      <c r="VD106" s="29"/>
      <c r="VE106" s="29"/>
      <c r="VF106" s="29"/>
      <c r="VG106" s="29"/>
      <c r="VH106" s="29"/>
      <c r="VI106" s="29"/>
      <c r="VJ106" s="29"/>
      <c r="VK106" s="29"/>
      <c r="VL106" s="29"/>
      <c r="VM106" s="29"/>
      <c r="VN106" s="29"/>
      <c r="VO106" s="29"/>
      <c r="VP106" s="29"/>
      <c r="VQ106" s="29"/>
      <c r="VR106" s="29"/>
      <c r="VS106" s="29"/>
      <c r="VT106" s="29"/>
      <c r="VU106" s="29"/>
      <c r="VV106" s="29"/>
      <c r="VW106" s="29"/>
      <c r="VX106" s="29"/>
      <c r="VY106" s="29"/>
      <c r="VZ106" s="29"/>
      <c r="WA106" s="29"/>
      <c r="WB106" s="29"/>
      <c r="WC106" s="29"/>
      <c r="WD106" s="29"/>
      <c r="WE106" s="29"/>
      <c r="WF106" s="29"/>
      <c r="WG106" s="29"/>
      <c r="WH106" s="29"/>
      <c r="WI106" s="29"/>
      <c r="WJ106" s="29"/>
      <c r="WK106" s="29"/>
      <c r="WL106" s="29"/>
      <c r="WM106" s="29"/>
      <c r="WN106" s="29"/>
      <c r="WO106" s="29"/>
      <c r="WP106" s="29"/>
      <c r="WQ106" s="29"/>
      <c r="WR106" s="29"/>
      <c r="WS106" s="29"/>
      <c r="WT106" s="29"/>
      <c r="WU106" s="29"/>
      <c r="WV106" s="29"/>
      <c r="WW106" s="29"/>
      <c r="WX106" s="29"/>
      <c r="WY106" s="29"/>
      <c r="WZ106" s="29"/>
      <c r="XA106" s="29"/>
      <c r="XB106" s="29"/>
      <c r="XC106" s="29"/>
      <c r="XD106" s="29"/>
      <c r="XE106" s="29"/>
      <c r="XF106" s="29"/>
      <c r="XG106" s="29"/>
      <c r="XH106" s="29"/>
      <c r="XI106" s="29"/>
      <c r="XJ106" s="29"/>
      <c r="XK106" s="29"/>
      <c r="XL106" s="29"/>
      <c r="XM106" s="29"/>
      <c r="XN106" s="29"/>
      <c r="XO106" s="29"/>
      <c r="XP106" s="29"/>
      <c r="XQ106" s="29"/>
      <c r="XR106" s="29"/>
      <c r="XS106" s="29"/>
      <c r="XT106" s="29"/>
      <c r="XU106" s="29"/>
      <c r="XV106" s="29"/>
      <c r="XW106" s="29"/>
      <c r="XX106" s="29"/>
      <c r="XY106" s="29"/>
      <c r="XZ106" s="29"/>
      <c r="YA106" s="29"/>
      <c r="YB106" s="29"/>
      <c r="YC106" s="29"/>
      <c r="YD106" s="29"/>
      <c r="YE106" s="29"/>
      <c r="YF106" s="29"/>
      <c r="YG106" s="29"/>
      <c r="YH106" s="29"/>
      <c r="YI106" s="29"/>
      <c r="YJ106" s="29"/>
      <c r="YK106" s="29"/>
      <c r="YL106" s="29"/>
      <c r="YM106" s="29"/>
      <c r="YN106" s="29"/>
      <c r="YO106" s="29"/>
      <c r="YP106" s="29"/>
      <c r="YQ106" s="29"/>
      <c r="YR106" s="29"/>
      <c r="YS106" s="29"/>
      <c r="YT106" s="29"/>
      <c r="YU106" s="29"/>
      <c r="YV106" s="29"/>
      <c r="YW106" s="29"/>
      <c r="YX106" s="29"/>
      <c r="YY106" s="29"/>
      <c r="YZ106" s="29"/>
      <c r="ZA106" s="29"/>
      <c r="ZB106" s="29"/>
      <c r="ZC106" s="29"/>
      <c r="ZD106" s="29"/>
      <c r="ZE106" s="29"/>
      <c r="ZF106" s="29"/>
      <c r="ZG106" s="29"/>
      <c r="ZH106" s="29"/>
      <c r="ZI106" s="29"/>
      <c r="ZJ106" s="29"/>
      <c r="ZK106" s="29"/>
      <c r="ZL106" s="29"/>
      <c r="ZM106" s="29"/>
      <c r="ZN106" s="29"/>
      <c r="ZO106" s="29"/>
      <c r="ZP106" s="29"/>
      <c r="ZQ106" s="29"/>
      <c r="ZR106" s="29"/>
      <c r="ZS106" s="29"/>
      <c r="ZT106" s="29"/>
      <c r="ZU106" s="29"/>
      <c r="ZV106" s="29"/>
      <c r="ZW106" s="29"/>
      <c r="ZX106" s="29"/>
      <c r="ZY106" s="29"/>
      <c r="ZZ106" s="29"/>
      <c r="AAA106" s="29"/>
      <c r="AAB106" s="29"/>
      <c r="AAC106" s="29"/>
      <c r="AAD106" s="29"/>
      <c r="AAE106" s="29"/>
      <c r="AAF106" s="29"/>
      <c r="AAG106" s="29"/>
      <c r="AAH106" s="29"/>
      <c r="AAI106" s="29"/>
      <c r="AAJ106" s="29"/>
      <c r="AAK106" s="29"/>
      <c r="AAL106" s="29"/>
      <c r="AAM106" s="29"/>
      <c r="AAN106" s="29"/>
      <c r="AAO106" s="29"/>
      <c r="AAP106" s="29"/>
      <c r="AAQ106" s="29"/>
      <c r="AAR106" s="29"/>
      <c r="AAS106" s="29"/>
      <c r="AAT106" s="29"/>
      <c r="AAU106" s="29"/>
      <c r="AAV106" s="29"/>
      <c r="AAW106" s="29"/>
      <c r="AAX106" s="29"/>
      <c r="AAY106" s="29"/>
      <c r="AAZ106" s="29"/>
      <c r="ABA106" s="29"/>
      <c r="ABB106" s="29"/>
      <c r="ABC106" s="29"/>
      <c r="ABD106" s="29"/>
      <c r="ABE106" s="29"/>
      <c r="ABF106" s="29"/>
      <c r="ABG106" s="29"/>
      <c r="ABH106" s="29"/>
      <c r="ABI106" s="29"/>
      <c r="ABJ106" s="29"/>
      <c r="ABK106" s="29"/>
      <c r="ABL106" s="29"/>
      <c r="ABM106" s="29"/>
      <c r="ABN106" s="29"/>
      <c r="ABO106" s="29"/>
      <c r="ABP106" s="29"/>
      <c r="ABQ106" s="29"/>
      <c r="ABR106" s="29"/>
      <c r="ABS106" s="29"/>
      <c r="ABT106" s="29"/>
      <c r="ABU106" s="29"/>
      <c r="ABV106" s="29"/>
      <c r="ABW106" s="29"/>
      <c r="ABX106" s="29"/>
      <c r="ABY106" s="29"/>
      <c r="ABZ106" s="29"/>
      <c r="ACA106" s="29"/>
      <c r="ACB106" s="29"/>
      <c r="ACC106" s="29"/>
      <c r="ACD106" s="29"/>
      <c r="ACE106" s="29"/>
      <c r="ACF106" s="29"/>
      <c r="ACG106" s="29"/>
      <c r="ACH106" s="29"/>
      <c r="ACI106" s="29"/>
      <c r="ACJ106" s="29"/>
      <c r="ACK106" s="29"/>
      <c r="ACL106" s="29"/>
      <c r="ACM106" s="29"/>
      <c r="ACN106" s="29"/>
      <c r="ACO106" s="29"/>
      <c r="ACP106" s="29"/>
      <c r="ACQ106" s="29"/>
      <c r="ACR106" s="29"/>
      <c r="ACS106" s="29"/>
      <c r="ACT106" s="29"/>
      <c r="ACU106" s="29"/>
      <c r="ACV106" s="29"/>
      <c r="ACW106" s="29"/>
      <c r="ACX106" s="29"/>
      <c r="ACY106" s="29"/>
      <c r="ACZ106" s="29"/>
      <c r="ADA106" s="29"/>
      <c r="ADB106" s="29"/>
      <c r="ADC106" s="29"/>
      <c r="ADD106" s="29"/>
      <c r="ADE106" s="29"/>
      <c r="ADF106" s="29"/>
      <c r="ADG106" s="29"/>
      <c r="ADH106" s="29"/>
      <c r="ADI106" s="29"/>
      <c r="ADJ106" s="29"/>
      <c r="ADK106" s="29"/>
      <c r="ADL106" s="29"/>
      <c r="ADM106" s="29"/>
      <c r="ADN106" s="29"/>
      <c r="ADO106" s="29"/>
      <c r="ADP106" s="29"/>
      <c r="ADQ106" s="29"/>
      <c r="ADR106" s="29"/>
      <c r="ADS106" s="29"/>
      <c r="ADT106" s="29"/>
      <c r="ADU106" s="29"/>
      <c r="ADV106" s="29"/>
      <c r="ADW106" s="29"/>
      <c r="ADX106" s="29"/>
      <c r="ADY106" s="29"/>
      <c r="ADZ106" s="29"/>
      <c r="AEA106" s="29"/>
      <c r="AEB106" s="29"/>
      <c r="AEC106" s="29"/>
      <c r="AED106" s="29"/>
      <c r="AEE106" s="29"/>
      <c r="AEF106" s="29"/>
      <c r="AEG106" s="29"/>
      <c r="AEH106" s="29"/>
      <c r="AEI106" s="29"/>
      <c r="AEJ106" s="29"/>
      <c r="AEK106" s="29"/>
      <c r="AEL106" s="29"/>
      <c r="AEM106" s="29"/>
      <c r="AEN106" s="29"/>
      <c r="AEO106" s="29"/>
      <c r="AEP106" s="29"/>
      <c r="AEQ106" s="29"/>
      <c r="AER106" s="29"/>
      <c r="AES106" s="29"/>
      <c r="AET106" s="29"/>
      <c r="AEU106" s="29"/>
      <c r="AEV106" s="29"/>
      <c r="AEW106" s="29"/>
      <c r="AEX106" s="29"/>
      <c r="AEY106" s="29"/>
      <c r="AEZ106" s="29"/>
      <c r="AFA106" s="29"/>
      <c r="AFB106" s="29"/>
      <c r="AFC106" s="29"/>
      <c r="AFD106" s="29"/>
      <c r="AFE106" s="29"/>
      <c r="AFF106" s="29"/>
      <c r="AFG106" s="29"/>
      <c r="AFH106" s="29"/>
      <c r="AFI106" s="29"/>
      <c r="AFJ106" s="29"/>
      <c r="AFK106" s="29"/>
      <c r="AFL106" s="29"/>
      <c r="AFM106" s="29"/>
      <c r="AFN106" s="29"/>
      <c r="AFO106" s="29"/>
      <c r="AFP106" s="29"/>
      <c r="AFQ106" s="29"/>
      <c r="AFR106" s="29"/>
      <c r="AFS106" s="29"/>
      <c r="AFT106" s="29"/>
      <c r="AFU106" s="29"/>
      <c r="AFV106" s="29"/>
      <c r="AFW106" s="29"/>
      <c r="AFX106" s="29"/>
      <c r="AFY106" s="29"/>
      <c r="AFZ106" s="29"/>
      <c r="AGA106" s="29"/>
      <c r="AGB106" s="29"/>
      <c r="AGC106" s="29"/>
      <c r="AGD106" s="29"/>
      <c r="AGE106" s="29"/>
      <c r="AGF106" s="29"/>
      <c r="AGG106" s="29"/>
      <c r="AGH106" s="29"/>
      <c r="AGI106" s="29"/>
      <c r="AGJ106" s="29"/>
      <c r="AGK106" s="29"/>
      <c r="AGL106" s="29"/>
      <c r="AGM106" s="29"/>
      <c r="AGN106" s="29"/>
      <c r="AGO106" s="29"/>
      <c r="AGP106" s="29"/>
      <c r="AGQ106" s="29"/>
      <c r="AGR106" s="29"/>
      <c r="AGS106" s="29"/>
      <c r="AGT106" s="29"/>
      <c r="AGU106" s="29"/>
      <c r="AGV106" s="29"/>
      <c r="AGW106" s="29"/>
      <c r="AGX106" s="29"/>
      <c r="AGY106" s="29"/>
      <c r="AGZ106" s="29"/>
      <c r="AHA106" s="29"/>
      <c r="AHB106" s="29"/>
      <c r="AHC106" s="29"/>
      <c r="AHD106" s="29"/>
      <c r="AHE106" s="29"/>
      <c r="AHF106" s="29"/>
      <c r="AHG106" s="29"/>
      <c r="AHH106" s="29"/>
      <c r="AHI106" s="29"/>
      <c r="AHJ106" s="29"/>
      <c r="AHK106" s="29"/>
      <c r="AHL106" s="29"/>
      <c r="AHM106" s="29"/>
      <c r="AHN106" s="29"/>
      <c r="AHO106" s="29"/>
      <c r="AHP106" s="29"/>
      <c r="AHQ106" s="29"/>
      <c r="AHR106" s="29"/>
      <c r="AHS106" s="29"/>
      <c r="AHT106" s="29"/>
      <c r="AHU106" s="29"/>
      <c r="AHV106" s="29"/>
      <c r="AHW106" s="29"/>
      <c r="AHX106" s="29"/>
      <c r="AHY106" s="29"/>
      <c r="AHZ106" s="29"/>
      <c r="AIA106" s="29"/>
      <c r="AIB106" s="29"/>
      <c r="AIC106" s="29"/>
      <c r="AID106" s="29"/>
      <c r="AIE106" s="29"/>
      <c r="AIF106" s="29"/>
      <c r="AIG106" s="29"/>
      <c r="AIH106" s="29"/>
      <c r="AII106" s="29"/>
      <c r="AIJ106" s="29"/>
      <c r="AIK106" s="29"/>
      <c r="AIL106" s="29"/>
      <c r="AIM106" s="29"/>
      <c r="AIN106" s="29"/>
      <c r="AIO106" s="29"/>
      <c r="AIP106" s="29"/>
      <c r="AIQ106" s="29"/>
      <c r="AIR106" s="29"/>
      <c r="AIS106" s="29"/>
      <c r="AIT106" s="29"/>
      <c r="AIU106" s="29"/>
      <c r="AIV106" s="29"/>
      <c r="AIW106" s="29"/>
      <c r="AIX106" s="29"/>
      <c r="AIY106" s="29"/>
      <c r="AIZ106" s="29"/>
      <c r="AJA106" s="29"/>
      <c r="AJB106" s="29"/>
      <c r="AJC106" s="29"/>
      <c r="AJD106" s="29"/>
      <c r="AJE106" s="29"/>
      <c r="AJF106" s="29"/>
      <c r="AJG106" s="29"/>
      <c r="AJH106" s="29"/>
      <c r="AJI106" s="29"/>
      <c r="AJJ106" s="29"/>
      <c r="AJK106" s="29"/>
      <c r="AJL106" s="29"/>
      <c r="AJM106" s="29"/>
      <c r="AJN106" s="29"/>
      <c r="AJO106" s="29"/>
      <c r="AJP106" s="29"/>
      <c r="AJQ106" s="29"/>
      <c r="AJR106" s="29"/>
      <c r="AJS106" s="29"/>
      <c r="AJT106" s="29"/>
      <c r="AJU106" s="29"/>
      <c r="AJV106" s="29"/>
      <c r="AJW106" s="29"/>
      <c r="AJX106" s="29"/>
      <c r="AJY106" s="29"/>
      <c r="AJZ106" s="29"/>
      <c r="AKA106" s="29"/>
      <c r="AKB106" s="29"/>
      <c r="AKC106" s="29"/>
      <c r="AKD106" s="29"/>
      <c r="AKE106" s="29"/>
      <c r="AKF106" s="29"/>
      <c r="AKG106" s="29"/>
      <c r="AKH106" s="29"/>
      <c r="AKI106" s="29"/>
      <c r="AKJ106" s="29"/>
      <c r="AKK106" s="29"/>
      <c r="AKL106" s="29"/>
      <c r="AKM106" s="29"/>
      <c r="AKN106" s="29"/>
      <c r="AKO106" s="29"/>
      <c r="AKP106" s="29"/>
      <c r="AKQ106" s="29"/>
      <c r="AKR106" s="29"/>
      <c r="AKS106" s="29"/>
      <c r="AKT106" s="29"/>
      <c r="AKU106" s="29"/>
      <c r="AKV106" s="29"/>
      <c r="AKW106" s="29"/>
      <c r="AKX106" s="29"/>
      <c r="AKY106" s="29"/>
      <c r="AKZ106" s="29"/>
      <c r="ALA106" s="29"/>
      <c r="ALB106" s="29"/>
      <c r="ALC106" s="29"/>
      <c r="ALD106" s="29"/>
      <c r="ALE106" s="29"/>
      <c r="ALF106" s="29"/>
      <c r="ALG106" s="29"/>
      <c r="ALH106" s="29"/>
      <c r="ALI106" s="29"/>
      <c r="ALJ106" s="29"/>
      <c r="ALK106" s="29"/>
      <c r="ALL106" s="29"/>
      <c r="ALM106" s="29"/>
      <c r="ALN106" s="29"/>
      <c r="ALO106" s="29"/>
      <c r="ALP106" s="29"/>
      <c r="ALQ106" s="29"/>
      <c r="ALR106" s="29"/>
      <c r="ALS106" s="29"/>
      <c r="ALT106" s="29"/>
      <c r="ALU106" s="29"/>
      <c r="ALV106" s="29"/>
      <c r="ALW106" s="29"/>
      <c r="ALX106" s="29"/>
      <c r="ALY106" s="29"/>
      <c r="ALZ106" s="29"/>
      <c r="AMA106" s="29"/>
      <c r="AMB106" s="29"/>
      <c r="AMC106" s="29"/>
      <c r="AMD106" s="29"/>
      <c r="AME106" s="29"/>
      <c r="AMF106" s="29"/>
      <c r="AMG106" s="29"/>
      <c r="AMH106" s="29"/>
      <c r="AMI106" s="29"/>
      <c r="AMJ106" s="29"/>
      <c r="AMK106" s="29"/>
      <c r="AML106" s="29"/>
      <c r="AMM106" s="29"/>
      <c r="AMN106" s="29"/>
      <c r="AMO106" s="29"/>
      <c r="AMP106" s="29"/>
      <c r="AMQ106" s="29"/>
      <c r="AMR106" s="29"/>
      <c r="AMS106" s="29"/>
      <c r="AMT106" s="29"/>
      <c r="AMU106" s="29"/>
      <c r="AMV106" s="29"/>
      <c r="AMW106" s="29"/>
      <c r="AMX106" s="29"/>
      <c r="AMY106" s="29"/>
      <c r="AMZ106" s="29"/>
      <c r="ANA106" s="29"/>
      <c r="ANB106" s="29"/>
      <c r="ANC106" s="29"/>
      <c r="AND106" s="29"/>
      <c r="ANE106" s="29"/>
      <c r="ANF106" s="29"/>
      <c r="ANG106" s="29"/>
      <c r="ANH106" s="29"/>
      <c r="ANI106" s="29"/>
      <c r="ANJ106" s="29"/>
      <c r="ANK106" s="29"/>
      <c r="ANL106" s="29"/>
      <c r="ANM106" s="29"/>
      <c r="ANN106" s="29"/>
      <c r="ANO106" s="29"/>
      <c r="ANP106" s="29"/>
      <c r="ANQ106" s="29"/>
      <c r="ANR106" s="29"/>
      <c r="ANS106" s="29"/>
      <c r="ANT106" s="29"/>
      <c r="ANU106" s="29"/>
      <c r="ANV106" s="29"/>
      <c r="ANW106" s="29"/>
      <c r="ANX106" s="29"/>
      <c r="ANY106" s="29"/>
      <c r="ANZ106" s="29"/>
      <c r="AOA106" s="29"/>
      <c r="AOB106" s="29"/>
      <c r="AOC106" s="29"/>
      <c r="AOD106" s="29"/>
      <c r="AOE106" s="29"/>
      <c r="AOF106" s="29"/>
      <c r="AOG106" s="29"/>
      <c r="AOH106" s="29"/>
      <c r="AOI106" s="29"/>
      <c r="AOJ106" s="29"/>
      <c r="AOK106" s="29"/>
      <c r="AOL106" s="29"/>
      <c r="AOM106" s="29"/>
      <c r="AON106" s="29"/>
      <c r="AOO106" s="29"/>
      <c r="AOP106" s="29"/>
      <c r="AOQ106" s="29"/>
      <c r="AOR106" s="29"/>
      <c r="AOS106" s="29"/>
      <c r="AOT106" s="29"/>
      <c r="AOU106" s="29"/>
      <c r="AOV106" s="29"/>
      <c r="AOW106" s="29"/>
      <c r="AOX106" s="29"/>
      <c r="AOY106" s="29"/>
      <c r="AOZ106" s="29"/>
      <c r="APA106" s="29"/>
      <c r="APB106" s="29"/>
      <c r="APC106" s="29"/>
      <c r="APD106" s="29"/>
      <c r="APE106" s="29"/>
      <c r="APF106" s="29"/>
      <c r="APG106" s="29"/>
      <c r="APH106" s="29"/>
      <c r="API106" s="29"/>
      <c r="APJ106" s="29"/>
      <c r="APK106" s="29"/>
      <c r="APL106" s="29"/>
      <c r="APM106" s="29"/>
      <c r="APN106" s="29"/>
      <c r="APO106" s="29"/>
      <c r="APP106" s="29"/>
      <c r="APQ106" s="29"/>
      <c r="APR106" s="29"/>
      <c r="APS106" s="29"/>
      <c r="APT106" s="29"/>
      <c r="APU106" s="29"/>
      <c r="APV106" s="29"/>
      <c r="APW106" s="29"/>
      <c r="APX106" s="29"/>
      <c r="APY106" s="29"/>
      <c r="APZ106" s="29"/>
      <c r="AQA106" s="29"/>
      <c r="AQB106" s="29"/>
      <c r="AQC106" s="29"/>
      <c r="AQD106" s="29"/>
      <c r="AQE106" s="29"/>
      <c r="AQF106" s="29"/>
      <c r="AQG106" s="29"/>
      <c r="AQH106" s="29"/>
      <c r="AQI106" s="29"/>
      <c r="AQJ106" s="29"/>
      <c r="AQK106" s="29"/>
      <c r="AQL106" s="29"/>
      <c r="AQM106" s="29"/>
      <c r="AQN106" s="29"/>
      <c r="AQO106" s="29"/>
      <c r="AQP106" s="29"/>
      <c r="AQQ106" s="29"/>
      <c r="AQR106" s="29"/>
      <c r="AQS106" s="29"/>
      <c r="AQT106" s="29"/>
      <c r="AQU106" s="29"/>
      <c r="AQV106" s="29"/>
      <c r="AQW106" s="29"/>
      <c r="AQX106" s="29"/>
      <c r="AQY106" s="29"/>
      <c r="AQZ106" s="29"/>
      <c r="ARA106" s="29"/>
      <c r="ARB106" s="29"/>
      <c r="ARC106" s="29"/>
      <c r="ARD106" s="29"/>
      <c r="ARE106" s="29"/>
      <c r="ARF106" s="29"/>
      <c r="ARG106" s="29"/>
      <c r="ARH106" s="29"/>
      <c r="ARI106" s="29"/>
      <c r="ARJ106" s="29"/>
      <c r="ARK106" s="29"/>
      <c r="ARL106" s="29"/>
      <c r="ARM106" s="29"/>
      <c r="ARN106" s="29"/>
      <c r="ARO106" s="29"/>
      <c r="ARP106" s="29"/>
      <c r="ARQ106" s="29"/>
      <c r="ARR106" s="29"/>
      <c r="ARS106" s="29"/>
      <c r="ART106" s="29"/>
      <c r="ARU106" s="29"/>
      <c r="ARV106" s="29"/>
      <c r="ARW106" s="29"/>
      <c r="ARX106" s="29"/>
      <c r="ARY106" s="29"/>
      <c r="ARZ106" s="29"/>
      <c r="ASA106" s="29"/>
      <c r="ASB106" s="29"/>
      <c r="ASC106" s="29"/>
      <c r="ASD106" s="29"/>
      <c r="ASE106" s="29"/>
      <c r="ASF106" s="29"/>
      <c r="ASG106" s="29"/>
      <c r="ASH106" s="29"/>
      <c r="ASI106" s="29"/>
      <c r="ASJ106" s="29"/>
      <c r="ASK106" s="29"/>
      <c r="ASL106" s="29"/>
      <c r="ASM106" s="29"/>
      <c r="ASN106" s="29"/>
      <c r="ASO106" s="29"/>
      <c r="ASP106" s="29"/>
      <c r="ASQ106" s="29"/>
      <c r="ASR106" s="29"/>
      <c r="ASS106" s="29"/>
      <c r="AST106" s="29"/>
      <c r="ASU106" s="29"/>
      <c r="ASV106" s="29"/>
      <c r="ASW106" s="29"/>
      <c r="ASX106" s="29"/>
      <c r="ASY106" s="29"/>
      <c r="ASZ106" s="29"/>
      <c r="ATA106" s="29"/>
      <c r="ATB106" s="29"/>
      <c r="ATC106" s="29"/>
      <c r="ATD106" s="29"/>
      <c r="ATE106" s="29"/>
      <c r="ATF106" s="29"/>
      <c r="ATG106" s="29"/>
      <c r="ATH106" s="29"/>
      <c r="ATI106" s="29"/>
      <c r="ATJ106" s="29"/>
      <c r="ATK106" s="29"/>
      <c r="ATL106" s="29"/>
      <c r="ATM106" s="29"/>
      <c r="ATN106" s="29"/>
      <c r="ATO106" s="29"/>
      <c r="ATP106" s="29"/>
      <c r="ATQ106" s="29"/>
      <c r="ATR106" s="29"/>
      <c r="ATS106" s="29"/>
      <c r="ATT106" s="29"/>
      <c r="ATU106" s="29"/>
      <c r="ATV106" s="29"/>
      <c r="ATW106" s="29"/>
      <c r="ATX106" s="29"/>
      <c r="ATY106" s="29"/>
      <c r="ATZ106" s="29"/>
      <c r="AUA106" s="29"/>
      <c r="AUB106" s="29"/>
      <c r="AUC106" s="29"/>
      <c r="AUD106" s="29"/>
      <c r="AUE106" s="29"/>
      <c r="AUF106" s="29"/>
      <c r="AUG106" s="29"/>
      <c r="AUH106" s="29"/>
      <c r="AUI106" s="29"/>
      <c r="AUJ106" s="29"/>
      <c r="AUK106" s="29"/>
      <c r="AUL106" s="29"/>
      <c r="AUM106" s="29"/>
      <c r="AUN106" s="29"/>
      <c r="AUO106" s="29"/>
      <c r="AUP106" s="29"/>
      <c r="AUQ106" s="29"/>
      <c r="AUR106" s="29"/>
      <c r="AUS106" s="29"/>
      <c r="AUT106" s="29"/>
      <c r="AUU106" s="29"/>
      <c r="AUV106" s="29"/>
      <c r="AUW106" s="29"/>
      <c r="AUX106" s="29"/>
      <c r="AUY106" s="29"/>
      <c r="AUZ106" s="29"/>
      <c r="AVA106" s="29"/>
      <c r="AVB106" s="29"/>
      <c r="AVC106" s="29"/>
      <c r="AVD106" s="29"/>
      <c r="AVE106" s="29"/>
      <c r="AVF106" s="29"/>
      <c r="AVG106" s="29"/>
      <c r="AVH106" s="29"/>
      <c r="AVI106" s="29"/>
      <c r="AVJ106" s="29"/>
      <c r="AVK106" s="29"/>
      <c r="AVL106" s="29"/>
      <c r="AVM106" s="29"/>
      <c r="AVN106" s="29"/>
      <c r="AVO106" s="29"/>
      <c r="AVP106" s="29"/>
      <c r="AVQ106" s="29"/>
      <c r="AVR106" s="29"/>
      <c r="AVS106" s="29"/>
      <c r="AVT106" s="29"/>
      <c r="AVU106" s="29"/>
      <c r="AVV106" s="29"/>
      <c r="AVW106" s="29"/>
      <c r="AVX106" s="29"/>
      <c r="AVY106" s="29"/>
      <c r="AVZ106" s="29"/>
      <c r="AWA106" s="29"/>
      <c r="AWB106" s="29"/>
      <c r="AWC106" s="29"/>
      <c r="AWD106" s="29"/>
      <c r="AWE106" s="29"/>
      <c r="AWF106" s="29"/>
      <c r="AWG106" s="29"/>
      <c r="AWH106" s="29"/>
      <c r="AWI106" s="29"/>
      <c r="AWJ106" s="29"/>
      <c r="AWK106" s="29"/>
      <c r="AWL106" s="29"/>
      <c r="AWM106" s="29"/>
      <c r="AWN106" s="29"/>
      <c r="AWO106" s="29"/>
      <c r="AWP106" s="29"/>
      <c r="AWQ106" s="29"/>
      <c r="AWR106" s="29"/>
      <c r="AWS106" s="29"/>
      <c r="AWT106" s="29"/>
      <c r="AWU106" s="29"/>
      <c r="AWV106" s="29"/>
      <c r="AWW106" s="29"/>
      <c r="AWX106" s="29"/>
      <c r="AWY106" s="29"/>
      <c r="AWZ106" s="29"/>
      <c r="AXA106" s="29"/>
      <c r="AXB106" s="29"/>
      <c r="AXC106" s="29"/>
      <c r="AXD106" s="29"/>
      <c r="AXE106" s="29"/>
      <c r="AXF106" s="29"/>
      <c r="AXG106" s="29"/>
      <c r="AXH106" s="29"/>
      <c r="AXI106" s="29"/>
      <c r="AXJ106" s="29"/>
      <c r="AXK106" s="29"/>
      <c r="AXL106" s="29"/>
      <c r="AXM106" s="29"/>
      <c r="AXN106" s="29"/>
      <c r="AXO106" s="29"/>
      <c r="AXP106" s="29"/>
      <c r="AXQ106" s="29"/>
      <c r="AXR106" s="29"/>
      <c r="AXS106" s="29"/>
      <c r="AXT106" s="29"/>
      <c r="AXU106" s="29"/>
      <c r="AXV106" s="29"/>
      <c r="AXW106" s="29"/>
      <c r="AXX106" s="29"/>
      <c r="AXY106" s="29"/>
      <c r="AXZ106" s="29"/>
      <c r="AYA106" s="29"/>
      <c r="AYB106" s="29"/>
      <c r="AYC106" s="29"/>
      <c r="AYD106" s="29"/>
      <c r="AYE106" s="29"/>
      <c r="AYF106" s="29"/>
      <c r="AYG106" s="29"/>
      <c r="AYH106" s="29"/>
      <c r="AYI106" s="29"/>
      <c r="AYJ106" s="29"/>
      <c r="AYK106" s="29"/>
      <c r="AYL106" s="29"/>
      <c r="AYM106" s="29"/>
      <c r="AYN106" s="29"/>
      <c r="AYO106" s="29"/>
      <c r="AYP106" s="29"/>
      <c r="AYQ106" s="29"/>
      <c r="AYR106" s="29"/>
      <c r="AYS106" s="29"/>
      <c r="AYT106" s="29"/>
      <c r="AYU106" s="29"/>
      <c r="AYV106" s="29"/>
      <c r="AYW106" s="29"/>
      <c r="AYX106" s="29"/>
      <c r="AYY106" s="29"/>
      <c r="AYZ106" s="29"/>
      <c r="AZA106" s="29"/>
      <c r="AZB106" s="29"/>
      <c r="AZC106" s="29"/>
      <c r="AZD106" s="29"/>
      <c r="AZE106" s="29"/>
      <c r="AZF106" s="29"/>
      <c r="AZG106" s="29"/>
      <c r="AZH106" s="29"/>
      <c r="AZI106" s="29"/>
      <c r="AZJ106" s="29"/>
      <c r="AZK106" s="29"/>
      <c r="AZL106" s="29"/>
      <c r="AZM106" s="29"/>
      <c r="AZN106" s="29"/>
      <c r="AZO106" s="29"/>
      <c r="AZP106" s="29"/>
      <c r="AZQ106" s="29"/>
      <c r="AZR106" s="29"/>
      <c r="AZS106" s="29"/>
      <c r="AZT106" s="29"/>
      <c r="AZU106" s="29"/>
      <c r="AZV106" s="29"/>
      <c r="AZW106" s="29"/>
      <c r="AZX106" s="29"/>
      <c r="AZY106" s="29"/>
      <c r="AZZ106" s="29"/>
      <c r="BAA106" s="29"/>
      <c r="BAB106" s="29"/>
      <c r="BAC106" s="29"/>
      <c r="BAD106" s="29"/>
    </row>
    <row r="107" spans="1:1382" s="89" customFormat="1" ht="14" x14ac:dyDescent="0.2">
      <c r="A107" s="30"/>
      <c r="B107" s="44"/>
      <c r="C107" s="40">
        <v>61037581</v>
      </c>
      <c r="D107" s="44"/>
      <c r="E107" s="31" t="s">
        <v>4374</v>
      </c>
      <c r="F107" s="30" t="s">
        <v>3368</v>
      </c>
      <c r="G107" s="94">
        <v>31368</v>
      </c>
      <c r="H107" s="40" t="s">
        <v>562</v>
      </c>
      <c r="I107" s="40"/>
      <c r="J107" s="42"/>
      <c r="K107" s="42"/>
      <c r="L107" s="77"/>
      <c r="M107" s="30"/>
      <c r="N107" s="56"/>
      <c r="O107" s="30"/>
      <c r="P107" s="44"/>
      <c r="Q107" s="30"/>
      <c r="R107" s="30" t="s">
        <v>453</v>
      </c>
      <c r="S107" s="32" t="s">
        <v>453</v>
      </c>
      <c r="T107" s="32" t="s">
        <v>453</v>
      </c>
      <c r="U107" s="42" t="s">
        <v>453</v>
      </c>
      <c r="V107" s="32" t="s">
        <v>453</v>
      </c>
      <c r="W107" s="32" t="s">
        <v>563</v>
      </c>
      <c r="X107" s="30" t="s">
        <v>817</v>
      </c>
      <c r="Y107" s="30" t="s">
        <v>4456</v>
      </c>
      <c r="Z107" s="56" t="s">
        <v>804</v>
      </c>
      <c r="AA107" s="45">
        <v>42972</v>
      </c>
      <c r="AB107" s="80" t="s">
        <v>807</v>
      </c>
      <c r="AC107" s="32"/>
      <c r="AD107" s="42"/>
      <c r="AE107" s="32"/>
      <c r="AF107" s="42"/>
      <c r="AG107" s="32"/>
      <c r="AH107" s="42"/>
      <c r="AI107" s="32"/>
      <c r="AJ107" s="42"/>
      <c r="AK107" s="32"/>
      <c r="AL107" s="42"/>
      <c r="AM107" s="32"/>
      <c r="AN107" s="42"/>
      <c r="AO107" s="32"/>
      <c r="AP107" s="42"/>
      <c r="AQ107" s="42"/>
      <c r="AR107" s="42"/>
      <c r="AS107" s="42"/>
      <c r="AT107" s="42"/>
      <c r="AU107" s="42"/>
      <c r="AV107" s="42"/>
      <c r="AW107" s="42"/>
      <c r="AX107" s="42"/>
      <c r="AY107" s="49"/>
      <c r="AZ107" s="32"/>
      <c r="BA107" s="32"/>
      <c r="BB107" s="44"/>
      <c r="BC107" s="30"/>
      <c r="BD107" s="32"/>
      <c r="BE107" s="32"/>
      <c r="BF107" s="43"/>
      <c r="BG107" s="40"/>
      <c r="BH107" s="40"/>
      <c r="BI107" s="40"/>
      <c r="BJ107" s="40"/>
      <c r="BK107" s="31"/>
      <c r="BL107" s="31"/>
      <c r="BM107" s="30"/>
      <c r="BN107" s="30"/>
      <c r="BO107" s="30"/>
      <c r="BP107" s="30"/>
      <c r="BQ107" s="30"/>
      <c r="BR107" s="30"/>
      <c r="BS107" s="30"/>
      <c r="BT107" s="30"/>
      <c r="BU107" s="30"/>
      <c r="BV107" s="30" t="s">
        <v>4507</v>
      </c>
      <c r="BW107" s="30"/>
      <c r="BX107" s="30"/>
      <c r="BY107" s="30"/>
      <c r="BZ107" s="30"/>
      <c r="CA107" s="112"/>
      <c r="CC107" s="29"/>
      <c r="CD107" s="29"/>
      <c r="CE107" s="29"/>
      <c r="CF107" s="29"/>
      <c r="CG107" s="29"/>
      <c r="CH107" s="29"/>
      <c r="CI107" s="29"/>
      <c r="CJ107" s="29"/>
      <c r="CK107" s="29"/>
      <c r="CL107" s="29"/>
      <c r="CM107" s="29"/>
      <c r="CN107" s="29"/>
      <c r="CO107" s="29"/>
      <c r="CP107" s="29"/>
      <c r="CQ107" s="29"/>
      <c r="CR107" s="29"/>
      <c r="CS107" s="29"/>
      <c r="CT107" s="29"/>
      <c r="CU107" s="29"/>
      <c r="CV107" s="29"/>
      <c r="CW107" s="29"/>
      <c r="CX107" s="29"/>
      <c r="CY107" s="29"/>
      <c r="CZ107" s="29"/>
      <c r="DA107" s="29"/>
      <c r="DB107" s="29"/>
      <c r="DC107" s="29"/>
      <c r="DD107" s="29"/>
      <c r="DE107" s="29"/>
      <c r="DF107" s="29"/>
      <c r="DG107" s="29"/>
      <c r="DH107" s="29"/>
      <c r="DI107" s="29"/>
      <c r="DJ107" s="29"/>
      <c r="DK107" s="29"/>
      <c r="DL107" s="29"/>
      <c r="DM107" s="29"/>
      <c r="DN107" s="29"/>
      <c r="DO107" s="29"/>
      <c r="DP107" s="29"/>
      <c r="DQ107" s="29"/>
      <c r="DR107" s="29"/>
      <c r="DS107" s="29"/>
      <c r="DT107" s="29"/>
      <c r="DU107" s="29"/>
      <c r="DV107" s="29"/>
      <c r="DW107" s="29"/>
      <c r="DX107" s="29"/>
      <c r="DY107" s="29"/>
      <c r="DZ107" s="29"/>
      <c r="EA107" s="29"/>
      <c r="EB107" s="29"/>
      <c r="EC107" s="29"/>
      <c r="ED107" s="29"/>
      <c r="EE107" s="29"/>
      <c r="EF107" s="29"/>
      <c r="EG107" s="29"/>
      <c r="EH107" s="29"/>
      <c r="EI107" s="29"/>
      <c r="EJ107" s="29"/>
      <c r="EK107" s="29"/>
      <c r="EL107" s="29"/>
      <c r="EM107" s="29"/>
      <c r="EN107" s="29"/>
      <c r="EO107" s="29"/>
      <c r="EP107" s="29"/>
      <c r="EQ107" s="29"/>
      <c r="ER107" s="29"/>
      <c r="ES107" s="29"/>
      <c r="ET107" s="29"/>
      <c r="EU107" s="29"/>
      <c r="EV107" s="29"/>
      <c r="EW107" s="29"/>
      <c r="EX107" s="29"/>
      <c r="EY107" s="29"/>
      <c r="EZ107" s="29"/>
      <c r="FA107" s="29"/>
      <c r="FB107" s="29"/>
      <c r="FC107" s="29"/>
      <c r="FD107" s="29"/>
      <c r="FE107" s="29"/>
      <c r="FF107" s="29"/>
      <c r="FG107" s="29"/>
      <c r="FH107" s="29"/>
      <c r="FI107" s="29"/>
      <c r="FJ107" s="29"/>
      <c r="FK107" s="29"/>
      <c r="FL107" s="29"/>
      <c r="FM107" s="29"/>
      <c r="FN107" s="29"/>
      <c r="FO107" s="29"/>
      <c r="FP107" s="29"/>
      <c r="FQ107" s="29"/>
      <c r="FR107" s="29"/>
      <c r="FS107" s="29"/>
      <c r="FT107" s="29"/>
      <c r="FU107" s="29"/>
      <c r="FV107" s="29"/>
      <c r="FW107" s="29"/>
      <c r="FX107" s="29"/>
      <c r="FY107" s="29"/>
      <c r="FZ107" s="29"/>
      <c r="GA107" s="29"/>
      <c r="GB107" s="29"/>
      <c r="GC107" s="29"/>
      <c r="GD107" s="29"/>
      <c r="GE107" s="29"/>
      <c r="GF107" s="29"/>
      <c r="GG107" s="29"/>
      <c r="GH107" s="29"/>
      <c r="GI107" s="29"/>
      <c r="GJ107" s="29"/>
      <c r="GK107" s="29"/>
      <c r="GL107" s="29"/>
      <c r="GM107" s="29"/>
      <c r="GN107" s="29"/>
      <c r="GO107" s="29"/>
      <c r="GP107" s="29"/>
      <c r="GQ107" s="29"/>
      <c r="GR107" s="29"/>
      <c r="GS107" s="29"/>
      <c r="GT107" s="29"/>
      <c r="GU107" s="29"/>
      <c r="GV107" s="29"/>
      <c r="GW107" s="29"/>
      <c r="GX107" s="29"/>
      <c r="GY107" s="29"/>
      <c r="GZ107" s="29"/>
      <c r="HA107" s="29"/>
      <c r="HB107" s="29"/>
      <c r="HC107" s="29"/>
      <c r="HD107" s="29"/>
      <c r="HE107" s="29"/>
      <c r="HF107" s="29"/>
      <c r="HG107" s="29"/>
      <c r="HH107" s="29"/>
      <c r="HI107" s="29"/>
      <c r="HJ107" s="29"/>
      <c r="HK107" s="29"/>
      <c r="HL107" s="29"/>
      <c r="HM107" s="29"/>
      <c r="HN107" s="29"/>
      <c r="HO107" s="29"/>
      <c r="HP107" s="29"/>
      <c r="HQ107" s="29"/>
      <c r="HR107" s="29"/>
      <c r="HS107" s="29"/>
      <c r="HT107" s="29"/>
      <c r="HU107" s="29"/>
      <c r="HV107" s="29"/>
      <c r="HW107" s="29"/>
      <c r="HX107" s="29"/>
      <c r="HY107" s="29"/>
      <c r="HZ107" s="29"/>
      <c r="IA107" s="29"/>
      <c r="IB107" s="29"/>
      <c r="IC107" s="29"/>
      <c r="ID107" s="29"/>
      <c r="IE107" s="29"/>
      <c r="IF107" s="29"/>
      <c r="IG107" s="29"/>
      <c r="IH107" s="29"/>
      <c r="II107" s="29"/>
      <c r="IJ107" s="29"/>
      <c r="IK107" s="29"/>
      <c r="IL107" s="29"/>
      <c r="IM107" s="29"/>
      <c r="IN107" s="29"/>
      <c r="IO107" s="29"/>
      <c r="IP107" s="29"/>
      <c r="IQ107" s="29"/>
      <c r="IR107" s="29"/>
      <c r="IS107" s="29"/>
      <c r="IT107" s="29"/>
      <c r="IU107" s="29"/>
      <c r="IV107" s="29"/>
      <c r="IW107" s="29"/>
      <c r="IX107" s="29"/>
      <c r="IY107" s="29"/>
      <c r="IZ107" s="29"/>
      <c r="JA107" s="29"/>
      <c r="JB107" s="29"/>
      <c r="JC107" s="29"/>
      <c r="JD107" s="29"/>
      <c r="JE107" s="29"/>
      <c r="JF107" s="29"/>
      <c r="JG107" s="29"/>
      <c r="JH107" s="29"/>
      <c r="JI107" s="29"/>
      <c r="JJ107" s="29"/>
      <c r="JK107" s="29"/>
      <c r="JL107" s="29"/>
      <c r="JM107" s="29"/>
      <c r="JN107" s="29"/>
      <c r="JO107" s="29"/>
      <c r="JP107" s="29"/>
      <c r="JQ107" s="29"/>
      <c r="JR107" s="29"/>
      <c r="JS107" s="29"/>
      <c r="JT107" s="29"/>
      <c r="JU107" s="29"/>
      <c r="JV107" s="29"/>
      <c r="JW107" s="29"/>
      <c r="JX107" s="29"/>
      <c r="JY107" s="29"/>
      <c r="JZ107" s="29"/>
      <c r="KA107" s="29"/>
      <c r="KB107" s="29"/>
      <c r="KC107" s="29"/>
      <c r="KD107" s="29"/>
      <c r="KE107" s="29"/>
      <c r="KF107" s="29"/>
      <c r="KG107" s="29"/>
      <c r="KH107" s="29"/>
      <c r="KI107" s="29"/>
      <c r="KJ107" s="29"/>
      <c r="KK107" s="29"/>
      <c r="KL107" s="29"/>
      <c r="KM107" s="29"/>
      <c r="KN107" s="29"/>
      <c r="KO107" s="29"/>
      <c r="KP107" s="29"/>
      <c r="KQ107" s="29"/>
      <c r="KR107" s="29"/>
      <c r="KS107" s="29"/>
      <c r="KT107" s="29"/>
      <c r="KU107" s="29"/>
      <c r="KV107" s="29"/>
      <c r="KW107" s="29"/>
      <c r="KX107" s="29"/>
      <c r="KY107" s="29"/>
      <c r="KZ107" s="29"/>
      <c r="LA107" s="29"/>
      <c r="LB107" s="29"/>
      <c r="LC107" s="29"/>
      <c r="LD107" s="29"/>
      <c r="LE107" s="29"/>
      <c r="LF107" s="29"/>
      <c r="LG107" s="29"/>
      <c r="LH107" s="29"/>
      <c r="LI107" s="29"/>
      <c r="LJ107" s="29"/>
      <c r="LK107" s="29"/>
      <c r="LL107" s="29"/>
      <c r="LM107" s="29"/>
      <c r="LN107" s="29"/>
      <c r="LO107" s="29"/>
      <c r="LP107" s="29"/>
      <c r="LQ107" s="29"/>
      <c r="LR107" s="29"/>
      <c r="LS107" s="29"/>
      <c r="LT107" s="29"/>
      <c r="LU107" s="29"/>
      <c r="LV107" s="29"/>
      <c r="LW107" s="29"/>
      <c r="LX107" s="29"/>
      <c r="LY107" s="29"/>
      <c r="LZ107" s="29"/>
      <c r="MA107" s="29"/>
      <c r="MB107" s="29"/>
      <c r="MC107" s="29"/>
      <c r="MD107" s="29"/>
      <c r="ME107" s="29"/>
      <c r="MF107" s="29"/>
      <c r="MG107" s="29"/>
      <c r="MH107" s="29"/>
      <c r="MI107" s="29"/>
      <c r="MJ107" s="29"/>
      <c r="MK107" s="29"/>
      <c r="ML107" s="29"/>
      <c r="MM107" s="29"/>
      <c r="MN107" s="29"/>
      <c r="MO107" s="29"/>
      <c r="MP107" s="29"/>
      <c r="MQ107" s="29"/>
      <c r="MR107" s="29"/>
      <c r="MS107" s="29"/>
      <c r="MT107" s="29"/>
      <c r="MU107" s="29"/>
      <c r="MV107" s="29"/>
      <c r="MW107" s="29"/>
      <c r="MX107" s="29"/>
      <c r="MY107" s="29"/>
      <c r="MZ107" s="29"/>
      <c r="NA107" s="29"/>
      <c r="NB107" s="29"/>
      <c r="NC107" s="29"/>
      <c r="ND107" s="29"/>
      <c r="NE107" s="29"/>
      <c r="NF107" s="29"/>
      <c r="NG107" s="29"/>
      <c r="NH107" s="29"/>
      <c r="NI107" s="29"/>
      <c r="NJ107" s="29"/>
      <c r="NK107" s="29"/>
      <c r="NL107" s="29"/>
      <c r="NM107" s="29"/>
      <c r="NN107" s="29"/>
      <c r="NO107" s="29"/>
      <c r="NP107" s="29"/>
      <c r="NQ107" s="29"/>
      <c r="NR107" s="29"/>
      <c r="NS107" s="29"/>
      <c r="NT107" s="29"/>
      <c r="NU107" s="29"/>
      <c r="NV107" s="29"/>
      <c r="NW107" s="29"/>
      <c r="NX107" s="29"/>
      <c r="NY107" s="29"/>
      <c r="NZ107" s="29"/>
      <c r="OA107" s="29"/>
      <c r="OB107" s="29"/>
      <c r="OC107" s="29"/>
      <c r="OD107" s="29"/>
      <c r="OE107" s="29"/>
      <c r="OF107" s="29"/>
      <c r="OG107" s="29"/>
      <c r="OH107" s="29"/>
      <c r="OI107" s="29"/>
      <c r="OJ107" s="29"/>
      <c r="OK107" s="29"/>
      <c r="OL107" s="29"/>
      <c r="OM107" s="29"/>
      <c r="ON107" s="29"/>
      <c r="OO107" s="29"/>
      <c r="OP107" s="29"/>
      <c r="OQ107" s="29"/>
      <c r="OR107" s="29"/>
      <c r="OS107" s="29"/>
      <c r="OT107" s="29"/>
      <c r="OU107" s="29"/>
      <c r="OV107" s="29"/>
      <c r="OW107" s="29"/>
      <c r="OX107" s="29"/>
      <c r="OY107" s="29"/>
      <c r="OZ107" s="29"/>
      <c r="PA107" s="29"/>
      <c r="PB107" s="29"/>
      <c r="PC107" s="29"/>
      <c r="PD107" s="29"/>
      <c r="PE107" s="29"/>
      <c r="PF107" s="29"/>
      <c r="PG107" s="29"/>
      <c r="PH107" s="29"/>
      <c r="PI107" s="29"/>
      <c r="PJ107" s="29"/>
      <c r="PK107" s="29"/>
      <c r="PL107" s="29"/>
      <c r="PM107" s="29"/>
      <c r="PN107" s="29"/>
      <c r="PO107" s="29"/>
      <c r="PP107" s="29"/>
      <c r="PQ107" s="29"/>
      <c r="PR107" s="29"/>
      <c r="PS107" s="29"/>
      <c r="PT107" s="29"/>
      <c r="PU107" s="29"/>
      <c r="PV107" s="29"/>
      <c r="PW107" s="29"/>
      <c r="PX107" s="29"/>
      <c r="PY107" s="29"/>
      <c r="PZ107" s="29"/>
      <c r="QA107" s="29"/>
      <c r="QB107" s="29"/>
      <c r="QC107" s="29"/>
      <c r="QD107" s="29"/>
      <c r="QE107" s="29"/>
      <c r="QF107" s="29"/>
      <c r="QG107" s="29"/>
      <c r="QH107" s="29"/>
      <c r="QI107" s="29"/>
      <c r="QJ107" s="29"/>
      <c r="QK107" s="29"/>
      <c r="QL107" s="29"/>
      <c r="QM107" s="29"/>
      <c r="QN107" s="29"/>
      <c r="QO107" s="29"/>
      <c r="QP107" s="29"/>
      <c r="QQ107" s="29"/>
      <c r="QR107" s="29"/>
      <c r="QS107" s="29"/>
      <c r="QT107" s="29"/>
      <c r="QU107" s="29"/>
      <c r="QV107" s="29"/>
      <c r="QW107" s="29"/>
      <c r="QX107" s="29"/>
      <c r="QY107" s="29"/>
      <c r="QZ107" s="29"/>
      <c r="RA107" s="29"/>
      <c r="RB107" s="29"/>
      <c r="RC107" s="29"/>
      <c r="RD107" s="29"/>
      <c r="RE107" s="29"/>
      <c r="RF107" s="29"/>
      <c r="RG107" s="29"/>
      <c r="RH107" s="29"/>
      <c r="RI107" s="29"/>
      <c r="RJ107" s="29"/>
      <c r="RK107" s="29"/>
      <c r="RL107" s="29"/>
      <c r="RM107" s="29"/>
      <c r="RN107" s="29"/>
      <c r="RO107" s="29"/>
      <c r="RP107" s="29"/>
      <c r="RQ107" s="29"/>
      <c r="RR107" s="29"/>
      <c r="RS107" s="29"/>
      <c r="RT107" s="29"/>
      <c r="RU107" s="29"/>
      <c r="RV107" s="29"/>
      <c r="RW107" s="29"/>
      <c r="RX107" s="29"/>
      <c r="RY107" s="29"/>
      <c r="RZ107" s="29"/>
      <c r="SA107" s="29"/>
      <c r="SB107" s="29"/>
      <c r="SC107" s="29"/>
      <c r="SD107" s="29"/>
      <c r="SE107" s="29"/>
      <c r="SF107" s="29"/>
      <c r="SG107" s="29"/>
      <c r="SH107" s="29"/>
      <c r="SI107" s="29"/>
      <c r="SJ107" s="29"/>
      <c r="SK107" s="29"/>
      <c r="SL107" s="29"/>
      <c r="SM107" s="29"/>
      <c r="SN107" s="29"/>
      <c r="SO107" s="29"/>
      <c r="SP107" s="29"/>
      <c r="SQ107" s="29"/>
      <c r="SR107" s="29"/>
      <c r="SS107" s="29"/>
      <c r="ST107" s="29"/>
      <c r="SU107" s="29"/>
      <c r="SV107" s="29"/>
      <c r="SW107" s="29"/>
      <c r="SX107" s="29"/>
      <c r="SY107" s="29"/>
      <c r="SZ107" s="29"/>
      <c r="TA107" s="29"/>
      <c r="TB107" s="29"/>
      <c r="TC107" s="29"/>
      <c r="TD107" s="29"/>
      <c r="TE107" s="29"/>
      <c r="TF107" s="29"/>
      <c r="TG107" s="29"/>
      <c r="TH107" s="29"/>
      <c r="TI107" s="29"/>
      <c r="TJ107" s="29"/>
      <c r="TK107" s="29"/>
      <c r="TL107" s="29"/>
      <c r="TM107" s="29"/>
      <c r="TN107" s="29"/>
      <c r="TO107" s="29"/>
      <c r="TP107" s="29"/>
      <c r="TQ107" s="29"/>
      <c r="TR107" s="29"/>
      <c r="TS107" s="29"/>
      <c r="TT107" s="29"/>
      <c r="TU107" s="29"/>
      <c r="TV107" s="29"/>
      <c r="TW107" s="29"/>
      <c r="TX107" s="29"/>
      <c r="TY107" s="29"/>
      <c r="TZ107" s="29"/>
      <c r="UA107" s="29"/>
      <c r="UB107" s="29"/>
      <c r="UC107" s="29"/>
      <c r="UD107" s="29"/>
      <c r="UE107" s="29"/>
      <c r="UF107" s="29"/>
      <c r="UG107" s="29"/>
      <c r="UH107" s="29"/>
      <c r="UI107" s="29"/>
      <c r="UJ107" s="29"/>
      <c r="UK107" s="29"/>
      <c r="UL107" s="29"/>
      <c r="UM107" s="29"/>
      <c r="UN107" s="29"/>
      <c r="UO107" s="29"/>
      <c r="UP107" s="29"/>
      <c r="UQ107" s="29"/>
      <c r="UR107" s="29"/>
      <c r="US107" s="29"/>
      <c r="UT107" s="29"/>
      <c r="UU107" s="29"/>
      <c r="UV107" s="29"/>
      <c r="UW107" s="29"/>
      <c r="UX107" s="29"/>
      <c r="UY107" s="29"/>
      <c r="UZ107" s="29"/>
      <c r="VA107" s="29"/>
      <c r="VB107" s="29"/>
      <c r="VC107" s="29"/>
      <c r="VD107" s="29"/>
      <c r="VE107" s="29"/>
      <c r="VF107" s="29"/>
      <c r="VG107" s="29"/>
      <c r="VH107" s="29"/>
      <c r="VI107" s="29"/>
      <c r="VJ107" s="29"/>
      <c r="VK107" s="29"/>
      <c r="VL107" s="29"/>
      <c r="VM107" s="29"/>
      <c r="VN107" s="29"/>
      <c r="VO107" s="29"/>
      <c r="VP107" s="29"/>
      <c r="VQ107" s="29"/>
      <c r="VR107" s="29"/>
      <c r="VS107" s="29"/>
      <c r="VT107" s="29"/>
      <c r="VU107" s="29"/>
      <c r="VV107" s="29"/>
      <c r="VW107" s="29"/>
      <c r="VX107" s="29"/>
      <c r="VY107" s="29"/>
      <c r="VZ107" s="29"/>
      <c r="WA107" s="29"/>
      <c r="WB107" s="29"/>
      <c r="WC107" s="29"/>
      <c r="WD107" s="29"/>
      <c r="WE107" s="29"/>
      <c r="WF107" s="29"/>
      <c r="WG107" s="29"/>
      <c r="WH107" s="29"/>
      <c r="WI107" s="29"/>
      <c r="WJ107" s="29"/>
      <c r="WK107" s="29"/>
      <c r="WL107" s="29"/>
      <c r="WM107" s="29"/>
      <c r="WN107" s="29"/>
      <c r="WO107" s="29"/>
      <c r="WP107" s="29"/>
      <c r="WQ107" s="29"/>
      <c r="WR107" s="29"/>
      <c r="WS107" s="29"/>
      <c r="WT107" s="29"/>
      <c r="WU107" s="29"/>
      <c r="WV107" s="29"/>
      <c r="WW107" s="29"/>
      <c r="WX107" s="29"/>
      <c r="WY107" s="29"/>
      <c r="WZ107" s="29"/>
      <c r="XA107" s="29"/>
      <c r="XB107" s="29"/>
      <c r="XC107" s="29"/>
      <c r="XD107" s="29"/>
      <c r="XE107" s="29"/>
      <c r="XF107" s="29"/>
      <c r="XG107" s="29"/>
      <c r="XH107" s="29"/>
      <c r="XI107" s="29"/>
      <c r="XJ107" s="29"/>
      <c r="XK107" s="29"/>
      <c r="XL107" s="29"/>
      <c r="XM107" s="29"/>
      <c r="XN107" s="29"/>
      <c r="XO107" s="29"/>
      <c r="XP107" s="29"/>
      <c r="XQ107" s="29"/>
      <c r="XR107" s="29"/>
      <c r="XS107" s="29"/>
      <c r="XT107" s="29"/>
      <c r="XU107" s="29"/>
      <c r="XV107" s="29"/>
      <c r="XW107" s="29"/>
      <c r="XX107" s="29"/>
      <c r="XY107" s="29"/>
      <c r="XZ107" s="29"/>
      <c r="YA107" s="29"/>
      <c r="YB107" s="29"/>
      <c r="YC107" s="29"/>
      <c r="YD107" s="29"/>
      <c r="YE107" s="29"/>
      <c r="YF107" s="29"/>
      <c r="YG107" s="29"/>
      <c r="YH107" s="29"/>
      <c r="YI107" s="29"/>
      <c r="YJ107" s="29"/>
      <c r="YK107" s="29"/>
      <c r="YL107" s="29"/>
      <c r="YM107" s="29"/>
      <c r="YN107" s="29"/>
      <c r="YO107" s="29"/>
      <c r="YP107" s="29"/>
      <c r="YQ107" s="29"/>
      <c r="YR107" s="29"/>
      <c r="YS107" s="29"/>
      <c r="YT107" s="29"/>
      <c r="YU107" s="29"/>
      <c r="YV107" s="29"/>
      <c r="YW107" s="29"/>
      <c r="YX107" s="29"/>
      <c r="YY107" s="29"/>
      <c r="YZ107" s="29"/>
      <c r="ZA107" s="29"/>
      <c r="ZB107" s="29"/>
      <c r="ZC107" s="29"/>
      <c r="ZD107" s="29"/>
      <c r="ZE107" s="29"/>
      <c r="ZF107" s="29"/>
      <c r="ZG107" s="29"/>
      <c r="ZH107" s="29"/>
      <c r="ZI107" s="29"/>
      <c r="ZJ107" s="29"/>
      <c r="ZK107" s="29"/>
      <c r="ZL107" s="29"/>
      <c r="ZM107" s="29"/>
      <c r="ZN107" s="29"/>
      <c r="ZO107" s="29"/>
      <c r="ZP107" s="29"/>
      <c r="ZQ107" s="29"/>
      <c r="ZR107" s="29"/>
      <c r="ZS107" s="29"/>
      <c r="ZT107" s="29"/>
      <c r="ZU107" s="29"/>
      <c r="ZV107" s="29"/>
      <c r="ZW107" s="29"/>
      <c r="ZX107" s="29"/>
      <c r="ZY107" s="29"/>
      <c r="ZZ107" s="29"/>
      <c r="AAA107" s="29"/>
      <c r="AAB107" s="29"/>
      <c r="AAC107" s="29"/>
      <c r="AAD107" s="29"/>
      <c r="AAE107" s="29"/>
      <c r="AAF107" s="29"/>
      <c r="AAG107" s="29"/>
      <c r="AAH107" s="29"/>
      <c r="AAI107" s="29"/>
      <c r="AAJ107" s="29"/>
      <c r="AAK107" s="29"/>
      <c r="AAL107" s="29"/>
      <c r="AAM107" s="29"/>
      <c r="AAN107" s="29"/>
      <c r="AAO107" s="29"/>
      <c r="AAP107" s="29"/>
      <c r="AAQ107" s="29"/>
      <c r="AAR107" s="29"/>
      <c r="AAS107" s="29"/>
      <c r="AAT107" s="29"/>
      <c r="AAU107" s="29"/>
      <c r="AAV107" s="29"/>
      <c r="AAW107" s="29"/>
      <c r="AAX107" s="29"/>
      <c r="AAY107" s="29"/>
      <c r="AAZ107" s="29"/>
      <c r="ABA107" s="29"/>
      <c r="ABB107" s="29"/>
      <c r="ABC107" s="29"/>
      <c r="ABD107" s="29"/>
      <c r="ABE107" s="29"/>
      <c r="ABF107" s="29"/>
      <c r="ABG107" s="29"/>
      <c r="ABH107" s="29"/>
      <c r="ABI107" s="29"/>
      <c r="ABJ107" s="29"/>
      <c r="ABK107" s="29"/>
      <c r="ABL107" s="29"/>
      <c r="ABM107" s="29"/>
      <c r="ABN107" s="29"/>
      <c r="ABO107" s="29"/>
      <c r="ABP107" s="29"/>
      <c r="ABQ107" s="29"/>
      <c r="ABR107" s="29"/>
      <c r="ABS107" s="29"/>
      <c r="ABT107" s="29"/>
      <c r="ABU107" s="29"/>
      <c r="ABV107" s="29"/>
      <c r="ABW107" s="29"/>
      <c r="ABX107" s="29"/>
      <c r="ABY107" s="29"/>
      <c r="ABZ107" s="29"/>
      <c r="ACA107" s="29"/>
      <c r="ACB107" s="29"/>
      <c r="ACC107" s="29"/>
      <c r="ACD107" s="29"/>
      <c r="ACE107" s="29"/>
      <c r="ACF107" s="29"/>
      <c r="ACG107" s="29"/>
      <c r="ACH107" s="29"/>
      <c r="ACI107" s="29"/>
      <c r="ACJ107" s="29"/>
      <c r="ACK107" s="29"/>
      <c r="ACL107" s="29"/>
      <c r="ACM107" s="29"/>
      <c r="ACN107" s="29"/>
      <c r="ACO107" s="29"/>
      <c r="ACP107" s="29"/>
      <c r="ACQ107" s="29"/>
      <c r="ACR107" s="29"/>
      <c r="ACS107" s="29"/>
      <c r="ACT107" s="29"/>
      <c r="ACU107" s="29"/>
      <c r="ACV107" s="29"/>
      <c r="ACW107" s="29"/>
      <c r="ACX107" s="29"/>
      <c r="ACY107" s="29"/>
      <c r="ACZ107" s="29"/>
      <c r="ADA107" s="29"/>
      <c r="ADB107" s="29"/>
      <c r="ADC107" s="29"/>
      <c r="ADD107" s="29"/>
      <c r="ADE107" s="29"/>
      <c r="ADF107" s="29"/>
      <c r="ADG107" s="29"/>
      <c r="ADH107" s="29"/>
      <c r="ADI107" s="29"/>
      <c r="ADJ107" s="29"/>
      <c r="ADK107" s="29"/>
      <c r="ADL107" s="29"/>
      <c r="ADM107" s="29"/>
      <c r="ADN107" s="29"/>
      <c r="ADO107" s="29"/>
      <c r="ADP107" s="29"/>
      <c r="ADQ107" s="29"/>
      <c r="ADR107" s="29"/>
      <c r="ADS107" s="29"/>
      <c r="ADT107" s="29"/>
      <c r="ADU107" s="29"/>
      <c r="ADV107" s="29"/>
      <c r="ADW107" s="29"/>
      <c r="ADX107" s="29"/>
      <c r="ADY107" s="29"/>
      <c r="ADZ107" s="29"/>
      <c r="AEA107" s="29"/>
      <c r="AEB107" s="29"/>
      <c r="AEC107" s="29"/>
      <c r="AED107" s="29"/>
      <c r="AEE107" s="29"/>
      <c r="AEF107" s="29"/>
      <c r="AEG107" s="29"/>
      <c r="AEH107" s="29"/>
      <c r="AEI107" s="29"/>
      <c r="AEJ107" s="29"/>
      <c r="AEK107" s="29"/>
      <c r="AEL107" s="29"/>
      <c r="AEM107" s="29"/>
      <c r="AEN107" s="29"/>
      <c r="AEO107" s="29"/>
      <c r="AEP107" s="29"/>
      <c r="AEQ107" s="29"/>
      <c r="AER107" s="29"/>
      <c r="AES107" s="29"/>
      <c r="AET107" s="29"/>
      <c r="AEU107" s="29"/>
      <c r="AEV107" s="29"/>
      <c r="AEW107" s="29"/>
      <c r="AEX107" s="29"/>
      <c r="AEY107" s="29"/>
      <c r="AEZ107" s="29"/>
      <c r="AFA107" s="29"/>
      <c r="AFB107" s="29"/>
      <c r="AFC107" s="29"/>
      <c r="AFD107" s="29"/>
      <c r="AFE107" s="29"/>
      <c r="AFF107" s="29"/>
      <c r="AFG107" s="29"/>
      <c r="AFH107" s="29"/>
      <c r="AFI107" s="29"/>
      <c r="AFJ107" s="29"/>
      <c r="AFK107" s="29"/>
      <c r="AFL107" s="29"/>
      <c r="AFM107" s="29"/>
      <c r="AFN107" s="29"/>
      <c r="AFO107" s="29"/>
      <c r="AFP107" s="29"/>
      <c r="AFQ107" s="29"/>
      <c r="AFR107" s="29"/>
      <c r="AFS107" s="29"/>
      <c r="AFT107" s="29"/>
      <c r="AFU107" s="29"/>
      <c r="AFV107" s="29"/>
      <c r="AFW107" s="29"/>
      <c r="AFX107" s="29"/>
      <c r="AFY107" s="29"/>
      <c r="AFZ107" s="29"/>
      <c r="AGA107" s="29"/>
      <c r="AGB107" s="29"/>
      <c r="AGC107" s="29"/>
      <c r="AGD107" s="29"/>
      <c r="AGE107" s="29"/>
      <c r="AGF107" s="29"/>
      <c r="AGG107" s="29"/>
      <c r="AGH107" s="29"/>
      <c r="AGI107" s="29"/>
      <c r="AGJ107" s="29"/>
      <c r="AGK107" s="29"/>
      <c r="AGL107" s="29"/>
      <c r="AGM107" s="29"/>
      <c r="AGN107" s="29"/>
      <c r="AGO107" s="29"/>
      <c r="AGP107" s="29"/>
      <c r="AGQ107" s="29"/>
      <c r="AGR107" s="29"/>
      <c r="AGS107" s="29"/>
      <c r="AGT107" s="29"/>
      <c r="AGU107" s="29"/>
      <c r="AGV107" s="29"/>
      <c r="AGW107" s="29"/>
      <c r="AGX107" s="29"/>
      <c r="AGY107" s="29"/>
      <c r="AGZ107" s="29"/>
      <c r="AHA107" s="29"/>
      <c r="AHB107" s="29"/>
      <c r="AHC107" s="29"/>
      <c r="AHD107" s="29"/>
      <c r="AHE107" s="29"/>
      <c r="AHF107" s="29"/>
      <c r="AHG107" s="29"/>
      <c r="AHH107" s="29"/>
      <c r="AHI107" s="29"/>
      <c r="AHJ107" s="29"/>
      <c r="AHK107" s="29"/>
      <c r="AHL107" s="29"/>
      <c r="AHM107" s="29"/>
      <c r="AHN107" s="29"/>
      <c r="AHO107" s="29"/>
      <c r="AHP107" s="29"/>
      <c r="AHQ107" s="29"/>
      <c r="AHR107" s="29"/>
      <c r="AHS107" s="29"/>
      <c r="AHT107" s="29"/>
      <c r="AHU107" s="29"/>
      <c r="AHV107" s="29"/>
      <c r="AHW107" s="29"/>
      <c r="AHX107" s="29"/>
      <c r="AHY107" s="29"/>
      <c r="AHZ107" s="29"/>
      <c r="AIA107" s="29"/>
      <c r="AIB107" s="29"/>
      <c r="AIC107" s="29"/>
      <c r="AID107" s="29"/>
      <c r="AIE107" s="29"/>
      <c r="AIF107" s="29"/>
      <c r="AIG107" s="29"/>
      <c r="AIH107" s="29"/>
      <c r="AII107" s="29"/>
      <c r="AIJ107" s="29"/>
      <c r="AIK107" s="29"/>
      <c r="AIL107" s="29"/>
      <c r="AIM107" s="29"/>
      <c r="AIN107" s="29"/>
      <c r="AIO107" s="29"/>
      <c r="AIP107" s="29"/>
      <c r="AIQ107" s="29"/>
      <c r="AIR107" s="29"/>
      <c r="AIS107" s="29"/>
      <c r="AIT107" s="29"/>
      <c r="AIU107" s="29"/>
      <c r="AIV107" s="29"/>
      <c r="AIW107" s="29"/>
      <c r="AIX107" s="29"/>
      <c r="AIY107" s="29"/>
      <c r="AIZ107" s="29"/>
      <c r="AJA107" s="29"/>
      <c r="AJB107" s="29"/>
      <c r="AJC107" s="29"/>
      <c r="AJD107" s="29"/>
      <c r="AJE107" s="29"/>
      <c r="AJF107" s="29"/>
      <c r="AJG107" s="29"/>
      <c r="AJH107" s="29"/>
      <c r="AJI107" s="29"/>
      <c r="AJJ107" s="29"/>
      <c r="AJK107" s="29"/>
      <c r="AJL107" s="29"/>
      <c r="AJM107" s="29"/>
      <c r="AJN107" s="29"/>
      <c r="AJO107" s="29"/>
      <c r="AJP107" s="29"/>
      <c r="AJQ107" s="29"/>
      <c r="AJR107" s="29"/>
      <c r="AJS107" s="29"/>
      <c r="AJT107" s="29"/>
      <c r="AJU107" s="29"/>
      <c r="AJV107" s="29"/>
      <c r="AJW107" s="29"/>
      <c r="AJX107" s="29"/>
      <c r="AJY107" s="29"/>
      <c r="AJZ107" s="29"/>
      <c r="AKA107" s="29"/>
      <c r="AKB107" s="29"/>
      <c r="AKC107" s="29"/>
      <c r="AKD107" s="29"/>
      <c r="AKE107" s="29"/>
      <c r="AKF107" s="29"/>
      <c r="AKG107" s="29"/>
      <c r="AKH107" s="29"/>
      <c r="AKI107" s="29"/>
      <c r="AKJ107" s="29"/>
      <c r="AKK107" s="29"/>
      <c r="AKL107" s="29"/>
      <c r="AKM107" s="29"/>
      <c r="AKN107" s="29"/>
      <c r="AKO107" s="29"/>
      <c r="AKP107" s="29"/>
      <c r="AKQ107" s="29"/>
      <c r="AKR107" s="29"/>
      <c r="AKS107" s="29"/>
      <c r="AKT107" s="29"/>
      <c r="AKU107" s="29"/>
      <c r="AKV107" s="29"/>
      <c r="AKW107" s="29"/>
      <c r="AKX107" s="29"/>
      <c r="AKY107" s="29"/>
      <c r="AKZ107" s="29"/>
      <c r="ALA107" s="29"/>
      <c r="ALB107" s="29"/>
      <c r="ALC107" s="29"/>
      <c r="ALD107" s="29"/>
      <c r="ALE107" s="29"/>
      <c r="ALF107" s="29"/>
      <c r="ALG107" s="29"/>
      <c r="ALH107" s="29"/>
      <c r="ALI107" s="29"/>
      <c r="ALJ107" s="29"/>
      <c r="ALK107" s="29"/>
      <c r="ALL107" s="29"/>
      <c r="ALM107" s="29"/>
      <c r="ALN107" s="29"/>
      <c r="ALO107" s="29"/>
      <c r="ALP107" s="29"/>
      <c r="ALQ107" s="29"/>
      <c r="ALR107" s="29"/>
      <c r="ALS107" s="29"/>
      <c r="ALT107" s="29"/>
      <c r="ALU107" s="29"/>
      <c r="ALV107" s="29"/>
      <c r="ALW107" s="29"/>
      <c r="ALX107" s="29"/>
      <c r="ALY107" s="29"/>
      <c r="ALZ107" s="29"/>
      <c r="AMA107" s="29"/>
      <c r="AMB107" s="29"/>
      <c r="AMC107" s="29"/>
      <c r="AMD107" s="29"/>
      <c r="AME107" s="29"/>
      <c r="AMF107" s="29"/>
      <c r="AMG107" s="29"/>
      <c r="AMH107" s="29"/>
      <c r="AMI107" s="29"/>
      <c r="AMJ107" s="29"/>
      <c r="AMK107" s="29"/>
      <c r="AML107" s="29"/>
      <c r="AMM107" s="29"/>
      <c r="AMN107" s="29"/>
      <c r="AMO107" s="29"/>
      <c r="AMP107" s="29"/>
      <c r="AMQ107" s="29"/>
      <c r="AMR107" s="29"/>
      <c r="AMS107" s="29"/>
      <c r="AMT107" s="29"/>
      <c r="AMU107" s="29"/>
      <c r="AMV107" s="29"/>
      <c r="AMW107" s="29"/>
      <c r="AMX107" s="29"/>
      <c r="AMY107" s="29"/>
      <c r="AMZ107" s="29"/>
      <c r="ANA107" s="29"/>
      <c r="ANB107" s="29"/>
      <c r="ANC107" s="29"/>
      <c r="AND107" s="29"/>
      <c r="ANE107" s="29"/>
      <c r="ANF107" s="29"/>
      <c r="ANG107" s="29"/>
      <c r="ANH107" s="29"/>
      <c r="ANI107" s="29"/>
      <c r="ANJ107" s="29"/>
      <c r="ANK107" s="29"/>
      <c r="ANL107" s="29"/>
      <c r="ANM107" s="29"/>
      <c r="ANN107" s="29"/>
      <c r="ANO107" s="29"/>
      <c r="ANP107" s="29"/>
      <c r="ANQ107" s="29"/>
      <c r="ANR107" s="29"/>
      <c r="ANS107" s="29"/>
      <c r="ANT107" s="29"/>
      <c r="ANU107" s="29"/>
      <c r="ANV107" s="29"/>
      <c r="ANW107" s="29"/>
      <c r="ANX107" s="29"/>
      <c r="ANY107" s="29"/>
      <c r="ANZ107" s="29"/>
      <c r="AOA107" s="29"/>
      <c r="AOB107" s="29"/>
      <c r="AOC107" s="29"/>
      <c r="AOD107" s="29"/>
      <c r="AOE107" s="29"/>
      <c r="AOF107" s="29"/>
      <c r="AOG107" s="29"/>
      <c r="AOH107" s="29"/>
      <c r="AOI107" s="29"/>
      <c r="AOJ107" s="29"/>
      <c r="AOK107" s="29"/>
      <c r="AOL107" s="29"/>
      <c r="AOM107" s="29"/>
      <c r="AON107" s="29"/>
      <c r="AOO107" s="29"/>
      <c r="AOP107" s="29"/>
      <c r="AOQ107" s="29"/>
      <c r="AOR107" s="29"/>
      <c r="AOS107" s="29"/>
      <c r="AOT107" s="29"/>
      <c r="AOU107" s="29"/>
      <c r="AOV107" s="29"/>
      <c r="AOW107" s="29"/>
      <c r="AOX107" s="29"/>
      <c r="AOY107" s="29"/>
      <c r="AOZ107" s="29"/>
      <c r="APA107" s="29"/>
      <c r="APB107" s="29"/>
      <c r="APC107" s="29"/>
      <c r="APD107" s="29"/>
      <c r="APE107" s="29"/>
      <c r="APF107" s="29"/>
      <c r="APG107" s="29"/>
      <c r="APH107" s="29"/>
      <c r="API107" s="29"/>
      <c r="APJ107" s="29"/>
      <c r="APK107" s="29"/>
      <c r="APL107" s="29"/>
      <c r="APM107" s="29"/>
      <c r="APN107" s="29"/>
      <c r="APO107" s="29"/>
      <c r="APP107" s="29"/>
      <c r="APQ107" s="29"/>
      <c r="APR107" s="29"/>
      <c r="APS107" s="29"/>
      <c r="APT107" s="29"/>
      <c r="APU107" s="29"/>
      <c r="APV107" s="29"/>
      <c r="APW107" s="29"/>
      <c r="APX107" s="29"/>
      <c r="APY107" s="29"/>
      <c r="APZ107" s="29"/>
      <c r="AQA107" s="29"/>
      <c r="AQB107" s="29"/>
      <c r="AQC107" s="29"/>
      <c r="AQD107" s="29"/>
      <c r="AQE107" s="29"/>
      <c r="AQF107" s="29"/>
      <c r="AQG107" s="29"/>
      <c r="AQH107" s="29"/>
      <c r="AQI107" s="29"/>
      <c r="AQJ107" s="29"/>
      <c r="AQK107" s="29"/>
      <c r="AQL107" s="29"/>
      <c r="AQM107" s="29"/>
      <c r="AQN107" s="29"/>
      <c r="AQO107" s="29"/>
      <c r="AQP107" s="29"/>
      <c r="AQQ107" s="29"/>
      <c r="AQR107" s="29"/>
      <c r="AQS107" s="29"/>
      <c r="AQT107" s="29"/>
      <c r="AQU107" s="29"/>
      <c r="AQV107" s="29"/>
      <c r="AQW107" s="29"/>
      <c r="AQX107" s="29"/>
      <c r="AQY107" s="29"/>
      <c r="AQZ107" s="29"/>
      <c r="ARA107" s="29"/>
      <c r="ARB107" s="29"/>
      <c r="ARC107" s="29"/>
      <c r="ARD107" s="29"/>
      <c r="ARE107" s="29"/>
      <c r="ARF107" s="29"/>
      <c r="ARG107" s="29"/>
      <c r="ARH107" s="29"/>
      <c r="ARI107" s="29"/>
      <c r="ARJ107" s="29"/>
      <c r="ARK107" s="29"/>
      <c r="ARL107" s="29"/>
      <c r="ARM107" s="29"/>
      <c r="ARN107" s="29"/>
      <c r="ARO107" s="29"/>
      <c r="ARP107" s="29"/>
      <c r="ARQ107" s="29"/>
      <c r="ARR107" s="29"/>
      <c r="ARS107" s="29"/>
      <c r="ART107" s="29"/>
      <c r="ARU107" s="29"/>
      <c r="ARV107" s="29"/>
      <c r="ARW107" s="29"/>
      <c r="ARX107" s="29"/>
      <c r="ARY107" s="29"/>
      <c r="ARZ107" s="29"/>
      <c r="ASA107" s="29"/>
      <c r="ASB107" s="29"/>
      <c r="ASC107" s="29"/>
      <c r="ASD107" s="29"/>
      <c r="ASE107" s="29"/>
      <c r="ASF107" s="29"/>
      <c r="ASG107" s="29"/>
      <c r="ASH107" s="29"/>
      <c r="ASI107" s="29"/>
      <c r="ASJ107" s="29"/>
      <c r="ASK107" s="29"/>
      <c r="ASL107" s="29"/>
      <c r="ASM107" s="29"/>
      <c r="ASN107" s="29"/>
      <c r="ASO107" s="29"/>
      <c r="ASP107" s="29"/>
      <c r="ASQ107" s="29"/>
      <c r="ASR107" s="29"/>
      <c r="ASS107" s="29"/>
      <c r="AST107" s="29"/>
      <c r="ASU107" s="29"/>
      <c r="ASV107" s="29"/>
      <c r="ASW107" s="29"/>
      <c r="ASX107" s="29"/>
      <c r="ASY107" s="29"/>
      <c r="ASZ107" s="29"/>
      <c r="ATA107" s="29"/>
      <c r="ATB107" s="29"/>
      <c r="ATC107" s="29"/>
      <c r="ATD107" s="29"/>
      <c r="ATE107" s="29"/>
      <c r="ATF107" s="29"/>
      <c r="ATG107" s="29"/>
      <c r="ATH107" s="29"/>
      <c r="ATI107" s="29"/>
      <c r="ATJ107" s="29"/>
      <c r="ATK107" s="29"/>
      <c r="ATL107" s="29"/>
      <c r="ATM107" s="29"/>
      <c r="ATN107" s="29"/>
      <c r="ATO107" s="29"/>
      <c r="ATP107" s="29"/>
      <c r="ATQ107" s="29"/>
      <c r="ATR107" s="29"/>
      <c r="ATS107" s="29"/>
      <c r="ATT107" s="29"/>
      <c r="ATU107" s="29"/>
      <c r="ATV107" s="29"/>
      <c r="ATW107" s="29"/>
      <c r="ATX107" s="29"/>
      <c r="ATY107" s="29"/>
      <c r="ATZ107" s="29"/>
      <c r="AUA107" s="29"/>
      <c r="AUB107" s="29"/>
      <c r="AUC107" s="29"/>
      <c r="AUD107" s="29"/>
      <c r="AUE107" s="29"/>
      <c r="AUF107" s="29"/>
      <c r="AUG107" s="29"/>
      <c r="AUH107" s="29"/>
      <c r="AUI107" s="29"/>
      <c r="AUJ107" s="29"/>
      <c r="AUK107" s="29"/>
      <c r="AUL107" s="29"/>
      <c r="AUM107" s="29"/>
      <c r="AUN107" s="29"/>
      <c r="AUO107" s="29"/>
      <c r="AUP107" s="29"/>
      <c r="AUQ107" s="29"/>
      <c r="AUR107" s="29"/>
      <c r="AUS107" s="29"/>
      <c r="AUT107" s="29"/>
      <c r="AUU107" s="29"/>
      <c r="AUV107" s="29"/>
      <c r="AUW107" s="29"/>
      <c r="AUX107" s="29"/>
      <c r="AUY107" s="29"/>
      <c r="AUZ107" s="29"/>
      <c r="AVA107" s="29"/>
      <c r="AVB107" s="29"/>
      <c r="AVC107" s="29"/>
      <c r="AVD107" s="29"/>
      <c r="AVE107" s="29"/>
      <c r="AVF107" s="29"/>
      <c r="AVG107" s="29"/>
      <c r="AVH107" s="29"/>
      <c r="AVI107" s="29"/>
      <c r="AVJ107" s="29"/>
      <c r="AVK107" s="29"/>
      <c r="AVL107" s="29"/>
      <c r="AVM107" s="29"/>
      <c r="AVN107" s="29"/>
      <c r="AVO107" s="29"/>
      <c r="AVP107" s="29"/>
      <c r="AVQ107" s="29"/>
      <c r="AVR107" s="29"/>
      <c r="AVS107" s="29"/>
      <c r="AVT107" s="29"/>
      <c r="AVU107" s="29"/>
      <c r="AVV107" s="29"/>
      <c r="AVW107" s="29"/>
      <c r="AVX107" s="29"/>
      <c r="AVY107" s="29"/>
      <c r="AVZ107" s="29"/>
      <c r="AWA107" s="29"/>
      <c r="AWB107" s="29"/>
      <c r="AWC107" s="29"/>
      <c r="AWD107" s="29"/>
      <c r="AWE107" s="29"/>
      <c r="AWF107" s="29"/>
      <c r="AWG107" s="29"/>
      <c r="AWH107" s="29"/>
      <c r="AWI107" s="29"/>
      <c r="AWJ107" s="29"/>
      <c r="AWK107" s="29"/>
      <c r="AWL107" s="29"/>
      <c r="AWM107" s="29"/>
      <c r="AWN107" s="29"/>
      <c r="AWO107" s="29"/>
      <c r="AWP107" s="29"/>
      <c r="AWQ107" s="29"/>
      <c r="AWR107" s="29"/>
      <c r="AWS107" s="29"/>
      <c r="AWT107" s="29"/>
      <c r="AWU107" s="29"/>
      <c r="AWV107" s="29"/>
      <c r="AWW107" s="29"/>
      <c r="AWX107" s="29"/>
      <c r="AWY107" s="29"/>
      <c r="AWZ107" s="29"/>
      <c r="AXA107" s="29"/>
      <c r="AXB107" s="29"/>
      <c r="AXC107" s="29"/>
      <c r="AXD107" s="29"/>
      <c r="AXE107" s="29"/>
      <c r="AXF107" s="29"/>
      <c r="AXG107" s="29"/>
      <c r="AXH107" s="29"/>
      <c r="AXI107" s="29"/>
      <c r="AXJ107" s="29"/>
      <c r="AXK107" s="29"/>
      <c r="AXL107" s="29"/>
      <c r="AXM107" s="29"/>
      <c r="AXN107" s="29"/>
      <c r="AXO107" s="29"/>
      <c r="AXP107" s="29"/>
      <c r="AXQ107" s="29"/>
      <c r="AXR107" s="29"/>
      <c r="AXS107" s="29"/>
      <c r="AXT107" s="29"/>
      <c r="AXU107" s="29"/>
      <c r="AXV107" s="29"/>
      <c r="AXW107" s="29"/>
      <c r="AXX107" s="29"/>
      <c r="AXY107" s="29"/>
      <c r="AXZ107" s="29"/>
      <c r="AYA107" s="29"/>
      <c r="AYB107" s="29"/>
      <c r="AYC107" s="29"/>
      <c r="AYD107" s="29"/>
      <c r="AYE107" s="29"/>
      <c r="AYF107" s="29"/>
      <c r="AYG107" s="29"/>
      <c r="AYH107" s="29"/>
      <c r="AYI107" s="29"/>
      <c r="AYJ107" s="29"/>
      <c r="AYK107" s="29"/>
      <c r="AYL107" s="29"/>
      <c r="AYM107" s="29"/>
      <c r="AYN107" s="29"/>
      <c r="AYO107" s="29"/>
      <c r="AYP107" s="29"/>
      <c r="AYQ107" s="29"/>
      <c r="AYR107" s="29"/>
      <c r="AYS107" s="29"/>
      <c r="AYT107" s="29"/>
      <c r="AYU107" s="29"/>
      <c r="AYV107" s="29"/>
      <c r="AYW107" s="29"/>
      <c r="AYX107" s="29"/>
      <c r="AYY107" s="29"/>
      <c r="AYZ107" s="29"/>
      <c r="AZA107" s="29"/>
      <c r="AZB107" s="29"/>
      <c r="AZC107" s="29"/>
      <c r="AZD107" s="29"/>
      <c r="AZE107" s="29"/>
      <c r="AZF107" s="29"/>
      <c r="AZG107" s="29"/>
      <c r="AZH107" s="29"/>
      <c r="AZI107" s="29"/>
      <c r="AZJ107" s="29"/>
      <c r="AZK107" s="29"/>
      <c r="AZL107" s="29"/>
      <c r="AZM107" s="29"/>
      <c r="AZN107" s="29"/>
      <c r="AZO107" s="29"/>
      <c r="AZP107" s="29"/>
      <c r="AZQ107" s="29"/>
      <c r="AZR107" s="29"/>
      <c r="AZS107" s="29"/>
      <c r="AZT107" s="29"/>
      <c r="AZU107" s="29"/>
      <c r="AZV107" s="29"/>
      <c r="AZW107" s="29"/>
      <c r="AZX107" s="29"/>
      <c r="AZY107" s="29"/>
      <c r="AZZ107" s="29"/>
      <c r="BAA107" s="29"/>
      <c r="BAB107" s="29"/>
      <c r="BAC107" s="29"/>
      <c r="BAD107" s="29"/>
    </row>
    <row r="108" spans="1:1382" s="89" customFormat="1" ht="15" customHeight="1" x14ac:dyDescent="0.2">
      <c r="A108" s="44">
        <v>91</v>
      </c>
      <c r="B108" s="44">
        <v>88</v>
      </c>
      <c r="C108" s="40">
        <v>38657987</v>
      </c>
      <c r="D108" s="44">
        <v>2934466</v>
      </c>
      <c r="E108" s="31" t="s">
        <v>88</v>
      </c>
      <c r="F108" s="30" t="s">
        <v>89</v>
      </c>
      <c r="G108" s="94">
        <v>22606</v>
      </c>
      <c r="H108" s="40" t="s">
        <v>128</v>
      </c>
      <c r="I108" s="40" t="s">
        <v>563</v>
      </c>
      <c r="J108" s="42">
        <f>(AA108-G108)/365.25</f>
        <v>47.436002737850785</v>
      </c>
      <c r="K108" s="42">
        <v>1</v>
      </c>
      <c r="L108" s="42">
        <f>SUM(J108-K108)</f>
        <v>46.436002737850785</v>
      </c>
      <c r="M108" s="30" t="s">
        <v>18</v>
      </c>
      <c r="N108" s="43" t="s">
        <v>807</v>
      </c>
      <c r="O108" s="30" t="s">
        <v>453</v>
      </c>
      <c r="P108" s="44">
        <v>3</v>
      </c>
      <c r="Q108" s="30" t="s">
        <v>1223</v>
      </c>
      <c r="R108" s="30" t="s">
        <v>96</v>
      </c>
      <c r="S108" s="45">
        <v>39924</v>
      </c>
      <c r="T108" s="45">
        <v>39932</v>
      </c>
      <c r="U108" s="42">
        <v>8</v>
      </c>
      <c r="V108" s="32" t="s">
        <v>453</v>
      </c>
      <c r="W108" s="32" t="s">
        <v>563</v>
      </c>
      <c r="X108" s="30" t="s">
        <v>1193</v>
      </c>
      <c r="Y108" s="30" t="s">
        <v>1235</v>
      </c>
      <c r="Z108" s="56" t="s">
        <v>804</v>
      </c>
      <c r="AA108" s="45">
        <v>39932</v>
      </c>
      <c r="AB108" s="80" t="s">
        <v>807</v>
      </c>
      <c r="AC108" s="45">
        <v>42039</v>
      </c>
      <c r="AD108" s="42">
        <f>((AC108-AA108)/365*12)</f>
        <v>69.271232876712332</v>
      </c>
      <c r="AE108" s="51" t="s">
        <v>643</v>
      </c>
      <c r="AF108" s="42">
        <v>2</v>
      </c>
      <c r="AG108" s="51" t="s">
        <v>643</v>
      </c>
      <c r="AH108" s="42">
        <v>2</v>
      </c>
      <c r="AI108" s="51" t="s">
        <v>643</v>
      </c>
      <c r="AJ108" s="42">
        <v>2</v>
      </c>
      <c r="AK108" s="51" t="s">
        <v>643</v>
      </c>
      <c r="AL108" s="42">
        <v>2</v>
      </c>
      <c r="AM108" s="51" t="s">
        <v>643</v>
      </c>
      <c r="AN108" s="42">
        <v>2</v>
      </c>
      <c r="AO108" s="51" t="s">
        <v>643</v>
      </c>
      <c r="AP108" s="42">
        <v>2</v>
      </c>
      <c r="AQ108" s="42" t="s">
        <v>643</v>
      </c>
      <c r="AR108" s="42">
        <v>2</v>
      </c>
      <c r="AS108" s="42"/>
      <c r="AT108" s="42"/>
      <c r="AU108" s="42"/>
      <c r="AV108" s="42"/>
      <c r="AW108" s="42"/>
      <c r="AX108" s="42"/>
      <c r="AY108" s="49" t="s">
        <v>2650</v>
      </c>
      <c r="AZ108" s="40" t="s">
        <v>643</v>
      </c>
      <c r="BA108" s="40">
        <v>2</v>
      </c>
      <c r="BB108" s="44">
        <v>2</v>
      </c>
      <c r="BC108" s="30" t="s">
        <v>986</v>
      </c>
      <c r="BD108" s="42">
        <v>0</v>
      </c>
      <c r="BE108" s="42" t="s">
        <v>453</v>
      </c>
      <c r="BF108" s="43" t="s">
        <v>807</v>
      </c>
      <c r="BG108" s="40" t="s">
        <v>453</v>
      </c>
      <c r="BH108" s="40" t="s">
        <v>453</v>
      </c>
      <c r="BI108" s="40" t="s">
        <v>453</v>
      </c>
      <c r="BJ108" s="40" t="s">
        <v>453</v>
      </c>
      <c r="BK108" s="31" t="s">
        <v>453</v>
      </c>
      <c r="BL108" s="31" t="s">
        <v>1173</v>
      </c>
      <c r="BM108" s="30" t="s">
        <v>453</v>
      </c>
      <c r="BN108" s="30" t="s">
        <v>453</v>
      </c>
      <c r="BO108" s="30" t="s">
        <v>453</v>
      </c>
      <c r="BP108" s="30" t="s">
        <v>2651</v>
      </c>
      <c r="BQ108" s="30" t="s">
        <v>2652</v>
      </c>
      <c r="BR108" s="30" t="s">
        <v>453</v>
      </c>
      <c r="BS108" s="30" t="s">
        <v>1003</v>
      </c>
      <c r="BT108" s="30" t="s">
        <v>2214</v>
      </c>
      <c r="BU108" s="30" t="s">
        <v>1393</v>
      </c>
      <c r="BV108" s="30" t="s">
        <v>1125</v>
      </c>
      <c r="BW108" s="30" t="s">
        <v>453</v>
      </c>
      <c r="BX108" s="30" t="s">
        <v>453</v>
      </c>
      <c r="BY108" s="30" t="s">
        <v>453</v>
      </c>
      <c r="BZ108" s="30" t="s">
        <v>1737</v>
      </c>
      <c r="CA108" s="112"/>
      <c r="CC108" s="29"/>
      <c r="CD108" s="29"/>
      <c r="CE108" s="29"/>
      <c r="CF108" s="29"/>
      <c r="CG108" s="29"/>
      <c r="CH108" s="29"/>
      <c r="CI108" s="29"/>
      <c r="CJ108" s="29"/>
      <c r="CK108" s="29"/>
      <c r="CL108" s="29"/>
      <c r="CM108" s="29"/>
      <c r="CN108" s="29"/>
      <c r="CO108" s="29"/>
      <c r="CP108" s="29"/>
      <c r="CQ108" s="29"/>
      <c r="CR108" s="29"/>
      <c r="CS108" s="29"/>
      <c r="CT108" s="29"/>
      <c r="CU108" s="29"/>
      <c r="CV108" s="29"/>
      <c r="CW108" s="29"/>
      <c r="CX108" s="29"/>
      <c r="CY108" s="29"/>
      <c r="CZ108" s="29"/>
      <c r="DA108" s="29"/>
      <c r="DB108" s="29"/>
      <c r="DC108" s="29"/>
      <c r="DD108" s="29"/>
      <c r="DE108" s="29"/>
      <c r="DF108" s="29"/>
      <c r="DG108" s="29"/>
      <c r="DH108" s="29"/>
      <c r="DI108" s="29"/>
      <c r="DJ108" s="29"/>
      <c r="DK108" s="29"/>
      <c r="DL108" s="29"/>
      <c r="DM108" s="29"/>
      <c r="DN108" s="29"/>
      <c r="DO108" s="29"/>
      <c r="DP108" s="29"/>
      <c r="DQ108" s="29"/>
      <c r="DR108" s="29"/>
      <c r="DS108" s="29"/>
      <c r="DT108" s="29"/>
      <c r="DU108" s="29"/>
      <c r="DV108" s="29"/>
      <c r="DW108" s="29"/>
      <c r="DX108" s="29"/>
      <c r="DY108" s="29"/>
      <c r="DZ108" s="29"/>
      <c r="EA108" s="29"/>
      <c r="EB108" s="29"/>
      <c r="EC108" s="29"/>
      <c r="ED108" s="29"/>
      <c r="EE108" s="29"/>
      <c r="EF108" s="29"/>
      <c r="EG108" s="29"/>
      <c r="EH108" s="29"/>
      <c r="EI108" s="29"/>
      <c r="EJ108" s="29"/>
      <c r="EK108" s="29"/>
      <c r="EL108" s="29"/>
      <c r="EM108" s="29"/>
      <c r="EN108" s="29"/>
      <c r="EO108" s="29"/>
      <c r="EP108" s="29"/>
      <c r="EQ108" s="29"/>
      <c r="ER108" s="29"/>
      <c r="ES108" s="29"/>
      <c r="ET108" s="29"/>
      <c r="EU108" s="29"/>
      <c r="EV108" s="29"/>
      <c r="EW108" s="29"/>
      <c r="EX108" s="29"/>
      <c r="EY108" s="29"/>
      <c r="EZ108" s="29"/>
      <c r="FA108" s="29"/>
      <c r="FB108" s="29"/>
      <c r="FC108" s="29"/>
      <c r="FD108" s="29"/>
      <c r="FE108" s="29"/>
      <c r="FF108" s="29"/>
      <c r="FG108" s="29"/>
      <c r="FH108" s="29"/>
      <c r="FI108" s="29"/>
      <c r="FJ108" s="29"/>
      <c r="FK108" s="29"/>
      <c r="FL108" s="29"/>
      <c r="FM108" s="29"/>
      <c r="FN108" s="29"/>
      <c r="FO108" s="29"/>
      <c r="FP108" s="29"/>
      <c r="FQ108" s="29"/>
      <c r="FR108" s="29"/>
      <c r="FS108" s="29"/>
      <c r="FT108" s="29"/>
      <c r="FU108" s="29"/>
      <c r="FV108" s="29"/>
      <c r="FW108" s="29"/>
      <c r="FX108" s="29"/>
      <c r="FY108" s="29"/>
      <c r="FZ108" s="29"/>
      <c r="GA108" s="29"/>
      <c r="GB108" s="29"/>
      <c r="GC108" s="29"/>
      <c r="GD108" s="29"/>
      <c r="GE108" s="29"/>
      <c r="GF108" s="29"/>
      <c r="GG108" s="29"/>
      <c r="GH108" s="29"/>
      <c r="GI108" s="29"/>
      <c r="GJ108" s="29"/>
      <c r="GK108" s="29"/>
      <c r="GL108" s="29"/>
      <c r="GM108" s="29"/>
      <c r="GN108" s="29"/>
      <c r="GO108" s="29"/>
      <c r="GP108" s="29"/>
      <c r="GQ108" s="29"/>
      <c r="GR108" s="29"/>
      <c r="GS108" s="29"/>
      <c r="GT108" s="29"/>
      <c r="GU108" s="29"/>
      <c r="GV108" s="29"/>
      <c r="GW108" s="29"/>
      <c r="GX108" s="29"/>
      <c r="GY108" s="29"/>
      <c r="GZ108" s="29"/>
      <c r="HA108" s="29"/>
      <c r="HB108" s="29"/>
      <c r="HC108" s="29"/>
      <c r="HD108" s="29"/>
      <c r="HE108" s="29"/>
      <c r="HF108" s="29"/>
      <c r="HG108" s="29"/>
      <c r="HH108" s="29"/>
      <c r="HI108" s="29"/>
      <c r="HJ108" s="29"/>
      <c r="HK108" s="29"/>
      <c r="HL108" s="29"/>
      <c r="HM108" s="29"/>
      <c r="HN108" s="29"/>
      <c r="HO108" s="29"/>
      <c r="HP108" s="29"/>
      <c r="HQ108" s="29"/>
      <c r="HR108" s="29"/>
      <c r="HS108" s="29"/>
      <c r="HT108" s="29"/>
      <c r="HU108" s="29"/>
      <c r="HV108" s="29"/>
      <c r="HW108" s="29"/>
      <c r="HX108" s="29"/>
      <c r="HY108" s="29"/>
      <c r="HZ108" s="29"/>
      <c r="IA108" s="29"/>
      <c r="IB108" s="29"/>
      <c r="IC108" s="29"/>
      <c r="ID108" s="29"/>
      <c r="IE108" s="29"/>
      <c r="IF108" s="29"/>
      <c r="IG108" s="29"/>
      <c r="IH108" s="29"/>
      <c r="II108" s="29"/>
      <c r="IJ108" s="29"/>
      <c r="IK108" s="29"/>
      <c r="IL108" s="29"/>
      <c r="IM108" s="29"/>
      <c r="IN108" s="29"/>
      <c r="IO108" s="29"/>
      <c r="IP108" s="29"/>
      <c r="IQ108" s="29"/>
      <c r="IR108" s="29"/>
      <c r="IS108" s="29"/>
      <c r="IT108" s="29"/>
      <c r="IU108" s="29"/>
      <c r="IV108" s="29"/>
      <c r="IW108" s="29"/>
      <c r="IX108" s="29"/>
      <c r="IY108" s="29"/>
      <c r="IZ108" s="29"/>
      <c r="JA108" s="29"/>
      <c r="JB108" s="29"/>
      <c r="JC108" s="29"/>
      <c r="JD108" s="29"/>
      <c r="JE108" s="29"/>
      <c r="JF108" s="29"/>
      <c r="JG108" s="29"/>
      <c r="JH108" s="29"/>
      <c r="JI108" s="29"/>
      <c r="JJ108" s="29"/>
      <c r="JK108" s="29"/>
      <c r="JL108" s="29"/>
      <c r="JM108" s="29"/>
      <c r="JN108" s="29"/>
      <c r="JO108" s="29"/>
      <c r="JP108" s="29"/>
      <c r="JQ108" s="29"/>
      <c r="JR108" s="29"/>
      <c r="JS108" s="29"/>
      <c r="JT108" s="29"/>
      <c r="JU108" s="29"/>
      <c r="JV108" s="29"/>
      <c r="JW108" s="29"/>
      <c r="JX108" s="29"/>
      <c r="JY108" s="29"/>
      <c r="JZ108" s="29"/>
      <c r="KA108" s="29"/>
      <c r="KB108" s="29"/>
      <c r="KC108" s="29"/>
      <c r="KD108" s="29"/>
      <c r="KE108" s="29"/>
      <c r="KF108" s="29"/>
      <c r="KG108" s="29"/>
      <c r="KH108" s="29"/>
      <c r="KI108" s="29"/>
      <c r="KJ108" s="29"/>
      <c r="KK108" s="29"/>
      <c r="KL108" s="29"/>
      <c r="KM108" s="29"/>
      <c r="KN108" s="29"/>
      <c r="KO108" s="29"/>
      <c r="KP108" s="29"/>
      <c r="KQ108" s="29"/>
      <c r="KR108" s="29"/>
      <c r="KS108" s="29"/>
      <c r="KT108" s="29"/>
      <c r="KU108" s="29"/>
      <c r="KV108" s="29"/>
      <c r="KW108" s="29"/>
      <c r="KX108" s="29"/>
      <c r="KY108" s="29"/>
      <c r="KZ108" s="29"/>
      <c r="LA108" s="29"/>
      <c r="LB108" s="29"/>
      <c r="LC108" s="29"/>
      <c r="LD108" s="29"/>
      <c r="LE108" s="29"/>
      <c r="LF108" s="29"/>
      <c r="LG108" s="29"/>
      <c r="LH108" s="29"/>
      <c r="LI108" s="29"/>
      <c r="LJ108" s="29"/>
      <c r="LK108" s="29"/>
      <c r="LL108" s="29"/>
      <c r="LM108" s="29"/>
      <c r="LN108" s="29"/>
      <c r="LO108" s="29"/>
      <c r="LP108" s="29"/>
      <c r="LQ108" s="29"/>
      <c r="LR108" s="29"/>
      <c r="LS108" s="29"/>
      <c r="LT108" s="29"/>
      <c r="LU108" s="29"/>
      <c r="LV108" s="29"/>
      <c r="LW108" s="29"/>
      <c r="LX108" s="29"/>
      <c r="LY108" s="29"/>
      <c r="LZ108" s="29"/>
      <c r="MA108" s="29"/>
      <c r="MB108" s="29"/>
      <c r="MC108" s="29"/>
      <c r="MD108" s="29"/>
      <c r="ME108" s="29"/>
      <c r="MF108" s="29"/>
      <c r="MG108" s="29"/>
      <c r="MH108" s="29"/>
      <c r="MI108" s="29"/>
      <c r="MJ108" s="29"/>
      <c r="MK108" s="29"/>
      <c r="ML108" s="29"/>
      <c r="MM108" s="29"/>
      <c r="MN108" s="29"/>
      <c r="MO108" s="29"/>
      <c r="MP108" s="29"/>
      <c r="MQ108" s="29"/>
      <c r="MR108" s="29"/>
      <c r="MS108" s="29"/>
      <c r="MT108" s="29"/>
      <c r="MU108" s="29"/>
      <c r="MV108" s="29"/>
      <c r="MW108" s="29"/>
      <c r="MX108" s="29"/>
      <c r="MY108" s="29"/>
      <c r="MZ108" s="29"/>
      <c r="NA108" s="29"/>
      <c r="NB108" s="29"/>
      <c r="NC108" s="29"/>
      <c r="ND108" s="29"/>
      <c r="NE108" s="29"/>
      <c r="NF108" s="29"/>
      <c r="NG108" s="29"/>
      <c r="NH108" s="29"/>
      <c r="NI108" s="29"/>
      <c r="NJ108" s="29"/>
      <c r="NK108" s="29"/>
      <c r="NL108" s="29"/>
      <c r="NM108" s="29"/>
      <c r="NN108" s="29"/>
      <c r="NO108" s="29"/>
      <c r="NP108" s="29"/>
      <c r="NQ108" s="29"/>
      <c r="NR108" s="29"/>
      <c r="NS108" s="29"/>
      <c r="NT108" s="29"/>
      <c r="NU108" s="29"/>
      <c r="NV108" s="29"/>
      <c r="NW108" s="29"/>
      <c r="NX108" s="29"/>
      <c r="NY108" s="29"/>
      <c r="NZ108" s="29"/>
      <c r="OA108" s="29"/>
      <c r="OB108" s="29"/>
      <c r="OC108" s="29"/>
      <c r="OD108" s="29"/>
      <c r="OE108" s="29"/>
      <c r="OF108" s="29"/>
      <c r="OG108" s="29"/>
      <c r="OH108" s="29"/>
      <c r="OI108" s="29"/>
      <c r="OJ108" s="29"/>
      <c r="OK108" s="29"/>
      <c r="OL108" s="29"/>
      <c r="OM108" s="29"/>
      <c r="ON108" s="29"/>
      <c r="OO108" s="29"/>
      <c r="OP108" s="29"/>
      <c r="OQ108" s="29"/>
      <c r="OR108" s="29"/>
      <c r="OS108" s="29"/>
      <c r="OT108" s="29"/>
      <c r="OU108" s="29"/>
      <c r="OV108" s="29"/>
      <c r="OW108" s="29"/>
      <c r="OX108" s="29"/>
      <c r="OY108" s="29"/>
      <c r="OZ108" s="29"/>
      <c r="PA108" s="29"/>
      <c r="PB108" s="29"/>
      <c r="PC108" s="29"/>
      <c r="PD108" s="29"/>
      <c r="PE108" s="29"/>
      <c r="PF108" s="29"/>
      <c r="PG108" s="29"/>
      <c r="PH108" s="29"/>
      <c r="PI108" s="29"/>
      <c r="PJ108" s="29"/>
      <c r="PK108" s="29"/>
      <c r="PL108" s="29"/>
      <c r="PM108" s="29"/>
      <c r="PN108" s="29"/>
      <c r="PO108" s="29"/>
      <c r="PP108" s="29"/>
      <c r="PQ108" s="29"/>
      <c r="PR108" s="29"/>
      <c r="PS108" s="29"/>
      <c r="PT108" s="29"/>
      <c r="PU108" s="29"/>
      <c r="PV108" s="29"/>
      <c r="PW108" s="29"/>
      <c r="PX108" s="29"/>
      <c r="PY108" s="29"/>
      <c r="PZ108" s="29"/>
      <c r="QA108" s="29"/>
      <c r="QB108" s="29"/>
      <c r="QC108" s="29"/>
      <c r="QD108" s="29"/>
      <c r="QE108" s="29"/>
      <c r="QF108" s="29"/>
      <c r="QG108" s="29"/>
      <c r="QH108" s="29"/>
      <c r="QI108" s="29"/>
      <c r="QJ108" s="29"/>
      <c r="QK108" s="29"/>
      <c r="QL108" s="29"/>
      <c r="QM108" s="29"/>
      <c r="QN108" s="29"/>
      <c r="QO108" s="29"/>
      <c r="QP108" s="29"/>
      <c r="QQ108" s="29"/>
      <c r="QR108" s="29"/>
      <c r="QS108" s="29"/>
      <c r="QT108" s="29"/>
      <c r="QU108" s="29"/>
      <c r="QV108" s="29"/>
      <c r="QW108" s="29"/>
      <c r="QX108" s="29"/>
      <c r="QY108" s="29"/>
      <c r="QZ108" s="29"/>
      <c r="RA108" s="29"/>
      <c r="RB108" s="29"/>
      <c r="RC108" s="29"/>
      <c r="RD108" s="29"/>
      <c r="RE108" s="29"/>
      <c r="RF108" s="29"/>
      <c r="RG108" s="29"/>
      <c r="RH108" s="29"/>
      <c r="RI108" s="29"/>
      <c r="RJ108" s="29"/>
      <c r="RK108" s="29"/>
      <c r="RL108" s="29"/>
      <c r="RM108" s="29"/>
      <c r="RN108" s="29"/>
      <c r="RO108" s="29"/>
      <c r="RP108" s="29"/>
      <c r="RQ108" s="29"/>
      <c r="RR108" s="29"/>
      <c r="RS108" s="29"/>
      <c r="RT108" s="29"/>
      <c r="RU108" s="29"/>
      <c r="RV108" s="29"/>
      <c r="RW108" s="29"/>
      <c r="RX108" s="29"/>
      <c r="RY108" s="29"/>
      <c r="RZ108" s="29"/>
      <c r="SA108" s="29"/>
      <c r="SB108" s="29"/>
      <c r="SC108" s="29"/>
      <c r="SD108" s="29"/>
      <c r="SE108" s="29"/>
      <c r="SF108" s="29"/>
      <c r="SG108" s="29"/>
      <c r="SH108" s="29"/>
      <c r="SI108" s="29"/>
      <c r="SJ108" s="29"/>
      <c r="SK108" s="29"/>
      <c r="SL108" s="29"/>
      <c r="SM108" s="29"/>
      <c r="SN108" s="29"/>
      <c r="SO108" s="29"/>
      <c r="SP108" s="29"/>
      <c r="SQ108" s="29"/>
      <c r="SR108" s="29"/>
      <c r="SS108" s="29"/>
      <c r="ST108" s="29"/>
      <c r="SU108" s="29"/>
      <c r="SV108" s="29"/>
      <c r="SW108" s="29"/>
      <c r="SX108" s="29"/>
      <c r="SY108" s="29"/>
      <c r="SZ108" s="29"/>
      <c r="TA108" s="29"/>
      <c r="TB108" s="29"/>
      <c r="TC108" s="29"/>
      <c r="TD108" s="29"/>
      <c r="TE108" s="29"/>
      <c r="TF108" s="29"/>
      <c r="TG108" s="29"/>
      <c r="TH108" s="29"/>
      <c r="TI108" s="29"/>
      <c r="TJ108" s="29"/>
      <c r="TK108" s="29"/>
      <c r="TL108" s="29"/>
      <c r="TM108" s="29"/>
      <c r="TN108" s="29"/>
      <c r="TO108" s="29"/>
      <c r="TP108" s="29"/>
      <c r="TQ108" s="29"/>
      <c r="TR108" s="29"/>
      <c r="TS108" s="29"/>
      <c r="TT108" s="29"/>
      <c r="TU108" s="29"/>
      <c r="TV108" s="29"/>
      <c r="TW108" s="29"/>
      <c r="TX108" s="29"/>
      <c r="TY108" s="29"/>
      <c r="TZ108" s="29"/>
      <c r="UA108" s="29"/>
      <c r="UB108" s="29"/>
      <c r="UC108" s="29"/>
      <c r="UD108" s="29"/>
      <c r="UE108" s="29"/>
      <c r="UF108" s="29"/>
      <c r="UG108" s="29"/>
      <c r="UH108" s="29"/>
      <c r="UI108" s="29"/>
      <c r="UJ108" s="29"/>
      <c r="UK108" s="29"/>
      <c r="UL108" s="29"/>
      <c r="UM108" s="29"/>
      <c r="UN108" s="29"/>
      <c r="UO108" s="29"/>
      <c r="UP108" s="29"/>
      <c r="UQ108" s="29"/>
      <c r="UR108" s="29"/>
      <c r="US108" s="29"/>
      <c r="UT108" s="29"/>
      <c r="UU108" s="29"/>
      <c r="UV108" s="29"/>
      <c r="UW108" s="29"/>
      <c r="UX108" s="29"/>
      <c r="UY108" s="29"/>
      <c r="UZ108" s="29"/>
      <c r="VA108" s="29"/>
      <c r="VB108" s="29"/>
      <c r="VC108" s="29"/>
      <c r="VD108" s="29"/>
      <c r="VE108" s="29"/>
      <c r="VF108" s="29"/>
      <c r="VG108" s="29"/>
      <c r="VH108" s="29"/>
      <c r="VI108" s="29"/>
      <c r="VJ108" s="29"/>
      <c r="VK108" s="29"/>
      <c r="VL108" s="29"/>
      <c r="VM108" s="29"/>
      <c r="VN108" s="29"/>
      <c r="VO108" s="29"/>
      <c r="VP108" s="29"/>
      <c r="VQ108" s="29"/>
      <c r="VR108" s="29"/>
      <c r="VS108" s="29"/>
      <c r="VT108" s="29"/>
      <c r="VU108" s="29"/>
      <c r="VV108" s="29"/>
      <c r="VW108" s="29"/>
      <c r="VX108" s="29"/>
      <c r="VY108" s="29"/>
      <c r="VZ108" s="29"/>
      <c r="WA108" s="29"/>
      <c r="WB108" s="29"/>
      <c r="WC108" s="29"/>
      <c r="WD108" s="29"/>
      <c r="WE108" s="29"/>
      <c r="WF108" s="29"/>
      <c r="WG108" s="29"/>
      <c r="WH108" s="29"/>
      <c r="WI108" s="29"/>
      <c r="WJ108" s="29"/>
      <c r="WK108" s="29"/>
      <c r="WL108" s="29"/>
      <c r="WM108" s="29"/>
      <c r="WN108" s="29"/>
      <c r="WO108" s="29"/>
      <c r="WP108" s="29"/>
      <c r="WQ108" s="29"/>
      <c r="WR108" s="29"/>
      <c r="WS108" s="29"/>
      <c r="WT108" s="29"/>
      <c r="WU108" s="29"/>
      <c r="WV108" s="29"/>
      <c r="WW108" s="29"/>
      <c r="WX108" s="29"/>
      <c r="WY108" s="29"/>
      <c r="WZ108" s="29"/>
      <c r="XA108" s="29"/>
      <c r="XB108" s="29"/>
      <c r="XC108" s="29"/>
      <c r="XD108" s="29"/>
      <c r="XE108" s="29"/>
      <c r="XF108" s="29"/>
      <c r="XG108" s="29"/>
      <c r="XH108" s="29"/>
      <c r="XI108" s="29"/>
      <c r="XJ108" s="29"/>
      <c r="XK108" s="29"/>
      <c r="XL108" s="29"/>
      <c r="XM108" s="29"/>
      <c r="XN108" s="29"/>
      <c r="XO108" s="29"/>
      <c r="XP108" s="29"/>
      <c r="XQ108" s="29"/>
      <c r="XR108" s="29"/>
      <c r="XS108" s="29"/>
      <c r="XT108" s="29"/>
      <c r="XU108" s="29"/>
      <c r="XV108" s="29"/>
      <c r="XW108" s="29"/>
      <c r="XX108" s="29"/>
      <c r="XY108" s="29"/>
      <c r="XZ108" s="29"/>
      <c r="YA108" s="29"/>
      <c r="YB108" s="29"/>
      <c r="YC108" s="29"/>
      <c r="YD108" s="29"/>
      <c r="YE108" s="29"/>
      <c r="YF108" s="29"/>
      <c r="YG108" s="29"/>
      <c r="YH108" s="29"/>
      <c r="YI108" s="29"/>
      <c r="YJ108" s="29"/>
      <c r="YK108" s="29"/>
      <c r="YL108" s="29"/>
      <c r="YM108" s="29"/>
      <c r="YN108" s="29"/>
      <c r="YO108" s="29"/>
      <c r="YP108" s="29"/>
      <c r="YQ108" s="29"/>
      <c r="YR108" s="29"/>
      <c r="YS108" s="29"/>
      <c r="YT108" s="29"/>
      <c r="YU108" s="29"/>
      <c r="YV108" s="29"/>
      <c r="YW108" s="29"/>
      <c r="YX108" s="29"/>
      <c r="YY108" s="29"/>
      <c r="YZ108" s="29"/>
      <c r="ZA108" s="29"/>
      <c r="ZB108" s="29"/>
      <c r="ZC108" s="29"/>
      <c r="ZD108" s="29"/>
      <c r="ZE108" s="29"/>
      <c r="ZF108" s="29"/>
      <c r="ZG108" s="29"/>
      <c r="ZH108" s="29"/>
      <c r="ZI108" s="29"/>
      <c r="ZJ108" s="29"/>
      <c r="ZK108" s="29"/>
      <c r="ZL108" s="29"/>
      <c r="ZM108" s="29"/>
      <c r="ZN108" s="29"/>
      <c r="ZO108" s="29"/>
      <c r="ZP108" s="29"/>
      <c r="ZQ108" s="29"/>
      <c r="ZR108" s="29"/>
      <c r="ZS108" s="29"/>
      <c r="ZT108" s="29"/>
      <c r="ZU108" s="29"/>
      <c r="ZV108" s="29"/>
      <c r="ZW108" s="29"/>
      <c r="ZX108" s="29"/>
      <c r="ZY108" s="29"/>
      <c r="ZZ108" s="29"/>
      <c r="AAA108" s="29"/>
      <c r="AAB108" s="29"/>
      <c r="AAC108" s="29"/>
      <c r="AAD108" s="29"/>
      <c r="AAE108" s="29"/>
      <c r="AAF108" s="29"/>
      <c r="AAG108" s="29"/>
      <c r="AAH108" s="29"/>
      <c r="AAI108" s="29"/>
      <c r="AAJ108" s="29"/>
      <c r="AAK108" s="29"/>
      <c r="AAL108" s="29"/>
      <c r="AAM108" s="29"/>
      <c r="AAN108" s="29"/>
      <c r="AAO108" s="29"/>
      <c r="AAP108" s="29"/>
      <c r="AAQ108" s="29"/>
      <c r="AAR108" s="29"/>
      <c r="AAS108" s="29"/>
      <c r="AAT108" s="29"/>
      <c r="AAU108" s="29"/>
      <c r="AAV108" s="29"/>
      <c r="AAW108" s="29"/>
      <c r="AAX108" s="29"/>
      <c r="AAY108" s="29"/>
      <c r="AAZ108" s="29"/>
      <c r="ABA108" s="29"/>
      <c r="ABB108" s="29"/>
      <c r="ABC108" s="29"/>
      <c r="ABD108" s="29"/>
      <c r="ABE108" s="29"/>
      <c r="ABF108" s="29"/>
      <c r="ABG108" s="29"/>
      <c r="ABH108" s="29"/>
      <c r="ABI108" s="29"/>
      <c r="ABJ108" s="29"/>
      <c r="ABK108" s="29"/>
      <c r="ABL108" s="29"/>
      <c r="ABM108" s="29"/>
      <c r="ABN108" s="29"/>
      <c r="ABO108" s="29"/>
      <c r="ABP108" s="29"/>
      <c r="ABQ108" s="29"/>
      <c r="ABR108" s="29"/>
      <c r="ABS108" s="29"/>
      <c r="ABT108" s="29"/>
      <c r="ABU108" s="29"/>
      <c r="ABV108" s="29"/>
      <c r="ABW108" s="29"/>
      <c r="ABX108" s="29"/>
      <c r="ABY108" s="29"/>
      <c r="ABZ108" s="29"/>
      <c r="ACA108" s="29"/>
      <c r="ACB108" s="29"/>
      <c r="ACC108" s="29"/>
      <c r="ACD108" s="29"/>
      <c r="ACE108" s="29"/>
      <c r="ACF108" s="29"/>
      <c r="ACG108" s="29"/>
      <c r="ACH108" s="29"/>
      <c r="ACI108" s="29"/>
      <c r="ACJ108" s="29"/>
      <c r="ACK108" s="29"/>
      <c r="ACL108" s="29"/>
      <c r="ACM108" s="29"/>
      <c r="ACN108" s="29"/>
      <c r="ACO108" s="29"/>
      <c r="ACP108" s="29"/>
      <c r="ACQ108" s="29"/>
      <c r="ACR108" s="29"/>
      <c r="ACS108" s="29"/>
      <c r="ACT108" s="29"/>
      <c r="ACU108" s="29"/>
      <c r="ACV108" s="29"/>
      <c r="ACW108" s="29"/>
      <c r="ACX108" s="29"/>
      <c r="ACY108" s="29"/>
      <c r="ACZ108" s="29"/>
      <c r="ADA108" s="29"/>
      <c r="ADB108" s="29"/>
      <c r="ADC108" s="29"/>
      <c r="ADD108" s="29"/>
      <c r="ADE108" s="29"/>
      <c r="ADF108" s="29"/>
      <c r="ADG108" s="29"/>
      <c r="ADH108" s="29"/>
      <c r="ADI108" s="29"/>
      <c r="ADJ108" s="29"/>
      <c r="ADK108" s="29"/>
      <c r="ADL108" s="29"/>
      <c r="ADM108" s="29"/>
      <c r="ADN108" s="29"/>
      <c r="ADO108" s="29"/>
      <c r="ADP108" s="29"/>
      <c r="ADQ108" s="29"/>
      <c r="ADR108" s="29"/>
      <c r="ADS108" s="29"/>
      <c r="ADT108" s="29"/>
      <c r="ADU108" s="29"/>
      <c r="ADV108" s="29"/>
      <c r="ADW108" s="29"/>
      <c r="ADX108" s="29"/>
      <c r="ADY108" s="29"/>
      <c r="ADZ108" s="29"/>
      <c r="AEA108" s="29"/>
      <c r="AEB108" s="29"/>
      <c r="AEC108" s="29"/>
      <c r="AED108" s="29"/>
      <c r="AEE108" s="29"/>
      <c r="AEF108" s="29"/>
      <c r="AEG108" s="29"/>
      <c r="AEH108" s="29"/>
      <c r="AEI108" s="29"/>
      <c r="AEJ108" s="29"/>
      <c r="AEK108" s="29"/>
      <c r="AEL108" s="29"/>
      <c r="AEM108" s="29"/>
      <c r="AEN108" s="29"/>
      <c r="AEO108" s="29"/>
      <c r="AEP108" s="29"/>
      <c r="AEQ108" s="29"/>
      <c r="AER108" s="29"/>
      <c r="AES108" s="29"/>
      <c r="AET108" s="29"/>
      <c r="AEU108" s="29"/>
      <c r="AEV108" s="29"/>
      <c r="AEW108" s="29"/>
      <c r="AEX108" s="29"/>
      <c r="AEY108" s="29"/>
      <c r="AEZ108" s="29"/>
      <c r="AFA108" s="29"/>
      <c r="AFB108" s="29"/>
      <c r="AFC108" s="29"/>
      <c r="AFD108" s="29"/>
      <c r="AFE108" s="29"/>
      <c r="AFF108" s="29"/>
      <c r="AFG108" s="29"/>
      <c r="AFH108" s="29"/>
      <c r="AFI108" s="29"/>
      <c r="AFJ108" s="29"/>
      <c r="AFK108" s="29"/>
      <c r="AFL108" s="29"/>
      <c r="AFM108" s="29"/>
      <c r="AFN108" s="29"/>
      <c r="AFO108" s="29"/>
      <c r="AFP108" s="29"/>
      <c r="AFQ108" s="29"/>
      <c r="AFR108" s="29"/>
      <c r="AFS108" s="29"/>
      <c r="AFT108" s="29"/>
      <c r="AFU108" s="29"/>
      <c r="AFV108" s="29"/>
      <c r="AFW108" s="29"/>
      <c r="AFX108" s="29"/>
      <c r="AFY108" s="29"/>
      <c r="AFZ108" s="29"/>
      <c r="AGA108" s="29"/>
      <c r="AGB108" s="29"/>
      <c r="AGC108" s="29"/>
      <c r="AGD108" s="29"/>
      <c r="AGE108" s="29"/>
      <c r="AGF108" s="29"/>
      <c r="AGG108" s="29"/>
      <c r="AGH108" s="29"/>
      <c r="AGI108" s="29"/>
      <c r="AGJ108" s="29"/>
      <c r="AGK108" s="29"/>
      <c r="AGL108" s="29"/>
      <c r="AGM108" s="29"/>
      <c r="AGN108" s="29"/>
      <c r="AGO108" s="29"/>
      <c r="AGP108" s="29"/>
      <c r="AGQ108" s="29"/>
      <c r="AGR108" s="29"/>
      <c r="AGS108" s="29"/>
      <c r="AGT108" s="29"/>
      <c r="AGU108" s="29"/>
      <c r="AGV108" s="29"/>
      <c r="AGW108" s="29"/>
      <c r="AGX108" s="29"/>
      <c r="AGY108" s="29"/>
      <c r="AGZ108" s="29"/>
      <c r="AHA108" s="29"/>
      <c r="AHB108" s="29"/>
      <c r="AHC108" s="29"/>
      <c r="AHD108" s="29"/>
      <c r="AHE108" s="29"/>
      <c r="AHF108" s="29"/>
      <c r="AHG108" s="29"/>
      <c r="AHH108" s="29"/>
      <c r="AHI108" s="29"/>
      <c r="AHJ108" s="29"/>
      <c r="AHK108" s="29"/>
      <c r="AHL108" s="29"/>
      <c r="AHM108" s="29"/>
      <c r="AHN108" s="29"/>
      <c r="AHO108" s="29"/>
      <c r="AHP108" s="29"/>
      <c r="AHQ108" s="29"/>
      <c r="AHR108" s="29"/>
      <c r="AHS108" s="29"/>
      <c r="AHT108" s="29"/>
      <c r="AHU108" s="29"/>
      <c r="AHV108" s="29"/>
      <c r="AHW108" s="29"/>
      <c r="AHX108" s="29"/>
      <c r="AHY108" s="29"/>
      <c r="AHZ108" s="29"/>
      <c r="AIA108" s="29"/>
      <c r="AIB108" s="29"/>
      <c r="AIC108" s="29"/>
      <c r="AID108" s="29"/>
      <c r="AIE108" s="29"/>
      <c r="AIF108" s="29"/>
      <c r="AIG108" s="29"/>
      <c r="AIH108" s="29"/>
      <c r="AII108" s="29"/>
      <c r="AIJ108" s="29"/>
      <c r="AIK108" s="29"/>
      <c r="AIL108" s="29"/>
      <c r="AIM108" s="29"/>
      <c r="AIN108" s="29"/>
      <c r="AIO108" s="29"/>
      <c r="AIP108" s="29"/>
      <c r="AIQ108" s="29"/>
      <c r="AIR108" s="29"/>
      <c r="AIS108" s="29"/>
      <c r="AIT108" s="29"/>
      <c r="AIU108" s="29"/>
      <c r="AIV108" s="29"/>
      <c r="AIW108" s="29"/>
      <c r="AIX108" s="29"/>
      <c r="AIY108" s="29"/>
      <c r="AIZ108" s="29"/>
      <c r="AJA108" s="29"/>
      <c r="AJB108" s="29"/>
      <c r="AJC108" s="29"/>
      <c r="AJD108" s="29"/>
      <c r="AJE108" s="29"/>
      <c r="AJF108" s="29"/>
      <c r="AJG108" s="29"/>
      <c r="AJH108" s="29"/>
      <c r="AJI108" s="29"/>
      <c r="AJJ108" s="29"/>
      <c r="AJK108" s="29"/>
      <c r="AJL108" s="29"/>
      <c r="AJM108" s="29"/>
      <c r="AJN108" s="29"/>
      <c r="AJO108" s="29"/>
      <c r="AJP108" s="29"/>
      <c r="AJQ108" s="29"/>
      <c r="AJR108" s="29"/>
      <c r="AJS108" s="29"/>
      <c r="AJT108" s="29"/>
      <c r="AJU108" s="29"/>
      <c r="AJV108" s="29"/>
      <c r="AJW108" s="29"/>
      <c r="AJX108" s="29"/>
      <c r="AJY108" s="29"/>
      <c r="AJZ108" s="29"/>
      <c r="AKA108" s="29"/>
      <c r="AKB108" s="29"/>
      <c r="AKC108" s="29"/>
      <c r="AKD108" s="29"/>
      <c r="AKE108" s="29"/>
      <c r="AKF108" s="29"/>
      <c r="AKG108" s="29"/>
      <c r="AKH108" s="29"/>
      <c r="AKI108" s="29"/>
      <c r="AKJ108" s="29"/>
      <c r="AKK108" s="29"/>
      <c r="AKL108" s="29"/>
      <c r="AKM108" s="29"/>
      <c r="AKN108" s="29"/>
      <c r="AKO108" s="29"/>
      <c r="AKP108" s="29"/>
      <c r="AKQ108" s="29"/>
      <c r="AKR108" s="29"/>
      <c r="AKS108" s="29"/>
      <c r="AKT108" s="29"/>
      <c r="AKU108" s="29"/>
      <c r="AKV108" s="29"/>
      <c r="AKW108" s="29"/>
      <c r="AKX108" s="29"/>
      <c r="AKY108" s="29"/>
      <c r="AKZ108" s="29"/>
      <c r="ALA108" s="29"/>
      <c r="ALB108" s="29"/>
      <c r="ALC108" s="29"/>
      <c r="ALD108" s="29"/>
      <c r="ALE108" s="29"/>
      <c r="ALF108" s="29"/>
      <c r="ALG108" s="29"/>
      <c r="ALH108" s="29"/>
      <c r="ALI108" s="29"/>
      <c r="ALJ108" s="29"/>
      <c r="ALK108" s="29"/>
      <c r="ALL108" s="29"/>
      <c r="ALM108" s="29"/>
      <c r="ALN108" s="29"/>
      <c r="ALO108" s="29"/>
      <c r="ALP108" s="29"/>
      <c r="ALQ108" s="29"/>
      <c r="ALR108" s="29"/>
      <c r="ALS108" s="29"/>
      <c r="ALT108" s="29"/>
      <c r="ALU108" s="29"/>
      <c r="ALV108" s="29"/>
      <c r="ALW108" s="29"/>
      <c r="ALX108" s="29"/>
      <c r="ALY108" s="29"/>
      <c r="ALZ108" s="29"/>
      <c r="AMA108" s="29"/>
      <c r="AMB108" s="29"/>
      <c r="AMC108" s="29"/>
      <c r="AMD108" s="29"/>
      <c r="AME108" s="29"/>
      <c r="AMF108" s="29"/>
      <c r="AMG108" s="29"/>
      <c r="AMH108" s="29"/>
      <c r="AMI108" s="29"/>
      <c r="AMJ108" s="29"/>
      <c r="AMK108" s="29"/>
      <c r="AML108" s="29"/>
      <c r="AMM108" s="29"/>
      <c r="AMN108" s="29"/>
      <c r="AMO108" s="29"/>
      <c r="AMP108" s="29"/>
      <c r="AMQ108" s="29"/>
      <c r="AMR108" s="29"/>
      <c r="AMS108" s="29"/>
      <c r="AMT108" s="29"/>
      <c r="AMU108" s="29"/>
      <c r="AMV108" s="29"/>
      <c r="AMW108" s="29"/>
      <c r="AMX108" s="29"/>
      <c r="AMY108" s="29"/>
      <c r="AMZ108" s="29"/>
      <c r="ANA108" s="29"/>
      <c r="ANB108" s="29"/>
      <c r="ANC108" s="29"/>
      <c r="AND108" s="29"/>
      <c r="ANE108" s="29"/>
      <c r="ANF108" s="29"/>
      <c r="ANG108" s="29"/>
      <c r="ANH108" s="29"/>
      <c r="ANI108" s="29"/>
      <c r="ANJ108" s="29"/>
      <c r="ANK108" s="29"/>
      <c r="ANL108" s="29"/>
      <c r="ANM108" s="29"/>
      <c r="ANN108" s="29"/>
      <c r="ANO108" s="29"/>
      <c r="ANP108" s="29"/>
      <c r="ANQ108" s="29"/>
      <c r="ANR108" s="29"/>
      <c r="ANS108" s="29"/>
      <c r="ANT108" s="29"/>
      <c r="ANU108" s="29"/>
      <c r="ANV108" s="29"/>
      <c r="ANW108" s="29"/>
      <c r="ANX108" s="29"/>
      <c r="ANY108" s="29"/>
      <c r="ANZ108" s="29"/>
      <c r="AOA108" s="29"/>
      <c r="AOB108" s="29"/>
      <c r="AOC108" s="29"/>
      <c r="AOD108" s="29"/>
      <c r="AOE108" s="29"/>
      <c r="AOF108" s="29"/>
      <c r="AOG108" s="29"/>
      <c r="AOH108" s="29"/>
      <c r="AOI108" s="29"/>
      <c r="AOJ108" s="29"/>
      <c r="AOK108" s="29"/>
      <c r="AOL108" s="29"/>
      <c r="AOM108" s="29"/>
      <c r="AON108" s="29"/>
      <c r="AOO108" s="29"/>
      <c r="AOP108" s="29"/>
      <c r="AOQ108" s="29"/>
      <c r="AOR108" s="29"/>
      <c r="AOS108" s="29"/>
      <c r="AOT108" s="29"/>
      <c r="AOU108" s="29"/>
      <c r="AOV108" s="29"/>
      <c r="AOW108" s="29"/>
      <c r="AOX108" s="29"/>
      <c r="AOY108" s="29"/>
      <c r="AOZ108" s="29"/>
      <c r="APA108" s="29"/>
      <c r="APB108" s="29"/>
      <c r="APC108" s="29"/>
      <c r="APD108" s="29"/>
      <c r="APE108" s="29"/>
      <c r="APF108" s="29"/>
      <c r="APG108" s="29"/>
      <c r="APH108" s="29"/>
      <c r="API108" s="29"/>
      <c r="APJ108" s="29"/>
      <c r="APK108" s="29"/>
      <c r="APL108" s="29"/>
      <c r="APM108" s="29"/>
      <c r="APN108" s="29"/>
      <c r="APO108" s="29"/>
      <c r="APP108" s="29"/>
      <c r="APQ108" s="29"/>
      <c r="APR108" s="29"/>
      <c r="APS108" s="29"/>
      <c r="APT108" s="29"/>
      <c r="APU108" s="29"/>
      <c r="APV108" s="29"/>
      <c r="APW108" s="29"/>
      <c r="APX108" s="29"/>
      <c r="APY108" s="29"/>
      <c r="APZ108" s="29"/>
      <c r="AQA108" s="29"/>
      <c r="AQB108" s="29"/>
      <c r="AQC108" s="29"/>
      <c r="AQD108" s="29"/>
      <c r="AQE108" s="29"/>
      <c r="AQF108" s="29"/>
      <c r="AQG108" s="29"/>
      <c r="AQH108" s="29"/>
      <c r="AQI108" s="29"/>
      <c r="AQJ108" s="29"/>
      <c r="AQK108" s="29"/>
      <c r="AQL108" s="29"/>
      <c r="AQM108" s="29"/>
      <c r="AQN108" s="29"/>
      <c r="AQO108" s="29"/>
      <c r="AQP108" s="29"/>
      <c r="AQQ108" s="29"/>
      <c r="AQR108" s="29"/>
      <c r="AQS108" s="29"/>
      <c r="AQT108" s="29"/>
      <c r="AQU108" s="29"/>
      <c r="AQV108" s="29"/>
      <c r="AQW108" s="29"/>
      <c r="AQX108" s="29"/>
      <c r="AQY108" s="29"/>
      <c r="AQZ108" s="29"/>
      <c r="ARA108" s="29"/>
      <c r="ARB108" s="29"/>
      <c r="ARC108" s="29"/>
      <c r="ARD108" s="29"/>
      <c r="ARE108" s="29"/>
      <c r="ARF108" s="29"/>
      <c r="ARG108" s="29"/>
      <c r="ARH108" s="29"/>
      <c r="ARI108" s="29"/>
      <c r="ARJ108" s="29"/>
      <c r="ARK108" s="29"/>
      <c r="ARL108" s="29"/>
      <c r="ARM108" s="29"/>
      <c r="ARN108" s="29"/>
      <c r="ARO108" s="29"/>
      <c r="ARP108" s="29"/>
      <c r="ARQ108" s="29"/>
      <c r="ARR108" s="29"/>
      <c r="ARS108" s="29"/>
      <c r="ART108" s="29"/>
      <c r="ARU108" s="29"/>
      <c r="ARV108" s="29"/>
      <c r="ARW108" s="29"/>
      <c r="ARX108" s="29"/>
      <c r="ARY108" s="29"/>
      <c r="ARZ108" s="29"/>
      <c r="ASA108" s="29"/>
      <c r="ASB108" s="29"/>
      <c r="ASC108" s="29"/>
      <c r="ASD108" s="29"/>
      <c r="ASE108" s="29"/>
      <c r="ASF108" s="29"/>
      <c r="ASG108" s="29"/>
      <c r="ASH108" s="29"/>
      <c r="ASI108" s="29"/>
      <c r="ASJ108" s="29"/>
      <c r="ASK108" s="29"/>
      <c r="ASL108" s="29"/>
      <c r="ASM108" s="29"/>
      <c r="ASN108" s="29"/>
      <c r="ASO108" s="29"/>
      <c r="ASP108" s="29"/>
      <c r="ASQ108" s="29"/>
      <c r="ASR108" s="29"/>
      <c r="ASS108" s="29"/>
      <c r="AST108" s="29"/>
      <c r="ASU108" s="29"/>
      <c r="ASV108" s="29"/>
      <c r="ASW108" s="29"/>
      <c r="ASX108" s="29"/>
      <c r="ASY108" s="29"/>
      <c r="ASZ108" s="29"/>
      <c r="ATA108" s="29"/>
      <c r="ATB108" s="29"/>
      <c r="ATC108" s="29"/>
      <c r="ATD108" s="29"/>
      <c r="ATE108" s="29"/>
      <c r="ATF108" s="29"/>
      <c r="ATG108" s="29"/>
      <c r="ATH108" s="29"/>
      <c r="ATI108" s="29"/>
      <c r="ATJ108" s="29"/>
      <c r="ATK108" s="29"/>
      <c r="ATL108" s="29"/>
      <c r="ATM108" s="29"/>
      <c r="ATN108" s="29"/>
      <c r="ATO108" s="29"/>
      <c r="ATP108" s="29"/>
      <c r="ATQ108" s="29"/>
      <c r="ATR108" s="29"/>
      <c r="ATS108" s="29"/>
      <c r="ATT108" s="29"/>
      <c r="ATU108" s="29"/>
      <c r="ATV108" s="29"/>
      <c r="ATW108" s="29"/>
      <c r="ATX108" s="29"/>
      <c r="ATY108" s="29"/>
      <c r="ATZ108" s="29"/>
      <c r="AUA108" s="29"/>
      <c r="AUB108" s="29"/>
      <c r="AUC108" s="29"/>
      <c r="AUD108" s="29"/>
      <c r="AUE108" s="29"/>
      <c r="AUF108" s="29"/>
      <c r="AUG108" s="29"/>
      <c r="AUH108" s="29"/>
      <c r="AUI108" s="29"/>
      <c r="AUJ108" s="29"/>
      <c r="AUK108" s="29"/>
      <c r="AUL108" s="29"/>
      <c r="AUM108" s="29"/>
      <c r="AUN108" s="29"/>
      <c r="AUO108" s="29"/>
      <c r="AUP108" s="29"/>
      <c r="AUQ108" s="29"/>
      <c r="AUR108" s="29"/>
      <c r="AUS108" s="29"/>
      <c r="AUT108" s="29"/>
      <c r="AUU108" s="29"/>
      <c r="AUV108" s="29"/>
      <c r="AUW108" s="29"/>
      <c r="AUX108" s="29"/>
      <c r="AUY108" s="29"/>
      <c r="AUZ108" s="29"/>
      <c r="AVA108" s="29"/>
      <c r="AVB108" s="29"/>
      <c r="AVC108" s="29"/>
      <c r="AVD108" s="29"/>
      <c r="AVE108" s="29"/>
      <c r="AVF108" s="29"/>
      <c r="AVG108" s="29"/>
      <c r="AVH108" s="29"/>
      <c r="AVI108" s="29"/>
      <c r="AVJ108" s="29"/>
      <c r="AVK108" s="29"/>
      <c r="AVL108" s="29"/>
      <c r="AVM108" s="29"/>
      <c r="AVN108" s="29"/>
      <c r="AVO108" s="29"/>
      <c r="AVP108" s="29"/>
      <c r="AVQ108" s="29"/>
      <c r="AVR108" s="29"/>
      <c r="AVS108" s="29"/>
      <c r="AVT108" s="29"/>
      <c r="AVU108" s="29"/>
      <c r="AVV108" s="29"/>
      <c r="AVW108" s="29"/>
      <c r="AVX108" s="29"/>
      <c r="AVY108" s="29"/>
      <c r="AVZ108" s="29"/>
      <c r="AWA108" s="29"/>
      <c r="AWB108" s="29"/>
      <c r="AWC108" s="29"/>
      <c r="AWD108" s="29"/>
      <c r="AWE108" s="29"/>
      <c r="AWF108" s="29"/>
      <c r="AWG108" s="29"/>
      <c r="AWH108" s="29"/>
      <c r="AWI108" s="29"/>
      <c r="AWJ108" s="29"/>
      <c r="AWK108" s="29"/>
      <c r="AWL108" s="29"/>
      <c r="AWM108" s="29"/>
      <c r="AWN108" s="29"/>
      <c r="AWO108" s="29"/>
      <c r="AWP108" s="29"/>
      <c r="AWQ108" s="29"/>
      <c r="AWR108" s="29"/>
      <c r="AWS108" s="29"/>
      <c r="AWT108" s="29"/>
      <c r="AWU108" s="29"/>
      <c r="AWV108" s="29"/>
      <c r="AWW108" s="29"/>
      <c r="AWX108" s="29"/>
      <c r="AWY108" s="29"/>
      <c r="AWZ108" s="29"/>
      <c r="AXA108" s="29"/>
      <c r="AXB108" s="29"/>
      <c r="AXC108" s="29"/>
      <c r="AXD108" s="29"/>
      <c r="AXE108" s="29"/>
      <c r="AXF108" s="29"/>
      <c r="AXG108" s="29"/>
      <c r="AXH108" s="29"/>
      <c r="AXI108" s="29"/>
      <c r="AXJ108" s="29"/>
      <c r="AXK108" s="29"/>
      <c r="AXL108" s="29"/>
      <c r="AXM108" s="29"/>
      <c r="AXN108" s="29"/>
      <c r="AXO108" s="29"/>
      <c r="AXP108" s="29"/>
      <c r="AXQ108" s="29"/>
      <c r="AXR108" s="29"/>
      <c r="AXS108" s="29"/>
      <c r="AXT108" s="29"/>
      <c r="AXU108" s="29"/>
      <c r="AXV108" s="29"/>
      <c r="AXW108" s="29"/>
      <c r="AXX108" s="29"/>
      <c r="AXY108" s="29"/>
      <c r="AXZ108" s="29"/>
      <c r="AYA108" s="29"/>
      <c r="AYB108" s="29"/>
      <c r="AYC108" s="29"/>
      <c r="AYD108" s="29"/>
      <c r="AYE108" s="29"/>
      <c r="AYF108" s="29"/>
      <c r="AYG108" s="29"/>
      <c r="AYH108" s="29"/>
      <c r="AYI108" s="29"/>
      <c r="AYJ108" s="29"/>
      <c r="AYK108" s="29"/>
      <c r="AYL108" s="29"/>
      <c r="AYM108" s="29"/>
      <c r="AYN108" s="29"/>
      <c r="AYO108" s="29"/>
      <c r="AYP108" s="29"/>
      <c r="AYQ108" s="29"/>
      <c r="AYR108" s="29"/>
      <c r="AYS108" s="29"/>
      <c r="AYT108" s="29"/>
      <c r="AYU108" s="29"/>
      <c r="AYV108" s="29"/>
      <c r="AYW108" s="29"/>
      <c r="AYX108" s="29"/>
      <c r="AYY108" s="29"/>
      <c r="AYZ108" s="29"/>
      <c r="AZA108" s="29"/>
      <c r="AZB108" s="29"/>
      <c r="AZC108" s="29"/>
      <c r="AZD108" s="29"/>
      <c r="AZE108" s="29"/>
      <c r="AZF108" s="29"/>
      <c r="AZG108" s="29"/>
      <c r="AZH108" s="29"/>
      <c r="AZI108" s="29"/>
      <c r="AZJ108" s="29"/>
      <c r="AZK108" s="29"/>
      <c r="AZL108" s="29"/>
      <c r="AZM108" s="29"/>
      <c r="AZN108" s="29"/>
      <c r="AZO108" s="29"/>
      <c r="AZP108" s="29"/>
      <c r="AZQ108" s="29"/>
      <c r="AZR108" s="29"/>
      <c r="AZS108" s="29"/>
      <c r="AZT108" s="29"/>
      <c r="AZU108" s="29"/>
      <c r="AZV108" s="29"/>
      <c r="AZW108" s="29"/>
      <c r="AZX108" s="29"/>
      <c r="AZY108" s="29"/>
      <c r="AZZ108" s="29"/>
      <c r="BAA108" s="29"/>
      <c r="BAB108" s="29"/>
      <c r="BAC108" s="29"/>
      <c r="BAD108" s="29"/>
    </row>
    <row r="109" spans="1:1382" s="89" customFormat="1" ht="14" x14ac:dyDescent="0.2">
      <c r="A109" s="116">
        <v>99</v>
      </c>
      <c r="B109" s="44">
        <v>96</v>
      </c>
      <c r="C109" s="40">
        <v>38679277</v>
      </c>
      <c r="D109" s="44">
        <v>2922246</v>
      </c>
      <c r="E109" s="31" t="s">
        <v>31</v>
      </c>
      <c r="F109" s="30" t="s">
        <v>32</v>
      </c>
      <c r="G109" s="94">
        <v>17020</v>
      </c>
      <c r="H109" s="40" t="s">
        <v>146</v>
      </c>
      <c r="I109" s="40" t="s">
        <v>563</v>
      </c>
      <c r="J109" s="42">
        <f>(AA109-G109)/365.25</f>
        <v>63.069130732375086</v>
      </c>
      <c r="K109" s="55">
        <v>58</v>
      </c>
      <c r="L109" s="42">
        <f>SUM(J109-K109)</f>
        <v>5.0691307323750863</v>
      </c>
      <c r="M109" s="30" t="s">
        <v>595</v>
      </c>
      <c r="N109" s="43" t="s">
        <v>807</v>
      </c>
      <c r="O109" s="30">
        <v>4</v>
      </c>
      <c r="P109" s="44">
        <v>4</v>
      </c>
      <c r="Q109" s="30" t="s">
        <v>1234</v>
      </c>
      <c r="R109" s="30" t="s">
        <v>103</v>
      </c>
      <c r="S109" s="45">
        <v>40044</v>
      </c>
      <c r="T109" s="45">
        <v>40056</v>
      </c>
      <c r="U109" s="42">
        <v>12</v>
      </c>
      <c r="V109" s="32" t="s">
        <v>453</v>
      </c>
      <c r="W109" s="32" t="s">
        <v>563</v>
      </c>
      <c r="X109" s="30" t="s">
        <v>1193</v>
      </c>
      <c r="Y109" s="30" t="s">
        <v>1235</v>
      </c>
      <c r="Z109" s="56" t="s">
        <v>804</v>
      </c>
      <c r="AA109" s="45">
        <v>40056</v>
      </c>
      <c r="AB109" s="80" t="s">
        <v>807</v>
      </c>
      <c r="AC109" s="45">
        <v>40108</v>
      </c>
      <c r="AD109" s="47">
        <f>((AC109-AA109)/365)*12</f>
        <v>1.7095890410958905</v>
      </c>
      <c r="AE109" s="46" t="s">
        <v>539</v>
      </c>
      <c r="AF109" s="47">
        <v>1</v>
      </c>
      <c r="AG109" s="46" t="s">
        <v>539</v>
      </c>
      <c r="AH109" s="47">
        <v>1</v>
      </c>
      <c r="AI109" s="46" t="s">
        <v>453</v>
      </c>
      <c r="AJ109" s="47" t="s">
        <v>453</v>
      </c>
      <c r="AK109" s="46" t="s">
        <v>453</v>
      </c>
      <c r="AL109" s="47" t="s">
        <v>453</v>
      </c>
      <c r="AM109" s="46" t="s">
        <v>453</v>
      </c>
      <c r="AN109" s="47" t="s">
        <v>453</v>
      </c>
      <c r="AO109" s="46" t="s">
        <v>453</v>
      </c>
      <c r="AP109" s="47" t="s">
        <v>453</v>
      </c>
      <c r="AQ109" s="47" t="s">
        <v>453</v>
      </c>
      <c r="AR109" s="47" t="s">
        <v>453</v>
      </c>
      <c r="AS109" s="47" t="s">
        <v>453</v>
      </c>
      <c r="AT109" s="47" t="s">
        <v>453</v>
      </c>
      <c r="AU109" s="47"/>
      <c r="AV109" s="47"/>
      <c r="AW109" s="47"/>
      <c r="AX109" s="47"/>
      <c r="AY109" s="85" t="s">
        <v>2628</v>
      </c>
      <c r="AZ109" s="48" t="s">
        <v>539</v>
      </c>
      <c r="BA109" s="48">
        <v>1</v>
      </c>
      <c r="BB109" s="44">
        <v>2</v>
      </c>
      <c r="BC109" s="30" t="s">
        <v>1004</v>
      </c>
      <c r="BD109" s="55">
        <v>1</v>
      </c>
      <c r="BE109" s="55">
        <v>0</v>
      </c>
      <c r="BF109" s="43" t="s">
        <v>807</v>
      </c>
      <c r="BG109" s="40" t="s">
        <v>453</v>
      </c>
      <c r="BH109" s="40" t="s">
        <v>564</v>
      </c>
      <c r="BI109" s="40" t="s">
        <v>564</v>
      </c>
      <c r="BJ109" s="40" t="s">
        <v>453</v>
      </c>
      <c r="BK109" s="31" t="s">
        <v>1201</v>
      </c>
      <c r="BL109" s="31" t="s">
        <v>1867</v>
      </c>
      <c r="BM109" s="30">
        <v>88</v>
      </c>
      <c r="BN109" s="30">
        <v>93</v>
      </c>
      <c r="BO109" s="30">
        <v>99</v>
      </c>
      <c r="BP109" s="30" t="s">
        <v>2672</v>
      </c>
      <c r="BQ109" s="30" t="s">
        <v>453</v>
      </c>
      <c r="BR109" s="30" t="s">
        <v>2673</v>
      </c>
      <c r="BS109" s="30" t="s">
        <v>1090</v>
      </c>
      <c r="BT109" s="30" t="s">
        <v>2279</v>
      </c>
      <c r="BU109" s="30" t="s">
        <v>929</v>
      </c>
      <c r="BV109" s="30" t="s">
        <v>1125</v>
      </c>
      <c r="BW109" s="30">
        <v>87</v>
      </c>
      <c r="BX109" s="30">
        <v>79</v>
      </c>
      <c r="BY109" s="30">
        <v>81</v>
      </c>
      <c r="BZ109" s="30" t="s">
        <v>1737</v>
      </c>
      <c r="CA109" s="112"/>
      <c r="CC109" s="29"/>
      <c r="CD109" s="29"/>
      <c r="CE109" s="29"/>
      <c r="CF109" s="29"/>
      <c r="CG109" s="29"/>
      <c r="CH109" s="29"/>
      <c r="CI109" s="29"/>
      <c r="CJ109" s="29"/>
      <c r="CK109" s="29"/>
      <c r="CL109" s="29"/>
      <c r="CM109" s="29"/>
      <c r="CN109" s="29"/>
      <c r="CO109" s="29"/>
      <c r="CP109" s="29"/>
      <c r="CQ109" s="29"/>
      <c r="CR109" s="29"/>
      <c r="CS109" s="29"/>
      <c r="CT109" s="29"/>
      <c r="CU109" s="29"/>
      <c r="CV109" s="29"/>
      <c r="CW109" s="29"/>
      <c r="CX109" s="29"/>
      <c r="CY109" s="29"/>
      <c r="CZ109" s="29"/>
      <c r="DA109" s="29"/>
      <c r="DB109" s="29"/>
      <c r="DC109" s="29"/>
      <c r="DD109" s="29"/>
      <c r="DE109" s="29"/>
      <c r="DF109" s="29"/>
      <c r="DG109" s="29"/>
      <c r="DH109" s="29"/>
      <c r="DI109" s="29"/>
      <c r="DJ109" s="29"/>
      <c r="DK109" s="29"/>
      <c r="DL109" s="29"/>
      <c r="DM109" s="29"/>
      <c r="DN109" s="29"/>
      <c r="DO109" s="29"/>
      <c r="DP109" s="29"/>
      <c r="DQ109" s="29"/>
      <c r="DR109" s="29"/>
      <c r="DS109" s="29"/>
      <c r="DT109" s="29"/>
      <c r="DU109" s="29"/>
      <c r="DV109" s="29"/>
      <c r="DW109" s="29"/>
      <c r="DX109" s="29"/>
      <c r="DY109" s="29"/>
      <c r="DZ109" s="29"/>
      <c r="EA109" s="29"/>
      <c r="EB109" s="29"/>
      <c r="EC109" s="29"/>
      <c r="ED109" s="29"/>
      <c r="EE109" s="29"/>
      <c r="EF109" s="29"/>
      <c r="EG109" s="29"/>
      <c r="EH109" s="29"/>
      <c r="EI109" s="29"/>
      <c r="EJ109" s="29"/>
      <c r="EK109" s="29"/>
      <c r="EL109" s="29"/>
      <c r="EM109" s="29"/>
      <c r="EN109" s="29"/>
      <c r="EO109" s="29"/>
      <c r="EP109" s="29"/>
      <c r="EQ109" s="29"/>
      <c r="ER109" s="29"/>
      <c r="ES109" s="29"/>
      <c r="ET109" s="29"/>
      <c r="EU109" s="29"/>
      <c r="EV109" s="29"/>
      <c r="EW109" s="29"/>
      <c r="EX109" s="29"/>
      <c r="EY109" s="29"/>
      <c r="EZ109" s="29"/>
      <c r="FA109" s="29"/>
      <c r="FB109" s="29"/>
      <c r="FC109" s="29"/>
      <c r="FD109" s="29"/>
      <c r="FE109" s="29"/>
      <c r="FF109" s="29"/>
      <c r="FG109" s="29"/>
      <c r="FH109" s="29"/>
      <c r="FI109" s="29"/>
      <c r="FJ109" s="29"/>
      <c r="FK109" s="29"/>
      <c r="FL109" s="29"/>
      <c r="FM109" s="29"/>
      <c r="FN109" s="29"/>
      <c r="FO109" s="29"/>
      <c r="FP109" s="29"/>
      <c r="FQ109" s="29"/>
      <c r="FR109" s="29"/>
      <c r="FS109" s="29"/>
      <c r="FT109" s="29"/>
      <c r="FU109" s="29"/>
      <c r="FV109" s="29"/>
      <c r="FW109" s="29"/>
      <c r="FX109" s="29"/>
      <c r="FY109" s="29"/>
      <c r="FZ109" s="29"/>
      <c r="GA109" s="29"/>
      <c r="GB109" s="29"/>
      <c r="GC109" s="29"/>
      <c r="GD109" s="29"/>
      <c r="GE109" s="29"/>
      <c r="GF109" s="29"/>
      <c r="GG109" s="29"/>
      <c r="GH109" s="29"/>
      <c r="GI109" s="29"/>
      <c r="GJ109" s="29"/>
      <c r="GK109" s="29"/>
      <c r="GL109" s="29"/>
      <c r="GM109" s="29"/>
      <c r="GN109" s="29"/>
      <c r="GO109" s="29"/>
      <c r="GP109" s="29"/>
      <c r="GQ109" s="29"/>
      <c r="GR109" s="29"/>
      <c r="GS109" s="29"/>
      <c r="GT109" s="29"/>
      <c r="GU109" s="29"/>
      <c r="GV109" s="29"/>
      <c r="GW109" s="29"/>
      <c r="GX109" s="29"/>
      <c r="GY109" s="29"/>
      <c r="GZ109" s="29"/>
      <c r="HA109" s="29"/>
      <c r="HB109" s="29"/>
      <c r="HC109" s="29"/>
      <c r="HD109" s="29"/>
      <c r="HE109" s="29"/>
      <c r="HF109" s="29"/>
      <c r="HG109" s="29"/>
      <c r="HH109" s="29"/>
      <c r="HI109" s="29"/>
      <c r="HJ109" s="29"/>
      <c r="HK109" s="29"/>
      <c r="HL109" s="29"/>
      <c r="HM109" s="29"/>
      <c r="HN109" s="29"/>
      <c r="HO109" s="29"/>
      <c r="HP109" s="29"/>
      <c r="HQ109" s="29"/>
      <c r="HR109" s="29"/>
      <c r="HS109" s="29"/>
      <c r="HT109" s="29"/>
      <c r="HU109" s="29"/>
      <c r="HV109" s="29"/>
      <c r="HW109" s="29"/>
      <c r="HX109" s="29"/>
      <c r="HY109" s="29"/>
      <c r="HZ109" s="29"/>
      <c r="IA109" s="29"/>
      <c r="IB109" s="29"/>
      <c r="IC109" s="29"/>
      <c r="ID109" s="29"/>
      <c r="IE109" s="29"/>
      <c r="IF109" s="29"/>
      <c r="IG109" s="29"/>
      <c r="IH109" s="29"/>
      <c r="II109" s="29"/>
      <c r="IJ109" s="29"/>
      <c r="IK109" s="29"/>
      <c r="IL109" s="29"/>
      <c r="IM109" s="29"/>
      <c r="IN109" s="29"/>
      <c r="IO109" s="29"/>
      <c r="IP109" s="29"/>
      <c r="IQ109" s="29"/>
      <c r="IR109" s="29"/>
      <c r="IS109" s="29"/>
      <c r="IT109" s="29"/>
      <c r="IU109" s="29"/>
      <c r="IV109" s="29"/>
      <c r="IW109" s="29"/>
      <c r="IX109" s="29"/>
      <c r="IY109" s="29"/>
      <c r="IZ109" s="29"/>
      <c r="JA109" s="29"/>
      <c r="JB109" s="29"/>
      <c r="JC109" s="29"/>
      <c r="JD109" s="29"/>
      <c r="JE109" s="29"/>
      <c r="JF109" s="29"/>
      <c r="JG109" s="29"/>
      <c r="JH109" s="29"/>
      <c r="JI109" s="29"/>
      <c r="JJ109" s="29"/>
      <c r="JK109" s="29"/>
      <c r="JL109" s="29"/>
      <c r="JM109" s="29"/>
      <c r="JN109" s="29"/>
      <c r="JO109" s="29"/>
      <c r="JP109" s="29"/>
      <c r="JQ109" s="29"/>
      <c r="JR109" s="29"/>
      <c r="JS109" s="29"/>
      <c r="JT109" s="29"/>
      <c r="JU109" s="29"/>
      <c r="JV109" s="29"/>
      <c r="JW109" s="29"/>
      <c r="JX109" s="29"/>
      <c r="JY109" s="29"/>
      <c r="JZ109" s="29"/>
      <c r="KA109" s="29"/>
      <c r="KB109" s="29"/>
      <c r="KC109" s="29"/>
      <c r="KD109" s="29"/>
      <c r="KE109" s="29"/>
      <c r="KF109" s="29"/>
      <c r="KG109" s="29"/>
      <c r="KH109" s="29"/>
      <c r="KI109" s="29"/>
      <c r="KJ109" s="29"/>
      <c r="KK109" s="29"/>
      <c r="KL109" s="29"/>
      <c r="KM109" s="29"/>
      <c r="KN109" s="29"/>
      <c r="KO109" s="29"/>
      <c r="KP109" s="29"/>
      <c r="KQ109" s="29"/>
      <c r="KR109" s="29"/>
      <c r="KS109" s="29"/>
      <c r="KT109" s="29"/>
      <c r="KU109" s="29"/>
      <c r="KV109" s="29"/>
      <c r="KW109" s="29"/>
      <c r="KX109" s="29"/>
      <c r="KY109" s="29"/>
      <c r="KZ109" s="29"/>
      <c r="LA109" s="29"/>
      <c r="LB109" s="29"/>
      <c r="LC109" s="29"/>
      <c r="LD109" s="29"/>
      <c r="LE109" s="29"/>
      <c r="LF109" s="29"/>
      <c r="LG109" s="29"/>
      <c r="LH109" s="29"/>
      <c r="LI109" s="29"/>
      <c r="LJ109" s="29"/>
      <c r="LK109" s="29"/>
      <c r="LL109" s="29"/>
      <c r="LM109" s="29"/>
      <c r="LN109" s="29"/>
      <c r="LO109" s="29"/>
      <c r="LP109" s="29"/>
      <c r="LQ109" s="29"/>
      <c r="LR109" s="29"/>
      <c r="LS109" s="29"/>
      <c r="LT109" s="29"/>
      <c r="LU109" s="29"/>
      <c r="LV109" s="29"/>
      <c r="LW109" s="29"/>
      <c r="LX109" s="29"/>
      <c r="LY109" s="29"/>
      <c r="LZ109" s="29"/>
      <c r="MA109" s="29"/>
      <c r="MB109" s="29"/>
      <c r="MC109" s="29"/>
      <c r="MD109" s="29"/>
      <c r="ME109" s="29"/>
      <c r="MF109" s="29"/>
      <c r="MG109" s="29"/>
      <c r="MH109" s="29"/>
      <c r="MI109" s="29"/>
      <c r="MJ109" s="29"/>
      <c r="MK109" s="29"/>
      <c r="ML109" s="29"/>
      <c r="MM109" s="29"/>
      <c r="MN109" s="29"/>
      <c r="MO109" s="29"/>
      <c r="MP109" s="29"/>
      <c r="MQ109" s="29"/>
      <c r="MR109" s="29"/>
      <c r="MS109" s="29"/>
      <c r="MT109" s="29"/>
      <c r="MU109" s="29"/>
      <c r="MV109" s="29"/>
      <c r="MW109" s="29"/>
      <c r="MX109" s="29"/>
      <c r="MY109" s="29"/>
      <c r="MZ109" s="29"/>
      <c r="NA109" s="29"/>
      <c r="NB109" s="29"/>
      <c r="NC109" s="29"/>
      <c r="ND109" s="29"/>
      <c r="NE109" s="29"/>
      <c r="NF109" s="29"/>
      <c r="NG109" s="29"/>
      <c r="NH109" s="29"/>
      <c r="NI109" s="29"/>
      <c r="NJ109" s="29"/>
      <c r="NK109" s="29"/>
      <c r="NL109" s="29"/>
      <c r="NM109" s="29"/>
      <c r="NN109" s="29"/>
      <c r="NO109" s="29"/>
      <c r="NP109" s="29"/>
      <c r="NQ109" s="29"/>
      <c r="NR109" s="29"/>
      <c r="NS109" s="29"/>
      <c r="NT109" s="29"/>
      <c r="NU109" s="29"/>
      <c r="NV109" s="29"/>
      <c r="NW109" s="29"/>
      <c r="NX109" s="29"/>
      <c r="NY109" s="29"/>
      <c r="NZ109" s="29"/>
      <c r="OA109" s="29"/>
      <c r="OB109" s="29"/>
      <c r="OC109" s="29"/>
      <c r="OD109" s="29"/>
      <c r="OE109" s="29"/>
      <c r="OF109" s="29"/>
      <c r="OG109" s="29"/>
      <c r="OH109" s="29"/>
      <c r="OI109" s="29"/>
      <c r="OJ109" s="29"/>
      <c r="OK109" s="29"/>
      <c r="OL109" s="29"/>
      <c r="OM109" s="29"/>
      <c r="ON109" s="29"/>
      <c r="OO109" s="29"/>
      <c r="OP109" s="29"/>
      <c r="OQ109" s="29"/>
      <c r="OR109" s="29"/>
      <c r="OS109" s="29"/>
      <c r="OT109" s="29"/>
      <c r="OU109" s="29"/>
      <c r="OV109" s="29"/>
      <c r="OW109" s="29"/>
      <c r="OX109" s="29"/>
      <c r="OY109" s="29"/>
      <c r="OZ109" s="29"/>
      <c r="PA109" s="29"/>
      <c r="PB109" s="29"/>
      <c r="PC109" s="29"/>
      <c r="PD109" s="29"/>
      <c r="PE109" s="29"/>
      <c r="PF109" s="29"/>
      <c r="PG109" s="29"/>
      <c r="PH109" s="29"/>
      <c r="PI109" s="29"/>
      <c r="PJ109" s="29"/>
      <c r="PK109" s="29"/>
      <c r="PL109" s="29"/>
      <c r="PM109" s="29"/>
      <c r="PN109" s="29"/>
      <c r="PO109" s="29"/>
      <c r="PP109" s="29"/>
      <c r="PQ109" s="29"/>
      <c r="PR109" s="29"/>
      <c r="PS109" s="29"/>
      <c r="PT109" s="29"/>
      <c r="PU109" s="29"/>
      <c r="PV109" s="29"/>
      <c r="PW109" s="29"/>
      <c r="PX109" s="29"/>
      <c r="PY109" s="29"/>
      <c r="PZ109" s="29"/>
      <c r="QA109" s="29"/>
      <c r="QB109" s="29"/>
      <c r="QC109" s="29"/>
      <c r="QD109" s="29"/>
      <c r="QE109" s="29"/>
      <c r="QF109" s="29"/>
      <c r="QG109" s="29"/>
      <c r="QH109" s="29"/>
      <c r="QI109" s="29"/>
      <c r="QJ109" s="29"/>
      <c r="QK109" s="29"/>
      <c r="QL109" s="29"/>
      <c r="QM109" s="29"/>
      <c r="QN109" s="29"/>
      <c r="QO109" s="29"/>
      <c r="QP109" s="29"/>
      <c r="QQ109" s="29"/>
      <c r="QR109" s="29"/>
      <c r="QS109" s="29"/>
      <c r="QT109" s="29"/>
      <c r="QU109" s="29"/>
      <c r="QV109" s="29"/>
      <c r="QW109" s="29"/>
      <c r="QX109" s="29"/>
      <c r="QY109" s="29"/>
      <c r="QZ109" s="29"/>
      <c r="RA109" s="29"/>
      <c r="RB109" s="29"/>
      <c r="RC109" s="29"/>
      <c r="RD109" s="29"/>
      <c r="RE109" s="29"/>
      <c r="RF109" s="29"/>
      <c r="RG109" s="29"/>
      <c r="RH109" s="29"/>
      <c r="RI109" s="29"/>
      <c r="RJ109" s="29"/>
      <c r="RK109" s="29"/>
      <c r="RL109" s="29"/>
      <c r="RM109" s="29"/>
      <c r="RN109" s="29"/>
      <c r="RO109" s="29"/>
      <c r="RP109" s="29"/>
      <c r="RQ109" s="29"/>
      <c r="RR109" s="29"/>
      <c r="RS109" s="29"/>
      <c r="RT109" s="29"/>
      <c r="RU109" s="29"/>
      <c r="RV109" s="29"/>
      <c r="RW109" s="29"/>
      <c r="RX109" s="29"/>
      <c r="RY109" s="29"/>
      <c r="RZ109" s="29"/>
      <c r="SA109" s="29"/>
      <c r="SB109" s="29"/>
      <c r="SC109" s="29"/>
      <c r="SD109" s="29"/>
      <c r="SE109" s="29"/>
      <c r="SF109" s="29"/>
      <c r="SG109" s="29"/>
      <c r="SH109" s="29"/>
      <c r="SI109" s="29"/>
      <c r="SJ109" s="29"/>
      <c r="SK109" s="29"/>
      <c r="SL109" s="29"/>
      <c r="SM109" s="29"/>
      <c r="SN109" s="29"/>
      <c r="SO109" s="29"/>
      <c r="SP109" s="29"/>
      <c r="SQ109" s="29"/>
      <c r="SR109" s="29"/>
      <c r="SS109" s="29"/>
      <c r="ST109" s="29"/>
      <c r="SU109" s="29"/>
      <c r="SV109" s="29"/>
      <c r="SW109" s="29"/>
      <c r="SX109" s="29"/>
      <c r="SY109" s="29"/>
      <c r="SZ109" s="29"/>
      <c r="TA109" s="29"/>
      <c r="TB109" s="29"/>
      <c r="TC109" s="29"/>
      <c r="TD109" s="29"/>
      <c r="TE109" s="29"/>
      <c r="TF109" s="29"/>
      <c r="TG109" s="29"/>
      <c r="TH109" s="29"/>
      <c r="TI109" s="29"/>
      <c r="TJ109" s="29"/>
      <c r="TK109" s="29"/>
      <c r="TL109" s="29"/>
      <c r="TM109" s="29"/>
      <c r="TN109" s="29"/>
      <c r="TO109" s="29"/>
      <c r="TP109" s="29"/>
      <c r="TQ109" s="29"/>
      <c r="TR109" s="29"/>
      <c r="TS109" s="29"/>
      <c r="TT109" s="29"/>
      <c r="TU109" s="29"/>
      <c r="TV109" s="29"/>
      <c r="TW109" s="29"/>
      <c r="TX109" s="29"/>
      <c r="TY109" s="29"/>
      <c r="TZ109" s="29"/>
      <c r="UA109" s="29"/>
      <c r="UB109" s="29"/>
      <c r="UC109" s="29"/>
      <c r="UD109" s="29"/>
      <c r="UE109" s="29"/>
      <c r="UF109" s="29"/>
      <c r="UG109" s="29"/>
      <c r="UH109" s="29"/>
      <c r="UI109" s="29"/>
      <c r="UJ109" s="29"/>
      <c r="UK109" s="29"/>
      <c r="UL109" s="29"/>
      <c r="UM109" s="29"/>
      <c r="UN109" s="29"/>
      <c r="UO109" s="29"/>
      <c r="UP109" s="29"/>
      <c r="UQ109" s="29"/>
      <c r="UR109" s="29"/>
      <c r="US109" s="29"/>
      <c r="UT109" s="29"/>
      <c r="UU109" s="29"/>
      <c r="UV109" s="29"/>
      <c r="UW109" s="29"/>
      <c r="UX109" s="29"/>
      <c r="UY109" s="29"/>
      <c r="UZ109" s="29"/>
      <c r="VA109" s="29"/>
      <c r="VB109" s="29"/>
      <c r="VC109" s="29"/>
      <c r="VD109" s="29"/>
      <c r="VE109" s="29"/>
      <c r="VF109" s="29"/>
      <c r="VG109" s="29"/>
      <c r="VH109" s="29"/>
      <c r="VI109" s="29"/>
      <c r="VJ109" s="29"/>
      <c r="VK109" s="29"/>
      <c r="VL109" s="29"/>
      <c r="VM109" s="29"/>
      <c r="VN109" s="29"/>
      <c r="VO109" s="29"/>
      <c r="VP109" s="29"/>
      <c r="VQ109" s="29"/>
      <c r="VR109" s="29"/>
      <c r="VS109" s="29"/>
      <c r="VT109" s="29"/>
      <c r="VU109" s="29"/>
      <c r="VV109" s="29"/>
      <c r="VW109" s="29"/>
      <c r="VX109" s="29"/>
      <c r="VY109" s="29"/>
      <c r="VZ109" s="29"/>
      <c r="WA109" s="29"/>
      <c r="WB109" s="29"/>
      <c r="WC109" s="29"/>
      <c r="WD109" s="29"/>
      <c r="WE109" s="29"/>
      <c r="WF109" s="29"/>
      <c r="WG109" s="29"/>
      <c r="WH109" s="29"/>
      <c r="WI109" s="29"/>
      <c r="WJ109" s="29"/>
      <c r="WK109" s="29"/>
      <c r="WL109" s="29"/>
      <c r="WM109" s="29"/>
      <c r="WN109" s="29"/>
      <c r="WO109" s="29"/>
      <c r="WP109" s="29"/>
      <c r="WQ109" s="29"/>
      <c r="WR109" s="29"/>
      <c r="WS109" s="29"/>
      <c r="WT109" s="29"/>
      <c r="WU109" s="29"/>
      <c r="WV109" s="29"/>
      <c r="WW109" s="29"/>
      <c r="WX109" s="29"/>
      <c r="WY109" s="29"/>
      <c r="WZ109" s="29"/>
      <c r="XA109" s="29"/>
      <c r="XB109" s="29"/>
      <c r="XC109" s="29"/>
      <c r="XD109" s="29"/>
      <c r="XE109" s="29"/>
      <c r="XF109" s="29"/>
      <c r="XG109" s="29"/>
      <c r="XH109" s="29"/>
      <c r="XI109" s="29"/>
      <c r="XJ109" s="29"/>
      <c r="XK109" s="29"/>
      <c r="XL109" s="29"/>
      <c r="XM109" s="29"/>
      <c r="XN109" s="29"/>
      <c r="XO109" s="29"/>
      <c r="XP109" s="29"/>
      <c r="XQ109" s="29"/>
      <c r="XR109" s="29"/>
      <c r="XS109" s="29"/>
      <c r="XT109" s="29"/>
      <c r="XU109" s="29"/>
      <c r="XV109" s="29"/>
      <c r="XW109" s="29"/>
      <c r="XX109" s="29"/>
      <c r="XY109" s="29"/>
      <c r="XZ109" s="29"/>
      <c r="YA109" s="29"/>
      <c r="YB109" s="29"/>
      <c r="YC109" s="29"/>
      <c r="YD109" s="29"/>
      <c r="YE109" s="29"/>
      <c r="YF109" s="29"/>
      <c r="YG109" s="29"/>
      <c r="YH109" s="29"/>
      <c r="YI109" s="29"/>
      <c r="YJ109" s="29"/>
      <c r="YK109" s="29"/>
      <c r="YL109" s="29"/>
      <c r="YM109" s="29"/>
      <c r="YN109" s="29"/>
      <c r="YO109" s="29"/>
      <c r="YP109" s="29"/>
      <c r="YQ109" s="29"/>
      <c r="YR109" s="29"/>
      <c r="YS109" s="29"/>
      <c r="YT109" s="29"/>
      <c r="YU109" s="29"/>
      <c r="YV109" s="29"/>
      <c r="YW109" s="29"/>
      <c r="YX109" s="29"/>
      <c r="YY109" s="29"/>
      <c r="YZ109" s="29"/>
      <c r="ZA109" s="29"/>
      <c r="ZB109" s="29"/>
      <c r="ZC109" s="29"/>
      <c r="ZD109" s="29"/>
      <c r="ZE109" s="29"/>
      <c r="ZF109" s="29"/>
      <c r="ZG109" s="29"/>
      <c r="ZH109" s="29"/>
      <c r="ZI109" s="29"/>
      <c r="ZJ109" s="29"/>
      <c r="ZK109" s="29"/>
      <c r="ZL109" s="29"/>
      <c r="ZM109" s="29"/>
      <c r="ZN109" s="29"/>
      <c r="ZO109" s="29"/>
      <c r="ZP109" s="29"/>
      <c r="ZQ109" s="29"/>
      <c r="ZR109" s="29"/>
      <c r="ZS109" s="29"/>
      <c r="ZT109" s="29"/>
      <c r="ZU109" s="29"/>
      <c r="ZV109" s="29"/>
      <c r="ZW109" s="29"/>
      <c r="ZX109" s="29"/>
      <c r="ZY109" s="29"/>
      <c r="ZZ109" s="29"/>
      <c r="AAA109" s="29"/>
      <c r="AAB109" s="29"/>
      <c r="AAC109" s="29"/>
      <c r="AAD109" s="29"/>
      <c r="AAE109" s="29"/>
      <c r="AAF109" s="29"/>
      <c r="AAG109" s="29"/>
      <c r="AAH109" s="29"/>
      <c r="AAI109" s="29"/>
      <c r="AAJ109" s="29"/>
      <c r="AAK109" s="29"/>
      <c r="AAL109" s="29"/>
      <c r="AAM109" s="29"/>
      <c r="AAN109" s="29"/>
      <c r="AAO109" s="29"/>
      <c r="AAP109" s="29"/>
      <c r="AAQ109" s="29"/>
      <c r="AAR109" s="29"/>
      <c r="AAS109" s="29"/>
      <c r="AAT109" s="29"/>
      <c r="AAU109" s="29"/>
      <c r="AAV109" s="29"/>
      <c r="AAW109" s="29"/>
      <c r="AAX109" s="29"/>
      <c r="AAY109" s="29"/>
      <c r="AAZ109" s="29"/>
      <c r="ABA109" s="29"/>
      <c r="ABB109" s="29"/>
      <c r="ABC109" s="29"/>
      <c r="ABD109" s="29"/>
      <c r="ABE109" s="29"/>
      <c r="ABF109" s="29"/>
      <c r="ABG109" s="29"/>
      <c r="ABH109" s="29"/>
      <c r="ABI109" s="29"/>
      <c r="ABJ109" s="29"/>
      <c r="ABK109" s="29"/>
      <c r="ABL109" s="29"/>
      <c r="ABM109" s="29"/>
      <c r="ABN109" s="29"/>
      <c r="ABO109" s="29"/>
      <c r="ABP109" s="29"/>
      <c r="ABQ109" s="29"/>
      <c r="ABR109" s="29"/>
      <c r="ABS109" s="29"/>
      <c r="ABT109" s="29"/>
      <c r="ABU109" s="29"/>
      <c r="ABV109" s="29"/>
      <c r="ABW109" s="29"/>
      <c r="ABX109" s="29"/>
      <c r="ABY109" s="29"/>
      <c r="ABZ109" s="29"/>
      <c r="ACA109" s="29"/>
      <c r="ACB109" s="29"/>
      <c r="ACC109" s="29"/>
      <c r="ACD109" s="29"/>
      <c r="ACE109" s="29"/>
      <c r="ACF109" s="29"/>
      <c r="ACG109" s="29"/>
      <c r="ACH109" s="29"/>
      <c r="ACI109" s="29"/>
      <c r="ACJ109" s="29"/>
      <c r="ACK109" s="29"/>
      <c r="ACL109" s="29"/>
      <c r="ACM109" s="29"/>
      <c r="ACN109" s="29"/>
      <c r="ACO109" s="29"/>
      <c r="ACP109" s="29"/>
      <c r="ACQ109" s="29"/>
      <c r="ACR109" s="29"/>
      <c r="ACS109" s="29"/>
      <c r="ACT109" s="29"/>
      <c r="ACU109" s="29"/>
      <c r="ACV109" s="29"/>
      <c r="ACW109" s="29"/>
      <c r="ACX109" s="29"/>
      <c r="ACY109" s="29"/>
      <c r="ACZ109" s="29"/>
      <c r="ADA109" s="29"/>
      <c r="ADB109" s="29"/>
      <c r="ADC109" s="29"/>
      <c r="ADD109" s="29"/>
      <c r="ADE109" s="29"/>
      <c r="ADF109" s="29"/>
      <c r="ADG109" s="29"/>
      <c r="ADH109" s="29"/>
      <c r="ADI109" s="29"/>
      <c r="ADJ109" s="29"/>
      <c r="ADK109" s="29"/>
      <c r="ADL109" s="29"/>
      <c r="ADM109" s="29"/>
      <c r="ADN109" s="29"/>
      <c r="ADO109" s="29"/>
      <c r="ADP109" s="29"/>
      <c r="ADQ109" s="29"/>
      <c r="ADR109" s="29"/>
      <c r="ADS109" s="29"/>
      <c r="ADT109" s="29"/>
      <c r="ADU109" s="29"/>
      <c r="ADV109" s="29"/>
      <c r="ADW109" s="29"/>
      <c r="ADX109" s="29"/>
      <c r="ADY109" s="29"/>
      <c r="ADZ109" s="29"/>
      <c r="AEA109" s="29"/>
      <c r="AEB109" s="29"/>
      <c r="AEC109" s="29"/>
      <c r="AED109" s="29"/>
      <c r="AEE109" s="29"/>
      <c r="AEF109" s="29"/>
      <c r="AEG109" s="29"/>
      <c r="AEH109" s="29"/>
      <c r="AEI109" s="29"/>
      <c r="AEJ109" s="29"/>
      <c r="AEK109" s="29"/>
      <c r="AEL109" s="29"/>
      <c r="AEM109" s="29"/>
      <c r="AEN109" s="29"/>
      <c r="AEO109" s="29"/>
      <c r="AEP109" s="29"/>
      <c r="AEQ109" s="29"/>
      <c r="AER109" s="29"/>
      <c r="AES109" s="29"/>
      <c r="AET109" s="29"/>
      <c r="AEU109" s="29"/>
      <c r="AEV109" s="29"/>
      <c r="AEW109" s="29"/>
      <c r="AEX109" s="29"/>
      <c r="AEY109" s="29"/>
      <c r="AEZ109" s="29"/>
      <c r="AFA109" s="29"/>
      <c r="AFB109" s="29"/>
      <c r="AFC109" s="29"/>
      <c r="AFD109" s="29"/>
      <c r="AFE109" s="29"/>
      <c r="AFF109" s="29"/>
      <c r="AFG109" s="29"/>
      <c r="AFH109" s="29"/>
      <c r="AFI109" s="29"/>
      <c r="AFJ109" s="29"/>
      <c r="AFK109" s="29"/>
      <c r="AFL109" s="29"/>
      <c r="AFM109" s="29"/>
      <c r="AFN109" s="29"/>
      <c r="AFO109" s="29"/>
      <c r="AFP109" s="29"/>
      <c r="AFQ109" s="29"/>
      <c r="AFR109" s="29"/>
      <c r="AFS109" s="29"/>
      <c r="AFT109" s="29"/>
      <c r="AFU109" s="29"/>
      <c r="AFV109" s="29"/>
      <c r="AFW109" s="29"/>
      <c r="AFX109" s="29"/>
      <c r="AFY109" s="29"/>
      <c r="AFZ109" s="29"/>
      <c r="AGA109" s="29"/>
      <c r="AGB109" s="29"/>
      <c r="AGC109" s="29"/>
      <c r="AGD109" s="29"/>
      <c r="AGE109" s="29"/>
      <c r="AGF109" s="29"/>
      <c r="AGG109" s="29"/>
      <c r="AGH109" s="29"/>
      <c r="AGI109" s="29"/>
      <c r="AGJ109" s="29"/>
      <c r="AGK109" s="29"/>
      <c r="AGL109" s="29"/>
      <c r="AGM109" s="29"/>
      <c r="AGN109" s="29"/>
      <c r="AGO109" s="29"/>
      <c r="AGP109" s="29"/>
      <c r="AGQ109" s="29"/>
      <c r="AGR109" s="29"/>
      <c r="AGS109" s="29"/>
      <c r="AGT109" s="29"/>
      <c r="AGU109" s="29"/>
      <c r="AGV109" s="29"/>
      <c r="AGW109" s="29"/>
      <c r="AGX109" s="29"/>
      <c r="AGY109" s="29"/>
      <c r="AGZ109" s="29"/>
      <c r="AHA109" s="29"/>
      <c r="AHB109" s="29"/>
      <c r="AHC109" s="29"/>
      <c r="AHD109" s="29"/>
      <c r="AHE109" s="29"/>
      <c r="AHF109" s="29"/>
      <c r="AHG109" s="29"/>
      <c r="AHH109" s="29"/>
      <c r="AHI109" s="29"/>
      <c r="AHJ109" s="29"/>
      <c r="AHK109" s="29"/>
      <c r="AHL109" s="29"/>
      <c r="AHM109" s="29"/>
      <c r="AHN109" s="29"/>
      <c r="AHO109" s="29"/>
      <c r="AHP109" s="29"/>
      <c r="AHQ109" s="29"/>
      <c r="AHR109" s="29"/>
      <c r="AHS109" s="29"/>
      <c r="AHT109" s="29"/>
      <c r="AHU109" s="29"/>
      <c r="AHV109" s="29"/>
      <c r="AHW109" s="29"/>
      <c r="AHX109" s="29"/>
      <c r="AHY109" s="29"/>
      <c r="AHZ109" s="29"/>
      <c r="AIA109" s="29"/>
      <c r="AIB109" s="29"/>
      <c r="AIC109" s="29"/>
      <c r="AID109" s="29"/>
      <c r="AIE109" s="29"/>
      <c r="AIF109" s="29"/>
      <c r="AIG109" s="29"/>
      <c r="AIH109" s="29"/>
      <c r="AII109" s="29"/>
      <c r="AIJ109" s="29"/>
      <c r="AIK109" s="29"/>
      <c r="AIL109" s="29"/>
      <c r="AIM109" s="29"/>
      <c r="AIN109" s="29"/>
      <c r="AIO109" s="29"/>
      <c r="AIP109" s="29"/>
      <c r="AIQ109" s="29"/>
      <c r="AIR109" s="29"/>
      <c r="AIS109" s="29"/>
      <c r="AIT109" s="29"/>
      <c r="AIU109" s="29"/>
      <c r="AIV109" s="29"/>
      <c r="AIW109" s="29"/>
      <c r="AIX109" s="29"/>
      <c r="AIY109" s="29"/>
      <c r="AIZ109" s="29"/>
      <c r="AJA109" s="29"/>
      <c r="AJB109" s="29"/>
      <c r="AJC109" s="29"/>
      <c r="AJD109" s="29"/>
      <c r="AJE109" s="29"/>
      <c r="AJF109" s="29"/>
      <c r="AJG109" s="29"/>
      <c r="AJH109" s="29"/>
      <c r="AJI109" s="29"/>
      <c r="AJJ109" s="29"/>
      <c r="AJK109" s="29"/>
      <c r="AJL109" s="29"/>
      <c r="AJM109" s="29"/>
      <c r="AJN109" s="29"/>
      <c r="AJO109" s="29"/>
      <c r="AJP109" s="29"/>
      <c r="AJQ109" s="29"/>
      <c r="AJR109" s="29"/>
      <c r="AJS109" s="29"/>
      <c r="AJT109" s="29"/>
      <c r="AJU109" s="29"/>
      <c r="AJV109" s="29"/>
      <c r="AJW109" s="29"/>
      <c r="AJX109" s="29"/>
      <c r="AJY109" s="29"/>
      <c r="AJZ109" s="29"/>
      <c r="AKA109" s="29"/>
      <c r="AKB109" s="29"/>
      <c r="AKC109" s="29"/>
      <c r="AKD109" s="29"/>
      <c r="AKE109" s="29"/>
      <c r="AKF109" s="29"/>
      <c r="AKG109" s="29"/>
      <c r="AKH109" s="29"/>
      <c r="AKI109" s="29"/>
      <c r="AKJ109" s="29"/>
      <c r="AKK109" s="29"/>
      <c r="AKL109" s="29"/>
      <c r="AKM109" s="29"/>
      <c r="AKN109" s="29"/>
      <c r="AKO109" s="29"/>
      <c r="AKP109" s="29"/>
      <c r="AKQ109" s="29"/>
      <c r="AKR109" s="29"/>
      <c r="AKS109" s="29"/>
      <c r="AKT109" s="29"/>
      <c r="AKU109" s="29"/>
      <c r="AKV109" s="29"/>
      <c r="AKW109" s="29"/>
      <c r="AKX109" s="29"/>
      <c r="AKY109" s="29"/>
      <c r="AKZ109" s="29"/>
      <c r="ALA109" s="29"/>
      <c r="ALB109" s="29"/>
      <c r="ALC109" s="29"/>
      <c r="ALD109" s="29"/>
      <c r="ALE109" s="29"/>
      <c r="ALF109" s="29"/>
      <c r="ALG109" s="29"/>
      <c r="ALH109" s="29"/>
      <c r="ALI109" s="29"/>
      <c r="ALJ109" s="29"/>
      <c r="ALK109" s="29"/>
      <c r="ALL109" s="29"/>
      <c r="ALM109" s="29"/>
      <c r="ALN109" s="29"/>
      <c r="ALO109" s="29"/>
      <c r="ALP109" s="29"/>
      <c r="ALQ109" s="29"/>
      <c r="ALR109" s="29"/>
      <c r="ALS109" s="29"/>
      <c r="ALT109" s="29"/>
      <c r="ALU109" s="29"/>
      <c r="ALV109" s="29"/>
      <c r="ALW109" s="29"/>
      <c r="ALX109" s="29"/>
      <c r="ALY109" s="29"/>
      <c r="ALZ109" s="29"/>
      <c r="AMA109" s="29"/>
      <c r="AMB109" s="29"/>
      <c r="AMC109" s="29"/>
      <c r="AMD109" s="29"/>
      <c r="AME109" s="29"/>
      <c r="AMF109" s="29"/>
      <c r="AMG109" s="29"/>
      <c r="AMH109" s="29"/>
      <c r="AMI109" s="29"/>
      <c r="AMJ109" s="29"/>
      <c r="AMK109" s="29"/>
      <c r="AML109" s="29"/>
      <c r="AMM109" s="29"/>
      <c r="AMN109" s="29"/>
      <c r="AMO109" s="29"/>
      <c r="AMP109" s="29"/>
      <c r="AMQ109" s="29"/>
      <c r="AMR109" s="29"/>
      <c r="AMS109" s="29"/>
      <c r="AMT109" s="29"/>
      <c r="AMU109" s="29"/>
      <c r="AMV109" s="29"/>
      <c r="AMW109" s="29"/>
      <c r="AMX109" s="29"/>
      <c r="AMY109" s="29"/>
      <c r="AMZ109" s="29"/>
      <c r="ANA109" s="29"/>
      <c r="ANB109" s="29"/>
      <c r="ANC109" s="29"/>
      <c r="AND109" s="29"/>
      <c r="ANE109" s="29"/>
      <c r="ANF109" s="29"/>
      <c r="ANG109" s="29"/>
      <c r="ANH109" s="29"/>
      <c r="ANI109" s="29"/>
      <c r="ANJ109" s="29"/>
      <c r="ANK109" s="29"/>
      <c r="ANL109" s="29"/>
      <c r="ANM109" s="29"/>
      <c r="ANN109" s="29"/>
      <c r="ANO109" s="29"/>
      <c r="ANP109" s="29"/>
      <c r="ANQ109" s="29"/>
      <c r="ANR109" s="29"/>
      <c r="ANS109" s="29"/>
      <c r="ANT109" s="29"/>
      <c r="ANU109" s="29"/>
      <c r="ANV109" s="29"/>
      <c r="ANW109" s="29"/>
      <c r="ANX109" s="29"/>
      <c r="ANY109" s="29"/>
      <c r="ANZ109" s="29"/>
      <c r="AOA109" s="29"/>
      <c r="AOB109" s="29"/>
      <c r="AOC109" s="29"/>
      <c r="AOD109" s="29"/>
      <c r="AOE109" s="29"/>
      <c r="AOF109" s="29"/>
      <c r="AOG109" s="29"/>
      <c r="AOH109" s="29"/>
      <c r="AOI109" s="29"/>
      <c r="AOJ109" s="29"/>
      <c r="AOK109" s="29"/>
      <c r="AOL109" s="29"/>
      <c r="AOM109" s="29"/>
      <c r="AON109" s="29"/>
      <c r="AOO109" s="29"/>
      <c r="AOP109" s="29"/>
      <c r="AOQ109" s="29"/>
      <c r="AOR109" s="29"/>
      <c r="AOS109" s="29"/>
      <c r="AOT109" s="29"/>
      <c r="AOU109" s="29"/>
      <c r="AOV109" s="29"/>
      <c r="AOW109" s="29"/>
      <c r="AOX109" s="29"/>
      <c r="AOY109" s="29"/>
      <c r="AOZ109" s="29"/>
      <c r="APA109" s="29"/>
      <c r="APB109" s="29"/>
      <c r="APC109" s="29"/>
      <c r="APD109" s="29"/>
      <c r="APE109" s="29"/>
      <c r="APF109" s="29"/>
      <c r="APG109" s="29"/>
      <c r="APH109" s="29"/>
      <c r="API109" s="29"/>
      <c r="APJ109" s="29"/>
      <c r="APK109" s="29"/>
      <c r="APL109" s="29"/>
      <c r="APM109" s="29"/>
      <c r="APN109" s="29"/>
      <c r="APO109" s="29"/>
      <c r="APP109" s="29"/>
      <c r="APQ109" s="29"/>
      <c r="APR109" s="29"/>
      <c r="APS109" s="29"/>
      <c r="APT109" s="29"/>
      <c r="APU109" s="29"/>
      <c r="APV109" s="29"/>
      <c r="APW109" s="29"/>
      <c r="APX109" s="29"/>
      <c r="APY109" s="29"/>
      <c r="APZ109" s="29"/>
      <c r="AQA109" s="29"/>
      <c r="AQB109" s="29"/>
      <c r="AQC109" s="29"/>
      <c r="AQD109" s="29"/>
      <c r="AQE109" s="29"/>
      <c r="AQF109" s="29"/>
      <c r="AQG109" s="29"/>
      <c r="AQH109" s="29"/>
      <c r="AQI109" s="29"/>
      <c r="AQJ109" s="29"/>
      <c r="AQK109" s="29"/>
      <c r="AQL109" s="29"/>
      <c r="AQM109" s="29"/>
      <c r="AQN109" s="29"/>
      <c r="AQO109" s="29"/>
      <c r="AQP109" s="29"/>
      <c r="AQQ109" s="29"/>
      <c r="AQR109" s="29"/>
      <c r="AQS109" s="29"/>
      <c r="AQT109" s="29"/>
      <c r="AQU109" s="29"/>
      <c r="AQV109" s="29"/>
      <c r="AQW109" s="29"/>
      <c r="AQX109" s="29"/>
      <c r="AQY109" s="29"/>
      <c r="AQZ109" s="29"/>
      <c r="ARA109" s="29"/>
      <c r="ARB109" s="29"/>
      <c r="ARC109" s="29"/>
      <c r="ARD109" s="29"/>
      <c r="ARE109" s="29"/>
      <c r="ARF109" s="29"/>
      <c r="ARG109" s="29"/>
      <c r="ARH109" s="29"/>
      <c r="ARI109" s="29"/>
      <c r="ARJ109" s="29"/>
      <c r="ARK109" s="29"/>
      <c r="ARL109" s="29"/>
      <c r="ARM109" s="29"/>
      <c r="ARN109" s="29"/>
      <c r="ARO109" s="29"/>
      <c r="ARP109" s="29"/>
      <c r="ARQ109" s="29"/>
      <c r="ARR109" s="29"/>
      <c r="ARS109" s="29"/>
      <c r="ART109" s="29"/>
      <c r="ARU109" s="29"/>
      <c r="ARV109" s="29"/>
      <c r="ARW109" s="29"/>
      <c r="ARX109" s="29"/>
      <c r="ARY109" s="29"/>
      <c r="ARZ109" s="29"/>
      <c r="ASA109" s="29"/>
      <c r="ASB109" s="29"/>
      <c r="ASC109" s="29"/>
      <c r="ASD109" s="29"/>
      <c r="ASE109" s="29"/>
      <c r="ASF109" s="29"/>
      <c r="ASG109" s="29"/>
      <c r="ASH109" s="29"/>
      <c r="ASI109" s="29"/>
      <c r="ASJ109" s="29"/>
      <c r="ASK109" s="29"/>
      <c r="ASL109" s="29"/>
      <c r="ASM109" s="29"/>
      <c r="ASN109" s="29"/>
      <c r="ASO109" s="29"/>
      <c r="ASP109" s="29"/>
      <c r="ASQ109" s="29"/>
      <c r="ASR109" s="29"/>
      <c r="ASS109" s="29"/>
      <c r="AST109" s="29"/>
      <c r="ASU109" s="29"/>
      <c r="ASV109" s="29"/>
      <c r="ASW109" s="29"/>
      <c r="ASX109" s="29"/>
      <c r="ASY109" s="29"/>
      <c r="ASZ109" s="29"/>
      <c r="ATA109" s="29"/>
      <c r="ATB109" s="29"/>
      <c r="ATC109" s="29"/>
      <c r="ATD109" s="29"/>
      <c r="ATE109" s="29"/>
      <c r="ATF109" s="29"/>
      <c r="ATG109" s="29"/>
      <c r="ATH109" s="29"/>
      <c r="ATI109" s="29"/>
      <c r="ATJ109" s="29"/>
      <c r="ATK109" s="29"/>
      <c r="ATL109" s="29"/>
      <c r="ATM109" s="29"/>
      <c r="ATN109" s="29"/>
      <c r="ATO109" s="29"/>
      <c r="ATP109" s="29"/>
      <c r="ATQ109" s="29"/>
      <c r="ATR109" s="29"/>
      <c r="ATS109" s="29"/>
      <c r="ATT109" s="29"/>
      <c r="ATU109" s="29"/>
      <c r="ATV109" s="29"/>
      <c r="ATW109" s="29"/>
      <c r="ATX109" s="29"/>
      <c r="ATY109" s="29"/>
      <c r="ATZ109" s="29"/>
      <c r="AUA109" s="29"/>
      <c r="AUB109" s="29"/>
      <c r="AUC109" s="29"/>
      <c r="AUD109" s="29"/>
      <c r="AUE109" s="29"/>
      <c r="AUF109" s="29"/>
      <c r="AUG109" s="29"/>
      <c r="AUH109" s="29"/>
      <c r="AUI109" s="29"/>
      <c r="AUJ109" s="29"/>
      <c r="AUK109" s="29"/>
      <c r="AUL109" s="29"/>
      <c r="AUM109" s="29"/>
      <c r="AUN109" s="29"/>
      <c r="AUO109" s="29"/>
      <c r="AUP109" s="29"/>
      <c r="AUQ109" s="29"/>
      <c r="AUR109" s="29"/>
      <c r="AUS109" s="29"/>
      <c r="AUT109" s="29"/>
      <c r="AUU109" s="29"/>
      <c r="AUV109" s="29"/>
      <c r="AUW109" s="29"/>
      <c r="AUX109" s="29"/>
      <c r="AUY109" s="29"/>
      <c r="AUZ109" s="29"/>
      <c r="AVA109" s="29"/>
      <c r="AVB109" s="29"/>
      <c r="AVC109" s="29"/>
      <c r="AVD109" s="29"/>
      <c r="AVE109" s="29"/>
      <c r="AVF109" s="29"/>
      <c r="AVG109" s="29"/>
      <c r="AVH109" s="29"/>
      <c r="AVI109" s="29"/>
      <c r="AVJ109" s="29"/>
      <c r="AVK109" s="29"/>
      <c r="AVL109" s="29"/>
      <c r="AVM109" s="29"/>
      <c r="AVN109" s="29"/>
      <c r="AVO109" s="29"/>
      <c r="AVP109" s="29"/>
      <c r="AVQ109" s="29"/>
      <c r="AVR109" s="29"/>
      <c r="AVS109" s="29"/>
      <c r="AVT109" s="29"/>
      <c r="AVU109" s="29"/>
      <c r="AVV109" s="29"/>
      <c r="AVW109" s="29"/>
      <c r="AVX109" s="29"/>
      <c r="AVY109" s="29"/>
      <c r="AVZ109" s="29"/>
      <c r="AWA109" s="29"/>
      <c r="AWB109" s="29"/>
      <c r="AWC109" s="29"/>
      <c r="AWD109" s="29"/>
      <c r="AWE109" s="29"/>
      <c r="AWF109" s="29"/>
      <c r="AWG109" s="29"/>
      <c r="AWH109" s="29"/>
      <c r="AWI109" s="29"/>
      <c r="AWJ109" s="29"/>
      <c r="AWK109" s="29"/>
      <c r="AWL109" s="29"/>
      <c r="AWM109" s="29"/>
      <c r="AWN109" s="29"/>
      <c r="AWO109" s="29"/>
      <c r="AWP109" s="29"/>
      <c r="AWQ109" s="29"/>
      <c r="AWR109" s="29"/>
      <c r="AWS109" s="29"/>
      <c r="AWT109" s="29"/>
      <c r="AWU109" s="29"/>
      <c r="AWV109" s="29"/>
      <c r="AWW109" s="29"/>
      <c r="AWX109" s="29"/>
      <c r="AWY109" s="29"/>
      <c r="AWZ109" s="29"/>
      <c r="AXA109" s="29"/>
      <c r="AXB109" s="29"/>
      <c r="AXC109" s="29"/>
      <c r="AXD109" s="29"/>
      <c r="AXE109" s="29"/>
      <c r="AXF109" s="29"/>
      <c r="AXG109" s="29"/>
      <c r="AXH109" s="29"/>
      <c r="AXI109" s="29"/>
      <c r="AXJ109" s="29"/>
      <c r="AXK109" s="29"/>
      <c r="AXL109" s="29"/>
      <c r="AXM109" s="29"/>
      <c r="AXN109" s="29"/>
      <c r="AXO109" s="29"/>
      <c r="AXP109" s="29"/>
      <c r="AXQ109" s="29"/>
      <c r="AXR109" s="29"/>
      <c r="AXS109" s="29"/>
      <c r="AXT109" s="29"/>
      <c r="AXU109" s="29"/>
      <c r="AXV109" s="29"/>
      <c r="AXW109" s="29"/>
      <c r="AXX109" s="29"/>
      <c r="AXY109" s="29"/>
      <c r="AXZ109" s="29"/>
      <c r="AYA109" s="29"/>
      <c r="AYB109" s="29"/>
      <c r="AYC109" s="29"/>
      <c r="AYD109" s="29"/>
      <c r="AYE109" s="29"/>
      <c r="AYF109" s="29"/>
      <c r="AYG109" s="29"/>
      <c r="AYH109" s="29"/>
      <c r="AYI109" s="29"/>
      <c r="AYJ109" s="29"/>
      <c r="AYK109" s="29"/>
      <c r="AYL109" s="29"/>
      <c r="AYM109" s="29"/>
      <c r="AYN109" s="29"/>
      <c r="AYO109" s="29"/>
      <c r="AYP109" s="29"/>
      <c r="AYQ109" s="29"/>
      <c r="AYR109" s="29"/>
      <c r="AYS109" s="29"/>
      <c r="AYT109" s="29"/>
      <c r="AYU109" s="29"/>
      <c r="AYV109" s="29"/>
      <c r="AYW109" s="29"/>
      <c r="AYX109" s="29"/>
      <c r="AYY109" s="29"/>
      <c r="AYZ109" s="29"/>
      <c r="AZA109" s="29"/>
      <c r="AZB109" s="29"/>
      <c r="AZC109" s="29"/>
      <c r="AZD109" s="29"/>
      <c r="AZE109" s="29"/>
      <c r="AZF109" s="29"/>
      <c r="AZG109" s="29"/>
      <c r="AZH109" s="29"/>
      <c r="AZI109" s="29"/>
      <c r="AZJ109" s="29"/>
      <c r="AZK109" s="29"/>
      <c r="AZL109" s="29"/>
      <c r="AZM109" s="29"/>
      <c r="AZN109" s="29"/>
      <c r="AZO109" s="29"/>
      <c r="AZP109" s="29"/>
      <c r="AZQ109" s="29"/>
      <c r="AZR109" s="29"/>
      <c r="AZS109" s="29"/>
      <c r="AZT109" s="29"/>
      <c r="AZU109" s="29"/>
      <c r="AZV109" s="29"/>
      <c r="AZW109" s="29"/>
      <c r="AZX109" s="29"/>
      <c r="AZY109" s="29"/>
      <c r="AZZ109" s="29"/>
      <c r="BAA109" s="29"/>
      <c r="BAB109" s="29"/>
      <c r="BAC109" s="29"/>
      <c r="BAD109" s="29"/>
    </row>
    <row r="110" spans="1:1382" s="89" customFormat="1" ht="14" x14ac:dyDescent="0.2">
      <c r="A110" s="116">
        <v>100</v>
      </c>
      <c r="B110" s="44">
        <v>97</v>
      </c>
      <c r="C110" s="40">
        <v>38104605</v>
      </c>
      <c r="D110" s="44">
        <v>2455366</v>
      </c>
      <c r="E110" s="31" t="s">
        <v>33</v>
      </c>
      <c r="F110" s="30" t="s">
        <v>98</v>
      </c>
      <c r="G110" s="94">
        <v>29044</v>
      </c>
      <c r="H110" s="40" t="s">
        <v>128</v>
      </c>
      <c r="I110" s="40" t="s">
        <v>563</v>
      </c>
      <c r="J110" s="42">
        <f>(AA110-G110)/365.25</f>
        <v>30.151950718685832</v>
      </c>
      <c r="K110" s="55">
        <v>8</v>
      </c>
      <c r="L110" s="42">
        <f>SUM(J110-K110)</f>
        <v>22.151950718685832</v>
      </c>
      <c r="M110" s="30" t="s">
        <v>17</v>
      </c>
      <c r="N110" s="43" t="s">
        <v>807</v>
      </c>
      <c r="O110" s="30">
        <v>4</v>
      </c>
      <c r="P110" s="44">
        <v>2</v>
      </c>
      <c r="Q110" s="30" t="s">
        <v>1046</v>
      </c>
      <c r="R110" s="30" t="s">
        <v>96</v>
      </c>
      <c r="S110" s="45">
        <v>40050</v>
      </c>
      <c r="T110" s="45">
        <v>40057</v>
      </c>
      <c r="U110" s="42">
        <v>7</v>
      </c>
      <c r="V110" s="32" t="s">
        <v>453</v>
      </c>
      <c r="W110" s="32" t="s">
        <v>563</v>
      </c>
      <c r="X110" s="30" t="s">
        <v>1193</v>
      </c>
      <c r="Y110" s="30" t="s">
        <v>1235</v>
      </c>
      <c r="Z110" s="56" t="s">
        <v>804</v>
      </c>
      <c r="AA110" s="45">
        <v>40057</v>
      </c>
      <c r="AB110" s="80" t="s">
        <v>807</v>
      </c>
      <c r="AC110" s="45">
        <v>42226</v>
      </c>
      <c r="AD110" s="47">
        <f>((AC110-AA110)/365)*12</f>
        <v>71.30958904109589</v>
      </c>
      <c r="AE110" s="46" t="s">
        <v>539</v>
      </c>
      <c r="AF110" s="47">
        <v>1</v>
      </c>
      <c r="AG110" s="46" t="s">
        <v>539</v>
      </c>
      <c r="AH110" s="47">
        <v>1</v>
      </c>
      <c r="AI110" s="46" t="s">
        <v>539</v>
      </c>
      <c r="AJ110" s="47">
        <v>1</v>
      </c>
      <c r="AK110" s="46" t="s">
        <v>453</v>
      </c>
      <c r="AL110" s="47" t="s">
        <v>453</v>
      </c>
      <c r="AM110" s="46" t="s">
        <v>453</v>
      </c>
      <c r="AN110" s="47" t="s">
        <v>453</v>
      </c>
      <c r="AO110" s="46" t="s">
        <v>453</v>
      </c>
      <c r="AP110" s="47" t="s">
        <v>453</v>
      </c>
      <c r="AQ110" s="47" t="s">
        <v>637</v>
      </c>
      <c r="AR110" s="47">
        <v>3</v>
      </c>
      <c r="AS110" s="47" t="s">
        <v>453</v>
      </c>
      <c r="AT110" s="47" t="s">
        <v>453</v>
      </c>
      <c r="AU110" s="47"/>
      <c r="AV110" s="47"/>
      <c r="AW110" s="47"/>
      <c r="AX110" s="47"/>
      <c r="AY110" s="85" t="s">
        <v>2674</v>
      </c>
      <c r="AZ110" s="48" t="s">
        <v>637</v>
      </c>
      <c r="BA110" s="48">
        <v>3</v>
      </c>
      <c r="BB110" s="44">
        <v>2</v>
      </c>
      <c r="BC110" s="30" t="s">
        <v>823</v>
      </c>
      <c r="BD110" s="55">
        <v>1</v>
      </c>
      <c r="BE110" s="55">
        <v>1</v>
      </c>
      <c r="BF110" s="43" t="s">
        <v>807</v>
      </c>
      <c r="BG110" s="40" t="s">
        <v>453</v>
      </c>
      <c r="BH110" s="40" t="s">
        <v>564</v>
      </c>
      <c r="BI110" s="40" t="s">
        <v>568</v>
      </c>
      <c r="BJ110" s="40" t="s">
        <v>453</v>
      </c>
      <c r="BK110" s="31" t="s">
        <v>453</v>
      </c>
      <c r="BL110" s="31" t="s">
        <v>1868</v>
      </c>
      <c r="BM110" s="30">
        <v>78</v>
      </c>
      <c r="BN110" s="30">
        <v>90</v>
      </c>
      <c r="BO110" s="30">
        <v>83</v>
      </c>
      <c r="BP110" s="30" t="s">
        <v>2675</v>
      </c>
      <c r="BQ110" s="30" t="s">
        <v>2676</v>
      </c>
      <c r="BR110" s="30" t="s">
        <v>453</v>
      </c>
      <c r="BS110" s="30" t="s">
        <v>872</v>
      </c>
      <c r="BT110" s="30" t="s">
        <v>2280</v>
      </c>
      <c r="BU110" s="30" t="s">
        <v>2677</v>
      </c>
      <c r="BV110" s="30" t="s">
        <v>1236</v>
      </c>
      <c r="BW110" s="30">
        <v>78</v>
      </c>
      <c r="BX110" s="30">
        <v>102</v>
      </c>
      <c r="BY110" s="30" t="s">
        <v>923</v>
      </c>
      <c r="BZ110" s="30" t="s">
        <v>1737</v>
      </c>
      <c r="CA110" s="112"/>
      <c r="CC110" s="29"/>
      <c r="CD110" s="29"/>
      <c r="CE110" s="29"/>
      <c r="CF110" s="29"/>
      <c r="CG110" s="29"/>
      <c r="CH110" s="29"/>
      <c r="CI110" s="29"/>
      <c r="CJ110" s="29"/>
      <c r="CK110" s="29"/>
      <c r="CL110" s="29"/>
      <c r="CM110" s="29"/>
      <c r="CN110" s="29"/>
      <c r="CO110" s="29"/>
      <c r="CP110" s="29"/>
      <c r="CQ110" s="29"/>
      <c r="CR110" s="29"/>
      <c r="CS110" s="29"/>
      <c r="CT110" s="29"/>
      <c r="CU110" s="29"/>
      <c r="CV110" s="29"/>
      <c r="CW110" s="29"/>
      <c r="CX110" s="29"/>
      <c r="CY110" s="29"/>
      <c r="CZ110" s="29"/>
      <c r="DA110" s="29"/>
      <c r="DB110" s="29"/>
      <c r="DC110" s="29"/>
      <c r="DD110" s="29"/>
      <c r="DE110" s="29"/>
      <c r="DF110" s="29"/>
      <c r="DG110" s="29"/>
      <c r="DH110" s="29"/>
      <c r="DI110" s="29"/>
      <c r="DJ110" s="29"/>
      <c r="DK110" s="29"/>
      <c r="DL110" s="29"/>
      <c r="DM110" s="29"/>
      <c r="DN110" s="29"/>
      <c r="DO110" s="29"/>
      <c r="DP110" s="29"/>
      <c r="DQ110" s="29"/>
      <c r="DR110" s="29"/>
      <c r="DS110" s="29"/>
      <c r="DT110" s="29"/>
      <c r="DU110" s="29"/>
      <c r="DV110" s="29"/>
      <c r="DW110" s="29"/>
      <c r="DX110" s="29"/>
      <c r="DY110" s="29"/>
      <c r="DZ110" s="29"/>
      <c r="EA110" s="29"/>
      <c r="EB110" s="29"/>
      <c r="EC110" s="29"/>
      <c r="ED110" s="29"/>
      <c r="EE110" s="29"/>
      <c r="EF110" s="29"/>
      <c r="EG110" s="29"/>
      <c r="EH110" s="29"/>
      <c r="EI110" s="29"/>
      <c r="EJ110" s="29"/>
      <c r="EK110" s="29"/>
      <c r="EL110" s="29"/>
      <c r="EM110" s="29"/>
      <c r="EN110" s="29"/>
      <c r="EO110" s="29"/>
      <c r="EP110" s="29"/>
      <c r="EQ110" s="29"/>
      <c r="ER110" s="29"/>
      <c r="ES110" s="29"/>
      <c r="ET110" s="29"/>
      <c r="EU110" s="29"/>
      <c r="EV110" s="29"/>
      <c r="EW110" s="29"/>
      <c r="EX110" s="29"/>
      <c r="EY110" s="29"/>
      <c r="EZ110" s="29"/>
      <c r="FA110" s="29"/>
      <c r="FB110" s="29"/>
      <c r="FC110" s="29"/>
      <c r="FD110" s="29"/>
      <c r="FE110" s="29"/>
      <c r="FF110" s="29"/>
      <c r="FG110" s="29"/>
      <c r="FH110" s="29"/>
      <c r="FI110" s="29"/>
      <c r="FJ110" s="29"/>
      <c r="FK110" s="29"/>
      <c r="FL110" s="29"/>
      <c r="FM110" s="29"/>
      <c r="FN110" s="29"/>
      <c r="FO110" s="29"/>
      <c r="FP110" s="29"/>
      <c r="FQ110" s="29"/>
      <c r="FR110" s="29"/>
      <c r="FS110" s="29"/>
      <c r="FT110" s="29"/>
      <c r="FU110" s="29"/>
      <c r="FV110" s="29"/>
      <c r="FW110" s="29"/>
      <c r="FX110" s="29"/>
      <c r="FY110" s="29"/>
      <c r="FZ110" s="29"/>
      <c r="GA110" s="29"/>
      <c r="GB110" s="29"/>
      <c r="GC110" s="29"/>
      <c r="GD110" s="29"/>
      <c r="GE110" s="29"/>
      <c r="GF110" s="29"/>
      <c r="GG110" s="29"/>
      <c r="GH110" s="29"/>
      <c r="GI110" s="29"/>
      <c r="GJ110" s="29"/>
      <c r="GK110" s="29"/>
      <c r="GL110" s="29"/>
      <c r="GM110" s="29"/>
      <c r="GN110" s="29"/>
      <c r="GO110" s="29"/>
      <c r="GP110" s="29"/>
      <c r="GQ110" s="29"/>
      <c r="GR110" s="29"/>
      <c r="GS110" s="29"/>
      <c r="GT110" s="29"/>
      <c r="GU110" s="29"/>
      <c r="GV110" s="29"/>
      <c r="GW110" s="29"/>
      <c r="GX110" s="29"/>
      <c r="GY110" s="29"/>
      <c r="GZ110" s="29"/>
      <c r="HA110" s="29"/>
      <c r="HB110" s="29"/>
      <c r="HC110" s="29"/>
      <c r="HD110" s="29"/>
      <c r="HE110" s="29"/>
      <c r="HF110" s="29"/>
      <c r="HG110" s="29"/>
      <c r="HH110" s="29"/>
      <c r="HI110" s="29"/>
      <c r="HJ110" s="29"/>
      <c r="HK110" s="29"/>
      <c r="HL110" s="29"/>
      <c r="HM110" s="29"/>
      <c r="HN110" s="29"/>
      <c r="HO110" s="29"/>
      <c r="HP110" s="29"/>
      <c r="HQ110" s="29"/>
      <c r="HR110" s="29"/>
      <c r="HS110" s="29"/>
      <c r="HT110" s="29"/>
      <c r="HU110" s="29"/>
      <c r="HV110" s="29"/>
      <c r="HW110" s="29"/>
      <c r="HX110" s="29"/>
      <c r="HY110" s="29"/>
      <c r="HZ110" s="29"/>
      <c r="IA110" s="29"/>
      <c r="IB110" s="29"/>
      <c r="IC110" s="29"/>
      <c r="ID110" s="29"/>
      <c r="IE110" s="29"/>
      <c r="IF110" s="29"/>
      <c r="IG110" s="29"/>
      <c r="IH110" s="29"/>
      <c r="II110" s="29"/>
      <c r="IJ110" s="29"/>
      <c r="IK110" s="29"/>
      <c r="IL110" s="29"/>
      <c r="IM110" s="29"/>
      <c r="IN110" s="29"/>
      <c r="IO110" s="29"/>
      <c r="IP110" s="29"/>
      <c r="IQ110" s="29"/>
      <c r="IR110" s="29"/>
      <c r="IS110" s="29"/>
      <c r="IT110" s="29"/>
      <c r="IU110" s="29"/>
      <c r="IV110" s="29"/>
      <c r="IW110" s="29"/>
      <c r="IX110" s="29"/>
      <c r="IY110" s="29"/>
      <c r="IZ110" s="29"/>
      <c r="JA110" s="29"/>
      <c r="JB110" s="29"/>
      <c r="JC110" s="29"/>
      <c r="JD110" s="29"/>
      <c r="JE110" s="29"/>
      <c r="JF110" s="29"/>
      <c r="JG110" s="29"/>
      <c r="JH110" s="29"/>
      <c r="JI110" s="29"/>
      <c r="JJ110" s="29"/>
      <c r="JK110" s="29"/>
      <c r="JL110" s="29"/>
      <c r="JM110" s="29"/>
      <c r="JN110" s="29"/>
      <c r="JO110" s="29"/>
      <c r="JP110" s="29"/>
      <c r="JQ110" s="29"/>
      <c r="JR110" s="29"/>
      <c r="JS110" s="29"/>
      <c r="JT110" s="29"/>
      <c r="JU110" s="29"/>
      <c r="JV110" s="29"/>
      <c r="JW110" s="29"/>
      <c r="JX110" s="29"/>
      <c r="JY110" s="29"/>
      <c r="JZ110" s="29"/>
      <c r="KA110" s="29"/>
      <c r="KB110" s="29"/>
      <c r="KC110" s="29"/>
      <c r="KD110" s="29"/>
      <c r="KE110" s="29"/>
      <c r="KF110" s="29"/>
      <c r="KG110" s="29"/>
      <c r="KH110" s="29"/>
      <c r="KI110" s="29"/>
      <c r="KJ110" s="29"/>
      <c r="KK110" s="29"/>
      <c r="KL110" s="29"/>
      <c r="KM110" s="29"/>
      <c r="KN110" s="29"/>
      <c r="KO110" s="29"/>
      <c r="KP110" s="29"/>
      <c r="KQ110" s="29"/>
      <c r="KR110" s="29"/>
      <c r="KS110" s="29"/>
      <c r="KT110" s="29"/>
      <c r="KU110" s="29"/>
      <c r="KV110" s="29"/>
      <c r="KW110" s="29"/>
      <c r="KX110" s="29"/>
      <c r="KY110" s="29"/>
      <c r="KZ110" s="29"/>
      <c r="LA110" s="29"/>
      <c r="LB110" s="29"/>
      <c r="LC110" s="29"/>
      <c r="LD110" s="29"/>
      <c r="LE110" s="29"/>
      <c r="LF110" s="29"/>
      <c r="LG110" s="29"/>
      <c r="LH110" s="29"/>
      <c r="LI110" s="29"/>
      <c r="LJ110" s="29"/>
      <c r="LK110" s="29"/>
      <c r="LL110" s="29"/>
      <c r="LM110" s="29"/>
      <c r="LN110" s="29"/>
      <c r="LO110" s="29"/>
      <c r="LP110" s="29"/>
      <c r="LQ110" s="29"/>
      <c r="LR110" s="29"/>
      <c r="LS110" s="29"/>
      <c r="LT110" s="29"/>
      <c r="LU110" s="29"/>
      <c r="LV110" s="29"/>
      <c r="LW110" s="29"/>
      <c r="LX110" s="29"/>
      <c r="LY110" s="29"/>
      <c r="LZ110" s="29"/>
      <c r="MA110" s="29"/>
      <c r="MB110" s="29"/>
      <c r="MC110" s="29"/>
      <c r="MD110" s="29"/>
      <c r="ME110" s="29"/>
      <c r="MF110" s="29"/>
      <c r="MG110" s="29"/>
      <c r="MH110" s="29"/>
      <c r="MI110" s="29"/>
      <c r="MJ110" s="29"/>
      <c r="MK110" s="29"/>
      <c r="ML110" s="29"/>
      <c r="MM110" s="29"/>
      <c r="MN110" s="29"/>
      <c r="MO110" s="29"/>
      <c r="MP110" s="29"/>
      <c r="MQ110" s="29"/>
      <c r="MR110" s="29"/>
      <c r="MS110" s="29"/>
      <c r="MT110" s="29"/>
      <c r="MU110" s="29"/>
      <c r="MV110" s="29"/>
      <c r="MW110" s="29"/>
      <c r="MX110" s="29"/>
      <c r="MY110" s="29"/>
      <c r="MZ110" s="29"/>
      <c r="NA110" s="29"/>
      <c r="NB110" s="29"/>
      <c r="NC110" s="29"/>
      <c r="ND110" s="29"/>
      <c r="NE110" s="29"/>
      <c r="NF110" s="29"/>
      <c r="NG110" s="29"/>
      <c r="NH110" s="29"/>
      <c r="NI110" s="29"/>
      <c r="NJ110" s="29"/>
      <c r="NK110" s="29"/>
      <c r="NL110" s="29"/>
      <c r="NM110" s="29"/>
      <c r="NN110" s="29"/>
      <c r="NO110" s="29"/>
      <c r="NP110" s="29"/>
      <c r="NQ110" s="29"/>
      <c r="NR110" s="29"/>
      <c r="NS110" s="29"/>
      <c r="NT110" s="29"/>
      <c r="NU110" s="29"/>
      <c r="NV110" s="29"/>
      <c r="NW110" s="29"/>
      <c r="NX110" s="29"/>
      <c r="NY110" s="29"/>
      <c r="NZ110" s="29"/>
      <c r="OA110" s="29"/>
      <c r="OB110" s="29"/>
      <c r="OC110" s="29"/>
      <c r="OD110" s="29"/>
      <c r="OE110" s="29"/>
      <c r="OF110" s="29"/>
      <c r="OG110" s="29"/>
      <c r="OH110" s="29"/>
      <c r="OI110" s="29"/>
      <c r="OJ110" s="29"/>
      <c r="OK110" s="29"/>
      <c r="OL110" s="29"/>
      <c r="OM110" s="29"/>
      <c r="ON110" s="29"/>
      <c r="OO110" s="29"/>
      <c r="OP110" s="29"/>
      <c r="OQ110" s="29"/>
      <c r="OR110" s="29"/>
      <c r="OS110" s="29"/>
      <c r="OT110" s="29"/>
      <c r="OU110" s="29"/>
      <c r="OV110" s="29"/>
      <c r="OW110" s="29"/>
      <c r="OX110" s="29"/>
      <c r="OY110" s="29"/>
      <c r="OZ110" s="29"/>
      <c r="PA110" s="29"/>
      <c r="PB110" s="29"/>
      <c r="PC110" s="29"/>
      <c r="PD110" s="29"/>
      <c r="PE110" s="29"/>
      <c r="PF110" s="29"/>
      <c r="PG110" s="29"/>
      <c r="PH110" s="29"/>
      <c r="PI110" s="29"/>
      <c r="PJ110" s="29"/>
      <c r="PK110" s="29"/>
      <c r="PL110" s="29"/>
      <c r="PM110" s="29"/>
      <c r="PN110" s="29"/>
      <c r="PO110" s="29"/>
      <c r="PP110" s="29"/>
      <c r="PQ110" s="29"/>
      <c r="PR110" s="29"/>
      <c r="PS110" s="29"/>
      <c r="PT110" s="29"/>
      <c r="PU110" s="29"/>
      <c r="PV110" s="29"/>
      <c r="PW110" s="29"/>
      <c r="PX110" s="29"/>
      <c r="PY110" s="29"/>
      <c r="PZ110" s="29"/>
      <c r="QA110" s="29"/>
      <c r="QB110" s="29"/>
      <c r="QC110" s="29"/>
      <c r="QD110" s="29"/>
      <c r="QE110" s="29"/>
      <c r="QF110" s="29"/>
      <c r="QG110" s="29"/>
      <c r="QH110" s="29"/>
      <c r="QI110" s="29"/>
      <c r="QJ110" s="29"/>
      <c r="QK110" s="29"/>
      <c r="QL110" s="29"/>
      <c r="QM110" s="29"/>
      <c r="QN110" s="29"/>
      <c r="QO110" s="29"/>
      <c r="QP110" s="29"/>
      <c r="QQ110" s="29"/>
      <c r="QR110" s="29"/>
      <c r="QS110" s="29"/>
      <c r="QT110" s="29"/>
      <c r="QU110" s="29"/>
      <c r="QV110" s="29"/>
      <c r="QW110" s="29"/>
      <c r="QX110" s="29"/>
      <c r="QY110" s="29"/>
      <c r="QZ110" s="29"/>
      <c r="RA110" s="29"/>
      <c r="RB110" s="29"/>
      <c r="RC110" s="29"/>
      <c r="RD110" s="29"/>
      <c r="RE110" s="29"/>
      <c r="RF110" s="29"/>
      <c r="RG110" s="29"/>
      <c r="RH110" s="29"/>
      <c r="RI110" s="29"/>
      <c r="RJ110" s="29"/>
      <c r="RK110" s="29"/>
      <c r="RL110" s="29"/>
      <c r="RM110" s="29"/>
      <c r="RN110" s="29"/>
      <c r="RO110" s="29"/>
      <c r="RP110" s="29"/>
      <c r="RQ110" s="29"/>
      <c r="RR110" s="29"/>
      <c r="RS110" s="29"/>
      <c r="RT110" s="29"/>
      <c r="RU110" s="29"/>
      <c r="RV110" s="29"/>
      <c r="RW110" s="29"/>
      <c r="RX110" s="29"/>
      <c r="RY110" s="29"/>
      <c r="RZ110" s="29"/>
      <c r="SA110" s="29"/>
      <c r="SB110" s="29"/>
      <c r="SC110" s="29"/>
      <c r="SD110" s="29"/>
      <c r="SE110" s="29"/>
      <c r="SF110" s="29"/>
      <c r="SG110" s="29"/>
      <c r="SH110" s="29"/>
      <c r="SI110" s="29"/>
      <c r="SJ110" s="29"/>
      <c r="SK110" s="29"/>
      <c r="SL110" s="29"/>
      <c r="SM110" s="29"/>
      <c r="SN110" s="29"/>
      <c r="SO110" s="29"/>
      <c r="SP110" s="29"/>
      <c r="SQ110" s="29"/>
      <c r="SR110" s="29"/>
      <c r="SS110" s="29"/>
      <c r="ST110" s="29"/>
      <c r="SU110" s="29"/>
      <c r="SV110" s="29"/>
      <c r="SW110" s="29"/>
      <c r="SX110" s="29"/>
      <c r="SY110" s="29"/>
      <c r="SZ110" s="29"/>
      <c r="TA110" s="29"/>
      <c r="TB110" s="29"/>
      <c r="TC110" s="29"/>
      <c r="TD110" s="29"/>
      <c r="TE110" s="29"/>
      <c r="TF110" s="29"/>
      <c r="TG110" s="29"/>
      <c r="TH110" s="29"/>
      <c r="TI110" s="29"/>
      <c r="TJ110" s="29"/>
      <c r="TK110" s="29"/>
      <c r="TL110" s="29"/>
      <c r="TM110" s="29"/>
      <c r="TN110" s="29"/>
      <c r="TO110" s="29"/>
      <c r="TP110" s="29"/>
      <c r="TQ110" s="29"/>
      <c r="TR110" s="29"/>
      <c r="TS110" s="29"/>
      <c r="TT110" s="29"/>
      <c r="TU110" s="29"/>
      <c r="TV110" s="29"/>
      <c r="TW110" s="29"/>
      <c r="TX110" s="29"/>
      <c r="TY110" s="29"/>
      <c r="TZ110" s="29"/>
      <c r="UA110" s="29"/>
      <c r="UB110" s="29"/>
      <c r="UC110" s="29"/>
      <c r="UD110" s="29"/>
      <c r="UE110" s="29"/>
      <c r="UF110" s="29"/>
      <c r="UG110" s="29"/>
      <c r="UH110" s="29"/>
      <c r="UI110" s="29"/>
      <c r="UJ110" s="29"/>
      <c r="UK110" s="29"/>
      <c r="UL110" s="29"/>
      <c r="UM110" s="29"/>
      <c r="UN110" s="29"/>
      <c r="UO110" s="29"/>
      <c r="UP110" s="29"/>
      <c r="UQ110" s="29"/>
      <c r="UR110" s="29"/>
      <c r="US110" s="29"/>
      <c r="UT110" s="29"/>
      <c r="UU110" s="29"/>
      <c r="UV110" s="29"/>
      <c r="UW110" s="29"/>
      <c r="UX110" s="29"/>
      <c r="UY110" s="29"/>
      <c r="UZ110" s="29"/>
      <c r="VA110" s="29"/>
      <c r="VB110" s="29"/>
      <c r="VC110" s="29"/>
      <c r="VD110" s="29"/>
      <c r="VE110" s="29"/>
      <c r="VF110" s="29"/>
      <c r="VG110" s="29"/>
      <c r="VH110" s="29"/>
      <c r="VI110" s="29"/>
      <c r="VJ110" s="29"/>
      <c r="VK110" s="29"/>
      <c r="VL110" s="29"/>
      <c r="VM110" s="29"/>
      <c r="VN110" s="29"/>
      <c r="VO110" s="29"/>
      <c r="VP110" s="29"/>
      <c r="VQ110" s="29"/>
      <c r="VR110" s="29"/>
      <c r="VS110" s="29"/>
      <c r="VT110" s="29"/>
      <c r="VU110" s="29"/>
      <c r="VV110" s="29"/>
      <c r="VW110" s="29"/>
      <c r="VX110" s="29"/>
      <c r="VY110" s="29"/>
      <c r="VZ110" s="29"/>
      <c r="WA110" s="29"/>
      <c r="WB110" s="29"/>
      <c r="WC110" s="29"/>
      <c r="WD110" s="29"/>
      <c r="WE110" s="29"/>
      <c r="WF110" s="29"/>
      <c r="WG110" s="29"/>
      <c r="WH110" s="29"/>
      <c r="WI110" s="29"/>
      <c r="WJ110" s="29"/>
      <c r="WK110" s="29"/>
      <c r="WL110" s="29"/>
      <c r="WM110" s="29"/>
      <c r="WN110" s="29"/>
      <c r="WO110" s="29"/>
      <c r="WP110" s="29"/>
      <c r="WQ110" s="29"/>
      <c r="WR110" s="29"/>
      <c r="WS110" s="29"/>
      <c r="WT110" s="29"/>
      <c r="WU110" s="29"/>
      <c r="WV110" s="29"/>
      <c r="WW110" s="29"/>
      <c r="WX110" s="29"/>
      <c r="WY110" s="29"/>
      <c r="WZ110" s="29"/>
      <c r="XA110" s="29"/>
      <c r="XB110" s="29"/>
      <c r="XC110" s="29"/>
      <c r="XD110" s="29"/>
      <c r="XE110" s="29"/>
      <c r="XF110" s="29"/>
      <c r="XG110" s="29"/>
      <c r="XH110" s="29"/>
      <c r="XI110" s="29"/>
      <c r="XJ110" s="29"/>
      <c r="XK110" s="29"/>
      <c r="XL110" s="29"/>
      <c r="XM110" s="29"/>
      <c r="XN110" s="29"/>
      <c r="XO110" s="29"/>
      <c r="XP110" s="29"/>
      <c r="XQ110" s="29"/>
      <c r="XR110" s="29"/>
      <c r="XS110" s="29"/>
      <c r="XT110" s="29"/>
      <c r="XU110" s="29"/>
      <c r="XV110" s="29"/>
      <c r="XW110" s="29"/>
      <c r="XX110" s="29"/>
      <c r="XY110" s="29"/>
      <c r="XZ110" s="29"/>
      <c r="YA110" s="29"/>
      <c r="YB110" s="29"/>
      <c r="YC110" s="29"/>
      <c r="YD110" s="29"/>
      <c r="YE110" s="29"/>
      <c r="YF110" s="29"/>
      <c r="YG110" s="29"/>
      <c r="YH110" s="29"/>
      <c r="YI110" s="29"/>
      <c r="YJ110" s="29"/>
      <c r="YK110" s="29"/>
      <c r="YL110" s="29"/>
      <c r="YM110" s="29"/>
      <c r="YN110" s="29"/>
      <c r="YO110" s="29"/>
      <c r="YP110" s="29"/>
      <c r="YQ110" s="29"/>
      <c r="YR110" s="29"/>
      <c r="YS110" s="29"/>
      <c r="YT110" s="29"/>
      <c r="YU110" s="29"/>
      <c r="YV110" s="29"/>
      <c r="YW110" s="29"/>
      <c r="YX110" s="29"/>
      <c r="YY110" s="29"/>
      <c r="YZ110" s="29"/>
      <c r="ZA110" s="29"/>
      <c r="ZB110" s="29"/>
      <c r="ZC110" s="29"/>
      <c r="ZD110" s="29"/>
      <c r="ZE110" s="29"/>
      <c r="ZF110" s="29"/>
      <c r="ZG110" s="29"/>
      <c r="ZH110" s="29"/>
      <c r="ZI110" s="29"/>
      <c r="ZJ110" s="29"/>
      <c r="ZK110" s="29"/>
      <c r="ZL110" s="29"/>
      <c r="ZM110" s="29"/>
      <c r="ZN110" s="29"/>
      <c r="ZO110" s="29"/>
      <c r="ZP110" s="29"/>
      <c r="ZQ110" s="29"/>
      <c r="ZR110" s="29"/>
      <c r="ZS110" s="29"/>
      <c r="ZT110" s="29"/>
      <c r="ZU110" s="29"/>
      <c r="ZV110" s="29"/>
      <c r="ZW110" s="29"/>
      <c r="ZX110" s="29"/>
      <c r="ZY110" s="29"/>
      <c r="ZZ110" s="29"/>
      <c r="AAA110" s="29"/>
      <c r="AAB110" s="29"/>
      <c r="AAC110" s="29"/>
      <c r="AAD110" s="29"/>
      <c r="AAE110" s="29"/>
      <c r="AAF110" s="29"/>
      <c r="AAG110" s="29"/>
      <c r="AAH110" s="29"/>
      <c r="AAI110" s="29"/>
      <c r="AAJ110" s="29"/>
      <c r="AAK110" s="29"/>
      <c r="AAL110" s="29"/>
      <c r="AAM110" s="29"/>
      <c r="AAN110" s="29"/>
      <c r="AAO110" s="29"/>
      <c r="AAP110" s="29"/>
      <c r="AAQ110" s="29"/>
      <c r="AAR110" s="29"/>
      <c r="AAS110" s="29"/>
      <c r="AAT110" s="29"/>
      <c r="AAU110" s="29"/>
      <c r="AAV110" s="29"/>
      <c r="AAW110" s="29"/>
      <c r="AAX110" s="29"/>
      <c r="AAY110" s="29"/>
      <c r="AAZ110" s="29"/>
      <c r="ABA110" s="29"/>
      <c r="ABB110" s="29"/>
      <c r="ABC110" s="29"/>
      <c r="ABD110" s="29"/>
      <c r="ABE110" s="29"/>
      <c r="ABF110" s="29"/>
      <c r="ABG110" s="29"/>
      <c r="ABH110" s="29"/>
      <c r="ABI110" s="29"/>
      <c r="ABJ110" s="29"/>
      <c r="ABK110" s="29"/>
      <c r="ABL110" s="29"/>
      <c r="ABM110" s="29"/>
      <c r="ABN110" s="29"/>
      <c r="ABO110" s="29"/>
      <c r="ABP110" s="29"/>
      <c r="ABQ110" s="29"/>
      <c r="ABR110" s="29"/>
      <c r="ABS110" s="29"/>
      <c r="ABT110" s="29"/>
      <c r="ABU110" s="29"/>
      <c r="ABV110" s="29"/>
      <c r="ABW110" s="29"/>
      <c r="ABX110" s="29"/>
      <c r="ABY110" s="29"/>
      <c r="ABZ110" s="29"/>
      <c r="ACA110" s="29"/>
      <c r="ACB110" s="29"/>
      <c r="ACC110" s="29"/>
      <c r="ACD110" s="29"/>
      <c r="ACE110" s="29"/>
      <c r="ACF110" s="29"/>
      <c r="ACG110" s="29"/>
      <c r="ACH110" s="29"/>
      <c r="ACI110" s="29"/>
      <c r="ACJ110" s="29"/>
      <c r="ACK110" s="29"/>
      <c r="ACL110" s="29"/>
      <c r="ACM110" s="29"/>
      <c r="ACN110" s="29"/>
      <c r="ACO110" s="29"/>
      <c r="ACP110" s="29"/>
      <c r="ACQ110" s="29"/>
      <c r="ACR110" s="29"/>
      <c r="ACS110" s="29"/>
      <c r="ACT110" s="29"/>
      <c r="ACU110" s="29"/>
      <c r="ACV110" s="29"/>
      <c r="ACW110" s="29"/>
      <c r="ACX110" s="29"/>
      <c r="ACY110" s="29"/>
      <c r="ACZ110" s="29"/>
      <c r="ADA110" s="29"/>
      <c r="ADB110" s="29"/>
      <c r="ADC110" s="29"/>
      <c r="ADD110" s="29"/>
      <c r="ADE110" s="29"/>
      <c r="ADF110" s="29"/>
      <c r="ADG110" s="29"/>
      <c r="ADH110" s="29"/>
      <c r="ADI110" s="29"/>
      <c r="ADJ110" s="29"/>
      <c r="ADK110" s="29"/>
      <c r="ADL110" s="29"/>
      <c r="ADM110" s="29"/>
      <c r="ADN110" s="29"/>
      <c r="ADO110" s="29"/>
      <c r="ADP110" s="29"/>
      <c r="ADQ110" s="29"/>
      <c r="ADR110" s="29"/>
      <c r="ADS110" s="29"/>
      <c r="ADT110" s="29"/>
      <c r="ADU110" s="29"/>
      <c r="ADV110" s="29"/>
      <c r="ADW110" s="29"/>
      <c r="ADX110" s="29"/>
      <c r="ADY110" s="29"/>
      <c r="ADZ110" s="29"/>
      <c r="AEA110" s="29"/>
      <c r="AEB110" s="29"/>
      <c r="AEC110" s="29"/>
      <c r="AED110" s="29"/>
      <c r="AEE110" s="29"/>
      <c r="AEF110" s="29"/>
      <c r="AEG110" s="29"/>
      <c r="AEH110" s="29"/>
      <c r="AEI110" s="29"/>
      <c r="AEJ110" s="29"/>
      <c r="AEK110" s="29"/>
      <c r="AEL110" s="29"/>
      <c r="AEM110" s="29"/>
      <c r="AEN110" s="29"/>
      <c r="AEO110" s="29"/>
      <c r="AEP110" s="29"/>
      <c r="AEQ110" s="29"/>
      <c r="AER110" s="29"/>
      <c r="AES110" s="29"/>
      <c r="AET110" s="29"/>
      <c r="AEU110" s="29"/>
      <c r="AEV110" s="29"/>
      <c r="AEW110" s="29"/>
      <c r="AEX110" s="29"/>
      <c r="AEY110" s="29"/>
      <c r="AEZ110" s="29"/>
      <c r="AFA110" s="29"/>
      <c r="AFB110" s="29"/>
      <c r="AFC110" s="29"/>
      <c r="AFD110" s="29"/>
      <c r="AFE110" s="29"/>
      <c r="AFF110" s="29"/>
      <c r="AFG110" s="29"/>
      <c r="AFH110" s="29"/>
      <c r="AFI110" s="29"/>
      <c r="AFJ110" s="29"/>
      <c r="AFK110" s="29"/>
      <c r="AFL110" s="29"/>
      <c r="AFM110" s="29"/>
      <c r="AFN110" s="29"/>
      <c r="AFO110" s="29"/>
      <c r="AFP110" s="29"/>
      <c r="AFQ110" s="29"/>
      <c r="AFR110" s="29"/>
      <c r="AFS110" s="29"/>
      <c r="AFT110" s="29"/>
      <c r="AFU110" s="29"/>
      <c r="AFV110" s="29"/>
      <c r="AFW110" s="29"/>
      <c r="AFX110" s="29"/>
      <c r="AFY110" s="29"/>
      <c r="AFZ110" s="29"/>
      <c r="AGA110" s="29"/>
      <c r="AGB110" s="29"/>
      <c r="AGC110" s="29"/>
      <c r="AGD110" s="29"/>
      <c r="AGE110" s="29"/>
      <c r="AGF110" s="29"/>
      <c r="AGG110" s="29"/>
      <c r="AGH110" s="29"/>
      <c r="AGI110" s="29"/>
      <c r="AGJ110" s="29"/>
      <c r="AGK110" s="29"/>
      <c r="AGL110" s="29"/>
      <c r="AGM110" s="29"/>
      <c r="AGN110" s="29"/>
      <c r="AGO110" s="29"/>
      <c r="AGP110" s="29"/>
      <c r="AGQ110" s="29"/>
      <c r="AGR110" s="29"/>
      <c r="AGS110" s="29"/>
      <c r="AGT110" s="29"/>
      <c r="AGU110" s="29"/>
      <c r="AGV110" s="29"/>
      <c r="AGW110" s="29"/>
      <c r="AGX110" s="29"/>
      <c r="AGY110" s="29"/>
      <c r="AGZ110" s="29"/>
      <c r="AHA110" s="29"/>
      <c r="AHB110" s="29"/>
      <c r="AHC110" s="29"/>
      <c r="AHD110" s="29"/>
      <c r="AHE110" s="29"/>
      <c r="AHF110" s="29"/>
      <c r="AHG110" s="29"/>
      <c r="AHH110" s="29"/>
      <c r="AHI110" s="29"/>
      <c r="AHJ110" s="29"/>
      <c r="AHK110" s="29"/>
      <c r="AHL110" s="29"/>
      <c r="AHM110" s="29"/>
      <c r="AHN110" s="29"/>
      <c r="AHO110" s="29"/>
      <c r="AHP110" s="29"/>
      <c r="AHQ110" s="29"/>
      <c r="AHR110" s="29"/>
      <c r="AHS110" s="29"/>
      <c r="AHT110" s="29"/>
      <c r="AHU110" s="29"/>
      <c r="AHV110" s="29"/>
      <c r="AHW110" s="29"/>
      <c r="AHX110" s="29"/>
      <c r="AHY110" s="29"/>
      <c r="AHZ110" s="29"/>
      <c r="AIA110" s="29"/>
      <c r="AIB110" s="29"/>
      <c r="AIC110" s="29"/>
      <c r="AID110" s="29"/>
      <c r="AIE110" s="29"/>
      <c r="AIF110" s="29"/>
      <c r="AIG110" s="29"/>
      <c r="AIH110" s="29"/>
      <c r="AII110" s="29"/>
      <c r="AIJ110" s="29"/>
      <c r="AIK110" s="29"/>
      <c r="AIL110" s="29"/>
      <c r="AIM110" s="29"/>
      <c r="AIN110" s="29"/>
      <c r="AIO110" s="29"/>
      <c r="AIP110" s="29"/>
      <c r="AIQ110" s="29"/>
      <c r="AIR110" s="29"/>
      <c r="AIS110" s="29"/>
      <c r="AIT110" s="29"/>
      <c r="AIU110" s="29"/>
      <c r="AIV110" s="29"/>
      <c r="AIW110" s="29"/>
      <c r="AIX110" s="29"/>
      <c r="AIY110" s="29"/>
      <c r="AIZ110" s="29"/>
      <c r="AJA110" s="29"/>
      <c r="AJB110" s="29"/>
      <c r="AJC110" s="29"/>
      <c r="AJD110" s="29"/>
      <c r="AJE110" s="29"/>
      <c r="AJF110" s="29"/>
      <c r="AJG110" s="29"/>
      <c r="AJH110" s="29"/>
      <c r="AJI110" s="29"/>
      <c r="AJJ110" s="29"/>
      <c r="AJK110" s="29"/>
      <c r="AJL110" s="29"/>
      <c r="AJM110" s="29"/>
      <c r="AJN110" s="29"/>
      <c r="AJO110" s="29"/>
      <c r="AJP110" s="29"/>
      <c r="AJQ110" s="29"/>
      <c r="AJR110" s="29"/>
      <c r="AJS110" s="29"/>
      <c r="AJT110" s="29"/>
      <c r="AJU110" s="29"/>
      <c r="AJV110" s="29"/>
      <c r="AJW110" s="29"/>
      <c r="AJX110" s="29"/>
      <c r="AJY110" s="29"/>
      <c r="AJZ110" s="29"/>
      <c r="AKA110" s="29"/>
      <c r="AKB110" s="29"/>
      <c r="AKC110" s="29"/>
      <c r="AKD110" s="29"/>
      <c r="AKE110" s="29"/>
      <c r="AKF110" s="29"/>
      <c r="AKG110" s="29"/>
      <c r="AKH110" s="29"/>
      <c r="AKI110" s="29"/>
      <c r="AKJ110" s="29"/>
      <c r="AKK110" s="29"/>
      <c r="AKL110" s="29"/>
      <c r="AKM110" s="29"/>
      <c r="AKN110" s="29"/>
      <c r="AKO110" s="29"/>
      <c r="AKP110" s="29"/>
      <c r="AKQ110" s="29"/>
      <c r="AKR110" s="29"/>
      <c r="AKS110" s="29"/>
      <c r="AKT110" s="29"/>
      <c r="AKU110" s="29"/>
      <c r="AKV110" s="29"/>
      <c r="AKW110" s="29"/>
      <c r="AKX110" s="29"/>
      <c r="AKY110" s="29"/>
      <c r="AKZ110" s="29"/>
      <c r="ALA110" s="29"/>
      <c r="ALB110" s="29"/>
      <c r="ALC110" s="29"/>
      <c r="ALD110" s="29"/>
      <c r="ALE110" s="29"/>
      <c r="ALF110" s="29"/>
      <c r="ALG110" s="29"/>
      <c r="ALH110" s="29"/>
      <c r="ALI110" s="29"/>
      <c r="ALJ110" s="29"/>
      <c r="ALK110" s="29"/>
      <c r="ALL110" s="29"/>
      <c r="ALM110" s="29"/>
      <c r="ALN110" s="29"/>
      <c r="ALO110" s="29"/>
      <c r="ALP110" s="29"/>
      <c r="ALQ110" s="29"/>
      <c r="ALR110" s="29"/>
      <c r="ALS110" s="29"/>
      <c r="ALT110" s="29"/>
      <c r="ALU110" s="29"/>
      <c r="ALV110" s="29"/>
      <c r="ALW110" s="29"/>
      <c r="ALX110" s="29"/>
      <c r="ALY110" s="29"/>
      <c r="ALZ110" s="29"/>
      <c r="AMA110" s="29"/>
      <c r="AMB110" s="29"/>
      <c r="AMC110" s="29"/>
      <c r="AMD110" s="29"/>
      <c r="AME110" s="29"/>
      <c r="AMF110" s="29"/>
      <c r="AMG110" s="29"/>
      <c r="AMH110" s="29"/>
      <c r="AMI110" s="29"/>
      <c r="AMJ110" s="29"/>
      <c r="AMK110" s="29"/>
      <c r="AML110" s="29"/>
      <c r="AMM110" s="29"/>
      <c r="AMN110" s="29"/>
      <c r="AMO110" s="29"/>
      <c r="AMP110" s="29"/>
      <c r="AMQ110" s="29"/>
      <c r="AMR110" s="29"/>
      <c r="AMS110" s="29"/>
      <c r="AMT110" s="29"/>
      <c r="AMU110" s="29"/>
      <c r="AMV110" s="29"/>
      <c r="AMW110" s="29"/>
      <c r="AMX110" s="29"/>
      <c r="AMY110" s="29"/>
      <c r="AMZ110" s="29"/>
      <c r="ANA110" s="29"/>
      <c r="ANB110" s="29"/>
      <c r="ANC110" s="29"/>
      <c r="AND110" s="29"/>
      <c r="ANE110" s="29"/>
      <c r="ANF110" s="29"/>
      <c r="ANG110" s="29"/>
      <c r="ANH110" s="29"/>
      <c r="ANI110" s="29"/>
      <c r="ANJ110" s="29"/>
      <c r="ANK110" s="29"/>
      <c r="ANL110" s="29"/>
      <c r="ANM110" s="29"/>
      <c r="ANN110" s="29"/>
      <c r="ANO110" s="29"/>
      <c r="ANP110" s="29"/>
      <c r="ANQ110" s="29"/>
      <c r="ANR110" s="29"/>
      <c r="ANS110" s="29"/>
      <c r="ANT110" s="29"/>
      <c r="ANU110" s="29"/>
      <c r="ANV110" s="29"/>
      <c r="ANW110" s="29"/>
      <c r="ANX110" s="29"/>
      <c r="ANY110" s="29"/>
      <c r="ANZ110" s="29"/>
      <c r="AOA110" s="29"/>
      <c r="AOB110" s="29"/>
      <c r="AOC110" s="29"/>
      <c r="AOD110" s="29"/>
      <c r="AOE110" s="29"/>
      <c r="AOF110" s="29"/>
      <c r="AOG110" s="29"/>
      <c r="AOH110" s="29"/>
      <c r="AOI110" s="29"/>
      <c r="AOJ110" s="29"/>
      <c r="AOK110" s="29"/>
      <c r="AOL110" s="29"/>
      <c r="AOM110" s="29"/>
      <c r="AON110" s="29"/>
      <c r="AOO110" s="29"/>
      <c r="AOP110" s="29"/>
      <c r="AOQ110" s="29"/>
      <c r="AOR110" s="29"/>
      <c r="AOS110" s="29"/>
      <c r="AOT110" s="29"/>
      <c r="AOU110" s="29"/>
      <c r="AOV110" s="29"/>
      <c r="AOW110" s="29"/>
      <c r="AOX110" s="29"/>
      <c r="AOY110" s="29"/>
      <c r="AOZ110" s="29"/>
      <c r="APA110" s="29"/>
      <c r="APB110" s="29"/>
      <c r="APC110" s="29"/>
      <c r="APD110" s="29"/>
      <c r="APE110" s="29"/>
      <c r="APF110" s="29"/>
      <c r="APG110" s="29"/>
      <c r="APH110" s="29"/>
      <c r="API110" s="29"/>
      <c r="APJ110" s="29"/>
      <c r="APK110" s="29"/>
      <c r="APL110" s="29"/>
      <c r="APM110" s="29"/>
      <c r="APN110" s="29"/>
      <c r="APO110" s="29"/>
      <c r="APP110" s="29"/>
      <c r="APQ110" s="29"/>
      <c r="APR110" s="29"/>
      <c r="APS110" s="29"/>
      <c r="APT110" s="29"/>
      <c r="APU110" s="29"/>
      <c r="APV110" s="29"/>
      <c r="APW110" s="29"/>
      <c r="APX110" s="29"/>
      <c r="APY110" s="29"/>
      <c r="APZ110" s="29"/>
      <c r="AQA110" s="29"/>
      <c r="AQB110" s="29"/>
      <c r="AQC110" s="29"/>
      <c r="AQD110" s="29"/>
      <c r="AQE110" s="29"/>
      <c r="AQF110" s="29"/>
      <c r="AQG110" s="29"/>
      <c r="AQH110" s="29"/>
      <c r="AQI110" s="29"/>
      <c r="AQJ110" s="29"/>
      <c r="AQK110" s="29"/>
      <c r="AQL110" s="29"/>
      <c r="AQM110" s="29"/>
      <c r="AQN110" s="29"/>
      <c r="AQO110" s="29"/>
      <c r="AQP110" s="29"/>
      <c r="AQQ110" s="29"/>
      <c r="AQR110" s="29"/>
      <c r="AQS110" s="29"/>
      <c r="AQT110" s="29"/>
      <c r="AQU110" s="29"/>
      <c r="AQV110" s="29"/>
      <c r="AQW110" s="29"/>
      <c r="AQX110" s="29"/>
      <c r="AQY110" s="29"/>
      <c r="AQZ110" s="29"/>
      <c r="ARA110" s="29"/>
      <c r="ARB110" s="29"/>
      <c r="ARC110" s="29"/>
      <c r="ARD110" s="29"/>
      <c r="ARE110" s="29"/>
      <c r="ARF110" s="29"/>
      <c r="ARG110" s="29"/>
      <c r="ARH110" s="29"/>
      <c r="ARI110" s="29"/>
      <c r="ARJ110" s="29"/>
      <c r="ARK110" s="29"/>
      <c r="ARL110" s="29"/>
      <c r="ARM110" s="29"/>
      <c r="ARN110" s="29"/>
      <c r="ARO110" s="29"/>
      <c r="ARP110" s="29"/>
      <c r="ARQ110" s="29"/>
      <c r="ARR110" s="29"/>
      <c r="ARS110" s="29"/>
      <c r="ART110" s="29"/>
      <c r="ARU110" s="29"/>
      <c r="ARV110" s="29"/>
      <c r="ARW110" s="29"/>
      <c r="ARX110" s="29"/>
      <c r="ARY110" s="29"/>
      <c r="ARZ110" s="29"/>
      <c r="ASA110" s="29"/>
      <c r="ASB110" s="29"/>
      <c r="ASC110" s="29"/>
      <c r="ASD110" s="29"/>
      <c r="ASE110" s="29"/>
      <c r="ASF110" s="29"/>
      <c r="ASG110" s="29"/>
      <c r="ASH110" s="29"/>
      <c r="ASI110" s="29"/>
      <c r="ASJ110" s="29"/>
      <c r="ASK110" s="29"/>
      <c r="ASL110" s="29"/>
      <c r="ASM110" s="29"/>
      <c r="ASN110" s="29"/>
      <c r="ASO110" s="29"/>
      <c r="ASP110" s="29"/>
      <c r="ASQ110" s="29"/>
      <c r="ASR110" s="29"/>
      <c r="ASS110" s="29"/>
      <c r="AST110" s="29"/>
      <c r="ASU110" s="29"/>
      <c r="ASV110" s="29"/>
      <c r="ASW110" s="29"/>
      <c r="ASX110" s="29"/>
      <c r="ASY110" s="29"/>
      <c r="ASZ110" s="29"/>
      <c r="ATA110" s="29"/>
      <c r="ATB110" s="29"/>
      <c r="ATC110" s="29"/>
      <c r="ATD110" s="29"/>
      <c r="ATE110" s="29"/>
      <c r="ATF110" s="29"/>
      <c r="ATG110" s="29"/>
      <c r="ATH110" s="29"/>
      <c r="ATI110" s="29"/>
      <c r="ATJ110" s="29"/>
      <c r="ATK110" s="29"/>
      <c r="ATL110" s="29"/>
      <c r="ATM110" s="29"/>
      <c r="ATN110" s="29"/>
      <c r="ATO110" s="29"/>
      <c r="ATP110" s="29"/>
      <c r="ATQ110" s="29"/>
      <c r="ATR110" s="29"/>
      <c r="ATS110" s="29"/>
      <c r="ATT110" s="29"/>
      <c r="ATU110" s="29"/>
      <c r="ATV110" s="29"/>
      <c r="ATW110" s="29"/>
      <c r="ATX110" s="29"/>
      <c r="ATY110" s="29"/>
      <c r="ATZ110" s="29"/>
      <c r="AUA110" s="29"/>
      <c r="AUB110" s="29"/>
      <c r="AUC110" s="29"/>
      <c r="AUD110" s="29"/>
      <c r="AUE110" s="29"/>
      <c r="AUF110" s="29"/>
      <c r="AUG110" s="29"/>
      <c r="AUH110" s="29"/>
      <c r="AUI110" s="29"/>
      <c r="AUJ110" s="29"/>
      <c r="AUK110" s="29"/>
      <c r="AUL110" s="29"/>
      <c r="AUM110" s="29"/>
      <c r="AUN110" s="29"/>
      <c r="AUO110" s="29"/>
      <c r="AUP110" s="29"/>
      <c r="AUQ110" s="29"/>
      <c r="AUR110" s="29"/>
      <c r="AUS110" s="29"/>
      <c r="AUT110" s="29"/>
      <c r="AUU110" s="29"/>
      <c r="AUV110" s="29"/>
      <c r="AUW110" s="29"/>
      <c r="AUX110" s="29"/>
      <c r="AUY110" s="29"/>
      <c r="AUZ110" s="29"/>
      <c r="AVA110" s="29"/>
      <c r="AVB110" s="29"/>
      <c r="AVC110" s="29"/>
      <c r="AVD110" s="29"/>
      <c r="AVE110" s="29"/>
      <c r="AVF110" s="29"/>
      <c r="AVG110" s="29"/>
      <c r="AVH110" s="29"/>
      <c r="AVI110" s="29"/>
      <c r="AVJ110" s="29"/>
      <c r="AVK110" s="29"/>
      <c r="AVL110" s="29"/>
      <c r="AVM110" s="29"/>
      <c r="AVN110" s="29"/>
      <c r="AVO110" s="29"/>
      <c r="AVP110" s="29"/>
      <c r="AVQ110" s="29"/>
      <c r="AVR110" s="29"/>
      <c r="AVS110" s="29"/>
      <c r="AVT110" s="29"/>
      <c r="AVU110" s="29"/>
      <c r="AVV110" s="29"/>
      <c r="AVW110" s="29"/>
      <c r="AVX110" s="29"/>
      <c r="AVY110" s="29"/>
      <c r="AVZ110" s="29"/>
      <c r="AWA110" s="29"/>
      <c r="AWB110" s="29"/>
      <c r="AWC110" s="29"/>
      <c r="AWD110" s="29"/>
      <c r="AWE110" s="29"/>
      <c r="AWF110" s="29"/>
      <c r="AWG110" s="29"/>
      <c r="AWH110" s="29"/>
      <c r="AWI110" s="29"/>
      <c r="AWJ110" s="29"/>
      <c r="AWK110" s="29"/>
      <c r="AWL110" s="29"/>
      <c r="AWM110" s="29"/>
      <c r="AWN110" s="29"/>
      <c r="AWO110" s="29"/>
      <c r="AWP110" s="29"/>
      <c r="AWQ110" s="29"/>
      <c r="AWR110" s="29"/>
      <c r="AWS110" s="29"/>
      <c r="AWT110" s="29"/>
      <c r="AWU110" s="29"/>
      <c r="AWV110" s="29"/>
      <c r="AWW110" s="29"/>
      <c r="AWX110" s="29"/>
      <c r="AWY110" s="29"/>
      <c r="AWZ110" s="29"/>
      <c r="AXA110" s="29"/>
      <c r="AXB110" s="29"/>
      <c r="AXC110" s="29"/>
      <c r="AXD110" s="29"/>
      <c r="AXE110" s="29"/>
      <c r="AXF110" s="29"/>
      <c r="AXG110" s="29"/>
      <c r="AXH110" s="29"/>
      <c r="AXI110" s="29"/>
      <c r="AXJ110" s="29"/>
      <c r="AXK110" s="29"/>
      <c r="AXL110" s="29"/>
      <c r="AXM110" s="29"/>
      <c r="AXN110" s="29"/>
      <c r="AXO110" s="29"/>
      <c r="AXP110" s="29"/>
      <c r="AXQ110" s="29"/>
      <c r="AXR110" s="29"/>
      <c r="AXS110" s="29"/>
      <c r="AXT110" s="29"/>
      <c r="AXU110" s="29"/>
      <c r="AXV110" s="29"/>
      <c r="AXW110" s="29"/>
      <c r="AXX110" s="29"/>
      <c r="AXY110" s="29"/>
      <c r="AXZ110" s="29"/>
      <c r="AYA110" s="29"/>
      <c r="AYB110" s="29"/>
      <c r="AYC110" s="29"/>
      <c r="AYD110" s="29"/>
      <c r="AYE110" s="29"/>
      <c r="AYF110" s="29"/>
      <c r="AYG110" s="29"/>
      <c r="AYH110" s="29"/>
      <c r="AYI110" s="29"/>
      <c r="AYJ110" s="29"/>
      <c r="AYK110" s="29"/>
      <c r="AYL110" s="29"/>
      <c r="AYM110" s="29"/>
      <c r="AYN110" s="29"/>
      <c r="AYO110" s="29"/>
      <c r="AYP110" s="29"/>
      <c r="AYQ110" s="29"/>
      <c r="AYR110" s="29"/>
      <c r="AYS110" s="29"/>
      <c r="AYT110" s="29"/>
      <c r="AYU110" s="29"/>
      <c r="AYV110" s="29"/>
      <c r="AYW110" s="29"/>
      <c r="AYX110" s="29"/>
      <c r="AYY110" s="29"/>
      <c r="AYZ110" s="29"/>
      <c r="AZA110" s="29"/>
      <c r="AZB110" s="29"/>
      <c r="AZC110" s="29"/>
      <c r="AZD110" s="29"/>
      <c r="AZE110" s="29"/>
      <c r="AZF110" s="29"/>
      <c r="AZG110" s="29"/>
      <c r="AZH110" s="29"/>
      <c r="AZI110" s="29"/>
      <c r="AZJ110" s="29"/>
      <c r="AZK110" s="29"/>
      <c r="AZL110" s="29"/>
      <c r="AZM110" s="29"/>
      <c r="AZN110" s="29"/>
      <c r="AZO110" s="29"/>
      <c r="AZP110" s="29"/>
      <c r="AZQ110" s="29"/>
      <c r="AZR110" s="29"/>
      <c r="AZS110" s="29"/>
      <c r="AZT110" s="29"/>
      <c r="AZU110" s="29"/>
      <c r="AZV110" s="29"/>
      <c r="AZW110" s="29"/>
      <c r="AZX110" s="29"/>
      <c r="AZY110" s="29"/>
      <c r="AZZ110" s="29"/>
      <c r="BAA110" s="29"/>
      <c r="BAB110" s="29"/>
      <c r="BAC110" s="29"/>
      <c r="BAD110" s="29"/>
    </row>
    <row r="111" spans="1:1382" s="89" customFormat="1" ht="14.25" customHeight="1" x14ac:dyDescent="0.2">
      <c r="A111" s="30"/>
      <c r="B111" s="44"/>
      <c r="C111" s="40">
        <v>61014283</v>
      </c>
      <c r="D111" s="44"/>
      <c r="E111" s="31" t="s">
        <v>4460</v>
      </c>
      <c r="F111" s="30" t="s">
        <v>408</v>
      </c>
      <c r="G111" s="94">
        <v>28652</v>
      </c>
      <c r="H111" s="40" t="s">
        <v>480</v>
      </c>
      <c r="I111" s="40"/>
      <c r="J111" s="42"/>
      <c r="K111" s="42"/>
      <c r="L111" s="77"/>
      <c r="M111" s="30"/>
      <c r="N111" s="56" t="s">
        <v>807</v>
      </c>
      <c r="O111" s="30"/>
      <c r="P111" s="44"/>
      <c r="Q111" s="30"/>
      <c r="R111" s="30" t="s">
        <v>453</v>
      </c>
      <c r="S111" s="32" t="s">
        <v>453</v>
      </c>
      <c r="T111" s="32" t="s">
        <v>453</v>
      </c>
      <c r="U111" s="42" t="s">
        <v>453</v>
      </c>
      <c r="V111" s="32" t="s">
        <v>453</v>
      </c>
      <c r="W111" s="32" t="s">
        <v>563</v>
      </c>
      <c r="X111" s="30" t="s">
        <v>1193</v>
      </c>
      <c r="Y111" s="30" t="s">
        <v>4461</v>
      </c>
      <c r="Z111" s="56" t="s">
        <v>804</v>
      </c>
      <c r="AA111" s="45">
        <v>43035</v>
      </c>
      <c r="AB111" s="80" t="s">
        <v>807</v>
      </c>
      <c r="AC111" s="32"/>
      <c r="AD111" s="42"/>
      <c r="AE111" s="32"/>
      <c r="AF111" s="42"/>
      <c r="AG111" s="32"/>
      <c r="AH111" s="42"/>
      <c r="AI111" s="32"/>
      <c r="AJ111" s="42"/>
      <c r="AK111" s="32"/>
      <c r="AL111" s="42"/>
      <c r="AM111" s="32"/>
      <c r="AN111" s="42"/>
      <c r="AO111" s="32"/>
      <c r="AP111" s="42"/>
      <c r="AQ111" s="42"/>
      <c r="AR111" s="42"/>
      <c r="AS111" s="42"/>
      <c r="AT111" s="42"/>
      <c r="AU111" s="42"/>
      <c r="AV111" s="42"/>
      <c r="AW111" s="42"/>
      <c r="AX111" s="42"/>
      <c r="AY111" s="49"/>
      <c r="AZ111" s="32"/>
      <c r="BA111" s="32"/>
      <c r="BB111" s="44"/>
      <c r="BC111" s="30"/>
      <c r="BD111" s="32"/>
      <c r="BE111" s="32"/>
      <c r="BF111" s="43"/>
      <c r="BG111" s="40"/>
      <c r="BH111" s="40"/>
      <c r="BI111" s="40"/>
      <c r="BJ111" s="40"/>
      <c r="BK111" s="31"/>
      <c r="BL111" s="31"/>
      <c r="BM111" s="30"/>
      <c r="BN111" s="30"/>
      <c r="BO111" s="30"/>
      <c r="BP111" s="30"/>
      <c r="BQ111" s="30"/>
      <c r="BR111" s="30"/>
      <c r="BS111" s="30"/>
      <c r="BT111" s="30"/>
      <c r="BU111" s="30"/>
      <c r="BV111" s="30" t="s">
        <v>4507</v>
      </c>
      <c r="BW111" s="30"/>
      <c r="BX111" s="30"/>
      <c r="BY111" s="30"/>
      <c r="BZ111" s="30"/>
      <c r="CA111" s="112"/>
      <c r="CC111" s="29"/>
      <c r="CD111" s="29"/>
      <c r="CE111" s="29"/>
      <c r="CF111" s="29"/>
      <c r="CG111" s="29"/>
      <c r="CH111" s="29"/>
      <c r="CI111" s="29"/>
      <c r="CJ111" s="29"/>
      <c r="CK111" s="29"/>
      <c r="CL111" s="29"/>
      <c r="CM111" s="29"/>
      <c r="CN111" s="29"/>
      <c r="CO111" s="29"/>
      <c r="CP111" s="29"/>
      <c r="CQ111" s="29"/>
      <c r="CR111" s="29"/>
      <c r="CS111" s="29"/>
      <c r="CT111" s="29"/>
      <c r="CU111" s="29"/>
      <c r="CV111" s="29"/>
      <c r="CW111" s="29"/>
      <c r="CX111" s="29"/>
      <c r="CY111" s="29"/>
      <c r="CZ111" s="29"/>
      <c r="DA111" s="29"/>
      <c r="DB111" s="29"/>
      <c r="DC111" s="29"/>
      <c r="DD111" s="29"/>
      <c r="DE111" s="29"/>
      <c r="DF111" s="29"/>
      <c r="DG111" s="29"/>
      <c r="DH111" s="29"/>
      <c r="DI111" s="29"/>
      <c r="DJ111" s="29"/>
      <c r="DK111" s="29"/>
      <c r="DL111" s="29"/>
      <c r="DM111" s="29"/>
      <c r="DN111" s="29"/>
      <c r="DO111" s="29"/>
      <c r="DP111" s="29"/>
      <c r="DQ111" s="29"/>
      <c r="DR111" s="29"/>
      <c r="DS111" s="29"/>
      <c r="DT111" s="29"/>
      <c r="DU111" s="29"/>
      <c r="DV111" s="29"/>
      <c r="DW111" s="29"/>
      <c r="DX111" s="29"/>
      <c r="DY111" s="29"/>
      <c r="DZ111" s="29"/>
      <c r="EA111" s="29"/>
      <c r="EB111" s="29"/>
      <c r="EC111" s="29"/>
      <c r="ED111" s="29"/>
      <c r="EE111" s="29"/>
      <c r="EF111" s="29"/>
      <c r="EG111" s="29"/>
      <c r="EH111" s="29"/>
      <c r="EI111" s="29"/>
      <c r="EJ111" s="29"/>
      <c r="EK111" s="29"/>
      <c r="EL111" s="29"/>
      <c r="EM111" s="29"/>
      <c r="EN111" s="29"/>
      <c r="EO111" s="29"/>
      <c r="EP111" s="29"/>
      <c r="EQ111" s="29"/>
      <c r="ER111" s="29"/>
      <c r="ES111" s="29"/>
      <c r="ET111" s="29"/>
      <c r="EU111" s="29"/>
      <c r="EV111" s="29"/>
      <c r="EW111" s="29"/>
      <c r="EX111" s="29"/>
      <c r="EY111" s="29"/>
      <c r="EZ111" s="29"/>
      <c r="FA111" s="29"/>
      <c r="FB111" s="29"/>
      <c r="FC111" s="29"/>
      <c r="FD111" s="29"/>
      <c r="FE111" s="29"/>
      <c r="FF111" s="29"/>
      <c r="FG111" s="29"/>
      <c r="FH111" s="29"/>
      <c r="FI111" s="29"/>
      <c r="FJ111" s="29"/>
      <c r="FK111" s="29"/>
      <c r="FL111" s="29"/>
      <c r="FM111" s="29"/>
      <c r="FN111" s="29"/>
      <c r="FO111" s="29"/>
      <c r="FP111" s="29"/>
      <c r="FQ111" s="29"/>
      <c r="FR111" s="29"/>
      <c r="FS111" s="29"/>
      <c r="FT111" s="29"/>
      <c r="FU111" s="29"/>
      <c r="FV111" s="29"/>
      <c r="FW111" s="29"/>
      <c r="FX111" s="29"/>
      <c r="FY111" s="29"/>
      <c r="FZ111" s="29"/>
      <c r="GA111" s="29"/>
      <c r="GB111" s="29"/>
      <c r="GC111" s="29"/>
      <c r="GD111" s="29"/>
      <c r="GE111" s="29"/>
      <c r="GF111" s="29"/>
      <c r="GG111" s="29"/>
      <c r="GH111" s="29"/>
      <c r="GI111" s="29"/>
      <c r="GJ111" s="29"/>
      <c r="GK111" s="29"/>
      <c r="GL111" s="29"/>
      <c r="GM111" s="29"/>
      <c r="GN111" s="29"/>
      <c r="GO111" s="29"/>
      <c r="GP111" s="29"/>
      <c r="GQ111" s="29"/>
      <c r="GR111" s="29"/>
      <c r="GS111" s="29"/>
      <c r="GT111" s="29"/>
      <c r="GU111" s="29"/>
      <c r="GV111" s="29"/>
      <c r="GW111" s="29"/>
      <c r="GX111" s="29"/>
      <c r="GY111" s="29"/>
      <c r="GZ111" s="29"/>
      <c r="HA111" s="29"/>
      <c r="HB111" s="29"/>
      <c r="HC111" s="29"/>
      <c r="HD111" s="29"/>
      <c r="HE111" s="29"/>
      <c r="HF111" s="29"/>
      <c r="HG111" s="29"/>
      <c r="HH111" s="29"/>
      <c r="HI111" s="29"/>
      <c r="HJ111" s="29"/>
      <c r="HK111" s="29"/>
      <c r="HL111" s="29"/>
      <c r="HM111" s="29"/>
      <c r="HN111" s="29"/>
      <c r="HO111" s="29"/>
      <c r="HP111" s="29"/>
      <c r="HQ111" s="29"/>
      <c r="HR111" s="29"/>
      <c r="HS111" s="29"/>
      <c r="HT111" s="29"/>
      <c r="HU111" s="29"/>
      <c r="HV111" s="29"/>
      <c r="HW111" s="29"/>
      <c r="HX111" s="29"/>
      <c r="HY111" s="29"/>
      <c r="HZ111" s="29"/>
      <c r="IA111" s="29"/>
      <c r="IB111" s="29"/>
      <c r="IC111" s="29"/>
      <c r="ID111" s="29"/>
      <c r="IE111" s="29"/>
      <c r="IF111" s="29"/>
      <c r="IG111" s="29"/>
      <c r="IH111" s="29"/>
      <c r="II111" s="29"/>
      <c r="IJ111" s="29"/>
      <c r="IK111" s="29"/>
      <c r="IL111" s="29"/>
      <c r="IM111" s="29"/>
      <c r="IN111" s="29"/>
      <c r="IO111" s="29"/>
      <c r="IP111" s="29"/>
      <c r="IQ111" s="29"/>
      <c r="IR111" s="29"/>
      <c r="IS111" s="29"/>
      <c r="IT111" s="29"/>
      <c r="IU111" s="29"/>
      <c r="IV111" s="29"/>
      <c r="IW111" s="29"/>
      <c r="IX111" s="29"/>
      <c r="IY111" s="29"/>
      <c r="IZ111" s="29"/>
      <c r="JA111" s="29"/>
      <c r="JB111" s="29"/>
      <c r="JC111" s="29"/>
      <c r="JD111" s="29"/>
      <c r="JE111" s="29"/>
      <c r="JF111" s="29"/>
      <c r="JG111" s="29"/>
      <c r="JH111" s="29"/>
      <c r="JI111" s="29"/>
      <c r="JJ111" s="29"/>
      <c r="JK111" s="29"/>
      <c r="JL111" s="29"/>
      <c r="JM111" s="29"/>
      <c r="JN111" s="29"/>
      <c r="JO111" s="29"/>
      <c r="JP111" s="29"/>
      <c r="JQ111" s="29"/>
      <c r="JR111" s="29"/>
      <c r="JS111" s="29"/>
      <c r="JT111" s="29"/>
      <c r="JU111" s="29"/>
      <c r="JV111" s="29"/>
      <c r="JW111" s="29"/>
      <c r="JX111" s="29"/>
      <c r="JY111" s="29"/>
      <c r="JZ111" s="29"/>
      <c r="KA111" s="29"/>
      <c r="KB111" s="29"/>
      <c r="KC111" s="29"/>
      <c r="KD111" s="29"/>
      <c r="KE111" s="29"/>
      <c r="KF111" s="29"/>
      <c r="KG111" s="29"/>
      <c r="KH111" s="29"/>
      <c r="KI111" s="29"/>
      <c r="KJ111" s="29"/>
      <c r="KK111" s="29"/>
      <c r="KL111" s="29"/>
      <c r="KM111" s="29"/>
      <c r="KN111" s="29"/>
      <c r="KO111" s="29"/>
      <c r="KP111" s="29"/>
      <c r="KQ111" s="29"/>
      <c r="KR111" s="29"/>
      <c r="KS111" s="29"/>
      <c r="KT111" s="29"/>
      <c r="KU111" s="29"/>
      <c r="KV111" s="29"/>
      <c r="KW111" s="29"/>
      <c r="KX111" s="29"/>
      <c r="KY111" s="29"/>
      <c r="KZ111" s="29"/>
      <c r="LA111" s="29"/>
      <c r="LB111" s="29"/>
      <c r="LC111" s="29"/>
      <c r="LD111" s="29"/>
      <c r="LE111" s="29"/>
      <c r="LF111" s="29"/>
      <c r="LG111" s="29"/>
      <c r="LH111" s="29"/>
      <c r="LI111" s="29"/>
      <c r="LJ111" s="29"/>
      <c r="LK111" s="29"/>
      <c r="LL111" s="29"/>
      <c r="LM111" s="29"/>
      <c r="LN111" s="29"/>
      <c r="LO111" s="29"/>
      <c r="LP111" s="29"/>
      <c r="LQ111" s="29"/>
      <c r="LR111" s="29"/>
      <c r="LS111" s="29"/>
      <c r="LT111" s="29"/>
      <c r="LU111" s="29"/>
      <c r="LV111" s="29"/>
      <c r="LW111" s="29"/>
      <c r="LX111" s="29"/>
      <c r="LY111" s="29"/>
      <c r="LZ111" s="29"/>
      <c r="MA111" s="29"/>
      <c r="MB111" s="29"/>
      <c r="MC111" s="29"/>
      <c r="MD111" s="29"/>
      <c r="ME111" s="29"/>
      <c r="MF111" s="29"/>
      <c r="MG111" s="29"/>
      <c r="MH111" s="29"/>
      <c r="MI111" s="29"/>
      <c r="MJ111" s="29"/>
      <c r="MK111" s="29"/>
      <c r="ML111" s="29"/>
      <c r="MM111" s="29"/>
      <c r="MN111" s="29"/>
      <c r="MO111" s="29"/>
      <c r="MP111" s="29"/>
      <c r="MQ111" s="29"/>
      <c r="MR111" s="29"/>
      <c r="MS111" s="29"/>
      <c r="MT111" s="29"/>
      <c r="MU111" s="29"/>
      <c r="MV111" s="29"/>
      <c r="MW111" s="29"/>
      <c r="MX111" s="29"/>
      <c r="MY111" s="29"/>
      <c r="MZ111" s="29"/>
      <c r="NA111" s="29"/>
      <c r="NB111" s="29"/>
      <c r="NC111" s="29"/>
      <c r="ND111" s="29"/>
      <c r="NE111" s="29"/>
      <c r="NF111" s="29"/>
      <c r="NG111" s="29"/>
      <c r="NH111" s="29"/>
      <c r="NI111" s="29"/>
      <c r="NJ111" s="29"/>
      <c r="NK111" s="29"/>
      <c r="NL111" s="29"/>
      <c r="NM111" s="29"/>
      <c r="NN111" s="29"/>
      <c r="NO111" s="29"/>
      <c r="NP111" s="29"/>
      <c r="NQ111" s="29"/>
      <c r="NR111" s="29"/>
      <c r="NS111" s="29"/>
      <c r="NT111" s="29"/>
      <c r="NU111" s="29"/>
      <c r="NV111" s="29"/>
      <c r="NW111" s="29"/>
      <c r="NX111" s="29"/>
      <c r="NY111" s="29"/>
      <c r="NZ111" s="29"/>
      <c r="OA111" s="29"/>
      <c r="OB111" s="29"/>
      <c r="OC111" s="29"/>
      <c r="OD111" s="29"/>
      <c r="OE111" s="29"/>
      <c r="OF111" s="29"/>
      <c r="OG111" s="29"/>
      <c r="OH111" s="29"/>
      <c r="OI111" s="29"/>
      <c r="OJ111" s="29"/>
      <c r="OK111" s="29"/>
      <c r="OL111" s="29"/>
      <c r="OM111" s="29"/>
      <c r="ON111" s="29"/>
      <c r="OO111" s="29"/>
      <c r="OP111" s="29"/>
      <c r="OQ111" s="29"/>
      <c r="OR111" s="29"/>
      <c r="OS111" s="29"/>
      <c r="OT111" s="29"/>
      <c r="OU111" s="29"/>
      <c r="OV111" s="29"/>
      <c r="OW111" s="29"/>
      <c r="OX111" s="29"/>
      <c r="OY111" s="29"/>
      <c r="OZ111" s="29"/>
      <c r="PA111" s="29"/>
      <c r="PB111" s="29"/>
      <c r="PC111" s="29"/>
      <c r="PD111" s="29"/>
      <c r="PE111" s="29"/>
      <c r="PF111" s="29"/>
      <c r="PG111" s="29"/>
      <c r="PH111" s="29"/>
      <c r="PI111" s="29"/>
      <c r="PJ111" s="29"/>
      <c r="PK111" s="29"/>
      <c r="PL111" s="29"/>
      <c r="PM111" s="29"/>
      <c r="PN111" s="29"/>
      <c r="PO111" s="29"/>
      <c r="PP111" s="29"/>
      <c r="PQ111" s="29"/>
      <c r="PR111" s="29"/>
      <c r="PS111" s="29"/>
      <c r="PT111" s="29"/>
      <c r="PU111" s="29"/>
      <c r="PV111" s="29"/>
      <c r="PW111" s="29"/>
      <c r="PX111" s="29"/>
      <c r="PY111" s="29"/>
      <c r="PZ111" s="29"/>
      <c r="QA111" s="29"/>
      <c r="QB111" s="29"/>
      <c r="QC111" s="29"/>
      <c r="QD111" s="29"/>
      <c r="QE111" s="29"/>
      <c r="QF111" s="29"/>
      <c r="QG111" s="29"/>
      <c r="QH111" s="29"/>
      <c r="QI111" s="29"/>
      <c r="QJ111" s="29"/>
      <c r="QK111" s="29"/>
      <c r="QL111" s="29"/>
      <c r="QM111" s="29"/>
      <c r="QN111" s="29"/>
      <c r="QO111" s="29"/>
      <c r="QP111" s="29"/>
      <c r="QQ111" s="29"/>
      <c r="QR111" s="29"/>
      <c r="QS111" s="29"/>
      <c r="QT111" s="29"/>
      <c r="QU111" s="29"/>
      <c r="QV111" s="29"/>
      <c r="QW111" s="29"/>
      <c r="QX111" s="29"/>
      <c r="QY111" s="29"/>
      <c r="QZ111" s="29"/>
      <c r="RA111" s="29"/>
      <c r="RB111" s="29"/>
      <c r="RC111" s="29"/>
      <c r="RD111" s="29"/>
      <c r="RE111" s="29"/>
      <c r="RF111" s="29"/>
      <c r="RG111" s="29"/>
      <c r="RH111" s="29"/>
      <c r="RI111" s="29"/>
      <c r="RJ111" s="29"/>
      <c r="RK111" s="29"/>
      <c r="RL111" s="29"/>
      <c r="RM111" s="29"/>
      <c r="RN111" s="29"/>
      <c r="RO111" s="29"/>
      <c r="RP111" s="29"/>
      <c r="RQ111" s="29"/>
      <c r="RR111" s="29"/>
      <c r="RS111" s="29"/>
      <c r="RT111" s="29"/>
      <c r="RU111" s="29"/>
      <c r="RV111" s="29"/>
      <c r="RW111" s="29"/>
      <c r="RX111" s="29"/>
      <c r="RY111" s="29"/>
      <c r="RZ111" s="29"/>
      <c r="SA111" s="29"/>
      <c r="SB111" s="29"/>
      <c r="SC111" s="29"/>
      <c r="SD111" s="29"/>
      <c r="SE111" s="29"/>
      <c r="SF111" s="29"/>
      <c r="SG111" s="29"/>
      <c r="SH111" s="29"/>
      <c r="SI111" s="29"/>
      <c r="SJ111" s="29"/>
      <c r="SK111" s="29"/>
      <c r="SL111" s="29"/>
      <c r="SM111" s="29"/>
      <c r="SN111" s="29"/>
      <c r="SO111" s="29"/>
      <c r="SP111" s="29"/>
      <c r="SQ111" s="29"/>
      <c r="SR111" s="29"/>
      <c r="SS111" s="29"/>
      <c r="ST111" s="29"/>
      <c r="SU111" s="29"/>
      <c r="SV111" s="29"/>
      <c r="SW111" s="29"/>
      <c r="SX111" s="29"/>
      <c r="SY111" s="29"/>
      <c r="SZ111" s="29"/>
      <c r="TA111" s="29"/>
      <c r="TB111" s="29"/>
      <c r="TC111" s="29"/>
      <c r="TD111" s="29"/>
      <c r="TE111" s="29"/>
      <c r="TF111" s="29"/>
      <c r="TG111" s="29"/>
      <c r="TH111" s="29"/>
      <c r="TI111" s="29"/>
      <c r="TJ111" s="29"/>
      <c r="TK111" s="29"/>
      <c r="TL111" s="29"/>
      <c r="TM111" s="29"/>
      <c r="TN111" s="29"/>
      <c r="TO111" s="29"/>
      <c r="TP111" s="29"/>
      <c r="TQ111" s="29"/>
      <c r="TR111" s="29"/>
      <c r="TS111" s="29"/>
      <c r="TT111" s="29"/>
      <c r="TU111" s="29"/>
      <c r="TV111" s="29"/>
      <c r="TW111" s="29"/>
      <c r="TX111" s="29"/>
      <c r="TY111" s="29"/>
      <c r="TZ111" s="29"/>
      <c r="UA111" s="29"/>
      <c r="UB111" s="29"/>
      <c r="UC111" s="29"/>
      <c r="UD111" s="29"/>
      <c r="UE111" s="29"/>
      <c r="UF111" s="29"/>
      <c r="UG111" s="29"/>
      <c r="UH111" s="29"/>
      <c r="UI111" s="29"/>
      <c r="UJ111" s="29"/>
      <c r="UK111" s="29"/>
      <c r="UL111" s="29"/>
      <c r="UM111" s="29"/>
      <c r="UN111" s="29"/>
      <c r="UO111" s="29"/>
      <c r="UP111" s="29"/>
      <c r="UQ111" s="29"/>
      <c r="UR111" s="29"/>
      <c r="US111" s="29"/>
      <c r="UT111" s="29"/>
      <c r="UU111" s="29"/>
      <c r="UV111" s="29"/>
      <c r="UW111" s="29"/>
      <c r="UX111" s="29"/>
      <c r="UY111" s="29"/>
      <c r="UZ111" s="29"/>
      <c r="VA111" s="29"/>
      <c r="VB111" s="29"/>
      <c r="VC111" s="29"/>
      <c r="VD111" s="29"/>
      <c r="VE111" s="29"/>
      <c r="VF111" s="29"/>
      <c r="VG111" s="29"/>
      <c r="VH111" s="29"/>
      <c r="VI111" s="29"/>
      <c r="VJ111" s="29"/>
      <c r="VK111" s="29"/>
      <c r="VL111" s="29"/>
      <c r="VM111" s="29"/>
      <c r="VN111" s="29"/>
      <c r="VO111" s="29"/>
      <c r="VP111" s="29"/>
      <c r="VQ111" s="29"/>
      <c r="VR111" s="29"/>
      <c r="VS111" s="29"/>
      <c r="VT111" s="29"/>
      <c r="VU111" s="29"/>
      <c r="VV111" s="29"/>
      <c r="VW111" s="29"/>
      <c r="VX111" s="29"/>
      <c r="VY111" s="29"/>
      <c r="VZ111" s="29"/>
      <c r="WA111" s="29"/>
      <c r="WB111" s="29"/>
      <c r="WC111" s="29"/>
      <c r="WD111" s="29"/>
      <c r="WE111" s="29"/>
      <c r="WF111" s="29"/>
      <c r="WG111" s="29"/>
      <c r="WH111" s="29"/>
      <c r="WI111" s="29"/>
      <c r="WJ111" s="29"/>
      <c r="WK111" s="29"/>
      <c r="WL111" s="29"/>
      <c r="WM111" s="29"/>
      <c r="WN111" s="29"/>
      <c r="WO111" s="29"/>
      <c r="WP111" s="29"/>
      <c r="WQ111" s="29"/>
      <c r="WR111" s="29"/>
      <c r="WS111" s="29"/>
      <c r="WT111" s="29"/>
      <c r="WU111" s="29"/>
      <c r="WV111" s="29"/>
      <c r="WW111" s="29"/>
      <c r="WX111" s="29"/>
      <c r="WY111" s="29"/>
      <c r="WZ111" s="29"/>
      <c r="XA111" s="29"/>
      <c r="XB111" s="29"/>
      <c r="XC111" s="29"/>
      <c r="XD111" s="29"/>
      <c r="XE111" s="29"/>
      <c r="XF111" s="29"/>
      <c r="XG111" s="29"/>
      <c r="XH111" s="29"/>
      <c r="XI111" s="29"/>
      <c r="XJ111" s="29"/>
      <c r="XK111" s="29"/>
      <c r="XL111" s="29"/>
      <c r="XM111" s="29"/>
      <c r="XN111" s="29"/>
      <c r="XO111" s="29"/>
      <c r="XP111" s="29"/>
      <c r="XQ111" s="29"/>
      <c r="XR111" s="29"/>
      <c r="XS111" s="29"/>
      <c r="XT111" s="29"/>
      <c r="XU111" s="29"/>
      <c r="XV111" s="29"/>
      <c r="XW111" s="29"/>
      <c r="XX111" s="29"/>
      <c r="XY111" s="29"/>
      <c r="XZ111" s="29"/>
      <c r="YA111" s="29"/>
      <c r="YB111" s="29"/>
      <c r="YC111" s="29"/>
      <c r="YD111" s="29"/>
      <c r="YE111" s="29"/>
      <c r="YF111" s="29"/>
      <c r="YG111" s="29"/>
      <c r="YH111" s="29"/>
      <c r="YI111" s="29"/>
      <c r="YJ111" s="29"/>
      <c r="YK111" s="29"/>
      <c r="YL111" s="29"/>
      <c r="YM111" s="29"/>
      <c r="YN111" s="29"/>
      <c r="YO111" s="29"/>
      <c r="YP111" s="29"/>
      <c r="YQ111" s="29"/>
      <c r="YR111" s="29"/>
      <c r="YS111" s="29"/>
      <c r="YT111" s="29"/>
      <c r="YU111" s="29"/>
      <c r="YV111" s="29"/>
      <c r="YW111" s="29"/>
      <c r="YX111" s="29"/>
      <c r="YY111" s="29"/>
      <c r="YZ111" s="29"/>
      <c r="ZA111" s="29"/>
      <c r="ZB111" s="29"/>
      <c r="ZC111" s="29"/>
      <c r="ZD111" s="29"/>
      <c r="ZE111" s="29"/>
      <c r="ZF111" s="29"/>
      <c r="ZG111" s="29"/>
      <c r="ZH111" s="29"/>
      <c r="ZI111" s="29"/>
      <c r="ZJ111" s="29"/>
      <c r="ZK111" s="29"/>
      <c r="ZL111" s="29"/>
      <c r="ZM111" s="29"/>
      <c r="ZN111" s="29"/>
      <c r="ZO111" s="29"/>
      <c r="ZP111" s="29"/>
      <c r="ZQ111" s="29"/>
      <c r="ZR111" s="29"/>
      <c r="ZS111" s="29"/>
      <c r="ZT111" s="29"/>
      <c r="ZU111" s="29"/>
      <c r="ZV111" s="29"/>
      <c r="ZW111" s="29"/>
      <c r="ZX111" s="29"/>
      <c r="ZY111" s="29"/>
      <c r="ZZ111" s="29"/>
      <c r="AAA111" s="29"/>
      <c r="AAB111" s="29"/>
      <c r="AAC111" s="29"/>
      <c r="AAD111" s="29"/>
      <c r="AAE111" s="29"/>
      <c r="AAF111" s="29"/>
      <c r="AAG111" s="29"/>
      <c r="AAH111" s="29"/>
      <c r="AAI111" s="29"/>
      <c r="AAJ111" s="29"/>
      <c r="AAK111" s="29"/>
      <c r="AAL111" s="29"/>
      <c r="AAM111" s="29"/>
      <c r="AAN111" s="29"/>
      <c r="AAO111" s="29"/>
      <c r="AAP111" s="29"/>
      <c r="AAQ111" s="29"/>
      <c r="AAR111" s="29"/>
      <c r="AAS111" s="29"/>
      <c r="AAT111" s="29"/>
      <c r="AAU111" s="29"/>
      <c r="AAV111" s="29"/>
      <c r="AAW111" s="29"/>
      <c r="AAX111" s="29"/>
      <c r="AAY111" s="29"/>
      <c r="AAZ111" s="29"/>
      <c r="ABA111" s="29"/>
      <c r="ABB111" s="29"/>
      <c r="ABC111" s="29"/>
      <c r="ABD111" s="29"/>
      <c r="ABE111" s="29"/>
      <c r="ABF111" s="29"/>
      <c r="ABG111" s="29"/>
      <c r="ABH111" s="29"/>
      <c r="ABI111" s="29"/>
      <c r="ABJ111" s="29"/>
      <c r="ABK111" s="29"/>
      <c r="ABL111" s="29"/>
      <c r="ABM111" s="29"/>
      <c r="ABN111" s="29"/>
      <c r="ABO111" s="29"/>
      <c r="ABP111" s="29"/>
      <c r="ABQ111" s="29"/>
      <c r="ABR111" s="29"/>
      <c r="ABS111" s="29"/>
      <c r="ABT111" s="29"/>
      <c r="ABU111" s="29"/>
      <c r="ABV111" s="29"/>
      <c r="ABW111" s="29"/>
      <c r="ABX111" s="29"/>
      <c r="ABY111" s="29"/>
      <c r="ABZ111" s="29"/>
      <c r="ACA111" s="29"/>
      <c r="ACB111" s="29"/>
      <c r="ACC111" s="29"/>
      <c r="ACD111" s="29"/>
      <c r="ACE111" s="29"/>
      <c r="ACF111" s="29"/>
      <c r="ACG111" s="29"/>
      <c r="ACH111" s="29"/>
      <c r="ACI111" s="29"/>
      <c r="ACJ111" s="29"/>
      <c r="ACK111" s="29"/>
      <c r="ACL111" s="29"/>
      <c r="ACM111" s="29"/>
      <c r="ACN111" s="29"/>
      <c r="ACO111" s="29"/>
      <c r="ACP111" s="29"/>
      <c r="ACQ111" s="29"/>
      <c r="ACR111" s="29"/>
      <c r="ACS111" s="29"/>
      <c r="ACT111" s="29"/>
      <c r="ACU111" s="29"/>
      <c r="ACV111" s="29"/>
      <c r="ACW111" s="29"/>
      <c r="ACX111" s="29"/>
      <c r="ACY111" s="29"/>
      <c r="ACZ111" s="29"/>
      <c r="ADA111" s="29"/>
      <c r="ADB111" s="29"/>
      <c r="ADC111" s="29"/>
      <c r="ADD111" s="29"/>
      <c r="ADE111" s="29"/>
      <c r="ADF111" s="29"/>
      <c r="ADG111" s="29"/>
      <c r="ADH111" s="29"/>
      <c r="ADI111" s="29"/>
      <c r="ADJ111" s="29"/>
      <c r="ADK111" s="29"/>
      <c r="ADL111" s="29"/>
      <c r="ADM111" s="29"/>
      <c r="ADN111" s="29"/>
      <c r="ADO111" s="29"/>
      <c r="ADP111" s="29"/>
      <c r="ADQ111" s="29"/>
      <c r="ADR111" s="29"/>
      <c r="ADS111" s="29"/>
      <c r="ADT111" s="29"/>
      <c r="ADU111" s="29"/>
      <c r="ADV111" s="29"/>
      <c r="ADW111" s="29"/>
      <c r="ADX111" s="29"/>
      <c r="ADY111" s="29"/>
      <c r="ADZ111" s="29"/>
      <c r="AEA111" s="29"/>
      <c r="AEB111" s="29"/>
      <c r="AEC111" s="29"/>
      <c r="AED111" s="29"/>
      <c r="AEE111" s="29"/>
      <c r="AEF111" s="29"/>
      <c r="AEG111" s="29"/>
      <c r="AEH111" s="29"/>
      <c r="AEI111" s="29"/>
      <c r="AEJ111" s="29"/>
      <c r="AEK111" s="29"/>
      <c r="AEL111" s="29"/>
      <c r="AEM111" s="29"/>
      <c r="AEN111" s="29"/>
      <c r="AEO111" s="29"/>
      <c r="AEP111" s="29"/>
      <c r="AEQ111" s="29"/>
      <c r="AER111" s="29"/>
      <c r="AES111" s="29"/>
      <c r="AET111" s="29"/>
      <c r="AEU111" s="29"/>
      <c r="AEV111" s="29"/>
      <c r="AEW111" s="29"/>
      <c r="AEX111" s="29"/>
      <c r="AEY111" s="29"/>
      <c r="AEZ111" s="29"/>
      <c r="AFA111" s="29"/>
      <c r="AFB111" s="29"/>
      <c r="AFC111" s="29"/>
      <c r="AFD111" s="29"/>
      <c r="AFE111" s="29"/>
      <c r="AFF111" s="29"/>
      <c r="AFG111" s="29"/>
      <c r="AFH111" s="29"/>
      <c r="AFI111" s="29"/>
      <c r="AFJ111" s="29"/>
      <c r="AFK111" s="29"/>
      <c r="AFL111" s="29"/>
      <c r="AFM111" s="29"/>
      <c r="AFN111" s="29"/>
      <c r="AFO111" s="29"/>
      <c r="AFP111" s="29"/>
      <c r="AFQ111" s="29"/>
      <c r="AFR111" s="29"/>
      <c r="AFS111" s="29"/>
      <c r="AFT111" s="29"/>
      <c r="AFU111" s="29"/>
      <c r="AFV111" s="29"/>
      <c r="AFW111" s="29"/>
      <c r="AFX111" s="29"/>
      <c r="AFY111" s="29"/>
      <c r="AFZ111" s="29"/>
      <c r="AGA111" s="29"/>
      <c r="AGB111" s="29"/>
      <c r="AGC111" s="29"/>
      <c r="AGD111" s="29"/>
      <c r="AGE111" s="29"/>
      <c r="AGF111" s="29"/>
      <c r="AGG111" s="29"/>
      <c r="AGH111" s="29"/>
      <c r="AGI111" s="29"/>
      <c r="AGJ111" s="29"/>
      <c r="AGK111" s="29"/>
      <c r="AGL111" s="29"/>
      <c r="AGM111" s="29"/>
      <c r="AGN111" s="29"/>
      <c r="AGO111" s="29"/>
      <c r="AGP111" s="29"/>
      <c r="AGQ111" s="29"/>
      <c r="AGR111" s="29"/>
      <c r="AGS111" s="29"/>
      <c r="AGT111" s="29"/>
      <c r="AGU111" s="29"/>
      <c r="AGV111" s="29"/>
      <c r="AGW111" s="29"/>
      <c r="AGX111" s="29"/>
      <c r="AGY111" s="29"/>
      <c r="AGZ111" s="29"/>
      <c r="AHA111" s="29"/>
      <c r="AHB111" s="29"/>
      <c r="AHC111" s="29"/>
      <c r="AHD111" s="29"/>
      <c r="AHE111" s="29"/>
      <c r="AHF111" s="29"/>
      <c r="AHG111" s="29"/>
      <c r="AHH111" s="29"/>
      <c r="AHI111" s="29"/>
      <c r="AHJ111" s="29"/>
      <c r="AHK111" s="29"/>
      <c r="AHL111" s="29"/>
      <c r="AHM111" s="29"/>
      <c r="AHN111" s="29"/>
      <c r="AHO111" s="29"/>
      <c r="AHP111" s="29"/>
      <c r="AHQ111" s="29"/>
      <c r="AHR111" s="29"/>
      <c r="AHS111" s="29"/>
      <c r="AHT111" s="29"/>
      <c r="AHU111" s="29"/>
      <c r="AHV111" s="29"/>
      <c r="AHW111" s="29"/>
      <c r="AHX111" s="29"/>
      <c r="AHY111" s="29"/>
      <c r="AHZ111" s="29"/>
      <c r="AIA111" s="29"/>
      <c r="AIB111" s="29"/>
      <c r="AIC111" s="29"/>
      <c r="AID111" s="29"/>
      <c r="AIE111" s="29"/>
      <c r="AIF111" s="29"/>
      <c r="AIG111" s="29"/>
      <c r="AIH111" s="29"/>
      <c r="AII111" s="29"/>
      <c r="AIJ111" s="29"/>
      <c r="AIK111" s="29"/>
      <c r="AIL111" s="29"/>
      <c r="AIM111" s="29"/>
      <c r="AIN111" s="29"/>
      <c r="AIO111" s="29"/>
      <c r="AIP111" s="29"/>
      <c r="AIQ111" s="29"/>
      <c r="AIR111" s="29"/>
      <c r="AIS111" s="29"/>
      <c r="AIT111" s="29"/>
      <c r="AIU111" s="29"/>
      <c r="AIV111" s="29"/>
      <c r="AIW111" s="29"/>
      <c r="AIX111" s="29"/>
      <c r="AIY111" s="29"/>
      <c r="AIZ111" s="29"/>
      <c r="AJA111" s="29"/>
      <c r="AJB111" s="29"/>
      <c r="AJC111" s="29"/>
      <c r="AJD111" s="29"/>
      <c r="AJE111" s="29"/>
      <c r="AJF111" s="29"/>
      <c r="AJG111" s="29"/>
      <c r="AJH111" s="29"/>
      <c r="AJI111" s="29"/>
      <c r="AJJ111" s="29"/>
      <c r="AJK111" s="29"/>
      <c r="AJL111" s="29"/>
      <c r="AJM111" s="29"/>
      <c r="AJN111" s="29"/>
      <c r="AJO111" s="29"/>
      <c r="AJP111" s="29"/>
      <c r="AJQ111" s="29"/>
      <c r="AJR111" s="29"/>
      <c r="AJS111" s="29"/>
      <c r="AJT111" s="29"/>
      <c r="AJU111" s="29"/>
      <c r="AJV111" s="29"/>
      <c r="AJW111" s="29"/>
      <c r="AJX111" s="29"/>
      <c r="AJY111" s="29"/>
      <c r="AJZ111" s="29"/>
      <c r="AKA111" s="29"/>
      <c r="AKB111" s="29"/>
      <c r="AKC111" s="29"/>
      <c r="AKD111" s="29"/>
      <c r="AKE111" s="29"/>
      <c r="AKF111" s="29"/>
      <c r="AKG111" s="29"/>
      <c r="AKH111" s="29"/>
      <c r="AKI111" s="29"/>
      <c r="AKJ111" s="29"/>
      <c r="AKK111" s="29"/>
      <c r="AKL111" s="29"/>
      <c r="AKM111" s="29"/>
      <c r="AKN111" s="29"/>
      <c r="AKO111" s="29"/>
      <c r="AKP111" s="29"/>
      <c r="AKQ111" s="29"/>
      <c r="AKR111" s="29"/>
      <c r="AKS111" s="29"/>
      <c r="AKT111" s="29"/>
      <c r="AKU111" s="29"/>
      <c r="AKV111" s="29"/>
      <c r="AKW111" s="29"/>
      <c r="AKX111" s="29"/>
      <c r="AKY111" s="29"/>
      <c r="AKZ111" s="29"/>
      <c r="ALA111" s="29"/>
      <c r="ALB111" s="29"/>
      <c r="ALC111" s="29"/>
      <c r="ALD111" s="29"/>
      <c r="ALE111" s="29"/>
      <c r="ALF111" s="29"/>
      <c r="ALG111" s="29"/>
      <c r="ALH111" s="29"/>
      <c r="ALI111" s="29"/>
      <c r="ALJ111" s="29"/>
      <c r="ALK111" s="29"/>
      <c r="ALL111" s="29"/>
      <c r="ALM111" s="29"/>
      <c r="ALN111" s="29"/>
      <c r="ALO111" s="29"/>
      <c r="ALP111" s="29"/>
      <c r="ALQ111" s="29"/>
      <c r="ALR111" s="29"/>
      <c r="ALS111" s="29"/>
      <c r="ALT111" s="29"/>
      <c r="ALU111" s="29"/>
      <c r="ALV111" s="29"/>
      <c r="ALW111" s="29"/>
      <c r="ALX111" s="29"/>
      <c r="ALY111" s="29"/>
      <c r="ALZ111" s="29"/>
      <c r="AMA111" s="29"/>
      <c r="AMB111" s="29"/>
      <c r="AMC111" s="29"/>
      <c r="AMD111" s="29"/>
      <c r="AME111" s="29"/>
      <c r="AMF111" s="29"/>
      <c r="AMG111" s="29"/>
      <c r="AMH111" s="29"/>
      <c r="AMI111" s="29"/>
      <c r="AMJ111" s="29"/>
      <c r="AMK111" s="29"/>
      <c r="AML111" s="29"/>
      <c r="AMM111" s="29"/>
      <c r="AMN111" s="29"/>
      <c r="AMO111" s="29"/>
      <c r="AMP111" s="29"/>
      <c r="AMQ111" s="29"/>
      <c r="AMR111" s="29"/>
      <c r="AMS111" s="29"/>
      <c r="AMT111" s="29"/>
      <c r="AMU111" s="29"/>
      <c r="AMV111" s="29"/>
      <c r="AMW111" s="29"/>
      <c r="AMX111" s="29"/>
      <c r="AMY111" s="29"/>
      <c r="AMZ111" s="29"/>
      <c r="ANA111" s="29"/>
      <c r="ANB111" s="29"/>
      <c r="ANC111" s="29"/>
      <c r="AND111" s="29"/>
      <c r="ANE111" s="29"/>
      <c r="ANF111" s="29"/>
      <c r="ANG111" s="29"/>
      <c r="ANH111" s="29"/>
      <c r="ANI111" s="29"/>
      <c r="ANJ111" s="29"/>
      <c r="ANK111" s="29"/>
      <c r="ANL111" s="29"/>
      <c r="ANM111" s="29"/>
      <c r="ANN111" s="29"/>
      <c r="ANO111" s="29"/>
      <c r="ANP111" s="29"/>
      <c r="ANQ111" s="29"/>
      <c r="ANR111" s="29"/>
      <c r="ANS111" s="29"/>
      <c r="ANT111" s="29"/>
      <c r="ANU111" s="29"/>
      <c r="ANV111" s="29"/>
      <c r="ANW111" s="29"/>
      <c r="ANX111" s="29"/>
      <c r="ANY111" s="29"/>
      <c r="ANZ111" s="29"/>
      <c r="AOA111" s="29"/>
      <c r="AOB111" s="29"/>
      <c r="AOC111" s="29"/>
      <c r="AOD111" s="29"/>
      <c r="AOE111" s="29"/>
      <c r="AOF111" s="29"/>
      <c r="AOG111" s="29"/>
      <c r="AOH111" s="29"/>
      <c r="AOI111" s="29"/>
      <c r="AOJ111" s="29"/>
      <c r="AOK111" s="29"/>
      <c r="AOL111" s="29"/>
      <c r="AOM111" s="29"/>
      <c r="AON111" s="29"/>
      <c r="AOO111" s="29"/>
      <c r="AOP111" s="29"/>
      <c r="AOQ111" s="29"/>
      <c r="AOR111" s="29"/>
      <c r="AOS111" s="29"/>
      <c r="AOT111" s="29"/>
      <c r="AOU111" s="29"/>
      <c r="AOV111" s="29"/>
      <c r="AOW111" s="29"/>
      <c r="AOX111" s="29"/>
      <c r="AOY111" s="29"/>
      <c r="AOZ111" s="29"/>
      <c r="APA111" s="29"/>
      <c r="APB111" s="29"/>
      <c r="APC111" s="29"/>
      <c r="APD111" s="29"/>
      <c r="APE111" s="29"/>
      <c r="APF111" s="29"/>
      <c r="APG111" s="29"/>
      <c r="APH111" s="29"/>
      <c r="API111" s="29"/>
      <c r="APJ111" s="29"/>
      <c r="APK111" s="29"/>
      <c r="APL111" s="29"/>
      <c r="APM111" s="29"/>
      <c r="APN111" s="29"/>
      <c r="APO111" s="29"/>
      <c r="APP111" s="29"/>
      <c r="APQ111" s="29"/>
      <c r="APR111" s="29"/>
      <c r="APS111" s="29"/>
      <c r="APT111" s="29"/>
      <c r="APU111" s="29"/>
      <c r="APV111" s="29"/>
      <c r="APW111" s="29"/>
      <c r="APX111" s="29"/>
      <c r="APY111" s="29"/>
      <c r="APZ111" s="29"/>
      <c r="AQA111" s="29"/>
      <c r="AQB111" s="29"/>
      <c r="AQC111" s="29"/>
      <c r="AQD111" s="29"/>
      <c r="AQE111" s="29"/>
      <c r="AQF111" s="29"/>
      <c r="AQG111" s="29"/>
      <c r="AQH111" s="29"/>
      <c r="AQI111" s="29"/>
      <c r="AQJ111" s="29"/>
      <c r="AQK111" s="29"/>
      <c r="AQL111" s="29"/>
      <c r="AQM111" s="29"/>
      <c r="AQN111" s="29"/>
      <c r="AQO111" s="29"/>
      <c r="AQP111" s="29"/>
      <c r="AQQ111" s="29"/>
      <c r="AQR111" s="29"/>
      <c r="AQS111" s="29"/>
      <c r="AQT111" s="29"/>
      <c r="AQU111" s="29"/>
      <c r="AQV111" s="29"/>
      <c r="AQW111" s="29"/>
      <c r="AQX111" s="29"/>
      <c r="AQY111" s="29"/>
      <c r="AQZ111" s="29"/>
      <c r="ARA111" s="29"/>
      <c r="ARB111" s="29"/>
      <c r="ARC111" s="29"/>
      <c r="ARD111" s="29"/>
      <c r="ARE111" s="29"/>
      <c r="ARF111" s="29"/>
      <c r="ARG111" s="29"/>
      <c r="ARH111" s="29"/>
      <c r="ARI111" s="29"/>
      <c r="ARJ111" s="29"/>
      <c r="ARK111" s="29"/>
      <c r="ARL111" s="29"/>
      <c r="ARM111" s="29"/>
      <c r="ARN111" s="29"/>
      <c r="ARO111" s="29"/>
      <c r="ARP111" s="29"/>
      <c r="ARQ111" s="29"/>
      <c r="ARR111" s="29"/>
      <c r="ARS111" s="29"/>
      <c r="ART111" s="29"/>
      <c r="ARU111" s="29"/>
      <c r="ARV111" s="29"/>
      <c r="ARW111" s="29"/>
      <c r="ARX111" s="29"/>
      <c r="ARY111" s="29"/>
      <c r="ARZ111" s="29"/>
      <c r="ASA111" s="29"/>
      <c r="ASB111" s="29"/>
      <c r="ASC111" s="29"/>
      <c r="ASD111" s="29"/>
      <c r="ASE111" s="29"/>
      <c r="ASF111" s="29"/>
      <c r="ASG111" s="29"/>
      <c r="ASH111" s="29"/>
      <c r="ASI111" s="29"/>
      <c r="ASJ111" s="29"/>
      <c r="ASK111" s="29"/>
      <c r="ASL111" s="29"/>
      <c r="ASM111" s="29"/>
      <c r="ASN111" s="29"/>
      <c r="ASO111" s="29"/>
      <c r="ASP111" s="29"/>
      <c r="ASQ111" s="29"/>
      <c r="ASR111" s="29"/>
      <c r="ASS111" s="29"/>
      <c r="AST111" s="29"/>
      <c r="ASU111" s="29"/>
      <c r="ASV111" s="29"/>
      <c r="ASW111" s="29"/>
      <c r="ASX111" s="29"/>
      <c r="ASY111" s="29"/>
      <c r="ASZ111" s="29"/>
      <c r="ATA111" s="29"/>
      <c r="ATB111" s="29"/>
      <c r="ATC111" s="29"/>
      <c r="ATD111" s="29"/>
      <c r="ATE111" s="29"/>
      <c r="ATF111" s="29"/>
      <c r="ATG111" s="29"/>
      <c r="ATH111" s="29"/>
      <c r="ATI111" s="29"/>
      <c r="ATJ111" s="29"/>
      <c r="ATK111" s="29"/>
      <c r="ATL111" s="29"/>
      <c r="ATM111" s="29"/>
      <c r="ATN111" s="29"/>
      <c r="ATO111" s="29"/>
      <c r="ATP111" s="29"/>
      <c r="ATQ111" s="29"/>
      <c r="ATR111" s="29"/>
      <c r="ATS111" s="29"/>
      <c r="ATT111" s="29"/>
      <c r="ATU111" s="29"/>
      <c r="ATV111" s="29"/>
      <c r="ATW111" s="29"/>
      <c r="ATX111" s="29"/>
      <c r="ATY111" s="29"/>
      <c r="ATZ111" s="29"/>
      <c r="AUA111" s="29"/>
      <c r="AUB111" s="29"/>
      <c r="AUC111" s="29"/>
      <c r="AUD111" s="29"/>
      <c r="AUE111" s="29"/>
      <c r="AUF111" s="29"/>
      <c r="AUG111" s="29"/>
      <c r="AUH111" s="29"/>
      <c r="AUI111" s="29"/>
      <c r="AUJ111" s="29"/>
      <c r="AUK111" s="29"/>
      <c r="AUL111" s="29"/>
      <c r="AUM111" s="29"/>
      <c r="AUN111" s="29"/>
      <c r="AUO111" s="29"/>
      <c r="AUP111" s="29"/>
      <c r="AUQ111" s="29"/>
      <c r="AUR111" s="29"/>
      <c r="AUS111" s="29"/>
      <c r="AUT111" s="29"/>
      <c r="AUU111" s="29"/>
      <c r="AUV111" s="29"/>
      <c r="AUW111" s="29"/>
      <c r="AUX111" s="29"/>
      <c r="AUY111" s="29"/>
      <c r="AUZ111" s="29"/>
      <c r="AVA111" s="29"/>
      <c r="AVB111" s="29"/>
      <c r="AVC111" s="29"/>
      <c r="AVD111" s="29"/>
      <c r="AVE111" s="29"/>
      <c r="AVF111" s="29"/>
      <c r="AVG111" s="29"/>
      <c r="AVH111" s="29"/>
      <c r="AVI111" s="29"/>
      <c r="AVJ111" s="29"/>
      <c r="AVK111" s="29"/>
      <c r="AVL111" s="29"/>
      <c r="AVM111" s="29"/>
      <c r="AVN111" s="29"/>
      <c r="AVO111" s="29"/>
      <c r="AVP111" s="29"/>
      <c r="AVQ111" s="29"/>
      <c r="AVR111" s="29"/>
      <c r="AVS111" s="29"/>
      <c r="AVT111" s="29"/>
      <c r="AVU111" s="29"/>
      <c r="AVV111" s="29"/>
      <c r="AVW111" s="29"/>
      <c r="AVX111" s="29"/>
      <c r="AVY111" s="29"/>
      <c r="AVZ111" s="29"/>
      <c r="AWA111" s="29"/>
      <c r="AWB111" s="29"/>
      <c r="AWC111" s="29"/>
      <c r="AWD111" s="29"/>
      <c r="AWE111" s="29"/>
      <c r="AWF111" s="29"/>
      <c r="AWG111" s="29"/>
      <c r="AWH111" s="29"/>
      <c r="AWI111" s="29"/>
      <c r="AWJ111" s="29"/>
      <c r="AWK111" s="29"/>
      <c r="AWL111" s="29"/>
      <c r="AWM111" s="29"/>
      <c r="AWN111" s="29"/>
      <c r="AWO111" s="29"/>
      <c r="AWP111" s="29"/>
      <c r="AWQ111" s="29"/>
      <c r="AWR111" s="29"/>
      <c r="AWS111" s="29"/>
      <c r="AWT111" s="29"/>
      <c r="AWU111" s="29"/>
      <c r="AWV111" s="29"/>
      <c r="AWW111" s="29"/>
      <c r="AWX111" s="29"/>
      <c r="AWY111" s="29"/>
      <c r="AWZ111" s="29"/>
      <c r="AXA111" s="29"/>
      <c r="AXB111" s="29"/>
      <c r="AXC111" s="29"/>
      <c r="AXD111" s="29"/>
      <c r="AXE111" s="29"/>
      <c r="AXF111" s="29"/>
      <c r="AXG111" s="29"/>
      <c r="AXH111" s="29"/>
      <c r="AXI111" s="29"/>
      <c r="AXJ111" s="29"/>
      <c r="AXK111" s="29"/>
      <c r="AXL111" s="29"/>
      <c r="AXM111" s="29"/>
      <c r="AXN111" s="29"/>
      <c r="AXO111" s="29"/>
      <c r="AXP111" s="29"/>
      <c r="AXQ111" s="29"/>
      <c r="AXR111" s="29"/>
      <c r="AXS111" s="29"/>
      <c r="AXT111" s="29"/>
      <c r="AXU111" s="29"/>
      <c r="AXV111" s="29"/>
      <c r="AXW111" s="29"/>
      <c r="AXX111" s="29"/>
      <c r="AXY111" s="29"/>
      <c r="AXZ111" s="29"/>
      <c r="AYA111" s="29"/>
      <c r="AYB111" s="29"/>
      <c r="AYC111" s="29"/>
      <c r="AYD111" s="29"/>
      <c r="AYE111" s="29"/>
      <c r="AYF111" s="29"/>
      <c r="AYG111" s="29"/>
      <c r="AYH111" s="29"/>
      <c r="AYI111" s="29"/>
      <c r="AYJ111" s="29"/>
      <c r="AYK111" s="29"/>
      <c r="AYL111" s="29"/>
      <c r="AYM111" s="29"/>
      <c r="AYN111" s="29"/>
      <c r="AYO111" s="29"/>
      <c r="AYP111" s="29"/>
      <c r="AYQ111" s="29"/>
      <c r="AYR111" s="29"/>
      <c r="AYS111" s="29"/>
      <c r="AYT111" s="29"/>
      <c r="AYU111" s="29"/>
      <c r="AYV111" s="29"/>
      <c r="AYW111" s="29"/>
      <c r="AYX111" s="29"/>
      <c r="AYY111" s="29"/>
      <c r="AYZ111" s="29"/>
      <c r="AZA111" s="29"/>
      <c r="AZB111" s="29"/>
      <c r="AZC111" s="29"/>
      <c r="AZD111" s="29"/>
      <c r="AZE111" s="29"/>
      <c r="AZF111" s="29"/>
      <c r="AZG111" s="29"/>
      <c r="AZH111" s="29"/>
      <c r="AZI111" s="29"/>
      <c r="AZJ111" s="29"/>
      <c r="AZK111" s="29"/>
      <c r="AZL111" s="29"/>
      <c r="AZM111" s="29"/>
      <c r="AZN111" s="29"/>
      <c r="AZO111" s="29"/>
      <c r="AZP111" s="29"/>
      <c r="AZQ111" s="29"/>
      <c r="AZR111" s="29"/>
      <c r="AZS111" s="29"/>
      <c r="AZT111" s="29"/>
      <c r="AZU111" s="29"/>
      <c r="AZV111" s="29"/>
      <c r="AZW111" s="29"/>
      <c r="AZX111" s="29"/>
      <c r="AZY111" s="29"/>
      <c r="AZZ111" s="29"/>
      <c r="BAA111" s="29"/>
      <c r="BAB111" s="29"/>
      <c r="BAC111" s="29"/>
      <c r="BAD111" s="29"/>
    </row>
    <row r="112" spans="1:1382" s="29" customFormat="1" ht="14" x14ac:dyDescent="0.2">
      <c r="A112" s="118">
        <v>508</v>
      </c>
      <c r="B112" s="44">
        <v>459</v>
      </c>
      <c r="C112" s="40">
        <v>61048216</v>
      </c>
      <c r="D112" s="44">
        <v>6530235</v>
      </c>
      <c r="E112" s="31" t="s">
        <v>4245</v>
      </c>
      <c r="F112" s="30" t="s">
        <v>242</v>
      </c>
      <c r="G112" s="94">
        <v>32693</v>
      </c>
      <c r="H112" s="40" t="s">
        <v>562</v>
      </c>
      <c r="I112" s="40" t="s">
        <v>563</v>
      </c>
      <c r="J112" s="42">
        <v>27</v>
      </c>
      <c r="K112" s="42">
        <v>18</v>
      </c>
      <c r="L112" s="42">
        <f t="shared" ref="L112:L123" si="8">SUM(J112-K112)</f>
        <v>9</v>
      </c>
      <c r="M112" s="30" t="s">
        <v>1605</v>
      </c>
      <c r="N112" s="56" t="s">
        <v>807</v>
      </c>
      <c r="O112" s="30">
        <v>3</v>
      </c>
      <c r="P112" s="44">
        <v>2</v>
      </c>
      <c r="Q112" s="30" t="s">
        <v>4416</v>
      </c>
      <c r="R112" s="30" t="s">
        <v>453</v>
      </c>
      <c r="S112" s="32" t="s">
        <v>453</v>
      </c>
      <c r="T112" s="32" t="s">
        <v>453</v>
      </c>
      <c r="U112" s="42" t="s">
        <v>453</v>
      </c>
      <c r="V112" s="32" t="s">
        <v>453</v>
      </c>
      <c r="W112" s="32" t="s">
        <v>563</v>
      </c>
      <c r="X112" s="30" t="s">
        <v>4417</v>
      </c>
      <c r="Y112" s="30" t="s">
        <v>4418</v>
      </c>
      <c r="Z112" s="56" t="s">
        <v>804</v>
      </c>
      <c r="AA112" s="45">
        <v>42846</v>
      </c>
      <c r="AB112" s="80" t="s">
        <v>807</v>
      </c>
      <c r="AC112" s="32">
        <v>43038</v>
      </c>
      <c r="AD112" s="61">
        <f>((AC112-AA112)/365*12)</f>
        <v>6.3123287671232866</v>
      </c>
      <c r="AE112" s="32" t="s">
        <v>539</v>
      </c>
      <c r="AF112" s="42">
        <v>1</v>
      </c>
      <c r="AG112" s="32" t="s">
        <v>539</v>
      </c>
      <c r="AH112" s="42">
        <v>1</v>
      </c>
      <c r="AI112" s="32"/>
      <c r="AJ112" s="42"/>
      <c r="AK112" s="32"/>
      <c r="AL112" s="42"/>
      <c r="AM112" s="32"/>
      <c r="AN112" s="42"/>
      <c r="AO112" s="32"/>
      <c r="AP112" s="42"/>
      <c r="AQ112" s="42"/>
      <c r="AR112" s="42"/>
      <c r="AS112" s="42"/>
      <c r="AT112" s="42"/>
      <c r="AU112" s="42"/>
      <c r="AV112" s="42"/>
      <c r="AW112" s="42"/>
      <c r="AX112" s="42"/>
      <c r="AY112" s="49" t="s">
        <v>4409</v>
      </c>
      <c r="AZ112" s="32" t="s">
        <v>539</v>
      </c>
      <c r="BA112" s="42">
        <v>1</v>
      </c>
      <c r="BB112" s="44">
        <v>2</v>
      </c>
      <c r="BC112" s="30" t="s">
        <v>799</v>
      </c>
      <c r="BD112" s="42" t="s">
        <v>453</v>
      </c>
      <c r="BE112" s="42" t="s">
        <v>453</v>
      </c>
      <c r="BF112" s="43" t="s">
        <v>807</v>
      </c>
      <c r="BG112" s="40" t="s">
        <v>453</v>
      </c>
      <c r="BH112" s="40" t="s">
        <v>453</v>
      </c>
      <c r="BI112" s="40" t="s">
        <v>453</v>
      </c>
      <c r="BJ112" s="40" t="s">
        <v>453</v>
      </c>
      <c r="BK112" s="31" t="s">
        <v>453</v>
      </c>
      <c r="BL112" s="31" t="s">
        <v>4419</v>
      </c>
      <c r="BM112" s="30" t="s">
        <v>453</v>
      </c>
      <c r="BN112" s="30" t="s">
        <v>453</v>
      </c>
      <c r="BO112" s="30" t="s">
        <v>453</v>
      </c>
      <c r="BP112" s="30" t="s">
        <v>4420</v>
      </c>
      <c r="BQ112" s="30" t="s">
        <v>453</v>
      </c>
      <c r="BR112" s="30" t="s">
        <v>453</v>
      </c>
      <c r="BS112" s="30" t="s">
        <v>872</v>
      </c>
      <c r="BT112" s="30" t="s">
        <v>3920</v>
      </c>
      <c r="BU112" s="30" t="s">
        <v>929</v>
      </c>
      <c r="BV112" s="30" t="s">
        <v>4421</v>
      </c>
      <c r="BW112" s="30">
        <v>87</v>
      </c>
      <c r="BX112" s="30">
        <v>95</v>
      </c>
      <c r="BY112" s="30">
        <v>89</v>
      </c>
      <c r="BZ112" s="30" t="s">
        <v>1737</v>
      </c>
      <c r="CA112" s="112" t="s">
        <v>804</v>
      </c>
      <c r="CB112" s="89"/>
    </row>
    <row r="113" spans="1:1382" s="29" customFormat="1" ht="14" x14ac:dyDescent="0.2">
      <c r="A113" s="117">
        <v>306</v>
      </c>
      <c r="B113" s="67">
        <v>294</v>
      </c>
      <c r="C113" s="66">
        <v>35513738</v>
      </c>
      <c r="D113" s="67">
        <v>3807709</v>
      </c>
      <c r="E113" s="54" t="s">
        <v>771</v>
      </c>
      <c r="F113" s="50" t="s">
        <v>745</v>
      </c>
      <c r="G113" s="97">
        <v>28864</v>
      </c>
      <c r="H113" s="66" t="s">
        <v>480</v>
      </c>
      <c r="I113" s="40" t="s">
        <v>564</v>
      </c>
      <c r="J113" s="68">
        <v>34</v>
      </c>
      <c r="K113" s="68">
        <v>3</v>
      </c>
      <c r="L113" s="42">
        <f t="shared" si="8"/>
        <v>31</v>
      </c>
      <c r="M113" s="30" t="s">
        <v>612</v>
      </c>
      <c r="N113" s="43" t="s">
        <v>807</v>
      </c>
      <c r="O113" s="50">
        <v>3</v>
      </c>
      <c r="P113" s="67">
        <v>2</v>
      </c>
      <c r="Q113" s="30" t="s">
        <v>853</v>
      </c>
      <c r="R113" s="30" t="s">
        <v>453</v>
      </c>
      <c r="S113" s="45" t="s">
        <v>453</v>
      </c>
      <c r="T113" s="45" t="s">
        <v>453</v>
      </c>
      <c r="U113" s="42" t="s">
        <v>453</v>
      </c>
      <c r="V113" s="32" t="s">
        <v>453</v>
      </c>
      <c r="W113" s="32" t="s">
        <v>563</v>
      </c>
      <c r="X113" s="30" t="s">
        <v>827</v>
      </c>
      <c r="Y113" s="30" t="s">
        <v>928</v>
      </c>
      <c r="Z113" s="56" t="s">
        <v>804</v>
      </c>
      <c r="AA113" s="52">
        <v>41654</v>
      </c>
      <c r="AB113" s="80" t="s">
        <v>807</v>
      </c>
      <c r="AC113" s="52">
        <v>41837</v>
      </c>
      <c r="AD113" s="61">
        <f>((AC113-AA113)/365*12)</f>
        <v>6.0164383561643842</v>
      </c>
      <c r="AE113" s="65" t="s">
        <v>539</v>
      </c>
      <c r="AF113" s="61">
        <v>1</v>
      </c>
      <c r="AG113" s="65" t="s">
        <v>539</v>
      </c>
      <c r="AH113" s="61">
        <v>1</v>
      </c>
      <c r="AI113" s="65" t="s">
        <v>453</v>
      </c>
      <c r="AJ113" s="61" t="s">
        <v>453</v>
      </c>
      <c r="AK113" s="65" t="s">
        <v>453</v>
      </c>
      <c r="AL113" s="61" t="s">
        <v>453</v>
      </c>
      <c r="AM113" s="65" t="s">
        <v>453</v>
      </c>
      <c r="AN113" s="61" t="s">
        <v>453</v>
      </c>
      <c r="AO113" s="65" t="s">
        <v>453</v>
      </c>
      <c r="AP113" s="61" t="s">
        <v>453</v>
      </c>
      <c r="AQ113" s="61" t="s">
        <v>453</v>
      </c>
      <c r="AR113" s="61" t="s">
        <v>453</v>
      </c>
      <c r="AS113" s="61" t="s">
        <v>453</v>
      </c>
      <c r="AT113" s="61" t="s">
        <v>453</v>
      </c>
      <c r="AU113" s="61"/>
      <c r="AV113" s="61"/>
      <c r="AW113" s="61"/>
      <c r="AX113" s="61"/>
      <c r="AY113" s="86" t="s">
        <v>1800</v>
      </c>
      <c r="AZ113" s="32" t="s">
        <v>539</v>
      </c>
      <c r="BA113" s="68">
        <v>1</v>
      </c>
      <c r="BB113" s="67">
        <v>2</v>
      </c>
      <c r="BC113" s="30" t="s">
        <v>853</v>
      </c>
      <c r="BD113" s="68">
        <v>1</v>
      </c>
      <c r="BE113" s="68">
        <v>0</v>
      </c>
      <c r="BF113" s="43" t="s">
        <v>804</v>
      </c>
      <c r="BG113" s="70" t="s">
        <v>1952</v>
      </c>
      <c r="BH113" s="48" t="s">
        <v>564</v>
      </c>
      <c r="BI113" s="48" t="s">
        <v>564</v>
      </c>
      <c r="BJ113" s="48" t="s">
        <v>453</v>
      </c>
      <c r="BK113" s="70" t="s">
        <v>453</v>
      </c>
      <c r="BL113" s="70" t="s">
        <v>2084</v>
      </c>
      <c r="BM113" s="30">
        <v>97</v>
      </c>
      <c r="BN113" s="30">
        <v>73</v>
      </c>
      <c r="BO113" s="30" t="s">
        <v>923</v>
      </c>
      <c r="BP113" s="30" t="s">
        <v>3301</v>
      </c>
      <c r="BQ113" s="30" t="s">
        <v>453</v>
      </c>
      <c r="BR113" s="30" t="s">
        <v>453</v>
      </c>
      <c r="BS113" s="30" t="s">
        <v>872</v>
      </c>
      <c r="BT113" s="30" t="s">
        <v>2103</v>
      </c>
      <c r="BU113" s="30" t="s">
        <v>929</v>
      </c>
      <c r="BV113" s="30" t="s">
        <v>1557</v>
      </c>
      <c r="BW113" s="30">
        <v>97</v>
      </c>
      <c r="BX113" s="30">
        <v>80</v>
      </c>
      <c r="BY113" s="30">
        <v>87</v>
      </c>
      <c r="BZ113" s="30" t="s">
        <v>1737</v>
      </c>
      <c r="CA113" s="112"/>
      <c r="CB113" s="89"/>
    </row>
    <row r="114" spans="1:1382" s="29" customFormat="1" ht="14" x14ac:dyDescent="0.2">
      <c r="A114" s="117">
        <v>236</v>
      </c>
      <c r="B114" s="44">
        <v>228</v>
      </c>
      <c r="C114" s="40">
        <v>39921213</v>
      </c>
      <c r="D114" s="30">
        <v>3964656</v>
      </c>
      <c r="E114" s="30" t="s">
        <v>709</v>
      </c>
      <c r="F114" s="30" t="s">
        <v>2219</v>
      </c>
      <c r="G114" s="94">
        <v>31106</v>
      </c>
      <c r="H114" s="66" t="s">
        <v>562</v>
      </c>
      <c r="I114" s="40" t="s">
        <v>563</v>
      </c>
      <c r="J114" s="40">
        <v>27</v>
      </c>
      <c r="K114" s="42">
        <v>1</v>
      </c>
      <c r="L114" s="42">
        <f t="shared" si="8"/>
        <v>26</v>
      </c>
      <c r="M114" s="30" t="s">
        <v>594</v>
      </c>
      <c r="N114" s="43" t="s">
        <v>807</v>
      </c>
      <c r="O114" s="30">
        <v>1</v>
      </c>
      <c r="P114" s="44">
        <v>2</v>
      </c>
      <c r="Q114" s="30" t="s">
        <v>997</v>
      </c>
      <c r="R114" s="30" t="s">
        <v>453</v>
      </c>
      <c r="S114" s="45" t="s">
        <v>453</v>
      </c>
      <c r="T114" s="45" t="s">
        <v>453</v>
      </c>
      <c r="U114" s="42" t="s">
        <v>453</v>
      </c>
      <c r="V114" s="64" t="s">
        <v>453</v>
      </c>
      <c r="W114" s="64" t="s">
        <v>563</v>
      </c>
      <c r="X114" s="30" t="s">
        <v>998</v>
      </c>
      <c r="Y114" s="30" t="s">
        <v>999</v>
      </c>
      <c r="Z114" s="56" t="s">
        <v>804</v>
      </c>
      <c r="AA114" s="45">
        <v>41282</v>
      </c>
      <c r="AB114" s="80" t="s">
        <v>807</v>
      </c>
      <c r="AC114" s="45">
        <v>42305</v>
      </c>
      <c r="AD114" s="61">
        <f>((AC114-AA114)/365*12)</f>
        <v>33.632876712328766</v>
      </c>
      <c r="AE114" s="40" t="s">
        <v>539</v>
      </c>
      <c r="AF114" s="42">
        <v>1</v>
      </c>
      <c r="AG114" s="40" t="s">
        <v>539</v>
      </c>
      <c r="AH114" s="42">
        <v>1</v>
      </c>
      <c r="AI114" s="40" t="s">
        <v>539</v>
      </c>
      <c r="AJ114" s="42">
        <v>1</v>
      </c>
      <c r="AK114" s="40" t="s">
        <v>539</v>
      </c>
      <c r="AL114" s="42">
        <v>1</v>
      </c>
      <c r="AM114" s="40" t="s">
        <v>539</v>
      </c>
      <c r="AN114" s="42">
        <v>1</v>
      </c>
      <c r="AO114" s="65"/>
      <c r="AP114" s="61"/>
      <c r="AQ114" s="61"/>
      <c r="AR114" s="61"/>
      <c r="AS114" s="61"/>
      <c r="AT114" s="61"/>
      <c r="AU114" s="61"/>
      <c r="AV114" s="61"/>
      <c r="AW114" s="61"/>
      <c r="AX114" s="61"/>
      <c r="AY114" s="86" t="s">
        <v>3031</v>
      </c>
      <c r="AZ114" s="40" t="s">
        <v>539</v>
      </c>
      <c r="BA114" s="42">
        <v>1</v>
      </c>
      <c r="BB114" s="44">
        <v>2</v>
      </c>
      <c r="BC114" s="30" t="s">
        <v>820</v>
      </c>
      <c r="BD114" s="42">
        <v>1</v>
      </c>
      <c r="BE114" s="42" t="s">
        <v>453</v>
      </c>
      <c r="BF114" s="43" t="s">
        <v>807</v>
      </c>
      <c r="BG114" s="40" t="s">
        <v>453</v>
      </c>
      <c r="BH114" s="40" t="s">
        <v>453</v>
      </c>
      <c r="BI114" s="40" t="s">
        <v>453</v>
      </c>
      <c r="BJ114" s="40" t="s">
        <v>453</v>
      </c>
      <c r="BK114" s="31" t="s">
        <v>3041</v>
      </c>
      <c r="BL114" s="31" t="s">
        <v>2064</v>
      </c>
      <c r="BM114" s="30">
        <v>91</v>
      </c>
      <c r="BN114" s="30">
        <v>91</v>
      </c>
      <c r="BO114" s="30">
        <v>89</v>
      </c>
      <c r="BP114" s="30" t="s">
        <v>3042</v>
      </c>
      <c r="BQ114" s="30" t="s">
        <v>3043</v>
      </c>
      <c r="BR114" s="30" t="s">
        <v>453</v>
      </c>
      <c r="BS114" s="30" t="s">
        <v>781</v>
      </c>
      <c r="BT114" s="30" t="s">
        <v>2103</v>
      </c>
      <c r="BU114" s="30" t="s">
        <v>929</v>
      </c>
      <c r="BV114" s="30" t="s">
        <v>2379</v>
      </c>
      <c r="BW114" s="30">
        <v>94</v>
      </c>
      <c r="BX114" s="30">
        <v>91</v>
      </c>
      <c r="BY114" s="30">
        <v>91</v>
      </c>
      <c r="BZ114" s="30" t="s">
        <v>1737</v>
      </c>
      <c r="CA114" s="112"/>
      <c r="CB114" s="89"/>
    </row>
    <row r="115" spans="1:1382" s="89" customFormat="1" ht="14" x14ac:dyDescent="0.2">
      <c r="A115" s="30">
        <v>1</v>
      </c>
      <c r="B115" s="44">
        <v>1</v>
      </c>
      <c r="C115" s="40">
        <v>37619271</v>
      </c>
      <c r="D115" s="41">
        <v>1746104</v>
      </c>
      <c r="E115" s="30" t="s">
        <v>452</v>
      </c>
      <c r="F115" s="30" t="s">
        <v>2097</v>
      </c>
      <c r="G115" s="94">
        <v>18309</v>
      </c>
      <c r="H115" s="40" t="s">
        <v>562</v>
      </c>
      <c r="I115" s="40" t="s">
        <v>563</v>
      </c>
      <c r="J115" s="42">
        <f>(AA115-G115)/365.25</f>
        <v>54.658453114305267</v>
      </c>
      <c r="K115" s="42">
        <v>15</v>
      </c>
      <c r="L115" s="42">
        <f t="shared" si="8"/>
        <v>39.658453114305267</v>
      </c>
      <c r="M115" s="30" t="s">
        <v>17</v>
      </c>
      <c r="N115" s="43" t="s">
        <v>807</v>
      </c>
      <c r="O115" s="30">
        <v>4</v>
      </c>
      <c r="P115" s="44">
        <v>3</v>
      </c>
      <c r="Q115" s="30" t="s">
        <v>777</v>
      </c>
      <c r="R115" s="30" t="s">
        <v>453</v>
      </c>
      <c r="S115" s="45" t="s">
        <v>453</v>
      </c>
      <c r="T115" s="45" t="s">
        <v>453</v>
      </c>
      <c r="U115" s="42" t="s">
        <v>453</v>
      </c>
      <c r="V115" s="32" t="s">
        <v>453</v>
      </c>
      <c r="W115" s="32" t="s">
        <v>563</v>
      </c>
      <c r="X115" s="30" t="s">
        <v>827</v>
      </c>
      <c r="Y115" s="30" t="s">
        <v>2098</v>
      </c>
      <c r="Z115" s="56" t="s">
        <v>804</v>
      </c>
      <c r="AA115" s="45">
        <v>38273</v>
      </c>
      <c r="AB115" s="80" t="s">
        <v>807</v>
      </c>
      <c r="AC115" s="32">
        <v>38624</v>
      </c>
      <c r="AD115" s="47">
        <f>((AC115-AA115)/365)*12</f>
        <v>11.539726027397261</v>
      </c>
      <c r="AE115" s="46" t="s">
        <v>539</v>
      </c>
      <c r="AF115" s="47">
        <v>1</v>
      </c>
      <c r="AG115" s="48" t="s">
        <v>1973</v>
      </c>
      <c r="AH115" s="47">
        <v>3</v>
      </c>
      <c r="AI115" s="46" t="s">
        <v>206</v>
      </c>
      <c r="AJ115" s="47">
        <v>3</v>
      </c>
      <c r="AK115" s="46" t="s">
        <v>453</v>
      </c>
      <c r="AL115" s="47" t="s">
        <v>453</v>
      </c>
      <c r="AM115" s="46" t="s">
        <v>453</v>
      </c>
      <c r="AN115" s="47" t="s">
        <v>453</v>
      </c>
      <c r="AO115" s="46" t="s">
        <v>453</v>
      </c>
      <c r="AP115" s="47" t="s">
        <v>453</v>
      </c>
      <c r="AQ115" s="47" t="s">
        <v>453</v>
      </c>
      <c r="AR115" s="47" t="s">
        <v>453</v>
      </c>
      <c r="AS115" s="47" t="s">
        <v>453</v>
      </c>
      <c r="AT115" s="47" t="s">
        <v>453</v>
      </c>
      <c r="AU115" s="47" t="s">
        <v>453</v>
      </c>
      <c r="AV115" s="47" t="s">
        <v>453</v>
      </c>
      <c r="AW115" s="47" t="s">
        <v>453</v>
      </c>
      <c r="AX115" s="47" t="s">
        <v>453</v>
      </c>
      <c r="AY115" s="85" t="s">
        <v>1736</v>
      </c>
      <c r="AZ115" s="48" t="s">
        <v>206</v>
      </c>
      <c r="BA115" s="47">
        <v>3</v>
      </c>
      <c r="BB115" s="44">
        <v>1</v>
      </c>
      <c r="BC115" s="30" t="s">
        <v>778</v>
      </c>
      <c r="BD115" s="55">
        <v>1</v>
      </c>
      <c r="BE115" s="55" t="s">
        <v>453</v>
      </c>
      <c r="BF115" s="108" t="s">
        <v>807</v>
      </c>
      <c r="BG115" s="42" t="s">
        <v>453</v>
      </c>
      <c r="BH115" s="40" t="s">
        <v>564</v>
      </c>
      <c r="BI115" s="40" t="s">
        <v>564</v>
      </c>
      <c r="BJ115" s="40" t="s">
        <v>2099</v>
      </c>
      <c r="BK115" s="31" t="s">
        <v>565</v>
      </c>
      <c r="BL115" s="31" t="s">
        <v>2100</v>
      </c>
      <c r="BM115" s="30">
        <v>87</v>
      </c>
      <c r="BN115" s="30">
        <v>84</v>
      </c>
      <c r="BO115" s="30">
        <v>84</v>
      </c>
      <c r="BP115" s="30" t="s">
        <v>1738</v>
      </c>
      <c r="BQ115" s="30" t="s">
        <v>707</v>
      </c>
      <c r="BR115" s="30" t="s">
        <v>707</v>
      </c>
      <c r="BS115" s="30" t="s">
        <v>1739</v>
      </c>
      <c r="BT115" s="30" t="s">
        <v>2633</v>
      </c>
      <c r="BU115" s="30" t="s">
        <v>1808</v>
      </c>
      <c r="BV115" s="50" t="s">
        <v>453</v>
      </c>
      <c r="BW115" s="30" t="s">
        <v>453</v>
      </c>
      <c r="BX115" s="30" t="s">
        <v>453</v>
      </c>
      <c r="BY115" s="30" t="s">
        <v>453</v>
      </c>
      <c r="BZ115" s="30" t="s">
        <v>1737</v>
      </c>
      <c r="CA115" s="112"/>
      <c r="CC115" s="29"/>
      <c r="CD115" s="29"/>
      <c r="CE115" s="29"/>
      <c r="CF115" s="29"/>
      <c r="CG115" s="29"/>
      <c r="CH115" s="29"/>
      <c r="CI115" s="29"/>
      <c r="CJ115" s="29"/>
      <c r="CK115" s="29"/>
      <c r="CL115" s="29"/>
      <c r="CM115" s="29"/>
      <c r="CN115" s="29"/>
      <c r="CO115" s="29"/>
      <c r="CP115" s="29"/>
      <c r="CQ115" s="29"/>
      <c r="CR115" s="29"/>
      <c r="CS115" s="29"/>
      <c r="CT115" s="29"/>
      <c r="CU115" s="29"/>
      <c r="CV115" s="29"/>
      <c r="CW115" s="29"/>
      <c r="CX115" s="29"/>
      <c r="CY115" s="29"/>
      <c r="CZ115" s="29"/>
      <c r="DA115" s="29"/>
      <c r="DB115" s="29"/>
      <c r="DC115" s="29"/>
      <c r="DD115" s="29"/>
      <c r="DE115" s="29"/>
      <c r="DF115" s="29"/>
      <c r="DG115" s="29"/>
      <c r="DH115" s="29"/>
      <c r="DI115" s="29"/>
      <c r="DJ115" s="29"/>
      <c r="DK115" s="29"/>
      <c r="DL115" s="29"/>
      <c r="DM115" s="29"/>
      <c r="DN115" s="29"/>
      <c r="DO115" s="29"/>
      <c r="DP115" s="29"/>
      <c r="DQ115" s="29"/>
      <c r="DR115" s="29"/>
      <c r="DS115" s="29"/>
      <c r="DT115" s="29"/>
      <c r="DU115" s="29"/>
      <c r="DV115" s="29"/>
      <c r="DW115" s="29"/>
      <c r="DX115" s="29"/>
      <c r="DY115" s="29"/>
      <c r="DZ115" s="29"/>
      <c r="EA115" s="29"/>
      <c r="EB115" s="29"/>
      <c r="EC115" s="29"/>
      <c r="ED115" s="29"/>
      <c r="EE115" s="29"/>
      <c r="EF115" s="29"/>
      <c r="EG115" s="29"/>
      <c r="EH115" s="29"/>
      <c r="EI115" s="29"/>
      <c r="EJ115" s="29"/>
      <c r="EK115" s="29"/>
      <c r="EL115" s="29"/>
      <c r="EM115" s="29"/>
      <c r="EN115" s="29"/>
      <c r="EO115" s="29"/>
      <c r="EP115" s="29"/>
      <c r="EQ115" s="29"/>
      <c r="ER115" s="29"/>
      <c r="ES115" s="29"/>
      <c r="ET115" s="29"/>
      <c r="EU115" s="29"/>
      <c r="EV115" s="29"/>
      <c r="EW115" s="29"/>
      <c r="EX115" s="29"/>
      <c r="EY115" s="29"/>
      <c r="EZ115" s="29"/>
      <c r="FA115" s="29"/>
      <c r="FB115" s="29"/>
      <c r="FC115" s="29"/>
      <c r="FD115" s="29"/>
      <c r="FE115" s="29"/>
      <c r="FF115" s="29"/>
      <c r="FG115" s="29"/>
      <c r="FH115" s="29"/>
      <c r="FI115" s="29"/>
      <c r="FJ115" s="29"/>
      <c r="FK115" s="29"/>
      <c r="FL115" s="29"/>
      <c r="FM115" s="29"/>
      <c r="FN115" s="29"/>
      <c r="FO115" s="29"/>
      <c r="FP115" s="29"/>
      <c r="FQ115" s="29"/>
      <c r="FR115" s="29"/>
      <c r="FS115" s="29"/>
      <c r="FT115" s="29"/>
      <c r="FU115" s="29"/>
      <c r="FV115" s="29"/>
      <c r="FW115" s="29"/>
      <c r="FX115" s="29"/>
      <c r="FY115" s="29"/>
      <c r="FZ115" s="29"/>
      <c r="GA115" s="29"/>
      <c r="GB115" s="29"/>
      <c r="GC115" s="29"/>
      <c r="GD115" s="29"/>
      <c r="GE115" s="29"/>
      <c r="GF115" s="29"/>
      <c r="GG115" s="29"/>
      <c r="GH115" s="29"/>
      <c r="GI115" s="29"/>
      <c r="GJ115" s="29"/>
      <c r="GK115" s="29"/>
      <c r="GL115" s="29"/>
      <c r="GM115" s="29"/>
      <c r="GN115" s="29"/>
      <c r="GO115" s="29"/>
      <c r="GP115" s="29"/>
      <c r="GQ115" s="29"/>
      <c r="GR115" s="29"/>
      <c r="GS115" s="29"/>
      <c r="GT115" s="29"/>
      <c r="GU115" s="29"/>
      <c r="GV115" s="29"/>
      <c r="GW115" s="29"/>
      <c r="GX115" s="29"/>
      <c r="GY115" s="29"/>
      <c r="GZ115" s="29"/>
      <c r="HA115" s="29"/>
      <c r="HB115" s="29"/>
      <c r="HC115" s="29"/>
      <c r="HD115" s="29"/>
      <c r="HE115" s="29"/>
      <c r="HF115" s="29"/>
      <c r="HG115" s="29"/>
      <c r="HH115" s="29"/>
      <c r="HI115" s="29"/>
      <c r="HJ115" s="29"/>
      <c r="HK115" s="29"/>
      <c r="HL115" s="29"/>
      <c r="HM115" s="29"/>
      <c r="HN115" s="29"/>
      <c r="HO115" s="29"/>
      <c r="HP115" s="29"/>
      <c r="HQ115" s="29"/>
      <c r="HR115" s="29"/>
      <c r="HS115" s="29"/>
      <c r="HT115" s="29"/>
      <c r="HU115" s="29"/>
      <c r="HV115" s="29"/>
      <c r="HW115" s="29"/>
      <c r="HX115" s="29"/>
      <c r="HY115" s="29"/>
      <c r="HZ115" s="29"/>
      <c r="IA115" s="29"/>
      <c r="IB115" s="29"/>
      <c r="IC115" s="29"/>
      <c r="ID115" s="29"/>
      <c r="IE115" s="29"/>
      <c r="IF115" s="29"/>
      <c r="IG115" s="29"/>
      <c r="IH115" s="29"/>
      <c r="II115" s="29"/>
      <c r="IJ115" s="29"/>
      <c r="IK115" s="29"/>
      <c r="IL115" s="29"/>
      <c r="IM115" s="29"/>
      <c r="IN115" s="29"/>
      <c r="IO115" s="29"/>
      <c r="IP115" s="29"/>
      <c r="IQ115" s="29"/>
      <c r="IR115" s="29"/>
      <c r="IS115" s="29"/>
      <c r="IT115" s="29"/>
      <c r="IU115" s="29"/>
      <c r="IV115" s="29"/>
      <c r="IW115" s="29"/>
      <c r="IX115" s="29"/>
      <c r="IY115" s="29"/>
      <c r="IZ115" s="29"/>
      <c r="JA115" s="29"/>
      <c r="JB115" s="29"/>
      <c r="JC115" s="29"/>
      <c r="JD115" s="29"/>
      <c r="JE115" s="29"/>
      <c r="JF115" s="29"/>
      <c r="JG115" s="29"/>
      <c r="JH115" s="29"/>
      <c r="JI115" s="29"/>
      <c r="JJ115" s="29"/>
      <c r="JK115" s="29"/>
      <c r="JL115" s="29"/>
      <c r="JM115" s="29"/>
      <c r="JN115" s="29"/>
      <c r="JO115" s="29"/>
      <c r="JP115" s="29"/>
      <c r="JQ115" s="29"/>
      <c r="JR115" s="29"/>
      <c r="JS115" s="29"/>
      <c r="JT115" s="29"/>
      <c r="JU115" s="29"/>
      <c r="JV115" s="29"/>
      <c r="JW115" s="29"/>
      <c r="JX115" s="29"/>
      <c r="JY115" s="29"/>
      <c r="JZ115" s="29"/>
      <c r="KA115" s="29"/>
      <c r="KB115" s="29"/>
      <c r="KC115" s="29"/>
      <c r="KD115" s="29"/>
      <c r="KE115" s="29"/>
      <c r="KF115" s="29"/>
      <c r="KG115" s="29"/>
      <c r="KH115" s="29"/>
      <c r="KI115" s="29"/>
      <c r="KJ115" s="29"/>
      <c r="KK115" s="29"/>
      <c r="KL115" s="29"/>
      <c r="KM115" s="29"/>
      <c r="KN115" s="29"/>
      <c r="KO115" s="29"/>
      <c r="KP115" s="29"/>
      <c r="KQ115" s="29"/>
      <c r="KR115" s="29"/>
      <c r="KS115" s="29"/>
      <c r="KT115" s="29"/>
      <c r="KU115" s="29"/>
      <c r="KV115" s="29"/>
      <c r="KW115" s="29"/>
      <c r="KX115" s="29"/>
      <c r="KY115" s="29"/>
      <c r="KZ115" s="29"/>
      <c r="LA115" s="29"/>
      <c r="LB115" s="29"/>
      <c r="LC115" s="29"/>
      <c r="LD115" s="29"/>
      <c r="LE115" s="29"/>
      <c r="LF115" s="29"/>
      <c r="LG115" s="29"/>
      <c r="LH115" s="29"/>
      <c r="LI115" s="29"/>
      <c r="LJ115" s="29"/>
      <c r="LK115" s="29"/>
      <c r="LL115" s="29"/>
      <c r="LM115" s="29"/>
      <c r="LN115" s="29"/>
      <c r="LO115" s="29"/>
      <c r="LP115" s="29"/>
      <c r="LQ115" s="29"/>
      <c r="LR115" s="29"/>
      <c r="LS115" s="29"/>
      <c r="LT115" s="29"/>
      <c r="LU115" s="29"/>
      <c r="LV115" s="29"/>
      <c r="LW115" s="29"/>
      <c r="LX115" s="29"/>
      <c r="LY115" s="29"/>
      <c r="LZ115" s="29"/>
      <c r="MA115" s="29"/>
      <c r="MB115" s="29"/>
      <c r="MC115" s="29"/>
      <c r="MD115" s="29"/>
      <c r="ME115" s="29"/>
      <c r="MF115" s="29"/>
      <c r="MG115" s="29"/>
      <c r="MH115" s="29"/>
      <c r="MI115" s="29"/>
      <c r="MJ115" s="29"/>
      <c r="MK115" s="29"/>
      <c r="ML115" s="29"/>
      <c r="MM115" s="29"/>
      <c r="MN115" s="29"/>
      <c r="MO115" s="29"/>
      <c r="MP115" s="29"/>
      <c r="MQ115" s="29"/>
      <c r="MR115" s="29"/>
      <c r="MS115" s="29"/>
      <c r="MT115" s="29"/>
      <c r="MU115" s="29"/>
      <c r="MV115" s="29"/>
      <c r="MW115" s="29"/>
      <c r="MX115" s="29"/>
      <c r="MY115" s="29"/>
      <c r="MZ115" s="29"/>
      <c r="NA115" s="29"/>
      <c r="NB115" s="29"/>
      <c r="NC115" s="29"/>
      <c r="ND115" s="29"/>
      <c r="NE115" s="29"/>
      <c r="NF115" s="29"/>
      <c r="NG115" s="29"/>
      <c r="NH115" s="29"/>
      <c r="NI115" s="29"/>
      <c r="NJ115" s="29"/>
      <c r="NK115" s="29"/>
      <c r="NL115" s="29"/>
      <c r="NM115" s="29"/>
      <c r="NN115" s="29"/>
      <c r="NO115" s="29"/>
      <c r="NP115" s="29"/>
      <c r="NQ115" s="29"/>
      <c r="NR115" s="29"/>
      <c r="NS115" s="29"/>
      <c r="NT115" s="29"/>
      <c r="NU115" s="29"/>
      <c r="NV115" s="29"/>
      <c r="NW115" s="29"/>
      <c r="NX115" s="29"/>
      <c r="NY115" s="29"/>
      <c r="NZ115" s="29"/>
      <c r="OA115" s="29"/>
      <c r="OB115" s="29"/>
      <c r="OC115" s="29"/>
      <c r="OD115" s="29"/>
      <c r="OE115" s="29"/>
      <c r="OF115" s="29"/>
      <c r="OG115" s="29"/>
      <c r="OH115" s="29"/>
      <c r="OI115" s="29"/>
      <c r="OJ115" s="29"/>
      <c r="OK115" s="29"/>
      <c r="OL115" s="29"/>
      <c r="OM115" s="29"/>
      <c r="ON115" s="29"/>
      <c r="OO115" s="29"/>
      <c r="OP115" s="29"/>
      <c r="OQ115" s="29"/>
      <c r="OR115" s="29"/>
      <c r="OS115" s="29"/>
      <c r="OT115" s="29"/>
      <c r="OU115" s="29"/>
      <c r="OV115" s="29"/>
      <c r="OW115" s="29"/>
      <c r="OX115" s="29"/>
      <c r="OY115" s="29"/>
      <c r="OZ115" s="29"/>
      <c r="PA115" s="29"/>
      <c r="PB115" s="29"/>
      <c r="PC115" s="29"/>
      <c r="PD115" s="29"/>
      <c r="PE115" s="29"/>
      <c r="PF115" s="29"/>
      <c r="PG115" s="29"/>
      <c r="PH115" s="29"/>
      <c r="PI115" s="29"/>
      <c r="PJ115" s="29"/>
      <c r="PK115" s="29"/>
      <c r="PL115" s="29"/>
      <c r="PM115" s="29"/>
      <c r="PN115" s="29"/>
      <c r="PO115" s="29"/>
      <c r="PP115" s="29"/>
      <c r="PQ115" s="29"/>
      <c r="PR115" s="29"/>
      <c r="PS115" s="29"/>
      <c r="PT115" s="29"/>
      <c r="PU115" s="29"/>
      <c r="PV115" s="29"/>
      <c r="PW115" s="29"/>
      <c r="PX115" s="29"/>
      <c r="PY115" s="29"/>
      <c r="PZ115" s="29"/>
      <c r="QA115" s="29"/>
      <c r="QB115" s="29"/>
      <c r="QC115" s="29"/>
      <c r="QD115" s="29"/>
      <c r="QE115" s="29"/>
      <c r="QF115" s="29"/>
      <c r="QG115" s="29"/>
      <c r="QH115" s="29"/>
      <c r="QI115" s="29"/>
      <c r="QJ115" s="29"/>
      <c r="QK115" s="29"/>
      <c r="QL115" s="29"/>
      <c r="QM115" s="29"/>
      <c r="QN115" s="29"/>
      <c r="QO115" s="29"/>
      <c r="QP115" s="29"/>
      <c r="QQ115" s="29"/>
      <c r="QR115" s="29"/>
      <c r="QS115" s="29"/>
      <c r="QT115" s="29"/>
      <c r="QU115" s="29"/>
      <c r="QV115" s="29"/>
      <c r="QW115" s="29"/>
      <c r="QX115" s="29"/>
      <c r="QY115" s="29"/>
      <c r="QZ115" s="29"/>
      <c r="RA115" s="29"/>
      <c r="RB115" s="29"/>
      <c r="RC115" s="29"/>
      <c r="RD115" s="29"/>
      <c r="RE115" s="29"/>
      <c r="RF115" s="29"/>
      <c r="RG115" s="29"/>
      <c r="RH115" s="29"/>
      <c r="RI115" s="29"/>
      <c r="RJ115" s="29"/>
      <c r="RK115" s="29"/>
      <c r="RL115" s="29"/>
      <c r="RM115" s="29"/>
      <c r="RN115" s="29"/>
      <c r="RO115" s="29"/>
      <c r="RP115" s="29"/>
      <c r="RQ115" s="29"/>
      <c r="RR115" s="29"/>
      <c r="RS115" s="29"/>
      <c r="RT115" s="29"/>
      <c r="RU115" s="29"/>
      <c r="RV115" s="29"/>
      <c r="RW115" s="29"/>
      <c r="RX115" s="29"/>
      <c r="RY115" s="29"/>
      <c r="RZ115" s="29"/>
      <c r="SA115" s="29"/>
      <c r="SB115" s="29"/>
      <c r="SC115" s="29"/>
      <c r="SD115" s="29"/>
      <c r="SE115" s="29"/>
      <c r="SF115" s="29"/>
      <c r="SG115" s="29"/>
      <c r="SH115" s="29"/>
      <c r="SI115" s="29"/>
      <c r="SJ115" s="29"/>
      <c r="SK115" s="29"/>
      <c r="SL115" s="29"/>
      <c r="SM115" s="29"/>
      <c r="SN115" s="29"/>
      <c r="SO115" s="29"/>
      <c r="SP115" s="29"/>
      <c r="SQ115" s="29"/>
      <c r="SR115" s="29"/>
      <c r="SS115" s="29"/>
      <c r="ST115" s="29"/>
      <c r="SU115" s="29"/>
      <c r="SV115" s="29"/>
      <c r="SW115" s="29"/>
      <c r="SX115" s="29"/>
      <c r="SY115" s="29"/>
      <c r="SZ115" s="29"/>
      <c r="TA115" s="29"/>
      <c r="TB115" s="29"/>
      <c r="TC115" s="29"/>
      <c r="TD115" s="29"/>
      <c r="TE115" s="29"/>
      <c r="TF115" s="29"/>
      <c r="TG115" s="29"/>
      <c r="TH115" s="29"/>
      <c r="TI115" s="29"/>
      <c r="TJ115" s="29"/>
      <c r="TK115" s="29"/>
      <c r="TL115" s="29"/>
      <c r="TM115" s="29"/>
      <c r="TN115" s="29"/>
      <c r="TO115" s="29"/>
      <c r="TP115" s="29"/>
      <c r="TQ115" s="29"/>
      <c r="TR115" s="29"/>
      <c r="TS115" s="29"/>
      <c r="TT115" s="29"/>
      <c r="TU115" s="29"/>
      <c r="TV115" s="29"/>
      <c r="TW115" s="29"/>
      <c r="TX115" s="29"/>
      <c r="TY115" s="29"/>
      <c r="TZ115" s="29"/>
      <c r="UA115" s="29"/>
      <c r="UB115" s="29"/>
      <c r="UC115" s="29"/>
      <c r="UD115" s="29"/>
      <c r="UE115" s="29"/>
      <c r="UF115" s="29"/>
      <c r="UG115" s="29"/>
      <c r="UH115" s="29"/>
      <c r="UI115" s="29"/>
      <c r="UJ115" s="29"/>
      <c r="UK115" s="29"/>
      <c r="UL115" s="29"/>
      <c r="UM115" s="29"/>
      <c r="UN115" s="29"/>
      <c r="UO115" s="29"/>
      <c r="UP115" s="29"/>
      <c r="UQ115" s="29"/>
      <c r="UR115" s="29"/>
      <c r="US115" s="29"/>
      <c r="UT115" s="29"/>
      <c r="UU115" s="29"/>
      <c r="UV115" s="29"/>
      <c r="UW115" s="29"/>
      <c r="UX115" s="29"/>
      <c r="UY115" s="29"/>
      <c r="UZ115" s="29"/>
      <c r="VA115" s="29"/>
      <c r="VB115" s="29"/>
      <c r="VC115" s="29"/>
      <c r="VD115" s="29"/>
      <c r="VE115" s="29"/>
      <c r="VF115" s="29"/>
      <c r="VG115" s="29"/>
      <c r="VH115" s="29"/>
      <c r="VI115" s="29"/>
      <c r="VJ115" s="29"/>
      <c r="VK115" s="29"/>
      <c r="VL115" s="29"/>
      <c r="VM115" s="29"/>
      <c r="VN115" s="29"/>
      <c r="VO115" s="29"/>
      <c r="VP115" s="29"/>
      <c r="VQ115" s="29"/>
      <c r="VR115" s="29"/>
      <c r="VS115" s="29"/>
      <c r="VT115" s="29"/>
      <c r="VU115" s="29"/>
      <c r="VV115" s="29"/>
      <c r="VW115" s="29"/>
      <c r="VX115" s="29"/>
      <c r="VY115" s="29"/>
      <c r="VZ115" s="29"/>
      <c r="WA115" s="29"/>
      <c r="WB115" s="29"/>
      <c r="WC115" s="29"/>
      <c r="WD115" s="29"/>
      <c r="WE115" s="29"/>
      <c r="WF115" s="29"/>
      <c r="WG115" s="29"/>
      <c r="WH115" s="29"/>
      <c r="WI115" s="29"/>
      <c r="WJ115" s="29"/>
      <c r="WK115" s="29"/>
      <c r="WL115" s="29"/>
      <c r="WM115" s="29"/>
      <c r="WN115" s="29"/>
      <c r="WO115" s="29"/>
      <c r="WP115" s="29"/>
      <c r="WQ115" s="29"/>
      <c r="WR115" s="29"/>
      <c r="WS115" s="29"/>
      <c r="WT115" s="29"/>
      <c r="WU115" s="29"/>
      <c r="WV115" s="29"/>
      <c r="WW115" s="29"/>
      <c r="WX115" s="29"/>
      <c r="WY115" s="29"/>
      <c r="WZ115" s="29"/>
      <c r="XA115" s="29"/>
      <c r="XB115" s="29"/>
      <c r="XC115" s="29"/>
      <c r="XD115" s="29"/>
      <c r="XE115" s="29"/>
      <c r="XF115" s="29"/>
      <c r="XG115" s="29"/>
      <c r="XH115" s="29"/>
      <c r="XI115" s="29"/>
      <c r="XJ115" s="29"/>
      <c r="XK115" s="29"/>
      <c r="XL115" s="29"/>
      <c r="XM115" s="29"/>
      <c r="XN115" s="29"/>
      <c r="XO115" s="29"/>
      <c r="XP115" s="29"/>
      <c r="XQ115" s="29"/>
      <c r="XR115" s="29"/>
      <c r="XS115" s="29"/>
      <c r="XT115" s="29"/>
      <c r="XU115" s="29"/>
      <c r="XV115" s="29"/>
      <c r="XW115" s="29"/>
      <c r="XX115" s="29"/>
      <c r="XY115" s="29"/>
      <c r="XZ115" s="29"/>
      <c r="YA115" s="29"/>
      <c r="YB115" s="29"/>
      <c r="YC115" s="29"/>
      <c r="YD115" s="29"/>
      <c r="YE115" s="29"/>
      <c r="YF115" s="29"/>
      <c r="YG115" s="29"/>
      <c r="YH115" s="29"/>
      <c r="YI115" s="29"/>
      <c r="YJ115" s="29"/>
      <c r="YK115" s="29"/>
      <c r="YL115" s="29"/>
      <c r="YM115" s="29"/>
      <c r="YN115" s="29"/>
      <c r="YO115" s="29"/>
      <c r="YP115" s="29"/>
      <c r="YQ115" s="29"/>
      <c r="YR115" s="29"/>
      <c r="YS115" s="29"/>
      <c r="YT115" s="29"/>
      <c r="YU115" s="29"/>
      <c r="YV115" s="29"/>
      <c r="YW115" s="29"/>
      <c r="YX115" s="29"/>
      <c r="YY115" s="29"/>
      <c r="YZ115" s="29"/>
      <c r="ZA115" s="29"/>
      <c r="ZB115" s="29"/>
      <c r="ZC115" s="29"/>
      <c r="ZD115" s="29"/>
      <c r="ZE115" s="29"/>
      <c r="ZF115" s="29"/>
      <c r="ZG115" s="29"/>
      <c r="ZH115" s="29"/>
      <c r="ZI115" s="29"/>
      <c r="ZJ115" s="29"/>
      <c r="ZK115" s="29"/>
      <c r="ZL115" s="29"/>
      <c r="ZM115" s="29"/>
      <c r="ZN115" s="29"/>
      <c r="ZO115" s="29"/>
      <c r="ZP115" s="29"/>
      <c r="ZQ115" s="29"/>
      <c r="ZR115" s="29"/>
      <c r="ZS115" s="29"/>
      <c r="ZT115" s="29"/>
      <c r="ZU115" s="29"/>
      <c r="ZV115" s="29"/>
      <c r="ZW115" s="29"/>
      <c r="ZX115" s="29"/>
      <c r="ZY115" s="29"/>
      <c r="ZZ115" s="29"/>
      <c r="AAA115" s="29"/>
      <c r="AAB115" s="29"/>
      <c r="AAC115" s="29"/>
      <c r="AAD115" s="29"/>
      <c r="AAE115" s="29"/>
      <c r="AAF115" s="29"/>
      <c r="AAG115" s="29"/>
      <c r="AAH115" s="29"/>
      <c r="AAI115" s="29"/>
      <c r="AAJ115" s="29"/>
      <c r="AAK115" s="29"/>
      <c r="AAL115" s="29"/>
      <c r="AAM115" s="29"/>
      <c r="AAN115" s="29"/>
      <c r="AAO115" s="29"/>
      <c r="AAP115" s="29"/>
      <c r="AAQ115" s="29"/>
      <c r="AAR115" s="29"/>
      <c r="AAS115" s="29"/>
      <c r="AAT115" s="29"/>
      <c r="AAU115" s="29"/>
      <c r="AAV115" s="29"/>
      <c r="AAW115" s="29"/>
      <c r="AAX115" s="29"/>
      <c r="AAY115" s="29"/>
      <c r="AAZ115" s="29"/>
      <c r="ABA115" s="29"/>
      <c r="ABB115" s="29"/>
      <c r="ABC115" s="29"/>
      <c r="ABD115" s="29"/>
      <c r="ABE115" s="29"/>
      <c r="ABF115" s="29"/>
      <c r="ABG115" s="29"/>
      <c r="ABH115" s="29"/>
      <c r="ABI115" s="29"/>
      <c r="ABJ115" s="29"/>
      <c r="ABK115" s="29"/>
      <c r="ABL115" s="29"/>
      <c r="ABM115" s="29"/>
      <c r="ABN115" s="29"/>
      <c r="ABO115" s="29"/>
      <c r="ABP115" s="29"/>
      <c r="ABQ115" s="29"/>
      <c r="ABR115" s="29"/>
      <c r="ABS115" s="29"/>
      <c r="ABT115" s="29"/>
      <c r="ABU115" s="29"/>
      <c r="ABV115" s="29"/>
      <c r="ABW115" s="29"/>
      <c r="ABX115" s="29"/>
      <c r="ABY115" s="29"/>
      <c r="ABZ115" s="29"/>
      <c r="ACA115" s="29"/>
      <c r="ACB115" s="29"/>
      <c r="ACC115" s="29"/>
      <c r="ACD115" s="29"/>
      <c r="ACE115" s="29"/>
      <c r="ACF115" s="29"/>
      <c r="ACG115" s="29"/>
      <c r="ACH115" s="29"/>
      <c r="ACI115" s="29"/>
      <c r="ACJ115" s="29"/>
      <c r="ACK115" s="29"/>
      <c r="ACL115" s="29"/>
      <c r="ACM115" s="29"/>
      <c r="ACN115" s="29"/>
      <c r="ACO115" s="29"/>
      <c r="ACP115" s="29"/>
      <c r="ACQ115" s="29"/>
      <c r="ACR115" s="29"/>
      <c r="ACS115" s="29"/>
      <c r="ACT115" s="29"/>
      <c r="ACU115" s="29"/>
      <c r="ACV115" s="29"/>
      <c r="ACW115" s="29"/>
      <c r="ACX115" s="29"/>
      <c r="ACY115" s="29"/>
      <c r="ACZ115" s="29"/>
      <c r="ADA115" s="29"/>
      <c r="ADB115" s="29"/>
      <c r="ADC115" s="29"/>
      <c r="ADD115" s="29"/>
      <c r="ADE115" s="29"/>
      <c r="ADF115" s="29"/>
      <c r="ADG115" s="29"/>
      <c r="ADH115" s="29"/>
      <c r="ADI115" s="29"/>
      <c r="ADJ115" s="29"/>
      <c r="ADK115" s="29"/>
      <c r="ADL115" s="29"/>
      <c r="ADM115" s="29"/>
      <c r="ADN115" s="29"/>
      <c r="ADO115" s="29"/>
      <c r="ADP115" s="29"/>
      <c r="ADQ115" s="29"/>
      <c r="ADR115" s="29"/>
      <c r="ADS115" s="29"/>
      <c r="ADT115" s="29"/>
      <c r="ADU115" s="29"/>
      <c r="ADV115" s="29"/>
      <c r="ADW115" s="29"/>
      <c r="ADX115" s="29"/>
      <c r="ADY115" s="29"/>
      <c r="ADZ115" s="29"/>
      <c r="AEA115" s="29"/>
      <c r="AEB115" s="29"/>
      <c r="AEC115" s="29"/>
      <c r="AED115" s="29"/>
      <c r="AEE115" s="29"/>
      <c r="AEF115" s="29"/>
      <c r="AEG115" s="29"/>
      <c r="AEH115" s="29"/>
      <c r="AEI115" s="29"/>
      <c r="AEJ115" s="29"/>
      <c r="AEK115" s="29"/>
      <c r="AEL115" s="29"/>
      <c r="AEM115" s="29"/>
      <c r="AEN115" s="29"/>
      <c r="AEO115" s="29"/>
      <c r="AEP115" s="29"/>
      <c r="AEQ115" s="29"/>
      <c r="AER115" s="29"/>
      <c r="AES115" s="29"/>
      <c r="AET115" s="29"/>
      <c r="AEU115" s="29"/>
      <c r="AEV115" s="29"/>
      <c r="AEW115" s="29"/>
      <c r="AEX115" s="29"/>
      <c r="AEY115" s="29"/>
      <c r="AEZ115" s="29"/>
      <c r="AFA115" s="29"/>
      <c r="AFB115" s="29"/>
      <c r="AFC115" s="29"/>
      <c r="AFD115" s="29"/>
      <c r="AFE115" s="29"/>
      <c r="AFF115" s="29"/>
      <c r="AFG115" s="29"/>
      <c r="AFH115" s="29"/>
      <c r="AFI115" s="29"/>
      <c r="AFJ115" s="29"/>
      <c r="AFK115" s="29"/>
      <c r="AFL115" s="29"/>
      <c r="AFM115" s="29"/>
      <c r="AFN115" s="29"/>
      <c r="AFO115" s="29"/>
      <c r="AFP115" s="29"/>
      <c r="AFQ115" s="29"/>
      <c r="AFR115" s="29"/>
      <c r="AFS115" s="29"/>
      <c r="AFT115" s="29"/>
      <c r="AFU115" s="29"/>
      <c r="AFV115" s="29"/>
      <c r="AFW115" s="29"/>
      <c r="AFX115" s="29"/>
      <c r="AFY115" s="29"/>
      <c r="AFZ115" s="29"/>
      <c r="AGA115" s="29"/>
      <c r="AGB115" s="29"/>
      <c r="AGC115" s="29"/>
      <c r="AGD115" s="29"/>
      <c r="AGE115" s="29"/>
      <c r="AGF115" s="29"/>
      <c r="AGG115" s="29"/>
      <c r="AGH115" s="29"/>
      <c r="AGI115" s="29"/>
      <c r="AGJ115" s="29"/>
      <c r="AGK115" s="29"/>
      <c r="AGL115" s="29"/>
      <c r="AGM115" s="29"/>
      <c r="AGN115" s="29"/>
      <c r="AGO115" s="29"/>
      <c r="AGP115" s="29"/>
      <c r="AGQ115" s="29"/>
      <c r="AGR115" s="29"/>
      <c r="AGS115" s="29"/>
      <c r="AGT115" s="29"/>
      <c r="AGU115" s="29"/>
      <c r="AGV115" s="29"/>
      <c r="AGW115" s="29"/>
      <c r="AGX115" s="29"/>
      <c r="AGY115" s="29"/>
      <c r="AGZ115" s="29"/>
      <c r="AHA115" s="29"/>
      <c r="AHB115" s="29"/>
      <c r="AHC115" s="29"/>
      <c r="AHD115" s="29"/>
      <c r="AHE115" s="29"/>
      <c r="AHF115" s="29"/>
      <c r="AHG115" s="29"/>
      <c r="AHH115" s="29"/>
      <c r="AHI115" s="29"/>
      <c r="AHJ115" s="29"/>
      <c r="AHK115" s="29"/>
      <c r="AHL115" s="29"/>
      <c r="AHM115" s="29"/>
      <c r="AHN115" s="29"/>
      <c r="AHO115" s="29"/>
      <c r="AHP115" s="29"/>
      <c r="AHQ115" s="29"/>
      <c r="AHR115" s="29"/>
      <c r="AHS115" s="29"/>
      <c r="AHT115" s="29"/>
      <c r="AHU115" s="29"/>
      <c r="AHV115" s="29"/>
      <c r="AHW115" s="29"/>
      <c r="AHX115" s="29"/>
      <c r="AHY115" s="29"/>
      <c r="AHZ115" s="29"/>
      <c r="AIA115" s="29"/>
      <c r="AIB115" s="29"/>
      <c r="AIC115" s="29"/>
      <c r="AID115" s="29"/>
      <c r="AIE115" s="29"/>
      <c r="AIF115" s="29"/>
      <c r="AIG115" s="29"/>
      <c r="AIH115" s="29"/>
      <c r="AII115" s="29"/>
      <c r="AIJ115" s="29"/>
      <c r="AIK115" s="29"/>
      <c r="AIL115" s="29"/>
      <c r="AIM115" s="29"/>
      <c r="AIN115" s="29"/>
      <c r="AIO115" s="29"/>
      <c r="AIP115" s="29"/>
      <c r="AIQ115" s="29"/>
      <c r="AIR115" s="29"/>
      <c r="AIS115" s="29"/>
      <c r="AIT115" s="29"/>
      <c r="AIU115" s="29"/>
      <c r="AIV115" s="29"/>
      <c r="AIW115" s="29"/>
      <c r="AIX115" s="29"/>
      <c r="AIY115" s="29"/>
      <c r="AIZ115" s="29"/>
      <c r="AJA115" s="29"/>
      <c r="AJB115" s="29"/>
      <c r="AJC115" s="29"/>
      <c r="AJD115" s="29"/>
      <c r="AJE115" s="29"/>
      <c r="AJF115" s="29"/>
      <c r="AJG115" s="29"/>
      <c r="AJH115" s="29"/>
      <c r="AJI115" s="29"/>
      <c r="AJJ115" s="29"/>
      <c r="AJK115" s="29"/>
      <c r="AJL115" s="29"/>
      <c r="AJM115" s="29"/>
      <c r="AJN115" s="29"/>
      <c r="AJO115" s="29"/>
      <c r="AJP115" s="29"/>
      <c r="AJQ115" s="29"/>
      <c r="AJR115" s="29"/>
      <c r="AJS115" s="29"/>
      <c r="AJT115" s="29"/>
      <c r="AJU115" s="29"/>
      <c r="AJV115" s="29"/>
      <c r="AJW115" s="29"/>
      <c r="AJX115" s="29"/>
      <c r="AJY115" s="29"/>
      <c r="AJZ115" s="29"/>
      <c r="AKA115" s="29"/>
      <c r="AKB115" s="29"/>
      <c r="AKC115" s="29"/>
      <c r="AKD115" s="29"/>
      <c r="AKE115" s="29"/>
      <c r="AKF115" s="29"/>
      <c r="AKG115" s="29"/>
      <c r="AKH115" s="29"/>
      <c r="AKI115" s="29"/>
      <c r="AKJ115" s="29"/>
      <c r="AKK115" s="29"/>
      <c r="AKL115" s="29"/>
      <c r="AKM115" s="29"/>
      <c r="AKN115" s="29"/>
      <c r="AKO115" s="29"/>
      <c r="AKP115" s="29"/>
      <c r="AKQ115" s="29"/>
      <c r="AKR115" s="29"/>
      <c r="AKS115" s="29"/>
      <c r="AKT115" s="29"/>
      <c r="AKU115" s="29"/>
      <c r="AKV115" s="29"/>
      <c r="AKW115" s="29"/>
      <c r="AKX115" s="29"/>
      <c r="AKY115" s="29"/>
      <c r="AKZ115" s="29"/>
      <c r="ALA115" s="29"/>
      <c r="ALB115" s="29"/>
      <c r="ALC115" s="29"/>
      <c r="ALD115" s="29"/>
      <c r="ALE115" s="29"/>
      <c r="ALF115" s="29"/>
      <c r="ALG115" s="29"/>
      <c r="ALH115" s="29"/>
      <c r="ALI115" s="29"/>
      <c r="ALJ115" s="29"/>
      <c r="ALK115" s="29"/>
      <c r="ALL115" s="29"/>
      <c r="ALM115" s="29"/>
      <c r="ALN115" s="29"/>
      <c r="ALO115" s="29"/>
      <c r="ALP115" s="29"/>
      <c r="ALQ115" s="29"/>
      <c r="ALR115" s="29"/>
      <c r="ALS115" s="29"/>
      <c r="ALT115" s="29"/>
      <c r="ALU115" s="29"/>
      <c r="ALV115" s="29"/>
      <c r="ALW115" s="29"/>
      <c r="ALX115" s="29"/>
      <c r="ALY115" s="29"/>
      <c r="ALZ115" s="29"/>
      <c r="AMA115" s="29"/>
      <c r="AMB115" s="29"/>
      <c r="AMC115" s="29"/>
      <c r="AMD115" s="29"/>
      <c r="AME115" s="29"/>
      <c r="AMF115" s="29"/>
      <c r="AMG115" s="29"/>
      <c r="AMH115" s="29"/>
      <c r="AMI115" s="29"/>
      <c r="AMJ115" s="29"/>
      <c r="AMK115" s="29"/>
      <c r="AML115" s="29"/>
      <c r="AMM115" s="29"/>
      <c r="AMN115" s="29"/>
      <c r="AMO115" s="29"/>
      <c r="AMP115" s="29"/>
      <c r="AMQ115" s="29"/>
      <c r="AMR115" s="29"/>
      <c r="AMS115" s="29"/>
      <c r="AMT115" s="29"/>
      <c r="AMU115" s="29"/>
      <c r="AMV115" s="29"/>
      <c r="AMW115" s="29"/>
      <c r="AMX115" s="29"/>
      <c r="AMY115" s="29"/>
      <c r="AMZ115" s="29"/>
      <c r="ANA115" s="29"/>
      <c r="ANB115" s="29"/>
      <c r="ANC115" s="29"/>
      <c r="AND115" s="29"/>
      <c r="ANE115" s="29"/>
      <c r="ANF115" s="29"/>
      <c r="ANG115" s="29"/>
      <c r="ANH115" s="29"/>
      <c r="ANI115" s="29"/>
      <c r="ANJ115" s="29"/>
      <c r="ANK115" s="29"/>
      <c r="ANL115" s="29"/>
      <c r="ANM115" s="29"/>
      <c r="ANN115" s="29"/>
      <c r="ANO115" s="29"/>
      <c r="ANP115" s="29"/>
      <c r="ANQ115" s="29"/>
      <c r="ANR115" s="29"/>
      <c r="ANS115" s="29"/>
      <c r="ANT115" s="29"/>
      <c r="ANU115" s="29"/>
      <c r="ANV115" s="29"/>
      <c r="ANW115" s="29"/>
      <c r="ANX115" s="29"/>
      <c r="ANY115" s="29"/>
      <c r="ANZ115" s="29"/>
      <c r="AOA115" s="29"/>
      <c r="AOB115" s="29"/>
      <c r="AOC115" s="29"/>
      <c r="AOD115" s="29"/>
      <c r="AOE115" s="29"/>
      <c r="AOF115" s="29"/>
      <c r="AOG115" s="29"/>
      <c r="AOH115" s="29"/>
      <c r="AOI115" s="29"/>
      <c r="AOJ115" s="29"/>
      <c r="AOK115" s="29"/>
      <c r="AOL115" s="29"/>
      <c r="AOM115" s="29"/>
      <c r="AON115" s="29"/>
      <c r="AOO115" s="29"/>
      <c r="AOP115" s="29"/>
      <c r="AOQ115" s="29"/>
      <c r="AOR115" s="29"/>
      <c r="AOS115" s="29"/>
      <c r="AOT115" s="29"/>
      <c r="AOU115" s="29"/>
      <c r="AOV115" s="29"/>
      <c r="AOW115" s="29"/>
      <c r="AOX115" s="29"/>
      <c r="AOY115" s="29"/>
      <c r="AOZ115" s="29"/>
      <c r="APA115" s="29"/>
      <c r="APB115" s="29"/>
      <c r="APC115" s="29"/>
      <c r="APD115" s="29"/>
      <c r="APE115" s="29"/>
      <c r="APF115" s="29"/>
      <c r="APG115" s="29"/>
      <c r="APH115" s="29"/>
      <c r="API115" s="29"/>
      <c r="APJ115" s="29"/>
      <c r="APK115" s="29"/>
      <c r="APL115" s="29"/>
      <c r="APM115" s="29"/>
      <c r="APN115" s="29"/>
      <c r="APO115" s="29"/>
      <c r="APP115" s="29"/>
      <c r="APQ115" s="29"/>
      <c r="APR115" s="29"/>
      <c r="APS115" s="29"/>
      <c r="APT115" s="29"/>
      <c r="APU115" s="29"/>
      <c r="APV115" s="29"/>
      <c r="APW115" s="29"/>
      <c r="APX115" s="29"/>
      <c r="APY115" s="29"/>
      <c r="APZ115" s="29"/>
      <c r="AQA115" s="29"/>
      <c r="AQB115" s="29"/>
      <c r="AQC115" s="29"/>
      <c r="AQD115" s="29"/>
      <c r="AQE115" s="29"/>
      <c r="AQF115" s="29"/>
      <c r="AQG115" s="29"/>
      <c r="AQH115" s="29"/>
      <c r="AQI115" s="29"/>
      <c r="AQJ115" s="29"/>
      <c r="AQK115" s="29"/>
      <c r="AQL115" s="29"/>
      <c r="AQM115" s="29"/>
      <c r="AQN115" s="29"/>
      <c r="AQO115" s="29"/>
      <c r="AQP115" s="29"/>
      <c r="AQQ115" s="29"/>
      <c r="AQR115" s="29"/>
      <c r="AQS115" s="29"/>
      <c r="AQT115" s="29"/>
      <c r="AQU115" s="29"/>
      <c r="AQV115" s="29"/>
      <c r="AQW115" s="29"/>
      <c r="AQX115" s="29"/>
      <c r="AQY115" s="29"/>
      <c r="AQZ115" s="29"/>
      <c r="ARA115" s="29"/>
      <c r="ARB115" s="29"/>
      <c r="ARC115" s="29"/>
      <c r="ARD115" s="29"/>
      <c r="ARE115" s="29"/>
      <c r="ARF115" s="29"/>
      <c r="ARG115" s="29"/>
      <c r="ARH115" s="29"/>
      <c r="ARI115" s="29"/>
      <c r="ARJ115" s="29"/>
      <c r="ARK115" s="29"/>
      <c r="ARL115" s="29"/>
      <c r="ARM115" s="29"/>
      <c r="ARN115" s="29"/>
      <c r="ARO115" s="29"/>
      <c r="ARP115" s="29"/>
      <c r="ARQ115" s="29"/>
      <c r="ARR115" s="29"/>
      <c r="ARS115" s="29"/>
      <c r="ART115" s="29"/>
      <c r="ARU115" s="29"/>
      <c r="ARV115" s="29"/>
      <c r="ARW115" s="29"/>
      <c r="ARX115" s="29"/>
      <c r="ARY115" s="29"/>
      <c r="ARZ115" s="29"/>
      <c r="ASA115" s="29"/>
      <c r="ASB115" s="29"/>
      <c r="ASC115" s="29"/>
      <c r="ASD115" s="29"/>
      <c r="ASE115" s="29"/>
      <c r="ASF115" s="29"/>
      <c r="ASG115" s="29"/>
      <c r="ASH115" s="29"/>
      <c r="ASI115" s="29"/>
      <c r="ASJ115" s="29"/>
      <c r="ASK115" s="29"/>
      <c r="ASL115" s="29"/>
      <c r="ASM115" s="29"/>
      <c r="ASN115" s="29"/>
      <c r="ASO115" s="29"/>
      <c r="ASP115" s="29"/>
      <c r="ASQ115" s="29"/>
      <c r="ASR115" s="29"/>
      <c r="ASS115" s="29"/>
      <c r="AST115" s="29"/>
      <c r="ASU115" s="29"/>
      <c r="ASV115" s="29"/>
      <c r="ASW115" s="29"/>
      <c r="ASX115" s="29"/>
      <c r="ASY115" s="29"/>
      <c r="ASZ115" s="29"/>
      <c r="ATA115" s="29"/>
      <c r="ATB115" s="29"/>
      <c r="ATC115" s="29"/>
      <c r="ATD115" s="29"/>
      <c r="ATE115" s="29"/>
      <c r="ATF115" s="29"/>
      <c r="ATG115" s="29"/>
      <c r="ATH115" s="29"/>
      <c r="ATI115" s="29"/>
      <c r="ATJ115" s="29"/>
      <c r="ATK115" s="29"/>
      <c r="ATL115" s="29"/>
      <c r="ATM115" s="29"/>
      <c r="ATN115" s="29"/>
      <c r="ATO115" s="29"/>
      <c r="ATP115" s="29"/>
      <c r="ATQ115" s="29"/>
      <c r="ATR115" s="29"/>
      <c r="ATS115" s="29"/>
      <c r="ATT115" s="29"/>
      <c r="ATU115" s="29"/>
      <c r="ATV115" s="29"/>
      <c r="ATW115" s="29"/>
      <c r="ATX115" s="29"/>
      <c r="ATY115" s="29"/>
      <c r="ATZ115" s="29"/>
      <c r="AUA115" s="29"/>
      <c r="AUB115" s="29"/>
      <c r="AUC115" s="29"/>
      <c r="AUD115" s="29"/>
      <c r="AUE115" s="29"/>
      <c r="AUF115" s="29"/>
      <c r="AUG115" s="29"/>
      <c r="AUH115" s="29"/>
      <c r="AUI115" s="29"/>
      <c r="AUJ115" s="29"/>
      <c r="AUK115" s="29"/>
      <c r="AUL115" s="29"/>
      <c r="AUM115" s="29"/>
      <c r="AUN115" s="29"/>
      <c r="AUO115" s="29"/>
      <c r="AUP115" s="29"/>
      <c r="AUQ115" s="29"/>
      <c r="AUR115" s="29"/>
      <c r="AUS115" s="29"/>
      <c r="AUT115" s="29"/>
      <c r="AUU115" s="29"/>
      <c r="AUV115" s="29"/>
      <c r="AUW115" s="29"/>
      <c r="AUX115" s="29"/>
      <c r="AUY115" s="29"/>
      <c r="AUZ115" s="29"/>
      <c r="AVA115" s="29"/>
      <c r="AVB115" s="29"/>
      <c r="AVC115" s="29"/>
      <c r="AVD115" s="29"/>
      <c r="AVE115" s="29"/>
      <c r="AVF115" s="29"/>
      <c r="AVG115" s="29"/>
      <c r="AVH115" s="29"/>
      <c r="AVI115" s="29"/>
      <c r="AVJ115" s="29"/>
      <c r="AVK115" s="29"/>
      <c r="AVL115" s="29"/>
      <c r="AVM115" s="29"/>
      <c r="AVN115" s="29"/>
      <c r="AVO115" s="29"/>
      <c r="AVP115" s="29"/>
      <c r="AVQ115" s="29"/>
      <c r="AVR115" s="29"/>
      <c r="AVS115" s="29"/>
      <c r="AVT115" s="29"/>
      <c r="AVU115" s="29"/>
      <c r="AVV115" s="29"/>
      <c r="AVW115" s="29"/>
      <c r="AVX115" s="29"/>
      <c r="AVY115" s="29"/>
      <c r="AVZ115" s="29"/>
      <c r="AWA115" s="29"/>
      <c r="AWB115" s="29"/>
      <c r="AWC115" s="29"/>
      <c r="AWD115" s="29"/>
      <c r="AWE115" s="29"/>
      <c r="AWF115" s="29"/>
      <c r="AWG115" s="29"/>
      <c r="AWH115" s="29"/>
      <c r="AWI115" s="29"/>
      <c r="AWJ115" s="29"/>
      <c r="AWK115" s="29"/>
      <c r="AWL115" s="29"/>
      <c r="AWM115" s="29"/>
      <c r="AWN115" s="29"/>
      <c r="AWO115" s="29"/>
      <c r="AWP115" s="29"/>
      <c r="AWQ115" s="29"/>
      <c r="AWR115" s="29"/>
      <c r="AWS115" s="29"/>
      <c r="AWT115" s="29"/>
      <c r="AWU115" s="29"/>
      <c r="AWV115" s="29"/>
      <c r="AWW115" s="29"/>
      <c r="AWX115" s="29"/>
      <c r="AWY115" s="29"/>
      <c r="AWZ115" s="29"/>
      <c r="AXA115" s="29"/>
      <c r="AXB115" s="29"/>
      <c r="AXC115" s="29"/>
      <c r="AXD115" s="29"/>
      <c r="AXE115" s="29"/>
      <c r="AXF115" s="29"/>
      <c r="AXG115" s="29"/>
      <c r="AXH115" s="29"/>
      <c r="AXI115" s="29"/>
      <c r="AXJ115" s="29"/>
      <c r="AXK115" s="29"/>
      <c r="AXL115" s="29"/>
      <c r="AXM115" s="29"/>
      <c r="AXN115" s="29"/>
      <c r="AXO115" s="29"/>
      <c r="AXP115" s="29"/>
      <c r="AXQ115" s="29"/>
      <c r="AXR115" s="29"/>
      <c r="AXS115" s="29"/>
      <c r="AXT115" s="29"/>
      <c r="AXU115" s="29"/>
      <c r="AXV115" s="29"/>
      <c r="AXW115" s="29"/>
      <c r="AXX115" s="29"/>
      <c r="AXY115" s="29"/>
      <c r="AXZ115" s="29"/>
      <c r="AYA115" s="29"/>
      <c r="AYB115" s="29"/>
      <c r="AYC115" s="29"/>
      <c r="AYD115" s="29"/>
      <c r="AYE115" s="29"/>
      <c r="AYF115" s="29"/>
      <c r="AYG115" s="29"/>
      <c r="AYH115" s="29"/>
      <c r="AYI115" s="29"/>
      <c r="AYJ115" s="29"/>
      <c r="AYK115" s="29"/>
      <c r="AYL115" s="29"/>
      <c r="AYM115" s="29"/>
      <c r="AYN115" s="29"/>
      <c r="AYO115" s="29"/>
      <c r="AYP115" s="29"/>
      <c r="AYQ115" s="29"/>
      <c r="AYR115" s="29"/>
      <c r="AYS115" s="29"/>
      <c r="AYT115" s="29"/>
      <c r="AYU115" s="29"/>
      <c r="AYV115" s="29"/>
      <c r="AYW115" s="29"/>
      <c r="AYX115" s="29"/>
      <c r="AYY115" s="29"/>
      <c r="AYZ115" s="29"/>
      <c r="AZA115" s="29"/>
      <c r="AZB115" s="29"/>
      <c r="AZC115" s="29"/>
      <c r="AZD115" s="29"/>
      <c r="AZE115" s="29"/>
      <c r="AZF115" s="29"/>
      <c r="AZG115" s="29"/>
      <c r="AZH115" s="29"/>
      <c r="AZI115" s="29"/>
      <c r="AZJ115" s="29"/>
      <c r="AZK115" s="29"/>
      <c r="AZL115" s="29"/>
      <c r="AZM115" s="29"/>
      <c r="AZN115" s="29"/>
      <c r="AZO115" s="29"/>
      <c r="AZP115" s="29"/>
      <c r="AZQ115" s="29"/>
      <c r="AZR115" s="29"/>
      <c r="AZS115" s="29"/>
      <c r="AZT115" s="29"/>
      <c r="AZU115" s="29"/>
      <c r="AZV115" s="29"/>
      <c r="AZW115" s="29"/>
      <c r="AZX115" s="29"/>
      <c r="AZY115" s="29"/>
      <c r="AZZ115" s="29"/>
      <c r="BAA115" s="29"/>
      <c r="BAB115" s="29"/>
      <c r="BAC115" s="29"/>
      <c r="BAD115" s="29"/>
    </row>
    <row r="116" spans="1:1382" s="89" customFormat="1" ht="14" x14ac:dyDescent="0.2">
      <c r="A116" s="30">
        <v>21</v>
      </c>
      <c r="B116" s="44">
        <v>21</v>
      </c>
      <c r="C116" s="40">
        <v>37698524</v>
      </c>
      <c r="D116" s="41">
        <v>2006534</v>
      </c>
      <c r="E116" s="31" t="s">
        <v>392</v>
      </c>
      <c r="F116" s="30" t="s">
        <v>393</v>
      </c>
      <c r="G116" s="94">
        <v>26050</v>
      </c>
      <c r="H116" s="40" t="s">
        <v>480</v>
      </c>
      <c r="I116" s="40" t="s">
        <v>563</v>
      </c>
      <c r="J116" s="42">
        <f>(AA116-G116)/365.25</f>
        <v>34.308008213552363</v>
      </c>
      <c r="K116" s="42">
        <v>31</v>
      </c>
      <c r="L116" s="42">
        <f t="shared" si="8"/>
        <v>3.3080082135523625</v>
      </c>
      <c r="M116" s="30" t="s">
        <v>17</v>
      </c>
      <c r="N116" s="43" t="s">
        <v>807</v>
      </c>
      <c r="O116" s="30" t="s">
        <v>453</v>
      </c>
      <c r="P116" s="44">
        <v>2</v>
      </c>
      <c r="Q116" s="30" t="s">
        <v>836</v>
      </c>
      <c r="R116" s="30" t="s">
        <v>453</v>
      </c>
      <c r="S116" s="45" t="s">
        <v>453</v>
      </c>
      <c r="T116" s="45" t="s">
        <v>453</v>
      </c>
      <c r="U116" s="42" t="s">
        <v>453</v>
      </c>
      <c r="V116" s="32" t="s">
        <v>453</v>
      </c>
      <c r="W116" s="32" t="s">
        <v>563</v>
      </c>
      <c r="X116" s="30" t="s">
        <v>827</v>
      </c>
      <c r="Y116" s="30" t="s">
        <v>2158</v>
      </c>
      <c r="Z116" s="56" t="s">
        <v>804</v>
      </c>
      <c r="AA116" s="45">
        <v>38581</v>
      </c>
      <c r="AB116" s="80" t="s">
        <v>807</v>
      </c>
      <c r="AC116" s="32">
        <v>38981</v>
      </c>
      <c r="AD116" s="47">
        <f>((AC116-AA116)/365)*12</f>
        <v>13.150684931506849</v>
      </c>
      <c r="AE116" s="46" t="s">
        <v>539</v>
      </c>
      <c r="AF116" s="47">
        <v>1</v>
      </c>
      <c r="AG116" s="46" t="s">
        <v>638</v>
      </c>
      <c r="AH116" s="47">
        <v>4</v>
      </c>
      <c r="AI116" s="46" t="s">
        <v>639</v>
      </c>
      <c r="AJ116" s="47">
        <v>5</v>
      </c>
      <c r="AK116" s="46" t="s">
        <v>453</v>
      </c>
      <c r="AL116" s="47" t="s">
        <v>453</v>
      </c>
      <c r="AM116" s="46" t="s">
        <v>453</v>
      </c>
      <c r="AN116" s="47" t="s">
        <v>453</v>
      </c>
      <c r="AO116" s="46" t="s">
        <v>453</v>
      </c>
      <c r="AP116" s="47" t="s">
        <v>453</v>
      </c>
      <c r="AQ116" s="47" t="s">
        <v>453</v>
      </c>
      <c r="AR116" s="47" t="s">
        <v>453</v>
      </c>
      <c r="AS116" s="47" t="s">
        <v>453</v>
      </c>
      <c r="AT116" s="47" t="s">
        <v>453</v>
      </c>
      <c r="AU116" s="47" t="s">
        <v>453</v>
      </c>
      <c r="AV116" s="47" t="s">
        <v>453</v>
      </c>
      <c r="AW116" s="47" t="s">
        <v>453</v>
      </c>
      <c r="AX116" s="47" t="s">
        <v>453</v>
      </c>
      <c r="AY116" s="85" t="s">
        <v>1769</v>
      </c>
      <c r="AZ116" s="48" t="s">
        <v>639</v>
      </c>
      <c r="BA116" s="47">
        <v>5</v>
      </c>
      <c r="BB116" s="44">
        <v>2</v>
      </c>
      <c r="BC116" s="30" t="s">
        <v>837</v>
      </c>
      <c r="BD116" s="55">
        <v>1</v>
      </c>
      <c r="BE116" s="55">
        <v>0</v>
      </c>
      <c r="BF116" s="108" t="s">
        <v>807</v>
      </c>
      <c r="BG116" s="42" t="s">
        <v>453</v>
      </c>
      <c r="BH116" s="40" t="s">
        <v>564</v>
      </c>
      <c r="BI116" s="40" t="s">
        <v>564</v>
      </c>
      <c r="BJ116" s="40" t="s">
        <v>2099</v>
      </c>
      <c r="BK116" s="31" t="s">
        <v>2159</v>
      </c>
      <c r="BL116" s="31" t="s">
        <v>2160</v>
      </c>
      <c r="BM116" s="30">
        <v>88</v>
      </c>
      <c r="BN116" s="30">
        <v>82</v>
      </c>
      <c r="BO116" s="30" t="s">
        <v>453</v>
      </c>
      <c r="BP116" s="30" t="s">
        <v>1827</v>
      </c>
      <c r="BQ116" s="30" t="s">
        <v>2161</v>
      </c>
      <c r="BR116" s="30" t="s">
        <v>453</v>
      </c>
      <c r="BS116" s="30" t="s">
        <v>2162</v>
      </c>
      <c r="BT116" s="30" t="s">
        <v>2163</v>
      </c>
      <c r="BU116" s="30" t="s">
        <v>2164</v>
      </c>
      <c r="BV116" s="30" t="s">
        <v>1770</v>
      </c>
      <c r="BW116" s="30" t="s">
        <v>453</v>
      </c>
      <c r="BX116" s="30" t="s">
        <v>453</v>
      </c>
      <c r="BY116" s="30" t="s">
        <v>453</v>
      </c>
      <c r="BZ116" s="30" t="s">
        <v>1771</v>
      </c>
      <c r="CA116" s="112"/>
      <c r="CC116" s="29"/>
      <c r="CD116" s="29"/>
      <c r="CE116" s="29"/>
      <c r="CF116" s="29"/>
      <c r="CG116" s="29"/>
      <c r="CH116" s="29"/>
      <c r="CI116" s="29"/>
      <c r="CJ116" s="29"/>
      <c r="CK116" s="29"/>
      <c r="CL116" s="29"/>
      <c r="CM116" s="29"/>
      <c r="CN116" s="29"/>
      <c r="CO116" s="29"/>
      <c r="CP116" s="29"/>
      <c r="CQ116" s="29"/>
      <c r="CR116" s="29"/>
      <c r="CS116" s="29"/>
      <c r="CT116" s="29"/>
      <c r="CU116" s="29"/>
      <c r="CV116" s="29"/>
      <c r="CW116" s="29"/>
      <c r="CX116" s="29"/>
      <c r="CY116" s="29"/>
      <c r="CZ116" s="29"/>
      <c r="DA116" s="29"/>
      <c r="DB116" s="29"/>
      <c r="DC116" s="29"/>
      <c r="DD116" s="29"/>
      <c r="DE116" s="29"/>
      <c r="DF116" s="29"/>
      <c r="DG116" s="29"/>
      <c r="DH116" s="29"/>
      <c r="DI116" s="29"/>
      <c r="DJ116" s="29"/>
      <c r="DK116" s="29"/>
      <c r="DL116" s="29"/>
      <c r="DM116" s="29"/>
      <c r="DN116" s="29"/>
      <c r="DO116" s="29"/>
      <c r="DP116" s="29"/>
      <c r="DQ116" s="29"/>
      <c r="DR116" s="29"/>
      <c r="DS116" s="29"/>
      <c r="DT116" s="29"/>
      <c r="DU116" s="29"/>
      <c r="DV116" s="29"/>
      <c r="DW116" s="29"/>
      <c r="DX116" s="29"/>
      <c r="DY116" s="29"/>
      <c r="DZ116" s="29"/>
      <c r="EA116" s="29"/>
      <c r="EB116" s="29"/>
      <c r="EC116" s="29"/>
      <c r="ED116" s="29"/>
      <c r="EE116" s="29"/>
      <c r="EF116" s="29"/>
      <c r="EG116" s="29"/>
      <c r="EH116" s="29"/>
      <c r="EI116" s="29"/>
      <c r="EJ116" s="29"/>
      <c r="EK116" s="29"/>
      <c r="EL116" s="29"/>
      <c r="EM116" s="29"/>
      <c r="EN116" s="29"/>
      <c r="EO116" s="29"/>
      <c r="EP116" s="29"/>
      <c r="EQ116" s="29"/>
      <c r="ER116" s="29"/>
      <c r="ES116" s="29"/>
      <c r="ET116" s="29"/>
      <c r="EU116" s="29"/>
      <c r="EV116" s="29"/>
      <c r="EW116" s="29"/>
      <c r="EX116" s="29"/>
      <c r="EY116" s="29"/>
      <c r="EZ116" s="29"/>
      <c r="FA116" s="29"/>
      <c r="FB116" s="29"/>
      <c r="FC116" s="29"/>
      <c r="FD116" s="29"/>
      <c r="FE116" s="29"/>
      <c r="FF116" s="29"/>
      <c r="FG116" s="29"/>
      <c r="FH116" s="29"/>
      <c r="FI116" s="29"/>
      <c r="FJ116" s="29"/>
      <c r="FK116" s="29"/>
      <c r="FL116" s="29"/>
      <c r="FM116" s="29"/>
      <c r="FN116" s="29"/>
      <c r="FO116" s="29"/>
      <c r="FP116" s="29"/>
      <c r="FQ116" s="29"/>
      <c r="FR116" s="29"/>
      <c r="FS116" s="29"/>
      <c r="FT116" s="29"/>
      <c r="FU116" s="29"/>
      <c r="FV116" s="29"/>
      <c r="FW116" s="29"/>
      <c r="FX116" s="29"/>
      <c r="FY116" s="29"/>
      <c r="FZ116" s="29"/>
      <c r="GA116" s="29"/>
      <c r="GB116" s="29"/>
      <c r="GC116" s="29"/>
      <c r="GD116" s="29"/>
      <c r="GE116" s="29"/>
      <c r="GF116" s="29"/>
      <c r="GG116" s="29"/>
      <c r="GH116" s="29"/>
      <c r="GI116" s="29"/>
      <c r="GJ116" s="29"/>
      <c r="GK116" s="29"/>
      <c r="GL116" s="29"/>
      <c r="GM116" s="29"/>
      <c r="GN116" s="29"/>
      <c r="GO116" s="29"/>
      <c r="GP116" s="29"/>
      <c r="GQ116" s="29"/>
      <c r="GR116" s="29"/>
      <c r="GS116" s="29"/>
      <c r="GT116" s="29"/>
      <c r="GU116" s="29"/>
      <c r="GV116" s="29"/>
      <c r="GW116" s="29"/>
      <c r="GX116" s="29"/>
      <c r="GY116" s="29"/>
      <c r="GZ116" s="29"/>
      <c r="HA116" s="29"/>
      <c r="HB116" s="29"/>
      <c r="HC116" s="29"/>
      <c r="HD116" s="29"/>
      <c r="HE116" s="29"/>
      <c r="HF116" s="29"/>
      <c r="HG116" s="29"/>
      <c r="HH116" s="29"/>
      <c r="HI116" s="29"/>
      <c r="HJ116" s="29"/>
      <c r="HK116" s="29"/>
      <c r="HL116" s="29"/>
      <c r="HM116" s="29"/>
      <c r="HN116" s="29"/>
      <c r="HO116" s="29"/>
      <c r="HP116" s="29"/>
      <c r="HQ116" s="29"/>
      <c r="HR116" s="29"/>
      <c r="HS116" s="29"/>
      <c r="HT116" s="29"/>
      <c r="HU116" s="29"/>
      <c r="HV116" s="29"/>
      <c r="HW116" s="29"/>
      <c r="HX116" s="29"/>
      <c r="HY116" s="29"/>
      <c r="HZ116" s="29"/>
      <c r="IA116" s="29"/>
      <c r="IB116" s="29"/>
      <c r="IC116" s="29"/>
      <c r="ID116" s="29"/>
      <c r="IE116" s="29"/>
      <c r="IF116" s="29"/>
      <c r="IG116" s="29"/>
      <c r="IH116" s="29"/>
      <c r="II116" s="29"/>
      <c r="IJ116" s="29"/>
      <c r="IK116" s="29"/>
      <c r="IL116" s="29"/>
      <c r="IM116" s="29"/>
      <c r="IN116" s="29"/>
      <c r="IO116" s="29"/>
      <c r="IP116" s="29"/>
      <c r="IQ116" s="29"/>
      <c r="IR116" s="29"/>
      <c r="IS116" s="29"/>
      <c r="IT116" s="29"/>
      <c r="IU116" s="29"/>
      <c r="IV116" s="29"/>
      <c r="IW116" s="29"/>
      <c r="IX116" s="29"/>
      <c r="IY116" s="29"/>
      <c r="IZ116" s="29"/>
      <c r="JA116" s="29"/>
      <c r="JB116" s="29"/>
      <c r="JC116" s="29"/>
      <c r="JD116" s="29"/>
      <c r="JE116" s="29"/>
      <c r="JF116" s="29"/>
      <c r="JG116" s="29"/>
      <c r="JH116" s="29"/>
      <c r="JI116" s="29"/>
      <c r="JJ116" s="29"/>
      <c r="JK116" s="29"/>
      <c r="JL116" s="29"/>
      <c r="JM116" s="29"/>
      <c r="JN116" s="29"/>
      <c r="JO116" s="29"/>
      <c r="JP116" s="29"/>
      <c r="JQ116" s="29"/>
      <c r="JR116" s="29"/>
      <c r="JS116" s="29"/>
      <c r="JT116" s="29"/>
      <c r="JU116" s="29"/>
      <c r="JV116" s="29"/>
      <c r="JW116" s="29"/>
      <c r="JX116" s="29"/>
      <c r="JY116" s="29"/>
      <c r="JZ116" s="29"/>
      <c r="KA116" s="29"/>
      <c r="KB116" s="29"/>
      <c r="KC116" s="29"/>
      <c r="KD116" s="29"/>
      <c r="KE116" s="29"/>
      <c r="KF116" s="29"/>
      <c r="KG116" s="29"/>
      <c r="KH116" s="29"/>
      <c r="KI116" s="29"/>
      <c r="KJ116" s="29"/>
      <c r="KK116" s="29"/>
      <c r="KL116" s="29"/>
      <c r="KM116" s="29"/>
      <c r="KN116" s="29"/>
      <c r="KO116" s="29"/>
      <c r="KP116" s="29"/>
      <c r="KQ116" s="29"/>
      <c r="KR116" s="29"/>
      <c r="KS116" s="29"/>
      <c r="KT116" s="29"/>
      <c r="KU116" s="29"/>
      <c r="KV116" s="29"/>
      <c r="KW116" s="29"/>
      <c r="KX116" s="29"/>
      <c r="KY116" s="29"/>
      <c r="KZ116" s="29"/>
      <c r="LA116" s="29"/>
      <c r="LB116" s="29"/>
      <c r="LC116" s="29"/>
      <c r="LD116" s="29"/>
      <c r="LE116" s="29"/>
      <c r="LF116" s="29"/>
      <c r="LG116" s="29"/>
      <c r="LH116" s="29"/>
      <c r="LI116" s="29"/>
      <c r="LJ116" s="29"/>
      <c r="LK116" s="29"/>
      <c r="LL116" s="29"/>
      <c r="LM116" s="29"/>
      <c r="LN116" s="29"/>
      <c r="LO116" s="29"/>
      <c r="LP116" s="29"/>
      <c r="LQ116" s="29"/>
      <c r="LR116" s="29"/>
      <c r="LS116" s="29"/>
      <c r="LT116" s="29"/>
      <c r="LU116" s="29"/>
      <c r="LV116" s="29"/>
      <c r="LW116" s="29"/>
      <c r="LX116" s="29"/>
      <c r="LY116" s="29"/>
      <c r="LZ116" s="29"/>
      <c r="MA116" s="29"/>
      <c r="MB116" s="29"/>
      <c r="MC116" s="29"/>
      <c r="MD116" s="29"/>
      <c r="ME116" s="29"/>
      <c r="MF116" s="29"/>
      <c r="MG116" s="29"/>
      <c r="MH116" s="29"/>
      <c r="MI116" s="29"/>
      <c r="MJ116" s="29"/>
      <c r="MK116" s="29"/>
      <c r="ML116" s="29"/>
      <c r="MM116" s="29"/>
      <c r="MN116" s="29"/>
      <c r="MO116" s="29"/>
      <c r="MP116" s="29"/>
      <c r="MQ116" s="29"/>
      <c r="MR116" s="29"/>
      <c r="MS116" s="29"/>
      <c r="MT116" s="29"/>
      <c r="MU116" s="29"/>
      <c r="MV116" s="29"/>
      <c r="MW116" s="29"/>
      <c r="MX116" s="29"/>
      <c r="MY116" s="29"/>
      <c r="MZ116" s="29"/>
      <c r="NA116" s="29"/>
      <c r="NB116" s="29"/>
      <c r="NC116" s="29"/>
      <c r="ND116" s="29"/>
      <c r="NE116" s="29"/>
      <c r="NF116" s="29"/>
      <c r="NG116" s="29"/>
      <c r="NH116" s="29"/>
      <c r="NI116" s="29"/>
      <c r="NJ116" s="29"/>
      <c r="NK116" s="29"/>
      <c r="NL116" s="29"/>
      <c r="NM116" s="29"/>
      <c r="NN116" s="29"/>
      <c r="NO116" s="29"/>
      <c r="NP116" s="29"/>
      <c r="NQ116" s="29"/>
      <c r="NR116" s="29"/>
      <c r="NS116" s="29"/>
      <c r="NT116" s="29"/>
      <c r="NU116" s="29"/>
      <c r="NV116" s="29"/>
      <c r="NW116" s="29"/>
      <c r="NX116" s="29"/>
      <c r="NY116" s="29"/>
      <c r="NZ116" s="29"/>
      <c r="OA116" s="29"/>
      <c r="OB116" s="29"/>
      <c r="OC116" s="29"/>
      <c r="OD116" s="29"/>
      <c r="OE116" s="29"/>
      <c r="OF116" s="29"/>
      <c r="OG116" s="29"/>
      <c r="OH116" s="29"/>
      <c r="OI116" s="29"/>
      <c r="OJ116" s="29"/>
      <c r="OK116" s="29"/>
      <c r="OL116" s="29"/>
      <c r="OM116" s="29"/>
      <c r="ON116" s="29"/>
      <c r="OO116" s="29"/>
      <c r="OP116" s="29"/>
      <c r="OQ116" s="29"/>
      <c r="OR116" s="29"/>
      <c r="OS116" s="29"/>
      <c r="OT116" s="29"/>
      <c r="OU116" s="29"/>
      <c r="OV116" s="29"/>
      <c r="OW116" s="29"/>
      <c r="OX116" s="29"/>
      <c r="OY116" s="29"/>
      <c r="OZ116" s="29"/>
      <c r="PA116" s="29"/>
      <c r="PB116" s="29"/>
      <c r="PC116" s="29"/>
      <c r="PD116" s="29"/>
      <c r="PE116" s="29"/>
      <c r="PF116" s="29"/>
      <c r="PG116" s="29"/>
      <c r="PH116" s="29"/>
      <c r="PI116" s="29"/>
      <c r="PJ116" s="29"/>
      <c r="PK116" s="29"/>
      <c r="PL116" s="29"/>
      <c r="PM116" s="29"/>
      <c r="PN116" s="29"/>
      <c r="PO116" s="29"/>
      <c r="PP116" s="29"/>
      <c r="PQ116" s="29"/>
      <c r="PR116" s="29"/>
      <c r="PS116" s="29"/>
      <c r="PT116" s="29"/>
      <c r="PU116" s="29"/>
      <c r="PV116" s="29"/>
      <c r="PW116" s="29"/>
      <c r="PX116" s="29"/>
      <c r="PY116" s="29"/>
      <c r="PZ116" s="29"/>
      <c r="QA116" s="29"/>
      <c r="QB116" s="29"/>
      <c r="QC116" s="29"/>
      <c r="QD116" s="29"/>
      <c r="QE116" s="29"/>
      <c r="QF116" s="29"/>
      <c r="QG116" s="29"/>
      <c r="QH116" s="29"/>
      <c r="QI116" s="29"/>
      <c r="QJ116" s="29"/>
      <c r="QK116" s="29"/>
      <c r="QL116" s="29"/>
      <c r="QM116" s="29"/>
      <c r="QN116" s="29"/>
      <c r="QO116" s="29"/>
      <c r="QP116" s="29"/>
      <c r="QQ116" s="29"/>
      <c r="QR116" s="29"/>
      <c r="QS116" s="29"/>
      <c r="QT116" s="29"/>
      <c r="QU116" s="29"/>
      <c r="QV116" s="29"/>
      <c r="QW116" s="29"/>
      <c r="QX116" s="29"/>
      <c r="QY116" s="29"/>
      <c r="QZ116" s="29"/>
      <c r="RA116" s="29"/>
      <c r="RB116" s="29"/>
      <c r="RC116" s="29"/>
      <c r="RD116" s="29"/>
      <c r="RE116" s="29"/>
      <c r="RF116" s="29"/>
      <c r="RG116" s="29"/>
      <c r="RH116" s="29"/>
      <c r="RI116" s="29"/>
      <c r="RJ116" s="29"/>
      <c r="RK116" s="29"/>
      <c r="RL116" s="29"/>
      <c r="RM116" s="29"/>
      <c r="RN116" s="29"/>
      <c r="RO116" s="29"/>
      <c r="RP116" s="29"/>
      <c r="RQ116" s="29"/>
      <c r="RR116" s="29"/>
      <c r="RS116" s="29"/>
      <c r="RT116" s="29"/>
      <c r="RU116" s="29"/>
      <c r="RV116" s="29"/>
      <c r="RW116" s="29"/>
      <c r="RX116" s="29"/>
      <c r="RY116" s="29"/>
      <c r="RZ116" s="29"/>
      <c r="SA116" s="29"/>
      <c r="SB116" s="29"/>
      <c r="SC116" s="29"/>
      <c r="SD116" s="29"/>
      <c r="SE116" s="29"/>
      <c r="SF116" s="29"/>
      <c r="SG116" s="29"/>
      <c r="SH116" s="29"/>
      <c r="SI116" s="29"/>
      <c r="SJ116" s="29"/>
      <c r="SK116" s="29"/>
      <c r="SL116" s="29"/>
      <c r="SM116" s="29"/>
      <c r="SN116" s="29"/>
      <c r="SO116" s="29"/>
      <c r="SP116" s="29"/>
      <c r="SQ116" s="29"/>
      <c r="SR116" s="29"/>
      <c r="SS116" s="29"/>
      <c r="ST116" s="29"/>
      <c r="SU116" s="29"/>
      <c r="SV116" s="29"/>
      <c r="SW116" s="29"/>
      <c r="SX116" s="29"/>
      <c r="SY116" s="29"/>
      <c r="SZ116" s="29"/>
      <c r="TA116" s="29"/>
      <c r="TB116" s="29"/>
      <c r="TC116" s="29"/>
      <c r="TD116" s="29"/>
      <c r="TE116" s="29"/>
      <c r="TF116" s="29"/>
      <c r="TG116" s="29"/>
      <c r="TH116" s="29"/>
      <c r="TI116" s="29"/>
      <c r="TJ116" s="29"/>
      <c r="TK116" s="29"/>
      <c r="TL116" s="29"/>
      <c r="TM116" s="29"/>
      <c r="TN116" s="29"/>
      <c r="TO116" s="29"/>
      <c r="TP116" s="29"/>
      <c r="TQ116" s="29"/>
      <c r="TR116" s="29"/>
      <c r="TS116" s="29"/>
      <c r="TT116" s="29"/>
      <c r="TU116" s="29"/>
      <c r="TV116" s="29"/>
      <c r="TW116" s="29"/>
      <c r="TX116" s="29"/>
      <c r="TY116" s="29"/>
      <c r="TZ116" s="29"/>
      <c r="UA116" s="29"/>
      <c r="UB116" s="29"/>
      <c r="UC116" s="29"/>
      <c r="UD116" s="29"/>
      <c r="UE116" s="29"/>
      <c r="UF116" s="29"/>
      <c r="UG116" s="29"/>
      <c r="UH116" s="29"/>
      <c r="UI116" s="29"/>
      <c r="UJ116" s="29"/>
      <c r="UK116" s="29"/>
      <c r="UL116" s="29"/>
      <c r="UM116" s="29"/>
      <c r="UN116" s="29"/>
      <c r="UO116" s="29"/>
      <c r="UP116" s="29"/>
      <c r="UQ116" s="29"/>
      <c r="UR116" s="29"/>
      <c r="US116" s="29"/>
      <c r="UT116" s="29"/>
      <c r="UU116" s="29"/>
      <c r="UV116" s="29"/>
      <c r="UW116" s="29"/>
      <c r="UX116" s="29"/>
      <c r="UY116" s="29"/>
      <c r="UZ116" s="29"/>
      <c r="VA116" s="29"/>
      <c r="VB116" s="29"/>
      <c r="VC116" s="29"/>
      <c r="VD116" s="29"/>
      <c r="VE116" s="29"/>
      <c r="VF116" s="29"/>
      <c r="VG116" s="29"/>
      <c r="VH116" s="29"/>
      <c r="VI116" s="29"/>
      <c r="VJ116" s="29"/>
      <c r="VK116" s="29"/>
      <c r="VL116" s="29"/>
      <c r="VM116" s="29"/>
      <c r="VN116" s="29"/>
      <c r="VO116" s="29"/>
      <c r="VP116" s="29"/>
      <c r="VQ116" s="29"/>
      <c r="VR116" s="29"/>
      <c r="VS116" s="29"/>
      <c r="VT116" s="29"/>
      <c r="VU116" s="29"/>
      <c r="VV116" s="29"/>
      <c r="VW116" s="29"/>
      <c r="VX116" s="29"/>
      <c r="VY116" s="29"/>
      <c r="VZ116" s="29"/>
      <c r="WA116" s="29"/>
      <c r="WB116" s="29"/>
      <c r="WC116" s="29"/>
      <c r="WD116" s="29"/>
      <c r="WE116" s="29"/>
      <c r="WF116" s="29"/>
      <c r="WG116" s="29"/>
      <c r="WH116" s="29"/>
      <c r="WI116" s="29"/>
      <c r="WJ116" s="29"/>
      <c r="WK116" s="29"/>
      <c r="WL116" s="29"/>
      <c r="WM116" s="29"/>
      <c r="WN116" s="29"/>
      <c r="WO116" s="29"/>
      <c r="WP116" s="29"/>
      <c r="WQ116" s="29"/>
      <c r="WR116" s="29"/>
      <c r="WS116" s="29"/>
      <c r="WT116" s="29"/>
      <c r="WU116" s="29"/>
      <c r="WV116" s="29"/>
      <c r="WW116" s="29"/>
      <c r="WX116" s="29"/>
      <c r="WY116" s="29"/>
      <c r="WZ116" s="29"/>
      <c r="XA116" s="29"/>
      <c r="XB116" s="29"/>
      <c r="XC116" s="29"/>
      <c r="XD116" s="29"/>
      <c r="XE116" s="29"/>
      <c r="XF116" s="29"/>
      <c r="XG116" s="29"/>
      <c r="XH116" s="29"/>
      <c r="XI116" s="29"/>
      <c r="XJ116" s="29"/>
      <c r="XK116" s="29"/>
      <c r="XL116" s="29"/>
      <c r="XM116" s="29"/>
      <c r="XN116" s="29"/>
      <c r="XO116" s="29"/>
      <c r="XP116" s="29"/>
      <c r="XQ116" s="29"/>
      <c r="XR116" s="29"/>
      <c r="XS116" s="29"/>
      <c r="XT116" s="29"/>
      <c r="XU116" s="29"/>
      <c r="XV116" s="29"/>
      <c r="XW116" s="29"/>
      <c r="XX116" s="29"/>
      <c r="XY116" s="29"/>
      <c r="XZ116" s="29"/>
      <c r="YA116" s="29"/>
      <c r="YB116" s="29"/>
      <c r="YC116" s="29"/>
      <c r="YD116" s="29"/>
      <c r="YE116" s="29"/>
      <c r="YF116" s="29"/>
      <c r="YG116" s="29"/>
      <c r="YH116" s="29"/>
      <c r="YI116" s="29"/>
      <c r="YJ116" s="29"/>
      <c r="YK116" s="29"/>
      <c r="YL116" s="29"/>
      <c r="YM116" s="29"/>
      <c r="YN116" s="29"/>
      <c r="YO116" s="29"/>
      <c r="YP116" s="29"/>
      <c r="YQ116" s="29"/>
      <c r="YR116" s="29"/>
      <c r="YS116" s="29"/>
      <c r="YT116" s="29"/>
      <c r="YU116" s="29"/>
      <c r="YV116" s="29"/>
      <c r="YW116" s="29"/>
      <c r="YX116" s="29"/>
      <c r="YY116" s="29"/>
      <c r="YZ116" s="29"/>
      <c r="ZA116" s="29"/>
      <c r="ZB116" s="29"/>
      <c r="ZC116" s="29"/>
      <c r="ZD116" s="29"/>
      <c r="ZE116" s="29"/>
      <c r="ZF116" s="29"/>
      <c r="ZG116" s="29"/>
      <c r="ZH116" s="29"/>
      <c r="ZI116" s="29"/>
      <c r="ZJ116" s="29"/>
      <c r="ZK116" s="29"/>
      <c r="ZL116" s="29"/>
      <c r="ZM116" s="29"/>
      <c r="ZN116" s="29"/>
      <c r="ZO116" s="29"/>
      <c r="ZP116" s="29"/>
      <c r="ZQ116" s="29"/>
      <c r="ZR116" s="29"/>
      <c r="ZS116" s="29"/>
      <c r="ZT116" s="29"/>
      <c r="ZU116" s="29"/>
      <c r="ZV116" s="29"/>
      <c r="ZW116" s="29"/>
      <c r="ZX116" s="29"/>
      <c r="ZY116" s="29"/>
      <c r="ZZ116" s="29"/>
      <c r="AAA116" s="29"/>
      <c r="AAB116" s="29"/>
      <c r="AAC116" s="29"/>
      <c r="AAD116" s="29"/>
      <c r="AAE116" s="29"/>
      <c r="AAF116" s="29"/>
      <c r="AAG116" s="29"/>
      <c r="AAH116" s="29"/>
      <c r="AAI116" s="29"/>
      <c r="AAJ116" s="29"/>
      <c r="AAK116" s="29"/>
      <c r="AAL116" s="29"/>
      <c r="AAM116" s="29"/>
      <c r="AAN116" s="29"/>
      <c r="AAO116" s="29"/>
      <c r="AAP116" s="29"/>
      <c r="AAQ116" s="29"/>
      <c r="AAR116" s="29"/>
      <c r="AAS116" s="29"/>
      <c r="AAT116" s="29"/>
      <c r="AAU116" s="29"/>
      <c r="AAV116" s="29"/>
      <c r="AAW116" s="29"/>
      <c r="AAX116" s="29"/>
      <c r="AAY116" s="29"/>
      <c r="AAZ116" s="29"/>
      <c r="ABA116" s="29"/>
      <c r="ABB116" s="29"/>
      <c r="ABC116" s="29"/>
      <c r="ABD116" s="29"/>
      <c r="ABE116" s="29"/>
      <c r="ABF116" s="29"/>
      <c r="ABG116" s="29"/>
      <c r="ABH116" s="29"/>
      <c r="ABI116" s="29"/>
      <c r="ABJ116" s="29"/>
      <c r="ABK116" s="29"/>
      <c r="ABL116" s="29"/>
      <c r="ABM116" s="29"/>
      <c r="ABN116" s="29"/>
      <c r="ABO116" s="29"/>
      <c r="ABP116" s="29"/>
      <c r="ABQ116" s="29"/>
      <c r="ABR116" s="29"/>
      <c r="ABS116" s="29"/>
      <c r="ABT116" s="29"/>
      <c r="ABU116" s="29"/>
      <c r="ABV116" s="29"/>
      <c r="ABW116" s="29"/>
      <c r="ABX116" s="29"/>
      <c r="ABY116" s="29"/>
      <c r="ABZ116" s="29"/>
      <c r="ACA116" s="29"/>
      <c r="ACB116" s="29"/>
      <c r="ACC116" s="29"/>
      <c r="ACD116" s="29"/>
      <c r="ACE116" s="29"/>
      <c r="ACF116" s="29"/>
      <c r="ACG116" s="29"/>
      <c r="ACH116" s="29"/>
      <c r="ACI116" s="29"/>
      <c r="ACJ116" s="29"/>
      <c r="ACK116" s="29"/>
      <c r="ACL116" s="29"/>
      <c r="ACM116" s="29"/>
      <c r="ACN116" s="29"/>
      <c r="ACO116" s="29"/>
      <c r="ACP116" s="29"/>
      <c r="ACQ116" s="29"/>
      <c r="ACR116" s="29"/>
      <c r="ACS116" s="29"/>
      <c r="ACT116" s="29"/>
      <c r="ACU116" s="29"/>
      <c r="ACV116" s="29"/>
      <c r="ACW116" s="29"/>
      <c r="ACX116" s="29"/>
      <c r="ACY116" s="29"/>
      <c r="ACZ116" s="29"/>
      <c r="ADA116" s="29"/>
      <c r="ADB116" s="29"/>
      <c r="ADC116" s="29"/>
      <c r="ADD116" s="29"/>
      <c r="ADE116" s="29"/>
      <c r="ADF116" s="29"/>
      <c r="ADG116" s="29"/>
      <c r="ADH116" s="29"/>
      <c r="ADI116" s="29"/>
      <c r="ADJ116" s="29"/>
      <c r="ADK116" s="29"/>
      <c r="ADL116" s="29"/>
      <c r="ADM116" s="29"/>
      <c r="ADN116" s="29"/>
      <c r="ADO116" s="29"/>
      <c r="ADP116" s="29"/>
      <c r="ADQ116" s="29"/>
      <c r="ADR116" s="29"/>
      <c r="ADS116" s="29"/>
      <c r="ADT116" s="29"/>
      <c r="ADU116" s="29"/>
      <c r="ADV116" s="29"/>
      <c r="ADW116" s="29"/>
      <c r="ADX116" s="29"/>
      <c r="ADY116" s="29"/>
      <c r="ADZ116" s="29"/>
      <c r="AEA116" s="29"/>
      <c r="AEB116" s="29"/>
      <c r="AEC116" s="29"/>
      <c r="AED116" s="29"/>
      <c r="AEE116" s="29"/>
      <c r="AEF116" s="29"/>
      <c r="AEG116" s="29"/>
      <c r="AEH116" s="29"/>
      <c r="AEI116" s="29"/>
      <c r="AEJ116" s="29"/>
      <c r="AEK116" s="29"/>
      <c r="AEL116" s="29"/>
      <c r="AEM116" s="29"/>
      <c r="AEN116" s="29"/>
      <c r="AEO116" s="29"/>
      <c r="AEP116" s="29"/>
      <c r="AEQ116" s="29"/>
      <c r="AER116" s="29"/>
      <c r="AES116" s="29"/>
      <c r="AET116" s="29"/>
      <c r="AEU116" s="29"/>
      <c r="AEV116" s="29"/>
      <c r="AEW116" s="29"/>
      <c r="AEX116" s="29"/>
      <c r="AEY116" s="29"/>
      <c r="AEZ116" s="29"/>
      <c r="AFA116" s="29"/>
      <c r="AFB116" s="29"/>
      <c r="AFC116" s="29"/>
      <c r="AFD116" s="29"/>
      <c r="AFE116" s="29"/>
      <c r="AFF116" s="29"/>
      <c r="AFG116" s="29"/>
      <c r="AFH116" s="29"/>
      <c r="AFI116" s="29"/>
      <c r="AFJ116" s="29"/>
      <c r="AFK116" s="29"/>
      <c r="AFL116" s="29"/>
      <c r="AFM116" s="29"/>
      <c r="AFN116" s="29"/>
      <c r="AFO116" s="29"/>
      <c r="AFP116" s="29"/>
      <c r="AFQ116" s="29"/>
      <c r="AFR116" s="29"/>
      <c r="AFS116" s="29"/>
      <c r="AFT116" s="29"/>
      <c r="AFU116" s="29"/>
      <c r="AFV116" s="29"/>
      <c r="AFW116" s="29"/>
      <c r="AFX116" s="29"/>
      <c r="AFY116" s="29"/>
      <c r="AFZ116" s="29"/>
      <c r="AGA116" s="29"/>
      <c r="AGB116" s="29"/>
      <c r="AGC116" s="29"/>
      <c r="AGD116" s="29"/>
      <c r="AGE116" s="29"/>
      <c r="AGF116" s="29"/>
      <c r="AGG116" s="29"/>
      <c r="AGH116" s="29"/>
      <c r="AGI116" s="29"/>
      <c r="AGJ116" s="29"/>
      <c r="AGK116" s="29"/>
      <c r="AGL116" s="29"/>
      <c r="AGM116" s="29"/>
      <c r="AGN116" s="29"/>
      <c r="AGO116" s="29"/>
      <c r="AGP116" s="29"/>
      <c r="AGQ116" s="29"/>
      <c r="AGR116" s="29"/>
      <c r="AGS116" s="29"/>
      <c r="AGT116" s="29"/>
      <c r="AGU116" s="29"/>
      <c r="AGV116" s="29"/>
      <c r="AGW116" s="29"/>
      <c r="AGX116" s="29"/>
      <c r="AGY116" s="29"/>
      <c r="AGZ116" s="29"/>
      <c r="AHA116" s="29"/>
      <c r="AHB116" s="29"/>
      <c r="AHC116" s="29"/>
      <c r="AHD116" s="29"/>
      <c r="AHE116" s="29"/>
      <c r="AHF116" s="29"/>
      <c r="AHG116" s="29"/>
      <c r="AHH116" s="29"/>
      <c r="AHI116" s="29"/>
      <c r="AHJ116" s="29"/>
      <c r="AHK116" s="29"/>
      <c r="AHL116" s="29"/>
      <c r="AHM116" s="29"/>
      <c r="AHN116" s="29"/>
      <c r="AHO116" s="29"/>
      <c r="AHP116" s="29"/>
      <c r="AHQ116" s="29"/>
      <c r="AHR116" s="29"/>
      <c r="AHS116" s="29"/>
      <c r="AHT116" s="29"/>
      <c r="AHU116" s="29"/>
      <c r="AHV116" s="29"/>
      <c r="AHW116" s="29"/>
      <c r="AHX116" s="29"/>
      <c r="AHY116" s="29"/>
      <c r="AHZ116" s="29"/>
      <c r="AIA116" s="29"/>
      <c r="AIB116" s="29"/>
      <c r="AIC116" s="29"/>
      <c r="AID116" s="29"/>
      <c r="AIE116" s="29"/>
      <c r="AIF116" s="29"/>
      <c r="AIG116" s="29"/>
      <c r="AIH116" s="29"/>
      <c r="AII116" s="29"/>
      <c r="AIJ116" s="29"/>
      <c r="AIK116" s="29"/>
      <c r="AIL116" s="29"/>
      <c r="AIM116" s="29"/>
      <c r="AIN116" s="29"/>
      <c r="AIO116" s="29"/>
      <c r="AIP116" s="29"/>
      <c r="AIQ116" s="29"/>
      <c r="AIR116" s="29"/>
      <c r="AIS116" s="29"/>
      <c r="AIT116" s="29"/>
      <c r="AIU116" s="29"/>
      <c r="AIV116" s="29"/>
      <c r="AIW116" s="29"/>
      <c r="AIX116" s="29"/>
      <c r="AIY116" s="29"/>
      <c r="AIZ116" s="29"/>
      <c r="AJA116" s="29"/>
      <c r="AJB116" s="29"/>
      <c r="AJC116" s="29"/>
      <c r="AJD116" s="29"/>
      <c r="AJE116" s="29"/>
      <c r="AJF116" s="29"/>
      <c r="AJG116" s="29"/>
      <c r="AJH116" s="29"/>
      <c r="AJI116" s="29"/>
      <c r="AJJ116" s="29"/>
      <c r="AJK116" s="29"/>
      <c r="AJL116" s="29"/>
      <c r="AJM116" s="29"/>
      <c r="AJN116" s="29"/>
      <c r="AJO116" s="29"/>
      <c r="AJP116" s="29"/>
      <c r="AJQ116" s="29"/>
      <c r="AJR116" s="29"/>
      <c r="AJS116" s="29"/>
      <c r="AJT116" s="29"/>
      <c r="AJU116" s="29"/>
      <c r="AJV116" s="29"/>
      <c r="AJW116" s="29"/>
      <c r="AJX116" s="29"/>
      <c r="AJY116" s="29"/>
      <c r="AJZ116" s="29"/>
      <c r="AKA116" s="29"/>
      <c r="AKB116" s="29"/>
      <c r="AKC116" s="29"/>
      <c r="AKD116" s="29"/>
      <c r="AKE116" s="29"/>
      <c r="AKF116" s="29"/>
      <c r="AKG116" s="29"/>
      <c r="AKH116" s="29"/>
      <c r="AKI116" s="29"/>
      <c r="AKJ116" s="29"/>
      <c r="AKK116" s="29"/>
      <c r="AKL116" s="29"/>
      <c r="AKM116" s="29"/>
      <c r="AKN116" s="29"/>
      <c r="AKO116" s="29"/>
      <c r="AKP116" s="29"/>
      <c r="AKQ116" s="29"/>
      <c r="AKR116" s="29"/>
      <c r="AKS116" s="29"/>
      <c r="AKT116" s="29"/>
      <c r="AKU116" s="29"/>
      <c r="AKV116" s="29"/>
      <c r="AKW116" s="29"/>
      <c r="AKX116" s="29"/>
      <c r="AKY116" s="29"/>
      <c r="AKZ116" s="29"/>
      <c r="ALA116" s="29"/>
      <c r="ALB116" s="29"/>
      <c r="ALC116" s="29"/>
      <c r="ALD116" s="29"/>
      <c r="ALE116" s="29"/>
      <c r="ALF116" s="29"/>
      <c r="ALG116" s="29"/>
      <c r="ALH116" s="29"/>
      <c r="ALI116" s="29"/>
      <c r="ALJ116" s="29"/>
      <c r="ALK116" s="29"/>
      <c r="ALL116" s="29"/>
      <c r="ALM116" s="29"/>
      <c r="ALN116" s="29"/>
      <c r="ALO116" s="29"/>
      <c r="ALP116" s="29"/>
      <c r="ALQ116" s="29"/>
      <c r="ALR116" s="29"/>
      <c r="ALS116" s="29"/>
      <c r="ALT116" s="29"/>
      <c r="ALU116" s="29"/>
      <c r="ALV116" s="29"/>
      <c r="ALW116" s="29"/>
      <c r="ALX116" s="29"/>
      <c r="ALY116" s="29"/>
      <c r="ALZ116" s="29"/>
      <c r="AMA116" s="29"/>
      <c r="AMB116" s="29"/>
      <c r="AMC116" s="29"/>
      <c r="AMD116" s="29"/>
      <c r="AME116" s="29"/>
      <c r="AMF116" s="29"/>
      <c r="AMG116" s="29"/>
      <c r="AMH116" s="29"/>
      <c r="AMI116" s="29"/>
      <c r="AMJ116" s="29"/>
      <c r="AMK116" s="29"/>
      <c r="AML116" s="29"/>
      <c r="AMM116" s="29"/>
      <c r="AMN116" s="29"/>
      <c r="AMO116" s="29"/>
      <c r="AMP116" s="29"/>
      <c r="AMQ116" s="29"/>
      <c r="AMR116" s="29"/>
      <c r="AMS116" s="29"/>
      <c r="AMT116" s="29"/>
      <c r="AMU116" s="29"/>
      <c r="AMV116" s="29"/>
      <c r="AMW116" s="29"/>
      <c r="AMX116" s="29"/>
      <c r="AMY116" s="29"/>
      <c r="AMZ116" s="29"/>
      <c r="ANA116" s="29"/>
      <c r="ANB116" s="29"/>
      <c r="ANC116" s="29"/>
      <c r="AND116" s="29"/>
      <c r="ANE116" s="29"/>
      <c r="ANF116" s="29"/>
      <c r="ANG116" s="29"/>
      <c r="ANH116" s="29"/>
      <c r="ANI116" s="29"/>
      <c r="ANJ116" s="29"/>
      <c r="ANK116" s="29"/>
      <c r="ANL116" s="29"/>
      <c r="ANM116" s="29"/>
      <c r="ANN116" s="29"/>
      <c r="ANO116" s="29"/>
      <c r="ANP116" s="29"/>
      <c r="ANQ116" s="29"/>
      <c r="ANR116" s="29"/>
      <c r="ANS116" s="29"/>
      <c r="ANT116" s="29"/>
      <c r="ANU116" s="29"/>
      <c r="ANV116" s="29"/>
      <c r="ANW116" s="29"/>
      <c r="ANX116" s="29"/>
      <c r="ANY116" s="29"/>
      <c r="ANZ116" s="29"/>
      <c r="AOA116" s="29"/>
      <c r="AOB116" s="29"/>
      <c r="AOC116" s="29"/>
      <c r="AOD116" s="29"/>
      <c r="AOE116" s="29"/>
      <c r="AOF116" s="29"/>
      <c r="AOG116" s="29"/>
      <c r="AOH116" s="29"/>
      <c r="AOI116" s="29"/>
      <c r="AOJ116" s="29"/>
      <c r="AOK116" s="29"/>
      <c r="AOL116" s="29"/>
      <c r="AOM116" s="29"/>
      <c r="AON116" s="29"/>
      <c r="AOO116" s="29"/>
      <c r="AOP116" s="29"/>
      <c r="AOQ116" s="29"/>
      <c r="AOR116" s="29"/>
      <c r="AOS116" s="29"/>
      <c r="AOT116" s="29"/>
      <c r="AOU116" s="29"/>
      <c r="AOV116" s="29"/>
      <c r="AOW116" s="29"/>
      <c r="AOX116" s="29"/>
      <c r="AOY116" s="29"/>
      <c r="AOZ116" s="29"/>
      <c r="APA116" s="29"/>
      <c r="APB116" s="29"/>
      <c r="APC116" s="29"/>
      <c r="APD116" s="29"/>
      <c r="APE116" s="29"/>
      <c r="APF116" s="29"/>
      <c r="APG116" s="29"/>
      <c r="APH116" s="29"/>
      <c r="API116" s="29"/>
      <c r="APJ116" s="29"/>
      <c r="APK116" s="29"/>
      <c r="APL116" s="29"/>
      <c r="APM116" s="29"/>
      <c r="APN116" s="29"/>
      <c r="APO116" s="29"/>
      <c r="APP116" s="29"/>
      <c r="APQ116" s="29"/>
      <c r="APR116" s="29"/>
      <c r="APS116" s="29"/>
      <c r="APT116" s="29"/>
      <c r="APU116" s="29"/>
      <c r="APV116" s="29"/>
      <c r="APW116" s="29"/>
      <c r="APX116" s="29"/>
      <c r="APY116" s="29"/>
      <c r="APZ116" s="29"/>
      <c r="AQA116" s="29"/>
      <c r="AQB116" s="29"/>
      <c r="AQC116" s="29"/>
      <c r="AQD116" s="29"/>
      <c r="AQE116" s="29"/>
      <c r="AQF116" s="29"/>
      <c r="AQG116" s="29"/>
      <c r="AQH116" s="29"/>
      <c r="AQI116" s="29"/>
      <c r="AQJ116" s="29"/>
      <c r="AQK116" s="29"/>
      <c r="AQL116" s="29"/>
      <c r="AQM116" s="29"/>
      <c r="AQN116" s="29"/>
      <c r="AQO116" s="29"/>
      <c r="AQP116" s="29"/>
      <c r="AQQ116" s="29"/>
      <c r="AQR116" s="29"/>
      <c r="AQS116" s="29"/>
      <c r="AQT116" s="29"/>
      <c r="AQU116" s="29"/>
      <c r="AQV116" s="29"/>
      <c r="AQW116" s="29"/>
      <c r="AQX116" s="29"/>
      <c r="AQY116" s="29"/>
      <c r="AQZ116" s="29"/>
      <c r="ARA116" s="29"/>
      <c r="ARB116" s="29"/>
      <c r="ARC116" s="29"/>
      <c r="ARD116" s="29"/>
      <c r="ARE116" s="29"/>
      <c r="ARF116" s="29"/>
      <c r="ARG116" s="29"/>
      <c r="ARH116" s="29"/>
      <c r="ARI116" s="29"/>
      <c r="ARJ116" s="29"/>
      <c r="ARK116" s="29"/>
      <c r="ARL116" s="29"/>
      <c r="ARM116" s="29"/>
      <c r="ARN116" s="29"/>
      <c r="ARO116" s="29"/>
      <c r="ARP116" s="29"/>
      <c r="ARQ116" s="29"/>
      <c r="ARR116" s="29"/>
      <c r="ARS116" s="29"/>
      <c r="ART116" s="29"/>
      <c r="ARU116" s="29"/>
      <c r="ARV116" s="29"/>
      <c r="ARW116" s="29"/>
      <c r="ARX116" s="29"/>
      <c r="ARY116" s="29"/>
      <c r="ARZ116" s="29"/>
      <c r="ASA116" s="29"/>
      <c r="ASB116" s="29"/>
      <c r="ASC116" s="29"/>
      <c r="ASD116" s="29"/>
      <c r="ASE116" s="29"/>
      <c r="ASF116" s="29"/>
      <c r="ASG116" s="29"/>
      <c r="ASH116" s="29"/>
      <c r="ASI116" s="29"/>
      <c r="ASJ116" s="29"/>
      <c r="ASK116" s="29"/>
      <c r="ASL116" s="29"/>
      <c r="ASM116" s="29"/>
      <c r="ASN116" s="29"/>
      <c r="ASO116" s="29"/>
      <c r="ASP116" s="29"/>
      <c r="ASQ116" s="29"/>
      <c r="ASR116" s="29"/>
      <c r="ASS116" s="29"/>
      <c r="AST116" s="29"/>
      <c r="ASU116" s="29"/>
      <c r="ASV116" s="29"/>
      <c r="ASW116" s="29"/>
      <c r="ASX116" s="29"/>
      <c r="ASY116" s="29"/>
      <c r="ASZ116" s="29"/>
      <c r="ATA116" s="29"/>
      <c r="ATB116" s="29"/>
      <c r="ATC116" s="29"/>
      <c r="ATD116" s="29"/>
      <c r="ATE116" s="29"/>
      <c r="ATF116" s="29"/>
      <c r="ATG116" s="29"/>
      <c r="ATH116" s="29"/>
      <c r="ATI116" s="29"/>
      <c r="ATJ116" s="29"/>
      <c r="ATK116" s="29"/>
      <c r="ATL116" s="29"/>
      <c r="ATM116" s="29"/>
      <c r="ATN116" s="29"/>
      <c r="ATO116" s="29"/>
      <c r="ATP116" s="29"/>
      <c r="ATQ116" s="29"/>
      <c r="ATR116" s="29"/>
      <c r="ATS116" s="29"/>
      <c r="ATT116" s="29"/>
      <c r="ATU116" s="29"/>
      <c r="ATV116" s="29"/>
      <c r="ATW116" s="29"/>
      <c r="ATX116" s="29"/>
      <c r="ATY116" s="29"/>
      <c r="ATZ116" s="29"/>
      <c r="AUA116" s="29"/>
      <c r="AUB116" s="29"/>
      <c r="AUC116" s="29"/>
      <c r="AUD116" s="29"/>
      <c r="AUE116" s="29"/>
      <c r="AUF116" s="29"/>
      <c r="AUG116" s="29"/>
      <c r="AUH116" s="29"/>
      <c r="AUI116" s="29"/>
      <c r="AUJ116" s="29"/>
      <c r="AUK116" s="29"/>
      <c r="AUL116" s="29"/>
      <c r="AUM116" s="29"/>
      <c r="AUN116" s="29"/>
      <c r="AUO116" s="29"/>
      <c r="AUP116" s="29"/>
      <c r="AUQ116" s="29"/>
      <c r="AUR116" s="29"/>
      <c r="AUS116" s="29"/>
      <c r="AUT116" s="29"/>
      <c r="AUU116" s="29"/>
      <c r="AUV116" s="29"/>
      <c r="AUW116" s="29"/>
      <c r="AUX116" s="29"/>
      <c r="AUY116" s="29"/>
      <c r="AUZ116" s="29"/>
      <c r="AVA116" s="29"/>
      <c r="AVB116" s="29"/>
      <c r="AVC116" s="29"/>
      <c r="AVD116" s="29"/>
      <c r="AVE116" s="29"/>
      <c r="AVF116" s="29"/>
      <c r="AVG116" s="29"/>
      <c r="AVH116" s="29"/>
      <c r="AVI116" s="29"/>
      <c r="AVJ116" s="29"/>
      <c r="AVK116" s="29"/>
      <c r="AVL116" s="29"/>
      <c r="AVM116" s="29"/>
      <c r="AVN116" s="29"/>
      <c r="AVO116" s="29"/>
      <c r="AVP116" s="29"/>
      <c r="AVQ116" s="29"/>
      <c r="AVR116" s="29"/>
      <c r="AVS116" s="29"/>
      <c r="AVT116" s="29"/>
      <c r="AVU116" s="29"/>
      <c r="AVV116" s="29"/>
      <c r="AVW116" s="29"/>
      <c r="AVX116" s="29"/>
      <c r="AVY116" s="29"/>
      <c r="AVZ116" s="29"/>
      <c r="AWA116" s="29"/>
      <c r="AWB116" s="29"/>
      <c r="AWC116" s="29"/>
      <c r="AWD116" s="29"/>
      <c r="AWE116" s="29"/>
      <c r="AWF116" s="29"/>
      <c r="AWG116" s="29"/>
      <c r="AWH116" s="29"/>
      <c r="AWI116" s="29"/>
      <c r="AWJ116" s="29"/>
      <c r="AWK116" s="29"/>
      <c r="AWL116" s="29"/>
      <c r="AWM116" s="29"/>
      <c r="AWN116" s="29"/>
      <c r="AWO116" s="29"/>
      <c r="AWP116" s="29"/>
      <c r="AWQ116" s="29"/>
      <c r="AWR116" s="29"/>
      <c r="AWS116" s="29"/>
      <c r="AWT116" s="29"/>
      <c r="AWU116" s="29"/>
      <c r="AWV116" s="29"/>
      <c r="AWW116" s="29"/>
      <c r="AWX116" s="29"/>
      <c r="AWY116" s="29"/>
      <c r="AWZ116" s="29"/>
      <c r="AXA116" s="29"/>
      <c r="AXB116" s="29"/>
      <c r="AXC116" s="29"/>
      <c r="AXD116" s="29"/>
      <c r="AXE116" s="29"/>
      <c r="AXF116" s="29"/>
      <c r="AXG116" s="29"/>
      <c r="AXH116" s="29"/>
      <c r="AXI116" s="29"/>
      <c r="AXJ116" s="29"/>
      <c r="AXK116" s="29"/>
      <c r="AXL116" s="29"/>
      <c r="AXM116" s="29"/>
      <c r="AXN116" s="29"/>
      <c r="AXO116" s="29"/>
      <c r="AXP116" s="29"/>
      <c r="AXQ116" s="29"/>
      <c r="AXR116" s="29"/>
      <c r="AXS116" s="29"/>
      <c r="AXT116" s="29"/>
      <c r="AXU116" s="29"/>
      <c r="AXV116" s="29"/>
      <c r="AXW116" s="29"/>
      <c r="AXX116" s="29"/>
      <c r="AXY116" s="29"/>
      <c r="AXZ116" s="29"/>
      <c r="AYA116" s="29"/>
      <c r="AYB116" s="29"/>
      <c r="AYC116" s="29"/>
      <c r="AYD116" s="29"/>
      <c r="AYE116" s="29"/>
      <c r="AYF116" s="29"/>
      <c r="AYG116" s="29"/>
      <c r="AYH116" s="29"/>
      <c r="AYI116" s="29"/>
      <c r="AYJ116" s="29"/>
      <c r="AYK116" s="29"/>
      <c r="AYL116" s="29"/>
      <c r="AYM116" s="29"/>
      <c r="AYN116" s="29"/>
      <c r="AYO116" s="29"/>
      <c r="AYP116" s="29"/>
      <c r="AYQ116" s="29"/>
      <c r="AYR116" s="29"/>
      <c r="AYS116" s="29"/>
      <c r="AYT116" s="29"/>
      <c r="AYU116" s="29"/>
      <c r="AYV116" s="29"/>
      <c r="AYW116" s="29"/>
      <c r="AYX116" s="29"/>
      <c r="AYY116" s="29"/>
      <c r="AYZ116" s="29"/>
      <c r="AZA116" s="29"/>
      <c r="AZB116" s="29"/>
      <c r="AZC116" s="29"/>
      <c r="AZD116" s="29"/>
      <c r="AZE116" s="29"/>
      <c r="AZF116" s="29"/>
      <c r="AZG116" s="29"/>
      <c r="AZH116" s="29"/>
      <c r="AZI116" s="29"/>
      <c r="AZJ116" s="29"/>
      <c r="AZK116" s="29"/>
      <c r="AZL116" s="29"/>
      <c r="AZM116" s="29"/>
      <c r="AZN116" s="29"/>
      <c r="AZO116" s="29"/>
      <c r="AZP116" s="29"/>
      <c r="AZQ116" s="29"/>
      <c r="AZR116" s="29"/>
      <c r="AZS116" s="29"/>
      <c r="AZT116" s="29"/>
      <c r="AZU116" s="29"/>
      <c r="AZV116" s="29"/>
      <c r="AZW116" s="29"/>
      <c r="AZX116" s="29"/>
      <c r="AZY116" s="29"/>
      <c r="AZZ116" s="29"/>
      <c r="BAA116" s="29"/>
      <c r="BAB116" s="29"/>
      <c r="BAC116" s="29"/>
      <c r="BAD116" s="29"/>
    </row>
    <row r="117" spans="1:1382" s="89" customFormat="1" ht="14" x14ac:dyDescent="0.2">
      <c r="A117" s="30">
        <v>155</v>
      </c>
      <c r="B117" s="44">
        <v>150</v>
      </c>
      <c r="C117" s="40">
        <v>38660599</v>
      </c>
      <c r="D117" s="44">
        <v>2937695</v>
      </c>
      <c r="E117" s="31" t="s">
        <v>60</v>
      </c>
      <c r="F117" s="30" t="s">
        <v>106</v>
      </c>
      <c r="G117" s="94">
        <v>17920</v>
      </c>
      <c r="H117" s="40" t="s">
        <v>24</v>
      </c>
      <c r="I117" s="40" t="s">
        <v>563</v>
      </c>
      <c r="J117" s="42">
        <f>(AA117-G117)/365.25</f>
        <v>62.236824093086923</v>
      </c>
      <c r="K117" s="55">
        <v>48</v>
      </c>
      <c r="L117" s="42">
        <f t="shared" si="8"/>
        <v>14.236824093086923</v>
      </c>
      <c r="M117" s="30" t="s">
        <v>18</v>
      </c>
      <c r="N117" s="43" t="s">
        <v>807</v>
      </c>
      <c r="O117" s="30">
        <v>0</v>
      </c>
      <c r="P117" s="44">
        <v>1</v>
      </c>
      <c r="Q117" s="30" t="s">
        <v>2129</v>
      </c>
      <c r="R117" s="30" t="s">
        <v>13</v>
      </c>
      <c r="S117" s="45" t="s">
        <v>453</v>
      </c>
      <c r="T117" s="45" t="s">
        <v>453</v>
      </c>
      <c r="U117" s="42" t="s">
        <v>453</v>
      </c>
      <c r="V117" s="32" t="s">
        <v>453</v>
      </c>
      <c r="W117" s="32" t="s">
        <v>563</v>
      </c>
      <c r="X117" s="30" t="s">
        <v>1149</v>
      </c>
      <c r="Y117" s="30" t="s">
        <v>1465</v>
      </c>
      <c r="Z117" s="56" t="s">
        <v>804</v>
      </c>
      <c r="AA117" s="45">
        <v>40652</v>
      </c>
      <c r="AB117" s="80" t="s">
        <v>807</v>
      </c>
      <c r="AC117" s="45">
        <v>40892</v>
      </c>
      <c r="AD117" s="47">
        <f>((AC117-AA117)/365)*12</f>
        <v>7.8904109589041092</v>
      </c>
      <c r="AE117" s="46" t="s">
        <v>539</v>
      </c>
      <c r="AF117" s="47">
        <v>1</v>
      </c>
      <c r="AG117" s="46" t="s">
        <v>539</v>
      </c>
      <c r="AH117" s="47">
        <v>1</v>
      </c>
      <c r="AI117" s="46" t="s">
        <v>453</v>
      </c>
      <c r="AJ117" s="47" t="s">
        <v>453</v>
      </c>
      <c r="AK117" s="46" t="s">
        <v>453</v>
      </c>
      <c r="AL117" s="47" t="s">
        <v>453</v>
      </c>
      <c r="AM117" s="46" t="s">
        <v>453</v>
      </c>
      <c r="AN117" s="47" t="s">
        <v>453</v>
      </c>
      <c r="AO117" s="46" t="s">
        <v>453</v>
      </c>
      <c r="AP117" s="47" t="s">
        <v>453</v>
      </c>
      <c r="AQ117" s="47" t="s">
        <v>453</v>
      </c>
      <c r="AR117" s="47" t="s">
        <v>453</v>
      </c>
      <c r="AS117" s="47" t="s">
        <v>453</v>
      </c>
      <c r="AT117" s="47" t="s">
        <v>453</v>
      </c>
      <c r="AU117" s="47"/>
      <c r="AV117" s="47"/>
      <c r="AW117" s="47"/>
      <c r="AX117" s="47"/>
      <c r="AY117" s="85" t="s">
        <v>2628</v>
      </c>
      <c r="AZ117" s="48" t="s">
        <v>539</v>
      </c>
      <c r="BA117" s="48">
        <v>1</v>
      </c>
      <c r="BB117" s="44">
        <v>1</v>
      </c>
      <c r="BC117" s="30" t="s">
        <v>1395</v>
      </c>
      <c r="BD117" s="55">
        <v>1</v>
      </c>
      <c r="BE117" s="55">
        <v>2</v>
      </c>
      <c r="BF117" s="43" t="s">
        <v>807</v>
      </c>
      <c r="BG117" s="40" t="s">
        <v>453</v>
      </c>
      <c r="BH117" s="40" t="s">
        <v>453</v>
      </c>
      <c r="BI117" s="40" t="s">
        <v>453</v>
      </c>
      <c r="BJ117" s="40" t="s">
        <v>453</v>
      </c>
      <c r="BK117" s="31" t="s">
        <v>1201</v>
      </c>
      <c r="BL117" s="31" t="s">
        <v>2019</v>
      </c>
      <c r="BM117" s="30">
        <v>106</v>
      </c>
      <c r="BN117" s="30">
        <v>103</v>
      </c>
      <c r="BO117" s="30">
        <v>106</v>
      </c>
      <c r="BP117" s="30" t="s">
        <v>2843</v>
      </c>
      <c r="BQ117" s="30" t="s">
        <v>453</v>
      </c>
      <c r="BR117" s="30" t="s">
        <v>453</v>
      </c>
      <c r="BS117" s="30" t="s">
        <v>875</v>
      </c>
      <c r="BT117" s="30" t="s">
        <v>2345</v>
      </c>
      <c r="BU117" s="30" t="s">
        <v>929</v>
      </c>
      <c r="BV117" s="30" t="s">
        <v>1125</v>
      </c>
      <c r="BW117" s="30" t="s">
        <v>453</v>
      </c>
      <c r="BX117" s="30" t="s">
        <v>453</v>
      </c>
      <c r="BY117" s="30" t="s">
        <v>453</v>
      </c>
      <c r="BZ117" s="30" t="s">
        <v>1737</v>
      </c>
      <c r="CA117" s="112"/>
      <c r="CC117" s="29"/>
      <c r="CD117" s="29"/>
      <c r="CE117" s="29"/>
      <c r="CF117" s="29"/>
      <c r="CG117" s="29"/>
      <c r="CH117" s="29"/>
      <c r="CI117" s="29"/>
      <c r="CJ117" s="29"/>
      <c r="CK117" s="29"/>
      <c r="CL117" s="29"/>
      <c r="CM117" s="29"/>
      <c r="CN117" s="29"/>
      <c r="CO117" s="29"/>
      <c r="CP117" s="29"/>
      <c r="CQ117" s="29"/>
      <c r="CR117" s="29"/>
      <c r="CS117" s="29"/>
      <c r="CT117" s="29"/>
      <c r="CU117" s="29"/>
      <c r="CV117" s="29"/>
      <c r="CW117" s="29"/>
      <c r="CX117" s="29"/>
      <c r="CY117" s="29"/>
      <c r="CZ117" s="29"/>
      <c r="DA117" s="29"/>
      <c r="DB117" s="29"/>
      <c r="DC117" s="29"/>
      <c r="DD117" s="29"/>
      <c r="DE117" s="29"/>
      <c r="DF117" s="29"/>
      <c r="DG117" s="29"/>
      <c r="DH117" s="29"/>
      <c r="DI117" s="29"/>
      <c r="DJ117" s="29"/>
      <c r="DK117" s="29"/>
      <c r="DL117" s="29"/>
      <c r="DM117" s="29"/>
      <c r="DN117" s="29"/>
      <c r="DO117" s="29"/>
      <c r="DP117" s="29"/>
      <c r="DQ117" s="29"/>
      <c r="DR117" s="29"/>
      <c r="DS117" s="29"/>
      <c r="DT117" s="29"/>
      <c r="DU117" s="29"/>
      <c r="DV117" s="29"/>
      <c r="DW117" s="29"/>
      <c r="DX117" s="29"/>
      <c r="DY117" s="29"/>
      <c r="DZ117" s="29"/>
      <c r="EA117" s="29"/>
      <c r="EB117" s="29"/>
      <c r="EC117" s="29"/>
      <c r="ED117" s="29"/>
      <c r="EE117" s="29"/>
      <c r="EF117" s="29"/>
      <c r="EG117" s="29"/>
      <c r="EH117" s="29"/>
      <c r="EI117" s="29"/>
      <c r="EJ117" s="29"/>
      <c r="EK117" s="29"/>
      <c r="EL117" s="29"/>
      <c r="EM117" s="29"/>
      <c r="EN117" s="29"/>
      <c r="EO117" s="29"/>
      <c r="EP117" s="29"/>
      <c r="EQ117" s="29"/>
      <c r="ER117" s="29"/>
      <c r="ES117" s="29"/>
      <c r="ET117" s="29"/>
      <c r="EU117" s="29"/>
      <c r="EV117" s="29"/>
      <c r="EW117" s="29"/>
      <c r="EX117" s="29"/>
      <c r="EY117" s="29"/>
      <c r="EZ117" s="29"/>
      <c r="FA117" s="29"/>
      <c r="FB117" s="29"/>
      <c r="FC117" s="29"/>
      <c r="FD117" s="29"/>
      <c r="FE117" s="29"/>
      <c r="FF117" s="29"/>
      <c r="FG117" s="29"/>
      <c r="FH117" s="29"/>
      <c r="FI117" s="29"/>
      <c r="FJ117" s="29"/>
      <c r="FK117" s="29"/>
      <c r="FL117" s="29"/>
      <c r="FM117" s="29"/>
      <c r="FN117" s="29"/>
      <c r="FO117" s="29"/>
      <c r="FP117" s="29"/>
      <c r="FQ117" s="29"/>
      <c r="FR117" s="29"/>
      <c r="FS117" s="29"/>
      <c r="FT117" s="29"/>
      <c r="FU117" s="29"/>
      <c r="FV117" s="29"/>
      <c r="FW117" s="29"/>
      <c r="FX117" s="29"/>
      <c r="FY117" s="29"/>
      <c r="FZ117" s="29"/>
      <c r="GA117" s="29"/>
      <c r="GB117" s="29"/>
      <c r="GC117" s="29"/>
      <c r="GD117" s="29"/>
      <c r="GE117" s="29"/>
      <c r="GF117" s="29"/>
      <c r="GG117" s="29"/>
      <c r="GH117" s="29"/>
      <c r="GI117" s="29"/>
      <c r="GJ117" s="29"/>
      <c r="GK117" s="29"/>
      <c r="GL117" s="29"/>
      <c r="GM117" s="29"/>
      <c r="GN117" s="29"/>
      <c r="GO117" s="29"/>
      <c r="GP117" s="29"/>
      <c r="GQ117" s="29"/>
      <c r="GR117" s="29"/>
      <c r="GS117" s="29"/>
      <c r="GT117" s="29"/>
      <c r="GU117" s="29"/>
      <c r="GV117" s="29"/>
      <c r="GW117" s="29"/>
      <c r="GX117" s="29"/>
      <c r="GY117" s="29"/>
      <c r="GZ117" s="29"/>
      <c r="HA117" s="29"/>
      <c r="HB117" s="29"/>
      <c r="HC117" s="29"/>
      <c r="HD117" s="29"/>
      <c r="HE117" s="29"/>
      <c r="HF117" s="29"/>
      <c r="HG117" s="29"/>
      <c r="HH117" s="29"/>
      <c r="HI117" s="29"/>
      <c r="HJ117" s="29"/>
      <c r="HK117" s="29"/>
      <c r="HL117" s="29"/>
      <c r="HM117" s="29"/>
      <c r="HN117" s="29"/>
      <c r="HO117" s="29"/>
      <c r="HP117" s="29"/>
      <c r="HQ117" s="29"/>
      <c r="HR117" s="29"/>
      <c r="HS117" s="29"/>
      <c r="HT117" s="29"/>
      <c r="HU117" s="29"/>
      <c r="HV117" s="29"/>
      <c r="HW117" s="29"/>
      <c r="HX117" s="29"/>
      <c r="HY117" s="29"/>
      <c r="HZ117" s="29"/>
      <c r="IA117" s="29"/>
      <c r="IB117" s="29"/>
      <c r="IC117" s="29"/>
      <c r="ID117" s="29"/>
      <c r="IE117" s="29"/>
      <c r="IF117" s="29"/>
      <c r="IG117" s="29"/>
      <c r="IH117" s="29"/>
      <c r="II117" s="29"/>
      <c r="IJ117" s="29"/>
      <c r="IK117" s="29"/>
      <c r="IL117" s="29"/>
      <c r="IM117" s="29"/>
      <c r="IN117" s="29"/>
      <c r="IO117" s="29"/>
      <c r="IP117" s="29"/>
      <c r="IQ117" s="29"/>
      <c r="IR117" s="29"/>
      <c r="IS117" s="29"/>
      <c r="IT117" s="29"/>
      <c r="IU117" s="29"/>
      <c r="IV117" s="29"/>
      <c r="IW117" s="29"/>
      <c r="IX117" s="29"/>
      <c r="IY117" s="29"/>
      <c r="IZ117" s="29"/>
      <c r="JA117" s="29"/>
      <c r="JB117" s="29"/>
      <c r="JC117" s="29"/>
      <c r="JD117" s="29"/>
      <c r="JE117" s="29"/>
      <c r="JF117" s="29"/>
      <c r="JG117" s="29"/>
      <c r="JH117" s="29"/>
      <c r="JI117" s="29"/>
      <c r="JJ117" s="29"/>
      <c r="JK117" s="29"/>
      <c r="JL117" s="29"/>
      <c r="JM117" s="29"/>
      <c r="JN117" s="29"/>
      <c r="JO117" s="29"/>
      <c r="JP117" s="29"/>
      <c r="JQ117" s="29"/>
      <c r="JR117" s="29"/>
      <c r="JS117" s="29"/>
      <c r="JT117" s="29"/>
      <c r="JU117" s="29"/>
      <c r="JV117" s="29"/>
      <c r="JW117" s="29"/>
      <c r="JX117" s="29"/>
      <c r="JY117" s="29"/>
      <c r="JZ117" s="29"/>
      <c r="KA117" s="29"/>
      <c r="KB117" s="29"/>
      <c r="KC117" s="29"/>
      <c r="KD117" s="29"/>
      <c r="KE117" s="29"/>
      <c r="KF117" s="29"/>
      <c r="KG117" s="29"/>
      <c r="KH117" s="29"/>
      <c r="KI117" s="29"/>
      <c r="KJ117" s="29"/>
      <c r="KK117" s="29"/>
      <c r="KL117" s="29"/>
      <c r="KM117" s="29"/>
      <c r="KN117" s="29"/>
      <c r="KO117" s="29"/>
      <c r="KP117" s="29"/>
      <c r="KQ117" s="29"/>
      <c r="KR117" s="29"/>
      <c r="KS117" s="29"/>
      <c r="KT117" s="29"/>
      <c r="KU117" s="29"/>
      <c r="KV117" s="29"/>
      <c r="KW117" s="29"/>
      <c r="KX117" s="29"/>
      <c r="KY117" s="29"/>
      <c r="KZ117" s="29"/>
      <c r="LA117" s="29"/>
      <c r="LB117" s="29"/>
      <c r="LC117" s="29"/>
      <c r="LD117" s="29"/>
      <c r="LE117" s="29"/>
      <c r="LF117" s="29"/>
      <c r="LG117" s="29"/>
      <c r="LH117" s="29"/>
      <c r="LI117" s="29"/>
      <c r="LJ117" s="29"/>
      <c r="LK117" s="29"/>
      <c r="LL117" s="29"/>
      <c r="LM117" s="29"/>
      <c r="LN117" s="29"/>
      <c r="LO117" s="29"/>
      <c r="LP117" s="29"/>
      <c r="LQ117" s="29"/>
      <c r="LR117" s="29"/>
      <c r="LS117" s="29"/>
      <c r="LT117" s="29"/>
      <c r="LU117" s="29"/>
      <c r="LV117" s="29"/>
      <c r="LW117" s="29"/>
      <c r="LX117" s="29"/>
      <c r="LY117" s="29"/>
      <c r="LZ117" s="29"/>
      <c r="MA117" s="29"/>
      <c r="MB117" s="29"/>
      <c r="MC117" s="29"/>
      <c r="MD117" s="29"/>
      <c r="ME117" s="29"/>
      <c r="MF117" s="29"/>
      <c r="MG117" s="29"/>
      <c r="MH117" s="29"/>
      <c r="MI117" s="29"/>
      <c r="MJ117" s="29"/>
      <c r="MK117" s="29"/>
      <c r="ML117" s="29"/>
      <c r="MM117" s="29"/>
      <c r="MN117" s="29"/>
      <c r="MO117" s="29"/>
      <c r="MP117" s="29"/>
      <c r="MQ117" s="29"/>
      <c r="MR117" s="29"/>
      <c r="MS117" s="29"/>
      <c r="MT117" s="29"/>
      <c r="MU117" s="29"/>
      <c r="MV117" s="29"/>
      <c r="MW117" s="29"/>
      <c r="MX117" s="29"/>
      <c r="MY117" s="29"/>
      <c r="MZ117" s="29"/>
      <c r="NA117" s="29"/>
      <c r="NB117" s="29"/>
      <c r="NC117" s="29"/>
      <c r="ND117" s="29"/>
      <c r="NE117" s="29"/>
      <c r="NF117" s="29"/>
      <c r="NG117" s="29"/>
      <c r="NH117" s="29"/>
      <c r="NI117" s="29"/>
      <c r="NJ117" s="29"/>
      <c r="NK117" s="29"/>
      <c r="NL117" s="29"/>
      <c r="NM117" s="29"/>
      <c r="NN117" s="29"/>
      <c r="NO117" s="29"/>
      <c r="NP117" s="29"/>
      <c r="NQ117" s="29"/>
      <c r="NR117" s="29"/>
      <c r="NS117" s="29"/>
      <c r="NT117" s="29"/>
      <c r="NU117" s="29"/>
      <c r="NV117" s="29"/>
      <c r="NW117" s="29"/>
      <c r="NX117" s="29"/>
      <c r="NY117" s="29"/>
      <c r="NZ117" s="29"/>
      <c r="OA117" s="29"/>
      <c r="OB117" s="29"/>
      <c r="OC117" s="29"/>
      <c r="OD117" s="29"/>
      <c r="OE117" s="29"/>
      <c r="OF117" s="29"/>
      <c r="OG117" s="29"/>
      <c r="OH117" s="29"/>
      <c r="OI117" s="29"/>
      <c r="OJ117" s="29"/>
      <c r="OK117" s="29"/>
      <c r="OL117" s="29"/>
      <c r="OM117" s="29"/>
      <c r="ON117" s="29"/>
      <c r="OO117" s="29"/>
      <c r="OP117" s="29"/>
      <c r="OQ117" s="29"/>
      <c r="OR117" s="29"/>
      <c r="OS117" s="29"/>
      <c r="OT117" s="29"/>
      <c r="OU117" s="29"/>
      <c r="OV117" s="29"/>
      <c r="OW117" s="29"/>
      <c r="OX117" s="29"/>
      <c r="OY117" s="29"/>
      <c r="OZ117" s="29"/>
      <c r="PA117" s="29"/>
      <c r="PB117" s="29"/>
      <c r="PC117" s="29"/>
      <c r="PD117" s="29"/>
      <c r="PE117" s="29"/>
      <c r="PF117" s="29"/>
      <c r="PG117" s="29"/>
      <c r="PH117" s="29"/>
      <c r="PI117" s="29"/>
      <c r="PJ117" s="29"/>
      <c r="PK117" s="29"/>
      <c r="PL117" s="29"/>
      <c r="PM117" s="29"/>
      <c r="PN117" s="29"/>
      <c r="PO117" s="29"/>
      <c r="PP117" s="29"/>
      <c r="PQ117" s="29"/>
      <c r="PR117" s="29"/>
      <c r="PS117" s="29"/>
      <c r="PT117" s="29"/>
      <c r="PU117" s="29"/>
      <c r="PV117" s="29"/>
      <c r="PW117" s="29"/>
      <c r="PX117" s="29"/>
      <c r="PY117" s="29"/>
      <c r="PZ117" s="29"/>
      <c r="QA117" s="29"/>
      <c r="QB117" s="29"/>
      <c r="QC117" s="29"/>
      <c r="QD117" s="29"/>
      <c r="QE117" s="29"/>
      <c r="QF117" s="29"/>
      <c r="QG117" s="29"/>
      <c r="QH117" s="29"/>
      <c r="QI117" s="29"/>
      <c r="QJ117" s="29"/>
      <c r="QK117" s="29"/>
      <c r="QL117" s="29"/>
      <c r="QM117" s="29"/>
      <c r="QN117" s="29"/>
      <c r="QO117" s="29"/>
      <c r="QP117" s="29"/>
      <c r="QQ117" s="29"/>
      <c r="QR117" s="29"/>
      <c r="QS117" s="29"/>
      <c r="QT117" s="29"/>
      <c r="QU117" s="29"/>
      <c r="QV117" s="29"/>
      <c r="QW117" s="29"/>
      <c r="QX117" s="29"/>
      <c r="QY117" s="29"/>
      <c r="QZ117" s="29"/>
      <c r="RA117" s="29"/>
      <c r="RB117" s="29"/>
      <c r="RC117" s="29"/>
      <c r="RD117" s="29"/>
      <c r="RE117" s="29"/>
      <c r="RF117" s="29"/>
      <c r="RG117" s="29"/>
      <c r="RH117" s="29"/>
      <c r="RI117" s="29"/>
      <c r="RJ117" s="29"/>
      <c r="RK117" s="29"/>
      <c r="RL117" s="29"/>
      <c r="RM117" s="29"/>
      <c r="RN117" s="29"/>
      <c r="RO117" s="29"/>
      <c r="RP117" s="29"/>
      <c r="RQ117" s="29"/>
      <c r="RR117" s="29"/>
      <c r="RS117" s="29"/>
      <c r="RT117" s="29"/>
      <c r="RU117" s="29"/>
      <c r="RV117" s="29"/>
      <c r="RW117" s="29"/>
      <c r="RX117" s="29"/>
      <c r="RY117" s="29"/>
      <c r="RZ117" s="29"/>
      <c r="SA117" s="29"/>
      <c r="SB117" s="29"/>
      <c r="SC117" s="29"/>
      <c r="SD117" s="29"/>
      <c r="SE117" s="29"/>
      <c r="SF117" s="29"/>
      <c r="SG117" s="29"/>
      <c r="SH117" s="29"/>
      <c r="SI117" s="29"/>
      <c r="SJ117" s="29"/>
      <c r="SK117" s="29"/>
      <c r="SL117" s="29"/>
      <c r="SM117" s="29"/>
      <c r="SN117" s="29"/>
      <c r="SO117" s="29"/>
      <c r="SP117" s="29"/>
      <c r="SQ117" s="29"/>
      <c r="SR117" s="29"/>
      <c r="SS117" s="29"/>
      <c r="ST117" s="29"/>
      <c r="SU117" s="29"/>
      <c r="SV117" s="29"/>
      <c r="SW117" s="29"/>
      <c r="SX117" s="29"/>
      <c r="SY117" s="29"/>
      <c r="SZ117" s="29"/>
      <c r="TA117" s="29"/>
      <c r="TB117" s="29"/>
      <c r="TC117" s="29"/>
      <c r="TD117" s="29"/>
      <c r="TE117" s="29"/>
      <c r="TF117" s="29"/>
      <c r="TG117" s="29"/>
      <c r="TH117" s="29"/>
      <c r="TI117" s="29"/>
      <c r="TJ117" s="29"/>
      <c r="TK117" s="29"/>
      <c r="TL117" s="29"/>
      <c r="TM117" s="29"/>
      <c r="TN117" s="29"/>
      <c r="TO117" s="29"/>
      <c r="TP117" s="29"/>
      <c r="TQ117" s="29"/>
      <c r="TR117" s="29"/>
      <c r="TS117" s="29"/>
      <c r="TT117" s="29"/>
      <c r="TU117" s="29"/>
      <c r="TV117" s="29"/>
      <c r="TW117" s="29"/>
      <c r="TX117" s="29"/>
      <c r="TY117" s="29"/>
      <c r="TZ117" s="29"/>
      <c r="UA117" s="29"/>
      <c r="UB117" s="29"/>
      <c r="UC117" s="29"/>
      <c r="UD117" s="29"/>
      <c r="UE117" s="29"/>
      <c r="UF117" s="29"/>
      <c r="UG117" s="29"/>
      <c r="UH117" s="29"/>
      <c r="UI117" s="29"/>
      <c r="UJ117" s="29"/>
      <c r="UK117" s="29"/>
      <c r="UL117" s="29"/>
      <c r="UM117" s="29"/>
      <c r="UN117" s="29"/>
      <c r="UO117" s="29"/>
      <c r="UP117" s="29"/>
      <c r="UQ117" s="29"/>
      <c r="UR117" s="29"/>
      <c r="US117" s="29"/>
      <c r="UT117" s="29"/>
      <c r="UU117" s="29"/>
      <c r="UV117" s="29"/>
      <c r="UW117" s="29"/>
      <c r="UX117" s="29"/>
      <c r="UY117" s="29"/>
      <c r="UZ117" s="29"/>
      <c r="VA117" s="29"/>
      <c r="VB117" s="29"/>
      <c r="VC117" s="29"/>
      <c r="VD117" s="29"/>
      <c r="VE117" s="29"/>
      <c r="VF117" s="29"/>
      <c r="VG117" s="29"/>
      <c r="VH117" s="29"/>
      <c r="VI117" s="29"/>
      <c r="VJ117" s="29"/>
      <c r="VK117" s="29"/>
      <c r="VL117" s="29"/>
      <c r="VM117" s="29"/>
      <c r="VN117" s="29"/>
      <c r="VO117" s="29"/>
      <c r="VP117" s="29"/>
      <c r="VQ117" s="29"/>
      <c r="VR117" s="29"/>
      <c r="VS117" s="29"/>
      <c r="VT117" s="29"/>
      <c r="VU117" s="29"/>
      <c r="VV117" s="29"/>
      <c r="VW117" s="29"/>
      <c r="VX117" s="29"/>
      <c r="VY117" s="29"/>
      <c r="VZ117" s="29"/>
      <c r="WA117" s="29"/>
      <c r="WB117" s="29"/>
      <c r="WC117" s="29"/>
      <c r="WD117" s="29"/>
      <c r="WE117" s="29"/>
      <c r="WF117" s="29"/>
      <c r="WG117" s="29"/>
      <c r="WH117" s="29"/>
      <c r="WI117" s="29"/>
      <c r="WJ117" s="29"/>
      <c r="WK117" s="29"/>
      <c r="WL117" s="29"/>
      <c r="WM117" s="29"/>
      <c r="WN117" s="29"/>
      <c r="WO117" s="29"/>
      <c r="WP117" s="29"/>
      <c r="WQ117" s="29"/>
      <c r="WR117" s="29"/>
      <c r="WS117" s="29"/>
      <c r="WT117" s="29"/>
      <c r="WU117" s="29"/>
      <c r="WV117" s="29"/>
      <c r="WW117" s="29"/>
      <c r="WX117" s="29"/>
      <c r="WY117" s="29"/>
      <c r="WZ117" s="29"/>
      <c r="XA117" s="29"/>
      <c r="XB117" s="29"/>
      <c r="XC117" s="29"/>
      <c r="XD117" s="29"/>
      <c r="XE117" s="29"/>
      <c r="XF117" s="29"/>
      <c r="XG117" s="29"/>
      <c r="XH117" s="29"/>
      <c r="XI117" s="29"/>
      <c r="XJ117" s="29"/>
      <c r="XK117" s="29"/>
      <c r="XL117" s="29"/>
      <c r="XM117" s="29"/>
      <c r="XN117" s="29"/>
      <c r="XO117" s="29"/>
      <c r="XP117" s="29"/>
      <c r="XQ117" s="29"/>
      <c r="XR117" s="29"/>
      <c r="XS117" s="29"/>
      <c r="XT117" s="29"/>
      <c r="XU117" s="29"/>
      <c r="XV117" s="29"/>
      <c r="XW117" s="29"/>
      <c r="XX117" s="29"/>
      <c r="XY117" s="29"/>
      <c r="XZ117" s="29"/>
      <c r="YA117" s="29"/>
      <c r="YB117" s="29"/>
      <c r="YC117" s="29"/>
      <c r="YD117" s="29"/>
      <c r="YE117" s="29"/>
      <c r="YF117" s="29"/>
      <c r="YG117" s="29"/>
      <c r="YH117" s="29"/>
      <c r="YI117" s="29"/>
      <c r="YJ117" s="29"/>
      <c r="YK117" s="29"/>
      <c r="YL117" s="29"/>
      <c r="YM117" s="29"/>
      <c r="YN117" s="29"/>
      <c r="YO117" s="29"/>
      <c r="YP117" s="29"/>
      <c r="YQ117" s="29"/>
      <c r="YR117" s="29"/>
      <c r="YS117" s="29"/>
      <c r="YT117" s="29"/>
      <c r="YU117" s="29"/>
      <c r="YV117" s="29"/>
      <c r="YW117" s="29"/>
      <c r="YX117" s="29"/>
      <c r="YY117" s="29"/>
      <c r="YZ117" s="29"/>
      <c r="ZA117" s="29"/>
      <c r="ZB117" s="29"/>
      <c r="ZC117" s="29"/>
      <c r="ZD117" s="29"/>
      <c r="ZE117" s="29"/>
      <c r="ZF117" s="29"/>
      <c r="ZG117" s="29"/>
      <c r="ZH117" s="29"/>
      <c r="ZI117" s="29"/>
      <c r="ZJ117" s="29"/>
      <c r="ZK117" s="29"/>
      <c r="ZL117" s="29"/>
      <c r="ZM117" s="29"/>
      <c r="ZN117" s="29"/>
      <c r="ZO117" s="29"/>
      <c r="ZP117" s="29"/>
      <c r="ZQ117" s="29"/>
      <c r="ZR117" s="29"/>
      <c r="ZS117" s="29"/>
      <c r="ZT117" s="29"/>
      <c r="ZU117" s="29"/>
      <c r="ZV117" s="29"/>
      <c r="ZW117" s="29"/>
      <c r="ZX117" s="29"/>
      <c r="ZY117" s="29"/>
      <c r="ZZ117" s="29"/>
      <c r="AAA117" s="29"/>
      <c r="AAB117" s="29"/>
      <c r="AAC117" s="29"/>
      <c r="AAD117" s="29"/>
      <c r="AAE117" s="29"/>
      <c r="AAF117" s="29"/>
      <c r="AAG117" s="29"/>
      <c r="AAH117" s="29"/>
      <c r="AAI117" s="29"/>
      <c r="AAJ117" s="29"/>
      <c r="AAK117" s="29"/>
      <c r="AAL117" s="29"/>
      <c r="AAM117" s="29"/>
      <c r="AAN117" s="29"/>
      <c r="AAO117" s="29"/>
      <c r="AAP117" s="29"/>
      <c r="AAQ117" s="29"/>
      <c r="AAR117" s="29"/>
      <c r="AAS117" s="29"/>
      <c r="AAT117" s="29"/>
      <c r="AAU117" s="29"/>
      <c r="AAV117" s="29"/>
      <c r="AAW117" s="29"/>
      <c r="AAX117" s="29"/>
      <c r="AAY117" s="29"/>
      <c r="AAZ117" s="29"/>
      <c r="ABA117" s="29"/>
      <c r="ABB117" s="29"/>
      <c r="ABC117" s="29"/>
      <c r="ABD117" s="29"/>
      <c r="ABE117" s="29"/>
      <c r="ABF117" s="29"/>
      <c r="ABG117" s="29"/>
      <c r="ABH117" s="29"/>
      <c r="ABI117" s="29"/>
      <c r="ABJ117" s="29"/>
      <c r="ABK117" s="29"/>
      <c r="ABL117" s="29"/>
      <c r="ABM117" s="29"/>
      <c r="ABN117" s="29"/>
      <c r="ABO117" s="29"/>
      <c r="ABP117" s="29"/>
      <c r="ABQ117" s="29"/>
      <c r="ABR117" s="29"/>
      <c r="ABS117" s="29"/>
      <c r="ABT117" s="29"/>
      <c r="ABU117" s="29"/>
      <c r="ABV117" s="29"/>
      <c r="ABW117" s="29"/>
      <c r="ABX117" s="29"/>
      <c r="ABY117" s="29"/>
      <c r="ABZ117" s="29"/>
      <c r="ACA117" s="29"/>
      <c r="ACB117" s="29"/>
      <c r="ACC117" s="29"/>
      <c r="ACD117" s="29"/>
      <c r="ACE117" s="29"/>
      <c r="ACF117" s="29"/>
      <c r="ACG117" s="29"/>
      <c r="ACH117" s="29"/>
      <c r="ACI117" s="29"/>
      <c r="ACJ117" s="29"/>
      <c r="ACK117" s="29"/>
      <c r="ACL117" s="29"/>
      <c r="ACM117" s="29"/>
      <c r="ACN117" s="29"/>
      <c r="ACO117" s="29"/>
      <c r="ACP117" s="29"/>
      <c r="ACQ117" s="29"/>
      <c r="ACR117" s="29"/>
      <c r="ACS117" s="29"/>
      <c r="ACT117" s="29"/>
      <c r="ACU117" s="29"/>
      <c r="ACV117" s="29"/>
      <c r="ACW117" s="29"/>
      <c r="ACX117" s="29"/>
      <c r="ACY117" s="29"/>
      <c r="ACZ117" s="29"/>
      <c r="ADA117" s="29"/>
      <c r="ADB117" s="29"/>
      <c r="ADC117" s="29"/>
      <c r="ADD117" s="29"/>
      <c r="ADE117" s="29"/>
      <c r="ADF117" s="29"/>
      <c r="ADG117" s="29"/>
      <c r="ADH117" s="29"/>
      <c r="ADI117" s="29"/>
      <c r="ADJ117" s="29"/>
      <c r="ADK117" s="29"/>
      <c r="ADL117" s="29"/>
      <c r="ADM117" s="29"/>
      <c r="ADN117" s="29"/>
      <c r="ADO117" s="29"/>
      <c r="ADP117" s="29"/>
      <c r="ADQ117" s="29"/>
      <c r="ADR117" s="29"/>
      <c r="ADS117" s="29"/>
      <c r="ADT117" s="29"/>
      <c r="ADU117" s="29"/>
      <c r="ADV117" s="29"/>
      <c r="ADW117" s="29"/>
      <c r="ADX117" s="29"/>
      <c r="ADY117" s="29"/>
      <c r="ADZ117" s="29"/>
      <c r="AEA117" s="29"/>
      <c r="AEB117" s="29"/>
      <c r="AEC117" s="29"/>
      <c r="AED117" s="29"/>
      <c r="AEE117" s="29"/>
      <c r="AEF117" s="29"/>
      <c r="AEG117" s="29"/>
      <c r="AEH117" s="29"/>
      <c r="AEI117" s="29"/>
      <c r="AEJ117" s="29"/>
      <c r="AEK117" s="29"/>
      <c r="AEL117" s="29"/>
      <c r="AEM117" s="29"/>
      <c r="AEN117" s="29"/>
      <c r="AEO117" s="29"/>
      <c r="AEP117" s="29"/>
      <c r="AEQ117" s="29"/>
      <c r="AER117" s="29"/>
      <c r="AES117" s="29"/>
      <c r="AET117" s="29"/>
      <c r="AEU117" s="29"/>
      <c r="AEV117" s="29"/>
      <c r="AEW117" s="29"/>
      <c r="AEX117" s="29"/>
      <c r="AEY117" s="29"/>
      <c r="AEZ117" s="29"/>
      <c r="AFA117" s="29"/>
      <c r="AFB117" s="29"/>
      <c r="AFC117" s="29"/>
      <c r="AFD117" s="29"/>
      <c r="AFE117" s="29"/>
      <c r="AFF117" s="29"/>
      <c r="AFG117" s="29"/>
      <c r="AFH117" s="29"/>
      <c r="AFI117" s="29"/>
      <c r="AFJ117" s="29"/>
      <c r="AFK117" s="29"/>
      <c r="AFL117" s="29"/>
      <c r="AFM117" s="29"/>
      <c r="AFN117" s="29"/>
      <c r="AFO117" s="29"/>
      <c r="AFP117" s="29"/>
      <c r="AFQ117" s="29"/>
      <c r="AFR117" s="29"/>
      <c r="AFS117" s="29"/>
      <c r="AFT117" s="29"/>
      <c r="AFU117" s="29"/>
      <c r="AFV117" s="29"/>
      <c r="AFW117" s="29"/>
      <c r="AFX117" s="29"/>
      <c r="AFY117" s="29"/>
      <c r="AFZ117" s="29"/>
      <c r="AGA117" s="29"/>
      <c r="AGB117" s="29"/>
      <c r="AGC117" s="29"/>
      <c r="AGD117" s="29"/>
      <c r="AGE117" s="29"/>
      <c r="AGF117" s="29"/>
      <c r="AGG117" s="29"/>
      <c r="AGH117" s="29"/>
      <c r="AGI117" s="29"/>
      <c r="AGJ117" s="29"/>
      <c r="AGK117" s="29"/>
      <c r="AGL117" s="29"/>
      <c r="AGM117" s="29"/>
      <c r="AGN117" s="29"/>
      <c r="AGO117" s="29"/>
      <c r="AGP117" s="29"/>
      <c r="AGQ117" s="29"/>
      <c r="AGR117" s="29"/>
      <c r="AGS117" s="29"/>
      <c r="AGT117" s="29"/>
      <c r="AGU117" s="29"/>
      <c r="AGV117" s="29"/>
      <c r="AGW117" s="29"/>
      <c r="AGX117" s="29"/>
      <c r="AGY117" s="29"/>
      <c r="AGZ117" s="29"/>
      <c r="AHA117" s="29"/>
      <c r="AHB117" s="29"/>
      <c r="AHC117" s="29"/>
      <c r="AHD117" s="29"/>
      <c r="AHE117" s="29"/>
      <c r="AHF117" s="29"/>
      <c r="AHG117" s="29"/>
      <c r="AHH117" s="29"/>
      <c r="AHI117" s="29"/>
      <c r="AHJ117" s="29"/>
      <c r="AHK117" s="29"/>
      <c r="AHL117" s="29"/>
      <c r="AHM117" s="29"/>
      <c r="AHN117" s="29"/>
      <c r="AHO117" s="29"/>
      <c r="AHP117" s="29"/>
      <c r="AHQ117" s="29"/>
      <c r="AHR117" s="29"/>
      <c r="AHS117" s="29"/>
      <c r="AHT117" s="29"/>
      <c r="AHU117" s="29"/>
      <c r="AHV117" s="29"/>
      <c r="AHW117" s="29"/>
      <c r="AHX117" s="29"/>
      <c r="AHY117" s="29"/>
      <c r="AHZ117" s="29"/>
      <c r="AIA117" s="29"/>
      <c r="AIB117" s="29"/>
      <c r="AIC117" s="29"/>
      <c r="AID117" s="29"/>
      <c r="AIE117" s="29"/>
      <c r="AIF117" s="29"/>
      <c r="AIG117" s="29"/>
      <c r="AIH117" s="29"/>
      <c r="AII117" s="29"/>
      <c r="AIJ117" s="29"/>
      <c r="AIK117" s="29"/>
      <c r="AIL117" s="29"/>
      <c r="AIM117" s="29"/>
      <c r="AIN117" s="29"/>
      <c r="AIO117" s="29"/>
      <c r="AIP117" s="29"/>
      <c r="AIQ117" s="29"/>
      <c r="AIR117" s="29"/>
      <c r="AIS117" s="29"/>
      <c r="AIT117" s="29"/>
      <c r="AIU117" s="29"/>
      <c r="AIV117" s="29"/>
      <c r="AIW117" s="29"/>
      <c r="AIX117" s="29"/>
      <c r="AIY117" s="29"/>
      <c r="AIZ117" s="29"/>
      <c r="AJA117" s="29"/>
      <c r="AJB117" s="29"/>
      <c r="AJC117" s="29"/>
      <c r="AJD117" s="29"/>
      <c r="AJE117" s="29"/>
      <c r="AJF117" s="29"/>
      <c r="AJG117" s="29"/>
      <c r="AJH117" s="29"/>
      <c r="AJI117" s="29"/>
      <c r="AJJ117" s="29"/>
      <c r="AJK117" s="29"/>
      <c r="AJL117" s="29"/>
      <c r="AJM117" s="29"/>
      <c r="AJN117" s="29"/>
      <c r="AJO117" s="29"/>
      <c r="AJP117" s="29"/>
      <c r="AJQ117" s="29"/>
      <c r="AJR117" s="29"/>
      <c r="AJS117" s="29"/>
      <c r="AJT117" s="29"/>
      <c r="AJU117" s="29"/>
      <c r="AJV117" s="29"/>
      <c r="AJW117" s="29"/>
      <c r="AJX117" s="29"/>
      <c r="AJY117" s="29"/>
      <c r="AJZ117" s="29"/>
      <c r="AKA117" s="29"/>
      <c r="AKB117" s="29"/>
      <c r="AKC117" s="29"/>
      <c r="AKD117" s="29"/>
      <c r="AKE117" s="29"/>
      <c r="AKF117" s="29"/>
      <c r="AKG117" s="29"/>
      <c r="AKH117" s="29"/>
      <c r="AKI117" s="29"/>
      <c r="AKJ117" s="29"/>
      <c r="AKK117" s="29"/>
      <c r="AKL117" s="29"/>
      <c r="AKM117" s="29"/>
      <c r="AKN117" s="29"/>
      <c r="AKO117" s="29"/>
      <c r="AKP117" s="29"/>
      <c r="AKQ117" s="29"/>
      <c r="AKR117" s="29"/>
      <c r="AKS117" s="29"/>
      <c r="AKT117" s="29"/>
      <c r="AKU117" s="29"/>
      <c r="AKV117" s="29"/>
      <c r="AKW117" s="29"/>
      <c r="AKX117" s="29"/>
      <c r="AKY117" s="29"/>
      <c r="AKZ117" s="29"/>
      <c r="ALA117" s="29"/>
      <c r="ALB117" s="29"/>
      <c r="ALC117" s="29"/>
      <c r="ALD117" s="29"/>
      <c r="ALE117" s="29"/>
      <c r="ALF117" s="29"/>
      <c r="ALG117" s="29"/>
      <c r="ALH117" s="29"/>
      <c r="ALI117" s="29"/>
      <c r="ALJ117" s="29"/>
      <c r="ALK117" s="29"/>
      <c r="ALL117" s="29"/>
      <c r="ALM117" s="29"/>
      <c r="ALN117" s="29"/>
      <c r="ALO117" s="29"/>
      <c r="ALP117" s="29"/>
      <c r="ALQ117" s="29"/>
      <c r="ALR117" s="29"/>
      <c r="ALS117" s="29"/>
      <c r="ALT117" s="29"/>
      <c r="ALU117" s="29"/>
      <c r="ALV117" s="29"/>
      <c r="ALW117" s="29"/>
      <c r="ALX117" s="29"/>
      <c r="ALY117" s="29"/>
      <c r="ALZ117" s="29"/>
      <c r="AMA117" s="29"/>
      <c r="AMB117" s="29"/>
      <c r="AMC117" s="29"/>
      <c r="AMD117" s="29"/>
      <c r="AME117" s="29"/>
      <c r="AMF117" s="29"/>
      <c r="AMG117" s="29"/>
      <c r="AMH117" s="29"/>
      <c r="AMI117" s="29"/>
      <c r="AMJ117" s="29"/>
      <c r="AMK117" s="29"/>
      <c r="AML117" s="29"/>
      <c r="AMM117" s="29"/>
      <c r="AMN117" s="29"/>
      <c r="AMO117" s="29"/>
      <c r="AMP117" s="29"/>
      <c r="AMQ117" s="29"/>
      <c r="AMR117" s="29"/>
      <c r="AMS117" s="29"/>
      <c r="AMT117" s="29"/>
      <c r="AMU117" s="29"/>
      <c r="AMV117" s="29"/>
      <c r="AMW117" s="29"/>
      <c r="AMX117" s="29"/>
      <c r="AMY117" s="29"/>
      <c r="AMZ117" s="29"/>
      <c r="ANA117" s="29"/>
      <c r="ANB117" s="29"/>
      <c r="ANC117" s="29"/>
      <c r="AND117" s="29"/>
      <c r="ANE117" s="29"/>
      <c r="ANF117" s="29"/>
      <c r="ANG117" s="29"/>
      <c r="ANH117" s="29"/>
      <c r="ANI117" s="29"/>
      <c r="ANJ117" s="29"/>
      <c r="ANK117" s="29"/>
      <c r="ANL117" s="29"/>
      <c r="ANM117" s="29"/>
      <c r="ANN117" s="29"/>
      <c r="ANO117" s="29"/>
      <c r="ANP117" s="29"/>
      <c r="ANQ117" s="29"/>
      <c r="ANR117" s="29"/>
      <c r="ANS117" s="29"/>
      <c r="ANT117" s="29"/>
      <c r="ANU117" s="29"/>
      <c r="ANV117" s="29"/>
      <c r="ANW117" s="29"/>
      <c r="ANX117" s="29"/>
      <c r="ANY117" s="29"/>
      <c r="ANZ117" s="29"/>
      <c r="AOA117" s="29"/>
      <c r="AOB117" s="29"/>
      <c r="AOC117" s="29"/>
      <c r="AOD117" s="29"/>
      <c r="AOE117" s="29"/>
      <c r="AOF117" s="29"/>
      <c r="AOG117" s="29"/>
      <c r="AOH117" s="29"/>
      <c r="AOI117" s="29"/>
      <c r="AOJ117" s="29"/>
      <c r="AOK117" s="29"/>
      <c r="AOL117" s="29"/>
      <c r="AOM117" s="29"/>
      <c r="AON117" s="29"/>
      <c r="AOO117" s="29"/>
      <c r="AOP117" s="29"/>
      <c r="AOQ117" s="29"/>
      <c r="AOR117" s="29"/>
      <c r="AOS117" s="29"/>
      <c r="AOT117" s="29"/>
      <c r="AOU117" s="29"/>
      <c r="AOV117" s="29"/>
      <c r="AOW117" s="29"/>
      <c r="AOX117" s="29"/>
      <c r="AOY117" s="29"/>
      <c r="AOZ117" s="29"/>
      <c r="APA117" s="29"/>
      <c r="APB117" s="29"/>
      <c r="APC117" s="29"/>
      <c r="APD117" s="29"/>
      <c r="APE117" s="29"/>
      <c r="APF117" s="29"/>
      <c r="APG117" s="29"/>
      <c r="APH117" s="29"/>
      <c r="API117" s="29"/>
      <c r="APJ117" s="29"/>
      <c r="APK117" s="29"/>
      <c r="APL117" s="29"/>
      <c r="APM117" s="29"/>
      <c r="APN117" s="29"/>
      <c r="APO117" s="29"/>
      <c r="APP117" s="29"/>
      <c r="APQ117" s="29"/>
      <c r="APR117" s="29"/>
      <c r="APS117" s="29"/>
      <c r="APT117" s="29"/>
      <c r="APU117" s="29"/>
      <c r="APV117" s="29"/>
      <c r="APW117" s="29"/>
      <c r="APX117" s="29"/>
      <c r="APY117" s="29"/>
      <c r="APZ117" s="29"/>
      <c r="AQA117" s="29"/>
      <c r="AQB117" s="29"/>
      <c r="AQC117" s="29"/>
      <c r="AQD117" s="29"/>
      <c r="AQE117" s="29"/>
      <c r="AQF117" s="29"/>
      <c r="AQG117" s="29"/>
      <c r="AQH117" s="29"/>
      <c r="AQI117" s="29"/>
      <c r="AQJ117" s="29"/>
      <c r="AQK117" s="29"/>
      <c r="AQL117" s="29"/>
      <c r="AQM117" s="29"/>
      <c r="AQN117" s="29"/>
      <c r="AQO117" s="29"/>
      <c r="AQP117" s="29"/>
      <c r="AQQ117" s="29"/>
      <c r="AQR117" s="29"/>
      <c r="AQS117" s="29"/>
      <c r="AQT117" s="29"/>
      <c r="AQU117" s="29"/>
      <c r="AQV117" s="29"/>
      <c r="AQW117" s="29"/>
      <c r="AQX117" s="29"/>
      <c r="AQY117" s="29"/>
      <c r="AQZ117" s="29"/>
      <c r="ARA117" s="29"/>
      <c r="ARB117" s="29"/>
      <c r="ARC117" s="29"/>
      <c r="ARD117" s="29"/>
      <c r="ARE117" s="29"/>
      <c r="ARF117" s="29"/>
      <c r="ARG117" s="29"/>
      <c r="ARH117" s="29"/>
      <c r="ARI117" s="29"/>
      <c r="ARJ117" s="29"/>
      <c r="ARK117" s="29"/>
      <c r="ARL117" s="29"/>
      <c r="ARM117" s="29"/>
      <c r="ARN117" s="29"/>
      <c r="ARO117" s="29"/>
      <c r="ARP117" s="29"/>
      <c r="ARQ117" s="29"/>
      <c r="ARR117" s="29"/>
      <c r="ARS117" s="29"/>
      <c r="ART117" s="29"/>
      <c r="ARU117" s="29"/>
      <c r="ARV117" s="29"/>
      <c r="ARW117" s="29"/>
      <c r="ARX117" s="29"/>
      <c r="ARY117" s="29"/>
      <c r="ARZ117" s="29"/>
      <c r="ASA117" s="29"/>
      <c r="ASB117" s="29"/>
      <c r="ASC117" s="29"/>
      <c r="ASD117" s="29"/>
      <c r="ASE117" s="29"/>
      <c r="ASF117" s="29"/>
      <c r="ASG117" s="29"/>
      <c r="ASH117" s="29"/>
      <c r="ASI117" s="29"/>
      <c r="ASJ117" s="29"/>
      <c r="ASK117" s="29"/>
      <c r="ASL117" s="29"/>
      <c r="ASM117" s="29"/>
      <c r="ASN117" s="29"/>
      <c r="ASO117" s="29"/>
      <c r="ASP117" s="29"/>
      <c r="ASQ117" s="29"/>
      <c r="ASR117" s="29"/>
      <c r="ASS117" s="29"/>
      <c r="AST117" s="29"/>
      <c r="ASU117" s="29"/>
      <c r="ASV117" s="29"/>
      <c r="ASW117" s="29"/>
      <c r="ASX117" s="29"/>
      <c r="ASY117" s="29"/>
      <c r="ASZ117" s="29"/>
      <c r="ATA117" s="29"/>
      <c r="ATB117" s="29"/>
      <c r="ATC117" s="29"/>
      <c r="ATD117" s="29"/>
      <c r="ATE117" s="29"/>
      <c r="ATF117" s="29"/>
      <c r="ATG117" s="29"/>
      <c r="ATH117" s="29"/>
      <c r="ATI117" s="29"/>
      <c r="ATJ117" s="29"/>
      <c r="ATK117" s="29"/>
      <c r="ATL117" s="29"/>
      <c r="ATM117" s="29"/>
      <c r="ATN117" s="29"/>
      <c r="ATO117" s="29"/>
      <c r="ATP117" s="29"/>
      <c r="ATQ117" s="29"/>
      <c r="ATR117" s="29"/>
      <c r="ATS117" s="29"/>
      <c r="ATT117" s="29"/>
      <c r="ATU117" s="29"/>
      <c r="ATV117" s="29"/>
      <c r="ATW117" s="29"/>
      <c r="ATX117" s="29"/>
      <c r="ATY117" s="29"/>
      <c r="ATZ117" s="29"/>
      <c r="AUA117" s="29"/>
      <c r="AUB117" s="29"/>
      <c r="AUC117" s="29"/>
      <c r="AUD117" s="29"/>
      <c r="AUE117" s="29"/>
      <c r="AUF117" s="29"/>
      <c r="AUG117" s="29"/>
      <c r="AUH117" s="29"/>
      <c r="AUI117" s="29"/>
      <c r="AUJ117" s="29"/>
      <c r="AUK117" s="29"/>
      <c r="AUL117" s="29"/>
      <c r="AUM117" s="29"/>
      <c r="AUN117" s="29"/>
      <c r="AUO117" s="29"/>
      <c r="AUP117" s="29"/>
      <c r="AUQ117" s="29"/>
      <c r="AUR117" s="29"/>
      <c r="AUS117" s="29"/>
      <c r="AUT117" s="29"/>
      <c r="AUU117" s="29"/>
      <c r="AUV117" s="29"/>
      <c r="AUW117" s="29"/>
      <c r="AUX117" s="29"/>
      <c r="AUY117" s="29"/>
      <c r="AUZ117" s="29"/>
      <c r="AVA117" s="29"/>
      <c r="AVB117" s="29"/>
      <c r="AVC117" s="29"/>
      <c r="AVD117" s="29"/>
      <c r="AVE117" s="29"/>
      <c r="AVF117" s="29"/>
      <c r="AVG117" s="29"/>
      <c r="AVH117" s="29"/>
      <c r="AVI117" s="29"/>
      <c r="AVJ117" s="29"/>
      <c r="AVK117" s="29"/>
      <c r="AVL117" s="29"/>
      <c r="AVM117" s="29"/>
      <c r="AVN117" s="29"/>
      <c r="AVO117" s="29"/>
      <c r="AVP117" s="29"/>
      <c r="AVQ117" s="29"/>
      <c r="AVR117" s="29"/>
      <c r="AVS117" s="29"/>
      <c r="AVT117" s="29"/>
      <c r="AVU117" s="29"/>
      <c r="AVV117" s="29"/>
      <c r="AVW117" s="29"/>
      <c r="AVX117" s="29"/>
      <c r="AVY117" s="29"/>
      <c r="AVZ117" s="29"/>
      <c r="AWA117" s="29"/>
      <c r="AWB117" s="29"/>
      <c r="AWC117" s="29"/>
      <c r="AWD117" s="29"/>
      <c r="AWE117" s="29"/>
      <c r="AWF117" s="29"/>
      <c r="AWG117" s="29"/>
      <c r="AWH117" s="29"/>
      <c r="AWI117" s="29"/>
      <c r="AWJ117" s="29"/>
      <c r="AWK117" s="29"/>
      <c r="AWL117" s="29"/>
      <c r="AWM117" s="29"/>
      <c r="AWN117" s="29"/>
      <c r="AWO117" s="29"/>
      <c r="AWP117" s="29"/>
      <c r="AWQ117" s="29"/>
      <c r="AWR117" s="29"/>
      <c r="AWS117" s="29"/>
      <c r="AWT117" s="29"/>
      <c r="AWU117" s="29"/>
      <c r="AWV117" s="29"/>
      <c r="AWW117" s="29"/>
      <c r="AWX117" s="29"/>
      <c r="AWY117" s="29"/>
      <c r="AWZ117" s="29"/>
      <c r="AXA117" s="29"/>
      <c r="AXB117" s="29"/>
      <c r="AXC117" s="29"/>
      <c r="AXD117" s="29"/>
      <c r="AXE117" s="29"/>
      <c r="AXF117" s="29"/>
      <c r="AXG117" s="29"/>
      <c r="AXH117" s="29"/>
      <c r="AXI117" s="29"/>
      <c r="AXJ117" s="29"/>
      <c r="AXK117" s="29"/>
      <c r="AXL117" s="29"/>
      <c r="AXM117" s="29"/>
      <c r="AXN117" s="29"/>
      <c r="AXO117" s="29"/>
      <c r="AXP117" s="29"/>
      <c r="AXQ117" s="29"/>
      <c r="AXR117" s="29"/>
      <c r="AXS117" s="29"/>
      <c r="AXT117" s="29"/>
      <c r="AXU117" s="29"/>
      <c r="AXV117" s="29"/>
      <c r="AXW117" s="29"/>
      <c r="AXX117" s="29"/>
      <c r="AXY117" s="29"/>
      <c r="AXZ117" s="29"/>
      <c r="AYA117" s="29"/>
      <c r="AYB117" s="29"/>
      <c r="AYC117" s="29"/>
      <c r="AYD117" s="29"/>
      <c r="AYE117" s="29"/>
      <c r="AYF117" s="29"/>
      <c r="AYG117" s="29"/>
      <c r="AYH117" s="29"/>
      <c r="AYI117" s="29"/>
      <c r="AYJ117" s="29"/>
      <c r="AYK117" s="29"/>
      <c r="AYL117" s="29"/>
      <c r="AYM117" s="29"/>
      <c r="AYN117" s="29"/>
      <c r="AYO117" s="29"/>
      <c r="AYP117" s="29"/>
      <c r="AYQ117" s="29"/>
      <c r="AYR117" s="29"/>
      <c r="AYS117" s="29"/>
      <c r="AYT117" s="29"/>
      <c r="AYU117" s="29"/>
      <c r="AYV117" s="29"/>
      <c r="AYW117" s="29"/>
      <c r="AYX117" s="29"/>
      <c r="AYY117" s="29"/>
      <c r="AYZ117" s="29"/>
      <c r="AZA117" s="29"/>
      <c r="AZB117" s="29"/>
      <c r="AZC117" s="29"/>
      <c r="AZD117" s="29"/>
      <c r="AZE117" s="29"/>
      <c r="AZF117" s="29"/>
      <c r="AZG117" s="29"/>
      <c r="AZH117" s="29"/>
      <c r="AZI117" s="29"/>
      <c r="AZJ117" s="29"/>
      <c r="AZK117" s="29"/>
      <c r="AZL117" s="29"/>
      <c r="AZM117" s="29"/>
      <c r="AZN117" s="29"/>
      <c r="AZO117" s="29"/>
      <c r="AZP117" s="29"/>
      <c r="AZQ117" s="29"/>
      <c r="AZR117" s="29"/>
      <c r="AZS117" s="29"/>
      <c r="AZT117" s="29"/>
      <c r="AZU117" s="29"/>
      <c r="AZV117" s="29"/>
      <c r="AZW117" s="29"/>
      <c r="AZX117" s="29"/>
      <c r="AZY117" s="29"/>
      <c r="AZZ117" s="29"/>
      <c r="BAA117" s="29"/>
      <c r="BAB117" s="29"/>
      <c r="BAC117" s="29"/>
      <c r="BAD117" s="29"/>
    </row>
    <row r="118" spans="1:1382" s="89" customFormat="1" ht="14" x14ac:dyDescent="0.2">
      <c r="A118" s="117">
        <v>260</v>
      </c>
      <c r="B118" s="44">
        <v>250</v>
      </c>
      <c r="C118" s="40">
        <v>85120491</v>
      </c>
      <c r="D118" s="44">
        <v>3875191</v>
      </c>
      <c r="E118" s="31" t="s">
        <v>730</v>
      </c>
      <c r="F118" s="30" t="s">
        <v>731</v>
      </c>
      <c r="G118" s="94">
        <v>31067</v>
      </c>
      <c r="H118" s="40" t="s">
        <v>480</v>
      </c>
      <c r="I118" s="40" t="s">
        <v>563</v>
      </c>
      <c r="J118" s="42">
        <v>28</v>
      </c>
      <c r="K118" s="42">
        <v>2</v>
      </c>
      <c r="L118" s="42">
        <f t="shared" si="8"/>
        <v>26</v>
      </c>
      <c r="M118" s="30" t="s">
        <v>595</v>
      </c>
      <c r="N118" s="43" t="s">
        <v>807</v>
      </c>
      <c r="O118" s="30">
        <v>2</v>
      </c>
      <c r="P118" s="44">
        <v>1</v>
      </c>
      <c r="Q118" s="30" t="s">
        <v>2129</v>
      </c>
      <c r="R118" s="30" t="s">
        <v>453</v>
      </c>
      <c r="S118" s="45" t="s">
        <v>453</v>
      </c>
      <c r="T118" s="45" t="s">
        <v>453</v>
      </c>
      <c r="U118" s="42" t="s">
        <v>453</v>
      </c>
      <c r="V118" s="32" t="s">
        <v>453</v>
      </c>
      <c r="W118" s="32" t="s">
        <v>563</v>
      </c>
      <c r="X118" s="31" t="s">
        <v>827</v>
      </c>
      <c r="Y118" s="30" t="s">
        <v>1037</v>
      </c>
      <c r="Z118" s="56" t="s">
        <v>804</v>
      </c>
      <c r="AA118" s="45">
        <v>41463</v>
      </c>
      <c r="AB118" s="80" t="s">
        <v>807</v>
      </c>
      <c r="AC118" s="45">
        <v>41719</v>
      </c>
      <c r="AD118" s="61">
        <f>((AC118-AA118)/365*12)</f>
        <v>8.4164383561643845</v>
      </c>
      <c r="AE118" s="65" t="s">
        <v>539</v>
      </c>
      <c r="AF118" s="61">
        <v>1</v>
      </c>
      <c r="AG118" s="65" t="s">
        <v>539</v>
      </c>
      <c r="AH118" s="61">
        <v>1</v>
      </c>
      <c r="AI118" s="65" t="s">
        <v>539</v>
      </c>
      <c r="AJ118" s="61">
        <v>1</v>
      </c>
      <c r="AK118" s="65" t="s">
        <v>453</v>
      </c>
      <c r="AL118" s="61" t="s">
        <v>453</v>
      </c>
      <c r="AM118" s="65" t="s">
        <v>453</v>
      </c>
      <c r="AN118" s="61" t="s">
        <v>453</v>
      </c>
      <c r="AO118" s="65" t="s">
        <v>453</v>
      </c>
      <c r="AP118" s="61" t="s">
        <v>453</v>
      </c>
      <c r="AQ118" s="61" t="s">
        <v>453</v>
      </c>
      <c r="AR118" s="61" t="s">
        <v>453</v>
      </c>
      <c r="AS118" s="61" t="s">
        <v>453</v>
      </c>
      <c r="AT118" s="61" t="s">
        <v>453</v>
      </c>
      <c r="AU118" s="61"/>
      <c r="AV118" s="61"/>
      <c r="AW118" s="61"/>
      <c r="AX118" s="61"/>
      <c r="AY118" s="86" t="s">
        <v>3109</v>
      </c>
      <c r="AZ118" s="32" t="s">
        <v>539</v>
      </c>
      <c r="BA118" s="42">
        <v>1</v>
      </c>
      <c r="BB118" s="44">
        <v>1</v>
      </c>
      <c r="BC118" s="30" t="s">
        <v>2129</v>
      </c>
      <c r="BD118" s="42">
        <v>1</v>
      </c>
      <c r="BE118" s="42">
        <v>0</v>
      </c>
      <c r="BF118" s="43" t="s">
        <v>807</v>
      </c>
      <c r="BG118" s="40" t="s">
        <v>453</v>
      </c>
      <c r="BH118" s="40" t="s">
        <v>453</v>
      </c>
      <c r="BI118" s="40" t="s">
        <v>453</v>
      </c>
      <c r="BJ118" s="40" t="s">
        <v>453</v>
      </c>
      <c r="BK118" s="31" t="s">
        <v>453</v>
      </c>
      <c r="BL118" s="31" t="s">
        <v>2442</v>
      </c>
      <c r="BM118" s="30">
        <v>107</v>
      </c>
      <c r="BN118" s="30">
        <v>109</v>
      </c>
      <c r="BO118" s="30">
        <v>109</v>
      </c>
      <c r="BP118" s="30" t="s">
        <v>3110</v>
      </c>
      <c r="BQ118" s="30" t="s">
        <v>453</v>
      </c>
      <c r="BR118" s="30" t="s">
        <v>453</v>
      </c>
      <c r="BS118" s="30" t="s">
        <v>879</v>
      </c>
      <c r="BT118" s="30" t="s">
        <v>1375</v>
      </c>
      <c r="BU118" s="30" t="s">
        <v>929</v>
      </c>
      <c r="BV118" s="30" t="s">
        <v>2443</v>
      </c>
      <c r="BW118" s="30">
        <v>115</v>
      </c>
      <c r="BX118" s="30">
        <v>110</v>
      </c>
      <c r="BY118" s="30">
        <v>115</v>
      </c>
      <c r="BZ118" s="30" t="s">
        <v>1737</v>
      </c>
      <c r="CA118" s="112"/>
      <c r="CC118" s="29"/>
      <c r="CD118" s="29"/>
      <c r="CE118" s="29"/>
      <c r="CF118" s="29"/>
      <c r="CG118" s="29"/>
      <c r="CH118" s="29"/>
      <c r="CI118" s="29"/>
      <c r="CJ118" s="29"/>
      <c r="CK118" s="29"/>
      <c r="CL118" s="29"/>
      <c r="CM118" s="29"/>
      <c r="CN118" s="29"/>
      <c r="CO118" s="29"/>
      <c r="CP118" s="29"/>
      <c r="CQ118" s="29"/>
      <c r="CR118" s="29"/>
      <c r="CS118" s="29"/>
      <c r="CT118" s="29"/>
      <c r="CU118" s="29"/>
      <c r="CV118" s="29"/>
      <c r="CW118" s="29"/>
      <c r="CX118" s="29"/>
      <c r="CY118" s="29"/>
      <c r="CZ118" s="29"/>
      <c r="DA118" s="29"/>
      <c r="DB118" s="29"/>
      <c r="DC118" s="29"/>
      <c r="DD118" s="29"/>
      <c r="DE118" s="29"/>
      <c r="DF118" s="29"/>
      <c r="DG118" s="29"/>
      <c r="DH118" s="29"/>
      <c r="DI118" s="29"/>
      <c r="DJ118" s="29"/>
      <c r="DK118" s="29"/>
      <c r="DL118" s="29"/>
      <c r="DM118" s="29"/>
      <c r="DN118" s="29"/>
      <c r="DO118" s="29"/>
      <c r="DP118" s="29"/>
      <c r="DQ118" s="29"/>
      <c r="DR118" s="29"/>
      <c r="DS118" s="29"/>
      <c r="DT118" s="29"/>
      <c r="DU118" s="29"/>
      <c r="DV118" s="29"/>
      <c r="DW118" s="29"/>
      <c r="DX118" s="29"/>
      <c r="DY118" s="29"/>
      <c r="DZ118" s="29"/>
      <c r="EA118" s="29"/>
      <c r="EB118" s="29"/>
      <c r="EC118" s="29"/>
      <c r="ED118" s="29"/>
      <c r="EE118" s="29"/>
      <c r="EF118" s="29"/>
      <c r="EG118" s="29"/>
      <c r="EH118" s="29"/>
      <c r="EI118" s="29"/>
      <c r="EJ118" s="29"/>
      <c r="EK118" s="29"/>
      <c r="EL118" s="29"/>
      <c r="EM118" s="29"/>
      <c r="EN118" s="29"/>
      <c r="EO118" s="29"/>
      <c r="EP118" s="29"/>
      <c r="EQ118" s="29"/>
      <c r="ER118" s="29"/>
      <c r="ES118" s="29"/>
      <c r="ET118" s="29"/>
      <c r="EU118" s="29"/>
      <c r="EV118" s="29"/>
      <c r="EW118" s="29"/>
      <c r="EX118" s="29"/>
      <c r="EY118" s="29"/>
      <c r="EZ118" s="29"/>
      <c r="FA118" s="29"/>
      <c r="FB118" s="29"/>
      <c r="FC118" s="29"/>
      <c r="FD118" s="29"/>
      <c r="FE118" s="29"/>
      <c r="FF118" s="29"/>
      <c r="FG118" s="29"/>
      <c r="FH118" s="29"/>
      <c r="FI118" s="29"/>
      <c r="FJ118" s="29"/>
      <c r="FK118" s="29"/>
      <c r="FL118" s="29"/>
      <c r="FM118" s="29"/>
      <c r="FN118" s="29"/>
      <c r="FO118" s="29"/>
      <c r="FP118" s="29"/>
      <c r="FQ118" s="29"/>
      <c r="FR118" s="29"/>
      <c r="FS118" s="29"/>
      <c r="FT118" s="29"/>
      <c r="FU118" s="29"/>
      <c r="FV118" s="29"/>
      <c r="FW118" s="29"/>
      <c r="FX118" s="29"/>
      <c r="FY118" s="29"/>
      <c r="FZ118" s="29"/>
      <c r="GA118" s="29"/>
      <c r="GB118" s="29"/>
      <c r="GC118" s="29"/>
      <c r="GD118" s="29"/>
      <c r="GE118" s="29"/>
      <c r="GF118" s="29"/>
      <c r="GG118" s="29"/>
      <c r="GH118" s="29"/>
      <c r="GI118" s="29"/>
      <c r="GJ118" s="29"/>
      <c r="GK118" s="29"/>
      <c r="GL118" s="29"/>
      <c r="GM118" s="29"/>
      <c r="GN118" s="29"/>
      <c r="GO118" s="29"/>
      <c r="GP118" s="29"/>
      <c r="GQ118" s="29"/>
      <c r="GR118" s="29"/>
      <c r="GS118" s="29"/>
      <c r="GT118" s="29"/>
      <c r="GU118" s="29"/>
      <c r="GV118" s="29"/>
      <c r="GW118" s="29"/>
      <c r="GX118" s="29"/>
      <c r="GY118" s="29"/>
      <c r="GZ118" s="29"/>
      <c r="HA118" s="29"/>
      <c r="HB118" s="29"/>
      <c r="HC118" s="29"/>
      <c r="HD118" s="29"/>
      <c r="HE118" s="29"/>
      <c r="HF118" s="29"/>
      <c r="HG118" s="29"/>
      <c r="HH118" s="29"/>
      <c r="HI118" s="29"/>
      <c r="HJ118" s="29"/>
      <c r="HK118" s="29"/>
      <c r="HL118" s="29"/>
      <c r="HM118" s="29"/>
      <c r="HN118" s="29"/>
      <c r="HO118" s="29"/>
      <c r="HP118" s="29"/>
      <c r="HQ118" s="29"/>
      <c r="HR118" s="29"/>
      <c r="HS118" s="29"/>
      <c r="HT118" s="29"/>
      <c r="HU118" s="29"/>
      <c r="HV118" s="29"/>
      <c r="HW118" s="29"/>
      <c r="HX118" s="29"/>
      <c r="HY118" s="29"/>
      <c r="HZ118" s="29"/>
      <c r="IA118" s="29"/>
      <c r="IB118" s="29"/>
      <c r="IC118" s="29"/>
      <c r="ID118" s="29"/>
      <c r="IE118" s="29"/>
      <c r="IF118" s="29"/>
      <c r="IG118" s="29"/>
      <c r="IH118" s="29"/>
      <c r="II118" s="29"/>
      <c r="IJ118" s="29"/>
      <c r="IK118" s="29"/>
      <c r="IL118" s="29"/>
      <c r="IM118" s="29"/>
      <c r="IN118" s="29"/>
      <c r="IO118" s="29"/>
      <c r="IP118" s="29"/>
      <c r="IQ118" s="29"/>
      <c r="IR118" s="29"/>
      <c r="IS118" s="29"/>
      <c r="IT118" s="29"/>
      <c r="IU118" s="29"/>
      <c r="IV118" s="29"/>
      <c r="IW118" s="29"/>
      <c r="IX118" s="29"/>
      <c r="IY118" s="29"/>
      <c r="IZ118" s="29"/>
      <c r="JA118" s="29"/>
      <c r="JB118" s="29"/>
      <c r="JC118" s="29"/>
      <c r="JD118" s="29"/>
      <c r="JE118" s="29"/>
      <c r="JF118" s="29"/>
      <c r="JG118" s="29"/>
      <c r="JH118" s="29"/>
      <c r="JI118" s="29"/>
      <c r="JJ118" s="29"/>
      <c r="JK118" s="29"/>
      <c r="JL118" s="29"/>
      <c r="JM118" s="29"/>
      <c r="JN118" s="29"/>
      <c r="JO118" s="29"/>
      <c r="JP118" s="29"/>
      <c r="JQ118" s="29"/>
      <c r="JR118" s="29"/>
      <c r="JS118" s="29"/>
      <c r="JT118" s="29"/>
      <c r="JU118" s="29"/>
      <c r="JV118" s="29"/>
      <c r="JW118" s="29"/>
      <c r="JX118" s="29"/>
      <c r="JY118" s="29"/>
      <c r="JZ118" s="29"/>
      <c r="KA118" s="29"/>
      <c r="KB118" s="29"/>
      <c r="KC118" s="29"/>
      <c r="KD118" s="29"/>
      <c r="KE118" s="29"/>
      <c r="KF118" s="29"/>
      <c r="KG118" s="29"/>
      <c r="KH118" s="29"/>
      <c r="KI118" s="29"/>
      <c r="KJ118" s="29"/>
      <c r="KK118" s="29"/>
      <c r="KL118" s="29"/>
      <c r="KM118" s="29"/>
      <c r="KN118" s="29"/>
      <c r="KO118" s="29"/>
      <c r="KP118" s="29"/>
      <c r="KQ118" s="29"/>
      <c r="KR118" s="29"/>
      <c r="KS118" s="29"/>
      <c r="KT118" s="29"/>
      <c r="KU118" s="29"/>
      <c r="KV118" s="29"/>
      <c r="KW118" s="29"/>
      <c r="KX118" s="29"/>
      <c r="KY118" s="29"/>
      <c r="KZ118" s="29"/>
      <c r="LA118" s="29"/>
      <c r="LB118" s="29"/>
      <c r="LC118" s="29"/>
      <c r="LD118" s="29"/>
      <c r="LE118" s="29"/>
      <c r="LF118" s="29"/>
      <c r="LG118" s="29"/>
      <c r="LH118" s="29"/>
      <c r="LI118" s="29"/>
      <c r="LJ118" s="29"/>
      <c r="LK118" s="29"/>
      <c r="LL118" s="29"/>
      <c r="LM118" s="29"/>
      <c r="LN118" s="29"/>
      <c r="LO118" s="29"/>
      <c r="LP118" s="29"/>
      <c r="LQ118" s="29"/>
      <c r="LR118" s="29"/>
      <c r="LS118" s="29"/>
      <c r="LT118" s="29"/>
      <c r="LU118" s="29"/>
      <c r="LV118" s="29"/>
      <c r="LW118" s="29"/>
      <c r="LX118" s="29"/>
      <c r="LY118" s="29"/>
      <c r="LZ118" s="29"/>
      <c r="MA118" s="29"/>
      <c r="MB118" s="29"/>
      <c r="MC118" s="29"/>
      <c r="MD118" s="29"/>
      <c r="ME118" s="29"/>
      <c r="MF118" s="29"/>
      <c r="MG118" s="29"/>
      <c r="MH118" s="29"/>
      <c r="MI118" s="29"/>
      <c r="MJ118" s="29"/>
      <c r="MK118" s="29"/>
      <c r="ML118" s="29"/>
      <c r="MM118" s="29"/>
      <c r="MN118" s="29"/>
      <c r="MO118" s="29"/>
      <c r="MP118" s="29"/>
      <c r="MQ118" s="29"/>
      <c r="MR118" s="29"/>
      <c r="MS118" s="29"/>
      <c r="MT118" s="29"/>
      <c r="MU118" s="29"/>
      <c r="MV118" s="29"/>
      <c r="MW118" s="29"/>
      <c r="MX118" s="29"/>
      <c r="MY118" s="29"/>
      <c r="MZ118" s="29"/>
      <c r="NA118" s="29"/>
      <c r="NB118" s="29"/>
      <c r="NC118" s="29"/>
      <c r="ND118" s="29"/>
      <c r="NE118" s="29"/>
      <c r="NF118" s="29"/>
      <c r="NG118" s="29"/>
      <c r="NH118" s="29"/>
      <c r="NI118" s="29"/>
      <c r="NJ118" s="29"/>
      <c r="NK118" s="29"/>
      <c r="NL118" s="29"/>
      <c r="NM118" s="29"/>
      <c r="NN118" s="29"/>
      <c r="NO118" s="29"/>
      <c r="NP118" s="29"/>
      <c r="NQ118" s="29"/>
      <c r="NR118" s="29"/>
      <c r="NS118" s="29"/>
      <c r="NT118" s="29"/>
      <c r="NU118" s="29"/>
      <c r="NV118" s="29"/>
      <c r="NW118" s="29"/>
      <c r="NX118" s="29"/>
      <c r="NY118" s="29"/>
      <c r="NZ118" s="29"/>
      <c r="OA118" s="29"/>
      <c r="OB118" s="29"/>
      <c r="OC118" s="29"/>
      <c r="OD118" s="29"/>
      <c r="OE118" s="29"/>
      <c r="OF118" s="29"/>
      <c r="OG118" s="29"/>
      <c r="OH118" s="29"/>
      <c r="OI118" s="29"/>
      <c r="OJ118" s="29"/>
      <c r="OK118" s="29"/>
      <c r="OL118" s="29"/>
      <c r="OM118" s="29"/>
      <c r="ON118" s="29"/>
      <c r="OO118" s="29"/>
      <c r="OP118" s="29"/>
      <c r="OQ118" s="29"/>
      <c r="OR118" s="29"/>
      <c r="OS118" s="29"/>
      <c r="OT118" s="29"/>
      <c r="OU118" s="29"/>
      <c r="OV118" s="29"/>
      <c r="OW118" s="29"/>
      <c r="OX118" s="29"/>
      <c r="OY118" s="29"/>
      <c r="OZ118" s="29"/>
      <c r="PA118" s="29"/>
      <c r="PB118" s="29"/>
      <c r="PC118" s="29"/>
      <c r="PD118" s="29"/>
      <c r="PE118" s="29"/>
      <c r="PF118" s="29"/>
      <c r="PG118" s="29"/>
      <c r="PH118" s="29"/>
      <c r="PI118" s="29"/>
      <c r="PJ118" s="29"/>
      <c r="PK118" s="29"/>
      <c r="PL118" s="29"/>
      <c r="PM118" s="29"/>
      <c r="PN118" s="29"/>
      <c r="PO118" s="29"/>
      <c r="PP118" s="29"/>
      <c r="PQ118" s="29"/>
      <c r="PR118" s="29"/>
      <c r="PS118" s="29"/>
      <c r="PT118" s="29"/>
      <c r="PU118" s="29"/>
      <c r="PV118" s="29"/>
      <c r="PW118" s="29"/>
      <c r="PX118" s="29"/>
      <c r="PY118" s="29"/>
      <c r="PZ118" s="29"/>
      <c r="QA118" s="29"/>
      <c r="QB118" s="29"/>
      <c r="QC118" s="29"/>
      <c r="QD118" s="29"/>
      <c r="QE118" s="29"/>
      <c r="QF118" s="29"/>
      <c r="QG118" s="29"/>
      <c r="QH118" s="29"/>
      <c r="QI118" s="29"/>
      <c r="QJ118" s="29"/>
      <c r="QK118" s="29"/>
      <c r="QL118" s="29"/>
      <c r="QM118" s="29"/>
      <c r="QN118" s="29"/>
      <c r="QO118" s="29"/>
      <c r="QP118" s="29"/>
      <c r="QQ118" s="29"/>
      <c r="QR118" s="29"/>
      <c r="QS118" s="29"/>
      <c r="QT118" s="29"/>
      <c r="QU118" s="29"/>
      <c r="QV118" s="29"/>
      <c r="QW118" s="29"/>
      <c r="QX118" s="29"/>
      <c r="QY118" s="29"/>
      <c r="QZ118" s="29"/>
      <c r="RA118" s="29"/>
      <c r="RB118" s="29"/>
      <c r="RC118" s="29"/>
      <c r="RD118" s="29"/>
      <c r="RE118" s="29"/>
      <c r="RF118" s="29"/>
      <c r="RG118" s="29"/>
      <c r="RH118" s="29"/>
      <c r="RI118" s="29"/>
      <c r="RJ118" s="29"/>
      <c r="RK118" s="29"/>
      <c r="RL118" s="29"/>
      <c r="RM118" s="29"/>
      <c r="RN118" s="29"/>
      <c r="RO118" s="29"/>
      <c r="RP118" s="29"/>
      <c r="RQ118" s="29"/>
      <c r="RR118" s="29"/>
      <c r="RS118" s="29"/>
      <c r="RT118" s="29"/>
      <c r="RU118" s="29"/>
      <c r="RV118" s="29"/>
      <c r="RW118" s="29"/>
      <c r="RX118" s="29"/>
      <c r="RY118" s="29"/>
      <c r="RZ118" s="29"/>
      <c r="SA118" s="29"/>
      <c r="SB118" s="29"/>
      <c r="SC118" s="29"/>
      <c r="SD118" s="29"/>
      <c r="SE118" s="29"/>
      <c r="SF118" s="29"/>
      <c r="SG118" s="29"/>
      <c r="SH118" s="29"/>
      <c r="SI118" s="29"/>
      <c r="SJ118" s="29"/>
      <c r="SK118" s="29"/>
      <c r="SL118" s="29"/>
      <c r="SM118" s="29"/>
      <c r="SN118" s="29"/>
      <c r="SO118" s="29"/>
      <c r="SP118" s="29"/>
      <c r="SQ118" s="29"/>
      <c r="SR118" s="29"/>
      <c r="SS118" s="29"/>
      <c r="ST118" s="29"/>
      <c r="SU118" s="29"/>
      <c r="SV118" s="29"/>
      <c r="SW118" s="29"/>
      <c r="SX118" s="29"/>
      <c r="SY118" s="29"/>
      <c r="SZ118" s="29"/>
      <c r="TA118" s="29"/>
      <c r="TB118" s="29"/>
      <c r="TC118" s="29"/>
      <c r="TD118" s="29"/>
      <c r="TE118" s="29"/>
      <c r="TF118" s="29"/>
      <c r="TG118" s="29"/>
      <c r="TH118" s="29"/>
      <c r="TI118" s="29"/>
      <c r="TJ118" s="29"/>
      <c r="TK118" s="29"/>
      <c r="TL118" s="29"/>
      <c r="TM118" s="29"/>
      <c r="TN118" s="29"/>
      <c r="TO118" s="29"/>
      <c r="TP118" s="29"/>
      <c r="TQ118" s="29"/>
      <c r="TR118" s="29"/>
      <c r="TS118" s="29"/>
      <c r="TT118" s="29"/>
      <c r="TU118" s="29"/>
      <c r="TV118" s="29"/>
      <c r="TW118" s="29"/>
      <c r="TX118" s="29"/>
      <c r="TY118" s="29"/>
      <c r="TZ118" s="29"/>
      <c r="UA118" s="29"/>
      <c r="UB118" s="29"/>
      <c r="UC118" s="29"/>
      <c r="UD118" s="29"/>
      <c r="UE118" s="29"/>
      <c r="UF118" s="29"/>
      <c r="UG118" s="29"/>
      <c r="UH118" s="29"/>
      <c r="UI118" s="29"/>
      <c r="UJ118" s="29"/>
      <c r="UK118" s="29"/>
      <c r="UL118" s="29"/>
      <c r="UM118" s="29"/>
      <c r="UN118" s="29"/>
      <c r="UO118" s="29"/>
      <c r="UP118" s="29"/>
      <c r="UQ118" s="29"/>
      <c r="UR118" s="29"/>
      <c r="US118" s="29"/>
      <c r="UT118" s="29"/>
      <c r="UU118" s="29"/>
      <c r="UV118" s="29"/>
      <c r="UW118" s="29"/>
      <c r="UX118" s="29"/>
      <c r="UY118" s="29"/>
      <c r="UZ118" s="29"/>
      <c r="VA118" s="29"/>
      <c r="VB118" s="29"/>
      <c r="VC118" s="29"/>
      <c r="VD118" s="29"/>
      <c r="VE118" s="29"/>
      <c r="VF118" s="29"/>
      <c r="VG118" s="29"/>
      <c r="VH118" s="29"/>
      <c r="VI118" s="29"/>
      <c r="VJ118" s="29"/>
      <c r="VK118" s="29"/>
      <c r="VL118" s="29"/>
      <c r="VM118" s="29"/>
      <c r="VN118" s="29"/>
      <c r="VO118" s="29"/>
      <c r="VP118" s="29"/>
      <c r="VQ118" s="29"/>
      <c r="VR118" s="29"/>
      <c r="VS118" s="29"/>
      <c r="VT118" s="29"/>
      <c r="VU118" s="29"/>
      <c r="VV118" s="29"/>
      <c r="VW118" s="29"/>
      <c r="VX118" s="29"/>
      <c r="VY118" s="29"/>
      <c r="VZ118" s="29"/>
      <c r="WA118" s="29"/>
      <c r="WB118" s="29"/>
      <c r="WC118" s="29"/>
      <c r="WD118" s="29"/>
      <c r="WE118" s="29"/>
      <c r="WF118" s="29"/>
      <c r="WG118" s="29"/>
      <c r="WH118" s="29"/>
      <c r="WI118" s="29"/>
      <c r="WJ118" s="29"/>
      <c r="WK118" s="29"/>
      <c r="WL118" s="29"/>
      <c r="WM118" s="29"/>
      <c r="WN118" s="29"/>
      <c r="WO118" s="29"/>
      <c r="WP118" s="29"/>
      <c r="WQ118" s="29"/>
      <c r="WR118" s="29"/>
      <c r="WS118" s="29"/>
      <c r="WT118" s="29"/>
      <c r="WU118" s="29"/>
      <c r="WV118" s="29"/>
      <c r="WW118" s="29"/>
      <c r="WX118" s="29"/>
      <c r="WY118" s="29"/>
      <c r="WZ118" s="29"/>
      <c r="XA118" s="29"/>
      <c r="XB118" s="29"/>
      <c r="XC118" s="29"/>
      <c r="XD118" s="29"/>
      <c r="XE118" s="29"/>
      <c r="XF118" s="29"/>
      <c r="XG118" s="29"/>
      <c r="XH118" s="29"/>
      <c r="XI118" s="29"/>
      <c r="XJ118" s="29"/>
      <c r="XK118" s="29"/>
      <c r="XL118" s="29"/>
      <c r="XM118" s="29"/>
      <c r="XN118" s="29"/>
      <c r="XO118" s="29"/>
      <c r="XP118" s="29"/>
      <c r="XQ118" s="29"/>
      <c r="XR118" s="29"/>
      <c r="XS118" s="29"/>
      <c r="XT118" s="29"/>
      <c r="XU118" s="29"/>
      <c r="XV118" s="29"/>
      <c r="XW118" s="29"/>
      <c r="XX118" s="29"/>
      <c r="XY118" s="29"/>
      <c r="XZ118" s="29"/>
      <c r="YA118" s="29"/>
      <c r="YB118" s="29"/>
      <c r="YC118" s="29"/>
      <c r="YD118" s="29"/>
      <c r="YE118" s="29"/>
      <c r="YF118" s="29"/>
      <c r="YG118" s="29"/>
      <c r="YH118" s="29"/>
      <c r="YI118" s="29"/>
      <c r="YJ118" s="29"/>
      <c r="YK118" s="29"/>
      <c r="YL118" s="29"/>
      <c r="YM118" s="29"/>
      <c r="YN118" s="29"/>
      <c r="YO118" s="29"/>
      <c r="YP118" s="29"/>
      <c r="YQ118" s="29"/>
      <c r="YR118" s="29"/>
      <c r="YS118" s="29"/>
      <c r="YT118" s="29"/>
      <c r="YU118" s="29"/>
      <c r="YV118" s="29"/>
      <c r="YW118" s="29"/>
      <c r="YX118" s="29"/>
      <c r="YY118" s="29"/>
      <c r="YZ118" s="29"/>
      <c r="ZA118" s="29"/>
      <c r="ZB118" s="29"/>
      <c r="ZC118" s="29"/>
      <c r="ZD118" s="29"/>
      <c r="ZE118" s="29"/>
      <c r="ZF118" s="29"/>
      <c r="ZG118" s="29"/>
      <c r="ZH118" s="29"/>
      <c r="ZI118" s="29"/>
      <c r="ZJ118" s="29"/>
      <c r="ZK118" s="29"/>
      <c r="ZL118" s="29"/>
      <c r="ZM118" s="29"/>
      <c r="ZN118" s="29"/>
      <c r="ZO118" s="29"/>
      <c r="ZP118" s="29"/>
      <c r="ZQ118" s="29"/>
      <c r="ZR118" s="29"/>
      <c r="ZS118" s="29"/>
      <c r="ZT118" s="29"/>
      <c r="ZU118" s="29"/>
      <c r="ZV118" s="29"/>
      <c r="ZW118" s="29"/>
      <c r="ZX118" s="29"/>
      <c r="ZY118" s="29"/>
      <c r="ZZ118" s="29"/>
      <c r="AAA118" s="29"/>
      <c r="AAB118" s="29"/>
      <c r="AAC118" s="29"/>
      <c r="AAD118" s="29"/>
      <c r="AAE118" s="29"/>
      <c r="AAF118" s="29"/>
      <c r="AAG118" s="29"/>
      <c r="AAH118" s="29"/>
      <c r="AAI118" s="29"/>
      <c r="AAJ118" s="29"/>
      <c r="AAK118" s="29"/>
      <c r="AAL118" s="29"/>
      <c r="AAM118" s="29"/>
      <c r="AAN118" s="29"/>
      <c r="AAO118" s="29"/>
      <c r="AAP118" s="29"/>
      <c r="AAQ118" s="29"/>
      <c r="AAR118" s="29"/>
      <c r="AAS118" s="29"/>
      <c r="AAT118" s="29"/>
      <c r="AAU118" s="29"/>
      <c r="AAV118" s="29"/>
      <c r="AAW118" s="29"/>
      <c r="AAX118" s="29"/>
      <c r="AAY118" s="29"/>
      <c r="AAZ118" s="29"/>
      <c r="ABA118" s="29"/>
      <c r="ABB118" s="29"/>
      <c r="ABC118" s="29"/>
      <c r="ABD118" s="29"/>
      <c r="ABE118" s="29"/>
      <c r="ABF118" s="29"/>
      <c r="ABG118" s="29"/>
      <c r="ABH118" s="29"/>
      <c r="ABI118" s="29"/>
      <c r="ABJ118" s="29"/>
      <c r="ABK118" s="29"/>
      <c r="ABL118" s="29"/>
      <c r="ABM118" s="29"/>
      <c r="ABN118" s="29"/>
      <c r="ABO118" s="29"/>
      <c r="ABP118" s="29"/>
      <c r="ABQ118" s="29"/>
      <c r="ABR118" s="29"/>
      <c r="ABS118" s="29"/>
      <c r="ABT118" s="29"/>
      <c r="ABU118" s="29"/>
      <c r="ABV118" s="29"/>
      <c r="ABW118" s="29"/>
      <c r="ABX118" s="29"/>
      <c r="ABY118" s="29"/>
      <c r="ABZ118" s="29"/>
      <c r="ACA118" s="29"/>
      <c r="ACB118" s="29"/>
      <c r="ACC118" s="29"/>
      <c r="ACD118" s="29"/>
      <c r="ACE118" s="29"/>
      <c r="ACF118" s="29"/>
      <c r="ACG118" s="29"/>
      <c r="ACH118" s="29"/>
      <c r="ACI118" s="29"/>
      <c r="ACJ118" s="29"/>
      <c r="ACK118" s="29"/>
      <c r="ACL118" s="29"/>
      <c r="ACM118" s="29"/>
      <c r="ACN118" s="29"/>
      <c r="ACO118" s="29"/>
      <c r="ACP118" s="29"/>
      <c r="ACQ118" s="29"/>
      <c r="ACR118" s="29"/>
      <c r="ACS118" s="29"/>
      <c r="ACT118" s="29"/>
      <c r="ACU118" s="29"/>
      <c r="ACV118" s="29"/>
      <c r="ACW118" s="29"/>
      <c r="ACX118" s="29"/>
      <c r="ACY118" s="29"/>
      <c r="ACZ118" s="29"/>
      <c r="ADA118" s="29"/>
      <c r="ADB118" s="29"/>
      <c r="ADC118" s="29"/>
      <c r="ADD118" s="29"/>
      <c r="ADE118" s="29"/>
      <c r="ADF118" s="29"/>
      <c r="ADG118" s="29"/>
      <c r="ADH118" s="29"/>
      <c r="ADI118" s="29"/>
      <c r="ADJ118" s="29"/>
      <c r="ADK118" s="29"/>
      <c r="ADL118" s="29"/>
      <c r="ADM118" s="29"/>
      <c r="ADN118" s="29"/>
      <c r="ADO118" s="29"/>
      <c r="ADP118" s="29"/>
      <c r="ADQ118" s="29"/>
      <c r="ADR118" s="29"/>
      <c r="ADS118" s="29"/>
      <c r="ADT118" s="29"/>
      <c r="ADU118" s="29"/>
      <c r="ADV118" s="29"/>
      <c r="ADW118" s="29"/>
      <c r="ADX118" s="29"/>
      <c r="ADY118" s="29"/>
      <c r="ADZ118" s="29"/>
      <c r="AEA118" s="29"/>
      <c r="AEB118" s="29"/>
      <c r="AEC118" s="29"/>
      <c r="AED118" s="29"/>
      <c r="AEE118" s="29"/>
      <c r="AEF118" s="29"/>
      <c r="AEG118" s="29"/>
      <c r="AEH118" s="29"/>
      <c r="AEI118" s="29"/>
      <c r="AEJ118" s="29"/>
      <c r="AEK118" s="29"/>
      <c r="AEL118" s="29"/>
      <c r="AEM118" s="29"/>
      <c r="AEN118" s="29"/>
      <c r="AEO118" s="29"/>
      <c r="AEP118" s="29"/>
      <c r="AEQ118" s="29"/>
      <c r="AER118" s="29"/>
      <c r="AES118" s="29"/>
      <c r="AET118" s="29"/>
      <c r="AEU118" s="29"/>
      <c r="AEV118" s="29"/>
      <c r="AEW118" s="29"/>
      <c r="AEX118" s="29"/>
      <c r="AEY118" s="29"/>
      <c r="AEZ118" s="29"/>
      <c r="AFA118" s="29"/>
      <c r="AFB118" s="29"/>
      <c r="AFC118" s="29"/>
      <c r="AFD118" s="29"/>
      <c r="AFE118" s="29"/>
      <c r="AFF118" s="29"/>
      <c r="AFG118" s="29"/>
      <c r="AFH118" s="29"/>
      <c r="AFI118" s="29"/>
      <c r="AFJ118" s="29"/>
      <c r="AFK118" s="29"/>
      <c r="AFL118" s="29"/>
      <c r="AFM118" s="29"/>
      <c r="AFN118" s="29"/>
      <c r="AFO118" s="29"/>
      <c r="AFP118" s="29"/>
      <c r="AFQ118" s="29"/>
      <c r="AFR118" s="29"/>
      <c r="AFS118" s="29"/>
      <c r="AFT118" s="29"/>
      <c r="AFU118" s="29"/>
      <c r="AFV118" s="29"/>
      <c r="AFW118" s="29"/>
      <c r="AFX118" s="29"/>
      <c r="AFY118" s="29"/>
      <c r="AFZ118" s="29"/>
      <c r="AGA118" s="29"/>
      <c r="AGB118" s="29"/>
      <c r="AGC118" s="29"/>
      <c r="AGD118" s="29"/>
      <c r="AGE118" s="29"/>
      <c r="AGF118" s="29"/>
      <c r="AGG118" s="29"/>
      <c r="AGH118" s="29"/>
      <c r="AGI118" s="29"/>
      <c r="AGJ118" s="29"/>
      <c r="AGK118" s="29"/>
      <c r="AGL118" s="29"/>
      <c r="AGM118" s="29"/>
      <c r="AGN118" s="29"/>
      <c r="AGO118" s="29"/>
      <c r="AGP118" s="29"/>
      <c r="AGQ118" s="29"/>
      <c r="AGR118" s="29"/>
      <c r="AGS118" s="29"/>
      <c r="AGT118" s="29"/>
      <c r="AGU118" s="29"/>
      <c r="AGV118" s="29"/>
      <c r="AGW118" s="29"/>
      <c r="AGX118" s="29"/>
      <c r="AGY118" s="29"/>
      <c r="AGZ118" s="29"/>
      <c r="AHA118" s="29"/>
      <c r="AHB118" s="29"/>
      <c r="AHC118" s="29"/>
      <c r="AHD118" s="29"/>
      <c r="AHE118" s="29"/>
      <c r="AHF118" s="29"/>
      <c r="AHG118" s="29"/>
      <c r="AHH118" s="29"/>
      <c r="AHI118" s="29"/>
      <c r="AHJ118" s="29"/>
      <c r="AHK118" s="29"/>
      <c r="AHL118" s="29"/>
      <c r="AHM118" s="29"/>
      <c r="AHN118" s="29"/>
      <c r="AHO118" s="29"/>
      <c r="AHP118" s="29"/>
      <c r="AHQ118" s="29"/>
      <c r="AHR118" s="29"/>
      <c r="AHS118" s="29"/>
      <c r="AHT118" s="29"/>
      <c r="AHU118" s="29"/>
      <c r="AHV118" s="29"/>
      <c r="AHW118" s="29"/>
      <c r="AHX118" s="29"/>
      <c r="AHY118" s="29"/>
      <c r="AHZ118" s="29"/>
      <c r="AIA118" s="29"/>
      <c r="AIB118" s="29"/>
      <c r="AIC118" s="29"/>
      <c r="AID118" s="29"/>
      <c r="AIE118" s="29"/>
      <c r="AIF118" s="29"/>
      <c r="AIG118" s="29"/>
      <c r="AIH118" s="29"/>
      <c r="AII118" s="29"/>
      <c r="AIJ118" s="29"/>
      <c r="AIK118" s="29"/>
      <c r="AIL118" s="29"/>
      <c r="AIM118" s="29"/>
      <c r="AIN118" s="29"/>
      <c r="AIO118" s="29"/>
      <c r="AIP118" s="29"/>
      <c r="AIQ118" s="29"/>
      <c r="AIR118" s="29"/>
      <c r="AIS118" s="29"/>
      <c r="AIT118" s="29"/>
      <c r="AIU118" s="29"/>
      <c r="AIV118" s="29"/>
      <c r="AIW118" s="29"/>
      <c r="AIX118" s="29"/>
      <c r="AIY118" s="29"/>
      <c r="AIZ118" s="29"/>
      <c r="AJA118" s="29"/>
      <c r="AJB118" s="29"/>
      <c r="AJC118" s="29"/>
      <c r="AJD118" s="29"/>
      <c r="AJE118" s="29"/>
      <c r="AJF118" s="29"/>
      <c r="AJG118" s="29"/>
      <c r="AJH118" s="29"/>
      <c r="AJI118" s="29"/>
      <c r="AJJ118" s="29"/>
      <c r="AJK118" s="29"/>
      <c r="AJL118" s="29"/>
      <c r="AJM118" s="29"/>
      <c r="AJN118" s="29"/>
      <c r="AJO118" s="29"/>
      <c r="AJP118" s="29"/>
      <c r="AJQ118" s="29"/>
      <c r="AJR118" s="29"/>
      <c r="AJS118" s="29"/>
      <c r="AJT118" s="29"/>
      <c r="AJU118" s="29"/>
      <c r="AJV118" s="29"/>
      <c r="AJW118" s="29"/>
      <c r="AJX118" s="29"/>
      <c r="AJY118" s="29"/>
      <c r="AJZ118" s="29"/>
      <c r="AKA118" s="29"/>
      <c r="AKB118" s="29"/>
      <c r="AKC118" s="29"/>
      <c r="AKD118" s="29"/>
      <c r="AKE118" s="29"/>
      <c r="AKF118" s="29"/>
      <c r="AKG118" s="29"/>
      <c r="AKH118" s="29"/>
      <c r="AKI118" s="29"/>
      <c r="AKJ118" s="29"/>
      <c r="AKK118" s="29"/>
      <c r="AKL118" s="29"/>
      <c r="AKM118" s="29"/>
      <c r="AKN118" s="29"/>
      <c r="AKO118" s="29"/>
      <c r="AKP118" s="29"/>
      <c r="AKQ118" s="29"/>
      <c r="AKR118" s="29"/>
      <c r="AKS118" s="29"/>
      <c r="AKT118" s="29"/>
      <c r="AKU118" s="29"/>
      <c r="AKV118" s="29"/>
      <c r="AKW118" s="29"/>
      <c r="AKX118" s="29"/>
      <c r="AKY118" s="29"/>
      <c r="AKZ118" s="29"/>
      <c r="ALA118" s="29"/>
      <c r="ALB118" s="29"/>
      <c r="ALC118" s="29"/>
      <c r="ALD118" s="29"/>
      <c r="ALE118" s="29"/>
      <c r="ALF118" s="29"/>
      <c r="ALG118" s="29"/>
      <c r="ALH118" s="29"/>
      <c r="ALI118" s="29"/>
      <c r="ALJ118" s="29"/>
      <c r="ALK118" s="29"/>
      <c r="ALL118" s="29"/>
      <c r="ALM118" s="29"/>
      <c r="ALN118" s="29"/>
      <c r="ALO118" s="29"/>
      <c r="ALP118" s="29"/>
      <c r="ALQ118" s="29"/>
      <c r="ALR118" s="29"/>
      <c r="ALS118" s="29"/>
      <c r="ALT118" s="29"/>
      <c r="ALU118" s="29"/>
      <c r="ALV118" s="29"/>
      <c r="ALW118" s="29"/>
      <c r="ALX118" s="29"/>
      <c r="ALY118" s="29"/>
      <c r="ALZ118" s="29"/>
      <c r="AMA118" s="29"/>
      <c r="AMB118" s="29"/>
      <c r="AMC118" s="29"/>
      <c r="AMD118" s="29"/>
      <c r="AME118" s="29"/>
      <c r="AMF118" s="29"/>
      <c r="AMG118" s="29"/>
      <c r="AMH118" s="29"/>
      <c r="AMI118" s="29"/>
      <c r="AMJ118" s="29"/>
      <c r="AMK118" s="29"/>
      <c r="AML118" s="29"/>
      <c r="AMM118" s="29"/>
      <c r="AMN118" s="29"/>
      <c r="AMO118" s="29"/>
      <c r="AMP118" s="29"/>
      <c r="AMQ118" s="29"/>
      <c r="AMR118" s="29"/>
      <c r="AMS118" s="29"/>
      <c r="AMT118" s="29"/>
      <c r="AMU118" s="29"/>
      <c r="AMV118" s="29"/>
      <c r="AMW118" s="29"/>
      <c r="AMX118" s="29"/>
      <c r="AMY118" s="29"/>
      <c r="AMZ118" s="29"/>
      <c r="ANA118" s="29"/>
      <c r="ANB118" s="29"/>
      <c r="ANC118" s="29"/>
      <c r="AND118" s="29"/>
      <c r="ANE118" s="29"/>
      <c r="ANF118" s="29"/>
      <c r="ANG118" s="29"/>
      <c r="ANH118" s="29"/>
      <c r="ANI118" s="29"/>
      <c r="ANJ118" s="29"/>
      <c r="ANK118" s="29"/>
      <c r="ANL118" s="29"/>
      <c r="ANM118" s="29"/>
      <c r="ANN118" s="29"/>
      <c r="ANO118" s="29"/>
      <c r="ANP118" s="29"/>
      <c r="ANQ118" s="29"/>
      <c r="ANR118" s="29"/>
      <c r="ANS118" s="29"/>
      <c r="ANT118" s="29"/>
      <c r="ANU118" s="29"/>
      <c r="ANV118" s="29"/>
      <c r="ANW118" s="29"/>
      <c r="ANX118" s="29"/>
      <c r="ANY118" s="29"/>
      <c r="ANZ118" s="29"/>
      <c r="AOA118" s="29"/>
      <c r="AOB118" s="29"/>
      <c r="AOC118" s="29"/>
      <c r="AOD118" s="29"/>
      <c r="AOE118" s="29"/>
      <c r="AOF118" s="29"/>
      <c r="AOG118" s="29"/>
      <c r="AOH118" s="29"/>
      <c r="AOI118" s="29"/>
      <c r="AOJ118" s="29"/>
      <c r="AOK118" s="29"/>
      <c r="AOL118" s="29"/>
      <c r="AOM118" s="29"/>
      <c r="AON118" s="29"/>
      <c r="AOO118" s="29"/>
      <c r="AOP118" s="29"/>
      <c r="AOQ118" s="29"/>
      <c r="AOR118" s="29"/>
      <c r="AOS118" s="29"/>
      <c r="AOT118" s="29"/>
      <c r="AOU118" s="29"/>
      <c r="AOV118" s="29"/>
      <c r="AOW118" s="29"/>
      <c r="AOX118" s="29"/>
      <c r="AOY118" s="29"/>
      <c r="AOZ118" s="29"/>
      <c r="APA118" s="29"/>
      <c r="APB118" s="29"/>
      <c r="APC118" s="29"/>
      <c r="APD118" s="29"/>
      <c r="APE118" s="29"/>
      <c r="APF118" s="29"/>
      <c r="APG118" s="29"/>
      <c r="APH118" s="29"/>
      <c r="API118" s="29"/>
      <c r="APJ118" s="29"/>
      <c r="APK118" s="29"/>
      <c r="APL118" s="29"/>
      <c r="APM118" s="29"/>
      <c r="APN118" s="29"/>
      <c r="APO118" s="29"/>
      <c r="APP118" s="29"/>
      <c r="APQ118" s="29"/>
      <c r="APR118" s="29"/>
      <c r="APS118" s="29"/>
      <c r="APT118" s="29"/>
      <c r="APU118" s="29"/>
      <c r="APV118" s="29"/>
      <c r="APW118" s="29"/>
      <c r="APX118" s="29"/>
      <c r="APY118" s="29"/>
      <c r="APZ118" s="29"/>
      <c r="AQA118" s="29"/>
      <c r="AQB118" s="29"/>
      <c r="AQC118" s="29"/>
      <c r="AQD118" s="29"/>
      <c r="AQE118" s="29"/>
      <c r="AQF118" s="29"/>
      <c r="AQG118" s="29"/>
      <c r="AQH118" s="29"/>
      <c r="AQI118" s="29"/>
      <c r="AQJ118" s="29"/>
      <c r="AQK118" s="29"/>
      <c r="AQL118" s="29"/>
      <c r="AQM118" s="29"/>
      <c r="AQN118" s="29"/>
      <c r="AQO118" s="29"/>
      <c r="AQP118" s="29"/>
      <c r="AQQ118" s="29"/>
      <c r="AQR118" s="29"/>
      <c r="AQS118" s="29"/>
      <c r="AQT118" s="29"/>
      <c r="AQU118" s="29"/>
      <c r="AQV118" s="29"/>
      <c r="AQW118" s="29"/>
      <c r="AQX118" s="29"/>
      <c r="AQY118" s="29"/>
      <c r="AQZ118" s="29"/>
      <c r="ARA118" s="29"/>
      <c r="ARB118" s="29"/>
      <c r="ARC118" s="29"/>
      <c r="ARD118" s="29"/>
      <c r="ARE118" s="29"/>
      <c r="ARF118" s="29"/>
      <c r="ARG118" s="29"/>
      <c r="ARH118" s="29"/>
      <c r="ARI118" s="29"/>
      <c r="ARJ118" s="29"/>
      <c r="ARK118" s="29"/>
      <c r="ARL118" s="29"/>
      <c r="ARM118" s="29"/>
      <c r="ARN118" s="29"/>
      <c r="ARO118" s="29"/>
      <c r="ARP118" s="29"/>
      <c r="ARQ118" s="29"/>
      <c r="ARR118" s="29"/>
      <c r="ARS118" s="29"/>
      <c r="ART118" s="29"/>
      <c r="ARU118" s="29"/>
      <c r="ARV118" s="29"/>
      <c r="ARW118" s="29"/>
      <c r="ARX118" s="29"/>
      <c r="ARY118" s="29"/>
      <c r="ARZ118" s="29"/>
      <c r="ASA118" s="29"/>
      <c r="ASB118" s="29"/>
      <c r="ASC118" s="29"/>
      <c r="ASD118" s="29"/>
      <c r="ASE118" s="29"/>
      <c r="ASF118" s="29"/>
      <c r="ASG118" s="29"/>
      <c r="ASH118" s="29"/>
      <c r="ASI118" s="29"/>
      <c r="ASJ118" s="29"/>
      <c r="ASK118" s="29"/>
      <c r="ASL118" s="29"/>
      <c r="ASM118" s="29"/>
      <c r="ASN118" s="29"/>
      <c r="ASO118" s="29"/>
      <c r="ASP118" s="29"/>
      <c r="ASQ118" s="29"/>
      <c r="ASR118" s="29"/>
      <c r="ASS118" s="29"/>
      <c r="AST118" s="29"/>
      <c r="ASU118" s="29"/>
      <c r="ASV118" s="29"/>
      <c r="ASW118" s="29"/>
      <c r="ASX118" s="29"/>
      <c r="ASY118" s="29"/>
      <c r="ASZ118" s="29"/>
      <c r="ATA118" s="29"/>
      <c r="ATB118" s="29"/>
      <c r="ATC118" s="29"/>
      <c r="ATD118" s="29"/>
      <c r="ATE118" s="29"/>
      <c r="ATF118" s="29"/>
      <c r="ATG118" s="29"/>
      <c r="ATH118" s="29"/>
      <c r="ATI118" s="29"/>
      <c r="ATJ118" s="29"/>
      <c r="ATK118" s="29"/>
      <c r="ATL118" s="29"/>
      <c r="ATM118" s="29"/>
      <c r="ATN118" s="29"/>
      <c r="ATO118" s="29"/>
      <c r="ATP118" s="29"/>
      <c r="ATQ118" s="29"/>
      <c r="ATR118" s="29"/>
      <c r="ATS118" s="29"/>
      <c r="ATT118" s="29"/>
      <c r="ATU118" s="29"/>
      <c r="ATV118" s="29"/>
      <c r="ATW118" s="29"/>
      <c r="ATX118" s="29"/>
      <c r="ATY118" s="29"/>
      <c r="ATZ118" s="29"/>
      <c r="AUA118" s="29"/>
      <c r="AUB118" s="29"/>
      <c r="AUC118" s="29"/>
      <c r="AUD118" s="29"/>
      <c r="AUE118" s="29"/>
      <c r="AUF118" s="29"/>
      <c r="AUG118" s="29"/>
      <c r="AUH118" s="29"/>
      <c r="AUI118" s="29"/>
      <c r="AUJ118" s="29"/>
      <c r="AUK118" s="29"/>
      <c r="AUL118" s="29"/>
      <c r="AUM118" s="29"/>
      <c r="AUN118" s="29"/>
      <c r="AUO118" s="29"/>
      <c r="AUP118" s="29"/>
      <c r="AUQ118" s="29"/>
      <c r="AUR118" s="29"/>
      <c r="AUS118" s="29"/>
      <c r="AUT118" s="29"/>
      <c r="AUU118" s="29"/>
      <c r="AUV118" s="29"/>
      <c r="AUW118" s="29"/>
      <c r="AUX118" s="29"/>
      <c r="AUY118" s="29"/>
      <c r="AUZ118" s="29"/>
      <c r="AVA118" s="29"/>
      <c r="AVB118" s="29"/>
      <c r="AVC118" s="29"/>
      <c r="AVD118" s="29"/>
      <c r="AVE118" s="29"/>
      <c r="AVF118" s="29"/>
      <c r="AVG118" s="29"/>
      <c r="AVH118" s="29"/>
      <c r="AVI118" s="29"/>
      <c r="AVJ118" s="29"/>
      <c r="AVK118" s="29"/>
      <c r="AVL118" s="29"/>
      <c r="AVM118" s="29"/>
      <c r="AVN118" s="29"/>
      <c r="AVO118" s="29"/>
      <c r="AVP118" s="29"/>
      <c r="AVQ118" s="29"/>
      <c r="AVR118" s="29"/>
      <c r="AVS118" s="29"/>
      <c r="AVT118" s="29"/>
      <c r="AVU118" s="29"/>
      <c r="AVV118" s="29"/>
      <c r="AVW118" s="29"/>
      <c r="AVX118" s="29"/>
      <c r="AVY118" s="29"/>
      <c r="AVZ118" s="29"/>
      <c r="AWA118" s="29"/>
      <c r="AWB118" s="29"/>
      <c r="AWC118" s="29"/>
      <c r="AWD118" s="29"/>
      <c r="AWE118" s="29"/>
      <c r="AWF118" s="29"/>
      <c r="AWG118" s="29"/>
      <c r="AWH118" s="29"/>
      <c r="AWI118" s="29"/>
      <c r="AWJ118" s="29"/>
      <c r="AWK118" s="29"/>
      <c r="AWL118" s="29"/>
      <c r="AWM118" s="29"/>
      <c r="AWN118" s="29"/>
      <c r="AWO118" s="29"/>
      <c r="AWP118" s="29"/>
      <c r="AWQ118" s="29"/>
      <c r="AWR118" s="29"/>
      <c r="AWS118" s="29"/>
      <c r="AWT118" s="29"/>
      <c r="AWU118" s="29"/>
      <c r="AWV118" s="29"/>
      <c r="AWW118" s="29"/>
      <c r="AWX118" s="29"/>
      <c r="AWY118" s="29"/>
      <c r="AWZ118" s="29"/>
      <c r="AXA118" s="29"/>
      <c r="AXB118" s="29"/>
      <c r="AXC118" s="29"/>
      <c r="AXD118" s="29"/>
      <c r="AXE118" s="29"/>
      <c r="AXF118" s="29"/>
      <c r="AXG118" s="29"/>
      <c r="AXH118" s="29"/>
      <c r="AXI118" s="29"/>
      <c r="AXJ118" s="29"/>
      <c r="AXK118" s="29"/>
      <c r="AXL118" s="29"/>
      <c r="AXM118" s="29"/>
      <c r="AXN118" s="29"/>
      <c r="AXO118" s="29"/>
      <c r="AXP118" s="29"/>
      <c r="AXQ118" s="29"/>
      <c r="AXR118" s="29"/>
      <c r="AXS118" s="29"/>
      <c r="AXT118" s="29"/>
      <c r="AXU118" s="29"/>
      <c r="AXV118" s="29"/>
      <c r="AXW118" s="29"/>
      <c r="AXX118" s="29"/>
      <c r="AXY118" s="29"/>
      <c r="AXZ118" s="29"/>
      <c r="AYA118" s="29"/>
      <c r="AYB118" s="29"/>
      <c r="AYC118" s="29"/>
      <c r="AYD118" s="29"/>
      <c r="AYE118" s="29"/>
      <c r="AYF118" s="29"/>
      <c r="AYG118" s="29"/>
      <c r="AYH118" s="29"/>
      <c r="AYI118" s="29"/>
      <c r="AYJ118" s="29"/>
      <c r="AYK118" s="29"/>
      <c r="AYL118" s="29"/>
      <c r="AYM118" s="29"/>
      <c r="AYN118" s="29"/>
      <c r="AYO118" s="29"/>
      <c r="AYP118" s="29"/>
      <c r="AYQ118" s="29"/>
      <c r="AYR118" s="29"/>
      <c r="AYS118" s="29"/>
      <c r="AYT118" s="29"/>
      <c r="AYU118" s="29"/>
      <c r="AYV118" s="29"/>
      <c r="AYW118" s="29"/>
      <c r="AYX118" s="29"/>
      <c r="AYY118" s="29"/>
      <c r="AYZ118" s="29"/>
      <c r="AZA118" s="29"/>
      <c r="AZB118" s="29"/>
      <c r="AZC118" s="29"/>
      <c r="AZD118" s="29"/>
      <c r="AZE118" s="29"/>
      <c r="AZF118" s="29"/>
      <c r="AZG118" s="29"/>
      <c r="AZH118" s="29"/>
      <c r="AZI118" s="29"/>
      <c r="AZJ118" s="29"/>
      <c r="AZK118" s="29"/>
      <c r="AZL118" s="29"/>
      <c r="AZM118" s="29"/>
      <c r="AZN118" s="29"/>
      <c r="AZO118" s="29"/>
      <c r="AZP118" s="29"/>
      <c r="AZQ118" s="29"/>
      <c r="AZR118" s="29"/>
      <c r="AZS118" s="29"/>
      <c r="AZT118" s="29"/>
      <c r="AZU118" s="29"/>
      <c r="AZV118" s="29"/>
      <c r="AZW118" s="29"/>
      <c r="AZX118" s="29"/>
      <c r="AZY118" s="29"/>
      <c r="AZZ118" s="29"/>
      <c r="BAA118" s="29"/>
      <c r="BAB118" s="29"/>
      <c r="BAC118" s="29"/>
      <c r="BAD118" s="29"/>
    </row>
    <row r="119" spans="1:1382" s="89" customFormat="1" ht="14" x14ac:dyDescent="0.2">
      <c r="A119" s="30">
        <v>2</v>
      </c>
      <c r="B119" s="44">
        <v>2</v>
      </c>
      <c r="C119" s="40">
        <v>37345461</v>
      </c>
      <c r="D119" s="41">
        <v>1521707</v>
      </c>
      <c r="E119" s="31" t="s">
        <v>484</v>
      </c>
      <c r="F119" s="30" t="s">
        <v>1809</v>
      </c>
      <c r="G119" s="94">
        <v>29333</v>
      </c>
      <c r="H119" s="40" t="s">
        <v>562</v>
      </c>
      <c r="I119" s="40" t="s">
        <v>563</v>
      </c>
      <c r="J119" s="42">
        <f>(AA119-G119)/365.25</f>
        <v>24.553045859000683</v>
      </c>
      <c r="K119" s="42">
        <v>13</v>
      </c>
      <c r="L119" s="42">
        <f t="shared" si="8"/>
        <v>11.553045859000683</v>
      </c>
      <c r="M119" s="30" t="s">
        <v>17</v>
      </c>
      <c r="N119" s="43" t="s">
        <v>807</v>
      </c>
      <c r="O119" s="30">
        <v>5</v>
      </c>
      <c r="P119" s="44">
        <v>2</v>
      </c>
      <c r="Q119" s="30" t="s">
        <v>780</v>
      </c>
      <c r="R119" s="30" t="s">
        <v>486</v>
      </c>
      <c r="S119" s="45">
        <v>38294</v>
      </c>
      <c r="T119" s="45">
        <v>38301</v>
      </c>
      <c r="U119" s="42">
        <v>7</v>
      </c>
      <c r="V119" s="45" t="s">
        <v>453</v>
      </c>
      <c r="W119" s="45" t="s">
        <v>563</v>
      </c>
      <c r="X119" s="30" t="s">
        <v>808</v>
      </c>
      <c r="Y119" s="30" t="s">
        <v>809</v>
      </c>
      <c r="Z119" s="56" t="s">
        <v>804</v>
      </c>
      <c r="AA119" s="45">
        <v>38301</v>
      </c>
      <c r="AB119" s="80" t="s">
        <v>807</v>
      </c>
      <c r="AC119" s="32">
        <v>40045</v>
      </c>
      <c r="AD119" s="47">
        <f>((AC119-AA119)/365)*12</f>
        <v>57.336986301369862</v>
      </c>
      <c r="AE119" s="46" t="s">
        <v>539</v>
      </c>
      <c r="AF119" s="47">
        <v>1</v>
      </c>
      <c r="AG119" s="46" t="s">
        <v>561</v>
      </c>
      <c r="AH119" s="47">
        <v>3</v>
      </c>
      <c r="AI119" s="46" t="s">
        <v>561</v>
      </c>
      <c r="AJ119" s="47">
        <v>3</v>
      </c>
      <c r="AK119" s="46" t="s">
        <v>453</v>
      </c>
      <c r="AL119" s="47" t="s">
        <v>453</v>
      </c>
      <c r="AM119" s="46" t="s">
        <v>637</v>
      </c>
      <c r="AN119" s="47">
        <v>3</v>
      </c>
      <c r="AO119" s="46" t="s">
        <v>2101</v>
      </c>
      <c r="AP119" s="47">
        <v>4</v>
      </c>
      <c r="AQ119" s="47" t="s">
        <v>453</v>
      </c>
      <c r="AR119" s="47" t="s">
        <v>453</v>
      </c>
      <c r="AS119" s="47" t="s">
        <v>453</v>
      </c>
      <c r="AT119" s="47" t="s">
        <v>453</v>
      </c>
      <c r="AU119" s="47" t="s">
        <v>453</v>
      </c>
      <c r="AV119" s="47" t="s">
        <v>453</v>
      </c>
      <c r="AW119" s="47" t="s">
        <v>453</v>
      </c>
      <c r="AX119" s="47" t="s">
        <v>453</v>
      </c>
      <c r="AY119" s="85" t="s">
        <v>4368</v>
      </c>
      <c r="AZ119" s="48" t="s">
        <v>2101</v>
      </c>
      <c r="BA119" s="47">
        <v>4</v>
      </c>
      <c r="BB119" s="44">
        <v>1</v>
      </c>
      <c r="BC119" s="30" t="s">
        <v>779</v>
      </c>
      <c r="BD119" s="55">
        <v>1</v>
      </c>
      <c r="BE119" s="55">
        <v>1</v>
      </c>
      <c r="BF119" s="108" t="s">
        <v>807</v>
      </c>
      <c r="BG119" s="42" t="s">
        <v>453</v>
      </c>
      <c r="BH119" s="40" t="s">
        <v>564</v>
      </c>
      <c r="BI119" s="40" t="s">
        <v>568</v>
      </c>
      <c r="BJ119" s="40" t="s">
        <v>569</v>
      </c>
      <c r="BK119" s="31" t="s">
        <v>1810</v>
      </c>
      <c r="BL119" s="31" t="s">
        <v>513</v>
      </c>
      <c r="BM119" s="30">
        <v>79</v>
      </c>
      <c r="BN119" s="30">
        <v>102</v>
      </c>
      <c r="BO119" s="30">
        <v>88</v>
      </c>
      <c r="BP119" s="30" t="s">
        <v>2102</v>
      </c>
      <c r="BQ119" s="30" t="s">
        <v>515</v>
      </c>
      <c r="BR119" s="30" t="s">
        <v>453</v>
      </c>
      <c r="BS119" s="30" t="s">
        <v>2103</v>
      </c>
      <c r="BT119" s="30" t="s">
        <v>2104</v>
      </c>
      <c r="BU119" s="30" t="s">
        <v>1811</v>
      </c>
      <c r="BV119" s="30" t="s">
        <v>453</v>
      </c>
      <c r="BW119" s="30" t="s">
        <v>453</v>
      </c>
      <c r="BX119" s="30" t="s">
        <v>453</v>
      </c>
      <c r="BY119" s="30" t="s">
        <v>453</v>
      </c>
      <c r="BZ119" s="30" t="s">
        <v>1737</v>
      </c>
      <c r="CA119" s="112"/>
      <c r="CC119" s="29"/>
      <c r="CD119" s="29"/>
      <c r="CE119" s="29"/>
      <c r="CF119" s="29"/>
      <c r="CG119" s="29"/>
      <c r="CH119" s="29"/>
      <c r="CI119" s="29"/>
      <c r="CJ119" s="29"/>
      <c r="CK119" s="29"/>
      <c r="CL119" s="29"/>
      <c r="CM119" s="29"/>
      <c r="CN119" s="29"/>
      <c r="CO119" s="29"/>
      <c r="CP119" s="29"/>
      <c r="CQ119" s="29"/>
      <c r="CR119" s="29"/>
      <c r="CS119" s="29"/>
      <c r="CT119" s="29"/>
      <c r="CU119" s="29"/>
      <c r="CV119" s="29"/>
      <c r="CW119" s="29"/>
      <c r="CX119" s="29"/>
      <c r="CY119" s="29"/>
      <c r="CZ119" s="29"/>
      <c r="DA119" s="29"/>
      <c r="DB119" s="29"/>
      <c r="DC119" s="29"/>
      <c r="DD119" s="29"/>
      <c r="DE119" s="29"/>
      <c r="DF119" s="29"/>
      <c r="DG119" s="29"/>
      <c r="DH119" s="29"/>
      <c r="DI119" s="29"/>
      <c r="DJ119" s="29"/>
      <c r="DK119" s="29"/>
      <c r="DL119" s="29"/>
      <c r="DM119" s="29"/>
      <c r="DN119" s="29"/>
      <c r="DO119" s="29"/>
      <c r="DP119" s="29"/>
      <c r="DQ119" s="29"/>
      <c r="DR119" s="29"/>
      <c r="DS119" s="29"/>
      <c r="DT119" s="29"/>
      <c r="DU119" s="29"/>
      <c r="DV119" s="29"/>
      <c r="DW119" s="29"/>
      <c r="DX119" s="29"/>
      <c r="DY119" s="29"/>
      <c r="DZ119" s="29"/>
      <c r="EA119" s="29"/>
      <c r="EB119" s="29"/>
      <c r="EC119" s="29"/>
      <c r="ED119" s="29"/>
      <c r="EE119" s="29"/>
      <c r="EF119" s="29"/>
      <c r="EG119" s="29"/>
      <c r="EH119" s="29"/>
      <c r="EI119" s="29"/>
      <c r="EJ119" s="29"/>
      <c r="EK119" s="29"/>
      <c r="EL119" s="29"/>
      <c r="EM119" s="29"/>
      <c r="EN119" s="29"/>
      <c r="EO119" s="29"/>
      <c r="EP119" s="29"/>
      <c r="EQ119" s="29"/>
      <c r="ER119" s="29"/>
      <c r="ES119" s="29"/>
      <c r="ET119" s="29"/>
      <c r="EU119" s="29"/>
      <c r="EV119" s="29"/>
      <c r="EW119" s="29"/>
      <c r="EX119" s="29"/>
      <c r="EY119" s="29"/>
      <c r="EZ119" s="29"/>
      <c r="FA119" s="29"/>
      <c r="FB119" s="29"/>
      <c r="FC119" s="29"/>
      <c r="FD119" s="29"/>
      <c r="FE119" s="29"/>
      <c r="FF119" s="29"/>
      <c r="FG119" s="29"/>
      <c r="FH119" s="29"/>
      <c r="FI119" s="29"/>
      <c r="FJ119" s="29"/>
      <c r="FK119" s="29"/>
      <c r="FL119" s="29"/>
      <c r="FM119" s="29"/>
      <c r="FN119" s="29"/>
      <c r="FO119" s="29"/>
      <c r="FP119" s="29"/>
      <c r="FQ119" s="29"/>
      <c r="FR119" s="29"/>
      <c r="FS119" s="29"/>
      <c r="FT119" s="29"/>
      <c r="FU119" s="29"/>
      <c r="FV119" s="29"/>
      <c r="FW119" s="29"/>
      <c r="FX119" s="29"/>
      <c r="FY119" s="29"/>
      <c r="FZ119" s="29"/>
      <c r="GA119" s="29"/>
      <c r="GB119" s="29"/>
      <c r="GC119" s="29"/>
      <c r="GD119" s="29"/>
      <c r="GE119" s="29"/>
      <c r="GF119" s="29"/>
      <c r="GG119" s="29"/>
      <c r="GH119" s="29"/>
      <c r="GI119" s="29"/>
      <c r="GJ119" s="29"/>
      <c r="GK119" s="29"/>
      <c r="GL119" s="29"/>
      <c r="GM119" s="29"/>
      <c r="GN119" s="29"/>
      <c r="GO119" s="29"/>
      <c r="GP119" s="29"/>
      <c r="GQ119" s="29"/>
      <c r="GR119" s="29"/>
      <c r="GS119" s="29"/>
      <c r="GT119" s="29"/>
      <c r="GU119" s="29"/>
      <c r="GV119" s="29"/>
      <c r="GW119" s="29"/>
      <c r="GX119" s="29"/>
      <c r="GY119" s="29"/>
      <c r="GZ119" s="29"/>
      <c r="HA119" s="29"/>
      <c r="HB119" s="29"/>
      <c r="HC119" s="29"/>
      <c r="HD119" s="29"/>
      <c r="HE119" s="29"/>
      <c r="HF119" s="29"/>
      <c r="HG119" s="29"/>
      <c r="HH119" s="29"/>
      <c r="HI119" s="29"/>
      <c r="HJ119" s="29"/>
      <c r="HK119" s="29"/>
      <c r="HL119" s="29"/>
      <c r="HM119" s="29"/>
      <c r="HN119" s="29"/>
      <c r="HO119" s="29"/>
      <c r="HP119" s="29"/>
      <c r="HQ119" s="29"/>
      <c r="HR119" s="29"/>
      <c r="HS119" s="29"/>
      <c r="HT119" s="29"/>
      <c r="HU119" s="29"/>
      <c r="HV119" s="29"/>
      <c r="HW119" s="29"/>
      <c r="HX119" s="29"/>
      <c r="HY119" s="29"/>
      <c r="HZ119" s="29"/>
      <c r="IA119" s="29"/>
      <c r="IB119" s="29"/>
      <c r="IC119" s="29"/>
      <c r="ID119" s="29"/>
      <c r="IE119" s="29"/>
      <c r="IF119" s="29"/>
      <c r="IG119" s="29"/>
      <c r="IH119" s="29"/>
      <c r="II119" s="29"/>
      <c r="IJ119" s="29"/>
      <c r="IK119" s="29"/>
      <c r="IL119" s="29"/>
      <c r="IM119" s="29"/>
      <c r="IN119" s="29"/>
      <c r="IO119" s="29"/>
      <c r="IP119" s="29"/>
      <c r="IQ119" s="29"/>
      <c r="IR119" s="29"/>
      <c r="IS119" s="29"/>
      <c r="IT119" s="29"/>
      <c r="IU119" s="29"/>
      <c r="IV119" s="29"/>
      <c r="IW119" s="29"/>
      <c r="IX119" s="29"/>
      <c r="IY119" s="29"/>
      <c r="IZ119" s="29"/>
      <c r="JA119" s="29"/>
      <c r="JB119" s="29"/>
      <c r="JC119" s="29"/>
      <c r="JD119" s="29"/>
      <c r="JE119" s="29"/>
      <c r="JF119" s="29"/>
      <c r="JG119" s="29"/>
      <c r="JH119" s="29"/>
      <c r="JI119" s="29"/>
      <c r="JJ119" s="29"/>
      <c r="JK119" s="29"/>
      <c r="JL119" s="29"/>
      <c r="JM119" s="29"/>
      <c r="JN119" s="29"/>
      <c r="JO119" s="29"/>
      <c r="JP119" s="29"/>
      <c r="JQ119" s="29"/>
      <c r="JR119" s="29"/>
      <c r="JS119" s="29"/>
      <c r="JT119" s="29"/>
      <c r="JU119" s="29"/>
      <c r="JV119" s="29"/>
      <c r="JW119" s="29"/>
      <c r="JX119" s="29"/>
      <c r="JY119" s="29"/>
      <c r="JZ119" s="29"/>
      <c r="KA119" s="29"/>
      <c r="KB119" s="29"/>
      <c r="KC119" s="29"/>
      <c r="KD119" s="29"/>
      <c r="KE119" s="29"/>
      <c r="KF119" s="29"/>
      <c r="KG119" s="29"/>
      <c r="KH119" s="29"/>
      <c r="KI119" s="29"/>
      <c r="KJ119" s="29"/>
      <c r="KK119" s="29"/>
      <c r="KL119" s="29"/>
      <c r="KM119" s="29"/>
      <c r="KN119" s="29"/>
      <c r="KO119" s="29"/>
      <c r="KP119" s="29"/>
      <c r="KQ119" s="29"/>
      <c r="KR119" s="29"/>
      <c r="KS119" s="29"/>
      <c r="KT119" s="29"/>
      <c r="KU119" s="29"/>
      <c r="KV119" s="29"/>
      <c r="KW119" s="29"/>
      <c r="KX119" s="29"/>
      <c r="KY119" s="29"/>
      <c r="KZ119" s="29"/>
      <c r="LA119" s="29"/>
      <c r="LB119" s="29"/>
      <c r="LC119" s="29"/>
      <c r="LD119" s="29"/>
      <c r="LE119" s="29"/>
      <c r="LF119" s="29"/>
      <c r="LG119" s="29"/>
      <c r="LH119" s="29"/>
      <c r="LI119" s="29"/>
      <c r="LJ119" s="29"/>
      <c r="LK119" s="29"/>
      <c r="LL119" s="29"/>
      <c r="LM119" s="29"/>
      <c r="LN119" s="29"/>
      <c r="LO119" s="29"/>
      <c r="LP119" s="29"/>
      <c r="LQ119" s="29"/>
      <c r="LR119" s="29"/>
      <c r="LS119" s="29"/>
      <c r="LT119" s="29"/>
      <c r="LU119" s="29"/>
      <c r="LV119" s="29"/>
      <c r="LW119" s="29"/>
      <c r="LX119" s="29"/>
      <c r="LY119" s="29"/>
      <c r="LZ119" s="29"/>
      <c r="MA119" s="29"/>
      <c r="MB119" s="29"/>
      <c r="MC119" s="29"/>
      <c r="MD119" s="29"/>
      <c r="ME119" s="29"/>
      <c r="MF119" s="29"/>
      <c r="MG119" s="29"/>
      <c r="MH119" s="29"/>
      <c r="MI119" s="29"/>
      <c r="MJ119" s="29"/>
      <c r="MK119" s="29"/>
      <c r="ML119" s="29"/>
      <c r="MM119" s="29"/>
      <c r="MN119" s="29"/>
      <c r="MO119" s="29"/>
      <c r="MP119" s="29"/>
      <c r="MQ119" s="29"/>
      <c r="MR119" s="29"/>
      <c r="MS119" s="29"/>
      <c r="MT119" s="29"/>
      <c r="MU119" s="29"/>
      <c r="MV119" s="29"/>
      <c r="MW119" s="29"/>
      <c r="MX119" s="29"/>
      <c r="MY119" s="29"/>
      <c r="MZ119" s="29"/>
      <c r="NA119" s="29"/>
      <c r="NB119" s="29"/>
      <c r="NC119" s="29"/>
      <c r="ND119" s="29"/>
      <c r="NE119" s="29"/>
      <c r="NF119" s="29"/>
      <c r="NG119" s="29"/>
      <c r="NH119" s="29"/>
      <c r="NI119" s="29"/>
      <c r="NJ119" s="29"/>
      <c r="NK119" s="29"/>
      <c r="NL119" s="29"/>
      <c r="NM119" s="29"/>
      <c r="NN119" s="29"/>
      <c r="NO119" s="29"/>
      <c r="NP119" s="29"/>
      <c r="NQ119" s="29"/>
      <c r="NR119" s="29"/>
      <c r="NS119" s="29"/>
      <c r="NT119" s="29"/>
      <c r="NU119" s="29"/>
      <c r="NV119" s="29"/>
      <c r="NW119" s="29"/>
      <c r="NX119" s="29"/>
      <c r="NY119" s="29"/>
      <c r="NZ119" s="29"/>
      <c r="OA119" s="29"/>
      <c r="OB119" s="29"/>
      <c r="OC119" s="29"/>
      <c r="OD119" s="29"/>
      <c r="OE119" s="29"/>
      <c r="OF119" s="29"/>
      <c r="OG119" s="29"/>
      <c r="OH119" s="29"/>
      <c r="OI119" s="29"/>
      <c r="OJ119" s="29"/>
      <c r="OK119" s="29"/>
      <c r="OL119" s="29"/>
      <c r="OM119" s="29"/>
      <c r="ON119" s="29"/>
      <c r="OO119" s="29"/>
      <c r="OP119" s="29"/>
      <c r="OQ119" s="29"/>
      <c r="OR119" s="29"/>
      <c r="OS119" s="29"/>
      <c r="OT119" s="29"/>
      <c r="OU119" s="29"/>
      <c r="OV119" s="29"/>
      <c r="OW119" s="29"/>
      <c r="OX119" s="29"/>
      <c r="OY119" s="29"/>
      <c r="OZ119" s="29"/>
      <c r="PA119" s="29"/>
      <c r="PB119" s="29"/>
      <c r="PC119" s="29"/>
      <c r="PD119" s="29"/>
      <c r="PE119" s="29"/>
      <c r="PF119" s="29"/>
      <c r="PG119" s="29"/>
      <c r="PH119" s="29"/>
      <c r="PI119" s="29"/>
      <c r="PJ119" s="29"/>
      <c r="PK119" s="29"/>
      <c r="PL119" s="29"/>
      <c r="PM119" s="29"/>
      <c r="PN119" s="29"/>
      <c r="PO119" s="29"/>
      <c r="PP119" s="29"/>
      <c r="PQ119" s="29"/>
      <c r="PR119" s="29"/>
      <c r="PS119" s="29"/>
      <c r="PT119" s="29"/>
      <c r="PU119" s="29"/>
      <c r="PV119" s="29"/>
      <c r="PW119" s="29"/>
      <c r="PX119" s="29"/>
      <c r="PY119" s="29"/>
      <c r="PZ119" s="29"/>
      <c r="QA119" s="29"/>
      <c r="QB119" s="29"/>
      <c r="QC119" s="29"/>
      <c r="QD119" s="29"/>
      <c r="QE119" s="29"/>
      <c r="QF119" s="29"/>
      <c r="QG119" s="29"/>
      <c r="QH119" s="29"/>
      <c r="QI119" s="29"/>
      <c r="QJ119" s="29"/>
      <c r="QK119" s="29"/>
      <c r="QL119" s="29"/>
      <c r="QM119" s="29"/>
      <c r="QN119" s="29"/>
      <c r="QO119" s="29"/>
      <c r="QP119" s="29"/>
      <c r="QQ119" s="29"/>
      <c r="QR119" s="29"/>
      <c r="QS119" s="29"/>
      <c r="QT119" s="29"/>
      <c r="QU119" s="29"/>
      <c r="QV119" s="29"/>
      <c r="QW119" s="29"/>
      <c r="QX119" s="29"/>
      <c r="QY119" s="29"/>
      <c r="QZ119" s="29"/>
      <c r="RA119" s="29"/>
      <c r="RB119" s="29"/>
      <c r="RC119" s="29"/>
      <c r="RD119" s="29"/>
      <c r="RE119" s="29"/>
      <c r="RF119" s="29"/>
      <c r="RG119" s="29"/>
      <c r="RH119" s="29"/>
      <c r="RI119" s="29"/>
      <c r="RJ119" s="29"/>
      <c r="RK119" s="29"/>
      <c r="RL119" s="29"/>
      <c r="RM119" s="29"/>
      <c r="RN119" s="29"/>
      <c r="RO119" s="29"/>
      <c r="RP119" s="29"/>
      <c r="RQ119" s="29"/>
      <c r="RR119" s="29"/>
      <c r="RS119" s="29"/>
      <c r="RT119" s="29"/>
      <c r="RU119" s="29"/>
      <c r="RV119" s="29"/>
      <c r="RW119" s="29"/>
      <c r="RX119" s="29"/>
      <c r="RY119" s="29"/>
      <c r="RZ119" s="29"/>
      <c r="SA119" s="29"/>
      <c r="SB119" s="29"/>
      <c r="SC119" s="29"/>
      <c r="SD119" s="29"/>
      <c r="SE119" s="29"/>
      <c r="SF119" s="29"/>
      <c r="SG119" s="29"/>
      <c r="SH119" s="29"/>
      <c r="SI119" s="29"/>
      <c r="SJ119" s="29"/>
      <c r="SK119" s="29"/>
      <c r="SL119" s="29"/>
      <c r="SM119" s="29"/>
      <c r="SN119" s="29"/>
      <c r="SO119" s="29"/>
      <c r="SP119" s="29"/>
      <c r="SQ119" s="29"/>
      <c r="SR119" s="29"/>
      <c r="SS119" s="29"/>
      <c r="ST119" s="29"/>
      <c r="SU119" s="29"/>
      <c r="SV119" s="29"/>
      <c r="SW119" s="29"/>
      <c r="SX119" s="29"/>
      <c r="SY119" s="29"/>
      <c r="SZ119" s="29"/>
      <c r="TA119" s="29"/>
      <c r="TB119" s="29"/>
      <c r="TC119" s="29"/>
      <c r="TD119" s="29"/>
      <c r="TE119" s="29"/>
      <c r="TF119" s="29"/>
      <c r="TG119" s="29"/>
      <c r="TH119" s="29"/>
      <c r="TI119" s="29"/>
      <c r="TJ119" s="29"/>
      <c r="TK119" s="29"/>
      <c r="TL119" s="29"/>
      <c r="TM119" s="29"/>
      <c r="TN119" s="29"/>
      <c r="TO119" s="29"/>
      <c r="TP119" s="29"/>
      <c r="TQ119" s="29"/>
      <c r="TR119" s="29"/>
      <c r="TS119" s="29"/>
      <c r="TT119" s="29"/>
      <c r="TU119" s="29"/>
      <c r="TV119" s="29"/>
      <c r="TW119" s="29"/>
      <c r="TX119" s="29"/>
      <c r="TY119" s="29"/>
      <c r="TZ119" s="29"/>
      <c r="UA119" s="29"/>
      <c r="UB119" s="29"/>
      <c r="UC119" s="29"/>
      <c r="UD119" s="29"/>
      <c r="UE119" s="29"/>
      <c r="UF119" s="29"/>
      <c r="UG119" s="29"/>
      <c r="UH119" s="29"/>
      <c r="UI119" s="29"/>
      <c r="UJ119" s="29"/>
      <c r="UK119" s="29"/>
      <c r="UL119" s="29"/>
      <c r="UM119" s="29"/>
      <c r="UN119" s="29"/>
      <c r="UO119" s="29"/>
      <c r="UP119" s="29"/>
      <c r="UQ119" s="29"/>
      <c r="UR119" s="29"/>
      <c r="US119" s="29"/>
      <c r="UT119" s="29"/>
      <c r="UU119" s="29"/>
      <c r="UV119" s="29"/>
      <c r="UW119" s="29"/>
      <c r="UX119" s="29"/>
      <c r="UY119" s="29"/>
      <c r="UZ119" s="29"/>
      <c r="VA119" s="29"/>
      <c r="VB119" s="29"/>
      <c r="VC119" s="29"/>
      <c r="VD119" s="29"/>
      <c r="VE119" s="29"/>
      <c r="VF119" s="29"/>
      <c r="VG119" s="29"/>
      <c r="VH119" s="29"/>
      <c r="VI119" s="29"/>
      <c r="VJ119" s="29"/>
      <c r="VK119" s="29"/>
      <c r="VL119" s="29"/>
      <c r="VM119" s="29"/>
      <c r="VN119" s="29"/>
      <c r="VO119" s="29"/>
      <c r="VP119" s="29"/>
      <c r="VQ119" s="29"/>
      <c r="VR119" s="29"/>
      <c r="VS119" s="29"/>
      <c r="VT119" s="29"/>
      <c r="VU119" s="29"/>
      <c r="VV119" s="29"/>
      <c r="VW119" s="29"/>
      <c r="VX119" s="29"/>
      <c r="VY119" s="29"/>
      <c r="VZ119" s="29"/>
      <c r="WA119" s="29"/>
      <c r="WB119" s="29"/>
      <c r="WC119" s="29"/>
      <c r="WD119" s="29"/>
      <c r="WE119" s="29"/>
      <c r="WF119" s="29"/>
      <c r="WG119" s="29"/>
      <c r="WH119" s="29"/>
      <c r="WI119" s="29"/>
      <c r="WJ119" s="29"/>
      <c r="WK119" s="29"/>
      <c r="WL119" s="29"/>
      <c r="WM119" s="29"/>
      <c r="WN119" s="29"/>
      <c r="WO119" s="29"/>
      <c r="WP119" s="29"/>
      <c r="WQ119" s="29"/>
      <c r="WR119" s="29"/>
      <c r="WS119" s="29"/>
      <c r="WT119" s="29"/>
      <c r="WU119" s="29"/>
      <c r="WV119" s="29"/>
      <c r="WW119" s="29"/>
      <c r="WX119" s="29"/>
      <c r="WY119" s="29"/>
      <c r="WZ119" s="29"/>
      <c r="XA119" s="29"/>
      <c r="XB119" s="29"/>
      <c r="XC119" s="29"/>
      <c r="XD119" s="29"/>
      <c r="XE119" s="29"/>
      <c r="XF119" s="29"/>
      <c r="XG119" s="29"/>
      <c r="XH119" s="29"/>
      <c r="XI119" s="29"/>
      <c r="XJ119" s="29"/>
      <c r="XK119" s="29"/>
      <c r="XL119" s="29"/>
      <c r="XM119" s="29"/>
      <c r="XN119" s="29"/>
      <c r="XO119" s="29"/>
      <c r="XP119" s="29"/>
      <c r="XQ119" s="29"/>
      <c r="XR119" s="29"/>
      <c r="XS119" s="29"/>
      <c r="XT119" s="29"/>
      <c r="XU119" s="29"/>
      <c r="XV119" s="29"/>
      <c r="XW119" s="29"/>
      <c r="XX119" s="29"/>
      <c r="XY119" s="29"/>
      <c r="XZ119" s="29"/>
      <c r="YA119" s="29"/>
      <c r="YB119" s="29"/>
      <c r="YC119" s="29"/>
      <c r="YD119" s="29"/>
      <c r="YE119" s="29"/>
      <c r="YF119" s="29"/>
      <c r="YG119" s="29"/>
      <c r="YH119" s="29"/>
      <c r="YI119" s="29"/>
      <c r="YJ119" s="29"/>
      <c r="YK119" s="29"/>
      <c r="YL119" s="29"/>
      <c r="YM119" s="29"/>
      <c r="YN119" s="29"/>
      <c r="YO119" s="29"/>
      <c r="YP119" s="29"/>
      <c r="YQ119" s="29"/>
      <c r="YR119" s="29"/>
      <c r="YS119" s="29"/>
      <c r="YT119" s="29"/>
      <c r="YU119" s="29"/>
      <c r="YV119" s="29"/>
      <c r="YW119" s="29"/>
      <c r="YX119" s="29"/>
      <c r="YY119" s="29"/>
      <c r="YZ119" s="29"/>
      <c r="ZA119" s="29"/>
      <c r="ZB119" s="29"/>
      <c r="ZC119" s="29"/>
      <c r="ZD119" s="29"/>
      <c r="ZE119" s="29"/>
      <c r="ZF119" s="29"/>
      <c r="ZG119" s="29"/>
      <c r="ZH119" s="29"/>
      <c r="ZI119" s="29"/>
      <c r="ZJ119" s="29"/>
      <c r="ZK119" s="29"/>
      <c r="ZL119" s="29"/>
      <c r="ZM119" s="29"/>
      <c r="ZN119" s="29"/>
      <c r="ZO119" s="29"/>
      <c r="ZP119" s="29"/>
      <c r="ZQ119" s="29"/>
      <c r="ZR119" s="29"/>
      <c r="ZS119" s="29"/>
      <c r="ZT119" s="29"/>
      <c r="ZU119" s="29"/>
      <c r="ZV119" s="29"/>
      <c r="ZW119" s="29"/>
      <c r="ZX119" s="29"/>
      <c r="ZY119" s="29"/>
      <c r="ZZ119" s="29"/>
      <c r="AAA119" s="29"/>
      <c r="AAB119" s="29"/>
      <c r="AAC119" s="29"/>
      <c r="AAD119" s="29"/>
      <c r="AAE119" s="29"/>
      <c r="AAF119" s="29"/>
      <c r="AAG119" s="29"/>
      <c r="AAH119" s="29"/>
      <c r="AAI119" s="29"/>
      <c r="AAJ119" s="29"/>
      <c r="AAK119" s="29"/>
      <c r="AAL119" s="29"/>
      <c r="AAM119" s="29"/>
      <c r="AAN119" s="29"/>
      <c r="AAO119" s="29"/>
      <c r="AAP119" s="29"/>
      <c r="AAQ119" s="29"/>
      <c r="AAR119" s="29"/>
      <c r="AAS119" s="29"/>
      <c r="AAT119" s="29"/>
      <c r="AAU119" s="29"/>
      <c r="AAV119" s="29"/>
      <c r="AAW119" s="29"/>
      <c r="AAX119" s="29"/>
      <c r="AAY119" s="29"/>
      <c r="AAZ119" s="29"/>
      <c r="ABA119" s="29"/>
      <c r="ABB119" s="29"/>
      <c r="ABC119" s="29"/>
      <c r="ABD119" s="29"/>
      <c r="ABE119" s="29"/>
      <c r="ABF119" s="29"/>
      <c r="ABG119" s="29"/>
      <c r="ABH119" s="29"/>
      <c r="ABI119" s="29"/>
      <c r="ABJ119" s="29"/>
      <c r="ABK119" s="29"/>
      <c r="ABL119" s="29"/>
      <c r="ABM119" s="29"/>
      <c r="ABN119" s="29"/>
      <c r="ABO119" s="29"/>
      <c r="ABP119" s="29"/>
      <c r="ABQ119" s="29"/>
      <c r="ABR119" s="29"/>
      <c r="ABS119" s="29"/>
      <c r="ABT119" s="29"/>
      <c r="ABU119" s="29"/>
      <c r="ABV119" s="29"/>
      <c r="ABW119" s="29"/>
      <c r="ABX119" s="29"/>
      <c r="ABY119" s="29"/>
      <c r="ABZ119" s="29"/>
      <c r="ACA119" s="29"/>
      <c r="ACB119" s="29"/>
      <c r="ACC119" s="29"/>
      <c r="ACD119" s="29"/>
      <c r="ACE119" s="29"/>
      <c r="ACF119" s="29"/>
      <c r="ACG119" s="29"/>
      <c r="ACH119" s="29"/>
      <c r="ACI119" s="29"/>
      <c r="ACJ119" s="29"/>
      <c r="ACK119" s="29"/>
      <c r="ACL119" s="29"/>
      <c r="ACM119" s="29"/>
      <c r="ACN119" s="29"/>
      <c r="ACO119" s="29"/>
      <c r="ACP119" s="29"/>
      <c r="ACQ119" s="29"/>
      <c r="ACR119" s="29"/>
      <c r="ACS119" s="29"/>
      <c r="ACT119" s="29"/>
      <c r="ACU119" s="29"/>
      <c r="ACV119" s="29"/>
      <c r="ACW119" s="29"/>
      <c r="ACX119" s="29"/>
      <c r="ACY119" s="29"/>
      <c r="ACZ119" s="29"/>
      <c r="ADA119" s="29"/>
      <c r="ADB119" s="29"/>
      <c r="ADC119" s="29"/>
      <c r="ADD119" s="29"/>
      <c r="ADE119" s="29"/>
      <c r="ADF119" s="29"/>
      <c r="ADG119" s="29"/>
      <c r="ADH119" s="29"/>
      <c r="ADI119" s="29"/>
      <c r="ADJ119" s="29"/>
      <c r="ADK119" s="29"/>
      <c r="ADL119" s="29"/>
      <c r="ADM119" s="29"/>
      <c r="ADN119" s="29"/>
      <c r="ADO119" s="29"/>
      <c r="ADP119" s="29"/>
      <c r="ADQ119" s="29"/>
      <c r="ADR119" s="29"/>
      <c r="ADS119" s="29"/>
      <c r="ADT119" s="29"/>
      <c r="ADU119" s="29"/>
      <c r="ADV119" s="29"/>
      <c r="ADW119" s="29"/>
      <c r="ADX119" s="29"/>
      <c r="ADY119" s="29"/>
      <c r="ADZ119" s="29"/>
      <c r="AEA119" s="29"/>
      <c r="AEB119" s="29"/>
      <c r="AEC119" s="29"/>
      <c r="AED119" s="29"/>
      <c r="AEE119" s="29"/>
      <c r="AEF119" s="29"/>
      <c r="AEG119" s="29"/>
      <c r="AEH119" s="29"/>
      <c r="AEI119" s="29"/>
      <c r="AEJ119" s="29"/>
      <c r="AEK119" s="29"/>
      <c r="AEL119" s="29"/>
      <c r="AEM119" s="29"/>
      <c r="AEN119" s="29"/>
      <c r="AEO119" s="29"/>
      <c r="AEP119" s="29"/>
      <c r="AEQ119" s="29"/>
      <c r="AER119" s="29"/>
      <c r="AES119" s="29"/>
      <c r="AET119" s="29"/>
      <c r="AEU119" s="29"/>
      <c r="AEV119" s="29"/>
      <c r="AEW119" s="29"/>
      <c r="AEX119" s="29"/>
      <c r="AEY119" s="29"/>
      <c r="AEZ119" s="29"/>
      <c r="AFA119" s="29"/>
      <c r="AFB119" s="29"/>
      <c r="AFC119" s="29"/>
      <c r="AFD119" s="29"/>
      <c r="AFE119" s="29"/>
      <c r="AFF119" s="29"/>
      <c r="AFG119" s="29"/>
      <c r="AFH119" s="29"/>
      <c r="AFI119" s="29"/>
      <c r="AFJ119" s="29"/>
      <c r="AFK119" s="29"/>
      <c r="AFL119" s="29"/>
      <c r="AFM119" s="29"/>
      <c r="AFN119" s="29"/>
      <c r="AFO119" s="29"/>
      <c r="AFP119" s="29"/>
      <c r="AFQ119" s="29"/>
      <c r="AFR119" s="29"/>
      <c r="AFS119" s="29"/>
      <c r="AFT119" s="29"/>
      <c r="AFU119" s="29"/>
      <c r="AFV119" s="29"/>
      <c r="AFW119" s="29"/>
      <c r="AFX119" s="29"/>
      <c r="AFY119" s="29"/>
      <c r="AFZ119" s="29"/>
      <c r="AGA119" s="29"/>
      <c r="AGB119" s="29"/>
      <c r="AGC119" s="29"/>
      <c r="AGD119" s="29"/>
      <c r="AGE119" s="29"/>
      <c r="AGF119" s="29"/>
      <c r="AGG119" s="29"/>
      <c r="AGH119" s="29"/>
      <c r="AGI119" s="29"/>
      <c r="AGJ119" s="29"/>
      <c r="AGK119" s="29"/>
      <c r="AGL119" s="29"/>
      <c r="AGM119" s="29"/>
      <c r="AGN119" s="29"/>
      <c r="AGO119" s="29"/>
      <c r="AGP119" s="29"/>
      <c r="AGQ119" s="29"/>
      <c r="AGR119" s="29"/>
      <c r="AGS119" s="29"/>
      <c r="AGT119" s="29"/>
      <c r="AGU119" s="29"/>
      <c r="AGV119" s="29"/>
      <c r="AGW119" s="29"/>
      <c r="AGX119" s="29"/>
      <c r="AGY119" s="29"/>
      <c r="AGZ119" s="29"/>
      <c r="AHA119" s="29"/>
      <c r="AHB119" s="29"/>
      <c r="AHC119" s="29"/>
      <c r="AHD119" s="29"/>
      <c r="AHE119" s="29"/>
      <c r="AHF119" s="29"/>
      <c r="AHG119" s="29"/>
      <c r="AHH119" s="29"/>
      <c r="AHI119" s="29"/>
      <c r="AHJ119" s="29"/>
      <c r="AHK119" s="29"/>
      <c r="AHL119" s="29"/>
      <c r="AHM119" s="29"/>
      <c r="AHN119" s="29"/>
      <c r="AHO119" s="29"/>
      <c r="AHP119" s="29"/>
      <c r="AHQ119" s="29"/>
      <c r="AHR119" s="29"/>
      <c r="AHS119" s="29"/>
      <c r="AHT119" s="29"/>
      <c r="AHU119" s="29"/>
      <c r="AHV119" s="29"/>
      <c r="AHW119" s="29"/>
      <c r="AHX119" s="29"/>
      <c r="AHY119" s="29"/>
      <c r="AHZ119" s="29"/>
      <c r="AIA119" s="29"/>
      <c r="AIB119" s="29"/>
      <c r="AIC119" s="29"/>
      <c r="AID119" s="29"/>
      <c r="AIE119" s="29"/>
      <c r="AIF119" s="29"/>
      <c r="AIG119" s="29"/>
      <c r="AIH119" s="29"/>
      <c r="AII119" s="29"/>
      <c r="AIJ119" s="29"/>
      <c r="AIK119" s="29"/>
      <c r="AIL119" s="29"/>
      <c r="AIM119" s="29"/>
      <c r="AIN119" s="29"/>
      <c r="AIO119" s="29"/>
      <c r="AIP119" s="29"/>
      <c r="AIQ119" s="29"/>
      <c r="AIR119" s="29"/>
      <c r="AIS119" s="29"/>
      <c r="AIT119" s="29"/>
      <c r="AIU119" s="29"/>
      <c r="AIV119" s="29"/>
      <c r="AIW119" s="29"/>
      <c r="AIX119" s="29"/>
      <c r="AIY119" s="29"/>
      <c r="AIZ119" s="29"/>
      <c r="AJA119" s="29"/>
      <c r="AJB119" s="29"/>
      <c r="AJC119" s="29"/>
      <c r="AJD119" s="29"/>
      <c r="AJE119" s="29"/>
      <c r="AJF119" s="29"/>
      <c r="AJG119" s="29"/>
      <c r="AJH119" s="29"/>
      <c r="AJI119" s="29"/>
      <c r="AJJ119" s="29"/>
      <c r="AJK119" s="29"/>
      <c r="AJL119" s="29"/>
      <c r="AJM119" s="29"/>
      <c r="AJN119" s="29"/>
      <c r="AJO119" s="29"/>
      <c r="AJP119" s="29"/>
      <c r="AJQ119" s="29"/>
      <c r="AJR119" s="29"/>
      <c r="AJS119" s="29"/>
      <c r="AJT119" s="29"/>
      <c r="AJU119" s="29"/>
      <c r="AJV119" s="29"/>
      <c r="AJW119" s="29"/>
      <c r="AJX119" s="29"/>
      <c r="AJY119" s="29"/>
      <c r="AJZ119" s="29"/>
      <c r="AKA119" s="29"/>
      <c r="AKB119" s="29"/>
      <c r="AKC119" s="29"/>
      <c r="AKD119" s="29"/>
      <c r="AKE119" s="29"/>
      <c r="AKF119" s="29"/>
      <c r="AKG119" s="29"/>
      <c r="AKH119" s="29"/>
      <c r="AKI119" s="29"/>
      <c r="AKJ119" s="29"/>
      <c r="AKK119" s="29"/>
      <c r="AKL119" s="29"/>
      <c r="AKM119" s="29"/>
      <c r="AKN119" s="29"/>
      <c r="AKO119" s="29"/>
      <c r="AKP119" s="29"/>
      <c r="AKQ119" s="29"/>
      <c r="AKR119" s="29"/>
      <c r="AKS119" s="29"/>
      <c r="AKT119" s="29"/>
      <c r="AKU119" s="29"/>
      <c r="AKV119" s="29"/>
      <c r="AKW119" s="29"/>
      <c r="AKX119" s="29"/>
      <c r="AKY119" s="29"/>
      <c r="AKZ119" s="29"/>
      <c r="ALA119" s="29"/>
      <c r="ALB119" s="29"/>
      <c r="ALC119" s="29"/>
      <c r="ALD119" s="29"/>
      <c r="ALE119" s="29"/>
      <c r="ALF119" s="29"/>
      <c r="ALG119" s="29"/>
      <c r="ALH119" s="29"/>
      <c r="ALI119" s="29"/>
      <c r="ALJ119" s="29"/>
      <c r="ALK119" s="29"/>
      <c r="ALL119" s="29"/>
      <c r="ALM119" s="29"/>
      <c r="ALN119" s="29"/>
      <c r="ALO119" s="29"/>
      <c r="ALP119" s="29"/>
      <c r="ALQ119" s="29"/>
      <c r="ALR119" s="29"/>
      <c r="ALS119" s="29"/>
      <c r="ALT119" s="29"/>
      <c r="ALU119" s="29"/>
      <c r="ALV119" s="29"/>
      <c r="ALW119" s="29"/>
      <c r="ALX119" s="29"/>
      <c r="ALY119" s="29"/>
      <c r="ALZ119" s="29"/>
      <c r="AMA119" s="29"/>
      <c r="AMB119" s="29"/>
      <c r="AMC119" s="29"/>
      <c r="AMD119" s="29"/>
      <c r="AME119" s="29"/>
      <c r="AMF119" s="29"/>
      <c r="AMG119" s="29"/>
      <c r="AMH119" s="29"/>
      <c r="AMI119" s="29"/>
      <c r="AMJ119" s="29"/>
      <c r="AMK119" s="29"/>
      <c r="AML119" s="29"/>
      <c r="AMM119" s="29"/>
      <c r="AMN119" s="29"/>
      <c r="AMO119" s="29"/>
      <c r="AMP119" s="29"/>
      <c r="AMQ119" s="29"/>
      <c r="AMR119" s="29"/>
      <c r="AMS119" s="29"/>
      <c r="AMT119" s="29"/>
      <c r="AMU119" s="29"/>
      <c r="AMV119" s="29"/>
      <c r="AMW119" s="29"/>
      <c r="AMX119" s="29"/>
      <c r="AMY119" s="29"/>
      <c r="AMZ119" s="29"/>
      <c r="ANA119" s="29"/>
      <c r="ANB119" s="29"/>
      <c r="ANC119" s="29"/>
      <c r="AND119" s="29"/>
      <c r="ANE119" s="29"/>
      <c r="ANF119" s="29"/>
      <c r="ANG119" s="29"/>
      <c r="ANH119" s="29"/>
      <c r="ANI119" s="29"/>
      <c r="ANJ119" s="29"/>
      <c r="ANK119" s="29"/>
      <c r="ANL119" s="29"/>
      <c r="ANM119" s="29"/>
      <c r="ANN119" s="29"/>
      <c r="ANO119" s="29"/>
      <c r="ANP119" s="29"/>
      <c r="ANQ119" s="29"/>
      <c r="ANR119" s="29"/>
      <c r="ANS119" s="29"/>
      <c r="ANT119" s="29"/>
      <c r="ANU119" s="29"/>
      <c r="ANV119" s="29"/>
      <c r="ANW119" s="29"/>
      <c r="ANX119" s="29"/>
      <c r="ANY119" s="29"/>
      <c r="ANZ119" s="29"/>
      <c r="AOA119" s="29"/>
      <c r="AOB119" s="29"/>
      <c r="AOC119" s="29"/>
      <c r="AOD119" s="29"/>
      <c r="AOE119" s="29"/>
      <c r="AOF119" s="29"/>
      <c r="AOG119" s="29"/>
      <c r="AOH119" s="29"/>
      <c r="AOI119" s="29"/>
      <c r="AOJ119" s="29"/>
      <c r="AOK119" s="29"/>
      <c r="AOL119" s="29"/>
      <c r="AOM119" s="29"/>
      <c r="AON119" s="29"/>
      <c r="AOO119" s="29"/>
      <c r="AOP119" s="29"/>
      <c r="AOQ119" s="29"/>
      <c r="AOR119" s="29"/>
      <c r="AOS119" s="29"/>
      <c r="AOT119" s="29"/>
      <c r="AOU119" s="29"/>
      <c r="AOV119" s="29"/>
      <c r="AOW119" s="29"/>
      <c r="AOX119" s="29"/>
      <c r="AOY119" s="29"/>
      <c r="AOZ119" s="29"/>
      <c r="APA119" s="29"/>
      <c r="APB119" s="29"/>
      <c r="APC119" s="29"/>
      <c r="APD119" s="29"/>
      <c r="APE119" s="29"/>
      <c r="APF119" s="29"/>
      <c r="APG119" s="29"/>
      <c r="APH119" s="29"/>
      <c r="API119" s="29"/>
      <c r="APJ119" s="29"/>
      <c r="APK119" s="29"/>
      <c r="APL119" s="29"/>
      <c r="APM119" s="29"/>
      <c r="APN119" s="29"/>
      <c r="APO119" s="29"/>
      <c r="APP119" s="29"/>
      <c r="APQ119" s="29"/>
      <c r="APR119" s="29"/>
      <c r="APS119" s="29"/>
      <c r="APT119" s="29"/>
      <c r="APU119" s="29"/>
      <c r="APV119" s="29"/>
      <c r="APW119" s="29"/>
      <c r="APX119" s="29"/>
      <c r="APY119" s="29"/>
      <c r="APZ119" s="29"/>
      <c r="AQA119" s="29"/>
      <c r="AQB119" s="29"/>
      <c r="AQC119" s="29"/>
      <c r="AQD119" s="29"/>
      <c r="AQE119" s="29"/>
      <c r="AQF119" s="29"/>
      <c r="AQG119" s="29"/>
      <c r="AQH119" s="29"/>
      <c r="AQI119" s="29"/>
      <c r="AQJ119" s="29"/>
      <c r="AQK119" s="29"/>
      <c r="AQL119" s="29"/>
      <c r="AQM119" s="29"/>
      <c r="AQN119" s="29"/>
      <c r="AQO119" s="29"/>
      <c r="AQP119" s="29"/>
      <c r="AQQ119" s="29"/>
      <c r="AQR119" s="29"/>
      <c r="AQS119" s="29"/>
      <c r="AQT119" s="29"/>
      <c r="AQU119" s="29"/>
      <c r="AQV119" s="29"/>
      <c r="AQW119" s="29"/>
      <c r="AQX119" s="29"/>
      <c r="AQY119" s="29"/>
      <c r="AQZ119" s="29"/>
      <c r="ARA119" s="29"/>
      <c r="ARB119" s="29"/>
      <c r="ARC119" s="29"/>
      <c r="ARD119" s="29"/>
      <c r="ARE119" s="29"/>
      <c r="ARF119" s="29"/>
      <c r="ARG119" s="29"/>
      <c r="ARH119" s="29"/>
      <c r="ARI119" s="29"/>
      <c r="ARJ119" s="29"/>
      <c r="ARK119" s="29"/>
      <c r="ARL119" s="29"/>
      <c r="ARM119" s="29"/>
      <c r="ARN119" s="29"/>
      <c r="ARO119" s="29"/>
      <c r="ARP119" s="29"/>
      <c r="ARQ119" s="29"/>
      <c r="ARR119" s="29"/>
      <c r="ARS119" s="29"/>
      <c r="ART119" s="29"/>
      <c r="ARU119" s="29"/>
      <c r="ARV119" s="29"/>
      <c r="ARW119" s="29"/>
      <c r="ARX119" s="29"/>
      <c r="ARY119" s="29"/>
      <c r="ARZ119" s="29"/>
      <c r="ASA119" s="29"/>
      <c r="ASB119" s="29"/>
      <c r="ASC119" s="29"/>
      <c r="ASD119" s="29"/>
      <c r="ASE119" s="29"/>
      <c r="ASF119" s="29"/>
      <c r="ASG119" s="29"/>
      <c r="ASH119" s="29"/>
      <c r="ASI119" s="29"/>
      <c r="ASJ119" s="29"/>
      <c r="ASK119" s="29"/>
      <c r="ASL119" s="29"/>
      <c r="ASM119" s="29"/>
      <c r="ASN119" s="29"/>
      <c r="ASO119" s="29"/>
      <c r="ASP119" s="29"/>
      <c r="ASQ119" s="29"/>
      <c r="ASR119" s="29"/>
      <c r="ASS119" s="29"/>
      <c r="AST119" s="29"/>
      <c r="ASU119" s="29"/>
      <c r="ASV119" s="29"/>
      <c r="ASW119" s="29"/>
      <c r="ASX119" s="29"/>
      <c r="ASY119" s="29"/>
      <c r="ASZ119" s="29"/>
      <c r="ATA119" s="29"/>
      <c r="ATB119" s="29"/>
      <c r="ATC119" s="29"/>
      <c r="ATD119" s="29"/>
      <c r="ATE119" s="29"/>
      <c r="ATF119" s="29"/>
      <c r="ATG119" s="29"/>
      <c r="ATH119" s="29"/>
      <c r="ATI119" s="29"/>
      <c r="ATJ119" s="29"/>
      <c r="ATK119" s="29"/>
      <c r="ATL119" s="29"/>
      <c r="ATM119" s="29"/>
      <c r="ATN119" s="29"/>
      <c r="ATO119" s="29"/>
      <c r="ATP119" s="29"/>
      <c r="ATQ119" s="29"/>
      <c r="ATR119" s="29"/>
      <c r="ATS119" s="29"/>
      <c r="ATT119" s="29"/>
      <c r="ATU119" s="29"/>
      <c r="ATV119" s="29"/>
      <c r="ATW119" s="29"/>
      <c r="ATX119" s="29"/>
      <c r="ATY119" s="29"/>
      <c r="ATZ119" s="29"/>
      <c r="AUA119" s="29"/>
      <c r="AUB119" s="29"/>
      <c r="AUC119" s="29"/>
      <c r="AUD119" s="29"/>
      <c r="AUE119" s="29"/>
      <c r="AUF119" s="29"/>
      <c r="AUG119" s="29"/>
      <c r="AUH119" s="29"/>
      <c r="AUI119" s="29"/>
      <c r="AUJ119" s="29"/>
      <c r="AUK119" s="29"/>
      <c r="AUL119" s="29"/>
      <c r="AUM119" s="29"/>
      <c r="AUN119" s="29"/>
      <c r="AUO119" s="29"/>
      <c r="AUP119" s="29"/>
      <c r="AUQ119" s="29"/>
      <c r="AUR119" s="29"/>
      <c r="AUS119" s="29"/>
      <c r="AUT119" s="29"/>
      <c r="AUU119" s="29"/>
      <c r="AUV119" s="29"/>
      <c r="AUW119" s="29"/>
      <c r="AUX119" s="29"/>
      <c r="AUY119" s="29"/>
      <c r="AUZ119" s="29"/>
      <c r="AVA119" s="29"/>
      <c r="AVB119" s="29"/>
      <c r="AVC119" s="29"/>
      <c r="AVD119" s="29"/>
      <c r="AVE119" s="29"/>
      <c r="AVF119" s="29"/>
      <c r="AVG119" s="29"/>
      <c r="AVH119" s="29"/>
      <c r="AVI119" s="29"/>
      <c r="AVJ119" s="29"/>
      <c r="AVK119" s="29"/>
      <c r="AVL119" s="29"/>
      <c r="AVM119" s="29"/>
      <c r="AVN119" s="29"/>
      <c r="AVO119" s="29"/>
      <c r="AVP119" s="29"/>
      <c r="AVQ119" s="29"/>
      <c r="AVR119" s="29"/>
      <c r="AVS119" s="29"/>
      <c r="AVT119" s="29"/>
      <c r="AVU119" s="29"/>
      <c r="AVV119" s="29"/>
      <c r="AVW119" s="29"/>
      <c r="AVX119" s="29"/>
      <c r="AVY119" s="29"/>
      <c r="AVZ119" s="29"/>
      <c r="AWA119" s="29"/>
      <c r="AWB119" s="29"/>
      <c r="AWC119" s="29"/>
      <c r="AWD119" s="29"/>
      <c r="AWE119" s="29"/>
      <c r="AWF119" s="29"/>
      <c r="AWG119" s="29"/>
      <c r="AWH119" s="29"/>
      <c r="AWI119" s="29"/>
      <c r="AWJ119" s="29"/>
      <c r="AWK119" s="29"/>
      <c r="AWL119" s="29"/>
      <c r="AWM119" s="29"/>
      <c r="AWN119" s="29"/>
      <c r="AWO119" s="29"/>
      <c r="AWP119" s="29"/>
      <c r="AWQ119" s="29"/>
      <c r="AWR119" s="29"/>
      <c r="AWS119" s="29"/>
      <c r="AWT119" s="29"/>
      <c r="AWU119" s="29"/>
      <c r="AWV119" s="29"/>
      <c r="AWW119" s="29"/>
      <c r="AWX119" s="29"/>
      <c r="AWY119" s="29"/>
      <c r="AWZ119" s="29"/>
      <c r="AXA119" s="29"/>
      <c r="AXB119" s="29"/>
      <c r="AXC119" s="29"/>
      <c r="AXD119" s="29"/>
      <c r="AXE119" s="29"/>
      <c r="AXF119" s="29"/>
      <c r="AXG119" s="29"/>
      <c r="AXH119" s="29"/>
      <c r="AXI119" s="29"/>
      <c r="AXJ119" s="29"/>
      <c r="AXK119" s="29"/>
      <c r="AXL119" s="29"/>
      <c r="AXM119" s="29"/>
      <c r="AXN119" s="29"/>
      <c r="AXO119" s="29"/>
      <c r="AXP119" s="29"/>
      <c r="AXQ119" s="29"/>
      <c r="AXR119" s="29"/>
      <c r="AXS119" s="29"/>
      <c r="AXT119" s="29"/>
      <c r="AXU119" s="29"/>
      <c r="AXV119" s="29"/>
      <c r="AXW119" s="29"/>
      <c r="AXX119" s="29"/>
      <c r="AXY119" s="29"/>
      <c r="AXZ119" s="29"/>
      <c r="AYA119" s="29"/>
      <c r="AYB119" s="29"/>
      <c r="AYC119" s="29"/>
      <c r="AYD119" s="29"/>
      <c r="AYE119" s="29"/>
      <c r="AYF119" s="29"/>
      <c r="AYG119" s="29"/>
      <c r="AYH119" s="29"/>
      <c r="AYI119" s="29"/>
      <c r="AYJ119" s="29"/>
      <c r="AYK119" s="29"/>
      <c r="AYL119" s="29"/>
      <c r="AYM119" s="29"/>
      <c r="AYN119" s="29"/>
      <c r="AYO119" s="29"/>
      <c r="AYP119" s="29"/>
      <c r="AYQ119" s="29"/>
      <c r="AYR119" s="29"/>
      <c r="AYS119" s="29"/>
      <c r="AYT119" s="29"/>
      <c r="AYU119" s="29"/>
      <c r="AYV119" s="29"/>
      <c r="AYW119" s="29"/>
      <c r="AYX119" s="29"/>
      <c r="AYY119" s="29"/>
      <c r="AYZ119" s="29"/>
      <c r="AZA119" s="29"/>
      <c r="AZB119" s="29"/>
      <c r="AZC119" s="29"/>
      <c r="AZD119" s="29"/>
      <c r="AZE119" s="29"/>
      <c r="AZF119" s="29"/>
      <c r="AZG119" s="29"/>
      <c r="AZH119" s="29"/>
      <c r="AZI119" s="29"/>
      <c r="AZJ119" s="29"/>
      <c r="AZK119" s="29"/>
      <c r="AZL119" s="29"/>
      <c r="AZM119" s="29"/>
      <c r="AZN119" s="29"/>
      <c r="AZO119" s="29"/>
      <c r="AZP119" s="29"/>
      <c r="AZQ119" s="29"/>
      <c r="AZR119" s="29"/>
      <c r="AZS119" s="29"/>
      <c r="AZT119" s="29"/>
      <c r="AZU119" s="29"/>
      <c r="AZV119" s="29"/>
      <c r="AZW119" s="29"/>
      <c r="AZX119" s="29"/>
      <c r="AZY119" s="29"/>
      <c r="AZZ119" s="29"/>
      <c r="BAA119" s="29"/>
      <c r="BAB119" s="29"/>
      <c r="BAC119" s="29"/>
      <c r="BAD119" s="29"/>
    </row>
    <row r="120" spans="1:1382" s="89" customFormat="1" ht="14" x14ac:dyDescent="0.2">
      <c r="A120" s="44">
        <v>196</v>
      </c>
      <c r="B120" s="44">
        <v>189</v>
      </c>
      <c r="C120" s="40">
        <v>37681807</v>
      </c>
      <c r="D120" s="44">
        <v>2304839</v>
      </c>
      <c r="E120" s="31" t="s">
        <v>646</v>
      </c>
      <c r="F120" s="30" t="s">
        <v>2390</v>
      </c>
      <c r="G120" s="94">
        <v>36481</v>
      </c>
      <c r="H120" s="40" t="s">
        <v>562</v>
      </c>
      <c r="I120" s="40" t="s">
        <v>563</v>
      </c>
      <c r="J120" s="42">
        <v>12</v>
      </c>
      <c r="K120" s="42">
        <v>6</v>
      </c>
      <c r="L120" s="42">
        <f t="shared" si="8"/>
        <v>6</v>
      </c>
      <c r="M120" s="30" t="s">
        <v>593</v>
      </c>
      <c r="N120" s="43" t="s">
        <v>807</v>
      </c>
      <c r="O120" s="30">
        <v>1</v>
      </c>
      <c r="P120" s="44">
        <v>1</v>
      </c>
      <c r="Q120" s="30" t="s">
        <v>834</v>
      </c>
      <c r="R120" s="30" t="s">
        <v>453</v>
      </c>
      <c r="S120" s="45" t="s">
        <v>453</v>
      </c>
      <c r="T120" s="45" t="s">
        <v>453</v>
      </c>
      <c r="U120" s="42" t="s">
        <v>453</v>
      </c>
      <c r="V120" s="32" t="s">
        <v>453</v>
      </c>
      <c r="W120" s="32" t="s">
        <v>563</v>
      </c>
      <c r="X120" s="30" t="s">
        <v>1318</v>
      </c>
      <c r="Y120" s="30" t="s">
        <v>1897</v>
      </c>
      <c r="Z120" s="56" t="s">
        <v>804</v>
      </c>
      <c r="AA120" s="45">
        <v>41073</v>
      </c>
      <c r="AB120" s="80" t="s">
        <v>807</v>
      </c>
      <c r="AC120" s="45">
        <v>42297</v>
      </c>
      <c r="AD120" s="61">
        <f>((AC120-AA120)/365*12)</f>
        <v>40.241095890410961</v>
      </c>
      <c r="AE120" s="65" t="s">
        <v>539</v>
      </c>
      <c r="AF120" s="61">
        <v>1</v>
      </c>
      <c r="AG120" s="65" t="s">
        <v>539</v>
      </c>
      <c r="AH120" s="61">
        <v>1</v>
      </c>
      <c r="AI120" s="65" t="s">
        <v>539</v>
      </c>
      <c r="AJ120" s="61">
        <v>1</v>
      </c>
      <c r="AK120" s="65" t="s">
        <v>643</v>
      </c>
      <c r="AL120" s="61">
        <v>2</v>
      </c>
      <c r="AM120" s="65" t="s">
        <v>643</v>
      </c>
      <c r="AN120" s="61">
        <v>2</v>
      </c>
      <c r="AO120" s="65"/>
      <c r="AP120" s="61"/>
      <c r="AQ120" s="61"/>
      <c r="AR120" s="61"/>
      <c r="AS120" s="61"/>
      <c r="AT120" s="61"/>
      <c r="AU120" s="61"/>
      <c r="AV120" s="61"/>
      <c r="AW120" s="61"/>
      <c r="AX120" s="61"/>
      <c r="AY120" s="86" t="s">
        <v>2942</v>
      </c>
      <c r="AZ120" s="32" t="s">
        <v>539</v>
      </c>
      <c r="BA120" s="42">
        <v>1</v>
      </c>
      <c r="BB120" s="44">
        <v>1</v>
      </c>
      <c r="BC120" s="30" t="s">
        <v>834</v>
      </c>
      <c r="BD120" s="42">
        <v>0</v>
      </c>
      <c r="BE120" s="42" t="s">
        <v>453</v>
      </c>
      <c r="BF120" s="43" t="s">
        <v>807</v>
      </c>
      <c r="BG120" s="40" t="s">
        <v>453</v>
      </c>
      <c r="BH120" s="40" t="s">
        <v>453</v>
      </c>
      <c r="BI120" s="40" t="s">
        <v>453</v>
      </c>
      <c r="BJ120" s="40" t="s">
        <v>453</v>
      </c>
      <c r="BK120" s="31" t="s">
        <v>1201</v>
      </c>
      <c r="BL120" s="31" t="s">
        <v>1319</v>
      </c>
      <c r="BM120" s="30">
        <v>87</v>
      </c>
      <c r="BN120" s="30">
        <v>88</v>
      </c>
      <c r="BO120" s="30">
        <v>86</v>
      </c>
      <c r="BP120" s="30" t="s">
        <v>2943</v>
      </c>
      <c r="BQ120" s="30" t="s">
        <v>453</v>
      </c>
      <c r="BR120" s="30" t="s">
        <v>453</v>
      </c>
      <c r="BS120" s="30" t="s">
        <v>1320</v>
      </c>
      <c r="BT120" s="30" t="s">
        <v>2391</v>
      </c>
      <c r="BU120" s="30" t="s">
        <v>929</v>
      </c>
      <c r="BV120" s="30" t="s">
        <v>1125</v>
      </c>
      <c r="BW120" s="30" t="s">
        <v>453</v>
      </c>
      <c r="BX120" s="30" t="s">
        <v>453</v>
      </c>
      <c r="BY120" s="30" t="s">
        <v>453</v>
      </c>
      <c r="BZ120" s="30" t="s">
        <v>1737</v>
      </c>
      <c r="CA120" s="112"/>
      <c r="CC120" s="29"/>
      <c r="CD120" s="29"/>
      <c r="CE120" s="29"/>
      <c r="CF120" s="29"/>
      <c r="CG120" s="29"/>
      <c r="CH120" s="29"/>
      <c r="CI120" s="29"/>
      <c r="CJ120" s="29"/>
      <c r="CK120" s="29"/>
      <c r="CL120" s="29"/>
      <c r="CM120" s="29"/>
      <c r="CN120" s="29"/>
      <c r="CO120" s="29"/>
      <c r="CP120" s="29"/>
      <c r="CQ120" s="29"/>
      <c r="CR120" s="29"/>
      <c r="CS120" s="29"/>
      <c r="CT120" s="29"/>
      <c r="CU120" s="29"/>
      <c r="CV120" s="29"/>
      <c r="CW120" s="29"/>
      <c r="CX120" s="29"/>
      <c r="CY120" s="29"/>
      <c r="CZ120" s="29"/>
      <c r="DA120" s="29"/>
      <c r="DB120" s="29"/>
      <c r="DC120" s="29"/>
      <c r="DD120" s="29"/>
      <c r="DE120" s="29"/>
      <c r="DF120" s="29"/>
      <c r="DG120" s="29"/>
      <c r="DH120" s="29"/>
      <c r="DI120" s="29"/>
      <c r="DJ120" s="29"/>
      <c r="DK120" s="29"/>
      <c r="DL120" s="29"/>
      <c r="DM120" s="29"/>
      <c r="DN120" s="29"/>
      <c r="DO120" s="29"/>
      <c r="DP120" s="29"/>
      <c r="DQ120" s="29"/>
      <c r="DR120" s="29"/>
      <c r="DS120" s="29"/>
      <c r="DT120" s="29"/>
      <c r="DU120" s="29"/>
      <c r="DV120" s="29"/>
      <c r="DW120" s="29"/>
      <c r="DX120" s="29"/>
      <c r="DY120" s="29"/>
      <c r="DZ120" s="29"/>
      <c r="EA120" s="29"/>
      <c r="EB120" s="29"/>
      <c r="EC120" s="29"/>
      <c r="ED120" s="29"/>
      <c r="EE120" s="29"/>
      <c r="EF120" s="29"/>
      <c r="EG120" s="29"/>
      <c r="EH120" s="29"/>
      <c r="EI120" s="29"/>
      <c r="EJ120" s="29"/>
      <c r="EK120" s="29"/>
      <c r="EL120" s="29"/>
      <c r="EM120" s="29"/>
      <c r="EN120" s="29"/>
      <c r="EO120" s="29"/>
      <c r="EP120" s="29"/>
      <c r="EQ120" s="29"/>
      <c r="ER120" s="29"/>
      <c r="ES120" s="29"/>
      <c r="ET120" s="29"/>
      <c r="EU120" s="29"/>
      <c r="EV120" s="29"/>
      <c r="EW120" s="29"/>
      <c r="EX120" s="29"/>
      <c r="EY120" s="29"/>
      <c r="EZ120" s="29"/>
      <c r="FA120" s="29"/>
      <c r="FB120" s="29"/>
      <c r="FC120" s="29"/>
      <c r="FD120" s="29"/>
      <c r="FE120" s="29"/>
      <c r="FF120" s="29"/>
      <c r="FG120" s="29"/>
      <c r="FH120" s="29"/>
      <c r="FI120" s="29"/>
      <c r="FJ120" s="29"/>
      <c r="FK120" s="29"/>
      <c r="FL120" s="29"/>
      <c r="FM120" s="29"/>
      <c r="FN120" s="29"/>
      <c r="FO120" s="29"/>
      <c r="FP120" s="29"/>
      <c r="FQ120" s="29"/>
      <c r="FR120" s="29"/>
      <c r="FS120" s="29"/>
      <c r="FT120" s="29"/>
      <c r="FU120" s="29"/>
      <c r="FV120" s="29"/>
      <c r="FW120" s="29"/>
      <c r="FX120" s="29"/>
      <c r="FY120" s="29"/>
      <c r="FZ120" s="29"/>
      <c r="GA120" s="29"/>
      <c r="GB120" s="29"/>
      <c r="GC120" s="29"/>
      <c r="GD120" s="29"/>
      <c r="GE120" s="29"/>
      <c r="GF120" s="29"/>
      <c r="GG120" s="29"/>
      <c r="GH120" s="29"/>
      <c r="GI120" s="29"/>
      <c r="GJ120" s="29"/>
      <c r="GK120" s="29"/>
      <c r="GL120" s="29"/>
      <c r="GM120" s="29"/>
      <c r="GN120" s="29"/>
      <c r="GO120" s="29"/>
      <c r="GP120" s="29"/>
      <c r="GQ120" s="29"/>
      <c r="GR120" s="29"/>
      <c r="GS120" s="29"/>
      <c r="GT120" s="29"/>
      <c r="GU120" s="29"/>
      <c r="GV120" s="29"/>
      <c r="GW120" s="29"/>
      <c r="GX120" s="29"/>
      <c r="GY120" s="29"/>
      <c r="GZ120" s="29"/>
      <c r="HA120" s="29"/>
      <c r="HB120" s="29"/>
      <c r="HC120" s="29"/>
      <c r="HD120" s="29"/>
      <c r="HE120" s="29"/>
      <c r="HF120" s="29"/>
      <c r="HG120" s="29"/>
      <c r="HH120" s="29"/>
      <c r="HI120" s="29"/>
      <c r="HJ120" s="29"/>
      <c r="HK120" s="29"/>
      <c r="HL120" s="29"/>
      <c r="HM120" s="29"/>
      <c r="HN120" s="29"/>
      <c r="HO120" s="29"/>
      <c r="HP120" s="29"/>
      <c r="HQ120" s="29"/>
      <c r="HR120" s="29"/>
      <c r="HS120" s="29"/>
      <c r="HT120" s="29"/>
      <c r="HU120" s="29"/>
      <c r="HV120" s="29"/>
      <c r="HW120" s="29"/>
      <c r="HX120" s="29"/>
      <c r="HY120" s="29"/>
      <c r="HZ120" s="29"/>
      <c r="IA120" s="29"/>
      <c r="IB120" s="29"/>
      <c r="IC120" s="29"/>
      <c r="ID120" s="29"/>
      <c r="IE120" s="29"/>
      <c r="IF120" s="29"/>
      <c r="IG120" s="29"/>
      <c r="IH120" s="29"/>
      <c r="II120" s="29"/>
      <c r="IJ120" s="29"/>
      <c r="IK120" s="29"/>
      <c r="IL120" s="29"/>
      <c r="IM120" s="29"/>
      <c r="IN120" s="29"/>
      <c r="IO120" s="29"/>
      <c r="IP120" s="29"/>
      <c r="IQ120" s="29"/>
      <c r="IR120" s="29"/>
      <c r="IS120" s="29"/>
      <c r="IT120" s="29"/>
      <c r="IU120" s="29"/>
      <c r="IV120" s="29"/>
      <c r="IW120" s="29"/>
      <c r="IX120" s="29"/>
      <c r="IY120" s="29"/>
      <c r="IZ120" s="29"/>
      <c r="JA120" s="29"/>
      <c r="JB120" s="29"/>
      <c r="JC120" s="29"/>
      <c r="JD120" s="29"/>
      <c r="JE120" s="29"/>
      <c r="JF120" s="29"/>
      <c r="JG120" s="29"/>
      <c r="JH120" s="29"/>
      <c r="JI120" s="29"/>
      <c r="JJ120" s="29"/>
      <c r="JK120" s="29"/>
      <c r="JL120" s="29"/>
      <c r="JM120" s="29"/>
      <c r="JN120" s="29"/>
      <c r="JO120" s="29"/>
      <c r="JP120" s="29"/>
      <c r="JQ120" s="29"/>
      <c r="JR120" s="29"/>
      <c r="JS120" s="29"/>
      <c r="JT120" s="29"/>
      <c r="JU120" s="29"/>
      <c r="JV120" s="29"/>
      <c r="JW120" s="29"/>
      <c r="JX120" s="29"/>
      <c r="JY120" s="29"/>
      <c r="JZ120" s="29"/>
      <c r="KA120" s="29"/>
      <c r="KB120" s="29"/>
      <c r="KC120" s="29"/>
      <c r="KD120" s="29"/>
      <c r="KE120" s="29"/>
      <c r="KF120" s="29"/>
      <c r="KG120" s="29"/>
      <c r="KH120" s="29"/>
      <c r="KI120" s="29"/>
      <c r="KJ120" s="29"/>
      <c r="KK120" s="29"/>
      <c r="KL120" s="29"/>
      <c r="KM120" s="29"/>
      <c r="KN120" s="29"/>
      <c r="KO120" s="29"/>
      <c r="KP120" s="29"/>
      <c r="KQ120" s="29"/>
      <c r="KR120" s="29"/>
      <c r="KS120" s="29"/>
      <c r="KT120" s="29"/>
      <c r="KU120" s="29"/>
      <c r="KV120" s="29"/>
      <c r="KW120" s="29"/>
      <c r="KX120" s="29"/>
      <c r="KY120" s="29"/>
      <c r="KZ120" s="29"/>
      <c r="LA120" s="29"/>
      <c r="LB120" s="29"/>
      <c r="LC120" s="29"/>
      <c r="LD120" s="29"/>
      <c r="LE120" s="29"/>
      <c r="LF120" s="29"/>
      <c r="LG120" s="29"/>
      <c r="LH120" s="29"/>
      <c r="LI120" s="29"/>
      <c r="LJ120" s="29"/>
      <c r="LK120" s="29"/>
      <c r="LL120" s="29"/>
      <c r="LM120" s="29"/>
      <c r="LN120" s="29"/>
      <c r="LO120" s="29"/>
      <c r="LP120" s="29"/>
      <c r="LQ120" s="29"/>
      <c r="LR120" s="29"/>
      <c r="LS120" s="29"/>
      <c r="LT120" s="29"/>
      <c r="LU120" s="29"/>
      <c r="LV120" s="29"/>
      <c r="LW120" s="29"/>
      <c r="LX120" s="29"/>
      <c r="LY120" s="29"/>
      <c r="LZ120" s="29"/>
      <c r="MA120" s="29"/>
      <c r="MB120" s="29"/>
      <c r="MC120" s="29"/>
      <c r="MD120" s="29"/>
      <c r="ME120" s="29"/>
      <c r="MF120" s="29"/>
      <c r="MG120" s="29"/>
      <c r="MH120" s="29"/>
      <c r="MI120" s="29"/>
      <c r="MJ120" s="29"/>
      <c r="MK120" s="29"/>
      <c r="ML120" s="29"/>
      <c r="MM120" s="29"/>
      <c r="MN120" s="29"/>
      <c r="MO120" s="29"/>
      <c r="MP120" s="29"/>
      <c r="MQ120" s="29"/>
      <c r="MR120" s="29"/>
      <c r="MS120" s="29"/>
      <c r="MT120" s="29"/>
      <c r="MU120" s="29"/>
      <c r="MV120" s="29"/>
      <c r="MW120" s="29"/>
      <c r="MX120" s="29"/>
      <c r="MY120" s="29"/>
      <c r="MZ120" s="29"/>
      <c r="NA120" s="29"/>
      <c r="NB120" s="29"/>
      <c r="NC120" s="29"/>
      <c r="ND120" s="29"/>
      <c r="NE120" s="29"/>
      <c r="NF120" s="29"/>
      <c r="NG120" s="29"/>
      <c r="NH120" s="29"/>
      <c r="NI120" s="29"/>
      <c r="NJ120" s="29"/>
      <c r="NK120" s="29"/>
      <c r="NL120" s="29"/>
      <c r="NM120" s="29"/>
      <c r="NN120" s="29"/>
      <c r="NO120" s="29"/>
      <c r="NP120" s="29"/>
      <c r="NQ120" s="29"/>
      <c r="NR120" s="29"/>
      <c r="NS120" s="29"/>
      <c r="NT120" s="29"/>
      <c r="NU120" s="29"/>
      <c r="NV120" s="29"/>
      <c r="NW120" s="29"/>
      <c r="NX120" s="29"/>
      <c r="NY120" s="29"/>
      <c r="NZ120" s="29"/>
      <c r="OA120" s="29"/>
      <c r="OB120" s="29"/>
      <c r="OC120" s="29"/>
      <c r="OD120" s="29"/>
      <c r="OE120" s="29"/>
      <c r="OF120" s="29"/>
      <c r="OG120" s="29"/>
      <c r="OH120" s="29"/>
      <c r="OI120" s="29"/>
      <c r="OJ120" s="29"/>
      <c r="OK120" s="29"/>
      <c r="OL120" s="29"/>
      <c r="OM120" s="29"/>
      <c r="ON120" s="29"/>
      <c r="OO120" s="29"/>
      <c r="OP120" s="29"/>
      <c r="OQ120" s="29"/>
      <c r="OR120" s="29"/>
      <c r="OS120" s="29"/>
      <c r="OT120" s="29"/>
      <c r="OU120" s="29"/>
      <c r="OV120" s="29"/>
      <c r="OW120" s="29"/>
      <c r="OX120" s="29"/>
      <c r="OY120" s="29"/>
      <c r="OZ120" s="29"/>
      <c r="PA120" s="29"/>
      <c r="PB120" s="29"/>
      <c r="PC120" s="29"/>
      <c r="PD120" s="29"/>
      <c r="PE120" s="29"/>
      <c r="PF120" s="29"/>
      <c r="PG120" s="29"/>
      <c r="PH120" s="29"/>
      <c r="PI120" s="29"/>
      <c r="PJ120" s="29"/>
      <c r="PK120" s="29"/>
      <c r="PL120" s="29"/>
      <c r="PM120" s="29"/>
      <c r="PN120" s="29"/>
      <c r="PO120" s="29"/>
      <c r="PP120" s="29"/>
      <c r="PQ120" s="29"/>
      <c r="PR120" s="29"/>
      <c r="PS120" s="29"/>
      <c r="PT120" s="29"/>
      <c r="PU120" s="29"/>
      <c r="PV120" s="29"/>
      <c r="PW120" s="29"/>
      <c r="PX120" s="29"/>
      <c r="PY120" s="29"/>
      <c r="PZ120" s="29"/>
      <c r="QA120" s="29"/>
      <c r="QB120" s="29"/>
      <c r="QC120" s="29"/>
      <c r="QD120" s="29"/>
      <c r="QE120" s="29"/>
      <c r="QF120" s="29"/>
      <c r="QG120" s="29"/>
      <c r="QH120" s="29"/>
      <c r="QI120" s="29"/>
      <c r="QJ120" s="29"/>
      <c r="QK120" s="29"/>
      <c r="QL120" s="29"/>
      <c r="QM120" s="29"/>
      <c r="QN120" s="29"/>
      <c r="QO120" s="29"/>
      <c r="QP120" s="29"/>
      <c r="QQ120" s="29"/>
      <c r="QR120" s="29"/>
      <c r="QS120" s="29"/>
      <c r="QT120" s="29"/>
      <c r="QU120" s="29"/>
      <c r="QV120" s="29"/>
      <c r="QW120" s="29"/>
      <c r="QX120" s="29"/>
      <c r="QY120" s="29"/>
      <c r="QZ120" s="29"/>
      <c r="RA120" s="29"/>
      <c r="RB120" s="29"/>
      <c r="RC120" s="29"/>
      <c r="RD120" s="29"/>
      <c r="RE120" s="29"/>
      <c r="RF120" s="29"/>
      <c r="RG120" s="29"/>
      <c r="RH120" s="29"/>
      <c r="RI120" s="29"/>
      <c r="RJ120" s="29"/>
      <c r="RK120" s="29"/>
      <c r="RL120" s="29"/>
      <c r="RM120" s="29"/>
      <c r="RN120" s="29"/>
      <c r="RO120" s="29"/>
      <c r="RP120" s="29"/>
      <c r="RQ120" s="29"/>
      <c r="RR120" s="29"/>
      <c r="RS120" s="29"/>
      <c r="RT120" s="29"/>
      <c r="RU120" s="29"/>
      <c r="RV120" s="29"/>
      <c r="RW120" s="29"/>
      <c r="RX120" s="29"/>
      <c r="RY120" s="29"/>
      <c r="RZ120" s="29"/>
      <c r="SA120" s="29"/>
      <c r="SB120" s="29"/>
      <c r="SC120" s="29"/>
      <c r="SD120" s="29"/>
      <c r="SE120" s="29"/>
      <c r="SF120" s="29"/>
      <c r="SG120" s="29"/>
      <c r="SH120" s="29"/>
      <c r="SI120" s="29"/>
      <c r="SJ120" s="29"/>
      <c r="SK120" s="29"/>
      <c r="SL120" s="29"/>
      <c r="SM120" s="29"/>
      <c r="SN120" s="29"/>
      <c r="SO120" s="29"/>
      <c r="SP120" s="29"/>
      <c r="SQ120" s="29"/>
      <c r="SR120" s="29"/>
      <c r="SS120" s="29"/>
      <c r="ST120" s="29"/>
      <c r="SU120" s="29"/>
      <c r="SV120" s="29"/>
      <c r="SW120" s="29"/>
      <c r="SX120" s="29"/>
      <c r="SY120" s="29"/>
      <c r="SZ120" s="29"/>
      <c r="TA120" s="29"/>
      <c r="TB120" s="29"/>
      <c r="TC120" s="29"/>
      <c r="TD120" s="29"/>
      <c r="TE120" s="29"/>
      <c r="TF120" s="29"/>
      <c r="TG120" s="29"/>
      <c r="TH120" s="29"/>
      <c r="TI120" s="29"/>
      <c r="TJ120" s="29"/>
      <c r="TK120" s="29"/>
      <c r="TL120" s="29"/>
      <c r="TM120" s="29"/>
      <c r="TN120" s="29"/>
      <c r="TO120" s="29"/>
      <c r="TP120" s="29"/>
      <c r="TQ120" s="29"/>
      <c r="TR120" s="29"/>
      <c r="TS120" s="29"/>
      <c r="TT120" s="29"/>
      <c r="TU120" s="29"/>
      <c r="TV120" s="29"/>
      <c r="TW120" s="29"/>
      <c r="TX120" s="29"/>
      <c r="TY120" s="29"/>
      <c r="TZ120" s="29"/>
      <c r="UA120" s="29"/>
      <c r="UB120" s="29"/>
      <c r="UC120" s="29"/>
      <c r="UD120" s="29"/>
      <c r="UE120" s="29"/>
      <c r="UF120" s="29"/>
      <c r="UG120" s="29"/>
      <c r="UH120" s="29"/>
      <c r="UI120" s="29"/>
      <c r="UJ120" s="29"/>
      <c r="UK120" s="29"/>
      <c r="UL120" s="29"/>
      <c r="UM120" s="29"/>
      <c r="UN120" s="29"/>
      <c r="UO120" s="29"/>
      <c r="UP120" s="29"/>
      <c r="UQ120" s="29"/>
      <c r="UR120" s="29"/>
      <c r="US120" s="29"/>
      <c r="UT120" s="29"/>
      <c r="UU120" s="29"/>
      <c r="UV120" s="29"/>
      <c r="UW120" s="29"/>
      <c r="UX120" s="29"/>
      <c r="UY120" s="29"/>
      <c r="UZ120" s="29"/>
      <c r="VA120" s="29"/>
      <c r="VB120" s="29"/>
      <c r="VC120" s="29"/>
      <c r="VD120" s="29"/>
      <c r="VE120" s="29"/>
      <c r="VF120" s="29"/>
      <c r="VG120" s="29"/>
      <c r="VH120" s="29"/>
      <c r="VI120" s="29"/>
      <c r="VJ120" s="29"/>
      <c r="VK120" s="29"/>
      <c r="VL120" s="29"/>
      <c r="VM120" s="29"/>
      <c r="VN120" s="29"/>
      <c r="VO120" s="29"/>
      <c r="VP120" s="29"/>
      <c r="VQ120" s="29"/>
      <c r="VR120" s="29"/>
      <c r="VS120" s="29"/>
      <c r="VT120" s="29"/>
      <c r="VU120" s="29"/>
      <c r="VV120" s="29"/>
      <c r="VW120" s="29"/>
      <c r="VX120" s="29"/>
      <c r="VY120" s="29"/>
      <c r="VZ120" s="29"/>
      <c r="WA120" s="29"/>
      <c r="WB120" s="29"/>
      <c r="WC120" s="29"/>
      <c r="WD120" s="29"/>
      <c r="WE120" s="29"/>
      <c r="WF120" s="29"/>
      <c r="WG120" s="29"/>
      <c r="WH120" s="29"/>
      <c r="WI120" s="29"/>
      <c r="WJ120" s="29"/>
      <c r="WK120" s="29"/>
      <c r="WL120" s="29"/>
      <c r="WM120" s="29"/>
      <c r="WN120" s="29"/>
      <c r="WO120" s="29"/>
      <c r="WP120" s="29"/>
      <c r="WQ120" s="29"/>
      <c r="WR120" s="29"/>
      <c r="WS120" s="29"/>
      <c r="WT120" s="29"/>
      <c r="WU120" s="29"/>
      <c r="WV120" s="29"/>
      <c r="WW120" s="29"/>
      <c r="WX120" s="29"/>
      <c r="WY120" s="29"/>
      <c r="WZ120" s="29"/>
      <c r="XA120" s="29"/>
      <c r="XB120" s="29"/>
      <c r="XC120" s="29"/>
      <c r="XD120" s="29"/>
      <c r="XE120" s="29"/>
      <c r="XF120" s="29"/>
      <c r="XG120" s="29"/>
      <c r="XH120" s="29"/>
      <c r="XI120" s="29"/>
      <c r="XJ120" s="29"/>
      <c r="XK120" s="29"/>
      <c r="XL120" s="29"/>
      <c r="XM120" s="29"/>
      <c r="XN120" s="29"/>
      <c r="XO120" s="29"/>
      <c r="XP120" s="29"/>
      <c r="XQ120" s="29"/>
      <c r="XR120" s="29"/>
      <c r="XS120" s="29"/>
      <c r="XT120" s="29"/>
      <c r="XU120" s="29"/>
      <c r="XV120" s="29"/>
      <c r="XW120" s="29"/>
      <c r="XX120" s="29"/>
      <c r="XY120" s="29"/>
      <c r="XZ120" s="29"/>
      <c r="YA120" s="29"/>
      <c r="YB120" s="29"/>
      <c r="YC120" s="29"/>
      <c r="YD120" s="29"/>
      <c r="YE120" s="29"/>
      <c r="YF120" s="29"/>
      <c r="YG120" s="29"/>
      <c r="YH120" s="29"/>
      <c r="YI120" s="29"/>
      <c r="YJ120" s="29"/>
      <c r="YK120" s="29"/>
      <c r="YL120" s="29"/>
      <c r="YM120" s="29"/>
      <c r="YN120" s="29"/>
      <c r="YO120" s="29"/>
      <c r="YP120" s="29"/>
      <c r="YQ120" s="29"/>
      <c r="YR120" s="29"/>
      <c r="YS120" s="29"/>
      <c r="YT120" s="29"/>
      <c r="YU120" s="29"/>
      <c r="YV120" s="29"/>
      <c r="YW120" s="29"/>
      <c r="YX120" s="29"/>
      <c r="YY120" s="29"/>
      <c r="YZ120" s="29"/>
      <c r="ZA120" s="29"/>
      <c r="ZB120" s="29"/>
      <c r="ZC120" s="29"/>
      <c r="ZD120" s="29"/>
      <c r="ZE120" s="29"/>
      <c r="ZF120" s="29"/>
      <c r="ZG120" s="29"/>
      <c r="ZH120" s="29"/>
      <c r="ZI120" s="29"/>
      <c r="ZJ120" s="29"/>
      <c r="ZK120" s="29"/>
      <c r="ZL120" s="29"/>
      <c r="ZM120" s="29"/>
      <c r="ZN120" s="29"/>
      <c r="ZO120" s="29"/>
      <c r="ZP120" s="29"/>
      <c r="ZQ120" s="29"/>
      <c r="ZR120" s="29"/>
      <c r="ZS120" s="29"/>
      <c r="ZT120" s="29"/>
      <c r="ZU120" s="29"/>
      <c r="ZV120" s="29"/>
      <c r="ZW120" s="29"/>
      <c r="ZX120" s="29"/>
      <c r="ZY120" s="29"/>
      <c r="ZZ120" s="29"/>
      <c r="AAA120" s="29"/>
      <c r="AAB120" s="29"/>
      <c r="AAC120" s="29"/>
      <c r="AAD120" s="29"/>
      <c r="AAE120" s="29"/>
      <c r="AAF120" s="29"/>
      <c r="AAG120" s="29"/>
      <c r="AAH120" s="29"/>
      <c r="AAI120" s="29"/>
      <c r="AAJ120" s="29"/>
      <c r="AAK120" s="29"/>
      <c r="AAL120" s="29"/>
      <c r="AAM120" s="29"/>
      <c r="AAN120" s="29"/>
      <c r="AAO120" s="29"/>
      <c r="AAP120" s="29"/>
      <c r="AAQ120" s="29"/>
      <c r="AAR120" s="29"/>
      <c r="AAS120" s="29"/>
      <c r="AAT120" s="29"/>
      <c r="AAU120" s="29"/>
      <c r="AAV120" s="29"/>
      <c r="AAW120" s="29"/>
      <c r="AAX120" s="29"/>
      <c r="AAY120" s="29"/>
      <c r="AAZ120" s="29"/>
      <c r="ABA120" s="29"/>
      <c r="ABB120" s="29"/>
      <c r="ABC120" s="29"/>
      <c r="ABD120" s="29"/>
      <c r="ABE120" s="29"/>
      <c r="ABF120" s="29"/>
      <c r="ABG120" s="29"/>
      <c r="ABH120" s="29"/>
      <c r="ABI120" s="29"/>
      <c r="ABJ120" s="29"/>
      <c r="ABK120" s="29"/>
      <c r="ABL120" s="29"/>
      <c r="ABM120" s="29"/>
      <c r="ABN120" s="29"/>
      <c r="ABO120" s="29"/>
      <c r="ABP120" s="29"/>
      <c r="ABQ120" s="29"/>
      <c r="ABR120" s="29"/>
      <c r="ABS120" s="29"/>
      <c r="ABT120" s="29"/>
      <c r="ABU120" s="29"/>
      <c r="ABV120" s="29"/>
      <c r="ABW120" s="29"/>
      <c r="ABX120" s="29"/>
      <c r="ABY120" s="29"/>
      <c r="ABZ120" s="29"/>
      <c r="ACA120" s="29"/>
      <c r="ACB120" s="29"/>
      <c r="ACC120" s="29"/>
      <c r="ACD120" s="29"/>
      <c r="ACE120" s="29"/>
      <c r="ACF120" s="29"/>
      <c r="ACG120" s="29"/>
      <c r="ACH120" s="29"/>
      <c r="ACI120" s="29"/>
      <c r="ACJ120" s="29"/>
      <c r="ACK120" s="29"/>
      <c r="ACL120" s="29"/>
      <c r="ACM120" s="29"/>
      <c r="ACN120" s="29"/>
      <c r="ACO120" s="29"/>
      <c r="ACP120" s="29"/>
      <c r="ACQ120" s="29"/>
      <c r="ACR120" s="29"/>
      <c r="ACS120" s="29"/>
      <c r="ACT120" s="29"/>
      <c r="ACU120" s="29"/>
      <c r="ACV120" s="29"/>
      <c r="ACW120" s="29"/>
      <c r="ACX120" s="29"/>
      <c r="ACY120" s="29"/>
      <c r="ACZ120" s="29"/>
      <c r="ADA120" s="29"/>
      <c r="ADB120" s="29"/>
      <c r="ADC120" s="29"/>
      <c r="ADD120" s="29"/>
      <c r="ADE120" s="29"/>
      <c r="ADF120" s="29"/>
      <c r="ADG120" s="29"/>
      <c r="ADH120" s="29"/>
      <c r="ADI120" s="29"/>
      <c r="ADJ120" s="29"/>
      <c r="ADK120" s="29"/>
      <c r="ADL120" s="29"/>
      <c r="ADM120" s="29"/>
      <c r="ADN120" s="29"/>
      <c r="ADO120" s="29"/>
      <c r="ADP120" s="29"/>
      <c r="ADQ120" s="29"/>
      <c r="ADR120" s="29"/>
      <c r="ADS120" s="29"/>
      <c r="ADT120" s="29"/>
      <c r="ADU120" s="29"/>
      <c r="ADV120" s="29"/>
      <c r="ADW120" s="29"/>
      <c r="ADX120" s="29"/>
      <c r="ADY120" s="29"/>
      <c r="ADZ120" s="29"/>
      <c r="AEA120" s="29"/>
      <c r="AEB120" s="29"/>
      <c r="AEC120" s="29"/>
      <c r="AED120" s="29"/>
      <c r="AEE120" s="29"/>
      <c r="AEF120" s="29"/>
      <c r="AEG120" s="29"/>
      <c r="AEH120" s="29"/>
      <c r="AEI120" s="29"/>
      <c r="AEJ120" s="29"/>
      <c r="AEK120" s="29"/>
      <c r="AEL120" s="29"/>
      <c r="AEM120" s="29"/>
      <c r="AEN120" s="29"/>
      <c r="AEO120" s="29"/>
      <c r="AEP120" s="29"/>
      <c r="AEQ120" s="29"/>
      <c r="AER120" s="29"/>
      <c r="AES120" s="29"/>
      <c r="AET120" s="29"/>
      <c r="AEU120" s="29"/>
      <c r="AEV120" s="29"/>
      <c r="AEW120" s="29"/>
      <c r="AEX120" s="29"/>
      <c r="AEY120" s="29"/>
      <c r="AEZ120" s="29"/>
      <c r="AFA120" s="29"/>
      <c r="AFB120" s="29"/>
      <c r="AFC120" s="29"/>
      <c r="AFD120" s="29"/>
      <c r="AFE120" s="29"/>
      <c r="AFF120" s="29"/>
      <c r="AFG120" s="29"/>
      <c r="AFH120" s="29"/>
      <c r="AFI120" s="29"/>
      <c r="AFJ120" s="29"/>
      <c r="AFK120" s="29"/>
      <c r="AFL120" s="29"/>
      <c r="AFM120" s="29"/>
      <c r="AFN120" s="29"/>
      <c r="AFO120" s="29"/>
      <c r="AFP120" s="29"/>
      <c r="AFQ120" s="29"/>
      <c r="AFR120" s="29"/>
      <c r="AFS120" s="29"/>
      <c r="AFT120" s="29"/>
      <c r="AFU120" s="29"/>
      <c r="AFV120" s="29"/>
      <c r="AFW120" s="29"/>
      <c r="AFX120" s="29"/>
      <c r="AFY120" s="29"/>
      <c r="AFZ120" s="29"/>
      <c r="AGA120" s="29"/>
      <c r="AGB120" s="29"/>
      <c r="AGC120" s="29"/>
      <c r="AGD120" s="29"/>
      <c r="AGE120" s="29"/>
      <c r="AGF120" s="29"/>
      <c r="AGG120" s="29"/>
      <c r="AGH120" s="29"/>
      <c r="AGI120" s="29"/>
      <c r="AGJ120" s="29"/>
      <c r="AGK120" s="29"/>
      <c r="AGL120" s="29"/>
      <c r="AGM120" s="29"/>
      <c r="AGN120" s="29"/>
      <c r="AGO120" s="29"/>
      <c r="AGP120" s="29"/>
      <c r="AGQ120" s="29"/>
      <c r="AGR120" s="29"/>
      <c r="AGS120" s="29"/>
      <c r="AGT120" s="29"/>
      <c r="AGU120" s="29"/>
      <c r="AGV120" s="29"/>
      <c r="AGW120" s="29"/>
      <c r="AGX120" s="29"/>
      <c r="AGY120" s="29"/>
      <c r="AGZ120" s="29"/>
      <c r="AHA120" s="29"/>
      <c r="AHB120" s="29"/>
      <c r="AHC120" s="29"/>
      <c r="AHD120" s="29"/>
      <c r="AHE120" s="29"/>
      <c r="AHF120" s="29"/>
      <c r="AHG120" s="29"/>
      <c r="AHH120" s="29"/>
      <c r="AHI120" s="29"/>
      <c r="AHJ120" s="29"/>
      <c r="AHK120" s="29"/>
      <c r="AHL120" s="29"/>
      <c r="AHM120" s="29"/>
      <c r="AHN120" s="29"/>
      <c r="AHO120" s="29"/>
      <c r="AHP120" s="29"/>
      <c r="AHQ120" s="29"/>
      <c r="AHR120" s="29"/>
      <c r="AHS120" s="29"/>
      <c r="AHT120" s="29"/>
      <c r="AHU120" s="29"/>
      <c r="AHV120" s="29"/>
      <c r="AHW120" s="29"/>
      <c r="AHX120" s="29"/>
      <c r="AHY120" s="29"/>
      <c r="AHZ120" s="29"/>
      <c r="AIA120" s="29"/>
      <c r="AIB120" s="29"/>
      <c r="AIC120" s="29"/>
      <c r="AID120" s="29"/>
      <c r="AIE120" s="29"/>
      <c r="AIF120" s="29"/>
      <c r="AIG120" s="29"/>
      <c r="AIH120" s="29"/>
      <c r="AII120" s="29"/>
      <c r="AIJ120" s="29"/>
      <c r="AIK120" s="29"/>
      <c r="AIL120" s="29"/>
      <c r="AIM120" s="29"/>
      <c r="AIN120" s="29"/>
      <c r="AIO120" s="29"/>
      <c r="AIP120" s="29"/>
      <c r="AIQ120" s="29"/>
      <c r="AIR120" s="29"/>
      <c r="AIS120" s="29"/>
      <c r="AIT120" s="29"/>
      <c r="AIU120" s="29"/>
      <c r="AIV120" s="29"/>
      <c r="AIW120" s="29"/>
      <c r="AIX120" s="29"/>
      <c r="AIY120" s="29"/>
      <c r="AIZ120" s="29"/>
      <c r="AJA120" s="29"/>
      <c r="AJB120" s="29"/>
      <c r="AJC120" s="29"/>
      <c r="AJD120" s="29"/>
      <c r="AJE120" s="29"/>
      <c r="AJF120" s="29"/>
      <c r="AJG120" s="29"/>
      <c r="AJH120" s="29"/>
      <c r="AJI120" s="29"/>
      <c r="AJJ120" s="29"/>
      <c r="AJK120" s="29"/>
      <c r="AJL120" s="29"/>
      <c r="AJM120" s="29"/>
      <c r="AJN120" s="29"/>
      <c r="AJO120" s="29"/>
      <c r="AJP120" s="29"/>
      <c r="AJQ120" s="29"/>
      <c r="AJR120" s="29"/>
      <c r="AJS120" s="29"/>
      <c r="AJT120" s="29"/>
      <c r="AJU120" s="29"/>
      <c r="AJV120" s="29"/>
      <c r="AJW120" s="29"/>
      <c r="AJX120" s="29"/>
      <c r="AJY120" s="29"/>
      <c r="AJZ120" s="29"/>
      <c r="AKA120" s="29"/>
      <c r="AKB120" s="29"/>
      <c r="AKC120" s="29"/>
      <c r="AKD120" s="29"/>
      <c r="AKE120" s="29"/>
      <c r="AKF120" s="29"/>
      <c r="AKG120" s="29"/>
      <c r="AKH120" s="29"/>
      <c r="AKI120" s="29"/>
      <c r="AKJ120" s="29"/>
      <c r="AKK120" s="29"/>
      <c r="AKL120" s="29"/>
      <c r="AKM120" s="29"/>
      <c r="AKN120" s="29"/>
      <c r="AKO120" s="29"/>
      <c r="AKP120" s="29"/>
      <c r="AKQ120" s="29"/>
      <c r="AKR120" s="29"/>
      <c r="AKS120" s="29"/>
      <c r="AKT120" s="29"/>
      <c r="AKU120" s="29"/>
      <c r="AKV120" s="29"/>
      <c r="AKW120" s="29"/>
      <c r="AKX120" s="29"/>
      <c r="AKY120" s="29"/>
      <c r="AKZ120" s="29"/>
      <c r="ALA120" s="29"/>
      <c r="ALB120" s="29"/>
      <c r="ALC120" s="29"/>
      <c r="ALD120" s="29"/>
      <c r="ALE120" s="29"/>
      <c r="ALF120" s="29"/>
      <c r="ALG120" s="29"/>
      <c r="ALH120" s="29"/>
      <c r="ALI120" s="29"/>
      <c r="ALJ120" s="29"/>
      <c r="ALK120" s="29"/>
      <c r="ALL120" s="29"/>
      <c r="ALM120" s="29"/>
      <c r="ALN120" s="29"/>
      <c r="ALO120" s="29"/>
      <c r="ALP120" s="29"/>
      <c r="ALQ120" s="29"/>
      <c r="ALR120" s="29"/>
      <c r="ALS120" s="29"/>
      <c r="ALT120" s="29"/>
      <c r="ALU120" s="29"/>
      <c r="ALV120" s="29"/>
      <c r="ALW120" s="29"/>
      <c r="ALX120" s="29"/>
      <c r="ALY120" s="29"/>
      <c r="ALZ120" s="29"/>
      <c r="AMA120" s="29"/>
      <c r="AMB120" s="29"/>
      <c r="AMC120" s="29"/>
      <c r="AMD120" s="29"/>
      <c r="AME120" s="29"/>
      <c r="AMF120" s="29"/>
      <c r="AMG120" s="29"/>
      <c r="AMH120" s="29"/>
      <c r="AMI120" s="29"/>
      <c r="AMJ120" s="29"/>
      <c r="AMK120" s="29"/>
      <c r="AML120" s="29"/>
      <c r="AMM120" s="29"/>
      <c r="AMN120" s="29"/>
      <c r="AMO120" s="29"/>
      <c r="AMP120" s="29"/>
      <c r="AMQ120" s="29"/>
      <c r="AMR120" s="29"/>
      <c r="AMS120" s="29"/>
      <c r="AMT120" s="29"/>
      <c r="AMU120" s="29"/>
      <c r="AMV120" s="29"/>
      <c r="AMW120" s="29"/>
      <c r="AMX120" s="29"/>
      <c r="AMY120" s="29"/>
      <c r="AMZ120" s="29"/>
      <c r="ANA120" s="29"/>
      <c r="ANB120" s="29"/>
      <c r="ANC120" s="29"/>
      <c r="AND120" s="29"/>
      <c r="ANE120" s="29"/>
      <c r="ANF120" s="29"/>
      <c r="ANG120" s="29"/>
      <c r="ANH120" s="29"/>
      <c r="ANI120" s="29"/>
      <c r="ANJ120" s="29"/>
      <c r="ANK120" s="29"/>
      <c r="ANL120" s="29"/>
      <c r="ANM120" s="29"/>
      <c r="ANN120" s="29"/>
      <c r="ANO120" s="29"/>
      <c r="ANP120" s="29"/>
      <c r="ANQ120" s="29"/>
      <c r="ANR120" s="29"/>
      <c r="ANS120" s="29"/>
      <c r="ANT120" s="29"/>
      <c r="ANU120" s="29"/>
      <c r="ANV120" s="29"/>
      <c r="ANW120" s="29"/>
      <c r="ANX120" s="29"/>
      <c r="ANY120" s="29"/>
      <c r="ANZ120" s="29"/>
      <c r="AOA120" s="29"/>
      <c r="AOB120" s="29"/>
      <c r="AOC120" s="29"/>
      <c r="AOD120" s="29"/>
      <c r="AOE120" s="29"/>
      <c r="AOF120" s="29"/>
      <c r="AOG120" s="29"/>
      <c r="AOH120" s="29"/>
      <c r="AOI120" s="29"/>
      <c r="AOJ120" s="29"/>
      <c r="AOK120" s="29"/>
      <c r="AOL120" s="29"/>
      <c r="AOM120" s="29"/>
      <c r="AON120" s="29"/>
      <c r="AOO120" s="29"/>
      <c r="AOP120" s="29"/>
      <c r="AOQ120" s="29"/>
      <c r="AOR120" s="29"/>
      <c r="AOS120" s="29"/>
      <c r="AOT120" s="29"/>
      <c r="AOU120" s="29"/>
      <c r="AOV120" s="29"/>
      <c r="AOW120" s="29"/>
      <c r="AOX120" s="29"/>
      <c r="AOY120" s="29"/>
      <c r="AOZ120" s="29"/>
      <c r="APA120" s="29"/>
      <c r="APB120" s="29"/>
      <c r="APC120" s="29"/>
      <c r="APD120" s="29"/>
      <c r="APE120" s="29"/>
      <c r="APF120" s="29"/>
      <c r="APG120" s="29"/>
      <c r="APH120" s="29"/>
      <c r="API120" s="29"/>
      <c r="APJ120" s="29"/>
      <c r="APK120" s="29"/>
      <c r="APL120" s="29"/>
      <c r="APM120" s="29"/>
      <c r="APN120" s="29"/>
      <c r="APO120" s="29"/>
      <c r="APP120" s="29"/>
      <c r="APQ120" s="29"/>
      <c r="APR120" s="29"/>
      <c r="APS120" s="29"/>
      <c r="APT120" s="29"/>
      <c r="APU120" s="29"/>
      <c r="APV120" s="29"/>
      <c r="APW120" s="29"/>
      <c r="APX120" s="29"/>
      <c r="APY120" s="29"/>
      <c r="APZ120" s="29"/>
      <c r="AQA120" s="29"/>
      <c r="AQB120" s="29"/>
      <c r="AQC120" s="29"/>
      <c r="AQD120" s="29"/>
      <c r="AQE120" s="29"/>
      <c r="AQF120" s="29"/>
      <c r="AQG120" s="29"/>
      <c r="AQH120" s="29"/>
      <c r="AQI120" s="29"/>
      <c r="AQJ120" s="29"/>
      <c r="AQK120" s="29"/>
      <c r="AQL120" s="29"/>
      <c r="AQM120" s="29"/>
      <c r="AQN120" s="29"/>
      <c r="AQO120" s="29"/>
      <c r="AQP120" s="29"/>
      <c r="AQQ120" s="29"/>
      <c r="AQR120" s="29"/>
      <c r="AQS120" s="29"/>
      <c r="AQT120" s="29"/>
      <c r="AQU120" s="29"/>
      <c r="AQV120" s="29"/>
      <c r="AQW120" s="29"/>
      <c r="AQX120" s="29"/>
      <c r="AQY120" s="29"/>
      <c r="AQZ120" s="29"/>
      <c r="ARA120" s="29"/>
      <c r="ARB120" s="29"/>
      <c r="ARC120" s="29"/>
      <c r="ARD120" s="29"/>
      <c r="ARE120" s="29"/>
      <c r="ARF120" s="29"/>
      <c r="ARG120" s="29"/>
      <c r="ARH120" s="29"/>
      <c r="ARI120" s="29"/>
      <c r="ARJ120" s="29"/>
      <c r="ARK120" s="29"/>
      <c r="ARL120" s="29"/>
      <c r="ARM120" s="29"/>
      <c r="ARN120" s="29"/>
      <c r="ARO120" s="29"/>
      <c r="ARP120" s="29"/>
      <c r="ARQ120" s="29"/>
      <c r="ARR120" s="29"/>
      <c r="ARS120" s="29"/>
      <c r="ART120" s="29"/>
      <c r="ARU120" s="29"/>
      <c r="ARV120" s="29"/>
      <c r="ARW120" s="29"/>
      <c r="ARX120" s="29"/>
      <c r="ARY120" s="29"/>
      <c r="ARZ120" s="29"/>
      <c r="ASA120" s="29"/>
      <c r="ASB120" s="29"/>
      <c r="ASC120" s="29"/>
      <c r="ASD120" s="29"/>
      <c r="ASE120" s="29"/>
      <c r="ASF120" s="29"/>
      <c r="ASG120" s="29"/>
      <c r="ASH120" s="29"/>
      <c r="ASI120" s="29"/>
      <c r="ASJ120" s="29"/>
      <c r="ASK120" s="29"/>
      <c r="ASL120" s="29"/>
      <c r="ASM120" s="29"/>
      <c r="ASN120" s="29"/>
      <c r="ASO120" s="29"/>
      <c r="ASP120" s="29"/>
      <c r="ASQ120" s="29"/>
      <c r="ASR120" s="29"/>
      <c r="ASS120" s="29"/>
      <c r="AST120" s="29"/>
      <c r="ASU120" s="29"/>
      <c r="ASV120" s="29"/>
      <c r="ASW120" s="29"/>
      <c r="ASX120" s="29"/>
      <c r="ASY120" s="29"/>
      <c r="ASZ120" s="29"/>
      <c r="ATA120" s="29"/>
      <c r="ATB120" s="29"/>
      <c r="ATC120" s="29"/>
      <c r="ATD120" s="29"/>
      <c r="ATE120" s="29"/>
      <c r="ATF120" s="29"/>
      <c r="ATG120" s="29"/>
      <c r="ATH120" s="29"/>
      <c r="ATI120" s="29"/>
      <c r="ATJ120" s="29"/>
      <c r="ATK120" s="29"/>
      <c r="ATL120" s="29"/>
      <c r="ATM120" s="29"/>
      <c r="ATN120" s="29"/>
      <c r="ATO120" s="29"/>
      <c r="ATP120" s="29"/>
      <c r="ATQ120" s="29"/>
      <c r="ATR120" s="29"/>
      <c r="ATS120" s="29"/>
      <c r="ATT120" s="29"/>
      <c r="ATU120" s="29"/>
      <c r="ATV120" s="29"/>
      <c r="ATW120" s="29"/>
      <c r="ATX120" s="29"/>
      <c r="ATY120" s="29"/>
      <c r="ATZ120" s="29"/>
      <c r="AUA120" s="29"/>
      <c r="AUB120" s="29"/>
      <c r="AUC120" s="29"/>
      <c r="AUD120" s="29"/>
      <c r="AUE120" s="29"/>
      <c r="AUF120" s="29"/>
      <c r="AUG120" s="29"/>
      <c r="AUH120" s="29"/>
      <c r="AUI120" s="29"/>
      <c r="AUJ120" s="29"/>
      <c r="AUK120" s="29"/>
      <c r="AUL120" s="29"/>
      <c r="AUM120" s="29"/>
      <c r="AUN120" s="29"/>
      <c r="AUO120" s="29"/>
      <c r="AUP120" s="29"/>
      <c r="AUQ120" s="29"/>
      <c r="AUR120" s="29"/>
      <c r="AUS120" s="29"/>
      <c r="AUT120" s="29"/>
      <c r="AUU120" s="29"/>
      <c r="AUV120" s="29"/>
      <c r="AUW120" s="29"/>
      <c r="AUX120" s="29"/>
      <c r="AUY120" s="29"/>
      <c r="AUZ120" s="29"/>
      <c r="AVA120" s="29"/>
      <c r="AVB120" s="29"/>
      <c r="AVC120" s="29"/>
      <c r="AVD120" s="29"/>
      <c r="AVE120" s="29"/>
      <c r="AVF120" s="29"/>
      <c r="AVG120" s="29"/>
      <c r="AVH120" s="29"/>
      <c r="AVI120" s="29"/>
      <c r="AVJ120" s="29"/>
      <c r="AVK120" s="29"/>
      <c r="AVL120" s="29"/>
      <c r="AVM120" s="29"/>
      <c r="AVN120" s="29"/>
      <c r="AVO120" s="29"/>
      <c r="AVP120" s="29"/>
      <c r="AVQ120" s="29"/>
      <c r="AVR120" s="29"/>
      <c r="AVS120" s="29"/>
      <c r="AVT120" s="29"/>
      <c r="AVU120" s="29"/>
      <c r="AVV120" s="29"/>
      <c r="AVW120" s="29"/>
      <c r="AVX120" s="29"/>
      <c r="AVY120" s="29"/>
      <c r="AVZ120" s="29"/>
      <c r="AWA120" s="29"/>
      <c r="AWB120" s="29"/>
      <c r="AWC120" s="29"/>
      <c r="AWD120" s="29"/>
      <c r="AWE120" s="29"/>
      <c r="AWF120" s="29"/>
      <c r="AWG120" s="29"/>
      <c r="AWH120" s="29"/>
      <c r="AWI120" s="29"/>
      <c r="AWJ120" s="29"/>
      <c r="AWK120" s="29"/>
      <c r="AWL120" s="29"/>
      <c r="AWM120" s="29"/>
      <c r="AWN120" s="29"/>
      <c r="AWO120" s="29"/>
      <c r="AWP120" s="29"/>
      <c r="AWQ120" s="29"/>
      <c r="AWR120" s="29"/>
      <c r="AWS120" s="29"/>
      <c r="AWT120" s="29"/>
      <c r="AWU120" s="29"/>
      <c r="AWV120" s="29"/>
      <c r="AWW120" s="29"/>
      <c r="AWX120" s="29"/>
      <c r="AWY120" s="29"/>
      <c r="AWZ120" s="29"/>
      <c r="AXA120" s="29"/>
      <c r="AXB120" s="29"/>
      <c r="AXC120" s="29"/>
      <c r="AXD120" s="29"/>
      <c r="AXE120" s="29"/>
      <c r="AXF120" s="29"/>
      <c r="AXG120" s="29"/>
      <c r="AXH120" s="29"/>
      <c r="AXI120" s="29"/>
      <c r="AXJ120" s="29"/>
      <c r="AXK120" s="29"/>
      <c r="AXL120" s="29"/>
      <c r="AXM120" s="29"/>
      <c r="AXN120" s="29"/>
      <c r="AXO120" s="29"/>
      <c r="AXP120" s="29"/>
      <c r="AXQ120" s="29"/>
      <c r="AXR120" s="29"/>
      <c r="AXS120" s="29"/>
      <c r="AXT120" s="29"/>
      <c r="AXU120" s="29"/>
      <c r="AXV120" s="29"/>
      <c r="AXW120" s="29"/>
      <c r="AXX120" s="29"/>
      <c r="AXY120" s="29"/>
      <c r="AXZ120" s="29"/>
      <c r="AYA120" s="29"/>
      <c r="AYB120" s="29"/>
      <c r="AYC120" s="29"/>
      <c r="AYD120" s="29"/>
      <c r="AYE120" s="29"/>
      <c r="AYF120" s="29"/>
      <c r="AYG120" s="29"/>
      <c r="AYH120" s="29"/>
      <c r="AYI120" s="29"/>
      <c r="AYJ120" s="29"/>
      <c r="AYK120" s="29"/>
      <c r="AYL120" s="29"/>
      <c r="AYM120" s="29"/>
      <c r="AYN120" s="29"/>
      <c r="AYO120" s="29"/>
      <c r="AYP120" s="29"/>
      <c r="AYQ120" s="29"/>
      <c r="AYR120" s="29"/>
      <c r="AYS120" s="29"/>
      <c r="AYT120" s="29"/>
      <c r="AYU120" s="29"/>
      <c r="AYV120" s="29"/>
      <c r="AYW120" s="29"/>
      <c r="AYX120" s="29"/>
      <c r="AYY120" s="29"/>
      <c r="AYZ120" s="29"/>
      <c r="AZA120" s="29"/>
      <c r="AZB120" s="29"/>
      <c r="AZC120" s="29"/>
      <c r="AZD120" s="29"/>
      <c r="AZE120" s="29"/>
      <c r="AZF120" s="29"/>
      <c r="AZG120" s="29"/>
      <c r="AZH120" s="29"/>
      <c r="AZI120" s="29"/>
      <c r="AZJ120" s="29"/>
      <c r="AZK120" s="29"/>
      <c r="AZL120" s="29"/>
      <c r="AZM120" s="29"/>
      <c r="AZN120" s="29"/>
      <c r="AZO120" s="29"/>
      <c r="AZP120" s="29"/>
      <c r="AZQ120" s="29"/>
      <c r="AZR120" s="29"/>
      <c r="AZS120" s="29"/>
      <c r="AZT120" s="29"/>
      <c r="AZU120" s="29"/>
      <c r="AZV120" s="29"/>
      <c r="AZW120" s="29"/>
      <c r="AZX120" s="29"/>
      <c r="AZY120" s="29"/>
      <c r="AZZ120" s="29"/>
      <c r="BAA120" s="29"/>
      <c r="BAB120" s="29"/>
      <c r="BAC120" s="29"/>
      <c r="BAD120" s="29"/>
    </row>
    <row r="121" spans="1:1382" s="89" customFormat="1" ht="14" x14ac:dyDescent="0.2">
      <c r="A121" s="67">
        <v>248</v>
      </c>
      <c r="B121" s="67">
        <v>238</v>
      </c>
      <c r="C121" s="66">
        <v>45538514</v>
      </c>
      <c r="D121" s="67">
        <v>4121878</v>
      </c>
      <c r="E121" s="54" t="s">
        <v>718</v>
      </c>
      <c r="F121" s="50" t="s">
        <v>719</v>
      </c>
      <c r="G121" s="97">
        <v>36234</v>
      </c>
      <c r="H121" s="66" t="s">
        <v>562</v>
      </c>
      <c r="I121" s="40" t="s">
        <v>564</v>
      </c>
      <c r="J121" s="68">
        <v>14</v>
      </c>
      <c r="K121" s="68">
        <v>10</v>
      </c>
      <c r="L121" s="42">
        <f t="shared" si="8"/>
        <v>4</v>
      </c>
      <c r="M121" s="30" t="s">
        <v>593</v>
      </c>
      <c r="N121" s="43" t="s">
        <v>807</v>
      </c>
      <c r="O121" s="30" t="s">
        <v>453</v>
      </c>
      <c r="P121" s="44">
        <v>3</v>
      </c>
      <c r="Q121" s="30" t="s">
        <v>959</v>
      </c>
      <c r="R121" s="30" t="s">
        <v>486</v>
      </c>
      <c r="S121" s="52">
        <v>41366</v>
      </c>
      <c r="T121" s="52">
        <v>41373</v>
      </c>
      <c r="U121" s="68">
        <v>7</v>
      </c>
      <c r="V121" s="32" t="s">
        <v>453</v>
      </c>
      <c r="W121" s="32" t="s">
        <v>563</v>
      </c>
      <c r="X121" s="30" t="s">
        <v>615</v>
      </c>
      <c r="Y121" s="30" t="s">
        <v>960</v>
      </c>
      <c r="Z121" s="56" t="s">
        <v>807</v>
      </c>
      <c r="AA121" s="52">
        <v>41373</v>
      </c>
      <c r="AB121" s="80" t="s">
        <v>807</v>
      </c>
      <c r="AC121" s="52">
        <v>43087</v>
      </c>
      <c r="AD121" s="61">
        <f>((AC121-AA121)/365*12)</f>
        <v>56.350684931506848</v>
      </c>
      <c r="AE121" s="88" t="s">
        <v>638</v>
      </c>
      <c r="AF121" s="103">
        <v>4</v>
      </c>
      <c r="AG121" s="88" t="s">
        <v>638</v>
      </c>
      <c r="AH121" s="103">
        <v>4</v>
      </c>
      <c r="AI121" s="65" t="s">
        <v>637</v>
      </c>
      <c r="AJ121" s="61">
        <v>1</v>
      </c>
      <c r="AK121" s="65" t="s">
        <v>637</v>
      </c>
      <c r="AL121" s="61">
        <v>1</v>
      </c>
      <c r="AM121" s="65" t="s">
        <v>453</v>
      </c>
      <c r="AN121" s="61" t="s">
        <v>453</v>
      </c>
      <c r="AO121" s="65" t="s">
        <v>453</v>
      </c>
      <c r="AP121" s="61" t="s">
        <v>453</v>
      </c>
      <c r="AQ121" s="61" t="s">
        <v>453</v>
      </c>
      <c r="AR121" s="61" t="s">
        <v>453</v>
      </c>
      <c r="AS121" s="61" t="s">
        <v>453</v>
      </c>
      <c r="AT121" s="61" t="s">
        <v>453</v>
      </c>
      <c r="AU121" s="61"/>
      <c r="AV121" s="61"/>
      <c r="AW121" s="61"/>
      <c r="AX121" s="61"/>
      <c r="AY121" s="86" t="s">
        <v>4478</v>
      </c>
      <c r="AZ121" s="32" t="s">
        <v>637</v>
      </c>
      <c r="BA121" s="68">
        <v>1</v>
      </c>
      <c r="BB121" s="67">
        <v>3</v>
      </c>
      <c r="BC121" s="30" t="s">
        <v>961</v>
      </c>
      <c r="BD121" s="68">
        <v>1</v>
      </c>
      <c r="BE121" s="42" t="s">
        <v>453</v>
      </c>
      <c r="BF121" s="43" t="s">
        <v>807</v>
      </c>
      <c r="BG121" s="40" t="s">
        <v>453</v>
      </c>
      <c r="BH121" s="40" t="s">
        <v>564</v>
      </c>
      <c r="BI121" s="40" t="s">
        <v>564</v>
      </c>
      <c r="BJ121" s="40" t="s">
        <v>962</v>
      </c>
      <c r="BK121" s="31" t="s">
        <v>453</v>
      </c>
      <c r="BL121" s="31" t="s">
        <v>1916</v>
      </c>
      <c r="BM121" s="30">
        <v>75</v>
      </c>
      <c r="BN121" s="30">
        <v>74</v>
      </c>
      <c r="BO121" s="30">
        <v>78</v>
      </c>
      <c r="BP121" s="30" t="s">
        <v>2584</v>
      </c>
      <c r="BQ121" s="30" t="s">
        <v>3071</v>
      </c>
      <c r="BR121" s="30" t="s">
        <v>453</v>
      </c>
      <c r="BS121" s="30" t="s">
        <v>872</v>
      </c>
      <c r="BT121" s="30" t="s">
        <v>2103</v>
      </c>
      <c r="BU121" s="30" t="s">
        <v>963</v>
      </c>
      <c r="BV121" s="30" t="s">
        <v>964</v>
      </c>
      <c r="BW121" s="30" t="s">
        <v>453</v>
      </c>
      <c r="BX121" s="30" t="s">
        <v>453</v>
      </c>
      <c r="BY121" s="30" t="s">
        <v>453</v>
      </c>
      <c r="BZ121" s="30" t="s">
        <v>1737</v>
      </c>
      <c r="CA121" s="112"/>
      <c r="CC121" s="29"/>
      <c r="CD121" s="29"/>
      <c r="CE121" s="29"/>
      <c r="CF121" s="29"/>
      <c r="CG121" s="29"/>
      <c r="CH121" s="29"/>
      <c r="CI121" s="29"/>
      <c r="CJ121" s="29"/>
      <c r="CK121" s="29"/>
      <c r="CL121" s="29"/>
      <c r="CM121" s="29"/>
      <c r="CN121" s="29"/>
      <c r="CO121" s="29"/>
      <c r="CP121" s="29"/>
      <c r="CQ121" s="29"/>
      <c r="CR121" s="29"/>
      <c r="CS121" s="29"/>
      <c r="CT121" s="29"/>
      <c r="CU121" s="29"/>
      <c r="CV121" s="29"/>
      <c r="CW121" s="29"/>
      <c r="CX121" s="29"/>
      <c r="CY121" s="29"/>
      <c r="CZ121" s="29"/>
      <c r="DA121" s="29"/>
      <c r="DB121" s="29"/>
      <c r="DC121" s="29"/>
      <c r="DD121" s="29"/>
      <c r="DE121" s="29"/>
      <c r="DF121" s="29"/>
      <c r="DG121" s="29"/>
      <c r="DH121" s="29"/>
      <c r="DI121" s="29"/>
      <c r="DJ121" s="29"/>
      <c r="DK121" s="29"/>
      <c r="DL121" s="29"/>
      <c r="DM121" s="29"/>
      <c r="DN121" s="29"/>
      <c r="DO121" s="29"/>
      <c r="DP121" s="29"/>
      <c r="DQ121" s="29"/>
      <c r="DR121" s="29"/>
      <c r="DS121" s="29"/>
      <c r="DT121" s="29"/>
      <c r="DU121" s="29"/>
      <c r="DV121" s="29"/>
      <c r="DW121" s="29"/>
      <c r="DX121" s="29"/>
      <c r="DY121" s="29"/>
      <c r="DZ121" s="29"/>
      <c r="EA121" s="29"/>
      <c r="EB121" s="29"/>
      <c r="EC121" s="29"/>
      <c r="ED121" s="29"/>
      <c r="EE121" s="29"/>
      <c r="EF121" s="29"/>
      <c r="EG121" s="29"/>
      <c r="EH121" s="29"/>
      <c r="EI121" s="29"/>
      <c r="EJ121" s="29"/>
      <c r="EK121" s="29"/>
      <c r="EL121" s="29"/>
      <c r="EM121" s="29"/>
      <c r="EN121" s="29"/>
      <c r="EO121" s="29"/>
      <c r="EP121" s="29"/>
      <c r="EQ121" s="29"/>
      <c r="ER121" s="29"/>
      <c r="ES121" s="29"/>
      <c r="ET121" s="29"/>
      <c r="EU121" s="29"/>
      <c r="EV121" s="29"/>
      <c r="EW121" s="29"/>
      <c r="EX121" s="29"/>
      <c r="EY121" s="29"/>
      <c r="EZ121" s="29"/>
      <c r="FA121" s="29"/>
      <c r="FB121" s="29"/>
      <c r="FC121" s="29"/>
      <c r="FD121" s="29"/>
      <c r="FE121" s="29"/>
      <c r="FF121" s="29"/>
      <c r="FG121" s="29"/>
      <c r="FH121" s="29"/>
      <c r="FI121" s="29"/>
      <c r="FJ121" s="29"/>
      <c r="FK121" s="29"/>
      <c r="FL121" s="29"/>
      <c r="FM121" s="29"/>
      <c r="FN121" s="29"/>
      <c r="FO121" s="29"/>
      <c r="FP121" s="29"/>
      <c r="FQ121" s="29"/>
      <c r="FR121" s="29"/>
      <c r="FS121" s="29"/>
      <c r="FT121" s="29"/>
      <c r="FU121" s="29"/>
      <c r="FV121" s="29"/>
      <c r="FW121" s="29"/>
      <c r="FX121" s="29"/>
      <c r="FY121" s="29"/>
      <c r="FZ121" s="29"/>
      <c r="GA121" s="29"/>
      <c r="GB121" s="29"/>
      <c r="GC121" s="29"/>
      <c r="GD121" s="29"/>
      <c r="GE121" s="29"/>
      <c r="GF121" s="29"/>
      <c r="GG121" s="29"/>
      <c r="GH121" s="29"/>
      <c r="GI121" s="29"/>
      <c r="GJ121" s="29"/>
      <c r="GK121" s="29"/>
      <c r="GL121" s="29"/>
      <c r="GM121" s="29"/>
      <c r="GN121" s="29"/>
      <c r="GO121" s="29"/>
      <c r="GP121" s="29"/>
      <c r="GQ121" s="29"/>
      <c r="GR121" s="29"/>
      <c r="GS121" s="29"/>
      <c r="GT121" s="29"/>
      <c r="GU121" s="29"/>
      <c r="GV121" s="29"/>
      <c r="GW121" s="29"/>
      <c r="GX121" s="29"/>
      <c r="GY121" s="29"/>
      <c r="GZ121" s="29"/>
      <c r="HA121" s="29"/>
      <c r="HB121" s="29"/>
      <c r="HC121" s="29"/>
      <c r="HD121" s="29"/>
      <c r="HE121" s="29"/>
      <c r="HF121" s="29"/>
      <c r="HG121" s="29"/>
      <c r="HH121" s="29"/>
      <c r="HI121" s="29"/>
      <c r="HJ121" s="29"/>
      <c r="HK121" s="29"/>
      <c r="HL121" s="29"/>
      <c r="HM121" s="29"/>
      <c r="HN121" s="29"/>
      <c r="HO121" s="29"/>
      <c r="HP121" s="29"/>
      <c r="HQ121" s="29"/>
      <c r="HR121" s="29"/>
      <c r="HS121" s="29"/>
      <c r="HT121" s="29"/>
      <c r="HU121" s="29"/>
      <c r="HV121" s="29"/>
      <c r="HW121" s="29"/>
      <c r="HX121" s="29"/>
      <c r="HY121" s="29"/>
      <c r="HZ121" s="29"/>
      <c r="IA121" s="29"/>
      <c r="IB121" s="29"/>
      <c r="IC121" s="29"/>
      <c r="ID121" s="29"/>
      <c r="IE121" s="29"/>
      <c r="IF121" s="29"/>
      <c r="IG121" s="29"/>
      <c r="IH121" s="29"/>
      <c r="II121" s="29"/>
      <c r="IJ121" s="29"/>
      <c r="IK121" s="29"/>
      <c r="IL121" s="29"/>
      <c r="IM121" s="29"/>
      <c r="IN121" s="29"/>
      <c r="IO121" s="29"/>
      <c r="IP121" s="29"/>
      <c r="IQ121" s="29"/>
      <c r="IR121" s="29"/>
      <c r="IS121" s="29"/>
      <c r="IT121" s="29"/>
      <c r="IU121" s="29"/>
      <c r="IV121" s="29"/>
      <c r="IW121" s="29"/>
      <c r="IX121" s="29"/>
      <c r="IY121" s="29"/>
      <c r="IZ121" s="29"/>
      <c r="JA121" s="29"/>
      <c r="JB121" s="29"/>
      <c r="JC121" s="29"/>
      <c r="JD121" s="29"/>
      <c r="JE121" s="29"/>
      <c r="JF121" s="29"/>
      <c r="JG121" s="29"/>
      <c r="JH121" s="29"/>
      <c r="JI121" s="29"/>
      <c r="JJ121" s="29"/>
      <c r="JK121" s="29"/>
      <c r="JL121" s="29"/>
      <c r="JM121" s="29"/>
      <c r="JN121" s="29"/>
      <c r="JO121" s="29"/>
      <c r="JP121" s="29"/>
      <c r="JQ121" s="29"/>
      <c r="JR121" s="29"/>
      <c r="JS121" s="29"/>
      <c r="JT121" s="29"/>
      <c r="JU121" s="29"/>
      <c r="JV121" s="29"/>
      <c r="JW121" s="29"/>
      <c r="JX121" s="29"/>
      <c r="JY121" s="29"/>
      <c r="JZ121" s="29"/>
      <c r="KA121" s="29"/>
      <c r="KB121" s="29"/>
      <c r="KC121" s="29"/>
      <c r="KD121" s="29"/>
      <c r="KE121" s="29"/>
      <c r="KF121" s="29"/>
      <c r="KG121" s="29"/>
      <c r="KH121" s="29"/>
      <c r="KI121" s="29"/>
      <c r="KJ121" s="29"/>
      <c r="KK121" s="29"/>
      <c r="KL121" s="29"/>
      <c r="KM121" s="29"/>
      <c r="KN121" s="29"/>
      <c r="KO121" s="29"/>
      <c r="KP121" s="29"/>
      <c r="KQ121" s="29"/>
      <c r="KR121" s="29"/>
      <c r="KS121" s="29"/>
      <c r="KT121" s="29"/>
      <c r="KU121" s="29"/>
      <c r="KV121" s="29"/>
      <c r="KW121" s="29"/>
      <c r="KX121" s="29"/>
      <c r="KY121" s="29"/>
      <c r="KZ121" s="29"/>
      <c r="LA121" s="29"/>
      <c r="LB121" s="29"/>
      <c r="LC121" s="29"/>
      <c r="LD121" s="29"/>
      <c r="LE121" s="29"/>
      <c r="LF121" s="29"/>
      <c r="LG121" s="29"/>
      <c r="LH121" s="29"/>
      <c r="LI121" s="29"/>
      <c r="LJ121" s="29"/>
      <c r="LK121" s="29"/>
      <c r="LL121" s="29"/>
      <c r="LM121" s="29"/>
      <c r="LN121" s="29"/>
      <c r="LO121" s="29"/>
      <c r="LP121" s="29"/>
      <c r="LQ121" s="29"/>
      <c r="LR121" s="29"/>
      <c r="LS121" s="29"/>
      <c r="LT121" s="29"/>
      <c r="LU121" s="29"/>
      <c r="LV121" s="29"/>
      <c r="LW121" s="29"/>
      <c r="LX121" s="29"/>
      <c r="LY121" s="29"/>
      <c r="LZ121" s="29"/>
      <c r="MA121" s="29"/>
      <c r="MB121" s="29"/>
      <c r="MC121" s="29"/>
      <c r="MD121" s="29"/>
      <c r="ME121" s="29"/>
      <c r="MF121" s="29"/>
      <c r="MG121" s="29"/>
      <c r="MH121" s="29"/>
      <c r="MI121" s="29"/>
      <c r="MJ121" s="29"/>
      <c r="MK121" s="29"/>
      <c r="ML121" s="29"/>
      <c r="MM121" s="29"/>
      <c r="MN121" s="29"/>
      <c r="MO121" s="29"/>
      <c r="MP121" s="29"/>
      <c r="MQ121" s="29"/>
      <c r="MR121" s="29"/>
      <c r="MS121" s="29"/>
      <c r="MT121" s="29"/>
      <c r="MU121" s="29"/>
      <c r="MV121" s="29"/>
      <c r="MW121" s="29"/>
      <c r="MX121" s="29"/>
      <c r="MY121" s="29"/>
      <c r="MZ121" s="29"/>
      <c r="NA121" s="29"/>
      <c r="NB121" s="29"/>
      <c r="NC121" s="29"/>
      <c r="ND121" s="29"/>
      <c r="NE121" s="29"/>
      <c r="NF121" s="29"/>
      <c r="NG121" s="29"/>
      <c r="NH121" s="29"/>
      <c r="NI121" s="29"/>
      <c r="NJ121" s="29"/>
      <c r="NK121" s="29"/>
      <c r="NL121" s="29"/>
      <c r="NM121" s="29"/>
      <c r="NN121" s="29"/>
      <c r="NO121" s="29"/>
      <c r="NP121" s="29"/>
      <c r="NQ121" s="29"/>
      <c r="NR121" s="29"/>
      <c r="NS121" s="29"/>
      <c r="NT121" s="29"/>
      <c r="NU121" s="29"/>
      <c r="NV121" s="29"/>
      <c r="NW121" s="29"/>
      <c r="NX121" s="29"/>
      <c r="NY121" s="29"/>
      <c r="NZ121" s="29"/>
      <c r="OA121" s="29"/>
      <c r="OB121" s="29"/>
      <c r="OC121" s="29"/>
      <c r="OD121" s="29"/>
      <c r="OE121" s="29"/>
      <c r="OF121" s="29"/>
      <c r="OG121" s="29"/>
      <c r="OH121" s="29"/>
      <c r="OI121" s="29"/>
      <c r="OJ121" s="29"/>
      <c r="OK121" s="29"/>
      <c r="OL121" s="29"/>
      <c r="OM121" s="29"/>
      <c r="ON121" s="29"/>
      <c r="OO121" s="29"/>
      <c r="OP121" s="29"/>
      <c r="OQ121" s="29"/>
      <c r="OR121" s="29"/>
      <c r="OS121" s="29"/>
      <c r="OT121" s="29"/>
      <c r="OU121" s="29"/>
      <c r="OV121" s="29"/>
      <c r="OW121" s="29"/>
      <c r="OX121" s="29"/>
      <c r="OY121" s="29"/>
      <c r="OZ121" s="29"/>
      <c r="PA121" s="29"/>
      <c r="PB121" s="29"/>
      <c r="PC121" s="29"/>
      <c r="PD121" s="29"/>
      <c r="PE121" s="29"/>
      <c r="PF121" s="29"/>
      <c r="PG121" s="29"/>
      <c r="PH121" s="29"/>
      <c r="PI121" s="29"/>
      <c r="PJ121" s="29"/>
      <c r="PK121" s="29"/>
      <c r="PL121" s="29"/>
      <c r="PM121" s="29"/>
      <c r="PN121" s="29"/>
      <c r="PO121" s="29"/>
      <c r="PP121" s="29"/>
      <c r="PQ121" s="29"/>
      <c r="PR121" s="29"/>
      <c r="PS121" s="29"/>
      <c r="PT121" s="29"/>
      <c r="PU121" s="29"/>
      <c r="PV121" s="29"/>
      <c r="PW121" s="29"/>
      <c r="PX121" s="29"/>
      <c r="PY121" s="29"/>
      <c r="PZ121" s="29"/>
      <c r="QA121" s="29"/>
      <c r="QB121" s="29"/>
      <c r="QC121" s="29"/>
      <c r="QD121" s="29"/>
      <c r="QE121" s="29"/>
      <c r="QF121" s="29"/>
      <c r="QG121" s="29"/>
      <c r="QH121" s="29"/>
      <c r="QI121" s="29"/>
      <c r="QJ121" s="29"/>
      <c r="QK121" s="29"/>
      <c r="QL121" s="29"/>
      <c r="QM121" s="29"/>
      <c r="QN121" s="29"/>
      <c r="QO121" s="29"/>
      <c r="QP121" s="29"/>
      <c r="QQ121" s="29"/>
      <c r="QR121" s="29"/>
      <c r="QS121" s="29"/>
      <c r="QT121" s="29"/>
      <c r="QU121" s="29"/>
      <c r="QV121" s="29"/>
      <c r="QW121" s="29"/>
      <c r="QX121" s="29"/>
      <c r="QY121" s="29"/>
      <c r="QZ121" s="29"/>
      <c r="RA121" s="29"/>
      <c r="RB121" s="29"/>
      <c r="RC121" s="29"/>
      <c r="RD121" s="29"/>
      <c r="RE121" s="29"/>
      <c r="RF121" s="29"/>
      <c r="RG121" s="29"/>
      <c r="RH121" s="29"/>
      <c r="RI121" s="29"/>
      <c r="RJ121" s="29"/>
      <c r="RK121" s="29"/>
      <c r="RL121" s="29"/>
      <c r="RM121" s="29"/>
      <c r="RN121" s="29"/>
      <c r="RO121" s="29"/>
      <c r="RP121" s="29"/>
      <c r="RQ121" s="29"/>
      <c r="RR121" s="29"/>
      <c r="RS121" s="29"/>
      <c r="RT121" s="29"/>
      <c r="RU121" s="29"/>
      <c r="RV121" s="29"/>
      <c r="RW121" s="29"/>
      <c r="RX121" s="29"/>
      <c r="RY121" s="29"/>
      <c r="RZ121" s="29"/>
      <c r="SA121" s="29"/>
      <c r="SB121" s="29"/>
      <c r="SC121" s="29"/>
      <c r="SD121" s="29"/>
      <c r="SE121" s="29"/>
      <c r="SF121" s="29"/>
      <c r="SG121" s="29"/>
      <c r="SH121" s="29"/>
      <c r="SI121" s="29"/>
      <c r="SJ121" s="29"/>
      <c r="SK121" s="29"/>
      <c r="SL121" s="29"/>
      <c r="SM121" s="29"/>
      <c r="SN121" s="29"/>
      <c r="SO121" s="29"/>
      <c r="SP121" s="29"/>
      <c r="SQ121" s="29"/>
      <c r="SR121" s="29"/>
      <c r="SS121" s="29"/>
      <c r="ST121" s="29"/>
      <c r="SU121" s="29"/>
      <c r="SV121" s="29"/>
      <c r="SW121" s="29"/>
      <c r="SX121" s="29"/>
      <c r="SY121" s="29"/>
      <c r="SZ121" s="29"/>
      <c r="TA121" s="29"/>
      <c r="TB121" s="29"/>
      <c r="TC121" s="29"/>
      <c r="TD121" s="29"/>
      <c r="TE121" s="29"/>
      <c r="TF121" s="29"/>
      <c r="TG121" s="29"/>
      <c r="TH121" s="29"/>
      <c r="TI121" s="29"/>
      <c r="TJ121" s="29"/>
      <c r="TK121" s="29"/>
      <c r="TL121" s="29"/>
      <c r="TM121" s="29"/>
      <c r="TN121" s="29"/>
      <c r="TO121" s="29"/>
      <c r="TP121" s="29"/>
      <c r="TQ121" s="29"/>
      <c r="TR121" s="29"/>
      <c r="TS121" s="29"/>
      <c r="TT121" s="29"/>
      <c r="TU121" s="29"/>
      <c r="TV121" s="29"/>
      <c r="TW121" s="29"/>
      <c r="TX121" s="29"/>
      <c r="TY121" s="29"/>
      <c r="TZ121" s="29"/>
      <c r="UA121" s="29"/>
      <c r="UB121" s="29"/>
      <c r="UC121" s="29"/>
      <c r="UD121" s="29"/>
      <c r="UE121" s="29"/>
      <c r="UF121" s="29"/>
      <c r="UG121" s="29"/>
      <c r="UH121" s="29"/>
      <c r="UI121" s="29"/>
      <c r="UJ121" s="29"/>
      <c r="UK121" s="29"/>
      <c r="UL121" s="29"/>
      <c r="UM121" s="29"/>
      <c r="UN121" s="29"/>
      <c r="UO121" s="29"/>
      <c r="UP121" s="29"/>
      <c r="UQ121" s="29"/>
      <c r="UR121" s="29"/>
      <c r="US121" s="29"/>
      <c r="UT121" s="29"/>
      <c r="UU121" s="29"/>
      <c r="UV121" s="29"/>
      <c r="UW121" s="29"/>
      <c r="UX121" s="29"/>
      <c r="UY121" s="29"/>
      <c r="UZ121" s="29"/>
      <c r="VA121" s="29"/>
      <c r="VB121" s="29"/>
      <c r="VC121" s="29"/>
      <c r="VD121" s="29"/>
      <c r="VE121" s="29"/>
      <c r="VF121" s="29"/>
      <c r="VG121" s="29"/>
      <c r="VH121" s="29"/>
      <c r="VI121" s="29"/>
      <c r="VJ121" s="29"/>
      <c r="VK121" s="29"/>
      <c r="VL121" s="29"/>
      <c r="VM121" s="29"/>
      <c r="VN121" s="29"/>
      <c r="VO121" s="29"/>
      <c r="VP121" s="29"/>
      <c r="VQ121" s="29"/>
      <c r="VR121" s="29"/>
      <c r="VS121" s="29"/>
      <c r="VT121" s="29"/>
      <c r="VU121" s="29"/>
      <c r="VV121" s="29"/>
      <c r="VW121" s="29"/>
      <c r="VX121" s="29"/>
      <c r="VY121" s="29"/>
      <c r="VZ121" s="29"/>
      <c r="WA121" s="29"/>
      <c r="WB121" s="29"/>
      <c r="WC121" s="29"/>
      <c r="WD121" s="29"/>
      <c r="WE121" s="29"/>
      <c r="WF121" s="29"/>
      <c r="WG121" s="29"/>
      <c r="WH121" s="29"/>
      <c r="WI121" s="29"/>
      <c r="WJ121" s="29"/>
      <c r="WK121" s="29"/>
      <c r="WL121" s="29"/>
      <c r="WM121" s="29"/>
      <c r="WN121" s="29"/>
      <c r="WO121" s="29"/>
      <c r="WP121" s="29"/>
      <c r="WQ121" s="29"/>
      <c r="WR121" s="29"/>
      <c r="WS121" s="29"/>
      <c r="WT121" s="29"/>
      <c r="WU121" s="29"/>
      <c r="WV121" s="29"/>
      <c r="WW121" s="29"/>
      <c r="WX121" s="29"/>
      <c r="WY121" s="29"/>
      <c r="WZ121" s="29"/>
      <c r="XA121" s="29"/>
      <c r="XB121" s="29"/>
      <c r="XC121" s="29"/>
      <c r="XD121" s="29"/>
      <c r="XE121" s="29"/>
      <c r="XF121" s="29"/>
      <c r="XG121" s="29"/>
      <c r="XH121" s="29"/>
      <c r="XI121" s="29"/>
      <c r="XJ121" s="29"/>
      <c r="XK121" s="29"/>
      <c r="XL121" s="29"/>
      <c r="XM121" s="29"/>
      <c r="XN121" s="29"/>
      <c r="XO121" s="29"/>
      <c r="XP121" s="29"/>
      <c r="XQ121" s="29"/>
      <c r="XR121" s="29"/>
      <c r="XS121" s="29"/>
      <c r="XT121" s="29"/>
      <c r="XU121" s="29"/>
      <c r="XV121" s="29"/>
      <c r="XW121" s="29"/>
      <c r="XX121" s="29"/>
      <c r="XY121" s="29"/>
      <c r="XZ121" s="29"/>
      <c r="YA121" s="29"/>
      <c r="YB121" s="29"/>
      <c r="YC121" s="29"/>
      <c r="YD121" s="29"/>
      <c r="YE121" s="29"/>
      <c r="YF121" s="29"/>
      <c r="YG121" s="29"/>
      <c r="YH121" s="29"/>
      <c r="YI121" s="29"/>
      <c r="YJ121" s="29"/>
      <c r="YK121" s="29"/>
      <c r="YL121" s="29"/>
      <c r="YM121" s="29"/>
      <c r="YN121" s="29"/>
      <c r="YO121" s="29"/>
      <c r="YP121" s="29"/>
      <c r="YQ121" s="29"/>
      <c r="YR121" s="29"/>
      <c r="YS121" s="29"/>
      <c r="YT121" s="29"/>
      <c r="YU121" s="29"/>
      <c r="YV121" s="29"/>
      <c r="YW121" s="29"/>
      <c r="YX121" s="29"/>
      <c r="YY121" s="29"/>
      <c r="YZ121" s="29"/>
      <c r="ZA121" s="29"/>
      <c r="ZB121" s="29"/>
      <c r="ZC121" s="29"/>
      <c r="ZD121" s="29"/>
      <c r="ZE121" s="29"/>
      <c r="ZF121" s="29"/>
      <c r="ZG121" s="29"/>
      <c r="ZH121" s="29"/>
      <c r="ZI121" s="29"/>
      <c r="ZJ121" s="29"/>
      <c r="ZK121" s="29"/>
      <c r="ZL121" s="29"/>
      <c r="ZM121" s="29"/>
      <c r="ZN121" s="29"/>
      <c r="ZO121" s="29"/>
      <c r="ZP121" s="29"/>
      <c r="ZQ121" s="29"/>
      <c r="ZR121" s="29"/>
      <c r="ZS121" s="29"/>
      <c r="ZT121" s="29"/>
      <c r="ZU121" s="29"/>
      <c r="ZV121" s="29"/>
      <c r="ZW121" s="29"/>
      <c r="ZX121" s="29"/>
      <c r="ZY121" s="29"/>
      <c r="ZZ121" s="29"/>
      <c r="AAA121" s="29"/>
      <c r="AAB121" s="29"/>
      <c r="AAC121" s="29"/>
      <c r="AAD121" s="29"/>
      <c r="AAE121" s="29"/>
      <c r="AAF121" s="29"/>
      <c r="AAG121" s="29"/>
      <c r="AAH121" s="29"/>
      <c r="AAI121" s="29"/>
      <c r="AAJ121" s="29"/>
      <c r="AAK121" s="29"/>
      <c r="AAL121" s="29"/>
      <c r="AAM121" s="29"/>
      <c r="AAN121" s="29"/>
      <c r="AAO121" s="29"/>
      <c r="AAP121" s="29"/>
      <c r="AAQ121" s="29"/>
      <c r="AAR121" s="29"/>
      <c r="AAS121" s="29"/>
      <c r="AAT121" s="29"/>
      <c r="AAU121" s="29"/>
      <c r="AAV121" s="29"/>
      <c r="AAW121" s="29"/>
      <c r="AAX121" s="29"/>
      <c r="AAY121" s="29"/>
      <c r="AAZ121" s="29"/>
      <c r="ABA121" s="29"/>
      <c r="ABB121" s="29"/>
      <c r="ABC121" s="29"/>
      <c r="ABD121" s="29"/>
      <c r="ABE121" s="29"/>
      <c r="ABF121" s="29"/>
      <c r="ABG121" s="29"/>
      <c r="ABH121" s="29"/>
      <c r="ABI121" s="29"/>
      <c r="ABJ121" s="29"/>
      <c r="ABK121" s="29"/>
      <c r="ABL121" s="29"/>
      <c r="ABM121" s="29"/>
      <c r="ABN121" s="29"/>
      <c r="ABO121" s="29"/>
      <c r="ABP121" s="29"/>
      <c r="ABQ121" s="29"/>
      <c r="ABR121" s="29"/>
      <c r="ABS121" s="29"/>
      <c r="ABT121" s="29"/>
      <c r="ABU121" s="29"/>
      <c r="ABV121" s="29"/>
      <c r="ABW121" s="29"/>
      <c r="ABX121" s="29"/>
      <c r="ABY121" s="29"/>
      <c r="ABZ121" s="29"/>
      <c r="ACA121" s="29"/>
      <c r="ACB121" s="29"/>
      <c r="ACC121" s="29"/>
      <c r="ACD121" s="29"/>
      <c r="ACE121" s="29"/>
      <c r="ACF121" s="29"/>
      <c r="ACG121" s="29"/>
      <c r="ACH121" s="29"/>
      <c r="ACI121" s="29"/>
      <c r="ACJ121" s="29"/>
      <c r="ACK121" s="29"/>
      <c r="ACL121" s="29"/>
      <c r="ACM121" s="29"/>
      <c r="ACN121" s="29"/>
      <c r="ACO121" s="29"/>
      <c r="ACP121" s="29"/>
      <c r="ACQ121" s="29"/>
      <c r="ACR121" s="29"/>
      <c r="ACS121" s="29"/>
      <c r="ACT121" s="29"/>
      <c r="ACU121" s="29"/>
      <c r="ACV121" s="29"/>
      <c r="ACW121" s="29"/>
      <c r="ACX121" s="29"/>
      <c r="ACY121" s="29"/>
      <c r="ACZ121" s="29"/>
      <c r="ADA121" s="29"/>
      <c r="ADB121" s="29"/>
      <c r="ADC121" s="29"/>
      <c r="ADD121" s="29"/>
      <c r="ADE121" s="29"/>
      <c r="ADF121" s="29"/>
      <c r="ADG121" s="29"/>
      <c r="ADH121" s="29"/>
      <c r="ADI121" s="29"/>
      <c r="ADJ121" s="29"/>
      <c r="ADK121" s="29"/>
      <c r="ADL121" s="29"/>
      <c r="ADM121" s="29"/>
      <c r="ADN121" s="29"/>
      <c r="ADO121" s="29"/>
      <c r="ADP121" s="29"/>
      <c r="ADQ121" s="29"/>
      <c r="ADR121" s="29"/>
      <c r="ADS121" s="29"/>
      <c r="ADT121" s="29"/>
      <c r="ADU121" s="29"/>
      <c r="ADV121" s="29"/>
      <c r="ADW121" s="29"/>
      <c r="ADX121" s="29"/>
      <c r="ADY121" s="29"/>
      <c r="ADZ121" s="29"/>
      <c r="AEA121" s="29"/>
      <c r="AEB121" s="29"/>
      <c r="AEC121" s="29"/>
      <c r="AED121" s="29"/>
      <c r="AEE121" s="29"/>
      <c r="AEF121" s="29"/>
      <c r="AEG121" s="29"/>
      <c r="AEH121" s="29"/>
      <c r="AEI121" s="29"/>
      <c r="AEJ121" s="29"/>
      <c r="AEK121" s="29"/>
      <c r="AEL121" s="29"/>
      <c r="AEM121" s="29"/>
      <c r="AEN121" s="29"/>
      <c r="AEO121" s="29"/>
      <c r="AEP121" s="29"/>
      <c r="AEQ121" s="29"/>
      <c r="AER121" s="29"/>
      <c r="AES121" s="29"/>
      <c r="AET121" s="29"/>
      <c r="AEU121" s="29"/>
      <c r="AEV121" s="29"/>
      <c r="AEW121" s="29"/>
      <c r="AEX121" s="29"/>
      <c r="AEY121" s="29"/>
      <c r="AEZ121" s="29"/>
      <c r="AFA121" s="29"/>
      <c r="AFB121" s="29"/>
      <c r="AFC121" s="29"/>
      <c r="AFD121" s="29"/>
      <c r="AFE121" s="29"/>
      <c r="AFF121" s="29"/>
      <c r="AFG121" s="29"/>
      <c r="AFH121" s="29"/>
      <c r="AFI121" s="29"/>
      <c r="AFJ121" s="29"/>
      <c r="AFK121" s="29"/>
      <c r="AFL121" s="29"/>
      <c r="AFM121" s="29"/>
      <c r="AFN121" s="29"/>
      <c r="AFO121" s="29"/>
      <c r="AFP121" s="29"/>
      <c r="AFQ121" s="29"/>
      <c r="AFR121" s="29"/>
      <c r="AFS121" s="29"/>
      <c r="AFT121" s="29"/>
      <c r="AFU121" s="29"/>
      <c r="AFV121" s="29"/>
      <c r="AFW121" s="29"/>
      <c r="AFX121" s="29"/>
      <c r="AFY121" s="29"/>
      <c r="AFZ121" s="29"/>
      <c r="AGA121" s="29"/>
      <c r="AGB121" s="29"/>
      <c r="AGC121" s="29"/>
      <c r="AGD121" s="29"/>
      <c r="AGE121" s="29"/>
      <c r="AGF121" s="29"/>
      <c r="AGG121" s="29"/>
      <c r="AGH121" s="29"/>
      <c r="AGI121" s="29"/>
      <c r="AGJ121" s="29"/>
      <c r="AGK121" s="29"/>
      <c r="AGL121" s="29"/>
      <c r="AGM121" s="29"/>
      <c r="AGN121" s="29"/>
      <c r="AGO121" s="29"/>
      <c r="AGP121" s="29"/>
      <c r="AGQ121" s="29"/>
      <c r="AGR121" s="29"/>
      <c r="AGS121" s="29"/>
      <c r="AGT121" s="29"/>
      <c r="AGU121" s="29"/>
      <c r="AGV121" s="29"/>
      <c r="AGW121" s="29"/>
      <c r="AGX121" s="29"/>
      <c r="AGY121" s="29"/>
      <c r="AGZ121" s="29"/>
      <c r="AHA121" s="29"/>
      <c r="AHB121" s="29"/>
      <c r="AHC121" s="29"/>
      <c r="AHD121" s="29"/>
      <c r="AHE121" s="29"/>
      <c r="AHF121" s="29"/>
      <c r="AHG121" s="29"/>
      <c r="AHH121" s="29"/>
      <c r="AHI121" s="29"/>
      <c r="AHJ121" s="29"/>
      <c r="AHK121" s="29"/>
      <c r="AHL121" s="29"/>
      <c r="AHM121" s="29"/>
      <c r="AHN121" s="29"/>
      <c r="AHO121" s="29"/>
      <c r="AHP121" s="29"/>
      <c r="AHQ121" s="29"/>
      <c r="AHR121" s="29"/>
      <c r="AHS121" s="29"/>
      <c r="AHT121" s="29"/>
      <c r="AHU121" s="29"/>
      <c r="AHV121" s="29"/>
      <c r="AHW121" s="29"/>
      <c r="AHX121" s="29"/>
      <c r="AHY121" s="29"/>
      <c r="AHZ121" s="29"/>
      <c r="AIA121" s="29"/>
      <c r="AIB121" s="29"/>
      <c r="AIC121" s="29"/>
      <c r="AID121" s="29"/>
      <c r="AIE121" s="29"/>
      <c r="AIF121" s="29"/>
      <c r="AIG121" s="29"/>
      <c r="AIH121" s="29"/>
      <c r="AII121" s="29"/>
      <c r="AIJ121" s="29"/>
      <c r="AIK121" s="29"/>
      <c r="AIL121" s="29"/>
      <c r="AIM121" s="29"/>
      <c r="AIN121" s="29"/>
      <c r="AIO121" s="29"/>
      <c r="AIP121" s="29"/>
      <c r="AIQ121" s="29"/>
      <c r="AIR121" s="29"/>
      <c r="AIS121" s="29"/>
      <c r="AIT121" s="29"/>
      <c r="AIU121" s="29"/>
      <c r="AIV121" s="29"/>
      <c r="AIW121" s="29"/>
      <c r="AIX121" s="29"/>
      <c r="AIY121" s="29"/>
      <c r="AIZ121" s="29"/>
      <c r="AJA121" s="29"/>
      <c r="AJB121" s="29"/>
      <c r="AJC121" s="29"/>
      <c r="AJD121" s="29"/>
      <c r="AJE121" s="29"/>
      <c r="AJF121" s="29"/>
      <c r="AJG121" s="29"/>
      <c r="AJH121" s="29"/>
      <c r="AJI121" s="29"/>
      <c r="AJJ121" s="29"/>
      <c r="AJK121" s="29"/>
      <c r="AJL121" s="29"/>
      <c r="AJM121" s="29"/>
      <c r="AJN121" s="29"/>
      <c r="AJO121" s="29"/>
      <c r="AJP121" s="29"/>
      <c r="AJQ121" s="29"/>
      <c r="AJR121" s="29"/>
      <c r="AJS121" s="29"/>
      <c r="AJT121" s="29"/>
      <c r="AJU121" s="29"/>
      <c r="AJV121" s="29"/>
      <c r="AJW121" s="29"/>
      <c r="AJX121" s="29"/>
      <c r="AJY121" s="29"/>
      <c r="AJZ121" s="29"/>
      <c r="AKA121" s="29"/>
      <c r="AKB121" s="29"/>
      <c r="AKC121" s="29"/>
      <c r="AKD121" s="29"/>
      <c r="AKE121" s="29"/>
      <c r="AKF121" s="29"/>
      <c r="AKG121" s="29"/>
      <c r="AKH121" s="29"/>
      <c r="AKI121" s="29"/>
      <c r="AKJ121" s="29"/>
      <c r="AKK121" s="29"/>
      <c r="AKL121" s="29"/>
      <c r="AKM121" s="29"/>
      <c r="AKN121" s="29"/>
      <c r="AKO121" s="29"/>
      <c r="AKP121" s="29"/>
      <c r="AKQ121" s="29"/>
      <c r="AKR121" s="29"/>
      <c r="AKS121" s="29"/>
      <c r="AKT121" s="29"/>
      <c r="AKU121" s="29"/>
      <c r="AKV121" s="29"/>
      <c r="AKW121" s="29"/>
      <c r="AKX121" s="29"/>
      <c r="AKY121" s="29"/>
      <c r="AKZ121" s="29"/>
      <c r="ALA121" s="29"/>
      <c r="ALB121" s="29"/>
      <c r="ALC121" s="29"/>
      <c r="ALD121" s="29"/>
      <c r="ALE121" s="29"/>
      <c r="ALF121" s="29"/>
      <c r="ALG121" s="29"/>
      <c r="ALH121" s="29"/>
      <c r="ALI121" s="29"/>
      <c r="ALJ121" s="29"/>
      <c r="ALK121" s="29"/>
      <c r="ALL121" s="29"/>
      <c r="ALM121" s="29"/>
      <c r="ALN121" s="29"/>
      <c r="ALO121" s="29"/>
      <c r="ALP121" s="29"/>
      <c r="ALQ121" s="29"/>
      <c r="ALR121" s="29"/>
      <c r="ALS121" s="29"/>
      <c r="ALT121" s="29"/>
      <c r="ALU121" s="29"/>
      <c r="ALV121" s="29"/>
      <c r="ALW121" s="29"/>
      <c r="ALX121" s="29"/>
      <c r="ALY121" s="29"/>
      <c r="ALZ121" s="29"/>
      <c r="AMA121" s="29"/>
      <c r="AMB121" s="29"/>
      <c r="AMC121" s="29"/>
      <c r="AMD121" s="29"/>
      <c r="AME121" s="29"/>
      <c r="AMF121" s="29"/>
      <c r="AMG121" s="29"/>
      <c r="AMH121" s="29"/>
      <c r="AMI121" s="29"/>
      <c r="AMJ121" s="29"/>
      <c r="AMK121" s="29"/>
      <c r="AML121" s="29"/>
      <c r="AMM121" s="29"/>
      <c r="AMN121" s="29"/>
      <c r="AMO121" s="29"/>
      <c r="AMP121" s="29"/>
      <c r="AMQ121" s="29"/>
      <c r="AMR121" s="29"/>
      <c r="AMS121" s="29"/>
      <c r="AMT121" s="29"/>
      <c r="AMU121" s="29"/>
      <c r="AMV121" s="29"/>
      <c r="AMW121" s="29"/>
      <c r="AMX121" s="29"/>
      <c r="AMY121" s="29"/>
      <c r="AMZ121" s="29"/>
      <c r="ANA121" s="29"/>
      <c r="ANB121" s="29"/>
      <c r="ANC121" s="29"/>
      <c r="AND121" s="29"/>
      <c r="ANE121" s="29"/>
      <c r="ANF121" s="29"/>
      <c r="ANG121" s="29"/>
      <c r="ANH121" s="29"/>
      <c r="ANI121" s="29"/>
      <c r="ANJ121" s="29"/>
      <c r="ANK121" s="29"/>
      <c r="ANL121" s="29"/>
      <c r="ANM121" s="29"/>
      <c r="ANN121" s="29"/>
      <c r="ANO121" s="29"/>
      <c r="ANP121" s="29"/>
      <c r="ANQ121" s="29"/>
      <c r="ANR121" s="29"/>
      <c r="ANS121" s="29"/>
      <c r="ANT121" s="29"/>
      <c r="ANU121" s="29"/>
      <c r="ANV121" s="29"/>
      <c r="ANW121" s="29"/>
      <c r="ANX121" s="29"/>
      <c r="ANY121" s="29"/>
      <c r="ANZ121" s="29"/>
      <c r="AOA121" s="29"/>
      <c r="AOB121" s="29"/>
      <c r="AOC121" s="29"/>
      <c r="AOD121" s="29"/>
      <c r="AOE121" s="29"/>
      <c r="AOF121" s="29"/>
      <c r="AOG121" s="29"/>
      <c r="AOH121" s="29"/>
      <c r="AOI121" s="29"/>
      <c r="AOJ121" s="29"/>
      <c r="AOK121" s="29"/>
      <c r="AOL121" s="29"/>
      <c r="AOM121" s="29"/>
      <c r="AON121" s="29"/>
      <c r="AOO121" s="29"/>
      <c r="AOP121" s="29"/>
      <c r="AOQ121" s="29"/>
      <c r="AOR121" s="29"/>
      <c r="AOS121" s="29"/>
      <c r="AOT121" s="29"/>
      <c r="AOU121" s="29"/>
      <c r="AOV121" s="29"/>
      <c r="AOW121" s="29"/>
      <c r="AOX121" s="29"/>
      <c r="AOY121" s="29"/>
      <c r="AOZ121" s="29"/>
      <c r="APA121" s="29"/>
      <c r="APB121" s="29"/>
      <c r="APC121" s="29"/>
      <c r="APD121" s="29"/>
      <c r="APE121" s="29"/>
      <c r="APF121" s="29"/>
      <c r="APG121" s="29"/>
      <c r="APH121" s="29"/>
      <c r="API121" s="29"/>
      <c r="APJ121" s="29"/>
      <c r="APK121" s="29"/>
      <c r="APL121" s="29"/>
      <c r="APM121" s="29"/>
      <c r="APN121" s="29"/>
      <c r="APO121" s="29"/>
      <c r="APP121" s="29"/>
      <c r="APQ121" s="29"/>
      <c r="APR121" s="29"/>
      <c r="APS121" s="29"/>
      <c r="APT121" s="29"/>
      <c r="APU121" s="29"/>
      <c r="APV121" s="29"/>
      <c r="APW121" s="29"/>
      <c r="APX121" s="29"/>
      <c r="APY121" s="29"/>
      <c r="APZ121" s="29"/>
      <c r="AQA121" s="29"/>
      <c r="AQB121" s="29"/>
      <c r="AQC121" s="29"/>
      <c r="AQD121" s="29"/>
      <c r="AQE121" s="29"/>
      <c r="AQF121" s="29"/>
      <c r="AQG121" s="29"/>
      <c r="AQH121" s="29"/>
      <c r="AQI121" s="29"/>
      <c r="AQJ121" s="29"/>
      <c r="AQK121" s="29"/>
      <c r="AQL121" s="29"/>
      <c r="AQM121" s="29"/>
      <c r="AQN121" s="29"/>
      <c r="AQO121" s="29"/>
      <c r="AQP121" s="29"/>
      <c r="AQQ121" s="29"/>
      <c r="AQR121" s="29"/>
      <c r="AQS121" s="29"/>
      <c r="AQT121" s="29"/>
      <c r="AQU121" s="29"/>
      <c r="AQV121" s="29"/>
      <c r="AQW121" s="29"/>
      <c r="AQX121" s="29"/>
      <c r="AQY121" s="29"/>
      <c r="AQZ121" s="29"/>
      <c r="ARA121" s="29"/>
      <c r="ARB121" s="29"/>
      <c r="ARC121" s="29"/>
      <c r="ARD121" s="29"/>
      <c r="ARE121" s="29"/>
      <c r="ARF121" s="29"/>
      <c r="ARG121" s="29"/>
      <c r="ARH121" s="29"/>
      <c r="ARI121" s="29"/>
      <c r="ARJ121" s="29"/>
      <c r="ARK121" s="29"/>
      <c r="ARL121" s="29"/>
      <c r="ARM121" s="29"/>
      <c r="ARN121" s="29"/>
      <c r="ARO121" s="29"/>
      <c r="ARP121" s="29"/>
      <c r="ARQ121" s="29"/>
      <c r="ARR121" s="29"/>
      <c r="ARS121" s="29"/>
      <c r="ART121" s="29"/>
      <c r="ARU121" s="29"/>
      <c r="ARV121" s="29"/>
      <c r="ARW121" s="29"/>
      <c r="ARX121" s="29"/>
      <c r="ARY121" s="29"/>
      <c r="ARZ121" s="29"/>
      <c r="ASA121" s="29"/>
      <c r="ASB121" s="29"/>
      <c r="ASC121" s="29"/>
      <c r="ASD121" s="29"/>
      <c r="ASE121" s="29"/>
      <c r="ASF121" s="29"/>
      <c r="ASG121" s="29"/>
      <c r="ASH121" s="29"/>
      <c r="ASI121" s="29"/>
      <c r="ASJ121" s="29"/>
      <c r="ASK121" s="29"/>
      <c r="ASL121" s="29"/>
      <c r="ASM121" s="29"/>
      <c r="ASN121" s="29"/>
      <c r="ASO121" s="29"/>
      <c r="ASP121" s="29"/>
      <c r="ASQ121" s="29"/>
      <c r="ASR121" s="29"/>
      <c r="ASS121" s="29"/>
      <c r="AST121" s="29"/>
      <c r="ASU121" s="29"/>
      <c r="ASV121" s="29"/>
      <c r="ASW121" s="29"/>
      <c r="ASX121" s="29"/>
      <c r="ASY121" s="29"/>
      <c r="ASZ121" s="29"/>
      <c r="ATA121" s="29"/>
      <c r="ATB121" s="29"/>
      <c r="ATC121" s="29"/>
      <c r="ATD121" s="29"/>
      <c r="ATE121" s="29"/>
      <c r="ATF121" s="29"/>
      <c r="ATG121" s="29"/>
      <c r="ATH121" s="29"/>
      <c r="ATI121" s="29"/>
      <c r="ATJ121" s="29"/>
      <c r="ATK121" s="29"/>
      <c r="ATL121" s="29"/>
      <c r="ATM121" s="29"/>
      <c r="ATN121" s="29"/>
      <c r="ATO121" s="29"/>
      <c r="ATP121" s="29"/>
      <c r="ATQ121" s="29"/>
      <c r="ATR121" s="29"/>
      <c r="ATS121" s="29"/>
      <c r="ATT121" s="29"/>
      <c r="ATU121" s="29"/>
      <c r="ATV121" s="29"/>
      <c r="ATW121" s="29"/>
      <c r="ATX121" s="29"/>
      <c r="ATY121" s="29"/>
      <c r="ATZ121" s="29"/>
      <c r="AUA121" s="29"/>
      <c r="AUB121" s="29"/>
      <c r="AUC121" s="29"/>
      <c r="AUD121" s="29"/>
      <c r="AUE121" s="29"/>
      <c r="AUF121" s="29"/>
      <c r="AUG121" s="29"/>
      <c r="AUH121" s="29"/>
      <c r="AUI121" s="29"/>
      <c r="AUJ121" s="29"/>
      <c r="AUK121" s="29"/>
      <c r="AUL121" s="29"/>
      <c r="AUM121" s="29"/>
      <c r="AUN121" s="29"/>
      <c r="AUO121" s="29"/>
      <c r="AUP121" s="29"/>
      <c r="AUQ121" s="29"/>
      <c r="AUR121" s="29"/>
      <c r="AUS121" s="29"/>
      <c r="AUT121" s="29"/>
      <c r="AUU121" s="29"/>
      <c r="AUV121" s="29"/>
      <c r="AUW121" s="29"/>
      <c r="AUX121" s="29"/>
      <c r="AUY121" s="29"/>
      <c r="AUZ121" s="29"/>
      <c r="AVA121" s="29"/>
      <c r="AVB121" s="29"/>
      <c r="AVC121" s="29"/>
      <c r="AVD121" s="29"/>
      <c r="AVE121" s="29"/>
      <c r="AVF121" s="29"/>
      <c r="AVG121" s="29"/>
      <c r="AVH121" s="29"/>
      <c r="AVI121" s="29"/>
      <c r="AVJ121" s="29"/>
      <c r="AVK121" s="29"/>
      <c r="AVL121" s="29"/>
      <c r="AVM121" s="29"/>
      <c r="AVN121" s="29"/>
      <c r="AVO121" s="29"/>
      <c r="AVP121" s="29"/>
      <c r="AVQ121" s="29"/>
      <c r="AVR121" s="29"/>
      <c r="AVS121" s="29"/>
      <c r="AVT121" s="29"/>
      <c r="AVU121" s="29"/>
      <c r="AVV121" s="29"/>
      <c r="AVW121" s="29"/>
      <c r="AVX121" s="29"/>
      <c r="AVY121" s="29"/>
      <c r="AVZ121" s="29"/>
      <c r="AWA121" s="29"/>
      <c r="AWB121" s="29"/>
      <c r="AWC121" s="29"/>
      <c r="AWD121" s="29"/>
      <c r="AWE121" s="29"/>
      <c r="AWF121" s="29"/>
      <c r="AWG121" s="29"/>
      <c r="AWH121" s="29"/>
      <c r="AWI121" s="29"/>
      <c r="AWJ121" s="29"/>
      <c r="AWK121" s="29"/>
      <c r="AWL121" s="29"/>
      <c r="AWM121" s="29"/>
      <c r="AWN121" s="29"/>
      <c r="AWO121" s="29"/>
      <c r="AWP121" s="29"/>
      <c r="AWQ121" s="29"/>
      <c r="AWR121" s="29"/>
      <c r="AWS121" s="29"/>
      <c r="AWT121" s="29"/>
      <c r="AWU121" s="29"/>
      <c r="AWV121" s="29"/>
      <c r="AWW121" s="29"/>
      <c r="AWX121" s="29"/>
      <c r="AWY121" s="29"/>
      <c r="AWZ121" s="29"/>
      <c r="AXA121" s="29"/>
      <c r="AXB121" s="29"/>
      <c r="AXC121" s="29"/>
      <c r="AXD121" s="29"/>
      <c r="AXE121" s="29"/>
      <c r="AXF121" s="29"/>
      <c r="AXG121" s="29"/>
      <c r="AXH121" s="29"/>
      <c r="AXI121" s="29"/>
      <c r="AXJ121" s="29"/>
      <c r="AXK121" s="29"/>
      <c r="AXL121" s="29"/>
      <c r="AXM121" s="29"/>
      <c r="AXN121" s="29"/>
      <c r="AXO121" s="29"/>
      <c r="AXP121" s="29"/>
      <c r="AXQ121" s="29"/>
      <c r="AXR121" s="29"/>
      <c r="AXS121" s="29"/>
      <c r="AXT121" s="29"/>
      <c r="AXU121" s="29"/>
      <c r="AXV121" s="29"/>
      <c r="AXW121" s="29"/>
      <c r="AXX121" s="29"/>
      <c r="AXY121" s="29"/>
      <c r="AXZ121" s="29"/>
      <c r="AYA121" s="29"/>
      <c r="AYB121" s="29"/>
      <c r="AYC121" s="29"/>
      <c r="AYD121" s="29"/>
      <c r="AYE121" s="29"/>
      <c r="AYF121" s="29"/>
      <c r="AYG121" s="29"/>
      <c r="AYH121" s="29"/>
      <c r="AYI121" s="29"/>
      <c r="AYJ121" s="29"/>
      <c r="AYK121" s="29"/>
      <c r="AYL121" s="29"/>
      <c r="AYM121" s="29"/>
      <c r="AYN121" s="29"/>
      <c r="AYO121" s="29"/>
      <c r="AYP121" s="29"/>
      <c r="AYQ121" s="29"/>
      <c r="AYR121" s="29"/>
      <c r="AYS121" s="29"/>
      <c r="AYT121" s="29"/>
      <c r="AYU121" s="29"/>
      <c r="AYV121" s="29"/>
      <c r="AYW121" s="29"/>
      <c r="AYX121" s="29"/>
      <c r="AYY121" s="29"/>
      <c r="AYZ121" s="29"/>
      <c r="AZA121" s="29"/>
      <c r="AZB121" s="29"/>
      <c r="AZC121" s="29"/>
      <c r="AZD121" s="29"/>
      <c r="AZE121" s="29"/>
      <c r="AZF121" s="29"/>
      <c r="AZG121" s="29"/>
      <c r="AZH121" s="29"/>
      <c r="AZI121" s="29"/>
      <c r="AZJ121" s="29"/>
      <c r="AZK121" s="29"/>
      <c r="AZL121" s="29"/>
      <c r="AZM121" s="29"/>
      <c r="AZN121" s="29"/>
      <c r="AZO121" s="29"/>
      <c r="AZP121" s="29"/>
      <c r="AZQ121" s="29"/>
      <c r="AZR121" s="29"/>
      <c r="AZS121" s="29"/>
      <c r="AZT121" s="29"/>
      <c r="AZU121" s="29"/>
      <c r="AZV121" s="29"/>
      <c r="AZW121" s="29"/>
      <c r="AZX121" s="29"/>
      <c r="AZY121" s="29"/>
      <c r="AZZ121" s="29"/>
      <c r="BAA121" s="29"/>
      <c r="BAB121" s="29"/>
      <c r="BAC121" s="29"/>
      <c r="BAD121" s="29"/>
    </row>
    <row r="122" spans="1:1382" s="89" customFormat="1" ht="14" x14ac:dyDescent="0.2">
      <c r="A122" s="44">
        <v>335</v>
      </c>
      <c r="B122" s="44">
        <v>317</v>
      </c>
      <c r="C122" s="40">
        <v>40075188</v>
      </c>
      <c r="D122" s="44">
        <v>4623104</v>
      </c>
      <c r="E122" s="31" t="s">
        <v>1285</v>
      </c>
      <c r="F122" s="30" t="s">
        <v>1286</v>
      </c>
      <c r="G122" s="94">
        <v>32839</v>
      </c>
      <c r="H122" s="40" t="s">
        <v>480</v>
      </c>
      <c r="I122" s="40" t="s">
        <v>563</v>
      </c>
      <c r="J122" s="42">
        <v>24</v>
      </c>
      <c r="K122" s="42">
        <v>2</v>
      </c>
      <c r="L122" s="42">
        <f t="shared" si="8"/>
        <v>22</v>
      </c>
      <c r="M122" s="30" t="s">
        <v>604</v>
      </c>
      <c r="N122" s="56" t="s">
        <v>807</v>
      </c>
      <c r="O122" s="30">
        <v>2</v>
      </c>
      <c r="P122" s="44">
        <v>2</v>
      </c>
      <c r="Q122" s="30" t="s">
        <v>1333</v>
      </c>
      <c r="R122" s="30" t="s">
        <v>895</v>
      </c>
      <c r="S122" s="32">
        <v>41800</v>
      </c>
      <c r="T122" s="32">
        <v>41806</v>
      </c>
      <c r="U122" s="42">
        <v>6</v>
      </c>
      <c r="V122" s="32" t="s">
        <v>453</v>
      </c>
      <c r="W122" s="32" t="s">
        <v>563</v>
      </c>
      <c r="X122" s="30" t="s">
        <v>1149</v>
      </c>
      <c r="Y122" s="30" t="s">
        <v>1966</v>
      </c>
      <c r="Z122" s="56" t="s">
        <v>804</v>
      </c>
      <c r="AA122" s="45">
        <v>41835</v>
      </c>
      <c r="AB122" s="80" t="s">
        <v>807</v>
      </c>
      <c r="AC122" s="32">
        <v>42131</v>
      </c>
      <c r="AD122" s="61">
        <f>((AC122-AA122)/365*12)</f>
        <v>9.7315068493150676</v>
      </c>
      <c r="AE122" s="32" t="s">
        <v>539</v>
      </c>
      <c r="AF122" s="68">
        <v>1</v>
      </c>
      <c r="AG122" s="32" t="s">
        <v>539</v>
      </c>
      <c r="AH122" s="68">
        <v>1</v>
      </c>
      <c r="AI122" s="32" t="s">
        <v>638</v>
      </c>
      <c r="AJ122" s="68">
        <v>4</v>
      </c>
      <c r="AK122" s="65" t="s">
        <v>453</v>
      </c>
      <c r="AL122" s="61" t="s">
        <v>453</v>
      </c>
      <c r="AM122" s="65" t="s">
        <v>453</v>
      </c>
      <c r="AN122" s="61" t="s">
        <v>453</v>
      </c>
      <c r="AO122" s="65" t="s">
        <v>453</v>
      </c>
      <c r="AP122" s="61" t="s">
        <v>453</v>
      </c>
      <c r="AQ122" s="61" t="s">
        <v>453</v>
      </c>
      <c r="AR122" s="61" t="s">
        <v>453</v>
      </c>
      <c r="AS122" s="61" t="s">
        <v>453</v>
      </c>
      <c r="AT122" s="61" t="s">
        <v>453</v>
      </c>
      <c r="AU122" s="61"/>
      <c r="AV122" s="61"/>
      <c r="AW122" s="61"/>
      <c r="AX122" s="61"/>
      <c r="AY122" s="86" t="s">
        <v>3415</v>
      </c>
      <c r="AZ122" s="32" t="s">
        <v>638</v>
      </c>
      <c r="BA122" s="42">
        <v>4</v>
      </c>
      <c r="BB122" s="44">
        <v>4</v>
      </c>
      <c r="BC122" s="30" t="s">
        <v>3416</v>
      </c>
      <c r="BD122" s="42">
        <v>1</v>
      </c>
      <c r="BE122" s="42" t="s">
        <v>453</v>
      </c>
      <c r="BF122" s="43" t="s">
        <v>804</v>
      </c>
      <c r="BG122" s="70" t="s">
        <v>3418</v>
      </c>
      <c r="BH122" s="48" t="s">
        <v>453</v>
      </c>
      <c r="BI122" s="48" t="s">
        <v>453</v>
      </c>
      <c r="BJ122" s="48" t="s">
        <v>453</v>
      </c>
      <c r="BK122" s="70" t="s">
        <v>2528</v>
      </c>
      <c r="BL122" s="70" t="s">
        <v>1566</v>
      </c>
      <c r="BM122" s="30" t="s">
        <v>453</v>
      </c>
      <c r="BN122" s="30" t="s">
        <v>453</v>
      </c>
      <c r="BO122" s="30" t="s">
        <v>453</v>
      </c>
      <c r="BP122" s="30" t="s">
        <v>3417</v>
      </c>
      <c r="BQ122" s="30" t="s">
        <v>453</v>
      </c>
      <c r="BR122" s="30" t="s">
        <v>453</v>
      </c>
      <c r="BS122" s="30" t="s">
        <v>1572</v>
      </c>
      <c r="BT122" s="30" t="s">
        <v>2529</v>
      </c>
      <c r="BU122" s="30" t="s">
        <v>3419</v>
      </c>
      <c r="BV122" s="30" t="s">
        <v>1173</v>
      </c>
      <c r="BW122" s="30" t="s">
        <v>453</v>
      </c>
      <c r="BX122" s="30" t="s">
        <v>453</v>
      </c>
      <c r="BY122" s="30" t="s">
        <v>453</v>
      </c>
      <c r="BZ122" s="30" t="s">
        <v>1737</v>
      </c>
      <c r="CA122" s="112"/>
      <c r="CC122" s="29"/>
      <c r="CD122" s="29"/>
      <c r="CE122" s="29"/>
      <c r="CF122" s="29"/>
      <c r="CG122" s="29"/>
      <c r="CH122" s="29"/>
      <c r="CI122" s="29"/>
      <c r="CJ122" s="29"/>
      <c r="CK122" s="29"/>
      <c r="CL122" s="29"/>
      <c r="CM122" s="29"/>
      <c r="CN122" s="29"/>
      <c r="CO122" s="29"/>
      <c r="CP122" s="29"/>
      <c r="CQ122" s="29"/>
      <c r="CR122" s="29"/>
      <c r="CS122" s="29"/>
      <c r="CT122" s="29"/>
      <c r="CU122" s="29"/>
      <c r="CV122" s="29"/>
      <c r="CW122" s="29"/>
      <c r="CX122" s="29"/>
      <c r="CY122" s="29"/>
      <c r="CZ122" s="29"/>
      <c r="DA122" s="29"/>
      <c r="DB122" s="29"/>
      <c r="DC122" s="29"/>
      <c r="DD122" s="29"/>
      <c r="DE122" s="29"/>
      <c r="DF122" s="29"/>
      <c r="DG122" s="29"/>
      <c r="DH122" s="29"/>
      <c r="DI122" s="29"/>
      <c r="DJ122" s="29"/>
      <c r="DK122" s="29"/>
      <c r="DL122" s="29"/>
      <c r="DM122" s="29"/>
      <c r="DN122" s="29"/>
      <c r="DO122" s="29"/>
      <c r="DP122" s="29"/>
      <c r="DQ122" s="29"/>
      <c r="DR122" s="29"/>
      <c r="DS122" s="29"/>
      <c r="DT122" s="29"/>
      <c r="DU122" s="29"/>
      <c r="DV122" s="29"/>
      <c r="DW122" s="29"/>
      <c r="DX122" s="29"/>
      <c r="DY122" s="29"/>
      <c r="DZ122" s="29"/>
      <c r="EA122" s="29"/>
      <c r="EB122" s="29"/>
      <c r="EC122" s="29"/>
      <c r="ED122" s="29"/>
      <c r="EE122" s="29"/>
      <c r="EF122" s="29"/>
      <c r="EG122" s="29"/>
      <c r="EH122" s="29"/>
      <c r="EI122" s="29"/>
      <c r="EJ122" s="29"/>
      <c r="EK122" s="29"/>
      <c r="EL122" s="29"/>
      <c r="EM122" s="29"/>
      <c r="EN122" s="29"/>
      <c r="EO122" s="29"/>
      <c r="EP122" s="29"/>
      <c r="EQ122" s="29"/>
      <c r="ER122" s="29"/>
      <c r="ES122" s="29"/>
      <c r="ET122" s="29"/>
      <c r="EU122" s="29"/>
      <c r="EV122" s="29"/>
      <c r="EW122" s="29"/>
      <c r="EX122" s="29"/>
      <c r="EY122" s="29"/>
      <c r="EZ122" s="29"/>
      <c r="FA122" s="29"/>
      <c r="FB122" s="29"/>
      <c r="FC122" s="29"/>
      <c r="FD122" s="29"/>
      <c r="FE122" s="29"/>
      <c r="FF122" s="29"/>
      <c r="FG122" s="29"/>
      <c r="FH122" s="29"/>
      <c r="FI122" s="29"/>
      <c r="FJ122" s="29"/>
      <c r="FK122" s="29"/>
      <c r="FL122" s="29"/>
      <c r="FM122" s="29"/>
      <c r="FN122" s="29"/>
      <c r="FO122" s="29"/>
      <c r="FP122" s="29"/>
      <c r="FQ122" s="29"/>
      <c r="FR122" s="29"/>
      <c r="FS122" s="29"/>
      <c r="FT122" s="29"/>
      <c r="FU122" s="29"/>
      <c r="FV122" s="29"/>
      <c r="FW122" s="29"/>
      <c r="FX122" s="29"/>
      <c r="FY122" s="29"/>
      <c r="FZ122" s="29"/>
      <c r="GA122" s="29"/>
      <c r="GB122" s="29"/>
      <c r="GC122" s="29"/>
      <c r="GD122" s="29"/>
      <c r="GE122" s="29"/>
      <c r="GF122" s="29"/>
      <c r="GG122" s="29"/>
      <c r="GH122" s="29"/>
      <c r="GI122" s="29"/>
      <c r="GJ122" s="29"/>
      <c r="GK122" s="29"/>
      <c r="GL122" s="29"/>
      <c r="GM122" s="29"/>
      <c r="GN122" s="29"/>
      <c r="GO122" s="29"/>
      <c r="GP122" s="29"/>
      <c r="GQ122" s="29"/>
      <c r="GR122" s="29"/>
      <c r="GS122" s="29"/>
      <c r="GT122" s="29"/>
      <c r="GU122" s="29"/>
      <c r="GV122" s="29"/>
      <c r="GW122" s="29"/>
      <c r="GX122" s="29"/>
      <c r="GY122" s="29"/>
      <c r="GZ122" s="29"/>
      <c r="HA122" s="29"/>
      <c r="HB122" s="29"/>
      <c r="HC122" s="29"/>
      <c r="HD122" s="29"/>
      <c r="HE122" s="29"/>
      <c r="HF122" s="29"/>
      <c r="HG122" s="29"/>
      <c r="HH122" s="29"/>
      <c r="HI122" s="29"/>
      <c r="HJ122" s="29"/>
      <c r="HK122" s="29"/>
      <c r="HL122" s="29"/>
      <c r="HM122" s="29"/>
      <c r="HN122" s="29"/>
      <c r="HO122" s="29"/>
      <c r="HP122" s="29"/>
      <c r="HQ122" s="29"/>
      <c r="HR122" s="29"/>
      <c r="HS122" s="29"/>
      <c r="HT122" s="29"/>
      <c r="HU122" s="29"/>
      <c r="HV122" s="29"/>
      <c r="HW122" s="29"/>
      <c r="HX122" s="29"/>
      <c r="HY122" s="29"/>
      <c r="HZ122" s="29"/>
      <c r="IA122" s="29"/>
      <c r="IB122" s="29"/>
      <c r="IC122" s="29"/>
      <c r="ID122" s="29"/>
      <c r="IE122" s="29"/>
      <c r="IF122" s="29"/>
      <c r="IG122" s="29"/>
      <c r="IH122" s="29"/>
      <c r="II122" s="29"/>
      <c r="IJ122" s="29"/>
      <c r="IK122" s="29"/>
      <c r="IL122" s="29"/>
      <c r="IM122" s="29"/>
      <c r="IN122" s="29"/>
      <c r="IO122" s="29"/>
      <c r="IP122" s="29"/>
      <c r="IQ122" s="29"/>
      <c r="IR122" s="29"/>
      <c r="IS122" s="29"/>
      <c r="IT122" s="29"/>
      <c r="IU122" s="29"/>
      <c r="IV122" s="29"/>
      <c r="IW122" s="29"/>
      <c r="IX122" s="29"/>
      <c r="IY122" s="29"/>
      <c r="IZ122" s="29"/>
      <c r="JA122" s="29"/>
      <c r="JB122" s="29"/>
      <c r="JC122" s="29"/>
      <c r="JD122" s="29"/>
      <c r="JE122" s="29"/>
      <c r="JF122" s="29"/>
      <c r="JG122" s="29"/>
      <c r="JH122" s="29"/>
      <c r="JI122" s="29"/>
      <c r="JJ122" s="29"/>
      <c r="JK122" s="29"/>
      <c r="JL122" s="29"/>
      <c r="JM122" s="29"/>
      <c r="JN122" s="29"/>
      <c r="JO122" s="29"/>
      <c r="JP122" s="29"/>
      <c r="JQ122" s="29"/>
      <c r="JR122" s="29"/>
      <c r="JS122" s="29"/>
      <c r="JT122" s="29"/>
      <c r="JU122" s="29"/>
      <c r="JV122" s="29"/>
      <c r="JW122" s="29"/>
      <c r="JX122" s="29"/>
      <c r="JY122" s="29"/>
      <c r="JZ122" s="29"/>
      <c r="KA122" s="29"/>
      <c r="KB122" s="29"/>
      <c r="KC122" s="29"/>
      <c r="KD122" s="29"/>
      <c r="KE122" s="29"/>
      <c r="KF122" s="29"/>
      <c r="KG122" s="29"/>
      <c r="KH122" s="29"/>
      <c r="KI122" s="29"/>
      <c r="KJ122" s="29"/>
      <c r="KK122" s="29"/>
      <c r="KL122" s="29"/>
      <c r="KM122" s="29"/>
      <c r="KN122" s="29"/>
      <c r="KO122" s="29"/>
      <c r="KP122" s="29"/>
      <c r="KQ122" s="29"/>
      <c r="KR122" s="29"/>
      <c r="KS122" s="29"/>
      <c r="KT122" s="29"/>
      <c r="KU122" s="29"/>
      <c r="KV122" s="29"/>
      <c r="KW122" s="29"/>
      <c r="KX122" s="29"/>
      <c r="KY122" s="29"/>
      <c r="KZ122" s="29"/>
      <c r="LA122" s="29"/>
      <c r="LB122" s="29"/>
      <c r="LC122" s="29"/>
      <c r="LD122" s="29"/>
      <c r="LE122" s="29"/>
      <c r="LF122" s="29"/>
      <c r="LG122" s="29"/>
      <c r="LH122" s="29"/>
      <c r="LI122" s="29"/>
      <c r="LJ122" s="29"/>
      <c r="LK122" s="29"/>
      <c r="LL122" s="29"/>
      <c r="LM122" s="29"/>
      <c r="LN122" s="29"/>
      <c r="LO122" s="29"/>
      <c r="LP122" s="29"/>
      <c r="LQ122" s="29"/>
      <c r="LR122" s="29"/>
      <c r="LS122" s="29"/>
      <c r="LT122" s="29"/>
      <c r="LU122" s="29"/>
      <c r="LV122" s="29"/>
      <c r="LW122" s="29"/>
      <c r="LX122" s="29"/>
      <c r="LY122" s="29"/>
      <c r="LZ122" s="29"/>
      <c r="MA122" s="29"/>
      <c r="MB122" s="29"/>
      <c r="MC122" s="29"/>
      <c r="MD122" s="29"/>
      <c r="ME122" s="29"/>
      <c r="MF122" s="29"/>
      <c r="MG122" s="29"/>
      <c r="MH122" s="29"/>
      <c r="MI122" s="29"/>
      <c r="MJ122" s="29"/>
      <c r="MK122" s="29"/>
      <c r="ML122" s="29"/>
      <c r="MM122" s="29"/>
      <c r="MN122" s="29"/>
      <c r="MO122" s="29"/>
      <c r="MP122" s="29"/>
      <c r="MQ122" s="29"/>
      <c r="MR122" s="29"/>
      <c r="MS122" s="29"/>
      <c r="MT122" s="29"/>
      <c r="MU122" s="29"/>
      <c r="MV122" s="29"/>
      <c r="MW122" s="29"/>
      <c r="MX122" s="29"/>
      <c r="MY122" s="29"/>
      <c r="MZ122" s="29"/>
      <c r="NA122" s="29"/>
      <c r="NB122" s="29"/>
      <c r="NC122" s="29"/>
      <c r="ND122" s="29"/>
      <c r="NE122" s="29"/>
      <c r="NF122" s="29"/>
      <c r="NG122" s="29"/>
      <c r="NH122" s="29"/>
      <c r="NI122" s="29"/>
      <c r="NJ122" s="29"/>
      <c r="NK122" s="29"/>
      <c r="NL122" s="29"/>
      <c r="NM122" s="29"/>
      <c r="NN122" s="29"/>
      <c r="NO122" s="29"/>
      <c r="NP122" s="29"/>
      <c r="NQ122" s="29"/>
      <c r="NR122" s="29"/>
      <c r="NS122" s="29"/>
      <c r="NT122" s="29"/>
      <c r="NU122" s="29"/>
      <c r="NV122" s="29"/>
      <c r="NW122" s="29"/>
      <c r="NX122" s="29"/>
      <c r="NY122" s="29"/>
      <c r="NZ122" s="29"/>
      <c r="OA122" s="29"/>
      <c r="OB122" s="29"/>
      <c r="OC122" s="29"/>
      <c r="OD122" s="29"/>
      <c r="OE122" s="29"/>
      <c r="OF122" s="29"/>
      <c r="OG122" s="29"/>
      <c r="OH122" s="29"/>
      <c r="OI122" s="29"/>
      <c r="OJ122" s="29"/>
      <c r="OK122" s="29"/>
      <c r="OL122" s="29"/>
      <c r="OM122" s="29"/>
      <c r="ON122" s="29"/>
      <c r="OO122" s="29"/>
      <c r="OP122" s="29"/>
      <c r="OQ122" s="29"/>
      <c r="OR122" s="29"/>
      <c r="OS122" s="29"/>
      <c r="OT122" s="29"/>
      <c r="OU122" s="29"/>
      <c r="OV122" s="29"/>
      <c r="OW122" s="29"/>
      <c r="OX122" s="29"/>
      <c r="OY122" s="29"/>
      <c r="OZ122" s="29"/>
      <c r="PA122" s="29"/>
      <c r="PB122" s="29"/>
      <c r="PC122" s="29"/>
      <c r="PD122" s="29"/>
      <c r="PE122" s="29"/>
      <c r="PF122" s="29"/>
      <c r="PG122" s="29"/>
      <c r="PH122" s="29"/>
      <c r="PI122" s="29"/>
      <c r="PJ122" s="29"/>
      <c r="PK122" s="29"/>
      <c r="PL122" s="29"/>
      <c r="PM122" s="29"/>
      <c r="PN122" s="29"/>
      <c r="PO122" s="29"/>
      <c r="PP122" s="29"/>
      <c r="PQ122" s="29"/>
      <c r="PR122" s="29"/>
      <c r="PS122" s="29"/>
      <c r="PT122" s="29"/>
      <c r="PU122" s="29"/>
      <c r="PV122" s="29"/>
      <c r="PW122" s="29"/>
      <c r="PX122" s="29"/>
      <c r="PY122" s="29"/>
      <c r="PZ122" s="29"/>
      <c r="QA122" s="29"/>
      <c r="QB122" s="29"/>
      <c r="QC122" s="29"/>
      <c r="QD122" s="29"/>
      <c r="QE122" s="29"/>
      <c r="QF122" s="29"/>
      <c r="QG122" s="29"/>
      <c r="QH122" s="29"/>
      <c r="QI122" s="29"/>
      <c r="QJ122" s="29"/>
      <c r="QK122" s="29"/>
      <c r="QL122" s="29"/>
      <c r="QM122" s="29"/>
      <c r="QN122" s="29"/>
      <c r="QO122" s="29"/>
      <c r="QP122" s="29"/>
      <c r="QQ122" s="29"/>
      <c r="QR122" s="29"/>
      <c r="QS122" s="29"/>
      <c r="QT122" s="29"/>
      <c r="QU122" s="29"/>
      <c r="QV122" s="29"/>
      <c r="QW122" s="29"/>
      <c r="QX122" s="29"/>
      <c r="QY122" s="29"/>
      <c r="QZ122" s="29"/>
      <c r="RA122" s="29"/>
      <c r="RB122" s="29"/>
      <c r="RC122" s="29"/>
      <c r="RD122" s="29"/>
      <c r="RE122" s="29"/>
      <c r="RF122" s="29"/>
      <c r="RG122" s="29"/>
      <c r="RH122" s="29"/>
      <c r="RI122" s="29"/>
      <c r="RJ122" s="29"/>
      <c r="RK122" s="29"/>
      <c r="RL122" s="29"/>
      <c r="RM122" s="29"/>
      <c r="RN122" s="29"/>
      <c r="RO122" s="29"/>
      <c r="RP122" s="29"/>
      <c r="RQ122" s="29"/>
      <c r="RR122" s="29"/>
      <c r="RS122" s="29"/>
      <c r="RT122" s="29"/>
      <c r="RU122" s="29"/>
      <c r="RV122" s="29"/>
      <c r="RW122" s="29"/>
      <c r="RX122" s="29"/>
      <c r="RY122" s="29"/>
      <c r="RZ122" s="29"/>
      <c r="SA122" s="29"/>
      <c r="SB122" s="29"/>
      <c r="SC122" s="29"/>
      <c r="SD122" s="29"/>
      <c r="SE122" s="29"/>
      <c r="SF122" s="29"/>
      <c r="SG122" s="29"/>
      <c r="SH122" s="29"/>
      <c r="SI122" s="29"/>
      <c r="SJ122" s="29"/>
      <c r="SK122" s="29"/>
      <c r="SL122" s="29"/>
      <c r="SM122" s="29"/>
      <c r="SN122" s="29"/>
      <c r="SO122" s="29"/>
      <c r="SP122" s="29"/>
      <c r="SQ122" s="29"/>
      <c r="SR122" s="29"/>
      <c r="SS122" s="29"/>
      <c r="ST122" s="29"/>
      <c r="SU122" s="29"/>
      <c r="SV122" s="29"/>
      <c r="SW122" s="29"/>
      <c r="SX122" s="29"/>
      <c r="SY122" s="29"/>
      <c r="SZ122" s="29"/>
      <c r="TA122" s="29"/>
      <c r="TB122" s="29"/>
      <c r="TC122" s="29"/>
      <c r="TD122" s="29"/>
      <c r="TE122" s="29"/>
      <c r="TF122" s="29"/>
      <c r="TG122" s="29"/>
      <c r="TH122" s="29"/>
      <c r="TI122" s="29"/>
      <c r="TJ122" s="29"/>
      <c r="TK122" s="29"/>
      <c r="TL122" s="29"/>
      <c r="TM122" s="29"/>
      <c r="TN122" s="29"/>
      <c r="TO122" s="29"/>
      <c r="TP122" s="29"/>
      <c r="TQ122" s="29"/>
      <c r="TR122" s="29"/>
      <c r="TS122" s="29"/>
      <c r="TT122" s="29"/>
      <c r="TU122" s="29"/>
      <c r="TV122" s="29"/>
      <c r="TW122" s="29"/>
      <c r="TX122" s="29"/>
      <c r="TY122" s="29"/>
      <c r="TZ122" s="29"/>
      <c r="UA122" s="29"/>
      <c r="UB122" s="29"/>
      <c r="UC122" s="29"/>
      <c r="UD122" s="29"/>
      <c r="UE122" s="29"/>
      <c r="UF122" s="29"/>
      <c r="UG122" s="29"/>
      <c r="UH122" s="29"/>
      <c r="UI122" s="29"/>
      <c r="UJ122" s="29"/>
      <c r="UK122" s="29"/>
      <c r="UL122" s="29"/>
      <c r="UM122" s="29"/>
      <c r="UN122" s="29"/>
      <c r="UO122" s="29"/>
      <c r="UP122" s="29"/>
      <c r="UQ122" s="29"/>
      <c r="UR122" s="29"/>
      <c r="US122" s="29"/>
      <c r="UT122" s="29"/>
      <c r="UU122" s="29"/>
      <c r="UV122" s="29"/>
      <c r="UW122" s="29"/>
      <c r="UX122" s="29"/>
      <c r="UY122" s="29"/>
      <c r="UZ122" s="29"/>
      <c r="VA122" s="29"/>
      <c r="VB122" s="29"/>
      <c r="VC122" s="29"/>
      <c r="VD122" s="29"/>
      <c r="VE122" s="29"/>
      <c r="VF122" s="29"/>
      <c r="VG122" s="29"/>
      <c r="VH122" s="29"/>
      <c r="VI122" s="29"/>
      <c r="VJ122" s="29"/>
      <c r="VK122" s="29"/>
      <c r="VL122" s="29"/>
      <c r="VM122" s="29"/>
      <c r="VN122" s="29"/>
      <c r="VO122" s="29"/>
      <c r="VP122" s="29"/>
      <c r="VQ122" s="29"/>
      <c r="VR122" s="29"/>
      <c r="VS122" s="29"/>
      <c r="VT122" s="29"/>
      <c r="VU122" s="29"/>
      <c r="VV122" s="29"/>
      <c r="VW122" s="29"/>
      <c r="VX122" s="29"/>
      <c r="VY122" s="29"/>
      <c r="VZ122" s="29"/>
      <c r="WA122" s="29"/>
      <c r="WB122" s="29"/>
      <c r="WC122" s="29"/>
      <c r="WD122" s="29"/>
      <c r="WE122" s="29"/>
      <c r="WF122" s="29"/>
      <c r="WG122" s="29"/>
      <c r="WH122" s="29"/>
      <c r="WI122" s="29"/>
      <c r="WJ122" s="29"/>
      <c r="WK122" s="29"/>
      <c r="WL122" s="29"/>
      <c r="WM122" s="29"/>
      <c r="WN122" s="29"/>
      <c r="WO122" s="29"/>
      <c r="WP122" s="29"/>
      <c r="WQ122" s="29"/>
      <c r="WR122" s="29"/>
      <c r="WS122" s="29"/>
      <c r="WT122" s="29"/>
      <c r="WU122" s="29"/>
      <c r="WV122" s="29"/>
      <c r="WW122" s="29"/>
      <c r="WX122" s="29"/>
      <c r="WY122" s="29"/>
      <c r="WZ122" s="29"/>
      <c r="XA122" s="29"/>
      <c r="XB122" s="29"/>
      <c r="XC122" s="29"/>
      <c r="XD122" s="29"/>
      <c r="XE122" s="29"/>
      <c r="XF122" s="29"/>
      <c r="XG122" s="29"/>
      <c r="XH122" s="29"/>
      <c r="XI122" s="29"/>
      <c r="XJ122" s="29"/>
      <c r="XK122" s="29"/>
      <c r="XL122" s="29"/>
      <c r="XM122" s="29"/>
      <c r="XN122" s="29"/>
      <c r="XO122" s="29"/>
      <c r="XP122" s="29"/>
      <c r="XQ122" s="29"/>
      <c r="XR122" s="29"/>
      <c r="XS122" s="29"/>
      <c r="XT122" s="29"/>
      <c r="XU122" s="29"/>
      <c r="XV122" s="29"/>
      <c r="XW122" s="29"/>
      <c r="XX122" s="29"/>
      <c r="XY122" s="29"/>
      <c r="XZ122" s="29"/>
      <c r="YA122" s="29"/>
      <c r="YB122" s="29"/>
      <c r="YC122" s="29"/>
      <c r="YD122" s="29"/>
      <c r="YE122" s="29"/>
      <c r="YF122" s="29"/>
      <c r="YG122" s="29"/>
      <c r="YH122" s="29"/>
      <c r="YI122" s="29"/>
      <c r="YJ122" s="29"/>
      <c r="YK122" s="29"/>
      <c r="YL122" s="29"/>
      <c r="YM122" s="29"/>
      <c r="YN122" s="29"/>
      <c r="YO122" s="29"/>
      <c r="YP122" s="29"/>
      <c r="YQ122" s="29"/>
      <c r="YR122" s="29"/>
      <c r="YS122" s="29"/>
      <c r="YT122" s="29"/>
      <c r="YU122" s="29"/>
      <c r="YV122" s="29"/>
      <c r="YW122" s="29"/>
      <c r="YX122" s="29"/>
      <c r="YY122" s="29"/>
      <c r="YZ122" s="29"/>
      <c r="ZA122" s="29"/>
      <c r="ZB122" s="29"/>
      <c r="ZC122" s="29"/>
      <c r="ZD122" s="29"/>
      <c r="ZE122" s="29"/>
      <c r="ZF122" s="29"/>
      <c r="ZG122" s="29"/>
      <c r="ZH122" s="29"/>
      <c r="ZI122" s="29"/>
      <c r="ZJ122" s="29"/>
      <c r="ZK122" s="29"/>
      <c r="ZL122" s="29"/>
      <c r="ZM122" s="29"/>
      <c r="ZN122" s="29"/>
      <c r="ZO122" s="29"/>
      <c r="ZP122" s="29"/>
      <c r="ZQ122" s="29"/>
      <c r="ZR122" s="29"/>
      <c r="ZS122" s="29"/>
      <c r="ZT122" s="29"/>
      <c r="ZU122" s="29"/>
      <c r="ZV122" s="29"/>
      <c r="ZW122" s="29"/>
      <c r="ZX122" s="29"/>
      <c r="ZY122" s="29"/>
      <c r="ZZ122" s="29"/>
      <c r="AAA122" s="29"/>
      <c r="AAB122" s="29"/>
      <c r="AAC122" s="29"/>
      <c r="AAD122" s="29"/>
      <c r="AAE122" s="29"/>
      <c r="AAF122" s="29"/>
      <c r="AAG122" s="29"/>
      <c r="AAH122" s="29"/>
      <c r="AAI122" s="29"/>
      <c r="AAJ122" s="29"/>
      <c r="AAK122" s="29"/>
      <c r="AAL122" s="29"/>
      <c r="AAM122" s="29"/>
      <c r="AAN122" s="29"/>
      <c r="AAO122" s="29"/>
      <c r="AAP122" s="29"/>
      <c r="AAQ122" s="29"/>
      <c r="AAR122" s="29"/>
      <c r="AAS122" s="29"/>
      <c r="AAT122" s="29"/>
      <c r="AAU122" s="29"/>
      <c r="AAV122" s="29"/>
      <c r="AAW122" s="29"/>
      <c r="AAX122" s="29"/>
      <c r="AAY122" s="29"/>
      <c r="AAZ122" s="29"/>
      <c r="ABA122" s="29"/>
      <c r="ABB122" s="29"/>
      <c r="ABC122" s="29"/>
      <c r="ABD122" s="29"/>
      <c r="ABE122" s="29"/>
      <c r="ABF122" s="29"/>
      <c r="ABG122" s="29"/>
      <c r="ABH122" s="29"/>
      <c r="ABI122" s="29"/>
      <c r="ABJ122" s="29"/>
      <c r="ABK122" s="29"/>
      <c r="ABL122" s="29"/>
      <c r="ABM122" s="29"/>
      <c r="ABN122" s="29"/>
      <c r="ABO122" s="29"/>
      <c r="ABP122" s="29"/>
      <c r="ABQ122" s="29"/>
      <c r="ABR122" s="29"/>
      <c r="ABS122" s="29"/>
      <c r="ABT122" s="29"/>
      <c r="ABU122" s="29"/>
      <c r="ABV122" s="29"/>
      <c r="ABW122" s="29"/>
      <c r="ABX122" s="29"/>
      <c r="ABY122" s="29"/>
      <c r="ABZ122" s="29"/>
      <c r="ACA122" s="29"/>
      <c r="ACB122" s="29"/>
      <c r="ACC122" s="29"/>
      <c r="ACD122" s="29"/>
      <c r="ACE122" s="29"/>
      <c r="ACF122" s="29"/>
      <c r="ACG122" s="29"/>
      <c r="ACH122" s="29"/>
      <c r="ACI122" s="29"/>
      <c r="ACJ122" s="29"/>
      <c r="ACK122" s="29"/>
      <c r="ACL122" s="29"/>
      <c r="ACM122" s="29"/>
      <c r="ACN122" s="29"/>
      <c r="ACO122" s="29"/>
      <c r="ACP122" s="29"/>
      <c r="ACQ122" s="29"/>
      <c r="ACR122" s="29"/>
      <c r="ACS122" s="29"/>
      <c r="ACT122" s="29"/>
      <c r="ACU122" s="29"/>
      <c r="ACV122" s="29"/>
      <c r="ACW122" s="29"/>
      <c r="ACX122" s="29"/>
      <c r="ACY122" s="29"/>
      <c r="ACZ122" s="29"/>
      <c r="ADA122" s="29"/>
      <c r="ADB122" s="29"/>
      <c r="ADC122" s="29"/>
      <c r="ADD122" s="29"/>
      <c r="ADE122" s="29"/>
      <c r="ADF122" s="29"/>
      <c r="ADG122" s="29"/>
      <c r="ADH122" s="29"/>
      <c r="ADI122" s="29"/>
      <c r="ADJ122" s="29"/>
      <c r="ADK122" s="29"/>
      <c r="ADL122" s="29"/>
      <c r="ADM122" s="29"/>
      <c r="ADN122" s="29"/>
      <c r="ADO122" s="29"/>
      <c r="ADP122" s="29"/>
      <c r="ADQ122" s="29"/>
      <c r="ADR122" s="29"/>
      <c r="ADS122" s="29"/>
      <c r="ADT122" s="29"/>
      <c r="ADU122" s="29"/>
      <c r="ADV122" s="29"/>
      <c r="ADW122" s="29"/>
      <c r="ADX122" s="29"/>
      <c r="ADY122" s="29"/>
      <c r="ADZ122" s="29"/>
      <c r="AEA122" s="29"/>
      <c r="AEB122" s="29"/>
      <c r="AEC122" s="29"/>
      <c r="AED122" s="29"/>
      <c r="AEE122" s="29"/>
      <c r="AEF122" s="29"/>
      <c r="AEG122" s="29"/>
      <c r="AEH122" s="29"/>
      <c r="AEI122" s="29"/>
      <c r="AEJ122" s="29"/>
      <c r="AEK122" s="29"/>
      <c r="AEL122" s="29"/>
      <c r="AEM122" s="29"/>
      <c r="AEN122" s="29"/>
      <c r="AEO122" s="29"/>
      <c r="AEP122" s="29"/>
      <c r="AEQ122" s="29"/>
      <c r="AER122" s="29"/>
      <c r="AES122" s="29"/>
      <c r="AET122" s="29"/>
      <c r="AEU122" s="29"/>
      <c r="AEV122" s="29"/>
      <c r="AEW122" s="29"/>
      <c r="AEX122" s="29"/>
      <c r="AEY122" s="29"/>
      <c r="AEZ122" s="29"/>
      <c r="AFA122" s="29"/>
      <c r="AFB122" s="29"/>
      <c r="AFC122" s="29"/>
      <c r="AFD122" s="29"/>
      <c r="AFE122" s="29"/>
      <c r="AFF122" s="29"/>
      <c r="AFG122" s="29"/>
      <c r="AFH122" s="29"/>
      <c r="AFI122" s="29"/>
      <c r="AFJ122" s="29"/>
      <c r="AFK122" s="29"/>
      <c r="AFL122" s="29"/>
      <c r="AFM122" s="29"/>
      <c r="AFN122" s="29"/>
      <c r="AFO122" s="29"/>
      <c r="AFP122" s="29"/>
      <c r="AFQ122" s="29"/>
      <c r="AFR122" s="29"/>
      <c r="AFS122" s="29"/>
      <c r="AFT122" s="29"/>
      <c r="AFU122" s="29"/>
      <c r="AFV122" s="29"/>
      <c r="AFW122" s="29"/>
      <c r="AFX122" s="29"/>
      <c r="AFY122" s="29"/>
      <c r="AFZ122" s="29"/>
      <c r="AGA122" s="29"/>
      <c r="AGB122" s="29"/>
      <c r="AGC122" s="29"/>
      <c r="AGD122" s="29"/>
      <c r="AGE122" s="29"/>
      <c r="AGF122" s="29"/>
      <c r="AGG122" s="29"/>
      <c r="AGH122" s="29"/>
      <c r="AGI122" s="29"/>
      <c r="AGJ122" s="29"/>
      <c r="AGK122" s="29"/>
      <c r="AGL122" s="29"/>
      <c r="AGM122" s="29"/>
      <c r="AGN122" s="29"/>
      <c r="AGO122" s="29"/>
      <c r="AGP122" s="29"/>
      <c r="AGQ122" s="29"/>
      <c r="AGR122" s="29"/>
      <c r="AGS122" s="29"/>
      <c r="AGT122" s="29"/>
      <c r="AGU122" s="29"/>
      <c r="AGV122" s="29"/>
      <c r="AGW122" s="29"/>
      <c r="AGX122" s="29"/>
      <c r="AGY122" s="29"/>
      <c r="AGZ122" s="29"/>
      <c r="AHA122" s="29"/>
      <c r="AHB122" s="29"/>
      <c r="AHC122" s="29"/>
      <c r="AHD122" s="29"/>
      <c r="AHE122" s="29"/>
      <c r="AHF122" s="29"/>
      <c r="AHG122" s="29"/>
      <c r="AHH122" s="29"/>
      <c r="AHI122" s="29"/>
      <c r="AHJ122" s="29"/>
      <c r="AHK122" s="29"/>
      <c r="AHL122" s="29"/>
      <c r="AHM122" s="29"/>
      <c r="AHN122" s="29"/>
      <c r="AHO122" s="29"/>
      <c r="AHP122" s="29"/>
      <c r="AHQ122" s="29"/>
      <c r="AHR122" s="29"/>
      <c r="AHS122" s="29"/>
      <c r="AHT122" s="29"/>
      <c r="AHU122" s="29"/>
      <c r="AHV122" s="29"/>
      <c r="AHW122" s="29"/>
      <c r="AHX122" s="29"/>
      <c r="AHY122" s="29"/>
      <c r="AHZ122" s="29"/>
      <c r="AIA122" s="29"/>
      <c r="AIB122" s="29"/>
      <c r="AIC122" s="29"/>
      <c r="AID122" s="29"/>
      <c r="AIE122" s="29"/>
      <c r="AIF122" s="29"/>
      <c r="AIG122" s="29"/>
      <c r="AIH122" s="29"/>
      <c r="AII122" s="29"/>
      <c r="AIJ122" s="29"/>
      <c r="AIK122" s="29"/>
      <c r="AIL122" s="29"/>
      <c r="AIM122" s="29"/>
      <c r="AIN122" s="29"/>
      <c r="AIO122" s="29"/>
      <c r="AIP122" s="29"/>
      <c r="AIQ122" s="29"/>
      <c r="AIR122" s="29"/>
      <c r="AIS122" s="29"/>
      <c r="AIT122" s="29"/>
      <c r="AIU122" s="29"/>
      <c r="AIV122" s="29"/>
      <c r="AIW122" s="29"/>
      <c r="AIX122" s="29"/>
      <c r="AIY122" s="29"/>
      <c r="AIZ122" s="29"/>
      <c r="AJA122" s="29"/>
      <c r="AJB122" s="29"/>
      <c r="AJC122" s="29"/>
      <c r="AJD122" s="29"/>
      <c r="AJE122" s="29"/>
      <c r="AJF122" s="29"/>
      <c r="AJG122" s="29"/>
      <c r="AJH122" s="29"/>
      <c r="AJI122" s="29"/>
      <c r="AJJ122" s="29"/>
      <c r="AJK122" s="29"/>
      <c r="AJL122" s="29"/>
      <c r="AJM122" s="29"/>
      <c r="AJN122" s="29"/>
      <c r="AJO122" s="29"/>
      <c r="AJP122" s="29"/>
      <c r="AJQ122" s="29"/>
      <c r="AJR122" s="29"/>
      <c r="AJS122" s="29"/>
      <c r="AJT122" s="29"/>
      <c r="AJU122" s="29"/>
      <c r="AJV122" s="29"/>
      <c r="AJW122" s="29"/>
      <c r="AJX122" s="29"/>
      <c r="AJY122" s="29"/>
      <c r="AJZ122" s="29"/>
      <c r="AKA122" s="29"/>
      <c r="AKB122" s="29"/>
      <c r="AKC122" s="29"/>
      <c r="AKD122" s="29"/>
      <c r="AKE122" s="29"/>
      <c r="AKF122" s="29"/>
      <c r="AKG122" s="29"/>
      <c r="AKH122" s="29"/>
      <c r="AKI122" s="29"/>
      <c r="AKJ122" s="29"/>
      <c r="AKK122" s="29"/>
      <c r="AKL122" s="29"/>
      <c r="AKM122" s="29"/>
      <c r="AKN122" s="29"/>
      <c r="AKO122" s="29"/>
      <c r="AKP122" s="29"/>
      <c r="AKQ122" s="29"/>
      <c r="AKR122" s="29"/>
      <c r="AKS122" s="29"/>
      <c r="AKT122" s="29"/>
      <c r="AKU122" s="29"/>
      <c r="AKV122" s="29"/>
      <c r="AKW122" s="29"/>
      <c r="AKX122" s="29"/>
      <c r="AKY122" s="29"/>
      <c r="AKZ122" s="29"/>
      <c r="ALA122" s="29"/>
      <c r="ALB122" s="29"/>
      <c r="ALC122" s="29"/>
      <c r="ALD122" s="29"/>
      <c r="ALE122" s="29"/>
      <c r="ALF122" s="29"/>
      <c r="ALG122" s="29"/>
      <c r="ALH122" s="29"/>
      <c r="ALI122" s="29"/>
      <c r="ALJ122" s="29"/>
      <c r="ALK122" s="29"/>
      <c r="ALL122" s="29"/>
      <c r="ALM122" s="29"/>
      <c r="ALN122" s="29"/>
      <c r="ALO122" s="29"/>
      <c r="ALP122" s="29"/>
      <c r="ALQ122" s="29"/>
      <c r="ALR122" s="29"/>
      <c r="ALS122" s="29"/>
      <c r="ALT122" s="29"/>
      <c r="ALU122" s="29"/>
      <c r="ALV122" s="29"/>
      <c r="ALW122" s="29"/>
      <c r="ALX122" s="29"/>
      <c r="ALY122" s="29"/>
      <c r="ALZ122" s="29"/>
      <c r="AMA122" s="29"/>
      <c r="AMB122" s="29"/>
      <c r="AMC122" s="29"/>
      <c r="AMD122" s="29"/>
      <c r="AME122" s="29"/>
      <c r="AMF122" s="29"/>
      <c r="AMG122" s="29"/>
      <c r="AMH122" s="29"/>
      <c r="AMI122" s="29"/>
      <c r="AMJ122" s="29"/>
      <c r="AMK122" s="29"/>
      <c r="AML122" s="29"/>
      <c r="AMM122" s="29"/>
      <c r="AMN122" s="29"/>
      <c r="AMO122" s="29"/>
      <c r="AMP122" s="29"/>
      <c r="AMQ122" s="29"/>
      <c r="AMR122" s="29"/>
      <c r="AMS122" s="29"/>
      <c r="AMT122" s="29"/>
      <c r="AMU122" s="29"/>
      <c r="AMV122" s="29"/>
      <c r="AMW122" s="29"/>
      <c r="AMX122" s="29"/>
      <c r="AMY122" s="29"/>
      <c r="AMZ122" s="29"/>
      <c r="ANA122" s="29"/>
      <c r="ANB122" s="29"/>
      <c r="ANC122" s="29"/>
      <c r="AND122" s="29"/>
      <c r="ANE122" s="29"/>
      <c r="ANF122" s="29"/>
      <c r="ANG122" s="29"/>
      <c r="ANH122" s="29"/>
      <c r="ANI122" s="29"/>
      <c r="ANJ122" s="29"/>
      <c r="ANK122" s="29"/>
      <c r="ANL122" s="29"/>
      <c r="ANM122" s="29"/>
      <c r="ANN122" s="29"/>
      <c r="ANO122" s="29"/>
      <c r="ANP122" s="29"/>
      <c r="ANQ122" s="29"/>
      <c r="ANR122" s="29"/>
      <c r="ANS122" s="29"/>
      <c r="ANT122" s="29"/>
      <c r="ANU122" s="29"/>
      <c r="ANV122" s="29"/>
      <c r="ANW122" s="29"/>
      <c r="ANX122" s="29"/>
      <c r="ANY122" s="29"/>
      <c r="ANZ122" s="29"/>
      <c r="AOA122" s="29"/>
      <c r="AOB122" s="29"/>
      <c r="AOC122" s="29"/>
      <c r="AOD122" s="29"/>
      <c r="AOE122" s="29"/>
      <c r="AOF122" s="29"/>
      <c r="AOG122" s="29"/>
      <c r="AOH122" s="29"/>
      <c r="AOI122" s="29"/>
      <c r="AOJ122" s="29"/>
      <c r="AOK122" s="29"/>
      <c r="AOL122" s="29"/>
      <c r="AOM122" s="29"/>
      <c r="AON122" s="29"/>
      <c r="AOO122" s="29"/>
      <c r="AOP122" s="29"/>
      <c r="AOQ122" s="29"/>
      <c r="AOR122" s="29"/>
      <c r="AOS122" s="29"/>
      <c r="AOT122" s="29"/>
      <c r="AOU122" s="29"/>
      <c r="AOV122" s="29"/>
      <c r="AOW122" s="29"/>
      <c r="AOX122" s="29"/>
      <c r="AOY122" s="29"/>
      <c r="AOZ122" s="29"/>
      <c r="APA122" s="29"/>
      <c r="APB122" s="29"/>
      <c r="APC122" s="29"/>
      <c r="APD122" s="29"/>
      <c r="APE122" s="29"/>
      <c r="APF122" s="29"/>
      <c r="APG122" s="29"/>
      <c r="APH122" s="29"/>
      <c r="API122" s="29"/>
      <c r="APJ122" s="29"/>
      <c r="APK122" s="29"/>
      <c r="APL122" s="29"/>
      <c r="APM122" s="29"/>
      <c r="APN122" s="29"/>
      <c r="APO122" s="29"/>
      <c r="APP122" s="29"/>
      <c r="APQ122" s="29"/>
      <c r="APR122" s="29"/>
      <c r="APS122" s="29"/>
      <c r="APT122" s="29"/>
      <c r="APU122" s="29"/>
      <c r="APV122" s="29"/>
      <c r="APW122" s="29"/>
      <c r="APX122" s="29"/>
      <c r="APY122" s="29"/>
      <c r="APZ122" s="29"/>
      <c r="AQA122" s="29"/>
      <c r="AQB122" s="29"/>
      <c r="AQC122" s="29"/>
      <c r="AQD122" s="29"/>
      <c r="AQE122" s="29"/>
      <c r="AQF122" s="29"/>
      <c r="AQG122" s="29"/>
      <c r="AQH122" s="29"/>
      <c r="AQI122" s="29"/>
      <c r="AQJ122" s="29"/>
      <c r="AQK122" s="29"/>
      <c r="AQL122" s="29"/>
      <c r="AQM122" s="29"/>
      <c r="AQN122" s="29"/>
      <c r="AQO122" s="29"/>
      <c r="AQP122" s="29"/>
      <c r="AQQ122" s="29"/>
      <c r="AQR122" s="29"/>
      <c r="AQS122" s="29"/>
      <c r="AQT122" s="29"/>
      <c r="AQU122" s="29"/>
      <c r="AQV122" s="29"/>
      <c r="AQW122" s="29"/>
      <c r="AQX122" s="29"/>
      <c r="AQY122" s="29"/>
      <c r="AQZ122" s="29"/>
      <c r="ARA122" s="29"/>
      <c r="ARB122" s="29"/>
      <c r="ARC122" s="29"/>
      <c r="ARD122" s="29"/>
      <c r="ARE122" s="29"/>
      <c r="ARF122" s="29"/>
      <c r="ARG122" s="29"/>
      <c r="ARH122" s="29"/>
      <c r="ARI122" s="29"/>
      <c r="ARJ122" s="29"/>
      <c r="ARK122" s="29"/>
      <c r="ARL122" s="29"/>
      <c r="ARM122" s="29"/>
      <c r="ARN122" s="29"/>
      <c r="ARO122" s="29"/>
      <c r="ARP122" s="29"/>
      <c r="ARQ122" s="29"/>
      <c r="ARR122" s="29"/>
      <c r="ARS122" s="29"/>
      <c r="ART122" s="29"/>
      <c r="ARU122" s="29"/>
      <c r="ARV122" s="29"/>
      <c r="ARW122" s="29"/>
      <c r="ARX122" s="29"/>
      <c r="ARY122" s="29"/>
      <c r="ARZ122" s="29"/>
      <c r="ASA122" s="29"/>
      <c r="ASB122" s="29"/>
      <c r="ASC122" s="29"/>
      <c r="ASD122" s="29"/>
      <c r="ASE122" s="29"/>
      <c r="ASF122" s="29"/>
      <c r="ASG122" s="29"/>
      <c r="ASH122" s="29"/>
      <c r="ASI122" s="29"/>
      <c r="ASJ122" s="29"/>
      <c r="ASK122" s="29"/>
      <c r="ASL122" s="29"/>
      <c r="ASM122" s="29"/>
      <c r="ASN122" s="29"/>
      <c r="ASO122" s="29"/>
      <c r="ASP122" s="29"/>
      <c r="ASQ122" s="29"/>
      <c r="ASR122" s="29"/>
      <c r="ASS122" s="29"/>
      <c r="AST122" s="29"/>
      <c r="ASU122" s="29"/>
      <c r="ASV122" s="29"/>
      <c r="ASW122" s="29"/>
      <c r="ASX122" s="29"/>
      <c r="ASY122" s="29"/>
      <c r="ASZ122" s="29"/>
      <c r="ATA122" s="29"/>
      <c r="ATB122" s="29"/>
      <c r="ATC122" s="29"/>
      <c r="ATD122" s="29"/>
      <c r="ATE122" s="29"/>
      <c r="ATF122" s="29"/>
      <c r="ATG122" s="29"/>
      <c r="ATH122" s="29"/>
      <c r="ATI122" s="29"/>
      <c r="ATJ122" s="29"/>
      <c r="ATK122" s="29"/>
      <c r="ATL122" s="29"/>
      <c r="ATM122" s="29"/>
      <c r="ATN122" s="29"/>
      <c r="ATO122" s="29"/>
      <c r="ATP122" s="29"/>
      <c r="ATQ122" s="29"/>
      <c r="ATR122" s="29"/>
      <c r="ATS122" s="29"/>
      <c r="ATT122" s="29"/>
      <c r="ATU122" s="29"/>
      <c r="ATV122" s="29"/>
      <c r="ATW122" s="29"/>
      <c r="ATX122" s="29"/>
      <c r="ATY122" s="29"/>
      <c r="ATZ122" s="29"/>
      <c r="AUA122" s="29"/>
      <c r="AUB122" s="29"/>
      <c r="AUC122" s="29"/>
      <c r="AUD122" s="29"/>
      <c r="AUE122" s="29"/>
      <c r="AUF122" s="29"/>
      <c r="AUG122" s="29"/>
      <c r="AUH122" s="29"/>
      <c r="AUI122" s="29"/>
      <c r="AUJ122" s="29"/>
      <c r="AUK122" s="29"/>
      <c r="AUL122" s="29"/>
      <c r="AUM122" s="29"/>
      <c r="AUN122" s="29"/>
      <c r="AUO122" s="29"/>
      <c r="AUP122" s="29"/>
      <c r="AUQ122" s="29"/>
      <c r="AUR122" s="29"/>
      <c r="AUS122" s="29"/>
      <c r="AUT122" s="29"/>
      <c r="AUU122" s="29"/>
      <c r="AUV122" s="29"/>
      <c r="AUW122" s="29"/>
      <c r="AUX122" s="29"/>
      <c r="AUY122" s="29"/>
      <c r="AUZ122" s="29"/>
      <c r="AVA122" s="29"/>
      <c r="AVB122" s="29"/>
      <c r="AVC122" s="29"/>
      <c r="AVD122" s="29"/>
      <c r="AVE122" s="29"/>
      <c r="AVF122" s="29"/>
      <c r="AVG122" s="29"/>
      <c r="AVH122" s="29"/>
      <c r="AVI122" s="29"/>
      <c r="AVJ122" s="29"/>
      <c r="AVK122" s="29"/>
      <c r="AVL122" s="29"/>
      <c r="AVM122" s="29"/>
      <c r="AVN122" s="29"/>
      <c r="AVO122" s="29"/>
      <c r="AVP122" s="29"/>
      <c r="AVQ122" s="29"/>
      <c r="AVR122" s="29"/>
      <c r="AVS122" s="29"/>
      <c r="AVT122" s="29"/>
      <c r="AVU122" s="29"/>
      <c r="AVV122" s="29"/>
      <c r="AVW122" s="29"/>
      <c r="AVX122" s="29"/>
      <c r="AVY122" s="29"/>
      <c r="AVZ122" s="29"/>
      <c r="AWA122" s="29"/>
      <c r="AWB122" s="29"/>
      <c r="AWC122" s="29"/>
      <c r="AWD122" s="29"/>
      <c r="AWE122" s="29"/>
      <c r="AWF122" s="29"/>
      <c r="AWG122" s="29"/>
      <c r="AWH122" s="29"/>
      <c r="AWI122" s="29"/>
      <c r="AWJ122" s="29"/>
      <c r="AWK122" s="29"/>
      <c r="AWL122" s="29"/>
      <c r="AWM122" s="29"/>
      <c r="AWN122" s="29"/>
      <c r="AWO122" s="29"/>
      <c r="AWP122" s="29"/>
      <c r="AWQ122" s="29"/>
      <c r="AWR122" s="29"/>
      <c r="AWS122" s="29"/>
      <c r="AWT122" s="29"/>
      <c r="AWU122" s="29"/>
      <c r="AWV122" s="29"/>
      <c r="AWW122" s="29"/>
      <c r="AWX122" s="29"/>
      <c r="AWY122" s="29"/>
      <c r="AWZ122" s="29"/>
      <c r="AXA122" s="29"/>
      <c r="AXB122" s="29"/>
      <c r="AXC122" s="29"/>
      <c r="AXD122" s="29"/>
      <c r="AXE122" s="29"/>
      <c r="AXF122" s="29"/>
      <c r="AXG122" s="29"/>
      <c r="AXH122" s="29"/>
      <c r="AXI122" s="29"/>
      <c r="AXJ122" s="29"/>
      <c r="AXK122" s="29"/>
      <c r="AXL122" s="29"/>
      <c r="AXM122" s="29"/>
      <c r="AXN122" s="29"/>
      <c r="AXO122" s="29"/>
      <c r="AXP122" s="29"/>
      <c r="AXQ122" s="29"/>
      <c r="AXR122" s="29"/>
      <c r="AXS122" s="29"/>
      <c r="AXT122" s="29"/>
      <c r="AXU122" s="29"/>
      <c r="AXV122" s="29"/>
      <c r="AXW122" s="29"/>
      <c r="AXX122" s="29"/>
      <c r="AXY122" s="29"/>
      <c r="AXZ122" s="29"/>
      <c r="AYA122" s="29"/>
      <c r="AYB122" s="29"/>
      <c r="AYC122" s="29"/>
      <c r="AYD122" s="29"/>
      <c r="AYE122" s="29"/>
      <c r="AYF122" s="29"/>
      <c r="AYG122" s="29"/>
      <c r="AYH122" s="29"/>
      <c r="AYI122" s="29"/>
      <c r="AYJ122" s="29"/>
      <c r="AYK122" s="29"/>
      <c r="AYL122" s="29"/>
      <c r="AYM122" s="29"/>
      <c r="AYN122" s="29"/>
      <c r="AYO122" s="29"/>
      <c r="AYP122" s="29"/>
      <c r="AYQ122" s="29"/>
      <c r="AYR122" s="29"/>
      <c r="AYS122" s="29"/>
      <c r="AYT122" s="29"/>
      <c r="AYU122" s="29"/>
      <c r="AYV122" s="29"/>
      <c r="AYW122" s="29"/>
      <c r="AYX122" s="29"/>
      <c r="AYY122" s="29"/>
      <c r="AYZ122" s="29"/>
      <c r="AZA122" s="29"/>
      <c r="AZB122" s="29"/>
      <c r="AZC122" s="29"/>
      <c r="AZD122" s="29"/>
      <c r="AZE122" s="29"/>
      <c r="AZF122" s="29"/>
      <c r="AZG122" s="29"/>
      <c r="AZH122" s="29"/>
      <c r="AZI122" s="29"/>
      <c r="AZJ122" s="29"/>
      <c r="AZK122" s="29"/>
      <c r="AZL122" s="29"/>
      <c r="AZM122" s="29"/>
      <c r="AZN122" s="29"/>
      <c r="AZO122" s="29"/>
      <c r="AZP122" s="29"/>
      <c r="AZQ122" s="29"/>
      <c r="AZR122" s="29"/>
      <c r="AZS122" s="29"/>
      <c r="AZT122" s="29"/>
      <c r="AZU122" s="29"/>
      <c r="AZV122" s="29"/>
      <c r="AZW122" s="29"/>
      <c r="AZX122" s="29"/>
      <c r="AZY122" s="29"/>
      <c r="AZZ122" s="29"/>
      <c r="BAA122" s="29"/>
      <c r="BAB122" s="29"/>
      <c r="BAC122" s="29"/>
      <c r="BAD122" s="29"/>
    </row>
    <row r="123" spans="1:1382" s="89" customFormat="1" ht="14" x14ac:dyDescent="0.2">
      <c r="A123" s="118">
        <v>15</v>
      </c>
      <c r="B123" s="44">
        <v>15</v>
      </c>
      <c r="C123" s="40">
        <v>37493742</v>
      </c>
      <c r="D123" s="41">
        <v>1663406</v>
      </c>
      <c r="E123" s="31" t="s">
        <v>504</v>
      </c>
      <c r="F123" s="30" t="s">
        <v>505</v>
      </c>
      <c r="G123" s="94">
        <v>29035</v>
      </c>
      <c r="H123" s="40" t="s">
        <v>480</v>
      </c>
      <c r="I123" s="40" t="s">
        <v>563</v>
      </c>
      <c r="J123" s="42">
        <f>(AA123-G123)/365.25</f>
        <v>25.960301163586585</v>
      </c>
      <c r="K123" s="42">
        <v>13</v>
      </c>
      <c r="L123" s="42">
        <f t="shared" si="8"/>
        <v>12.960301163586585</v>
      </c>
      <c r="M123" s="30" t="s">
        <v>17</v>
      </c>
      <c r="N123" s="43" t="s">
        <v>807</v>
      </c>
      <c r="O123" s="30">
        <v>4</v>
      </c>
      <c r="P123" s="44">
        <v>2</v>
      </c>
      <c r="Q123" s="30" t="s">
        <v>821</v>
      </c>
      <c r="R123" s="30" t="s">
        <v>453</v>
      </c>
      <c r="S123" s="45" t="s">
        <v>453</v>
      </c>
      <c r="T123" s="45" t="s">
        <v>453</v>
      </c>
      <c r="U123" s="42" t="s">
        <v>453</v>
      </c>
      <c r="V123" s="32" t="s">
        <v>453</v>
      </c>
      <c r="W123" s="32" t="s">
        <v>563</v>
      </c>
      <c r="X123" s="30" t="s">
        <v>827</v>
      </c>
      <c r="Y123" s="30" t="s">
        <v>145</v>
      </c>
      <c r="Z123" s="56" t="s">
        <v>804</v>
      </c>
      <c r="AA123" s="45">
        <v>38517</v>
      </c>
      <c r="AB123" s="80" t="s">
        <v>807</v>
      </c>
      <c r="AC123" s="32">
        <v>42537</v>
      </c>
      <c r="AD123" s="47">
        <f>((AC123-AA123)/365)*12</f>
        <v>132.16438356164383</v>
      </c>
      <c r="AE123" s="46" t="s">
        <v>539</v>
      </c>
      <c r="AF123" s="47">
        <v>1</v>
      </c>
      <c r="AG123" s="46" t="s">
        <v>539</v>
      </c>
      <c r="AH123" s="47">
        <v>1</v>
      </c>
      <c r="AI123" s="46" t="s">
        <v>561</v>
      </c>
      <c r="AJ123" s="47">
        <v>3</v>
      </c>
      <c r="AK123" s="46" t="s">
        <v>561</v>
      </c>
      <c r="AL123" s="47">
        <v>3</v>
      </c>
      <c r="AM123" s="46" t="s">
        <v>561</v>
      </c>
      <c r="AN123" s="47">
        <v>3</v>
      </c>
      <c r="AO123" s="46" t="s">
        <v>561</v>
      </c>
      <c r="AP123" s="47">
        <v>3</v>
      </c>
      <c r="AQ123" s="47" t="s">
        <v>561</v>
      </c>
      <c r="AR123" s="47">
        <v>3</v>
      </c>
      <c r="AS123" s="47" t="s">
        <v>561</v>
      </c>
      <c r="AT123" s="47">
        <v>3</v>
      </c>
      <c r="AU123" s="47" t="s">
        <v>561</v>
      </c>
      <c r="AV123" s="47">
        <v>3</v>
      </c>
      <c r="AW123" s="47"/>
      <c r="AX123" s="47"/>
      <c r="AY123" s="85" t="s">
        <v>2138</v>
      </c>
      <c r="AZ123" s="48" t="s">
        <v>561</v>
      </c>
      <c r="BA123" s="47">
        <v>3</v>
      </c>
      <c r="BB123" s="44">
        <v>1</v>
      </c>
      <c r="BC123" s="30" t="s">
        <v>822</v>
      </c>
      <c r="BD123" s="55">
        <v>1</v>
      </c>
      <c r="BE123" s="55">
        <v>2</v>
      </c>
      <c r="BF123" s="43" t="s">
        <v>804</v>
      </c>
      <c r="BG123" s="31" t="s">
        <v>806</v>
      </c>
      <c r="BH123" s="40" t="s">
        <v>564</v>
      </c>
      <c r="BI123" s="40" t="s">
        <v>568</v>
      </c>
      <c r="BJ123" s="40" t="s">
        <v>453</v>
      </c>
      <c r="BK123" s="31" t="s">
        <v>2139</v>
      </c>
      <c r="BL123" s="31" t="s">
        <v>506</v>
      </c>
      <c r="BM123" s="30">
        <v>113</v>
      </c>
      <c r="BN123" s="30">
        <v>106</v>
      </c>
      <c r="BO123" s="30">
        <v>111</v>
      </c>
      <c r="BP123" s="30" t="s">
        <v>1821</v>
      </c>
      <c r="BQ123" s="30" t="s">
        <v>453</v>
      </c>
      <c r="BR123" s="30" t="s">
        <v>2140</v>
      </c>
      <c r="BS123" s="30" t="s">
        <v>872</v>
      </c>
      <c r="BT123" s="30" t="s">
        <v>2141</v>
      </c>
      <c r="BU123" s="30" t="s">
        <v>2142</v>
      </c>
      <c r="BV123" s="30" t="s">
        <v>453</v>
      </c>
      <c r="BW123" s="30">
        <v>88</v>
      </c>
      <c r="BX123" s="30">
        <v>91</v>
      </c>
      <c r="BY123" s="30">
        <v>89</v>
      </c>
      <c r="BZ123" s="30" t="s">
        <v>1737</v>
      </c>
      <c r="CA123" s="112"/>
      <c r="CC123" s="29"/>
      <c r="CD123" s="29"/>
      <c r="CE123" s="29"/>
      <c r="CF123" s="29"/>
      <c r="CG123" s="29"/>
      <c r="CH123" s="29"/>
      <c r="CI123" s="29"/>
      <c r="CJ123" s="29"/>
      <c r="CK123" s="29"/>
      <c r="CL123" s="29"/>
      <c r="CM123" s="29"/>
      <c r="CN123" s="29"/>
      <c r="CO123" s="29"/>
      <c r="CP123" s="29"/>
      <c r="CQ123" s="29"/>
      <c r="CR123" s="29"/>
      <c r="CS123" s="29"/>
      <c r="CT123" s="29"/>
      <c r="CU123" s="29"/>
      <c r="CV123" s="29"/>
      <c r="CW123" s="29"/>
      <c r="CX123" s="29"/>
      <c r="CY123" s="29"/>
      <c r="CZ123" s="29"/>
      <c r="DA123" s="29"/>
      <c r="DB123" s="29"/>
      <c r="DC123" s="29"/>
      <c r="DD123" s="29"/>
      <c r="DE123" s="29"/>
      <c r="DF123" s="29"/>
      <c r="DG123" s="29"/>
      <c r="DH123" s="29"/>
      <c r="DI123" s="29"/>
      <c r="DJ123" s="29"/>
      <c r="DK123" s="29"/>
      <c r="DL123" s="29"/>
      <c r="DM123" s="29"/>
      <c r="DN123" s="29"/>
      <c r="DO123" s="29"/>
      <c r="DP123" s="29"/>
      <c r="DQ123" s="29"/>
      <c r="DR123" s="29"/>
      <c r="DS123" s="29"/>
      <c r="DT123" s="29"/>
      <c r="DU123" s="29"/>
      <c r="DV123" s="29"/>
      <c r="DW123" s="29"/>
      <c r="DX123" s="29"/>
      <c r="DY123" s="29"/>
      <c r="DZ123" s="29"/>
      <c r="EA123" s="29"/>
      <c r="EB123" s="29"/>
      <c r="EC123" s="29"/>
      <c r="ED123" s="29"/>
      <c r="EE123" s="29"/>
      <c r="EF123" s="29"/>
      <c r="EG123" s="29"/>
      <c r="EH123" s="29"/>
      <c r="EI123" s="29"/>
      <c r="EJ123" s="29"/>
      <c r="EK123" s="29"/>
      <c r="EL123" s="29"/>
      <c r="EM123" s="29"/>
      <c r="EN123" s="29"/>
      <c r="EO123" s="29"/>
      <c r="EP123" s="29"/>
      <c r="EQ123" s="29"/>
      <c r="ER123" s="29"/>
      <c r="ES123" s="29"/>
      <c r="ET123" s="29"/>
      <c r="EU123" s="29"/>
      <c r="EV123" s="29"/>
      <c r="EW123" s="29"/>
      <c r="EX123" s="29"/>
      <c r="EY123" s="29"/>
      <c r="EZ123" s="29"/>
      <c r="FA123" s="29"/>
      <c r="FB123" s="29"/>
      <c r="FC123" s="29"/>
      <c r="FD123" s="29"/>
      <c r="FE123" s="29"/>
      <c r="FF123" s="29"/>
      <c r="FG123" s="29"/>
      <c r="FH123" s="29"/>
      <c r="FI123" s="29"/>
      <c r="FJ123" s="29"/>
      <c r="FK123" s="29"/>
      <c r="FL123" s="29"/>
      <c r="FM123" s="29"/>
      <c r="FN123" s="29"/>
      <c r="FO123" s="29"/>
      <c r="FP123" s="29"/>
      <c r="FQ123" s="29"/>
      <c r="FR123" s="29"/>
      <c r="FS123" s="29"/>
      <c r="FT123" s="29"/>
      <c r="FU123" s="29"/>
      <c r="FV123" s="29"/>
      <c r="FW123" s="29"/>
      <c r="FX123" s="29"/>
      <c r="FY123" s="29"/>
      <c r="FZ123" s="29"/>
      <c r="GA123" s="29"/>
      <c r="GB123" s="29"/>
      <c r="GC123" s="29"/>
      <c r="GD123" s="29"/>
      <c r="GE123" s="29"/>
      <c r="GF123" s="29"/>
      <c r="GG123" s="29"/>
      <c r="GH123" s="29"/>
      <c r="GI123" s="29"/>
      <c r="GJ123" s="29"/>
      <c r="GK123" s="29"/>
      <c r="GL123" s="29"/>
      <c r="GM123" s="29"/>
      <c r="GN123" s="29"/>
      <c r="GO123" s="29"/>
      <c r="GP123" s="29"/>
      <c r="GQ123" s="29"/>
      <c r="GR123" s="29"/>
      <c r="GS123" s="29"/>
      <c r="GT123" s="29"/>
      <c r="GU123" s="29"/>
      <c r="GV123" s="29"/>
      <c r="GW123" s="29"/>
      <c r="GX123" s="29"/>
      <c r="GY123" s="29"/>
      <c r="GZ123" s="29"/>
      <c r="HA123" s="29"/>
      <c r="HB123" s="29"/>
      <c r="HC123" s="29"/>
      <c r="HD123" s="29"/>
      <c r="HE123" s="29"/>
      <c r="HF123" s="29"/>
      <c r="HG123" s="29"/>
      <c r="HH123" s="29"/>
      <c r="HI123" s="29"/>
      <c r="HJ123" s="29"/>
      <c r="HK123" s="29"/>
      <c r="HL123" s="29"/>
      <c r="HM123" s="29"/>
      <c r="HN123" s="29"/>
      <c r="HO123" s="29"/>
      <c r="HP123" s="29"/>
      <c r="HQ123" s="29"/>
      <c r="HR123" s="29"/>
      <c r="HS123" s="29"/>
      <c r="HT123" s="29"/>
      <c r="HU123" s="29"/>
      <c r="HV123" s="29"/>
      <c r="HW123" s="29"/>
      <c r="HX123" s="29"/>
      <c r="HY123" s="29"/>
      <c r="HZ123" s="29"/>
      <c r="IA123" s="29"/>
      <c r="IB123" s="29"/>
      <c r="IC123" s="29"/>
      <c r="ID123" s="29"/>
      <c r="IE123" s="29"/>
      <c r="IF123" s="29"/>
      <c r="IG123" s="29"/>
      <c r="IH123" s="29"/>
      <c r="II123" s="29"/>
      <c r="IJ123" s="29"/>
      <c r="IK123" s="29"/>
      <c r="IL123" s="29"/>
      <c r="IM123" s="29"/>
      <c r="IN123" s="29"/>
      <c r="IO123" s="29"/>
      <c r="IP123" s="29"/>
      <c r="IQ123" s="29"/>
      <c r="IR123" s="29"/>
      <c r="IS123" s="29"/>
      <c r="IT123" s="29"/>
      <c r="IU123" s="29"/>
      <c r="IV123" s="29"/>
      <c r="IW123" s="29"/>
      <c r="IX123" s="29"/>
      <c r="IY123" s="29"/>
      <c r="IZ123" s="29"/>
      <c r="JA123" s="29"/>
      <c r="JB123" s="29"/>
      <c r="JC123" s="29"/>
      <c r="JD123" s="29"/>
      <c r="JE123" s="29"/>
      <c r="JF123" s="29"/>
      <c r="JG123" s="29"/>
      <c r="JH123" s="29"/>
      <c r="JI123" s="29"/>
      <c r="JJ123" s="29"/>
      <c r="JK123" s="29"/>
      <c r="JL123" s="29"/>
      <c r="JM123" s="29"/>
      <c r="JN123" s="29"/>
      <c r="JO123" s="29"/>
      <c r="JP123" s="29"/>
      <c r="JQ123" s="29"/>
      <c r="JR123" s="29"/>
      <c r="JS123" s="29"/>
      <c r="JT123" s="29"/>
      <c r="JU123" s="29"/>
      <c r="JV123" s="29"/>
      <c r="JW123" s="29"/>
      <c r="JX123" s="29"/>
      <c r="JY123" s="29"/>
      <c r="JZ123" s="29"/>
      <c r="KA123" s="29"/>
      <c r="KB123" s="29"/>
      <c r="KC123" s="29"/>
      <c r="KD123" s="29"/>
      <c r="KE123" s="29"/>
      <c r="KF123" s="29"/>
      <c r="KG123" s="29"/>
      <c r="KH123" s="29"/>
      <c r="KI123" s="29"/>
      <c r="KJ123" s="29"/>
      <c r="KK123" s="29"/>
      <c r="KL123" s="29"/>
      <c r="KM123" s="29"/>
      <c r="KN123" s="29"/>
      <c r="KO123" s="29"/>
      <c r="KP123" s="29"/>
      <c r="KQ123" s="29"/>
      <c r="KR123" s="29"/>
      <c r="KS123" s="29"/>
      <c r="KT123" s="29"/>
      <c r="KU123" s="29"/>
      <c r="KV123" s="29"/>
      <c r="KW123" s="29"/>
      <c r="KX123" s="29"/>
      <c r="KY123" s="29"/>
      <c r="KZ123" s="29"/>
      <c r="LA123" s="29"/>
      <c r="LB123" s="29"/>
      <c r="LC123" s="29"/>
      <c r="LD123" s="29"/>
      <c r="LE123" s="29"/>
      <c r="LF123" s="29"/>
      <c r="LG123" s="29"/>
      <c r="LH123" s="29"/>
      <c r="LI123" s="29"/>
      <c r="LJ123" s="29"/>
      <c r="LK123" s="29"/>
      <c r="LL123" s="29"/>
      <c r="LM123" s="29"/>
      <c r="LN123" s="29"/>
      <c r="LO123" s="29"/>
      <c r="LP123" s="29"/>
      <c r="LQ123" s="29"/>
      <c r="LR123" s="29"/>
      <c r="LS123" s="29"/>
      <c r="LT123" s="29"/>
      <c r="LU123" s="29"/>
      <c r="LV123" s="29"/>
      <c r="LW123" s="29"/>
      <c r="LX123" s="29"/>
      <c r="LY123" s="29"/>
      <c r="LZ123" s="29"/>
      <c r="MA123" s="29"/>
      <c r="MB123" s="29"/>
      <c r="MC123" s="29"/>
      <c r="MD123" s="29"/>
      <c r="ME123" s="29"/>
      <c r="MF123" s="29"/>
      <c r="MG123" s="29"/>
      <c r="MH123" s="29"/>
      <c r="MI123" s="29"/>
      <c r="MJ123" s="29"/>
      <c r="MK123" s="29"/>
      <c r="ML123" s="29"/>
      <c r="MM123" s="29"/>
      <c r="MN123" s="29"/>
      <c r="MO123" s="29"/>
      <c r="MP123" s="29"/>
      <c r="MQ123" s="29"/>
      <c r="MR123" s="29"/>
      <c r="MS123" s="29"/>
      <c r="MT123" s="29"/>
      <c r="MU123" s="29"/>
      <c r="MV123" s="29"/>
      <c r="MW123" s="29"/>
      <c r="MX123" s="29"/>
      <c r="MY123" s="29"/>
      <c r="MZ123" s="29"/>
      <c r="NA123" s="29"/>
      <c r="NB123" s="29"/>
      <c r="NC123" s="29"/>
      <c r="ND123" s="29"/>
      <c r="NE123" s="29"/>
      <c r="NF123" s="29"/>
      <c r="NG123" s="29"/>
      <c r="NH123" s="29"/>
      <c r="NI123" s="29"/>
      <c r="NJ123" s="29"/>
      <c r="NK123" s="29"/>
      <c r="NL123" s="29"/>
      <c r="NM123" s="29"/>
      <c r="NN123" s="29"/>
      <c r="NO123" s="29"/>
      <c r="NP123" s="29"/>
      <c r="NQ123" s="29"/>
      <c r="NR123" s="29"/>
      <c r="NS123" s="29"/>
      <c r="NT123" s="29"/>
      <c r="NU123" s="29"/>
      <c r="NV123" s="29"/>
      <c r="NW123" s="29"/>
      <c r="NX123" s="29"/>
      <c r="NY123" s="29"/>
      <c r="NZ123" s="29"/>
      <c r="OA123" s="29"/>
      <c r="OB123" s="29"/>
      <c r="OC123" s="29"/>
      <c r="OD123" s="29"/>
      <c r="OE123" s="29"/>
      <c r="OF123" s="29"/>
      <c r="OG123" s="29"/>
      <c r="OH123" s="29"/>
      <c r="OI123" s="29"/>
      <c r="OJ123" s="29"/>
      <c r="OK123" s="29"/>
      <c r="OL123" s="29"/>
      <c r="OM123" s="29"/>
      <c r="ON123" s="29"/>
      <c r="OO123" s="29"/>
      <c r="OP123" s="29"/>
      <c r="OQ123" s="29"/>
      <c r="OR123" s="29"/>
      <c r="OS123" s="29"/>
      <c r="OT123" s="29"/>
      <c r="OU123" s="29"/>
      <c r="OV123" s="29"/>
      <c r="OW123" s="29"/>
      <c r="OX123" s="29"/>
      <c r="OY123" s="29"/>
      <c r="OZ123" s="29"/>
      <c r="PA123" s="29"/>
      <c r="PB123" s="29"/>
      <c r="PC123" s="29"/>
      <c r="PD123" s="29"/>
      <c r="PE123" s="29"/>
      <c r="PF123" s="29"/>
      <c r="PG123" s="29"/>
      <c r="PH123" s="29"/>
      <c r="PI123" s="29"/>
      <c r="PJ123" s="29"/>
      <c r="PK123" s="29"/>
      <c r="PL123" s="29"/>
      <c r="PM123" s="29"/>
      <c r="PN123" s="29"/>
      <c r="PO123" s="29"/>
      <c r="PP123" s="29"/>
      <c r="PQ123" s="29"/>
      <c r="PR123" s="29"/>
      <c r="PS123" s="29"/>
      <c r="PT123" s="29"/>
      <c r="PU123" s="29"/>
      <c r="PV123" s="29"/>
      <c r="PW123" s="29"/>
      <c r="PX123" s="29"/>
      <c r="PY123" s="29"/>
      <c r="PZ123" s="29"/>
      <c r="QA123" s="29"/>
      <c r="QB123" s="29"/>
      <c r="QC123" s="29"/>
      <c r="QD123" s="29"/>
      <c r="QE123" s="29"/>
      <c r="QF123" s="29"/>
      <c r="QG123" s="29"/>
      <c r="QH123" s="29"/>
      <c r="QI123" s="29"/>
      <c r="QJ123" s="29"/>
      <c r="QK123" s="29"/>
      <c r="QL123" s="29"/>
      <c r="QM123" s="29"/>
      <c r="QN123" s="29"/>
      <c r="QO123" s="29"/>
      <c r="QP123" s="29"/>
      <c r="QQ123" s="29"/>
      <c r="QR123" s="29"/>
      <c r="QS123" s="29"/>
      <c r="QT123" s="29"/>
      <c r="QU123" s="29"/>
      <c r="QV123" s="29"/>
      <c r="QW123" s="29"/>
      <c r="QX123" s="29"/>
      <c r="QY123" s="29"/>
      <c r="QZ123" s="29"/>
      <c r="RA123" s="29"/>
      <c r="RB123" s="29"/>
      <c r="RC123" s="29"/>
      <c r="RD123" s="29"/>
      <c r="RE123" s="29"/>
      <c r="RF123" s="29"/>
      <c r="RG123" s="29"/>
      <c r="RH123" s="29"/>
      <c r="RI123" s="29"/>
      <c r="RJ123" s="29"/>
      <c r="RK123" s="29"/>
      <c r="RL123" s="29"/>
      <c r="RM123" s="29"/>
      <c r="RN123" s="29"/>
      <c r="RO123" s="29"/>
      <c r="RP123" s="29"/>
      <c r="RQ123" s="29"/>
      <c r="RR123" s="29"/>
      <c r="RS123" s="29"/>
      <c r="RT123" s="29"/>
      <c r="RU123" s="29"/>
      <c r="RV123" s="29"/>
      <c r="RW123" s="29"/>
      <c r="RX123" s="29"/>
      <c r="RY123" s="29"/>
      <c r="RZ123" s="29"/>
      <c r="SA123" s="29"/>
      <c r="SB123" s="29"/>
      <c r="SC123" s="29"/>
      <c r="SD123" s="29"/>
      <c r="SE123" s="29"/>
      <c r="SF123" s="29"/>
      <c r="SG123" s="29"/>
      <c r="SH123" s="29"/>
      <c r="SI123" s="29"/>
      <c r="SJ123" s="29"/>
      <c r="SK123" s="29"/>
      <c r="SL123" s="29"/>
      <c r="SM123" s="29"/>
      <c r="SN123" s="29"/>
      <c r="SO123" s="29"/>
      <c r="SP123" s="29"/>
      <c r="SQ123" s="29"/>
      <c r="SR123" s="29"/>
      <c r="SS123" s="29"/>
      <c r="ST123" s="29"/>
      <c r="SU123" s="29"/>
      <c r="SV123" s="29"/>
      <c r="SW123" s="29"/>
      <c r="SX123" s="29"/>
      <c r="SY123" s="29"/>
      <c r="SZ123" s="29"/>
      <c r="TA123" s="29"/>
      <c r="TB123" s="29"/>
      <c r="TC123" s="29"/>
      <c r="TD123" s="29"/>
      <c r="TE123" s="29"/>
      <c r="TF123" s="29"/>
      <c r="TG123" s="29"/>
      <c r="TH123" s="29"/>
      <c r="TI123" s="29"/>
      <c r="TJ123" s="29"/>
      <c r="TK123" s="29"/>
      <c r="TL123" s="29"/>
      <c r="TM123" s="29"/>
      <c r="TN123" s="29"/>
      <c r="TO123" s="29"/>
      <c r="TP123" s="29"/>
      <c r="TQ123" s="29"/>
      <c r="TR123" s="29"/>
      <c r="TS123" s="29"/>
      <c r="TT123" s="29"/>
      <c r="TU123" s="29"/>
      <c r="TV123" s="29"/>
      <c r="TW123" s="29"/>
      <c r="TX123" s="29"/>
      <c r="TY123" s="29"/>
      <c r="TZ123" s="29"/>
      <c r="UA123" s="29"/>
      <c r="UB123" s="29"/>
      <c r="UC123" s="29"/>
      <c r="UD123" s="29"/>
      <c r="UE123" s="29"/>
      <c r="UF123" s="29"/>
      <c r="UG123" s="29"/>
      <c r="UH123" s="29"/>
      <c r="UI123" s="29"/>
      <c r="UJ123" s="29"/>
      <c r="UK123" s="29"/>
      <c r="UL123" s="29"/>
      <c r="UM123" s="29"/>
      <c r="UN123" s="29"/>
      <c r="UO123" s="29"/>
      <c r="UP123" s="29"/>
      <c r="UQ123" s="29"/>
      <c r="UR123" s="29"/>
      <c r="US123" s="29"/>
      <c r="UT123" s="29"/>
      <c r="UU123" s="29"/>
      <c r="UV123" s="29"/>
      <c r="UW123" s="29"/>
      <c r="UX123" s="29"/>
      <c r="UY123" s="29"/>
      <c r="UZ123" s="29"/>
      <c r="VA123" s="29"/>
      <c r="VB123" s="29"/>
      <c r="VC123" s="29"/>
      <c r="VD123" s="29"/>
      <c r="VE123" s="29"/>
      <c r="VF123" s="29"/>
      <c r="VG123" s="29"/>
      <c r="VH123" s="29"/>
      <c r="VI123" s="29"/>
      <c r="VJ123" s="29"/>
      <c r="VK123" s="29"/>
      <c r="VL123" s="29"/>
      <c r="VM123" s="29"/>
      <c r="VN123" s="29"/>
      <c r="VO123" s="29"/>
      <c r="VP123" s="29"/>
      <c r="VQ123" s="29"/>
      <c r="VR123" s="29"/>
      <c r="VS123" s="29"/>
      <c r="VT123" s="29"/>
      <c r="VU123" s="29"/>
      <c r="VV123" s="29"/>
      <c r="VW123" s="29"/>
      <c r="VX123" s="29"/>
      <c r="VY123" s="29"/>
      <c r="VZ123" s="29"/>
      <c r="WA123" s="29"/>
      <c r="WB123" s="29"/>
      <c r="WC123" s="29"/>
      <c r="WD123" s="29"/>
      <c r="WE123" s="29"/>
      <c r="WF123" s="29"/>
      <c r="WG123" s="29"/>
      <c r="WH123" s="29"/>
      <c r="WI123" s="29"/>
      <c r="WJ123" s="29"/>
      <c r="WK123" s="29"/>
      <c r="WL123" s="29"/>
      <c r="WM123" s="29"/>
      <c r="WN123" s="29"/>
      <c r="WO123" s="29"/>
      <c r="WP123" s="29"/>
      <c r="WQ123" s="29"/>
      <c r="WR123" s="29"/>
      <c r="WS123" s="29"/>
      <c r="WT123" s="29"/>
      <c r="WU123" s="29"/>
      <c r="WV123" s="29"/>
      <c r="WW123" s="29"/>
      <c r="WX123" s="29"/>
      <c r="WY123" s="29"/>
      <c r="WZ123" s="29"/>
      <c r="XA123" s="29"/>
      <c r="XB123" s="29"/>
      <c r="XC123" s="29"/>
      <c r="XD123" s="29"/>
      <c r="XE123" s="29"/>
      <c r="XF123" s="29"/>
      <c r="XG123" s="29"/>
      <c r="XH123" s="29"/>
      <c r="XI123" s="29"/>
      <c r="XJ123" s="29"/>
      <c r="XK123" s="29"/>
      <c r="XL123" s="29"/>
      <c r="XM123" s="29"/>
      <c r="XN123" s="29"/>
      <c r="XO123" s="29"/>
      <c r="XP123" s="29"/>
      <c r="XQ123" s="29"/>
      <c r="XR123" s="29"/>
      <c r="XS123" s="29"/>
      <c r="XT123" s="29"/>
      <c r="XU123" s="29"/>
      <c r="XV123" s="29"/>
      <c r="XW123" s="29"/>
      <c r="XX123" s="29"/>
      <c r="XY123" s="29"/>
      <c r="XZ123" s="29"/>
      <c r="YA123" s="29"/>
      <c r="YB123" s="29"/>
      <c r="YC123" s="29"/>
      <c r="YD123" s="29"/>
      <c r="YE123" s="29"/>
      <c r="YF123" s="29"/>
      <c r="YG123" s="29"/>
      <c r="YH123" s="29"/>
      <c r="YI123" s="29"/>
      <c r="YJ123" s="29"/>
      <c r="YK123" s="29"/>
      <c r="YL123" s="29"/>
      <c r="YM123" s="29"/>
      <c r="YN123" s="29"/>
      <c r="YO123" s="29"/>
      <c r="YP123" s="29"/>
      <c r="YQ123" s="29"/>
      <c r="YR123" s="29"/>
      <c r="YS123" s="29"/>
      <c r="YT123" s="29"/>
      <c r="YU123" s="29"/>
      <c r="YV123" s="29"/>
      <c r="YW123" s="29"/>
      <c r="YX123" s="29"/>
      <c r="YY123" s="29"/>
      <c r="YZ123" s="29"/>
      <c r="ZA123" s="29"/>
      <c r="ZB123" s="29"/>
      <c r="ZC123" s="29"/>
      <c r="ZD123" s="29"/>
      <c r="ZE123" s="29"/>
      <c r="ZF123" s="29"/>
      <c r="ZG123" s="29"/>
      <c r="ZH123" s="29"/>
      <c r="ZI123" s="29"/>
      <c r="ZJ123" s="29"/>
      <c r="ZK123" s="29"/>
      <c r="ZL123" s="29"/>
      <c r="ZM123" s="29"/>
      <c r="ZN123" s="29"/>
      <c r="ZO123" s="29"/>
      <c r="ZP123" s="29"/>
      <c r="ZQ123" s="29"/>
      <c r="ZR123" s="29"/>
      <c r="ZS123" s="29"/>
      <c r="ZT123" s="29"/>
      <c r="ZU123" s="29"/>
      <c r="ZV123" s="29"/>
      <c r="ZW123" s="29"/>
      <c r="ZX123" s="29"/>
      <c r="ZY123" s="29"/>
      <c r="ZZ123" s="29"/>
      <c r="AAA123" s="29"/>
      <c r="AAB123" s="29"/>
      <c r="AAC123" s="29"/>
      <c r="AAD123" s="29"/>
      <c r="AAE123" s="29"/>
      <c r="AAF123" s="29"/>
      <c r="AAG123" s="29"/>
      <c r="AAH123" s="29"/>
      <c r="AAI123" s="29"/>
      <c r="AAJ123" s="29"/>
      <c r="AAK123" s="29"/>
      <c r="AAL123" s="29"/>
      <c r="AAM123" s="29"/>
      <c r="AAN123" s="29"/>
      <c r="AAO123" s="29"/>
      <c r="AAP123" s="29"/>
      <c r="AAQ123" s="29"/>
      <c r="AAR123" s="29"/>
      <c r="AAS123" s="29"/>
      <c r="AAT123" s="29"/>
      <c r="AAU123" s="29"/>
      <c r="AAV123" s="29"/>
      <c r="AAW123" s="29"/>
      <c r="AAX123" s="29"/>
      <c r="AAY123" s="29"/>
      <c r="AAZ123" s="29"/>
      <c r="ABA123" s="29"/>
      <c r="ABB123" s="29"/>
      <c r="ABC123" s="29"/>
      <c r="ABD123" s="29"/>
      <c r="ABE123" s="29"/>
      <c r="ABF123" s="29"/>
      <c r="ABG123" s="29"/>
      <c r="ABH123" s="29"/>
      <c r="ABI123" s="29"/>
      <c r="ABJ123" s="29"/>
      <c r="ABK123" s="29"/>
      <c r="ABL123" s="29"/>
      <c r="ABM123" s="29"/>
      <c r="ABN123" s="29"/>
      <c r="ABO123" s="29"/>
      <c r="ABP123" s="29"/>
      <c r="ABQ123" s="29"/>
      <c r="ABR123" s="29"/>
      <c r="ABS123" s="29"/>
      <c r="ABT123" s="29"/>
      <c r="ABU123" s="29"/>
      <c r="ABV123" s="29"/>
      <c r="ABW123" s="29"/>
      <c r="ABX123" s="29"/>
      <c r="ABY123" s="29"/>
      <c r="ABZ123" s="29"/>
      <c r="ACA123" s="29"/>
      <c r="ACB123" s="29"/>
      <c r="ACC123" s="29"/>
      <c r="ACD123" s="29"/>
      <c r="ACE123" s="29"/>
      <c r="ACF123" s="29"/>
      <c r="ACG123" s="29"/>
      <c r="ACH123" s="29"/>
      <c r="ACI123" s="29"/>
      <c r="ACJ123" s="29"/>
      <c r="ACK123" s="29"/>
      <c r="ACL123" s="29"/>
      <c r="ACM123" s="29"/>
      <c r="ACN123" s="29"/>
      <c r="ACO123" s="29"/>
      <c r="ACP123" s="29"/>
      <c r="ACQ123" s="29"/>
      <c r="ACR123" s="29"/>
      <c r="ACS123" s="29"/>
      <c r="ACT123" s="29"/>
      <c r="ACU123" s="29"/>
      <c r="ACV123" s="29"/>
      <c r="ACW123" s="29"/>
      <c r="ACX123" s="29"/>
      <c r="ACY123" s="29"/>
      <c r="ACZ123" s="29"/>
      <c r="ADA123" s="29"/>
      <c r="ADB123" s="29"/>
      <c r="ADC123" s="29"/>
      <c r="ADD123" s="29"/>
      <c r="ADE123" s="29"/>
      <c r="ADF123" s="29"/>
      <c r="ADG123" s="29"/>
      <c r="ADH123" s="29"/>
      <c r="ADI123" s="29"/>
      <c r="ADJ123" s="29"/>
      <c r="ADK123" s="29"/>
      <c r="ADL123" s="29"/>
      <c r="ADM123" s="29"/>
      <c r="ADN123" s="29"/>
      <c r="ADO123" s="29"/>
      <c r="ADP123" s="29"/>
      <c r="ADQ123" s="29"/>
      <c r="ADR123" s="29"/>
      <c r="ADS123" s="29"/>
      <c r="ADT123" s="29"/>
      <c r="ADU123" s="29"/>
      <c r="ADV123" s="29"/>
      <c r="ADW123" s="29"/>
      <c r="ADX123" s="29"/>
      <c r="ADY123" s="29"/>
      <c r="ADZ123" s="29"/>
      <c r="AEA123" s="29"/>
      <c r="AEB123" s="29"/>
      <c r="AEC123" s="29"/>
      <c r="AED123" s="29"/>
      <c r="AEE123" s="29"/>
      <c r="AEF123" s="29"/>
      <c r="AEG123" s="29"/>
      <c r="AEH123" s="29"/>
      <c r="AEI123" s="29"/>
      <c r="AEJ123" s="29"/>
      <c r="AEK123" s="29"/>
      <c r="AEL123" s="29"/>
      <c r="AEM123" s="29"/>
      <c r="AEN123" s="29"/>
      <c r="AEO123" s="29"/>
      <c r="AEP123" s="29"/>
      <c r="AEQ123" s="29"/>
      <c r="AER123" s="29"/>
      <c r="AES123" s="29"/>
      <c r="AET123" s="29"/>
      <c r="AEU123" s="29"/>
      <c r="AEV123" s="29"/>
      <c r="AEW123" s="29"/>
      <c r="AEX123" s="29"/>
      <c r="AEY123" s="29"/>
      <c r="AEZ123" s="29"/>
      <c r="AFA123" s="29"/>
      <c r="AFB123" s="29"/>
      <c r="AFC123" s="29"/>
      <c r="AFD123" s="29"/>
      <c r="AFE123" s="29"/>
      <c r="AFF123" s="29"/>
      <c r="AFG123" s="29"/>
      <c r="AFH123" s="29"/>
      <c r="AFI123" s="29"/>
      <c r="AFJ123" s="29"/>
      <c r="AFK123" s="29"/>
      <c r="AFL123" s="29"/>
      <c r="AFM123" s="29"/>
      <c r="AFN123" s="29"/>
      <c r="AFO123" s="29"/>
      <c r="AFP123" s="29"/>
      <c r="AFQ123" s="29"/>
      <c r="AFR123" s="29"/>
      <c r="AFS123" s="29"/>
      <c r="AFT123" s="29"/>
      <c r="AFU123" s="29"/>
      <c r="AFV123" s="29"/>
      <c r="AFW123" s="29"/>
      <c r="AFX123" s="29"/>
      <c r="AFY123" s="29"/>
      <c r="AFZ123" s="29"/>
      <c r="AGA123" s="29"/>
      <c r="AGB123" s="29"/>
      <c r="AGC123" s="29"/>
      <c r="AGD123" s="29"/>
      <c r="AGE123" s="29"/>
      <c r="AGF123" s="29"/>
      <c r="AGG123" s="29"/>
      <c r="AGH123" s="29"/>
      <c r="AGI123" s="29"/>
      <c r="AGJ123" s="29"/>
      <c r="AGK123" s="29"/>
      <c r="AGL123" s="29"/>
      <c r="AGM123" s="29"/>
      <c r="AGN123" s="29"/>
      <c r="AGO123" s="29"/>
      <c r="AGP123" s="29"/>
      <c r="AGQ123" s="29"/>
      <c r="AGR123" s="29"/>
      <c r="AGS123" s="29"/>
      <c r="AGT123" s="29"/>
      <c r="AGU123" s="29"/>
      <c r="AGV123" s="29"/>
      <c r="AGW123" s="29"/>
      <c r="AGX123" s="29"/>
      <c r="AGY123" s="29"/>
      <c r="AGZ123" s="29"/>
      <c r="AHA123" s="29"/>
      <c r="AHB123" s="29"/>
      <c r="AHC123" s="29"/>
      <c r="AHD123" s="29"/>
      <c r="AHE123" s="29"/>
      <c r="AHF123" s="29"/>
      <c r="AHG123" s="29"/>
      <c r="AHH123" s="29"/>
      <c r="AHI123" s="29"/>
      <c r="AHJ123" s="29"/>
      <c r="AHK123" s="29"/>
      <c r="AHL123" s="29"/>
      <c r="AHM123" s="29"/>
      <c r="AHN123" s="29"/>
      <c r="AHO123" s="29"/>
      <c r="AHP123" s="29"/>
      <c r="AHQ123" s="29"/>
      <c r="AHR123" s="29"/>
      <c r="AHS123" s="29"/>
      <c r="AHT123" s="29"/>
      <c r="AHU123" s="29"/>
      <c r="AHV123" s="29"/>
      <c r="AHW123" s="29"/>
      <c r="AHX123" s="29"/>
      <c r="AHY123" s="29"/>
      <c r="AHZ123" s="29"/>
      <c r="AIA123" s="29"/>
      <c r="AIB123" s="29"/>
      <c r="AIC123" s="29"/>
      <c r="AID123" s="29"/>
      <c r="AIE123" s="29"/>
      <c r="AIF123" s="29"/>
      <c r="AIG123" s="29"/>
      <c r="AIH123" s="29"/>
      <c r="AII123" s="29"/>
      <c r="AIJ123" s="29"/>
      <c r="AIK123" s="29"/>
      <c r="AIL123" s="29"/>
      <c r="AIM123" s="29"/>
      <c r="AIN123" s="29"/>
      <c r="AIO123" s="29"/>
      <c r="AIP123" s="29"/>
      <c r="AIQ123" s="29"/>
      <c r="AIR123" s="29"/>
      <c r="AIS123" s="29"/>
      <c r="AIT123" s="29"/>
      <c r="AIU123" s="29"/>
      <c r="AIV123" s="29"/>
      <c r="AIW123" s="29"/>
      <c r="AIX123" s="29"/>
      <c r="AIY123" s="29"/>
      <c r="AIZ123" s="29"/>
      <c r="AJA123" s="29"/>
      <c r="AJB123" s="29"/>
      <c r="AJC123" s="29"/>
      <c r="AJD123" s="29"/>
      <c r="AJE123" s="29"/>
      <c r="AJF123" s="29"/>
      <c r="AJG123" s="29"/>
      <c r="AJH123" s="29"/>
      <c r="AJI123" s="29"/>
      <c r="AJJ123" s="29"/>
      <c r="AJK123" s="29"/>
      <c r="AJL123" s="29"/>
      <c r="AJM123" s="29"/>
      <c r="AJN123" s="29"/>
      <c r="AJO123" s="29"/>
      <c r="AJP123" s="29"/>
      <c r="AJQ123" s="29"/>
      <c r="AJR123" s="29"/>
      <c r="AJS123" s="29"/>
      <c r="AJT123" s="29"/>
      <c r="AJU123" s="29"/>
      <c r="AJV123" s="29"/>
      <c r="AJW123" s="29"/>
      <c r="AJX123" s="29"/>
      <c r="AJY123" s="29"/>
      <c r="AJZ123" s="29"/>
      <c r="AKA123" s="29"/>
      <c r="AKB123" s="29"/>
      <c r="AKC123" s="29"/>
      <c r="AKD123" s="29"/>
      <c r="AKE123" s="29"/>
      <c r="AKF123" s="29"/>
      <c r="AKG123" s="29"/>
      <c r="AKH123" s="29"/>
      <c r="AKI123" s="29"/>
      <c r="AKJ123" s="29"/>
      <c r="AKK123" s="29"/>
      <c r="AKL123" s="29"/>
      <c r="AKM123" s="29"/>
      <c r="AKN123" s="29"/>
      <c r="AKO123" s="29"/>
      <c r="AKP123" s="29"/>
      <c r="AKQ123" s="29"/>
      <c r="AKR123" s="29"/>
      <c r="AKS123" s="29"/>
      <c r="AKT123" s="29"/>
      <c r="AKU123" s="29"/>
      <c r="AKV123" s="29"/>
      <c r="AKW123" s="29"/>
      <c r="AKX123" s="29"/>
      <c r="AKY123" s="29"/>
      <c r="AKZ123" s="29"/>
      <c r="ALA123" s="29"/>
      <c r="ALB123" s="29"/>
      <c r="ALC123" s="29"/>
      <c r="ALD123" s="29"/>
      <c r="ALE123" s="29"/>
      <c r="ALF123" s="29"/>
      <c r="ALG123" s="29"/>
      <c r="ALH123" s="29"/>
      <c r="ALI123" s="29"/>
      <c r="ALJ123" s="29"/>
      <c r="ALK123" s="29"/>
      <c r="ALL123" s="29"/>
      <c r="ALM123" s="29"/>
      <c r="ALN123" s="29"/>
      <c r="ALO123" s="29"/>
      <c r="ALP123" s="29"/>
      <c r="ALQ123" s="29"/>
      <c r="ALR123" s="29"/>
      <c r="ALS123" s="29"/>
      <c r="ALT123" s="29"/>
      <c r="ALU123" s="29"/>
      <c r="ALV123" s="29"/>
      <c r="ALW123" s="29"/>
      <c r="ALX123" s="29"/>
      <c r="ALY123" s="29"/>
      <c r="ALZ123" s="29"/>
      <c r="AMA123" s="29"/>
      <c r="AMB123" s="29"/>
      <c r="AMC123" s="29"/>
      <c r="AMD123" s="29"/>
      <c r="AME123" s="29"/>
      <c r="AMF123" s="29"/>
      <c r="AMG123" s="29"/>
      <c r="AMH123" s="29"/>
      <c r="AMI123" s="29"/>
      <c r="AMJ123" s="29"/>
      <c r="AMK123" s="29"/>
      <c r="AML123" s="29"/>
      <c r="AMM123" s="29"/>
      <c r="AMN123" s="29"/>
      <c r="AMO123" s="29"/>
      <c r="AMP123" s="29"/>
      <c r="AMQ123" s="29"/>
      <c r="AMR123" s="29"/>
      <c r="AMS123" s="29"/>
      <c r="AMT123" s="29"/>
      <c r="AMU123" s="29"/>
      <c r="AMV123" s="29"/>
      <c r="AMW123" s="29"/>
      <c r="AMX123" s="29"/>
      <c r="AMY123" s="29"/>
      <c r="AMZ123" s="29"/>
      <c r="ANA123" s="29"/>
      <c r="ANB123" s="29"/>
      <c r="ANC123" s="29"/>
      <c r="AND123" s="29"/>
      <c r="ANE123" s="29"/>
      <c r="ANF123" s="29"/>
      <c r="ANG123" s="29"/>
      <c r="ANH123" s="29"/>
      <c r="ANI123" s="29"/>
      <c r="ANJ123" s="29"/>
      <c r="ANK123" s="29"/>
      <c r="ANL123" s="29"/>
      <c r="ANM123" s="29"/>
      <c r="ANN123" s="29"/>
      <c r="ANO123" s="29"/>
      <c r="ANP123" s="29"/>
      <c r="ANQ123" s="29"/>
      <c r="ANR123" s="29"/>
      <c r="ANS123" s="29"/>
      <c r="ANT123" s="29"/>
      <c r="ANU123" s="29"/>
      <c r="ANV123" s="29"/>
      <c r="ANW123" s="29"/>
      <c r="ANX123" s="29"/>
      <c r="ANY123" s="29"/>
      <c r="ANZ123" s="29"/>
      <c r="AOA123" s="29"/>
      <c r="AOB123" s="29"/>
      <c r="AOC123" s="29"/>
      <c r="AOD123" s="29"/>
      <c r="AOE123" s="29"/>
      <c r="AOF123" s="29"/>
      <c r="AOG123" s="29"/>
      <c r="AOH123" s="29"/>
      <c r="AOI123" s="29"/>
      <c r="AOJ123" s="29"/>
      <c r="AOK123" s="29"/>
      <c r="AOL123" s="29"/>
      <c r="AOM123" s="29"/>
      <c r="AON123" s="29"/>
      <c r="AOO123" s="29"/>
      <c r="AOP123" s="29"/>
      <c r="AOQ123" s="29"/>
      <c r="AOR123" s="29"/>
      <c r="AOS123" s="29"/>
      <c r="AOT123" s="29"/>
      <c r="AOU123" s="29"/>
      <c r="AOV123" s="29"/>
      <c r="AOW123" s="29"/>
      <c r="AOX123" s="29"/>
      <c r="AOY123" s="29"/>
      <c r="AOZ123" s="29"/>
      <c r="APA123" s="29"/>
      <c r="APB123" s="29"/>
      <c r="APC123" s="29"/>
      <c r="APD123" s="29"/>
      <c r="APE123" s="29"/>
      <c r="APF123" s="29"/>
      <c r="APG123" s="29"/>
      <c r="APH123" s="29"/>
      <c r="API123" s="29"/>
      <c r="APJ123" s="29"/>
      <c r="APK123" s="29"/>
      <c r="APL123" s="29"/>
      <c r="APM123" s="29"/>
      <c r="APN123" s="29"/>
      <c r="APO123" s="29"/>
      <c r="APP123" s="29"/>
      <c r="APQ123" s="29"/>
      <c r="APR123" s="29"/>
      <c r="APS123" s="29"/>
      <c r="APT123" s="29"/>
      <c r="APU123" s="29"/>
      <c r="APV123" s="29"/>
      <c r="APW123" s="29"/>
      <c r="APX123" s="29"/>
      <c r="APY123" s="29"/>
      <c r="APZ123" s="29"/>
      <c r="AQA123" s="29"/>
      <c r="AQB123" s="29"/>
      <c r="AQC123" s="29"/>
      <c r="AQD123" s="29"/>
      <c r="AQE123" s="29"/>
      <c r="AQF123" s="29"/>
      <c r="AQG123" s="29"/>
      <c r="AQH123" s="29"/>
      <c r="AQI123" s="29"/>
      <c r="AQJ123" s="29"/>
      <c r="AQK123" s="29"/>
      <c r="AQL123" s="29"/>
      <c r="AQM123" s="29"/>
      <c r="AQN123" s="29"/>
      <c r="AQO123" s="29"/>
      <c r="AQP123" s="29"/>
      <c r="AQQ123" s="29"/>
      <c r="AQR123" s="29"/>
      <c r="AQS123" s="29"/>
      <c r="AQT123" s="29"/>
      <c r="AQU123" s="29"/>
      <c r="AQV123" s="29"/>
      <c r="AQW123" s="29"/>
      <c r="AQX123" s="29"/>
      <c r="AQY123" s="29"/>
      <c r="AQZ123" s="29"/>
      <c r="ARA123" s="29"/>
      <c r="ARB123" s="29"/>
      <c r="ARC123" s="29"/>
      <c r="ARD123" s="29"/>
      <c r="ARE123" s="29"/>
      <c r="ARF123" s="29"/>
      <c r="ARG123" s="29"/>
      <c r="ARH123" s="29"/>
      <c r="ARI123" s="29"/>
      <c r="ARJ123" s="29"/>
      <c r="ARK123" s="29"/>
      <c r="ARL123" s="29"/>
      <c r="ARM123" s="29"/>
      <c r="ARN123" s="29"/>
      <c r="ARO123" s="29"/>
      <c r="ARP123" s="29"/>
      <c r="ARQ123" s="29"/>
      <c r="ARR123" s="29"/>
      <c r="ARS123" s="29"/>
      <c r="ART123" s="29"/>
      <c r="ARU123" s="29"/>
      <c r="ARV123" s="29"/>
      <c r="ARW123" s="29"/>
      <c r="ARX123" s="29"/>
      <c r="ARY123" s="29"/>
      <c r="ARZ123" s="29"/>
      <c r="ASA123" s="29"/>
      <c r="ASB123" s="29"/>
      <c r="ASC123" s="29"/>
      <c r="ASD123" s="29"/>
      <c r="ASE123" s="29"/>
      <c r="ASF123" s="29"/>
      <c r="ASG123" s="29"/>
      <c r="ASH123" s="29"/>
      <c r="ASI123" s="29"/>
      <c r="ASJ123" s="29"/>
      <c r="ASK123" s="29"/>
      <c r="ASL123" s="29"/>
      <c r="ASM123" s="29"/>
      <c r="ASN123" s="29"/>
      <c r="ASO123" s="29"/>
      <c r="ASP123" s="29"/>
      <c r="ASQ123" s="29"/>
      <c r="ASR123" s="29"/>
      <c r="ASS123" s="29"/>
      <c r="AST123" s="29"/>
      <c r="ASU123" s="29"/>
      <c r="ASV123" s="29"/>
      <c r="ASW123" s="29"/>
      <c r="ASX123" s="29"/>
      <c r="ASY123" s="29"/>
      <c r="ASZ123" s="29"/>
      <c r="ATA123" s="29"/>
      <c r="ATB123" s="29"/>
      <c r="ATC123" s="29"/>
      <c r="ATD123" s="29"/>
      <c r="ATE123" s="29"/>
      <c r="ATF123" s="29"/>
      <c r="ATG123" s="29"/>
      <c r="ATH123" s="29"/>
      <c r="ATI123" s="29"/>
      <c r="ATJ123" s="29"/>
      <c r="ATK123" s="29"/>
      <c r="ATL123" s="29"/>
      <c r="ATM123" s="29"/>
      <c r="ATN123" s="29"/>
      <c r="ATO123" s="29"/>
      <c r="ATP123" s="29"/>
      <c r="ATQ123" s="29"/>
      <c r="ATR123" s="29"/>
      <c r="ATS123" s="29"/>
      <c r="ATT123" s="29"/>
      <c r="ATU123" s="29"/>
      <c r="ATV123" s="29"/>
      <c r="ATW123" s="29"/>
      <c r="ATX123" s="29"/>
      <c r="ATY123" s="29"/>
      <c r="ATZ123" s="29"/>
      <c r="AUA123" s="29"/>
      <c r="AUB123" s="29"/>
      <c r="AUC123" s="29"/>
      <c r="AUD123" s="29"/>
      <c r="AUE123" s="29"/>
      <c r="AUF123" s="29"/>
      <c r="AUG123" s="29"/>
      <c r="AUH123" s="29"/>
      <c r="AUI123" s="29"/>
      <c r="AUJ123" s="29"/>
      <c r="AUK123" s="29"/>
      <c r="AUL123" s="29"/>
      <c r="AUM123" s="29"/>
      <c r="AUN123" s="29"/>
      <c r="AUO123" s="29"/>
      <c r="AUP123" s="29"/>
      <c r="AUQ123" s="29"/>
      <c r="AUR123" s="29"/>
      <c r="AUS123" s="29"/>
      <c r="AUT123" s="29"/>
      <c r="AUU123" s="29"/>
      <c r="AUV123" s="29"/>
      <c r="AUW123" s="29"/>
      <c r="AUX123" s="29"/>
      <c r="AUY123" s="29"/>
      <c r="AUZ123" s="29"/>
      <c r="AVA123" s="29"/>
      <c r="AVB123" s="29"/>
      <c r="AVC123" s="29"/>
      <c r="AVD123" s="29"/>
      <c r="AVE123" s="29"/>
      <c r="AVF123" s="29"/>
      <c r="AVG123" s="29"/>
      <c r="AVH123" s="29"/>
      <c r="AVI123" s="29"/>
      <c r="AVJ123" s="29"/>
      <c r="AVK123" s="29"/>
      <c r="AVL123" s="29"/>
      <c r="AVM123" s="29"/>
      <c r="AVN123" s="29"/>
      <c r="AVO123" s="29"/>
      <c r="AVP123" s="29"/>
      <c r="AVQ123" s="29"/>
      <c r="AVR123" s="29"/>
      <c r="AVS123" s="29"/>
      <c r="AVT123" s="29"/>
      <c r="AVU123" s="29"/>
      <c r="AVV123" s="29"/>
      <c r="AVW123" s="29"/>
      <c r="AVX123" s="29"/>
      <c r="AVY123" s="29"/>
      <c r="AVZ123" s="29"/>
      <c r="AWA123" s="29"/>
      <c r="AWB123" s="29"/>
      <c r="AWC123" s="29"/>
      <c r="AWD123" s="29"/>
      <c r="AWE123" s="29"/>
      <c r="AWF123" s="29"/>
      <c r="AWG123" s="29"/>
      <c r="AWH123" s="29"/>
      <c r="AWI123" s="29"/>
      <c r="AWJ123" s="29"/>
      <c r="AWK123" s="29"/>
      <c r="AWL123" s="29"/>
      <c r="AWM123" s="29"/>
      <c r="AWN123" s="29"/>
      <c r="AWO123" s="29"/>
      <c r="AWP123" s="29"/>
      <c r="AWQ123" s="29"/>
      <c r="AWR123" s="29"/>
      <c r="AWS123" s="29"/>
      <c r="AWT123" s="29"/>
      <c r="AWU123" s="29"/>
      <c r="AWV123" s="29"/>
      <c r="AWW123" s="29"/>
      <c r="AWX123" s="29"/>
      <c r="AWY123" s="29"/>
      <c r="AWZ123" s="29"/>
      <c r="AXA123" s="29"/>
      <c r="AXB123" s="29"/>
      <c r="AXC123" s="29"/>
      <c r="AXD123" s="29"/>
      <c r="AXE123" s="29"/>
      <c r="AXF123" s="29"/>
      <c r="AXG123" s="29"/>
      <c r="AXH123" s="29"/>
      <c r="AXI123" s="29"/>
      <c r="AXJ123" s="29"/>
      <c r="AXK123" s="29"/>
      <c r="AXL123" s="29"/>
      <c r="AXM123" s="29"/>
      <c r="AXN123" s="29"/>
      <c r="AXO123" s="29"/>
      <c r="AXP123" s="29"/>
      <c r="AXQ123" s="29"/>
      <c r="AXR123" s="29"/>
      <c r="AXS123" s="29"/>
      <c r="AXT123" s="29"/>
      <c r="AXU123" s="29"/>
      <c r="AXV123" s="29"/>
      <c r="AXW123" s="29"/>
      <c r="AXX123" s="29"/>
      <c r="AXY123" s="29"/>
      <c r="AXZ123" s="29"/>
      <c r="AYA123" s="29"/>
      <c r="AYB123" s="29"/>
      <c r="AYC123" s="29"/>
      <c r="AYD123" s="29"/>
      <c r="AYE123" s="29"/>
      <c r="AYF123" s="29"/>
      <c r="AYG123" s="29"/>
      <c r="AYH123" s="29"/>
      <c r="AYI123" s="29"/>
      <c r="AYJ123" s="29"/>
      <c r="AYK123" s="29"/>
      <c r="AYL123" s="29"/>
      <c r="AYM123" s="29"/>
      <c r="AYN123" s="29"/>
      <c r="AYO123" s="29"/>
      <c r="AYP123" s="29"/>
      <c r="AYQ123" s="29"/>
      <c r="AYR123" s="29"/>
      <c r="AYS123" s="29"/>
      <c r="AYT123" s="29"/>
      <c r="AYU123" s="29"/>
      <c r="AYV123" s="29"/>
      <c r="AYW123" s="29"/>
      <c r="AYX123" s="29"/>
      <c r="AYY123" s="29"/>
      <c r="AYZ123" s="29"/>
      <c r="AZA123" s="29"/>
      <c r="AZB123" s="29"/>
      <c r="AZC123" s="29"/>
      <c r="AZD123" s="29"/>
      <c r="AZE123" s="29"/>
      <c r="AZF123" s="29"/>
      <c r="AZG123" s="29"/>
      <c r="AZH123" s="29"/>
      <c r="AZI123" s="29"/>
      <c r="AZJ123" s="29"/>
      <c r="AZK123" s="29"/>
      <c r="AZL123" s="29"/>
      <c r="AZM123" s="29"/>
      <c r="AZN123" s="29"/>
      <c r="AZO123" s="29"/>
      <c r="AZP123" s="29"/>
      <c r="AZQ123" s="29"/>
      <c r="AZR123" s="29"/>
      <c r="AZS123" s="29"/>
      <c r="AZT123" s="29"/>
      <c r="AZU123" s="29"/>
      <c r="AZV123" s="29"/>
      <c r="AZW123" s="29"/>
      <c r="AZX123" s="29"/>
      <c r="AZY123" s="29"/>
      <c r="AZZ123" s="29"/>
      <c r="BAA123" s="29"/>
      <c r="BAB123" s="29"/>
      <c r="BAC123" s="29"/>
      <c r="BAD123" s="29"/>
    </row>
    <row r="124" spans="1:1382" s="89" customFormat="1" ht="14" x14ac:dyDescent="0.2">
      <c r="A124" s="30"/>
      <c r="B124" s="44"/>
      <c r="C124" s="40">
        <v>45926672</v>
      </c>
      <c r="D124" s="44"/>
      <c r="E124" s="31" t="s">
        <v>4458</v>
      </c>
      <c r="F124" s="30" t="s">
        <v>654</v>
      </c>
      <c r="G124" s="94">
        <v>32752</v>
      </c>
      <c r="H124" s="40" t="s">
        <v>480</v>
      </c>
      <c r="I124" s="40"/>
      <c r="J124" s="42"/>
      <c r="K124" s="42"/>
      <c r="L124" s="77"/>
      <c r="M124" s="30"/>
      <c r="N124" s="56" t="s">
        <v>807</v>
      </c>
      <c r="O124" s="30"/>
      <c r="P124" s="44"/>
      <c r="Q124" s="30"/>
      <c r="R124" s="30" t="s">
        <v>895</v>
      </c>
      <c r="S124" s="32">
        <v>43021</v>
      </c>
      <c r="T124" s="32">
        <v>43031</v>
      </c>
      <c r="U124" s="42">
        <f>SUM(T124-S124)</f>
        <v>10</v>
      </c>
      <c r="V124" s="32" t="s">
        <v>453</v>
      </c>
      <c r="W124" s="32" t="s">
        <v>1652</v>
      </c>
      <c r="X124" s="30" t="s">
        <v>4464</v>
      </c>
      <c r="Y124" s="30" t="s">
        <v>4465</v>
      </c>
      <c r="Z124" s="56" t="s">
        <v>804</v>
      </c>
      <c r="AA124" s="45">
        <v>43066</v>
      </c>
      <c r="AB124" s="80" t="s">
        <v>807</v>
      </c>
      <c r="AC124" s="32"/>
      <c r="AD124" s="42"/>
      <c r="AE124" s="32"/>
      <c r="AF124" s="42"/>
      <c r="AG124" s="32"/>
      <c r="AH124" s="42"/>
      <c r="AI124" s="32"/>
      <c r="AJ124" s="42"/>
      <c r="AK124" s="32"/>
      <c r="AL124" s="42"/>
      <c r="AM124" s="32"/>
      <c r="AN124" s="42"/>
      <c r="AO124" s="32"/>
      <c r="AP124" s="42"/>
      <c r="AQ124" s="42"/>
      <c r="AR124" s="42"/>
      <c r="AS124" s="42"/>
      <c r="AT124" s="42"/>
      <c r="AU124" s="42"/>
      <c r="AV124" s="42"/>
      <c r="AW124" s="42"/>
      <c r="AX124" s="42"/>
      <c r="AY124" s="49"/>
      <c r="AZ124" s="32"/>
      <c r="BA124" s="32"/>
      <c r="BB124" s="44"/>
      <c r="BC124" s="30"/>
      <c r="BD124" s="32"/>
      <c r="BE124" s="32"/>
      <c r="BF124" s="43"/>
      <c r="BG124" s="40"/>
      <c r="BH124" s="40"/>
      <c r="BI124" s="40"/>
      <c r="BJ124" s="40"/>
      <c r="BK124" s="31"/>
      <c r="BL124" s="31"/>
      <c r="BM124" s="30"/>
      <c r="BN124" s="30"/>
      <c r="BO124" s="30"/>
      <c r="BP124" s="30"/>
      <c r="BQ124" s="30"/>
      <c r="BR124" s="30"/>
      <c r="BS124" s="30"/>
      <c r="BT124" s="30"/>
      <c r="BU124" s="30"/>
      <c r="BV124" s="30" t="s">
        <v>4511</v>
      </c>
      <c r="BW124" s="30"/>
      <c r="BX124" s="30"/>
      <c r="BY124" s="30"/>
      <c r="BZ124" s="30"/>
      <c r="CA124" s="112"/>
      <c r="CC124" s="29"/>
      <c r="CD124" s="29"/>
      <c r="CE124" s="29"/>
      <c r="CF124" s="29"/>
      <c r="CG124" s="29"/>
      <c r="CH124" s="29"/>
      <c r="CI124" s="29"/>
      <c r="CJ124" s="29"/>
      <c r="CK124" s="29"/>
      <c r="CL124" s="29"/>
      <c r="CM124" s="29"/>
      <c r="CN124" s="29"/>
      <c r="CO124" s="29"/>
      <c r="CP124" s="29"/>
      <c r="CQ124" s="29"/>
      <c r="CR124" s="29"/>
      <c r="CS124" s="29"/>
      <c r="CT124" s="29"/>
      <c r="CU124" s="29"/>
      <c r="CV124" s="29"/>
      <c r="CW124" s="29"/>
      <c r="CX124" s="29"/>
      <c r="CY124" s="29"/>
      <c r="CZ124" s="29"/>
      <c r="DA124" s="29"/>
      <c r="DB124" s="29"/>
      <c r="DC124" s="29"/>
      <c r="DD124" s="29"/>
      <c r="DE124" s="29"/>
      <c r="DF124" s="29"/>
      <c r="DG124" s="29"/>
      <c r="DH124" s="29"/>
      <c r="DI124" s="29"/>
      <c r="DJ124" s="29"/>
      <c r="DK124" s="29"/>
      <c r="DL124" s="29"/>
      <c r="DM124" s="29"/>
      <c r="DN124" s="29"/>
      <c r="DO124" s="29"/>
      <c r="DP124" s="29"/>
      <c r="DQ124" s="29"/>
      <c r="DR124" s="29"/>
      <c r="DS124" s="29"/>
      <c r="DT124" s="29"/>
      <c r="DU124" s="29"/>
      <c r="DV124" s="29"/>
      <c r="DW124" s="29"/>
      <c r="DX124" s="29"/>
      <c r="DY124" s="29"/>
      <c r="DZ124" s="29"/>
      <c r="EA124" s="29"/>
      <c r="EB124" s="29"/>
      <c r="EC124" s="29"/>
      <c r="ED124" s="29"/>
      <c r="EE124" s="29"/>
      <c r="EF124" s="29"/>
      <c r="EG124" s="29"/>
      <c r="EH124" s="29"/>
      <c r="EI124" s="29"/>
      <c r="EJ124" s="29"/>
      <c r="EK124" s="29"/>
      <c r="EL124" s="29"/>
      <c r="EM124" s="29"/>
      <c r="EN124" s="29"/>
      <c r="EO124" s="29"/>
      <c r="EP124" s="29"/>
      <c r="EQ124" s="29"/>
      <c r="ER124" s="29"/>
      <c r="ES124" s="29"/>
      <c r="ET124" s="29"/>
      <c r="EU124" s="29"/>
      <c r="EV124" s="29"/>
      <c r="EW124" s="29"/>
      <c r="EX124" s="29"/>
      <c r="EY124" s="29"/>
      <c r="EZ124" s="29"/>
      <c r="FA124" s="29"/>
      <c r="FB124" s="29"/>
      <c r="FC124" s="29"/>
      <c r="FD124" s="29"/>
      <c r="FE124" s="29"/>
      <c r="FF124" s="29"/>
      <c r="FG124" s="29"/>
      <c r="FH124" s="29"/>
      <c r="FI124" s="29"/>
      <c r="FJ124" s="29"/>
      <c r="FK124" s="29"/>
      <c r="FL124" s="29"/>
      <c r="FM124" s="29"/>
      <c r="FN124" s="29"/>
      <c r="FO124" s="29"/>
      <c r="FP124" s="29"/>
      <c r="FQ124" s="29"/>
      <c r="FR124" s="29"/>
      <c r="FS124" s="29"/>
      <c r="FT124" s="29"/>
      <c r="FU124" s="29"/>
      <c r="FV124" s="29"/>
      <c r="FW124" s="29"/>
      <c r="FX124" s="29"/>
      <c r="FY124" s="29"/>
      <c r="FZ124" s="29"/>
      <c r="GA124" s="29"/>
      <c r="GB124" s="29"/>
      <c r="GC124" s="29"/>
      <c r="GD124" s="29"/>
      <c r="GE124" s="29"/>
      <c r="GF124" s="29"/>
      <c r="GG124" s="29"/>
      <c r="GH124" s="29"/>
      <c r="GI124" s="29"/>
      <c r="GJ124" s="29"/>
      <c r="GK124" s="29"/>
      <c r="GL124" s="29"/>
      <c r="GM124" s="29"/>
      <c r="GN124" s="29"/>
      <c r="GO124" s="29"/>
      <c r="GP124" s="29"/>
      <c r="GQ124" s="29"/>
      <c r="GR124" s="29"/>
      <c r="GS124" s="29"/>
      <c r="GT124" s="29"/>
      <c r="GU124" s="29"/>
      <c r="GV124" s="29"/>
      <c r="GW124" s="29"/>
      <c r="GX124" s="29"/>
      <c r="GY124" s="29"/>
      <c r="GZ124" s="29"/>
      <c r="HA124" s="29"/>
      <c r="HB124" s="29"/>
      <c r="HC124" s="29"/>
      <c r="HD124" s="29"/>
      <c r="HE124" s="29"/>
      <c r="HF124" s="29"/>
      <c r="HG124" s="29"/>
      <c r="HH124" s="29"/>
      <c r="HI124" s="29"/>
      <c r="HJ124" s="29"/>
      <c r="HK124" s="29"/>
      <c r="HL124" s="29"/>
      <c r="HM124" s="29"/>
      <c r="HN124" s="29"/>
      <c r="HO124" s="29"/>
      <c r="HP124" s="29"/>
      <c r="HQ124" s="29"/>
      <c r="HR124" s="29"/>
      <c r="HS124" s="29"/>
      <c r="HT124" s="29"/>
      <c r="HU124" s="29"/>
      <c r="HV124" s="29"/>
      <c r="HW124" s="29"/>
      <c r="HX124" s="29"/>
      <c r="HY124" s="29"/>
      <c r="HZ124" s="29"/>
      <c r="IA124" s="29"/>
      <c r="IB124" s="29"/>
      <c r="IC124" s="29"/>
      <c r="ID124" s="29"/>
      <c r="IE124" s="29"/>
      <c r="IF124" s="29"/>
      <c r="IG124" s="29"/>
      <c r="IH124" s="29"/>
      <c r="II124" s="29"/>
      <c r="IJ124" s="29"/>
      <c r="IK124" s="29"/>
      <c r="IL124" s="29"/>
      <c r="IM124" s="29"/>
      <c r="IN124" s="29"/>
      <c r="IO124" s="29"/>
      <c r="IP124" s="29"/>
      <c r="IQ124" s="29"/>
      <c r="IR124" s="29"/>
      <c r="IS124" s="29"/>
      <c r="IT124" s="29"/>
      <c r="IU124" s="29"/>
      <c r="IV124" s="29"/>
      <c r="IW124" s="29"/>
      <c r="IX124" s="29"/>
      <c r="IY124" s="29"/>
      <c r="IZ124" s="29"/>
      <c r="JA124" s="29"/>
      <c r="JB124" s="29"/>
      <c r="JC124" s="29"/>
      <c r="JD124" s="29"/>
      <c r="JE124" s="29"/>
      <c r="JF124" s="29"/>
      <c r="JG124" s="29"/>
      <c r="JH124" s="29"/>
      <c r="JI124" s="29"/>
      <c r="JJ124" s="29"/>
      <c r="JK124" s="29"/>
      <c r="JL124" s="29"/>
      <c r="JM124" s="29"/>
      <c r="JN124" s="29"/>
      <c r="JO124" s="29"/>
      <c r="JP124" s="29"/>
      <c r="JQ124" s="29"/>
      <c r="JR124" s="29"/>
      <c r="JS124" s="29"/>
      <c r="JT124" s="29"/>
      <c r="JU124" s="29"/>
      <c r="JV124" s="29"/>
      <c r="JW124" s="29"/>
      <c r="JX124" s="29"/>
      <c r="JY124" s="29"/>
      <c r="JZ124" s="29"/>
      <c r="KA124" s="29"/>
      <c r="KB124" s="29"/>
      <c r="KC124" s="29"/>
      <c r="KD124" s="29"/>
      <c r="KE124" s="29"/>
      <c r="KF124" s="29"/>
      <c r="KG124" s="29"/>
      <c r="KH124" s="29"/>
      <c r="KI124" s="29"/>
      <c r="KJ124" s="29"/>
      <c r="KK124" s="29"/>
      <c r="KL124" s="29"/>
      <c r="KM124" s="29"/>
      <c r="KN124" s="29"/>
      <c r="KO124" s="29"/>
      <c r="KP124" s="29"/>
      <c r="KQ124" s="29"/>
      <c r="KR124" s="29"/>
      <c r="KS124" s="29"/>
      <c r="KT124" s="29"/>
      <c r="KU124" s="29"/>
      <c r="KV124" s="29"/>
      <c r="KW124" s="29"/>
      <c r="KX124" s="29"/>
      <c r="KY124" s="29"/>
      <c r="KZ124" s="29"/>
      <c r="LA124" s="29"/>
      <c r="LB124" s="29"/>
      <c r="LC124" s="29"/>
      <c r="LD124" s="29"/>
      <c r="LE124" s="29"/>
      <c r="LF124" s="29"/>
      <c r="LG124" s="29"/>
      <c r="LH124" s="29"/>
      <c r="LI124" s="29"/>
      <c r="LJ124" s="29"/>
      <c r="LK124" s="29"/>
      <c r="LL124" s="29"/>
      <c r="LM124" s="29"/>
      <c r="LN124" s="29"/>
      <c r="LO124" s="29"/>
      <c r="LP124" s="29"/>
      <c r="LQ124" s="29"/>
      <c r="LR124" s="29"/>
      <c r="LS124" s="29"/>
      <c r="LT124" s="29"/>
      <c r="LU124" s="29"/>
      <c r="LV124" s="29"/>
      <c r="LW124" s="29"/>
      <c r="LX124" s="29"/>
      <c r="LY124" s="29"/>
      <c r="LZ124" s="29"/>
      <c r="MA124" s="29"/>
      <c r="MB124" s="29"/>
      <c r="MC124" s="29"/>
      <c r="MD124" s="29"/>
      <c r="ME124" s="29"/>
      <c r="MF124" s="29"/>
      <c r="MG124" s="29"/>
      <c r="MH124" s="29"/>
      <c r="MI124" s="29"/>
      <c r="MJ124" s="29"/>
      <c r="MK124" s="29"/>
      <c r="ML124" s="29"/>
      <c r="MM124" s="29"/>
      <c r="MN124" s="29"/>
      <c r="MO124" s="29"/>
      <c r="MP124" s="29"/>
      <c r="MQ124" s="29"/>
      <c r="MR124" s="29"/>
      <c r="MS124" s="29"/>
      <c r="MT124" s="29"/>
      <c r="MU124" s="29"/>
      <c r="MV124" s="29"/>
      <c r="MW124" s="29"/>
      <c r="MX124" s="29"/>
      <c r="MY124" s="29"/>
      <c r="MZ124" s="29"/>
      <c r="NA124" s="29"/>
      <c r="NB124" s="29"/>
      <c r="NC124" s="29"/>
      <c r="ND124" s="29"/>
      <c r="NE124" s="29"/>
      <c r="NF124" s="29"/>
      <c r="NG124" s="29"/>
      <c r="NH124" s="29"/>
      <c r="NI124" s="29"/>
      <c r="NJ124" s="29"/>
      <c r="NK124" s="29"/>
      <c r="NL124" s="29"/>
      <c r="NM124" s="29"/>
      <c r="NN124" s="29"/>
      <c r="NO124" s="29"/>
      <c r="NP124" s="29"/>
      <c r="NQ124" s="29"/>
      <c r="NR124" s="29"/>
      <c r="NS124" s="29"/>
      <c r="NT124" s="29"/>
      <c r="NU124" s="29"/>
      <c r="NV124" s="29"/>
      <c r="NW124" s="29"/>
      <c r="NX124" s="29"/>
      <c r="NY124" s="29"/>
      <c r="NZ124" s="29"/>
      <c r="OA124" s="29"/>
      <c r="OB124" s="29"/>
      <c r="OC124" s="29"/>
      <c r="OD124" s="29"/>
      <c r="OE124" s="29"/>
      <c r="OF124" s="29"/>
      <c r="OG124" s="29"/>
      <c r="OH124" s="29"/>
      <c r="OI124" s="29"/>
      <c r="OJ124" s="29"/>
      <c r="OK124" s="29"/>
      <c r="OL124" s="29"/>
      <c r="OM124" s="29"/>
      <c r="ON124" s="29"/>
      <c r="OO124" s="29"/>
      <c r="OP124" s="29"/>
      <c r="OQ124" s="29"/>
      <c r="OR124" s="29"/>
      <c r="OS124" s="29"/>
      <c r="OT124" s="29"/>
      <c r="OU124" s="29"/>
      <c r="OV124" s="29"/>
      <c r="OW124" s="29"/>
      <c r="OX124" s="29"/>
      <c r="OY124" s="29"/>
      <c r="OZ124" s="29"/>
      <c r="PA124" s="29"/>
      <c r="PB124" s="29"/>
      <c r="PC124" s="29"/>
      <c r="PD124" s="29"/>
      <c r="PE124" s="29"/>
      <c r="PF124" s="29"/>
      <c r="PG124" s="29"/>
      <c r="PH124" s="29"/>
      <c r="PI124" s="29"/>
      <c r="PJ124" s="29"/>
      <c r="PK124" s="29"/>
      <c r="PL124" s="29"/>
      <c r="PM124" s="29"/>
      <c r="PN124" s="29"/>
      <c r="PO124" s="29"/>
      <c r="PP124" s="29"/>
      <c r="PQ124" s="29"/>
      <c r="PR124" s="29"/>
      <c r="PS124" s="29"/>
      <c r="PT124" s="29"/>
      <c r="PU124" s="29"/>
      <c r="PV124" s="29"/>
      <c r="PW124" s="29"/>
      <c r="PX124" s="29"/>
      <c r="PY124" s="29"/>
      <c r="PZ124" s="29"/>
      <c r="QA124" s="29"/>
      <c r="QB124" s="29"/>
      <c r="QC124" s="29"/>
      <c r="QD124" s="29"/>
      <c r="QE124" s="29"/>
      <c r="QF124" s="29"/>
      <c r="QG124" s="29"/>
      <c r="QH124" s="29"/>
      <c r="QI124" s="29"/>
      <c r="QJ124" s="29"/>
      <c r="QK124" s="29"/>
      <c r="QL124" s="29"/>
      <c r="QM124" s="29"/>
      <c r="QN124" s="29"/>
      <c r="QO124" s="29"/>
      <c r="QP124" s="29"/>
      <c r="QQ124" s="29"/>
      <c r="QR124" s="29"/>
      <c r="QS124" s="29"/>
      <c r="QT124" s="29"/>
      <c r="QU124" s="29"/>
      <c r="QV124" s="29"/>
      <c r="QW124" s="29"/>
      <c r="QX124" s="29"/>
      <c r="QY124" s="29"/>
      <c r="QZ124" s="29"/>
      <c r="RA124" s="29"/>
      <c r="RB124" s="29"/>
      <c r="RC124" s="29"/>
      <c r="RD124" s="29"/>
      <c r="RE124" s="29"/>
      <c r="RF124" s="29"/>
      <c r="RG124" s="29"/>
      <c r="RH124" s="29"/>
      <c r="RI124" s="29"/>
      <c r="RJ124" s="29"/>
      <c r="RK124" s="29"/>
      <c r="RL124" s="29"/>
      <c r="RM124" s="29"/>
      <c r="RN124" s="29"/>
      <c r="RO124" s="29"/>
      <c r="RP124" s="29"/>
      <c r="RQ124" s="29"/>
      <c r="RR124" s="29"/>
      <c r="RS124" s="29"/>
      <c r="RT124" s="29"/>
      <c r="RU124" s="29"/>
      <c r="RV124" s="29"/>
      <c r="RW124" s="29"/>
      <c r="RX124" s="29"/>
      <c r="RY124" s="29"/>
      <c r="RZ124" s="29"/>
      <c r="SA124" s="29"/>
      <c r="SB124" s="29"/>
      <c r="SC124" s="29"/>
      <c r="SD124" s="29"/>
      <c r="SE124" s="29"/>
      <c r="SF124" s="29"/>
      <c r="SG124" s="29"/>
      <c r="SH124" s="29"/>
      <c r="SI124" s="29"/>
      <c r="SJ124" s="29"/>
      <c r="SK124" s="29"/>
      <c r="SL124" s="29"/>
      <c r="SM124" s="29"/>
      <c r="SN124" s="29"/>
      <c r="SO124" s="29"/>
      <c r="SP124" s="29"/>
      <c r="SQ124" s="29"/>
      <c r="SR124" s="29"/>
      <c r="SS124" s="29"/>
      <c r="ST124" s="29"/>
      <c r="SU124" s="29"/>
      <c r="SV124" s="29"/>
      <c r="SW124" s="29"/>
      <c r="SX124" s="29"/>
      <c r="SY124" s="29"/>
      <c r="SZ124" s="29"/>
      <c r="TA124" s="29"/>
      <c r="TB124" s="29"/>
      <c r="TC124" s="29"/>
      <c r="TD124" s="29"/>
      <c r="TE124" s="29"/>
      <c r="TF124" s="29"/>
      <c r="TG124" s="29"/>
      <c r="TH124" s="29"/>
      <c r="TI124" s="29"/>
      <c r="TJ124" s="29"/>
      <c r="TK124" s="29"/>
      <c r="TL124" s="29"/>
      <c r="TM124" s="29"/>
      <c r="TN124" s="29"/>
      <c r="TO124" s="29"/>
      <c r="TP124" s="29"/>
      <c r="TQ124" s="29"/>
      <c r="TR124" s="29"/>
      <c r="TS124" s="29"/>
      <c r="TT124" s="29"/>
      <c r="TU124" s="29"/>
      <c r="TV124" s="29"/>
      <c r="TW124" s="29"/>
      <c r="TX124" s="29"/>
      <c r="TY124" s="29"/>
      <c r="TZ124" s="29"/>
      <c r="UA124" s="29"/>
      <c r="UB124" s="29"/>
      <c r="UC124" s="29"/>
      <c r="UD124" s="29"/>
      <c r="UE124" s="29"/>
      <c r="UF124" s="29"/>
      <c r="UG124" s="29"/>
      <c r="UH124" s="29"/>
      <c r="UI124" s="29"/>
      <c r="UJ124" s="29"/>
      <c r="UK124" s="29"/>
      <c r="UL124" s="29"/>
      <c r="UM124" s="29"/>
      <c r="UN124" s="29"/>
      <c r="UO124" s="29"/>
      <c r="UP124" s="29"/>
      <c r="UQ124" s="29"/>
      <c r="UR124" s="29"/>
      <c r="US124" s="29"/>
      <c r="UT124" s="29"/>
      <c r="UU124" s="29"/>
      <c r="UV124" s="29"/>
      <c r="UW124" s="29"/>
      <c r="UX124" s="29"/>
      <c r="UY124" s="29"/>
      <c r="UZ124" s="29"/>
      <c r="VA124" s="29"/>
      <c r="VB124" s="29"/>
      <c r="VC124" s="29"/>
      <c r="VD124" s="29"/>
      <c r="VE124" s="29"/>
      <c r="VF124" s="29"/>
      <c r="VG124" s="29"/>
      <c r="VH124" s="29"/>
      <c r="VI124" s="29"/>
      <c r="VJ124" s="29"/>
      <c r="VK124" s="29"/>
      <c r="VL124" s="29"/>
      <c r="VM124" s="29"/>
      <c r="VN124" s="29"/>
      <c r="VO124" s="29"/>
      <c r="VP124" s="29"/>
      <c r="VQ124" s="29"/>
      <c r="VR124" s="29"/>
      <c r="VS124" s="29"/>
      <c r="VT124" s="29"/>
      <c r="VU124" s="29"/>
      <c r="VV124" s="29"/>
      <c r="VW124" s="29"/>
      <c r="VX124" s="29"/>
      <c r="VY124" s="29"/>
      <c r="VZ124" s="29"/>
      <c r="WA124" s="29"/>
      <c r="WB124" s="29"/>
      <c r="WC124" s="29"/>
      <c r="WD124" s="29"/>
      <c r="WE124" s="29"/>
      <c r="WF124" s="29"/>
      <c r="WG124" s="29"/>
      <c r="WH124" s="29"/>
      <c r="WI124" s="29"/>
      <c r="WJ124" s="29"/>
      <c r="WK124" s="29"/>
      <c r="WL124" s="29"/>
      <c r="WM124" s="29"/>
      <c r="WN124" s="29"/>
      <c r="WO124" s="29"/>
      <c r="WP124" s="29"/>
      <c r="WQ124" s="29"/>
      <c r="WR124" s="29"/>
      <c r="WS124" s="29"/>
      <c r="WT124" s="29"/>
      <c r="WU124" s="29"/>
      <c r="WV124" s="29"/>
      <c r="WW124" s="29"/>
      <c r="WX124" s="29"/>
      <c r="WY124" s="29"/>
      <c r="WZ124" s="29"/>
      <c r="XA124" s="29"/>
      <c r="XB124" s="29"/>
      <c r="XC124" s="29"/>
      <c r="XD124" s="29"/>
      <c r="XE124" s="29"/>
      <c r="XF124" s="29"/>
      <c r="XG124" s="29"/>
      <c r="XH124" s="29"/>
      <c r="XI124" s="29"/>
      <c r="XJ124" s="29"/>
      <c r="XK124" s="29"/>
      <c r="XL124" s="29"/>
      <c r="XM124" s="29"/>
      <c r="XN124" s="29"/>
      <c r="XO124" s="29"/>
      <c r="XP124" s="29"/>
      <c r="XQ124" s="29"/>
      <c r="XR124" s="29"/>
      <c r="XS124" s="29"/>
      <c r="XT124" s="29"/>
      <c r="XU124" s="29"/>
      <c r="XV124" s="29"/>
      <c r="XW124" s="29"/>
      <c r="XX124" s="29"/>
      <c r="XY124" s="29"/>
      <c r="XZ124" s="29"/>
      <c r="YA124" s="29"/>
      <c r="YB124" s="29"/>
      <c r="YC124" s="29"/>
      <c r="YD124" s="29"/>
      <c r="YE124" s="29"/>
      <c r="YF124" s="29"/>
      <c r="YG124" s="29"/>
      <c r="YH124" s="29"/>
      <c r="YI124" s="29"/>
      <c r="YJ124" s="29"/>
      <c r="YK124" s="29"/>
      <c r="YL124" s="29"/>
      <c r="YM124" s="29"/>
      <c r="YN124" s="29"/>
      <c r="YO124" s="29"/>
      <c r="YP124" s="29"/>
      <c r="YQ124" s="29"/>
      <c r="YR124" s="29"/>
      <c r="YS124" s="29"/>
      <c r="YT124" s="29"/>
      <c r="YU124" s="29"/>
      <c r="YV124" s="29"/>
      <c r="YW124" s="29"/>
      <c r="YX124" s="29"/>
      <c r="YY124" s="29"/>
      <c r="YZ124" s="29"/>
      <c r="ZA124" s="29"/>
      <c r="ZB124" s="29"/>
      <c r="ZC124" s="29"/>
      <c r="ZD124" s="29"/>
      <c r="ZE124" s="29"/>
      <c r="ZF124" s="29"/>
      <c r="ZG124" s="29"/>
      <c r="ZH124" s="29"/>
      <c r="ZI124" s="29"/>
      <c r="ZJ124" s="29"/>
      <c r="ZK124" s="29"/>
      <c r="ZL124" s="29"/>
      <c r="ZM124" s="29"/>
      <c r="ZN124" s="29"/>
      <c r="ZO124" s="29"/>
      <c r="ZP124" s="29"/>
      <c r="ZQ124" s="29"/>
      <c r="ZR124" s="29"/>
      <c r="ZS124" s="29"/>
      <c r="ZT124" s="29"/>
      <c r="ZU124" s="29"/>
      <c r="ZV124" s="29"/>
      <c r="ZW124" s="29"/>
      <c r="ZX124" s="29"/>
      <c r="ZY124" s="29"/>
      <c r="ZZ124" s="29"/>
      <c r="AAA124" s="29"/>
      <c r="AAB124" s="29"/>
      <c r="AAC124" s="29"/>
      <c r="AAD124" s="29"/>
      <c r="AAE124" s="29"/>
      <c r="AAF124" s="29"/>
      <c r="AAG124" s="29"/>
      <c r="AAH124" s="29"/>
      <c r="AAI124" s="29"/>
      <c r="AAJ124" s="29"/>
      <c r="AAK124" s="29"/>
      <c r="AAL124" s="29"/>
      <c r="AAM124" s="29"/>
      <c r="AAN124" s="29"/>
      <c r="AAO124" s="29"/>
      <c r="AAP124" s="29"/>
      <c r="AAQ124" s="29"/>
      <c r="AAR124" s="29"/>
      <c r="AAS124" s="29"/>
      <c r="AAT124" s="29"/>
      <c r="AAU124" s="29"/>
      <c r="AAV124" s="29"/>
      <c r="AAW124" s="29"/>
      <c r="AAX124" s="29"/>
      <c r="AAY124" s="29"/>
      <c r="AAZ124" s="29"/>
      <c r="ABA124" s="29"/>
      <c r="ABB124" s="29"/>
      <c r="ABC124" s="29"/>
      <c r="ABD124" s="29"/>
      <c r="ABE124" s="29"/>
      <c r="ABF124" s="29"/>
      <c r="ABG124" s="29"/>
      <c r="ABH124" s="29"/>
      <c r="ABI124" s="29"/>
      <c r="ABJ124" s="29"/>
      <c r="ABK124" s="29"/>
      <c r="ABL124" s="29"/>
      <c r="ABM124" s="29"/>
      <c r="ABN124" s="29"/>
      <c r="ABO124" s="29"/>
      <c r="ABP124" s="29"/>
      <c r="ABQ124" s="29"/>
      <c r="ABR124" s="29"/>
      <c r="ABS124" s="29"/>
      <c r="ABT124" s="29"/>
      <c r="ABU124" s="29"/>
      <c r="ABV124" s="29"/>
      <c r="ABW124" s="29"/>
      <c r="ABX124" s="29"/>
      <c r="ABY124" s="29"/>
      <c r="ABZ124" s="29"/>
      <c r="ACA124" s="29"/>
      <c r="ACB124" s="29"/>
      <c r="ACC124" s="29"/>
      <c r="ACD124" s="29"/>
      <c r="ACE124" s="29"/>
      <c r="ACF124" s="29"/>
      <c r="ACG124" s="29"/>
      <c r="ACH124" s="29"/>
      <c r="ACI124" s="29"/>
      <c r="ACJ124" s="29"/>
      <c r="ACK124" s="29"/>
      <c r="ACL124" s="29"/>
      <c r="ACM124" s="29"/>
      <c r="ACN124" s="29"/>
      <c r="ACO124" s="29"/>
      <c r="ACP124" s="29"/>
      <c r="ACQ124" s="29"/>
      <c r="ACR124" s="29"/>
      <c r="ACS124" s="29"/>
      <c r="ACT124" s="29"/>
      <c r="ACU124" s="29"/>
      <c r="ACV124" s="29"/>
      <c r="ACW124" s="29"/>
      <c r="ACX124" s="29"/>
      <c r="ACY124" s="29"/>
      <c r="ACZ124" s="29"/>
      <c r="ADA124" s="29"/>
      <c r="ADB124" s="29"/>
      <c r="ADC124" s="29"/>
      <c r="ADD124" s="29"/>
      <c r="ADE124" s="29"/>
      <c r="ADF124" s="29"/>
      <c r="ADG124" s="29"/>
      <c r="ADH124" s="29"/>
      <c r="ADI124" s="29"/>
      <c r="ADJ124" s="29"/>
      <c r="ADK124" s="29"/>
      <c r="ADL124" s="29"/>
      <c r="ADM124" s="29"/>
      <c r="ADN124" s="29"/>
      <c r="ADO124" s="29"/>
      <c r="ADP124" s="29"/>
      <c r="ADQ124" s="29"/>
      <c r="ADR124" s="29"/>
      <c r="ADS124" s="29"/>
      <c r="ADT124" s="29"/>
      <c r="ADU124" s="29"/>
      <c r="ADV124" s="29"/>
      <c r="ADW124" s="29"/>
      <c r="ADX124" s="29"/>
      <c r="ADY124" s="29"/>
      <c r="ADZ124" s="29"/>
      <c r="AEA124" s="29"/>
      <c r="AEB124" s="29"/>
      <c r="AEC124" s="29"/>
      <c r="AED124" s="29"/>
      <c r="AEE124" s="29"/>
      <c r="AEF124" s="29"/>
      <c r="AEG124" s="29"/>
      <c r="AEH124" s="29"/>
      <c r="AEI124" s="29"/>
      <c r="AEJ124" s="29"/>
      <c r="AEK124" s="29"/>
      <c r="AEL124" s="29"/>
      <c r="AEM124" s="29"/>
      <c r="AEN124" s="29"/>
      <c r="AEO124" s="29"/>
      <c r="AEP124" s="29"/>
      <c r="AEQ124" s="29"/>
      <c r="AER124" s="29"/>
      <c r="AES124" s="29"/>
      <c r="AET124" s="29"/>
      <c r="AEU124" s="29"/>
      <c r="AEV124" s="29"/>
      <c r="AEW124" s="29"/>
      <c r="AEX124" s="29"/>
      <c r="AEY124" s="29"/>
      <c r="AEZ124" s="29"/>
      <c r="AFA124" s="29"/>
      <c r="AFB124" s="29"/>
      <c r="AFC124" s="29"/>
      <c r="AFD124" s="29"/>
      <c r="AFE124" s="29"/>
      <c r="AFF124" s="29"/>
      <c r="AFG124" s="29"/>
      <c r="AFH124" s="29"/>
      <c r="AFI124" s="29"/>
      <c r="AFJ124" s="29"/>
      <c r="AFK124" s="29"/>
      <c r="AFL124" s="29"/>
      <c r="AFM124" s="29"/>
      <c r="AFN124" s="29"/>
      <c r="AFO124" s="29"/>
      <c r="AFP124" s="29"/>
      <c r="AFQ124" s="29"/>
      <c r="AFR124" s="29"/>
      <c r="AFS124" s="29"/>
      <c r="AFT124" s="29"/>
      <c r="AFU124" s="29"/>
      <c r="AFV124" s="29"/>
      <c r="AFW124" s="29"/>
      <c r="AFX124" s="29"/>
      <c r="AFY124" s="29"/>
      <c r="AFZ124" s="29"/>
      <c r="AGA124" s="29"/>
      <c r="AGB124" s="29"/>
      <c r="AGC124" s="29"/>
      <c r="AGD124" s="29"/>
      <c r="AGE124" s="29"/>
      <c r="AGF124" s="29"/>
      <c r="AGG124" s="29"/>
      <c r="AGH124" s="29"/>
      <c r="AGI124" s="29"/>
      <c r="AGJ124" s="29"/>
      <c r="AGK124" s="29"/>
      <c r="AGL124" s="29"/>
      <c r="AGM124" s="29"/>
      <c r="AGN124" s="29"/>
      <c r="AGO124" s="29"/>
      <c r="AGP124" s="29"/>
      <c r="AGQ124" s="29"/>
      <c r="AGR124" s="29"/>
      <c r="AGS124" s="29"/>
      <c r="AGT124" s="29"/>
      <c r="AGU124" s="29"/>
      <c r="AGV124" s="29"/>
      <c r="AGW124" s="29"/>
      <c r="AGX124" s="29"/>
      <c r="AGY124" s="29"/>
      <c r="AGZ124" s="29"/>
      <c r="AHA124" s="29"/>
      <c r="AHB124" s="29"/>
      <c r="AHC124" s="29"/>
      <c r="AHD124" s="29"/>
      <c r="AHE124" s="29"/>
      <c r="AHF124" s="29"/>
      <c r="AHG124" s="29"/>
      <c r="AHH124" s="29"/>
      <c r="AHI124" s="29"/>
      <c r="AHJ124" s="29"/>
      <c r="AHK124" s="29"/>
      <c r="AHL124" s="29"/>
      <c r="AHM124" s="29"/>
      <c r="AHN124" s="29"/>
      <c r="AHO124" s="29"/>
      <c r="AHP124" s="29"/>
      <c r="AHQ124" s="29"/>
      <c r="AHR124" s="29"/>
      <c r="AHS124" s="29"/>
      <c r="AHT124" s="29"/>
      <c r="AHU124" s="29"/>
      <c r="AHV124" s="29"/>
      <c r="AHW124" s="29"/>
      <c r="AHX124" s="29"/>
      <c r="AHY124" s="29"/>
      <c r="AHZ124" s="29"/>
      <c r="AIA124" s="29"/>
      <c r="AIB124" s="29"/>
      <c r="AIC124" s="29"/>
      <c r="AID124" s="29"/>
      <c r="AIE124" s="29"/>
      <c r="AIF124" s="29"/>
      <c r="AIG124" s="29"/>
      <c r="AIH124" s="29"/>
      <c r="AII124" s="29"/>
      <c r="AIJ124" s="29"/>
      <c r="AIK124" s="29"/>
      <c r="AIL124" s="29"/>
      <c r="AIM124" s="29"/>
      <c r="AIN124" s="29"/>
      <c r="AIO124" s="29"/>
      <c r="AIP124" s="29"/>
      <c r="AIQ124" s="29"/>
      <c r="AIR124" s="29"/>
      <c r="AIS124" s="29"/>
      <c r="AIT124" s="29"/>
      <c r="AIU124" s="29"/>
      <c r="AIV124" s="29"/>
      <c r="AIW124" s="29"/>
      <c r="AIX124" s="29"/>
      <c r="AIY124" s="29"/>
      <c r="AIZ124" s="29"/>
      <c r="AJA124" s="29"/>
      <c r="AJB124" s="29"/>
      <c r="AJC124" s="29"/>
      <c r="AJD124" s="29"/>
      <c r="AJE124" s="29"/>
      <c r="AJF124" s="29"/>
      <c r="AJG124" s="29"/>
      <c r="AJH124" s="29"/>
      <c r="AJI124" s="29"/>
      <c r="AJJ124" s="29"/>
      <c r="AJK124" s="29"/>
      <c r="AJL124" s="29"/>
      <c r="AJM124" s="29"/>
      <c r="AJN124" s="29"/>
      <c r="AJO124" s="29"/>
      <c r="AJP124" s="29"/>
      <c r="AJQ124" s="29"/>
      <c r="AJR124" s="29"/>
      <c r="AJS124" s="29"/>
      <c r="AJT124" s="29"/>
      <c r="AJU124" s="29"/>
      <c r="AJV124" s="29"/>
      <c r="AJW124" s="29"/>
      <c r="AJX124" s="29"/>
      <c r="AJY124" s="29"/>
      <c r="AJZ124" s="29"/>
      <c r="AKA124" s="29"/>
      <c r="AKB124" s="29"/>
      <c r="AKC124" s="29"/>
      <c r="AKD124" s="29"/>
      <c r="AKE124" s="29"/>
      <c r="AKF124" s="29"/>
      <c r="AKG124" s="29"/>
      <c r="AKH124" s="29"/>
      <c r="AKI124" s="29"/>
      <c r="AKJ124" s="29"/>
      <c r="AKK124" s="29"/>
      <c r="AKL124" s="29"/>
      <c r="AKM124" s="29"/>
      <c r="AKN124" s="29"/>
      <c r="AKO124" s="29"/>
      <c r="AKP124" s="29"/>
      <c r="AKQ124" s="29"/>
      <c r="AKR124" s="29"/>
      <c r="AKS124" s="29"/>
      <c r="AKT124" s="29"/>
      <c r="AKU124" s="29"/>
      <c r="AKV124" s="29"/>
      <c r="AKW124" s="29"/>
      <c r="AKX124" s="29"/>
      <c r="AKY124" s="29"/>
      <c r="AKZ124" s="29"/>
      <c r="ALA124" s="29"/>
      <c r="ALB124" s="29"/>
      <c r="ALC124" s="29"/>
      <c r="ALD124" s="29"/>
      <c r="ALE124" s="29"/>
      <c r="ALF124" s="29"/>
      <c r="ALG124" s="29"/>
      <c r="ALH124" s="29"/>
      <c r="ALI124" s="29"/>
      <c r="ALJ124" s="29"/>
      <c r="ALK124" s="29"/>
      <c r="ALL124" s="29"/>
      <c r="ALM124" s="29"/>
      <c r="ALN124" s="29"/>
      <c r="ALO124" s="29"/>
      <c r="ALP124" s="29"/>
      <c r="ALQ124" s="29"/>
      <c r="ALR124" s="29"/>
      <c r="ALS124" s="29"/>
      <c r="ALT124" s="29"/>
      <c r="ALU124" s="29"/>
      <c r="ALV124" s="29"/>
      <c r="ALW124" s="29"/>
      <c r="ALX124" s="29"/>
      <c r="ALY124" s="29"/>
      <c r="ALZ124" s="29"/>
      <c r="AMA124" s="29"/>
      <c r="AMB124" s="29"/>
      <c r="AMC124" s="29"/>
      <c r="AMD124" s="29"/>
      <c r="AME124" s="29"/>
      <c r="AMF124" s="29"/>
      <c r="AMG124" s="29"/>
      <c r="AMH124" s="29"/>
      <c r="AMI124" s="29"/>
      <c r="AMJ124" s="29"/>
      <c r="AMK124" s="29"/>
      <c r="AML124" s="29"/>
      <c r="AMM124" s="29"/>
      <c r="AMN124" s="29"/>
      <c r="AMO124" s="29"/>
      <c r="AMP124" s="29"/>
      <c r="AMQ124" s="29"/>
      <c r="AMR124" s="29"/>
      <c r="AMS124" s="29"/>
      <c r="AMT124" s="29"/>
      <c r="AMU124" s="29"/>
      <c r="AMV124" s="29"/>
      <c r="AMW124" s="29"/>
      <c r="AMX124" s="29"/>
      <c r="AMY124" s="29"/>
      <c r="AMZ124" s="29"/>
      <c r="ANA124" s="29"/>
      <c r="ANB124" s="29"/>
      <c r="ANC124" s="29"/>
      <c r="AND124" s="29"/>
      <c r="ANE124" s="29"/>
      <c r="ANF124" s="29"/>
      <c r="ANG124" s="29"/>
      <c r="ANH124" s="29"/>
      <c r="ANI124" s="29"/>
      <c r="ANJ124" s="29"/>
      <c r="ANK124" s="29"/>
      <c r="ANL124" s="29"/>
      <c r="ANM124" s="29"/>
      <c r="ANN124" s="29"/>
      <c r="ANO124" s="29"/>
      <c r="ANP124" s="29"/>
      <c r="ANQ124" s="29"/>
      <c r="ANR124" s="29"/>
      <c r="ANS124" s="29"/>
      <c r="ANT124" s="29"/>
      <c r="ANU124" s="29"/>
      <c r="ANV124" s="29"/>
      <c r="ANW124" s="29"/>
      <c r="ANX124" s="29"/>
      <c r="ANY124" s="29"/>
      <c r="ANZ124" s="29"/>
      <c r="AOA124" s="29"/>
      <c r="AOB124" s="29"/>
      <c r="AOC124" s="29"/>
      <c r="AOD124" s="29"/>
      <c r="AOE124" s="29"/>
      <c r="AOF124" s="29"/>
      <c r="AOG124" s="29"/>
      <c r="AOH124" s="29"/>
      <c r="AOI124" s="29"/>
      <c r="AOJ124" s="29"/>
      <c r="AOK124" s="29"/>
      <c r="AOL124" s="29"/>
      <c r="AOM124" s="29"/>
      <c r="AON124" s="29"/>
      <c r="AOO124" s="29"/>
      <c r="AOP124" s="29"/>
      <c r="AOQ124" s="29"/>
      <c r="AOR124" s="29"/>
      <c r="AOS124" s="29"/>
      <c r="AOT124" s="29"/>
      <c r="AOU124" s="29"/>
      <c r="AOV124" s="29"/>
      <c r="AOW124" s="29"/>
      <c r="AOX124" s="29"/>
      <c r="AOY124" s="29"/>
      <c r="AOZ124" s="29"/>
      <c r="APA124" s="29"/>
      <c r="APB124" s="29"/>
      <c r="APC124" s="29"/>
      <c r="APD124" s="29"/>
      <c r="APE124" s="29"/>
      <c r="APF124" s="29"/>
      <c r="APG124" s="29"/>
      <c r="APH124" s="29"/>
      <c r="API124" s="29"/>
      <c r="APJ124" s="29"/>
      <c r="APK124" s="29"/>
      <c r="APL124" s="29"/>
      <c r="APM124" s="29"/>
      <c r="APN124" s="29"/>
      <c r="APO124" s="29"/>
      <c r="APP124" s="29"/>
      <c r="APQ124" s="29"/>
      <c r="APR124" s="29"/>
      <c r="APS124" s="29"/>
      <c r="APT124" s="29"/>
      <c r="APU124" s="29"/>
      <c r="APV124" s="29"/>
      <c r="APW124" s="29"/>
      <c r="APX124" s="29"/>
      <c r="APY124" s="29"/>
      <c r="APZ124" s="29"/>
      <c r="AQA124" s="29"/>
      <c r="AQB124" s="29"/>
      <c r="AQC124" s="29"/>
      <c r="AQD124" s="29"/>
      <c r="AQE124" s="29"/>
      <c r="AQF124" s="29"/>
      <c r="AQG124" s="29"/>
      <c r="AQH124" s="29"/>
      <c r="AQI124" s="29"/>
      <c r="AQJ124" s="29"/>
      <c r="AQK124" s="29"/>
      <c r="AQL124" s="29"/>
      <c r="AQM124" s="29"/>
      <c r="AQN124" s="29"/>
      <c r="AQO124" s="29"/>
      <c r="AQP124" s="29"/>
      <c r="AQQ124" s="29"/>
      <c r="AQR124" s="29"/>
      <c r="AQS124" s="29"/>
      <c r="AQT124" s="29"/>
      <c r="AQU124" s="29"/>
      <c r="AQV124" s="29"/>
      <c r="AQW124" s="29"/>
      <c r="AQX124" s="29"/>
      <c r="AQY124" s="29"/>
      <c r="AQZ124" s="29"/>
      <c r="ARA124" s="29"/>
      <c r="ARB124" s="29"/>
      <c r="ARC124" s="29"/>
      <c r="ARD124" s="29"/>
      <c r="ARE124" s="29"/>
      <c r="ARF124" s="29"/>
      <c r="ARG124" s="29"/>
      <c r="ARH124" s="29"/>
      <c r="ARI124" s="29"/>
      <c r="ARJ124" s="29"/>
      <c r="ARK124" s="29"/>
      <c r="ARL124" s="29"/>
      <c r="ARM124" s="29"/>
      <c r="ARN124" s="29"/>
      <c r="ARO124" s="29"/>
      <c r="ARP124" s="29"/>
      <c r="ARQ124" s="29"/>
      <c r="ARR124" s="29"/>
      <c r="ARS124" s="29"/>
      <c r="ART124" s="29"/>
      <c r="ARU124" s="29"/>
      <c r="ARV124" s="29"/>
      <c r="ARW124" s="29"/>
      <c r="ARX124" s="29"/>
      <c r="ARY124" s="29"/>
      <c r="ARZ124" s="29"/>
      <c r="ASA124" s="29"/>
      <c r="ASB124" s="29"/>
      <c r="ASC124" s="29"/>
      <c r="ASD124" s="29"/>
      <c r="ASE124" s="29"/>
      <c r="ASF124" s="29"/>
      <c r="ASG124" s="29"/>
      <c r="ASH124" s="29"/>
      <c r="ASI124" s="29"/>
      <c r="ASJ124" s="29"/>
      <c r="ASK124" s="29"/>
      <c r="ASL124" s="29"/>
      <c r="ASM124" s="29"/>
      <c r="ASN124" s="29"/>
      <c r="ASO124" s="29"/>
      <c r="ASP124" s="29"/>
      <c r="ASQ124" s="29"/>
      <c r="ASR124" s="29"/>
      <c r="ASS124" s="29"/>
      <c r="AST124" s="29"/>
      <c r="ASU124" s="29"/>
      <c r="ASV124" s="29"/>
      <c r="ASW124" s="29"/>
      <c r="ASX124" s="29"/>
      <c r="ASY124" s="29"/>
      <c r="ASZ124" s="29"/>
      <c r="ATA124" s="29"/>
      <c r="ATB124" s="29"/>
      <c r="ATC124" s="29"/>
      <c r="ATD124" s="29"/>
      <c r="ATE124" s="29"/>
      <c r="ATF124" s="29"/>
      <c r="ATG124" s="29"/>
      <c r="ATH124" s="29"/>
      <c r="ATI124" s="29"/>
      <c r="ATJ124" s="29"/>
      <c r="ATK124" s="29"/>
      <c r="ATL124" s="29"/>
      <c r="ATM124" s="29"/>
      <c r="ATN124" s="29"/>
      <c r="ATO124" s="29"/>
      <c r="ATP124" s="29"/>
      <c r="ATQ124" s="29"/>
      <c r="ATR124" s="29"/>
      <c r="ATS124" s="29"/>
      <c r="ATT124" s="29"/>
      <c r="ATU124" s="29"/>
      <c r="ATV124" s="29"/>
      <c r="ATW124" s="29"/>
      <c r="ATX124" s="29"/>
      <c r="ATY124" s="29"/>
      <c r="ATZ124" s="29"/>
      <c r="AUA124" s="29"/>
      <c r="AUB124" s="29"/>
      <c r="AUC124" s="29"/>
      <c r="AUD124" s="29"/>
      <c r="AUE124" s="29"/>
      <c r="AUF124" s="29"/>
      <c r="AUG124" s="29"/>
      <c r="AUH124" s="29"/>
      <c r="AUI124" s="29"/>
      <c r="AUJ124" s="29"/>
      <c r="AUK124" s="29"/>
      <c r="AUL124" s="29"/>
      <c r="AUM124" s="29"/>
      <c r="AUN124" s="29"/>
      <c r="AUO124" s="29"/>
      <c r="AUP124" s="29"/>
      <c r="AUQ124" s="29"/>
      <c r="AUR124" s="29"/>
      <c r="AUS124" s="29"/>
      <c r="AUT124" s="29"/>
      <c r="AUU124" s="29"/>
      <c r="AUV124" s="29"/>
      <c r="AUW124" s="29"/>
      <c r="AUX124" s="29"/>
      <c r="AUY124" s="29"/>
      <c r="AUZ124" s="29"/>
      <c r="AVA124" s="29"/>
      <c r="AVB124" s="29"/>
      <c r="AVC124" s="29"/>
      <c r="AVD124" s="29"/>
      <c r="AVE124" s="29"/>
      <c r="AVF124" s="29"/>
      <c r="AVG124" s="29"/>
      <c r="AVH124" s="29"/>
      <c r="AVI124" s="29"/>
      <c r="AVJ124" s="29"/>
      <c r="AVK124" s="29"/>
      <c r="AVL124" s="29"/>
      <c r="AVM124" s="29"/>
      <c r="AVN124" s="29"/>
      <c r="AVO124" s="29"/>
      <c r="AVP124" s="29"/>
      <c r="AVQ124" s="29"/>
      <c r="AVR124" s="29"/>
      <c r="AVS124" s="29"/>
      <c r="AVT124" s="29"/>
      <c r="AVU124" s="29"/>
      <c r="AVV124" s="29"/>
      <c r="AVW124" s="29"/>
      <c r="AVX124" s="29"/>
      <c r="AVY124" s="29"/>
      <c r="AVZ124" s="29"/>
      <c r="AWA124" s="29"/>
      <c r="AWB124" s="29"/>
      <c r="AWC124" s="29"/>
      <c r="AWD124" s="29"/>
      <c r="AWE124" s="29"/>
      <c r="AWF124" s="29"/>
      <c r="AWG124" s="29"/>
      <c r="AWH124" s="29"/>
      <c r="AWI124" s="29"/>
      <c r="AWJ124" s="29"/>
      <c r="AWK124" s="29"/>
      <c r="AWL124" s="29"/>
      <c r="AWM124" s="29"/>
      <c r="AWN124" s="29"/>
      <c r="AWO124" s="29"/>
      <c r="AWP124" s="29"/>
      <c r="AWQ124" s="29"/>
      <c r="AWR124" s="29"/>
      <c r="AWS124" s="29"/>
      <c r="AWT124" s="29"/>
      <c r="AWU124" s="29"/>
      <c r="AWV124" s="29"/>
      <c r="AWW124" s="29"/>
      <c r="AWX124" s="29"/>
      <c r="AWY124" s="29"/>
      <c r="AWZ124" s="29"/>
      <c r="AXA124" s="29"/>
      <c r="AXB124" s="29"/>
      <c r="AXC124" s="29"/>
      <c r="AXD124" s="29"/>
      <c r="AXE124" s="29"/>
      <c r="AXF124" s="29"/>
      <c r="AXG124" s="29"/>
      <c r="AXH124" s="29"/>
      <c r="AXI124" s="29"/>
      <c r="AXJ124" s="29"/>
      <c r="AXK124" s="29"/>
      <c r="AXL124" s="29"/>
      <c r="AXM124" s="29"/>
      <c r="AXN124" s="29"/>
      <c r="AXO124" s="29"/>
      <c r="AXP124" s="29"/>
      <c r="AXQ124" s="29"/>
      <c r="AXR124" s="29"/>
      <c r="AXS124" s="29"/>
      <c r="AXT124" s="29"/>
      <c r="AXU124" s="29"/>
      <c r="AXV124" s="29"/>
      <c r="AXW124" s="29"/>
      <c r="AXX124" s="29"/>
      <c r="AXY124" s="29"/>
      <c r="AXZ124" s="29"/>
      <c r="AYA124" s="29"/>
      <c r="AYB124" s="29"/>
      <c r="AYC124" s="29"/>
      <c r="AYD124" s="29"/>
      <c r="AYE124" s="29"/>
      <c r="AYF124" s="29"/>
      <c r="AYG124" s="29"/>
      <c r="AYH124" s="29"/>
      <c r="AYI124" s="29"/>
      <c r="AYJ124" s="29"/>
      <c r="AYK124" s="29"/>
      <c r="AYL124" s="29"/>
      <c r="AYM124" s="29"/>
      <c r="AYN124" s="29"/>
      <c r="AYO124" s="29"/>
      <c r="AYP124" s="29"/>
      <c r="AYQ124" s="29"/>
      <c r="AYR124" s="29"/>
      <c r="AYS124" s="29"/>
      <c r="AYT124" s="29"/>
      <c r="AYU124" s="29"/>
      <c r="AYV124" s="29"/>
      <c r="AYW124" s="29"/>
      <c r="AYX124" s="29"/>
      <c r="AYY124" s="29"/>
      <c r="AYZ124" s="29"/>
      <c r="AZA124" s="29"/>
      <c r="AZB124" s="29"/>
      <c r="AZC124" s="29"/>
      <c r="AZD124" s="29"/>
      <c r="AZE124" s="29"/>
      <c r="AZF124" s="29"/>
      <c r="AZG124" s="29"/>
      <c r="AZH124" s="29"/>
      <c r="AZI124" s="29"/>
      <c r="AZJ124" s="29"/>
      <c r="AZK124" s="29"/>
      <c r="AZL124" s="29"/>
      <c r="AZM124" s="29"/>
      <c r="AZN124" s="29"/>
      <c r="AZO124" s="29"/>
      <c r="AZP124" s="29"/>
      <c r="AZQ124" s="29"/>
      <c r="AZR124" s="29"/>
      <c r="AZS124" s="29"/>
      <c r="AZT124" s="29"/>
      <c r="AZU124" s="29"/>
      <c r="AZV124" s="29"/>
      <c r="AZW124" s="29"/>
      <c r="AZX124" s="29"/>
      <c r="AZY124" s="29"/>
      <c r="AZZ124" s="29"/>
      <c r="BAA124" s="29"/>
      <c r="BAB124" s="29"/>
      <c r="BAC124" s="29"/>
      <c r="BAD124" s="29"/>
    </row>
    <row r="125" spans="1:1382" s="89" customFormat="1" ht="14" x14ac:dyDescent="0.2">
      <c r="A125" s="118">
        <v>345</v>
      </c>
      <c r="B125" s="119">
        <v>326</v>
      </c>
      <c r="C125" s="120">
        <v>85167016</v>
      </c>
      <c r="D125" s="119">
        <v>4537417</v>
      </c>
      <c r="E125" s="121" t="s">
        <v>1562</v>
      </c>
      <c r="F125" s="89" t="s">
        <v>1563</v>
      </c>
      <c r="G125" s="122">
        <v>31125</v>
      </c>
      <c r="H125" s="109" t="s">
        <v>480</v>
      </c>
      <c r="I125" s="109" t="s">
        <v>564</v>
      </c>
      <c r="J125" s="123">
        <v>28</v>
      </c>
      <c r="K125" s="123">
        <v>1</v>
      </c>
      <c r="L125" s="123">
        <f>SUM(J125-K125)</f>
        <v>27</v>
      </c>
      <c r="M125" s="89" t="s">
        <v>604</v>
      </c>
      <c r="N125" s="124" t="s">
        <v>807</v>
      </c>
      <c r="O125" s="125">
        <v>3</v>
      </c>
      <c r="P125" s="119">
        <v>1</v>
      </c>
      <c r="Q125" s="89" t="s">
        <v>1171</v>
      </c>
      <c r="R125" s="89" t="s">
        <v>1606</v>
      </c>
      <c r="S125" s="126">
        <v>41857</v>
      </c>
      <c r="T125" s="126">
        <v>41862</v>
      </c>
      <c r="U125" s="127">
        <v>5</v>
      </c>
      <c r="V125" s="128" t="s">
        <v>453</v>
      </c>
      <c r="W125" s="128" t="s">
        <v>563</v>
      </c>
      <c r="X125" s="89" t="s">
        <v>1193</v>
      </c>
      <c r="Y125" s="121" t="s">
        <v>1634</v>
      </c>
      <c r="Z125" s="129" t="s">
        <v>804</v>
      </c>
      <c r="AA125" s="130">
        <v>41878</v>
      </c>
      <c r="AB125" s="131" t="s">
        <v>804</v>
      </c>
      <c r="AC125" s="132">
        <v>43101</v>
      </c>
      <c r="AD125" s="133">
        <f>((AC125-AA125)/365*12)</f>
        <v>40.208219178082189</v>
      </c>
      <c r="AE125" s="133" t="s">
        <v>539</v>
      </c>
      <c r="AF125" s="133">
        <v>1</v>
      </c>
      <c r="AG125" s="134" t="s">
        <v>539</v>
      </c>
      <c r="AH125" s="133">
        <v>1</v>
      </c>
      <c r="AI125" s="133" t="s">
        <v>539</v>
      </c>
      <c r="AJ125" s="133">
        <v>1</v>
      </c>
      <c r="AK125" s="133" t="s">
        <v>539</v>
      </c>
      <c r="AL125" s="133">
        <v>1</v>
      </c>
      <c r="AM125" s="133" t="s">
        <v>453</v>
      </c>
      <c r="AN125" s="133" t="s">
        <v>453</v>
      </c>
      <c r="AO125" s="133" t="s">
        <v>453</v>
      </c>
      <c r="AP125" s="133" t="s">
        <v>453</v>
      </c>
      <c r="AQ125" s="133" t="s">
        <v>453</v>
      </c>
      <c r="AR125" s="133" t="s">
        <v>453</v>
      </c>
      <c r="AS125" s="133" t="s">
        <v>453</v>
      </c>
      <c r="AT125" s="133" t="s">
        <v>453</v>
      </c>
      <c r="AU125" s="133"/>
      <c r="AV125" s="133"/>
      <c r="AW125" s="133"/>
      <c r="AX125" s="133"/>
      <c r="AY125" s="135" t="s">
        <v>3484</v>
      </c>
      <c r="AZ125" s="128" t="s">
        <v>539</v>
      </c>
      <c r="BA125" s="127">
        <v>1</v>
      </c>
      <c r="BB125" s="119">
        <v>1</v>
      </c>
      <c r="BC125" s="89" t="s">
        <v>1171</v>
      </c>
      <c r="BD125" s="127">
        <v>1</v>
      </c>
      <c r="BE125" s="127">
        <v>2</v>
      </c>
      <c r="BF125" s="124" t="s">
        <v>807</v>
      </c>
      <c r="BG125" s="112" t="s">
        <v>453</v>
      </c>
      <c r="BH125" s="112" t="s">
        <v>3490</v>
      </c>
      <c r="BI125" s="112" t="s">
        <v>564</v>
      </c>
      <c r="BJ125" s="112" t="s">
        <v>453</v>
      </c>
      <c r="BK125" s="115" t="s">
        <v>3488</v>
      </c>
      <c r="BL125" s="115" t="s">
        <v>3489</v>
      </c>
      <c r="BM125" s="89">
        <v>94</v>
      </c>
      <c r="BN125" s="89">
        <v>96</v>
      </c>
      <c r="BO125" s="89">
        <v>95</v>
      </c>
      <c r="BP125" s="89" t="s">
        <v>3491</v>
      </c>
      <c r="BQ125" s="89" t="s">
        <v>453</v>
      </c>
      <c r="BR125" s="89" t="s">
        <v>453</v>
      </c>
      <c r="BS125" s="89" t="s">
        <v>1008</v>
      </c>
      <c r="BT125" s="89" t="s">
        <v>3492</v>
      </c>
      <c r="BU125" s="89" t="s">
        <v>929</v>
      </c>
      <c r="BV125" s="89" t="s">
        <v>3493</v>
      </c>
      <c r="BW125" s="89">
        <v>108</v>
      </c>
      <c r="BX125" s="89">
        <v>99</v>
      </c>
      <c r="BY125" s="89">
        <v>105</v>
      </c>
      <c r="BZ125" s="89" t="s">
        <v>1737</v>
      </c>
      <c r="CA125" s="112"/>
      <c r="CC125" s="29"/>
      <c r="CD125" s="29"/>
      <c r="CE125" s="29"/>
      <c r="CF125" s="29"/>
      <c r="CG125" s="29"/>
      <c r="CH125" s="29"/>
      <c r="CI125" s="29"/>
      <c r="CJ125" s="29"/>
      <c r="CK125" s="29"/>
      <c r="CL125" s="29"/>
      <c r="CM125" s="29"/>
      <c r="CN125" s="29"/>
      <c r="CO125" s="29"/>
      <c r="CP125" s="29"/>
      <c r="CQ125" s="29"/>
      <c r="CR125" s="29"/>
      <c r="CS125" s="29"/>
      <c r="CT125" s="29"/>
      <c r="CU125" s="29"/>
      <c r="CV125" s="29"/>
      <c r="CW125" s="29"/>
      <c r="CX125" s="29"/>
      <c r="CY125" s="29"/>
      <c r="CZ125" s="29"/>
      <c r="DA125" s="29"/>
      <c r="DB125" s="29"/>
      <c r="DC125" s="29"/>
      <c r="DD125" s="29"/>
      <c r="DE125" s="29"/>
      <c r="DF125" s="29"/>
      <c r="DG125" s="29"/>
      <c r="DH125" s="29"/>
      <c r="DI125" s="29"/>
      <c r="DJ125" s="29"/>
      <c r="DK125" s="29"/>
      <c r="DL125" s="29"/>
      <c r="DM125" s="29"/>
      <c r="DN125" s="29"/>
      <c r="DO125" s="29"/>
      <c r="DP125" s="29"/>
      <c r="DQ125" s="29"/>
      <c r="DR125" s="29"/>
      <c r="DS125" s="29"/>
      <c r="DT125" s="29"/>
      <c r="DU125" s="29"/>
      <c r="DV125" s="29"/>
      <c r="DW125" s="29"/>
      <c r="DX125" s="29"/>
      <c r="DY125" s="29"/>
      <c r="DZ125" s="29"/>
      <c r="EA125" s="29"/>
      <c r="EB125" s="29"/>
      <c r="EC125" s="29"/>
      <c r="ED125" s="29"/>
      <c r="EE125" s="29"/>
      <c r="EF125" s="29"/>
      <c r="EG125" s="29"/>
      <c r="EH125" s="29"/>
      <c r="EI125" s="29"/>
      <c r="EJ125" s="29"/>
      <c r="EK125" s="29"/>
      <c r="EL125" s="29"/>
      <c r="EM125" s="29"/>
      <c r="EN125" s="29"/>
      <c r="EO125" s="29"/>
      <c r="EP125" s="29"/>
      <c r="EQ125" s="29"/>
      <c r="ER125" s="29"/>
      <c r="ES125" s="29"/>
      <c r="ET125" s="29"/>
      <c r="EU125" s="29"/>
      <c r="EV125" s="29"/>
      <c r="EW125" s="29"/>
      <c r="EX125" s="29"/>
      <c r="EY125" s="29"/>
      <c r="EZ125" s="29"/>
      <c r="FA125" s="29"/>
      <c r="FB125" s="29"/>
      <c r="FC125" s="29"/>
      <c r="FD125" s="29"/>
      <c r="FE125" s="29"/>
      <c r="FF125" s="29"/>
      <c r="FG125" s="29"/>
      <c r="FH125" s="29"/>
      <c r="FI125" s="29"/>
      <c r="FJ125" s="29"/>
      <c r="FK125" s="29"/>
      <c r="FL125" s="29"/>
      <c r="FM125" s="29"/>
      <c r="FN125" s="29"/>
      <c r="FO125" s="29"/>
      <c r="FP125" s="29"/>
      <c r="FQ125" s="29"/>
      <c r="FR125" s="29"/>
      <c r="FS125" s="29"/>
      <c r="FT125" s="29"/>
      <c r="FU125" s="29"/>
      <c r="FV125" s="29"/>
      <c r="FW125" s="29"/>
      <c r="FX125" s="29"/>
      <c r="FY125" s="29"/>
      <c r="FZ125" s="29"/>
      <c r="GA125" s="29"/>
      <c r="GB125" s="29"/>
      <c r="GC125" s="29"/>
      <c r="GD125" s="29"/>
      <c r="GE125" s="29"/>
      <c r="GF125" s="29"/>
      <c r="GG125" s="29"/>
      <c r="GH125" s="29"/>
      <c r="GI125" s="29"/>
      <c r="GJ125" s="29"/>
      <c r="GK125" s="29"/>
      <c r="GL125" s="29"/>
      <c r="GM125" s="29"/>
      <c r="GN125" s="29"/>
      <c r="GO125" s="29"/>
      <c r="GP125" s="29"/>
      <c r="GQ125" s="29"/>
      <c r="GR125" s="29"/>
      <c r="GS125" s="29"/>
      <c r="GT125" s="29"/>
      <c r="GU125" s="29"/>
      <c r="GV125" s="29"/>
      <c r="GW125" s="29"/>
      <c r="GX125" s="29"/>
      <c r="GY125" s="29"/>
      <c r="GZ125" s="29"/>
      <c r="HA125" s="29"/>
      <c r="HB125" s="29"/>
      <c r="HC125" s="29"/>
      <c r="HD125" s="29"/>
      <c r="HE125" s="29"/>
      <c r="HF125" s="29"/>
      <c r="HG125" s="29"/>
      <c r="HH125" s="29"/>
      <c r="HI125" s="29"/>
      <c r="HJ125" s="29"/>
      <c r="HK125" s="29"/>
      <c r="HL125" s="29"/>
      <c r="HM125" s="29"/>
      <c r="HN125" s="29"/>
      <c r="HO125" s="29"/>
      <c r="HP125" s="29"/>
      <c r="HQ125" s="29"/>
      <c r="HR125" s="29"/>
      <c r="HS125" s="29"/>
      <c r="HT125" s="29"/>
      <c r="HU125" s="29"/>
      <c r="HV125" s="29"/>
      <c r="HW125" s="29"/>
      <c r="HX125" s="29"/>
      <c r="HY125" s="29"/>
      <c r="HZ125" s="29"/>
      <c r="IA125" s="29"/>
      <c r="IB125" s="29"/>
      <c r="IC125" s="29"/>
      <c r="ID125" s="29"/>
      <c r="IE125" s="29"/>
      <c r="IF125" s="29"/>
      <c r="IG125" s="29"/>
      <c r="IH125" s="29"/>
      <c r="II125" s="29"/>
      <c r="IJ125" s="29"/>
      <c r="IK125" s="29"/>
      <c r="IL125" s="29"/>
      <c r="IM125" s="29"/>
      <c r="IN125" s="29"/>
      <c r="IO125" s="29"/>
      <c r="IP125" s="29"/>
      <c r="IQ125" s="29"/>
      <c r="IR125" s="29"/>
      <c r="IS125" s="29"/>
      <c r="IT125" s="29"/>
      <c r="IU125" s="29"/>
      <c r="IV125" s="29"/>
      <c r="IW125" s="29"/>
      <c r="IX125" s="29"/>
      <c r="IY125" s="29"/>
      <c r="IZ125" s="29"/>
      <c r="JA125" s="29"/>
      <c r="JB125" s="29"/>
      <c r="JC125" s="29"/>
      <c r="JD125" s="29"/>
      <c r="JE125" s="29"/>
      <c r="JF125" s="29"/>
      <c r="JG125" s="29"/>
      <c r="JH125" s="29"/>
      <c r="JI125" s="29"/>
      <c r="JJ125" s="29"/>
      <c r="JK125" s="29"/>
      <c r="JL125" s="29"/>
      <c r="JM125" s="29"/>
      <c r="JN125" s="29"/>
      <c r="JO125" s="29"/>
      <c r="JP125" s="29"/>
      <c r="JQ125" s="29"/>
      <c r="JR125" s="29"/>
      <c r="JS125" s="29"/>
      <c r="JT125" s="29"/>
      <c r="JU125" s="29"/>
      <c r="JV125" s="29"/>
      <c r="JW125" s="29"/>
      <c r="JX125" s="29"/>
      <c r="JY125" s="29"/>
      <c r="JZ125" s="29"/>
      <c r="KA125" s="29"/>
      <c r="KB125" s="29"/>
      <c r="KC125" s="29"/>
      <c r="KD125" s="29"/>
      <c r="KE125" s="29"/>
      <c r="KF125" s="29"/>
      <c r="KG125" s="29"/>
      <c r="KH125" s="29"/>
      <c r="KI125" s="29"/>
      <c r="KJ125" s="29"/>
      <c r="KK125" s="29"/>
      <c r="KL125" s="29"/>
      <c r="KM125" s="29"/>
      <c r="KN125" s="29"/>
      <c r="KO125" s="29"/>
      <c r="KP125" s="29"/>
      <c r="KQ125" s="29"/>
      <c r="KR125" s="29"/>
      <c r="KS125" s="29"/>
      <c r="KT125" s="29"/>
      <c r="KU125" s="29"/>
      <c r="KV125" s="29"/>
      <c r="KW125" s="29"/>
      <c r="KX125" s="29"/>
      <c r="KY125" s="29"/>
      <c r="KZ125" s="29"/>
      <c r="LA125" s="29"/>
      <c r="LB125" s="29"/>
      <c r="LC125" s="29"/>
      <c r="LD125" s="29"/>
      <c r="LE125" s="29"/>
      <c r="LF125" s="29"/>
      <c r="LG125" s="29"/>
      <c r="LH125" s="29"/>
      <c r="LI125" s="29"/>
      <c r="LJ125" s="29"/>
      <c r="LK125" s="29"/>
      <c r="LL125" s="29"/>
      <c r="LM125" s="29"/>
      <c r="LN125" s="29"/>
      <c r="LO125" s="29"/>
      <c r="LP125" s="29"/>
      <c r="LQ125" s="29"/>
      <c r="LR125" s="29"/>
      <c r="LS125" s="29"/>
      <c r="LT125" s="29"/>
      <c r="LU125" s="29"/>
      <c r="LV125" s="29"/>
      <c r="LW125" s="29"/>
      <c r="LX125" s="29"/>
      <c r="LY125" s="29"/>
      <c r="LZ125" s="29"/>
      <c r="MA125" s="29"/>
      <c r="MB125" s="29"/>
      <c r="MC125" s="29"/>
      <c r="MD125" s="29"/>
      <c r="ME125" s="29"/>
      <c r="MF125" s="29"/>
      <c r="MG125" s="29"/>
      <c r="MH125" s="29"/>
      <c r="MI125" s="29"/>
      <c r="MJ125" s="29"/>
      <c r="MK125" s="29"/>
      <c r="ML125" s="29"/>
      <c r="MM125" s="29"/>
      <c r="MN125" s="29"/>
      <c r="MO125" s="29"/>
      <c r="MP125" s="29"/>
      <c r="MQ125" s="29"/>
      <c r="MR125" s="29"/>
      <c r="MS125" s="29"/>
      <c r="MT125" s="29"/>
      <c r="MU125" s="29"/>
      <c r="MV125" s="29"/>
      <c r="MW125" s="29"/>
      <c r="MX125" s="29"/>
      <c r="MY125" s="29"/>
      <c r="MZ125" s="29"/>
      <c r="NA125" s="29"/>
      <c r="NB125" s="29"/>
      <c r="NC125" s="29"/>
      <c r="ND125" s="29"/>
      <c r="NE125" s="29"/>
      <c r="NF125" s="29"/>
      <c r="NG125" s="29"/>
      <c r="NH125" s="29"/>
      <c r="NI125" s="29"/>
      <c r="NJ125" s="29"/>
      <c r="NK125" s="29"/>
      <c r="NL125" s="29"/>
      <c r="NM125" s="29"/>
      <c r="NN125" s="29"/>
      <c r="NO125" s="29"/>
      <c r="NP125" s="29"/>
      <c r="NQ125" s="29"/>
      <c r="NR125" s="29"/>
      <c r="NS125" s="29"/>
      <c r="NT125" s="29"/>
      <c r="NU125" s="29"/>
      <c r="NV125" s="29"/>
      <c r="NW125" s="29"/>
      <c r="NX125" s="29"/>
      <c r="NY125" s="29"/>
      <c r="NZ125" s="29"/>
      <c r="OA125" s="29"/>
      <c r="OB125" s="29"/>
      <c r="OC125" s="29"/>
      <c r="OD125" s="29"/>
      <c r="OE125" s="29"/>
      <c r="OF125" s="29"/>
      <c r="OG125" s="29"/>
      <c r="OH125" s="29"/>
      <c r="OI125" s="29"/>
      <c r="OJ125" s="29"/>
      <c r="OK125" s="29"/>
      <c r="OL125" s="29"/>
      <c r="OM125" s="29"/>
      <c r="ON125" s="29"/>
      <c r="OO125" s="29"/>
      <c r="OP125" s="29"/>
      <c r="OQ125" s="29"/>
      <c r="OR125" s="29"/>
      <c r="OS125" s="29"/>
      <c r="OT125" s="29"/>
      <c r="OU125" s="29"/>
      <c r="OV125" s="29"/>
      <c r="OW125" s="29"/>
      <c r="OX125" s="29"/>
      <c r="OY125" s="29"/>
      <c r="OZ125" s="29"/>
      <c r="PA125" s="29"/>
      <c r="PB125" s="29"/>
      <c r="PC125" s="29"/>
      <c r="PD125" s="29"/>
      <c r="PE125" s="29"/>
      <c r="PF125" s="29"/>
      <c r="PG125" s="29"/>
      <c r="PH125" s="29"/>
      <c r="PI125" s="29"/>
      <c r="PJ125" s="29"/>
      <c r="PK125" s="29"/>
      <c r="PL125" s="29"/>
      <c r="PM125" s="29"/>
      <c r="PN125" s="29"/>
      <c r="PO125" s="29"/>
      <c r="PP125" s="29"/>
      <c r="PQ125" s="29"/>
      <c r="PR125" s="29"/>
      <c r="PS125" s="29"/>
      <c r="PT125" s="29"/>
      <c r="PU125" s="29"/>
      <c r="PV125" s="29"/>
      <c r="PW125" s="29"/>
      <c r="PX125" s="29"/>
      <c r="PY125" s="29"/>
      <c r="PZ125" s="29"/>
      <c r="QA125" s="29"/>
      <c r="QB125" s="29"/>
      <c r="QC125" s="29"/>
      <c r="QD125" s="29"/>
      <c r="QE125" s="29"/>
      <c r="QF125" s="29"/>
      <c r="QG125" s="29"/>
      <c r="QH125" s="29"/>
      <c r="QI125" s="29"/>
      <c r="QJ125" s="29"/>
      <c r="QK125" s="29"/>
      <c r="QL125" s="29"/>
      <c r="QM125" s="29"/>
      <c r="QN125" s="29"/>
      <c r="QO125" s="29"/>
      <c r="QP125" s="29"/>
      <c r="QQ125" s="29"/>
      <c r="QR125" s="29"/>
      <c r="QS125" s="29"/>
      <c r="QT125" s="29"/>
      <c r="QU125" s="29"/>
      <c r="QV125" s="29"/>
      <c r="QW125" s="29"/>
      <c r="QX125" s="29"/>
      <c r="QY125" s="29"/>
      <c r="QZ125" s="29"/>
      <c r="RA125" s="29"/>
      <c r="RB125" s="29"/>
      <c r="RC125" s="29"/>
      <c r="RD125" s="29"/>
      <c r="RE125" s="29"/>
      <c r="RF125" s="29"/>
      <c r="RG125" s="29"/>
      <c r="RH125" s="29"/>
      <c r="RI125" s="29"/>
      <c r="RJ125" s="29"/>
      <c r="RK125" s="29"/>
      <c r="RL125" s="29"/>
      <c r="RM125" s="29"/>
      <c r="RN125" s="29"/>
      <c r="RO125" s="29"/>
      <c r="RP125" s="29"/>
      <c r="RQ125" s="29"/>
      <c r="RR125" s="29"/>
      <c r="RS125" s="29"/>
      <c r="RT125" s="29"/>
      <c r="RU125" s="29"/>
      <c r="RV125" s="29"/>
      <c r="RW125" s="29"/>
      <c r="RX125" s="29"/>
      <c r="RY125" s="29"/>
      <c r="RZ125" s="29"/>
      <c r="SA125" s="29"/>
      <c r="SB125" s="29"/>
      <c r="SC125" s="29"/>
      <c r="SD125" s="29"/>
      <c r="SE125" s="29"/>
      <c r="SF125" s="29"/>
      <c r="SG125" s="29"/>
      <c r="SH125" s="29"/>
      <c r="SI125" s="29"/>
      <c r="SJ125" s="29"/>
      <c r="SK125" s="29"/>
      <c r="SL125" s="29"/>
      <c r="SM125" s="29"/>
      <c r="SN125" s="29"/>
      <c r="SO125" s="29"/>
      <c r="SP125" s="29"/>
      <c r="SQ125" s="29"/>
      <c r="SR125" s="29"/>
      <c r="SS125" s="29"/>
      <c r="ST125" s="29"/>
      <c r="SU125" s="29"/>
      <c r="SV125" s="29"/>
      <c r="SW125" s="29"/>
      <c r="SX125" s="29"/>
      <c r="SY125" s="29"/>
      <c r="SZ125" s="29"/>
      <c r="TA125" s="29"/>
      <c r="TB125" s="29"/>
      <c r="TC125" s="29"/>
      <c r="TD125" s="29"/>
      <c r="TE125" s="29"/>
      <c r="TF125" s="29"/>
      <c r="TG125" s="29"/>
      <c r="TH125" s="29"/>
      <c r="TI125" s="29"/>
      <c r="TJ125" s="29"/>
      <c r="TK125" s="29"/>
      <c r="TL125" s="29"/>
      <c r="TM125" s="29"/>
      <c r="TN125" s="29"/>
      <c r="TO125" s="29"/>
      <c r="TP125" s="29"/>
      <c r="TQ125" s="29"/>
      <c r="TR125" s="29"/>
      <c r="TS125" s="29"/>
      <c r="TT125" s="29"/>
      <c r="TU125" s="29"/>
      <c r="TV125" s="29"/>
      <c r="TW125" s="29"/>
      <c r="TX125" s="29"/>
      <c r="TY125" s="29"/>
      <c r="TZ125" s="29"/>
      <c r="UA125" s="29"/>
      <c r="UB125" s="29"/>
      <c r="UC125" s="29"/>
      <c r="UD125" s="29"/>
      <c r="UE125" s="29"/>
      <c r="UF125" s="29"/>
      <c r="UG125" s="29"/>
      <c r="UH125" s="29"/>
      <c r="UI125" s="29"/>
      <c r="UJ125" s="29"/>
      <c r="UK125" s="29"/>
      <c r="UL125" s="29"/>
      <c r="UM125" s="29"/>
      <c r="UN125" s="29"/>
      <c r="UO125" s="29"/>
      <c r="UP125" s="29"/>
      <c r="UQ125" s="29"/>
      <c r="UR125" s="29"/>
      <c r="US125" s="29"/>
      <c r="UT125" s="29"/>
      <c r="UU125" s="29"/>
      <c r="UV125" s="29"/>
      <c r="UW125" s="29"/>
      <c r="UX125" s="29"/>
      <c r="UY125" s="29"/>
      <c r="UZ125" s="29"/>
      <c r="VA125" s="29"/>
      <c r="VB125" s="29"/>
      <c r="VC125" s="29"/>
      <c r="VD125" s="29"/>
      <c r="VE125" s="29"/>
      <c r="VF125" s="29"/>
      <c r="VG125" s="29"/>
      <c r="VH125" s="29"/>
      <c r="VI125" s="29"/>
      <c r="VJ125" s="29"/>
      <c r="VK125" s="29"/>
      <c r="VL125" s="29"/>
      <c r="VM125" s="29"/>
      <c r="VN125" s="29"/>
      <c r="VO125" s="29"/>
      <c r="VP125" s="29"/>
      <c r="VQ125" s="29"/>
      <c r="VR125" s="29"/>
      <c r="VS125" s="29"/>
      <c r="VT125" s="29"/>
      <c r="VU125" s="29"/>
      <c r="VV125" s="29"/>
      <c r="VW125" s="29"/>
      <c r="VX125" s="29"/>
      <c r="VY125" s="29"/>
      <c r="VZ125" s="29"/>
      <c r="WA125" s="29"/>
      <c r="WB125" s="29"/>
      <c r="WC125" s="29"/>
      <c r="WD125" s="29"/>
      <c r="WE125" s="29"/>
      <c r="WF125" s="29"/>
      <c r="WG125" s="29"/>
      <c r="WH125" s="29"/>
      <c r="WI125" s="29"/>
      <c r="WJ125" s="29"/>
      <c r="WK125" s="29"/>
      <c r="WL125" s="29"/>
      <c r="WM125" s="29"/>
      <c r="WN125" s="29"/>
      <c r="WO125" s="29"/>
      <c r="WP125" s="29"/>
      <c r="WQ125" s="29"/>
      <c r="WR125" s="29"/>
      <c r="WS125" s="29"/>
      <c r="WT125" s="29"/>
      <c r="WU125" s="29"/>
      <c r="WV125" s="29"/>
      <c r="WW125" s="29"/>
      <c r="WX125" s="29"/>
      <c r="WY125" s="29"/>
      <c r="WZ125" s="29"/>
      <c r="XA125" s="29"/>
      <c r="XB125" s="29"/>
      <c r="XC125" s="29"/>
      <c r="XD125" s="29"/>
      <c r="XE125" s="29"/>
      <c r="XF125" s="29"/>
      <c r="XG125" s="29"/>
      <c r="XH125" s="29"/>
      <c r="XI125" s="29"/>
      <c r="XJ125" s="29"/>
      <c r="XK125" s="29"/>
      <c r="XL125" s="29"/>
      <c r="XM125" s="29"/>
      <c r="XN125" s="29"/>
      <c r="XO125" s="29"/>
      <c r="XP125" s="29"/>
      <c r="XQ125" s="29"/>
      <c r="XR125" s="29"/>
      <c r="XS125" s="29"/>
      <c r="XT125" s="29"/>
      <c r="XU125" s="29"/>
      <c r="XV125" s="29"/>
      <c r="XW125" s="29"/>
      <c r="XX125" s="29"/>
      <c r="XY125" s="29"/>
      <c r="XZ125" s="29"/>
      <c r="YA125" s="29"/>
      <c r="YB125" s="29"/>
      <c r="YC125" s="29"/>
      <c r="YD125" s="29"/>
      <c r="YE125" s="29"/>
      <c r="YF125" s="29"/>
      <c r="YG125" s="29"/>
      <c r="YH125" s="29"/>
      <c r="YI125" s="29"/>
      <c r="YJ125" s="29"/>
      <c r="YK125" s="29"/>
      <c r="YL125" s="29"/>
      <c r="YM125" s="29"/>
      <c r="YN125" s="29"/>
      <c r="YO125" s="29"/>
      <c r="YP125" s="29"/>
      <c r="YQ125" s="29"/>
      <c r="YR125" s="29"/>
      <c r="YS125" s="29"/>
      <c r="YT125" s="29"/>
      <c r="YU125" s="29"/>
      <c r="YV125" s="29"/>
      <c r="YW125" s="29"/>
      <c r="YX125" s="29"/>
      <c r="YY125" s="29"/>
      <c r="YZ125" s="29"/>
      <c r="ZA125" s="29"/>
      <c r="ZB125" s="29"/>
      <c r="ZC125" s="29"/>
      <c r="ZD125" s="29"/>
      <c r="ZE125" s="29"/>
      <c r="ZF125" s="29"/>
      <c r="ZG125" s="29"/>
      <c r="ZH125" s="29"/>
      <c r="ZI125" s="29"/>
      <c r="ZJ125" s="29"/>
      <c r="ZK125" s="29"/>
      <c r="ZL125" s="29"/>
      <c r="ZM125" s="29"/>
      <c r="ZN125" s="29"/>
      <c r="ZO125" s="29"/>
      <c r="ZP125" s="29"/>
      <c r="ZQ125" s="29"/>
      <c r="ZR125" s="29"/>
      <c r="ZS125" s="29"/>
      <c r="ZT125" s="29"/>
      <c r="ZU125" s="29"/>
      <c r="ZV125" s="29"/>
      <c r="ZW125" s="29"/>
      <c r="ZX125" s="29"/>
      <c r="ZY125" s="29"/>
      <c r="ZZ125" s="29"/>
      <c r="AAA125" s="29"/>
      <c r="AAB125" s="29"/>
      <c r="AAC125" s="29"/>
      <c r="AAD125" s="29"/>
      <c r="AAE125" s="29"/>
      <c r="AAF125" s="29"/>
      <c r="AAG125" s="29"/>
      <c r="AAH125" s="29"/>
      <c r="AAI125" s="29"/>
      <c r="AAJ125" s="29"/>
      <c r="AAK125" s="29"/>
      <c r="AAL125" s="29"/>
      <c r="AAM125" s="29"/>
      <c r="AAN125" s="29"/>
      <c r="AAO125" s="29"/>
      <c r="AAP125" s="29"/>
      <c r="AAQ125" s="29"/>
      <c r="AAR125" s="29"/>
      <c r="AAS125" s="29"/>
      <c r="AAT125" s="29"/>
      <c r="AAU125" s="29"/>
      <c r="AAV125" s="29"/>
      <c r="AAW125" s="29"/>
      <c r="AAX125" s="29"/>
      <c r="AAY125" s="29"/>
      <c r="AAZ125" s="29"/>
      <c r="ABA125" s="29"/>
      <c r="ABB125" s="29"/>
      <c r="ABC125" s="29"/>
      <c r="ABD125" s="29"/>
      <c r="ABE125" s="29"/>
      <c r="ABF125" s="29"/>
      <c r="ABG125" s="29"/>
      <c r="ABH125" s="29"/>
      <c r="ABI125" s="29"/>
      <c r="ABJ125" s="29"/>
      <c r="ABK125" s="29"/>
      <c r="ABL125" s="29"/>
      <c r="ABM125" s="29"/>
      <c r="ABN125" s="29"/>
      <c r="ABO125" s="29"/>
      <c r="ABP125" s="29"/>
      <c r="ABQ125" s="29"/>
      <c r="ABR125" s="29"/>
      <c r="ABS125" s="29"/>
      <c r="ABT125" s="29"/>
      <c r="ABU125" s="29"/>
      <c r="ABV125" s="29"/>
      <c r="ABW125" s="29"/>
      <c r="ABX125" s="29"/>
      <c r="ABY125" s="29"/>
      <c r="ABZ125" s="29"/>
      <c r="ACA125" s="29"/>
      <c r="ACB125" s="29"/>
      <c r="ACC125" s="29"/>
      <c r="ACD125" s="29"/>
      <c r="ACE125" s="29"/>
      <c r="ACF125" s="29"/>
      <c r="ACG125" s="29"/>
      <c r="ACH125" s="29"/>
      <c r="ACI125" s="29"/>
      <c r="ACJ125" s="29"/>
      <c r="ACK125" s="29"/>
      <c r="ACL125" s="29"/>
      <c r="ACM125" s="29"/>
      <c r="ACN125" s="29"/>
      <c r="ACO125" s="29"/>
      <c r="ACP125" s="29"/>
      <c r="ACQ125" s="29"/>
      <c r="ACR125" s="29"/>
      <c r="ACS125" s="29"/>
      <c r="ACT125" s="29"/>
      <c r="ACU125" s="29"/>
      <c r="ACV125" s="29"/>
      <c r="ACW125" s="29"/>
      <c r="ACX125" s="29"/>
      <c r="ACY125" s="29"/>
      <c r="ACZ125" s="29"/>
      <c r="ADA125" s="29"/>
      <c r="ADB125" s="29"/>
      <c r="ADC125" s="29"/>
      <c r="ADD125" s="29"/>
      <c r="ADE125" s="29"/>
      <c r="ADF125" s="29"/>
      <c r="ADG125" s="29"/>
      <c r="ADH125" s="29"/>
      <c r="ADI125" s="29"/>
      <c r="ADJ125" s="29"/>
      <c r="ADK125" s="29"/>
      <c r="ADL125" s="29"/>
      <c r="ADM125" s="29"/>
      <c r="ADN125" s="29"/>
      <c r="ADO125" s="29"/>
      <c r="ADP125" s="29"/>
      <c r="ADQ125" s="29"/>
      <c r="ADR125" s="29"/>
      <c r="ADS125" s="29"/>
      <c r="ADT125" s="29"/>
      <c r="ADU125" s="29"/>
      <c r="ADV125" s="29"/>
      <c r="ADW125" s="29"/>
      <c r="ADX125" s="29"/>
      <c r="ADY125" s="29"/>
      <c r="ADZ125" s="29"/>
      <c r="AEA125" s="29"/>
      <c r="AEB125" s="29"/>
      <c r="AEC125" s="29"/>
      <c r="AED125" s="29"/>
      <c r="AEE125" s="29"/>
      <c r="AEF125" s="29"/>
      <c r="AEG125" s="29"/>
      <c r="AEH125" s="29"/>
      <c r="AEI125" s="29"/>
      <c r="AEJ125" s="29"/>
      <c r="AEK125" s="29"/>
      <c r="AEL125" s="29"/>
      <c r="AEM125" s="29"/>
      <c r="AEN125" s="29"/>
      <c r="AEO125" s="29"/>
      <c r="AEP125" s="29"/>
      <c r="AEQ125" s="29"/>
      <c r="AER125" s="29"/>
      <c r="AES125" s="29"/>
      <c r="AET125" s="29"/>
      <c r="AEU125" s="29"/>
      <c r="AEV125" s="29"/>
      <c r="AEW125" s="29"/>
      <c r="AEX125" s="29"/>
      <c r="AEY125" s="29"/>
      <c r="AEZ125" s="29"/>
      <c r="AFA125" s="29"/>
      <c r="AFB125" s="29"/>
      <c r="AFC125" s="29"/>
      <c r="AFD125" s="29"/>
      <c r="AFE125" s="29"/>
      <c r="AFF125" s="29"/>
      <c r="AFG125" s="29"/>
      <c r="AFH125" s="29"/>
      <c r="AFI125" s="29"/>
      <c r="AFJ125" s="29"/>
      <c r="AFK125" s="29"/>
      <c r="AFL125" s="29"/>
      <c r="AFM125" s="29"/>
      <c r="AFN125" s="29"/>
      <c r="AFO125" s="29"/>
      <c r="AFP125" s="29"/>
      <c r="AFQ125" s="29"/>
      <c r="AFR125" s="29"/>
      <c r="AFS125" s="29"/>
      <c r="AFT125" s="29"/>
      <c r="AFU125" s="29"/>
      <c r="AFV125" s="29"/>
      <c r="AFW125" s="29"/>
      <c r="AFX125" s="29"/>
      <c r="AFY125" s="29"/>
      <c r="AFZ125" s="29"/>
      <c r="AGA125" s="29"/>
      <c r="AGB125" s="29"/>
      <c r="AGC125" s="29"/>
      <c r="AGD125" s="29"/>
      <c r="AGE125" s="29"/>
      <c r="AGF125" s="29"/>
      <c r="AGG125" s="29"/>
      <c r="AGH125" s="29"/>
      <c r="AGI125" s="29"/>
      <c r="AGJ125" s="29"/>
      <c r="AGK125" s="29"/>
      <c r="AGL125" s="29"/>
      <c r="AGM125" s="29"/>
      <c r="AGN125" s="29"/>
      <c r="AGO125" s="29"/>
      <c r="AGP125" s="29"/>
      <c r="AGQ125" s="29"/>
      <c r="AGR125" s="29"/>
      <c r="AGS125" s="29"/>
      <c r="AGT125" s="29"/>
      <c r="AGU125" s="29"/>
      <c r="AGV125" s="29"/>
      <c r="AGW125" s="29"/>
      <c r="AGX125" s="29"/>
      <c r="AGY125" s="29"/>
      <c r="AGZ125" s="29"/>
      <c r="AHA125" s="29"/>
      <c r="AHB125" s="29"/>
      <c r="AHC125" s="29"/>
      <c r="AHD125" s="29"/>
      <c r="AHE125" s="29"/>
      <c r="AHF125" s="29"/>
      <c r="AHG125" s="29"/>
      <c r="AHH125" s="29"/>
      <c r="AHI125" s="29"/>
      <c r="AHJ125" s="29"/>
      <c r="AHK125" s="29"/>
      <c r="AHL125" s="29"/>
      <c r="AHM125" s="29"/>
      <c r="AHN125" s="29"/>
      <c r="AHO125" s="29"/>
      <c r="AHP125" s="29"/>
      <c r="AHQ125" s="29"/>
      <c r="AHR125" s="29"/>
      <c r="AHS125" s="29"/>
      <c r="AHT125" s="29"/>
      <c r="AHU125" s="29"/>
      <c r="AHV125" s="29"/>
      <c r="AHW125" s="29"/>
      <c r="AHX125" s="29"/>
      <c r="AHY125" s="29"/>
      <c r="AHZ125" s="29"/>
      <c r="AIA125" s="29"/>
      <c r="AIB125" s="29"/>
      <c r="AIC125" s="29"/>
      <c r="AID125" s="29"/>
      <c r="AIE125" s="29"/>
      <c r="AIF125" s="29"/>
      <c r="AIG125" s="29"/>
      <c r="AIH125" s="29"/>
      <c r="AII125" s="29"/>
      <c r="AIJ125" s="29"/>
      <c r="AIK125" s="29"/>
      <c r="AIL125" s="29"/>
      <c r="AIM125" s="29"/>
      <c r="AIN125" s="29"/>
      <c r="AIO125" s="29"/>
      <c r="AIP125" s="29"/>
      <c r="AIQ125" s="29"/>
      <c r="AIR125" s="29"/>
      <c r="AIS125" s="29"/>
      <c r="AIT125" s="29"/>
      <c r="AIU125" s="29"/>
      <c r="AIV125" s="29"/>
      <c r="AIW125" s="29"/>
      <c r="AIX125" s="29"/>
      <c r="AIY125" s="29"/>
      <c r="AIZ125" s="29"/>
      <c r="AJA125" s="29"/>
      <c r="AJB125" s="29"/>
      <c r="AJC125" s="29"/>
      <c r="AJD125" s="29"/>
      <c r="AJE125" s="29"/>
      <c r="AJF125" s="29"/>
      <c r="AJG125" s="29"/>
      <c r="AJH125" s="29"/>
      <c r="AJI125" s="29"/>
      <c r="AJJ125" s="29"/>
      <c r="AJK125" s="29"/>
      <c r="AJL125" s="29"/>
      <c r="AJM125" s="29"/>
      <c r="AJN125" s="29"/>
      <c r="AJO125" s="29"/>
      <c r="AJP125" s="29"/>
      <c r="AJQ125" s="29"/>
      <c r="AJR125" s="29"/>
      <c r="AJS125" s="29"/>
      <c r="AJT125" s="29"/>
      <c r="AJU125" s="29"/>
      <c r="AJV125" s="29"/>
      <c r="AJW125" s="29"/>
      <c r="AJX125" s="29"/>
      <c r="AJY125" s="29"/>
      <c r="AJZ125" s="29"/>
      <c r="AKA125" s="29"/>
      <c r="AKB125" s="29"/>
      <c r="AKC125" s="29"/>
      <c r="AKD125" s="29"/>
      <c r="AKE125" s="29"/>
      <c r="AKF125" s="29"/>
      <c r="AKG125" s="29"/>
      <c r="AKH125" s="29"/>
      <c r="AKI125" s="29"/>
      <c r="AKJ125" s="29"/>
      <c r="AKK125" s="29"/>
      <c r="AKL125" s="29"/>
      <c r="AKM125" s="29"/>
      <c r="AKN125" s="29"/>
      <c r="AKO125" s="29"/>
      <c r="AKP125" s="29"/>
      <c r="AKQ125" s="29"/>
      <c r="AKR125" s="29"/>
      <c r="AKS125" s="29"/>
      <c r="AKT125" s="29"/>
      <c r="AKU125" s="29"/>
      <c r="AKV125" s="29"/>
      <c r="AKW125" s="29"/>
      <c r="AKX125" s="29"/>
      <c r="AKY125" s="29"/>
      <c r="AKZ125" s="29"/>
      <c r="ALA125" s="29"/>
      <c r="ALB125" s="29"/>
      <c r="ALC125" s="29"/>
      <c r="ALD125" s="29"/>
      <c r="ALE125" s="29"/>
      <c r="ALF125" s="29"/>
      <c r="ALG125" s="29"/>
      <c r="ALH125" s="29"/>
      <c r="ALI125" s="29"/>
      <c r="ALJ125" s="29"/>
      <c r="ALK125" s="29"/>
      <c r="ALL125" s="29"/>
      <c r="ALM125" s="29"/>
      <c r="ALN125" s="29"/>
      <c r="ALO125" s="29"/>
      <c r="ALP125" s="29"/>
      <c r="ALQ125" s="29"/>
      <c r="ALR125" s="29"/>
      <c r="ALS125" s="29"/>
      <c r="ALT125" s="29"/>
      <c r="ALU125" s="29"/>
      <c r="ALV125" s="29"/>
      <c r="ALW125" s="29"/>
      <c r="ALX125" s="29"/>
      <c r="ALY125" s="29"/>
      <c r="ALZ125" s="29"/>
      <c r="AMA125" s="29"/>
      <c r="AMB125" s="29"/>
      <c r="AMC125" s="29"/>
      <c r="AMD125" s="29"/>
      <c r="AME125" s="29"/>
      <c r="AMF125" s="29"/>
      <c r="AMG125" s="29"/>
      <c r="AMH125" s="29"/>
      <c r="AMI125" s="29"/>
      <c r="AMJ125" s="29"/>
      <c r="AMK125" s="29"/>
      <c r="AML125" s="29"/>
      <c r="AMM125" s="29"/>
      <c r="AMN125" s="29"/>
      <c r="AMO125" s="29"/>
      <c r="AMP125" s="29"/>
      <c r="AMQ125" s="29"/>
      <c r="AMR125" s="29"/>
      <c r="AMS125" s="29"/>
      <c r="AMT125" s="29"/>
      <c r="AMU125" s="29"/>
      <c r="AMV125" s="29"/>
      <c r="AMW125" s="29"/>
      <c r="AMX125" s="29"/>
      <c r="AMY125" s="29"/>
      <c r="AMZ125" s="29"/>
      <c r="ANA125" s="29"/>
      <c r="ANB125" s="29"/>
      <c r="ANC125" s="29"/>
      <c r="AND125" s="29"/>
      <c r="ANE125" s="29"/>
      <c r="ANF125" s="29"/>
      <c r="ANG125" s="29"/>
      <c r="ANH125" s="29"/>
      <c r="ANI125" s="29"/>
      <c r="ANJ125" s="29"/>
      <c r="ANK125" s="29"/>
      <c r="ANL125" s="29"/>
      <c r="ANM125" s="29"/>
      <c r="ANN125" s="29"/>
      <c r="ANO125" s="29"/>
      <c r="ANP125" s="29"/>
      <c r="ANQ125" s="29"/>
      <c r="ANR125" s="29"/>
      <c r="ANS125" s="29"/>
      <c r="ANT125" s="29"/>
      <c r="ANU125" s="29"/>
      <c r="ANV125" s="29"/>
      <c r="ANW125" s="29"/>
      <c r="ANX125" s="29"/>
      <c r="ANY125" s="29"/>
      <c r="ANZ125" s="29"/>
      <c r="AOA125" s="29"/>
      <c r="AOB125" s="29"/>
      <c r="AOC125" s="29"/>
      <c r="AOD125" s="29"/>
      <c r="AOE125" s="29"/>
      <c r="AOF125" s="29"/>
      <c r="AOG125" s="29"/>
      <c r="AOH125" s="29"/>
      <c r="AOI125" s="29"/>
      <c r="AOJ125" s="29"/>
      <c r="AOK125" s="29"/>
      <c r="AOL125" s="29"/>
      <c r="AOM125" s="29"/>
      <c r="AON125" s="29"/>
      <c r="AOO125" s="29"/>
      <c r="AOP125" s="29"/>
      <c r="AOQ125" s="29"/>
      <c r="AOR125" s="29"/>
      <c r="AOS125" s="29"/>
      <c r="AOT125" s="29"/>
      <c r="AOU125" s="29"/>
      <c r="AOV125" s="29"/>
      <c r="AOW125" s="29"/>
      <c r="AOX125" s="29"/>
      <c r="AOY125" s="29"/>
      <c r="AOZ125" s="29"/>
      <c r="APA125" s="29"/>
      <c r="APB125" s="29"/>
      <c r="APC125" s="29"/>
      <c r="APD125" s="29"/>
      <c r="APE125" s="29"/>
      <c r="APF125" s="29"/>
      <c r="APG125" s="29"/>
      <c r="APH125" s="29"/>
      <c r="API125" s="29"/>
      <c r="APJ125" s="29"/>
      <c r="APK125" s="29"/>
      <c r="APL125" s="29"/>
      <c r="APM125" s="29"/>
      <c r="APN125" s="29"/>
      <c r="APO125" s="29"/>
      <c r="APP125" s="29"/>
      <c r="APQ125" s="29"/>
      <c r="APR125" s="29"/>
      <c r="APS125" s="29"/>
      <c r="APT125" s="29"/>
      <c r="APU125" s="29"/>
      <c r="APV125" s="29"/>
      <c r="APW125" s="29"/>
      <c r="APX125" s="29"/>
      <c r="APY125" s="29"/>
      <c r="APZ125" s="29"/>
      <c r="AQA125" s="29"/>
      <c r="AQB125" s="29"/>
      <c r="AQC125" s="29"/>
      <c r="AQD125" s="29"/>
      <c r="AQE125" s="29"/>
      <c r="AQF125" s="29"/>
      <c r="AQG125" s="29"/>
      <c r="AQH125" s="29"/>
      <c r="AQI125" s="29"/>
      <c r="AQJ125" s="29"/>
      <c r="AQK125" s="29"/>
      <c r="AQL125" s="29"/>
      <c r="AQM125" s="29"/>
      <c r="AQN125" s="29"/>
      <c r="AQO125" s="29"/>
      <c r="AQP125" s="29"/>
      <c r="AQQ125" s="29"/>
      <c r="AQR125" s="29"/>
      <c r="AQS125" s="29"/>
      <c r="AQT125" s="29"/>
      <c r="AQU125" s="29"/>
      <c r="AQV125" s="29"/>
      <c r="AQW125" s="29"/>
      <c r="AQX125" s="29"/>
      <c r="AQY125" s="29"/>
      <c r="AQZ125" s="29"/>
      <c r="ARA125" s="29"/>
      <c r="ARB125" s="29"/>
      <c r="ARC125" s="29"/>
      <c r="ARD125" s="29"/>
      <c r="ARE125" s="29"/>
      <c r="ARF125" s="29"/>
      <c r="ARG125" s="29"/>
      <c r="ARH125" s="29"/>
      <c r="ARI125" s="29"/>
      <c r="ARJ125" s="29"/>
      <c r="ARK125" s="29"/>
      <c r="ARL125" s="29"/>
      <c r="ARM125" s="29"/>
      <c r="ARN125" s="29"/>
      <c r="ARO125" s="29"/>
      <c r="ARP125" s="29"/>
      <c r="ARQ125" s="29"/>
      <c r="ARR125" s="29"/>
      <c r="ARS125" s="29"/>
      <c r="ART125" s="29"/>
      <c r="ARU125" s="29"/>
      <c r="ARV125" s="29"/>
      <c r="ARW125" s="29"/>
      <c r="ARX125" s="29"/>
      <c r="ARY125" s="29"/>
      <c r="ARZ125" s="29"/>
      <c r="ASA125" s="29"/>
      <c r="ASB125" s="29"/>
      <c r="ASC125" s="29"/>
      <c r="ASD125" s="29"/>
      <c r="ASE125" s="29"/>
      <c r="ASF125" s="29"/>
      <c r="ASG125" s="29"/>
      <c r="ASH125" s="29"/>
      <c r="ASI125" s="29"/>
      <c r="ASJ125" s="29"/>
      <c r="ASK125" s="29"/>
      <c r="ASL125" s="29"/>
      <c r="ASM125" s="29"/>
      <c r="ASN125" s="29"/>
      <c r="ASO125" s="29"/>
      <c r="ASP125" s="29"/>
      <c r="ASQ125" s="29"/>
      <c r="ASR125" s="29"/>
      <c r="ASS125" s="29"/>
      <c r="AST125" s="29"/>
      <c r="ASU125" s="29"/>
      <c r="ASV125" s="29"/>
      <c r="ASW125" s="29"/>
      <c r="ASX125" s="29"/>
      <c r="ASY125" s="29"/>
      <c r="ASZ125" s="29"/>
      <c r="ATA125" s="29"/>
      <c r="ATB125" s="29"/>
      <c r="ATC125" s="29"/>
      <c r="ATD125" s="29"/>
      <c r="ATE125" s="29"/>
      <c r="ATF125" s="29"/>
      <c r="ATG125" s="29"/>
      <c r="ATH125" s="29"/>
      <c r="ATI125" s="29"/>
      <c r="ATJ125" s="29"/>
      <c r="ATK125" s="29"/>
      <c r="ATL125" s="29"/>
      <c r="ATM125" s="29"/>
      <c r="ATN125" s="29"/>
      <c r="ATO125" s="29"/>
      <c r="ATP125" s="29"/>
      <c r="ATQ125" s="29"/>
      <c r="ATR125" s="29"/>
      <c r="ATS125" s="29"/>
      <c r="ATT125" s="29"/>
      <c r="ATU125" s="29"/>
      <c r="ATV125" s="29"/>
      <c r="ATW125" s="29"/>
      <c r="ATX125" s="29"/>
      <c r="ATY125" s="29"/>
      <c r="ATZ125" s="29"/>
      <c r="AUA125" s="29"/>
      <c r="AUB125" s="29"/>
      <c r="AUC125" s="29"/>
      <c r="AUD125" s="29"/>
      <c r="AUE125" s="29"/>
      <c r="AUF125" s="29"/>
      <c r="AUG125" s="29"/>
      <c r="AUH125" s="29"/>
      <c r="AUI125" s="29"/>
      <c r="AUJ125" s="29"/>
      <c r="AUK125" s="29"/>
      <c r="AUL125" s="29"/>
      <c r="AUM125" s="29"/>
      <c r="AUN125" s="29"/>
      <c r="AUO125" s="29"/>
      <c r="AUP125" s="29"/>
      <c r="AUQ125" s="29"/>
      <c r="AUR125" s="29"/>
      <c r="AUS125" s="29"/>
      <c r="AUT125" s="29"/>
      <c r="AUU125" s="29"/>
      <c r="AUV125" s="29"/>
      <c r="AUW125" s="29"/>
      <c r="AUX125" s="29"/>
      <c r="AUY125" s="29"/>
      <c r="AUZ125" s="29"/>
      <c r="AVA125" s="29"/>
      <c r="AVB125" s="29"/>
      <c r="AVC125" s="29"/>
      <c r="AVD125" s="29"/>
      <c r="AVE125" s="29"/>
      <c r="AVF125" s="29"/>
      <c r="AVG125" s="29"/>
      <c r="AVH125" s="29"/>
      <c r="AVI125" s="29"/>
      <c r="AVJ125" s="29"/>
      <c r="AVK125" s="29"/>
      <c r="AVL125" s="29"/>
      <c r="AVM125" s="29"/>
      <c r="AVN125" s="29"/>
      <c r="AVO125" s="29"/>
      <c r="AVP125" s="29"/>
      <c r="AVQ125" s="29"/>
      <c r="AVR125" s="29"/>
      <c r="AVS125" s="29"/>
      <c r="AVT125" s="29"/>
      <c r="AVU125" s="29"/>
      <c r="AVV125" s="29"/>
      <c r="AVW125" s="29"/>
      <c r="AVX125" s="29"/>
      <c r="AVY125" s="29"/>
      <c r="AVZ125" s="29"/>
      <c r="AWA125" s="29"/>
      <c r="AWB125" s="29"/>
      <c r="AWC125" s="29"/>
      <c r="AWD125" s="29"/>
      <c r="AWE125" s="29"/>
      <c r="AWF125" s="29"/>
      <c r="AWG125" s="29"/>
      <c r="AWH125" s="29"/>
      <c r="AWI125" s="29"/>
      <c r="AWJ125" s="29"/>
      <c r="AWK125" s="29"/>
      <c r="AWL125" s="29"/>
      <c r="AWM125" s="29"/>
      <c r="AWN125" s="29"/>
      <c r="AWO125" s="29"/>
      <c r="AWP125" s="29"/>
      <c r="AWQ125" s="29"/>
      <c r="AWR125" s="29"/>
      <c r="AWS125" s="29"/>
      <c r="AWT125" s="29"/>
      <c r="AWU125" s="29"/>
      <c r="AWV125" s="29"/>
      <c r="AWW125" s="29"/>
      <c r="AWX125" s="29"/>
      <c r="AWY125" s="29"/>
      <c r="AWZ125" s="29"/>
      <c r="AXA125" s="29"/>
      <c r="AXB125" s="29"/>
      <c r="AXC125" s="29"/>
      <c r="AXD125" s="29"/>
      <c r="AXE125" s="29"/>
      <c r="AXF125" s="29"/>
      <c r="AXG125" s="29"/>
      <c r="AXH125" s="29"/>
      <c r="AXI125" s="29"/>
      <c r="AXJ125" s="29"/>
      <c r="AXK125" s="29"/>
      <c r="AXL125" s="29"/>
      <c r="AXM125" s="29"/>
      <c r="AXN125" s="29"/>
      <c r="AXO125" s="29"/>
      <c r="AXP125" s="29"/>
      <c r="AXQ125" s="29"/>
      <c r="AXR125" s="29"/>
      <c r="AXS125" s="29"/>
      <c r="AXT125" s="29"/>
      <c r="AXU125" s="29"/>
      <c r="AXV125" s="29"/>
      <c r="AXW125" s="29"/>
      <c r="AXX125" s="29"/>
      <c r="AXY125" s="29"/>
      <c r="AXZ125" s="29"/>
      <c r="AYA125" s="29"/>
      <c r="AYB125" s="29"/>
      <c r="AYC125" s="29"/>
      <c r="AYD125" s="29"/>
      <c r="AYE125" s="29"/>
      <c r="AYF125" s="29"/>
      <c r="AYG125" s="29"/>
      <c r="AYH125" s="29"/>
      <c r="AYI125" s="29"/>
      <c r="AYJ125" s="29"/>
      <c r="AYK125" s="29"/>
      <c r="AYL125" s="29"/>
      <c r="AYM125" s="29"/>
      <c r="AYN125" s="29"/>
      <c r="AYO125" s="29"/>
      <c r="AYP125" s="29"/>
      <c r="AYQ125" s="29"/>
      <c r="AYR125" s="29"/>
      <c r="AYS125" s="29"/>
      <c r="AYT125" s="29"/>
      <c r="AYU125" s="29"/>
      <c r="AYV125" s="29"/>
      <c r="AYW125" s="29"/>
      <c r="AYX125" s="29"/>
      <c r="AYY125" s="29"/>
      <c r="AYZ125" s="29"/>
      <c r="AZA125" s="29"/>
      <c r="AZB125" s="29"/>
      <c r="AZC125" s="29"/>
      <c r="AZD125" s="29"/>
      <c r="AZE125" s="29"/>
      <c r="AZF125" s="29"/>
      <c r="AZG125" s="29"/>
      <c r="AZH125" s="29"/>
      <c r="AZI125" s="29"/>
      <c r="AZJ125" s="29"/>
      <c r="AZK125" s="29"/>
      <c r="AZL125" s="29"/>
      <c r="AZM125" s="29"/>
      <c r="AZN125" s="29"/>
      <c r="AZO125" s="29"/>
      <c r="AZP125" s="29"/>
      <c r="AZQ125" s="29"/>
      <c r="AZR125" s="29"/>
      <c r="AZS125" s="29"/>
      <c r="AZT125" s="29"/>
      <c r="AZU125" s="29"/>
      <c r="AZV125" s="29"/>
      <c r="AZW125" s="29"/>
      <c r="AZX125" s="29"/>
      <c r="AZY125" s="29"/>
      <c r="AZZ125" s="29"/>
      <c r="BAA125" s="29"/>
      <c r="BAB125" s="29"/>
      <c r="BAC125" s="29"/>
      <c r="BAD125" s="29"/>
    </row>
    <row r="126" spans="1:1382" s="89" customFormat="1" ht="14" x14ac:dyDescent="0.2">
      <c r="A126" s="30"/>
      <c r="B126" s="44"/>
      <c r="C126" s="40">
        <v>33823757</v>
      </c>
      <c r="D126" s="44"/>
      <c r="E126" s="31" t="s">
        <v>4466</v>
      </c>
      <c r="F126" s="30" t="s">
        <v>2610</v>
      </c>
      <c r="G126" s="94">
        <v>35675</v>
      </c>
      <c r="H126" s="40" t="s">
        <v>480</v>
      </c>
      <c r="I126" s="40"/>
      <c r="J126" s="42"/>
      <c r="K126" s="42"/>
      <c r="L126" s="77"/>
      <c r="M126" s="30"/>
      <c r="N126" s="56" t="s">
        <v>807</v>
      </c>
      <c r="O126" s="30"/>
      <c r="P126" s="44"/>
      <c r="Q126" s="30"/>
      <c r="R126" s="30" t="s">
        <v>453</v>
      </c>
      <c r="S126" s="32" t="s">
        <v>453</v>
      </c>
      <c r="T126" s="32" t="s">
        <v>453</v>
      </c>
      <c r="U126" s="42" t="s">
        <v>453</v>
      </c>
      <c r="V126" s="32" t="s">
        <v>453</v>
      </c>
      <c r="W126" s="32" t="s">
        <v>563</v>
      </c>
      <c r="X126" s="30" t="s">
        <v>4467</v>
      </c>
      <c r="Y126" s="30" t="s">
        <v>4468</v>
      </c>
      <c r="Z126" s="56" t="s">
        <v>804</v>
      </c>
      <c r="AA126" s="45">
        <v>43066</v>
      </c>
      <c r="AB126" s="80" t="s">
        <v>807</v>
      </c>
      <c r="AC126" s="32"/>
      <c r="AD126" s="42"/>
      <c r="AE126" s="32"/>
      <c r="AF126" s="42"/>
      <c r="AG126" s="32"/>
      <c r="AH126" s="42"/>
      <c r="AI126" s="32"/>
      <c r="AJ126" s="42"/>
      <c r="AK126" s="32"/>
      <c r="AL126" s="42"/>
      <c r="AM126" s="32"/>
      <c r="AN126" s="42"/>
      <c r="AO126" s="32"/>
      <c r="AP126" s="42"/>
      <c r="AQ126" s="42"/>
      <c r="AR126" s="42"/>
      <c r="AS126" s="42"/>
      <c r="AT126" s="42"/>
      <c r="AU126" s="42"/>
      <c r="AV126" s="42"/>
      <c r="AW126" s="42"/>
      <c r="AX126" s="42"/>
      <c r="AY126" s="49"/>
      <c r="AZ126" s="32"/>
      <c r="BA126" s="32"/>
      <c r="BB126" s="44"/>
      <c r="BC126" s="30"/>
      <c r="BD126" s="32"/>
      <c r="BE126" s="32"/>
      <c r="BF126" s="43"/>
      <c r="BG126" s="40"/>
      <c r="BH126" s="40"/>
      <c r="BI126" s="40"/>
      <c r="BJ126" s="40"/>
      <c r="BK126" s="31"/>
      <c r="BL126" s="31"/>
      <c r="BM126" s="30"/>
      <c r="BN126" s="30"/>
      <c r="BO126" s="30"/>
      <c r="BP126" s="30"/>
      <c r="BQ126" s="30"/>
      <c r="BR126" s="30"/>
      <c r="BS126" s="30"/>
      <c r="BT126" s="30"/>
      <c r="BU126" s="30"/>
      <c r="BV126" s="30" t="s">
        <v>4512</v>
      </c>
      <c r="BW126" s="30"/>
      <c r="BX126" s="30"/>
      <c r="BY126" s="30"/>
      <c r="BZ126" s="30"/>
      <c r="CA126" s="112"/>
      <c r="CC126" s="29"/>
      <c r="CD126" s="29"/>
      <c r="CE126" s="29"/>
      <c r="CF126" s="29"/>
      <c r="CG126" s="29"/>
      <c r="CH126" s="29"/>
      <c r="CI126" s="29"/>
      <c r="CJ126" s="29"/>
      <c r="CK126" s="29"/>
      <c r="CL126" s="29"/>
      <c r="CM126" s="29"/>
      <c r="CN126" s="29"/>
      <c r="CO126" s="29"/>
      <c r="CP126" s="29"/>
      <c r="CQ126" s="29"/>
      <c r="CR126" s="29"/>
      <c r="CS126" s="29"/>
      <c r="CT126" s="29"/>
      <c r="CU126" s="29"/>
      <c r="CV126" s="29"/>
      <c r="CW126" s="29"/>
      <c r="CX126" s="29"/>
      <c r="CY126" s="29"/>
      <c r="CZ126" s="29"/>
      <c r="DA126" s="29"/>
      <c r="DB126" s="29"/>
      <c r="DC126" s="29"/>
      <c r="DD126" s="29"/>
      <c r="DE126" s="29"/>
      <c r="DF126" s="29"/>
      <c r="DG126" s="29"/>
      <c r="DH126" s="29"/>
      <c r="DI126" s="29"/>
      <c r="DJ126" s="29"/>
      <c r="DK126" s="29"/>
      <c r="DL126" s="29"/>
      <c r="DM126" s="29"/>
      <c r="DN126" s="29"/>
      <c r="DO126" s="29"/>
      <c r="DP126" s="29"/>
      <c r="DQ126" s="29"/>
      <c r="DR126" s="29"/>
      <c r="DS126" s="29"/>
      <c r="DT126" s="29"/>
      <c r="DU126" s="29"/>
      <c r="DV126" s="29"/>
      <c r="DW126" s="29"/>
      <c r="DX126" s="29"/>
      <c r="DY126" s="29"/>
      <c r="DZ126" s="29"/>
      <c r="EA126" s="29"/>
      <c r="EB126" s="29"/>
      <c r="EC126" s="29"/>
      <c r="ED126" s="29"/>
      <c r="EE126" s="29"/>
      <c r="EF126" s="29"/>
      <c r="EG126" s="29"/>
      <c r="EH126" s="29"/>
      <c r="EI126" s="29"/>
      <c r="EJ126" s="29"/>
      <c r="EK126" s="29"/>
      <c r="EL126" s="29"/>
      <c r="EM126" s="29"/>
      <c r="EN126" s="29"/>
      <c r="EO126" s="29"/>
      <c r="EP126" s="29"/>
      <c r="EQ126" s="29"/>
      <c r="ER126" s="29"/>
      <c r="ES126" s="29"/>
      <c r="ET126" s="29"/>
      <c r="EU126" s="29"/>
      <c r="EV126" s="29"/>
      <c r="EW126" s="29"/>
      <c r="EX126" s="29"/>
      <c r="EY126" s="29"/>
      <c r="EZ126" s="29"/>
      <c r="FA126" s="29"/>
      <c r="FB126" s="29"/>
      <c r="FC126" s="29"/>
      <c r="FD126" s="29"/>
      <c r="FE126" s="29"/>
      <c r="FF126" s="29"/>
      <c r="FG126" s="29"/>
      <c r="FH126" s="29"/>
      <c r="FI126" s="29"/>
      <c r="FJ126" s="29"/>
      <c r="FK126" s="29"/>
      <c r="FL126" s="29"/>
      <c r="FM126" s="29"/>
      <c r="FN126" s="29"/>
      <c r="FO126" s="29"/>
      <c r="FP126" s="29"/>
      <c r="FQ126" s="29"/>
      <c r="FR126" s="29"/>
      <c r="FS126" s="29"/>
      <c r="FT126" s="29"/>
      <c r="FU126" s="29"/>
      <c r="FV126" s="29"/>
      <c r="FW126" s="29"/>
      <c r="FX126" s="29"/>
      <c r="FY126" s="29"/>
      <c r="FZ126" s="29"/>
      <c r="GA126" s="29"/>
      <c r="GB126" s="29"/>
      <c r="GC126" s="29"/>
      <c r="GD126" s="29"/>
      <c r="GE126" s="29"/>
      <c r="GF126" s="29"/>
      <c r="GG126" s="29"/>
      <c r="GH126" s="29"/>
      <c r="GI126" s="29"/>
      <c r="GJ126" s="29"/>
      <c r="GK126" s="29"/>
      <c r="GL126" s="29"/>
      <c r="GM126" s="29"/>
      <c r="GN126" s="29"/>
      <c r="GO126" s="29"/>
      <c r="GP126" s="29"/>
      <c r="GQ126" s="29"/>
      <c r="GR126" s="29"/>
      <c r="GS126" s="29"/>
      <c r="GT126" s="29"/>
      <c r="GU126" s="29"/>
      <c r="GV126" s="29"/>
      <c r="GW126" s="29"/>
      <c r="GX126" s="29"/>
      <c r="GY126" s="29"/>
      <c r="GZ126" s="29"/>
      <c r="HA126" s="29"/>
      <c r="HB126" s="29"/>
      <c r="HC126" s="29"/>
      <c r="HD126" s="29"/>
      <c r="HE126" s="29"/>
      <c r="HF126" s="29"/>
      <c r="HG126" s="29"/>
      <c r="HH126" s="29"/>
      <c r="HI126" s="29"/>
      <c r="HJ126" s="29"/>
      <c r="HK126" s="29"/>
      <c r="HL126" s="29"/>
      <c r="HM126" s="29"/>
      <c r="HN126" s="29"/>
      <c r="HO126" s="29"/>
      <c r="HP126" s="29"/>
      <c r="HQ126" s="29"/>
      <c r="HR126" s="29"/>
      <c r="HS126" s="29"/>
      <c r="HT126" s="29"/>
      <c r="HU126" s="29"/>
      <c r="HV126" s="29"/>
      <c r="HW126" s="29"/>
      <c r="HX126" s="29"/>
      <c r="HY126" s="29"/>
      <c r="HZ126" s="29"/>
      <c r="IA126" s="29"/>
      <c r="IB126" s="29"/>
      <c r="IC126" s="29"/>
      <c r="ID126" s="29"/>
      <c r="IE126" s="29"/>
      <c r="IF126" s="29"/>
      <c r="IG126" s="29"/>
      <c r="IH126" s="29"/>
      <c r="II126" s="29"/>
      <c r="IJ126" s="29"/>
      <c r="IK126" s="29"/>
      <c r="IL126" s="29"/>
      <c r="IM126" s="29"/>
      <c r="IN126" s="29"/>
      <c r="IO126" s="29"/>
      <c r="IP126" s="29"/>
      <c r="IQ126" s="29"/>
      <c r="IR126" s="29"/>
      <c r="IS126" s="29"/>
      <c r="IT126" s="29"/>
      <c r="IU126" s="29"/>
      <c r="IV126" s="29"/>
      <c r="IW126" s="29"/>
      <c r="IX126" s="29"/>
      <c r="IY126" s="29"/>
      <c r="IZ126" s="29"/>
      <c r="JA126" s="29"/>
      <c r="JB126" s="29"/>
      <c r="JC126" s="29"/>
      <c r="JD126" s="29"/>
      <c r="JE126" s="29"/>
      <c r="JF126" s="29"/>
      <c r="JG126" s="29"/>
      <c r="JH126" s="29"/>
      <c r="JI126" s="29"/>
      <c r="JJ126" s="29"/>
      <c r="JK126" s="29"/>
      <c r="JL126" s="29"/>
      <c r="JM126" s="29"/>
      <c r="JN126" s="29"/>
      <c r="JO126" s="29"/>
      <c r="JP126" s="29"/>
      <c r="JQ126" s="29"/>
      <c r="JR126" s="29"/>
      <c r="JS126" s="29"/>
      <c r="JT126" s="29"/>
      <c r="JU126" s="29"/>
      <c r="JV126" s="29"/>
      <c r="JW126" s="29"/>
      <c r="JX126" s="29"/>
      <c r="JY126" s="29"/>
      <c r="JZ126" s="29"/>
      <c r="KA126" s="29"/>
      <c r="KB126" s="29"/>
      <c r="KC126" s="29"/>
      <c r="KD126" s="29"/>
      <c r="KE126" s="29"/>
      <c r="KF126" s="29"/>
      <c r="KG126" s="29"/>
      <c r="KH126" s="29"/>
      <c r="KI126" s="29"/>
      <c r="KJ126" s="29"/>
      <c r="KK126" s="29"/>
      <c r="KL126" s="29"/>
      <c r="KM126" s="29"/>
      <c r="KN126" s="29"/>
      <c r="KO126" s="29"/>
      <c r="KP126" s="29"/>
      <c r="KQ126" s="29"/>
      <c r="KR126" s="29"/>
      <c r="KS126" s="29"/>
      <c r="KT126" s="29"/>
      <c r="KU126" s="29"/>
      <c r="KV126" s="29"/>
      <c r="KW126" s="29"/>
      <c r="KX126" s="29"/>
      <c r="KY126" s="29"/>
      <c r="KZ126" s="29"/>
      <c r="LA126" s="29"/>
      <c r="LB126" s="29"/>
      <c r="LC126" s="29"/>
      <c r="LD126" s="29"/>
      <c r="LE126" s="29"/>
      <c r="LF126" s="29"/>
      <c r="LG126" s="29"/>
      <c r="LH126" s="29"/>
      <c r="LI126" s="29"/>
      <c r="LJ126" s="29"/>
      <c r="LK126" s="29"/>
      <c r="LL126" s="29"/>
      <c r="LM126" s="29"/>
      <c r="LN126" s="29"/>
      <c r="LO126" s="29"/>
      <c r="LP126" s="29"/>
      <c r="LQ126" s="29"/>
      <c r="LR126" s="29"/>
      <c r="LS126" s="29"/>
      <c r="LT126" s="29"/>
      <c r="LU126" s="29"/>
      <c r="LV126" s="29"/>
      <c r="LW126" s="29"/>
      <c r="LX126" s="29"/>
      <c r="LY126" s="29"/>
      <c r="LZ126" s="29"/>
      <c r="MA126" s="29"/>
      <c r="MB126" s="29"/>
      <c r="MC126" s="29"/>
      <c r="MD126" s="29"/>
      <c r="ME126" s="29"/>
      <c r="MF126" s="29"/>
      <c r="MG126" s="29"/>
      <c r="MH126" s="29"/>
      <c r="MI126" s="29"/>
      <c r="MJ126" s="29"/>
      <c r="MK126" s="29"/>
      <c r="ML126" s="29"/>
      <c r="MM126" s="29"/>
      <c r="MN126" s="29"/>
      <c r="MO126" s="29"/>
      <c r="MP126" s="29"/>
      <c r="MQ126" s="29"/>
      <c r="MR126" s="29"/>
      <c r="MS126" s="29"/>
      <c r="MT126" s="29"/>
      <c r="MU126" s="29"/>
      <c r="MV126" s="29"/>
      <c r="MW126" s="29"/>
      <c r="MX126" s="29"/>
      <c r="MY126" s="29"/>
      <c r="MZ126" s="29"/>
      <c r="NA126" s="29"/>
      <c r="NB126" s="29"/>
      <c r="NC126" s="29"/>
      <c r="ND126" s="29"/>
      <c r="NE126" s="29"/>
      <c r="NF126" s="29"/>
      <c r="NG126" s="29"/>
      <c r="NH126" s="29"/>
      <c r="NI126" s="29"/>
      <c r="NJ126" s="29"/>
      <c r="NK126" s="29"/>
      <c r="NL126" s="29"/>
      <c r="NM126" s="29"/>
      <c r="NN126" s="29"/>
      <c r="NO126" s="29"/>
      <c r="NP126" s="29"/>
      <c r="NQ126" s="29"/>
      <c r="NR126" s="29"/>
      <c r="NS126" s="29"/>
      <c r="NT126" s="29"/>
      <c r="NU126" s="29"/>
      <c r="NV126" s="29"/>
      <c r="NW126" s="29"/>
      <c r="NX126" s="29"/>
      <c r="NY126" s="29"/>
      <c r="NZ126" s="29"/>
      <c r="OA126" s="29"/>
      <c r="OB126" s="29"/>
      <c r="OC126" s="29"/>
      <c r="OD126" s="29"/>
      <c r="OE126" s="29"/>
      <c r="OF126" s="29"/>
      <c r="OG126" s="29"/>
      <c r="OH126" s="29"/>
      <c r="OI126" s="29"/>
      <c r="OJ126" s="29"/>
      <c r="OK126" s="29"/>
      <c r="OL126" s="29"/>
      <c r="OM126" s="29"/>
      <c r="ON126" s="29"/>
      <c r="OO126" s="29"/>
      <c r="OP126" s="29"/>
      <c r="OQ126" s="29"/>
      <c r="OR126" s="29"/>
      <c r="OS126" s="29"/>
      <c r="OT126" s="29"/>
      <c r="OU126" s="29"/>
      <c r="OV126" s="29"/>
      <c r="OW126" s="29"/>
      <c r="OX126" s="29"/>
      <c r="OY126" s="29"/>
      <c r="OZ126" s="29"/>
      <c r="PA126" s="29"/>
      <c r="PB126" s="29"/>
      <c r="PC126" s="29"/>
      <c r="PD126" s="29"/>
      <c r="PE126" s="29"/>
      <c r="PF126" s="29"/>
      <c r="PG126" s="29"/>
      <c r="PH126" s="29"/>
      <c r="PI126" s="29"/>
      <c r="PJ126" s="29"/>
      <c r="PK126" s="29"/>
      <c r="PL126" s="29"/>
      <c r="PM126" s="29"/>
      <c r="PN126" s="29"/>
      <c r="PO126" s="29"/>
      <c r="PP126" s="29"/>
      <c r="PQ126" s="29"/>
      <c r="PR126" s="29"/>
      <c r="PS126" s="29"/>
      <c r="PT126" s="29"/>
      <c r="PU126" s="29"/>
      <c r="PV126" s="29"/>
      <c r="PW126" s="29"/>
      <c r="PX126" s="29"/>
      <c r="PY126" s="29"/>
      <c r="PZ126" s="29"/>
      <c r="QA126" s="29"/>
      <c r="QB126" s="29"/>
      <c r="QC126" s="29"/>
      <c r="QD126" s="29"/>
      <c r="QE126" s="29"/>
      <c r="QF126" s="29"/>
      <c r="QG126" s="29"/>
      <c r="QH126" s="29"/>
      <c r="QI126" s="29"/>
      <c r="QJ126" s="29"/>
      <c r="QK126" s="29"/>
      <c r="QL126" s="29"/>
      <c r="QM126" s="29"/>
      <c r="QN126" s="29"/>
      <c r="QO126" s="29"/>
      <c r="QP126" s="29"/>
      <c r="QQ126" s="29"/>
      <c r="QR126" s="29"/>
      <c r="QS126" s="29"/>
      <c r="QT126" s="29"/>
      <c r="QU126" s="29"/>
      <c r="QV126" s="29"/>
      <c r="QW126" s="29"/>
      <c r="QX126" s="29"/>
      <c r="QY126" s="29"/>
      <c r="QZ126" s="29"/>
      <c r="RA126" s="29"/>
      <c r="RB126" s="29"/>
      <c r="RC126" s="29"/>
      <c r="RD126" s="29"/>
      <c r="RE126" s="29"/>
      <c r="RF126" s="29"/>
      <c r="RG126" s="29"/>
      <c r="RH126" s="29"/>
      <c r="RI126" s="29"/>
      <c r="RJ126" s="29"/>
      <c r="RK126" s="29"/>
      <c r="RL126" s="29"/>
      <c r="RM126" s="29"/>
      <c r="RN126" s="29"/>
      <c r="RO126" s="29"/>
      <c r="RP126" s="29"/>
      <c r="RQ126" s="29"/>
      <c r="RR126" s="29"/>
      <c r="RS126" s="29"/>
      <c r="RT126" s="29"/>
      <c r="RU126" s="29"/>
      <c r="RV126" s="29"/>
      <c r="RW126" s="29"/>
      <c r="RX126" s="29"/>
      <c r="RY126" s="29"/>
      <c r="RZ126" s="29"/>
      <c r="SA126" s="29"/>
      <c r="SB126" s="29"/>
      <c r="SC126" s="29"/>
      <c r="SD126" s="29"/>
      <c r="SE126" s="29"/>
      <c r="SF126" s="29"/>
      <c r="SG126" s="29"/>
      <c r="SH126" s="29"/>
      <c r="SI126" s="29"/>
      <c r="SJ126" s="29"/>
      <c r="SK126" s="29"/>
      <c r="SL126" s="29"/>
      <c r="SM126" s="29"/>
      <c r="SN126" s="29"/>
      <c r="SO126" s="29"/>
      <c r="SP126" s="29"/>
      <c r="SQ126" s="29"/>
      <c r="SR126" s="29"/>
      <c r="SS126" s="29"/>
      <c r="ST126" s="29"/>
      <c r="SU126" s="29"/>
      <c r="SV126" s="29"/>
      <c r="SW126" s="29"/>
      <c r="SX126" s="29"/>
      <c r="SY126" s="29"/>
      <c r="SZ126" s="29"/>
      <c r="TA126" s="29"/>
      <c r="TB126" s="29"/>
      <c r="TC126" s="29"/>
      <c r="TD126" s="29"/>
      <c r="TE126" s="29"/>
      <c r="TF126" s="29"/>
      <c r="TG126" s="29"/>
      <c r="TH126" s="29"/>
      <c r="TI126" s="29"/>
      <c r="TJ126" s="29"/>
      <c r="TK126" s="29"/>
      <c r="TL126" s="29"/>
      <c r="TM126" s="29"/>
      <c r="TN126" s="29"/>
      <c r="TO126" s="29"/>
      <c r="TP126" s="29"/>
      <c r="TQ126" s="29"/>
      <c r="TR126" s="29"/>
      <c r="TS126" s="29"/>
      <c r="TT126" s="29"/>
      <c r="TU126" s="29"/>
      <c r="TV126" s="29"/>
      <c r="TW126" s="29"/>
      <c r="TX126" s="29"/>
      <c r="TY126" s="29"/>
      <c r="TZ126" s="29"/>
      <c r="UA126" s="29"/>
      <c r="UB126" s="29"/>
      <c r="UC126" s="29"/>
      <c r="UD126" s="29"/>
      <c r="UE126" s="29"/>
      <c r="UF126" s="29"/>
      <c r="UG126" s="29"/>
      <c r="UH126" s="29"/>
      <c r="UI126" s="29"/>
      <c r="UJ126" s="29"/>
      <c r="UK126" s="29"/>
      <c r="UL126" s="29"/>
      <c r="UM126" s="29"/>
      <c r="UN126" s="29"/>
      <c r="UO126" s="29"/>
      <c r="UP126" s="29"/>
      <c r="UQ126" s="29"/>
      <c r="UR126" s="29"/>
      <c r="US126" s="29"/>
      <c r="UT126" s="29"/>
      <c r="UU126" s="29"/>
      <c r="UV126" s="29"/>
      <c r="UW126" s="29"/>
      <c r="UX126" s="29"/>
      <c r="UY126" s="29"/>
      <c r="UZ126" s="29"/>
      <c r="VA126" s="29"/>
      <c r="VB126" s="29"/>
      <c r="VC126" s="29"/>
      <c r="VD126" s="29"/>
      <c r="VE126" s="29"/>
      <c r="VF126" s="29"/>
      <c r="VG126" s="29"/>
      <c r="VH126" s="29"/>
      <c r="VI126" s="29"/>
      <c r="VJ126" s="29"/>
      <c r="VK126" s="29"/>
      <c r="VL126" s="29"/>
      <c r="VM126" s="29"/>
      <c r="VN126" s="29"/>
      <c r="VO126" s="29"/>
      <c r="VP126" s="29"/>
      <c r="VQ126" s="29"/>
      <c r="VR126" s="29"/>
      <c r="VS126" s="29"/>
      <c r="VT126" s="29"/>
      <c r="VU126" s="29"/>
      <c r="VV126" s="29"/>
      <c r="VW126" s="29"/>
      <c r="VX126" s="29"/>
      <c r="VY126" s="29"/>
      <c r="VZ126" s="29"/>
      <c r="WA126" s="29"/>
      <c r="WB126" s="29"/>
      <c r="WC126" s="29"/>
      <c r="WD126" s="29"/>
      <c r="WE126" s="29"/>
      <c r="WF126" s="29"/>
      <c r="WG126" s="29"/>
      <c r="WH126" s="29"/>
      <c r="WI126" s="29"/>
      <c r="WJ126" s="29"/>
      <c r="WK126" s="29"/>
      <c r="WL126" s="29"/>
      <c r="WM126" s="29"/>
      <c r="WN126" s="29"/>
      <c r="WO126" s="29"/>
      <c r="WP126" s="29"/>
      <c r="WQ126" s="29"/>
      <c r="WR126" s="29"/>
      <c r="WS126" s="29"/>
      <c r="WT126" s="29"/>
      <c r="WU126" s="29"/>
      <c r="WV126" s="29"/>
      <c r="WW126" s="29"/>
      <c r="WX126" s="29"/>
      <c r="WY126" s="29"/>
      <c r="WZ126" s="29"/>
      <c r="XA126" s="29"/>
      <c r="XB126" s="29"/>
      <c r="XC126" s="29"/>
      <c r="XD126" s="29"/>
      <c r="XE126" s="29"/>
      <c r="XF126" s="29"/>
      <c r="XG126" s="29"/>
      <c r="XH126" s="29"/>
      <c r="XI126" s="29"/>
      <c r="XJ126" s="29"/>
      <c r="XK126" s="29"/>
      <c r="XL126" s="29"/>
      <c r="XM126" s="29"/>
      <c r="XN126" s="29"/>
      <c r="XO126" s="29"/>
      <c r="XP126" s="29"/>
      <c r="XQ126" s="29"/>
      <c r="XR126" s="29"/>
      <c r="XS126" s="29"/>
      <c r="XT126" s="29"/>
      <c r="XU126" s="29"/>
      <c r="XV126" s="29"/>
      <c r="XW126" s="29"/>
      <c r="XX126" s="29"/>
      <c r="XY126" s="29"/>
      <c r="XZ126" s="29"/>
      <c r="YA126" s="29"/>
      <c r="YB126" s="29"/>
      <c r="YC126" s="29"/>
      <c r="YD126" s="29"/>
      <c r="YE126" s="29"/>
      <c r="YF126" s="29"/>
      <c r="YG126" s="29"/>
      <c r="YH126" s="29"/>
      <c r="YI126" s="29"/>
      <c r="YJ126" s="29"/>
      <c r="YK126" s="29"/>
      <c r="YL126" s="29"/>
      <c r="YM126" s="29"/>
      <c r="YN126" s="29"/>
      <c r="YO126" s="29"/>
      <c r="YP126" s="29"/>
      <c r="YQ126" s="29"/>
      <c r="YR126" s="29"/>
      <c r="YS126" s="29"/>
      <c r="YT126" s="29"/>
      <c r="YU126" s="29"/>
      <c r="YV126" s="29"/>
      <c r="YW126" s="29"/>
      <c r="YX126" s="29"/>
      <c r="YY126" s="29"/>
      <c r="YZ126" s="29"/>
      <c r="ZA126" s="29"/>
      <c r="ZB126" s="29"/>
      <c r="ZC126" s="29"/>
      <c r="ZD126" s="29"/>
      <c r="ZE126" s="29"/>
      <c r="ZF126" s="29"/>
      <c r="ZG126" s="29"/>
      <c r="ZH126" s="29"/>
      <c r="ZI126" s="29"/>
      <c r="ZJ126" s="29"/>
      <c r="ZK126" s="29"/>
      <c r="ZL126" s="29"/>
      <c r="ZM126" s="29"/>
      <c r="ZN126" s="29"/>
      <c r="ZO126" s="29"/>
      <c r="ZP126" s="29"/>
      <c r="ZQ126" s="29"/>
      <c r="ZR126" s="29"/>
      <c r="ZS126" s="29"/>
      <c r="ZT126" s="29"/>
      <c r="ZU126" s="29"/>
      <c r="ZV126" s="29"/>
      <c r="ZW126" s="29"/>
      <c r="ZX126" s="29"/>
      <c r="ZY126" s="29"/>
      <c r="ZZ126" s="29"/>
      <c r="AAA126" s="29"/>
      <c r="AAB126" s="29"/>
      <c r="AAC126" s="29"/>
      <c r="AAD126" s="29"/>
      <c r="AAE126" s="29"/>
      <c r="AAF126" s="29"/>
      <c r="AAG126" s="29"/>
      <c r="AAH126" s="29"/>
      <c r="AAI126" s="29"/>
      <c r="AAJ126" s="29"/>
      <c r="AAK126" s="29"/>
      <c r="AAL126" s="29"/>
      <c r="AAM126" s="29"/>
      <c r="AAN126" s="29"/>
      <c r="AAO126" s="29"/>
      <c r="AAP126" s="29"/>
      <c r="AAQ126" s="29"/>
      <c r="AAR126" s="29"/>
      <c r="AAS126" s="29"/>
      <c r="AAT126" s="29"/>
      <c r="AAU126" s="29"/>
      <c r="AAV126" s="29"/>
      <c r="AAW126" s="29"/>
      <c r="AAX126" s="29"/>
      <c r="AAY126" s="29"/>
      <c r="AAZ126" s="29"/>
      <c r="ABA126" s="29"/>
      <c r="ABB126" s="29"/>
      <c r="ABC126" s="29"/>
      <c r="ABD126" s="29"/>
      <c r="ABE126" s="29"/>
      <c r="ABF126" s="29"/>
      <c r="ABG126" s="29"/>
      <c r="ABH126" s="29"/>
      <c r="ABI126" s="29"/>
      <c r="ABJ126" s="29"/>
      <c r="ABK126" s="29"/>
      <c r="ABL126" s="29"/>
      <c r="ABM126" s="29"/>
      <c r="ABN126" s="29"/>
      <c r="ABO126" s="29"/>
      <c r="ABP126" s="29"/>
      <c r="ABQ126" s="29"/>
      <c r="ABR126" s="29"/>
      <c r="ABS126" s="29"/>
      <c r="ABT126" s="29"/>
      <c r="ABU126" s="29"/>
      <c r="ABV126" s="29"/>
      <c r="ABW126" s="29"/>
      <c r="ABX126" s="29"/>
      <c r="ABY126" s="29"/>
      <c r="ABZ126" s="29"/>
      <c r="ACA126" s="29"/>
      <c r="ACB126" s="29"/>
      <c r="ACC126" s="29"/>
      <c r="ACD126" s="29"/>
      <c r="ACE126" s="29"/>
      <c r="ACF126" s="29"/>
      <c r="ACG126" s="29"/>
      <c r="ACH126" s="29"/>
      <c r="ACI126" s="29"/>
      <c r="ACJ126" s="29"/>
      <c r="ACK126" s="29"/>
      <c r="ACL126" s="29"/>
      <c r="ACM126" s="29"/>
      <c r="ACN126" s="29"/>
      <c r="ACO126" s="29"/>
      <c r="ACP126" s="29"/>
      <c r="ACQ126" s="29"/>
      <c r="ACR126" s="29"/>
      <c r="ACS126" s="29"/>
      <c r="ACT126" s="29"/>
      <c r="ACU126" s="29"/>
      <c r="ACV126" s="29"/>
      <c r="ACW126" s="29"/>
      <c r="ACX126" s="29"/>
      <c r="ACY126" s="29"/>
      <c r="ACZ126" s="29"/>
      <c r="ADA126" s="29"/>
      <c r="ADB126" s="29"/>
      <c r="ADC126" s="29"/>
      <c r="ADD126" s="29"/>
      <c r="ADE126" s="29"/>
      <c r="ADF126" s="29"/>
      <c r="ADG126" s="29"/>
      <c r="ADH126" s="29"/>
      <c r="ADI126" s="29"/>
      <c r="ADJ126" s="29"/>
      <c r="ADK126" s="29"/>
      <c r="ADL126" s="29"/>
      <c r="ADM126" s="29"/>
      <c r="ADN126" s="29"/>
      <c r="ADO126" s="29"/>
      <c r="ADP126" s="29"/>
      <c r="ADQ126" s="29"/>
      <c r="ADR126" s="29"/>
      <c r="ADS126" s="29"/>
      <c r="ADT126" s="29"/>
      <c r="ADU126" s="29"/>
      <c r="ADV126" s="29"/>
      <c r="ADW126" s="29"/>
      <c r="ADX126" s="29"/>
      <c r="ADY126" s="29"/>
      <c r="ADZ126" s="29"/>
      <c r="AEA126" s="29"/>
      <c r="AEB126" s="29"/>
      <c r="AEC126" s="29"/>
      <c r="AED126" s="29"/>
      <c r="AEE126" s="29"/>
      <c r="AEF126" s="29"/>
      <c r="AEG126" s="29"/>
      <c r="AEH126" s="29"/>
      <c r="AEI126" s="29"/>
      <c r="AEJ126" s="29"/>
      <c r="AEK126" s="29"/>
      <c r="AEL126" s="29"/>
      <c r="AEM126" s="29"/>
      <c r="AEN126" s="29"/>
      <c r="AEO126" s="29"/>
      <c r="AEP126" s="29"/>
      <c r="AEQ126" s="29"/>
      <c r="AER126" s="29"/>
      <c r="AES126" s="29"/>
      <c r="AET126" s="29"/>
      <c r="AEU126" s="29"/>
      <c r="AEV126" s="29"/>
      <c r="AEW126" s="29"/>
      <c r="AEX126" s="29"/>
      <c r="AEY126" s="29"/>
      <c r="AEZ126" s="29"/>
      <c r="AFA126" s="29"/>
      <c r="AFB126" s="29"/>
      <c r="AFC126" s="29"/>
      <c r="AFD126" s="29"/>
      <c r="AFE126" s="29"/>
      <c r="AFF126" s="29"/>
      <c r="AFG126" s="29"/>
      <c r="AFH126" s="29"/>
      <c r="AFI126" s="29"/>
      <c r="AFJ126" s="29"/>
      <c r="AFK126" s="29"/>
      <c r="AFL126" s="29"/>
      <c r="AFM126" s="29"/>
      <c r="AFN126" s="29"/>
      <c r="AFO126" s="29"/>
      <c r="AFP126" s="29"/>
      <c r="AFQ126" s="29"/>
      <c r="AFR126" s="29"/>
      <c r="AFS126" s="29"/>
      <c r="AFT126" s="29"/>
      <c r="AFU126" s="29"/>
      <c r="AFV126" s="29"/>
      <c r="AFW126" s="29"/>
      <c r="AFX126" s="29"/>
      <c r="AFY126" s="29"/>
      <c r="AFZ126" s="29"/>
      <c r="AGA126" s="29"/>
      <c r="AGB126" s="29"/>
      <c r="AGC126" s="29"/>
      <c r="AGD126" s="29"/>
      <c r="AGE126" s="29"/>
      <c r="AGF126" s="29"/>
      <c r="AGG126" s="29"/>
      <c r="AGH126" s="29"/>
      <c r="AGI126" s="29"/>
      <c r="AGJ126" s="29"/>
      <c r="AGK126" s="29"/>
      <c r="AGL126" s="29"/>
      <c r="AGM126" s="29"/>
      <c r="AGN126" s="29"/>
      <c r="AGO126" s="29"/>
      <c r="AGP126" s="29"/>
      <c r="AGQ126" s="29"/>
      <c r="AGR126" s="29"/>
      <c r="AGS126" s="29"/>
      <c r="AGT126" s="29"/>
      <c r="AGU126" s="29"/>
      <c r="AGV126" s="29"/>
      <c r="AGW126" s="29"/>
      <c r="AGX126" s="29"/>
      <c r="AGY126" s="29"/>
      <c r="AGZ126" s="29"/>
      <c r="AHA126" s="29"/>
      <c r="AHB126" s="29"/>
      <c r="AHC126" s="29"/>
      <c r="AHD126" s="29"/>
      <c r="AHE126" s="29"/>
      <c r="AHF126" s="29"/>
      <c r="AHG126" s="29"/>
      <c r="AHH126" s="29"/>
      <c r="AHI126" s="29"/>
      <c r="AHJ126" s="29"/>
      <c r="AHK126" s="29"/>
      <c r="AHL126" s="29"/>
      <c r="AHM126" s="29"/>
      <c r="AHN126" s="29"/>
      <c r="AHO126" s="29"/>
      <c r="AHP126" s="29"/>
      <c r="AHQ126" s="29"/>
      <c r="AHR126" s="29"/>
      <c r="AHS126" s="29"/>
      <c r="AHT126" s="29"/>
      <c r="AHU126" s="29"/>
      <c r="AHV126" s="29"/>
      <c r="AHW126" s="29"/>
      <c r="AHX126" s="29"/>
      <c r="AHY126" s="29"/>
      <c r="AHZ126" s="29"/>
      <c r="AIA126" s="29"/>
      <c r="AIB126" s="29"/>
      <c r="AIC126" s="29"/>
      <c r="AID126" s="29"/>
      <c r="AIE126" s="29"/>
      <c r="AIF126" s="29"/>
      <c r="AIG126" s="29"/>
      <c r="AIH126" s="29"/>
      <c r="AII126" s="29"/>
      <c r="AIJ126" s="29"/>
      <c r="AIK126" s="29"/>
      <c r="AIL126" s="29"/>
      <c r="AIM126" s="29"/>
      <c r="AIN126" s="29"/>
      <c r="AIO126" s="29"/>
      <c r="AIP126" s="29"/>
      <c r="AIQ126" s="29"/>
      <c r="AIR126" s="29"/>
      <c r="AIS126" s="29"/>
      <c r="AIT126" s="29"/>
      <c r="AIU126" s="29"/>
      <c r="AIV126" s="29"/>
      <c r="AIW126" s="29"/>
      <c r="AIX126" s="29"/>
      <c r="AIY126" s="29"/>
      <c r="AIZ126" s="29"/>
      <c r="AJA126" s="29"/>
      <c r="AJB126" s="29"/>
      <c r="AJC126" s="29"/>
      <c r="AJD126" s="29"/>
      <c r="AJE126" s="29"/>
      <c r="AJF126" s="29"/>
      <c r="AJG126" s="29"/>
      <c r="AJH126" s="29"/>
      <c r="AJI126" s="29"/>
      <c r="AJJ126" s="29"/>
      <c r="AJK126" s="29"/>
      <c r="AJL126" s="29"/>
      <c r="AJM126" s="29"/>
      <c r="AJN126" s="29"/>
      <c r="AJO126" s="29"/>
      <c r="AJP126" s="29"/>
      <c r="AJQ126" s="29"/>
      <c r="AJR126" s="29"/>
      <c r="AJS126" s="29"/>
      <c r="AJT126" s="29"/>
      <c r="AJU126" s="29"/>
      <c r="AJV126" s="29"/>
      <c r="AJW126" s="29"/>
      <c r="AJX126" s="29"/>
      <c r="AJY126" s="29"/>
      <c r="AJZ126" s="29"/>
      <c r="AKA126" s="29"/>
      <c r="AKB126" s="29"/>
      <c r="AKC126" s="29"/>
      <c r="AKD126" s="29"/>
      <c r="AKE126" s="29"/>
      <c r="AKF126" s="29"/>
      <c r="AKG126" s="29"/>
      <c r="AKH126" s="29"/>
      <c r="AKI126" s="29"/>
      <c r="AKJ126" s="29"/>
      <c r="AKK126" s="29"/>
      <c r="AKL126" s="29"/>
      <c r="AKM126" s="29"/>
      <c r="AKN126" s="29"/>
      <c r="AKO126" s="29"/>
      <c r="AKP126" s="29"/>
      <c r="AKQ126" s="29"/>
      <c r="AKR126" s="29"/>
      <c r="AKS126" s="29"/>
      <c r="AKT126" s="29"/>
      <c r="AKU126" s="29"/>
      <c r="AKV126" s="29"/>
      <c r="AKW126" s="29"/>
      <c r="AKX126" s="29"/>
      <c r="AKY126" s="29"/>
      <c r="AKZ126" s="29"/>
      <c r="ALA126" s="29"/>
      <c r="ALB126" s="29"/>
      <c r="ALC126" s="29"/>
      <c r="ALD126" s="29"/>
      <c r="ALE126" s="29"/>
      <c r="ALF126" s="29"/>
      <c r="ALG126" s="29"/>
      <c r="ALH126" s="29"/>
      <c r="ALI126" s="29"/>
      <c r="ALJ126" s="29"/>
      <c r="ALK126" s="29"/>
      <c r="ALL126" s="29"/>
      <c r="ALM126" s="29"/>
      <c r="ALN126" s="29"/>
      <c r="ALO126" s="29"/>
      <c r="ALP126" s="29"/>
      <c r="ALQ126" s="29"/>
      <c r="ALR126" s="29"/>
      <c r="ALS126" s="29"/>
      <c r="ALT126" s="29"/>
      <c r="ALU126" s="29"/>
      <c r="ALV126" s="29"/>
      <c r="ALW126" s="29"/>
      <c r="ALX126" s="29"/>
      <c r="ALY126" s="29"/>
      <c r="ALZ126" s="29"/>
      <c r="AMA126" s="29"/>
      <c r="AMB126" s="29"/>
      <c r="AMC126" s="29"/>
      <c r="AMD126" s="29"/>
      <c r="AME126" s="29"/>
      <c r="AMF126" s="29"/>
      <c r="AMG126" s="29"/>
      <c r="AMH126" s="29"/>
      <c r="AMI126" s="29"/>
      <c r="AMJ126" s="29"/>
      <c r="AMK126" s="29"/>
      <c r="AML126" s="29"/>
      <c r="AMM126" s="29"/>
      <c r="AMN126" s="29"/>
      <c r="AMO126" s="29"/>
      <c r="AMP126" s="29"/>
      <c r="AMQ126" s="29"/>
      <c r="AMR126" s="29"/>
      <c r="AMS126" s="29"/>
      <c r="AMT126" s="29"/>
      <c r="AMU126" s="29"/>
      <c r="AMV126" s="29"/>
      <c r="AMW126" s="29"/>
      <c r="AMX126" s="29"/>
      <c r="AMY126" s="29"/>
      <c r="AMZ126" s="29"/>
      <c r="ANA126" s="29"/>
      <c r="ANB126" s="29"/>
      <c r="ANC126" s="29"/>
      <c r="AND126" s="29"/>
      <c r="ANE126" s="29"/>
      <c r="ANF126" s="29"/>
      <c r="ANG126" s="29"/>
      <c r="ANH126" s="29"/>
      <c r="ANI126" s="29"/>
      <c r="ANJ126" s="29"/>
      <c r="ANK126" s="29"/>
      <c r="ANL126" s="29"/>
      <c r="ANM126" s="29"/>
      <c r="ANN126" s="29"/>
      <c r="ANO126" s="29"/>
      <c r="ANP126" s="29"/>
      <c r="ANQ126" s="29"/>
      <c r="ANR126" s="29"/>
      <c r="ANS126" s="29"/>
      <c r="ANT126" s="29"/>
      <c r="ANU126" s="29"/>
      <c r="ANV126" s="29"/>
      <c r="ANW126" s="29"/>
      <c r="ANX126" s="29"/>
      <c r="ANY126" s="29"/>
      <c r="ANZ126" s="29"/>
      <c r="AOA126" s="29"/>
      <c r="AOB126" s="29"/>
      <c r="AOC126" s="29"/>
      <c r="AOD126" s="29"/>
      <c r="AOE126" s="29"/>
      <c r="AOF126" s="29"/>
      <c r="AOG126" s="29"/>
      <c r="AOH126" s="29"/>
      <c r="AOI126" s="29"/>
      <c r="AOJ126" s="29"/>
      <c r="AOK126" s="29"/>
      <c r="AOL126" s="29"/>
      <c r="AOM126" s="29"/>
      <c r="AON126" s="29"/>
      <c r="AOO126" s="29"/>
      <c r="AOP126" s="29"/>
      <c r="AOQ126" s="29"/>
      <c r="AOR126" s="29"/>
      <c r="AOS126" s="29"/>
      <c r="AOT126" s="29"/>
      <c r="AOU126" s="29"/>
      <c r="AOV126" s="29"/>
      <c r="AOW126" s="29"/>
      <c r="AOX126" s="29"/>
      <c r="AOY126" s="29"/>
      <c r="AOZ126" s="29"/>
      <c r="APA126" s="29"/>
      <c r="APB126" s="29"/>
      <c r="APC126" s="29"/>
      <c r="APD126" s="29"/>
      <c r="APE126" s="29"/>
      <c r="APF126" s="29"/>
      <c r="APG126" s="29"/>
      <c r="APH126" s="29"/>
      <c r="API126" s="29"/>
      <c r="APJ126" s="29"/>
      <c r="APK126" s="29"/>
      <c r="APL126" s="29"/>
      <c r="APM126" s="29"/>
      <c r="APN126" s="29"/>
      <c r="APO126" s="29"/>
      <c r="APP126" s="29"/>
      <c r="APQ126" s="29"/>
      <c r="APR126" s="29"/>
      <c r="APS126" s="29"/>
      <c r="APT126" s="29"/>
      <c r="APU126" s="29"/>
      <c r="APV126" s="29"/>
      <c r="APW126" s="29"/>
      <c r="APX126" s="29"/>
      <c r="APY126" s="29"/>
      <c r="APZ126" s="29"/>
      <c r="AQA126" s="29"/>
      <c r="AQB126" s="29"/>
      <c r="AQC126" s="29"/>
      <c r="AQD126" s="29"/>
      <c r="AQE126" s="29"/>
      <c r="AQF126" s="29"/>
      <c r="AQG126" s="29"/>
      <c r="AQH126" s="29"/>
      <c r="AQI126" s="29"/>
      <c r="AQJ126" s="29"/>
      <c r="AQK126" s="29"/>
      <c r="AQL126" s="29"/>
      <c r="AQM126" s="29"/>
      <c r="AQN126" s="29"/>
      <c r="AQO126" s="29"/>
      <c r="AQP126" s="29"/>
      <c r="AQQ126" s="29"/>
      <c r="AQR126" s="29"/>
      <c r="AQS126" s="29"/>
      <c r="AQT126" s="29"/>
      <c r="AQU126" s="29"/>
      <c r="AQV126" s="29"/>
      <c r="AQW126" s="29"/>
      <c r="AQX126" s="29"/>
      <c r="AQY126" s="29"/>
      <c r="AQZ126" s="29"/>
      <c r="ARA126" s="29"/>
      <c r="ARB126" s="29"/>
      <c r="ARC126" s="29"/>
      <c r="ARD126" s="29"/>
      <c r="ARE126" s="29"/>
      <c r="ARF126" s="29"/>
      <c r="ARG126" s="29"/>
      <c r="ARH126" s="29"/>
      <c r="ARI126" s="29"/>
      <c r="ARJ126" s="29"/>
      <c r="ARK126" s="29"/>
      <c r="ARL126" s="29"/>
      <c r="ARM126" s="29"/>
      <c r="ARN126" s="29"/>
      <c r="ARO126" s="29"/>
      <c r="ARP126" s="29"/>
      <c r="ARQ126" s="29"/>
      <c r="ARR126" s="29"/>
      <c r="ARS126" s="29"/>
      <c r="ART126" s="29"/>
      <c r="ARU126" s="29"/>
      <c r="ARV126" s="29"/>
      <c r="ARW126" s="29"/>
      <c r="ARX126" s="29"/>
      <c r="ARY126" s="29"/>
      <c r="ARZ126" s="29"/>
      <c r="ASA126" s="29"/>
      <c r="ASB126" s="29"/>
      <c r="ASC126" s="29"/>
      <c r="ASD126" s="29"/>
      <c r="ASE126" s="29"/>
      <c r="ASF126" s="29"/>
      <c r="ASG126" s="29"/>
      <c r="ASH126" s="29"/>
      <c r="ASI126" s="29"/>
      <c r="ASJ126" s="29"/>
      <c r="ASK126" s="29"/>
      <c r="ASL126" s="29"/>
      <c r="ASM126" s="29"/>
      <c r="ASN126" s="29"/>
      <c r="ASO126" s="29"/>
      <c r="ASP126" s="29"/>
      <c r="ASQ126" s="29"/>
      <c r="ASR126" s="29"/>
      <c r="ASS126" s="29"/>
      <c r="AST126" s="29"/>
      <c r="ASU126" s="29"/>
      <c r="ASV126" s="29"/>
      <c r="ASW126" s="29"/>
      <c r="ASX126" s="29"/>
      <c r="ASY126" s="29"/>
      <c r="ASZ126" s="29"/>
      <c r="ATA126" s="29"/>
      <c r="ATB126" s="29"/>
      <c r="ATC126" s="29"/>
      <c r="ATD126" s="29"/>
      <c r="ATE126" s="29"/>
      <c r="ATF126" s="29"/>
      <c r="ATG126" s="29"/>
      <c r="ATH126" s="29"/>
      <c r="ATI126" s="29"/>
      <c r="ATJ126" s="29"/>
      <c r="ATK126" s="29"/>
      <c r="ATL126" s="29"/>
      <c r="ATM126" s="29"/>
      <c r="ATN126" s="29"/>
      <c r="ATO126" s="29"/>
      <c r="ATP126" s="29"/>
      <c r="ATQ126" s="29"/>
      <c r="ATR126" s="29"/>
      <c r="ATS126" s="29"/>
      <c r="ATT126" s="29"/>
      <c r="ATU126" s="29"/>
      <c r="ATV126" s="29"/>
      <c r="ATW126" s="29"/>
      <c r="ATX126" s="29"/>
      <c r="ATY126" s="29"/>
      <c r="ATZ126" s="29"/>
      <c r="AUA126" s="29"/>
      <c r="AUB126" s="29"/>
      <c r="AUC126" s="29"/>
      <c r="AUD126" s="29"/>
      <c r="AUE126" s="29"/>
      <c r="AUF126" s="29"/>
      <c r="AUG126" s="29"/>
      <c r="AUH126" s="29"/>
      <c r="AUI126" s="29"/>
      <c r="AUJ126" s="29"/>
      <c r="AUK126" s="29"/>
      <c r="AUL126" s="29"/>
      <c r="AUM126" s="29"/>
      <c r="AUN126" s="29"/>
      <c r="AUO126" s="29"/>
      <c r="AUP126" s="29"/>
      <c r="AUQ126" s="29"/>
      <c r="AUR126" s="29"/>
      <c r="AUS126" s="29"/>
      <c r="AUT126" s="29"/>
      <c r="AUU126" s="29"/>
      <c r="AUV126" s="29"/>
      <c r="AUW126" s="29"/>
      <c r="AUX126" s="29"/>
      <c r="AUY126" s="29"/>
      <c r="AUZ126" s="29"/>
      <c r="AVA126" s="29"/>
      <c r="AVB126" s="29"/>
      <c r="AVC126" s="29"/>
      <c r="AVD126" s="29"/>
      <c r="AVE126" s="29"/>
      <c r="AVF126" s="29"/>
      <c r="AVG126" s="29"/>
      <c r="AVH126" s="29"/>
      <c r="AVI126" s="29"/>
      <c r="AVJ126" s="29"/>
      <c r="AVK126" s="29"/>
      <c r="AVL126" s="29"/>
      <c r="AVM126" s="29"/>
      <c r="AVN126" s="29"/>
      <c r="AVO126" s="29"/>
      <c r="AVP126" s="29"/>
      <c r="AVQ126" s="29"/>
      <c r="AVR126" s="29"/>
      <c r="AVS126" s="29"/>
      <c r="AVT126" s="29"/>
      <c r="AVU126" s="29"/>
      <c r="AVV126" s="29"/>
      <c r="AVW126" s="29"/>
      <c r="AVX126" s="29"/>
      <c r="AVY126" s="29"/>
      <c r="AVZ126" s="29"/>
      <c r="AWA126" s="29"/>
      <c r="AWB126" s="29"/>
      <c r="AWC126" s="29"/>
      <c r="AWD126" s="29"/>
      <c r="AWE126" s="29"/>
      <c r="AWF126" s="29"/>
      <c r="AWG126" s="29"/>
      <c r="AWH126" s="29"/>
      <c r="AWI126" s="29"/>
      <c r="AWJ126" s="29"/>
      <c r="AWK126" s="29"/>
      <c r="AWL126" s="29"/>
      <c r="AWM126" s="29"/>
      <c r="AWN126" s="29"/>
      <c r="AWO126" s="29"/>
      <c r="AWP126" s="29"/>
      <c r="AWQ126" s="29"/>
      <c r="AWR126" s="29"/>
      <c r="AWS126" s="29"/>
      <c r="AWT126" s="29"/>
      <c r="AWU126" s="29"/>
      <c r="AWV126" s="29"/>
      <c r="AWW126" s="29"/>
      <c r="AWX126" s="29"/>
      <c r="AWY126" s="29"/>
      <c r="AWZ126" s="29"/>
      <c r="AXA126" s="29"/>
      <c r="AXB126" s="29"/>
      <c r="AXC126" s="29"/>
      <c r="AXD126" s="29"/>
      <c r="AXE126" s="29"/>
      <c r="AXF126" s="29"/>
      <c r="AXG126" s="29"/>
      <c r="AXH126" s="29"/>
      <c r="AXI126" s="29"/>
      <c r="AXJ126" s="29"/>
      <c r="AXK126" s="29"/>
      <c r="AXL126" s="29"/>
      <c r="AXM126" s="29"/>
      <c r="AXN126" s="29"/>
      <c r="AXO126" s="29"/>
      <c r="AXP126" s="29"/>
      <c r="AXQ126" s="29"/>
      <c r="AXR126" s="29"/>
      <c r="AXS126" s="29"/>
      <c r="AXT126" s="29"/>
      <c r="AXU126" s="29"/>
      <c r="AXV126" s="29"/>
      <c r="AXW126" s="29"/>
      <c r="AXX126" s="29"/>
      <c r="AXY126" s="29"/>
      <c r="AXZ126" s="29"/>
      <c r="AYA126" s="29"/>
      <c r="AYB126" s="29"/>
      <c r="AYC126" s="29"/>
      <c r="AYD126" s="29"/>
      <c r="AYE126" s="29"/>
      <c r="AYF126" s="29"/>
      <c r="AYG126" s="29"/>
      <c r="AYH126" s="29"/>
      <c r="AYI126" s="29"/>
      <c r="AYJ126" s="29"/>
      <c r="AYK126" s="29"/>
      <c r="AYL126" s="29"/>
      <c r="AYM126" s="29"/>
      <c r="AYN126" s="29"/>
      <c r="AYO126" s="29"/>
      <c r="AYP126" s="29"/>
      <c r="AYQ126" s="29"/>
      <c r="AYR126" s="29"/>
      <c r="AYS126" s="29"/>
      <c r="AYT126" s="29"/>
      <c r="AYU126" s="29"/>
      <c r="AYV126" s="29"/>
      <c r="AYW126" s="29"/>
      <c r="AYX126" s="29"/>
      <c r="AYY126" s="29"/>
      <c r="AYZ126" s="29"/>
      <c r="AZA126" s="29"/>
      <c r="AZB126" s="29"/>
      <c r="AZC126" s="29"/>
      <c r="AZD126" s="29"/>
      <c r="AZE126" s="29"/>
      <c r="AZF126" s="29"/>
      <c r="AZG126" s="29"/>
      <c r="AZH126" s="29"/>
      <c r="AZI126" s="29"/>
      <c r="AZJ126" s="29"/>
      <c r="AZK126" s="29"/>
      <c r="AZL126" s="29"/>
      <c r="AZM126" s="29"/>
      <c r="AZN126" s="29"/>
      <c r="AZO126" s="29"/>
      <c r="AZP126" s="29"/>
      <c r="AZQ126" s="29"/>
      <c r="AZR126" s="29"/>
      <c r="AZS126" s="29"/>
      <c r="AZT126" s="29"/>
      <c r="AZU126" s="29"/>
      <c r="AZV126" s="29"/>
      <c r="AZW126" s="29"/>
      <c r="AZX126" s="29"/>
      <c r="AZY126" s="29"/>
      <c r="AZZ126" s="29"/>
      <c r="BAA126" s="29"/>
      <c r="BAB126" s="29"/>
      <c r="BAC126" s="29"/>
      <c r="BAD126" s="29"/>
    </row>
    <row r="127" spans="1:1382" s="89" customFormat="1" ht="14" x14ac:dyDescent="0.2">
      <c r="A127" s="116">
        <v>323</v>
      </c>
      <c r="B127" s="67">
        <v>309</v>
      </c>
      <c r="C127" s="66">
        <v>37514121</v>
      </c>
      <c r="D127" s="67">
        <v>4178802</v>
      </c>
      <c r="E127" s="31" t="s">
        <v>617</v>
      </c>
      <c r="F127" s="30" t="s">
        <v>812</v>
      </c>
      <c r="G127" s="97">
        <v>28290</v>
      </c>
      <c r="H127" s="40" t="s">
        <v>562</v>
      </c>
      <c r="I127" s="40" t="s">
        <v>563</v>
      </c>
      <c r="J127" s="68">
        <v>36</v>
      </c>
      <c r="K127" s="68">
        <v>34</v>
      </c>
      <c r="L127" s="42">
        <f t="shared" ref="L127:L149" si="9">SUM(J127-K127)</f>
        <v>2</v>
      </c>
      <c r="M127" s="30" t="s">
        <v>594</v>
      </c>
      <c r="N127" s="43" t="s">
        <v>807</v>
      </c>
      <c r="O127" s="30" t="s">
        <v>453</v>
      </c>
      <c r="P127" s="67">
        <v>1</v>
      </c>
      <c r="Q127" s="30" t="s">
        <v>861</v>
      </c>
      <c r="R127" s="30" t="s">
        <v>453</v>
      </c>
      <c r="S127" s="45" t="s">
        <v>453</v>
      </c>
      <c r="T127" s="45" t="s">
        <v>453</v>
      </c>
      <c r="U127" s="42" t="s">
        <v>453</v>
      </c>
      <c r="V127" s="32" t="s">
        <v>453</v>
      </c>
      <c r="W127" s="32" t="s">
        <v>563</v>
      </c>
      <c r="X127" s="30" t="s">
        <v>827</v>
      </c>
      <c r="Y127" s="30" t="s">
        <v>2518</v>
      </c>
      <c r="Z127" s="56" t="s">
        <v>804</v>
      </c>
      <c r="AA127" s="52">
        <v>41766</v>
      </c>
      <c r="AB127" s="80" t="s">
        <v>807</v>
      </c>
      <c r="AC127" s="53">
        <v>42132</v>
      </c>
      <c r="AD127" s="61">
        <f t="shared" ref="AD127:AD149" si="10">((AC127-AA127)/365*12)</f>
        <v>12.032876712328768</v>
      </c>
      <c r="AE127" s="65" t="s">
        <v>539</v>
      </c>
      <c r="AF127" s="61">
        <v>1</v>
      </c>
      <c r="AG127" s="65" t="s">
        <v>539</v>
      </c>
      <c r="AH127" s="61">
        <v>1</v>
      </c>
      <c r="AI127" s="65" t="s">
        <v>539</v>
      </c>
      <c r="AJ127" s="61">
        <v>1</v>
      </c>
      <c r="AK127" s="65"/>
      <c r="AL127" s="61"/>
      <c r="AM127" s="65"/>
      <c r="AN127" s="61"/>
      <c r="AO127" s="65"/>
      <c r="AP127" s="61"/>
      <c r="AQ127" s="61"/>
      <c r="AR127" s="61"/>
      <c r="AS127" s="61"/>
      <c r="AT127" s="61"/>
      <c r="AU127" s="61"/>
      <c r="AV127" s="61"/>
      <c r="AW127" s="61"/>
      <c r="AX127" s="61"/>
      <c r="AY127" s="86" t="s">
        <v>3377</v>
      </c>
      <c r="AZ127" s="32" t="s">
        <v>539</v>
      </c>
      <c r="BA127" s="68">
        <v>1</v>
      </c>
      <c r="BB127" s="67">
        <v>2</v>
      </c>
      <c r="BC127" s="30" t="s">
        <v>849</v>
      </c>
      <c r="BD127" s="68">
        <v>1</v>
      </c>
      <c r="BE127" s="68">
        <v>0</v>
      </c>
      <c r="BF127" s="43" t="s">
        <v>807</v>
      </c>
      <c r="BG127" s="48" t="s">
        <v>453</v>
      </c>
      <c r="BH127" s="48" t="s">
        <v>453</v>
      </c>
      <c r="BI127" s="48" t="s">
        <v>453</v>
      </c>
      <c r="BJ127" s="48" t="s">
        <v>453</v>
      </c>
      <c r="BK127" s="70" t="s">
        <v>3380</v>
      </c>
      <c r="BL127" s="70" t="s">
        <v>2085</v>
      </c>
      <c r="BM127" s="30">
        <v>78</v>
      </c>
      <c r="BN127" s="30">
        <v>77</v>
      </c>
      <c r="BO127" s="30">
        <v>75</v>
      </c>
      <c r="BP127" s="30" t="s">
        <v>3378</v>
      </c>
      <c r="BQ127" s="30" t="s">
        <v>3379</v>
      </c>
      <c r="BR127" s="30" t="s">
        <v>453</v>
      </c>
      <c r="BS127" s="30" t="s">
        <v>872</v>
      </c>
      <c r="BT127" s="30" t="s">
        <v>2519</v>
      </c>
      <c r="BU127" s="30" t="s">
        <v>929</v>
      </c>
      <c r="BV127" s="30" t="s">
        <v>3381</v>
      </c>
      <c r="BW127" s="30">
        <v>89</v>
      </c>
      <c r="BX127" s="30">
        <v>97</v>
      </c>
      <c r="BY127" s="30">
        <v>93</v>
      </c>
      <c r="BZ127" s="30" t="s">
        <v>1737</v>
      </c>
      <c r="CA127" s="112"/>
      <c r="CC127" s="29"/>
      <c r="CD127" s="29"/>
      <c r="CE127" s="29"/>
      <c r="CF127" s="29"/>
      <c r="CG127" s="29"/>
      <c r="CH127" s="29"/>
      <c r="CI127" s="29"/>
      <c r="CJ127" s="29"/>
      <c r="CK127" s="29"/>
      <c r="CL127" s="29"/>
      <c r="CM127" s="29"/>
      <c r="CN127" s="29"/>
      <c r="CO127" s="29"/>
      <c r="CP127" s="29"/>
      <c r="CQ127" s="29"/>
      <c r="CR127" s="29"/>
      <c r="CS127" s="29"/>
      <c r="CT127" s="29"/>
      <c r="CU127" s="29"/>
      <c r="CV127" s="29"/>
      <c r="CW127" s="29"/>
      <c r="CX127" s="29"/>
      <c r="CY127" s="29"/>
      <c r="CZ127" s="29"/>
      <c r="DA127" s="29"/>
      <c r="DB127" s="29"/>
      <c r="DC127" s="29"/>
      <c r="DD127" s="29"/>
      <c r="DE127" s="29"/>
      <c r="DF127" s="29"/>
      <c r="DG127" s="29"/>
      <c r="DH127" s="29"/>
      <c r="DI127" s="29"/>
      <c r="DJ127" s="29"/>
      <c r="DK127" s="29"/>
      <c r="DL127" s="29"/>
      <c r="DM127" s="29"/>
      <c r="DN127" s="29"/>
      <c r="DO127" s="29"/>
      <c r="DP127" s="29"/>
      <c r="DQ127" s="29"/>
      <c r="DR127" s="29"/>
      <c r="DS127" s="29"/>
      <c r="DT127" s="29"/>
      <c r="DU127" s="29"/>
      <c r="DV127" s="29"/>
      <c r="DW127" s="29"/>
      <c r="DX127" s="29"/>
      <c r="DY127" s="29"/>
      <c r="DZ127" s="29"/>
      <c r="EA127" s="29"/>
      <c r="EB127" s="29"/>
      <c r="EC127" s="29"/>
      <c r="ED127" s="29"/>
      <c r="EE127" s="29"/>
      <c r="EF127" s="29"/>
      <c r="EG127" s="29"/>
      <c r="EH127" s="29"/>
      <c r="EI127" s="29"/>
      <c r="EJ127" s="29"/>
      <c r="EK127" s="29"/>
      <c r="EL127" s="29"/>
      <c r="EM127" s="29"/>
      <c r="EN127" s="29"/>
      <c r="EO127" s="29"/>
      <c r="EP127" s="29"/>
      <c r="EQ127" s="29"/>
      <c r="ER127" s="29"/>
      <c r="ES127" s="29"/>
      <c r="ET127" s="29"/>
      <c r="EU127" s="29"/>
      <c r="EV127" s="29"/>
      <c r="EW127" s="29"/>
      <c r="EX127" s="29"/>
      <c r="EY127" s="29"/>
      <c r="EZ127" s="29"/>
      <c r="FA127" s="29"/>
      <c r="FB127" s="29"/>
      <c r="FC127" s="29"/>
      <c r="FD127" s="29"/>
      <c r="FE127" s="29"/>
      <c r="FF127" s="29"/>
      <c r="FG127" s="29"/>
      <c r="FH127" s="29"/>
      <c r="FI127" s="29"/>
      <c r="FJ127" s="29"/>
      <c r="FK127" s="29"/>
      <c r="FL127" s="29"/>
      <c r="FM127" s="29"/>
      <c r="FN127" s="29"/>
      <c r="FO127" s="29"/>
      <c r="FP127" s="29"/>
      <c r="FQ127" s="29"/>
      <c r="FR127" s="29"/>
      <c r="FS127" s="29"/>
      <c r="FT127" s="29"/>
      <c r="FU127" s="29"/>
      <c r="FV127" s="29"/>
      <c r="FW127" s="29"/>
      <c r="FX127" s="29"/>
      <c r="FY127" s="29"/>
      <c r="FZ127" s="29"/>
      <c r="GA127" s="29"/>
      <c r="GB127" s="29"/>
      <c r="GC127" s="29"/>
      <c r="GD127" s="29"/>
      <c r="GE127" s="29"/>
      <c r="GF127" s="29"/>
      <c r="GG127" s="29"/>
      <c r="GH127" s="29"/>
      <c r="GI127" s="29"/>
      <c r="GJ127" s="29"/>
      <c r="GK127" s="29"/>
      <c r="GL127" s="29"/>
      <c r="GM127" s="29"/>
      <c r="GN127" s="29"/>
      <c r="GO127" s="29"/>
      <c r="GP127" s="29"/>
      <c r="GQ127" s="29"/>
      <c r="GR127" s="29"/>
      <c r="GS127" s="29"/>
      <c r="GT127" s="29"/>
      <c r="GU127" s="29"/>
      <c r="GV127" s="29"/>
      <c r="GW127" s="29"/>
      <c r="GX127" s="29"/>
      <c r="GY127" s="29"/>
      <c r="GZ127" s="29"/>
      <c r="HA127" s="29"/>
      <c r="HB127" s="29"/>
      <c r="HC127" s="29"/>
      <c r="HD127" s="29"/>
      <c r="HE127" s="29"/>
      <c r="HF127" s="29"/>
      <c r="HG127" s="29"/>
      <c r="HH127" s="29"/>
      <c r="HI127" s="29"/>
      <c r="HJ127" s="29"/>
      <c r="HK127" s="29"/>
      <c r="HL127" s="29"/>
      <c r="HM127" s="29"/>
      <c r="HN127" s="29"/>
      <c r="HO127" s="29"/>
      <c r="HP127" s="29"/>
      <c r="HQ127" s="29"/>
      <c r="HR127" s="29"/>
      <c r="HS127" s="29"/>
      <c r="HT127" s="29"/>
      <c r="HU127" s="29"/>
      <c r="HV127" s="29"/>
      <c r="HW127" s="29"/>
      <c r="HX127" s="29"/>
      <c r="HY127" s="29"/>
      <c r="HZ127" s="29"/>
      <c r="IA127" s="29"/>
      <c r="IB127" s="29"/>
      <c r="IC127" s="29"/>
      <c r="ID127" s="29"/>
      <c r="IE127" s="29"/>
      <c r="IF127" s="29"/>
      <c r="IG127" s="29"/>
      <c r="IH127" s="29"/>
      <c r="II127" s="29"/>
      <c r="IJ127" s="29"/>
      <c r="IK127" s="29"/>
      <c r="IL127" s="29"/>
      <c r="IM127" s="29"/>
      <c r="IN127" s="29"/>
      <c r="IO127" s="29"/>
      <c r="IP127" s="29"/>
      <c r="IQ127" s="29"/>
      <c r="IR127" s="29"/>
      <c r="IS127" s="29"/>
      <c r="IT127" s="29"/>
      <c r="IU127" s="29"/>
      <c r="IV127" s="29"/>
      <c r="IW127" s="29"/>
      <c r="IX127" s="29"/>
      <c r="IY127" s="29"/>
      <c r="IZ127" s="29"/>
      <c r="JA127" s="29"/>
      <c r="JB127" s="29"/>
      <c r="JC127" s="29"/>
      <c r="JD127" s="29"/>
      <c r="JE127" s="29"/>
      <c r="JF127" s="29"/>
      <c r="JG127" s="29"/>
      <c r="JH127" s="29"/>
      <c r="JI127" s="29"/>
      <c r="JJ127" s="29"/>
      <c r="JK127" s="29"/>
      <c r="JL127" s="29"/>
      <c r="JM127" s="29"/>
      <c r="JN127" s="29"/>
      <c r="JO127" s="29"/>
      <c r="JP127" s="29"/>
      <c r="JQ127" s="29"/>
      <c r="JR127" s="29"/>
      <c r="JS127" s="29"/>
      <c r="JT127" s="29"/>
      <c r="JU127" s="29"/>
      <c r="JV127" s="29"/>
      <c r="JW127" s="29"/>
      <c r="JX127" s="29"/>
      <c r="JY127" s="29"/>
      <c r="JZ127" s="29"/>
      <c r="KA127" s="29"/>
      <c r="KB127" s="29"/>
      <c r="KC127" s="29"/>
      <c r="KD127" s="29"/>
      <c r="KE127" s="29"/>
      <c r="KF127" s="29"/>
      <c r="KG127" s="29"/>
      <c r="KH127" s="29"/>
      <c r="KI127" s="29"/>
      <c r="KJ127" s="29"/>
      <c r="KK127" s="29"/>
      <c r="KL127" s="29"/>
      <c r="KM127" s="29"/>
      <c r="KN127" s="29"/>
      <c r="KO127" s="29"/>
      <c r="KP127" s="29"/>
      <c r="KQ127" s="29"/>
      <c r="KR127" s="29"/>
      <c r="KS127" s="29"/>
      <c r="KT127" s="29"/>
      <c r="KU127" s="29"/>
      <c r="KV127" s="29"/>
      <c r="KW127" s="29"/>
      <c r="KX127" s="29"/>
      <c r="KY127" s="29"/>
      <c r="KZ127" s="29"/>
      <c r="LA127" s="29"/>
      <c r="LB127" s="29"/>
      <c r="LC127" s="29"/>
      <c r="LD127" s="29"/>
      <c r="LE127" s="29"/>
      <c r="LF127" s="29"/>
      <c r="LG127" s="29"/>
      <c r="LH127" s="29"/>
      <c r="LI127" s="29"/>
      <c r="LJ127" s="29"/>
      <c r="LK127" s="29"/>
      <c r="LL127" s="29"/>
      <c r="LM127" s="29"/>
      <c r="LN127" s="29"/>
      <c r="LO127" s="29"/>
      <c r="LP127" s="29"/>
      <c r="LQ127" s="29"/>
      <c r="LR127" s="29"/>
      <c r="LS127" s="29"/>
      <c r="LT127" s="29"/>
      <c r="LU127" s="29"/>
      <c r="LV127" s="29"/>
      <c r="LW127" s="29"/>
      <c r="LX127" s="29"/>
      <c r="LY127" s="29"/>
      <c r="LZ127" s="29"/>
      <c r="MA127" s="29"/>
      <c r="MB127" s="29"/>
      <c r="MC127" s="29"/>
      <c r="MD127" s="29"/>
      <c r="ME127" s="29"/>
      <c r="MF127" s="29"/>
      <c r="MG127" s="29"/>
      <c r="MH127" s="29"/>
      <c r="MI127" s="29"/>
      <c r="MJ127" s="29"/>
      <c r="MK127" s="29"/>
      <c r="ML127" s="29"/>
      <c r="MM127" s="29"/>
      <c r="MN127" s="29"/>
      <c r="MO127" s="29"/>
      <c r="MP127" s="29"/>
      <c r="MQ127" s="29"/>
      <c r="MR127" s="29"/>
      <c r="MS127" s="29"/>
      <c r="MT127" s="29"/>
      <c r="MU127" s="29"/>
      <c r="MV127" s="29"/>
      <c r="MW127" s="29"/>
      <c r="MX127" s="29"/>
      <c r="MY127" s="29"/>
      <c r="MZ127" s="29"/>
      <c r="NA127" s="29"/>
      <c r="NB127" s="29"/>
      <c r="NC127" s="29"/>
      <c r="ND127" s="29"/>
      <c r="NE127" s="29"/>
      <c r="NF127" s="29"/>
      <c r="NG127" s="29"/>
      <c r="NH127" s="29"/>
      <c r="NI127" s="29"/>
      <c r="NJ127" s="29"/>
      <c r="NK127" s="29"/>
      <c r="NL127" s="29"/>
      <c r="NM127" s="29"/>
      <c r="NN127" s="29"/>
      <c r="NO127" s="29"/>
      <c r="NP127" s="29"/>
      <c r="NQ127" s="29"/>
      <c r="NR127" s="29"/>
      <c r="NS127" s="29"/>
      <c r="NT127" s="29"/>
      <c r="NU127" s="29"/>
      <c r="NV127" s="29"/>
      <c r="NW127" s="29"/>
      <c r="NX127" s="29"/>
      <c r="NY127" s="29"/>
      <c r="NZ127" s="29"/>
      <c r="OA127" s="29"/>
      <c r="OB127" s="29"/>
      <c r="OC127" s="29"/>
      <c r="OD127" s="29"/>
      <c r="OE127" s="29"/>
      <c r="OF127" s="29"/>
      <c r="OG127" s="29"/>
      <c r="OH127" s="29"/>
      <c r="OI127" s="29"/>
      <c r="OJ127" s="29"/>
      <c r="OK127" s="29"/>
      <c r="OL127" s="29"/>
      <c r="OM127" s="29"/>
      <c r="ON127" s="29"/>
      <c r="OO127" s="29"/>
      <c r="OP127" s="29"/>
      <c r="OQ127" s="29"/>
      <c r="OR127" s="29"/>
      <c r="OS127" s="29"/>
      <c r="OT127" s="29"/>
      <c r="OU127" s="29"/>
      <c r="OV127" s="29"/>
      <c r="OW127" s="29"/>
      <c r="OX127" s="29"/>
      <c r="OY127" s="29"/>
      <c r="OZ127" s="29"/>
      <c r="PA127" s="29"/>
      <c r="PB127" s="29"/>
      <c r="PC127" s="29"/>
      <c r="PD127" s="29"/>
      <c r="PE127" s="29"/>
      <c r="PF127" s="29"/>
      <c r="PG127" s="29"/>
      <c r="PH127" s="29"/>
      <c r="PI127" s="29"/>
      <c r="PJ127" s="29"/>
      <c r="PK127" s="29"/>
      <c r="PL127" s="29"/>
      <c r="PM127" s="29"/>
      <c r="PN127" s="29"/>
      <c r="PO127" s="29"/>
      <c r="PP127" s="29"/>
      <c r="PQ127" s="29"/>
      <c r="PR127" s="29"/>
      <c r="PS127" s="29"/>
      <c r="PT127" s="29"/>
      <c r="PU127" s="29"/>
      <c r="PV127" s="29"/>
      <c r="PW127" s="29"/>
      <c r="PX127" s="29"/>
      <c r="PY127" s="29"/>
      <c r="PZ127" s="29"/>
      <c r="QA127" s="29"/>
      <c r="QB127" s="29"/>
      <c r="QC127" s="29"/>
      <c r="QD127" s="29"/>
      <c r="QE127" s="29"/>
      <c r="QF127" s="29"/>
      <c r="QG127" s="29"/>
      <c r="QH127" s="29"/>
      <c r="QI127" s="29"/>
      <c r="QJ127" s="29"/>
      <c r="QK127" s="29"/>
      <c r="QL127" s="29"/>
      <c r="QM127" s="29"/>
      <c r="QN127" s="29"/>
      <c r="QO127" s="29"/>
      <c r="QP127" s="29"/>
      <c r="QQ127" s="29"/>
      <c r="QR127" s="29"/>
      <c r="QS127" s="29"/>
      <c r="QT127" s="29"/>
      <c r="QU127" s="29"/>
      <c r="QV127" s="29"/>
      <c r="QW127" s="29"/>
      <c r="QX127" s="29"/>
      <c r="QY127" s="29"/>
      <c r="QZ127" s="29"/>
      <c r="RA127" s="29"/>
      <c r="RB127" s="29"/>
      <c r="RC127" s="29"/>
      <c r="RD127" s="29"/>
      <c r="RE127" s="29"/>
      <c r="RF127" s="29"/>
      <c r="RG127" s="29"/>
      <c r="RH127" s="29"/>
      <c r="RI127" s="29"/>
      <c r="RJ127" s="29"/>
      <c r="RK127" s="29"/>
      <c r="RL127" s="29"/>
      <c r="RM127" s="29"/>
      <c r="RN127" s="29"/>
      <c r="RO127" s="29"/>
      <c r="RP127" s="29"/>
      <c r="RQ127" s="29"/>
      <c r="RR127" s="29"/>
      <c r="RS127" s="29"/>
      <c r="RT127" s="29"/>
      <c r="RU127" s="29"/>
      <c r="RV127" s="29"/>
      <c r="RW127" s="29"/>
      <c r="RX127" s="29"/>
      <c r="RY127" s="29"/>
      <c r="RZ127" s="29"/>
      <c r="SA127" s="29"/>
      <c r="SB127" s="29"/>
      <c r="SC127" s="29"/>
      <c r="SD127" s="29"/>
      <c r="SE127" s="29"/>
      <c r="SF127" s="29"/>
      <c r="SG127" s="29"/>
      <c r="SH127" s="29"/>
      <c r="SI127" s="29"/>
      <c r="SJ127" s="29"/>
      <c r="SK127" s="29"/>
      <c r="SL127" s="29"/>
      <c r="SM127" s="29"/>
      <c r="SN127" s="29"/>
      <c r="SO127" s="29"/>
      <c r="SP127" s="29"/>
      <c r="SQ127" s="29"/>
      <c r="SR127" s="29"/>
      <c r="SS127" s="29"/>
      <c r="ST127" s="29"/>
      <c r="SU127" s="29"/>
      <c r="SV127" s="29"/>
      <c r="SW127" s="29"/>
      <c r="SX127" s="29"/>
      <c r="SY127" s="29"/>
      <c r="SZ127" s="29"/>
      <c r="TA127" s="29"/>
      <c r="TB127" s="29"/>
      <c r="TC127" s="29"/>
      <c r="TD127" s="29"/>
      <c r="TE127" s="29"/>
      <c r="TF127" s="29"/>
      <c r="TG127" s="29"/>
      <c r="TH127" s="29"/>
      <c r="TI127" s="29"/>
      <c r="TJ127" s="29"/>
      <c r="TK127" s="29"/>
      <c r="TL127" s="29"/>
      <c r="TM127" s="29"/>
      <c r="TN127" s="29"/>
      <c r="TO127" s="29"/>
      <c r="TP127" s="29"/>
      <c r="TQ127" s="29"/>
      <c r="TR127" s="29"/>
      <c r="TS127" s="29"/>
      <c r="TT127" s="29"/>
      <c r="TU127" s="29"/>
      <c r="TV127" s="29"/>
      <c r="TW127" s="29"/>
      <c r="TX127" s="29"/>
      <c r="TY127" s="29"/>
      <c r="TZ127" s="29"/>
      <c r="UA127" s="29"/>
      <c r="UB127" s="29"/>
      <c r="UC127" s="29"/>
      <c r="UD127" s="29"/>
      <c r="UE127" s="29"/>
      <c r="UF127" s="29"/>
      <c r="UG127" s="29"/>
      <c r="UH127" s="29"/>
      <c r="UI127" s="29"/>
      <c r="UJ127" s="29"/>
      <c r="UK127" s="29"/>
      <c r="UL127" s="29"/>
      <c r="UM127" s="29"/>
      <c r="UN127" s="29"/>
      <c r="UO127" s="29"/>
      <c r="UP127" s="29"/>
      <c r="UQ127" s="29"/>
      <c r="UR127" s="29"/>
      <c r="US127" s="29"/>
      <c r="UT127" s="29"/>
      <c r="UU127" s="29"/>
      <c r="UV127" s="29"/>
      <c r="UW127" s="29"/>
      <c r="UX127" s="29"/>
      <c r="UY127" s="29"/>
      <c r="UZ127" s="29"/>
      <c r="VA127" s="29"/>
      <c r="VB127" s="29"/>
      <c r="VC127" s="29"/>
      <c r="VD127" s="29"/>
      <c r="VE127" s="29"/>
      <c r="VF127" s="29"/>
      <c r="VG127" s="29"/>
      <c r="VH127" s="29"/>
      <c r="VI127" s="29"/>
      <c r="VJ127" s="29"/>
      <c r="VK127" s="29"/>
      <c r="VL127" s="29"/>
      <c r="VM127" s="29"/>
      <c r="VN127" s="29"/>
      <c r="VO127" s="29"/>
      <c r="VP127" s="29"/>
      <c r="VQ127" s="29"/>
      <c r="VR127" s="29"/>
      <c r="VS127" s="29"/>
      <c r="VT127" s="29"/>
      <c r="VU127" s="29"/>
      <c r="VV127" s="29"/>
      <c r="VW127" s="29"/>
      <c r="VX127" s="29"/>
      <c r="VY127" s="29"/>
      <c r="VZ127" s="29"/>
      <c r="WA127" s="29"/>
      <c r="WB127" s="29"/>
      <c r="WC127" s="29"/>
      <c r="WD127" s="29"/>
      <c r="WE127" s="29"/>
      <c r="WF127" s="29"/>
      <c r="WG127" s="29"/>
      <c r="WH127" s="29"/>
      <c r="WI127" s="29"/>
      <c r="WJ127" s="29"/>
      <c r="WK127" s="29"/>
      <c r="WL127" s="29"/>
      <c r="WM127" s="29"/>
      <c r="WN127" s="29"/>
      <c r="WO127" s="29"/>
      <c r="WP127" s="29"/>
      <c r="WQ127" s="29"/>
      <c r="WR127" s="29"/>
      <c r="WS127" s="29"/>
      <c r="WT127" s="29"/>
      <c r="WU127" s="29"/>
      <c r="WV127" s="29"/>
      <c r="WW127" s="29"/>
      <c r="WX127" s="29"/>
      <c r="WY127" s="29"/>
      <c r="WZ127" s="29"/>
      <c r="XA127" s="29"/>
      <c r="XB127" s="29"/>
      <c r="XC127" s="29"/>
      <c r="XD127" s="29"/>
      <c r="XE127" s="29"/>
      <c r="XF127" s="29"/>
      <c r="XG127" s="29"/>
      <c r="XH127" s="29"/>
      <c r="XI127" s="29"/>
      <c r="XJ127" s="29"/>
      <c r="XK127" s="29"/>
      <c r="XL127" s="29"/>
      <c r="XM127" s="29"/>
      <c r="XN127" s="29"/>
      <c r="XO127" s="29"/>
      <c r="XP127" s="29"/>
      <c r="XQ127" s="29"/>
      <c r="XR127" s="29"/>
      <c r="XS127" s="29"/>
      <c r="XT127" s="29"/>
      <c r="XU127" s="29"/>
      <c r="XV127" s="29"/>
      <c r="XW127" s="29"/>
      <c r="XX127" s="29"/>
      <c r="XY127" s="29"/>
      <c r="XZ127" s="29"/>
      <c r="YA127" s="29"/>
      <c r="YB127" s="29"/>
      <c r="YC127" s="29"/>
      <c r="YD127" s="29"/>
      <c r="YE127" s="29"/>
      <c r="YF127" s="29"/>
      <c r="YG127" s="29"/>
      <c r="YH127" s="29"/>
      <c r="YI127" s="29"/>
      <c r="YJ127" s="29"/>
      <c r="YK127" s="29"/>
      <c r="YL127" s="29"/>
      <c r="YM127" s="29"/>
      <c r="YN127" s="29"/>
      <c r="YO127" s="29"/>
      <c r="YP127" s="29"/>
      <c r="YQ127" s="29"/>
      <c r="YR127" s="29"/>
      <c r="YS127" s="29"/>
      <c r="YT127" s="29"/>
      <c r="YU127" s="29"/>
      <c r="YV127" s="29"/>
      <c r="YW127" s="29"/>
      <c r="YX127" s="29"/>
      <c r="YY127" s="29"/>
      <c r="YZ127" s="29"/>
      <c r="ZA127" s="29"/>
      <c r="ZB127" s="29"/>
      <c r="ZC127" s="29"/>
      <c r="ZD127" s="29"/>
      <c r="ZE127" s="29"/>
      <c r="ZF127" s="29"/>
      <c r="ZG127" s="29"/>
      <c r="ZH127" s="29"/>
      <c r="ZI127" s="29"/>
      <c r="ZJ127" s="29"/>
      <c r="ZK127" s="29"/>
      <c r="ZL127" s="29"/>
      <c r="ZM127" s="29"/>
      <c r="ZN127" s="29"/>
      <c r="ZO127" s="29"/>
      <c r="ZP127" s="29"/>
      <c r="ZQ127" s="29"/>
      <c r="ZR127" s="29"/>
      <c r="ZS127" s="29"/>
      <c r="ZT127" s="29"/>
      <c r="ZU127" s="29"/>
      <c r="ZV127" s="29"/>
      <c r="ZW127" s="29"/>
      <c r="ZX127" s="29"/>
      <c r="ZY127" s="29"/>
      <c r="ZZ127" s="29"/>
      <c r="AAA127" s="29"/>
      <c r="AAB127" s="29"/>
      <c r="AAC127" s="29"/>
      <c r="AAD127" s="29"/>
      <c r="AAE127" s="29"/>
      <c r="AAF127" s="29"/>
      <c r="AAG127" s="29"/>
      <c r="AAH127" s="29"/>
      <c r="AAI127" s="29"/>
      <c r="AAJ127" s="29"/>
      <c r="AAK127" s="29"/>
      <c r="AAL127" s="29"/>
      <c r="AAM127" s="29"/>
      <c r="AAN127" s="29"/>
      <c r="AAO127" s="29"/>
      <c r="AAP127" s="29"/>
      <c r="AAQ127" s="29"/>
      <c r="AAR127" s="29"/>
      <c r="AAS127" s="29"/>
      <c r="AAT127" s="29"/>
      <c r="AAU127" s="29"/>
      <c r="AAV127" s="29"/>
      <c r="AAW127" s="29"/>
      <c r="AAX127" s="29"/>
      <c r="AAY127" s="29"/>
      <c r="AAZ127" s="29"/>
      <c r="ABA127" s="29"/>
      <c r="ABB127" s="29"/>
      <c r="ABC127" s="29"/>
      <c r="ABD127" s="29"/>
      <c r="ABE127" s="29"/>
      <c r="ABF127" s="29"/>
      <c r="ABG127" s="29"/>
      <c r="ABH127" s="29"/>
      <c r="ABI127" s="29"/>
      <c r="ABJ127" s="29"/>
      <c r="ABK127" s="29"/>
      <c r="ABL127" s="29"/>
      <c r="ABM127" s="29"/>
      <c r="ABN127" s="29"/>
      <c r="ABO127" s="29"/>
      <c r="ABP127" s="29"/>
      <c r="ABQ127" s="29"/>
      <c r="ABR127" s="29"/>
      <c r="ABS127" s="29"/>
      <c r="ABT127" s="29"/>
      <c r="ABU127" s="29"/>
      <c r="ABV127" s="29"/>
      <c r="ABW127" s="29"/>
      <c r="ABX127" s="29"/>
      <c r="ABY127" s="29"/>
      <c r="ABZ127" s="29"/>
      <c r="ACA127" s="29"/>
      <c r="ACB127" s="29"/>
      <c r="ACC127" s="29"/>
      <c r="ACD127" s="29"/>
      <c r="ACE127" s="29"/>
      <c r="ACF127" s="29"/>
      <c r="ACG127" s="29"/>
      <c r="ACH127" s="29"/>
      <c r="ACI127" s="29"/>
      <c r="ACJ127" s="29"/>
      <c r="ACK127" s="29"/>
      <c r="ACL127" s="29"/>
      <c r="ACM127" s="29"/>
      <c r="ACN127" s="29"/>
      <c r="ACO127" s="29"/>
      <c r="ACP127" s="29"/>
      <c r="ACQ127" s="29"/>
      <c r="ACR127" s="29"/>
      <c r="ACS127" s="29"/>
      <c r="ACT127" s="29"/>
      <c r="ACU127" s="29"/>
      <c r="ACV127" s="29"/>
      <c r="ACW127" s="29"/>
      <c r="ACX127" s="29"/>
      <c r="ACY127" s="29"/>
      <c r="ACZ127" s="29"/>
      <c r="ADA127" s="29"/>
      <c r="ADB127" s="29"/>
      <c r="ADC127" s="29"/>
      <c r="ADD127" s="29"/>
      <c r="ADE127" s="29"/>
      <c r="ADF127" s="29"/>
      <c r="ADG127" s="29"/>
      <c r="ADH127" s="29"/>
      <c r="ADI127" s="29"/>
      <c r="ADJ127" s="29"/>
      <c r="ADK127" s="29"/>
      <c r="ADL127" s="29"/>
      <c r="ADM127" s="29"/>
      <c r="ADN127" s="29"/>
      <c r="ADO127" s="29"/>
      <c r="ADP127" s="29"/>
      <c r="ADQ127" s="29"/>
      <c r="ADR127" s="29"/>
      <c r="ADS127" s="29"/>
      <c r="ADT127" s="29"/>
      <c r="ADU127" s="29"/>
      <c r="ADV127" s="29"/>
      <c r="ADW127" s="29"/>
      <c r="ADX127" s="29"/>
      <c r="ADY127" s="29"/>
      <c r="ADZ127" s="29"/>
      <c r="AEA127" s="29"/>
      <c r="AEB127" s="29"/>
      <c r="AEC127" s="29"/>
      <c r="AED127" s="29"/>
      <c r="AEE127" s="29"/>
      <c r="AEF127" s="29"/>
      <c r="AEG127" s="29"/>
      <c r="AEH127" s="29"/>
      <c r="AEI127" s="29"/>
      <c r="AEJ127" s="29"/>
      <c r="AEK127" s="29"/>
      <c r="AEL127" s="29"/>
      <c r="AEM127" s="29"/>
      <c r="AEN127" s="29"/>
      <c r="AEO127" s="29"/>
      <c r="AEP127" s="29"/>
      <c r="AEQ127" s="29"/>
      <c r="AER127" s="29"/>
      <c r="AES127" s="29"/>
      <c r="AET127" s="29"/>
      <c r="AEU127" s="29"/>
      <c r="AEV127" s="29"/>
      <c r="AEW127" s="29"/>
      <c r="AEX127" s="29"/>
      <c r="AEY127" s="29"/>
      <c r="AEZ127" s="29"/>
      <c r="AFA127" s="29"/>
      <c r="AFB127" s="29"/>
      <c r="AFC127" s="29"/>
      <c r="AFD127" s="29"/>
      <c r="AFE127" s="29"/>
      <c r="AFF127" s="29"/>
      <c r="AFG127" s="29"/>
      <c r="AFH127" s="29"/>
      <c r="AFI127" s="29"/>
      <c r="AFJ127" s="29"/>
      <c r="AFK127" s="29"/>
      <c r="AFL127" s="29"/>
      <c r="AFM127" s="29"/>
      <c r="AFN127" s="29"/>
      <c r="AFO127" s="29"/>
      <c r="AFP127" s="29"/>
      <c r="AFQ127" s="29"/>
      <c r="AFR127" s="29"/>
      <c r="AFS127" s="29"/>
      <c r="AFT127" s="29"/>
      <c r="AFU127" s="29"/>
      <c r="AFV127" s="29"/>
      <c r="AFW127" s="29"/>
      <c r="AFX127" s="29"/>
      <c r="AFY127" s="29"/>
      <c r="AFZ127" s="29"/>
      <c r="AGA127" s="29"/>
      <c r="AGB127" s="29"/>
      <c r="AGC127" s="29"/>
      <c r="AGD127" s="29"/>
      <c r="AGE127" s="29"/>
      <c r="AGF127" s="29"/>
      <c r="AGG127" s="29"/>
      <c r="AGH127" s="29"/>
      <c r="AGI127" s="29"/>
      <c r="AGJ127" s="29"/>
      <c r="AGK127" s="29"/>
      <c r="AGL127" s="29"/>
      <c r="AGM127" s="29"/>
      <c r="AGN127" s="29"/>
      <c r="AGO127" s="29"/>
      <c r="AGP127" s="29"/>
      <c r="AGQ127" s="29"/>
      <c r="AGR127" s="29"/>
      <c r="AGS127" s="29"/>
      <c r="AGT127" s="29"/>
      <c r="AGU127" s="29"/>
      <c r="AGV127" s="29"/>
      <c r="AGW127" s="29"/>
      <c r="AGX127" s="29"/>
      <c r="AGY127" s="29"/>
      <c r="AGZ127" s="29"/>
      <c r="AHA127" s="29"/>
      <c r="AHB127" s="29"/>
      <c r="AHC127" s="29"/>
      <c r="AHD127" s="29"/>
      <c r="AHE127" s="29"/>
      <c r="AHF127" s="29"/>
      <c r="AHG127" s="29"/>
      <c r="AHH127" s="29"/>
      <c r="AHI127" s="29"/>
      <c r="AHJ127" s="29"/>
      <c r="AHK127" s="29"/>
      <c r="AHL127" s="29"/>
      <c r="AHM127" s="29"/>
      <c r="AHN127" s="29"/>
      <c r="AHO127" s="29"/>
      <c r="AHP127" s="29"/>
      <c r="AHQ127" s="29"/>
      <c r="AHR127" s="29"/>
      <c r="AHS127" s="29"/>
      <c r="AHT127" s="29"/>
      <c r="AHU127" s="29"/>
      <c r="AHV127" s="29"/>
      <c r="AHW127" s="29"/>
      <c r="AHX127" s="29"/>
      <c r="AHY127" s="29"/>
      <c r="AHZ127" s="29"/>
      <c r="AIA127" s="29"/>
      <c r="AIB127" s="29"/>
      <c r="AIC127" s="29"/>
      <c r="AID127" s="29"/>
      <c r="AIE127" s="29"/>
      <c r="AIF127" s="29"/>
      <c r="AIG127" s="29"/>
      <c r="AIH127" s="29"/>
      <c r="AII127" s="29"/>
      <c r="AIJ127" s="29"/>
      <c r="AIK127" s="29"/>
      <c r="AIL127" s="29"/>
      <c r="AIM127" s="29"/>
      <c r="AIN127" s="29"/>
      <c r="AIO127" s="29"/>
      <c r="AIP127" s="29"/>
      <c r="AIQ127" s="29"/>
      <c r="AIR127" s="29"/>
      <c r="AIS127" s="29"/>
      <c r="AIT127" s="29"/>
      <c r="AIU127" s="29"/>
      <c r="AIV127" s="29"/>
      <c r="AIW127" s="29"/>
      <c r="AIX127" s="29"/>
      <c r="AIY127" s="29"/>
      <c r="AIZ127" s="29"/>
      <c r="AJA127" s="29"/>
      <c r="AJB127" s="29"/>
      <c r="AJC127" s="29"/>
      <c r="AJD127" s="29"/>
      <c r="AJE127" s="29"/>
      <c r="AJF127" s="29"/>
      <c r="AJG127" s="29"/>
      <c r="AJH127" s="29"/>
      <c r="AJI127" s="29"/>
      <c r="AJJ127" s="29"/>
      <c r="AJK127" s="29"/>
      <c r="AJL127" s="29"/>
      <c r="AJM127" s="29"/>
      <c r="AJN127" s="29"/>
      <c r="AJO127" s="29"/>
      <c r="AJP127" s="29"/>
      <c r="AJQ127" s="29"/>
      <c r="AJR127" s="29"/>
      <c r="AJS127" s="29"/>
      <c r="AJT127" s="29"/>
      <c r="AJU127" s="29"/>
      <c r="AJV127" s="29"/>
      <c r="AJW127" s="29"/>
      <c r="AJX127" s="29"/>
      <c r="AJY127" s="29"/>
      <c r="AJZ127" s="29"/>
      <c r="AKA127" s="29"/>
      <c r="AKB127" s="29"/>
      <c r="AKC127" s="29"/>
      <c r="AKD127" s="29"/>
      <c r="AKE127" s="29"/>
      <c r="AKF127" s="29"/>
      <c r="AKG127" s="29"/>
      <c r="AKH127" s="29"/>
      <c r="AKI127" s="29"/>
      <c r="AKJ127" s="29"/>
      <c r="AKK127" s="29"/>
      <c r="AKL127" s="29"/>
      <c r="AKM127" s="29"/>
      <c r="AKN127" s="29"/>
      <c r="AKO127" s="29"/>
      <c r="AKP127" s="29"/>
      <c r="AKQ127" s="29"/>
      <c r="AKR127" s="29"/>
      <c r="AKS127" s="29"/>
      <c r="AKT127" s="29"/>
      <c r="AKU127" s="29"/>
      <c r="AKV127" s="29"/>
      <c r="AKW127" s="29"/>
      <c r="AKX127" s="29"/>
      <c r="AKY127" s="29"/>
      <c r="AKZ127" s="29"/>
      <c r="ALA127" s="29"/>
      <c r="ALB127" s="29"/>
      <c r="ALC127" s="29"/>
      <c r="ALD127" s="29"/>
      <c r="ALE127" s="29"/>
      <c r="ALF127" s="29"/>
      <c r="ALG127" s="29"/>
      <c r="ALH127" s="29"/>
      <c r="ALI127" s="29"/>
      <c r="ALJ127" s="29"/>
      <c r="ALK127" s="29"/>
      <c r="ALL127" s="29"/>
      <c r="ALM127" s="29"/>
      <c r="ALN127" s="29"/>
      <c r="ALO127" s="29"/>
      <c r="ALP127" s="29"/>
      <c r="ALQ127" s="29"/>
      <c r="ALR127" s="29"/>
      <c r="ALS127" s="29"/>
      <c r="ALT127" s="29"/>
      <c r="ALU127" s="29"/>
      <c r="ALV127" s="29"/>
      <c r="ALW127" s="29"/>
      <c r="ALX127" s="29"/>
      <c r="ALY127" s="29"/>
      <c r="ALZ127" s="29"/>
      <c r="AMA127" s="29"/>
      <c r="AMB127" s="29"/>
      <c r="AMC127" s="29"/>
      <c r="AMD127" s="29"/>
      <c r="AME127" s="29"/>
      <c r="AMF127" s="29"/>
      <c r="AMG127" s="29"/>
      <c r="AMH127" s="29"/>
      <c r="AMI127" s="29"/>
      <c r="AMJ127" s="29"/>
      <c r="AMK127" s="29"/>
      <c r="AML127" s="29"/>
      <c r="AMM127" s="29"/>
      <c r="AMN127" s="29"/>
      <c r="AMO127" s="29"/>
      <c r="AMP127" s="29"/>
      <c r="AMQ127" s="29"/>
      <c r="AMR127" s="29"/>
      <c r="AMS127" s="29"/>
      <c r="AMT127" s="29"/>
      <c r="AMU127" s="29"/>
      <c r="AMV127" s="29"/>
      <c r="AMW127" s="29"/>
      <c r="AMX127" s="29"/>
      <c r="AMY127" s="29"/>
      <c r="AMZ127" s="29"/>
      <c r="ANA127" s="29"/>
      <c r="ANB127" s="29"/>
      <c r="ANC127" s="29"/>
      <c r="AND127" s="29"/>
      <c r="ANE127" s="29"/>
      <c r="ANF127" s="29"/>
      <c r="ANG127" s="29"/>
      <c r="ANH127" s="29"/>
      <c r="ANI127" s="29"/>
      <c r="ANJ127" s="29"/>
      <c r="ANK127" s="29"/>
      <c r="ANL127" s="29"/>
      <c r="ANM127" s="29"/>
      <c r="ANN127" s="29"/>
      <c r="ANO127" s="29"/>
      <c r="ANP127" s="29"/>
      <c r="ANQ127" s="29"/>
      <c r="ANR127" s="29"/>
      <c r="ANS127" s="29"/>
      <c r="ANT127" s="29"/>
      <c r="ANU127" s="29"/>
      <c r="ANV127" s="29"/>
      <c r="ANW127" s="29"/>
      <c r="ANX127" s="29"/>
      <c r="ANY127" s="29"/>
      <c r="ANZ127" s="29"/>
      <c r="AOA127" s="29"/>
      <c r="AOB127" s="29"/>
      <c r="AOC127" s="29"/>
      <c r="AOD127" s="29"/>
      <c r="AOE127" s="29"/>
      <c r="AOF127" s="29"/>
      <c r="AOG127" s="29"/>
      <c r="AOH127" s="29"/>
      <c r="AOI127" s="29"/>
      <c r="AOJ127" s="29"/>
      <c r="AOK127" s="29"/>
      <c r="AOL127" s="29"/>
      <c r="AOM127" s="29"/>
      <c r="AON127" s="29"/>
      <c r="AOO127" s="29"/>
      <c r="AOP127" s="29"/>
      <c r="AOQ127" s="29"/>
      <c r="AOR127" s="29"/>
      <c r="AOS127" s="29"/>
      <c r="AOT127" s="29"/>
      <c r="AOU127" s="29"/>
      <c r="AOV127" s="29"/>
      <c r="AOW127" s="29"/>
      <c r="AOX127" s="29"/>
      <c r="AOY127" s="29"/>
      <c r="AOZ127" s="29"/>
      <c r="APA127" s="29"/>
      <c r="APB127" s="29"/>
      <c r="APC127" s="29"/>
      <c r="APD127" s="29"/>
      <c r="APE127" s="29"/>
      <c r="APF127" s="29"/>
      <c r="APG127" s="29"/>
      <c r="APH127" s="29"/>
      <c r="API127" s="29"/>
      <c r="APJ127" s="29"/>
      <c r="APK127" s="29"/>
      <c r="APL127" s="29"/>
      <c r="APM127" s="29"/>
      <c r="APN127" s="29"/>
      <c r="APO127" s="29"/>
      <c r="APP127" s="29"/>
      <c r="APQ127" s="29"/>
      <c r="APR127" s="29"/>
      <c r="APS127" s="29"/>
      <c r="APT127" s="29"/>
      <c r="APU127" s="29"/>
      <c r="APV127" s="29"/>
      <c r="APW127" s="29"/>
      <c r="APX127" s="29"/>
      <c r="APY127" s="29"/>
      <c r="APZ127" s="29"/>
      <c r="AQA127" s="29"/>
      <c r="AQB127" s="29"/>
      <c r="AQC127" s="29"/>
      <c r="AQD127" s="29"/>
      <c r="AQE127" s="29"/>
      <c r="AQF127" s="29"/>
      <c r="AQG127" s="29"/>
      <c r="AQH127" s="29"/>
      <c r="AQI127" s="29"/>
      <c r="AQJ127" s="29"/>
      <c r="AQK127" s="29"/>
      <c r="AQL127" s="29"/>
      <c r="AQM127" s="29"/>
      <c r="AQN127" s="29"/>
      <c r="AQO127" s="29"/>
      <c r="AQP127" s="29"/>
      <c r="AQQ127" s="29"/>
      <c r="AQR127" s="29"/>
      <c r="AQS127" s="29"/>
      <c r="AQT127" s="29"/>
      <c r="AQU127" s="29"/>
      <c r="AQV127" s="29"/>
      <c r="AQW127" s="29"/>
      <c r="AQX127" s="29"/>
      <c r="AQY127" s="29"/>
      <c r="AQZ127" s="29"/>
      <c r="ARA127" s="29"/>
      <c r="ARB127" s="29"/>
      <c r="ARC127" s="29"/>
      <c r="ARD127" s="29"/>
      <c r="ARE127" s="29"/>
      <c r="ARF127" s="29"/>
      <c r="ARG127" s="29"/>
      <c r="ARH127" s="29"/>
      <c r="ARI127" s="29"/>
      <c r="ARJ127" s="29"/>
      <c r="ARK127" s="29"/>
      <c r="ARL127" s="29"/>
      <c r="ARM127" s="29"/>
      <c r="ARN127" s="29"/>
      <c r="ARO127" s="29"/>
      <c r="ARP127" s="29"/>
      <c r="ARQ127" s="29"/>
      <c r="ARR127" s="29"/>
      <c r="ARS127" s="29"/>
      <c r="ART127" s="29"/>
      <c r="ARU127" s="29"/>
      <c r="ARV127" s="29"/>
      <c r="ARW127" s="29"/>
      <c r="ARX127" s="29"/>
      <c r="ARY127" s="29"/>
      <c r="ARZ127" s="29"/>
      <c r="ASA127" s="29"/>
      <c r="ASB127" s="29"/>
      <c r="ASC127" s="29"/>
      <c r="ASD127" s="29"/>
      <c r="ASE127" s="29"/>
      <c r="ASF127" s="29"/>
      <c r="ASG127" s="29"/>
      <c r="ASH127" s="29"/>
      <c r="ASI127" s="29"/>
      <c r="ASJ127" s="29"/>
      <c r="ASK127" s="29"/>
      <c r="ASL127" s="29"/>
      <c r="ASM127" s="29"/>
      <c r="ASN127" s="29"/>
      <c r="ASO127" s="29"/>
      <c r="ASP127" s="29"/>
      <c r="ASQ127" s="29"/>
      <c r="ASR127" s="29"/>
      <c r="ASS127" s="29"/>
      <c r="AST127" s="29"/>
      <c r="ASU127" s="29"/>
      <c r="ASV127" s="29"/>
      <c r="ASW127" s="29"/>
      <c r="ASX127" s="29"/>
      <c r="ASY127" s="29"/>
      <c r="ASZ127" s="29"/>
      <c r="ATA127" s="29"/>
      <c r="ATB127" s="29"/>
      <c r="ATC127" s="29"/>
      <c r="ATD127" s="29"/>
      <c r="ATE127" s="29"/>
      <c r="ATF127" s="29"/>
      <c r="ATG127" s="29"/>
      <c r="ATH127" s="29"/>
      <c r="ATI127" s="29"/>
      <c r="ATJ127" s="29"/>
      <c r="ATK127" s="29"/>
      <c r="ATL127" s="29"/>
      <c r="ATM127" s="29"/>
      <c r="ATN127" s="29"/>
      <c r="ATO127" s="29"/>
      <c r="ATP127" s="29"/>
      <c r="ATQ127" s="29"/>
      <c r="ATR127" s="29"/>
      <c r="ATS127" s="29"/>
      <c r="ATT127" s="29"/>
      <c r="ATU127" s="29"/>
      <c r="ATV127" s="29"/>
      <c r="ATW127" s="29"/>
      <c r="ATX127" s="29"/>
      <c r="ATY127" s="29"/>
      <c r="ATZ127" s="29"/>
      <c r="AUA127" s="29"/>
      <c r="AUB127" s="29"/>
      <c r="AUC127" s="29"/>
      <c r="AUD127" s="29"/>
      <c r="AUE127" s="29"/>
      <c r="AUF127" s="29"/>
      <c r="AUG127" s="29"/>
      <c r="AUH127" s="29"/>
      <c r="AUI127" s="29"/>
      <c r="AUJ127" s="29"/>
      <c r="AUK127" s="29"/>
      <c r="AUL127" s="29"/>
      <c r="AUM127" s="29"/>
      <c r="AUN127" s="29"/>
      <c r="AUO127" s="29"/>
      <c r="AUP127" s="29"/>
      <c r="AUQ127" s="29"/>
      <c r="AUR127" s="29"/>
      <c r="AUS127" s="29"/>
      <c r="AUT127" s="29"/>
      <c r="AUU127" s="29"/>
      <c r="AUV127" s="29"/>
      <c r="AUW127" s="29"/>
      <c r="AUX127" s="29"/>
      <c r="AUY127" s="29"/>
      <c r="AUZ127" s="29"/>
      <c r="AVA127" s="29"/>
      <c r="AVB127" s="29"/>
      <c r="AVC127" s="29"/>
      <c r="AVD127" s="29"/>
      <c r="AVE127" s="29"/>
      <c r="AVF127" s="29"/>
      <c r="AVG127" s="29"/>
      <c r="AVH127" s="29"/>
      <c r="AVI127" s="29"/>
      <c r="AVJ127" s="29"/>
      <c r="AVK127" s="29"/>
      <c r="AVL127" s="29"/>
      <c r="AVM127" s="29"/>
      <c r="AVN127" s="29"/>
      <c r="AVO127" s="29"/>
      <c r="AVP127" s="29"/>
      <c r="AVQ127" s="29"/>
      <c r="AVR127" s="29"/>
      <c r="AVS127" s="29"/>
      <c r="AVT127" s="29"/>
      <c r="AVU127" s="29"/>
      <c r="AVV127" s="29"/>
      <c r="AVW127" s="29"/>
      <c r="AVX127" s="29"/>
      <c r="AVY127" s="29"/>
      <c r="AVZ127" s="29"/>
      <c r="AWA127" s="29"/>
      <c r="AWB127" s="29"/>
      <c r="AWC127" s="29"/>
      <c r="AWD127" s="29"/>
      <c r="AWE127" s="29"/>
      <c r="AWF127" s="29"/>
      <c r="AWG127" s="29"/>
      <c r="AWH127" s="29"/>
      <c r="AWI127" s="29"/>
      <c r="AWJ127" s="29"/>
      <c r="AWK127" s="29"/>
      <c r="AWL127" s="29"/>
      <c r="AWM127" s="29"/>
      <c r="AWN127" s="29"/>
      <c r="AWO127" s="29"/>
      <c r="AWP127" s="29"/>
      <c r="AWQ127" s="29"/>
      <c r="AWR127" s="29"/>
      <c r="AWS127" s="29"/>
      <c r="AWT127" s="29"/>
      <c r="AWU127" s="29"/>
      <c r="AWV127" s="29"/>
      <c r="AWW127" s="29"/>
      <c r="AWX127" s="29"/>
      <c r="AWY127" s="29"/>
      <c r="AWZ127" s="29"/>
      <c r="AXA127" s="29"/>
      <c r="AXB127" s="29"/>
      <c r="AXC127" s="29"/>
      <c r="AXD127" s="29"/>
      <c r="AXE127" s="29"/>
      <c r="AXF127" s="29"/>
      <c r="AXG127" s="29"/>
      <c r="AXH127" s="29"/>
      <c r="AXI127" s="29"/>
      <c r="AXJ127" s="29"/>
      <c r="AXK127" s="29"/>
      <c r="AXL127" s="29"/>
      <c r="AXM127" s="29"/>
      <c r="AXN127" s="29"/>
      <c r="AXO127" s="29"/>
      <c r="AXP127" s="29"/>
      <c r="AXQ127" s="29"/>
      <c r="AXR127" s="29"/>
      <c r="AXS127" s="29"/>
      <c r="AXT127" s="29"/>
      <c r="AXU127" s="29"/>
      <c r="AXV127" s="29"/>
      <c r="AXW127" s="29"/>
      <c r="AXX127" s="29"/>
      <c r="AXY127" s="29"/>
      <c r="AXZ127" s="29"/>
      <c r="AYA127" s="29"/>
      <c r="AYB127" s="29"/>
      <c r="AYC127" s="29"/>
      <c r="AYD127" s="29"/>
      <c r="AYE127" s="29"/>
      <c r="AYF127" s="29"/>
      <c r="AYG127" s="29"/>
      <c r="AYH127" s="29"/>
      <c r="AYI127" s="29"/>
      <c r="AYJ127" s="29"/>
      <c r="AYK127" s="29"/>
      <c r="AYL127" s="29"/>
      <c r="AYM127" s="29"/>
      <c r="AYN127" s="29"/>
      <c r="AYO127" s="29"/>
      <c r="AYP127" s="29"/>
      <c r="AYQ127" s="29"/>
      <c r="AYR127" s="29"/>
      <c r="AYS127" s="29"/>
      <c r="AYT127" s="29"/>
      <c r="AYU127" s="29"/>
      <c r="AYV127" s="29"/>
      <c r="AYW127" s="29"/>
      <c r="AYX127" s="29"/>
      <c r="AYY127" s="29"/>
      <c r="AYZ127" s="29"/>
      <c r="AZA127" s="29"/>
      <c r="AZB127" s="29"/>
      <c r="AZC127" s="29"/>
      <c r="AZD127" s="29"/>
      <c r="AZE127" s="29"/>
      <c r="AZF127" s="29"/>
      <c r="AZG127" s="29"/>
      <c r="AZH127" s="29"/>
      <c r="AZI127" s="29"/>
      <c r="AZJ127" s="29"/>
      <c r="AZK127" s="29"/>
      <c r="AZL127" s="29"/>
      <c r="AZM127" s="29"/>
      <c r="AZN127" s="29"/>
      <c r="AZO127" s="29"/>
      <c r="AZP127" s="29"/>
      <c r="AZQ127" s="29"/>
      <c r="AZR127" s="29"/>
      <c r="AZS127" s="29"/>
      <c r="AZT127" s="29"/>
      <c r="AZU127" s="29"/>
      <c r="AZV127" s="29"/>
      <c r="AZW127" s="29"/>
      <c r="AZX127" s="29"/>
      <c r="AZY127" s="29"/>
      <c r="AZZ127" s="29"/>
      <c r="BAA127" s="29"/>
      <c r="BAB127" s="29"/>
      <c r="BAC127" s="29"/>
      <c r="BAD127" s="29"/>
    </row>
    <row r="128" spans="1:1382" s="89" customFormat="1" ht="14" x14ac:dyDescent="0.2">
      <c r="A128" s="118">
        <v>503</v>
      </c>
      <c r="B128" s="44">
        <v>454</v>
      </c>
      <c r="C128" s="40">
        <v>61043826</v>
      </c>
      <c r="D128" s="44">
        <v>6435864</v>
      </c>
      <c r="E128" s="31" t="s">
        <v>4235</v>
      </c>
      <c r="F128" s="30" t="s">
        <v>4236</v>
      </c>
      <c r="G128" s="94">
        <v>33498</v>
      </c>
      <c r="H128" s="40" t="s">
        <v>562</v>
      </c>
      <c r="I128" s="40" t="s">
        <v>563</v>
      </c>
      <c r="J128" s="42">
        <v>25</v>
      </c>
      <c r="K128" s="42">
        <v>24</v>
      </c>
      <c r="L128" s="42">
        <f t="shared" si="9"/>
        <v>1</v>
      </c>
      <c r="M128" s="30" t="s">
        <v>4402</v>
      </c>
      <c r="N128" s="56" t="s">
        <v>807</v>
      </c>
      <c r="O128" s="30">
        <v>1</v>
      </c>
      <c r="P128" s="44">
        <v>1</v>
      </c>
      <c r="Q128" s="30" t="s">
        <v>834</v>
      </c>
      <c r="R128" s="30" t="s">
        <v>453</v>
      </c>
      <c r="S128" s="32" t="s">
        <v>453</v>
      </c>
      <c r="T128" s="32" t="s">
        <v>453</v>
      </c>
      <c r="U128" s="42" t="s">
        <v>453</v>
      </c>
      <c r="V128" s="32" t="s">
        <v>453</v>
      </c>
      <c r="W128" s="32" t="s">
        <v>563</v>
      </c>
      <c r="X128" s="30" t="s">
        <v>817</v>
      </c>
      <c r="Y128" s="30" t="s">
        <v>4237</v>
      </c>
      <c r="Z128" s="56" t="s">
        <v>804</v>
      </c>
      <c r="AA128" s="45">
        <v>42814</v>
      </c>
      <c r="AB128" s="80" t="s">
        <v>807</v>
      </c>
      <c r="AC128" s="32">
        <v>42990</v>
      </c>
      <c r="AD128" s="42">
        <f t="shared" si="10"/>
        <v>5.7863013698630139</v>
      </c>
      <c r="AE128" s="32" t="s">
        <v>539</v>
      </c>
      <c r="AF128" s="42">
        <v>1</v>
      </c>
      <c r="AG128" s="32" t="s">
        <v>539</v>
      </c>
      <c r="AH128" s="42">
        <v>1</v>
      </c>
      <c r="AI128" s="32"/>
      <c r="AJ128" s="42"/>
      <c r="AK128" s="32"/>
      <c r="AL128" s="42"/>
      <c r="AM128" s="32"/>
      <c r="AN128" s="42"/>
      <c r="AO128" s="32"/>
      <c r="AP128" s="42"/>
      <c r="AQ128" s="42"/>
      <c r="AR128" s="42"/>
      <c r="AS128" s="42"/>
      <c r="AT128" s="42"/>
      <c r="AU128" s="42"/>
      <c r="AV128" s="42"/>
      <c r="AW128" s="42"/>
      <c r="AX128" s="42"/>
      <c r="AY128" s="49" t="s">
        <v>929</v>
      </c>
      <c r="AZ128" s="32" t="s">
        <v>539</v>
      </c>
      <c r="BA128" s="42">
        <v>1</v>
      </c>
      <c r="BB128" s="44">
        <v>1</v>
      </c>
      <c r="BC128" s="30" t="s">
        <v>888</v>
      </c>
      <c r="BD128" s="42">
        <v>1</v>
      </c>
      <c r="BE128" s="42">
        <v>1</v>
      </c>
      <c r="BF128" s="43" t="s">
        <v>807</v>
      </c>
      <c r="BG128" s="40" t="s">
        <v>453</v>
      </c>
      <c r="BH128" s="40" t="s">
        <v>453</v>
      </c>
      <c r="BI128" s="40" t="s">
        <v>453</v>
      </c>
      <c r="BJ128" s="40" t="s">
        <v>453</v>
      </c>
      <c r="BK128" s="31" t="s">
        <v>453</v>
      </c>
      <c r="BL128" s="31" t="s">
        <v>4398</v>
      </c>
      <c r="BM128" s="30">
        <v>106</v>
      </c>
      <c r="BN128" s="30">
        <v>119</v>
      </c>
      <c r="BO128" s="30">
        <v>113</v>
      </c>
      <c r="BP128" s="30" t="s">
        <v>4399</v>
      </c>
      <c r="BQ128" s="30" t="s">
        <v>453</v>
      </c>
      <c r="BR128" s="30" t="s">
        <v>453</v>
      </c>
      <c r="BS128" s="30" t="s">
        <v>1008</v>
      </c>
      <c r="BT128" s="30" t="s">
        <v>870</v>
      </c>
      <c r="BU128" s="30" t="s">
        <v>929</v>
      </c>
      <c r="BV128" s="30" t="s">
        <v>4400</v>
      </c>
      <c r="BW128" s="30">
        <v>109</v>
      </c>
      <c r="BX128" s="30">
        <v>120</v>
      </c>
      <c r="BY128" s="30">
        <v>117</v>
      </c>
      <c r="BZ128" s="30" t="s">
        <v>1737</v>
      </c>
      <c r="CA128" s="112" t="s">
        <v>804</v>
      </c>
      <c r="CC128" s="29"/>
      <c r="CD128" s="29"/>
      <c r="CE128" s="29"/>
      <c r="CF128" s="29"/>
      <c r="CG128" s="29"/>
      <c r="CH128" s="29"/>
      <c r="CI128" s="29"/>
      <c r="CJ128" s="29"/>
      <c r="CK128" s="29"/>
      <c r="CL128" s="29"/>
      <c r="CM128" s="29"/>
      <c r="CN128" s="29"/>
      <c r="CO128" s="29"/>
      <c r="CP128" s="29"/>
      <c r="CQ128" s="29"/>
      <c r="CR128" s="29"/>
      <c r="CS128" s="29"/>
      <c r="CT128" s="29"/>
      <c r="CU128" s="29"/>
      <c r="CV128" s="29"/>
      <c r="CW128" s="29"/>
      <c r="CX128" s="29"/>
      <c r="CY128" s="29"/>
      <c r="CZ128" s="29"/>
      <c r="DA128" s="29"/>
      <c r="DB128" s="29"/>
      <c r="DC128" s="29"/>
      <c r="DD128" s="29"/>
      <c r="DE128" s="29"/>
      <c r="DF128" s="29"/>
      <c r="DG128" s="29"/>
      <c r="DH128" s="29"/>
      <c r="DI128" s="29"/>
      <c r="DJ128" s="29"/>
      <c r="DK128" s="29"/>
      <c r="DL128" s="29"/>
      <c r="DM128" s="29"/>
      <c r="DN128" s="29"/>
      <c r="DO128" s="29"/>
      <c r="DP128" s="29"/>
      <c r="DQ128" s="29"/>
      <c r="DR128" s="29"/>
      <c r="DS128" s="29"/>
      <c r="DT128" s="29"/>
      <c r="DU128" s="29"/>
      <c r="DV128" s="29"/>
      <c r="DW128" s="29"/>
      <c r="DX128" s="29"/>
      <c r="DY128" s="29"/>
      <c r="DZ128" s="29"/>
      <c r="EA128" s="29"/>
      <c r="EB128" s="29"/>
      <c r="EC128" s="29"/>
      <c r="ED128" s="29"/>
      <c r="EE128" s="29"/>
      <c r="EF128" s="29"/>
      <c r="EG128" s="29"/>
      <c r="EH128" s="29"/>
      <c r="EI128" s="29"/>
      <c r="EJ128" s="29"/>
      <c r="EK128" s="29"/>
      <c r="EL128" s="29"/>
      <c r="EM128" s="29"/>
      <c r="EN128" s="29"/>
      <c r="EO128" s="29"/>
      <c r="EP128" s="29"/>
      <c r="EQ128" s="29"/>
      <c r="ER128" s="29"/>
      <c r="ES128" s="29"/>
      <c r="ET128" s="29"/>
      <c r="EU128" s="29"/>
      <c r="EV128" s="29"/>
      <c r="EW128" s="29"/>
      <c r="EX128" s="29"/>
      <c r="EY128" s="29"/>
      <c r="EZ128" s="29"/>
      <c r="FA128" s="29"/>
      <c r="FB128" s="29"/>
      <c r="FC128" s="29"/>
      <c r="FD128" s="29"/>
      <c r="FE128" s="29"/>
      <c r="FF128" s="29"/>
      <c r="FG128" s="29"/>
      <c r="FH128" s="29"/>
      <c r="FI128" s="29"/>
      <c r="FJ128" s="29"/>
      <c r="FK128" s="29"/>
      <c r="FL128" s="29"/>
      <c r="FM128" s="29"/>
      <c r="FN128" s="29"/>
      <c r="FO128" s="29"/>
      <c r="FP128" s="29"/>
      <c r="FQ128" s="29"/>
      <c r="FR128" s="29"/>
      <c r="FS128" s="29"/>
      <c r="FT128" s="29"/>
      <c r="FU128" s="29"/>
      <c r="FV128" s="29"/>
      <c r="FW128" s="29"/>
      <c r="FX128" s="29"/>
      <c r="FY128" s="29"/>
      <c r="FZ128" s="29"/>
      <c r="GA128" s="29"/>
      <c r="GB128" s="29"/>
      <c r="GC128" s="29"/>
      <c r="GD128" s="29"/>
      <c r="GE128" s="29"/>
      <c r="GF128" s="29"/>
      <c r="GG128" s="29"/>
      <c r="GH128" s="29"/>
      <c r="GI128" s="29"/>
      <c r="GJ128" s="29"/>
      <c r="GK128" s="29"/>
      <c r="GL128" s="29"/>
      <c r="GM128" s="29"/>
      <c r="GN128" s="29"/>
      <c r="GO128" s="29"/>
      <c r="GP128" s="29"/>
      <c r="GQ128" s="29"/>
      <c r="GR128" s="29"/>
      <c r="GS128" s="29"/>
      <c r="GT128" s="29"/>
      <c r="GU128" s="29"/>
      <c r="GV128" s="29"/>
      <c r="GW128" s="29"/>
      <c r="GX128" s="29"/>
      <c r="GY128" s="29"/>
      <c r="GZ128" s="29"/>
      <c r="HA128" s="29"/>
      <c r="HB128" s="29"/>
      <c r="HC128" s="29"/>
      <c r="HD128" s="29"/>
      <c r="HE128" s="29"/>
      <c r="HF128" s="29"/>
      <c r="HG128" s="29"/>
      <c r="HH128" s="29"/>
      <c r="HI128" s="29"/>
      <c r="HJ128" s="29"/>
      <c r="HK128" s="29"/>
      <c r="HL128" s="29"/>
      <c r="HM128" s="29"/>
      <c r="HN128" s="29"/>
      <c r="HO128" s="29"/>
      <c r="HP128" s="29"/>
      <c r="HQ128" s="29"/>
      <c r="HR128" s="29"/>
      <c r="HS128" s="29"/>
      <c r="HT128" s="29"/>
      <c r="HU128" s="29"/>
      <c r="HV128" s="29"/>
      <c r="HW128" s="29"/>
      <c r="HX128" s="29"/>
      <c r="HY128" s="29"/>
      <c r="HZ128" s="29"/>
      <c r="IA128" s="29"/>
      <c r="IB128" s="29"/>
      <c r="IC128" s="29"/>
      <c r="ID128" s="29"/>
      <c r="IE128" s="29"/>
      <c r="IF128" s="29"/>
      <c r="IG128" s="29"/>
      <c r="IH128" s="29"/>
      <c r="II128" s="29"/>
      <c r="IJ128" s="29"/>
      <c r="IK128" s="29"/>
      <c r="IL128" s="29"/>
      <c r="IM128" s="29"/>
      <c r="IN128" s="29"/>
      <c r="IO128" s="29"/>
      <c r="IP128" s="29"/>
      <c r="IQ128" s="29"/>
      <c r="IR128" s="29"/>
      <c r="IS128" s="29"/>
      <c r="IT128" s="29"/>
      <c r="IU128" s="29"/>
      <c r="IV128" s="29"/>
      <c r="IW128" s="29"/>
      <c r="IX128" s="29"/>
      <c r="IY128" s="29"/>
      <c r="IZ128" s="29"/>
      <c r="JA128" s="29"/>
      <c r="JB128" s="29"/>
      <c r="JC128" s="29"/>
      <c r="JD128" s="29"/>
      <c r="JE128" s="29"/>
      <c r="JF128" s="29"/>
      <c r="JG128" s="29"/>
      <c r="JH128" s="29"/>
      <c r="JI128" s="29"/>
      <c r="JJ128" s="29"/>
      <c r="JK128" s="29"/>
      <c r="JL128" s="29"/>
      <c r="JM128" s="29"/>
      <c r="JN128" s="29"/>
      <c r="JO128" s="29"/>
      <c r="JP128" s="29"/>
      <c r="JQ128" s="29"/>
      <c r="JR128" s="29"/>
      <c r="JS128" s="29"/>
      <c r="JT128" s="29"/>
      <c r="JU128" s="29"/>
      <c r="JV128" s="29"/>
      <c r="JW128" s="29"/>
      <c r="JX128" s="29"/>
      <c r="JY128" s="29"/>
      <c r="JZ128" s="29"/>
      <c r="KA128" s="29"/>
      <c r="KB128" s="29"/>
      <c r="KC128" s="29"/>
      <c r="KD128" s="29"/>
      <c r="KE128" s="29"/>
      <c r="KF128" s="29"/>
      <c r="KG128" s="29"/>
      <c r="KH128" s="29"/>
      <c r="KI128" s="29"/>
      <c r="KJ128" s="29"/>
      <c r="KK128" s="29"/>
      <c r="KL128" s="29"/>
      <c r="KM128" s="29"/>
      <c r="KN128" s="29"/>
      <c r="KO128" s="29"/>
      <c r="KP128" s="29"/>
      <c r="KQ128" s="29"/>
      <c r="KR128" s="29"/>
      <c r="KS128" s="29"/>
      <c r="KT128" s="29"/>
      <c r="KU128" s="29"/>
      <c r="KV128" s="29"/>
      <c r="KW128" s="29"/>
      <c r="KX128" s="29"/>
      <c r="KY128" s="29"/>
      <c r="KZ128" s="29"/>
      <c r="LA128" s="29"/>
      <c r="LB128" s="29"/>
      <c r="LC128" s="29"/>
      <c r="LD128" s="29"/>
      <c r="LE128" s="29"/>
      <c r="LF128" s="29"/>
      <c r="LG128" s="29"/>
      <c r="LH128" s="29"/>
      <c r="LI128" s="29"/>
      <c r="LJ128" s="29"/>
      <c r="LK128" s="29"/>
      <c r="LL128" s="29"/>
      <c r="LM128" s="29"/>
      <c r="LN128" s="29"/>
      <c r="LO128" s="29"/>
      <c r="LP128" s="29"/>
      <c r="LQ128" s="29"/>
      <c r="LR128" s="29"/>
      <c r="LS128" s="29"/>
      <c r="LT128" s="29"/>
      <c r="LU128" s="29"/>
      <c r="LV128" s="29"/>
      <c r="LW128" s="29"/>
      <c r="LX128" s="29"/>
      <c r="LY128" s="29"/>
      <c r="LZ128" s="29"/>
      <c r="MA128" s="29"/>
      <c r="MB128" s="29"/>
      <c r="MC128" s="29"/>
      <c r="MD128" s="29"/>
      <c r="ME128" s="29"/>
      <c r="MF128" s="29"/>
      <c r="MG128" s="29"/>
      <c r="MH128" s="29"/>
      <c r="MI128" s="29"/>
      <c r="MJ128" s="29"/>
      <c r="MK128" s="29"/>
      <c r="ML128" s="29"/>
      <c r="MM128" s="29"/>
      <c r="MN128" s="29"/>
      <c r="MO128" s="29"/>
      <c r="MP128" s="29"/>
      <c r="MQ128" s="29"/>
      <c r="MR128" s="29"/>
      <c r="MS128" s="29"/>
      <c r="MT128" s="29"/>
      <c r="MU128" s="29"/>
      <c r="MV128" s="29"/>
      <c r="MW128" s="29"/>
      <c r="MX128" s="29"/>
      <c r="MY128" s="29"/>
      <c r="MZ128" s="29"/>
      <c r="NA128" s="29"/>
      <c r="NB128" s="29"/>
      <c r="NC128" s="29"/>
      <c r="ND128" s="29"/>
      <c r="NE128" s="29"/>
      <c r="NF128" s="29"/>
      <c r="NG128" s="29"/>
      <c r="NH128" s="29"/>
      <c r="NI128" s="29"/>
      <c r="NJ128" s="29"/>
      <c r="NK128" s="29"/>
      <c r="NL128" s="29"/>
      <c r="NM128" s="29"/>
      <c r="NN128" s="29"/>
      <c r="NO128" s="29"/>
      <c r="NP128" s="29"/>
      <c r="NQ128" s="29"/>
      <c r="NR128" s="29"/>
      <c r="NS128" s="29"/>
      <c r="NT128" s="29"/>
      <c r="NU128" s="29"/>
      <c r="NV128" s="29"/>
      <c r="NW128" s="29"/>
      <c r="NX128" s="29"/>
      <c r="NY128" s="29"/>
      <c r="NZ128" s="29"/>
      <c r="OA128" s="29"/>
      <c r="OB128" s="29"/>
      <c r="OC128" s="29"/>
      <c r="OD128" s="29"/>
      <c r="OE128" s="29"/>
      <c r="OF128" s="29"/>
      <c r="OG128" s="29"/>
      <c r="OH128" s="29"/>
      <c r="OI128" s="29"/>
      <c r="OJ128" s="29"/>
      <c r="OK128" s="29"/>
      <c r="OL128" s="29"/>
      <c r="OM128" s="29"/>
      <c r="ON128" s="29"/>
      <c r="OO128" s="29"/>
      <c r="OP128" s="29"/>
      <c r="OQ128" s="29"/>
      <c r="OR128" s="29"/>
      <c r="OS128" s="29"/>
      <c r="OT128" s="29"/>
      <c r="OU128" s="29"/>
      <c r="OV128" s="29"/>
      <c r="OW128" s="29"/>
      <c r="OX128" s="29"/>
      <c r="OY128" s="29"/>
      <c r="OZ128" s="29"/>
      <c r="PA128" s="29"/>
      <c r="PB128" s="29"/>
      <c r="PC128" s="29"/>
      <c r="PD128" s="29"/>
      <c r="PE128" s="29"/>
      <c r="PF128" s="29"/>
      <c r="PG128" s="29"/>
      <c r="PH128" s="29"/>
      <c r="PI128" s="29"/>
      <c r="PJ128" s="29"/>
      <c r="PK128" s="29"/>
      <c r="PL128" s="29"/>
      <c r="PM128" s="29"/>
      <c r="PN128" s="29"/>
      <c r="PO128" s="29"/>
      <c r="PP128" s="29"/>
      <c r="PQ128" s="29"/>
      <c r="PR128" s="29"/>
      <c r="PS128" s="29"/>
      <c r="PT128" s="29"/>
      <c r="PU128" s="29"/>
      <c r="PV128" s="29"/>
      <c r="PW128" s="29"/>
      <c r="PX128" s="29"/>
      <c r="PY128" s="29"/>
      <c r="PZ128" s="29"/>
      <c r="QA128" s="29"/>
      <c r="QB128" s="29"/>
      <c r="QC128" s="29"/>
      <c r="QD128" s="29"/>
      <c r="QE128" s="29"/>
      <c r="QF128" s="29"/>
      <c r="QG128" s="29"/>
      <c r="QH128" s="29"/>
      <c r="QI128" s="29"/>
      <c r="QJ128" s="29"/>
      <c r="QK128" s="29"/>
      <c r="QL128" s="29"/>
      <c r="QM128" s="29"/>
      <c r="QN128" s="29"/>
      <c r="QO128" s="29"/>
      <c r="QP128" s="29"/>
      <c r="QQ128" s="29"/>
      <c r="QR128" s="29"/>
      <c r="QS128" s="29"/>
      <c r="QT128" s="29"/>
      <c r="QU128" s="29"/>
      <c r="QV128" s="29"/>
      <c r="QW128" s="29"/>
      <c r="QX128" s="29"/>
      <c r="QY128" s="29"/>
      <c r="QZ128" s="29"/>
      <c r="RA128" s="29"/>
      <c r="RB128" s="29"/>
      <c r="RC128" s="29"/>
      <c r="RD128" s="29"/>
      <c r="RE128" s="29"/>
      <c r="RF128" s="29"/>
      <c r="RG128" s="29"/>
      <c r="RH128" s="29"/>
      <c r="RI128" s="29"/>
      <c r="RJ128" s="29"/>
      <c r="RK128" s="29"/>
      <c r="RL128" s="29"/>
      <c r="RM128" s="29"/>
      <c r="RN128" s="29"/>
      <c r="RO128" s="29"/>
      <c r="RP128" s="29"/>
      <c r="RQ128" s="29"/>
      <c r="RR128" s="29"/>
      <c r="RS128" s="29"/>
      <c r="RT128" s="29"/>
      <c r="RU128" s="29"/>
      <c r="RV128" s="29"/>
      <c r="RW128" s="29"/>
      <c r="RX128" s="29"/>
      <c r="RY128" s="29"/>
      <c r="RZ128" s="29"/>
      <c r="SA128" s="29"/>
      <c r="SB128" s="29"/>
      <c r="SC128" s="29"/>
      <c r="SD128" s="29"/>
      <c r="SE128" s="29"/>
      <c r="SF128" s="29"/>
      <c r="SG128" s="29"/>
      <c r="SH128" s="29"/>
      <c r="SI128" s="29"/>
      <c r="SJ128" s="29"/>
      <c r="SK128" s="29"/>
      <c r="SL128" s="29"/>
      <c r="SM128" s="29"/>
      <c r="SN128" s="29"/>
      <c r="SO128" s="29"/>
      <c r="SP128" s="29"/>
      <c r="SQ128" s="29"/>
      <c r="SR128" s="29"/>
      <c r="SS128" s="29"/>
      <c r="ST128" s="29"/>
      <c r="SU128" s="29"/>
      <c r="SV128" s="29"/>
      <c r="SW128" s="29"/>
      <c r="SX128" s="29"/>
      <c r="SY128" s="29"/>
      <c r="SZ128" s="29"/>
      <c r="TA128" s="29"/>
      <c r="TB128" s="29"/>
      <c r="TC128" s="29"/>
      <c r="TD128" s="29"/>
      <c r="TE128" s="29"/>
      <c r="TF128" s="29"/>
      <c r="TG128" s="29"/>
      <c r="TH128" s="29"/>
      <c r="TI128" s="29"/>
      <c r="TJ128" s="29"/>
      <c r="TK128" s="29"/>
      <c r="TL128" s="29"/>
      <c r="TM128" s="29"/>
      <c r="TN128" s="29"/>
      <c r="TO128" s="29"/>
      <c r="TP128" s="29"/>
      <c r="TQ128" s="29"/>
      <c r="TR128" s="29"/>
      <c r="TS128" s="29"/>
      <c r="TT128" s="29"/>
      <c r="TU128" s="29"/>
      <c r="TV128" s="29"/>
      <c r="TW128" s="29"/>
      <c r="TX128" s="29"/>
      <c r="TY128" s="29"/>
      <c r="TZ128" s="29"/>
      <c r="UA128" s="29"/>
      <c r="UB128" s="29"/>
      <c r="UC128" s="29"/>
      <c r="UD128" s="29"/>
      <c r="UE128" s="29"/>
      <c r="UF128" s="29"/>
      <c r="UG128" s="29"/>
      <c r="UH128" s="29"/>
      <c r="UI128" s="29"/>
      <c r="UJ128" s="29"/>
      <c r="UK128" s="29"/>
      <c r="UL128" s="29"/>
      <c r="UM128" s="29"/>
      <c r="UN128" s="29"/>
      <c r="UO128" s="29"/>
      <c r="UP128" s="29"/>
      <c r="UQ128" s="29"/>
      <c r="UR128" s="29"/>
      <c r="US128" s="29"/>
      <c r="UT128" s="29"/>
      <c r="UU128" s="29"/>
      <c r="UV128" s="29"/>
      <c r="UW128" s="29"/>
      <c r="UX128" s="29"/>
      <c r="UY128" s="29"/>
      <c r="UZ128" s="29"/>
      <c r="VA128" s="29"/>
      <c r="VB128" s="29"/>
      <c r="VC128" s="29"/>
      <c r="VD128" s="29"/>
      <c r="VE128" s="29"/>
      <c r="VF128" s="29"/>
      <c r="VG128" s="29"/>
      <c r="VH128" s="29"/>
      <c r="VI128" s="29"/>
      <c r="VJ128" s="29"/>
      <c r="VK128" s="29"/>
      <c r="VL128" s="29"/>
      <c r="VM128" s="29"/>
      <c r="VN128" s="29"/>
      <c r="VO128" s="29"/>
      <c r="VP128" s="29"/>
      <c r="VQ128" s="29"/>
      <c r="VR128" s="29"/>
      <c r="VS128" s="29"/>
      <c r="VT128" s="29"/>
      <c r="VU128" s="29"/>
      <c r="VV128" s="29"/>
      <c r="VW128" s="29"/>
      <c r="VX128" s="29"/>
      <c r="VY128" s="29"/>
      <c r="VZ128" s="29"/>
      <c r="WA128" s="29"/>
      <c r="WB128" s="29"/>
      <c r="WC128" s="29"/>
      <c r="WD128" s="29"/>
      <c r="WE128" s="29"/>
      <c r="WF128" s="29"/>
      <c r="WG128" s="29"/>
      <c r="WH128" s="29"/>
      <c r="WI128" s="29"/>
      <c r="WJ128" s="29"/>
      <c r="WK128" s="29"/>
      <c r="WL128" s="29"/>
      <c r="WM128" s="29"/>
      <c r="WN128" s="29"/>
      <c r="WO128" s="29"/>
      <c r="WP128" s="29"/>
      <c r="WQ128" s="29"/>
      <c r="WR128" s="29"/>
      <c r="WS128" s="29"/>
      <c r="WT128" s="29"/>
      <c r="WU128" s="29"/>
      <c r="WV128" s="29"/>
      <c r="WW128" s="29"/>
      <c r="WX128" s="29"/>
      <c r="WY128" s="29"/>
      <c r="WZ128" s="29"/>
      <c r="XA128" s="29"/>
      <c r="XB128" s="29"/>
      <c r="XC128" s="29"/>
      <c r="XD128" s="29"/>
      <c r="XE128" s="29"/>
      <c r="XF128" s="29"/>
      <c r="XG128" s="29"/>
      <c r="XH128" s="29"/>
      <c r="XI128" s="29"/>
      <c r="XJ128" s="29"/>
      <c r="XK128" s="29"/>
      <c r="XL128" s="29"/>
      <c r="XM128" s="29"/>
      <c r="XN128" s="29"/>
      <c r="XO128" s="29"/>
      <c r="XP128" s="29"/>
      <c r="XQ128" s="29"/>
      <c r="XR128" s="29"/>
      <c r="XS128" s="29"/>
      <c r="XT128" s="29"/>
      <c r="XU128" s="29"/>
      <c r="XV128" s="29"/>
      <c r="XW128" s="29"/>
      <c r="XX128" s="29"/>
      <c r="XY128" s="29"/>
      <c r="XZ128" s="29"/>
      <c r="YA128" s="29"/>
      <c r="YB128" s="29"/>
      <c r="YC128" s="29"/>
      <c r="YD128" s="29"/>
      <c r="YE128" s="29"/>
      <c r="YF128" s="29"/>
      <c r="YG128" s="29"/>
      <c r="YH128" s="29"/>
      <c r="YI128" s="29"/>
      <c r="YJ128" s="29"/>
      <c r="YK128" s="29"/>
      <c r="YL128" s="29"/>
      <c r="YM128" s="29"/>
      <c r="YN128" s="29"/>
      <c r="YO128" s="29"/>
      <c r="YP128" s="29"/>
      <c r="YQ128" s="29"/>
      <c r="YR128" s="29"/>
      <c r="YS128" s="29"/>
      <c r="YT128" s="29"/>
      <c r="YU128" s="29"/>
      <c r="YV128" s="29"/>
      <c r="YW128" s="29"/>
      <c r="YX128" s="29"/>
      <c r="YY128" s="29"/>
      <c r="YZ128" s="29"/>
      <c r="ZA128" s="29"/>
      <c r="ZB128" s="29"/>
      <c r="ZC128" s="29"/>
      <c r="ZD128" s="29"/>
      <c r="ZE128" s="29"/>
      <c r="ZF128" s="29"/>
      <c r="ZG128" s="29"/>
      <c r="ZH128" s="29"/>
      <c r="ZI128" s="29"/>
      <c r="ZJ128" s="29"/>
      <c r="ZK128" s="29"/>
      <c r="ZL128" s="29"/>
      <c r="ZM128" s="29"/>
      <c r="ZN128" s="29"/>
      <c r="ZO128" s="29"/>
      <c r="ZP128" s="29"/>
      <c r="ZQ128" s="29"/>
      <c r="ZR128" s="29"/>
      <c r="ZS128" s="29"/>
      <c r="ZT128" s="29"/>
      <c r="ZU128" s="29"/>
      <c r="ZV128" s="29"/>
      <c r="ZW128" s="29"/>
      <c r="ZX128" s="29"/>
      <c r="ZY128" s="29"/>
      <c r="ZZ128" s="29"/>
      <c r="AAA128" s="29"/>
      <c r="AAB128" s="29"/>
      <c r="AAC128" s="29"/>
      <c r="AAD128" s="29"/>
      <c r="AAE128" s="29"/>
      <c r="AAF128" s="29"/>
      <c r="AAG128" s="29"/>
      <c r="AAH128" s="29"/>
      <c r="AAI128" s="29"/>
      <c r="AAJ128" s="29"/>
      <c r="AAK128" s="29"/>
      <c r="AAL128" s="29"/>
      <c r="AAM128" s="29"/>
      <c r="AAN128" s="29"/>
      <c r="AAO128" s="29"/>
      <c r="AAP128" s="29"/>
      <c r="AAQ128" s="29"/>
      <c r="AAR128" s="29"/>
      <c r="AAS128" s="29"/>
      <c r="AAT128" s="29"/>
      <c r="AAU128" s="29"/>
      <c r="AAV128" s="29"/>
      <c r="AAW128" s="29"/>
      <c r="AAX128" s="29"/>
      <c r="AAY128" s="29"/>
      <c r="AAZ128" s="29"/>
      <c r="ABA128" s="29"/>
      <c r="ABB128" s="29"/>
      <c r="ABC128" s="29"/>
      <c r="ABD128" s="29"/>
      <c r="ABE128" s="29"/>
      <c r="ABF128" s="29"/>
      <c r="ABG128" s="29"/>
      <c r="ABH128" s="29"/>
      <c r="ABI128" s="29"/>
      <c r="ABJ128" s="29"/>
      <c r="ABK128" s="29"/>
      <c r="ABL128" s="29"/>
      <c r="ABM128" s="29"/>
      <c r="ABN128" s="29"/>
      <c r="ABO128" s="29"/>
      <c r="ABP128" s="29"/>
      <c r="ABQ128" s="29"/>
      <c r="ABR128" s="29"/>
      <c r="ABS128" s="29"/>
      <c r="ABT128" s="29"/>
      <c r="ABU128" s="29"/>
      <c r="ABV128" s="29"/>
      <c r="ABW128" s="29"/>
      <c r="ABX128" s="29"/>
      <c r="ABY128" s="29"/>
      <c r="ABZ128" s="29"/>
      <c r="ACA128" s="29"/>
      <c r="ACB128" s="29"/>
      <c r="ACC128" s="29"/>
      <c r="ACD128" s="29"/>
      <c r="ACE128" s="29"/>
      <c r="ACF128" s="29"/>
      <c r="ACG128" s="29"/>
      <c r="ACH128" s="29"/>
      <c r="ACI128" s="29"/>
      <c r="ACJ128" s="29"/>
      <c r="ACK128" s="29"/>
      <c r="ACL128" s="29"/>
      <c r="ACM128" s="29"/>
      <c r="ACN128" s="29"/>
      <c r="ACO128" s="29"/>
      <c r="ACP128" s="29"/>
      <c r="ACQ128" s="29"/>
      <c r="ACR128" s="29"/>
      <c r="ACS128" s="29"/>
      <c r="ACT128" s="29"/>
      <c r="ACU128" s="29"/>
      <c r="ACV128" s="29"/>
      <c r="ACW128" s="29"/>
      <c r="ACX128" s="29"/>
      <c r="ACY128" s="29"/>
      <c r="ACZ128" s="29"/>
      <c r="ADA128" s="29"/>
      <c r="ADB128" s="29"/>
      <c r="ADC128" s="29"/>
      <c r="ADD128" s="29"/>
      <c r="ADE128" s="29"/>
      <c r="ADF128" s="29"/>
      <c r="ADG128" s="29"/>
      <c r="ADH128" s="29"/>
      <c r="ADI128" s="29"/>
      <c r="ADJ128" s="29"/>
      <c r="ADK128" s="29"/>
      <c r="ADL128" s="29"/>
      <c r="ADM128" s="29"/>
      <c r="ADN128" s="29"/>
      <c r="ADO128" s="29"/>
      <c r="ADP128" s="29"/>
      <c r="ADQ128" s="29"/>
      <c r="ADR128" s="29"/>
      <c r="ADS128" s="29"/>
      <c r="ADT128" s="29"/>
      <c r="ADU128" s="29"/>
      <c r="ADV128" s="29"/>
      <c r="ADW128" s="29"/>
      <c r="ADX128" s="29"/>
      <c r="ADY128" s="29"/>
      <c r="ADZ128" s="29"/>
      <c r="AEA128" s="29"/>
      <c r="AEB128" s="29"/>
      <c r="AEC128" s="29"/>
      <c r="AED128" s="29"/>
      <c r="AEE128" s="29"/>
      <c r="AEF128" s="29"/>
      <c r="AEG128" s="29"/>
      <c r="AEH128" s="29"/>
      <c r="AEI128" s="29"/>
      <c r="AEJ128" s="29"/>
      <c r="AEK128" s="29"/>
      <c r="AEL128" s="29"/>
      <c r="AEM128" s="29"/>
      <c r="AEN128" s="29"/>
      <c r="AEO128" s="29"/>
      <c r="AEP128" s="29"/>
      <c r="AEQ128" s="29"/>
      <c r="AER128" s="29"/>
      <c r="AES128" s="29"/>
      <c r="AET128" s="29"/>
      <c r="AEU128" s="29"/>
      <c r="AEV128" s="29"/>
      <c r="AEW128" s="29"/>
      <c r="AEX128" s="29"/>
      <c r="AEY128" s="29"/>
      <c r="AEZ128" s="29"/>
      <c r="AFA128" s="29"/>
      <c r="AFB128" s="29"/>
      <c r="AFC128" s="29"/>
      <c r="AFD128" s="29"/>
      <c r="AFE128" s="29"/>
      <c r="AFF128" s="29"/>
      <c r="AFG128" s="29"/>
      <c r="AFH128" s="29"/>
      <c r="AFI128" s="29"/>
      <c r="AFJ128" s="29"/>
      <c r="AFK128" s="29"/>
      <c r="AFL128" s="29"/>
      <c r="AFM128" s="29"/>
      <c r="AFN128" s="29"/>
      <c r="AFO128" s="29"/>
      <c r="AFP128" s="29"/>
      <c r="AFQ128" s="29"/>
      <c r="AFR128" s="29"/>
      <c r="AFS128" s="29"/>
      <c r="AFT128" s="29"/>
      <c r="AFU128" s="29"/>
      <c r="AFV128" s="29"/>
      <c r="AFW128" s="29"/>
      <c r="AFX128" s="29"/>
      <c r="AFY128" s="29"/>
      <c r="AFZ128" s="29"/>
      <c r="AGA128" s="29"/>
      <c r="AGB128" s="29"/>
      <c r="AGC128" s="29"/>
      <c r="AGD128" s="29"/>
      <c r="AGE128" s="29"/>
      <c r="AGF128" s="29"/>
      <c r="AGG128" s="29"/>
      <c r="AGH128" s="29"/>
      <c r="AGI128" s="29"/>
      <c r="AGJ128" s="29"/>
      <c r="AGK128" s="29"/>
      <c r="AGL128" s="29"/>
      <c r="AGM128" s="29"/>
      <c r="AGN128" s="29"/>
      <c r="AGO128" s="29"/>
      <c r="AGP128" s="29"/>
      <c r="AGQ128" s="29"/>
      <c r="AGR128" s="29"/>
      <c r="AGS128" s="29"/>
      <c r="AGT128" s="29"/>
      <c r="AGU128" s="29"/>
      <c r="AGV128" s="29"/>
      <c r="AGW128" s="29"/>
      <c r="AGX128" s="29"/>
      <c r="AGY128" s="29"/>
      <c r="AGZ128" s="29"/>
      <c r="AHA128" s="29"/>
      <c r="AHB128" s="29"/>
      <c r="AHC128" s="29"/>
      <c r="AHD128" s="29"/>
      <c r="AHE128" s="29"/>
      <c r="AHF128" s="29"/>
      <c r="AHG128" s="29"/>
      <c r="AHH128" s="29"/>
      <c r="AHI128" s="29"/>
      <c r="AHJ128" s="29"/>
      <c r="AHK128" s="29"/>
      <c r="AHL128" s="29"/>
      <c r="AHM128" s="29"/>
      <c r="AHN128" s="29"/>
      <c r="AHO128" s="29"/>
      <c r="AHP128" s="29"/>
      <c r="AHQ128" s="29"/>
      <c r="AHR128" s="29"/>
      <c r="AHS128" s="29"/>
      <c r="AHT128" s="29"/>
      <c r="AHU128" s="29"/>
      <c r="AHV128" s="29"/>
      <c r="AHW128" s="29"/>
      <c r="AHX128" s="29"/>
      <c r="AHY128" s="29"/>
      <c r="AHZ128" s="29"/>
      <c r="AIA128" s="29"/>
      <c r="AIB128" s="29"/>
      <c r="AIC128" s="29"/>
      <c r="AID128" s="29"/>
      <c r="AIE128" s="29"/>
      <c r="AIF128" s="29"/>
      <c r="AIG128" s="29"/>
      <c r="AIH128" s="29"/>
      <c r="AII128" s="29"/>
      <c r="AIJ128" s="29"/>
      <c r="AIK128" s="29"/>
      <c r="AIL128" s="29"/>
      <c r="AIM128" s="29"/>
      <c r="AIN128" s="29"/>
      <c r="AIO128" s="29"/>
      <c r="AIP128" s="29"/>
      <c r="AIQ128" s="29"/>
      <c r="AIR128" s="29"/>
      <c r="AIS128" s="29"/>
      <c r="AIT128" s="29"/>
      <c r="AIU128" s="29"/>
      <c r="AIV128" s="29"/>
      <c r="AIW128" s="29"/>
      <c r="AIX128" s="29"/>
      <c r="AIY128" s="29"/>
      <c r="AIZ128" s="29"/>
      <c r="AJA128" s="29"/>
      <c r="AJB128" s="29"/>
      <c r="AJC128" s="29"/>
      <c r="AJD128" s="29"/>
      <c r="AJE128" s="29"/>
      <c r="AJF128" s="29"/>
      <c r="AJG128" s="29"/>
      <c r="AJH128" s="29"/>
      <c r="AJI128" s="29"/>
      <c r="AJJ128" s="29"/>
      <c r="AJK128" s="29"/>
      <c r="AJL128" s="29"/>
      <c r="AJM128" s="29"/>
      <c r="AJN128" s="29"/>
      <c r="AJO128" s="29"/>
      <c r="AJP128" s="29"/>
      <c r="AJQ128" s="29"/>
      <c r="AJR128" s="29"/>
      <c r="AJS128" s="29"/>
      <c r="AJT128" s="29"/>
      <c r="AJU128" s="29"/>
      <c r="AJV128" s="29"/>
      <c r="AJW128" s="29"/>
      <c r="AJX128" s="29"/>
      <c r="AJY128" s="29"/>
      <c r="AJZ128" s="29"/>
      <c r="AKA128" s="29"/>
      <c r="AKB128" s="29"/>
      <c r="AKC128" s="29"/>
      <c r="AKD128" s="29"/>
      <c r="AKE128" s="29"/>
      <c r="AKF128" s="29"/>
      <c r="AKG128" s="29"/>
      <c r="AKH128" s="29"/>
      <c r="AKI128" s="29"/>
      <c r="AKJ128" s="29"/>
      <c r="AKK128" s="29"/>
      <c r="AKL128" s="29"/>
      <c r="AKM128" s="29"/>
      <c r="AKN128" s="29"/>
      <c r="AKO128" s="29"/>
      <c r="AKP128" s="29"/>
      <c r="AKQ128" s="29"/>
      <c r="AKR128" s="29"/>
      <c r="AKS128" s="29"/>
      <c r="AKT128" s="29"/>
      <c r="AKU128" s="29"/>
      <c r="AKV128" s="29"/>
      <c r="AKW128" s="29"/>
      <c r="AKX128" s="29"/>
      <c r="AKY128" s="29"/>
      <c r="AKZ128" s="29"/>
      <c r="ALA128" s="29"/>
      <c r="ALB128" s="29"/>
      <c r="ALC128" s="29"/>
      <c r="ALD128" s="29"/>
      <c r="ALE128" s="29"/>
      <c r="ALF128" s="29"/>
      <c r="ALG128" s="29"/>
      <c r="ALH128" s="29"/>
      <c r="ALI128" s="29"/>
      <c r="ALJ128" s="29"/>
      <c r="ALK128" s="29"/>
      <c r="ALL128" s="29"/>
      <c r="ALM128" s="29"/>
      <c r="ALN128" s="29"/>
      <c r="ALO128" s="29"/>
      <c r="ALP128" s="29"/>
      <c r="ALQ128" s="29"/>
      <c r="ALR128" s="29"/>
      <c r="ALS128" s="29"/>
      <c r="ALT128" s="29"/>
      <c r="ALU128" s="29"/>
      <c r="ALV128" s="29"/>
      <c r="ALW128" s="29"/>
      <c r="ALX128" s="29"/>
      <c r="ALY128" s="29"/>
      <c r="ALZ128" s="29"/>
      <c r="AMA128" s="29"/>
      <c r="AMB128" s="29"/>
      <c r="AMC128" s="29"/>
      <c r="AMD128" s="29"/>
      <c r="AME128" s="29"/>
      <c r="AMF128" s="29"/>
      <c r="AMG128" s="29"/>
      <c r="AMH128" s="29"/>
      <c r="AMI128" s="29"/>
      <c r="AMJ128" s="29"/>
      <c r="AMK128" s="29"/>
      <c r="AML128" s="29"/>
      <c r="AMM128" s="29"/>
      <c r="AMN128" s="29"/>
      <c r="AMO128" s="29"/>
      <c r="AMP128" s="29"/>
      <c r="AMQ128" s="29"/>
      <c r="AMR128" s="29"/>
      <c r="AMS128" s="29"/>
      <c r="AMT128" s="29"/>
      <c r="AMU128" s="29"/>
      <c r="AMV128" s="29"/>
      <c r="AMW128" s="29"/>
      <c r="AMX128" s="29"/>
      <c r="AMY128" s="29"/>
      <c r="AMZ128" s="29"/>
      <c r="ANA128" s="29"/>
      <c r="ANB128" s="29"/>
      <c r="ANC128" s="29"/>
      <c r="AND128" s="29"/>
      <c r="ANE128" s="29"/>
      <c r="ANF128" s="29"/>
      <c r="ANG128" s="29"/>
      <c r="ANH128" s="29"/>
      <c r="ANI128" s="29"/>
      <c r="ANJ128" s="29"/>
      <c r="ANK128" s="29"/>
      <c r="ANL128" s="29"/>
      <c r="ANM128" s="29"/>
      <c r="ANN128" s="29"/>
      <c r="ANO128" s="29"/>
      <c r="ANP128" s="29"/>
      <c r="ANQ128" s="29"/>
      <c r="ANR128" s="29"/>
      <c r="ANS128" s="29"/>
      <c r="ANT128" s="29"/>
      <c r="ANU128" s="29"/>
      <c r="ANV128" s="29"/>
      <c r="ANW128" s="29"/>
      <c r="ANX128" s="29"/>
      <c r="ANY128" s="29"/>
      <c r="ANZ128" s="29"/>
      <c r="AOA128" s="29"/>
      <c r="AOB128" s="29"/>
      <c r="AOC128" s="29"/>
      <c r="AOD128" s="29"/>
      <c r="AOE128" s="29"/>
      <c r="AOF128" s="29"/>
      <c r="AOG128" s="29"/>
      <c r="AOH128" s="29"/>
      <c r="AOI128" s="29"/>
      <c r="AOJ128" s="29"/>
      <c r="AOK128" s="29"/>
      <c r="AOL128" s="29"/>
      <c r="AOM128" s="29"/>
      <c r="AON128" s="29"/>
      <c r="AOO128" s="29"/>
      <c r="AOP128" s="29"/>
      <c r="AOQ128" s="29"/>
      <c r="AOR128" s="29"/>
      <c r="AOS128" s="29"/>
      <c r="AOT128" s="29"/>
      <c r="AOU128" s="29"/>
      <c r="AOV128" s="29"/>
      <c r="AOW128" s="29"/>
      <c r="AOX128" s="29"/>
      <c r="AOY128" s="29"/>
      <c r="AOZ128" s="29"/>
      <c r="APA128" s="29"/>
      <c r="APB128" s="29"/>
      <c r="APC128" s="29"/>
      <c r="APD128" s="29"/>
      <c r="APE128" s="29"/>
      <c r="APF128" s="29"/>
      <c r="APG128" s="29"/>
      <c r="APH128" s="29"/>
      <c r="API128" s="29"/>
      <c r="APJ128" s="29"/>
      <c r="APK128" s="29"/>
      <c r="APL128" s="29"/>
      <c r="APM128" s="29"/>
      <c r="APN128" s="29"/>
      <c r="APO128" s="29"/>
      <c r="APP128" s="29"/>
      <c r="APQ128" s="29"/>
      <c r="APR128" s="29"/>
      <c r="APS128" s="29"/>
      <c r="APT128" s="29"/>
      <c r="APU128" s="29"/>
      <c r="APV128" s="29"/>
      <c r="APW128" s="29"/>
      <c r="APX128" s="29"/>
      <c r="APY128" s="29"/>
      <c r="APZ128" s="29"/>
      <c r="AQA128" s="29"/>
      <c r="AQB128" s="29"/>
      <c r="AQC128" s="29"/>
      <c r="AQD128" s="29"/>
      <c r="AQE128" s="29"/>
      <c r="AQF128" s="29"/>
      <c r="AQG128" s="29"/>
      <c r="AQH128" s="29"/>
      <c r="AQI128" s="29"/>
      <c r="AQJ128" s="29"/>
      <c r="AQK128" s="29"/>
      <c r="AQL128" s="29"/>
      <c r="AQM128" s="29"/>
      <c r="AQN128" s="29"/>
      <c r="AQO128" s="29"/>
      <c r="AQP128" s="29"/>
      <c r="AQQ128" s="29"/>
      <c r="AQR128" s="29"/>
      <c r="AQS128" s="29"/>
      <c r="AQT128" s="29"/>
      <c r="AQU128" s="29"/>
      <c r="AQV128" s="29"/>
      <c r="AQW128" s="29"/>
      <c r="AQX128" s="29"/>
      <c r="AQY128" s="29"/>
      <c r="AQZ128" s="29"/>
      <c r="ARA128" s="29"/>
      <c r="ARB128" s="29"/>
      <c r="ARC128" s="29"/>
      <c r="ARD128" s="29"/>
      <c r="ARE128" s="29"/>
      <c r="ARF128" s="29"/>
      <c r="ARG128" s="29"/>
      <c r="ARH128" s="29"/>
      <c r="ARI128" s="29"/>
      <c r="ARJ128" s="29"/>
      <c r="ARK128" s="29"/>
      <c r="ARL128" s="29"/>
      <c r="ARM128" s="29"/>
      <c r="ARN128" s="29"/>
      <c r="ARO128" s="29"/>
      <c r="ARP128" s="29"/>
      <c r="ARQ128" s="29"/>
      <c r="ARR128" s="29"/>
      <c r="ARS128" s="29"/>
      <c r="ART128" s="29"/>
      <c r="ARU128" s="29"/>
      <c r="ARV128" s="29"/>
      <c r="ARW128" s="29"/>
      <c r="ARX128" s="29"/>
      <c r="ARY128" s="29"/>
      <c r="ARZ128" s="29"/>
      <c r="ASA128" s="29"/>
      <c r="ASB128" s="29"/>
      <c r="ASC128" s="29"/>
      <c r="ASD128" s="29"/>
      <c r="ASE128" s="29"/>
      <c r="ASF128" s="29"/>
      <c r="ASG128" s="29"/>
      <c r="ASH128" s="29"/>
      <c r="ASI128" s="29"/>
      <c r="ASJ128" s="29"/>
      <c r="ASK128" s="29"/>
      <c r="ASL128" s="29"/>
      <c r="ASM128" s="29"/>
      <c r="ASN128" s="29"/>
      <c r="ASO128" s="29"/>
      <c r="ASP128" s="29"/>
      <c r="ASQ128" s="29"/>
      <c r="ASR128" s="29"/>
      <c r="ASS128" s="29"/>
      <c r="AST128" s="29"/>
      <c r="ASU128" s="29"/>
      <c r="ASV128" s="29"/>
      <c r="ASW128" s="29"/>
      <c r="ASX128" s="29"/>
      <c r="ASY128" s="29"/>
      <c r="ASZ128" s="29"/>
      <c r="ATA128" s="29"/>
      <c r="ATB128" s="29"/>
      <c r="ATC128" s="29"/>
      <c r="ATD128" s="29"/>
      <c r="ATE128" s="29"/>
      <c r="ATF128" s="29"/>
      <c r="ATG128" s="29"/>
      <c r="ATH128" s="29"/>
      <c r="ATI128" s="29"/>
      <c r="ATJ128" s="29"/>
      <c r="ATK128" s="29"/>
      <c r="ATL128" s="29"/>
      <c r="ATM128" s="29"/>
      <c r="ATN128" s="29"/>
      <c r="ATO128" s="29"/>
      <c r="ATP128" s="29"/>
      <c r="ATQ128" s="29"/>
      <c r="ATR128" s="29"/>
      <c r="ATS128" s="29"/>
      <c r="ATT128" s="29"/>
      <c r="ATU128" s="29"/>
      <c r="ATV128" s="29"/>
      <c r="ATW128" s="29"/>
      <c r="ATX128" s="29"/>
      <c r="ATY128" s="29"/>
      <c r="ATZ128" s="29"/>
      <c r="AUA128" s="29"/>
      <c r="AUB128" s="29"/>
      <c r="AUC128" s="29"/>
      <c r="AUD128" s="29"/>
      <c r="AUE128" s="29"/>
      <c r="AUF128" s="29"/>
      <c r="AUG128" s="29"/>
      <c r="AUH128" s="29"/>
      <c r="AUI128" s="29"/>
      <c r="AUJ128" s="29"/>
      <c r="AUK128" s="29"/>
      <c r="AUL128" s="29"/>
      <c r="AUM128" s="29"/>
      <c r="AUN128" s="29"/>
      <c r="AUO128" s="29"/>
      <c r="AUP128" s="29"/>
      <c r="AUQ128" s="29"/>
      <c r="AUR128" s="29"/>
      <c r="AUS128" s="29"/>
      <c r="AUT128" s="29"/>
      <c r="AUU128" s="29"/>
      <c r="AUV128" s="29"/>
      <c r="AUW128" s="29"/>
      <c r="AUX128" s="29"/>
      <c r="AUY128" s="29"/>
      <c r="AUZ128" s="29"/>
      <c r="AVA128" s="29"/>
      <c r="AVB128" s="29"/>
      <c r="AVC128" s="29"/>
      <c r="AVD128" s="29"/>
      <c r="AVE128" s="29"/>
      <c r="AVF128" s="29"/>
      <c r="AVG128" s="29"/>
      <c r="AVH128" s="29"/>
      <c r="AVI128" s="29"/>
      <c r="AVJ128" s="29"/>
      <c r="AVK128" s="29"/>
      <c r="AVL128" s="29"/>
      <c r="AVM128" s="29"/>
      <c r="AVN128" s="29"/>
      <c r="AVO128" s="29"/>
      <c r="AVP128" s="29"/>
      <c r="AVQ128" s="29"/>
      <c r="AVR128" s="29"/>
      <c r="AVS128" s="29"/>
      <c r="AVT128" s="29"/>
      <c r="AVU128" s="29"/>
      <c r="AVV128" s="29"/>
      <c r="AVW128" s="29"/>
      <c r="AVX128" s="29"/>
      <c r="AVY128" s="29"/>
      <c r="AVZ128" s="29"/>
      <c r="AWA128" s="29"/>
      <c r="AWB128" s="29"/>
      <c r="AWC128" s="29"/>
      <c r="AWD128" s="29"/>
      <c r="AWE128" s="29"/>
      <c r="AWF128" s="29"/>
      <c r="AWG128" s="29"/>
      <c r="AWH128" s="29"/>
      <c r="AWI128" s="29"/>
      <c r="AWJ128" s="29"/>
      <c r="AWK128" s="29"/>
      <c r="AWL128" s="29"/>
      <c r="AWM128" s="29"/>
      <c r="AWN128" s="29"/>
      <c r="AWO128" s="29"/>
      <c r="AWP128" s="29"/>
      <c r="AWQ128" s="29"/>
      <c r="AWR128" s="29"/>
      <c r="AWS128" s="29"/>
      <c r="AWT128" s="29"/>
      <c r="AWU128" s="29"/>
      <c r="AWV128" s="29"/>
      <c r="AWW128" s="29"/>
      <c r="AWX128" s="29"/>
      <c r="AWY128" s="29"/>
      <c r="AWZ128" s="29"/>
      <c r="AXA128" s="29"/>
      <c r="AXB128" s="29"/>
      <c r="AXC128" s="29"/>
      <c r="AXD128" s="29"/>
      <c r="AXE128" s="29"/>
      <c r="AXF128" s="29"/>
      <c r="AXG128" s="29"/>
      <c r="AXH128" s="29"/>
      <c r="AXI128" s="29"/>
      <c r="AXJ128" s="29"/>
      <c r="AXK128" s="29"/>
      <c r="AXL128" s="29"/>
      <c r="AXM128" s="29"/>
      <c r="AXN128" s="29"/>
      <c r="AXO128" s="29"/>
      <c r="AXP128" s="29"/>
      <c r="AXQ128" s="29"/>
      <c r="AXR128" s="29"/>
      <c r="AXS128" s="29"/>
      <c r="AXT128" s="29"/>
      <c r="AXU128" s="29"/>
      <c r="AXV128" s="29"/>
      <c r="AXW128" s="29"/>
      <c r="AXX128" s="29"/>
      <c r="AXY128" s="29"/>
      <c r="AXZ128" s="29"/>
      <c r="AYA128" s="29"/>
      <c r="AYB128" s="29"/>
      <c r="AYC128" s="29"/>
      <c r="AYD128" s="29"/>
      <c r="AYE128" s="29"/>
      <c r="AYF128" s="29"/>
      <c r="AYG128" s="29"/>
      <c r="AYH128" s="29"/>
      <c r="AYI128" s="29"/>
      <c r="AYJ128" s="29"/>
      <c r="AYK128" s="29"/>
      <c r="AYL128" s="29"/>
      <c r="AYM128" s="29"/>
      <c r="AYN128" s="29"/>
      <c r="AYO128" s="29"/>
      <c r="AYP128" s="29"/>
      <c r="AYQ128" s="29"/>
      <c r="AYR128" s="29"/>
      <c r="AYS128" s="29"/>
      <c r="AYT128" s="29"/>
      <c r="AYU128" s="29"/>
      <c r="AYV128" s="29"/>
      <c r="AYW128" s="29"/>
      <c r="AYX128" s="29"/>
      <c r="AYY128" s="29"/>
      <c r="AYZ128" s="29"/>
      <c r="AZA128" s="29"/>
      <c r="AZB128" s="29"/>
      <c r="AZC128" s="29"/>
      <c r="AZD128" s="29"/>
      <c r="AZE128" s="29"/>
      <c r="AZF128" s="29"/>
      <c r="AZG128" s="29"/>
      <c r="AZH128" s="29"/>
      <c r="AZI128" s="29"/>
      <c r="AZJ128" s="29"/>
      <c r="AZK128" s="29"/>
      <c r="AZL128" s="29"/>
      <c r="AZM128" s="29"/>
      <c r="AZN128" s="29"/>
      <c r="AZO128" s="29"/>
      <c r="AZP128" s="29"/>
      <c r="AZQ128" s="29"/>
      <c r="AZR128" s="29"/>
      <c r="AZS128" s="29"/>
      <c r="AZT128" s="29"/>
      <c r="AZU128" s="29"/>
      <c r="AZV128" s="29"/>
      <c r="AZW128" s="29"/>
      <c r="AZX128" s="29"/>
      <c r="AZY128" s="29"/>
      <c r="AZZ128" s="29"/>
      <c r="BAA128" s="29"/>
      <c r="BAB128" s="29"/>
      <c r="BAC128" s="29"/>
      <c r="BAD128" s="29"/>
    </row>
    <row r="129" spans="1:1382" s="89" customFormat="1" ht="14" x14ac:dyDescent="0.2">
      <c r="A129" s="44">
        <v>325</v>
      </c>
      <c r="B129" s="44">
        <v>310</v>
      </c>
      <c r="C129" s="40">
        <v>45704026</v>
      </c>
      <c r="D129" s="44">
        <v>4522269</v>
      </c>
      <c r="E129" s="31" t="s">
        <v>887</v>
      </c>
      <c r="F129" s="30" t="s">
        <v>2277</v>
      </c>
      <c r="G129" s="94">
        <v>19308</v>
      </c>
      <c r="H129" s="40" t="s">
        <v>480</v>
      </c>
      <c r="I129" s="40" t="s">
        <v>563</v>
      </c>
      <c r="J129" s="42">
        <v>61</v>
      </c>
      <c r="K129" s="42">
        <v>60</v>
      </c>
      <c r="L129" s="42">
        <f t="shared" si="9"/>
        <v>1</v>
      </c>
      <c r="M129" s="30" t="s">
        <v>595</v>
      </c>
      <c r="N129" s="43" t="s">
        <v>807</v>
      </c>
      <c r="O129" s="30" t="s">
        <v>453</v>
      </c>
      <c r="P129" s="44">
        <v>1</v>
      </c>
      <c r="Q129" s="30" t="s">
        <v>888</v>
      </c>
      <c r="R129" s="30" t="s">
        <v>453</v>
      </c>
      <c r="S129" s="32" t="s">
        <v>453</v>
      </c>
      <c r="T129" s="32" t="s">
        <v>453</v>
      </c>
      <c r="U129" s="42" t="s">
        <v>453</v>
      </c>
      <c r="V129" s="32" t="s">
        <v>453</v>
      </c>
      <c r="W129" s="32" t="s">
        <v>563</v>
      </c>
      <c r="X129" s="30" t="s">
        <v>817</v>
      </c>
      <c r="Y129" s="30" t="s">
        <v>889</v>
      </c>
      <c r="Z129" s="56" t="s">
        <v>804</v>
      </c>
      <c r="AA129" s="45">
        <v>41780</v>
      </c>
      <c r="AB129" s="80" t="s">
        <v>807</v>
      </c>
      <c r="AC129" s="32">
        <v>41830</v>
      </c>
      <c r="AD129" s="61">
        <f t="shared" si="10"/>
        <v>1.6438356164383561</v>
      </c>
      <c r="AE129" s="65" t="s">
        <v>539</v>
      </c>
      <c r="AF129" s="61">
        <v>1</v>
      </c>
      <c r="AG129" s="79" t="s">
        <v>539</v>
      </c>
      <c r="AH129" s="61">
        <v>1</v>
      </c>
      <c r="AI129" s="65" t="s">
        <v>453</v>
      </c>
      <c r="AJ129" s="61" t="s">
        <v>453</v>
      </c>
      <c r="AK129" s="65" t="s">
        <v>453</v>
      </c>
      <c r="AL129" s="61" t="s">
        <v>453</v>
      </c>
      <c r="AM129" s="65"/>
      <c r="AN129" s="61"/>
      <c r="AO129" s="65"/>
      <c r="AP129" s="61"/>
      <c r="AQ129" s="61"/>
      <c r="AR129" s="61"/>
      <c r="AS129" s="61"/>
      <c r="AT129" s="61"/>
      <c r="AU129" s="61"/>
      <c r="AV129" s="61"/>
      <c r="AW129" s="61"/>
      <c r="AX129" s="61"/>
      <c r="AY129" s="86" t="s">
        <v>3385</v>
      </c>
      <c r="AZ129" s="32" t="s">
        <v>539</v>
      </c>
      <c r="BA129" s="42">
        <v>1</v>
      </c>
      <c r="BB129" s="44">
        <v>1</v>
      </c>
      <c r="BC129" s="30" t="s">
        <v>890</v>
      </c>
      <c r="BD129" s="42">
        <v>1</v>
      </c>
      <c r="BE129" s="42">
        <v>0</v>
      </c>
      <c r="BF129" s="43" t="s">
        <v>807</v>
      </c>
      <c r="BG129" s="48" t="s">
        <v>453</v>
      </c>
      <c r="BH129" s="48" t="s">
        <v>453</v>
      </c>
      <c r="BI129" s="48" t="s">
        <v>453</v>
      </c>
      <c r="BJ129" s="48" t="s">
        <v>453</v>
      </c>
      <c r="BK129" s="70" t="s">
        <v>453</v>
      </c>
      <c r="BL129" s="70" t="s">
        <v>453</v>
      </c>
      <c r="BM129" s="30" t="s">
        <v>453</v>
      </c>
      <c r="BN129" s="30" t="s">
        <v>453</v>
      </c>
      <c r="BO129" s="30" t="s">
        <v>453</v>
      </c>
      <c r="BP129" s="30" t="s">
        <v>3386</v>
      </c>
      <c r="BQ129" s="30" t="s">
        <v>453</v>
      </c>
      <c r="BR129" s="30" t="s">
        <v>453</v>
      </c>
      <c r="BS129" s="30" t="s">
        <v>879</v>
      </c>
      <c r="BT129" s="30" t="s">
        <v>879</v>
      </c>
      <c r="BU129" s="30" t="s">
        <v>929</v>
      </c>
      <c r="BV129" s="30" t="s">
        <v>1173</v>
      </c>
      <c r="BW129" s="30" t="s">
        <v>453</v>
      </c>
      <c r="BX129" s="30" t="s">
        <v>453</v>
      </c>
      <c r="BY129" s="30" t="s">
        <v>453</v>
      </c>
      <c r="BZ129" s="30" t="s">
        <v>1737</v>
      </c>
      <c r="CA129" s="112"/>
      <c r="CC129" s="29"/>
      <c r="CD129" s="29"/>
      <c r="CE129" s="29"/>
      <c r="CF129" s="29"/>
      <c r="CG129" s="29"/>
      <c r="CH129" s="29"/>
      <c r="CI129" s="29"/>
      <c r="CJ129" s="29"/>
      <c r="CK129" s="29"/>
      <c r="CL129" s="29"/>
      <c r="CM129" s="29"/>
      <c r="CN129" s="29"/>
      <c r="CO129" s="29"/>
      <c r="CP129" s="29"/>
      <c r="CQ129" s="29"/>
      <c r="CR129" s="29"/>
      <c r="CS129" s="29"/>
      <c r="CT129" s="29"/>
      <c r="CU129" s="29"/>
      <c r="CV129" s="29"/>
      <c r="CW129" s="29"/>
      <c r="CX129" s="29"/>
      <c r="CY129" s="29"/>
      <c r="CZ129" s="29"/>
      <c r="DA129" s="29"/>
      <c r="DB129" s="29"/>
      <c r="DC129" s="29"/>
      <c r="DD129" s="29"/>
      <c r="DE129" s="29"/>
      <c r="DF129" s="29"/>
      <c r="DG129" s="29"/>
      <c r="DH129" s="29"/>
      <c r="DI129" s="29"/>
      <c r="DJ129" s="29"/>
      <c r="DK129" s="29"/>
      <c r="DL129" s="29"/>
      <c r="DM129" s="29"/>
      <c r="DN129" s="29"/>
      <c r="DO129" s="29"/>
      <c r="DP129" s="29"/>
      <c r="DQ129" s="29"/>
      <c r="DR129" s="29"/>
      <c r="DS129" s="29"/>
      <c r="DT129" s="29"/>
      <c r="DU129" s="29"/>
      <c r="DV129" s="29"/>
      <c r="DW129" s="29"/>
      <c r="DX129" s="29"/>
      <c r="DY129" s="29"/>
      <c r="DZ129" s="29"/>
      <c r="EA129" s="29"/>
      <c r="EB129" s="29"/>
      <c r="EC129" s="29"/>
      <c r="ED129" s="29"/>
      <c r="EE129" s="29"/>
      <c r="EF129" s="29"/>
      <c r="EG129" s="29"/>
      <c r="EH129" s="29"/>
      <c r="EI129" s="29"/>
      <c r="EJ129" s="29"/>
      <c r="EK129" s="29"/>
      <c r="EL129" s="29"/>
      <c r="EM129" s="29"/>
      <c r="EN129" s="29"/>
      <c r="EO129" s="29"/>
      <c r="EP129" s="29"/>
      <c r="EQ129" s="29"/>
      <c r="ER129" s="29"/>
      <c r="ES129" s="29"/>
      <c r="ET129" s="29"/>
      <c r="EU129" s="29"/>
      <c r="EV129" s="29"/>
      <c r="EW129" s="29"/>
      <c r="EX129" s="29"/>
      <c r="EY129" s="29"/>
      <c r="EZ129" s="29"/>
      <c r="FA129" s="29"/>
      <c r="FB129" s="29"/>
      <c r="FC129" s="29"/>
      <c r="FD129" s="29"/>
      <c r="FE129" s="29"/>
      <c r="FF129" s="29"/>
      <c r="FG129" s="29"/>
      <c r="FH129" s="29"/>
      <c r="FI129" s="29"/>
      <c r="FJ129" s="29"/>
      <c r="FK129" s="29"/>
      <c r="FL129" s="29"/>
      <c r="FM129" s="29"/>
      <c r="FN129" s="29"/>
      <c r="FO129" s="29"/>
      <c r="FP129" s="29"/>
      <c r="FQ129" s="29"/>
      <c r="FR129" s="29"/>
      <c r="FS129" s="29"/>
      <c r="FT129" s="29"/>
      <c r="FU129" s="29"/>
      <c r="FV129" s="29"/>
      <c r="FW129" s="29"/>
      <c r="FX129" s="29"/>
      <c r="FY129" s="29"/>
      <c r="FZ129" s="29"/>
      <c r="GA129" s="29"/>
      <c r="GB129" s="29"/>
      <c r="GC129" s="29"/>
      <c r="GD129" s="29"/>
      <c r="GE129" s="29"/>
      <c r="GF129" s="29"/>
      <c r="GG129" s="29"/>
      <c r="GH129" s="29"/>
      <c r="GI129" s="29"/>
      <c r="GJ129" s="29"/>
      <c r="GK129" s="29"/>
      <c r="GL129" s="29"/>
      <c r="GM129" s="29"/>
      <c r="GN129" s="29"/>
      <c r="GO129" s="29"/>
      <c r="GP129" s="29"/>
      <c r="GQ129" s="29"/>
      <c r="GR129" s="29"/>
      <c r="GS129" s="29"/>
      <c r="GT129" s="29"/>
      <c r="GU129" s="29"/>
      <c r="GV129" s="29"/>
      <c r="GW129" s="29"/>
      <c r="GX129" s="29"/>
      <c r="GY129" s="29"/>
      <c r="GZ129" s="29"/>
      <c r="HA129" s="29"/>
      <c r="HB129" s="29"/>
      <c r="HC129" s="29"/>
      <c r="HD129" s="29"/>
      <c r="HE129" s="29"/>
      <c r="HF129" s="29"/>
      <c r="HG129" s="29"/>
      <c r="HH129" s="29"/>
      <c r="HI129" s="29"/>
      <c r="HJ129" s="29"/>
      <c r="HK129" s="29"/>
      <c r="HL129" s="29"/>
      <c r="HM129" s="29"/>
      <c r="HN129" s="29"/>
      <c r="HO129" s="29"/>
      <c r="HP129" s="29"/>
      <c r="HQ129" s="29"/>
      <c r="HR129" s="29"/>
      <c r="HS129" s="29"/>
      <c r="HT129" s="29"/>
      <c r="HU129" s="29"/>
      <c r="HV129" s="29"/>
      <c r="HW129" s="29"/>
      <c r="HX129" s="29"/>
      <c r="HY129" s="29"/>
      <c r="HZ129" s="29"/>
      <c r="IA129" s="29"/>
      <c r="IB129" s="29"/>
      <c r="IC129" s="29"/>
      <c r="ID129" s="29"/>
      <c r="IE129" s="29"/>
      <c r="IF129" s="29"/>
      <c r="IG129" s="29"/>
      <c r="IH129" s="29"/>
      <c r="II129" s="29"/>
      <c r="IJ129" s="29"/>
      <c r="IK129" s="29"/>
      <c r="IL129" s="29"/>
      <c r="IM129" s="29"/>
      <c r="IN129" s="29"/>
      <c r="IO129" s="29"/>
      <c r="IP129" s="29"/>
      <c r="IQ129" s="29"/>
      <c r="IR129" s="29"/>
      <c r="IS129" s="29"/>
      <c r="IT129" s="29"/>
      <c r="IU129" s="29"/>
      <c r="IV129" s="29"/>
      <c r="IW129" s="29"/>
      <c r="IX129" s="29"/>
      <c r="IY129" s="29"/>
      <c r="IZ129" s="29"/>
      <c r="JA129" s="29"/>
      <c r="JB129" s="29"/>
      <c r="JC129" s="29"/>
      <c r="JD129" s="29"/>
      <c r="JE129" s="29"/>
      <c r="JF129" s="29"/>
      <c r="JG129" s="29"/>
      <c r="JH129" s="29"/>
      <c r="JI129" s="29"/>
      <c r="JJ129" s="29"/>
      <c r="JK129" s="29"/>
      <c r="JL129" s="29"/>
      <c r="JM129" s="29"/>
      <c r="JN129" s="29"/>
      <c r="JO129" s="29"/>
      <c r="JP129" s="29"/>
      <c r="JQ129" s="29"/>
      <c r="JR129" s="29"/>
      <c r="JS129" s="29"/>
      <c r="JT129" s="29"/>
      <c r="JU129" s="29"/>
      <c r="JV129" s="29"/>
      <c r="JW129" s="29"/>
      <c r="JX129" s="29"/>
      <c r="JY129" s="29"/>
      <c r="JZ129" s="29"/>
      <c r="KA129" s="29"/>
      <c r="KB129" s="29"/>
      <c r="KC129" s="29"/>
      <c r="KD129" s="29"/>
      <c r="KE129" s="29"/>
      <c r="KF129" s="29"/>
      <c r="KG129" s="29"/>
      <c r="KH129" s="29"/>
      <c r="KI129" s="29"/>
      <c r="KJ129" s="29"/>
      <c r="KK129" s="29"/>
      <c r="KL129" s="29"/>
      <c r="KM129" s="29"/>
      <c r="KN129" s="29"/>
      <c r="KO129" s="29"/>
      <c r="KP129" s="29"/>
      <c r="KQ129" s="29"/>
      <c r="KR129" s="29"/>
      <c r="KS129" s="29"/>
      <c r="KT129" s="29"/>
      <c r="KU129" s="29"/>
      <c r="KV129" s="29"/>
      <c r="KW129" s="29"/>
      <c r="KX129" s="29"/>
      <c r="KY129" s="29"/>
      <c r="KZ129" s="29"/>
      <c r="LA129" s="29"/>
      <c r="LB129" s="29"/>
      <c r="LC129" s="29"/>
      <c r="LD129" s="29"/>
      <c r="LE129" s="29"/>
      <c r="LF129" s="29"/>
      <c r="LG129" s="29"/>
      <c r="LH129" s="29"/>
      <c r="LI129" s="29"/>
      <c r="LJ129" s="29"/>
      <c r="LK129" s="29"/>
      <c r="LL129" s="29"/>
      <c r="LM129" s="29"/>
      <c r="LN129" s="29"/>
      <c r="LO129" s="29"/>
      <c r="LP129" s="29"/>
      <c r="LQ129" s="29"/>
      <c r="LR129" s="29"/>
      <c r="LS129" s="29"/>
      <c r="LT129" s="29"/>
      <c r="LU129" s="29"/>
      <c r="LV129" s="29"/>
      <c r="LW129" s="29"/>
      <c r="LX129" s="29"/>
      <c r="LY129" s="29"/>
      <c r="LZ129" s="29"/>
      <c r="MA129" s="29"/>
      <c r="MB129" s="29"/>
      <c r="MC129" s="29"/>
      <c r="MD129" s="29"/>
      <c r="ME129" s="29"/>
      <c r="MF129" s="29"/>
      <c r="MG129" s="29"/>
      <c r="MH129" s="29"/>
      <c r="MI129" s="29"/>
      <c r="MJ129" s="29"/>
      <c r="MK129" s="29"/>
      <c r="ML129" s="29"/>
      <c r="MM129" s="29"/>
      <c r="MN129" s="29"/>
      <c r="MO129" s="29"/>
      <c r="MP129" s="29"/>
      <c r="MQ129" s="29"/>
      <c r="MR129" s="29"/>
      <c r="MS129" s="29"/>
      <c r="MT129" s="29"/>
      <c r="MU129" s="29"/>
      <c r="MV129" s="29"/>
      <c r="MW129" s="29"/>
      <c r="MX129" s="29"/>
      <c r="MY129" s="29"/>
      <c r="MZ129" s="29"/>
      <c r="NA129" s="29"/>
      <c r="NB129" s="29"/>
      <c r="NC129" s="29"/>
      <c r="ND129" s="29"/>
      <c r="NE129" s="29"/>
      <c r="NF129" s="29"/>
      <c r="NG129" s="29"/>
      <c r="NH129" s="29"/>
      <c r="NI129" s="29"/>
      <c r="NJ129" s="29"/>
      <c r="NK129" s="29"/>
      <c r="NL129" s="29"/>
      <c r="NM129" s="29"/>
      <c r="NN129" s="29"/>
      <c r="NO129" s="29"/>
      <c r="NP129" s="29"/>
      <c r="NQ129" s="29"/>
      <c r="NR129" s="29"/>
      <c r="NS129" s="29"/>
      <c r="NT129" s="29"/>
      <c r="NU129" s="29"/>
      <c r="NV129" s="29"/>
      <c r="NW129" s="29"/>
      <c r="NX129" s="29"/>
      <c r="NY129" s="29"/>
      <c r="NZ129" s="29"/>
      <c r="OA129" s="29"/>
      <c r="OB129" s="29"/>
      <c r="OC129" s="29"/>
      <c r="OD129" s="29"/>
      <c r="OE129" s="29"/>
      <c r="OF129" s="29"/>
      <c r="OG129" s="29"/>
      <c r="OH129" s="29"/>
      <c r="OI129" s="29"/>
      <c r="OJ129" s="29"/>
      <c r="OK129" s="29"/>
      <c r="OL129" s="29"/>
      <c r="OM129" s="29"/>
      <c r="ON129" s="29"/>
      <c r="OO129" s="29"/>
      <c r="OP129" s="29"/>
      <c r="OQ129" s="29"/>
      <c r="OR129" s="29"/>
      <c r="OS129" s="29"/>
      <c r="OT129" s="29"/>
      <c r="OU129" s="29"/>
      <c r="OV129" s="29"/>
      <c r="OW129" s="29"/>
      <c r="OX129" s="29"/>
      <c r="OY129" s="29"/>
      <c r="OZ129" s="29"/>
      <c r="PA129" s="29"/>
      <c r="PB129" s="29"/>
      <c r="PC129" s="29"/>
      <c r="PD129" s="29"/>
      <c r="PE129" s="29"/>
      <c r="PF129" s="29"/>
      <c r="PG129" s="29"/>
      <c r="PH129" s="29"/>
      <c r="PI129" s="29"/>
      <c r="PJ129" s="29"/>
      <c r="PK129" s="29"/>
      <c r="PL129" s="29"/>
      <c r="PM129" s="29"/>
      <c r="PN129" s="29"/>
      <c r="PO129" s="29"/>
      <c r="PP129" s="29"/>
      <c r="PQ129" s="29"/>
      <c r="PR129" s="29"/>
      <c r="PS129" s="29"/>
      <c r="PT129" s="29"/>
      <c r="PU129" s="29"/>
      <c r="PV129" s="29"/>
      <c r="PW129" s="29"/>
      <c r="PX129" s="29"/>
      <c r="PY129" s="29"/>
      <c r="PZ129" s="29"/>
      <c r="QA129" s="29"/>
      <c r="QB129" s="29"/>
      <c r="QC129" s="29"/>
      <c r="QD129" s="29"/>
      <c r="QE129" s="29"/>
      <c r="QF129" s="29"/>
      <c r="QG129" s="29"/>
      <c r="QH129" s="29"/>
      <c r="QI129" s="29"/>
      <c r="QJ129" s="29"/>
      <c r="QK129" s="29"/>
      <c r="QL129" s="29"/>
      <c r="QM129" s="29"/>
      <c r="QN129" s="29"/>
      <c r="QO129" s="29"/>
      <c r="QP129" s="29"/>
      <c r="QQ129" s="29"/>
      <c r="QR129" s="29"/>
      <c r="QS129" s="29"/>
      <c r="QT129" s="29"/>
      <c r="QU129" s="29"/>
      <c r="QV129" s="29"/>
      <c r="QW129" s="29"/>
      <c r="QX129" s="29"/>
      <c r="QY129" s="29"/>
      <c r="QZ129" s="29"/>
      <c r="RA129" s="29"/>
      <c r="RB129" s="29"/>
      <c r="RC129" s="29"/>
      <c r="RD129" s="29"/>
      <c r="RE129" s="29"/>
      <c r="RF129" s="29"/>
      <c r="RG129" s="29"/>
      <c r="RH129" s="29"/>
      <c r="RI129" s="29"/>
      <c r="RJ129" s="29"/>
      <c r="RK129" s="29"/>
      <c r="RL129" s="29"/>
      <c r="RM129" s="29"/>
      <c r="RN129" s="29"/>
      <c r="RO129" s="29"/>
      <c r="RP129" s="29"/>
      <c r="RQ129" s="29"/>
      <c r="RR129" s="29"/>
      <c r="RS129" s="29"/>
      <c r="RT129" s="29"/>
      <c r="RU129" s="29"/>
      <c r="RV129" s="29"/>
      <c r="RW129" s="29"/>
      <c r="RX129" s="29"/>
      <c r="RY129" s="29"/>
      <c r="RZ129" s="29"/>
      <c r="SA129" s="29"/>
      <c r="SB129" s="29"/>
      <c r="SC129" s="29"/>
      <c r="SD129" s="29"/>
      <c r="SE129" s="29"/>
      <c r="SF129" s="29"/>
      <c r="SG129" s="29"/>
      <c r="SH129" s="29"/>
      <c r="SI129" s="29"/>
      <c r="SJ129" s="29"/>
      <c r="SK129" s="29"/>
      <c r="SL129" s="29"/>
      <c r="SM129" s="29"/>
      <c r="SN129" s="29"/>
      <c r="SO129" s="29"/>
      <c r="SP129" s="29"/>
      <c r="SQ129" s="29"/>
      <c r="SR129" s="29"/>
      <c r="SS129" s="29"/>
      <c r="ST129" s="29"/>
      <c r="SU129" s="29"/>
      <c r="SV129" s="29"/>
      <c r="SW129" s="29"/>
      <c r="SX129" s="29"/>
      <c r="SY129" s="29"/>
      <c r="SZ129" s="29"/>
      <c r="TA129" s="29"/>
      <c r="TB129" s="29"/>
      <c r="TC129" s="29"/>
      <c r="TD129" s="29"/>
      <c r="TE129" s="29"/>
      <c r="TF129" s="29"/>
      <c r="TG129" s="29"/>
      <c r="TH129" s="29"/>
      <c r="TI129" s="29"/>
      <c r="TJ129" s="29"/>
      <c r="TK129" s="29"/>
      <c r="TL129" s="29"/>
      <c r="TM129" s="29"/>
      <c r="TN129" s="29"/>
      <c r="TO129" s="29"/>
      <c r="TP129" s="29"/>
      <c r="TQ129" s="29"/>
      <c r="TR129" s="29"/>
      <c r="TS129" s="29"/>
      <c r="TT129" s="29"/>
      <c r="TU129" s="29"/>
      <c r="TV129" s="29"/>
      <c r="TW129" s="29"/>
      <c r="TX129" s="29"/>
      <c r="TY129" s="29"/>
      <c r="TZ129" s="29"/>
      <c r="UA129" s="29"/>
      <c r="UB129" s="29"/>
      <c r="UC129" s="29"/>
      <c r="UD129" s="29"/>
      <c r="UE129" s="29"/>
      <c r="UF129" s="29"/>
      <c r="UG129" s="29"/>
      <c r="UH129" s="29"/>
      <c r="UI129" s="29"/>
      <c r="UJ129" s="29"/>
      <c r="UK129" s="29"/>
      <c r="UL129" s="29"/>
      <c r="UM129" s="29"/>
      <c r="UN129" s="29"/>
      <c r="UO129" s="29"/>
      <c r="UP129" s="29"/>
      <c r="UQ129" s="29"/>
      <c r="UR129" s="29"/>
      <c r="US129" s="29"/>
      <c r="UT129" s="29"/>
      <c r="UU129" s="29"/>
      <c r="UV129" s="29"/>
      <c r="UW129" s="29"/>
      <c r="UX129" s="29"/>
      <c r="UY129" s="29"/>
      <c r="UZ129" s="29"/>
      <c r="VA129" s="29"/>
      <c r="VB129" s="29"/>
      <c r="VC129" s="29"/>
      <c r="VD129" s="29"/>
      <c r="VE129" s="29"/>
      <c r="VF129" s="29"/>
      <c r="VG129" s="29"/>
      <c r="VH129" s="29"/>
      <c r="VI129" s="29"/>
      <c r="VJ129" s="29"/>
      <c r="VK129" s="29"/>
      <c r="VL129" s="29"/>
      <c r="VM129" s="29"/>
      <c r="VN129" s="29"/>
      <c r="VO129" s="29"/>
      <c r="VP129" s="29"/>
      <c r="VQ129" s="29"/>
      <c r="VR129" s="29"/>
      <c r="VS129" s="29"/>
      <c r="VT129" s="29"/>
      <c r="VU129" s="29"/>
      <c r="VV129" s="29"/>
      <c r="VW129" s="29"/>
      <c r="VX129" s="29"/>
      <c r="VY129" s="29"/>
      <c r="VZ129" s="29"/>
      <c r="WA129" s="29"/>
      <c r="WB129" s="29"/>
      <c r="WC129" s="29"/>
      <c r="WD129" s="29"/>
      <c r="WE129" s="29"/>
      <c r="WF129" s="29"/>
      <c r="WG129" s="29"/>
      <c r="WH129" s="29"/>
      <c r="WI129" s="29"/>
      <c r="WJ129" s="29"/>
      <c r="WK129" s="29"/>
      <c r="WL129" s="29"/>
      <c r="WM129" s="29"/>
      <c r="WN129" s="29"/>
      <c r="WO129" s="29"/>
      <c r="WP129" s="29"/>
      <c r="WQ129" s="29"/>
      <c r="WR129" s="29"/>
      <c r="WS129" s="29"/>
      <c r="WT129" s="29"/>
      <c r="WU129" s="29"/>
      <c r="WV129" s="29"/>
      <c r="WW129" s="29"/>
      <c r="WX129" s="29"/>
      <c r="WY129" s="29"/>
      <c r="WZ129" s="29"/>
      <c r="XA129" s="29"/>
      <c r="XB129" s="29"/>
      <c r="XC129" s="29"/>
      <c r="XD129" s="29"/>
      <c r="XE129" s="29"/>
      <c r="XF129" s="29"/>
      <c r="XG129" s="29"/>
      <c r="XH129" s="29"/>
      <c r="XI129" s="29"/>
      <c r="XJ129" s="29"/>
      <c r="XK129" s="29"/>
      <c r="XL129" s="29"/>
      <c r="XM129" s="29"/>
      <c r="XN129" s="29"/>
      <c r="XO129" s="29"/>
      <c r="XP129" s="29"/>
      <c r="XQ129" s="29"/>
      <c r="XR129" s="29"/>
      <c r="XS129" s="29"/>
      <c r="XT129" s="29"/>
      <c r="XU129" s="29"/>
      <c r="XV129" s="29"/>
      <c r="XW129" s="29"/>
      <c r="XX129" s="29"/>
      <c r="XY129" s="29"/>
      <c r="XZ129" s="29"/>
      <c r="YA129" s="29"/>
      <c r="YB129" s="29"/>
      <c r="YC129" s="29"/>
      <c r="YD129" s="29"/>
      <c r="YE129" s="29"/>
      <c r="YF129" s="29"/>
      <c r="YG129" s="29"/>
      <c r="YH129" s="29"/>
      <c r="YI129" s="29"/>
      <c r="YJ129" s="29"/>
      <c r="YK129" s="29"/>
      <c r="YL129" s="29"/>
      <c r="YM129" s="29"/>
      <c r="YN129" s="29"/>
      <c r="YO129" s="29"/>
      <c r="YP129" s="29"/>
      <c r="YQ129" s="29"/>
      <c r="YR129" s="29"/>
      <c r="YS129" s="29"/>
      <c r="YT129" s="29"/>
      <c r="YU129" s="29"/>
      <c r="YV129" s="29"/>
      <c r="YW129" s="29"/>
      <c r="YX129" s="29"/>
      <c r="YY129" s="29"/>
      <c r="YZ129" s="29"/>
      <c r="ZA129" s="29"/>
      <c r="ZB129" s="29"/>
      <c r="ZC129" s="29"/>
      <c r="ZD129" s="29"/>
      <c r="ZE129" s="29"/>
      <c r="ZF129" s="29"/>
      <c r="ZG129" s="29"/>
      <c r="ZH129" s="29"/>
      <c r="ZI129" s="29"/>
      <c r="ZJ129" s="29"/>
      <c r="ZK129" s="29"/>
      <c r="ZL129" s="29"/>
      <c r="ZM129" s="29"/>
      <c r="ZN129" s="29"/>
      <c r="ZO129" s="29"/>
      <c r="ZP129" s="29"/>
      <c r="ZQ129" s="29"/>
      <c r="ZR129" s="29"/>
      <c r="ZS129" s="29"/>
      <c r="ZT129" s="29"/>
      <c r="ZU129" s="29"/>
      <c r="ZV129" s="29"/>
      <c r="ZW129" s="29"/>
      <c r="ZX129" s="29"/>
      <c r="ZY129" s="29"/>
      <c r="ZZ129" s="29"/>
      <c r="AAA129" s="29"/>
      <c r="AAB129" s="29"/>
      <c r="AAC129" s="29"/>
      <c r="AAD129" s="29"/>
      <c r="AAE129" s="29"/>
      <c r="AAF129" s="29"/>
      <c r="AAG129" s="29"/>
      <c r="AAH129" s="29"/>
      <c r="AAI129" s="29"/>
      <c r="AAJ129" s="29"/>
      <c r="AAK129" s="29"/>
      <c r="AAL129" s="29"/>
      <c r="AAM129" s="29"/>
      <c r="AAN129" s="29"/>
      <c r="AAO129" s="29"/>
      <c r="AAP129" s="29"/>
      <c r="AAQ129" s="29"/>
      <c r="AAR129" s="29"/>
      <c r="AAS129" s="29"/>
      <c r="AAT129" s="29"/>
      <c r="AAU129" s="29"/>
      <c r="AAV129" s="29"/>
      <c r="AAW129" s="29"/>
      <c r="AAX129" s="29"/>
      <c r="AAY129" s="29"/>
      <c r="AAZ129" s="29"/>
      <c r="ABA129" s="29"/>
      <c r="ABB129" s="29"/>
      <c r="ABC129" s="29"/>
      <c r="ABD129" s="29"/>
      <c r="ABE129" s="29"/>
      <c r="ABF129" s="29"/>
      <c r="ABG129" s="29"/>
      <c r="ABH129" s="29"/>
      <c r="ABI129" s="29"/>
      <c r="ABJ129" s="29"/>
      <c r="ABK129" s="29"/>
      <c r="ABL129" s="29"/>
      <c r="ABM129" s="29"/>
      <c r="ABN129" s="29"/>
      <c r="ABO129" s="29"/>
      <c r="ABP129" s="29"/>
      <c r="ABQ129" s="29"/>
      <c r="ABR129" s="29"/>
      <c r="ABS129" s="29"/>
      <c r="ABT129" s="29"/>
      <c r="ABU129" s="29"/>
      <c r="ABV129" s="29"/>
      <c r="ABW129" s="29"/>
      <c r="ABX129" s="29"/>
      <c r="ABY129" s="29"/>
      <c r="ABZ129" s="29"/>
      <c r="ACA129" s="29"/>
      <c r="ACB129" s="29"/>
      <c r="ACC129" s="29"/>
      <c r="ACD129" s="29"/>
      <c r="ACE129" s="29"/>
      <c r="ACF129" s="29"/>
      <c r="ACG129" s="29"/>
      <c r="ACH129" s="29"/>
      <c r="ACI129" s="29"/>
      <c r="ACJ129" s="29"/>
      <c r="ACK129" s="29"/>
      <c r="ACL129" s="29"/>
      <c r="ACM129" s="29"/>
      <c r="ACN129" s="29"/>
      <c r="ACO129" s="29"/>
      <c r="ACP129" s="29"/>
      <c r="ACQ129" s="29"/>
      <c r="ACR129" s="29"/>
      <c r="ACS129" s="29"/>
      <c r="ACT129" s="29"/>
      <c r="ACU129" s="29"/>
      <c r="ACV129" s="29"/>
      <c r="ACW129" s="29"/>
      <c r="ACX129" s="29"/>
      <c r="ACY129" s="29"/>
      <c r="ACZ129" s="29"/>
      <c r="ADA129" s="29"/>
      <c r="ADB129" s="29"/>
      <c r="ADC129" s="29"/>
      <c r="ADD129" s="29"/>
      <c r="ADE129" s="29"/>
      <c r="ADF129" s="29"/>
      <c r="ADG129" s="29"/>
      <c r="ADH129" s="29"/>
      <c r="ADI129" s="29"/>
      <c r="ADJ129" s="29"/>
      <c r="ADK129" s="29"/>
      <c r="ADL129" s="29"/>
      <c r="ADM129" s="29"/>
      <c r="ADN129" s="29"/>
      <c r="ADO129" s="29"/>
      <c r="ADP129" s="29"/>
      <c r="ADQ129" s="29"/>
      <c r="ADR129" s="29"/>
      <c r="ADS129" s="29"/>
      <c r="ADT129" s="29"/>
      <c r="ADU129" s="29"/>
      <c r="ADV129" s="29"/>
      <c r="ADW129" s="29"/>
      <c r="ADX129" s="29"/>
      <c r="ADY129" s="29"/>
      <c r="ADZ129" s="29"/>
      <c r="AEA129" s="29"/>
      <c r="AEB129" s="29"/>
      <c r="AEC129" s="29"/>
      <c r="AED129" s="29"/>
      <c r="AEE129" s="29"/>
      <c r="AEF129" s="29"/>
      <c r="AEG129" s="29"/>
      <c r="AEH129" s="29"/>
      <c r="AEI129" s="29"/>
      <c r="AEJ129" s="29"/>
      <c r="AEK129" s="29"/>
      <c r="AEL129" s="29"/>
      <c r="AEM129" s="29"/>
      <c r="AEN129" s="29"/>
      <c r="AEO129" s="29"/>
      <c r="AEP129" s="29"/>
      <c r="AEQ129" s="29"/>
      <c r="AER129" s="29"/>
      <c r="AES129" s="29"/>
      <c r="AET129" s="29"/>
      <c r="AEU129" s="29"/>
      <c r="AEV129" s="29"/>
      <c r="AEW129" s="29"/>
      <c r="AEX129" s="29"/>
      <c r="AEY129" s="29"/>
      <c r="AEZ129" s="29"/>
      <c r="AFA129" s="29"/>
      <c r="AFB129" s="29"/>
      <c r="AFC129" s="29"/>
      <c r="AFD129" s="29"/>
      <c r="AFE129" s="29"/>
      <c r="AFF129" s="29"/>
      <c r="AFG129" s="29"/>
      <c r="AFH129" s="29"/>
      <c r="AFI129" s="29"/>
      <c r="AFJ129" s="29"/>
      <c r="AFK129" s="29"/>
      <c r="AFL129" s="29"/>
      <c r="AFM129" s="29"/>
      <c r="AFN129" s="29"/>
      <c r="AFO129" s="29"/>
      <c r="AFP129" s="29"/>
      <c r="AFQ129" s="29"/>
      <c r="AFR129" s="29"/>
      <c r="AFS129" s="29"/>
      <c r="AFT129" s="29"/>
      <c r="AFU129" s="29"/>
      <c r="AFV129" s="29"/>
      <c r="AFW129" s="29"/>
      <c r="AFX129" s="29"/>
      <c r="AFY129" s="29"/>
      <c r="AFZ129" s="29"/>
      <c r="AGA129" s="29"/>
      <c r="AGB129" s="29"/>
      <c r="AGC129" s="29"/>
      <c r="AGD129" s="29"/>
      <c r="AGE129" s="29"/>
      <c r="AGF129" s="29"/>
      <c r="AGG129" s="29"/>
      <c r="AGH129" s="29"/>
      <c r="AGI129" s="29"/>
      <c r="AGJ129" s="29"/>
      <c r="AGK129" s="29"/>
      <c r="AGL129" s="29"/>
      <c r="AGM129" s="29"/>
      <c r="AGN129" s="29"/>
      <c r="AGO129" s="29"/>
      <c r="AGP129" s="29"/>
      <c r="AGQ129" s="29"/>
      <c r="AGR129" s="29"/>
      <c r="AGS129" s="29"/>
      <c r="AGT129" s="29"/>
      <c r="AGU129" s="29"/>
      <c r="AGV129" s="29"/>
      <c r="AGW129" s="29"/>
      <c r="AGX129" s="29"/>
      <c r="AGY129" s="29"/>
      <c r="AGZ129" s="29"/>
      <c r="AHA129" s="29"/>
      <c r="AHB129" s="29"/>
      <c r="AHC129" s="29"/>
      <c r="AHD129" s="29"/>
      <c r="AHE129" s="29"/>
      <c r="AHF129" s="29"/>
      <c r="AHG129" s="29"/>
      <c r="AHH129" s="29"/>
      <c r="AHI129" s="29"/>
      <c r="AHJ129" s="29"/>
      <c r="AHK129" s="29"/>
      <c r="AHL129" s="29"/>
      <c r="AHM129" s="29"/>
      <c r="AHN129" s="29"/>
      <c r="AHO129" s="29"/>
      <c r="AHP129" s="29"/>
      <c r="AHQ129" s="29"/>
      <c r="AHR129" s="29"/>
      <c r="AHS129" s="29"/>
      <c r="AHT129" s="29"/>
      <c r="AHU129" s="29"/>
      <c r="AHV129" s="29"/>
      <c r="AHW129" s="29"/>
      <c r="AHX129" s="29"/>
      <c r="AHY129" s="29"/>
      <c r="AHZ129" s="29"/>
      <c r="AIA129" s="29"/>
      <c r="AIB129" s="29"/>
      <c r="AIC129" s="29"/>
      <c r="AID129" s="29"/>
      <c r="AIE129" s="29"/>
      <c r="AIF129" s="29"/>
      <c r="AIG129" s="29"/>
      <c r="AIH129" s="29"/>
      <c r="AII129" s="29"/>
      <c r="AIJ129" s="29"/>
      <c r="AIK129" s="29"/>
      <c r="AIL129" s="29"/>
      <c r="AIM129" s="29"/>
      <c r="AIN129" s="29"/>
      <c r="AIO129" s="29"/>
      <c r="AIP129" s="29"/>
      <c r="AIQ129" s="29"/>
      <c r="AIR129" s="29"/>
      <c r="AIS129" s="29"/>
      <c r="AIT129" s="29"/>
      <c r="AIU129" s="29"/>
      <c r="AIV129" s="29"/>
      <c r="AIW129" s="29"/>
      <c r="AIX129" s="29"/>
      <c r="AIY129" s="29"/>
      <c r="AIZ129" s="29"/>
      <c r="AJA129" s="29"/>
      <c r="AJB129" s="29"/>
      <c r="AJC129" s="29"/>
      <c r="AJD129" s="29"/>
      <c r="AJE129" s="29"/>
      <c r="AJF129" s="29"/>
      <c r="AJG129" s="29"/>
      <c r="AJH129" s="29"/>
      <c r="AJI129" s="29"/>
      <c r="AJJ129" s="29"/>
      <c r="AJK129" s="29"/>
      <c r="AJL129" s="29"/>
      <c r="AJM129" s="29"/>
      <c r="AJN129" s="29"/>
      <c r="AJO129" s="29"/>
      <c r="AJP129" s="29"/>
      <c r="AJQ129" s="29"/>
      <c r="AJR129" s="29"/>
      <c r="AJS129" s="29"/>
      <c r="AJT129" s="29"/>
      <c r="AJU129" s="29"/>
      <c r="AJV129" s="29"/>
      <c r="AJW129" s="29"/>
      <c r="AJX129" s="29"/>
      <c r="AJY129" s="29"/>
      <c r="AJZ129" s="29"/>
      <c r="AKA129" s="29"/>
      <c r="AKB129" s="29"/>
      <c r="AKC129" s="29"/>
      <c r="AKD129" s="29"/>
      <c r="AKE129" s="29"/>
      <c r="AKF129" s="29"/>
      <c r="AKG129" s="29"/>
      <c r="AKH129" s="29"/>
      <c r="AKI129" s="29"/>
      <c r="AKJ129" s="29"/>
      <c r="AKK129" s="29"/>
      <c r="AKL129" s="29"/>
      <c r="AKM129" s="29"/>
      <c r="AKN129" s="29"/>
      <c r="AKO129" s="29"/>
      <c r="AKP129" s="29"/>
      <c r="AKQ129" s="29"/>
      <c r="AKR129" s="29"/>
      <c r="AKS129" s="29"/>
      <c r="AKT129" s="29"/>
      <c r="AKU129" s="29"/>
      <c r="AKV129" s="29"/>
      <c r="AKW129" s="29"/>
      <c r="AKX129" s="29"/>
      <c r="AKY129" s="29"/>
      <c r="AKZ129" s="29"/>
      <c r="ALA129" s="29"/>
      <c r="ALB129" s="29"/>
      <c r="ALC129" s="29"/>
      <c r="ALD129" s="29"/>
      <c r="ALE129" s="29"/>
      <c r="ALF129" s="29"/>
      <c r="ALG129" s="29"/>
      <c r="ALH129" s="29"/>
      <c r="ALI129" s="29"/>
      <c r="ALJ129" s="29"/>
      <c r="ALK129" s="29"/>
      <c r="ALL129" s="29"/>
      <c r="ALM129" s="29"/>
      <c r="ALN129" s="29"/>
      <c r="ALO129" s="29"/>
      <c r="ALP129" s="29"/>
      <c r="ALQ129" s="29"/>
      <c r="ALR129" s="29"/>
      <c r="ALS129" s="29"/>
      <c r="ALT129" s="29"/>
      <c r="ALU129" s="29"/>
      <c r="ALV129" s="29"/>
      <c r="ALW129" s="29"/>
      <c r="ALX129" s="29"/>
      <c r="ALY129" s="29"/>
      <c r="ALZ129" s="29"/>
      <c r="AMA129" s="29"/>
      <c r="AMB129" s="29"/>
      <c r="AMC129" s="29"/>
      <c r="AMD129" s="29"/>
      <c r="AME129" s="29"/>
      <c r="AMF129" s="29"/>
      <c r="AMG129" s="29"/>
      <c r="AMH129" s="29"/>
      <c r="AMI129" s="29"/>
      <c r="AMJ129" s="29"/>
      <c r="AMK129" s="29"/>
      <c r="AML129" s="29"/>
      <c r="AMM129" s="29"/>
      <c r="AMN129" s="29"/>
      <c r="AMO129" s="29"/>
      <c r="AMP129" s="29"/>
      <c r="AMQ129" s="29"/>
      <c r="AMR129" s="29"/>
      <c r="AMS129" s="29"/>
      <c r="AMT129" s="29"/>
      <c r="AMU129" s="29"/>
      <c r="AMV129" s="29"/>
      <c r="AMW129" s="29"/>
      <c r="AMX129" s="29"/>
      <c r="AMY129" s="29"/>
      <c r="AMZ129" s="29"/>
      <c r="ANA129" s="29"/>
      <c r="ANB129" s="29"/>
      <c r="ANC129" s="29"/>
      <c r="AND129" s="29"/>
      <c r="ANE129" s="29"/>
      <c r="ANF129" s="29"/>
      <c r="ANG129" s="29"/>
      <c r="ANH129" s="29"/>
      <c r="ANI129" s="29"/>
      <c r="ANJ129" s="29"/>
      <c r="ANK129" s="29"/>
      <c r="ANL129" s="29"/>
      <c r="ANM129" s="29"/>
      <c r="ANN129" s="29"/>
      <c r="ANO129" s="29"/>
      <c r="ANP129" s="29"/>
      <c r="ANQ129" s="29"/>
      <c r="ANR129" s="29"/>
      <c r="ANS129" s="29"/>
      <c r="ANT129" s="29"/>
      <c r="ANU129" s="29"/>
      <c r="ANV129" s="29"/>
      <c r="ANW129" s="29"/>
      <c r="ANX129" s="29"/>
      <c r="ANY129" s="29"/>
      <c r="ANZ129" s="29"/>
      <c r="AOA129" s="29"/>
      <c r="AOB129" s="29"/>
      <c r="AOC129" s="29"/>
      <c r="AOD129" s="29"/>
      <c r="AOE129" s="29"/>
      <c r="AOF129" s="29"/>
      <c r="AOG129" s="29"/>
      <c r="AOH129" s="29"/>
      <c r="AOI129" s="29"/>
      <c r="AOJ129" s="29"/>
      <c r="AOK129" s="29"/>
      <c r="AOL129" s="29"/>
      <c r="AOM129" s="29"/>
      <c r="AON129" s="29"/>
      <c r="AOO129" s="29"/>
      <c r="AOP129" s="29"/>
      <c r="AOQ129" s="29"/>
      <c r="AOR129" s="29"/>
      <c r="AOS129" s="29"/>
      <c r="AOT129" s="29"/>
      <c r="AOU129" s="29"/>
      <c r="AOV129" s="29"/>
      <c r="AOW129" s="29"/>
      <c r="AOX129" s="29"/>
      <c r="AOY129" s="29"/>
      <c r="AOZ129" s="29"/>
      <c r="APA129" s="29"/>
      <c r="APB129" s="29"/>
      <c r="APC129" s="29"/>
      <c r="APD129" s="29"/>
      <c r="APE129" s="29"/>
      <c r="APF129" s="29"/>
      <c r="APG129" s="29"/>
      <c r="APH129" s="29"/>
      <c r="API129" s="29"/>
      <c r="APJ129" s="29"/>
      <c r="APK129" s="29"/>
      <c r="APL129" s="29"/>
      <c r="APM129" s="29"/>
      <c r="APN129" s="29"/>
      <c r="APO129" s="29"/>
      <c r="APP129" s="29"/>
      <c r="APQ129" s="29"/>
      <c r="APR129" s="29"/>
      <c r="APS129" s="29"/>
      <c r="APT129" s="29"/>
      <c r="APU129" s="29"/>
      <c r="APV129" s="29"/>
      <c r="APW129" s="29"/>
      <c r="APX129" s="29"/>
      <c r="APY129" s="29"/>
      <c r="APZ129" s="29"/>
      <c r="AQA129" s="29"/>
      <c r="AQB129" s="29"/>
      <c r="AQC129" s="29"/>
      <c r="AQD129" s="29"/>
      <c r="AQE129" s="29"/>
      <c r="AQF129" s="29"/>
      <c r="AQG129" s="29"/>
      <c r="AQH129" s="29"/>
      <c r="AQI129" s="29"/>
      <c r="AQJ129" s="29"/>
      <c r="AQK129" s="29"/>
      <c r="AQL129" s="29"/>
      <c r="AQM129" s="29"/>
      <c r="AQN129" s="29"/>
      <c r="AQO129" s="29"/>
      <c r="AQP129" s="29"/>
      <c r="AQQ129" s="29"/>
      <c r="AQR129" s="29"/>
      <c r="AQS129" s="29"/>
      <c r="AQT129" s="29"/>
      <c r="AQU129" s="29"/>
      <c r="AQV129" s="29"/>
      <c r="AQW129" s="29"/>
      <c r="AQX129" s="29"/>
      <c r="AQY129" s="29"/>
      <c r="AQZ129" s="29"/>
      <c r="ARA129" s="29"/>
      <c r="ARB129" s="29"/>
      <c r="ARC129" s="29"/>
      <c r="ARD129" s="29"/>
      <c r="ARE129" s="29"/>
      <c r="ARF129" s="29"/>
      <c r="ARG129" s="29"/>
      <c r="ARH129" s="29"/>
      <c r="ARI129" s="29"/>
      <c r="ARJ129" s="29"/>
      <c r="ARK129" s="29"/>
      <c r="ARL129" s="29"/>
      <c r="ARM129" s="29"/>
      <c r="ARN129" s="29"/>
      <c r="ARO129" s="29"/>
      <c r="ARP129" s="29"/>
      <c r="ARQ129" s="29"/>
      <c r="ARR129" s="29"/>
      <c r="ARS129" s="29"/>
      <c r="ART129" s="29"/>
      <c r="ARU129" s="29"/>
      <c r="ARV129" s="29"/>
      <c r="ARW129" s="29"/>
      <c r="ARX129" s="29"/>
      <c r="ARY129" s="29"/>
      <c r="ARZ129" s="29"/>
      <c r="ASA129" s="29"/>
      <c r="ASB129" s="29"/>
      <c r="ASC129" s="29"/>
      <c r="ASD129" s="29"/>
      <c r="ASE129" s="29"/>
      <c r="ASF129" s="29"/>
      <c r="ASG129" s="29"/>
      <c r="ASH129" s="29"/>
      <c r="ASI129" s="29"/>
      <c r="ASJ129" s="29"/>
      <c r="ASK129" s="29"/>
      <c r="ASL129" s="29"/>
      <c r="ASM129" s="29"/>
      <c r="ASN129" s="29"/>
      <c r="ASO129" s="29"/>
      <c r="ASP129" s="29"/>
      <c r="ASQ129" s="29"/>
      <c r="ASR129" s="29"/>
      <c r="ASS129" s="29"/>
      <c r="AST129" s="29"/>
      <c r="ASU129" s="29"/>
      <c r="ASV129" s="29"/>
      <c r="ASW129" s="29"/>
      <c r="ASX129" s="29"/>
      <c r="ASY129" s="29"/>
      <c r="ASZ129" s="29"/>
      <c r="ATA129" s="29"/>
      <c r="ATB129" s="29"/>
      <c r="ATC129" s="29"/>
      <c r="ATD129" s="29"/>
      <c r="ATE129" s="29"/>
      <c r="ATF129" s="29"/>
      <c r="ATG129" s="29"/>
      <c r="ATH129" s="29"/>
      <c r="ATI129" s="29"/>
      <c r="ATJ129" s="29"/>
      <c r="ATK129" s="29"/>
      <c r="ATL129" s="29"/>
      <c r="ATM129" s="29"/>
      <c r="ATN129" s="29"/>
      <c r="ATO129" s="29"/>
      <c r="ATP129" s="29"/>
      <c r="ATQ129" s="29"/>
      <c r="ATR129" s="29"/>
      <c r="ATS129" s="29"/>
      <c r="ATT129" s="29"/>
      <c r="ATU129" s="29"/>
      <c r="ATV129" s="29"/>
      <c r="ATW129" s="29"/>
      <c r="ATX129" s="29"/>
      <c r="ATY129" s="29"/>
      <c r="ATZ129" s="29"/>
      <c r="AUA129" s="29"/>
      <c r="AUB129" s="29"/>
      <c r="AUC129" s="29"/>
      <c r="AUD129" s="29"/>
      <c r="AUE129" s="29"/>
      <c r="AUF129" s="29"/>
      <c r="AUG129" s="29"/>
      <c r="AUH129" s="29"/>
      <c r="AUI129" s="29"/>
      <c r="AUJ129" s="29"/>
      <c r="AUK129" s="29"/>
      <c r="AUL129" s="29"/>
      <c r="AUM129" s="29"/>
      <c r="AUN129" s="29"/>
      <c r="AUO129" s="29"/>
      <c r="AUP129" s="29"/>
      <c r="AUQ129" s="29"/>
      <c r="AUR129" s="29"/>
      <c r="AUS129" s="29"/>
      <c r="AUT129" s="29"/>
      <c r="AUU129" s="29"/>
      <c r="AUV129" s="29"/>
      <c r="AUW129" s="29"/>
      <c r="AUX129" s="29"/>
      <c r="AUY129" s="29"/>
      <c r="AUZ129" s="29"/>
      <c r="AVA129" s="29"/>
      <c r="AVB129" s="29"/>
      <c r="AVC129" s="29"/>
      <c r="AVD129" s="29"/>
      <c r="AVE129" s="29"/>
      <c r="AVF129" s="29"/>
      <c r="AVG129" s="29"/>
      <c r="AVH129" s="29"/>
      <c r="AVI129" s="29"/>
      <c r="AVJ129" s="29"/>
      <c r="AVK129" s="29"/>
      <c r="AVL129" s="29"/>
      <c r="AVM129" s="29"/>
      <c r="AVN129" s="29"/>
      <c r="AVO129" s="29"/>
      <c r="AVP129" s="29"/>
      <c r="AVQ129" s="29"/>
      <c r="AVR129" s="29"/>
      <c r="AVS129" s="29"/>
      <c r="AVT129" s="29"/>
      <c r="AVU129" s="29"/>
      <c r="AVV129" s="29"/>
      <c r="AVW129" s="29"/>
      <c r="AVX129" s="29"/>
      <c r="AVY129" s="29"/>
      <c r="AVZ129" s="29"/>
      <c r="AWA129" s="29"/>
      <c r="AWB129" s="29"/>
      <c r="AWC129" s="29"/>
      <c r="AWD129" s="29"/>
      <c r="AWE129" s="29"/>
      <c r="AWF129" s="29"/>
      <c r="AWG129" s="29"/>
      <c r="AWH129" s="29"/>
      <c r="AWI129" s="29"/>
      <c r="AWJ129" s="29"/>
      <c r="AWK129" s="29"/>
      <c r="AWL129" s="29"/>
      <c r="AWM129" s="29"/>
      <c r="AWN129" s="29"/>
      <c r="AWO129" s="29"/>
      <c r="AWP129" s="29"/>
      <c r="AWQ129" s="29"/>
      <c r="AWR129" s="29"/>
      <c r="AWS129" s="29"/>
      <c r="AWT129" s="29"/>
      <c r="AWU129" s="29"/>
      <c r="AWV129" s="29"/>
      <c r="AWW129" s="29"/>
      <c r="AWX129" s="29"/>
      <c r="AWY129" s="29"/>
      <c r="AWZ129" s="29"/>
      <c r="AXA129" s="29"/>
      <c r="AXB129" s="29"/>
      <c r="AXC129" s="29"/>
      <c r="AXD129" s="29"/>
      <c r="AXE129" s="29"/>
      <c r="AXF129" s="29"/>
      <c r="AXG129" s="29"/>
      <c r="AXH129" s="29"/>
      <c r="AXI129" s="29"/>
      <c r="AXJ129" s="29"/>
      <c r="AXK129" s="29"/>
      <c r="AXL129" s="29"/>
      <c r="AXM129" s="29"/>
      <c r="AXN129" s="29"/>
      <c r="AXO129" s="29"/>
      <c r="AXP129" s="29"/>
      <c r="AXQ129" s="29"/>
      <c r="AXR129" s="29"/>
      <c r="AXS129" s="29"/>
      <c r="AXT129" s="29"/>
      <c r="AXU129" s="29"/>
      <c r="AXV129" s="29"/>
      <c r="AXW129" s="29"/>
      <c r="AXX129" s="29"/>
      <c r="AXY129" s="29"/>
      <c r="AXZ129" s="29"/>
      <c r="AYA129" s="29"/>
      <c r="AYB129" s="29"/>
      <c r="AYC129" s="29"/>
      <c r="AYD129" s="29"/>
      <c r="AYE129" s="29"/>
      <c r="AYF129" s="29"/>
      <c r="AYG129" s="29"/>
      <c r="AYH129" s="29"/>
      <c r="AYI129" s="29"/>
      <c r="AYJ129" s="29"/>
      <c r="AYK129" s="29"/>
      <c r="AYL129" s="29"/>
      <c r="AYM129" s="29"/>
      <c r="AYN129" s="29"/>
      <c r="AYO129" s="29"/>
      <c r="AYP129" s="29"/>
      <c r="AYQ129" s="29"/>
      <c r="AYR129" s="29"/>
      <c r="AYS129" s="29"/>
      <c r="AYT129" s="29"/>
      <c r="AYU129" s="29"/>
      <c r="AYV129" s="29"/>
      <c r="AYW129" s="29"/>
      <c r="AYX129" s="29"/>
      <c r="AYY129" s="29"/>
      <c r="AYZ129" s="29"/>
      <c r="AZA129" s="29"/>
      <c r="AZB129" s="29"/>
      <c r="AZC129" s="29"/>
      <c r="AZD129" s="29"/>
      <c r="AZE129" s="29"/>
      <c r="AZF129" s="29"/>
      <c r="AZG129" s="29"/>
      <c r="AZH129" s="29"/>
      <c r="AZI129" s="29"/>
      <c r="AZJ129" s="29"/>
      <c r="AZK129" s="29"/>
      <c r="AZL129" s="29"/>
      <c r="AZM129" s="29"/>
      <c r="AZN129" s="29"/>
      <c r="AZO129" s="29"/>
      <c r="AZP129" s="29"/>
      <c r="AZQ129" s="29"/>
      <c r="AZR129" s="29"/>
      <c r="AZS129" s="29"/>
      <c r="AZT129" s="29"/>
      <c r="AZU129" s="29"/>
      <c r="AZV129" s="29"/>
      <c r="AZW129" s="29"/>
      <c r="AZX129" s="29"/>
      <c r="AZY129" s="29"/>
      <c r="AZZ129" s="29"/>
      <c r="BAA129" s="29"/>
      <c r="BAB129" s="29"/>
      <c r="BAC129" s="29"/>
      <c r="BAD129" s="29"/>
    </row>
    <row r="130" spans="1:1382" s="89" customFormat="1" ht="14" x14ac:dyDescent="0.2">
      <c r="A130" s="118">
        <v>425</v>
      </c>
      <c r="B130" s="44">
        <v>389</v>
      </c>
      <c r="C130" s="40">
        <v>38609601</v>
      </c>
      <c r="D130" s="44">
        <v>2916667</v>
      </c>
      <c r="E130" s="31" t="s">
        <v>1717</v>
      </c>
      <c r="F130" s="30" t="s">
        <v>1972</v>
      </c>
      <c r="G130" s="94">
        <v>34894</v>
      </c>
      <c r="H130" s="40" t="s">
        <v>480</v>
      </c>
      <c r="I130" s="40" t="s">
        <v>563</v>
      </c>
      <c r="J130" s="42">
        <v>20</v>
      </c>
      <c r="K130" s="42">
        <v>13</v>
      </c>
      <c r="L130" s="42">
        <f t="shared" si="9"/>
        <v>7</v>
      </c>
      <c r="M130" s="30" t="s">
        <v>909</v>
      </c>
      <c r="N130" s="56" t="s">
        <v>807</v>
      </c>
      <c r="O130" s="30">
        <v>2</v>
      </c>
      <c r="P130" s="44">
        <v>2</v>
      </c>
      <c r="Q130" s="30" t="s">
        <v>837</v>
      </c>
      <c r="R130" s="30" t="s">
        <v>895</v>
      </c>
      <c r="S130" s="32">
        <v>42214</v>
      </c>
      <c r="T130" s="32">
        <v>42219</v>
      </c>
      <c r="U130" s="42">
        <f>SUM(T130-S130)</f>
        <v>5</v>
      </c>
      <c r="V130" s="32" t="s">
        <v>453</v>
      </c>
      <c r="W130" s="32" t="s">
        <v>563</v>
      </c>
      <c r="X130" s="30" t="s">
        <v>817</v>
      </c>
      <c r="Y130" s="30" t="s">
        <v>1727</v>
      </c>
      <c r="Z130" s="56" t="s">
        <v>804</v>
      </c>
      <c r="AA130" s="45">
        <v>42290</v>
      </c>
      <c r="AB130" s="80" t="s">
        <v>807</v>
      </c>
      <c r="AC130" s="32">
        <v>43055</v>
      </c>
      <c r="AD130" s="61">
        <f t="shared" si="10"/>
        <v>25.150684931506849</v>
      </c>
      <c r="AE130" s="32" t="s">
        <v>539</v>
      </c>
      <c r="AF130" s="42">
        <v>1</v>
      </c>
      <c r="AG130" s="32" t="s">
        <v>539</v>
      </c>
      <c r="AH130" s="42">
        <v>1</v>
      </c>
      <c r="AI130" s="32" t="s">
        <v>539</v>
      </c>
      <c r="AJ130" s="42">
        <v>1</v>
      </c>
      <c r="AK130" s="32" t="s">
        <v>539</v>
      </c>
      <c r="AL130" s="42">
        <v>1</v>
      </c>
      <c r="AM130" s="32"/>
      <c r="AN130" s="42"/>
      <c r="AO130" s="32"/>
      <c r="AP130" s="42"/>
      <c r="AQ130" s="42"/>
      <c r="AR130" s="42"/>
      <c r="AS130" s="42"/>
      <c r="AT130" s="42"/>
      <c r="AU130" s="42"/>
      <c r="AV130" s="42"/>
      <c r="AW130" s="42"/>
      <c r="AX130" s="42"/>
      <c r="AY130" s="49" t="s">
        <v>929</v>
      </c>
      <c r="AZ130" s="32" t="s">
        <v>539</v>
      </c>
      <c r="BA130" s="42">
        <v>1</v>
      </c>
      <c r="BB130" s="44">
        <v>3</v>
      </c>
      <c r="BC130" s="30" t="s">
        <v>3907</v>
      </c>
      <c r="BD130" s="42">
        <v>1</v>
      </c>
      <c r="BE130" s="42">
        <v>0</v>
      </c>
      <c r="BF130" s="43" t="s">
        <v>807</v>
      </c>
      <c r="BG130" s="40" t="s">
        <v>453</v>
      </c>
      <c r="BH130" s="40" t="s">
        <v>453</v>
      </c>
      <c r="BI130" s="40" t="s">
        <v>453</v>
      </c>
      <c r="BJ130" s="40" t="s">
        <v>453</v>
      </c>
      <c r="BK130" s="31" t="s">
        <v>3908</v>
      </c>
      <c r="BL130" s="31" t="s">
        <v>3909</v>
      </c>
      <c r="BM130" s="30">
        <v>64</v>
      </c>
      <c r="BN130" s="30">
        <v>62</v>
      </c>
      <c r="BO130" s="30">
        <v>60</v>
      </c>
      <c r="BP130" s="30" t="s">
        <v>3910</v>
      </c>
      <c r="BQ130" s="30" t="s">
        <v>3911</v>
      </c>
      <c r="BR130" s="30" t="s">
        <v>453</v>
      </c>
      <c r="BS130" s="30" t="s">
        <v>872</v>
      </c>
      <c r="BT130" s="30" t="s">
        <v>3912</v>
      </c>
      <c r="BU130" s="30" t="s">
        <v>929</v>
      </c>
      <c r="BV130" s="30" t="s">
        <v>3913</v>
      </c>
      <c r="BW130" s="30">
        <v>55</v>
      </c>
      <c r="BX130" s="30">
        <v>62</v>
      </c>
      <c r="BY130" s="30">
        <v>55</v>
      </c>
      <c r="BZ130" s="30" t="s">
        <v>1737</v>
      </c>
      <c r="CA130" s="112"/>
      <c r="CC130" s="29"/>
      <c r="CD130" s="29"/>
      <c r="CE130" s="29"/>
      <c r="CF130" s="29"/>
      <c r="CG130" s="29"/>
      <c r="CH130" s="29"/>
      <c r="CI130" s="29"/>
      <c r="CJ130" s="29"/>
      <c r="CK130" s="29"/>
      <c r="CL130" s="29"/>
      <c r="CM130" s="29"/>
      <c r="CN130" s="29"/>
      <c r="CO130" s="29"/>
      <c r="CP130" s="29"/>
      <c r="CQ130" s="29"/>
      <c r="CR130" s="29"/>
      <c r="CS130" s="29"/>
      <c r="CT130" s="29"/>
      <c r="CU130" s="29"/>
      <c r="CV130" s="29"/>
      <c r="CW130" s="29"/>
      <c r="CX130" s="29"/>
      <c r="CY130" s="29"/>
      <c r="CZ130" s="29"/>
      <c r="DA130" s="29"/>
      <c r="DB130" s="29"/>
      <c r="DC130" s="29"/>
      <c r="DD130" s="29"/>
      <c r="DE130" s="29"/>
      <c r="DF130" s="29"/>
      <c r="DG130" s="29"/>
      <c r="DH130" s="29"/>
      <c r="DI130" s="29"/>
      <c r="DJ130" s="29"/>
      <c r="DK130" s="29"/>
      <c r="DL130" s="29"/>
      <c r="DM130" s="29"/>
      <c r="DN130" s="29"/>
      <c r="DO130" s="29"/>
      <c r="DP130" s="29"/>
      <c r="DQ130" s="29"/>
      <c r="DR130" s="29"/>
      <c r="DS130" s="29"/>
      <c r="DT130" s="29"/>
      <c r="DU130" s="29"/>
      <c r="DV130" s="29"/>
      <c r="DW130" s="29"/>
      <c r="DX130" s="29"/>
      <c r="DY130" s="29"/>
      <c r="DZ130" s="29"/>
      <c r="EA130" s="29"/>
      <c r="EB130" s="29"/>
      <c r="EC130" s="29"/>
      <c r="ED130" s="29"/>
      <c r="EE130" s="29"/>
      <c r="EF130" s="29"/>
      <c r="EG130" s="29"/>
      <c r="EH130" s="29"/>
      <c r="EI130" s="29"/>
      <c r="EJ130" s="29"/>
      <c r="EK130" s="29"/>
      <c r="EL130" s="29"/>
      <c r="EM130" s="29"/>
      <c r="EN130" s="29"/>
      <c r="EO130" s="29"/>
      <c r="EP130" s="29"/>
      <c r="EQ130" s="29"/>
      <c r="ER130" s="29"/>
      <c r="ES130" s="29"/>
      <c r="ET130" s="29"/>
      <c r="EU130" s="29"/>
      <c r="EV130" s="29"/>
      <c r="EW130" s="29"/>
      <c r="EX130" s="29"/>
      <c r="EY130" s="29"/>
      <c r="EZ130" s="29"/>
      <c r="FA130" s="29"/>
      <c r="FB130" s="29"/>
      <c r="FC130" s="29"/>
      <c r="FD130" s="29"/>
      <c r="FE130" s="29"/>
      <c r="FF130" s="29"/>
      <c r="FG130" s="29"/>
      <c r="FH130" s="29"/>
      <c r="FI130" s="29"/>
      <c r="FJ130" s="29"/>
      <c r="FK130" s="29"/>
      <c r="FL130" s="29"/>
      <c r="FM130" s="29"/>
      <c r="FN130" s="29"/>
      <c r="FO130" s="29"/>
      <c r="FP130" s="29"/>
      <c r="FQ130" s="29"/>
      <c r="FR130" s="29"/>
      <c r="FS130" s="29"/>
      <c r="FT130" s="29"/>
      <c r="FU130" s="29"/>
      <c r="FV130" s="29"/>
      <c r="FW130" s="29"/>
      <c r="FX130" s="29"/>
      <c r="FY130" s="29"/>
      <c r="FZ130" s="29"/>
      <c r="GA130" s="29"/>
      <c r="GB130" s="29"/>
      <c r="GC130" s="29"/>
      <c r="GD130" s="29"/>
      <c r="GE130" s="29"/>
      <c r="GF130" s="29"/>
      <c r="GG130" s="29"/>
      <c r="GH130" s="29"/>
      <c r="GI130" s="29"/>
      <c r="GJ130" s="29"/>
      <c r="GK130" s="29"/>
      <c r="GL130" s="29"/>
      <c r="GM130" s="29"/>
      <c r="GN130" s="29"/>
      <c r="GO130" s="29"/>
      <c r="GP130" s="29"/>
      <c r="GQ130" s="29"/>
      <c r="GR130" s="29"/>
      <c r="GS130" s="29"/>
      <c r="GT130" s="29"/>
      <c r="GU130" s="29"/>
      <c r="GV130" s="29"/>
      <c r="GW130" s="29"/>
      <c r="GX130" s="29"/>
      <c r="GY130" s="29"/>
      <c r="GZ130" s="29"/>
      <c r="HA130" s="29"/>
      <c r="HB130" s="29"/>
      <c r="HC130" s="29"/>
      <c r="HD130" s="29"/>
      <c r="HE130" s="29"/>
      <c r="HF130" s="29"/>
      <c r="HG130" s="29"/>
      <c r="HH130" s="29"/>
      <c r="HI130" s="29"/>
      <c r="HJ130" s="29"/>
      <c r="HK130" s="29"/>
      <c r="HL130" s="29"/>
      <c r="HM130" s="29"/>
      <c r="HN130" s="29"/>
      <c r="HO130" s="29"/>
      <c r="HP130" s="29"/>
      <c r="HQ130" s="29"/>
      <c r="HR130" s="29"/>
      <c r="HS130" s="29"/>
      <c r="HT130" s="29"/>
      <c r="HU130" s="29"/>
      <c r="HV130" s="29"/>
      <c r="HW130" s="29"/>
      <c r="HX130" s="29"/>
      <c r="HY130" s="29"/>
      <c r="HZ130" s="29"/>
      <c r="IA130" s="29"/>
      <c r="IB130" s="29"/>
      <c r="IC130" s="29"/>
      <c r="ID130" s="29"/>
      <c r="IE130" s="29"/>
      <c r="IF130" s="29"/>
      <c r="IG130" s="29"/>
      <c r="IH130" s="29"/>
      <c r="II130" s="29"/>
      <c r="IJ130" s="29"/>
      <c r="IK130" s="29"/>
      <c r="IL130" s="29"/>
      <c r="IM130" s="29"/>
      <c r="IN130" s="29"/>
      <c r="IO130" s="29"/>
      <c r="IP130" s="29"/>
      <c r="IQ130" s="29"/>
      <c r="IR130" s="29"/>
      <c r="IS130" s="29"/>
      <c r="IT130" s="29"/>
      <c r="IU130" s="29"/>
      <c r="IV130" s="29"/>
      <c r="IW130" s="29"/>
      <c r="IX130" s="29"/>
      <c r="IY130" s="29"/>
      <c r="IZ130" s="29"/>
      <c r="JA130" s="29"/>
      <c r="JB130" s="29"/>
      <c r="JC130" s="29"/>
      <c r="JD130" s="29"/>
      <c r="JE130" s="29"/>
      <c r="JF130" s="29"/>
      <c r="JG130" s="29"/>
      <c r="JH130" s="29"/>
      <c r="JI130" s="29"/>
      <c r="JJ130" s="29"/>
      <c r="JK130" s="29"/>
      <c r="JL130" s="29"/>
      <c r="JM130" s="29"/>
      <c r="JN130" s="29"/>
      <c r="JO130" s="29"/>
      <c r="JP130" s="29"/>
      <c r="JQ130" s="29"/>
      <c r="JR130" s="29"/>
      <c r="JS130" s="29"/>
      <c r="JT130" s="29"/>
      <c r="JU130" s="29"/>
      <c r="JV130" s="29"/>
      <c r="JW130" s="29"/>
      <c r="JX130" s="29"/>
      <c r="JY130" s="29"/>
      <c r="JZ130" s="29"/>
      <c r="KA130" s="29"/>
      <c r="KB130" s="29"/>
      <c r="KC130" s="29"/>
      <c r="KD130" s="29"/>
      <c r="KE130" s="29"/>
      <c r="KF130" s="29"/>
      <c r="KG130" s="29"/>
      <c r="KH130" s="29"/>
      <c r="KI130" s="29"/>
      <c r="KJ130" s="29"/>
      <c r="KK130" s="29"/>
      <c r="KL130" s="29"/>
      <c r="KM130" s="29"/>
      <c r="KN130" s="29"/>
      <c r="KO130" s="29"/>
      <c r="KP130" s="29"/>
      <c r="KQ130" s="29"/>
      <c r="KR130" s="29"/>
      <c r="KS130" s="29"/>
      <c r="KT130" s="29"/>
      <c r="KU130" s="29"/>
      <c r="KV130" s="29"/>
      <c r="KW130" s="29"/>
      <c r="KX130" s="29"/>
      <c r="KY130" s="29"/>
      <c r="KZ130" s="29"/>
      <c r="LA130" s="29"/>
      <c r="LB130" s="29"/>
      <c r="LC130" s="29"/>
      <c r="LD130" s="29"/>
      <c r="LE130" s="29"/>
      <c r="LF130" s="29"/>
      <c r="LG130" s="29"/>
      <c r="LH130" s="29"/>
      <c r="LI130" s="29"/>
      <c r="LJ130" s="29"/>
      <c r="LK130" s="29"/>
      <c r="LL130" s="29"/>
      <c r="LM130" s="29"/>
      <c r="LN130" s="29"/>
      <c r="LO130" s="29"/>
      <c r="LP130" s="29"/>
      <c r="LQ130" s="29"/>
      <c r="LR130" s="29"/>
      <c r="LS130" s="29"/>
      <c r="LT130" s="29"/>
      <c r="LU130" s="29"/>
      <c r="LV130" s="29"/>
      <c r="LW130" s="29"/>
      <c r="LX130" s="29"/>
      <c r="LY130" s="29"/>
      <c r="LZ130" s="29"/>
      <c r="MA130" s="29"/>
      <c r="MB130" s="29"/>
      <c r="MC130" s="29"/>
      <c r="MD130" s="29"/>
      <c r="ME130" s="29"/>
      <c r="MF130" s="29"/>
      <c r="MG130" s="29"/>
      <c r="MH130" s="29"/>
      <c r="MI130" s="29"/>
      <c r="MJ130" s="29"/>
      <c r="MK130" s="29"/>
      <c r="ML130" s="29"/>
      <c r="MM130" s="29"/>
      <c r="MN130" s="29"/>
      <c r="MO130" s="29"/>
      <c r="MP130" s="29"/>
      <c r="MQ130" s="29"/>
      <c r="MR130" s="29"/>
      <c r="MS130" s="29"/>
      <c r="MT130" s="29"/>
      <c r="MU130" s="29"/>
      <c r="MV130" s="29"/>
      <c r="MW130" s="29"/>
      <c r="MX130" s="29"/>
      <c r="MY130" s="29"/>
      <c r="MZ130" s="29"/>
      <c r="NA130" s="29"/>
      <c r="NB130" s="29"/>
      <c r="NC130" s="29"/>
      <c r="ND130" s="29"/>
      <c r="NE130" s="29"/>
      <c r="NF130" s="29"/>
      <c r="NG130" s="29"/>
      <c r="NH130" s="29"/>
      <c r="NI130" s="29"/>
      <c r="NJ130" s="29"/>
      <c r="NK130" s="29"/>
      <c r="NL130" s="29"/>
      <c r="NM130" s="29"/>
      <c r="NN130" s="29"/>
      <c r="NO130" s="29"/>
      <c r="NP130" s="29"/>
      <c r="NQ130" s="29"/>
      <c r="NR130" s="29"/>
      <c r="NS130" s="29"/>
      <c r="NT130" s="29"/>
      <c r="NU130" s="29"/>
      <c r="NV130" s="29"/>
      <c r="NW130" s="29"/>
      <c r="NX130" s="29"/>
      <c r="NY130" s="29"/>
      <c r="NZ130" s="29"/>
      <c r="OA130" s="29"/>
      <c r="OB130" s="29"/>
      <c r="OC130" s="29"/>
      <c r="OD130" s="29"/>
      <c r="OE130" s="29"/>
      <c r="OF130" s="29"/>
      <c r="OG130" s="29"/>
      <c r="OH130" s="29"/>
      <c r="OI130" s="29"/>
      <c r="OJ130" s="29"/>
      <c r="OK130" s="29"/>
      <c r="OL130" s="29"/>
      <c r="OM130" s="29"/>
      <c r="ON130" s="29"/>
      <c r="OO130" s="29"/>
      <c r="OP130" s="29"/>
      <c r="OQ130" s="29"/>
      <c r="OR130" s="29"/>
      <c r="OS130" s="29"/>
      <c r="OT130" s="29"/>
      <c r="OU130" s="29"/>
      <c r="OV130" s="29"/>
      <c r="OW130" s="29"/>
      <c r="OX130" s="29"/>
      <c r="OY130" s="29"/>
      <c r="OZ130" s="29"/>
      <c r="PA130" s="29"/>
      <c r="PB130" s="29"/>
      <c r="PC130" s="29"/>
      <c r="PD130" s="29"/>
      <c r="PE130" s="29"/>
      <c r="PF130" s="29"/>
      <c r="PG130" s="29"/>
      <c r="PH130" s="29"/>
      <c r="PI130" s="29"/>
      <c r="PJ130" s="29"/>
      <c r="PK130" s="29"/>
      <c r="PL130" s="29"/>
      <c r="PM130" s="29"/>
      <c r="PN130" s="29"/>
      <c r="PO130" s="29"/>
      <c r="PP130" s="29"/>
      <c r="PQ130" s="29"/>
      <c r="PR130" s="29"/>
      <c r="PS130" s="29"/>
      <c r="PT130" s="29"/>
      <c r="PU130" s="29"/>
      <c r="PV130" s="29"/>
      <c r="PW130" s="29"/>
      <c r="PX130" s="29"/>
      <c r="PY130" s="29"/>
      <c r="PZ130" s="29"/>
      <c r="QA130" s="29"/>
      <c r="QB130" s="29"/>
      <c r="QC130" s="29"/>
      <c r="QD130" s="29"/>
      <c r="QE130" s="29"/>
      <c r="QF130" s="29"/>
      <c r="QG130" s="29"/>
      <c r="QH130" s="29"/>
      <c r="QI130" s="29"/>
      <c r="QJ130" s="29"/>
      <c r="QK130" s="29"/>
      <c r="QL130" s="29"/>
      <c r="QM130" s="29"/>
      <c r="QN130" s="29"/>
      <c r="QO130" s="29"/>
      <c r="QP130" s="29"/>
      <c r="QQ130" s="29"/>
      <c r="QR130" s="29"/>
      <c r="QS130" s="29"/>
      <c r="QT130" s="29"/>
      <c r="QU130" s="29"/>
      <c r="QV130" s="29"/>
      <c r="QW130" s="29"/>
      <c r="QX130" s="29"/>
      <c r="QY130" s="29"/>
      <c r="QZ130" s="29"/>
      <c r="RA130" s="29"/>
      <c r="RB130" s="29"/>
      <c r="RC130" s="29"/>
      <c r="RD130" s="29"/>
      <c r="RE130" s="29"/>
      <c r="RF130" s="29"/>
      <c r="RG130" s="29"/>
      <c r="RH130" s="29"/>
      <c r="RI130" s="29"/>
      <c r="RJ130" s="29"/>
      <c r="RK130" s="29"/>
      <c r="RL130" s="29"/>
      <c r="RM130" s="29"/>
      <c r="RN130" s="29"/>
      <c r="RO130" s="29"/>
      <c r="RP130" s="29"/>
      <c r="RQ130" s="29"/>
      <c r="RR130" s="29"/>
      <c r="RS130" s="29"/>
      <c r="RT130" s="29"/>
      <c r="RU130" s="29"/>
      <c r="RV130" s="29"/>
      <c r="RW130" s="29"/>
      <c r="RX130" s="29"/>
      <c r="RY130" s="29"/>
      <c r="RZ130" s="29"/>
      <c r="SA130" s="29"/>
      <c r="SB130" s="29"/>
      <c r="SC130" s="29"/>
      <c r="SD130" s="29"/>
      <c r="SE130" s="29"/>
      <c r="SF130" s="29"/>
      <c r="SG130" s="29"/>
      <c r="SH130" s="29"/>
      <c r="SI130" s="29"/>
      <c r="SJ130" s="29"/>
      <c r="SK130" s="29"/>
      <c r="SL130" s="29"/>
      <c r="SM130" s="29"/>
      <c r="SN130" s="29"/>
      <c r="SO130" s="29"/>
      <c r="SP130" s="29"/>
      <c r="SQ130" s="29"/>
      <c r="SR130" s="29"/>
      <c r="SS130" s="29"/>
      <c r="ST130" s="29"/>
      <c r="SU130" s="29"/>
      <c r="SV130" s="29"/>
      <c r="SW130" s="29"/>
      <c r="SX130" s="29"/>
      <c r="SY130" s="29"/>
      <c r="SZ130" s="29"/>
      <c r="TA130" s="29"/>
      <c r="TB130" s="29"/>
      <c r="TC130" s="29"/>
      <c r="TD130" s="29"/>
      <c r="TE130" s="29"/>
      <c r="TF130" s="29"/>
      <c r="TG130" s="29"/>
      <c r="TH130" s="29"/>
      <c r="TI130" s="29"/>
      <c r="TJ130" s="29"/>
      <c r="TK130" s="29"/>
      <c r="TL130" s="29"/>
      <c r="TM130" s="29"/>
      <c r="TN130" s="29"/>
      <c r="TO130" s="29"/>
      <c r="TP130" s="29"/>
      <c r="TQ130" s="29"/>
      <c r="TR130" s="29"/>
      <c r="TS130" s="29"/>
      <c r="TT130" s="29"/>
      <c r="TU130" s="29"/>
      <c r="TV130" s="29"/>
      <c r="TW130" s="29"/>
      <c r="TX130" s="29"/>
      <c r="TY130" s="29"/>
      <c r="TZ130" s="29"/>
      <c r="UA130" s="29"/>
      <c r="UB130" s="29"/>
      <c r="UC130" s="29"/>
      <c r="UD130" s="29"/>
      <c r="UE130" s="29"/>
      <c r="UF130" s="29"/>
      <c r="UG130" s="29"/>
      <c r="UH130" s="29"/>
      <c r="UI130" s="29"/>
      <c r="UJ130" s="29"/>
      <c r="UK130" s="29"/>
      <c r="UL130" s="29"/>
      <c r="UM130" s="29"/>
      <c r="UN130" s="29"/>
      <c r="UO130" s="29"/>
      <c r="UP130" s="29"/>
      <c r="UQ130" s="29"/>
      <c r="UR130" s="29"/>
      <c r="US130" s="29"/>
      <c r="UT130" s="29"/>
      <c r="UU130" s="29"/>
      <c r="UV130" s="29"/>
      <c r="UW130" s="29"/>
      <c r="UX130" s="29"/>
      <c r="UY130" s="29"/>
      <c r="UZ130" s="29"/>
      <c r="VA130" s="29"/>
      <c r="VB130" s="29"/>
      <c r="VC130" s="29"/>
      <c r="VD130" s="29"/>
      <c r="VE130" s="29"/>
      <c r="VF130" s="29"/>
      <c r="VG130" s="29"/>
      <c r="VH130" s="29"/>
      <c r="VI130" s="29"/>
      <c r="VJ130" s="29"/>
      <c r="VK130" s="29"/>
      <c r="VL130" s="29"/>
      <c r="VM130" s="29"/>
      <c r="VN130" s="29"/>
      <c r="VO130" s="29"/>
      <c r="VP130" s="29"/>
      <c r="VQ130" s="29"/>
      <c r="VR130" s="29"/>
      <c r="VS130" s="29"/>
      <c r="VT130" s="29"/>
      <c r="VU130" s="29"/>
      <c r="VV130" s="29"/>
      <c r="VW130" s="29"/>
      <c r="VX130" s="29"/>
      <c r="VY130" s="29"/>
      <c r="VZ130" s="29"/>
      <c r="WA130" s="29"/>
      <c r="WB130" s="29"/>
      <c r="WC130" s="29"/>
      <c r="WD130" s="29"/>
      <c r="WE130" s="29"/>
      <c r="WF130" s="29"/>
      <c r="WG130" s="29"/>
      <c r="WH130" s="29"/>
      <c r="WI130" s="29"/>
      <c r="WJ130" s="29"/>
      <c r="WK130" s="29"/>
      <c r="WL130" s="29"/>
      <c r="WM130" s="29"/>
      <c r="WN130" s="29"/>
      <c r="WO130" s="29"/>
      <c r="WP130" s="29"/>
      <c r="WQ130" s="29"/>
      <c r="WR130" s="29"/>
      <c r="WS130" s="29"/>
      <c r="WT130" s="29"/>
      <c r="WU130" s="29"/>
      <c r="WV130" s="29"/>
      <c r="WW130" s="29"/>
      <c r="WX130" s="29"/>
      <c r="WY130" s="29"/>
      <c r="WZ130" s="29"/>
      <c r="XA130" s="29"/>
      <c r="XB130" s="29"/>
      <c r="XC130" s="29"/>
      <c r="XD130" s="29"/>
      <c r="XE130" s="29"/>
      <c r="XF130" s="29"/>
      <c r="XG130" s="29"/>
      <c r="XH130" s="29"/>
      <c r="XI130" s="29"/>
      <c r="XJ130" s="29"/>
      <c r="XK130" s="29"/>
      <c r="XL130" s="29"/>
      <c r="XM130" s="29"/>
      <c r="XN130" s="29"/>
      <c r="XO130" s="29"/>
      <c r="XP130" s="29"/>
      <c r="XQ130" s="29"/>
      <c r="XR130" s="29"/>
      <c r="XS130" s="29"/>
      <c r="XT130" s="29"/>
      <c r="XU130" s="29"/>
      <c r="XV130" s="29"/>
      <c r="XW130" s="29"/>
      <c r="XX130" s="29"/>
      <c r="XY130" s="29"/>
      <c r="XZ130" s="29"/>
      <c r="YA130" s="29"/>
      <c r="YB130" s="29"/>
      <c r="YC130" s="29"/>
      <c r="YD130" s="29"/>
      <c r="YE130" s="29"/>
      <c r="YF130" s="29"/>
      <c r="YG130" s="29"/>
      <c r="YH130" s="29"/>
      <c r="YI130" s="29"/>
      <c r="YJ130" s="29"/>
      <c r="YK130" s="29"/>
      <c r="YL130" s="29"/>
      <c r="YM130" s="29"/>
      <c r="YN130" s="29"/>
      <c r="YO130" s="29"/>
      <c r="YP130" s="29"/>
      <c r="YQ130" s="29"/>
      <c r="YR130" s="29"/>
      <c r="YS130" s="29"/>
      <c r="YT130" s="29"/>
      <c r="YU130" s="29"/>
      <c r="YV130" s="29"/>
      <c r="YW130" s="29"/>
      <c r="YX130" s="29"/>
      <c r="YY130" s="29"/>
      <c r="YZ130" s="29"/>
      <c r="ZA130" s="29"/>
      <c r="ZB130" s="29"/>
      <c r="ZC130" s="29"/>
      <c r="ZD130" s="29"/>
      <c r="ZE130" s="29"/>
      <c r="ZF130" s="29"/>
      <c r="ZG130" s="29"/>
      <c r="ZH130" s="29"/>
      <c r="ZI130" s="29"/>
      <c r="ZJ130" s="29"/>
      <c r="ZK130" s="29"/>
      <c r="ZL130" s="29"/>
      <c r="ZM130" s="29"/>
      <c r="ZN130" s="29"/>
      <c r="ZO130" s="29"/>
      <c r="ZP130" s="29"/>
      <c r="ZQ130" s="29"/>
      <c r="ZR130" s="29"/>
      <c r="ZS130" s="29"/>
      <c r="ZT130" s="29"/>
      <c r="ZU130" s="29"/>
      <c r="ZV130" s="29"/>
      <c r="ZW130" s="29"/>
      <c r="ZX130" s="29"/>
      <c r="ZY130" s="29"/>
      <c r="ZZ130" s="29"/>
      <c r="AAA130" s="29"/>
      <c r="AAB130" s="29"/>
      <c r="AAC130" s="29"/>
      <c r="AAD130" s="29"/>
      <c r="AAE130" s="29"/>
      <c r="AAF130" s="29"/>
      <c r="AAG130" s="29"/>
      <c r="AAH130" s="29"/>
      <c r="AAI130" s="29"/>
      <c r="AAJ130" s="29"/>
      <c r="AAK130" s="29"/>
      <c r="AAL130" s="29"/>
      <c r="AAM130" s="29"/>
      <c r="AAN130" s="29"/>
      <c r="AAO130" s="29"/>
      <c r="AAP130" s="29"/>
      <c r="AAQ130" s="29"/>
      <c r="AAR130" s="29"/>
      <c r="AAS130" s="29"/>
      <c r="AAT130" s="29"/>
      <c r="AAU130" s="29"/>
      <c r="AAV130" s="29"/>
      <c r="AAW130" s="29"/>
      <c r="AAX130" s="29"/>
      <c r="AAY130" s="29"/>
      <c r="AAZ130" s="29"/>
      <c r="ABA130" s="29"/>
      <c r="ABB130" s="29"/>
      <c r="ABC130" s="29"/>
      <c r="ABD130" s="29"/>
      <c r="ABE130" s="29"/>
      <c r="ABF130" s="29"/>
      <c r="ABG130" s="29"/>
      <c r="ABH130" s="29"/>
      <c r="ABI130" s="29"/>
      <c r="ABJ130" s="29"/>
      <c r="ABK130" s="29"/>
      <c r="ABL130" s="29"/>
      <c r="ABM130" s="29"/>
      <c r="ABN130" s="29"/>
      <c r="ABO130" s="29"/>
      <c r="ABP130" s="29"/>
      <c r="ABQ130" s="29"/>
      <c r="ABR130" s="29"/>
      <c r="ABS130" s="29"/>
      <c r="ABT130" s="29"/>
      <c r="ABU130" s="29"/>
      <c r="ABV130" s="29"/>
      <c r="ABW130" s="29"/>
      <c r="ABX130" s="29"/>
      <c r="ABY130" s="29"/>
      <c r="ABZ130" s="29"/>
      <c r="ACA130" s="29"/>
      <c r="ACB130" s="29"/>
      <c r="ACC130" s="29"/>
      <c r="ACD130" s="29"/>
      <c r="ACE130" s="29"/>
      <c r="ACF130" s="29"/>
      <c r="ACG130" s="29"/>
      <c r="ACH130" s="29"/>
      <c r="ACI130" s="29"/>
      <c r="ACJ130" s="29"/>
      <c r="ACK130" s="29"/>
      <c r="ACL130" s="29"/>
      <c r="ACM130" s="29"/>
      <c r="ACN130" s="29"/>
      <c r="ACO130" s="29"/>
      <c r="ACP130" s="29"/>
      <c r="ACQ130" s="29"/>
      <c r="ACR130" s="29"/>
      <c r="ACS130" s="29"/>
      <c r="ACT130" s="29"/>
      <c r="ACU130" s="29"/>
      <c r="ACV130" s="29"/>
      <c r="ACW130" s="29"/>
      <c r="ACX130" s="29"/>
      <c r="ACY130" s="29"/>
      <c r="ACZ130" s="29"/>
      <c r="ADA130" s="29"/>
      <c r="ADB130" s="29"/>
      <c r="ADC130" s="29"/>
      <c r="ADD130" s="29"/>
      <c r="ADE130" s="29"/>
      <c r="ADF130" s="29"/>
      <c r="ADG130" s="29"/>
      <c r="ADH130" s="29"/>
      <c r="ADI130" s="29"/>
      <c r="ADJ130" s="29"/>
      <c r="ADK130" s="29"/>
      <c r="ADL130" s="29"/>
      <c r="ADM130" s="29"/>
      <c r="ADN130" s="29"/>
      <c r="ADO130" s="29"/>
      <c r="ADP130" s="29"/>
      <c r="ADQ130" s="29"/>
      <c r="ADR130" s="29"/>
      <c r="ADS130" s="29"/>
      <c r="ADT130" s="29"/>
      <c r="ADU130" s="29"/>
      <c r="ADV130" s="29"/>
      <c r="ADW130" s="29"/>
      <c r="ADX130" s="29"/>
      <c r="ADY130" s="29"/>
      <c r="ADZ130" s="29"/>
      <c r="AEA130" s="29"/>
      <c r="AEB130" s="29"/>
      <c r="AEC130" s="29"/>
      <c r="AED130" s="29"/>
      <c r="AEE130" s="29"/>
      <c r="AEF130" s="29"/>
      <c r="AEG130" s="29"/>
      <c r="AEH130" s="29"/>
      <c r="AEI130" s="29"/>
      <c r="AEJ130" s="29"/>
      <c r="AEK130" s="29"/>
      <c r="AEL130" s="29"/>
      <c r="AEM130" s="29"/>
      <c r="AEN130" s="29"/>
      <c r="AEO130" s="29"/>
      <c r="AEP130" s="29"/>
      <c r="AEQ130" s="29"/>
      <c r="AER130" s="29"/>
      <c r="AES130" s="29"/>
      <c r="AET130" s="29"/>
      <c r="AEU130" s="29"/>
      <c r="AEV130" s="29"/>
      <c r="AEW130" s="29"/>
      <c r="AEX130" s="29"/>
      <c r="AEY130" s="29"/>
      <c r="AEZ130" s="29"/>
      <c r="AFA130" s="29"/>
      <c r="AFB130" s="29"/>
      <c r="AFC130" s="29"/>
      <c r="AFD130" s="29"/>
      <c r="AFE130" s="29"/>
      <c r="AFF130" s="29"/>
      <c r="AFG130" s="29"/>
      <c r="AFH130" s="29"/>
      <c r="AFI130" s="29"/>
      <c r="AFJ130" s="29"/>
      <c r="AFK130" s="29"/>
      <c r="AFL130" s="29"/>
      <c r="AFM130" s="29"/>
      <c r="AFN130" s="29"/>
      <c r="AFO130" s="29"/>
      <c r="AFP130" s="29"/>
      <c r="AFQ130" s="29"/>
      <c r="AFR130" s="29"/>
      <c r="AFS130" s="29"/>
      <c r="AFT130" s="29"/>
      <c r="AFU130" s="29"/>
      <c r="AFV130" s="29"/>
      <c r="AFW130" s="29"/>
      <c r="AFX130" s="29"/>
      <c r="AFY130" s="29"/>
      <c r="AFZ130" s="29"/>
      <c r="AGA130" s="29"/>
      <c r="AGB130" s="29"/>
      <c r="AGC130" s="29"/>
      <c r="AGD130" s="29"/>
      <c r="AGE130" s="29"/>
      <c r="AGF130" s="29"/>
      <c r="AGG130" s="29"/>
      <c r="AGH130" s="29"/>
      <c r="AGI130" s="29"/>
      <c r="AGJ130" s="29"/>
      <c r="AGK130" s="29"/>
      <c r="AGL130" s="29"/>
      <c r="AGM130" s="29"/>
      <c r="AGN130" s="29"/>
      <c r="AGO130" s="29"/>
      <c r="AGP130" s="29"/>
      <c r="AGQ130" s="29"/>
      <c r="AGR130" s="29"/>
      <c r="AGS130" s="29"/>
      <c r="AGT130" s="29"/>
      <c r="AGU130" s="29"/>
      <c r="AGV130" s="29"/>
      <c r="AGW130" s="29"/>
      <c r="AGX130" s="29"/>
      <c r="AGY130" s="29"/>
      <c r="AGZ130" s="29"/>
      <c r="AHA130" s="29"/>
      <c r="AHB130" s="29"/>
      <c r="AHC130" s="29"/>
      <c r="AHD130" s="29"/>
      <c r="AHE130" s="29"/>
      <c r="AHF130" s="29"/>
      <c r="AHG130" s="29"/>
      <c r="AHH130" s="29"/>
      <c r="AHI130" s="29"/>
      <c r="AHJ130" s="29"/>
      <c r="AHK130" s="29"/>
      <c r="AHL130" s="29"/>
      <c r="AHM130" s="29"/>
      <c r="AHN130" s="29"/>
      <c r="AHO130" s="29"/>
      <c r="AHP130" s="29"/>
      <c r="AHQ130" s="29"/>
      <c r="AHR130" s="29"/>
      <c r="AHS130" s="29"/>
      <c r="AHT130" s="29"/>
      <c r="AHU130" s="29"/>
      <c r="AHV130" s="29"/>
      <c r="AHW130" s="29"/>
      <c r="AHX130" s="29"/>
      <c r="AHY130" s="29"/>
      <c r="AHZ130" s="29"/>
      <c r="AIA130" s="29"/>
      <c r="AIB130" s="29"/>
      <c r="AIC130" s="29"/>
      <c r="AID130" s="29"/>
      <c r="AIE130" s="29"/>
      <c r="AIF130" s="29"/>
      <c r="AIG130" s="29"/>
      <c r="AIH130" s="29"/>
      <c r="AII130" s="29"/>
      <c r="AIJ130" s="29"/>
      <c r="AIK130" s="29"/>
      <c r="AIL130" s="29"/>
      <c r="AIM130" s="29"/>
      <c r="AIN130" s="29"/>
      <c r="AIO130" s="29"/>
      <c r="AIP130" s="29"/>
      <c r="AIQ130" s="29"/>
      <c r="AIR130" s="29"/>
      <c r="AIS130" s="29"/>
      <c r="AIT130" s="29"/>
      <c r="AIU130" s="29"/>
      <c r="AIV130" s="29"/>
      <c r="AIW130" s="29"/>
      <c r="AIX130" s="29"/>
      <c r="AIY130" s="29"/>
      <c r="AIZ130" s="29"/>
      <c r="AJA130" s="29"/>
      <c r="AJB130" s="29"/>
      <c r="AJC130" s="29"/>
      <c r="AJD130" s="29"/>
      <c r="AJE130" s="29"/>
      <c r="AJF130" s="29"/>
      <c r="AJG130" s="29"/>
      <c r="AJH130" s="29"/>
      <c r="AJI130" s="29"/>
      <c r="AJJ130" s="29"/>
      <c r="AJK130" s="29"/>
      <c r="AJL130" s="29"/>
      <c r="AJM130" s="29"/>
      <c r="AJN130" s="29"/>
      <c r="AJO130" s="29"/>
      <c r="AJP130" s="29"/>
      <c r="AJQ130" s="29"/>
      <c r="AJR130" s="29"/>
      <c r="AJS130" s="29"/>
      <c r="AJT130" s="29"/>
      <c r="AJU130" s="29"/>
      <c r="AJV130" s="29"/>
      <c r="AJW130" s="29"/>
      <c r="AJX130" s="29"/>
      <c r="AJY130" s="29"/>
      <c r="AJZ130" s="29"/>
      <c r="AKA130" s="29"/>
      <c r="AKB130" s="29"/>
      <c r="AKC130" s="29"/>
      <c r="AKD130" s="29"/>
      <c r="AKE130" s="29"/>
      <c r="AKF130" s="29"/>
      <c r="AKG130" s="29"/>
      <c r="AKH130" s="29"/>
      <c r="AKI130" s="29"/>
      <c r="AKJ130" s="29"/>
      <c r="AKK130" s="29"/>
      <c r="AKL130" s="29"/>
      <c r="AKM130" s="29"/>
      <c r="AKN130" s="29"/>
      <c r="AKO130" s="29"/>
      <c r="AKP130" s="29"/>
      <c r="AKQ130" s="29"/>
      <c r="AKR130" s="29"/>
      <c r="AKS130" s="29"/>
      <c r="AKT130" s="29"/>
      <c r="AKU130" s="29"/>
      <c r="AKV130" s="29"/>
      <c r="AKW130" s="29"/>
      <c r="AKX130" s="29"/>
      <c r="AKY130" s="29"/>
      <c r="AKZ130" s="29"/>
      <c r="ALA130" s="29"/>
      <c r="ALB130" s="29"/>
      <c r="ALC130" s="29"/>
      <c r="ALD130" s="29"/>
      <c r="ALE130" s="29"/>
      <c r="ALF130" s="29"/>
      <c r="ALG130" s="29"/>
      <c r="ALH130" s="29"/>
      <c r="ALI130" s="29"/>
      <c r="ALJ130" s="29"/>
      <c r="ALK130" s="29"/>
      <c r="ALL130" s="29"/>
      <c r="ALM130" s="29"/>
      <c r="ALN130" s="29"/>
      <c r="ALO130" s="29"/>
      <c r="ALP130" s="29"/>
      <c r="ALQ130" s="29"/>
      <c r="ALR130" s="29"/>
      <c r="ALS130" s="29"/>
      <c r="ALT130" s="29"/>
      <c r="ALU130" s="29"/>
      <c r="ALV130" s="29"/>
      <c r="ALW130" s="29"/>
      <c r="ALX130" s="29"/>
      <c r="ALY130" s="29"/>
      <c r="ALZ130" s="29"/>
      <c r="AMA130" s="29"/>
      <c r="AMB130" s="29"/>
      <c r="AMC130" s="29"/>
      <c r="AMD130" s="29"/>
      <c r="AME130" s="29"/>
      <c r="AMF130" s="29"/>
      <c r="AMG130" s="29"/>
      <c r="AMH130" s="29"/>
      <c r="AMI130" s="29"/>
      <c r="AMJ130" s="29"/>
      <c r="AMK130" s="29"/>
      <c r="AML130" s="29"/>
      <c r="AMM130" s="29"/>
      <c r="AMN130" s="29"/>
      <c r="AMO130" s="29"/>
      <c r="AMP130" s="29"/>
      <c r="AMQ130" s="29"/>
      <c r="AMR130" s="29"/>
      <c r="AMS130" s="29"/>
      <c r="AMT130" s="29"/>
      <c r="AMU130" s="29"/>
      <c r="AMV130" s="29"/>
      <c r="AMW130" s="29"/>
      <c r="AMX130" s="29"/>
      <c r="AMY130" s="29"/>
      <c r="AMZ130" s="29"/>
      <c r="ANA130" s="29"/>
      <c r="ANB130" s="29"/>
      <c r="ANC130" s="29"/>
      <c r="AND130" s="29"/>
      <c r="ANE130" s="29"/>
      <c r="ANF130" s="29"/>
      <c r="ANG130" s="29"/>
      <c r="ANH130" s="29"/>
      <c r="ANI130" s="29"/>
      <c r="ANJ130" s="29"/>
      <c r="ANK130" s="29"/>
      <c r="ANL130" s="29"/>
      <c r="ANM130" s="29"/>
      <c r="ANN130" s="29"/>
      <c r="ANO130" s="29"/>
      <c r="ANP130" s="29"/>
      <c r="ANQ130" s="29"/>
      <c r="ANR130" s="29"/>
      <c r="ANS130" s="29"/>
      <c r="ANT130" s="29"/>
      <c r="ANU130" s="29"/>
      <c r="ANV130" s="29"/>
      <c r="ANW130" s="29"/>
      <c r="ANX130" s="29"/>
      <c r="ANY130" s="29"/>
      <c r="ANZ130" s="29"/>
      <c r="AOA130" s="29"/>
      <c r="AOB130" s="29"/>
      <c r="AOC130" s="29"/>
      <c r="AOD130" s="29"/>
      <c r="AOE130" s="29"/>
      <c r="AOF130" s="29"/>
      <c r="AOG130" s="29"/>
      <c r="AOH130" s="29"/>
      <c r="AOI130" s="29"/>
      <c r="AOJ130" s="29"/>
      <c r="AOK130" s="29"/>
      <c r="AOL130" s="29"/>
      <c r="AOM130" s="29"/>
      <c r="AON130" s="29"/>
      <c r="AOO130" s="29"/>
      <c r="AOP130" s="29"/>
      <c r="AOQ130" s="29"/>
      <c r="AOR130" s="29"/>
      <c r="AOS130" s="29"/>
      <c r="AOT130" s="29"/>
      <c r="AOU130" s="29"/>
      <c r="AOV130" s="29"/>
      <c r="AOW130" s="29"/>
      <c r="AOX130" s="29"/>
      <c r="AOY130" s="29"/>
      <c r="AOZ130" s="29"/>
      <c r="APA130" s="29"/>
      <c r="APB130" s="29"/>
      <c r="APC130" s="29"/>
      <c r="APD130" s="29"/>
      <c r="APE130" s="29"/>
      <c r="APF130" s="29"/>
      <c r="APG130" s="29"/>
      <c r="APH130" s="29"/>
      <c r="API130" s="29"/>
      <c r="APJ130" s="29"/>
      <c r="APK130" s="29"/>
      <c r="APL130" s="29"/>
      <c r="APM130" s="29"/>
      <c r="APN130" s="29"/>
      <c r="APO130" s="29"/>
      <c r="APP130" s="29"/>
      <c r="APQ130" s="29"/>
      <c r="APR130" s="29"/>
      <c r="APS130" s="29"/>
      <c r="APT130" s="29"/>
      <c r="APU130" s="29"/>
      <c r="APV130" s="29"/>
      <c r="APW130" s="29"/>
      <c r="APX130" s="29"/>
      <c r="APY130" s="29"/>
      <c r="APZ130" s="29"/>
      <c r="AQA130" s="29"/>
      <c r="AQB130" s="29"/>
      <c r="AQC130" s="29"/>
      <c r="AQD130" s="29"/>
      <c r="AQE130" s="29"/>
      <c r="AQF130" s="29"/>
      <c r="AQG130" s="29"/>
      <c r="AQH130" s="29"/>
      <c r="AQI130" s="29"/>
      <c r="AQJ130" s="29"/>
      <c r="AQK130" s="29"/>
      <c r="AQL130" s="29"/>
      <c r="AQM130" s="29"/>
      <c r="AQN130" s="29"/>
      <c r="AQO130" s="29"/>
      <c r="AQP130" s="29"/>
      <c r="AQQ130" s="29"/>
      <c r="AQR130" s="29"/>
      <c r="AQS130" s="29"/>
      <c r="AQT130" s="29"/>
      <c r="AQU130" s="29"/>
      <c r="AQV130" s="29"/>
      <c r="AQW130" s="29"/>
      <c r="AQX130" s="29"/>
      <c r="AQY130" s="29"/>
      <c r="AQZ130" s="29"/>
      <c r="ARA130" s="29"/>
      <c r="ARB130" s="29"/>
      <c r="ARC130" s="29"/>
      <c r="ARD130" s="29"/>
      <c r="ARE130" s="29"/>
      <c r="ARF130" s="29"/>
      <c r="ARG130" s="29"/>
      <c r="ARH130" s="29"/>
      <c r="ARI130" s="29"/>
      <c r="ARJ130" s="29"/>
      <c r="ARK130" s="29"/>
      <c r="ARL130" s="29"/>
      <c r="ARM130" s="29"/>
      <c r="ARN130" s="29"/>
      <c r="ARO130" s="29"/>
      <c r="ARP130" s="29"/>
      <c r="ARQ130" s="29"/>
      <c r="ARR130" s="29"/>
      <c r="ARS130" s="29"/>
      <c r="ART130" s="29"/>
      <c r="ARU130" s="29"/>
      <c r="ARV130" s="29"/>
      <c r="ARW130" s="29"/>
      <c r="ARX130" s="29"/>
      <c r="ARY130" s="29"/>
      <c r="ARZ130" s="29"/>
      <c r="ASA130" s="29"/>
      <c r="ASB130" s="29"/>
      <c r="ASC130" s="29"/>
      <c r="ASD130" s="29"/>
      <c r="ASE130" s="29"/>
      <c r="ASF130" s="29"/>
      <c r="ASG130" s="29"/>
      <c r="ASH130" s="29"/>
      <c r="ASI130" s="29"/>
      <c r="ASJ130" s="29"/>
      <c r="ASK130" s="29"/>
      <c r="ASL130" s="29"/>
      <c r="ASM130" s="29"/>
      <c r="ASN130" s="29"/>
      <c r="ASO130" s="29"/>
      <c r="ASP130" s="29"/>
      <c r="ASQ130" s="29"/>
      <c r="ASR130" s="29"/>
      <c r="ASS130" s="29"/>
      <c r="AST130" s="29"/>
      <c r="ASU130" s="29"/>
      <c r="ASV130" s="29"/>
      <c r="ASW130" s="29"/>
      <c r="ASX130" s="29"/>
      <c r="ASY130" s="29"/>
      <c r="ASZ130" s="29"/>
      <c r="ATA130" s="29"/>
      <c r="ATB130" s="29"/>
      <c r="ATC130" s="29"/>
      <c r="ATD130" s="29"/>
      <c r="ATE130" s="29"/>
      <c r="ATF130" s="29"/>
      <c r="ATG130" s="29"/>
      <c r="ATH130" s="29"/>
      <c r="ATI130" s="29"/>
      <c r="ATJ130" s="29"/>
      <c r="ATK130" s="29"/>
      <c r="ATL130" s="29"/>
      <c r="ATM130" s="29"/>
      <c r="ATN130" s="29"/>
      <c r="ATO130" s="29"/>
      <c r="ATP130" s="29"/>
      <c r="ATQ130" s="29"/>
      <c r="ATR130" s="29"/>
      <c r="ATS130" s="29"/>
      <c r="ATT130" s="29"/>
      <c r="ATU130" s="29"/>
      <c r="ATV130" s="29"/>
      <c r="ATW130" s="29"/>
      <c r="ATX130" s="29"/>
      <c r="ATY130" s="29"/>
      <c r="ATZ130" s="29"/>
      <c r="AUA130" s="29"/>
      <c r="AUB130" s="29"/>
      <c r="AUC130" s="29"/>
      <c r="AUD130" s="29"/>
      <c r="AUE130" s="29"/>
      <c r="AUF130" s="29"/>
      <c r="AUG130" s="29"/>
      <c r="AUH130" s="29"/>
      <c r="AUI130" s="29"/>
      <c r="AUJ130" s="29"/>
      <c r="AUK130" s="29"/>
      <c r="AUL130" s="29"/>
      <c r="AUM130" s="29"/>
      <c r="AUN130" s="29"/>
      <c r="AUO130" s="29"/>
      <c r="AUP130" s="29"/>
      <c r="AUQ130" s="29"/>
      <c r="AUR130" s="29"/>
      <c r="AUS130" s="29"/>
      <c r="AUT130" s="29"/>
      <c r="AUU130" s="29"/>
      <c r="AUV130" s="29"/>
      <c r="AUW130" s="29"/>
      <c r="AUX130" s="29"/>
      <c r="AUY130" s="29"/>
      <c r="AUZ130" s="29"/>
      <c r="AVA130" s="29"/>
      <c r="AVB130" s="29"/>
      <c r="AVC130" s="29"/>
      <c r="AVD130" s="29"/>
      <c r="AVE130" s="29"/>
      <c r="AVF130" s="29"/>
      <c r="AVG130" s="29"/>
      <c r="AVH130" s="29"/>
      <c r="AVI130" s="29"/>
      <c r="AVJ130" s="29"/>
      <c r="AVK130" s="29"/>
      <c r="AVL130" s="29"/>
      <c r="AVM130" s="29"/>
      <c r="AVN130" s="29"/>
      <c r="AVO130" s="29"/>
      <c r="AVP130" s="29"/>
      <c r="AVQ130" s="29"/>
      <c r="AVR130" s="29"/>
      <c r="AVS130" s="29"/>
      <c r="AVT130" s="29"/>
      <c r="AVU130" s="29"/>
      <c r="AVV130" s="29"/>
      <c r="AVW130" s="29"/>
      <c r="AVX130" s="29"/>
      <c r="AVY130" s="29"/>
      <c r="AVZ130" s="29"/>
      <c r="AWA130" s="29"/>
      <c r="AWB130" s="29"/>
      <c r="AWC130" s="29"/>
      <c r="AWD130" s="29"/>
      <c r="AWE130" s="29"/>
      <c r="AWF130" s="29"/>
      <c r="AWG130" s="29"/>
      <c r="AWH130" s="29"/>
      <c r="AWI130" s="29"/>
      <c r="AWJ130" s="29"/>
      <c r="AWK130" s="29"/>
      <c r="AWL130" s="29"/>
      <c r="AWM130" s="29"/>
      <c r="AWN130" s="29"/>
      <c r="AWO130" s="29"/>
      <c r="AWP130" s="29"/>
      <c r="AWQ130" s="29"/>
      <c r="AWR130" s="29"/>
      <c r="AWS130" s="29"/>
      <c r="AWT130" s="29"/>
      <c r="AWU130" s="29"/>
      <c r="AWV130" s="29"/>
      <c r="AWW130" s="29"/>
      <c r="AWX130" s="29"/>
      <c r="AWY130" s="29"/>
      <c r="AWZ130" s="29"/>
      <c r="AXA130" s="29"/>
      <c r="AXB130" s="29"/>
      <c r="AXC130" s="29"/>
      <c r="AXD130" s="29"/>
      <c r="AXE130" s="29"/>
      <c r="AXF130" s="29"/>
      <c r="AXG130" s="29"/>
      <c r="AXH130" s="29"/>
      <c r="AXI130" s="29"/>
      <c r="AXJ130" s="29"/>
      <c r="AXK130" s="29"/>
      <c r="AXL130" s="29"/>
      <c r="AXM130" s="29"/>
      <c r="AXN130" s="29"/>
      <c r="AXO130" s="29"/>
      <c r="AXP130" s="29"/>
      <c r="AXQ130" s="29"/>
      <c r="AXR130" s="29"/>
      <c r="AXS130" s="29"/>
      <c r="AXT130" s="29"/>
      <c r="AXU130" s="29"/>
      <c r="AXV130" s="29"/>
      <c r="AXW130" s="29"/>
      <c r="AXX130" s="29"/>
      <c r="AXY130" s="29"/>
      <c r="AXZ130" s="29"/>
      <c r="AYA130" s="29"/>
      <c r="AYB130" s="29"/>
      <c r="AYC130" s="29"/>
      <c r="AYD130" s="29"/>
      <c r="AYE130" s="29"/>
      <c r="AYF130" s="29"/>
      <c r="AYG130" s="29"/>
      <c r="AYH130" s="29"/>
      <c r="AYI130" s="29"/>
      <c r="AYJ130" s="29"/>
      <c r="AYK130" s="29"/>
      <c r="AYL130" s="29"/>
      <c r="AYM130" s="29"/>
      <c r="AYN130" s="29"/>
      <c r="AYO130" s="29"/>
      <c r="AYP130" s="29"/>
      <c r="AYQ130" s="29"/>
      <c r="AYR130" s="29"/>
      <c r="AYS130" s="29"/>
      <c r="AYT130" s="29"/>
      <c r="AYU130" s="29"/>
      <c r="AYV130" s="29"/>
      <c r="AYW130" s="29"/>
      <c r="AYX130" s="29"/>
      <c r="AYY130" s="29"/>
      <c r="AYZ130" s="29"/>
      <c r="AZA130" s="29"/>
      <c r="AZB130" s="29"/>
      <c r="AZC130" s="29"/>
      <c r="AZD130" s="29"/>
      <c r="AZE130" s="29"/>
      <c r="AZF130" s="29"/>
      <c r="AZG130" s="29"/>
      <c r="AZH130" s="29"/>
      <c r="AZI130" s="29"/>
      <c r="AZJ130" s="29"/>
      <c r="AZK130" s="29"/>
      <c r="AZL130" s="29"/>
      <c r="AZM130" s="29"/>
      <c r="AZN130" s="29"/>
      <c r="AZO130" s="29"/>
      <c r="AZP130" s="29"/>
      <c r="AZQ130" s="29"/>
      <c r="AZR130" s="29"/>
      <c r="AZS130" s="29"/>
      <c r="AZT130" s="29"/>
      <c r="AZU130" s="29"/>
      <c r="AZV130" s="29"/>
      <c r="AZW130" s="29"/>
      <c r="AZX130" s="29"/>
      <c r="AZY130" s="29"/>
      <c r="AZZ130" s="29"/>
      <c r="BAA130" s="29"/>
      <c r="BAB130" s="29"/>
      <c r="BAC130" s="29"/>
      <c r="BAD130" s="29"/>
    </row>
    <row r="131" spans="1:1382" s="89" customFormat="1" ht="14" x14ac:dyDescent="0.2">
      <c r="A131" s="30">
        <v>437</v>
      </c>
      <c r="B131" s="44">
        <v>400</v>
      </c>
      <c r="C131" s="40">
        <v>85248011</v>
      </c>
      <c r="D131" s="44">
        <v>5755163</v>
      </c>
      <c r="E131" s="31" t="s">
        <v>2613</v>
      </c>
      <c r="F131" s="30" t="s">
        <v>726</v>
      </c>
      <c r="G131" s="94">
        <v>35781</v>
      </c>
      <c r="H131" s="40" t="s">
        <v>562</v>
      </c>
      <c r="I131" s="40" t="s">
        <v>563</v>
      </c>
      <c r="J131" s="42">
        <v>17</v>
      </c>
      <c r="K131" s="42">
        <v>12</v>
      </c>
      <c r="L131" s="42">
        <f t="shared" si="9"/>
        <v>5</v>
      </c>
      <c r="M131" s="30" t="s">
        <v>1605</v>
      </c>
      <c r="N131" s="56" t="s">
        <v>807</v>
      </c>
      <c r="O131" s="30">
        <v>2</v>
      </c>
      <c r="P131" s="44">
        <v>1</v>
      </c>
      <c r="Q131" s="30" t="s">
        <v>793</v>
      </c>
      <c r="R131" s="30" t="s">
        <v>895</v>
      </c>
      <c r="S131" s="32">
        <v>42310</v>
      </c>
      <c r="T131" s="32">
        <v>42320</v>
      </c>
      <c r="U131" s="42">
        <f>SUM(T131-S131)</f>
        <v>10</v>
      </c>
      <c r="V131" s="32" t="s">
        <v>453</v>
      </c>
      <c r="W131" s="32" t="s">
        <v>563</v>
      </c>
      <c r="X131" s="30" t="s">
        <v>817</v>
      </c>
      <c r="Y131" s="30" t="s">
        <v>2625</v>
      </c>
      <c r="Z131" s="56" t="s">
        <v>807</v>
      </c>
      <c r="AA131" s="45">
        <v>42349</v>
      </c>
      <c r="AB131" s="80" t="s">
        <v>804</v>
      </c>
      <c r="AC131" s="32">
        <v>43110</v>
      </c>
      <c r="AD131" s="61">
        <f t="shared" si="10"/>
        <v>25.019178082191779</v>
      </c>
      <c r="AE131" s="32" t="s">
        <v>539</v>
      </c>
      <c r="AF131" s="42">
        <v>1</v>
      </c>
      <c r="AG131" s="109" t="s">
        <v>206</v>
      </c>
      <c r="AH131" s="109">
        <v>3</v>
      </c>
      <c r="AI131" s="32" t="s">
        <v>638</v>
      </c>
      <c r="AJ131" s="42">
        <v>4</v>
      </c>
      <c r="AK131" s="32" t="s">
        <v>638</v>
      </c>
      <c r="AL131" s="42">
        <v>4</v>
      </c>
      <c r="AM131" s="32" t="s">
        <v>453</v>
      </c>
      <c r="AN131" s="42" t="s">
        <v>453</v>
      </c>
      <c r="AO131" s="32" t="s">
        <v>453</v>
      </c>
      <c r="AP131" s="42" t="s">
        <v>453</v>
      </c>
      <c r="AQ131" s="42" t="s">
        <v>453</v>
      </c>
      <c r="AR131" s="42" t="s">
        <v>453</v>
      </c>
      <c r="AS131" s="42" t="s">
        <v>453</v>
      </c>
      <c r="AT131" s="42" t="s">
        <v>453</v>
      </c>
      <c r="AU131" s="42"/>
      <c r="AV131" s="42"/>
      <c r="AW131" s="42"/>
      <c r="AX131" s="42"/>
      <c r="AY131" s="49" t="s">
        <v>3980</v>
      </c>
      <c r="AZ131" s="32" t="s">
        <v>638</v>
      </c>
      <c r="BA131" s="42">
        <v>4</v>
      </c>
      <c r="BB131" s="44">
        <v>1</v>
      </c>
      <c r="BC131" s="30" t="s">
        <v>793</v>
      </c>
      <c r="BD131" s="42">
        <v>1</v>
      </c>
      <c r="BE131" s="42">
        <v>0</v>
      </c>
      <c r="BF131" s="43" t="s">
        <v>807</v>
      </c>
      <c r="BG131" s="40" t="s">
        <v>453</v>
      </c>
      <c r="BH131" s="40" t="s">
        <v>453</v>
      </c>
      <c r="BI131" s="40" t="s">
        <v>453</v>
      </c>
      <c r="BJ131" s="40" t="s">
        <v>453</v>
      </c>
      <c r="BK131" s="31" t="s">
        <v>3981</v>
      </c>
      <c r="BL131" s="31" t="s">
        <v>3982</v>
      </c>
      <c r="BM131" s="30">
        <v>88</v>
      </c>
      <c r="BN131" s="30">
        <v>93</v>
      </c>
      <c r="BO131" s="30">
        <v>89</v>
      </c>
      <c r="BP131" s="30" t="s">
        <v>2584</v>
      </c>
      <c r="BQ131" s="30" t="s">
        <v>3983</v>
      </c>
      <c r="BR131" s="30" t="s">
        <v>453</v>
      </c>
      <c r="BS131" s="30" t="s">
        <v>872</v>
      </c>
      <c r="BT131" s="30" t="s">
        <v>3984</v>
      </c>
      <c r="BU131" s="30" t="s">
        <v>3312</v>
      </c>
      <c r="BV131" s="30" t="s">
        <v>3985</v>
      </c>
      <c r="BW131" s="30" t="s">
        <v>453</v>
      </c>
      <c r="BX131" s="30" t="s">
        <v>453</v>
      </c>
      <c r="BY131" s="30" t="s">
        <v>453</v>
      </c>
      <c r="BZ131" s="30" t="s">
        <v>1737</v>
      </c>
      <c r="CA131" s="112"/>
      <c r="CC131" s="29"/>
      <c r="CD131" s="29"/>
      <c r="CE131" s="29"/>
      <c r="CF131" s="29"/>
      <c r="CG131" s="29"/>
      <c r="CH131" s="29"/>
      <c r="CI131" s="29"/>
      <c r="CJ131" s="29"/>
      <c r="CK131" s="29"/>
      <c r="CL131" s="29"/>
      <c r="CM131" s="29"/>
      <c r="CN131" s="29"/>
      <c r="CO131" s="29"/>
      <c r="CP131" s="29"/>
      <c r="CQ131" s="29"/>
      <c r="CR131" s="29"/>
      <c r="CS131" s="29"/>
      <c r="CT131" s="29"/>
      <c r="CU131" s="29"/>
      <c r="CV131" s="29"/>
      <c r="CW131" s="29"/>
      <c r="CX131" s="29"/>
      <c r="CY131" s="29"/>
      <c r="CZ131" s="29"/>
      <c r="DA131" s="29"/>
      <c r="DB131" s="29"/>
      <c r="DC131" s="29"/>
      <c r="DD131" s="29"/>
      <c r="DE131" s="29"/>
      <c r="DF131" s="29"/>
      <c r="DG131" s="29"/>
      <c r="DH131" s="29"/>
      <c r="DI131" s="29"/>
      <c r="DJ131" s="29"/>
      <c r="DK131" s="29"/>
      <c r="DL131" s="29"/>
      <c r="DM131" s="29"/>
      <c r="DN131" s="29"/>
      <c r="DO131" s="29"/>
      <c r="DP131" s="29"/>
      <c r="DQ131" s="29"/>
      <c r="DR131" s="29"/>
      <c r="DS131" s="29"/>
      <c r="DT131" s="29"/>
      <c r="DU131" s="29"/>
      <c r="DV131" s="29"/>
      <c r="DW131" s="29"/>
      <c r="DX131" s="29"/>
      <c r="DY131" s="29"/>
      <c r="DZ131" s="29"/>
      <c r="EA131" s="29"/>
      <c r="EB131" s="29"/>
      <c r="EC131" s="29"/>
      <c r="ED131" s="29"/>
      <c r="EE131" s="29"/>
      <c r="EF131" s="29"/>
      <c r="EG131" s="29"/>
      <c r="EH131" s="29"/>
      <c r="EI131" s="29"/>
      <c r="EJ131" s="29"/>
      <c r="EK131" s="29"/>
      <c r="EL131" s="29"/>
      <c r="EM131" s="29"/>
      <c r="EN131" s="29"/>
      <c r="EO131" s="29"/>
      <c r="EP131" s="29"/>
      <c r="EQ131" s="29"/>
      <c r="ER131" s="29"/>
      <c r="ES131" s="29"/>
      <c r="ET131" s="29"/>
      <c r="EU131" s="29"/>
      <c r="EV131" s="29"/>
      <c r="EW131" s="29"/>
      <c r="EX131" s="29"/>
      <c r="EY131" s="29"/>
      <c r="EZ131" s="29"/>
      <c r="FA131" s="29"/>
      <c r="FB131" s="29"/>
      <c r="FC131" s="29"/>
      <c r="FD131" s="29"/>
      <c r="FE131" s="29"/>
      <c r="FF131" s="29"/>
      <c r="FG131" s="29"/>
      <c r="FH131" s="29"/>
      <c r="FI131" s="29"/>
      <c r="FJ131" s="29"/>
      <c r="FK131" s="29"/>
      <c r="FL131" s="29"/>
      <c r="FM131" s="29"/>
      <c r="FN131" s="29"/>
      <c r="FO131" s="29"/>
      <c r="FP131" s="29"/>
      <c r="FQ131" s="29"/>
      <c r="FR131" s="29"/>
      <c r="FS131" s="29"/>
      <c r="FT131" s="29"/>
      <c r="FU131" s="29"/>
      <c r="FV131" s="29"/>
      <c r="FW131" s="29"/>
      <c r="FX131" s="29"/>
      <c r="FY131" s="29"/>
      <c r="FZ131" s="29"/>
      <c r="GA131" s="29"/>
      <c r="GB131" s="29"/>
      <c r="GC131" s="29"/>
      <c r="GD131" s="29"/>
      <c r="GE131" s="29"/>
      <c r="GF131" s="29"/>
      <c r="GG131" s="29"/>
      <c r="GH131" s="29"/>
      <c r="GI131" s="29"/>
      <c r="GJ131" s="29"/>
      <c r="GK131" s="29"/>
      <c r="GL131" s="29"/>
      <c r="GM131" s="29"/>
      <c r="GN131" s="29"/>
      <c r="GO131" s="29"/>
      <c r="GP131" s="29"/>
      <c r="GQ131" s="29"/>
      <c r="GR131" s="29"/>
      <c r="GS131" s="29"/>
      <c r="GT131" s="29"/>
      <c r="GU131" s="29"/>
      <c r="GV131" s="29"/>
      <c r="GW131" s="29"/>
      <c r="GX131" s="29"/>
      <c r="GY131" s="29"/>
      <c r="GZ131" s="29"/>
      <c r="HA131" s="29"/>
      <c r="HB131" s="29"/>
      <c r="HC131" s="29"/>
      <c r="HD131" s="29"/>
      <c r="HE131" s="29"/>
      <c r="HF131" s="29"/>
      <c r="HG131" s="29"/>
      <c r="HH131" s="29"/>
      <c r="HI131" s="29"/>
      <c r="HJ131" s="29"/>
      <c r="HK131" s="29"/>
      <c r="HL131" s="29"/>
      <c r="HM131" s="29"/>
      <c r="HN131" s="29"/>
      <c r="HO131" s="29"/>
      <c r="HP131" s="29"/>
      <c r="HQ131" s="29"/>
      <c r="HR131" s="29"/>
      <c r="HS131" s="29"/>
      <c r="HT131" s="29"/>
      <c r="HU131" s="29"/>
      <c r="HV131" s="29"/>
      <c r="HW131" s="29"/>
      <c r="HX131" s="29"/>
      <c r="HY131" s="29"/>
      <c r="HZ131" s="29"/>
      <c r="IA131" s="29"/>
      <c r="IB131" s="29"/>
      <c r="IC131" s="29"/>
      <c r="ID131" s="29"/>
      <c r="IE131" s="29"/>
      <c r="IF131" s="29"/>
      <c r="IG131" s="29"/>
      <c r="IH131" s="29"/>
      <c r="II131" s="29"/>
      <c r="IJ131" s="29"/>
      <c r="IK131" s="29"/>
      <c r="IL131" s="29"/>
      <c r="IM131" s="29"/>
      <c r="IN131" s="29"/>
      <c r="IO131" s="29"/>
      <c r="IP131" s="29"/>
      <c r="IQ131" s="29"/>
      <c r="IR131" s="29"/>
      <c r="IS131" s="29"/>
      <c r="IT131" s="29"/>
      <c r="IU131" s="29"/>
      <c r="IV131" s="29"/>
      <c r="IW131" s="29"/>
      <c r="IX131" s="29"/>
      <c r="IY131" s="29"/>
      <c r="IZ131" s="29"/>
      <c r="JA131" s="29"/>
      <c r="JB131" s="29"/>
      <c r="JC131" s="29"/>
      <c r="JD131" s="29"/>
      <c r="JE131" s="29"/>
      <c r="JF131" s="29"/>
      <c r="JG131" s="29"/>
      <c r="JH131" s="29"/>
      <c r="JI131" s="29"/>
      <c r="JJ131" s="29"/>
      <c r="JK131" s="29"/>
      <c r="JL131" s="29"/>
      <c r="JM131" s="29"/>
      <c r="JN131" s="29"/>
      <c r="JO131" s="29"/>
      <c r="JP131" s="29"/>
      <c r="JQ131" s="29"/>
      <c r="JR131" s="29"/>
      <c r="JS131" s="29"/>
      <c r="JT131" s="29"/>
      <c r="JU131" s="29"/>
      <c r="JV131" s="29"/>
      <c r="JW131" s="29"/>
      <c r="JX131" s="29"/>
      <c r="JY131" s="29"/>
      <c r="JZ131" s="29"/>
      <c r="KA131" s="29"/>
      <c r="KB131" s="29"/>
      <c r="KC131" s="29"/>
      <c r="KD131" s="29"/>
      <c r="KE131" s="29"/>
      <c r="KF131" s="29"/>
      <c r="KG131" s="29"/>
      <c r="KH131" s="29"/>
      <c r="KI131" s="29"/>
      <c r="KJ131" s="29"/>
      <c r="KK131" s="29"/>
      <c r="KL131" s="29"/>
      <c r="KM131" s="29"/>
      <c r="KN131" s="29"/>
      <c r="KO131" s="29"/>
      <c r="KP131" s="29"/>
      <c r="KQ131" s="29"/>
      <c r="KR131" s="29"/>
      <c r="KS131" s="29"/>
      <c r="KT131" s="29"/>
      <c r="KU131" s="29"/>
      <c r="KV131" s="29"/>
      <c r="KW131" s="29"/>
      <c r="KX131" s="29"/>
      <c r="KY131" s="29"/>
      <c r="KZ131" s="29"/>
      <c r="LA131" s="29"/>
      <c r="LB131" s="29"/>
      <c r="LC131" s="29"/>
      <c r="LD131" s="29"/>
      <c r="LE131" s="29"/>
      <c r="LF131" s="29"/>
      <c r="LG131" s="29"/>
      <c r="LH131" s="29"/>
      <c r="LI131" s="29"/>
      <c r="LJ131" s="29"/>
      <c r="LK131" s="29"/>
      <c r="LL131" s="29"/>
      <c r="LM131" s="29"/>
      <c r="LN131" s="29"/>
      <c r="LO131" s="29"/>
      <c r="LP131" s="29"/>
      <c r="LQ131" s="29"/>
      <c r="LR131" s="29"/>
      <c r="LS131" s="29"/>
      <c r="LT131" s="29"/>
      <c r="LU131" s="29"/>
      <c r="LV131" s="29"/>
      <c r="LW131" s="29"/>
      <c r="LX131" s="29"/>
      <c r="LY131" s="29"/>
      <c r="LZ131" s="29"/>
      <c r="MA131" s="29"/>
      <c r="MB131" s="29"/>
      <c r="MC131" s="29"/>
      <c r="MD131" s="29"/>
      <c r="ME131" s="29"/>
      <c r="MF131" s="29"/>
      <c r="MG131" s="29"/>
      <c r="MH131" s="29"/>
      <c r="MI131" s="29"/>
      <c r="MJ131" s="29"/>
      <c r="MK131" s="29"/>
      <c r="ML131" s="29"/>
      <c r="MM131" s="29"/>
      <c r="MN131" s="29"/>
      <c r="MO131" s="29"/>
      <c r="MP131" s="29"/>
      <c r="MQ131" s="29"/>
      <c r="MR131" s="29"/>
      <c r="MS131" s="29"/>
      <c r="MT131" s="29"/>
      <c r="MU131" s="29"/>
      <c r="MV131" s="29"/>
      <c r="MW131" s="29"/>
      <c r="MX131" s="29"/>
      <c r="MY131" s="29"/>
      <c r="MZ131" s="29"/>
      <c r="NA131" s="29"/>
      <c r="NB131" s="29"/>
      <c r="NC131" s="29"/>
      <c r="ND131" s="29"/>
      <c r="NE131" s="29"/>
      <c r="NF131" s="29"/>
      <c r="NG131" s="29"/>
      <c r="NH131" s="29"/>
      <c r="NI131" s="29"/>
      <c r="NJ131" s="29"/>
      <c r="NK131" s="29"/>
      <c r="NL131" s="29"/>
      <c r="NM131" s="29"/>
      <c r="NN131" s="29"/>
      <c r="NO131" s="29"/>
      <c r="NP131" s="29"/>
      <c r="NQ131" s="29"/>
      <c r="NR131" s="29"/>
      <c r="NS131" s="29"/>
      <c r="NT131" s="29"/>
      <c r="NU131" s="29"/>
      <c r="NV131" s="29"/>
      <c r="NW131" s="29"/>
      <c r="NX131" s="29"/>
      <c r="NY131" s="29"/>
      <c r="NZ131" s="29"/>
      <c r="OA131" s="29"/>
      <c r="OB131" s="29"/>
      <c r="OC131" s="29"/>
      <c r="OD131" s="29"/>
      <c r="OE131" s="29"/>
      <c r="OF131" s="29"/>
      <c r="OG131" s="29"/>
      <c r="OH131" s="29"/>
      <c r="OI131" s="29"/>
      <c r="OJ131" s="29"/>
      <c r="OK131" s="29"/>
      <c r="OL131" s="29"/>
      <c r="OM131" s="29"/>
      <c r="ON131" s="29"/>
      <c r="OO131" s="29"/>
      <c r="OP131" s="29"/>
      <c r="OQ131" s="29"/>
      <c r="OR131" s="29"/>
      <c r="OS131" s="29"/>
      <c r="OT131" s="29"/>
      <c r="OU131" s="29"/>
      <c r="OV131" s="29"/>
      <c r="OW131" s="29"/>
      <c r="OX131" s="29"/>
      <c r="OY131" s="29"/>
      <c r="OZ131" s="29"/>
      <c r="PA131" s="29"/>
      <c r="PB131" s="29"/>
      <c r="PC131" s="29"/>
      <c r="PD131" s="29"/>
      <c r="PE131" s="29"/>
      <c r="PF131" s="29"/>
      <c r="PG131" s="29"/>
      <c r="PH131" s="29"/>
      <c r="PI131" s="29"/>
      <c r="PJ131" s="29"/>
      <c r="PK131" s="29"/>
      <c r="PL131" s="29"/>
      <c r="PM131" s="29"/>
      <c r="PN131" s="29"/>
      <c r="PO131" s="29"/>
      <c r="PP131" s="29"/>
      <c r="PQ131" s="29"/>
      <c r="PR131" s="29"/>
      <c r="PS131" s="29"/>
      <c r="PT131" s="29"/>
      <c r="PU131" s="29"/>
      <c r="PV131" s="29"/>
      <c r="PW131" s="29"/>
      <c r="PX131" s="29"/>
      <c r="PY131" s="29"/>
      <c r="PZ131" s="29"/>
      <c r="QA131" s="29"/>
      <c r="QB131" s="29"/>
      <c r="QC131" s="29"/>
      <c r="QD131" s="29"/>
      <c r="QE131" s="29"/>
      <c r="QF131" s="29"/>
      <c r="QG131" s="29"/>
      <c r="QH131" s="29"/>
      <c r="QI131" s="29"/>
      <c r="QJ131" s="29"/>
      <c r="QK131" s="29"/>
      <c r="QL131" s="29"/>
      <c r="QM131" s="29"/>
      <c r="QN131" s="29"/>
      <c r="QO131" s="29"/>
      <c r="QP131" s="29"/>
      <c r="QQ131" s="29"/>
      <c r="QR131" s="29"/>
      <c r="QS131" s="29"/>
      <c r="QT131" s="29"/>
      <c r="QU131" s="29"/>
      <c r="QV131" s="29"/>
      <c r="QW131" s="29"/>
      <c r="QX131" s="29"/>
      <c r="QY131" s="29"/>
      <c r="QZ131" s="29"/>
      <c r="RA131" s="29"/>
      <c r="RB131" s="29"/>
      <c r="RC131" s="29"/>
      <c r="RD131" s="29"/>
      <c r="RE131" s="29"/>
      <c r="RF131" s="29"/>
      <c r="RG131" s="29"/>
      <c r="RH131" s="29"/>
      <c r="RI131" s="29"/>
      <c r="RJ131" s="29"/>
      <c r="RK131" s="29"/>
      <c r="RL131" s="29"/>
      <c r="RM131" s="29"/>
      <c r="RN131" s="29"/>
      <c r="RO131" s="29"/>
      <c r="RP131" s="29"/>
      <c r="RQ131" s="29"/>
      <c r="RR131" s="29"/>
      <c r="RS131" s="29"/>
      <c r="RT131" s="29"/>
      <c r="RU131" s="29"/>
      <c r="RV131" s="29"/>
      <c r="RW131" s="29"/>
      <c r="RX131" s="29"/>
      <c r="RY131" s="29"/>
      <c r="RZ131" s="29"/>
      <c r="SA131" s="29"/>
      <c r="SB131" s="29"/>
      <c r="SC131" s="29"/>
      <c r="SD131" s="29"/>
      <c r="SE131" s="29"/>
      <c r="SF131" s="29"/>
      <c r="SG131" s="29"/>
      <c r="SH131" s="29"/>
      <c r="SI131" s="29"/>
      <c r="SJ131" s="29"/>
      <c r="SK131" s="29"/>
      <c r="SL131" s="29"/>
      <c r="SM131" s="29"/>
      <c r="SN131" s="29"/>
      <c r="SO131" s="29"/>
      <c r="SP131" s="29"/>
      <c r="SQ131" s="29"/>
      <c r="SR131" s="29"/>
      <c r="SS131" s="29"/>
      <c r="ST131" s="29"/>
      <c r="SU131" s="29"/>
      <c r="SV131" s="29"/>
      <c r="SW131" s="29"/>
      <c r="SX131" s="29"/>
      <c r="SY131" s="29"/>
      <c r="SZ131" s="29"/>
      <c r="TA131" s="29"/>
      <c r="TB131" s="29"/>
      <c r="TC131" s="29"/>
      <c r="TD131" s="29"/>
      <c r="TE131" s="29"/>
      <c r="TF131" s="29"/>
      <c r="TG131" s="29"/>
      <c r="TH131" s="29"/>
      <c r="TI131" s="29"/>
      <c r="TJ131" s="29"/>
      <c r="TK131" s="29"/>
      <c r="TL131" s="29"/>
      <c r="TM131" s="29"/>
      <c r="TN131" s="29"/>
      <c r="TO131" s="29"/>
      <c r="TP131" s="29"/>
      <c r="TQ131" s="29"/>
      <c r="TR131" s="29"/>
      <c r="TS131" s="29"/>
      <c r="TT131" s="29"/>
      <c r="TU131" s="29"/>
      <c r="TV131" s="29"/>
      <c r="TW131" s="29"/>
      <c r="TX131" s="29"/>
      <c r="TY131" s="29"/>
      <c r="TZ131" s="29"/>
      <c r="UA131" s="29"/>
      <c r="UB131" s="29"/>
      <c r="UC131" s="29"/>
      <c r="UD131" s="29"/>
      <c r="UE131" s="29"/>
      <c r="UF131" s="29"/>
      <c r="UG131" s="29"/>
      <c r="UH131" s="29"/>
      <c r="UI131" s="29"/>
      <c r="UJ131" s="29"/>
      <c r="UK131" s="29"/>
      <c r="UL131" s="29"/>
      <c r="UM131" s="29"/>
      <c r="UN131" s="29"/>
      <c r="UO131" s="29"/>
      <c r="UP131" s="29"/>
      <c r="UQ131" s="29"/>
      <c r="UR131" s="29"/>
      <c r="US131" s="29"/>
      <c r="UT131" s="29"/>
      <c r="UU131" s="29"/>
      <c r="UV131" s="29"/>
      <c r="UW131" s="29"/>
      <c r="UX131" s="29"/>
      <c r="UY131" s="29"/>
      <c r="UZ131" s="29"/>
      <c r="VA131" s="29"/>
      <c r="VB131" s="29"/>
      <c r="VC131" s="29"/>
      <c r="VD131" s="29"/>
      <c r="VE131" s="29"/>
      <c r="VF131" s="29"/>
      <c r="VG131" s="29"/>
      <c r="VH131" s="29"/>
      <c r="VI131" s="29"/>
      <c r="VJ131" s="29"/>
      <c r="VK131" s="29"/>
      <c r="VL131" s="29"/>
      <c r="VM131" s="29"/>
      <c r="VN131" s="29"/>
      <c r="VO131" s="29"/>
      <c r="VP131" s="29"/>
      <c r="VQ131" s="29"/>
      <c r="VR131" s="29"/>
      <c r="VS131" s="29"/>
      <c r="VT131" s="29"/>
      <c r="VU131" s="29"/>
      <c r="VV131" s="29"/>
      <c r="VW131" s="29"/>
      <c r="VX131" s="29"/>
      <c r="VY131" s="29"/>
      <c r="VZ131" s="29"/>
      <c r="WA131" s="29"/>
      <c r="WB131" s="29"/>
      <c r="WC131" s="29"/>
      <c r="WD131" s="29"/>
      <c r="WE131" s="29"/>
      <c r="WF131" s="29"/>
      <c r="WG131" s="29"/>
      <c r="WH131" s="29"/>
      <c r="WI131" s="29"/>
      <c r="WJ131" s="29"/>
      <c r="WK131" s="29"/>
      <c r="WL131" s="29"/>
      <c r="WM131" s="29"/>
      <c r="WN131" s="29"/>
      <c r="WO131" s="29"/>
      <c r="WP131" s="29"/>
      <c r="WQ131" s="29"/>
      <c r="WR131" s="29"/>
      <c r="WS131" s="29"/>
      <c r="WT131" s="29"/>
      <c r="WU131" s="29"/>
      <c r="WV131" s="29"/>
      <c r="WW131" s="29"/>
      <c r="WX131" s="29"/>
      <c r="WY131" s="29"/>
      <c r="WZ131" s="29"/>
      <c r="XA131" s="29"/>
      <c r="XB131" s="29"/>
      <c r="XC131" s="29"/>
      <c r="XD131" s="29"/>
      <c r="XE131" s="29"/>
      <c r="XF131" s="29"/>
      <c r="XG131" s="29"/>
      <c r="XH131" s="29"/>
      <c r="XI131" s="29"/>
      <c r="XJ131" s="29"/>
      <c r="XK131" s="29"/>
      <c r="XL131" s="29"/>
      <c r="XM131" s="29"/>
      <c r="XN131" s="29"/>
      <c r="XO131" s="29"/>
      <c r="XP131" s="29"/>
      <c r="XQ131" s="29"/>
      <c r="XR131" s="29"/>
      <c r="XS131" s="29"/>
      <c r="XT131" s="29"/>
      <c r="XU131" s="29"/>
      <c r="XV131" s="29"/>
      <c r="XW131" s="29"/>
      <c r="XX131" s="29"/>
      <c r="XY131" s="29"/>
      <c r="XZ131" s="29"/>
      <c r="YA131" s="29"/>
      <c r="YB131" s="29"/>
      <c r="YC131" s="29"/>
      <c r="YD131" s="29"/>
      <c r="YE131" s="29"/>
      <c r="YF131" s="29"/>
      <c r="YG131" s="29"/>
      <c r="YH131" s="29"/>
      <c r="YI131" s="29"/>
      <c r="YJ131" s="29"/>
      <c r="YK131" s="29"/>
      <c r="YL131" s="29"/>
      <c r="YM131" s="29"/>
      <c r="YN131" s="29"/>
      <c r="YO131" s="29"/>
      <c r="YP131" s="29"/>
      <c r="YQ131" s="29"/>
      <c r="YR131" s="29"/>
      <c r="YS131" s="29"/>
      <c r="YT131" s="29"/>
      <c r="YU131" s="29"/>
      <c r="YV131" s="29"/>
      <c r="YW131" s="29"/>
      <c r="YX131" s="29"/>
      <c r="YY131" s="29"/>
      <c r="YZ131" s="29"/>
      <c r="ZA131" s="29"/>
      <c r="ZB131" s="29"/>
      <c r="ZC131" s="29"/>
      <c r="ZD131" s="29"/>
      <c r="ZE131" s="29"/>
      <c r="ZF131" s="29"/>
      <c r="ZG131" s="29"/>
      <c r="ZH131" s="29"/>
      <c r="ZI131" s="29"/>
      <c r="ZJ131" s="29"/>
      <c r="ZK131" s="29"/>
      <c r="ZL131" s="29"/>
      <c r="ZM131" s="29"/>
      <c r="ZN131" s="29"/>
      <c r="ZO131" s="29"/>
      <c r="ZP131" s="29"/>
      <c r="ZQ131" s="29"/>
      <c r="ZR131" s="29"/>
      <c r="ZS131" s="29"/>
      <c r="ZT131" s="29"/>
      <c r="ZU131" s="29"/>
      <c r="ZV131" s="29"/>
      <c r="ZW131" s="29"/>
      <c r="ZX131" s="29"/>
      <c r="ZY131" s="29"/>
      <c r="ZZ131" s="29"/>
      <c r="AAA131" s="29"/>
      <c r="AAB131" s="29"/>
      <c r="AAC131" s="29"/>
      <c r="AAD131" s="29"/>
      <c r="AAE131" s="29"/>
      <c r="AAF131" s="29"/>
      <c r="AAG131" s="29"/>
      <c r="AAH131" s="29"/>
      <c r="AAI131" s="29"/>
      <c r="AAJ131" s="29"/>
      <c r="AAK131" s="29"/>
      <c r="AAL131" s="29"/>
      <c r="AAM131" s="29"/>
      <c r="AAN131" s="29"/>
      <c r="AAO131" s="29"/>
      <c r="AAP131" s="29"/>
      <c r="AAQ131" s="29"/>
      <c r="AAR131" s="29"/>
      <c r="AAS131" s="29"/>
      <c r="AAT131" s="29"/>
      <c r="AAU131" s="29"/>
      <c r="AAV131" s="29"/>
      <c r="AAW131" s="29"/>
      <c r="AAX131" s="29"/>
      <c r="AAY131" s="29"/>
      <c r="AAZ131" s="29"/>
      <c r="ABA131" s="29"/>
      <c r="ABB131" s="29"/>
      <c r="ABC131" s="29"/>
      <c r="ABD131" s="29"/>
      <c r="ABE131" s="29"/>
      <c r="ABF131" s="29"/>
      <c r="ABG131" s="29"/>
      <c r="ABH131" s="29"/>
      <c r="ABI131" s="29"/>
      <c r="ABJ131" s="29"/>
      <c r="ABK131" s="29"/>
      <c r="ABL131" s="29"/>
      <c r="ABM131" s="29"/>
      <c r="ABN131" s="29"/>
      <c r="ABO131" s="29"/>
      <c r="ABP131" s="29"/>
      <c r="ABQ131" s="29"/>
      <c r="ABR131" s="29"/>
      <c r="ABS131" s="29"/>
      <c r="ABT131" s="29"/>
      <c r="ABU131" s="29"/>
      <c r="ABV131" s="29"/>
      <c r="ABW131" s="29"/>
      <c r="ABX131" s="29"/>
      <c r="ABY131" s="29"/>
      <c r="ABZ131" s="29"/>
      <c r="ACA131" s="29"/>
      <c r="ACB131" s="29"/>
      <c r="ACC131" s="29"/>
      <c r="ACD131" s="29"/>
      <c r="ACE131" s="29"/>
      <c r="ACF131" s="29"/>
      <c r="ACG131" s="29"/>
      <c r="ACH131" s="29"/>
      <c r="ACI131" s="29"/>
      <c r="ACJ131" s="29"/>
      <c r="ACK131" s="29"/>
      <c r="ACL131" s="29"/>
      <c r="ACM131" s="29"/>
      <c r="ACN131" s="29"/>
      <c r="ACO131" s="29"/>
      <c r="ACP131" s="29"/>
      <c r="ACQ131" s="29"/>
      <c r="ACR131" s="29"/>
      <c r="ACS131" s="29"/>
      <c r="ACT131" s="29"/>
      <c r="ACU131" s="29"/>
      <c r="ACV131" s="29"/>
      <c r="ACW131" s="29"/>
      <c r="ACX131" s="29"/>
      <c r="ACY131" s="29"/>
      <c r="ACZ131" s="29"/>
      <c r="ADA131" s="29"/>
      <c r="ADB131" s="29"/>
      <c r="ADC131" s="29"/>
      <c r="ADD131" s="29"/>
      <c r="ADE131" s="29"/>
      <c r="ADF131" s="29"/>
      <c r="ADG131" s="29"/>
      <c r="ADH131" s="29"/>
      <c r="ADI131" s="29"/>
      <c r="ADJ131" s="29"/>
      <c r="ADK131" s="29"/>
      <c r="ADL131" s="29"/>
      <c r="ADM131" s="29"/>
      <c r="ADN131" s="29"/>
      <c r="ADO131" s="29"/>
      <c r="ADP131" s="29"/>
      <c r="ADQ131" s="29"/>
      <c r="ADR131" s="29"/>
      <c r="ADS131" s="29"/>
      <c r="ADT131" s="29"/>
      <c r="ADU131" s="29"/>
      <c r="ADV131" s="29"/>
      <c r="ADW131" s="29"/>
      <c r="ADX131" s="29"/>
      <c r="ADY131" s="29"/>
      <c r="ADZ131" s="29"/>
      <c r="AEA131" s="29"/>
      <c r="AEB131" s="29"/>
      <c r="AEC131" s="29"/>
      <c r="AED131" s="29"/>
      <c r="AEE131" s="29"/>
      <c r="AEF131" s="29"/>
      <c r="AEG131" s="29"/>
      <c r="AEH131" s="29"/>
      <c r="AEI131" s="29"/>
      <c r="AEJ131" s="29"/>
      <c r="AEK131" s="29"/>
      <c r="AEL131" s="29"/>
      <c r="AEM131" s="29"/>
      <c r="AEN131" s="29"/>
      <c r="AEO131" s="29"/>
      <c r="AEP131" s="29"/>
      <c r="AEQ131" s="29"/>
      <c r="AER131" s="29"/>
      <c r="AES131" s="29"/>
      <c r="AET131" s="29"/>
      <c r="AEU131" s="29"/>
      <c r="AEV131" s="29"/>
      <c r="AEW131" s="29"/>
      <c r="AEX131" s="29"/>
      <c r="AEY131" s="29"/>
      <c r="AEZ131" s="29"/>
      <c r="AFA131" s="29"/>
      <c r="AFB131" s="29"/>
      <c r="AFC131" s="29"/>
      <c r="AFD131" s="29"/>
      <c r="AFE131" s="29"/>
      <c r="AFF131" s="29"/>
      <c r="AFG131" s="29"/>
      <c r="AFH131" s="29"/>
      <c r="AFI131" s="29"/>
      <c r="AFJ131" s="29"/>
      <c r="AFK131" s="29"/>
      <c r="AFL131" s="29"/>
      <c r="AFM131" s="29"/>
      <c r="AFN131" s="29"/>
      <c r="AFO131" s="29"/>
      <c r="AFP131" s="29"/>
      <c r="AFQ131" s="29"/>
      <c r="AFR131" s="29"/>
      <c r="AFS131" s="29"/>
      <c r="AFT131" s="29"/>
      <c r="AFU131" s="29"/>
      <c r="AFV131" s="29"/>
      <c r="AFW131" s="29"/>
      <c r="AFX131" s="29"/>
      <c r="AFY131" s="29"/>
      <c r="AFZ131" s="29"/>
      <c r="AGA131" s="29"/>
      <c r="AGB131" s="29"/>
      <c r="AGC131" s="29"/>
      <c r="AGD131" s="29"/>
      <c r="AGE131" s="29"/>
      <c r="AGF131" s="29"/>
      <c r="AGG131" s="29"/>
      <c r="AGH131" s="29"/>
      <c r="AGI131" s="29"/>
      <c r="AGJ131" s="29"/>
      <c r="AGK131" s="29"/>
      <c r="AGL131" s="29"/>
      <c r="AGM131" s="29"/>
      <c r="AGN131" s="29"/>
      <c r="AGO131" s="29"/>
      <c r="AGP131" s="29"/>
      <c r="AGQ131" s="29"/>
      <c r="AGR131" s="29"/>
      <c r="AGS131" s="29"/>
      <c r="AGT131" s="29"/>
      <c r="AGU131" s="29"/>
      <c r="AGV131" s="29"/>
      <c r="AGW131" s="29"/>
      <c r="AGX131" s="29"/>
      <c r="AGY131" s="29"/>
      <c r="AGZ131" s="29"/>
      <c r="AHA131" s="29"/>
      <c r="AHB131" s="29"/>
      <c r="AHC131" s="29"/>
      <c r="AHD131" s="29"/>
      <c r="AHE131" s="29"/>
      <c r="AHF131" s="29"/>
      <c r="AHG131" s="29"/>
      <c r="AHH131" s="29"/>
      <c r="AHI131" s="29"/>
      <c r="AHJ131" s="29"/>
      <c r="AHK131" s="29"/>
      <c r="AHL131" s="29"/>
      <c r="AHM131" s="29"/>
      <c r="AHN131" s="29"/>
      <c r="AHO131" s="29"/>
      <c r="AHP131" s="29"/>
      <c r="AHQ131" s="29"/>
      <c r="AHR131" s="29"/>
      <c r="AHS131" s="29"/>
      <c r="AHT131" s="29"/>
      <c r="AHU131" s="29"/>
      <c r="AHV131" s="29"/>
      <c r="AHW131" s="29"/>
      <c r="AHX131" s="29"/>
      <c r="AHY131" s="29"/>
      <c r="AHZ131" s="29"/>
      <c r="AIA131" s="29"/>
      <c r="AIB131" s="29"/>
      <c r="AIC131" s="29"/>
      <c r="AID131" s="29"/>
      <c r="AIE131" s="29"/>
      <c r="AIF131" s="29"/>
      <c r="AIG131" s="29"/>
      <c r="AIH131" s="29"/>
      <c r="AII131" s="29"/>
      <c r="AIJ131" s="29"/>
      <c r="AIK131" s="29"/>
      <c r="AIL131" s="29"/>
      <c r="AIM131" s="29"/>
      <c r="AIN131" s="29"/>
      <c r="AIO131" s="29"/>
      <c r="AIP131" s="29"/>
      <c r="AIQ131" s="29"/>
      <c r="AIR131" s="29"/>
      <c r="AIS131" s="29"/>
      <c r="AIT131" s="29"/>
      <c r="AIU131" s="29"/>
      <c r="AIV131" s="29"/>
      <c r="AIW131" s="29"/>
      <c r="AIX131" s="29"/>
      <c r="AIY131" s="29"/>
      <c r="AIZ131" s="29"/>
      <c r="AJA131" s="29"/>
      <c r="AJB131" s="29"/>
      <c r="AJC131" s="29"/>
      <c r="AJD131" s="29"/>
      <c r="AJE131" s="29"/>
      <c r="AJF131" s="29"/>
      <c r="AJG131" s="29"/>
      <c r="AJH131" s="29"/>
      <c r="AJI131" s="29"/>
      <c r="AJJ131" s="29"/>
      <c r="AJK131" s="29"/>
      <c r="AJL131" s="29"/>
      <c r="AJM131" s="29"/>
      <c r="AJN131" s="29"/>
      <c r="AJO131" s="29"/>
      <c r="AJP131" s="29"/>
      <c r="AJQ131" s="29"/>
      <c r="AJR131" s="29"/>
      <c r="AJS131" s="29"/>
      <c r="AJT131" s="29"/>
      <c r="AJU131" s="29"/>
      <c r="AJV131" s="29"/>
      <c r="AJW131" s="29"/>
      <c r="AJX131" s="29"/>
      <c r="AJY131" s="29"/>
      <c r="AJZ131" s="29"/>
      <c r="AKA131" s="29"/>
      <c r="AKB131" s="29"/>
      <c r="AKC131" s="29"/>
      <c r="AKD131" s="29"/>
      <c r="AKE131" s="29"/>
      <c r="AKF131" s="29"/>
      <c r="AKG131" s="29"/>
      <c r="AKH131" s="29"/>
      <c r="AKI131" s="29"/>
      <c r="AKJ131" s="29"/>
      <c r="AKK131" s="29"/>
      <c r="AKL131" s="29"/>
      <c r="AKM131" s="29"/>
      <c r="AKN131" s="29"/>
      <c r="AKO131" s="29"/>
      <c r="AKP131" s="29"/>
      <c r="AKQ131" s="29"/>
      <c r="AKR131" s="29"/>
      <c r="AKS131" s="29"/>
      <c r="AKT131" s="29"/>
      <c r="AKU131" s="29"/>
      <c r="AKV131" s="29"/>
      <c r="AKW131" s="29"/>
      <c r="AKX131" s="29"/>
      <c r="AKY131" s="29"/>
      <c r="AKZ131" s="29"/>
      <c r="ALA131" s="29"/>
      <c r="ALB131" s="29"/>
      <c r="ALC131" s="29"/>
      <c r="ALD131" s="29"/>
      <c r="ALE131" s="29"/>
      <c r="ALF131" s="29"/>
      <c r="ALG131" s="29"/>
      <c r="ALH131" s="29"/>
      <c r="ALI131" s="29"/>
      <c r="ALJ131" s="29"/>
      <c r="ALK131" s="29"/>
      <c r="ALL131" s="29"/>
      <c r="ALM131" s="29"/>
      <c r="ALN131" s="29"/>
      <c r="ALO131" s="29"/>
      <c r="ALP131" s="29"/>
      <c r="ALQ131" s="29"/>
      <c r="ALR131" s="29"/>
      <c r="ALS131" s="29"/>
      <c r="ALT131" s="29"/>
      <c r="ALU131" s="29"/>
      <c r="ALV131" s="29"/>
      <c r="ALW131" s="29"/>
      <c r="ALX131" s="29"/>
      <c r="ALY131" s="29"/>
      <c r="ALZ131" s="29"/>
      <c r="AMA131" s="29"/>
      <c r="AMB131" s="29"/>
      <c r="AMC131" s="29"/>
      <c r="AMD131" s="29"/>
      <c r="AME131" s="29"/>
      <c r="AMF131" s="29"/>
      <c r="AMG131" s="29"/>
      <c r="AMH131" s="29"/>
      <c r="AMI131" s="29"/>
      <c r="AMJ131" s="29"/>
      <c r="AMK131" s="29"/>
      <c r="AML131" s="29"/>
      <c r="AMM131" s="29"/>
      <c r="AMN131" s="29"/>
      <c r="AMO131" s="29"/>
      <c r="AMP131" s="29"/>
      <c r="AMQ131" s="29"/>
      <c r="AMR131" s="29"/>
      <c r="AMS131" s="29"/>
      <c r="AMT131" s="29"/>
      <c r="AMU131" s="29"/>
      <c r="AMV131" s="29"/>
      <c r="AMW131" s="29"/>
      <c r="AMX131" s="29"/>
      <c r="AMY131" s="29"/>
      <c r="AMZ131" s="29"/>
      <c r="ANA131" s="29"/>
      <c r="ANB131" s="29"/>
      <c r="ANC131" s="29"/>
      <c r="AND131" s="29"/>
      <c r="ANE131" s="29"/>
      <c r="ANF131" s="29"/>
      <c r="ANG131" s="29"/>
      <c r="ANH131" s="29"/>
      <c r="ANI131" s="29"/>
      <c r="ANJ131" s="29"/>
      <c r="ANK131" s="29"/>
      <c r="ANL131" s="29"/>
      <c r="ANM131" s="29"/>
      <c r="ANN131" s="29"/>
      <c r="ANO131" s="29"/>
      <c r="ANP131" s="29"/>
      <c r="ANQ131" s="29"/>
      <c r="ANR131" s="29"/>
      <c r="ANS131" s="29"/>
      <c r="ANT131" s="29"/>
      <c r="ANU131" s="29"/>
      <c r="ANV131" s="29"/>
      <c r="ANW131" s="29"/>
      <c r="ANX131" s="29"/>
      <c r="ANY131" s="29"/>
      <c r="ANZ131" s="29"/>
      <c r="AOA131" s="29"/>
      <c r="AOB131" s="29"/>
      <c r="AOC131" s="29"/>
      <c r="AOD131" s="29"/>
      <c r="AOE131" s="29"/>
      <c r="AOF131" s="29"/>
      <c r="AOG131" s="29"/>
      <c r="AOH131" s="29"/>
      <c r="AOI131" s="29"/>
      <c r="AOJ131" s="29"/>
      <c r="AOK131" s="29"/>
      <c r="AOL131" s="29"/>
      <c r="AOM131" s="29"/>
      <c r="AON131" s="29"/>
      <c r="AOO131" s="29"/>
      <c r="AOP131" s="29"/>
      <c r="AOQ131" s="29"/>
      <c r="AOR131" s="29"/>
      <c r="AOS131" s="29"/>
      <c r="AOT131" s="29"/>
      <c r="AOU131" s="29"/>
      <c r="AOV131" s="29"/>
      <c r="AOW131" s="29"/>
      <c r="AOX131" s="29"/>
      <c r="AOY131" s="29"/>
      <c r="AOZ131" s="29"/>
      <c r="APA131" s="29"/>
      <c r="APB131" s="29"/>
      <c r="APC131" s="29"/>
      <c r="APD131" s="29"/>
      <c r="APE131" s="29"/>
      <c r="APF131" s="29"/>
      <c r="APG131" s="29"/>
      <c r="APH131" s="29"/>
      <c r="API131" s="29"/>
      <c r="APJ131" s="29"/>
      <c r="APK131" s="29"/>
      <c r="APL131" s="29"/>
      <c r="APM131" s="29"/>
      <c r="APN131" s="29"/>
      <c r="APO131" s="29"/>
      <c r="APP131" s="29"/>
      <c r="APQ131" s="29"/>
      <c r="APR131" s="29"/>
      <c r="APS131" s="29"/>
      <c r="APT131" s="29"/>
      <c r="APU131" s="29"/>
      <c r="APV131" s="29"/>
      <c r="APW131" s="29"/>
      <c r="APX131" s="29"/>
      <c r="APY131" s="29"/>
      <c r="APZ131" s="29"/>
      <c r="AQA131" s="29"/>
      <c r="AQB131" s="29"/>
      <c r="AQC131" s="29"/>
      <c r="AQD131" s="29"/>
      <c r="AQE131" s="29"/>
      <c r="AQF131" s="29"/>
      <c r="AQG131" s="29"/>
      <c r="AQH131" s="29"/>
      <c r="AQI131" s="29"/>
      <c r="AQJ131" s="29"/>
      <c r="AQK131" s="29"/>
      <c r="AQL131" s="29"/>
      <c r="AQM131" s="29"/>
      <c r="AQN131" s="29"/>
      <c r="AQO131" s="29"/>
      <c r="AQP131" s="29"/>
      <c r="AQQ131" s="29"/>
      <c r="AQR131" s="29"/>
      <c r="AQS131" s="29"/>
      <c r="AQT131" s="29"/>
      <c r="AQU131" s="29"/>
      <c r="AQV131" s="29"/>
      <c r="AQW131" s="29"/>
      <c r="AQX131" s="29"/>
      <c r="AQY131" s="29"/>
      <c r="AQZ131" s="29"/>
      <c r="ARA131" s="29"/>
      <c r="ARB131" s="29"/>
      <c r="ARC131" s="29"/>
      <c r="ARD131" s="29"/>
      <c r="ARE131" s="29"/>
      <c r="ARF131" s="29"/>
      <c r="ARG131" s="29"/>
      <c r="ARH131" s="29"/>
      <c r="ARI131" s="29"/>
      <c r="ARJ131" s="29"/>
      <c r="ARK131" s="29"/>
      <c r="ARL131" s="29"/>
      <c r="ARM131" s="29"/>
      <c r="ARN131" s="29"/>
      <c r="ARO131" s="29"/>
      <c r="ARP131" s="29"/>
      <c r="ARQ131" s="29"/>
      <c r="ARR131" s="29"/>
      <c r="ARS131" s="29"/>
      <c r="ART131" s="29"/>
      <c r="ARU131" s="29"/>
      <c r="ARV131" s="29"/>
      <c r="ARW131" s="29"/>
      <c r="ARX131" s="29"/>
      <c r="ARY131" s="29"/>
      <c r="ARZ131" s="29"/>
      <c r="ASA131" s="29"/>
      <c r="ASB131" s="29"/>
      <c r="ASC131" s="29"/>
      <c r="ASD131" s="29"/>
      <c r="ASE131" s="29"/>
      <c r="ASF131" s="29"/>
      <c r="ASG131" s="29"/>
      <c r="ASH131" s="29"/>
      <c r="ASI131" s="29"/>
      <c r="ASJ131" s="29"/>
      <c r="ASK131" s="29"/>
      <c r="ASL131" s="29"/>
      <c r="ASM131" s="29"/>
      <c r="ASN131" s="29"/>
      <c r="ASO131" s="29"/>
      <c r="ASP131" s="29"/>
      <c r="ASQ131" s="29"/>
      <c r="ASR131" s="29"/>
      <c r="ASS131" s="29"/>
      <c r="AST131" s="29"/>
      <c r="ASU131" s="29"/>
      <c r="ASV131" s="29"/>
      <c r="ASW131" s="29"/>
      <c r="ASX131" s="29"/>
      <c r="ASY131" s="29"/>
      <c r="ASZ131" s="29"/>
      <c r="ATA131" s="29"/>
      <c r="ATB131" s="29"/>
      <c r="ATC131" s="29"/>
      <c r="ATD131" s="29"/>
      <c r="ATE131" s="29"/>
      <c r="ATF131" s="29"/>
      <c r="ATG131" s="29"/>
      <c r="ATH131" s="29"/>
      <c r="ATI131" s="29"/>
      <c r="ATJ131" s="29"/>
      <c r="ATK131" s="29"/>
      <c r="ATL131" s="29"/>
      <c r="ATM131" s="29"/>
      <c r="ATN131" s="29"/>
      <c r="ATO131" s="29"/>
      <c r="ATP131" s="29"/>
      <c r="ATQ131" s="29"/>
      <c r="ATR131" s="29"/>
      <c r="ATS131" s="29"/>
      <c r="ATT131" s="29"/>
      <c r="ATU131" s="29"/>
      <c r="ATV131" s="29"/>
      <c r="ATW131" s="29"/>
      <c r="ATX131" s="29"/>
      <c r="ATY131" s="29"/>
      <c r="ATZ131" s="29"/>
      <c r="AUA131" s="29"/>
      <c r="AUB131" s="29"/>
      <c r="AUC131" s="29"/>
      <c r="AUD131" s="29"/>
      <c r="AUE131" s="29"/>
      <c r="AUF131" s="29"/>
      <c r="AUG131" s="29"/>
      <c r="AUH131" s="29"/>
      <c r="AUI131" s="29"/>
      <c r="AUJ131" s="29"/>
      <c r="AUK131" s="29"/>
      <c r="AUL131" s="29"/>
      <c r="AUM131" s="29"/>
      <c r="AUN131" s="29"/>
      <c r="AUO131" s="29"/>
      <c r="AUP131" s="29"/>
      <c r="AUQ131" s="29"/>
      <c r="AUR131" s="29"/>
      <c r="AUS131" s="29"/>
      <c r="AUT131" s="29"/>
      <c r="AUU131" s="29"/>
      <c r="AUV131" s="29"/>
      <c r="AUW131" s="29"/>
      <c r="AUX131" s="29"/>
      <c r="AUY131" s="29"/>
      <c r="AUZ131" s="29"/>
      <c r="AVA131" s="29"/>
      <c r="AVB131" s="29"/>
      <c r="AVC131" s="29"/>
      <c r="AVD131" s="29"/>
      <c r="AVE131" s="29"/>
      <c r="AVF131" s="29"/>
      <c r="AVG131" s="29"/>
      <c r="AVH131" s="29"/>
      <c r="AVI131" s="29"/>
      <c r="AVJ131" s="29"/>
      <c r="AVK131" s="29"/>
      <c r="AVL131" s="29"/>
      <c r="AVM131" s="29"/>
      <c r="AVN131" s="29"/>
      <c r="AVO131" s="29"/>
      <c r="AVP131" s="29"/>
      <c r="AVQ131" s="29"/>
      <c r="AVR131" s="29"/>
      <c r="AVS131" s="29"/>
      <c r="AVT131" s="29"/>
      <c r="AVU131" s="29"/>
      <c r="AVV131" s="29"/>
      <c r="AVW131" s="29"/>
      <c r="AVX131" s="29"/>
      <c r="AVY131" s="29"/>
      <c r="AVZ131" s="29"/>
      <c r="AWA131" s="29"/>
      <c r="AWB131" s="29"/>
      <c r="AWC131" s="29"/>
      <c r="AWD131" s="29"/>
      <c r="AWE131" s="29"/>
      <c r="AWF131" s="29"/>
      <c r="AWG131" s="29"/>
      <c r="AWH131" s="29"/>
      <c r="AWI131" s="29"/>
      <c r="AWJ131" s="29"/>
      <c r="AWK131" s="29"/>
      <c r="AWL131" s="29"/>
      <c r="AWM131" s="29"/>
      <c r="AWN131" s="29"/>
      <c r="AWO131" s="29"/>
      <c r="AWP131" s="29"/>
      <c r="AWQ131" s="29"/>
      <c r="AWR131" s="29"/>
      <c r="AWS131" s="29"/>
      <c r="AWT131" s="29"/>
      <c r="AWU131" s="29"/>
      <c r="AWV131" s="29"/>
      <c r="AWW131" s="29"/>
      <c r="AWX131" s="29"/>
      <c r="AWY131" s="29"/>
      <c r="AWZ131" s="29"/>
      <c r="AXA131" s="29"/>
      <c r="AXB131" s="29"/>
      <c r="AXC131" s="29"/>
      <c r="AXD131" s="29"/>
      <c r="AXE131" s="29"/>
      <c r="AXF131" s="29"/>
      <c r="AXG131" s="29"/>
      <c r="AXH131" s="29"/>
      <c r="AXI131" s="29"/>
      <c r="AXJ131" s="29"/>
      <c r="AXK131" s="29"/>
      <c r="AXL131" s="29"/>
      <c r="AXM131" s="29"/>
      <c r="AXN131" s="29"/>
      <c r="AXO131" s="29"/>
      <c r="AXP131" s="29"/>
      <c r="AXQ131" s="29"/>
      <c r="AXR131" s="29"/>
      <c r="AXS131" s="29"/>
      <c r="AXT131" s="29"/>
      <c r="AXU131" s="29"/>
      <c r="AXV131" s="29"/>
      <c r="AXW131" s="29"/>
      <c r="AXX131" s="29"/>
      <c r="AXY131" s="29"/>
      <c r="AXZ131" s="29"/>
      <c r="AYA131" s="29"/>
      <c r="AYB131" s="29"/>
      <c r="AYC131" s="29"/>
      <c r="AYD131" s="29"/>
      <c r="AYE131" s="29"/>
      <c r="AYF131" s="29"/>
      <c r="AYG131" s="29"/>
      <c r="AYH131" s="29"/>
      <c r="AYI131" s="29"/>
      <c r="AYJ131" s="29"/>
      <c r="AYK131" s="29"/>
      <c r="AYL131" s="29"/>
      <c r="AYM131" s="29"/>
      <c r="AYN131" s="29"/>
      <c r="AYO131" s="29"/>
      <c r="AYP131" s="29"/>
      <c r="AYQ131" s="29"/>
      <c r="AYR131" s="29"/>
      <c r="AYS131" s="29"/>
      <c r="AYT131" s="29"/>
      <c r="AYU131" s="29"/>
      <c r="AYV131" s="29"/>
      <c r="AYW131" s="29"/>
      <c r="AYX131" s="29"/>
      <c r="AYY131" s="29"/>
      <c r="AYZ131" s="29"/>
      <c r="AZA131" s="29"/>
      <c r="AZB131" s="29"/>
      <c r="AZC131" s="29"/>
      <c r="AZD131" s="29"/>
      <c r="AZE131" s="29"/>
      <c r="AZF131" s="29"/>
      <c r="AZG131" s="29"/>
      <c r="AZH131" s="29"/>
      <c r="AZI131" s="29"/>
      <c r="AZJ131" s="29"/>
      <c r="AZK131" s="29"/>
      <c r="AZL131" s="29"/>
      <c r="AZM131" s="29"/>
      <c r="AZN131" s="29"/>
      <c r="AZO131" s="29"/>
      <c r="AZP131" s="29"/>
      <c r="AZQ131" s="29"/>
      <c r="AZR131" s="29"/>
      <c r="AZS131" s="29"/>
      <c r="AZT131" s="29"/>
      <c r="AZU131" s="29"/>
      <c r="AZV131" s="29"/>
      <c r="AZW131" s="29"/>
      <c r="AZX131" s="29"/>
      <c r="AZY131" s="29"/>
      <c r="AZZ131" s="29"/>
      <c r="BAA131" s="29"/>
      <c r="BAB131" s="29"/>
      <c r="BAC131" s="29"/>
      <c r="BAD131" s="29"/>
    </row>
    <row r="132" spans="1:1382" s="89" customFormat="1" ht="14" x14ac:dyDescent="0.2">
      <c r="A132" s="118">
        <v>472</v>
      </c>
      <c r="B132" s="44" t="s">
        <v>4122</v>
      </c>
      <c r="C132" s="40">
        <v>85248011</v>
      </c>
      <c r="D132" s="44">
        <v>5755163</v>
      </c>
      <c r="E132" s="31" t="s">
        <v>2613</v>
      </c>
      <c r="F132" s="30" t="s">
        <v>726</v>
      </c>
      <c r="G132" s="94">
        <v>35781</v>
      </c>
      <c r="H132" s="40" t="s">
        <v>562</v>
      </c>
      <c r="I132" s="40" t="s">
        <v>563</v>
      </c>
      <c r="J132" s="42">
        <v>17</v>
      </c>
      <c r="K132" s="42">
        <v>12</v>
      </c>
      <c r="L132" s="42">
        <f t="shared" si="9"/>
        <v>5</v>
      </c>
      <c r="M132" s="30" t="s">
        <v>1605</v>
      </c>
      <c r="N132" s="56" t="s">
        <v>807</v>
      </c>
      <c r="O132" s="30">
        <v>2</v>
      </c>
      <c r="P132" s="44">
        <v>1</v>
      </c>
      <c r="Q132" s="30" t="s">
        <v>793</v>
      </c>
      <c r="R132" s="30" t="s">
        <v>895</v>
      </c>
      <c r="S132" s="32">
        <v>42310</v>
      </c>
      <c r="T132" s="32">
        <v>42320</v>
      </c>
      <c r="U132" s="42">
        <f>SUM(T132-S132)</f>
        <v>10</v>
      </c>
      <c r="V132" s="32" t="s">
        <v>453</v>
      </c>
      <c r="W132" s="32" t="s">
        <v>563</v>
      </c>
      <c r="X132" s="30" t="s">
        <v>817</v>
      </c>
      <c r="Y132" s="30" t="s">
        <v>2625</v>
      </c>
      <c r="Z132" s="56" t="s">
        <v>807</v>
      </c>
      <c r="AA132" s="45">
        <v>42349</v>
      </c>
      <c r="AB132" s="80" t="s">
        <v>804</v>
      </c>
      <c r="AC132" s="32">
        <v>42395</v>
      </c>
      <c r="AD132" s="61">
        <f t="shared" si="10"/>
        <v>1.5123287671232877</v>
      </c>
      <c r="AE132" s="32" t="s">
        <v>638</v>
      </c>
      <c r="AF132" s="42">
        <v>4</v>
      </c>
      <c r="AG132" s="32" t="s">
        <v>453</v>
      </c>
      <c r="AH132" s="42" t="s">
        <v>453</v>
      </c>
      <c r="AI132" s="32" t="s">
        <v>453</v>
      </c>
      <c r="AJ132" s="42" t="s">
        <v>453</v>
      </c>
      <c r="AK132" s="32" t="s">
        <v>453</v>
      </c>
      <c r="AL132" s="42" t="s">
        <v>453</v>
      </c>
      <c r="AM132" s="32" t="s">
        <v>453</v>
      </c>
      <c r="AN132" s="42" t="s">
        <v>453</v>
      </c>
      <c r="AO132" s="32" t="s">
        <v>453</v>
      </c>
      <c r="AP132" s="42" t="s">
        <v>453</v>
      </c>
      <c r="AQ132" s="42" t="s">
        <v>453</v>
      </c>
      <c r="AR132" s="42" t="s">
        <v>453</v>
      </c>
      <c r="AS132" s="42" t="s">
        <v>453</v>
      </c>
      <c r="AT132" s="42" t="s">
        <v>453</v>
      </c>
      <c r="AU132" s="42"/>
      <c r="AV132" s="42"/>
      <c r="AW132" s="42"/>
      <c r="AX132" s="42"/>
      <c r="AY132" s="49" t="s">
        <v>4149</v>
      </c>
      <c r="AZ132" s="32" t="s">
        <v>638</v>
      </c>
      <c r="BA132" s="42">
        <v>4</v>
      </c>
      <c r="BB132" s="44">
        <v>1</v>
      </c>
      <c r="BC132" s="30" t="s">
        <v>793</v>
      </c>
      <c r="BD132" s="42">
        <v>1</v>
      </c>
      <c r="BE132" s="42">
        <v>0</v>
      </c>
      <c r="BF132" s="43" t="s">
        <v>807</v>
      </c>
      <c r="BG132" s="40" t="s">
        <v>453</v>
      </c>
      <c r="BH132" s="40" t="s">
        <v>453</v>
      </c>
      <c r="BI132" s="40" t="s">
        <v>453</v>
      </c>
      <c r="BJ132" s="40" t="s">
        <v>453</v>
      </c>
      <c r="BK132" s="31" t="s">
        <v>3981</v>
      </c>
      <c r="BL132" s="31" t="s">
        <v>3982</v>
      </c>
      <c r="BM132" s="30">
        <v>88</v>
      </c>
      <c r="BN132" s="30">
        <v>93</v>
      </c>
      <c r="BO132" s="30">
        <v>89</v>
      </c>
      <c r="BP132" s="30" t="s">
        <v>2584</v>
      </c>
      <c r="BQ132" s="30" t="s">
        <v>3983</v>
      </c>
      <c r="BR132" s="30" t="s">
        <v>453</v>
      </c>
      <c r="BS132" s="30" t="s">
        <v>872</v>
      </c>
      <c r="BT132" s="30" t="s">
        <v>3984</v>
      </c>
      <c r="BU132" s="30" t="s">
        <v>3312</v>
      </c>
      <c r="BV132" s="30" t="s">
        <v>4496</v>
      </c>
      <c r="BW132" s="30">
        <v>82</v>
      </c>
      <c r="BX132" s="30">
        <v>77</v>
      </c>
      <c r="BY132" s="30">
        <v>78</v>
      </c>
      <c r="BZ132" s="30" t="s">
        <v>1737</v>
      </c>
      <c r="CA132" s="112" t="s">
        <v>804</v>
      </c>
      <c r="CC132" s="29"/>
      <c r="CD132" s="29"/>
      <c r="CE132" s="29"/>
      <c r="CF132" s="29"/>
      <c r="CG132" s="29"/>
      <c r="CH132" s="29"/>
      <c r="CI132" s="29"/>
      <c r="CJ132" s="29"/>
      <c r="CK132" s="29"/>
      <c r="CL132" s="29"/>
      <c r="CM132" s="29"/>
      <c r="CN132" s="29"/>
      <c r="CO132" s="29"/>
      <c r="CP132" s="29"/>
      <c r="CQ132" s="29"/>
      <c r="CR132" s="29"/>
      <c r="CS132" s="29"/>
      <c r="CT132" s="29"/>
      <c r="CU132" s="29"/>
      <c r="CV132" s="29"/>
      <c r="CW132" s="29"/>
      <c r="CX132" s="29"/>
      <c r="CY132" s="29"/>
      <c r="CZ132" s="29"/>
      <c r="DA132" s="29"/>
      <c r="DB132" s="29"/>
      <c r="DC132" s="29"/>
      <c r="DD132" s="29"/>
      <c r="DE132" s="29"/>
      <c r="DF132" s="29"/>
      <c r="DG132" s="29"/>
      <c r="DH132" s="29"/>
      <c r="DI132" s="29"/>
      <c r="DJ132" s="29"/>
      <c r="DK132" s="29"/>
      <c r="DL132" s="29"/>
      <c r="DM132" s="29"/>
      <c r="DN132" s="29"/>
      <c r="DO132" s="29"/>
      <c r="DP132" s="29"/>
      <c r="DQ132" s="29"/>
      <c r="DR132" s="29"/>
      <c r="DS132" s="29"/>
      <c r="DT132" s="29"/>
      <c r="DU132" s="29"/>
      <c r="DV132" s="29"/>
      <c r="DW132" s="29"/>
      <c r="DX132" s="29"/>
      <c r="DY132" s="29"/>
      <c r="DZ132" s="29"/>
      <c r="EA132" s="29"/>
      <c r="EB132" s="29"/>
      <c r="EC132" s="29"/>
      <c r="ED132" s="29"/>
      <c r="EE132" s="29"/>
      <c r="EF132" s="29"/>
      <c r="EG132" s="29"/>
      <c r="EH132" s="29"/>
      <c r="EI132" s="29"/>
      <c r="EJ132" s="29"/>
      <c r="EK132" s="29"/>
      <c r="EL132" s="29"/>
      <c r="EM132" s="29"/>
      <c r="EN132" s="29"/>
      <c r="EO132" s="29"/>
      <c r="EP132" s="29"/>
      <c r="EQ132" s="29"/>
      <c r="ER132" s="29"/>
      <c r="ES132" s="29"/>
      <c r="ET132" s="29"/>
      <c r="EU132" s="29"/>
      <c r="EV132" s="29"/>
      <c r="EW132" s="29"/>
      <c r="EX132" s="29"/>
      <c r="EY132" s="29"/>
      <c r="EZ132" s="29"/>
      <c r="FA132" s="29"/>
      <c r="FB132" s="29"/>
      <c r="FC132" s="29"/>
      <c r="FD132" s="29"/>
      <c r="FE132" s="29"/>
      <c r="FF132" s="29"/>
      <c r="FG132" s="29"/>
      <c r="FH132" s="29"/>
      <c r="FI132" s="29"/>
      <c r="FJ132" s="29"/>
      <c r="FK132" s="29"/>
      <c r="FL132" s="29"/>
      <c r="FM132" s="29"/>
      <c r="FN132" s="29"/>
      <c r="FO132" s="29"/>
      <c r="FP132" s="29"/>
      <c r="FQ132" s="29"/>
      <c r="FR132" s="29"/>
      <c r="FS132" s="29"/>
      <c r="FT132" s="29"/>
      <c r="FU132" s="29"/>
      <c r="FV132" s="29"/>
      <c r="FW132" s="29"/>
      <c r="FX132" s="29"/>
      <c r="FY132" s="29"/>
      <c r="FZ132" s="29"/>
      <c r="GA132" s="29"/>
      <c r="GB132" s="29"/>
      <c r="GC132" s="29"/>
      <c r="GD132" s="29"/>
      <c r="GE132" s="29"/>
      <c r="GF132" s="29"/>
      <c r="GG132" s="29"/>
      <c r="GH132" s="29"/>
      <c r="GI132" s="29"/>
      <c r="GJ132" s="29"/>
      <c r="GK132" s="29"/>
      <c r="GL132" s="29"/>
      <c r="GM132" s="29"/>
      <c r="GN132" s="29"/>
      <c r="GO132" s="29"/>
      <c r="GP132" s="29"/>
      <c r="GQ132" s="29"/>
      <c r="GR132" s="29"/>
      <c r="GS132" s="29"/>
      <c r="GT132" s="29"/>
      <c r="GU132" s="29"/>
      <c r="GV132" s="29"/>
      <c r="GW132" s="29"/>
      <c r="GX132" s="29"/>
      <c r="GY132" s="29"/>
      <c r="GZ132" s="29"/>
      <c r="HA132" s="29"/>
      <c r="HB132" s="29"/>
      <c r="HC132" s="29"/>
      <c r="HD132" s="29"/>
      <c r="HE132" s="29"/>
      <c r="HF132" s="29"/>
      <c r="HG132" s="29"/>
      <c r="HH132" s="29"/>
      <c r="HI132" s="29"/>
      <c r="HJ132" s="29"/>
      <c r="HK132" s="29"/>
      <c r="HL132" s="29"/>
      <c r="HM132" s="29"/>
      <c r="HN132" s="29"/>
      <c r="HO132" s="29"/>
      <c r="HP132" s="29"/>
      <c r="HQ132" s="29"/>
      <c r="HR132" s="29"/>
      <c r="HS132" s="29"/>
      <c r="HT132" s="29"/>
      <c r="HU132" s="29"/>
      <c r="HV132" s="29"/>
      <c r="HW132" s="29"/>
      <c r="HX132" s="29"/>
      <c r="HY132" s="29"/>
      <c r="HZ132" s="29"/>
      <c r="IA132" s="29"/>
      <c r="IB132" s="29"/>
      <c r="IC132" s="29"/>
      <c r="ID132" s="29"/>
      <c r="IE132" s="29"/>
      <c r="IF132" s="29"/>
      <c r="IG132" s="29"/>
      <c r="IH132" s="29"/>
      <c r="II132" s="29"/>
      <c r="IJ132" s="29"/>
      <c r="IK132" s="29"/>
      <c r="IL132" s="29"/>
      <c r="IM132" s="29"/>
      <c r="IN132" s="29"/>
      <c r="IO132" s="29"/>
      <c r="IP132" s="29"/>
      <c r="IQ132" s="29"/>
      <c r="IR132" s="29"/>
      <c r="IS132" s="29"/>
      <c r="IT132" s="29"/>
      <c r="IU132" s="29"/>
      <c r="IV132" s="29"/>
      <c r="IW132" s="29"/>
      <c r="IX132" s="29"/>
      <c r="IY132" s="29"/>
      <c r="IZ132" s="29"/>
      <c r="JA132" s="29"/>
      <c r="JB132" s="29"/>
      <c r="JC132" s="29"/>
      <c r="JD132" s="29"/>
      <c r="JE132" s="29"/>
      <c r="JF132" s="29"/>
      <c r="JG132" s="29"/>
      <c r="JH132" s="29"/>
      <c r="JI132" s="29"/>
      <c r="JJ132" s="29"/>
      <c r="JK132" s="29"/>
      <c r="JL132" s="29"/>
      <c r="JM132" s="29"/>
      <c r="JN132" s="29"/>
      <c r="JO132" s="29"/>
      <c r="JP132" s="29"/>
      <c r="JQ132" s="29"/>
      <c r="JR132" s="29"/>
      <c r="JS132" s="29"/>
      <c r="JT132" s="29"/>
      <c r="JU132" s="29"/>
      <c r="JV132" s="29"/>
      <c r="JW132" s="29"/>
      <c r="JX132" s="29"/>
      <c r="JY132" s="29"/>
      <c r="JZ132" s="29"/>
      <c r="KA132" s="29"/>
      <c r="KB132" s="29"/>
      <c r="KC132" s="29"/>
      <c r="KD132" s="29"/>
      <c r="KE132" s="29"/>
      <c r="KF132" s="29"/>
      <c r="KG132" s="29"/>
      <c r="KH132" s="29"/>
      <c r="KI132" s="29"/>
      <c r="KJ132" s="29"/>
      <c r="KK132" s="29"/>
      <c r="KL132" s="29"/>
      <c r="KM132" s="29"/>
      <c r="KN132" s="29"/>
      <c r="KO132" s="29"/>
      <c r="KP132" s="29"/>
      <c r="KQ132" s="29"/>
      <c r="KR132" s="29"/>
      <c r="KS132" s="29"/>
      <c r="KT132" s="29"/>
      <c r="KU132" s="29"/>
      <c r="KV132" s="29"/>
      <c r="KW132" s="29"/>
      <c r="KX132" s="29"/>
      <c r="KY132" s="29"/>
      <c r="KZ132" s="29"/>
      <c r="LA132" s="29"/>
      <c r="LB132" s="29"/>
      <c r="LC132" s="29"/>
      <c r="LD132" s="29"/>
      <c r="LE132" s="29"/>
      <c r="LF132" s="29"/>
      <c r="LG132" s="29"/>
      <c r="LH132" s="29"/>
      <c r="LI132" s="29"/>
      <c r="LJ132" s="29"/>
      <c r="LK132" s="29"/>
      <c r="LL132" s="29"/>
      <c r="LM132" s="29"/>
      <c r="LN132" s="29"/>
      <c r="LO132" s="29"/>
      <c r="LP132" s="29"/>
      <c r="LQ132" s="29"/>
      <c r="LR132" s="29"/>
      <c r="LS132" s="29"/>
      <c r="LT132" s="29"/>
      <c r="LU132" s="29"/>
      <c r="LV132" s="29"/>
      <c r="LW132" s="29"/>
      <c r="LX132" s="29"/>
      <c r="LY132" s="29"/>
      <c r="LZ132" s="29"/>
      <c r="MA132" s="29"/>
      <c r="MB132" s="29"/>
      <c r="MC132" s="29"/>
      <c r="MD132" s="29"/>
      <c r="ME132" s="29"/>
      <c r="MF132" s="29"/>
      <c r="MG132" s="29"/>
      <c r="MH132" s="29"/>
      <c r="MI132" s="29"/>
      <c r="MJ132" s="29"/>
      <c r="MK132" s="29"/>
      <c r="ML132" s="29"/>
      <c r="MM132" s="29"/>
      <c r="MN132" s="29"/>
      <c r="MO132" s="29"/>
      <c r="MP132" s="29"/>
      <c r="MQ132" s="29"/>
      <c r="MR132" s="29"/>
      <c r="MS132" s="29"/>
      <c r="MT132" s="29"/>
      <c r="MU132" s="29"/>
      <c r="MV132" s="29"/>
      <c r="MW132" s="29"/>
      <c r="MX132" s="29"/>
      <c r="MY132" s="29"/>
      <c r="MZ132" s="29"/>
      <c r="NA132" s="29"/>
      <c r="NB132" s="29"/>
      <c r="NC132" s="29"/>
      <c r="ND132" s="29"/>
      <c r="NE132" s="29"/>
      <c r="NF132" s="29"/>
      <c r="NG132" s="29"/>
      <c r="NH132" s="29"/>
      <c r="NI132" s="29"/>
      <c r="NJ132" s="29"/>
      <c r="NK132" s="29"/>
      <c r="NL132" s="29"/>
      <c r="NM132" s="29"/>
      <c r="NN132" s="29"/>
      <c r="NO132" s="29"/>
      <c r="NP132" s="29"/>
      <c r="NQ132" s="29"/>
      <c r="NR132" s="29"/>
      <c r="NS132" s="29"/>
      <c r="NT132" s="29"/>
      <c r="NU132" s="29"/>
      <c r="NV132" s="29"/>
      <c r="NW132" s="29"/>
      <c r="NX132" s="29"/>
      <c r="NY132" s="29"/>
      <c r="NZ132" s="29"/>
      <c r="OA132" s="29"/>
      <c r="OB132" s="29"/>
      <c r="OC132" s="29"/>
      <c r="OD132" s="29"/>
      <c r="OE132" s="29"/>
      <c r="OF132" s="29"/>
      <c r="OG132" s="29"/>
      <c r="OH132" s="29"/>
      <c r="OI132" s="29"/>
      <c r="OJ132" s="29"/>
      <c r="OK132" s="29"/>
      <c r="OL132" s="29"/>
      <c r="OM132" s="29"/>
      <c r="ON132" s="29"/>
      <c r="OO132" s="29"/>
      <c r="OP132" s="29"/>
      <c r="OQ132" s="29"/>
      <c r="OR132" s="29"/>
      <c r="OS132" s="29"/>
      <c r="OT132" s="29"/>
      <c r="OU132" s="29"/>
      <c r="OV132" s="29"/>
      <c r="OW132" s="29"/>
      <c r="OX132" s="29"/>
      <c r="OY132" s="29"/>
      <c r="OZ132" s="29"/>
      <c r="PA132" s="29"/>
      <c r="PB132" s="29"/>
      <c r="PC132" s="29"/>
      <c r="PD132" s="29"/>
      <c r="PE132" s="29"/>
      <c r="PF132" s="29"/>
      <c r="PG132" s="29"/>
      <c r="PH132" s="29"/>
      <c r="PI132" s="29"/>
      <c r="PJ132" s="29"/>
      <c r="PK132" s="29"/>
      <c r="PL132" s="29"/>
      <c r="PM132" s="29"/>
      <c r="PN132" s="29"/>
      <c r="PO132" s="29"/>
      <c r="PP132" s="29"/>
      <c r="PQ132" s="29"/>
      <c r="PR132" s="29"/>
      <c r="PS132" s="29"/>
      <c r="PT132" s="29"/>
      <c r="PU132" s="29"/>
      <c r="PV132" s="29"/>
      <c r="PW132" s="29"/>
      <c r="PX132" s="29"/>
      <c r="PY132" s="29"/>
      <c r="PZ132" s="29"/>
      <c r="QA132" s="29"/>
      <c r="QB132" s="29"/>
      <c r="QC132" s="29"/>
      <c r="QD132" s="29"/>
      <c r="QE132" s="29"/>
      <c r="QF132" s="29"/>
      <c r="QG132" s="29"/>
      <c r="QH132" s="29"/>
      <c r="QI132" s="29"/>
      <c r="QJ132" s="29"/>
      <c r="QK132" s="29"/>
      <c r="QL132" s="29"/>
      <c r="QM132" s="29"/>
      <c r="QN132" s="29"/>
      <c r="QO132" s="29"/>
      <c r="QP132" s="29"/>
      <c r="QQ132" s="29"/>
      <c r="QR132" s="29"/>
      <c r="QS132" s="29"/>
      <c r="QT132" s="29"/>
      <c r="QU132" s="29"/>
      <c r="QV132" s="29"/>
      <c r="QW132" s="29"/>
      <c r="QX132" s="29"/>
      <c r="QY132" s="29"/>
      <c r="QZ132" s="29"/>
      <c r="RA132" s="29"/>
      <c r="RB132" s="29"/>
      <c r="RC132" s="29"/>
      <c r="RD132" s="29"/>
      <c r="RE132" s="29"/>
      <c r="RF132" s="29"/>
      <c r="RG132" s="29"/>
      <c r="RH132" s="29"/>
      <c r="RI132" s="29"/>
      <c r="RJ132" s="29"/>
      <c r="RK132" s="29"/>
      <c r="RL132" s="29"/>
      <c r="RM132" s="29"/>
      <c r="RN132" s="29"/>
      <c r="RO132" s="29"/>
      <c r="RP132" s="29"/>
      <c r="RQ132" s="29"/>
      <c r="RR132" s="29"/>
      <c r="RS132" s="29"/>
      <c r="RT132" s="29"/>
      <c r="RU132" s="29"/>
      <c r="RV132" s="29"/>
      <c r="RW132" s="29"/>
      <c r="RX132" s="29"/>
      <c r="RY132" s="29"/>
      <c r="RZ132" s="29"/>
      <c r="SA132" s="29"/>
      <c r="SB132" s="29"/>
      <c r="SC132" s="29"/>
      <c r="SD132" s="29"/>
      <c r="SE132" s="29"/>
      <c r="SF132" s="29"/>
      <c r="SG132" s="29"/>
      <c r="SH132" s="29"/>
      <c r="SI132" s="29"/>
      <c r="SJ132" s="29"/>
      <c r="SK132" s="29"/>
      <c r="SL132" s="29"/>
      <c r="SM132" s="29"/>
      <c r="SN132" s="29"/>
      <c r="SO132" s="29"/>
      <c r="SP132" s="29"/>
      <c r="SQ132" s="29"/>
      <c r="SR132" s="29"/>
      <c r="SS132" s="29"/>
      <c r="ST132" s="29"/>
      <c r="SU132" s="29"/>
      <c r="SV132" s="29"/>
      <c r="SW132" s="29"/>
      <c r="SX132" s="29"/>
      <c r="SY132" s="29"/>
      <c r="SZ132" s="29"/>
      <c r="TA132" s="29"/>
      <c r="TB132" s="29"/>
      <c r="TC132" s="29"/>
      <c r="TD132" s="29"/>
      <c r="TE132" s="29"/>
      <c r="TF132" s="29"/>
      <c r="TG132" s="29"/>
      <c r="TH132" s="29"/>
      <c r="TI132" s="29"/>
      <c r="TJ132" s="29"/>
      <c r="TK132" s="29"/>
      <c r="TL132" s="29"/>
      <c r="TM132" s="29"/>
      <c r="TN132" s="29"/>
      <c r="TO132" s="29"/>
      <c r="TP132" s="29"/>
      <c r="TQ132" s="29"/>
      <c r="TR132" s="29"/>
      <c r="TS132" s="29"/>
      <c r="TT132" s="29"/>
      <c r="TU132" s="29"/>
      <c r="TV132" s="29"/>
      <c r="TW132" s="29"/>
      <c r="TX132" s="29"/>
      <c r="TY132" s="29"/>
      <c r="TZ132" s="29"/>
      <c r="UA132" s="29"/>
      <c r="UB132" s="29"/>
      <c r="UC132" s="29"/>
      <c r="UD132" s="29"/>
      <c r="UE132" s="29"/>
      <c r="UF132" s="29"/>
      <c r="UG132" s="29"/>
      <c r="UH132" s="29"/>
      <c r="UI132" s="29"/>
      <c r="UJ132" s="29"/>
      <c r="UK132" s="29"/>
      <c r="UL132" s="29"/>
      <c r="UM132" s="29"/>
      <c r="UN132" s="29"/>
      <c r="UO132" s="29"/>
      <c r="UP132" s="29"/>
      <c r="UQ132" s="29"/>
      <c r="UR132" s="29"/>
      <c r="US132" s="29"/>
      <c r="UT132" s="29"/>
      <c r="UU132" s="29"/>
      <c r="UV132" s="29"/>
      <c r="UW132" s="29"/>
      <c r="UX132" s="29"/>
      <c r="UY132" s="29"/>
      <c r="UZ132" s="29"/>
      <c r="VA132" s="29"/>
      <c r="VB132" s="29"/>
      <c r="VC132" s="29"/>
      <c r="VD132" s="29"/>
      <c r="VE132" s="29"/>
      <c r="VF132" s="29"/>
      <c r="VG132" s="29"/>
      <c r="VH132" s="29"/>
      <c r="VI132" s="29"/>
      <c r="VJ132" s="29"/>
      <c r="VK132" s="29"/>
      <c r="VL132" s="29"/>
      <c r="VM132" s="29"/>
      <c r="VN132" s="29"/>
      <c r="VO132" s="29"/>
      <c r="VP132" s="29"/>
      <c r="VQ132" s="29"/>
      <c r="VR132" s="29"/>
      <c r="VS132" s="29"/>
      <c r="VT132" s="29"/>
      <c r="VU132" s="29"/>
      <c r="VV132" s="29"/>
      <c r="VW132" s="29"/>
      <c r="VX132" s="29"/>
      <c r="VY132" s="29"/>
      <c r="VZ132" s="29"/>
      <c r="WA132" s="29"/>
      <c r="WB132" s="29"/>
      <c r="WC132" s="29"/>
      <c r="WD132" s="29"/>
      <c r="WE132" s="29"/>
      <c r="WF132" s="29"/>
      <c r="WG132" s="29"/>
      <c r="WH132" s="29"/>
      <c r="WI132" s="29"/>
      <c r="WJ132" s="29"/>
      <c r="WK132" s="29"/>
      <c r="WL132" s="29"/>
      <c r="WM132" s="29"/>
      <c r="WN132" s="29"/>
      <c r="WO132" s="29"/>
      <c r="WP132" s="29"/>
      <c r="WQ132" s="29"/>
      <c r="WR132" s="29"/>
      <c r="WS132" s="29"/>
      <c r="WT132" s="29"/>
      <c r="WU132" s="29"/>
      <c r="WV132" s="29"/>
      <c r="WW132" s="29"/>
      <c r="WX132" s="29"/>
      <c r="WY132" s="29"/>
      <c r="WZ132" s="29"/>
      <c r="XA132" s="29"/>
      <c r="XB132" s="29"/>
      <c r="XC132" s="29"/>
      <c r="XD132" s="29"/>
      <c r="XE132" s="29"/>
      <c r="XF132" s="29"/>
      <c r="XG132" s="29"/>
      <c r="XH132" s="29"/>
      <c r="XI132" s="29"/>
      <c r="XJ132" s="29"/>
      <c r="XK132" s="29"/>
      <c r="XL132" s="29"/>
      <c r="XM132" s="29"/>
      <c r="XN132" s="29"/>
      <c r="XO132" s="29"/>
      <c r="XP132" s="29"/>
      <c r="XQ132" s="29"/>
      <c r="XR132" s="29"/>
      <c r="XS132" s="29"/>
      <c r="XT132" s="29"/>
      <c r="XU132" s="29"/>
      <c r="XV132" s="29"/>
      <c r="XW132" s="29"/>
      <c r="XX132" s="29"/>
      <c r="XY132" s="29"/>
      <c r="XZ132" s="29"/>
      <c r="YA132" s="29"/>
      <c r="YB132" s="29"/>
      <c r="YC132" s="29"/>
      <c r="YD132" s="29"/>
      <c r="YE132" s="29"/>
      <c r="YF132" s="29"/>
      <c r="YG132" s="29"/>
      <c r="YH132" s="29"/>
      <c r="YI132" s="29"/>
      <c r="YJ132" s="29"/>
      <c r="YK132" s="29"/>
      <c r="YL132" s="29"/>
      <c r="YM132" s="29"/>
      <c r="YN132" s="29"/>
      <c r="YO132" s="29"/>
      <c r="YP132" s="29"/>
      <c r="YQ132" s="29"/>
      <c r="YR132" s="29"/>
      <c r="YS132" s="29"/>
      <c r="YT132" s="29"/>
      <c r="YU132" s="29"/>
      <c r="YV132" s="29"/>
      <c r="YW132" s="29"/>
      <c r="YX132" s="29"/>
      <c r="YY132" s="29"/>
      <c r="YZ132" s="29"/>
      <c r="ZA132" s="29"/>
      <c r="ZB132" s="29"/>
      <c r="ZC132" s="29"/>
      <c r="ZD132" s="29"/>
      <c r="ZE132" s="29"/>
      <c r="ZF132" s="29"/>
      <c r="ZG132" s="29"/>
      <c r="ZH132" s="29"/>
      <c r="ZI132" s="29"/>
      <c r="ZJ132" s="29"/>
      <c r="ZK132" s="29"/>
      <c r="ZL132" s="29"/>
      <c r="ZM132" s="29"/>
      <c r="ZN132" s="29"/>
      <c r="ZO132" s="29"/>
      <c r="ZP132" s="29"/>
      <c r="ZQ132" s="29"/>
      <c r="ZR132" s="29"/>
      <c r="ZS132" s="29"/>
      <c r="ZT132" s="29"/>
      <c r="ZU132" s="29"/>
      <c r="ZV132" s="29"/>
      <c r="ZW132" s="29"/>
      <c r="ZX132" s="29"/>
      <c r="ZY132" s="29"/>
      <c r="ZZ132" s="29"/>
      <c r="AAA132" s="29"/>
      <c r="AAB132" s="29"/>
      <c r="AAC132" s="29"/>
      <c r="AAD132" s="29"/>
      <c r="AAE132" s="29"/>
      <c r="AAF132" s="29"/>
      <c r="AAG132" s="29"/>
      <c r="AAH132" s="29"/>
      <c r="AAI132" s="29"/>
      <c r="AAJ132" s="29"/>
      <c r="AAK132" s="29"/>
      <c r="AAL132" s="29"/>
      <c r="AAM132" s="29"/>
      <c r="AAN132" s="29"/>
      <c r="AAO132" s="29"/>
      <c r="AAP132" s="29"/>
      <c r="AAQ132" s="29"/>
      <c r="AAR132" s="29"/>
      <c r="AAS132" s="29"/>
      <c r="AAT132" s="29"/>
      <c r="AAU132" s="29"/>
      <c r="AAV132" s="29"/>
      <c r="AAW132" s="29"/>
      <c r="AAX132" s="29"/>
      <c r="AAY132" s="29"/>
      <c r="AAZ132" s="29"/>
      <c r="ABA132" s="29"/>
      <c r="ABB132" s="29"/>
      <c r="ABC132" s="29"/>
      <c r="ABD132" s="29"/>
      <c r="ABE132" s="29"/>
      <c r="ABF132" s="29"/>
      <c r="ABG132" s="29"/>
      <c r="ABH132" s="29"/>
      <c r="ABI132" s="29"/>
      <c r="ABJ132" s="29"/>
      <c r="ABK132" s="29"/>
      <c r="ABL132" s="29"/>
      <c r="ABM132" s="29"/>
      <c r="ABN132" s="29"/>
      <c r="ABO132" s="29"/>
      <c r="ABP132" s="29"/>
      <c r="ABQ132" s="29"/>
      <c r="ABR132" s="29"/>
      <c r="ABS132" s="29"/>
      <c r="ABT132" s="29"/>
      <c r="ABU132" s="29"/>
      <c r="ABV132" s="29"/>
      <c r="ABW132" s="29"/>
      <c r="ABX132" s="29"/>
      <c r="ABY132" s="29"/>
      <c r="ABZ132" s="29"/>
      <c r="ACA132" s="29"/>
      <c r="ACB132" s="29"/>
      <c r="ACC132" s="29"/>
      <c r="ACD132" s="29"/>
      <c r="ACE132" s="29"/>
      <c r="ACF132" s="29"/>
      <c r="ACG132" s="29"/>
      <c r="ACH132" s="29"/>
      <c r="ACI132" s="29"/>
      <c r="ACJ132" s="29"/>
      <c r="ACK132" s="29"/>
      <c r="ACL132" s="29"/>
      <c r="ACM132" s="29"/>
      <c r="ACN132" s="29"/>
      <c r="ACO132" s="29"/>
      <c r="ACP132" s="29"/>
      <c r="ACQ132" s="29"/>
      <c r="ACR132" s="29"/>
      <c r="ACS132" s="29"/>
      <c r="ACT132" s="29"/>
      <c r="ACU132" s="29"/>
      <c r="ACV132" s="29"/>
      <c r="ACW132" s="29"/>
      <c r="ACX132" s="29"/>
      <c r="ACY132" s="29"/>
      <c r="ACZ132" s="29"/>
      <c r="ADA132" s="29"/>
      <c r="ADB132" s="29"/>
      <c r="ADC132" s="29"/>
      <c r="ADD132" s="29"/>
      <c r="ADE132" s="29"/>
      <c r="ADF132" s="29"/>
      <c r="ADG132" s="29"/>
      <c r="ADH132" s="29"/>
      <c r="ADI132" s="29"/>
      <c r="ADJ132" s="29"/>
      <c r="ADK132" s="29"/>
      <c r="ADL132" s="29"/>
      <c r="ADM132" s="29"/>
      <c r="ADN132" s="29"/>
      <c r="ADO132" s="29"/>
      <c r="ADP132" s="29"/>
      <c r="ADQ132" s="29"/>
      <c r="ADR132" s="29"/>
      <c r="ADS132" s="29"/>
      <c r="ADT132" s="29"/>
      <c r="ADU132" s="29"/>
      <c r="ADV132" s="29"/>
      <c r="ADW132" s="29"/>
      <c r="ADX132" s="29"/>
      <c r="ADY132" s="29"/>
      <c r="ADZ132" s="29"/>
      <c r="AEA132" s="29"/>
      <c r="AEB132" s="29"/>
      <c r="AEC132" s="29"/>
      <c r="AED132" s="29"/>
      <c r="AEE132" s="29"/>
      <c r="AEF132" s="29"/>
      <c r="AEG132" s="29"/>
      <c r="AEH132" s="29"/>
      <c r="AEI132" s="29"/>
      <c r="AEJ132" s="29"/>
      <c r="AEK132" s="29"/>
      <c r="AEL132" s="29"/>
      <c r="AEM132" s="29"/>
      <c r="AEN132" s="29"/>
      <c r="AEO132" s="29"/>
      <c r="AEP132" s="29"/>
      <c r="AEQ132" s="29"/>
      <c r="AER132" s="29"/>
      <c r="AES132" s="29"/>
      <c r="AET132" s="29"/>
      <c r="AEU132" s="29"/>
      <c r="AEV132" s="29"/>
      <c r="AEW132" s="29"/>
      <c r="AEX132" s="29"/>
      <c r="AEY132" s="29"/>
      <c r="AEZ132" s="29"/>
      <c r="AFA132" s="29"/>
      <c r="AFB132" s="29"/>
      <c r="AFC132" s="29"/>
      <c r="AFD132" s="29"/>
      <c r="AFE132" s="29"/>
      <c r="AFF132" s="29"/>
      <c r="AFG132" s="29"/>
      <c r="AFH132" s="29"/>
      <c r="AFI132" s="29"/>
      <c r="AFJ132" s="29"/>
      <c r="AFK132" s="29"/>
      <c r="AFL132" s="29"/>
      <c r="AFM132" s="29"/>
      <c r="AFN132" s="29"/>
      <c r="AFO132" s="29"/>
      <c r="AFP132" s="29"/>
      <c r="AFQ132" s="29"/>
      <c r="AFR132" s="29"/>
      <c r="AFS132" s="29"/>
      <c r="AFT132" s="29"/>
      <c r="AFU132" s="29"/>
      <c r="AFV132" s="29"/>
      <c r="AFW132" s="29"/>
      <c r="AFX132" s="29"/>
      <c r="AFY132" s="29"/>
      <c r="AFZ132" s="29"/>
      <c r="AGA132" s="29"/>
      <c r="AGB132" s="29"/>
      <c r="AGC132" s="29"/>
      <c r="AGD132" s="29"/>
      <c r="AGE132" s="29"/>
      <c r="AGF132" s="29"/>
      <c r="AGG132" s="29"/>
      <c r="AGH132" s="29"/>
      <c r="AGI132" s="29"/>
      <c r="AGJ132" s="29"/>
      <c r="AGK132" s="29"/>
      <c r="AGL132" s="29"/>
      <c r="AGM132" s="29"/>
      <c r="AGN132" s="29"/>
      <c r="AGO132" s="29"/>
      <c r="AGP132" s="29"/>
      <c r="AGQ132" s="29"/>
      <c r="AGR132" s="29"/>
      <c r="AGS132" s="29"/>
      <c r="AGT132" s="29"/>
      <c r="AGU132" s="29"/>
      <c r="AGV132" s="29"/>
      <c r="AGW132" s="29"/>
      <c r="AGX132" s="29"/>
      <c r="AGY132" s="29"/>
      <c r="AGZ132" s="29"/>
      <c r="AHA132" s="29"/>
      <c r="AHB132" s="29"/>
      <c r="AHC132" s="29"/>
      <c r="AHD132" s="29"/>
      <c r="AHE132" s="29"/>
      <c r="AHF132" s="29"/>
      <c r="AHG132" s="29"/>
      <c r="AHH132" s="29"/>
      <c r="AHI132" s="29"/>
      <c r="AHJ132" s="29"/>
      <c r="AHK132" s="29"/>
      <c r="AHL132" s="29"/>
      <c r="AHM132" s="29"/>
      <c r="AHN132" s="29"/>
      <c r="AHO132" s="29"/>
      <c r="AHP132" s="29"/>
      <c r="AHQ132" s="29"/>
      <c r="AHR132" s="29"/>
      <c r="AHS132" s="29"/>
      <c r="AHT132" s="29"/>
      <c r="AHU132" s="29"/>
      <c r="AHV132" s="29"/>
      <c r="AHW132" s="29"/>
      <c r="AHX132" s="29"/>
      <c r="AHY132" s="29"/>
      <c r="AHZ132" s="29"/>
      <c r="AIA132" s="29"/>
      <c r="AIB132" s="29"/>
      <c r="AIC132" s="29"/>
      <c r="AID132" s="29"/>
      <c r="AIE132" s="29"/>
      <c r="AIF132" s="29"/>
      <c r="AIG132" s="29"/>
      <c r="AIH132" s="29"/>
      <c r="AII132" s="29"/>
      <c r="AIJ132" s="29"/>
      <c r="AIK132" s="29"/>
      <c r="AIL132" s="29"/>
      <c r="AIM132" s="29"/>
      <c r="AIN132" s="29"/>
      <c r="AIO132" s="29"/>
      <c r="AIP132" s="29"/>
      <c r="AIQ132" s="29"/>
      <c r="AIR132" s="29"/>
      <c r="AIS132" s="29"/>
      <c r="AIT132" s="29"/>
      <c r="AIU132" s="29"/>
      <c r="AIV132" s="29"/>
      <c r="AIW132" s="29"/>
      <c r="AIX132" s="29"/>
      <c r="AIY132" s="29"/>
      <c r="AIZ132" s="29"/>
      <c r="AJA132" s="29"/>
      <c r="AJB132" s="29"/>
      <c r="AJC132" s="29"/>
      <c r="AJD132" s="29"/>
      <c r="AJE132" s="29"/>
      <c r="AJF132" s="29"/>
      <c r="AJG132" s="29"/>
      <c r="AJH132" s="29"/>
      <c r="AJI132" s="29"/>
      <c r="AJJ132" s="29"/>
      <c r="AJK132" s="29"/>
      <c r="AJL132" s="29"/>
      <c r="AJM132" s="29"/>
      <c r="AJN132" s="29"/>
      <c r="AJO132" s="29"/>
      <c r="AJP132" s="29"/>
      <c r="AJQ132" s="29"/>
      <c r="AJR132" s="29"/>
      <c r="AJS132" s="29"/>
      <c r="AJT132" s="29"/>
      <c r="AJU132" s="29"/>
      <c r="AJV132" s="29"/>
      <c r="AJW132" s="29"/>
      <c r="AJX132" s="29"/>
      <c r="AJY132" s="29"/>
      <c r="AJZ132" s="29"/>
      <c r="AKA132" s="29"/>
      <c r="AKB132" s="29"/>
      <c r="AKC132" s="29"/>
      <c r="AKD132" s="29"/>
      <c r="AKE132" s="29"/>
      <c r="AKF132" s="29"/>
      <c r="AKG132" s="29"/>
      <c r="AKH132" s="29"/>
      <c r="AKI132" s="29"/>
      <c r="AKJ132" s="29"/>
      <c r="AKK132" s="29"/>
      <c r="AKL132" s="29"/>
      <c r="AKM132" s="29"/>
      <c r="AKN132" s="29"/>
      <c r="AKO132" s="29"/>
      <c r="AKP132" s="29"/>
      <c r="AKQ132" s="29"/>
      <c r="AKR132" s="29"/>
      <c r="AKS132" s="29"/>
      <c r="AKT132" s="29"/>
      <c r="AKU132" s="29"/>
      <c r="AKV132" s="29"/>
      <c r="AKW132" s="29"/>
      <c r="AKX132" s="29"/>
      <c r="AKY132" s="29"/>
      <c r="AKZ132" s="29"/>
      <c r="ALA132" s="29"/>
      <c r="ALB132" s="29"/>
      <c r="ALC132" s="29"/>
      <c r="ALD132" s="29"/>
      <c r="ALE132" s="29"/>
      <c r="ALF132" s="29"/>
      <c r="ALG132" s="29"/>
      <c r="ALH132" s="29"/>
      <c r="ALI132" s="29"/>
      <c r="ALJ132" s="29"/>
      <c r="ALK132" s="29"/>
      <c r="ALL132" s="29"/>
      <c r="ALM132" s="29"/>
      <c r="ALN132" s="29"/>
      <c r="ALO132" s="29"/>
      <c r="ALP132" s="29"/>
      <c r="ALQ132" s="29"/>
      <c r="ALR132" s="29"/>
      <c r="ALS132" s="29"/>
      <c r="ALT132" s="29"/>
      <c r="ALU132" s="29"/>
      <c r="ALV132" s="29"/>
      <c r="ALW132" s="29"/>
      <c r="ALX132" s="29"/>
      <c r="ALY132" s="29"/>
      <c r="ALZ132" s="29"/>
      <c r="AMA132" s="29"/>
      <c r="AMB132" s="29"/>
      <c r="AMC132" s="29"/>
      <c r="AMD132" s="29"/>
      <c r="AME132" s="29"/>
      <c r="AMF132" s="29"/>
      <c r="AMG132" s="29"/>
      <c r="AMH132" s="29"/>
      <c r="AMI132" s="29"/>
      <c r="AMJ132" s="29"/>
      <c r="AMK132" s="29"/>
      <c r="AML132" s="29"/>
      <c r="AMM132" s="29"/>
      <c r="AMN132" s="29"/>
      <c r="AMO132" s="29"/>
      <c r="AMP132" s="29"/>
      <c r="AMQ132" s="29"/>
      <c r="AMR132" s="29"/>
      <c r="AMS132" s="29"/>
      <c r="AMT132" s="29"/>
      <c r="AMU132" s="29"/>
      <c r="AMV132" s="29"/>
      <c r="AMW132" s="29"/>
      <c r="AMX132" s="29"/>
      <c r="AMY132" s="29"/>
      <c r="AMZ132" s="29"/>
      <c r="ANA132" s="29"/>
      <c r="ANB132" s="29"/>
      <c r="ANC132" s="29"/>
      <c r="AND132" s="29"/>
      <c r="ANE132" s="29"/>
      <c r="ANF132" s="29"/>
      <c r="ANG132" s="29"/>
      <c r="ANH132" s="29"/>
      <c r="ANI132" s="29"/>
      <c r="ANJ132" s="29"/>
      <c r="ANK132" s="29"/>
      <c r="ANL132" s="29"/>
      <c r="ANM132" s="29"/>
      <c r="ANN132" s="29"/>
      <c r="ANO132" s="29"/>
      <c r="ANP132" s="29"/>
      <c r="ANQ132" s="29"/>
      <c r="ANR132" s="29"/>
      <c r="ANS132" s="29"/>
      <c r="ANT132" s="29"/>
      <c r="ANU132" s="29"/>
      <c r="ANV132" s="29"/>
      <c r="ANW132" s="29"/>
      <c r="ANX132" s="29"/>
      <c r="ANY132" s="29"/>
      <c r="ANZ132" s="29"/>
      <c r="AOA132" s="29"/>
      <c r="AOB132" s="29"/>
      <c r="AOC132" s="29"/>
      <c r="AOD132" s="29"/>
      <c r="AOE132" s="29"/>
      <c r="AOF132" s="29"/>
      <c r="AOG132" s="29"/>
      <c r="AOH132" s="29"/>
      <c r="AOI132" s="29"/>
      <c r="AOJ132" s="29"/>
      <c r="AOK132" s="29"/>
      <c r="AOL132" s="29"/>
      <c r="AOM132" s="29"/>
      <c r="AON132" s="29"/>
      <c r="AOO132" s="29"/>
      <c r="AOP132" s="29"/>
      <c r="AOQ132" s="29"/>
      <c r="AOR132" s="29"/>
      <c r="AOS132" s="29"/>
      <c r="AOT132" s="29"/>
      <c r="AOU132" s="29"/>
      <c r="AOV132" s="29"/>
      <c r="AOW132" s="29"/>
      <c r="AOX132" s="29"/>
      <c r="AOY132" s="29"/>
      <c r="AOZ132" s="29"/>
      <c r="APA132" s="29"/>
      <c r="APB132" s="29"/>
      <c r="APC132" s="29"/>
      <c r="APD132" s="29"/>
      <c r="APE132" s="29"/>
      <c r="APF132" s="29"/>
      <c r="APG132" s="29"/>
      <c r="APH132" s="29"/>
      <c r="API132" s="29"/>
      <c r="APJ132" s="29"/>
      <c r="APK132" s="29"/>
      <c r="APL132" s="29"/>
      <c r="APM132" s="29"/>
      <c r="APN132" s="29"/>
      <c r="APO132" s="29"/>
      <c r="APP132" s="29"/>
      <c r="APQ132" s="29"/>
      <c r="APR132" s="29"/>
      <c r="APS132" s="29"/>
      <c r="APT132" s="29"/>
      <c r="APU132" s="29"/>
      <c r="APV132" s="29"/>
      <c r="APW132" s="29"/>
      <c r="APX132" s="29"/>
      <c r="APY132" s="29"/>
      <c r="APZ132" s="29"/>
      <c r="AQA132" s="29"/>
      <c r="AQB132" s="29"/>
      <c r="AQC132" s="29"/>
      <c r="AQD132" s="29"/>
      <c r="AQE132" s="29"/>
      <c r="AQF132" s="29"/>
      <c r="AQG132" s="29"/>
      <c r="AQH132" s="29"/>
      <c r="AQI132" s="29"/>
      <c r="AQJ132" s="29"/>
      <c r="AQK132" s="29"/>
      <c r="AQL132" s="29"/>
      <c r="AQM132" s="29"/>
      <c r="AQN132" s="29"/>
      <c r="AQO132" s="29"/>
      <c r="AQP132" s="29"/>
      <c r="AQQ132" s="29"/>
      <c r="AQR132" s="29"/>
      <c r="AQS132" s="29"/>
      <c r="AQT132" s="29"/>
      <c r="AQU132" s="29"/>
      <c r="AQV132" s="29"/>
      <c r="AQW132" s="29"/>
      <c r="AQX132" s="29"/>
      <c r="AQY132" s="29"/>
      <c r="AQZ132" s="29"/>
      <c r="ARA132" s="29"/>
      <c r="ARB132" s="29"/>
      <c r="ARC132" s="29"/>
      <c r="ARD132" s="29"/>
      <c r="ARE132" s="29"/>
      <c r="ARF132" s="29"/>
      <c r="ARG132" s="29"/>
      <c r="ARH132" s="29"/>
      <c r="ARI132" s="29"/>
      <c r="ARJ132" s="29"/>
      <c r="ARK132" s="29"/>
      <c r="ARL132" s="29"/>
      <c r="ARM132" s="29"/>
      <c r="ARN132" s="29"/>
      <c r="ARO132" s="29"/>
      <c r="ARP132" s="29"/>
      <c r="ARQ132" s="29"/>
      <c r="ARR132" s="29"/>
      <c r="ARS132" s="29"/>
      <c r="ART132" s="29"/>
      <c r="ARU132" s="29"/>
      <c r="ARV132" s="29"/>
      <c r="ARW132" s="29"/>
      <c r="ARX132" s="29"/>
      <c r="ARY132" s="29"/>
      <c r="ARZ132" s="29"/>
      <c r="ASA132" s="29"/>
      <c r="ASB132" s="29"/>
      <c r="ASC132" s="29"/>
      <c r="ASD132" s="29"/>
      <c r="ASE132" s="29"/>
      <c r="ASF132" s="29"/>
      <c r="ASG132" s="29"/>
      <c r="ASH132" s="29"/>
      <c r="ASI132" s="29"/>
      <c r="ASJ132" s="29"/>
      <c r="ASK132" s="29"/>
      <c r="ASL132" s="29"/>
      <c r="ASM132" s="29"/>
      <c r="ASN132" s="29"/>
      <c r="ASO132" s="29"/>
      <c r="ASP132" s="29"/>
      <c r="ASQ132" s="29"/>
      <c r="ASR132" s="29"/>
      <c r="ASS132" s="29"/>
      <c r="AST132" s="29"/>
      <c r="ASU132" s="29"/>
      <c r="ASV132" s="29"/>
      <c r="ASW132" s="29"/>
      <c r="ASX132" s="29"/>
      <c r="ASY132" s="29"/>
      <c r="ASZ132" s="29"/>
      <c r="ATA132" s="29"/>
      <c r="ATB132" s="29"/>
      <c r="ATC132" s="29"/>
      <c r="ATD132" s="29"/>
      <c r="ATE132" s="29"/>
      <c r="ATF132" s="29"/>
      <c r="ATG132" s="29"/>
      <c r="ATH132" s="29"/>
      <c r="ATI132" s="29"/>
      <c r="ATJ132" s="29"/>
      <c r="ATK132" s="29"/>
      <c r="ATL132" s="29"/>
      <c r="ATM132" s="29"/>
      <c r="ATN132" s="29"/>
      <c r="ATO132" s="29"/>
      <c r="ATP132" s="29"/>
      <c r="ATQ132" s="29"/>
      <c r="ATR132" s="29"/>
      <c r="ATS132" s="29"/>
      <c r="ATT132" s="29"/>
      <c r="ATU132" s="29"/>
      <c r="ATV132" s="29"/>
      <c r="ATW132" s="29"/>
      <c r="ATX132" s="29"/>
      <c r="ATY132" s="29"/>
      <c r="ATZ132" s="29"/>
      <c r="AUA132" s="29"/>
      <c r="AUB132" s="29"/>
      <c r="AUC132" s="29"/>
      <c r="AUD132" s="29"/>
      <c r="AUE132" s="29"/>
      <c r="AUF132" s="29"/>
      <c r="AUG132" s="29"/>
      <c r="AUH132" s="29"/>
      <c r="AUI132" s="29"/>
      <c r="AUJ132" s="29"/>
      <c r="AUK132" s="29"/>
      <c r="AUL132" s="29"/>
      <c r="AUM132" s="29"/>
      <c r="AUN132" s="29"/>
      <c r="AUO132" s="29"/>
      <c r="AUP132" s="29"/>
      <c r="AUQ132" s="29"/>
      <c r="AUR132" s="29"/>
      <c r="AUS132" s="29"/>
      <c r="AUT132" s="29"/>
      <c r="AUU132" s="29"/>
      <c r="AUV132" s="29"/>
      <c r="AUW132" s="29"/>
      <c r="AUX132" s="29"/>
      <c r="AUY132" s="29"/>
      <c r="AUZ132" s="29"/>
      <c r="AVA132" s="29"/>
      <c r="AVB132" s="29"/>
      <c r="AVC132" s="29"/>
      <c r="AVD132" s="29"/>
      <c r="AVE132" s="29"/>
      <c r="AVF132" s="29"/>
      <c r="AVG132" s="29"/>
      <c r="AVH132" s="29"/>
      <c r="AVI132" s="29"/>
      <c r="AVJ132" s="29"/>
      <c r="AVK132" s="29"/>
      <c r="AVL132" s="29"/>
      <c r="AVM132" s="29"/>
      <c r="AVN132" s="29"/>
      <c r="AVO132" s="29"/>
      <c r="AVP132" s="29"/>
      <c r="AVQ132" s="29"/>
      <c r="AVR132" s="29"/>
      <c r="AVS132" s="29"/>
      <c r="AVT132" s="29"/>
      <c r="AVU132" s="29"/>
      <c r="AVV132" s="29"/>
      <c r="AVW132" s="29"/>
      <c r="AVX132" s="29"/>
      <c r="AVY132" s="29"/>
      <c r="AVZ132" s="29"/>
      <c r="AWA132" s="29"/>
      <c r="AWB132" s="29"/>
      <c r="AWC132" s="29"/>
      <c r="AWD132" s="29"/>
      <c r="AWE132" s="29"/>
      <c r="AWF132" s="29"/>
      <c r="AWG132" s="29"/>
      <c r="AWH132" s="29"/>
      <c r="AWI132" s="29"/>
      <c r="AWJ132" s="29"/>
      <c r="AWK132" s="29"/>
      <c r="AWL132" s="29"/>
      <c r="AWM132" s="29"/>
      <c r="AWN132" s="29"/>
      <c r="AWO132" s="29"/>
      <c r="AWP132" s="29"/>
      <c r="AWQ132" s="29"/>
      <c r="AWR132" s="29"/>
      <c r="AWS132" s="29"/>
      <c r="AWT132" s="29"/>
      <c r="AWU132" s="29"/>
      <c r="AWV132" s="29"/>
      <c r="AWW132" s="29"/>
      <c r="AWX132" s="29"/>
      <c r="AWY132" s="29"/>
      <c r="AWZ132" s="29"/>
      <c r="AXA132" s="29"/>
      <c r="AXB132" s="29"/>
      <c r="AXC132" s="29"/>
      <c r="AXD132" s="29"/>
      <c r="AXE132" s="29"/>
      <c r="AXF132" s="29"/>
      <c r="AXG132" s="29"/>
      <c r="AXH132" s="29"/>
      <c r="AXI132" s="29"/>
      <c r="AXJ132" s="29"/>
      <c r="AXK132" s="29"/>
      <c r="AXL132" s="29"/>
      <c r="AXM132" s="29"/>
      <c r="AXN132" s="29"/>
      <c r="AXO132" s="29"/>
      <c r="AXP132" s="29"/>
      <c r="AXQ132" s="29"/>
      <c r="AXR132" s="29"/>
      <c r="AXS132" s="29"/>
      <c r="AXT132" s="29"/>
      <c r="AXU132" s="29"/>
      <c r="AXV132" s="29"/>
      <c r="AXW132" s="29"/>
      <c r="AXX132" s="29"/>
      <c r="AXY132" s="29"/>
      <c r="AXZ132" s="29"/>
      <c r="AYA132" s="29"/>
      <c r="AYB132" s="29"/>
      <c r="AYC132" s="29"/>
      <c r="AYD132" s="29"/>
      <c r="AYE132" s="29"/>
      <c r="AYF132" s="29"/>
      <c r="AYG132" s="29"/>
      <c r="AYH132" s="29"/>
      <c r="AYI132" s="29"/>
      <c r="AYJ132" s="29"/>
      <c r="AYK132" s="29"/>
      <c r="AYL132" s="29"/>
      <c r="AYM132" s="29"/>
      <c r="AYN132" s="29"/>
      <c r="AYO132" s="29"/>
      <c r="AYP132" s="29"/>
      <c r="AYQ132" s="29"/>
      <c r="AYR132" s="29"/>
      <c r="AYS132" s="29"/>
      <c r="AYT132" s="29"/>
      <c r="AYU132" s="29"/>
      <c r="AYV132" s="29"/>
      <c r="AYW132" s="29"/>
      <c r="AYX132" s="29"/>
      <c r="AYY132" s="29"/>
      <c r="AYZ132" s="29"/>
      <c r="AZA132" s="29"/>
      <c r="AZB132" s="29"/>
      <c r="AZC132" s="29"/>
      <c r="AZD132" s="29"/>
      <c r="AZE132" s="29"/>
      <c r="AZF132" s="29"/>
      <c r="AZG132" s="29"/>
      <c r="AZH132" s="29"/>
      <c r="AZI132" s="29"/>
      <c r="AZJ132" s="29"/>
      <c r="AZK132" s="29"/>
      <c r="AZL132" s="29"/>
      <c r="AZM132" s="29"/>
      <c r="AZN132" s="29"/>
      <c r="AZO132" s="29"/>
      <c r="AZP132" s="29"/>
      <c r="AZQ132" s="29"/>
      <c r="AZR132" s="29"/>
      <c r="AZS132" s="29"/>
      <c r="AZT132" s="29"/>
      <c r="AZU132" s="29"/>
      <c r="AZV132" s="29"/>
      <c r="AZW132" s="29"/>
      <c r="AZX132" s="29"/>
      <c r="AZY132" s="29"/>
      <c r="AZZ132" s="29"/>
      <c r="BAA132" s="29"/>
      <c r="BAB132" s="29"/>
      <c r="BAC132" s="29"/>
      <c r="BAD132" s="29"/>
    </row>
    <row r="133" spans="1:1382" s="89" customFormat="1" ht="14" x14ac:dyDescent="0.2">
      <c r="A133" s="118">
        <v>351</v>
      </c>
      <c r="B133" s="44">
        <v>330</v>
      </c>
      <c r="C133" s="40">
        <v>85196022</v>
      </c>
      <c r="D133" s="44">
        <v>4650746</v>
      </c>
      <c r="E133" s="31" t="s">
        <v>1648</v>
      </c>
      <c r="F133" s="30" t="s">
        <v>1649</v>
      </c>
      <c r="G133" s="94">
        <v>16647</v>
      </c>
      <c r="H133" s="40" t="s">
        <v>480</v>
      </c>
      <c r="I133" s="40" t="s">
        <v>563</v>
      </c>
      <c r="J133" s="42">
        <v>69</v>
      </c>
      <c r="K133" s="42">
        <v>1</v>
      </c>
      <c r="L133" s="42">
        <f t="shared" si="9"/>
        <v>68</v>
      </c>
      <c r="M133" s="30" t="s">
        <v>595</v>
      </c>
      <c r="N133" s="56" t="s">
        <v>807</v>
      </c>
      <c r="O133" s="30">
        <v>2</v>
      </c>
      <c r="P133" s="44">
        <v>2</v>
      </c>
      <c r="Q133" s="30" t="s">
        <v>3572</v>
      </c>
      <c r="R133" s="30" t="s">
        <v>453</v>
      </c>
      <c r="S133" s="32" t="s">
        <v>453</v>
      </c>
      <c r="T133" s="32" t="s">
        <v>453</v>
      </c>
      <c r="U133" s="42" t="s">
        <v>453</v>
      </c>
      <c r="V133" s="32" t="s">
        <v>453</v>
      </c>
      <c r="W133" s="32" t="s">
        <v>1652</v>
      </c>
      <c r="X133" s="30" t="s">
        <v>904</v>
      </c>
      <c r="Y133" s="30" t="s">
        <v>1653</v>
      </c>
      <c r="Z133" s="56" t="s">
        <v>804</v>
      </c>
      <c r="AA133" s="62">
        <v>41899</v>
      </c>
      <c r="AB133" s="82" t="s">
        <v>807</v>
      </c>
      <c r="AC133" s="76">
        <v>42951</v>
      </c>
      <c r="AD133" s="61">
        <f t="shared" si="10"/>
        <v>34.586301369863016</v>
      </c>
      <c r="AE133" s="61" t="s">
        <v>539</v>
      </c>
      <c r="AF133" s="61">
        <v>1</v>
      </c>
      <c r="AG133" s="61" t="s">
        <v>539</v>
      </c>
      <c r="AH133" s="61">
        <v>1</v>
      </c>
      <c r="AI133" s="61" t="s">
        <v>539</v>
      </c>
      <c r="AJ133" s="61">
        <v>1</v>
      </c>
      <c r="AK133" s="61" t="s">
        <v>539</v>
      </c>
      <c r="AL133" s="61">
        <v>1</v>
      </c>
      <c r="AM133" s="61" t="s">
        <v>539</v>
      </c>
      <c r="AN133" s="61">
        <v>1</v>
      </c>
      <c r="AO133" s="61"/>
      <c r="AP133" s="61"/>
      <c r="AQ133" s="61"/>
      <c r="AR133" s="61"/>
      <c r="AS133" s="61"/>
      <c r="AT133" s="61"/>
      <c r="AU133" s="61"/>
      <c r="AV133" s="61"/>
      <c r="AW133" s="61"/>
      <c r="AX133" s="61"/>
      <c r="AY133" s="86" t="s">
        <v>2902</v>
      </c>
      <c r="AZ133" s="32" t="s">
        <v>539</v>
      </c>
      <c r="BA133" s="42">
        <v>1</v>
      </c>
      <c r="BB133" s="44">
        <v>2</v>
      </c>
      <c r="BC133" s="30" t="s">
        <v>2165</v>
      </c>
      <c r="BD133" s="60" t="s">
        <v>453</v>
      </c>
      <c r="BE133" s="42" t="s">
        <v>453</v>
      </c>
      <c r="BF133" s="43" t="s">
        <v>807</v>
      </c>
      <c r="BG133" s="48" t="s">
        <v>453</v>
      </c>
      <c r="BH133" s="48" t="s">
        <v>453</v>
      </c>
      <c r="BI133" s="48" t="s">
        <v>453</v>
      </c>
      <c r="BJ133" s="48" t="s">
        <v>453</v>
      </c>
      <c r="BK133" s="70" t="s">
        <v>453</v>
      </c>
      <c r="BL133" s="70" t="s">
        <v>3573</v>
      </c>
      <c r="BM133" s="30">
        <v>90</v>
      </c>
      <c r="BN133" s="30">
        <v>90</v>
      </c>
      <c r="BO133" s="30">
        <v>89</v>
      </c>
      <c r="BP133" s="30" t="s">
        <v>1798</v>
      </c>
      <c r="BQ133" s="30" t="s">
        <v>453</v>
      </c>
      <c r="BR133" s="30" t="s">
        <v>453</v>
      </c>
      <c r="BS133" s="30" t="s">
        <v>1008</v>
      </c>
      <c r="BT133" s="30" t="s">
        <v>453</v>
      </c>
      <c r="BU133" s="30" t="s">
        <v>929</v>
      </c>
      <c r="BV133" s="30" t="s">
        <v>3574</v>
      </c>
      <c r="BW133" s="30">
        <v>89</v>
      </c>
      <c r="BX133" s="30">
        <v>81</v>
      </c>
      <c r="BY133" s="30">
        <v>84</v>
      </c>
      <c r="BZ133" s="30" t="s">
        <v>1737</v>
      </c>
      <c r="CA133" s="112"/>
      <c r="CC133" s="29"/>
      <c r="CD133" s="29"/>
      <c r="CE133" s="29"/>
      <c r="CF133" s="29"/>
      <c r="CG133" s="29"/>
      <c r="CH133" s="29"/>
      <c r="CI133" s="29"/>
      <c r="CJ133" s="29"/>
      <c r="CK133" s="29"/>
      <c r="CL133" s="29"/>
      <c r="CM133" s="29"/>
      <c r="CN133" s="29"/>
      <c r="CO133" s="29"/>
      <c r="CP133" s="29"/>
      <c r="CQ133" s="29"/>
      <c r="CR133" s="29"/>
      <c r="CS133" s="29"/>
      <c r="CT133" s="29"/>
      <c r="CU133" s="29"/>
      <c r="CV133" s="29"/>
      <c r="CW133" s="29"/>
      <c r="CX133" s="29"/>
      <c r="CY133" s="29"/>
      <c r="CZ133" s="29"/>
      <c r="DA133" s="29"/>
      <c r="DB133" s="29"/>
      <c r="DC133" s="29"/>
      <c r="DD133" s="29"/>
      <c r="DE133" s="29"/>
      <c r="DF133" s="29"/>
      <c r="DG133" s="29"/>
      <c r="DH133" s="29"/>
      <c r="DI133" s="29"/>
      <c r="DJ133" s="29"/>
      <c r="DK133" s="29"/>
      <c r="DL133" s="29"/>
      <c r="DM133" s="29"/>
      <c r="DN133" s="29"/>
      <c r="DO133" s="29"/>
      <c r="DP133" s="29"/>
      <c r="DQ133" s="29"/>
      <c r="DR133" s="29"/>
      <c r="DS133" s="29"/>
      <c r="DT133" s="29"/>
      <c r="DU133" s="29"/>
      <c r="DV133" s="29"/>
      <c r="DW133" s="29"/>
      <c r="DX133" s="29"/>
      <c r="DY133" s="29"/>
      <c r="DZ133" s="29"/>
      <c r="EA133" s="29"/>
      <c r="EB133" s="29"/>
      <c r="EC133" s="29"/>
      <c r="ED133" s="29"/>
      <c r="EE133" s="29"/>
      <c r="EF133" s="29"/>
      <c r="EG133" s="29"/>
      <c r="EH133" s="29"/>
      <c r="EI133" s="29"/>
      <c r="EJ133" s="29"/>
      <c r="EK133" s="29"/>
      <c r="EL133" s="29"/>
      <c r="EM133" s="29"/>
      <c r="EN133" s="29"/>
      <c r="EO133" s="29"/>
      <c r="EP133" s="29"/>
      <c r="EQ133" s="29"/>
      <c r="ER133" s="29"/>
      <c r="ES133" s="29"/>
      <c r="ET133" s="29"/>
      <c r="EU133" s="29"/>
      <c r="EV133" s="29"/>
      <c r="EW133" s="29"/>
      <c r="EX133" s="29"/>
      <c r="EY133" s="29"/>
      <c r="EZ133" s="29"/>
      <c r="FA133" s="29"/>
      <c r="FB133" s="29"/>
      <c r="FC133" s="29"/>
      <c r="FD133" s="29"/>
      <c r="FE133" s="29"/>
      <c r="FF133" s="29"/>
      <c r="FG133" s="29"/>
      <c r="FH133" s="29"/>
      <c r="FI133" s="29"/>
      <c r="FJ133" s="29"/>
      <c r="FK133" s="29"/>
      <c r="FL133" s="29"/>
      <c r="FM133" s="29"/>
      <c r="FN133" s="29"/>
      <c r="FO133" s="29"/>
      <c r="FP133" s="29"/>
      <c r="FQ133" s="29"/>
      <c r="FR133" s="29"/>
      <c r="FS133" s="29"/>
      <c r="FT133" s="29"/>
      <c r="FU133" s="29"/>
      <c r="FV133" s="29"/>
      <c r="FW133" s="29"/>
      <c r="FX133" s="29"/>
      <c r="FY133" s="29"/>
      <c r="FZ133" s="29"/>
      <c r="GA133" s="29"/>
      <c r="GB133" s="29"/>
      <c r="GC133" s="29"/>
      <c r="GD133" s="29"/>
      <c r="GE133" s="29"/>
      <c r="GF133" s="29"/>
      <c r="GG133" s="29"/>
      <c r="GH133" s="29"/>
      <c r="GI133" s="29"/>
      <c r="GJ133" s="29"/>
      <c r="GK133" s="29"/>
      <c r="GL133" s="29"/>
      <c r="GM133" s="29"/>
      <c r="GN133" s="29"/>
      <c r="GO133" s="29"/>
      <c r="GP133" s="29"/>
      <c r="GQ133" s="29"/>
      <c r="GR133" s="29"/>
      <c r="GS133" s="29"/>
      <c r="GT133" s="29"/>
      <c r="GU133" s="29"/>
      <c r="GV133" s="29"/>
      <c r="GW133" s="29"/>
      <c r="GX133" s="29"/>
      <c r="GY133" s="29"/>
      <c r="GZ133" s="29"/>
      <c r="HA133" s="29"/>
      <c r="HB133" s="29"/>
      <c r="HC133" s="29"/>
      <c r="HD133" s="29"/>
      <c r="HE133" s="29"/>
      <c r="HF133" s="29"/>
      <c r="HG133" s="29"/>
      <c r="HH133" s="29"/>
      <c r="HI133" s="29"/>
      <c r="HJ133" s="29"/>
      <c r="HK133" s="29"/>
      <c r="HL133" s="29"/>
      <c r="HM133" s="29"/>
      <c r="HN133" s="29"/>
      <c r="HO133" s="29"/>
      <c r="HP133" s="29"/>
      <c r="HQ133" s="29"/>
      <c r="HR133" s="29"/>
      <c r="HS133" s="29"/>
      <c r="HT133" s="29"/>
      <c r="HU133" s="29"/>
      <c r="HV133" s="29"/>
      <c r="HW133" s="29"/>
      <c r="HX133" s="29"/>
      <c r="HY133" s="29"/>
      <c r="HZ133" s="29"/>
      <c r="IA133" s="29"/>
      <c r="IB133" s="29"/>
      <c r="IC133" s="29"/>
      <c r="ID133" s="29"/>
      <c r="IE133" s="29"/>
      <c r="IF133" s="29"/>
      <c r="IG133" s="29"/>
      <c r="IH133" s="29"/>
      <c r="II133" s="29"/>
      <c r="IJ133" s="29"/>
      <c r="IK133" s="29"/>
      <c r="IL133" s="29"/>
      <c r="IM133" s="29"/>
      <c r="IN133" s="29"/>
      <c r="IO133" s="29"/>
      <c r="IP133" s="29"/>
      <c r="IQ133" s="29"/>
      <c r="IR133" s="29"/>
      <c r="IS133" s="29"/>
      <c r="IT133" s="29"/>
      <c r="IU133" s="29"/>
      <c r="IV133" s="29"/>
      <c r="IW133" s="29"/>
      <c r="IX133" s="29"/>
      <c r="IY133" s="29"/>
      <c r="IZ133" s="29"/>
      <c r="JA133" s="29"/>
      <c r="JB133" s="29"/>
      <c r="JC133" s="29"/>
      <c r="JD133" s="29"/>
      <c r="JE133" s="29"/>
      <c r="JF133" s="29"/>
      <c r="JG133" s="29"/>
      <c r="JH133" s="29"/>
      <c r="JI133" s="29"/>
      <c r="JJ133" s="29"/>
      <c r="JK133" s="29"/>
      <c r="JL133" s="29"/>
      <c r="JM133" s="29"/>
      <c r="JN133" s="29"/>
      <c r="JO133" s="29"/>
      <c r="JP133" s="29"/>
      <c r="JQ133" s="29"/>
      <c r="JR133" s="29"/>
      <c r="JS133" s="29"/>
      <c r="JT133" s="29"/>
      <c r="JU133" s="29"/>
      <c r="JV133" s="29"/>
      <c r="JW133" s="29"/>
      <c r="JX133" s="29"/>
      <c r="JY133" s="29"/>
      <c r="JZ133" s="29"/>
      <c r="KA133" s="29"/>
      <c r="KB133" s="29"/>
      <c r="KC133" s="29"/>
      <c r="KD133" s="29"/>
      <c r="KE133" s="29"/>
      <c r="KF133" s="29"/>
      <c r="KG133" s="29"/>
      <c r="KH133" s="29"/>
      <c r="KI133" s="29"/>
      <c r="KJ133" s="29"/>
      <c r="KK133" s="29"/>
      <c r="KL133" s="29"/>
      <c r="KM133" s="29"/>
      <c r="KN133" s="29"/>
      <c r="KO133" s="29"/>
      <c r="KP133" s="29"/>
      <c r="KQ133" s="29"/>
      <c r="KR133" s="29"/>
      <c r="KS133" s="29"/>
      <c r="KT133" s="29"/>
      <c r="KU133" s="29"/>
      <c r="KV133" s="29"/>
      <c r="KW133" s="29"/>
      <c r="KX133" s="29"/>
      <c r="KY133" s="29"/>
      <c r="KZ133" s="29"/>
      <c r="LA133" s="29"/>
      <c r="LB133" s="29"/>
      <c r="LC133" s="29"/>
      <c r="LD133" s="29"/>
      <c r="LE133" s="29"/>
      <c r="LF133" s="29"/>
      <c r="LG133" s="29"/>
      <c r="LH133" s="29"/>
      <c r="LI133" s="29"/>
      <c r="LJ133" s="29"/>
      <c r="LK133" s="29"/>
      <c r="LL133" s="29"/>
      <c r="LM133" s="29"/>
      <c r="LN133" s="29"/>
      <c r="LO133" s="29"/>
      <c r="LP133" s="29"/>
      <c r="LQ133" s="29"/>
      <c r="LR133" s="29"/>
      <c r="LS133" s="29"/>
      <c r="LT133" s="29"/>
      <c r="LU133" s="29"/>
      <c r="LV133" s="29"/>
      <c r="LW133" s="29"/>
      <c r="LX133" s="29"/>
      <c r="LY133" s="29"/>
      <c r="LZ133" s="29"/>
      <c r="MA133" s="29"/>
      <c r="MB133" s="29"/>
      <c r="MC133" s="29"/>
      <c r="MD133" s="29"/>
      <c r="ME133" s="29"/>
      <c r="MF133" s="29"/>
      <c r="MG133" s="29"/>
      <c r="MH133" s="29"/>
      <c r="MI133" s="29"/>
      <c r="MJ133" s="29"/>
      <c r="MK133" s="29"/>
      <c r="ML133" s="29"/>
      <c r="MM133" s="29"/>
      <c r="MN133" s="29"/>
      <c r="MO133" s="29"/>
      <c r="MP133" s="29"/>
      <c r="MQ133" s="29"/>
      <c r="MR133" s="29"/>
      <c r="MS133" s="29"/>
      <c r="MT133" s="29"/>
      <c r="MU133" s="29"/>
      <c r="MV133" s="29"/>
      <c r="MW133" s="29"/>
      <c r="MX133" s="29"/>
      <c r="MY133" s="29"/>
      <c r="MZ133" s="29"/>
      <c r="NA133" s="29"/>
      <c r="NB133" s="29"/>
      <c r="NC133" s="29"/>
      <c r="ND133" s="29"/>
      <c r="NE133" s="29"/>
      <c r="NF133" s="29"/>
      <c r="NG133" s="29"/>
      <c r="NH133" s="29"/>
      <c r="NI133" s="29"/>
      <c r="NJ133" s="29"/>
      <c r="NK133" s="29"/>
      <c r="NL133" s="29"/>
      <c r="NM133" s="29"/>
      <c r="NN133" s="29"/>
      <c r="NO133" s="29"/>
      <c r="NP133" s="29"/>
      <c r="NQ133" s="29"/>
      <c r="NR133" s="29"/>
      <c r="NS133" s="29"/>
      <c r="NT133" s="29"/>
      <c r="NU133" s="29"/>
      <c r="NV133" s="29"/>
      <c r="NW133" s="29"/>
      <c r="NX133" s="29"/>
      <c r="NY133" s="29"/>
      <c r="NZ133" s="29"/>
      <c r="OA133" s="29"/>
      <c r="OB133" s="29"/>
      <c r="OC133" s="29"/>
      <c r="OD133" s="29"/>
      <c r="OE133" s="29"/>
      <c r="OF133" s="29"/>
      <c r="OG133" s="29"/>
      <c r="OH133" s="29"/>
      <c r="OI133" s="29"/>
      <c r="OJ133" s="29"/>
      <c r="OK133" s="29"/>
      <c r="OL133" s="29"/>
      <c r="OM133" s="29"/>
      <c r="ON133" s="29"/>
      <c r="OO133" s="29"/>
      <c r="OP133" s="29"/>
      <c r="OQ133" s="29"/>
      <c r="OR133" s="29"/>
      <c r="OS133" s="29"/>
      <c r="OT133" s="29"/>
      <c r="OU133" s="29"/>
      <c r="OV133" s="29"/>
      <c r="OW133" s="29"/>
      <c r="OX133" s="29"/>
      <c r="OY133" s="29"/>
      <c r="OZ133" s="29"/>
      <c r="PA133" s="29"/>
      <c r="PB133" s="29"/>
      <c r="PC133" s="29"/>
      <c r="PD133" s="29"/>
      <c r="PE133" s="29"/>
      <c r="PF133" s="29"/>
      <c r="PG133" s="29"/>
      <c r="PH133" s="29"/>
      <c r="PI133" s="29"/>
      <c r="PJ133" s="29"/>
      <c r="PK133" s="29"/>
      <c r="PL133" s="29"/>
      <c r="PM133" s="29"/>
      <c r="PN133" s="29"/>
      <c r="PO133" s="29"/>
      <c r="PP133" s="29"/>
      <c r="PQ133" s="29"/>
      <c r="PR133" s="29"/>
      <c r="PS133" s="29"/>
      <c r="PT133" s="29"/>
      <c r="PU133" s="29"/>
      <c r="PV133" s="29"/>
      <c r="PW133" s="29"/>
      <c r="PX133" s="29"/>
      <c r="PY133" s="29"/>
      <c r="PZ133" s="29"/>
      <c r="QA133" s="29"/>
      <c r="QB133" s="29"/>
      <c r="QC133" s="29"/>
      <c r="QD133" s="29"/>
      <c r="QE133" s="29"/>
      <c r="QF133" s="29"/>
      <c r="QG133" s="29"/>
      <c r="QH133" s="29"/>
      <c r="QI133" s="29"/>
      <c r="QJ133" s="29"/>
      <c r="QK133" s="29"/>
      <c r="QL133" s="29"/>
      <c r="QM133" s="29"/>
      <c r="QN133" s="29"/>
      <c r="QO133" s="29"/>
      <c r="QP133" s="29"/>
      <c r="QQ133" s="29"/>
      <c r="QR133" s="29"/>
      <c r="QS133" s="29"/>
      <c r="QT133" s="29"/>
      <c r="QU133" s="29"/>
      <c r="QV133" s="29"/>
      <c r="QW133" s="29"/>
      <c r="QX133" s="29"/>
      <c r="QY133" s="29"/>
      <c r="QZ133" s="29"/>
      <c r="RA133" s="29"/>
      <c r="RB133" s="29"/>
      <c r="RC133" s="29"/>
      <c r="RD133" s="29"/>
      <c r="RE133" s="29"/>
      <c r="RF133" s="29"/>
      <c r="RG133" s="29"/>
      <c r="RH133" s="29"/>
      <c r="RI133" s="29"/>
      <c r="RJ133" s="29"/>
      <c r="RK133" s="29"/>
      <c r="RL133" s="29"/>
      <c r="RM133" s="29"/>
      <c r="RN133" s="29"/>
      <c r="RO133" s="29"/>
      <c r="RP133" s="29"/>
      <c r="RQ133" s="29"/>
      <c r="RR133" s="29"/>
      <c r="RS133" s="29"/>
      <c r="RT133" s="29"/>
      <c r="RU133" s="29"/>
      <c r="RV133" s="29"/>
      <c r="RW133" s="29"/>
      <c r="RX133" s="29"/>
      <c r="RY133" s="29"/>
      <c r="RZ133" s="29"/>
      <c r="SA133" s="29"/>
      <c r="SB133" s="29"/>
      <c r="SC133" s="29"/>
      <c r="SD133" s="29"/>
      <c r="SE133" s="29"/>
      <c r="SF133" s="29"/>
      <c r="SG133" s="29"/>
      <c r="SH133" s="29"/>
      <c r="SI133" s="29"/>
      <c r="SJ133" s="29"/>
      <c r="SK133" s="29"/>
      <c r="SL133" s="29"/>
      <c r="SM133" s="29"/>
      <c r="SN133" s="29"/>
      <c r="SO133" s="29"/>
      <c r="SP133" s="29"/>
      <c r="SQ133" s="29"/>
      <c r="SR133" s="29"/>
      <c r="SS133" s="29"/>
      <c r="ST133" s="29"/>
      <c r="SU133" s="29"/>
      <c r="SV133" s="29"/>
      <c r="SW133" s="29"/>
      <c r="SX133" s="29"/>
      <c r="SY133" s="29"/>
      <c r="SZ133" s="29"/>
      <c r="TA133" s="29"/>
      <c r="TB133" s="29"/>
      <c r="TC133" s="29"/>
      <c r="TD133" s="29"/>
      <c r="TE133" s="29"/>
      <c r="TF133" s="29"/>
      <c r="TG133" s="29"/>
      <c r="TH133" s="29"/>
      <c r="TI133" s="29"/>
      <c r="TJ133" s="29"/>
      <c r="TK133" s="29"/>
      <c r="TL133" s="29"/>
      <c r="TM133" s="29"/>
      <c r="TN133" s="29"/>
      <c r="TO133" s="29"/>
      <c r="TP133" s="29"/>
      <c r="TQ133" s="29"/>
      <c r="TR133" s="29"/>
      <c r="TS133" s="29"/>
      <c r="TT133" s="29"/>
      <c r="TU133" s="29"/>
      <c r="TV133" s="29"/>
      <c r="TW133" s="29"/>
      <c r="TX133" s="29"/>
      <c r="TY133" s="29"/>
      <c r="TZ133" s="29"/>
      <c r="UA133" s="29"/>
      <c r="UB133" s="29"/>
      <c r="UC133" s="29"/>
      <c r="UD133" s="29"/>
      <c r="UE133" s="29"/>
      <c r="UF133" s="29"/>
      <c r="UG133" s="29"/>
      <c r="UH133" s="29"/>
      <c r="UI133" s="29"/>
      <c r="UJ133" s="29"/>
      <c r="UK133" s="29"/>
      <c r="UL133" s="29"/>
      <c r="UM133" s="29"/>
      <c r="UN133" s="29"/>
      <c r="UO133" s="29"/>
      <c r="UP133" s="29"/>
      <c r="UQ133" s="29"/>
      <c r="UR133" s="29"/>
      <c r="US133" s="29"/>
      <c r="UT133" s="29"/>
      <c r="UU133" s="29"/>
      <c r="UV133" s="29"/>
      <c r="UW133" s="29"/>
      <c r="UX133" s="29"/>
      <c r="UY133" s="29"/>
      <c r="UZ133" s="29"/>
      <c r="VA133" s="29"/>
      <c r="VB133" s="29"/>
      <c r="VC133" s="29"/>
      <c r="VD133" s="29"/>
      <c r="VE133" s="29"/>
      <c r="VF133" s="29"/>
      <c r="VG133" s="29"/>
      <c r="VH133" s="29"/>
      <c r="VI133" s="29"/>
      <c r="VJ133" s="29"/>
      <c r="VK133" s="29"/>
      <c r="VL133" s="29"/>
      <c r="VM133" s="29"/>
      <c r="VN133" s="29"/>
      <c r="VO133" s="29"/>
      <c r="VP133" s="29"/>
      <c r="VQ133" s="29"/>
      <c r="VR133" s="29"/>
      <c r="VS133" s="29"/>
      <c r="VT133" s="29"/>
      <c r="VU133" s="29"/>
      <c r="VV133" s="29"/>
      <c r="VW133" s="29"/>
      <c r="VX133" s="29"/>
      <c r="VY133" s="29"/>
      <c r="VZ133" s="29"/>
      <c r="WA133" s="29"/>
      <c r="WB133" s="29"/>
      <c r="WC133" s="29"/>
      <c r="WD133" s="29"/>
      <c r="WE133" s="29"/>
      <c r="WF133" s="29"/>
      <c r="WG133" s="29"/>
      <c r="WH133" s="29"/>
      <c r="WI133" s="29"/>
      <c r="WJ133" s="29"/>
      <c r="WK133" s="29"/>
      <c r="WL133" s="29"/>
      <c r="WM133" s="29"/>
      <c r="WN133" s="29"/>
      <c r="WO133" s="29"/>
      <c r="WP133" s="29"/>
      <c r="WQ133" s="29"/>
      <c r="WR133" s="29"/>
      <c r="WS133" s="29"/>
      <c r="WT133" s="29"/>
      <c r="WU133" s="29"/>
      <c r="WV133" s="29"/>
      <c r="WW133" s="29"/>
      <c r="WX133" s="29"/>
      <c r="WY133" s="29"/>
      <c r="WZ133" s="29"/>
      <c r="XA133" s="29"/>
      <c r="XB133" s="29"/>
      <c r="XC133" s="29"/>
      <c r="XD133" s="29"/>
      <c r="XE133" s="29"/>
      <c r="XF133" s="29"/>
      <c r="XG133" s="29"/>
      <c r="XH133" s="29"/>
      <c r="XI133" s="29"/>
      <c r="XJ133" s="29"/>
      <c r="XK133" s="29"/>
      <c r="XL133" s="29"/>
      <c r="XM133" s="29"/>
      <c r="XN133" s="29"/>
      <c r="XO133" s="29"/>
      <c r="XP133" s="29"/>
      <c r="XQ133" s="29"/>
      <c r="XR133" s="29"/>
      <c r="XS133" s="29"/>
      <c r="XT133" s="29"/>
      <c r="XU133" s="29"/>
      <c r="XV133" s="29"/>
      <c r="XW133" s="29"/>
      <c r="XX133" s="29"/>
      <c r="XY133" s="29"/>
      <c r="XZ133" s="29"/>
      <c r="YA133" s="29"/>
      <c r="YB133" s="29"/>
      <c r="YC133" s="29"/>
      <c r="YD133" s="29"/>
      <c r="YE133" s="29"/>
      <c r="YF133" s="29"/>
      <c r="YG133" s="29"/>
      <c r="YH133" s="29"/>
      <c r="YI133" s="29"/>
      <c r="YJ133" s="29"/>
      <c r="YK133" s="29"/>
      <c r="YL133" s="29"/>
      <c r="YM133" s="29"/>
      <c r="YN133" s="29"/>
      <c r="YO133" s="29"/>
      <c r="YP133" s="29"/>
      <c r="YQ133" s="29"/>
      <c r="YR133" s="29"/>
      <c r="YS133" s="29"/>
      <c r="YT133" s="29"/>
      <c r="YU133" s="29"/>
      <c r="YV133" s="29"/>
      <c r="YW133" s="29"/>
      <c r="YX133" s="29"/>
      <c r="YY133" s="29"/>
      <c r="YZ133" s="29"/>
      <c r="ZA133" s="29"/>
      <c r="ZB133" s="29"/>
      <c r="ZC133" s="29"/>
      <c r="ZD133" s="29"/>
      <c r="ZE133" s="29"/>
      <c r="ZF133" s="29"/>
      <c r="ZG133" s="29"/>
      <c r="ZH133" s="29"/>
      <c r="ZI133" s="29"/>
      <c r="ZJ133" s="29"/>
      <c r="ZK133" s="29"/>
      <c r="ZL133" s="29"/>
      <c r="ZM133" s="29"/>
      <c r="ZN133" s="29"/>
      <c r="ZO133" s="29"/>
      <c r="ZP133" s="29"/>
      <c r="ZQ133" s="29"/>
      <c r="ZR133" s="29"/>
      <c r="ZS133" s="29"/>
      <c r="ZT133" s="29"/>
      <c r="ZU133" s="29"/>
      <c r="ZV133" s="29"/>
      <c r="ZW133" s="29"/>
      <c r="ZX133" s="29"/>
      <c r="ZY133" s="29"/>
      <c r="ZZ133" s="29"/>
      <c r="AAA133" s="29"/>
      <c r="AAB133" s="29"/>
      <c r="AAC133" s="29"/>
      <c r="AAD133" s="29"/>
      <c r="AAE133" s="29"/>
      <c r="AAF133" s="29"/>
      <c r="AAG133" s="29"/>
      <c r="AAH133" s="29"/>
      <c r="AAI133" s="29"/>
      <c r="AAJ133" s="29"/>
      <c r="AAK133" s="29"/>
      <c r="AAL133" s="29"/>
      <c r="AAM133" s="29"/>
      <c r="AAN133" s="29"/>
      <c r="AAO133" s="29"/>
      <c r="AAP133" s="29"/>
      <c r="AAQ133" s="29"/>
      <c r="AAR133" s="29"/>
      <c r="AAS133" s="29"/>
      <c r="AAT133" s="29"/>
      <c r="AAU133" s="29"/>
      <c r="AAV133" s="29"/>
      <c r="AAW133" s="29"/>
      <c r="AAX133" s="29"/>
      <c r="AAY133" s="29"/>
      <c r="AAZ133" s="29"/>
      <c r="ABA133" s="29"/>
      <c r="ABB133" s="29"/>
      <c r="ABC133" s="29"/>
      <c r="ABD133" s="29"/>
      <c r="ABE133" s="29"/>
      <c r="ABF133" s="29"/>
      <c r="ABG133" s="29"/>
      <c r="ABH133" s="29"/>
      <c r="ABI133" s="29"/>
      <c r="ABJ133" s="29"/>
      <c r="ABK133" s="29"/>
      <c r="ABL133" s="29"/>
      <c r="ABM133" s="29"/>
      <c r="ABN133" s="29"/>
      <c r="ABO133" s="29"/>
      <c r="ABP133" s="29"/>
      <c r="ABQ133" s="29"/>
      <c r="ABR133" s="29"/>
      <c r="ABS133" s="29"/>
      <c r="ABT133" s="29"/>
      <c r="ABU133" s="29"/>
      <c r="ABV133" s="29"/>
      <c r="ABW133" s="29"/>
      <c r="ABX133" s="29"/>
      <c r="ABY133" s="29"/>
      <c r="ABZ133" s="29"/>
      <c r="ACA133" s="29"/>
      <c r="ACB133" s="29"/>
      <c r="ACC133" s="29"/>
      <c r="ACD133" s="29"/>
      <c r="ACE133" s="29"/>
      <c r="ACF133" s="29"/>
      <c r="ACG133" s="29"/>
      <c r="ACH133" s="29"/>
      <c r="ACI133" s="29"/>
      <c r="ACJ133" s="29"/>
      <c r="ACK133" s="29"/>
      <c r="ACL133" s="29"/>
      <c r="ACM133" s="29"/>
      <c r="ACN133" s="29"/>
      <c r="ACO133" s="29"/>
      <c r="ACP133" s="29"/>
      <c r="ACQ133" s="29"/>
      <c r="ACR133" s="29"/>
      <c r="ACS133" s="29"/>
      <c r="ACT133" s="29"/>
      <c r="ACU133" s="29"/>
      <c r="ACV133" s="29"/>
      <c r="ACW133" s="29"/>
      <c r="ACX133" s="29"/>
      <c r="ACY133" s="29"/>
      <c r="ACZ133" s="29"/>
      <c r="ADA133" s="29"/>
      <c r="ADB133" s="29"/>
      <c r="ADC133" s="29"/>
      <c r="ADD133" s="29"/>
      <c r="ADE133" s="29"/>
      <c r="ADF133" s="29"/>
      <c r="ADG133" s="29"/>
      <c r="ADH133" s="29"/>
      <c r="ADI133" s="29"/>
      <c r="ADJ133" s="29"/>
      <c r="ADK133" s="29"/>
      <c r="ADL133" s="29"/>
      <c r="ADM133" s="29"/>
      <c r="ADN133" s="29"/>
      <c r="ADO133" s="29"/>
      <c r="ADP133" s="29"/>
      <c r="ADQ133" s="29"/>
      <c r="ADR133" s="29"/>
      <c r="ADS133" s="29"/>
      <c r="ADT133" s="29"/>
      <c r="ADU133" s="29"/>
      <c r="ADV133" s="29"/>
      <c r="ADW133" s="29"/>
      <c r="ADX133" s="29"/>
      <c r="ADY133" s="29"/>
      <c r="ADZ133" s="29"/>
      <c r="AEA133" s="29"/>
      <c r="AEB133" s="29"/>
      <c r="AEC133" s="29"/>
      <c r="AED133" s="29"/>
      <c r="AEE133" s="29"/>
      <c r="AEF133" s="29"/>
      <c r="AEG133" s="29"/>
      <c r="AEH133" s="29"/>
      <c r="AEI133" s="29"/>
      <c r="AEJ133" s="29"/>
      <c r="AEK133" s="29"/>
      <c r="AEL133" s="29"/>
      <c r="AEM133" s="29"/>
      <c r="AEN133" s="29"/>
      <c r="AEO133" s="29"/>
      <c r="AEP133" s="29"/>
      <c r="AEQ133" s="29"/>
      <c r="AER133" s="29"/>
      <c r="AES133" s="29"/>
      <c r="AET133" s="29"/>
      <c r="AEU133" s="29"/>
      <c r="AEV133" s="29"/>
      <c r="AEW133" s="29"/>
      <c r="AEX133" s="29"/>
      <c r="AEY133" s="29"/>
      <c r="AEZ133" s="29"/>
      <c r="AFA133" s="29"/>
      <c r="AFB133" s="29"/>
      <c r="AFC133" s="29"/>
      <c r="AFD133" s="29"/>
      <c r="AFE133" s="29"/>
      <c r="AFF133" s="29"/>
      <c r="AFG133" s="29"/>
      <c r="AFH133" s="29"/>
      <c r="AFI133" s="29"/>
      <c r="AFJ133" s="29"/>
      <c r="AFK133" s="29"/>
      <c r="AFL133" s="29"/>
      <c r="AFM133" s="29"/>
      <c r="AFN133" s="29"/>
      <c r="AFO133" s="29"/>
      <c r="AFP133" s="29"/>
      <c r="AFQ133" s="29"/>
      <c r="AFR133" s="29"/>
      <c r="AFS133" s="29"/>
      <c r="AFT133" s="29"/>
      <c r="AFU133" s="29"/>
      <c r="AFV133" s="29"/>
      <c r="AFW133" s="29"/>
      <c r="AFX133" s="29"/>
      <c r="AFY133" s="29"/>
      <c r="AFZ133" s="29"/>
      <c r="AGA133" s="29"/>
      <c r="AGB133" s="29"/>
      <c r="AGC133" s="29"/>
      <c r="AGD133" s="29"/>
      <c r="AGE133" s="29"/>
      <c r="AGF133" s="29"/>
      <c r="AGG133" s="29"/>
      <c r="AGH133" s="29"/>
      <c r="AGI133" s="29"/>
      <c r="AGJ133" s="29"/>
      <c r="AGK133" s="29"/>
      <c r="AGL133" s="29"/>
      <c r="AGM133" s="29"/>
      <c r="AGN133" s="29"/>
      <c r="AGO133" s="29"/>
      <c r="AGP133" s="29"/>
      <c r="AGQ133" s="29"/>
      <c r="AGR133" s="29"/>
      <c r="AGS133" s="29"/>
      <c r="AGT133" s="29"/>
      <c r="AGU133" s="29"/>
      <c r="AGV133" s="29"/>
      <c r="AGW133" s="29"/>
      <c r="AGX133" s="29"/>
      <c r="AGY133" s="29"/>
      <c r="AGZ133" s="29"/>
      <c r="AHA133" s="29"/>
      <c r="AHB133" s="29"/>
      <c r="AHC133" s="29"/>
      <c r="AHD133" s="29"/>
      <c r="AHE133" s="29"/>
      <c r="AHF133" s="29"/>
      <c r="AHG133" s="29"/>
      <c r="AHH133" s="29"/>
      <c r="AHI133" s="29"/>
      <c r="AHJ133" s="29"/>
      <c r="AHK133" s="29"/>
      <c r="AHL133" s="29"/>
      <c r="AHM133" s="29"/>
      <c r="AHN133" s="29"/>
      <c r="AHO133" s="29"/>
      <c r="AHP133" s="29"/>
      <c r="AHQ133" s="29"/>
      <c r="AHR133" s="29"/>
      <c r="AHS133" s="29"/>
      <c r="AHT133" s="29"/>
      <c r="AHU133" s="29"/>
      <c r="AHV133" s="29"/>
      <c r="AHW133" s="29"/>
      <c r="AHX133" s="29"/>
      <c r="AHY133" s="29"/>
      <c r="AHZ133" s="29"/>
      <c r="AIA133" s="29"/>
      <c r="AIB133" s="29"/>
      <c r="AIC133" s="29"/>
      <c r="AID133" s="29"/>
      <c r="AIE133" s="29"/>
      <c r="AIF133" s="29"/>
      <c r="AIG133" s="29"/>
      <c r="AIH133" s="29"/>
      <c r="AII133" s="29"/>
      <c r="AIJ133" s="29"/>
      <c r="AIK133" s="29"/>
      <c r="AIL133" s="29"/>
      <c r="AIM133" s="29"/>
      <c r="AIN133" s="29"/>
      <c r="AIO133" s="29"/>
      <c r="AIP133" s="29"/>
      <c r="AIQ133" s="29"/>
      <c r="AIR133" s="29"/>
      <c r="AIS133" s="29"/>
      <c r="AIT133" s="29"/>
      <c r="AIU133" s="29"/>
      <c r="AIV133" s="29"/>
      <c r="AIW133" s="29"/>
      <c r="AIX133" s="29"/>
      <c r="AIY133" s="29"/>
      <c r="AIZ133" s="29"/>
      <c r="AJA133" s="29"/>
      <c r="AJB133" s="29"/>
      <c r="AJC133" s="29"/>
      <c r="AJD133" s="29"/>
      <c r="AJE133" s="29"/>
      <c r="AJF133" s="29"/>
      <c r="AJG133" s="29"/>
      <c r="AJH133" s="29"/>
      <c r="AJI133" s="29"/>
      <c r="AJJ133" s="29"/>
      <c r="AJK133" s="29"/>
      <c r="AJL133" s="29"/>
      <c r="AJM133" s="29"/>
      <c r="AJN133" s="29"/>
      <c r="AJO133" s="29"/>
      <c r="AJP133" s="29"/>
      <c r="AJQ133" s="29"/>
      <c r="AJR133" s="29"/>
      <c r="AJS133" s="29"/>
      <c r="AJT133" s="29"/>
      <c r="AJU133" s="29"/>
      <c r="AJV133" s="29"/>
      <c r="AJW133" s="29"/>
      <c r="AJX133" s="29"/>
      <c r="AJY133" s="29"/>
      <c r="AJZ133" s="29"/>
      <c r="AKA133" s="29"/>
      <c r="AKB133" s="29"/>
      <c r="AKC133" s="29"/>
      <c r="AKD133" s="29"/>
      <c r="AKE133" s="29"/>
      <c r="AKF133" s="29"/>
      <c r="AKG133" s="29"/>
      <c r="AKH133" s="29"/>
      <c r="AKI133" s="29"/>
      <c r="AKJ133" s="29"/>
      <c r="AKK133" s="29"/>
      <c r="AKL133" s="29"/>
      <c r="AKM133" s="29"/>
      <c r="AKN133" s="29"/>
      <c r="AKO133" s="29"/>
      <c r="AKP133" s="29"/>
      <c r="AKQ133" s="29"/>
      <c r="AKR133" s="29"/>
      <c r="AKS133" s="29"/>
      <c r="AKT133" s="29"/>
      <c r="AKU133" s="29"/>
      <c r="AKV133" s="29"/>
      <c r="AKW133" s="29"/>
      <c r="AKX133" s="29"/>
      <c r="AKY133" s="29"/>
      <c r="AKZ133" s="29"/>
      <c r="ALA133" s="29"/>
      <c r="ALB133" s="29"/>
      <c r="ALC133" s="29"/>
      <c r="ALD133" s="29"/>
      <c r="ALE133" s="29"/>
      <c r="ALF133" s="29"/>
      <c r="ALG133" s="29"/>
      <c r="ALH133" s="29"/>
      <c r="ALI133" s="29"/>
      <c r="ALJ133" s="29"/>
      <c r="ALK133" s="29"/>
      <c r="ALL133" s="29"/>
      <c r="ALM133" s="29"/>
      <c r="ALN133" s="29"/>
      <c r="ALO133" s="29"/>
      <c r="ALP133" s="29"/>
      <c r="ALQ133" s="29"/>
      <c r="ALR133" s="29"/>
      <c r="ALS133" s="29"/>
      <c r="ALT133" s="29"/>
      <c r="ALU133" s="29"/>
      <c r="ALV133" s="29"/>
      <c r="ALW133" s="29"/>
      <c r="ALX133" s="29"/>
      <c r="ALY133" s="29"/>
      <c r="ALZ133" s="29"/>
      <c r="AMA133" s="29"/>
      <c r="AMB133" s="29"/>
      <c r="AMC133" s="29"/>
      <c r="AMD133" s="29"/>
      <c r="AME133" s="29"/>
      <c r="AMF133" s="29"/>
      <c r="AMG133" s="29"/>
      <c r="AMH133" s="29"/>
      <c r="AMI133" s="29"/>
      <c r="AMJ133" s="29"/>
      <c r="AMK133" s="29"/>
      <c r="AML133" s="29"/>
      <c r="AMM133" s="29"/>
      <c r="AMN133" s="29"/>
      <c r="AMO133" s="29"/>
      <c r="AMP133" s="29"/>
      <c r="AMQ133" s="29"/>
      <c r="AMR133" s="29"/>
      <c r="AMS133" s="29"/>
      <c r="AMT133" s="29"/>
      <c r="AMU133" s="29"/>
      <c r="AMV133" s="29"/>
      <c r="AMW133" s="29"/>
      <c r="AMX133" s="29"/>
      <c r="AMY133" s="29"/>
      <c r="AMZ133" s="29"/>
      <c r="ANA133" s="29"/>
      <c r="ANB133" s="29"/>
      <c r="ANC133" s="29"/>
      <c r="AND133" s="29"/>
      <c r="ANE133" s="29"/>
      <c r="ANF133" s="29"/>
      <c r="ANG133" s="29"/>
      <c r="ANH133" s="29"/>
      <c r="ANI133" s="29"/>
      <c r="ANJ133" s="29"/>
      <c r="ANK133" s="29"/>
      <c r="ANL133" s="29"/>
      <c r="ANM133" s="29"/>
      <c r="ANN133" s="29"/>
      <c r="ANO133" s="29"/>
      <c r="ANP133" s="29"/>
      <c r="ANQ133" s="29"/>
      <c r="ANR133" s="29"/>
      <c r="ANS133" s="29"/>
      <c r="ANT133" s="29"/>
      <c r="ANU133" s="29"/>
      <c r="ANV133" s="29"/>
      <c r="ANW133" s="29"/>
      <c r="ANX133" s="29"/>
      <c r="ANY133" s="29"/>
      <c r="ANZ133" s="29"/>
      <c r="AOA133" s="29"/>
      <c r="AOB133" s="29"/>
      <c r="AOC133" s="29"/>
      <c r="AOD133" s="29"/>
      <c r="AOE133" s="29"/>
      <c r="AOF133" s="29"/>
      <c r="AOG133" s="29"/>
      <c r="AOH133" s="29"/>
      <c r="AOI133" s="29"/>
      <c r="AOJ133" s="29"/>
      <c r="AOK133" s="29"/>
      <c r="AOL133" s="29"/>
      <c r="AOM133" s="29"/>
      <c r="AON133" s="29"/>
      <c r="AOO133" s="29"/>
      <c r="AOP133" s="29"/>
      <c r="AOQ133" s="29"/>
      <c r="AOR133" s="29"/>
      <c r="AOS133" s="29"/>
      <c r="AOT133" s="29"/>
      <c r="AOU133" s="29"/>
      <c r="AOV133" s="29"/>
      <c r="AOW133" s="29"/>
      <c r="AOX133" s="29"/>
      <c r="AOY133" s="29"/>
      <c r="AOZ133" s="29"/>
      <c r="APA133" s="29"/>
      <c r="APB133" s="29"/>
      <c r="APC133" s="29"/>
      <c r="APD133" s="29"/>
      <c r="APE133" s="29"/>
      <c r="APF133" s="29"/>
      <c r="APG133" s="29"/>
      <c r="APH133" s="29"/>
      <c r="API133" s="29"/>
      <c r="APJ133" s="29"/>
      <c r="APK133" s="29"/>
      <c r="APL133" s="29"/>
      <c r="APM133" s="29"/>
      <c r="APN133" s="29"/>
      <c r="APO133" s="29"/>
      <c r="APP133" s="29"/>
      <c r="APQ133" s="29"/>
      <c r="APR133" s="29"/>
      <c r="APS133" s="29"/>
      <c r="APT133" s="29"/>
      <c r="APU133" s="29"/>
      <c r="APV133" s="29"/>
      <c r="APW133" s="29"/>
      <c r="APX133" s="29"/>
      <c r="APY133" s="29"/>
      <c r="APZ133" s="29"/>
      <c r="AQA133" s="29"/>
      <c r="AQB133" s="29"/>
      <c r="AQC133" s="29"/>
      <c r="AQD133" s="29"/>
      <c r="AQE133" s="29"/>
      <c r="AQF133" s="29"/>
      <c r="AQG133" s="29"/>
      <c r="AQH133" s="29"/>
      <c r="AQI133" s="29"/>
      <c r="AQJ133" s="29"/>
      <c r="AQK133" s="29"/>
      <c r="AQL133" s="29"/>
      <c r="AQM133" s="29"/>
      <c r="AQN133" s="29"/>
      <c r="AQO133" s="29"/>
      <c r="AQP133" s="29"/>
      <c r="AQQ133" s="29"/>
      <c r="AQR133" s="29"/>
      <c r="AQS133" s="29"/>
      <c r="AQT133" s="29"/>
      <c r="AQU133" s="29"/>
      <c r="AQV133" s="29"/>
      <c r="AQW133" s="29"/>
      <c r="AQX133" s="29"/>
      <c r="AQY133" s="29"/>
      <c r="AQZ133" s="29"/>
      <c r="ARA133" s="29"/>
      <c r="ARB133" s="29"/>
      <c r="ARC133" s="29"/>
      <c r="ARD133" s="29"/>
      <c r="ARE133" s="29"/>
      <c r="ARF133" s="29"/>
      <c r="ARG133" s="29"/>
      <c r="ARH133" s="29"/>
      <c r="ARI133" s="29"/>
      <c r="ARJ133" s="29"/>
      <c r="ARK133" s="29"/>
      <c r="ARL133" s="29"/>
      <c r="ARM133" s="29"/>
      <c r="ARN133" s="29"/>
      <c r="ARO133" s="29"/>
      <c r="ARP133" s="29"/>
      <c r="ARQ133" s="29"/>
      <c r="ARR133" s="29"/>
      <c r="ARS133" s="29"/>
      <c r="ART133" s="29"/>
      <c r="ARU133" s="29"/>
      <c r="ARV133" s="29"/>
      <c r="ARW133" s="29"/>
      <c r="ARX133" s="29"/>
      <c r="ARY133" s="29"/>
      <c r="ARZ133" s="29"/>
      <c r="ASA133" s="29"/>
      <c r="ASB133" s="29"/>
      <c r="ASC133" s="29"/>
      <c r="ASD133" s="29"/>
      <c r="ASE133" s="29"/>
      <c r="ASF133" s="29"/>
      <c r="ASG133" s="29"/>
      <c r="ASH133" s="29"/>
      <c r="ASI133" s="29"/>
      <c r="ASJ133" s="29"/>
      <c r="ASK133" s="29"/>
      <c r="ASL133" s="29"/>
      <c r="ASM133" s="29"/>
      <c r="ASN133" s="29"/>
      <c r="ASO133" s="29"/>
      <c r="ASP133" s="29"/>
      <c r="ASQ133" s="29"/>
      <c r="ASR133" s="29"/>
      <c r="ASS133" s="29"/>
      <c r="AST133" s="29"/>
      <c r="ASU133" s="29"/>
      <c r="ASV133" s="29"/>
      <c r="ASW133" s="29"/>
      <c r="ASX133" s="29"/>
      <c r="ASY133" s="29"/>
      <c r="ASZ133" s="29"/>
      <c r="ATA133" s="29"/>
      <c r="ATB133" s="29"/>
      <c r="ATC133" s="29"/>
      <c r="ATD133" s="29"/>
      <c r="ATE133" s="29"/>
      <c r="ATF133" s="29"/>
      <c r="ATG133" s="29"/>
      <c r="ATH133" s="29"/>
      <c r="ATI133" s="29"/>
      <c r="ATJ133" s="29"/>
      <c r="ATK133" s="29"/>
      <c r="ATL133" s="29"/>
      <c r="ATM133" s="29"/>
      <c r="ATN133" s="29"/>
      <c r="ATO133" s="29"/>
      <c r="ATP133" s="29"/>
      <c r="ATQ133" s="29"/>
      <c r="ATR133" s="29"/>
      <c r="ATS133" s="29"/>
      <c r="ATT133" s="29"/>
      <c r="ATU133" s="29"/>
      <c r="ATV133" s="29"/>
      <c r="ATW133" s="29"/>
      <c r="ATX133" s="29"/>
      <c r="ATY133" s="29"/>
      <c r="ATZ133" s="29"/>
      <c r="AUA133" s="29"/>
      <c r="AUB133" s="29"/>
      <c r="AUC133" s="29"/>
      <c r="AUD133" s="29"/>
      <c r="AUE133" s="29"/>
      <c r="AUF133" s="29"/>
      <c r="AUG133" s="29"/>
      <c r="AUH133" s="29"/>
      <c r="AUI133" s="29"/>
      <c r="AUJ133" s="29"/>
      <c r="AUK133" s="29"/>
      <c r="AUL133" s="29"/>
      <c r="AUM133" s="29"/>
      <c r="AUN133" s="29"/>
      <c r="AUO133" s="29"/>
      <c r="AUP133" s="29"/>
      <c r="AUQ133" s="29"/>
      <c r="AUR133" s="29"/>
      <c r="AUS133" s="29"/>
      <c r="AUT133" s="29"/>
      <c r="AUU133" s="29"/>
      <c r="AUV133" s="29"/>
      <c r="AUW133" s="29"/>
      <c r="AUX133" s="29"/>
      <c r="AUY133" s="29"/>
      <c r="AUZ133" s="29"/>
      <c r="AVA133" s="29"/>
      <c r="AVB133" s="29"/>
      <c r="AVC133" s="29"/>
      <c r="AVD133" s="29"/>
      <c r="AVE133" s="29"/>
      <c r="AVF133" s="29"/>
      <c r="AVG133" s="29"/>
      <c r="AVH133" s="29"/>
      <c r="AVI133" s="29"/>
      <c r="AVJ133" s="29"/>
      <c r="AVK133" s="29"/>
      <c r="AVL133" s="29"/>
      <c r="AVM133" s="29"/>
      <c r="AVN133" s="29"/>
      <c r="AVO133" s="29"/>
      <c r="AVP133" s="29"/>
      <c r="AVQ133" s="29"/>
      <c r="AVR133" s="29"/>
      <c r="AVS133" s="29"/>
      <c r="AVT133" s="29"/>
      <c r="AVU133" s="29"/>
      <c r="AVV133" s="29"/>
      <c r="AVW133" s="29"/>
      <c r="AVX133" s="29"/>
      <c r="AVY133" s="29"/>
      <c r="AVZ133" s="29"/>
      <c r="AWA133" s="29"/>
      <c r="AWB133" s="29"/>
      <c r="AWC133" s="29"/>
      <c r="AWD133" s="29"/>
      <c r="AWE133" s="29"/>
      <c r="AWF133" s="29"/>
      <c r="AWG133" s="29"/>
      <c r="AWH133" s="29"/>
      <c r="AWI133" s="29"/>
      <c r="AWJ133" s="29"/>
      <c r="AWK133" s="29"/>
      <c r="AWL133" s="29"/>
      <c r="AWM133" s="29"/>
      <c r="AWN133" s="29"/>
      <c r="AWO133" s="29"/>
      <c r="AWP133" s="29"/>
      <c r="AWQ133" s="29"/>
      <c r="AWR133" s="29"/>
      <c r="AWS133" s="29"/>
      <c r="AWT133" s="29"/>
      <c r="AWU133" s="29"/>
      <c r="AWV133" s="29"/>
      <c r="AWW133" s="29"/>
      <c r="AWX133" s="29"/>
      <c r="AWY133" s="29"/>
      <c r="AWZ133" s="29"/>
      <c r="AXA133" s="29"/>
      <c r="AXB133" s="29"/>
      <c r="AXC133" s="29"/>
      <c r="AXD133" s="29"/>
      <c r="AXE133" s="29"/>
      <c r="AXF133" s="29"/>
      <c r="AXG133" s="29"/>
      <c r="AXH133" s="29"/>
      <c r="AXI133" s="29"/>
      <c r="AXJ133" s="29"/>
      <c r="AXK133" s="29"/>
      <c r="AXL133" s="29"/>
      <c r="AXM133" s="29"/>
      <c r="AXN133" s="29"/>
      <c r="AXO133" s="29"/>
      <c r="AXP133" s="29"/>
      <c r="AXQ133" s="29"/>
      <c r="AXR133" s="29"/>
      <c r="AXS133" s="29"/>
      <c r="AXT133" s="29"/>
      <c r="AXU133" s="29"/>
      <c r="AXV133" s="29"/>
      <c r="AXW133" s="29"/>
      <c r="AXX133" s="29"/>
      <c r="AXY133" s="29"/>
      <c r="AXZ133" s="29"/>
      <c r="AYA133" s="29"/>
      <c r="AYB133" s="29"/>
      <c r="AYC133" s="29"/>
      <c r="AYD133" s="29"/>
      <c r="AYE133" s="29"/>
      <c r="AYF133" s="29"/>
      <c r="AYG133" s="29"/>
      <c r="AYH133" s="29"/>
      <c r="AYI133" s="29"/>
      <c r="AYJ133" s="29"/>
      <c r="AYK133" s="29"/>
      <c r="AYL133" s="29"/>
      <c r="AYM133" s="29"/>
      <c r="AYN133" s="29"/>
      <c r="AYO133" s="29"/>
      <c r="AYP133" s="29"/>
      <c r="AYQ133" s="29"/>
      <c r="AYR133" s="29"/>
      <c r="AYS133" s="29"/>
      <c r="AYT133" s="29"/>
      <c r="AYU133" s="29"/>
      <c r="AYV133" s="29"/>
      <c r="AYW133" s="29"/>
      <c r="AYX133" s="29"/>
      <c r="AYY133" s="29"/>
      <c r="AYZ133" s="29"/>
      <c r="AZA133" s="29"/>
      <c r="AZB133" s="29"/>
      <c r="AZC133" s="29"/>
      <c r="AZD133" s="29"/>
      <c r="AZE133" s="29"/>
      <c r="AZF133" s="29"/>
      <c r="AZG133" s="29"/>
      <c r="AZH133" s="29"/>
      <c r="AZI133" s="29"/>
      <c r="AZJ133" s="29"/>
      <c r="AZK133" s="29"/>
      <c r="AZL133" s="29"/>
      <c r="AZM133" s="29"/>
      <c r="AZN133" s="29"/>
      <c r="AZO133" s="29"/>
      <c r="AZP133" s="29"/>
      <c r="AZQ133" s="29"/>
      <c r="AZR133" s="29"/>
      <c r="AZS133" s="29"/>
      <c r="AZT133" s="29"/>
      <c r="AZU133" s="29"/>
      <c r="AZV133" s="29"/>
      <c r="AZW133" s="29"/>
      <c r="AZX133" s="29"/>
      <c r="AZY133" s="29"/>
      <c r="AZZ133" s="29"/>
      <c r="BAA133" s="29"/>
      <c r="BAB133" s="29"/>
      <c r="BAC133" s="29"/>
      <c r="BAD133" s="29"/>
    </row>
    <row r="134" spans="1:1382" s="89" customFormat="1" ht="14" x14ac:dyDescent="0.2">
      <c r="A134" s="44">
        <v>329</v>
      </c>
      <c r="B134" s="44" t="s">
        <v>3356</v>
      </c>
      <c r="C134" s="40">
        <v>39548573</v>
      </c>
      <c r="D134" s="44">
        <v>3447807</v>
      </c>
      <c r="E134" s="31" t="s">
        <v>743</v>
      </c>
      <c r="F134" s="30" t="s">
        <v>744</v>
      </c>
      <c r="G134" s="94">
        <v>34597</v>
      </c>
      <c r="H134" s="40" t="s">
        <v>480</v>
      </c>
      <c r="I134" s="40" t="s">
        <v>902</v>
      </c>
      <c r="J134" s="68">
        <v>18</v>
      </c>
      <c r="K134" s="68">
        <v>15</v>
      </c>
      <c r="L134" s="42">
        <f t="shared" si="9"/>
        <v>3</v>
      </c>
      <c r="M134" s="30" t="s">
        <v>612</v>
      </c>
      <c r="N134" s="43" t="s">
        <v>804</v>
      </c>
      <c r="O134" s="50">
        <v>9</v>
      </c>
      <c r="P134" s="67">
        <v>1</v>
      </c>
      <c r="Q134" s="30" t="s">
        <v>793</v>
      </c>
      <c r="R134" s="71" t="s">
        <v>453</v>
      </c>
      <c r="S134" s="72" t="s">
        <v>453</v>
      </c>
      <c r="T134" s="47" t="s">
        <v>453</v>
      </c>
      <c r="U134" s="47" t="s">
        <v>453</v>
      </c>
      <c r="V134" s="72" t="s">
        <v>453</v>
      </c>
      <c r="W134" s="40" t="s">
        <v>563</v>
      </c>
      <c r="X134" s="30" t="s">
        <v>904</v>
      </c>
      <c r="Y134" s="78" t="s">
        <v>1671</v>
      </c>
      <c r="Z134" s="80" t="s">
        <v>804</v>
      </c>
      <c r="AA134" s="32">
        <v>41821</v>
      </c>
      <c r="AB134" s="83" t="s">
        <v>804</v>
      </c>
      <c r="AC134" s="73">
        <v>41865</v>
      </c>
      <c r="AD134" s="42">
        <f t="shared" si="10"/>
        <v>1.4465753424657535</v>
      </c>
      <c r="AE134" s="32" t="s">
        <v>539</v>
      </c>
      <c r="AF134" s="68">
        <v>1</v>
      </c>
      <c r="AG134" s="42" t="s">
        <v>453</v>
      </c>
      <c r="AH134" s="42" t="s">
        <v>453</v>
      </c>
      <c r="AI134" s="42" t="s">
        <v>453</v>
      </c>
      <c r="AJ134" s="42" t="s">
        <v>453</v>
      </c>
      <c r="AK134" s="42" t="s">
        <v>453</v>
      </c>
      <c r="AL134" s="42" t="s">
        <v>453</v>
      </c>
      <c r="AM134" s="42" t="s">
        <v>453</v>
      </c>
      <c r="AN134" s="42" t="s">
        <v>453</v>
      </c>
      <c r="AO134" s="42" t="s">
        <v>453</v>
      </c>
      <c r="AP134" s="42" t="s">
        <v>453</v>
      </c>
      <c r="AQ134" s="42" t="s">
        <v>453</v>
      </c>
      <c r="AR134" s="42" t="s">
        <v>453</v>
      </c>
      <c r="AS134" s="42" t="s">
        <v>453</v>
      </c>
      <c r="AT134" s="42" t="s">
        <v>453</v>
      </c>
      <c r="AU134" s="42"/>
      <c r="AV134" s="42"/>
      <c r="AW134" s="42"/>
      <c r="AX134" s="42"/>
      <c r="AY134" s="49" t="s">
        <v>3199</v>
      </c>
      <c r="AZ134" s="42" t="s">
        <v>539</v>
      </c>
      <c r="BA134" s="42">
        <v>1</v>
      </c>
      <c r="BB134" s="67">
        <v>1</v>
      </c>
      <c r="BC134" s="30" t="s">
        <v>793</v>
      </c>
      <c r="BD134" s="42" t="s">
        <v>453</v>
      </c>
      <c r="BE134" s="42" t="s">
        <v>453</v>
      </c>
      <c r="BF134" s="43" t="s">
        <v>804</v>
      </c>
      <c r="BG134" s="70" t="s">
        <v>1577</v>
      </c>
      <c r="BH134" s="48" t="s">
        <v>564</v>
      </c>
      <c r="BI134" s="48" t="s">
        <v>564</v>
      </c>
      <c r="BJ134" s="48" t="s">
        <v>453</v>
      </c>
      <c r="BK134" s="70" t="s">
        <v>1578</v>
      </c>
      <c r="BL134" s="70" t="s">
        <v>2524</v>
      </c>
      <c r="BM134" s="30">
        <v>88</v>
      </c>
      <c r="BN134" s="30">
        <v>94</v>
      </c>
      <c r="BO134" s="30">
        <v>89</v>
      </c>
      <c r="BP134" s="30" t="s">
        <v>3201</v>
      </c>
      <c r="BQ134" s="30" t="s">
        <v>3200</v>
      </c>
      <c r="BR134" s="30" t="s">
        <v>453</v>
      </c>
      <c r="BS134" s="30" t="s">
        <v>872</v>
      </c>
      <c r="BT134" s="30" t="s">
        <v>1558</v>
      </c>
      <c r="BU134" s="30" t="s">
        <v>929</v>
      </c>
      <c r="BV134" s="30" t="s">
        <v>1125</v>
      </c>
      <c r="BW134" s="30" t="s">
        <v>453</v>
      </c>
      <c r="BX134" s="30" t="s">
        <v>453</v>
      </c>
      <c r="BY134" s="30" t="s">
        <v>453</v>
      </c>
      <c r="BZ134" s="30" t="s">
        <v>1737</v>
      </c>
      <c r="CA134" s="112"/>
      <c r="CC134" s="29"/>
      <c r="CD134" s="29"/>
      <c r="CE134" s="29"/>
      <c r="CF134" s="29"/>
      <c r="CG134" s="29"/>
      <c r="CH134" s="29"/>
      <c r="CI134" s="29"/>
      <c r="CJ134" s="29"/>
      <c r="CK134" s="29"/>
      <c r="CL134" s="29"/>
      <c r="CM134" s="29"/>
      <c r="CN134" s="29"/>
      <c r="CO134" s="29"/>
      <c r="CP134" s="29"/>
      <c r="CQ134" s="29"/>
      <c r="CR134" s="29"/>
      <c r="CS134" s="29"/>
      <c r="CT134" s="29"/>
      <c r="CU134" s="29"/>
      <c r="CV134" s="29"/>
      <c r="CW134" s="29"/>
      <c r="CX134" s="29"/>
      <c r="CY134" s="29"/>
      <c r="CZ134" s="29"/>
      <c r="DA134" s="29"/>
      <c r="DB134" s="29"/>
      <c r="DC134" s="29"/>
      <c r="DD134" s="29"/>
      <c r="DE134" s="29"/>
      <c r="DF134" s="29"/>
      <c r="DG134" s="29"/>
      <c r="DH134" s="29"/>
      <c r="DI134" s="29"/>
      <c r="DJ134" s="29"/>
      <c r="DK134" s="29"/>
      <c r="DL134" s="29"/>
      <c r="DM134" s="29"/>
      <c r="DN134" s="29"/>
      <c r="DO134" s="29"/>
      <c r="DP134" s="29"/>
      <c r="DQ134" s="29"/>
      <c r="DR134" s="29"/>
      <c r="DS134" s="29"/>
      <c r="DT134" s="29"/>
      <c r="DU134" s="29"/>
      <c r="DV134" s="29"/>
      <c r="DW134" s="29"/>
      <c r="DX134" s="29"/>
      <c r="DY134" s="29"/>
      <c r="DZ134" s="29"/>
      <c r="EA134" s="29"/>
      <c r="EB134" s="29"/>
      <c r="EC134" s="29"/>
      <c r="ED134" s="29"/>
      <c r="EE134" s="29"/>
      <c r="EF134" s="29"/>
      <c r="EG134" s="29"/>
      <c r="EH134" s="29"/>
      <c r="EI134" s="29"/>
      <c r="EJ134" s="29"/>
      <c r="EK134" s="29"/>
      <c r="EL134" s="29"/>
      <c r="EM134" s="29"/>
      <c r="EN134" s="29"/>
      <c r="EO134" s="29"/>
      <c r="EP134" s="29"/>
      <c r="EQ134" s="29"/>
      <c r="ER134" s="29"/>
      <c r="ES134" s="29"/>
      <c r="ET134" s="29"/>
      <c r="EU134" s="29"/>
      <c r="EV134" s="29"/>
      <c r="EW134" s="29"/>
      <c r="EX134" s="29"/>
      <c r="EY134" s="29"/>
      <c r="EZ134" s="29"/>
      <c r="FA134" s="29"/>
      <c r="FB134" s="29"/>
      <c r="FC134" s="29"/>
      <c r="FD134" s="29"/>
      <c r="FE134" s="29"/>
      <c r="FF134" s="29"/>
      <c r="FG134" s="29"/>
      <c r="FH134" s="29"/>
      <c r="FI134" s="29"/>
      <c r="FJ134" s="29"/>
      <c r="FK134" s="29"/>
      <c r="FL134" s="29"/>
      <c r="FM134" s="29"/>
      <c r="FN134" s="29"/>
      <c r="FO134" s="29"/>
      <c r="FP134" s="29"/>
      <c r="FQ134" s="29"/>
      <c r="FR134" s="29"/>
      <c r="FS134" s="29"/>
      <c r="FT134" s="29"/>
      <c r="FU134" s="29"/>
      <c r="FV134" s="29"/>
      <c r="FW134" s="29"/>
      <c r="FX134" s="29"/>
      <c r="FY134" s="29"/>
      <c r="FZ134" s="29"/>
      <c r="GA134" s="29"/>
      <c r="GB134" s="29"/>
      <c r="GC134" s="29"/>
      <c r="GD134" s="29"/>
      <c r="GE134" s="29"/>
      <c r="GF134" s="29"/>
      <c r="GG134" s="29"/>
      <c r="GH134" s="29"/>
      <c r="GI134" s="29"/>
      <c r="GJ134" s="29"/>
      <c r="GK134" s="29"/>
      <c r="GL134" s="29"/>
      <c r="GM134" s="29"/>
      <c r="GN134" s="29"/>
      <c r="GO134" s="29"/>
      <c r="GP134" s="29"/>
      <c r="GQ134" s="29"/>
      <c r="GR134" s="29"/>
      <c r="GS134" s="29"/>
      <c r="GT134" s="29"/>
      <c r="GU134" s="29"/>
      <c r="GV134" s="29"/>
      <c r="GW134" s="29"/>
      <c r="GX134" s="29"/>
      <c r="GY134" s="29"/>
      <c r="GZ134" s="29"/>
      <c r="HA134" s="29"/>
      <c r="HB134" s="29"/>
      <c r="HC134" s="29"/>
      <c r="HD134" s="29"/>
      <c r="HE134" s="29"/>
      <c r="HF134" s="29"/>
      <c r="HG134" s="29"/>
      <c r="HH134" s="29"/>
      <c r="HI134" s="29"/>
      <c r="HJ134" s="29"/>
      <c r="HK134" s="29"/>
      <c r="HL134" s="29"/>
      <c r="HM134" s="29"/>
      <c r="HN134" s="29"/>
      <c r="HO134" s="29"/>
      <c r="HP134" s="29"/>
      <c r="HQ134" s="29"/>
      <c r="HR134" s="29"/>
      <c r="HS134" s="29"/>
      <c r="HT134" s="29"/>
      <c r="HU134" s="29"/>
      <c r="HV134" s="29"/>
      <c r="HW134" s="29"/>
      <c r="HX134" s="29"/>
      <c r="HY134" s="29"/>
      <c r="HZ134" s="29"/>
      <c r="IA134" s="29"/>
      <c r="IB134" s="29"/>
      <c r="IC134" s="29"/>
      <c r="ID134" s="29"/>
      <c r="IE134" s="29"/>
      <c r="IF134" s="29"/>
      <c r="IG134" s="29"/>
      <c r="IH134" s="29"/>
      <c r="II134" s="29"/>
      <c r="IJ134" s="29"/>
      <c r="IK134" s="29"/>
      <c r="IL134" s="29"/>
      <c r="IM134" s="29"/>
      <c r="IN134" s="29"/>
      <c r="IO134" s="29"/>
      <c r="IP134" s="29"/>
      <c r="IQ134" s="29"/>
      <c r="IR134" s="29"/>
      <c r="IS134" s="29"/>
      <c r="IT134" s="29"/>
      <c r="IU134" s="29"/>
      <c r="IV134" s="29"/>
      <c r="IW134" s="29"/>
      <c r="IX134" s="29"/>
      <c r="IY134" s="29"/>
      <c r="IZ134" s="29"/>
      <c r="JA134" s="29"/>
      <c r="JB134" s="29"/>
      <c r="JC134" s="29"/>
      <c r="JD134" s="29"/>
      <c r="JE134" s="29"/>
      <c r="JF134" s="29"/>
      <c r="JG134" s="29"/>
      <c r="JH134" s="29"/>
      <c r="JI134" s="29"/>
      <c r="JJ134" s="29"/>
      <c r="JK134" s="29"/>
      <c r="JL134" s="29"/>
      <c r="JM134" s="29"/>
      <c r="JN134" s="29"/>
      <c r="JO134" s="29"/>
      <c r="JP134" s="29"/>
      <c r="JQ134" s="29"/>
      <c r="JR134" s="29"/>
      <c r="JS134" s="29"/>
      <c r="JT134" s="29"/>
      <c r="JU134" s="29"/>
      <c r="JV134" s="29"/>
      <c r="JW134" s="29"/>
      <c r="JX134" s="29"/>
      <c r="JY134" s="29"/>
      <c r="JZ134" s="29"/>
      <c r="KA134" s="29"/>
      <c r="KB134" s="29"/>
      <c r="KC134" s="29"/>
      <c r="KD134" s="29"/>
      <c r="KE134" s="29"/>
      <c r="KF134" s="29"/>
      <c r="KG134" s="29"/>
      <c r="KH134" s="29"/>
      <c r="KI134" s="29"/>
      <c r="KJ134" s="29"/>
      <c r="KK134" s="29"/>
      <c r="KL134" s="29"/>
      <c r="KM134" s="29"/>
      <c r="KN134" s="29"/>
      <c r="KO134" s="29"/>
      <c r="KP134" s="29"/>
      <c r="KQ134" s="29"/>
      <c r="KR134" s="29"/>
      <c r="KS134" s="29"/>
      <c r="KT134" s="29"/>
      <c r="KU134" s="29"/>
      <c r="KV134" s="29"/>
      <c r="KW134" s="29"/>
      <c r="KX134" s="29"/>
      <c r="KY134" s="29"/>
      <c r="KZ134" s="29"/>
      <c r="LA134" s="29"/>
      <c r="LB134" s="29"/>
      <c r="LC134" s="29"/>
      <c r="LD134" s="29"/>
      <c r="LE134" s="29"/>
      <c r="LF134" s="29"/>
      <c r="LG134" s="29"/>
      <c r="LH134" s="29"/>
      <c r="LI134" s="29"/>
      <c r="LJ134" s="29"/>
      <c r="LK134" s="29"/>
      <c r="LL134" s="29"/>
      <c r="LM134" s="29"/>
      <c r="LN134" s="29"/>
      <c r="LO134" s="29"/>
      <c r="LP134" s="29"/>
      <c r="LQ134" s="29"/>
      <c r="LR134" s="29"/>
      <c r="LS134" s="29"/>
      <c r="LT134" s="29"/>
      <c r="LU134" s="29"/>
      <c r="LV134" s="29"/>
      <c r="LW134" s="29"/>
      <c r="LX134" s="29"/>
      <c r="LY134" s="29"/>
      <c r="LZ134" s="29"/>
      <c r="MA134" s="29"/>
      <c r="MB134" s="29"/>
      <c r="MC134" s="29"/>
      <c r="MD134" s="29"/>
      <c r="ME134" s="29"/>
      <c r="MF134" s="29"/>
      <c r="MG134" s="29"/>
      <c r="MH134" s="29"/>
      <c r="MI134" s="29"/>
      <c r="MJ134" s="29"/>
      <c r="MK134" s="29"/>
      <c r="ML134" s="29"/>
      <c r="MM134" s="29"/>
      <c r="MN134" s="29"/>
      <c r="MO134" s="29"/>
      <c r="MP134" s="29"/>
      <c r="MQ134" s="29"/>
      <c r="MR134" s="29"/>
      <c r="MS134" s="29"/>
      <c r="MT134" s="29"/>
      <c r="MU134" s="29"/>
      <c r="MV134" s="29"/>
      <c r="MW134" s="29"/>
      <c r="MX134" s="29"/>
      <c r="MY134" s="29"/>
      <c r="MZ134" s="29"/>
      <c r="NA134" s="29"/>
      <c r="NB134" s="29"/>
      <c r="NC134" s="29"/>
      <c r="ND134" s="29"/>
      <c r="NE134" s="29"/>
      <c r="NF134" s="29"/>
      <c r="NG134" s="29"/>
      <c r="NH134" s="29"/>
      <c r="NI134" s="29"/>
      <c r="NJ134" s="29"/>
      <c r="NK134" s="29"/>
      <c r="NL134" s="29"/>
      <c r="NM134" s="29"/>
      <c r="NN134" s="29"/>
      <c r="NO134" s="29"/>
      <c r="NP134" s="29"/>
      <c r="NQ134" s="29"/>
      <c r="NR134" s="29"/>
      <c r="NS134" s="29"/>
      <c r="NT134" s="29"/>
      <c r="NU134" s="29"/>
      <c r="NV134" s="29"/>
      <c r="NW134" s="29"/>
      <c r="NX134" s="29"/>
      <c r="NY134" s="29"/>
      <c r="NZ134" s="29"/>
      <c r="OA134" s="29"/>
      <c r="OB134" s="29"/>
      <c r="OC134" s="29"/>
      <c r="OD134" s="29"/>
      <c r="OE134" s="29"/>
      <c r="OF134" s="29"/>
      <c r="OG134" s="29"/>
      <c r="OH134" s="29"/>
      <c r="OI134" s="29"/>
      <c r="OJ134" s="29"/>
      <c r="OK134" s="29"/>
      <c r="OL134" s="29"/>
      <c r="OM134" s="29"/>
      <c r="ON134" s="29"/>
      <c r="OO134" s="29"/>
      <c r="OP134" s="29"/>
      <c r="OQ134" s="29"/>
      <c r="OR134" s="29"/>
      <c r="OS134" s="29"/>
      <c r="OT134" s="29"/>
      <c r="OU134" s="29"/>
      <c r="OV134" s="29"/>
      <c r="OW134" s="29"/>
      <c r="OX134" s="29"/>
      <c r="OY134" s="29"/>
      <c r="OZ134" s="29"/>
      <c r="PA134" s="29"/>
      <c r="PB134" s="29"/>
      <c r="PC134" s="29"/>
      <c r="PD134" s="29"/>
      <c r="PE134" s="29"/>
      <c r="PF134" s="29"/>
      <c r="PG134" s="29"/>
      <c r="PH134" s="29"/>
      <c r="PI134" s="29"/>
      <c r="PJ134" s="29"/>
      <c r="PK134" s="29"/>
      <c r="PL134" s="29"/>
      <c r="PM134" s="29"/>
      <c r="PN134" s="29"/>
      <c r="PO134" s="29"/>
      <c r="PP134" s="29"/>
      <c r="PQ134" s="29"/>
      <c r="PR134" s="29"/>
      <c r="PS134" s="29"/>
      <c r="PT134" s="29"/>
      <c r="PU134" s="29"/>
      <c r="PV134" s="29"/>
      <c r="PW134" s="29"/>
      <c r="PX134" s="29"/>
      <c r="PY134" s="29"/>
      <c r="PZ134" s="29"/>
      <c r="QA134" s="29"/>
      <c r="QB134" s="29"/>
      <c r="QC134" s="29"/>
      <c r="QD134" s="29"/>
      <c r="QE134" s="29"/>
      <c r="QF134" s="29"/>
      <c r="QG134" s="29"/>
      <c r="QH134" s="29"/>
      <c r="QI134" s="29"/>
      <c r="QJ134" s="29"/>
      <c r="QK134" s="29"/>
      <c r="QL134" s="29"/>
      <c r="QM134" s="29"/>
      <c r="QN134" s="29"/>
      <c r="QO134" s="29"/>
      <c r="QP134" s="29"/>
      <c r="QQ134" s="29"/>
      <c r="QR134" s="29"/>
      <c r="QS134" s="29"/>
      <c r="QT134" s="29"/>
      <c r="QU134" s="29"/>
      <c r="QV134" s="29"/>
      <c r="QW134" s="29"/>
      <c r="QX134" s="29"/>
      <c r="QY134" s="29"/>
      <c r="QZ134" s="29"/>
      <c r="RA134" s="29"/>
      <c r="RB134" s="29"/>
      <c r="RC134" s="29"/>
      <c r="RD134" s="29"/>
      <c r="RE134" s="29"/>
      <c r="RF134" s="29"/>
      <c r="RG134" s="29"/>
      <c r="RH134" s="29"/>
      <c r="RI134" s="29"/>
      <c r="RJ134" s="29"/>
      <c r="RK134" s="29"/>
      <c r="RL134" s="29"/>
      <c r="RM134" s="29"/>
      <c r="RN134" s="29"/>
      <c r="RO134" s="29"/>
      <c r="RP134" s="29"/>
      <c r="RQ134" s="29"/>
      <c r="RR134" s="29"/>
      <c r="RS134" s="29"/>
      <c r="RT134" s="29"/>
      <c r="RU134" s="29"/>
      <c r="RV134" s="29"/>
      <c r="RW134" s="29"/>
      <c r="RX134" s="29"/>
      <c r="RY134" s="29"/>
      <c r="RZ134" s="29"/>
      <c r="SA134" s="29"/>
      <c r="SB134" s="29"/>
      <c r="SC134" s="29"/>
      <c r="SD134" s="29"/>
      <c r="SE134" s="29"/>
      <c r="SF134" s="29"/>
      <c r="SG134" s="29"/>
      <c r="SH134" s="29"/>
      <c r="SI134" s="29"/>
      <c r="SJ134" s="29"/>
      <c r="SK134" s="29"/>
      <c r="SL134" s="29"/>
      <c r="SM134" s="29"/>
      <c r="SN134" s="29"/>
      <c r="SO134" s="29"/>
      <c r="SP134" s="29"/>
      <c r="SQ134" s="29"/>
      <c r="SR134" s="29"/>
      <c r="SS134" s="29"/>
      <c r="ST134" s="29"/>
      <c r="SU134" s="29"/>
      <c r="SV134" s="29"/>
      <c r="SW134" s="29"/>
      <c r="SX134" s="29"/>
      <c r="SY134" s="29"/>
      <c r="SZ134" s="29"/>
      <c r="TA134" s="29"/>
      <c r="TB134" s="29"/>
      <c r="TC134" s="29"/>
      <c r="TD134" s="29"/>
      <c r="TE134" s="29"/>
      <c r="TF134" s="29"/>
      <c r="TG134" s="29"/>
      <c r="TH134" s="29"/>
      <c r="TI134" s="29"/>
      <c r="TJ134" s="29"/>
      <c r="TK134" s="29"/>
      <c r="TL134" s="29"/>
      <c r="TM134" s="29"/>
      <c r="TN134" s="29"/>
      <c r="TO134" s="29"/>
      <c r="TP134" s="29"/>
      <c r="TQ134" s="29"/>
      <c r="TR134" s="29"/>
      <c r="TS134" s="29"/>
      <c r="TT134" s="29"/>
      <c r="TU134" s="29"/>
      <c r="TV134" s="29"/>
      <c r="TW134" s="29"/>
      <c r="TX134" s="29"/>
      <c r="TY134" s="29"/>
      <c r="TZ134" s="29"/>
      <c r="UA134" s="29"/>
      <c r="UB134" s="29"/>
      <c r="UC134" s="29"/>
      <c r="UD134" s="29"/>
      <c r="UE134" s="29"/>
      <c r="UF134" s="29"/>
      <c r="UG134" s="29"/>
      <c r="UH134" s="29"/>
      <c r="UI134" s="29"/>
      <c r="UJ134" s="29"/>
      <c r="UK134" s="29"/>
      <c r="UL134" s="29"/>
      <c r="UM134" s="29"/>
      <c r="UN134" s="29"/>
      <c r="UO134" s="29"/>
      <c r="UP134" s="29"/>
      <c r="UQ134" s="29"/>
      <c r="UR134" s="29"/>
      <c r="US134" s="29"/>
      <c r="UT134" s="29"/>
      <c r="UU134" s="29"/>
      <c r="UV134" s="29"/>
      <c r="UW134" s="29"/>
      <c r="UX134" s="29"/>
      <c r="UY134" s="29"/>
      <c r="UZ134" s="29"/>
      <c r="VA134" s="29"/>
      <c r="VB134" s="29"/>
      <c r="VC134" s="29"/>
      <c r="VD134" s="29"/>
      <c r="VE134" s="29"/>
      <c r="VF134" s="29"/>
      <c r="VG134" s="29"/>
      <c r="VH134" s="29"/>
      <c r="VI134" s="29"/>
      <c r="VJ134" s="29"/>
      <c r="VK134" s="29"/>
      <c r="VL134" s="29"/>
      <c r="VM134" s="29"/>
      <c r="VN134" s="29"/>
      <c r="VO134" s="29"/>
      <c r="VP134" s="29"/>
      <c r="VQ134" s="29"/>
      <c r="VR134" s="29"/>
      <c r="VS134" s="29"/>
      <c r="VT134" s="29"/>
      <c r="VU134" s="29"/>
      <c r="VV134" s="29"/>
      <c r="VW134" s="29"/>
      <c r="VX134" s="29"/>
      <c r="VY134" s="29"/>
      <c r="VZ134" s="29"/>
      <c r="WA134" s="29"/>
      <c r="WB134" s="29"/>
      <c r="WC134" s="29"/>
      <c r="WD134" s="29"/>
      <c r="WE134" s="29"/>
      <c r="WF134" s="29"/>
      <c r="WG134" s="29"/>
      <c r="WH134" s="29"/>
      <c r="WI134" s="29"/>
      <c r="WJ134" s="29"/>
      <c r="WK134" s="29"/>
      <c r="WL134" s="29"/>
      <c r="WM134" s="29"/>
      <c r="WN134" s="29"/>
      <c r="WO134" s="29"/>
      <c r="WP134" s="29"/>
      <c r="WQ134" s="29"/>
      <c r="WR134" s="29"/>
      <c r="WS134" s="29"/>
      <c r="WT134" s="29"/>
      <c r="WU134" s="29"/>
      <c r="WV134" s="29"/>
      <c r="WW134" s="29"/>
      <c r="WX134" s="29"/>
      <c r="WY134" s="29"/>
      <c r="WZ134" s="29"/>
      <c r="XA134" s="29"/>
      <c r="XB134" s="29"/>
      <c r="XC134" s="29"/>
      <c r="XD134" s="29"/>
      <c r="XE134" s="29"/>
      <c r="XF134" s="29"/>
      <c r="XG134" s="29"/>
      <c r="XH134" s="29"/>
      <c r="XI134" s="29"/>
      <c r="XJ134" s="29"/>
      <c r="XK134" s="29"/>
      <c r="XL134" s="29"/>
      <c r="XM134" s="29"/>
      <c r="XN134" s="29"/>
      <c r="XO134" s="29"/>
      <c r="XP134" s="29"/>
      <c r="XQ134" s="29"/>
      <c r="XR134" s="29"/>
      <c r="XS134" s="29"/>
      <c r="XT134" s="29"/>
      <c r="XU134" s="29"/>
      <c r="XV134" s="29"/>
      <c r="XW134" s="29"/>
      <c r="XX134" s="29"/>
      <c r="XY134" s="29"/>
      <c r="XZ134" s="29"/>
      <c r="YA134" s="29"/>
      <c r="YB134" s="29"/>
      <c r="YC134" s="29"/>
      <c r="YD134" s="29"/>
      <c r="YE134" s="29"/>
      <c r="YF134" s="29"/>
      <c r="YG134" s="29"/>
      <c r="YH134" s="29"/>
      <c r="YI134" s="29"/>
      <c r="YJ134" s="29"/>
      <c r="YK134" s="29"/>
      <c r="YL134" s="29"/>
      <c r="YM134" s="29"/>
      <c r="YN134" s="29"/>
      <c r="YO134" s="29"/>
      <c r="YP134" s="29"/>
      <c r="YQ134" s="29"/>
      <c r="YR134" s="29"/>
      <c r="YS134" s="29"/>
      <c r="YT134" s="29"/>
      <c r="YU134" s="29"/>
      <c r="YV134" s="29"/>
      <c r="YW134" s="29"/>
      <c r="YX134" s="29"/>
      <c r="YY134" s="29"/>
      <c r="YZ134" s="29"/>
      <c r="ZA134" s="29"/>
      <c r="ZB134" s="29"/>
      <c r="ZC134" s="29"/>
      <c r="ZD134" s="29"/>
      <c r="ZE134" s="29"/>
      <c r="ZF134" s="29"/>
      <c r="ZG134" s="29"/>
      <c r="ZH134" s="29"/>
      <c r="ZI134" s="29"/>
      <c r="ZJ134" s="29"/>
      <c r="ZK134" s="29"/>
      <c r="ZL134" s="29"/>
      <c r="ZM134" s="29"/>
      <c r="ZN134" s="29"/>
      <c r="ZO134" s="29"/>
      <c r="ZP134" s="29"/>
      <c r="ZQ134" s="29"/>
      <c r="ZR134" s="29"/>
      <c r="ZS134" s="29"/>
      <c r="ZT134" s="29"/>
      <c r="ZU134" s="29"/>
      <c r="ZV134" s="29"/>
      <c r="ZW134" s="29"/>
      <c r="ZX134" s="29"/>
      <c r="ZY134" s="29"/>
      <c r="ZZ134" s="29"/>
      <c r="AAA134" s="29"/>
      <c r="AAB134" s="29"/>
      <c r="AAC134" s="29"/>
      <c r="AAD134" s="29"/>
      <c r="AAE134" s="29"/>
      <c r="AAF134" s="29"/>
      <c r="AAG134" s="29"/>
      <c r="AAH134" s="29"/>
      <c r="AAI134" s="29"/>
      <c r="AAJ134" s="29"/>
      <c r="AAK134" s="29"/>
      <c r="AAL134" s="29"/>
      <c r="AAM134" s="29"/>
      <c r="AAN134" s="29"/>
      <c r="AAO134" s="29"/>
      <c r="AAP134" s="29"/>
      <c r="AAQ134" s="29"/>
      <c r="AAR134" s="29"/>
      <c r="AAS134" s="29"/>
      <c r="AAT134" s="29"/>
      <c r="AAU134" s="29"/>
      <c r="AAV134" s="29"/>
      <c r="AAW134" s="29"/>
      <c r="AAX134" s="29"/>
      <c r="AAY134" s="29"/>
      <c r="AAZ134" s="29"/>
      <c r="ABA134" s="29"/>
      <c r="ABB134" s="29"/>
      <c r="ABC134" s="29"/>
      <c r="ABD134" s="29"/>
      <c r="ABE134" s="29"/>
      <c r="ABF134" s="29"/>
      <c r="ABG134" s="29"/>
      <c r="ABH134" s="29"/>
      <c r="ABI134" s="29"/>
      <c r="ABJ134" s="29"/>
      <c r="ABK134" s="29"/>
      <c r="ABL134" s="29"/>
      <c r="ABM134" s="29"/>
      <c r="ABN134" s="29"/>
      <c r="ABO134" s="29"/>
      <c r="ABP134" s="29"/>
      <c r="ABQ134" s="29"/>
      <c r="ABR134" s="29"/>
      <c r="ABS134" s="29"/>
      <c r="ABT134" s="29"/>
      <c r="ABU134" s="29"/>
      <c r="ABV134" s="29"/>
      <c r="ABW134" s="29"/>
      <c r="ABX134" s="29"/>
      <c r="ABY134" s="29"/>
      <c r="ABZ134" s="29"/>
      <c r="ACA134" s="29"/>
      <c r="ACB134" s="29"/>
      <c r="ACC134" s="29"/>
      <c r="ACD134" s="29"/>
      <c r="ACE134" s="29"/>
      <c r="ACF134" s="29"/>
      <c r="ACG134" s="29"/>
      <c r="ACH134" s="29"/>
      <c r="ACI134" s="29"/>
      <c r="ACJ134" s="29"/>
      <c r="ACK134" s="29"/>
      <c r="ACL134" s="29"/>
      <c r="ACM134" s="29"/>
      <c r="ACN134" s="29"/>
      <c r="ACO134" s="29"/>
      <c r="ACP134" s="29"/>
      <c r="ACQ134" s="29"/>
      <c r="ACR134" s="29"/>
      <c r="ACS134" s="29"/>
      <c r="ACT134" s="29"/>
      <c r="ACU134" s="29"/>
      <c r="ACV134" s="29"/>
      <c r="ACW134" s="29"/>
      <c r="ACX134" s="29"/>
      <c r="ACY134" s="29"/>
      <c r="ACZ134" s="29"/>
      <c r="ADA134" s="29"/>
      <c r="ADB134" s="29"/>
      <c r="ADC134" s="29"/>
      <c r="ADD134" s="29"/>
      <c r="ADE134" s="29"/>
      <c r="ADF134" s="29"/>
      <c r="ADG134" s="29"/>
      <c r="ADH134" s="29"/>
      <c r="ADI134" s="29"/>
      <c r="ADJ134" s="29"/>
      <c r="ADK134" s="29"/>
      <c r="ADL134" s="29"/>
      <c r="ADM134" s="29"/>
      <c r="ADN134" s="29"/>
      <c r="ADO134" s="29"/>
      <c r="ADP134" s="29"/>
      <c r="ADQ134" s="29"/>
      <c r="ADR134" s="29"/>
      <c r="ADS134" s="29"/>
      <c r="ADT134" s="29"/>
      <c r="ADU134" s="29"/>
      <c r="ADV134" s="29"/>
      <c r="ADW134" s="29"/>
      <c r="ADX134" s="29"/>
      <c r="ADY134" s="29"/>
      <c r="ADZ134" s="29"/>
      <c r="AEA134" s="29"/>
      <c r="AEB134" s="29"/>
      <c r="AEC134" s="29"/>
      <c r="AED134" s="29"/>
      <c r="AEE134" s="29"/>
      <c r="AEF134" s="29"/>
      <c r="AEG134" s="29"/>
      <c r="AEH134" s="29"/>
      <c r="AEI134" s="29"/>
      <c r="AEJ134" s="29"/>
      <c r="AEK134" s="29"/>
      <c r="AEL134" s="29"/>
      <c r="AEM134" s="29"/>
      <c r="AEN134" s="29"/>
      <c r="AEO134" s="29"/>
      <c r="AEP134" s="29"/>
      <c r="AEQ134" s="29"/>
      <c r="AER134" s="29"/>
      <c r="AES134" s="29"/>
      <c r="AET134" s="29"/>
      <c r="AEU134" s="29"/>
      <c r="AEV134" s="29"/>
      <c r="AEW134" s="29"/>
      <c r="AEX134" s="29"/>
      <c r="AEY134" s="29"/>
      <c r="AEZ134" s="29"/>
      <c r="AFA134" s="29"/>
      <c r="AFB134" s="29"/>
      <c r="AFC134" s="29"/>
      <c r="AFD134" s="29"/>
      <c r="AFE134" s="29"/>
      <c r="AFF134" s="29"/>
      <c r="AFG134" s="29"/>
      <c r="AFH134" s="29"/>
      <c r="AFI134" s="29"/>
      <c r="AFJ134" s="29"/>
      <c r="AFK134" s="29"/>
      <c r="AFL134" s="29"/>
      <c r="AFM134" s="29"/>
      <c r="AFN134" s="29"/>
      <c r="AFO134" s="29"/>
      <c r="AFP134" s="29"/>
      <c r="AFQ134" s="29"/>
      <c r="AFR134" s="29"/>
      <c r="AFS134" s="29"/>
      <c r="AFT134" s="29"/>
      <c r="AFU134" s="29"/>
      <c r="AFV134" s="29"/>
      <c r="AFW134" s="29"/>
      <c r="AFX134" s="29"/>
      <c r="AFY134" s="29"/>
      <c r="AFZ134" s="29"/>
      <c r="AGA134" s="29"/>
      <c r="AGB134" s="29"/>
      <c r="AGC134" s="29"/>
      <c r="AGD134" s="29"/>
      <c r="AGE134" s="29"/>
      <c r="AGF134" s="29"/>
      <c r="AGG134" s="29"/>
      <c r="AGH134" s="29"/>
      <c r="AGI134" s="29"/>
      <c r="AGJ134" s="29"/>
      <c r="AGK134" s="29"/>
      <c r="AGL134" s="29"/>
      <c r="AGM134" s="29"/>
      <c r="AGN134" s="29"/>
      <c r="AGO134" s="29"/>
      <c r="AGP134" s="29"/>
      <c r="AGQ134" s="29"/>
      <c r="AGR134" s="29"/>
      <c r="AGS134" s="29"/>
      <c r="AGT134" s="29"/>
      <c r="AGU134" s="29"/>
      <c r="AGV134" s="29"/>
      <c r="AGW134" s="29"/>
      <c r="AGX134" s="29"/>
      <c r="AGY134" s="29"/>
      <c r="AGZ134" s="29"/>
      <c r="AHA134" s="29"/>
      <c r="AHB134" s="29"/>
      <c r="AHC134" s="29"/>
      <c r="AHD134" s="29"/>
      <c r="AHE134" s="29"/>
      <c r="AHF134" s="29"/>
      <c r="AHG134" s="29"/>
      <c r="AHH134" s="29"/>
      <c r="AHI134" s="29"/>
      <c r="AHJ134" s="29"/>
      <c r="AHK134" s="29"/>
      <c r="AHL134" s="29"/>
      <c r="AHM134" s="29"/>
      <c r="AHN134" s="29"/>
      <c r="AHO134" s="29"/>
      <c r="AHP134" s="29"/>
      <c r="AHQ134" s="29"/>
      <c r="AHR134" s="29"/>
      <c r="AHS134" s="29"/>
      <c r="AHT134" s="29"/>
      <c r="AHU134" s="29"/>
      <c r="AHV134" s="29"/>
      <c r="AHW134" s="29"/>
      <c r="AHX134" s="29"/>
      <c r="AHY134" s="29"/>
      <c r="AHZ134" s="29"/>
      <c r="AIA134" s="29"/>
      <c r="AIB134" s="29"/>
      <c r="AIC134" s="29"/>
      <c r="AID134" s="29"/>
      <c r="AIE134" s="29"/>
      <c r="AIF134" s="29"/>
      <c r="AIG134" s="29"/>
      <c r="AIH134" s="29"/>
      <c r="AII134" s="29"/>
      <c r="AIJ134" s="29"/>
      <c r="AIK134" s="29"/>
      <c r="AIL134" s="29"/>
      <c r="AIM134" s="29"/>
      <c r="AIN134" s="29"/>
      <c r="AIO134" s="29"/>
      <c r="AIP134" s="29"/>
      <c r="AIQ134" s="29"/>
      <c r="AIR134" s="29"/>
      <c r="AIS134" s="29"/>
      <c r="AIT134" s="29"/>
      <c r="AIU134" s="29"/>
      <c r="AIV134" s="29"/>
      <c r="AIW134" s="29"/>
      <c r="AIX134" s="29"/>
      <c r="AIY134" s="29"/>
      <c r="AIZ134" s="29"/>
      <c r="AJA134" s="29"/>
      <c r="AJB134" s="29"/>
      <c r="AJC134" s="29"/>
      <c r="AJD134" s="29"/>
      <c r="AJE134" s="29"/>
      <c r="AJF134" s="29"/>
      <c r="AJG134" s="29"/>
      <c r="AJH134" s="29"/>
      <c r="AJI134" s="29"/>
      <c r="AJJ134" s="29"/>
      <c r="AJK134" s="29"/>
      <c r="AJL134" s="29"/>
      <c r="AJM134" s="29"/>
      <c r="AJN134" s="29"/>
      <c r="AJO134" s="29"/>
      <c r="AJP134" s="29"/>
      <c r="AJQ134" s="29"/>
      <c r="AJR134" s="29"/>
      <c r="AJS134" s="29"/>
      <c r="AJT134" s="29"/>
      <c r="AJU134" s="29"/>
      <c r="AJV134" s="29"/>
      <c r="AJW134" s="29"/>
      <c r="AJX134" s="29"/>
      <c r="AJY134" s="29"/>
      <c r="AJZ134" s="29"/>
      <c r="AKA134" s="29"/>
      <c r="AKB134" s="29"/>
      <c r="AKC134" s="29"/>
      <c r="AKD134" s="29"/>
      <c r="AKE134" s="29"/>
      <c r="AKF134" s="29"/>
      <c r="AKG134" s="29"/>
      <c r="AKH134" s="29"/>
      <c r="AKI134" s="29"/>
      <c r="AKJ134" s="29"/>
      <c r="AKK134" s="29"/>
      <c r="AKL134" s="29"/>
      <c r="AKM134" s="29"/>
      <c r="AKN134" s="29"/>
      <c r="AKO134" s="29"/>
      <c r="AKP134" s="29"/>
      <c r="AKQ134" s="29"/>
      <c r="AKR134" s="29"/>
      <c r="AKS134" s="29"/>
      <c r="AKT134" s="29"/>
      <c r="AKU134" s="29"/>
      <c r="AKV134" s="29"/>
      <c r="AKW134" s="29"/>
      <c r="AKX134" s="29"/>
      <c r="AKY134" s="29"/>
      <c r="AKZ134" s="29"/>
      <c r="ALA134" s="29"/>
      <c r="ALB134" s="29"/>
      <c r="ALC134" s="29"/>
      <c r="ALD134" s="29"/>
      <c r="ALE134" s="29"/>
      <c r="ALF134" s="29"/>
      <c r="ALG134" s="29"/>
      <c r="ALH134" s="29"/>
      <c r="ALI134" s="29"/>
      <c r="ALJ134" s="29"/>
      <c r="ALK134" s="29"/>
      <c r="ALL134" s="29"/>
      <c r="ALM134" s="29"/>
      <c r="ALN134" s="29"/>
      <c r="ALO134" s="29"/>
      <c r="ALP134" s="29"/>
      <c r="ALQ134" s="29"/>
      <c r="ALR134" s="29"/>
      <c r="ALS134" s="29"/>
      <c r="ALT134" s="29"/>
      <c r="ALU134" s="29"/>
      <c r="ALV134" s="29"/>
      <c r="ALW134" s="29"/>
      <c r="ALX134" s="29"/>
      <c r="ALY134" s="29"/>
      <c r="ALZ134" s="29"/>
      <c r="AMA134" s="29"/>
      <c r="AMB134" s="29"/>
      <c r="AMC134" s="29"/>
      <c r="AMD134" s="29"/>
      <c r="AME134" s="29"/>
      <c r="AMF134" s="29"/>
      <c r="AMG134" s="29"/>
      <c r="AMH134" s="29"/>
      <c r="AMI134" s="29"/>
      <c r="AMJ134" s="29"/>
      <c r="AMK134" s="29"/>
      <c r="AML134" s="29"/>
      <c r="AMM134" s="29"/>
      <c r="AMN134" s="29"/>
      <c r="AMO134" s="29"/>
      <c r="AMP134" s="29"/>
      <c r="AMQ134" s="29"/>
      <c r="AMR134" s="29"/>
      <c r="AMS134" s="29"/>
      <c r="AMT134" s="29"/>
      <c r="AMU134" s="29"/>
      <c r="AMV134" s="29"/>
      <c r="AMW134" s="29"/>
      <c r="AMX134" s="29"/>
      <c r="AMY134" s="29"/>
      <c r="AMZ134" s="29"/>
      <c r="ANA134" s="29"/>
      <c r="ANB134" s="29"/>
      <c r="ANC134" s="29"/>
      <c r="AND134" s="29"/>
      <c r="ANE134" s="29"/>
      <c r="ANF134" s="29"/>
      <c r="ANG134" s="29"/>
      <c r="ANH134" s="29"/>
      <c r="ANI134" s="29"/>
      <c r="ANJ134" s="29"/>
      <c r="ANK134" s="29"/>
      <c r="ANL134" s="29"/>
      <c r="ANM134" s="29"/>
      <c r="ANN134" s="29"/>
      <c r="ANO134" s="29"/>
      <c r="ANP134" s="29"/>
      <c r="ANQ134" s="29"/>
      <c r="ANR134" s="29"/>
      <c r="ANS134" s="29"/>
      <c r="ANT134" s="29"/>
      <c r="ANU134" s="29"/>
      <c r="ANV134" s="29"/>
      <c r="ANW134" s="29"/>
      <c r="ANX134" s="29"/>
      <c r="ANY134" s="29"/>
      <c r="ANZ134" s="29"/>
      <c r="AOA134" s="29"/>
      <c r="AOB134" s="29"/>
      <c r="AOC134" s="29"/>
      <c r="AOD134" s="29"/>
      <c r="AOE134" s="29"/>
      <c r="AOF134" s="29"/>
      <c r="AOG134" s="29"/>
      <c r="AOH134" s="29"/>
      <c r="AOI134" s="29"/>
      <c r="AOJ134" s="29"/>
      <c r="AOK134" s="29"/>
      <c r="AOL134" s="29"/>
      <c r="AOM134" s="29"/>
      <c r="AON134" s="29"/>
      <c r="AOO134" s="29"/>
      <c r="AOP134" s="29"/>
      <c r="AOQ134" s="29"/>
      <c r="AOR134" s="29"/>
      <c r="AOS134" s="29"/>
      <c r="AOT134" s="29"/>
      <c r="AOU134" s="29"/>
      <c r="AOV134" s="29"/>
      <c r="AOW134" s="29"/>
      <c r="AOX134" s="29"/>
      <c r="AOY134" s="29"/>
      <c r="AOZ134" s="29"/>
      <c r="APA134" s="29"/>
      <c r="APB134" s="29"/>
      <c r="APC134" s="29"/>
      <c r="APD134" s="29"/>
      <c r="APE134" s="29"/>
      <c r="APF134" s="29"/>
      <c r="APG134" s="29"/>
      <c r="APH134" s="29"/>
      <c r="API134" s="29"/>
      <c r="APJ134" s="29"/>
      <c r="APK134" s="29"/>
      <c r="APL134" s="29"/>
      <c r="APM134" s="29"/>
      <c r="APN134" s="29"/>
      <c r="APO134" s="29"/>
      <c r="APP134" s="29"/>
      <c r="APQ134" s="29"/>
      <c r="APR134" s="29"/>
      <c r="APS134" s="29"/>
      <c r="APT134" s="29"/>
      <c r="APU134" s="29"/>
      <c r="APV134" s="29"/>
      <c r="APW134" s="29"/>
      <c r="APX134" s="29"/>
      <c r="APY134" s="29"/>
      <c r="APZ134" s="29"/>
      <c r="AQA134" s="29"/>
      <c r="AQB134" s="29"/>
      <c r="AQC134" s="29"/>
      <c r="AQD134" s="29"/>
      <c r="AQE134" s="29"/>
      <c r="AQF134" s="29"/>
      <c r="AQG134" s="29"/>
      <c r="AQH134" s="29"/>
      <c r="AQI134" s="29"/>
      <c r="AQJ134" s="29"/>
      <c r="AQK134" s="29"/>
      <c r="AQL134" s="29"/>
      <c r="AQM134" s="29"/>
      <c r="AQN134" s="29"/>
      <c r="AQO134" s="29"/>
      <c r="AQP134" s="29"/>
      <c r="AQQ134" s="29"/>
      <c r="AQR134" s="29"/>
      <c r="AQS134" s="29"/>
      <c r="AQT134" s="29"/>
      <c r="AQU134" s="29"/>
      <c r="AQV134" s="29"/>
      <c r="AQW134" s="29"/>
      <c r="AQX134" s="29"/>
      <c r="AQY134" s="29"/>
      <c r="AQZ134" s="29"/>
      <c r="ARA134" s="29"/>
      <c r="ARB134" s="29"/>
      <c r="ARC134" s="29"/>
      <c r="ARD134" s="29"/>
      <c r="ARE134" s="29"/>
      <c r="ARF134" s="29"/>
      <c r="ARG134" s="29"/>
      <c r="ARH134" s="29"/>
      <c r="ARI134" s="29"/>
      <c r="ARJ134" s="29"/>
      <c r="ARK134" s="29"/>
      <c r="ARL134" s="29"/>
      <c r="ARM134" s="29"/>
      <c r="ARN134" s="29"/>
      <c r="ARO134" s="29"/>
      <c r="ARP134" s="29"/>
      <c r="ARQ134" s="29"/>
      <c r="ARR134" s="29"/>
      <c r="ARS134" s="29"/>
      <c r="ART134" s="29"/>
      <c r="ARU134" s="29"/>
      <c r="ARV134" s="29"/>
      <c r="ARW134" s="29"/>
      <c r="ARX134" s="29"/>
      <c r="ARY134" s="29"/>
      <c r="ARZ134" s="29"/>
      <c r="ASA134" s="29"/>
      <c r="ASB134" s="29"/>
      <c r="ASC134" s="29"/>
      <c r="ASD134" s="29"/>
      <c r="ASE134" s="29"/>
      <c r="ASF134" s="29"/>
      <c r="ASG134" s="29"/>
      <c r="ASH134" s="29"/>
      <c r="ASI134" s="29"/>
      <c r="ASJ134" s="29"/>
      <c r="ASK134" s="29"/>
      <c r="ASL134" s="29"/>
      <c r="ASM134" s="29"/>
      <c r="ASN134" s="29"/>
      <c r="ASO134" s="29"/>
      <c r="ASP134" s="29"/>
      <c r="ASQ134" s="29"/>
      <c r="ASR134" s="29"/>
      <c r="ASS134" s="29"/>
      <c r="AST134" s="29"/>
      <c r="ASU134" s="29"/>
      <c r="ASV134" s="29"/>
      <c r="ASW134" s="29"/>
      <c r="ASX134" s="29"/>
      <c r="ASY134" s="29"/>
      <c r="ASZ134" s="29"/>
      <c r="ATA134" s="29"/>
      <c r="ATB134" s="29"/>
      <c r="ATC134" s="29"/>
      <c r="ATD134" s="29"/>
      <c r="ATE134" s="29"/>
      <c r="ATF134" s="29"/>
      <c r="ATG134" s="29"/>
      <c r="ATH134" s="29"/>
      <c r="ATI134" s="29"/>
      <c r="ATJ134" s="29"/>
      <c r="ATK134" s="29"/>
      <c r="ATL134" s="29"/>
      <c r="ATM134" s="29"/>
      <c r="ATN134" s="29"/>
      <c r="ATO134" s="29"/>
      <c r="ATP134" s="29"/>
      <c r="ATQ134" s="29"/>
      <c r="ATR134" s="29"/>
      <c r="ATS134" s="29"/>
      <c r="ATT134" s="29"/>
      <c r="ATU134" s="29"/>
      <c r="ATV134" s="29"/>
      <c r="ATW134" s="29"/>
      <c r="ATX134" s="29"/>
      <c r="ATY134" s="29"/>
      <c r="ATZ134" s="29"/>
      <c r="AUA134" s="29"/>
      <c r="AUB134" s="29"/>
      <c r="AUC134" s="29"/>
      <c r="AUD134" s="29"/>
      <c r="AUE134" s="29"/>
      <c r="AUF134" s="29"/>
      <c r="AUG134" s="29"/>
      <c r="AUH134" s="29"/>
      <c r="AUI134" s="29"/>
      <c r="AUJ134" s="29"/>
      <c r="AUK134" s="29"/>
      <c r="AUL134" s="29"/>
      <c r="AUM134" s="29"/>
      <c r="AUN134" s="29"/>
      <c r="AUO134" s="29"/>
      <c r="AUP134" s="29"/>
      <c r="AUQ134" s="29"/>
      <c r="AUR134" s="29"/>
      <c r="AUS134" s="29"/>
      <c r="AUT134" s="29"/>
      <c r="AUU134" s="29"/>
      <c r="AUV134" s="29"/>
      <c r="AUW134" s="29"/>
      <c r="AUX134" s="29"/>
      <c r="AUY134" s="29"/>
      <c r="AUZ134" s="29"/>
      <c r="AVA134" s="29"/>
      <c r="AVB134" s="29"/>
      <c r="AVC134" s="29"/>
      <c r="AVD134" s="29"/>
      <c r="AVE134" s="29"/>
      <c r="AVF134" s="29"/>
      <c r="AVG134" s="29"/>
      <c r="AVH134" s="29"/>
      <c r="AVI134" s="29"/>
      <c r="AVJ134" s="29"/>
      <c r="AVK134" s="29"/>
      <c r="AVL134" s="29"/>
      <c r="AVM134" s="29"/>
      <c r="AVN134" s="29"/>
      <c r="AVO134" s="29"/>
      <c r="AVP134" s="29"/>
      <c r="AVQ134" s="29"/>
      <c r="AVR134" s="29"/>
      <c r="AVS134" s="29"/>
      <c r="AVT134" s="29"/>
      <c r="AVU134" s="29"/>
      <c r="AVV134" s="29"/>
      <c r="AVW134" s="29"/>
      <c r="AVX134" s="29"/>
      <c r="AVY134" s="29"/>
      <c r="AVZ134" s="29"/>
      <c r="AWA134" s="29"/>
      <c r="AWB134" s="29"/>
      <c r="AWC134" s="29"/>
      <c r="AWD134" s="29"/>
      <c r="AWE134" s="29"/>
      <c r="AWF134" s="29"/>
      <c r="AWG134" s="29"/>
      <c r="AWH134" s="29"/>
      <c r="AWI134" s="29"/>
      <c r="AWJ134" s="29"/>
      <c r="AWK134" s="29"/>
      <c r="AWL134" s="29"/>
      <c r="AWM134" s="29"/>
      <c r="AWN134" s="29"/>
      <c r="AWO134" s="29"/>
      <c r="AWP134" s="29"/>
      <c r="AWQ134" s="29"/>
      <c r="AWR134" s="29"/>
      <c r="AWS134" s="29"/>
      <c r="AWT134" s="29"/>
      <c r="AWU134" s="29"/>
      <c r="AWV134" s="29"/>
      <c r="AWW134" s="29"/>
      <c r="AWX134" s="29"/>
      <c r="AWY134" s="29"/>
      <c r="AWZ134" s="29"/>
      <c r="AXA134" s="29"/>
      <c r="AXB134" s="29"/>
      <c r="AXC134" s="29"/>
      <c r="AXD134" s="29"/>
      <c r="AXE134" s="29"/>
      <c r="AXF134" s="29"/>
      <c r="AXG134" s="29"/>
      <c r="AXH134" s="29"/>
      <c r="AXI134" s="29"/>
      <c r="AXJ134" s="29"/>
      <c r="AXK134" s="29"/>
      <c r="AXL134" s="29"/>
      <c r="AXM134" s="29"/>
      <c r="AXN134" s="29"/>
      <c r="AXO134" s="29"/>
      <c r="AXP134" s="29"/>
      <c r="AXQ134" s="29"/>
      <c r="AXR134" s="29"/>
      <c r="AXS134" s="29"/>
      <c r="AXT134" s="29"/>
      <c r="AXU134" s="29"/>
      <c r="AXV134" s="29"/>
      <c r="AXW134" s="29"/>
      <c r="AXX134" s="29"/>
      <c r="AXY134" s="29"/>
      <c r="AXZ134" s="29"/>
      <c r="AYA134" s="29"/>
      <c r="AYB134" s="29"/>
      <c r="AYC134" s="29"/>
      <c r="AYD134" s="29"/>
      <c r="AYE134" s="29"/>
      <c r="AYF134" s="29"/>
      <c r="AYG134" s="29"/>
      <c r="AYH134" s="29"/>
      <c r="AYI134" s="29"/>
      <c r="AYJ134" s="29"/>
      <c r="AYK134" s="29"/>
      <c r="AYL134" s="29"/>
      <c r="AYM134" s="29"/>
      <c r="AYN134" s="29"/>
      <c r="AYO134" s="29"/>
      <c r="AYP134" s="29"/>
      <c r="AYQ134" s="29"/>
      <c r="AYR134" s="29"/>
      <c r="AYS134" s="29"/>
      <c r="AYT134" s="29"/>
      <c r="AYU134" s="29"/>
      <c r="AYV134" s="29"/>
      <c r="AYW134" s="29"/>
      <c r="AYX134" s="29"/>
      <c r="AYY134" s="29"/>
      <c r="AYZ134" s="29"/>
      <c r="AZA134" s="29"/>
      <c r="AZB134" s="29"/>
      <c r="AZC134" s="29"/>
      <c r="AZD134" s="29"/>
      <c r="AZE134" s="29"/>
      <c r="AZF134" s="29"/>
      <c r="AZG134" s="29"/>
      <c r="AZH134" s="29"/>
      <c r="AZI134" s="29"/>
      <c r="AZJ134" s="29"/>
      <c r="AZK134" s="29"/>
      <c r="AZL134" s="29"/>
      <c r="AZM134" s="29"/>
      <c r="AZN134" s="29"/>
      <c r="AZO134" s="29"/>
      <c r="AZP134" s="29"/>
      <c r="AZQ134" s="29"/>
      <c r="AZR134" s="29"/>
      <c r="AZS134" s="29"/>
      <c r="AZT134" s="29"/>
      <c r="AZU134" s="29"/>
      <c r="AZV134" s="29"/>
      <c r="AZW134" s="29"/>
      <c r="AZX134" s="29"/>
      <c r="AZY134" s="29"/>
      <c r="AZZ134" s="29"/>
      <c r="BAA134" s="29"/>
      <c r="BAB134" s="29"/>
      <c r="BAC134" s="29"/>
      <c r="BAD134" s="29"/>
    </row>
    <row r="135" spans="1:1382" s="89" customFormat="1" ht="14" x14ac:dyDescent="0.2">
      <c r="A135" s="117">
        <v>267</v>
      </c>
      <c r="B135" s="67">
        <v>257</v>
      </c>
      <c r="C135" s="66">
        <v>38746903</v>
      </c>
      <c r="D135" s="67">
        <v>3446697</v>
      </c>
      <c r="E135" s="54" t="s">
        <v>740</v>
      </c>
      <c r="F135" s="50" t="s">
        <v>741</v>
      </c>
      <c r="G135" s="97">
        <v>20447</v>
      </c>
      <c r="H135" s="66" t="s">
        <v>562</v>
      </c>
      <c r="I135" s="40" t="s">
        <v>563</v>
      </c>
      <c r="J135" s="68">
        <v>57</v>
      </c>
      <c r="K135" s="68">
        <v>43</v>
      </c>
      <c r="L135" s="42">
        <f t="shared" si="9"/>
        <v>14</v>
      </c>
      <c r="M135" s="30" t="s">
        <v>612</v>
      </c>
      <c r="N135" s="43" t="s">
        <v>807</v>
      </c>
      <c r="O135" s="50">
        <v>0</v>
      </c>
      <c r="P135" s="44">
        <v>3</v>
      </c>
      <c r="Q135" s="30" t="s">
        <v>2281</v>
      </c>
      <c r="R135" s="30" t="s">
        <v>453</v>
      </c>
      <c r="S135" s="45" t="s">
        <v>453</v>
      </c>
      <c r="T135" s="45" t="s">
        <v>453</v>
      </c>
      <c r="U135" s="42" t="s">
        <v>453</v>
      </c>
      <c r="V135" s="32" t="s">
        <v>453</v>
      </c>
      <c r="W135" s="32" t="s">
        <v>563</v>
      </c>
      <c r="X135" s="31" t="s">
        <v>904</v>
      </c>
      <c r="Y135" s="30" t="s">
        <v>1671</v>
      </c>
      <c r="Z135" s="56" t="s">
        <v>804</v>
      </c>
      <c r="AA135" s="52">
        <v>41486</v>
      </c>
      <c r="AB135" s="80" t="s">
        <v>807</v>
      </c>
      <c r="AC135" s="52">
        <v>42793</v>
      </c>
      <c r="AD135" s="61">
        <f t="shared" si="10"/>
        <v>42.969863013698628</v>
      </c>
      <c r="AE135" s="32" t="s">
        <v>539</v>
      </c>
      <c r="AF135" s="68">
        <v>1</v>
      </c>
      <c r="AG135" s="32" t="s">
        <v>539</v>
      </c>
      <c r="AH135" s="68">
        <v>1</v>
      </c>
      <c r="AI135" s="65" t="s">
        <v>539</v>
      </c>
      <c r="AJ135" s="61">
        <v>1</v>
      </c>
      <c r="AK135" s="65" t="s">
        <v>643</v>
      </c>
      <c r="AL135" s="61">
        <v>1</v>
      </c>
      <c r="AM135" s="65" t="s">
        <v>643</v>
      </c>
      <c r="AN135" s="61">
        <v>1</v>
      </c>
      <c r="AO135" s="65"/>
      <c r="AP135" s="61"/>
      <c r="AQ135" s="61"/>
      <c r="AR135" s="61"/>
      <c r="AS135" s="61"/>
      <c r="AT135" s="61"/>
      <c r="AU135" s="61"/>
      <c r="AV135" s="61"/>
      <c r="AW135" s="61"/>
      <c r="AX135" s="61"/>
      <c r="AY135" s="86" t="s">
        <v>3159</v>
      </c>
      <c r="AZ135" s="32" t="s">
        <v>539</v>
      </c>
      <c r="BA135" s="68">
        <v>1</v>
      </c>
      <c r="BB135" s="67">
        <v>3</v>
      </c>
      <c r="BC135" s="30" t="s">
        <v>2281</v>
      </c>
      <c r="BD135" s="42" t="s">
        <v>453</v>
      </c>
      <c r="BE135" s="42" t="s">
        <v>453</v>
      </c>
      <c r="BF135" s="43" t="s">
        <v>807</v>
      </c>
      <c r="BG135" s="40" t="s">
        <v>453</v>
      </c>
      <c r="BH135" s="40" t="s">
        <v>453</v>
      </c>
      <c r="BI135" s="40" t="s">
        <v>453</v>
      </c>
      <c r="BJ135" s="40" t="s">
        <v>453</v>
      </c>
      <c r="BK135" s="31" t="s">
        <v>453</v>
      </c>
      <c r="BL135" s="31" t="s">
        <v>2072</v>
      </c>
      <c r="BM135" s="30">
        <v>123</v>
      </c>
      <c r="BN135" s="30">
        <v>102</v>
      </c>
      <c r="BO135" s="30">
        <v>114</v>
      </c>
      <c r="BP135" s="30" t="s">
        <v>3160</v>
      </c>
      <c r="BQ135" s="30" t="s">
        <v>3161</v>
      </c>
      <c r="BR135" s="30" t="s">
        <v>453</v>
      </c>
      <c r="BS135" s="30" t="s">
        <v>781</v>
      </c>
      <c r="BT135" s="30" t="s">
        <v>453</v>
      </c>
      <c r="BU135" s="30" t="s">
        <v>1053</v>
      </c>
      <c r="BV135" s="30" t="s">
        <v>2454</v>
      </c>
      <c r="BW135" s="30">
        <v>119</v>
      </c>
      <c r="BX135" s="30">
        <v>95</v>
      </c>
      <c r="BY135" s="30" t="s">
        <v>923</v>
      </c>
      <c r="BZ135" s="30" t="s">
        <v>1737</v>
      </c>
      <c r="CA135" s="112"/>
      <c r="CC135" s="29"/>
      <c r="CD135" s="29"/>
      <c r="CE135" s="29"/>
      <c r="CF135" s="29"/>
      <c r="CG135" s="29"/>
      <c r="CH135" s="29"/>
      <c r="CI135" s="29"/>
      <c r="CJ135" s="29"/>
      <c r="CK135" s="29"/>
      <c r="CL135" s="29"/>
      <c r="CM135" s="29"/>
      <c r="CN135" s="29"/>
      <c r="CO135" s="29"/>
      <c r="CP135" s="29"/>
      <c r="CQ135" s="29"/>
      <c r="CR135" s="29"/>
      <c r="CS135" s="29"/>
      <c r="CT135" s="29"/>
      <c r="CU135" s="29"/>
      <c r="CV135" s="29"/>
      <c r="CW135" s="29"/>
      <c r="CX135" s="29"/>
      <c r="CY135" s="29"/>
      <c r="CZ135" s="29"/>
      <c r="DA135" s="29"/>
      <c r="DB135" s="29"/>
      <c r="DC135" s="29"/>
      <c r="DD135" s="29"/>
      <c r="DE135" s="29"/>
      <c r="DF135" s="29"/>
      <c r="DG135" s="29"/>
      <c r="DH135" s="29"/>
      <c r="DI135" s="29"/>
      <c r="DJ135" s="29"/>
      <c r="DK135" s="29"/>
      <c r="DL135" s="29"/>
      <c r="DM135" s="29"/>
      <c r="DN135" s="29"/>
      <c r="DO135" s="29"/>
      <c r="DP135" s="29"/>
      <c r="DQ135" s="29"/>
      <c r="DR135" s="29"/>
      <c r="DS135" s="29"/>
      <c r="DT135" s="29"/>
      <c r="DU135" s="29"/>
      <c r="DV135" s="29"/>
      <c r="DW135" s="29"/>
      <c r="DX135" s="29"/>
      <c r="DY135" s="29"/>
      <c r="DZ135" s="29"/>
      <c r="EA135" s="29"/>
      <c r="EB135" s="29"/>
      <c r="EC135" s="29"/>
      <c r="ED135" s="29"/>
      <c r="EE135" s="29"/>
      <c r="EF135" s="29"/>
      <c r="EG135" s="29"/>
      <c r="EH135" s="29"/>
      <c r="EI135" s="29"/>
      <c r="EJ135" s="29"/>
      <c r="EK135" s="29"/>
      <c r="EL135" s="29"/>
      <c r="EM135" s="29"/>
      <c r="EN135" s="29"/>
      <c r="EO135" s="29"/>
      <c r="EP135" s="29"/>
      <c r="EQ135" s="29"/>
      <c r="ER135" s="29"/>
      <c r="ES135" s="29"/>
      <c r="ET135" s="29"/>
      <c r="EU135" s="29"/>
      <c r="EV135" s="29"/>
      <c r="EW135" s="29"/>
      <c r="EX135" s="29"/>
      <c r="EY135" s="29"/>
      <c r="EZ135" s="29"/>
      <c r="FA135" s="29"/>
      <c r="FB135" s="29"/>
      <c r="FC135" s="29"/>
      <c r="FD135" s="29"/>
      <c r="FE135" s="29"/>
      <c r="FF135" s="29"/>
      <c r="FG135" s="29"/>
      <c r="FH135" s="29"/>
      <c r="FI135" s="29"/>
      <c r="FJ135" s="29"/>
      <c r="FK135" s="29"/>
      <c r="FL135" s="29"/>
      <c r="FM135" s="29"/>
      <c r="FN135" s="29"/>
      <c r="FO135" s="29"/>
      <c r="FP135" s="29"/>
      <c r="FQ135" s="29"/>
      <c r="FR135" s="29"/>
      <c r="FS135" s="29"/>
      <c r="FT135" s="29"/>
      <c r="FU135" s="29"/>
      <c r="FV135" s="29"/>
      <c r="FW135" s="29"/>
      <c r="FX135" s="29"/>
      <c r="FY135" s="29"/>
      <c r="FZ135" s="29"/>
      <c r="GA135" s="29"/>
      <c r="GB135" s="29"/>
      <c r="GC135" s="29"/>
      <c r="GD135" s="29"/>
      <c r="GE135" s="29"/>
      <c r="GF135" s="29"/>
      <c r="GG135" s="29"/>
      <c r="GH135" s="29"/>
      <c r="GI135" s="29"/>
      <c r="GJ135" s="29"/>
      <c r="GK135" s="29"/>
      <c r="GL135" s="29"/>
      <c r="GM135" s="29"/>
      <c r="GN135" s="29"/>
      <c r="GO135" s="29"/>
      <c r="GP135" s="29"/>
      <c r="GQ135" s="29"/>
      <c r="GR135" s="29"/>
      <c r="GS135" s="29"/>
      <c r="GT135" s="29"/>
      <c r="GU135" s="29"/>
      <c r="GV135" s="29"/>
      <c r="GW135" s="29"/>
      <c r="GX135" s="29"/>
      <c r="GY135" s="29"/>
      <c r="GZ135" s="29"/>
      <c r="HA135" s="29"/>
      <c r="HB135" s="29"/>
      <c r="HC135" s="29"/>
      <c r="HD135" s="29"/>
      <c r="HE135" s="29"/>
      <c r="HF135" s="29"/>
      <c r="HG135" s="29"/>
      <c r="HH135" s="29"/>
      <c r="HI135" s="29"/>
      <c r="HJ135" s="29"/>
      <c r="HK135" s="29"/>
      <c r="HL135" s="29"/>
      <c r="HM135" s="29"/>
      <c r="HN135" s="29"/>
      <c r="HO135" s="29"/>
      <c r="HP135" s="29"/>
      <c r="HQ135" s="29"/>
      <c r="HR135" s="29"/>
      <c r="HS135" s="29"/>
      <c r="HT135" s="29"/>
      <c r="HU135" s="29"/>
      <c r="HV135" s="29"/>
      <c r="HW135" s="29"/>
      <c r="HX135" s="29"/>
      <c r="HY135" s="29"/>
      <c r="HZ135" s="29"/>
      <c r="IA135" s="29"/>
      <c r="IB135" s="29"/>
      <c r="IC135" s="29"/>
      <c r="ID135" s="29"/>
      <c r="IE135" s="29"/>
      <c r="IF135" s="29"/>
      <c r="IG135" s="29"/>
      <c r="IH135" s="29"/>
      <c r="II135" s="29"/>
      <c r="IJ135" s="29"/>
      <c r="IK135" s="29"/>
      <c r="IL135" s="29"/>
      <c r="IM135" s="29"/>
      <c r="IN135" s="29"/>
      <c r="IO135" s="29"/>
      <c r="IP135" s="29"/>
      <c r="IQ135" s="29"/>
      <c r="IR135" s="29"/>
      <c r="IS135" s="29"/>
      <c r="IT135" s="29"/>
      <c r="IU135" s="29"/>
      <c r="IV135" s="29"/>
      <c r="IW135" s="29"/>
      <c r="IX135" s="29"/>
      <c r="IY135" s="29"/>
      <c r="IZ135" s="29"/>
      <c r="JA135" s="29"/>
      <c r="JB135" s="29"/>
      <c r="JC135" s="29"/>
      <c r="JD135" s="29"/>
      <c r="JE135" s="29"/>
      <c r="JF135" s="29"/>
      <c r="JG135" s="29"/>
      <c r="JH135" s="29"/>
      <c r="JI135" s="29"/>
      <c r="JJ135" s="29"/>
      <c r="JK135" s="29"/>
      <c r="JL135" s="29"/>
      <c r="JM135" s="29"/>
      <c r="JN135" s="29"/>
      <c r="JO135" s="29"/>
      <c r="JP135" s="29"/>
      <c r="JQ135" s="29"/>
      <c r="JR135" s="29"/>
      <c r="JS135" s="29"/>
      <c r="JT135" s="29"/>
      <c r="JU135" s="29"/>
      <c r="JV135" s="29"/>
      <c r="JW135" s="29"/>
      <c r="JX135" s="29"/>
      <c r="JY135" s="29"/>
      <c r="JZ135" s="29"/>
      <c r="KA135" s="29"/>
      <c r="KB135" s="29"/>
      <c r="KC135" s="29"/>
      <c r="KD135" s="29"/>
      <c r="KE135" s="29"/>
      <c r="KF135" s="29"/>
      <c r="KG135" s="29"/>
      <c r="KH135" s="29"/>
      <c r="KI135" s="29"/>
      <c r="KJ135" s="29"/>
      <c r="KK135" s="29"/>
      <c r="KL135" s="29"/>
      <c r="KM135" s="29"/>
      <c r="KN135" s="29"/>
      <c r="KO135" s="29"/>
      <c r="KP135" s="29"/>
      <c r="KQ135" s="29"/>
      <c r="KR135" s="29"/>
      <c r="KS135" s="29"/>
      <c r="KT135" s="29"/>
      <c r="KU135" s="29"/>
      <c r="KV135" s="29"/>
      <c r="KW135" s="29"/>
      <c r="KX135" s="29"/>
      <c r="KY135" s="29"/>
      <c r="KZ135" s="29"/>
      <c r="LA135" s="29"/>
      <c r="LB135" s="29"/>
      <c r="LC135" s="29"/>
      <c r="LD135" s="29"/>
      <c r="LE135" s="29"/>
      <c r="LF135" s="29"/>
      <c r="LG135" s="29"/>
      <c r="LH135" s="29"/>
      <c r="LI135" s="29"/>
      <c r="LJ135" s="29"/>
      <c r="LK135" s="29"/>
      <c r="LL135" s="29"/>
      <c r="LM135" s="29"/>
      <c r="LN135" s="29"/>
      <c r="LO135" s="29"/>
      <c r="LP135" s="29"/>
      <c r="LQ135" s="29"/>
      <c r="LR135" s="29"/>
      <c r="LS135" s="29"/>
      <c r="LT135" s="29"/>
      <c r="LU135" s="29"/>
      <c r="LV135" s="29"/>
      <c r="LW135" s="29"/>
      <c r="LX135" s="29"/>
      <c r="LY135" s="29"/>
      <c r="LZ135" s="29"/>
      <c r="MA135" s="29"/>
      <c r="MB135" s="29"/>
      <c r="MC135" s="29"/>
      <c r="MD135" s="29"/>
      <c r="ME135" s="29"/>
      <c r="MF135" s="29"/>
      <c r="MG135" s="29"/>
      <c r="MH135" s="29"/>
      <c r="MI135" s="29"/>
      <c r="MJ135" s="29"/>
      <c r="MK135" s="29"/>
      <c r="ML135" s="29"/>
      <c r="MM135" s="29"/>
      <c r="MN135" s="29"/>
      <c r="MO135" s="29"/>
      <c r="MP135" s="29"/>
      <c r="MQ135" s="29"/>
      <c r="MR135" s="29"/>
      <c r="MS135" s="29"/>
      <c r="MT135" s="29"/>
      <c r="MU135" s="29"/>
      <c r="MV135" s="29"/>
      <c r="MW135" s="29"/>
      <c r="MX135" s="29"/>
      <c r="MY135" s="29"/>
      <c r="MZ135" s="29"/>
      <c r="NA135" s="29"/>
      <c r="NB135" s="29"/>
      <c r="NC135" s="29"/>
      <c r="ND135" s="29"/>
      <c r="NE135" s="29"/>
      <c r="NF135" s="29"/>
      <c r="NG135" s="29"/>
      <c r="NH135" s="29"/>
      <c r="NI135" s="29"/>
      <c r="NJ135" s="29"/>
      <c r="NK135" s="29"/>
      <c r="NL135" s="29"/>
      <c r="NM135" s="29"/>
      <c r="NN135" s="29"/>
      <c r="NO135" s="29"/>
      <c r="NP135" s="29"/>
      <c r="NQ135" s="29"/>
      <c r="NR135" s="29"/>
      <c r="NS135" s="29"/>
      <c r="NT135" s="29"/>
      <c r="NU135" s="29"/>
      <c r="NV135" s="29"/>
      <c r="NW135" s="29"/>
      <c r="NX135" s="29"/>
      <c r="NY135" s="29"/>
      <c r="NZ135" s="29"/>
      <c r="OA135" s="29"/>
      <c r="OB135" s="29"/>
      <c r="OC135" s="29"/>
      <c r="OD135" s="29"/>
      <c r="OE135" s="29"/>
      <c r="OF135" s="29"/>
      <c r="OG135" s="29"/>
      <c r="OH135" s="29"/>
      <c r="OI135" s="29"/>
      <c r="OJ135" s="29"/>
      <c r="OK135" s="29"/>
      <c r="OL135" s="29"/>
      <c r="OM135" s="29"/>
      <c r="ON135" s="29"/>
      <c r="OO135" s="29"/>
      <c r="OP135" s="29"/>
      <c r="OQ135" s="29"/>
      <c r="OR135" s="29"/>
      <c r="OS135" s="29"/>
      <c r="OT135" s="29"/>
      <c r="OU135" s="29"/>
      <c r="OV135" s="29"/>
      <c r="OW135" s="29"/>
      <c r="OX135" s="29"/>
      <c r="OY135" s="29"/>
      <c r="OZ135" s="29"/>
      <c r="PA135" s="29"/>
      <c r="PB135" s="29"/>
      <c r="PC135" s="29"/>
      <c r="PD135" s="29"/>
      <c r="PE135" s="29"/>
      <c r="PF135" s="29"/>
      <c r="PG135" s="29"/>
      <c r="PH135" s="29"/>
      <c r="PI135" s="29"/>
      <c r="PJ135" s="29"/>
      <c r="PK135" s="29"/>
      <c r="PL135" s="29"/>
      <c r="PM135" s="29"/>
      <c r="PN135" s="29"/>
      <c r="PO135" s="29"/>
      <c r="PP135" s="29"/>
      <c r="PQ135" s="29"/>
      <c r="PR135" s="29"/>
      <c r="PS135" s="29"/>
      <c r="PT135" s="29"/>
      <c r="PU135" s="29"/>
      <c r="PV135" s="29"/>
      <c r="PW135" s="29"/>
      <c r="PX135" s="29"/>
      <c r="PY135" s="29"/>
      <c r="PZ135" s="29"/>
      <c r="QA135" s="29"/>
      <c r="QB135" s="29"/>
      <c r="QC135" s="29"/>
      <c r="QD135" s="29"/>
      <c r="QE135" s="29"/>
      <c r="QF135" s="29"/>
      <c r="QG135" s="29"/>
      <c r="QH135" s="29"/>
      <c r="QI135" s="29"/>
      <c r="QJ135" s="29"/>
      <c r="QK135" s="29"/>
      <c r="QL135" s="29"/>
      <c r="QM135" s="29"/>
      <c r="QN135" s="29"/>
      <c r="QO135" s="29"/>
      <c r="QP135" s="29"/>
      <c r="QQ135" s="29"/>
      <c r="QR135" s="29"/>
      <c r="QS135" s="29"/>
      <c r="QT135" s="29"/>
      <c r="QU135" s="29"/>
      <c r="QV135" s="29"/>
      <c r="QW135" s="29"/>
      <c r="QX135" s="29"/>
      <c r="QY135" s="29"/>
      <c r="QZ135" s="29"/>
      <c r="RA135" s="29"/>
      <c r="RB135" s="29"/>
      <c r="RC135" s="29"/>
      <c r="RD135" s="29"/>
      <c r="RE135" s="29"/>
      <c r="RF135" s="29"/>
      <c r="RG135" s="29"/>
      <c r="RH135" s="29"/>
      <c r="RI135" s="29"/>
      <c r="RJ135" s="29"/>
      <c r="RK135" s="29"/>
      <c r="RL135" s="29"/>
      <c r="RM135" s="29"/>
      <c r="RN135" s="29"/>
      <c r="RO135" s="29"/>
      <c r="RP135" s="29"/>
      <c r="RQ135" s="29"/>
      <c r="RR135" s="29"/>
      <c r="RS135" s="29"/>
      <c r="RT135" s="29"/>
      <c r="RU135" s="29"/>
      <c r="RV135" s="29"/>
      <c r="RW135" s="29"/>
      <c r="RX135" s="29"/>
      <c r="RY135" s="29"/>
      <c r="RZ135" s="29"/>
      <c r="SA135" s="29"/>
      <c r="SB135" s="29"/>
      <c r="SC135" s="29"/>
      <c r="SD135" s="29"/>
      <c r="SE135" s="29"/>
      <c r="SF135" s="29"/>
      <c r="SG135" s="29"/>
      <c r="SH135" s="29"/>
      <c r="SI135" s="29"/>
      <c r="SJ135" s="29"/>
      <c r="SK135" s="29"/>
      <c r="SL135" s="29"/>
      <c r="SM135" s="29"/>
      <c r="SN135" s="29"/>
      <c r="SO135" s="29"/>
      <c r="SP135" s="29"/>
      <c r="SQ135" s="29"/>
      <c r="SR135" s="29"/>
      <c r="SS135" s="29"/>
      <c r="ST135" s="29"/>
      <c r="SU135" s="29"/>
      <c r="SV135" s="29"/>
      <c r="SW135" s="29"/>
      <c r="SX135" s="29"/>
      <c r="SY135" s="29"/>
      <c r="SZ135" s="29"/>
      <c r="TA135" s="29"/>
      <c r="TB135" s="29"/>
      <c r="TC135" s="29"/>
      <c r="TD135" s="29"/>
      <c r="TE135" s="29"/>
      <c r="TF135" s="29"/>
      <c r="TG135" s="29"/>
      <c r="TH135" s="29"/>
      <c r="TI135" s="29"/>
      <c r="TJ135" s="29"/>
      <c r="TK135" s="29"/>
      <c r="TL135" s="29"/>
      <c r="TM135" s="29"/>
      <c r="TN135" s="29"/>
      <c r="TO135" s="29"/>
      <c r="TP135" s="29"/>
      <c r="TQ135" s="29"/>
      <c r="TR135" s="29"/>
      <c r="TS135" s="29"/>
      <c r="TT135" s="29"/>
      <c r="TU135" s="29"/>
      <c r="TV135" s="29"/>
      <c r="TW135" s="29"/>
      <c r="TX135" s="29"/>
      <c r="TY135" s="29"/>
      <c r="TZ135" s="29"/>
      <c r="UA135" s="29"/>
      <c r="UB135" s="29"/>
      <c r="UC135" s="29"/>
      <c r="UD135" s="29"/>
      <c r="UE135" s="29"/>
      <c r="UF135" s="29"/>
      <c r="UG135" s="29"/>
      <c r="UH135" s="29"/>
      <c r="UI135" s="29"/>
      <c r="UJ135" s="29"/>
      <c r="UK135" s="29"/>
      <c r="UL135" s="29"/>
      <c r="UM135" s="29"/>
      <c r="UN135" s="29"/>
      <c r="UO135" s="29"/>
      <c r="UP135" s="29"/>
      <c r="UQ135" s="29"/>
      <c r="UR135" s="29"/>
      <c r="US135" s="29"/>
      <c r="UT135" s="29"/>
      <c r="UU135" s="29"/>
      <c r="UV135" s="29"/>
      <c r="UW135" s="29"/>
      <c r="UX135" s="29"/>
      <c r="UY135" s="29"/>
      <c r="UZ135" s="29"/>
      <c r="VA135" s="29"/>
      <c r="VB135" s="29"/>
      <c r="VC135" s="29"/>
      <c r="VD135" s="29"/>
      <c r="VE135" s="29"/>
      <c r="VF135" s="29"/>
      <c r="VG135" s="29"/>
      <c r="VH135" s="29"/>
      <c r="VI135" s="29"/>
      <c r="VJ135" s="29"/>
      <c r="VK135" s="29"/>
      <c r="VL135" s="29"/>
      <c r="VM135" s="29"/>
      <c r="VN135" s="29"/>
      <c r="VO135" s="29"/>
      <c r="VP135" s="29"/>
      <c r="VQ135" s="29"/>
      <c r="VR135" s="29"/>
      <c r="VS135" s="29"/>
      <c r="VT135" s="29"/>
      <c r="VU135" s="29"/>
      <c r="VV135" s="29"/>
      <c r="VW135" s="29"/>
      <c r="VX135" s="29"/>
      <c r="VY135" s="29"/>
      <c r="VZ135" s="29"/>
      <c r="WA135" s="29"/>
      <c r="WB135" s="29"/>
      <c r="WC135" s="29"/>
      <c r="WD135" s="29"/>
      <c r="WE135" s="29"/>
      <c r="WF135" s="29"/>
      <c r="WG135" s="29"/>
      <c r="WH135" s="29"/>
      <c r="WI135" s="29"/>
      <c r="WJ135" s="29"/>
      <c r="WK135" s="29"/>
      <c r="WL135" s="29"/>
      <c r="WM135" s="29"/>
      <c r="WN135" s="29"/>
      <c r="WO135" s="29"/>
      <c r="WP135" s="29"/>
      <c r="WQ135" s="29"/>
      <c r="WR135" s="29"/>
      <c r="WS135" s="29"/>
      <c r="WT135" s="29"/>
      <c r="WU135" s="29"/>
      <c r="WV135" s="29"/>
      <c r="WW135" s="29"/>
      <c r="WX135" s="29"/>
      <c r="WY135" s="29"/>
      <c r="WZ135" s="29"/>
      <c r="XA135" s="29"/>
      <c r="XB135" s="29"/>
      <c r="XC135" s="29"/>
      <c r="XD135" s="29"/>
      <c r="XE135" s="29"/>
      <c r="XF135" s="29"/>
      <c r="XG135" s="29"/>
      <c r="XH135" s="29"/>
      <c r="XI135" s="29"/>
      <c r="XJ135" s="29"/>
      <c r="XK135" s="29"/>
      <c r="XL135" s="29"/>
      <c r="XM135" s="29"/>
      <c r="XN135" s="29"/>
      <c r="XO135" s="29"/>
      <c r="XP135" s="29"/>
      <c r="XQ135" s="29"/>
      <c r="XR135" s="29"/>
      <c r="XS135" s="29"/>
      <c r="XT135" s="29"/>
      <c r="XU135" s="29"/>
      <c r="XV135" s="29"/>
      <c r="XW135" s="29"/>
      <c r="XX135" s="29"/>
      <c r="XY135" s="29"/>
      <c r="XZ135" s="29"/>
      <c r="YA135" s="29"/>
      <c r="YB135" s="29"/>
      <c r="YC135" s="29"/>
      <c r="YD135" s="29"/>
      <c r="YE135" s="29"/>
      <c r="YF135" s="29"/>
      <c r="YG135" s="29"/>
      <c r="YH135" s="29"/>
      <c r="YI135" s="29"/>
      <c r="YJ135" s="29"/>
      <c r="YK135" s="29"/>
      <c r="YL135" s="29"/>
      <c r="YM135" s="29"/>
      <c r="YN135" s="29"/>
      <c r="YO135" s="29"/>
      <c r="YP135" s="29"/>
      <c r="YQ135" s="29"/>
      <c r="YR135" s="29"/>
      <c r="YS135" s="29"/>
      <c r="YT135" s="29"/>
      <c r="YU135" s="29"/>
      <c r="YV135" s="29"/>
      <c r="YW135" s="29"/>
      <c r="YX135" s="29"/>
      <c r="YY135" s="29"/>
      <c r="YZ135" s="29"/>
      <c r="ZA135" s="29"/>
      <c r="ZB135" s="29"/>
      <c r="ZC135" s="29"/>
      <c r="ZD135" s="29"/>
      <c r="ZE135" s="29"/>
      <c r="ZF135" s="29"/>
      <c r="ZG135" s="29"/>
      <c r="ZH135" s="29"/>
      <c r="ZI135" s="29"/>
      <c r="ZJ135" s="29"/>
      <c r="ZK135" s="29"/>
      <c r="ZL135" s="29"/>
      <c r="ZM135" s="29"/>
      <c r="ZN135" s="29"/>
      <c r="ZO135" s="29"/>
      <c r="ZP135" s="29"/>
      <c r="ZQ135" s="29"/>
      <c r="ZR135" s="29"/>
      <c r="ZS135" s="29"/>
      <c r="ZT135" s="29"/>
      <c r="ZU135" s="29"/>
      <c r="ZV135" s="29"/>
      <c r="ZW135" s="29"/>
      <c r="ZX135" s="29"/>
      <c r="ZY135" s="29"/>
      <c r="ZZ135" s="29"/>
      <c r="AAA135" s="29"/>
      <c r="AAB135" s="29"/>
      <c r="AAC135" s="29"/>
      <c r="AAD135" s="29"/>
      <c r="AAE135" s="29"/>
      <c r="AAF135" s="29"/>
      <c r="AAG135" s="29"/>
      <c r="AAH135" s="29"/>
      <c r="AAI135" s="29"/>
      <c r="AAJ135" s="29"/>
      <c r="AAK135" s="29"/>
      <c r="AAL135" s="29"/>
      <c r="AAM135" s="29"/>
      <c r="AAN135" s="29"/>
      <c r="AAO135" s="29"/>
      <c r="AAP135" s="29"/>
      <c r="AAQ135" s="29"/>
      <c r="AAR135" s="29"/>
      <c r="AAS135" s="29"/>
      <c r="AAT135" s="29"/>
      <c r="AAU135" s="29"/>
      <c r="AAV135" s="29"/>
      <c r="AAW135" s="29"/>
      <c r="AAX135" s="29"/>
      <c r="AAY135" s="29"/>
      <c r="AAZ135" s="29"/>
      <c r="ABA135" s="29"/>
      <c r="ABB135" s="29"/>
      <c r="ABC135" s="29"/>
      <c r="ABD135" s="29"/>
      <c r="ABE135" s="29"/>
      <c r="ABF135" s="29"/>
      <c r="ABG135" s="29"/>
      <c r="ABH135" s="29"/>
      <c r="ABI135" s="29"/>
      <c r="ABJ135" s="29"/>
      <c r="ABK135" s="29"/>
      <c r="ABL135" s="29"/>
      <c r="ABM135" s="29"/>
      <c r="ABN135" s="29"/>
      <c r="ABO135" s="29"/>
      <c r="ABP135" s="29"/>
      <c r="ABQ135" s="29"/>
      <c r="ABR135" s="29"/>
      <c r="ABS135" s="29"/>
      <c r="ABT135" s="29"/>
      <c r="ABU135" s="29"/>
      <c r="ABV135" s="29"/>
      <c r="ABW135" s="29"/>
      <c r="ABX135" s="29"/>
      <c r="ABY135" s="29"/>
      <c r="ABZ135" s="29"/>
      <c r="ACA135" s="29"/>
      <c r="ACB135" s="29"/>
      <c r="ACC135" s="29"/>
      <c r="ACD135" s="29"/>
      <c r="ACE135" s="29"/>
      <c r="ACF135" s="29"/>
      <c r="ACG135" s="29"/>
      <c r="ACH135" s="29"/>
      <c r="ACI135" s="29"/>
      <c r="ACJ135" s="29"/>
      <c r="ACK135" s="29"/>
      <c r="ACL135" s="29"/>
      <c r="ACM135" s="29"/>
      <c r="ACN135" s="29"/>
      <c r="ACO135" s="29"/>
      <c r="ACP135" s="29"/>
      <c r="ACQ135" s="29"/>
      <c r="ACR135" s="29"/>
      <c r="ACS135" s="29"/>
      <c r="ACT135" s="29"/>
      <c r="ACU135" s="29"/>
      <c r="ACV135" s="29"/>
      <c r="ACW135" s="29"/>
      <c r="ACX135" s="29"/>
      <c r="ACY135" s="29"/>
      <c r="ACZ135" s="29"/>
      <c r="ADA135" s="29"/>
      <c r="ADB135" s="29"/>
      <c r="ADC135" s="29"/>
      <c r="ADD135" s="29"/>
      <c r="ADE135" s="29"/>
      <c r="ADF135" s="29"/>
      <c r="ADG135" s="29"/>
      <c r="ADH135" s="29"/>
      <c r="ADI135" s="29"/>
      <c r="ADJ135" s="29"/>
      <c r="ADK135" s="29"/>
      <c r="ADL135" s="29"/>
      <c r="ADM135" s="29"/>
      <c r="ADN135" s="29"/>
      <c r="ADO135" s="29"/>
      <c r="ADP135" s="29"/>
      <c r="ADQ135" s="29"/>
      <c r="ADR135" s="29"/>
      <c r="ADS135" s="29"/>
      <c r="ADT135" s="29"/>
      <c r="ADU135" s="29"/>
      <c r="ADV135" s="29"/>
      <c r="ADW135" s="29"/>
      <c r="ADX135" s="29"/>
      <c r="ADY135" s="29"/>
      <c r="ADZ135" s="29"/>
      <c r="AEA135" s="29"/>
      <c r="AEB135" s="29"/>
      <c r="AEC135" s="29"/>
      <c r="AED135" s="29"/>
      <c r="AEE135" s="29"/>
      <c r="AEF135" s="29"/>
      <c r="AEG135" s="29"/>
      <c r="AEH135" s="29"/>
      <c r="AEI135" s="29"/>
      <c r="AEJ135" s="29"/>
      <c r="AEK135" s="29"/>
      <c r="AEL135" s="29"/>
      <c r="AEM135" s="29"/>
      <c r="AEN135" s="29"/>
      <c r="AEO135" s="29"/>
      <c r="AEP135" s="29"/>
      <c r="AEQ135" s="29"/>
      <c r="AER135" s="29"/>
      <c r="AES135" s="29"/>
      <c r="AET135" s="29"/>
      <c r="AEU135" s="29"/>
      <c r="AEV135" s="29"/>
      <c r="AEW135" s="29"/>
      <c r="AEX135" s="29"/>
      <c r="AEY135" s="29"/>
      <c r="AEZ135" s="29"/>
      <c r="AFA135" s="29"/>
      <c r="AFB135" s="29"/>
      <c r="AFC135" s="29"/>
      <c r="AFD135" s="29"/>
      <c r="AFE135" s="29"/>
      <c r="AFF135" s="29"/>
      <c r="AFG135" s="29"/>
      <c r="AFH135" s="29"/>
      <c r="AFI135" s="29"/>
      <c r="AFJ135" s="29"/>
      <c r="AFK135" s="29"/>
      <c r="AFL135" s="29"/>
      <c r="AFM135" s="29"/>
      <c r="AFN135" s="29"/>
      <c r="AFO135" s="29"/>
      <c r="AFP135" s="29"/>
      <c r="AFQ135" s="29"/>
      <c r="AFR135" s="29"/>
      <c r="AFS135" s="29"/>
      <c r="AFT135" s="29"/>
      <c r="AFU135" s="29"/>
      <c r="AFV135" s="29"/>
      <c r="AFW135" s="29"/>
      <c r="AFX135" s="29"/>
      <c r="AFY135" s="29"/>
      <c r="AFZ135" s="29"/>
      <c r="AGA135" s="29"/>
      <c r="AGB135" s="29"/>
      <c r="AGC135" s="29"/>
      <c r="AGD135" s="29"/>
      <c r="AGE135" s="29"/>
      <c r="AGF135" s="29"/>
      <c r="AGG135" s="29"/>
      <c r="AGH135" s="29"/>
      <c r="AGI135" s="29"/>
      <c r="AGJ135" s="29"/>
      <c r="AGK135" s="29"/>
      <c r="AGL135" s="29"/>
      <c r="AGM135" s="29"/>
      <c r="AGN135" s="29"/>
      <c r="AGO135" s="29"/>
      <c r="AGP135" s="29"/>
      <c r="AGQ135" s="29"/>
      <c r="AGR135" s="29"/>
      <c r="AGS135" s="29"/>
      <c r="AGT135" s="29"/>
      <c r="AGU135" s="29"/>
      <c r="AGV135" s="29"/>
      <c r="AGW135" s="29"/>
      <c r="AGX135" s="29"/>
      <c r="AGY135" s="29"/>
      <c r="AGZ135" s="29"/>
      <c r="AHA135" s="29"/>
      <c r="AHB135" s="29"/>
      <c r="AHC135" s="29"/>
      <c r="AHD135" s="29"/>
      <c r="AHE135" s="29"/>
      <c r="AHF135" s="29"/>
      <c r="AHG135" s="29"/>
      <c r="AHH135" s="29"/>
      <c r="AHI135" s="29"/>
      <c r="AHJ135" s="29"/>
      <c r="AHK135" s="29"/>
      <c r="AHL135" s="29"/>
      <c r="AHM135" s="29"/>
      <c r="AHN135" s="29"/>
      <c r="AHO135" s="29"/>
      <c r="AHP135" s="29"/>
      <c r="AHQ135" s="29"/>
      <c r="AHR135" s="29"/>
      <c r="AHS135" s="29"/>
      <c r="AHT135" s="29"/>
      <c r="AHU135" s="29"/>
      <c r="AHV135" s="29"/>
      <c r="AHW135" s="29"/>
      <c r="AHX135" s="29"/>
      <c r="AHY135" s="29"/>
      <c r="AHZ135" s="29"/>
      <c r="AIA135" s="29"/>
      <c r="AIB135" s="29"/>
      <c r="AIC135" s="29"/>
      <c r="AID135" s="29"/>
      <c r="AIE135" s="29"/>
      <c r="AIF135" s="29"/>
      <c r="AIG135" s="29"/>
      <c r="AIH135" s="29"/>
      <c r="AII135" s="29"/>
      <c r="AIJ135" s="29"/>
      <c r="AIK135" s="29"/>
      <c r="AIL135" s="29"/>
      <c r="AIM135" s="29"/>
      <c r="AIN135" s="29"/>
      <c r="AIO135" s="29"/>
      <c r="AIP135" s="29"/>
      <c r="AIQ135" s="29"/>
      <c r="AIR135" s="29"/>
      <c r="AIS135" s="29"/>
      <c r="AIT135" s="29"/>
      <c r="AIU135" s="29"/>
      <c r="AIV135" s="29"/>
      <c r="AIW135" s="29"/>
      <c r="AIX135" s="29"/>
      <c r="AIY135" s="29"/>
      <c r="AIZ135" s="29"/>
      <c r="AJA135" s="29"/>
      <c r="AJB135" s="29"/>
      <c r="AJC135" s="29"/>
      <c r="AJD135" s="29"/>
      <c r="AJE135" s="29"/>
      <c r="AJF135" s="29"/>
      <c r="AJG135" s="29"/>
      <c r="AJH135" s="29"/>
      <c r="AJI135" s="29"/>
      <c r="AJJ135" s="29"/>
      <c r="AJK135" s="29"/>
      <c r="AJL135" s="29"/>
      <c r="AJM135" s="29"/>
      <c r="AJN135" s="29"/>
      <c r="AJO135" s="29"/>
      <c r="AJP135" s="29"/>
      <c r="AJQ135" s="29"/>
      <c r="AJR135" s="29"/>
      <c r="AJS135" s="29"/>
      <c r="AJT135" s="29"/>
      <c r="AJU135" s="29"/>
      <c r="AJV135" s="29"/>
      <c r="AJW135" s="29"/>
      <c r="AJX135" s="29"/>
      <c r="AJY135" s="29"/>
      <c r="AJZ135" s="29"/>
      <c r="AKA135" s="29"/>
      <c r="AKB135" s="29"/>
      <c r="AKC135" s="29"/>
      <c r="AKD135" s="29"/>
      <c r="AKE135" s="29"/>
      <c r="AKF135" s="29"/>
      <c r="AKG135" s="29"/>
      <c r="AKH135" s="29"/>
      <c r="AKI135" s="29"/>
      <c r="AKJ135" s="29"/>
      <c r="AKK135" s="29"/>
      <c r="AKL135" s="29"/>
      <c r="AKM135" s="29"/>
      <c r="AKN135" s="29"/>
      <c r="AKO135" s="29"/>
      <c r="AKP135" s="29"/>
      <c r="AKQ135" s="29"/>
      <c r="AKR135" s="29"/>
      <c r="AKS135" s="29"/>
      <c r="AKT135" s="29"/>
      <c r="AKU135" s="29"/>
      <c r="AKV135" s="29"/>
      <c r="AKW135" s="29"/>
      <c r="AKX135" s="29"/>
      <c r="AKY135" s="29"/>
      <c r="AKZ135" s="29"/>
      <c r="ALA135" s="29"/>
      <c r="ALB135" s="29"/>
      <c r="ALC135" s="29"/>
      <c r="ALD135" s="29"/>
      <c r="ALE135" s="29"/>
      <c r="ALF135" s="29"/>
      <c r="ALG135" s="29"/>
      <c r="ALH135" s="29"/>
      <c r="ALI135" s="29"/>
      <c r="ALJ135" s="29"/>
      <c r="ALK135" s="29"/>
      <c r="ALL135" s="29"/>
      <c r="ALM135" s="29"/>
      <c r="ALN135" s="29"/>
      <c r="ALO135" s="29"/>
      <c r="ALP135" s="29"/>
      <c r="ALQ135" s="29"/>
      <c r="ALR135" s="29"/>
      <c r="ALS135" s="29"/>
      <c r="ALT135" s="29"/>
      <c r="ALU135" s="29"/>
      <c r="ALV135" s="29"/>
      <c r="ALW135" s="29"/>
      <c r="ALX135" s="29"/>
      <c r="ALY135" s="29"/>
      <c r="ALZ135" s="29"/>
      <c r="AMA135" s="29"/>
      <c r="AMB135" s="29"/>
      <c r="AMC135" s="29"/>
      <c r="AMD135" s="29"/>
      <c r="AME135" s="29"/>
      <c r="AMF135" s="29"/>
      <c r="AMG135" s="29"/>
      <c r="AMH135" s="29"/>
      <c r="AMI135" s="29"/>
      <c r="AMJ135" s="29"/>
      <c r="AMK135" s="29"/>
      <c r="AML135" s="29"/>
      <c r="AMM135" s="29"/>
      <c r="AMN135" s="29"/>
      <c r="AMO135" s="29"/>
      <c r="AMP135" s="29"/>
      <c r="AMQ135" s="29"/>
      <c r="AMR135" s="29"/>
      <c r="AMS135" s="29"/>
      <c r="AMT135" s="29"/>
      <c r="AMU135" s="29"/>
      <c r="AMV135" s="29"/>
      <c r="AMW135" s="29"/>
      <c r="AMX135" s="29"/>
      <c r="AMY135" s="29"/>
      <c r="AMZ135" s="29"/>
      <c r="ANA135" s="29"/>
      <c r="ANB135" s="29"/>
      <c r="ANC135" s="29"/>
      <c r="AND135" s="29"/>
      <c r="ANE135" s="29"/>
      <c r="ANF135" s="29"/>
      <c r="ANG135" s="29"/>
      <c r="ANH135" s="29"/>
      <c r="ANI135" s="29"/>
      <c r="ANJ135" s="29"/>
      <c r="ANK135" s="29"/>
      <c r="ANL135" s="29"/>
      <c r="ANM135" s="29"/>
      <c r="ANN135" s="29"/>
      <c r="ANO135" s="29"/>
      <c r="ANP135" s="29"/>
      <c r="ANQ135" s="29"/>
      <c r="ANR135" s="29"/>
      <c r="ANS135" s="29"/>
      <c r="ANT135" s="29"/>
      <c r="ANU135" s="29"/>
      <c r="ANV135" s="29"/>
      <c r="ANW135" s="29"/>
      <c r="ANX135" s="29"/>
      <c r="ANY135" s="29"/>
      <c r="ANZ135" s="29"/>
      <c r="AOA135" s="29"/>
      <c r="AOB135" s="29"/>
      <c r="AOC135" s="29"/>
      <c r="AOD135" s="29"/>
      <c r="AOE135" s="29"/>
      <c r="AOF135" s="29"/>
      <c r="AOG135" s="29"/>
      <c r="AOH135" s="29"/>
      <c r="AOI135" s="29"/>
      <c r="AOJ135" s="29"/>
      <c r="AOK135" s="29"/>
      <c r="AOL135" s="29"/>
      <c r="AOM135" s="29"/>
      <c r="AON135" s="29"/>
      <c r="AOO135" s="29"/>
      <c r="AOP135" s="29"/>
      <c r="AOQ135" s="29"/>
      <c r="AOR135" s="29"/>
      <c r="AOS135" s="29"/>
      <c r="AOT135" s="29"/>
      <c r="AOU135" s="29"/>
      <c r="AOV135" s="29"/>
      <c r="AOW135" s="29"/>
      <c r="AOX135" s="29"/>
      <c r="AOY135" s="29"/>
      <c r="AOZ135" s="29"/>
      <c r="APA135" s="29"/>
      <c r="APB135" s="29"/>
      <c r="APC135" s="29"/>
      <c r="APD135" s="29"/>
      <c r="APE135" s="29"/>
      <c r="APF135" s="29"/>
      <c r="APG135" s="29"/>
      <c r="APH135" s="29"/>
      <c r="API135" s="29"/>
      <c r="APJ135" s="29"/>
      <c r="APK135" s="29"/>
      <c r="APL135" s="29"/>
      <c r="APM135" s="29"/>
      <c r="APN135" s="29"/>
      <c r="APO135" s="29"/>
      <c r="APP135" s="29"/>
      <c r="APQ135" s="29"/>
      <c r="APR135" s="29"/>
      <c r="APS135" s="29"/>
      <c r="APT135" s="29"/>
      <c r="APU135" s="29"/>
      <c r="APV135" s="29"/>
      <c r="APW135" s="29"/>
      <c r="APX135" s="29"/>
      <c r="APY135" s="29"/>
      <c r="APZ135" s="29"/>
      <c r="AQA135" s="29"/>
      <c r="AQB135" s="29"/>
      <c r="AQC135" s="29"/>
      <c r="AQD135" s="29"/>
      <c r="AQE135" s="29"/>
      <c r="AQF135" s="29"/>
      <c r="AQG135" s="29"/>
      <c r="AQH135" s="29"/>
      <c r="AQI135" s="29"/>
      <c r="AQJ135" s="29"/>
      <c r="AQK135" s="29"/>
      <c r="AQL135" s="29"/>
      <c r="AQM135" s="29"/>
      <c r="AQN135" s="29"/>
      <c r="AQO135" s="29"/>
      <c r="AQP135" s="29"/>
      <c r="AQQ135" s="29"/>
      <c r="AQR135" s="29"/>
      <c r="AQS135" s="29"/>
      <c r="AQT135" s="29"/>
      <c r="AQU135" s="29"/>
      <c r="AQV135" s="29"/>
      <c r="AQW135" s="29"/>
      <c r="AQX135" s="29"/>
      <c r="AQY135" s="29"/>
      <c r="AQZ135" s="29"/>
      <c r="ARA135" s="29"/>
      <c r="ARB135" s="29"/>
      <c r="ARC135" s="29"/>
      <c r="ARD135" s="29"/>
      <c r="ARE135" s="29"/>
      <c r="ARF135" s="29"/>
      <c r="ARG135" s="29"/>
      <c r="ARH135" s="29"/>
      <c r="ARI135" s="29"/>
      <c r="ARJ135" s="29"/>
      <c r="ARK135" s="29"/>
      <c r="ARL135" s="29"/>
      <c r="ARM135" s="29"/>
      <c r="ARN135" s="29"/>
      <c r="ARO135" s="29"/>
      <c r="ARP135" s="29"/>
      <c r="ARQ135" s="29"/>
      <c r="ARR135" s="29"/>
      <c r="ARS135" s="29"/>
      <c r="ART135" s="29"/>
      <c r="ARU135" s="29"/>
      <c r="ARV135" s="29"/>
      <c r="ARW135" s="29"/>
      <c r="ARX135" s="29"/>
      <c r="ARY135" s="29"/>
      <c r="ARZ135" s="29"/>
      <c r="ASA135" s="29"/>
      <c r="ASB135" s="29"/>
      <c r="ASC135" s="29"/>
      <c r="ASD135" s="29"/>
      <c r="ASE135" s="29"/>
      <c r="ASF135" s="29"/>
      <c r="ASG135" s="29"/>
      <c r="ASH135" s="29"/>
      <c r="ASI135" s="29"/>
      <c r="ASJ135" s="29"/>
      <c r="ASK135" s="29"/>
      <c r="ASL135" s="29"/>
      <c r="ASM135" s="29"/>
      <c r="ASN135" s="29"/>
      <c r="ASO135" s="29"/>
      <c r="ASP135" s="29"/>
      <c r="ASQ135" s="29"/>
      <c r="ASR135" s="29"/>
      <c r="ASS135" s="29"/>
      <c r="AST135" s="29"/>
      <c r="ASU135" s="29"/>
      <c r="ASV135" s="29"/>
      <c r="ASW135" s="29"/>
      <c r="ASX135" s="29"/>
      <c r="ASY135" s="29"/>
      <c r="ASZ135" s="29"/>
      <c r="ATA135" s="29"/>
      <c r="ATB135" s="29"/>
      <c r="ATC135" s="29"/>
      <c r="ATD135" s="29"/>
      <c r="ATE135" s="29"/>
      <c r="ATF135" s="29"/>
      <c r="ATG135" s="29"/>
      <c r="ATH135" s="29"/>
      <c r="ATI135" s="29"/>
      <c r="ATJ135" s="29"/>
      <c r="ATK135" s="29"/>
      <c r="ATL135" s="29"/>
      <c r="ATM135" s="29"/>
      <c r="ATN135" s="29"/>
      <c r="ATO135" s="29"/>
      <c r="ATP135" s="29"/>
      <c r="ATQ135" s="29"/>
      <c r="ATR135" s="29"/>
      <c r="ATS135" s="29"/>
      <c r="ATT135" s="29"/>
      <c r="ATU135" s="29"/>
      <c r="ATV135" s="29"/>
      <c r="ATW135" s="29"/>
      <c r="ATX135" s="29"/>
      <c r="ATY135" s="29"/>
      <c r="ATZ135" s="29"/>
      <c r="AUA135" s="29"/>
      <c r="AUB135" s="29"/>
      <c r="AUC135" s="29"/>
      <c r="AUD135" s="29"/>
      <c r="AUE135" s="29"/>
      <c r="AUF135" s="29"/>
      <c r="AUG135" s="29"/>
      <c r="AUH135" s="29"/>
      <c r="AUI135" s="29"/>
      <c r="AUJ135" s="29"/>
      <c r="AUK135" s="29"/>
      <c r="AUL135" s="29"/>
      <c r="AUM135" s="29"/>
      <c r="AUN135" s="29"/>
      <c r="AUO135" s="29"/>
      <c r="AUP135" s="29"/>
      <c r="AUQ135" s="29"/>
      <c r="AUR135" s="29"/>
      <c r="AUS135" s="29"/>
      <c r="AUT135" s="29"/>
      <c r="AUU135" s="29"/>
      <c r="AUV135" s="29"/>
      <c r="AUW135" s="29"/>
      <c r="AUX135" s="29"/>
      <c r="AUY135" s="29"/>
      <c r="AUZ135" s="29"/>
      <c r="AVA135" s="29"/>
      <c r="AVB135" s="29"/>
      <c r="AVC135" s="29"/>
      <c r="AVD135" s="29"/>
      <c r="AVE135" s="29"/>
      <c r="AVF135" s="29"/>
      <c r="AVG135" s="29"/>
      <c r="AVH135" s="29"/>
      <c r="AVI135" s="29"/>
      <c r="AVJ135" s="29"/>
      <c r="AVK135" s="29"/>
      <c r="AVL135" s="29"/>
      <c r="AVM135" s="29"/>
      <c r="AVN135" s="29"/>
      <c r="AVO135" s="29"/>
      <c r="AVP135" s="29"/>
      <c r="AVQ135" s="29"/>
      <c r="AVR135" s="29"/>
      <c r="AVS135" s="29"/>
      <c r="AVT135" s="29"/>
      <c r="AVU135" s="29"/>
      <c r="AVV135" s="29"/>
      <c r="AVW135" s="29"/>
      <c r="AVX135" s="29"/>
      <c r="AVY135" s="29"/>
      <c r="AVZ135" s="29"/>
      <c r="AWA135" s="29"/>
      <c r="AWB135" s="29"/>
      <c r="AWC135" s="29"/>
      <c r="AWD135" s="29"/>
      <c r="AWE135" s="29"/>
      <c r="AWF135" s="29"/>
      <c r="AWG135" s="29"/>
      <c r="AWH135" s="29"/>
      <c r="AWI135" s="29"/>
      <c r="AWJ135" s="29"/>
      <c r="AWK135" s="29"/>
      <c r="AWL135" s="29"/>
      <c r="AWM135" s="29"/>
      <c r="AWN135" s="29"/>
      <c r="AWO135" s="29"/>
      <c r="AWP135" s="29"/>
      <c r="AWQ135" s="29"/>
      <c r="AWR135" s="29"/>
      <c r="AWS135" s="29"/>
      <c r="AWT135" s="29"/>
      <c r="AWU135" s="29"/>
      <c r="AWV135" s="29"/>
      <c r="AWW135" s="29"/>
      <c r="AWX135" s="29"/>
      <c r="AWY135" s="29"/>
      <c r="AWZ135" s="29"/>
      <c r="AXA135" s="29"/>
      <c r="AXB135" s="29"/>
      <c r="AXC135" s="29"/>
      <c r="AXD135" s="29"/>
      <c r="AXE135" s="29"/>
      <c r="AXF135" s="29"/>
      <c r="AXG135" s="29"/>
      <c r="AXH135" s="29"/>
      <c r="AXI135" s="29"/>
      <c r="AXJ135" s="29"/>
      <c r="AXK135" s="29"/>
      <c r="AXL135" s="29"/>
      <c r="AXM135" s="29"/>
      <c r="AXN135" s="29"/>
      <c r="AXO135" s="29"/>
      <c r="AXP135" s="29"/>
      <c r="AXQ135" s="29"/>
      <c r="AXR135" s="29"/>
      <c r="AXS135" s="29"/>
      <c r="AXT135" s="29"/>
      <c r="AXU135" s="29"/>
      <c r="AXV135" s="29"/>
      <c r="AXW135" s="29"/>
      <c r="AXX135" s="29"/>
      <c r="AXY135" s="29"/>
      <c r="AXZ135" s="29"/>
      <c r="AYA135" s="29"/>
      <c r="AYB135" s="29"/>
      <c r="AYC135" s="29"/>
      <c r="AYD135" s="29"/>
      <c r="AYE135" s="29"/>
      <c r="AYF135" s="29"/>
      <c r="AYG135" s="29"/>
      <c r="AYH135" s="29"/>
      <c r="AYI135" s="29"/>
      <c r="AYJ135" s="29"/>
      <c r="AYK135" s="29"/>
      <c r="AYL135" s="29"/>
      <c r="AYM135" s="29"/>
      <c r="AYN135" s="29"/>
      <c r="AYO135" s="29"/>
      <c r="AYP135" s="29"/>
      <c r="AYQ135" s="29"/>
      <c r="AYR135" s="29"/>
      <c r="AYS135" s="29"/>
      <c r="AYT135" s="29"/>
      <c r="AYU135" s="29"/>
      <c r="AYV135" s="29"/>
      <c r="AYW135" s="29"/>
      <c r="AYX135" s="29"/>
      <c r="AYY135" s="29"/>
      <c r="AYZ135" s="29"/>
      <c r="AZA135" s="29"/>
      <c r="AZB135" s="29"/>
      <c r="AZC135" s="29"/>
      <c r="AZD135" s="29"/>
      <c r="AZE135" s="29"/>
      <c r="AZF135" s="29"/>
      <c r="AZG135" s="29"/>
      <c r="AZH135" s="29"/>
      <c r="AZI135" s="29"/>
      <c r="AZJ135" s="29"/>
      <c r="AZK135" s="29"/>
      <c r="AZL135" s="29"/>
      <c r="AZM135" s="29"/>
      <c r="AZN135" s="29"/>
      <c r="AZO135" s="29"/>
      <c r="AZP135" s="29"/>
      <c r="AZQ135" s="29"/>
      <c r="AZR135" s="29"/>
      <c r="AZS135" s="29"/>
      <c r="AZT135" s="29"/>
      <c r="AZU135" s="29"/>
      <c r="AZV135" s="29"/>
      <c r="AZW135" s="29"/>
      <c r="AZX135" s="29"/>
      <c r="AZY135" s="29"/>
      <c r="AZZ135" s="29"/>
      <c r="BAA135" s="29"/>
      <c r="BAB135" s="29"/>
      <c r="BAC135" s="29"/>
      <c r="BAD135" s="29"/>
    </row>
    <row r="136" spans="1:1382" s="89" customFormat="1" ht="14" x14ac:dyDescent="0.2">
      <c r="A136" s="118">
        <v>491</v>
      </c>
      <c r="B136" s="44" t="s">
        <v>4301</v>
      </c>
      <c r="C136" s="40">
        <v>46045081</v>
      </c>
      <c r="D136" s="44">
        <v>5861023</v>
      </c>
      <c r="E136" s="31" t="s">
        <v>4163</v>
      </c>
      <c r="F136" s="30" t="s">
        <v>4164</v>
      </c>
      <c r="G136" s="94">
        <v>35549</v>
      </c>
      <c r="H136" s="40" t="s">
        <v>562</v>
      </c>
      <c r="I136" s="40" t="s">
        <v>564</v>
      </c>
      <c r="J136" s="42">
        <v>19</v>
      </c>
      <c r="K136" s="42">
        <v>14</v>
      </c>
      <c r="L136" s="42">
        <f t="shared" si="9"/>
        <v>5</v>
      </c>
      <c r="M136" s="30" t="s">
        <v>1605</v>
      </c>
      <c r="N136" s="56" t="s">
        <v>807</v>
      </c>
      <c r="O136" s="30">
        <v>6</v>
      </c>
      <c r="P136" s="44">
        <v>3</v>
      </c>
      <c r="Q136" s="30" t="s">
        <v>4302</v>
      </c>
      <c r="R136" s="30" t="s">
        <v>895</v>
      </c>
      <c r="S136" s="32">
        <v>42653</v>
      </c>
      <c r="T136" s="32">
        <v>42660</v>
      </c>
      <c r="U136" s="42">
        <f>SUM(T136-S136)</f>
        <v>7</v>
      </c>
      <c r="V136" s="32" t="s">
        <v>453</v>
      </c>
      <c r="W136" s="32" t="s">
        <v>1652</v>
      </c>
      <c r="X136" s="30" t="s">
        <v>904</v>
      </c>
      <c r="Y136" s="30" t="s">
        <v>1671</v>
      </c>
      <c r="Z136" s="56" t="s">
        <v>804</v>
      </c>
      <c r="AA136" s="45">
        <v>42720</v>
      </c>
      <c r="AB136" s="80" t="s">
        <v>804</v>
      </c>
      <c r="AC136" s="32">
        <v>42878</v>
      </c>
      <c r="AD136" s="61">
        <f t="shared" si="10"/>
        <v>5.1945205479452055</v>
      </c>
      <c r="AE136" s="32" t="s">
        <v>539</v>
      </c>
      <c r="AF136" s="42">
        <v>1</v>
      </c>
      <c r="AG136" s="32" t="s">
        <v>539</v>
      </c>
      <c r="AH136" s="42">
        <v>1</v>
      </c>
      <c r="AI136" s="32"/>
      <c r="AJ136" s="42"/>
      <c r="AK136" s="32"/>
      <c r="AL136" s="42"/>
      <c r="AM136" s="32"/>
      <c r="AN136" s="42"/>
      <c r="AO136" s="32"/>
      <c r="AP136" s="42"/>
      <c r="AQ136" s="42"/>
      <c r="AR136" s="42"/>
      <c r="AS136" s="42"/>
      <c r="AT136" s="42"/>
      <c r="AU136" s="42"/>
      <c r="AV136" s="42"/>
      <c r="AW136" s="42"/>
      <c r="AX136" s="42"/>
      <c r="AY136" s="49" t="s">
        <v>929</v>
      </c>
      <c r="AZ136" s="32" t="s">
        <v>539</v>
      </c>
      <c r="BA136" s="42">
        <v>1</v>
      </c>
      <c r="BB136" s="44">
        <v>2</v>
      </c>
      <c r="BC136" s="30" t="s">
        <v>4303</v>
      </c>
      <c r="BD136" s="42" t="s">
        <v>453</v>
      </c>
      <c r="BE136" s="32" t="s">
        <v>453</v>
      </c>
      <c r="BF136" s="43" t="s">
        <v>804</v>
      </c>
      <c r="BG136" s="31" t="s">
        <v>4167</v>
      </c>
      <c r="BH136" s="40" t="s">
        <v>564</v>
      </c>
      <c r="BI136" s="40" t="s">
        <v>564</v>
      </c>
      <c r="BJ136" s="40" t="s">
        <v>453</v>
      </c>
      <c r="BK136" s="31" t="s">
        <v>4304</v>
      </c>
      <c r="BL136" s="31" t="s">
        <v>4305</v>
      </c>
      <c r="BM136" s="30">
        <v>89</v>
      </c>
      <c r="BN136" s="30">
        <v>75</v>
      </c>
      <c r="BO136" s="30">
        <v>80</v>
      </c>
      <c r="BP136" s="30" t="s">
        <v>4306</v>
      </c>
      <c r="BQ136" s="30" t="s">
        <v>4307</v>
      </c>
      <c r="BR136" s="30" t="s">
        <v>453</v>
      </c>
      <c r="BS136" s="30" t="s">
        <v>872</v>
      </c>
      <c r="BT136" s="30" t="s">
        <v>4308</v>
      </c>
      <c r="BU136" s="30" t="s">
        <v>929</v>
      </c>
      <c r="BV136" s="30" t="s">
        <v>4499</v>
      </c>
      <c r="BW136" s="30">
        <v>99</v>
      </c>
      <c r="BX136" s="30">
        <v>103</v>
      </c>
      <c r="BY136" s="30">
        <v>101</v>
      </c>
      <c r="BZ136" s="30" t="s">
        <v>1737</v>
      </c>
      <c r="CA136" s="112" t="s">
        <v>804</v>
      </c>
      <c r="CC136" s="29"/>
      <c r="CD136" s="29"/>
      <c r="CE136" s="29"/>
      <c r="CF136" s="29"/>
      <c r="CG136" s="29"/>
      <c r="CH136" s="29"/>
      <c r="CI136" s="29"/>
      <c r="CJ136" s="29"/>
      <c r="CK136" s="29"/>
      <c r="CL136" s="29"/>
      <c r="CM136" s="29"/>
      <c r="CN136" s="29"/>
      <c r="CO136" s="29"/>
      <c r="CP136" s="29"/>
      <c r="CQ136" s="29"/>
      <c r="CR136" s="29"/>
      <c r="CS136" s="29"/>
      <c r="CT136" s="29"/>
      <c r="CU136" s="29"/>
      <c r="CV136" s="29"/>
      <c r="CW136" s="29"/>
      <c r="CX136" s="29"/>
      <c r="CY136" s="29"/>
      <c r="CZ136" s="29"/>
      <c r="DA136" s="29"/>
      <c r="DB136" s="29"/>
      <c r="DC136" s="29"/>
      <c r="DD136" s="29"/>
      <c r="DE136" s="29"/>
      <c r="DF136" s="29"/>
      <c r="DG136" s="29"/>
      <c r="DH136" s="29"/>
      <c r="DI136" s="29"/>
      <c r="DJ136" s="29"/>
      <c r="DK136" s="29"/>
      <c r="DL136" s="29"/>
      <c r="DM136" s="29"/>
      <c r="DN136" s="29"/>
      <c r="DO136" s="29"/>
      <c r="DP136" s="29"/>
      <c r="DQ136" s="29"/>
      <c r="DR136" s="29"/>
      <c r="DS136" s="29"/>
      <c r="DT136" s="29"/>
      <c r="DU136" s="29"/>
      <c r="DV136" s="29"/>
      <c r="DW136" s="29"/>
      <c r="DX136" s="29"/>
      <c r="DY136" s="29"/>
      <c r="DZ136" s="29"/>
      <c r="EA136" s="29"/>
      <c r="EB136" s="29"/>
      <c r="EC136" s="29"/>
      <c r="ED136" s="29"/>
      <c r="EE136" s="29"/>
      <c r="EF136" s="29"/>
      <c r="EG136" s="29"/>
      <c r="EH136" s="29"/>
      <c r="EI136" s="29"/>
      <c r="EJ136" s="29"/>
      <c r="EK136" s="29"/>
      <c r="EL136" s="29"/>
      <c r="EM136" s="29"/>
      <c r="EN136" s="29"/>
      <c r="EO136" s="29"/>
      <c r="EP136" s="29"/>
      <c r="EQ136" s="29"/>
      <c r="ER136" s="29"/>
      <c r="ES136" s="29"/>
      <c r="ET136" s="29"/>
      <c r="EU136" s="29"/>
      <c r="EV136" s="29"/>
      <c r="EW136" s="29"/>
      <c r="EX136" s="29"/>
      <c r="EY136" s="29"/>
      <c r="EZ136" s="29"/>
      <c r="FA136" s="29"/>
      <c r="FB136" s="29"/>
      <c r="FC136" s="29"/>
      <c r="FD136" s="29"/>
      <c r="FE136" s="29"/>
      <c r="FF136" s="29"/>
      <c r="FG136" s="29"/>
      <c r="FH136" s="29"/>
      <c r="FI136" s="29"/>
      <c r="FJ136" s="29"/>
      <c r="FK136" s="29"/>
      <c r="FL136" s="29"/>
      <c r="FM136" s="29"/>
      <c r="FN136" s="29"/>
      <c r="FO136" s="29"/>
      <c r="FP136" s="29"/>
      <c r="FQ136" s="29"/>
      <c r="FR136" s="29"/>
      <c r="FS136" s="29"/>
      <c r="FT136" s="29"/>
      <c r="FU136" s="29"/>
      <c r="FV136" s="29"/>
      <c r="FW136" s="29"/>
      <c r="FX136" s="29"/>
      <c r="FY136" s="29"/>
      <c r="FZ136" s="29"/>
      <c r="GA136" s="29"/>
      <c r="GB136" s="29"/>
      <c r="GC136" s="29"/>
      <c r="GD136" s="29"/>
      <c r="GE136" s="29"/>
      <c r="GF136" s="29"/>
      <c r="GG136" s="29"/>
      <c r="GH136" s="29"/>
      <c r="GI136" s="29"/>
      <c r="GJ136" s="29"/>
      <c r="GK136" s="29"/>
      <c r="GL136" s="29"/>
      <c r="GM136" s="29"/>
      <c r="GN136" s="29"/>
      <c r="GO136" s="29"/>
      <c r="GP136" s="29"/>
      <c r="GQ136" s="29"/>
      <c r="GR136" s="29"/>
      <c r="GS136" s="29"/>
      <c r="GT136" s="29"/>
      <c r="GU136" s="29"/>
      <c r="GV136" s="29"/>
      <c r="GW136" s="29"/>
      <c r="GX136" s="29"/>
      <c r="GY136" s="29"/>
      <c r="GZ136" s="29"/>
      <c r="HA136" s="29"/>
      <c r="HB136" s="29"/>
      <c r="HC136" s="29"/>
      <c r="HD136" s="29"/>
      <c r="HE136" s="29"/>
      <c r="HF136" s="29"/>
      <c r="HG136" s="29"/>
      <c r="HH136" s="29"/>
      <c r="HI136" s="29"/>
      <c r="HJ136" s="29"/>
      <c r="HK136" s="29"/>
      <c r="HL136" s="29"/>
      <c r="HM136" s="29"/>
      <c r="HN136" s="29"/>
      <c r="HO136" s="29"/>
      <c r="HP136" s="29"/>
      <c r="HQ136" s="29"/>
      <c r="HR136" s="29"/>
      <c r="HS136" s="29"/>
      <c r="HT136" s="29"/>
      <c r="HU136" s="29"/>
      <c r="HV136" s="29"/>
      <c r="HW136" s="29"/>
      <c r="HX136" s="29"/>
      <c r="HY136" s="29"/>
      <c r="HZ136" s="29"/>
      <c r="IA136" s="29"/>
      <c r="IB136" s="29"/>
      <c r="IC136" s="29"/>
      <c r="ID136" s="29"/>
      <c r="IE136" s="29"/>
      <c r="IF136" s="29"/>
      <c r="IG136" s="29"/>
      <c r="IH136" s="29"/>
      <c r="II136" s="29"/>
      <c r="IJ136" s="29"/>
      <c r="IK136" s="29"/>
      <c r="IL136" s="29"/>
      <c r="IM136" s="29"/>
      <c r="IN136" s="29"/>
      <c r="IO136" s="29"/>
      <c r="IP136" s="29"/>
      <c r="IQ136" s="29"/>
      <c r="IR136" s="29"/>
      <c r="IS136" s="29"/>
      <c r="IT136" s="29"/>
      <c r="IU136" s="29"/>
      <c r="IV136" s="29"/>
      <c r="IW136" s="29"/>
      <c r="IX136" s="29"/>
      <c r="IY136" s="29"/>
      <c r="IZ136" s="29"/>
      <c r="JA136" s="29"/>
      <c r="JB136" s="29"/>
      <c r="JC136" s="29"/>
      <c r="JD136" s="29"/>
      <c r="JE136" s="29"/>
      <c r="JF136" s="29"/>
      <c r="JG136" s="29"/>
      <c r="JH136" s="29"/>
      <c r="JI136" s="29"/>
      <c r="JJ136" s="29"/>
      <c r="JK136" s="29"/>
      <c r="JL136" s="29"/>
      <c r="JM136" s="29"/>
      <c r="JN136" s="29"/>
      <c r="JO136" s="29"/>
      <c r="JP136" s="29"/>
      <c r="JQ136" s="29"/>
      <c r="JR136" s="29"/>
      <c r="JS136" s="29"/>
      <c r="JT136" s="29"/>
      <c r="JU136" s="29"/>
      <c r="JV136" s="29"/>
      <c r="JW136" s="29"/>
      <c r="JX136" s="29"/>
      <c r="JY136" s="29"/>
      <c r="JZ136" s="29"/>
      <c r="KA136" s="29"/>
      <c r="KB136" s="29"/>
      <c r="KC136" s="29"/>
      <c r="KD136" s="29"/>
      <c r="KE136" s="29"/>
      <c r="KF136" s="29"/>
      <c r="KG136" s="29"/>
      <c r="KH136" s="29"/>
      <c r="KI136" s="29"/>
      <c r="KJ136" s="29"/>
      <c r="KK136" s="29"/>
      <c r="KL136" s="29"/>
      <c r="KM136" s="29"/>
      <c r="KN136" s="29"/>
      <c r="KO136" s="29"/>
      <c r="KP136" s="29"/>
      <c r="KQ136" s="29"/>
      <c r="KR136" s="29"/>
      <c r="KS136" s="29"/>
      <c r="KT136" s="29"/>
      <c r="KU136" s="29"/>
      <c r="KV136" s="29"/>
      <c r="KW136" s="29"/>
      <c r="KX136" s="29"/>
      <c r="KY136" s="29"/>
      <c r="KZ136" s="29"/>
      <c r="LA136" s="29"/>
      <c r="LB136" s="29"/>
      <c r="LC136" s="29"/>
      <c r="LD136" s="29"/>
      <c r="LE136" s="29"/>
      <c r="LF136" s="29"/>
      <c r="LG136" s="29"/>
      <c r="LH136" s="29"/>
      <c r="LI136" s="29"/>
      <c r="LJ136" s="29"/>
      <c r="LK136" s="29"/>
      <c r="LL136" s="29"/>
      <c r="LM136" s="29"/>
      <c r="LN136" s="29"/>
      <c r="LO136" s="29"/>
      <c r="LP136" s="29"/>
      <c r="LQ136" s="29"/>
      <c r="LR136" s="29"/>
      <c r="LS136" s="29"/>
      <c r="LT136" s="29"/>
      <c r="LU136" s="29"/>
      <c r="LV136" s="29"/>
      <c r="LW136" s="29"/>
      <c r="LX136" s="29"/>
      <c r="LY136" s="29"/>
      <c r="LZ136" s="29"/>
      <c r="MA136" s="29"/>
      <c r="MB136" s="29"/>
      <c r="MC136" s="29"/>
      <c r="MD136" s="29"/>
      <c r="ME136" s="29"/>
      <c r="MF136" s="29"/>
      <c r="MG136" s="29"/>
      <c r="MH136" s="29"/>
      <c r="MI136" s="29"/>
      <c r="MJ136" s="29"/>
      <c r="MK136" s="29"/>
      <c r="ML136" s="29"/>
      <c r="MM136" s="29"/>
      <c r="MN136" s="29"/>
      <c r="MO136" s="29"/>
      <c r="MP136" s="29"/>
      <c r="MQ136" s="29"/>
      <c r="MR136" s="29"/>
      <c r="MS136" s="29"/>
      <c r="MT136" s="29"/>
      <c r="MU136" s="29"/>
      <c r="MV136" s="29"/>
      <c r="MW136" s="29"/>
      <c r="MX136" s="29"/>
      <c r="MY136" s="29"/>
      <c r="MZ136" s="29"/>
      <c r="NA136" s="29"/>
      <c r="NB136" s="29"/>
      <c r="NC136" s="29"/>
      <c r="ND136" s="29"/>
      <c r="NE136" s="29"/>
      <c r="NF136" s="29"/>
      <c r="NG136" s="29"/>
      <c r="NH136" s="29"/>
      <c r="NI136" s="29"/>
      <c r="NJ136" s="29"/>
      <c r="NK136" s="29"/>
      <c r="NL136" s="29"/>
      <c r="NM136" s="29"/>
      <c r="NN136" s="29"/>
      <c r="NO136" s="29"/>
      <c r="NP136" s="29"/>
      <c r="NQ136" s="29"/>
      <c r="NR136" s="29"/>
      <c r="NS136" s="29"/>
      <c r="NT136" s="29"/>
      <c r="NU136" s="29"/>
      <c r="NV136" s="29"/>
      <c r="NW136" s="29"/>
      <c r="NX136" s="29"/>
      <c r="NY136" s="29"/>
      <c r="NZ136" s="29"/>
      <c r="OA136" s="29"/>
      <c r="OB136" s="29"/>
      <c r="OC136" s="29"/>
      <c r="OD136" s="29"/>
      <c r="OE136" s="29"/>
      <c r="OF136" s="29"/>
      <c r="OG136" s="29"/>
      <c r="OH136" s="29"/>
      <c r="OI136" s="29"/>
      <c r="OJ136" s="29"/>
      <c r="OK136" s="29"/>
      <c r="OL136" s="29"/>
      <c r="OM136" s="29"/>
      <c r="ON136" s="29"/>
      <c r="OO136" s="29"/>
      <c r="OP136" s="29"/>
      <c r="OQ136" s="29"/>
      <c r="OR136" s="29"/>
      <c r="OS136" s="29"/>
      <c r="OT136" s="29"/>
      <c r="OU136" s="29"/>
      <c r="OV136" s="29"/>
      <c r="OW136" s="29"/>
      <c r="OX136" s="29"/>
      <c r="OY136" s="29"/>
      <c r="OZ136" s="29"/>
      <c r="PA136" s="29"/>
      <c r="PB136" s="29"/>
      <c r="PC136" s="29"/>
      <c r="PD136" s="29"/>
      <c r="PE136" s="29"/>
      <c r="PF136" s="29"/>
      <c r="PG136" s="29"/>
      <c r="PH136" s="29"/>
      <c r="PI136" s="29"/>
      <c r="PJ136" s="29"/>
      <c r="PK136" s="29"/>
      <c r="PL136" s="29"/>
      <c r="PM136" s="29"/>
      <c r="PN136" s="29"/>
      <c r="PO136" s="29"/>
      <c r="PP136" s="29"/>
      <c r="PQ136" s="29"/>
      <c r="PR136" s="29"/>
      <c r="PS136" s="29"/>
      <c r="PT136" s="29"/>
      <c r="PU136" s="29"/>
      <c r="PV136" s="29"/>
      <c r="PW136" s="29"/>
      <c r="PX136" s="29"/>
      <c r="PY136" s="29"/>
      <c r="PZ136" s="29"/>
      <c r="QA136" s="29"/>
      <c r="QB136" s="29"/>
      <c r="QC136" s="29"/>
      <c r="QD136" s="29"/>
      <c r="QE136" s="29"/>
      <c r="QF136" s="29"/>
      <c r="QG136" s="29"/>
      <c r="QH136" s="29"/>
      <c r="QI136" s="29"/>
      <c r="QJ136" s="29"/>
      <c r="QK136" s="29"/>
      <c r="QL136" s="29"/>
      <c r="QM136" s="29"/>
      <c r="QN136" s="29"/>
      <c r="QO136" s="29"/>
      <c r="QP136" s="29"/>
      <c r="QQ136" s="29"/>
      <c r="QR136" s="29"/>
      <c r="QS136" s="29"/>
      <c r="QT136" s="29"/>
      <c r="QU136" s="29"/>
      <c r="QV136" s="29"/>
      <c r="QW136" s="29"/>
      <c r="QX136" s="29"/>
      <c r="QY136" s="29"/>
      <c r="QZ136" s="29"/>
      <c r="RA136" s="29"/>
      <c r="RB136" s="29"/>
      <c r="RC136" s="29"/>
      <c r="RD136" s="29"/>
      <c r="RE136" s="29"/>
      <c r="RF136" s="29"/>
      <c r="RG136" s="29"/>
      <c r="RH136" s="29"/>
      <c r="RI136" s="29"/>
      <c r="RJ136" s="29"/>
      <c r="RK136" s="29"/>
      <c r="RL136" s="29"/>
      <c r="RM136" s="29"/>
      <c r="RN136" s="29"/>
      <c r="RO136" s="29"/>
      <c r="RP136" s="29"/>
      <c r="RQ136" s="29"/>
      <c r="RR136" s="29"/>
      <c r="RS136" s="29"/>
      <c r="RT136" s="29"/>
      <c r="RU136" s="29"/>
      <c r="RV136" s="29"/>
      <c r="RW136" s="29"/>
      <c r="RX136" s="29"/>
      <c r="RY136" s="29"/>
      <c r="RZ136" s="29"/>
      <c r="SA136" s="29"/>
      <c r="SB136" s="29"/>
      <c r="SC136" s="29"/>
      <c r="SD136" s="29"/>
      <c r="SE136" s="29"/>
      <c r="SF136" s="29"/>
      <c r="SG136" s="29"/>
      <c r="SH136" s="29"/>
      <c r="SI136" s="29"/>
      <c r="SJ136" s="29"/>
      <c r="SK136" s="29"/>
      <c r="SL136" s="29"/>
      <c r="SM136" s="29"/>
      <c r="SN136" s="29"/>
      <c r="SO136" s="29"/>
      <c r="SP136" s="29"/>
      <c r="SQ136" s="29"/>
      <c r="SR136" s="29"/>
      <c r="SS136" s="29"/>
      <c r="ST136" s="29"/>
      <c r="SU136" s="29"/>
      <c r="SV136" s="29"/>
      <c r="SW136" s="29"/>
      <c r="SX136" s="29"/>
      <c r="SY136" s="29"/>
      <c r="SZ136" s="29"/>
      <c r="TA136" s="29"/>
      <c r="TB136" s="29"/>
      <c r="TC136" s="29"/>
      <c r="TD136" s="29"/>
      <c r="TE136" s="29"/>
      <c r="TF136" s="29"/>
      <c r="TG136" s="29"/>
      <c r="TH136" s="29"/>
      <c r="TI136" s="29"/>
      <c r="TJ136" s="29"/>
      <c r="TK136" s="29"/>
      <c r="TL136" s="29"/>
      <c r="TM136" s="29"/>
      <c r="TN136" s="29"/>
      <c r="TO136" s="29"/>
      <c r="TP136" s="29"/>
      <c r="TQ136" s="29"/>
      <c r="TR136" s="29"/>
      <c r="TS136" s="29"/>
      <c r="TT136" s="29"/>
      <c r="TU136" s="29"/>
      <c r="TV136" s="29"/>
      <c r="TW136" s="29"/>
      <c r="TX136" s="29"/>
      <c r="TY136" s="29"/>
      <c r="TZ136" s="29"/>
      <c r="UA136" s="29"/>
      <c r="UB136" s="29"/>
      <c r="UC136" s="29"/>
      <c r="UD136" s="29"/>
      <c r="UE136" s="29"/>
      <c r="UF136" s="29"/>
      <c r="UG136" s="29"/>
      <c r="UH136" s="29"/>
      <c r="UI136" s="29"/>
      <c r="UJ136" s="29"/>
      <c r="UK136" s="29"/>
      <c r="UL136" s="29"/>
      <c r="UM136" s="29"/>
      <c r="UN136" s="29"/>
      <c r="UO136" s="29"/>
      <c r="UP136" s="29"/>
      <c r="UQ136" s="29"/>
      <c r="UR136" s="29"/>
      <c r="US136" s="29"/>
      <c r="UT136" s="29"/>
      <c r="UU136" s="29"/>
      <c r="UV136" s="29"/>
      <c r="UW136" s="29"/>
      <c r="UX136" s="29"/>
      <c r="UY136" s="29"/>
      <c r="UZ136" s="29"/>
      <c r="VA136" s="29"/>
      <c r="VB136" s="29"/>
      <c r="VC136" s="29"/>
      <c r="VD136" s="29"/>
      <c r="VE136" s="29"/>
      <c r="VF136" s="29"/>
      <c r="VG136" s="29"/>
      <c r="VH136" s="29"/>
      <c r="VI136" s="29"/>
      <c r="VJ136" s="29"/>
      <c r="VK136" s="29"/>
      <c r="VL136" s="29"/>
      <c r="VM136" s="29"/>
      <c r="VN136" s="29"/>
      <c r="VO136" s="29"/>
      <c r="VP136" s="29"/>
      <c r="VQ136" s="29"/>
      <c r="VR136" s="29"/>
      <c r="VS136" s="29"/>
      <c r="VT136" s="29"/>
      <c r="VU136" s="29"/>
      <c r="VV136" s="29"/>
      <c r="VW136" s="29"/>
      <c r="VX136" s="29"/>
      <c r="VY136" s="29"/>
      <c r="VZ136" s="29"/>
      <c r="WA136" s="29"/>
      <c r="WB136" s="29"/>
      <c r="WC136" s="29"/>
      <c r="WD136" s="29"/>
      <c r="WE136" s="29"/>
      <c r="WF136" s="29"/>
      <c r="WG136" s="29"/>
      <c r="WH136" s="29"/>
      <c r="WI136" s="29"/>
      <c r="WJ136" s="29"/>
      <c r="WK136" s="29"/>
      <c r="WL136" s="29"/>
      <c r="WM136" s="29"/>
      <c r="WN136" s="29"/>
      <c r="WO136" s="29"/>
      <c r="WP136" s="29"/>
      <c r="WQ136" s="29"/>
      <c r="WR136" s="29"/>
      <c r="WS136" s="29"/>
      <c r="WT136" s="29"/>
      <c r="WU136" s="29"/>
      <c r="WV136" s="29"/>
      <c r="WW136" s="29"/>
      <c r="WX136" s="29"/>
      <c r="WY136" s="29"/>
      <c r="WZ136" s="29"/>
      <c r="XA136" s="29"/>
      <c r="XB136" s="29"/>
      <c r="XC136" s="29"/>
      <c r="XD136" s="29"/>
      <c r="XE136" s="29"/>
      <c r="XF136" s="29"/>
      <c r="XG136" s="29"/>
      <c r="XH136" s="29"/>
      <c r="XI136" s="29"/>
      <c r="XJ136" s="29"/>
      <c r="XK136" s="29"/>
      <c r="XL136" s="29"/>
      <c r="XM136" s="29"/>
      <c r="XN136" s="29"/>
      <c r="XO136" s="29"/>
      <c r="XP136" s="29"/>
      <c r="XQ136" s="29"/>
      <c r="XR136" s="29"/>
      <c r="XS136" s="29"/>
      <c r="XT136" s="29"/>
      <c r="XU136" s="29"/>
      <c r="XV136" s="29"/>
      <c r="XW136" s="29"/>
      <c r="XX136" s="29"/>
      <c r="XY136" s="29"/>
      <c r="XZ136" s="29"/>
      <c r="YA136" s="29"/>
      <c r="YB136" s="29"/>
      <c r="YC136" s="29"/>
      <c r="YD136" s="29"/>
      <c r="YE136" s="29"/>
      <c r="YF136" s="29"/>
      <c r="YG136" s="29"/>
      <c r="YH136" s="29"/>
      <c r="YI136" s="29"/>
      <c r="YJ136" s="29"/>
      <c r="YK136" s="29"/>
      <c r="YL136" s="29"/>
      <c r="YM136" s="29"/>
      <c r="YN136" s="29"/>
      <c r="YO136" s="29"/>
      <c r="YP136" s="29"/>
      <c r="YQ136" s="29"/>
      <c r="YR136" s="29"/>
      <c r="YS136" s="29"/>
      <c r="YT136" s="29"/>
      <c r="YU136" s="29"/>
      <c r="YV136" s="29"/>
      <c r="YW136" s="29"/>
      <c r="YX136" s="29"/>
      <c r="YY136" s="29"/>
      <c r="YZ136" s="29"/>
      <c r="ZA136" s="29"/>
      <c r="ZB136" s="29"/>
      <c r="ZC136" s="29"/>
      <c r="ZD136" s="29"/>
      <c r="ZE136" s="29"/>
      <c r="ZF136" s="29"/>
      <c r="ZG136" s="29"/>
      <c r="ZH136" s="29"/>
      <c r="ZI136" s="29"/>
      <c r="ZJ136" s="29"/>
      <c r="ZK136" s="29"/>
      <c r="ZL136" s="29"/>
      <c r="ZM136" s="29"/>
      <c r="ZN136" s="29"/>
      <c r="ZO136" s="29"/>
      <c r="ZP136" s="29"/>
      <c r="ZQ136" s="29"/>
      <c r="ZR136" s="29"/>
      <c r="ZS136" s="29"/>
      <c r="ZT136" s="29"/>
      <c r="ZU136" s="29"/>
      <c r="ZV136" s="29"/>
      <c r="ZW136" s="29"/>
      <c r="ZX136" s="29"/>
      <c r="ZY136" s="29"/>
      <c r="ZZ136" s="29"/>
      <c r="AAA136" s="29"/>
      <c r="AAB136" s="29"/>
      <c r="AAC136" s="29"/>
      <c r="AAD136" s="29"/>
      <c r="AAE136" s="29"/>
      <c r="AAF136" s="29"/>
      <c r="AAG136" s="29"/>
      <c r="AAH136" s="29"/>
      <c r="AAI136" s="29"/>
      <c r="AAJ136" s="29"/>
      <c r="AAK136" s="29"/>
      <c r="AAL136" s="29"/>
      <c r="AAM136" s="29"/>
      <c r="AAN136" s="29"/>
      <c r="AAO136" s="29"/>
      <c r="AAP136" s="29"/>
      <c r="AAQ136" s="29"/>
      <c r="AAR136" s="29"/>
      <c r="AAS136" s="29"/>
      <c r="AAT136" s="29"/>
      <c r="AAU136" s="29"/>
      <c r="AAV136" s="29"/>
      <c r="AAW136" s="29"/>
      <c r="AAX136" s="29"/>
      <c r="AAY136" s="29"/>
      <c r="AAZ136" s="29"/>
      <c r="ABA136" s="29"/>
      <c r="ABB136" s="29"/>
      <c r="ABC136" s="29"/>
      <c r="ABD136" s="29"/>
      <c r="ABE136" s="29"/>
      <c r="ABF136" s="29"/>
      <c r="ABG136" s="29"/>
      <c r="ABH136" s="29"/>
      <c r="ABI136" s="29"/>
      <c r="ABJ136" s="29"/>
      <c r="ABK136" s="29"/>
      <c r="ABL136" s="29"/>
      <c r="ABM136" s="29"/>
      <c r="ABN136" s="29"/>
      <c r="ABO136" s="29"/>
      <c r="ABP136" s="29"/>
      <c r="ABQ136" s="29"/>
      <c r="ABR136" s="29"/>
      <c r="ABS136" s="29"/>
      <c r="ABT136" s="29"/>
      <c r="ABU136" s="29"/>
      <c r="ABV136" s="29"/>
      <c r="ABW136" s="29"/>
      <c r="ABX136" s="29"/>
      <c r="ABY136" s="29"/>
      <c r="ABZ136" s="29"/>
      <c r="ACA136" s="29"/>
      <c r="ACB136" s="29"/>
      <c r="ACC136" s="29"/>
      <c r="ACD136" s="29"/>
      <c r="ACE136" s="29"/>
      <c r="ACF136" s="29"/>
      <c r="ACG136" s="29"/>
      <c r="ACH136" s="29"/>
      <c r="ACI136" s="29"/>
      <c r="ACJ136" s="29"/>
      <c r="ACK136" s="29"/>
      <c r="ACL136" s="29"/>
      <c r="ACM136" s="29"/>
      <c r="ACN136" s="29"/>
      <c r="ACO136" s="29"/>
      <c r="ACP136" s="29"/>
      <c r="ACQ136" s="29"/>
      <c r="ACR136" s="29"/>
      <c r="ACS136" s="29"/>
      <c r="ACT136" s="29"/>
      <c r="ACU136" s="29"/>
      <c r="ACV136" s="29"/>
      <c r="ACW136" s="29"/>
      <c r="ACX136" s="29"/>
      <c r="ACY136" s="29"/>
      <c r="ACZ136" s="29"/>
      <c r="ADA136" s="29"/>
      <c r="ADB136" s="29"/>
      <c r="ADC136" s="29"/>
      <c r="ADD136" s="29"/>
      <c r="ADE136" s="29"/>
      <c r="ADF136" s="29"/>
      <c r="ADG136" s="29"/>
      <c r="ADH136" s="29"/>
      <c r="ADI136" s="29"/>
      <c r="ADJ136" s="29"/>
      <c r="ADK136" s="29"/>
      <c r="ADL136" s="29"/>
      <c r="ADM136" s="29"/>
      <c r="ADN136" s="29"/>
      <c r="ADO136" s="29"/>
      <c r="ADP136" s="29"/>
      <c r="ADQ136" s="29"/>
      <c r="ADR136" s="29"/>
      <c r="ADS136" s="29"/>
      <c r="ADT136" s="29"/>
      <c r="ADU136" s="29"/>
      <c r="ADV136" s="29"/>
      <c r="ADW136" s="29"/>
      <c r="ADX136" s="29"/>
      <c r="ADY136" s="29"/>
      <c r="ADZ136" s="29"/>
      <c r="AEA136" s="29"/>
      <c r="AEB136" s="29"/>
      <c r="AEC136" s="29"/>
      <c r="AED136" s="29"/>
      <c r="AEE136" s="29"/>
      <c r="AEF136" s="29"/>
      <c r="AEG136" s="29"/>
      <c r="AEH136" s="29"/>
      <c r="AEI136" s="29"/>
      <c r="AEJ136" s="29"/>
      <c r="AEK136" s="29"/>
      <c r="AEL136" s="29"/>
      <c r="AEM136" s="29"/>
      <c r="AEN136" s="29"/>
      <c r="AEO136" s="29"/>
      <c r="AEP136" s="29"/>
      <c r="AEQ136" s="29"/>
      <c r="AER136" s="29"/>
      <c r="AES136" s="29"/>
      <c r="AET136" s="29"/>
      <c r="AEU136" s="29"/>
      <c r="AEV136" s="29"/>
      <c r="AEW136" s="29"/>
      <c r="AEX136" s="29"/>
      <c r="AEY136" s="29"/>
      <c r="AEZ136" s="29"/>
      <c r="AFA136" s="29"/>
      <c r="AFB136" s="29"/>
      <c r="AFC136" s="29"/>
      <c r="AFD136" s="29"/>
      <c r="AFE136" s="29"/>
      <c r="AFF136" s="29"/>
      <c r="AFG136" s="29"/>
      <c r="AFH136" s="29"/>
      <c r="AFI136" s="29"/>
      <c r="AFJ136" s="29"/>
      <c r="AFK136" s="29"/>
      <c r="AFL136" s="29"/>
      <c r="AFM136" s="29"/>
      <c r="AFN136" s="29"/>
      <c r="AFO136" s="29"/>
      <c r="AFP136" s="29"/>
      <c r="AFQ136" s="29"/>
      <c r="AFR136" s="29"/>
      <c r="AFS136" s="29"/>
      <c r="AFT136" s="29"/>
      <c r="AFU136" s="29"/>
      <c r="AFV136" s="29"/>
      <c r="AFW136" s="29"/>
      <c r="AFX136" s="29"/>
      <c r="AFY136" s="29"/>
      <c r="AFZ136" s="29"/>
      <c r="AGA136" s="29"/>
      <c r="AGB136" s="29"/>
      <c r="AGC136" s="29"/>
      <c r="AGD136" s="29"/>
      <c r="AGE136" s="29"/>
      <c r="AGF136" s="29"/>
      <c r="AGG136" s="29"/>
      <c r="AGH136" s="29"/>
      <c r="AGI136" s="29"/>
      <c r="AGJ136" s="29"/>
      <c r="AGK136" s="29"/>
      <c r="AGL136" s="29"/>
      <c r="AGM136" s="29"/>
      <c r="AGN136" s="29"/>
      <c r="AGO136" s="29"/>
      <c r="AGP136" s="29"/>
      <c r="AGQ136" s="29"/>
      <c r="AGR136" s="29"/>
      <c r="AGS136" s="29"/>
      <c r="AGT136" s="29"/>
      <c r="AGU136" s="29"/>
      <c r="AGV136" s="29"/>
      <c r="AGW136" s="29"/>
      <c r="AGX136" s="29"/>
      <c r="AGY136" s="29"/>
      <c r="AGZ136" s="29"/>
      <c r="AHA136" s="29"/>
      <c r="AHB136" s="29"/>
      <c r="AHC136" s="29"/>
      <c r="AHD136" s="29"/>
      <c r="AHE136" s="29"/>
      <c r="AHF136" s="29"/>
      <c r="AHG136" s="29"/>
      <c r="AHH136" s="29"/>
      <c r="AHI136" s="29"/>
      <c r="AHJ136" s="29"/>
      <c r="AHK136" s="29"/>
      <c r="AHL136" s="29"/>
      <c r="AHM136" s="29"/>
      <c r="AHN136" s="29"/>
      <c r="AHO136" s="29"/>
      <c r="AHP136" s="29"/>
      <c r="AHQ136" s="29"/>
      <c r="AHR136" s="29"/>
      <c r="AHS136" s="29"/>
      <c r="AHT136" s="29"/>
      <c r="AHU136" s="29"/>
      <c r="AHV136" s="29"/>
      <c r="AHW136" s="29"/>
      <c r="AHX136" s="29"/>
      <c r="AHY136" s="29"/>
      <c r="AHZ136" s="29"/>
      <c r="AIA136" s="29"/>
      <c r="AIB136" s="29"/>
      <c r="AIC136" s="29"/>
      <c r="AID136" s="29"/>
      <c r="AIE136" s="29"/>
      <c r="AIF136" s="29"/>
      <c r="AIG136" s="29"/>
      <c r="AIH136" s="29"/>
      <c r="AII136" s="29"/>
      <c r="AIJ136" s="29"/>
      <c r="AIK136" s="29"/>
      <c r="AIL136" s="29"/>
      <c r="AIM136" s="29"/>
      <c r="AIN136" s="29"/>
      <c r="AIO136" s="29"/>
      <c r="AIP136" s="29"/>
      <c r="AIQ136" s="29"/>
      <c r="AIR136" s="29"/>
      <c r="AIS136" s="29"/>
      <c r="AIT136" s="29"/>
      <c r="AIU136" s="29"/>
      <c r="AIV136" s="29"/>
      <c r="AIW136" s="29"/>
      <c r="AIX136" s="29"/>
      <c r="AIY136" s="29"/>
      <c r="AIZ136" s="29"/>
      <c r="AJA136" s="29"/>
      <c r="AJB136" s="29"/>
      <c r="AJC136" s="29"/>
      <c r="AJD136" s="29"/>
      <c r="AJE136" s="29"/>
      <c r="AJF136" s="29"/>
      <c r="AJG136" s="29"/>
      <c r="AJH136" s="29"/>
      <c r="AJI136" s="29"/>
      <c r="AJJ136" s="29"/>
      <c r="AJK136" s="29"/>
      <c r="AJL136" s="29"/>
      <c r="AJM136" s="29"/>
      <c r="AJN136" s="29"/>
      <c r="AJO136" s="29"/>
      <c r="AJP136" s="29"/>
      <c r="AJQ136" s="29"/>
      <c r="AJR136" s="29"/>
      <c r="AJS136" s="29"/>
      <c r="AJT136" s="29"/>
      <c r="AJU136" s="29"/>
      <c r="AJV136" s="29"/>
      <c r="AJW136" s="29"/>
      <c r="AJX136" s="29"/>
      <c r="AJY136" s="29"/>
      <c r="AJZ136" s="29"/>
      <c r="AKA136" s="29"/>
      <c r="AKB136" s="29"/>
      <c r="AKC136" s="29"/>
      <c r="AKD136" s="29"/>
      <c r="AKE136" s="29"/>
      <c r="AKF136" s="29"/>
      <c r="AKG136" s="29"/>
      <c r="AKH136" s="29"/>
      <c r="AKI136" s="29"/>
      <c r="AKJ136" s="29"/>
      <c r="AKK136" s="29"/>
      <c r="AKL136" s="29"/>
      <c r="AKM136" s="29"/>
      <c r="AKN136" s="29"/>
      <c r="AKO136" s="29"/>
      <c r="AKP136" s="29"/>
      <c r="AKQ136" s="29"/>
      <c r="AKR136" s="29"/>
      <c r="AKS136" s="29"/>
      <c r="AKT136" s="29"/>
      <c r="AKU136" s="29"/>
      <c r="AKV136" s="29"/>
      <c r="AKW136" s="29"/>
      <c r="AKX136" s="29"/>
      <c r="AKY136" s="29"/>
      <c r="AKZ136" s="29"/>
      <c r="ALA136" s="29"/>
      <c r="ALB136" s="29"/>
      <c r="ALC136" s="29"/>
      <c r="ALD136" s="29"/>
      <c r="ALE136" s="29"/>
      <c r="ALF136" s="29"/>
      <c r="ALG136" s="29"/>
      <c r="ALH136" s="29"/>
      <c r="ALI136" s="29"/>
      <c r="ALJ136" s="29"/>
      <c r="ALK136" s="29"/>
      <c r="ALL136" s="29"/>
      <c r="ALM136" s="29"/>
      <c r="ALN136" s="29"/>
      <c r="ALO136" s="29"/>
      <c r="ALP136" s="29"/>
      <c r="ALQ136" s="29"/>
      <c r="ALR136" s="29"/>
      <c r="ALS136" s="29"/>
      <c r="ALT136" s="29"/>
      <c r="ALU136" s="29"/>
      <c r="ALV136" s="29"/>
      <c r="ALW136" s="29"/>
      <c r="ALX136" s="29"/>
      <c r="ALY136" s="29"/>
      <c r="ALZ136" s="29"/>
      <c r="AMA136" s="29"/>
      <c r="AMB136" s="29"/>
      <c r="AMC136" s="29"/>
      <c r="AMD136" s="29"/>
      <c r="AME136" s="29"/>
      <c r="AMF136" s="29"/>
      <c r="AMG136" s="29"/>
      <c r="AMH136" s="29"/>
      <c r="AMI136" s="29"/>
      <c r="AMJ136" s="29"/>
      <c r="AMK136" s="29"/>
      <c r="AML136" s="29"/>
      <c r="AMM136" s="29"/>
      <c r="AMN136" s="29"/>
      <c r="AMO136" s="29"/>
      <c r="AMP136" s="29"/>
      <c r="AMQ136" s="29"/>
      <c r="AMR136" s="29"/>
      <c r="AMS136" s="29"/>
      <c r="AMT136" s="29"/>
      <c r="AMU136" s="29"/>
      <c r="AMV136" s="29"/>
      <c r="AMW136" s="29"/>
      <c r="AMX136" s="29"/>
      <c r="AMY136" s="29"/>
      <c r="AMZ136" s="29"/>
      <c r="ANA136" s="29"/>
      <c r="ANB136" s="29"/>
      <c r="ANC136" s="29"/>
      <c r="AND136" s="29"/>
      <c r="ANE136" s="29"/>
      <c r="ANF136" s="29"/>
      <c r="ANG136" s="29"/>
      <c r="ANH136" s="29"/>
      <c r="ANI136" s="29"/>
      <c r="ANJ136" s="29"/>
      <c r="ANK136" s="29"/>
      <c r="ANL136" s="29"/>
      <c r="ANM136" s="29"/>
      <c r="ANN136" s="29"/>
      <c r="ANO136" s="29"/>
      <c r="ANP136" s="29"/>
      <c r="ANQ136" s="29"/>
      <c r="ANR136" s="29"/>
      <c r="ANS136" s="29"/>
      <c r="ANT136" s="29"/>
      <c r="ANU136" s="29"/>
      <c r="ANV136" s="29"/>
      <c r="ANW136" s="29"/>
      <c r="ANX136" s="29"/>
      <c r="ANY136" s="29"/>
      <c r="ANZ136" s="29"/>
      <c r="AOA136" s="29"/>
      <c r="AOB136" s="29"/>
      <c r="AOC136" s="29"/>
      <c r="AOD136" s="29"/>
      <c r="AOE136" s="29"/>
      <c r="AOF136" s="29"/>
      <c r="AOG136" s="29"/>
      <c r="AOH136" s="29"/>
      <c r="AOI136" s="29"/>
      <c r="AOJ136" s="29"/>
      <c r="AOK136" s="29"/>
      <c r="AOL136" s="29"/>
      <c r="AOM136" s="29"/>
      <c r="AON136" s="29"/>
      <c r="AOO136" s="29"/>
      <c r="AOP136" s="29"/>
      <c r="AOQ136" s="29"/>
      <c r="AOR136" s="29"/>
      <c r="AOS136" s="29"/>
      <c r="AOT136" s="29"/>
      <c r="AOU136" s="29"/>
      <c r="AOV136" s="29"/>
      <c r="AOW136" s="29"/>
      <c r="AOX136" s="29"/>
      <c r="AOY136" s="29"/>
      <c r="AOZ136" s="29"/>
      <c r="APA136" s="29"/>
      <c r="APB136" s="29"/>
      <c r="APC136" s="29"/>
      <c r="APD136" s="29"/>
      <c r="APE136" s="29"/>
      <c r="APF136" s="29"/>
      <c r="APG136" s="29"/>
      <c r="APH136" s="29"/>
      <c r="API136" s="29"/>
      <c r="APJ136" s="29"/>
      <c r="APK136" s="29"/>
      <c r="APL136" s="29"/>
      <c r="APM136" s="29"/>
      <c r="APN136" s="29"/>
      <c r="APO136" s="29"/>
      <c r="APP136" s="29"/>
      <c r="APQ136" s="29"/>
      <c r="APR136" s="29"/>
      <c r="APS136" s="29"/>
      <c r="APT136" s="29"/>
      <c r="APU136" s="29"/>
      <c r="APV136" s="29"/>
      <c r="APW136" s="29"/>
      <c r="APX136" s="29"/>
      <c r="APY136" s="29"/>
      <c r="APZ136" s="29"/>
      <c r="AQA136" s="29"/>
      <c r="AQB136" s="29"/>
      <c r="AQC136" s="29"/>
      <c r="AQD136" s="29"/>
      <c r="AQE136" s="29"/>
      <c r="AQF136" s="29"/>
      <c r="AQG136" s="29"/>
      <c r="AQH136" s="29"/>
      <c r="AQI136" s="29"/>
      <c r="AQJ136" s="29"/>
      <c r="AQK136" s="29"/>
      <c r="AQL136" s="29"/>
      <c r="AQM136" s="29"/>
      <c r="AQN136" s="29"/>
      <c r="AQO136" s="29"/>
      <c r="AQP136" s="29"/>
      <c r="AQQ136" s="29"/>
      <c r="AQR136" s="29"/>
      <c r="AQS136" s="29"/>
      <c r="AQT136" s="29"/>
      <c r="AQU136" s="29"/>
      <c r="AQV136" s="29"/>
      <c r="AQW136" s="29"/>
      <c r="AQX136" s="29"/>
      <c r="AQY136" s="29"/>
      <c r="AQZ136" s="29"/>
      <c r="ARA136" s="29"/>
      <c r="ARB136" s="29"/>
      <c r="ARC136" s="29"/>
      <c r="ARD136" s="29"/>
      <c r="ARE136" s="29"/>
      <c r="ARF136" s="29"/>
      <c r="ARG136" s="29"/>
      <c r="ARH136" s="29"/>
      <c r="ARI136" s="29"/>
      <c r="ARJ136" s="29"/>
      <c r="ARK136" s="29"/>
      <c r="ARL136" s="29"/>
      <c r="ARM136" s="29"/>
      <c r="ARN136" s="29"/>
      <c r="ARO136" s="29"/>
      <c r="ARP136" s="29"/>
      <c r="ARQ136" s="29"/>
      <c r="ARR136" s="29"/>
      <c r="ARS136" s="29"/>
      <c r="ART136" s="29"/>
      <c r="ARU136" s="29"/>
      <c r="ARV136" s="29"/>
      <c r="ARW136" s="29"/>
      <c r="ARX136" s="29"/>
      <c r="ARY136" s="29"/>
      <c r="ARZ136" s="29"/>
      <c r="ASA136" s="29"/>
      <c r="ASB136" s="29"/>
      <c r="ASC136" s="29"/>
      <c r="ASD136" s="29"/>
      <c r="ASE136" s="29"/>
      <c r="ASF136" s="29"/>
      <c r="ASG136" s="29"/>
      <c r="ASH136" s="29"/>
      <c r="ASI136" s="29"/>
      <c r="ASJ136" s="29"/>
      <c r="ASK136" s="29"/>
      <c r="ASL136" s="29"/>
      <c r="ASM136" s="29"/>
      <c r="ASN136" s="29"/>
      <c r="ASO136" s="29"/>
      <c r="ASP136" s="29"/>
      <c r="ASQ136" s="29"/>
      <c r="ASR136" s="29"/>
      <c r="ASS136" s="29"/>
      <c r="AST136" s="29"/>
      <c r="ASU136" s="29"/>
      <c r="ASV136" s="29"/>
      <c r="ASW136" s="29"/>
      <c r="ASX136" s="29"/>
      <c r="ASY136" s="29"/>
      <c r="ASZ136" s="29"/>
      <c r="ATA136" s="29"/>
      <c r="ATB136" s="29"/>
      <c r="ATC136" s="29"/>
      <c r="ATD136" s="29"/>
      <c r="ATE136" s="29"/>
      <c r="ATF136" s="29"/>
      <c r="ATG136" s="29"/>
      <c r="ATH136" s="29"/>
      <c r="ATI136" s="29"/>
      <c r="ATJ136" s="29"/>
      <c r="ATK136" s="29"/>
      <c r="ATL136" s="29"/>
      <c r="ATM136" s="29"/>
      <c r="ATN136" s="29"/>
      <c r="ATO136" s="29"/>
      <c r="ATP136" s="29"/>
      <c r="ATQ136" s="29"/>
      <c r="ATR136" s="29"/>
      <c r="ATS136" s="29"/>
      <c r="ATT136" s="29"/>
      <c r="ATU136" s="29"/>
      <c r="ATV136" s="29"/>
      <c r="ATW136" s="29"/>
      <c r="ATX136" s="29"/>
      <c r="ATY136" s="29"/>
      <c r="ATZ136" s="29"/>
      <c r="AUA136" s="29"/>
      <c r="AUB136" s="29"/>
      <c r="AUC136" s="29"/>
      <c r="AUD136" s="29"/>
      <c r="AUE136" s="29"/>
      <c r="AUF136" s="29"/>
      <c r="AUG136" s="29"/>
      <c r="AUH136" s="29"/>
      <c r="AUI136" s="29"/>
      <c r="AUJ136" s="29"/>
      <c r="AUK136" s="29"/>
      <c r="AUL136" s="29"/>
      <c r="AUM136" s="29"/>
      <c r="AUN136" s="29"/>
      <c r="AUO136" s="29"/>
      <c r="AUP136" s="29"/>
      <c r="AUQ136" s="29"/>
      <c r="AUR136" s="29"/>
      <c r="AUS136" s="29"/>
      <c r="AUT136" s="29"/>
      <c r="AUU136" s="29"/>
      <c r="AUV136" s="29"/>
      <c r="AUW136" s="29"/>
      <c r="AUX136" s="29"/>
      <c r="AUY136" s="29"/>
      <c r="AUZ136" s="29"/>
      <c r="AVA136" s="29"/>
      <c r="AVB136" s="29"/>
      <c r="AVC136" s="29"/>
      <c r="AVD136" s="29"/>
      <c r="AVE136" s="29"/>
      <c r="AVF136" s="29"/>
      <c r="AVG136" s="29"/>
      <c r="AVH136" s="29"/>
      <c r="AVI136" s="29"/>
      <c r="AVJ136" s="29"/>
      <c r="AVK136" s="29"/>
      <c r="AVL136" s="29"/>
      <c r="AVM136" s="29"/>
      <c r="AVN136" s="29"/>
      <c r="AVO136" s="29"/>
      <c r="AVP136" s="29"/>
      <c r="AVQ136" s="29"/>
      <c r="AVR136" s="29"/>
      <c r="AVS136" s="29"/>
      <c r="AVT136" s="29"/>
      <c r="AVU136" s="29"/>
      <c r="AVV136" s="29"/>
      <c r="AVW136" s="29"/>
      <c r="AVX136" s="29"/>
      <c r="AVY136" s="29"/>
      <c r="AVZ136" s="29"/>
      <c r="AWA136" s="29"/>
      <c r="AWB136" s="29"/>
      <c r="AWC136" s="29"/>
      <c r="AWD136" s="29"/>
      <c r="AWE136" s="29"/>
      <c r="AWF136" s="29"/>
      <c r="AWG136" s="29"/>
      <c r="AWH136" s="29"/>
      <c r="AWI136" s="29"/>
      <c r="AWJ136" s="29"/>
      <c r="AWK136" s="29"/>
      <c r="AWL136" s="29"/>
      <c r="AWM136" s="29"/>
      <c r="AWN136" s="29"/>
      <c r="AWO136" s="29"/>
      <c r="AWP136" s="29"/>
      <c r="AWQ136" s="29"/>
      <c r="AWR136" s="29"/>
      <c r="AWS136" s="29"/>
      <c r="AWT136" s="29"/>
      <c r="AWU136" s="29"/>
      <c r="AWV136" s="29"/>
      <c r="AWW136" s="29"/>
      <c r="AWX136" s="29"/>
      <c r="AWY136" s="29"/>
      <c r="AWZ136" s="29"/>
      <c r="AXA136" s="29"/>
      <c r="AXB136" s="29"/>
      <c r="AXC136" s="29"/>
      <c r="AXD136" s="29"/>
      <c r="AXE136" s="29"/>
      <c r="AXF136" s="29"/>
      <c r="AXG136" s="29"/>
      <c r="AXH136" s="29"/>
      <c r="AXI136" s="29"/>
      <c r="AXJ136" s="29"/>
      <c r="AXK136" s="29"/>
      <c r="AXL136" s="29"/>
      <c r="AXM136" s="29"/>
      <c r="AXN136" s="29"/>
      <c r="AXO136" s="29"/>
      <c r="AXP136" s="29"/>
      <c r="AXQ136" s="29"/>
      <c r="AXR136" s="29"/>
      <c r="AXS136" s="29"/>
      <c r="AXT136" s="29"/>
      <c r="AXU136" s="29"/>
      <c r="AXV136" s="29"/>
      <c r="AXW136" s="29"/>
      <c r="AXX136" s="29"/>
      <c r="AXY136" s="29"/>
      <c r="AXZ136" s="29"/>
      <c r="AYA136" s="29"/>
      <c r="AYB136" s="29"/>
      <c r="AYC136" s="29"/>
      <c r="AYD136" s="29"/>
      <c r="AYE136" s="29"/>
      <c r="AYF136" s="29"/>
      <c r="AYG136" s="29"/>
      <c r="AYH136" s="29"/>
      <c r="AYI136" s="29"/>
      <c r="AYJ136" s="29"/>
      <c r="AYK136" s="29"/>
      <c r="AYL136" s="29"/>
      <c r="AYM136" s="29"/>
      <c r="AYN136" s="29"/>
      <c r="AYO136" s="29"/>
      <c r="AYP136" s="29"/>
      <c r="AYQ136" s="29"/>
      <c r="AYR136" s="29"/>
      <c r="AYS136" s="29"/>
      <c r="AYT136" s="29"/>
      <c r="AYU136" s="29"/>
      <c r="AYV136" s="29"/>
      <c r="AYW136" s="29"/>
      <c r="AYX136" s="29"/>
      <c r="AYY136" s="29"/>
      <c r="AYZ136" s="29"/>
      <c r="AZA136" s="29"/>
      <c r="AZB136" s="29"/>
      <c r="AZC136" s="29"/>
      <c r="AZD136" s="29"/>
      <c r="AZE136" s="29"/>
      <c r="AZF136" s="29"/>
      <c r="AZG136" s="29"/>
      <c r="AZH136" s="29"/>
      <c r="AZI136" s="29"/>
      <c r="AZJ136" s="29"/>
      <c r="AZK136" s="29"/>
      <c r="AZL136" s="29"/>
      <c r="AZM136" s="29"/>
      <c r="AZN136" s="29"/>
      <c r="AZO136" s="29"/>
      <c r="AZP136" s="29"/>
      <c r="AZQ136" s="29"/>
      <c r="AZR136" s="29"/>
      <c r="AZS136" s="29"/>
      <c r="AZT136" s="29"/>
      <c r="AZU136" s="29"/>
      <c r="AZV136" s="29"/>
      <c r="AZW136" s="29"/>
      <c r="AZX136" s="29"/>
      <c r="AZY136" s="29"/>
      <c r="AZZ136" s="29"/>
      <c r="BAA136" s="29"/>
      <c r="BAB136" s="29"/>
      <c r="BAC136" s="29"/>
      <c r="BAD136" s="29"/>
    </row>
    <row r="137" spans="1:1382" s="89" customFormat="1" ht="14" x14ac:dyDescent="0.2">
      <c r="A137" s="118">
        <v>366</v>
      </c>
      <c r="B137" s="44" t="s">
        <v>3357</v>
      </c>
      <c r="C137" s="40">
        <v>45685369</v>
      </c>
      <c r="D137" s="44">
        <v>4362001</v>
      </c>
      <c r="E137" s="31" t="s">
        <v>1561</v>
      </c>
      <c r="F137" s="30" t="s">
        <v>301</v>
      </c>
      <c r="G137" s="94">
        <v>28136</v>
      </c>
      <c r="H137" s="40" t="s">
        <v>480</v>
      </c>
      <c r="I137" s="40" t="s">
        <v>563</v>
      </c>
      <c r="J137" s="42">
        <v>37</v>
      </c>
      <c r="K137" s="42">
        <v>14</v>
      </c>
      <c r="L137" s="42">
        <f t="shared" si="9"/>
        <v>23</v>
      </c>
      <c r="M137" s="30" t="s">
        <v>612</v>
      </c>
      <c r="N137" s="56" t="s">
        <v>807</v>
      </c>
      <c r="O137" s="30" t="s">
        <v>453</v>
      </c>
      <c r="P137" s="44">
        <v>3</v>
      </c>
      <c r="Q137" s="30" t="s">
        <v>3511</v>
      </c>
      <c r="R137" s="30" t="s">
        <v>913</v>
      </c>
      <c r="S137" s="32">
        <v>41850</v>
      </c>
      <c r="T137" s="32">
        <v>41856</v>
      </c>
      <c r="U137" s="42">
        <v>6</v>
      </c>
      <c r="V137" s="32" t="s">
        <v>453</v>
      </c>
      <c r="W137" s="32" t="s">
        <v>563</v>
      </c>
      <c r="X137" s="30" t="s">
        <v>904</v>
      </c>
      <c r="Y137" s="30" t="s">
        <v>1671</v>
      </c>
      <c r="Z137" s="56" t="s">
        <v>804</v>
      </c>
      <c r="AA137" s="45">
        <v>41955</v>
      </c>
      <c r="AB137" s="80" t="s">
        <v>804</v>
      </c>
      <c r="AC137" s="32">
        <v>42767</v>
      </c>
      <c r="AD137" s="61">
        <f t="shared" si="10"/>
        <v>26.695890410958906</v>
      </c>
      <c r="AE137" s="61" t="s">
        <v>539</v>
      </c>
      <c r="AF137" s="61">
        <v>1</v>
      </c>
      <c r="AG137" s="61" t="s">
        <v>539</v>
      </c>
      <c r="AH137" s="61">
        <v>1</v>
      </c>
      <c r="AI137" s="42" t="s">
        <v>640</v>
      </c>
      <c r="AJ137" s="42">
        <v>3</v>
      </c>
      <c r="AK137" s="42" t="s">
        <v>640</v>
      </c>
      <c r="AL137" s="42">
        <v>1</v>
      </c>
      <c r="AM137" s="42"/>
      <c r="AN137" s="42"/>
      <c r="AO137" s="42"/>
      <c r="AP137" s="42"/>
      <c r="AQ137" s="42"/>
      <c r="AR137" s="42"/>
      <c r="AS137" s="42"/>
      <c r="AT137" s="42"/>
      <c r="AU137" s="42"/>
      <c r="AV137" s="42"/>
      <c r="AW137" s="42"/>
      <c r="AX137" s="42"/>
      <c r="AY137" s="49" t="s">
        <v>3512</v>
      </c>
      <c r="AZ137" s="32" t="s">
        <v>640</v>
      </c>
      <c r="BA137" s="42">
        <v>3</v>
      </c>
      <c r="BB137" s="44">
        <v>3</v>
      </c>
      <c r="BC137" s="30" t="s">
        <v>3513</v>
      </c>
      <c r="BD137" s="42" t="s">
        <v>453</v>
      </c>
      <c r="BE137" s="42" t="s">
        <v>453</v>
      </c>
      <c r="BF137" s="43" t="s">
        <v>804</v>
      </c>
      <c r="BG137" s="31" t="s">
        <v>3514</v>
      </c>
      <c r="BH137" s="40" t="s">
        <v>453</v>
      </c>
      <c r="BI137" s="40" t="s">
        <v>453</v>
      </c>
      <c r="BJ137" s="40" t="s">
        <v>453</v>
      </c>
      <c r="BK137" s="31" t="s">
        <v>3515</v>
      </c>
      <c r="BL137" s="70" t="s">
        <v>3516</v>
      </c>
      <c r="BM137" s="30">
        <v>89</v>
      </c>
      <c r="BN137" s="30">
        <v>106</v>
      </c>
      <c r="BO137" s="30">
        <v>98</v>
      </c>
      <c r="BP137" s="30" t="s">
        <v>3517</v>
      </c>
      <c r="BQ137" s="30" t="s">
        <v>3518</v>
      </c>
      <c r="BR137" s="30" t="s">
        <v>453</v>
      </c>
      <c r="BS137" s="30" t="s">
        <v>1008</v>
      </c>
      <c r="BT137" s="30" t="s">
        <v>453</v>
      </c>
      <c r="BU137" s="30" t="s">
        <v>3519</v>
      </c>
      <c r="BV137" s="30" t="s">
        <v>3520</v>
      </c>
      <c r="BW137" s="30">
        <v>83</v>
      </c>
      <c r="BX137" s="30">
        <v>103</v>
      </c>
      <c r="BY137" s="30">
        <v>94</v>
      </c>
      <c r="BZ137" s="30" t="s">
        <v>1737</v>
      </c>
      <c r="CA137" s="112"/>
      <c r="CC137" s="29"/>
      <c r="CD137" s="29"/>
      <c r="CE137" s="29"/>
      <c r="CF137" s="29"/>
      <c r="CG137" s="29"/>
      <c r="CH137" s="29"/>
      <c r="CI137" s="29"/>
      <c r="CJ137" s="29"/>
      <c r="CK137" s="29"/>
      <c r="CL137" s="29"/>
      <c r="CM137" s="29"/>
      <c r="CN137" s="29"/>
      <c r="CO137" s="29"/>
      <c r="CP137" s="29"/>
      <c r="CQ137" s="29"/>
      <c r="CR137" s="29"/>
      <c r="CS137" s="29"/>
      <c r="CT137" s="29"/>
      <c r="CU137" s="29"/>
      <c r="CV137" s="29"/>
      <c r="CW137" s="29"/>
      <c r="CX137" s="29"/>
      <c r="CY137" s="29"/>
      <c r="CZ137" s="29"/>
      <c r="DA137" s="29"/>
      <c r="DB137" s="29"/>
      <c r="DC137" s="29"/>
      <c r="DD137" s="29"/>
      <c r="DE137" s="29"/>
      <c r="DF137" s="29"/>
      <c r="DG137" s="29"/>
      <c r="DH137" s="29"/>
      <c r="DI137" s="29"/>
      <c r="DJ137" s="29"/>
      <c r="DK137" s="29"/>
      <c r="DL137" s="29"/>
      <c r="DM137" s="29"/>
      <c r="DN137" s="29"/>
      <c r="DO137" s="29"/>
      <c r="DP137" s="29"/>
      <c r="DQ137" s="29"/>
      <c r="DR137" s="29"/>
      <c r="DS137" s="29"/>
      <c r="DT137" s="29"/>
      <c r="DU137" s="29"/>
      <c r="DV137" s="29"/>
      <c r="DW137" s="29"/>
      <c r="DX137" s="29"/>
      <c r="DY137" s="29"/>
      <c r="DZ137" s="29"/>
      <c r="EA137" s="29"/>
      <c r="EB137" s="29"/>
      <c r="EC137" s="29"/>
      <c r="ED137" s="29"/>
      <c r="EE137" s="29"/>
      <c r="EF137" s="29"/>
      <c r="EG137" s="29"/>
      <c r="EH137" s="29"/>
      <c r="EI137" s="29"/>
      <c r="EJ137" s="29"/>
      <c r="EK137" s="29"/>
      <c r="EL137" s="29"/>
      <c r="EM137" s="29"/>
      <c r="EN137" s="29"/>
      <c r="EO137" s="29"/>
      <c r="EP137" s="29"/>
      <c r="EQ137" s="29"/>
      <c r="ER137" s="29"/>
      <c r="ES137" s="29"/>
      <c r="ET137" s="29"/>
      <c r="EU137" s="29"/>
      <c r="EV137" s="29"/>
      <c r="EW137" s="29"/>
      <c r="EX137" s="29"/>
      <c r="EY137" s="29"/>
      <c r="EZ137" s="29"/>
      <c r="FA137" s="29"/>
      <c r="FB137" s="29"/>
      <c r="FC137" s="29"/>
      <c r="FD137" s="29"/>
      <c r="FE137" s="29"/>
      <c r="FF137" s="29"/>
      <c r="FG137" s="29"/>
      <c r="FH137" s="29"/>
      <c r="FI137" s="29"/>
      <c r="FJ137" s="29"/>
      <c r="FK137" s="29"/>
      <c r="FL137" s="29"/>
      <c r="FM137" s="29"/>
      <c r="FN137" s="29"/>
      <c r="FO137" s="29"/>
      <c r="FP137" s="29"/>
      <c r="FQ137" s="29"/>
      <c r="FR137" s="29"/>
      <c r="FS137" s="29"/>
      <c r="FT137" s="29"/>
      <c r="FU137" s="29"/>
      <c r="FV137" s="29"/>
      <c r="FW137" s="29"/>
      <c r="FX137" s="29"/>
      <c r="FY137" s="29"/>
      <c r="FZ137" s="29"/>
      <c r="GA137" s="29"/>
      <c r="GB137" s="29"/>
      <c r="GC137" s="29"/>
      <c r="GD137" s="29"/>
      <c r="GE137" s="29"/>
      <c r="GF137" s="29"/>
      <c r="GG137" s="29"/>
      <c r="GH137" s="29"/>
      <c r="GI137" s="29"/>
      <c r="GJ137" s="29"/>
      <c r="GK137" s="29"/>
      <c r="GL137" s="29"/>
      <c r="GM137" s="29"/>
      <c r="GN137" s="29"/>
      <c r="GO137" s="29"/>
      <c r="GP137" s="29"/>
      <c r="GQ137" s="29"/>
      <c r="GR137" s="29"/>
      <c r="GS137" s="29"/>
      <c r="GT137" s="29"/>
      <c r="GU137" s="29"/>
      <c r="GV137" s="29"/>
      <c r="GW137" s="29"/>
      <c r="GX137" s="29"/>
      <c r="GY137" s="29"/>
      <c r="GZ137" s="29"/>
      <c r="HA137" s="29"/>
      <c r="HB137" s="29"/>
      <c r="HC137" s="29"/>
      <c r="HD137" s="29"/>
      <c r="HE137" s="29"/>
      <c r="HF137" s="29"/>
      <c r="HG137" s="29"/>
      <c r="HH137" s="29"/>
      <c r="HI137" s="29"/>
      <c r="HJ137" s="29"/>
      <c r="HK137" s="29"/>
      <c r="HL137" s="29"/>
      <c r="HM137" s="29"/>
      <c r="HN137" s="29"/>
      <c r="HO137" s="29"/>
      <c r="HP137" s="29"/>
      <c r="HQ137" s="29"/>
      <c r="HR137" s="29"/>
      <c r="HS137" s="29"/>
      <c r="HT137" s="29"/>
      <c r="HU137" s="29"/>
      <c r="HV137" s="29"/>
      <c r="HW137" s="29"/>
      <c r="HX137" s="29"/>
      <c r="HY137" s="29"/>
      <c r="HZ137" s="29"/>
      <c r="IA137" s="29"/>
      <c r="IB137" s="29"/>
      <c r="IC137" s="29"/>
      <c r="ID137" s="29"/>
      <c r="IE137" s="29"/>
      <c r="IF137" s="29"/>
      <c r="IG137" s="29"/>
      <c r="IH137" s="29"/>
      <c r="II137" s="29"/>
      <c r="IJ137" s="29"/>
      <c r="IK137" s="29"/>
      <c r="IL137" s="29"/>
      <c r="IM137" s="29"/>
      <c r="IN137" s="29"/>
      <c r="IO137" s="29"/>
      <c r="IP137" s="29"/>
      <c r="IQ137" s="29"/>
      <c r="IR137" s="29"/>
      <c r="IS137" s="29"/>
      <c r="IT137" s="29"/>
      <c r="IU137" s="29"/>
      <c r="IV137" s="29"/>
      <c r="IW137" s="29"/>
      <c r="IX137" s="29"/>
      <c r="IY137" s="29"/>
      <c r="IZ137" s="29"/>
      <c r="JA137" s="29"/>
      <c r="JB137" s="29"/>
      <c r="JC137" s="29"/>
      <c r="JD137" s="29"/>
      <c r="JE137" s="29"/>
      <c r="JF137" s="29"/>
      <c r="JG137" s="29"/>
      <c r="JH137" s="29"/>
      <c r="JI137" s="29"/>
      <c r="JJ137" s="29"/>
      <c r="JK137" s="29"/>
      <c r="JL137" s="29"/>
      <c r="JM137" s="29"/>
      <c r="JN137" s="29"/>
      <c r="JO137" s="29"/>
      <c r="JP137" s="29"/>
      <c r="JQ137" s="29"/>
      <c r="JR137" s="29"/>
      <c r="JS137" s="29"/>
      <c r="JT137" s="29"/>
      <c r="JU137" s="29"/>
      <c r="JV137" s="29"/>
      <c r="JW137" s="29"/>
      <c r="JX137" s="29"/>
      <c r="JY137" s="29"/>
      <c r="JZ137" s="29"/>
      <c r="KA137" s="29"/>
      <c r="KB137" s="29"/>
      <c r="KC137" s="29"/>
      <c r="KD137" s="29"/>
      <c r="KE137" s="29"/>
      <c r="KF137" s="29"/>
      <c r="KG137" s="29"/>
      <c r="KH137" s="29"/>
      <c r="KI137" s="29"/>
      <c r="KJ137" s="29"/>
      <c r="KK137" s="29"/>
      <c r="KL137" s="29"/>
      <c r="KM137" s="29"/>
      <c r="KN137" s="29"/>
      <c r="KO137" s="29"/>
      <c r="KP137" s="29"/>
      <c r="KQ137" s="29"/>
      <c r="KR137" s="29"/>
      <c r="KS137" s="29"/>
      <c r="KT137" s="29"/>
      <c r="KU137" s="29"/>
      <c r="KV137" s="29"/>
      <c r="KW137" s="29"/>
      <c r="KX137" s="29"/>
      <c r="KY137" s="29"/>
      <c r="KZ137" s="29"/>
      <c r="LA137" s="29"/>
      <c r="LB137" s="29"/>
      <c r="LC137" s="29"/>
      <c r="LD137" s="29"/>
      <c r="LE137" s="29"/>
      <c r="LF137" s="29"/>
      <c r="LG137" s="29"/>
      <c r="LH137" s="29"/>
      <c r="LI137" s="29"/>
      <c r="LJ137" s="29"/>
      <c r="LK137" s="29"/>
      <c r="LL137" s="29"/>
      <c r="LM137" s="29"/>
      <c r="LN137" s="29"/>
      <c r="LO137" s="29"/>
      <c r="LP137" s="29"/>
      <c r="LQ137" s="29"/>
      <c r="LR137" s="29"/>
      <c r="LS137" s="29"/>
      <c r="LT137" s="29"/>
      <c r="LU137" s="29"/>
      <c r="LV137" s="29"/>
      <c r="LW137" s="29"/>
      <c r="LX137" s="29"/>
      <c r="LY137" s="29"/>
      <c r="LZ137" s="29"/>
      <c r="MA137" s="29"/>
      <c r="MB137" s="29"/>
      <c r="MC137" s="29"/>
      <c r="MD137" s="29"/>
      <c r="ME137" s="29"/>
      <c r="MF137" s="29"/>
      <c r="MG137" s="29"/>
      <c r="MH137" s="29"/>
      <c r="MI137" s="29"/>
      <c r="MJ137" s="29"/>
      <c r="MK137" s="29"/>
      <c r="ML137" s="29"/>
      <c r="MM137" s="29"/>
      <c r="MN137" s="29"/>
      <c r="MO137" s="29"/>
      <c r="MP137" s="29"/>
      <c r="MQ137" s="29"/>
      <c r="MR137" s="29"/>
      <c r="MS137" s="29"/>
      <c r="MT137" s="29"/>
      <c r="MU137" s="29"/>
      <c r="MV137" s="29"/>
      <c r="MW137" s="29"/>
      <c r="MX137" s="29"/>
      <c r="MY137" s="29"/>
      <c r="MZ137" s="29"/>
      <c r="NA137" s="29"/>
      <c r="NB137" s="29"/>
      <c r="NC137" s="29"/>
      <c r="ND137" s="29"/>
      <c r="NE137" s="29"/>
      <c r="NF137" s="29"/>
      <c r="NG137" s="29"/>
      <c r="NH137" s="29"/>
      <c r="NI137" s="29"/>
      <c r="NJ137" s="29"/>
      <c r="NK137" s="29"/>
      <c r="NL137" s="29"/>
      <c r="NM137" s="29"/>
      <c r="NN137" s="29"/>
      <c r="NO137" s="29"/>
      <c r="NP137" s="29"/>
      <c r="NQ137" s="29"/>
      <c r="NR137" s="29"/>
      <c r="NS137" s="29"/>
      <c r="NT137" s="29"/>
      <c r="NU137" s="29"/>
      <c r="NV137" s="29"/>
      <c r="NW137" s="29"/>
      <c r="NX137" s="29"/>
      <c r="NY137" s="29"/>
      <c r="NZ137" s="29"/>
      <c r="OA137" s="29"/>
      <c r="OB137" s="29"/>
      <c r="OC137" s="29"/>
      <c r="OD137" s="29"/>
      <c r="OE137" s="29"/>
      <c r="OF137" s="29"/>
      <c r="OG137" s="29"/>
      <c r="OH137" s="29"/>
      <c r="OI137" s="29"/>
      <c r="OJ137" s="29"/>
      <c r="OK137" s="29"/>
      <c r="OL137" s="29"/>
      <c r="OM137" s="29"/>
      <c r="ON137" s="29"/>
      <c r="OO137" s="29"/>
      <c r="OP137" s="29"/>
      <c r="OQ137" s="29"/>
      <c r="OR137" s="29"/>
      <c r="OS137" s="29"/>
      <c r="OT137" s="29"/>
      <c r="OU137" s="29"/>
      <c r="OV137" s="29"/>
      <c r="OW137" s="29"/>
      <c r="OX137" s="29"/>
      <c r="OY137" s="29"/>
      <c r="OZ137" s="29"/>
      <c r="PA137" s="29"/>
      <c r="PB137" s="29"/>
      <c r="PC137" s="29"/>
      <c r="PD137" s="29"/>
      <c r="PE137" s="29"/>
      <c r="PF137" s="29"/>
      <c r="PG137" s="29"/>
      <c r="PH137" s="29"/>
      <c r="PI137" s="29"/>
      <c r="PJ137" s="29"/>
      <c r="PK137" s="29"/>
      <c r="PL137" s="29"/>
      <c r="PM137" s="29"/>
      <c r="PN137" s="29"/>
      <c r="PO137" s="29"/>
      <c r="PP137" s="29"/>
      <c r="PQ137" s="29"/>
      <c r="PR137" s="29"/>
      <c r="PS137" s="29"/>
      <c r="PT137" s="29"/>
      <c r="PU137" s="29"/>
      <c r="PV137" s="29"/>
      <c r="PW137" s="29"/>
      <c r="PX137" s="29"/>
      <c r="PY137" s="29"/>
      <c r="PZ137" s="29"/>
      <c r="QA137" s="29"/>
      <c r="QB137" s="29"/>
      <c r="QC137" s="29"/>
      <c r="QD137" s="29"/>
      <c r="QE137" s="29"/>
      <c r="QF137" s="29"/>
      <c r="QG137" s="29"/>
      <c r="QH137" s="29"/>
      <c r="QI137" s="29"/>
      <c r="QJ137" s="29"/>
      <c r="QK137" s="29"/>
      <c r="QL137" s="29"/>
      <c r="QM137" s="29"/>
      <c r="QN137" s="29"/>
      <c r="QO137" s="29"/>
      <c r="QP137" s="29"/>
      <c r="QQ137" s="29"/>
      <c r="QR137" s="29"/>
      <c r="QS137" s="29"/>
      <c r="QT137" s="29"/>
      <c r="QU137" s="29"/>
      <c r="QV137" s="29"/>
      <c r="QW137" s="29"/>
      <c r="QX137" s="29"/>
      <c r="QY137" s="29"/>
      <c r="QZ137" s="29"/>
      <c r="RA137" s="29"/>
      <c r="RB137" s="29"/>
      <c r="RC137" s="29"/>
      <c r="RD137" s="29"/>
      <c r="RE137" s="29"/>
      <c r="RF137" s="29"/>
      <c r="RG137" s="29"/>
      <c r="RH137" s="29"/>
      <c r="RI137" s="29"/>
      <c r="RJ137" s="29"/>
      <c r="RK137" s="29"/>
      <c r="RL137" s="29"/>
      <c r="RM137" s="29"/>
      <c r="RN137" s="29"/>
      <c r="RO137" s="29"/>
      <c r="RP137" s="29"/>
      <c r="RQ137" s="29"/>
      <c r="RR137" s="29"/>
      <c r="RS137" s="29"/>
      <c r="RT137" s="29"/>
      <c r="RU137" s="29"/>
      <c r="RV137" s="29"/>
      <c r="RW137" s="29"/>
      <c r="RX137" s="29"/>
      <c r="RY137" s="29"/>
      <c r="RZ137" s="29"/>
      <c r="SA137" s="29"/>
      <c r="SB137" s="29"/>
      <c r="SC137" s="29"/>
      <c r="SD137" s="29"/>
      <c r="SE137" s="29"/>
      <c r="SF137" s="29"/>
      <c r="SG137" s="29"/>
      <c r="SH137" s="29"/>
      <c r="SI137" s="29"/>
      <c r="SJ137" s="29"/>
      <c r="SK137" s="29"/>
      <c r="SL137" s="29"/>
      <c r="SM137" s="29"/>
      <c r="SN137" s="29"/>
      <c r="SO137" s="29"/>
      <c r="SP137" s="29"/>
      <c r="SQ137" s="29"/>
      <c r="SR137" s="29"/>
      <c r="SS137" s="29"/>
      <c r="ST137" s="29"/>
      <c r="SU137" s="29"/>
      <c r="SV137" s="29"/>
      <c r="SW137" s="29"/>
      <c r="SX137" s="29"/>
      <c r="SY137" s="29"/>
      <c r="SZ137" s="29"/>
      <c r="TA137" s="29"/>
      <c r="TB137" s="29"/>
      <c r="TC137" s="29"/>
      <c r="TD137" s="29"/>
      <c r="TE137" s="29"/>
      <c r="TF137" s="29"/>
      <c r="TG137" s="29"/>
      <c r="TH137" s="29"/>
      <c r="TI137" s="29"/>
      <c r="TJ137" s="29"/>
      <c r="TK137" s="29"/>
      <c r="TL137" s="29"/>
      <c r="TM137" s="29"/>
      <c r="TN137" s="29"/>
      <c r="TO137" s="29"/>
      <c r="TP137" s="29"/>
      <c r="TQ137" s="29"/>
      <c r="TR137" s="29"/>
      <c r="TS137" s="29"/>
      <c r="TT137" s="29"/>
      <c r="TU137" s="29"/>
      <c r="TV137" s="29"/>
      <c r="TW137" s="29"/>
      <c r="TX137" s="29"/>
      <c r="TY137" s="29"/>
      <c r="TZ137" s="29"/>
      <c r="UA137" s="29"/>
      <c r="UB137" s="29"/>
      <c r="UC137" s="29"/>
      <c r="UD137" s="29"/>
      <c r="UE137" s="29"/>
      <c r="UF137" s="29"/>
      <c r="UG137" s="29"/>
      <c r="UH137" s="29"/>
      <c r="UI137" s="29"/>
      <c r="UJ137" s="29"/>
      <c r="UK137" s="29"/>
      <c r="UL137" s="29"/>
      <c r="UM137" s="29"/>
      <c r="UN137" s="29"/>
      <c r="UO137" s="29"/>
      <c r="UP137" s="29"/>
      <c r="UQ137" s="29"/>
      <c r="UR137" s="29"/>
      <c r="US137" s="29"/>
      <c r="UT137" s="29"/>
      <c r="UU137" s="29"/>
      <c r="UV137" s="29"/>
      <c r="UW137" s="29"/>
      <c r="UX137" s="29"/>
      <c r="UY137" s="29"/>
      <c r="UZ137" s="29"/>
      <c r="VA137" s="29"/>
      <c r="VB137" s="29"/>
      <c r="VC137" s="29"/>
      <c r="VD137" s="29"/>
      <c r="VE137" s="29"/>
      <c r="VF137" s="29"/>
      <c r="VG137" s="29"/>
      <c r="VH137" s="29"/>
      <c r="VI137" s="29"/>
      <c r="VJ137" s="29"/>
      <c r="VK137" s="29"/>
      <c r="VL137" s="29"/>
      <c r="VM137" s="29"/>
      <c r="VN137" s="29"/>
      <c r="VO137" s="29"/>
      <c r="VP137" s="29"/>
      <c r="VQ137" s="29"/>
      <c r="VR137" s="29"/>
      <c r="VS137" s="29"/>
      <c r="VT137" s="29"/>
      <c r="VU137" s="29"/>
      <c r="VV137" s="29"/>
      <c r="VW137" s="29"/>
      <c r="VX137" s="29"/>
      <c r="VY137" s="29"/>
      <c r="VZ137" s="29"/>
      <c r="WA137" s="29"/>
      <c r="WB137" s="29"/>
      <c r="WC137" s="29"/>
      <c r="WD137" s="29"/>
      <c r="WE137" s="29"/>
      <c r="WF137" s="29"/>
      <c r="WG137" s="29"/>
      <c r="WH137" s="29"/>
      <c r="WI137" s="29"/>
      <c r="WJ137" s="29"/>
      <c r="WK137" s="29"/>
      <c r="WL137" s="29"/>
      <c r="WM137" s="29"/>
      <c r="WN137" s="29"/>
      <c r="WO137" s="29"/>
      <c r="WP137" s="29"/>
      <c r="WQ137" s="29"/>
      <c r="WR137" s="29"/>
      <c r="WS137" s="29"/>
      <c r="WT137" s="29"/>
      <c r="WU137" s="29"/>
      <c r="WV137" s="29"/>
      <c r="WW137" s="29"/>
      <c r="WX137" s="29"/>
      <c r="WY137" s="29"/>
      <c r="WZ137" s="29"/>
      <c r="XA137" s="29"/>
      <c r="XB137" s="29"/>
      <c r="XC137" s="29"/>
      <c r="XD137" s="29"/>
      <c r="XE137" s="29"/>
      <c r="XF137" s="29"/>
      <c r="XG137" s="29"/>
      <c r="XH137" s="29"/>
      <c r="XI137" s="29"/>
      <c r="XJ137" s="29"/>
      <c r="XK137" s="29"/>
      <c r="XL137" s="29"/>
      <c r="XM137" s="29"/>
      <c r="XN137" s="29"/>
      <c r="XO137" s="29"/>
      <c r="XP137" s="29"/>
      <c r="XQ137" s="29"/>
      <c r="XR137" s="29"/>
      <c r="XS137" s="29"/>
      <c r="XT137" s="29"/>
      <c r="XU137" s="29"/>
      <c r="XV137" s="29"/>
      <c r="XW137" s="29"/>
      <c r="XX137" s="29"/>
      <c r="XY137" s="29"/>
      <c r="XZ137" s="29"/>
      <c r="YA137" s="29"/>
      <c r="YB137" s="29"/>
      <c r="YC137" s="29"/>
      <c r="YD137" s="29"/>
      <c r="YE137" s="29"/>
      <c r="YF137" s="29"/>
      <c r="YG137" s="29"/>
      <c r="YH137" s="29"/>
      <c r="YI137" s="29"/>
      <c r="YJ137" s="29"/>
      <c r="YK137" s="29"/>
      <c r="YL137" s="29"/>
      <c r="YM137" s="29"/>
      <c r="YN137" s="29"/>
      <c r="YO137" s="29"/>
      <c r="YP137" s="29"/>
      <c r="YQ137" s="29"/>
      <c r="YR137" s="29"/>
      <c r="YS137" s="29"/>
      <c r="YT137" s="29"/>
      <c r="YU137" s="29"/>
      <c r="YV137" s="29"/>
      <c r="YW137" s="29"/>
      <c r="YX137" s="29"/>
      <c r="YY137" s="29"/>
      <c r="YZ137" s="29"/>
      <c r="ZA137" s="29"/>
      <c r="ZB137" s="29"/>
      <c r="ZC137" s="29"/>
      <c r="ZD137" s="29"/>
      <c r="ZE137" s="29"/>
      <c r="ZF137" s="29"/>
      <c r="ZG137" s="29"/>
      <c r="ZH137" s="29"/>
      <c r="ZI137" s="29"/>
      <c r="ZJ137" s="29"/>
      <c r="ZK137" s="29"/>
      <c r="ZL137" s="29"/>
      <c r="ZM137" s="29"/>
      <c r="ZN137" s="29"/>
      <c r="ZO137" s="29"/>
      <c r="ZP137" s="29"/>
      <c r="ZQ137" s="29"/>
      <c r="ZR137" s="29"/>
      <c r="ZS137" s="29"/>
      <c r="ZT137" s="29"/>
      <c r="ZU137" s="29"/>
      <c r="ZV137" s="29"/>
      <c r="ZW137" s="29"/>
      <c r="ZX137" s="29"/>
      <c r="ZY137" s="29"/>
      <c r="ZZ137" s="29"/>
      <c r="AAA137" s="29"/>
      <c r="AAB137" s="29"/>
      <c r="AAC137" s="29"/>
      <c r="AAD137" s="29"/>
      <c r="AAE137" s="29"/>
      <c r="AAF137" s="29"/>
      <c r="AAG137" s="29"/>
      <c r="AAH137" s="29"/>
      <c r="AAI137" s="29"/>
      <c r="AAJ137" s="29"/>
      <c r="AAK137" s="29"/>
      <c r="AAL137" s="29"/>
      <c r="AAM137" s="29"/>
      <c r="AAN137" s="29"/>
      <c r="AAO137" s="29"/>
      <c r="AAP137" s="29"/>
      <c r="AAQ137" s="29"/>
      <c r="AAR137" s="29"/>
      <c r="AAS137" s="29"/>
      <c r="AAT137" s="29"/>
      <c r="AAU137" s="29"/>
      <c r="AAV137" s="29"/>
      <c r="AAW137" s="29"/>
      <c r="AAX137" s="29"/>
      <c r="AAY137" s="29"/>
      <c r="AAZ137" s="29"/>
      <c r="ABA137" s="29"/>
      <c r="ABB137" s="29"/>
      <c r="ABC137" s="29"/>
      <c r="ABD137" s="29"/>
      <c r="ABE137" s="29"/>
      <c r="ABF137" s="29"/>
      <c r="ABG137" s="29"/>
      <c r="ABH137" s="29"/>
      <c r="ABI137" s="29"/>
      <c r="ABJ137" s="29"/>
      <c r="ABK137" s="29"/>
      <c r="ABL137" s="29"/>
      <c r="ABM137" s="29"/>
      <c r="ABN137" s="29"/>
      <c r="ABO137" s="29"/>
      <c r="ABP137" s="29"/>
      <c r="ABQ137" s="29"/>
      <c r="ABR137" s="29"/>
      <c r="ABS137" s="29"/>
      <c r="ABT137" s="29"/>
      <c r="ABU137" s="29"/>
      <c r="ABV137" s="29"/>
      <c r="ABW137" s="29"/>
      <c r="ABX137" s="29"/>
      <c r="ABY137" s="29"/>
      <c r="ABZ137" s="29"/>
      <c r="ACA137" s="29"/>
      <c r="ACB137" s="29"/>
      <c r="ACC137" s="29"/>
      <c r="ACD137" s="29"/>
      <c r="ACE137" s="29"/>
      <c r="ACF137" s="29"/>
      <c r="ACG137" s="29"/>
      <c r="ACH137" s="29"/>
      <c r="ACI137" s="29"/>
      <c r="ACJ137" s="29"/>
      <c r="ACK137" s="29"/>
      <c r="ACL137" s="29"/>
      <c r="ACM137" s="29"/>
      <c r="ACN137" s="29"/>
      <c r="ACO137" s="29"/>
      <c r="ACP137" s="29"/>
      <c r="ACQ137" s="29"/>
      <c r="ACR137" s="29"/>
      <c r="ACS137" s="29"/>
      <c r="ACT137" s="29"/>
      <c r="ACU137" s="29"/>
      <c r="ACV137" s="29"/>
      <c r="ACW137" s="29"/>
      <c r="ACX137" s="29"/>
      <c r="ACY137" s="29"/>
      <c r="ACZ137" s="29"/>
      <c r="ADA137" s="29"/>
      <c r="ADB137" s="29"/>
      <c r="ADC137" s="29"/>
      <c r="ADD137" s="29"/>
      <c r="ADE137" s="29"/>
      <c r="ADF137" s="29"/>
      <c r="ADG137" s="29"/>
      <c r="ADH137" s="29"/>
      <c r="ADI137" s="29"/>
      <c r="ADJ137" s="29"/>
      <c r="ADK137" s="29"/>
      <c r="ADL137" s="29"/>
      <c r="ADM137" s="29"/>
      <c r="ADN137" s="29"/>
      <c r="ADO137" s="29"/>
      <c r="ADP137" s="29"/>
      <c r="ADQ137" s="29"/>
      <c r="ADR137" s="29"/>
      <c r="ADS137" s="29"/>
      <c r="ADT137" s="29"/>
      <c r="ADU137" s="29"/>
      <c r="ADV137" s="29"/>
      <c r="ADW137" s="29"/>
      <c r="ADX137" s="29"/>
      <c r="ADY137" s="29"/>
      <c r="ADZ137" s="29"/>
      <c r="AEA137" s="29"/>
      <c r="AEB137" s="29"/>
      <c r="AEC137" s="29"/>
      <c r="AED137" s="29"/>
      <c r="AEE137" s="29"/>
      <c r="AEF137" s="29"/>
      <c r="AEG137" s="29"/>
      <c r="AEH137" s="29"/>
      <c r="AEI137" s="29"/>
      <c r="AEJ137" s="29"/>
      <c r="AEK137" s="29"/>
      <c r="AEL137" s="29"/>
      <c r="AEM137" s="29"/>
      <c r="AEN137" s="29"/>
      <c r="AEO137" s="29"/>
      <c r="AEP137" s="29"/>
      <c r="AEQ137" s="29"/>
      <c r="AER137" s="29"/>
      <c r="AES137" s="29"/>
      <c r="AET137" s="29"/>
      <c r="AEU137" s="29"/>
      <c r="AEV137" s="29"/>
      <c r="AEW137" s="29"/>
      <c r="AEX137" s="29"/>
      <c r="AEY137" s="29"/>
      <c r="AEZ137" s="29"/>
      <c r="AFA137" s="29"/>
      <c r="AFB137" s="29"/>
      <c r="AFC137" s="29"/>
      <c r="AFD137" s="29"/>
      <c r="AFE137" s="29"/>
      <c r="AFF137" s="29"/>
      <c r="AFG137" s="29"/>
      <c r="AFH137" s="29"/>
      <c r="AFI137" s="29"/>
      <c r="AFJ137" s="29"/>
      <c r="AFK137" s="29"/>
      <c r="AFL137" s="29"/>
      <c r="AFM137" s="29"/>
      <c r="AFN137" s="29"/>
      <c r="AFO137" s="29"/>
      <c r="AFP137" s="29"/>
      <c r="AFQ137" s="29"/>
      <c r="AFR137" s="29"/>
      <c r="AFS137" s="29"/>
      <c r="AFT137" s="29"/>
      <c r="AFU137" s="29"/>
      <c r="AFV137" s="29"/>
      <c r="AFW137" s="29"/>
      <c r="AFX137" s="29"/>
      <c r="AFY137" s="29"/>
      <c r="AFZ137" s="29"/>
      <c r="AGA137" s="29"/>
      <c r="AGB137" s="29"/>
      <c r="AGC137" s="29"/>
      <c r="AGD137" s="29"/>
      <c r="AGE137" s="29"/>
      <c r="AGF137" s="29"/>
      <c r="AGG137" s="29"/>
      <c r="AGH137" s="29"/>
      <c r="AGI137" s="29"/>
      <c r="AGJ137" s="29"/>
      <c r="AGK137" s="29"/>
      <c r="AGL137" s="29"/>
      <c r="AGM137" s="29"/>
      <c r="AGN137" s="29"/>
      <c r="AGO137" s="29"/>
      <c r="AGP137" s="29"/>
      <c r="AGQ137" s="29"/>
      <c r="AGR137" s="29"/>
      <c r="AGS137" s="29"/>
      <c r="AGT137" s="29"/>
      <c r="AGU137" s="29"/>
      <c r="AGV137" s="29"/>
      <c r="AGW137" s="29"/>
      <c r="AGX137" s="29"/>
      <c r="AGY137" s="29"/>
      <c r="AGZ137" s="29"/>
      <c r="AHA137" s="29"/>
      <c r="AHB137" s="29"/>
      <c r="AHC137" s="29"/>
      <c r="AHD137" s="29"/>
      <c r="AHE137" s="29"/>
      <c r="AHF137" s="29"/>
      <c r="AHG137" s="29"/>
      <c r="AHH137" s="29"/>
      <c r="AHI137" s="29"/>
      <c r="AHJ137" s="29"/>
      <c r="AHK137" s="29"/>
      <c r="AHL137" s="29"/>
      <c r="AHM137" s="29"/>
      <c r="AHN137" s="29"/>
      <c r="AHO137" s="29"/>
      <c r="AHP137" s="29"/>
      <c r="AHQ137" s="29"/>
      <c r="AHR137" s="29"/>
      <c r="AHS137" s="29"/>
      <c r="AHT137" s="29"/>
      <c r="AHU137" s="29"/>
      <c r="AHV137" s="29"/>
      <c r="AHW137" s="29"/>
      <c r="AHX137" s="29"/>
      <c r="AHY137" s="29"/>
      <c r="AHZ137" s="29"/>
      <c r="AIA137" s="29"/>
      <c r="AIB137" s="29"/>
      <c r="AIC137" s="29"/>
      <c r="AID137" s="29"/>
      <c r="AIE137" s="29"/>
      <c r="AIF137" s="29"/>
      <c r="AIG137" s="29"/>
      <c r="AIH137" s="29"/>
      <c r="AII137" s="29"/>
      <c r="AIJ137" s="29"/>
      <c r="AIK137" s="29"/>
      <c r="AIL137" s="29"/>
      <c r="AIM137" s="29"/>
      <c r="AIN137" s="29"/>
      <c r="AIO137" s="29"/>
      <c r="AIP137" s="29"/>
      <c r="AIQ137" s="29"/>
      <c r="AIR137" s="29"/>
      <c r="AIS137" s="29"/>
      <c r="AIT137" s="29"/>
      <c r="AIU137" s="29"/>
      <c r="AIV137" s="29"/>
      <c r="AIW137" s="29"/>
      <c r="AIX137" s="29"/>
      <c r="AIY137" s="29"/>
      <c r="AIZ137" s="29"/>
      <c r="AJA137" s="29"/>
      <c r="AJB137" s="29"/>
      <c r="AJC137" s="29"/>
      <c r="AJD137" s="29"/>
      <c r="AJE137" s="29"/>
      <c r="AJF137" s="29"/>
      <c r="AJG137" s="29"/>
      <c r="AJH137" s="29"/>
      <c r="AJI137" s="29"/>
      <c r="AJJ137" s="29"/>
      <c r="AJK137" s="29"/>
      <c r="AJL137" s="29"/>
      <c r="AJM137" s="29"/>
      <c r="AJN137" s="29"/>
      <c r="AJO137" s="29"/>
      <c r="AJP137" s="29"/>
      <c r="AJQ137" s="29"/>
      <c r="AJR137" s="29"/>
      <c r="AJS137" s="29"/>
      <c r="AJT137" s="29"/>
      <c r="AJU137" s="29"/>
      <c r="AJV137" s="29"/>
      <c r="AJW137" s="29"/>
      <c r="AJX137" s="29"/>
      <c r="AJY137" s="29"/>
      <c r="AJZ137" s="29"/>
      <c r="AKA137" s="29"/>
      <c r="AKB137" s="29"/>
      <c r="AKC137" s="29"/>
      <c r="AKD137" s="29"/>
      <c r="AKE137" s="29"/>
      <c r="AKF137" s="29"/>
      <c r="AKG137" s="29"/>
      <c r="AKH137" s="29"/>
      <c r="AKI137" s="29"/>
      <c r="AKJ137" s="29"/>
      <c r="AKK137" s="29"/>
      <c r="AKL137" s="29"/>
      <c r="AKM137" s="29"/>
      <c r="AKN137" s="29"/>
      <c r="AKO137" s="29"/>
      <c r="AKP137" s="29"/>
      <c r="AKQ137" s="29"/>
      <c r="AKR137" s="29"/>
      <c r="AKS137" s="29"/>
      <c r="AKT137" s="29"/>
      <c r="AKU137" s="29"/>
      <c r="AKV137" s="29"/>
      <c r="AKW137" s="29"/>
      <c r="AKX137" s="29"/>
      <c r="AKY137" s="29"/>
      <c r="AKZ137" s="29"/>
      <c r="ALA137" s="29"/>
      <c r="ALB137" s="29"/>
      <c r="ALC137" s="29"/>
      <c r="ALD137" s="29"/>
      <c r="ALE137" s="29"/>
      <c r="ALF137" s="29"/>
      <c r="ALG137" s="29"/>
      <c r="ALH137" s="29"/>
      <c r="ALI137" s="29"/>
      <c r="ALJ137" s="29"/>
      <c r="ALK137" s="29"/>
      <c r="ALL137" s="29"/>
      <c r="ALM137" s="29"/>
      <c r="ALN137" s="29"/>
      <c r="ALO137" s="29"/>
      <c r="ALP137" s="29"/>
      <c r="ALQ137" s="29"/>
      <c r="ALR137" s="29"/>
      <c r="ALS137" s="29"/>
      <c r="ALT137" s="29"/>
      <c r="ALU137" s="29"/>
      <c r="ALV137" s="29"/>
      <c r="ALW137" s="29"/>
      <c r="ALX137" s="29"/>
      <c r="ALY137" s="29"/>
      <c r="ALZ137" s="29"/>
      <c r="AMA137" s="29"/>
      <c r="AMB137" s="29"/>
      <c r="AMC137" s="29"/>
      <c r="AMD137" s="29"/>
      <c r="AME137" s="29"/>
      <c r="AMF137" s="29"/>
      <c r="AMG137" s="29"/>
      <c r="AMH137" s="29"/>
      <c r="AMI137" s="29"/>
      <c r="AMJ137" s="29"/>
      <c r="AMK137" s="29"/>
      <c r="AML137" s="29"/>
      <c r="AMM137" s="29"/>
      <c r="AMN137" s="29"/>
      <c r="AMO137" s="29"/>
      <c r="AMP137" s="29"/>
      <c r="AMQ137" s="29"/>
      <c r="AMR137" s="29"/>
      <c r="AMS137" s="29"/>
      <c r="AMT137" s="29"/>
      <c r="AMU137" s="29"/>
      <c r="AMV137" s="29"/>
      <c r="AMW137" s="29"/>
      <c r="AMX137" s="29"/>
      <c r="AMY137" s="29"/>
      <c r="AMZ137" s="29"/>
      <c r="ANA137" s="29"/>
      <c r="ANB137" s="29"/>
      <c r="ANC137" s="29"/>
      <c r="AND137" s="29"/>
      <c r="ANE137" s="29"/>
      <c r="ANF137" s="29"/>
      <c r="ANG137" s="29"/>
      <c r="ANH137" s="29"/>
      <c r="ANI137" s="29"/>
      <c r="ANJ137" s="29"/>
      <c r="ANK137" s="29"/>
      <c r="ANL137" s="29"/>
      <c r="ANM137" s="29"/>
      <c r="ANN137" s="29"/>
      <c r="ANO137" s="29"/>
      <c r="ANP137" s="29"/>
      <c r="ANQ137" s="29"/>
      <c r="ANR137" s="29"/>
      <c r="ANS137" s="29"/>
      <c r="ANT137" s="29"/>
      <c r="ANU137" s="29"/>
      <c r="ANV137" s="29"/>
      <c r="ANW137" s="29"/>
      <c r="ANX137" s="29"/>
      <c r="ANY137" s="29"/>
      <c r="ANZ137" s="29"/>
      <c r="AOA137" s="29"/>
      <c r="AOB137" s="29"/>
      <c r="AOC137" s="29"/>
      <c r="AOD137" s="29"/>
      <c r="AOE137" s="29"/>
      <c r="AOF137" s="29"/>
      <c r="AOG137" s="29"/>
      <c r="AOH137" s="29"/>
      <c r="AOI137" s="29"/>
      <c r="AOJ137" s="29"/>
      <c r="AOK137" s="29"/>
      <c r="AOL137" s="29"/>
      <c r="AOM137" s="29"/>
      <c r="AON137" s="29"/>
      <c r="AOO137" s="29"/>
      <c r="AOP137" s="29"/>
      <c r="AOQ137" s="29"/>
      <c r="AOR137" s="29"/>
      <c r="AOS137" s="29"/>
      <c r="AOT137" s="29"/>
      <c r="AOU137" s="29"/>
      <c r="AOV137" s="29"/>
      <c r="AOW137" s="29"/>
      <c r="AOX137" s="29"/>
      <c r="AOY137" s="29"/>
      <c r="AOZ137" s="29"/>
      <c r="APA137" s="29"/>
      <c r="APB137" s="29"/>
      <c r="APC137" s="29"/>
      <c r="APD137" s="29"/>
      <c r="APE137" s="29"/>
      <c r="APF137" s="29"/>
      <c r="APG137" s="29"/>
      <c r="APH137" s="29"/>
      <c r="API137" s="29"/>
      <c r="APJ137" s="29"/>
      <c r="APK137" s="29"/>
      <c r="APL137" s="29"/>
      <c r="APM137" s="29"/>
      <c r="APN137" s="29"/>
      <c r="APO137" s="29"/>
      <c r="APP137" s="29"/>
      <c r="APQ137" s="29"/>
      <c r="APR137" s="29"/>
      <c r="APS137" s="29"/>
      <c r="APT137" s="29"/>
      <c r="APU137" s="29"/>
      <c r="APV137" s="29"/>
      <c r="APW137" s="29"/>
      <c r="APX137" s="29"/>
      <c r="APY137" s="29"/>
      <c r="APZ137" s="29"/>
      <c r="AQA137" s="29"/>
      <c r="AQB137" s="29"/>
      <c r="AQC137" s="29"/>
      <c r="AQD137" s="29"/>
      <c r="AQE137" s="29"/>
      <c r="AQF137" s="29"/>
      <c r="AQG137" s="29"/>
      <c r="AQH137" s="29"/>
      <c r="AQI137" s="29"/>
      <c r="AQJ137" s="29"/>
      <c r="AQK137" s="29"/>
      <c r="AQL137" s="29"/>
      <c r="AQM137" s="29"/>
      <c r="AQN137" s="29"/>
      <c r="AQO137" s="29"/>
      <c r="AQP137" s="29"/>
      <c r="AQQ137" s="29"/>
      <c r="AQR137" s="29"/>
      <c r="AQS137" s="29"/>
      <c r="AQT137" s="29"/>
      <c r="AQU137" s="29"/>
      <c r="AQV137" s="29"/>
      <c r="AQW137" s="29"/>
      <c r="AQX137" s="29"/>
      <c r="AQY137" s="29"/>
      <c r="AQZ137" s="29"/>
      <c r="ARA137" s="29"/>
      <c r="ARB137" s="29"/>
      <c r="ARC137" s="29"/>
      <c r="ARD137" s="29"/>
      <c r="ARE137" s="29"/>
      <c r="ARF137" s="29"/>
      <c r="ARG137" s="29"/>
      <c r="ARH137" s="29"/>
      <c r="ARI137" s="29"/>
      <c r="ARJ137" s="29"/>
      <c r="ARK137" s="29"/>
      <c r="ARL137" s="29"/>
      <c r="ARM137" s="29"/>
      <c r="ARN137" s="29"/>
      <c r="ARO137" s="29"/>
      <c r="ARP137" s="29"/>
      <c r="ARQ137" s="29"/>
      <c r="ARR137" s="29"/>
      <c r="ARS137" s="29"/>
      <c r="ART137" s="29"/>
      <c r="ARU137" s="29"/>
      <c r="ARV137" s="29"/>
      <c r="ARW137" s="29"/>
      <c r="ARX137" s="29"/>
      <c r="ARY137" s="29"/>
      <c r="ARZ137" s="29"/>
      <c r="ASA137" s="29"/>
      <c r="ASB137" s="29"/>
      <c r="ASC137" s="29"/>
      <c r="ASD137" s="29"/>
      <c r="ASE137" s="29"/>
      <c r="ASF137" s="29"/>
      <c r="ASG137" s="29"/>
      <c r="ASH137" s="29"/>
      <c r="ASI137" s="29"/>
      <c r="ASJ137" s="29"/>
      <c r="ASK137" s="29"/>
      <c r="ASL137" s="29"/>
      <c r="ASM137" s="29"/>
      <c r="ASN137" s="29"/>
      <c r="ASO137" s="29"/>
      <c r="ASP137" s="29"/>
      <c r="ASQ137" s="29"/>
      <c r="ASR137" s="29"/>
      <c r="ASS137" s="29"/>
      <c r="AST137" s="29"/>
      <c r="ASU137" s="29"/>
      <c r="ASV137" s="29"/>
      <c r="ASW137" s="29"/>
      <c r="ASX137" s="29"/>
      <c r="ASY137" s="29"/>
      <c r="ASZ137" s="29"/>
      <c r="ATA137" s="29"/>
      <c r="ATB137" s="29"/>
      <c r="ATC137" s="29"/>
      <c r="ATD137" s="29"/>
      <c r="ATE137" s="29"/>
      <c r="ATF137" s="29"/>
      <c r="ATG137" s="29"/>
      <c r="ATH137" s="29"/>
      <c r="ATI137" s="29"/>
      <c r="ATJ137" s="29"/>
      <c r="ATK137" s="29"/>
      <c r="ATL137" s="29"/>
      <c r="ATM137" s="29"/>
      <c r="ATN137" s="29"/>
      <c r="ATO137" s="29"/>
      <c r="ATP137" s="29"/>
      <c r="ATQ137" s="29"/>
      <c r="ATR137" s="29"/>
      <c r="ATS137" s="29"/>
      <c r="ATT137" s="29"/>
      <c r="ATU137" s="29"/>
      <c r="ATV137" s="29"/>
      <c r="ATW137" s="29"/>
      <c r="ATX137" s="29"/>
      <c r="ATY137" s="29"/>
      <c r="ATZ137" s="29"/>
      <c r="AUA137" s="29"/>
      <c r="AUB137" s="29"/>
      <c r="AUC137" s="29"/>
      <c r="AUD137" s="29"/>
      <c r="AUE137" s="29"/>
      <c r="AUF137" s="29"/>
      <c r="AUG137" s="29"/>
      <c r="AUH137" s="29"/>
      <c r="AUI137" s="29"/>
      <c r="AUJ137" s="29"/>
      <c r="AUK137" s="29"/>
      <c r="AUL137" s="29"/>
      <c r="AUM137" s="29"/>
      <c r="AUN137" s="29"/>
      <c r="AUO137" s="29"/>
      <c r="AUP137" s="29"/>
      <c r="AUQ137" s="29"/>
      <c r="AUR137" s="29"/>
      <c r="AUS137" s="29"/>
      <c r="AUT137" s="29"/>
      <c r="AUU137" s="29"/>
      <c r="AUV137" s="29"/>
      <c r="AUW137" s="29"/>
      <c r="AUX137" s="29"/>
      <c r="AUY137" s="29"/>
      <c r="AUZ137" s="29"/>
      <c r="AVA137" s="29"/>
      <c r="AVB137" s="29"/>
      <c r="AVC137" s="29"/>
      <c r="AVD137" s="29"/>
      <c r="AVE137" s="29"/>
      <c r="AVF137" s="29"/>
      <c r="AVG137" s="29"/>
      <c r="AVH137" s="29"/>
      <c r="AVI137" s="29"/>
      <c r="AVJ137" s="29"/>
      <c r="AVK137" s="29"/>
      <c r="AVL137" s="29"/>
      <c r="AVM137" s="29"/>
      <c r="AVN137" s="29"/>
      <c r="AVO137" s="29"/>
      <c r="AVP137" s="29"/>
      <c r="AVQ137" s="29"/>
      <c r="AVR137" s="29"/>
      <c r="AVS137" s="29"/>
      <c r="AVT137" s="29"/>
      <c r="AVU137" s="29"/>
      <c r="AVV137" s="29"/>
      <c r="AVW137" s="29"/>
      <c r="AVX137" s="29"/>
      <c r="AVY137" s="29"/>
      <c r="AVZ137" s="29"/>
      <c r="AWA137" s="29"/>
      <c r="AWB137" s="29"/>
      <c r="AWC137" s="29"/>
      <c r="AWD137" s="29"/>
      <c r="AWE137" s="29"/>
      <c r="AWF137" s="29"/>
      <c r="AWG137" s="29"/>
      <c r="AWH137" s="29"/>
      <c r="AWI137" s="29"/>
      <c r="AWJ137" s="29"/>
      <c r="AWK137" s="29"/>
      <c r="AWL137" s="29"/>
      <c r="AWM137" s="29"/>
      <c r="AWN137" s="29"/>
      <c r="AWO137" s="29"/>
      <c r="AWP137" s="29"/>
      <c r="AWQ137" s="29"/>
      <c r="AWR137" s="29"/>
      <c r="AWS137" s="29"/>
      <c r="AWT137" s="29"/>
      <c r="AWU137" s="29"/>
      <c r="AWV137" s="29"/>
      <c r="AWW137" s="29"/>
      <c r="AWX137" s="29"/>
      <c r="AWY137" s="29"/>
      <c r="AWZ137" s="29"/>
      <c r="AXA137" s="29"/>
      <c r="AXB137" s="29"/>
      <c r="AXC137" s="29"/>
      <c r="AXD137" s="29"/>
      <c r="AXE137" s="29"/>
      <c r="AXF137" s="29"/>
      <c r="AXG137" s="29"/>
      <c r="AXH137" s="29"/>
      <c r="AXI137" s="29"/>
      <c r="AXJ137" s="29"/>
      <c r="AXK137" s="29"/>
      <c r="AXL137" s="29"/>
      <c r="AXM137" s="29"/>
      <c r="AXN137" s="29"/>
      <c r="AXO137" s="29"/>
      <c r="AXP137" s="29"/>
      <c r="AXQ137" s="29"/>
      <c r="AXR137" s="29"/>
      <c r="AXS137" s="29"/>
      <c r="AXT137" s="29"/>
      <c r="AXU137" s="29"/>
      <c r="AXV137" s="29"/>
      <c r="AXW137" s="29"/>
      <c r="AXX137" s="29"/>
      <c r="AXY137" s="29"/>
      <c r="AXZ137" s="29"/>
      <c r="AYA137" s="29"/>
      <c r="AYB137" s="29"/>
      <c r="AYC137" s="29"/>
      <c r="AYD137" s="29"/>
      <c r="AYE137" s="29"/>
      <c r="AYF137" s="29"/>
      <c r="AYG137" s="29"/>
      <c r="AYH137" s="29"/>
      <c r="AYI137" s="29"/>
      <c r="AYJ137" s="29"/>
      <c r="AYK137" s="29"/>
      <c r="AYL137" s="29"/>
      <c r="AYM137" s="29"/>
      <c r="AYN137" s="29"/>
      <c r="AYO137" s="29"/>
      <c r="AYP137" s="29"/>
      <c r="AYQ137" s="29"/>
      <c r="AYR137" s="29"/>
      <c r="AYS137" s="29"/>
      <c r="AYT137" s="29"/>
      <c r="AYU137" s="29"/>
      <c r="AYV137" s="29"/>
      <c r="AYW137" s="29"/>
      <c r="AYX137" s="29"/>
      <c r="AYY137" s="29"/>
      <c r="AYZ137" s="29"/>
      <c r="AZA137" s="29"/>
      <c r="AZB137" s="29"/>
      <c r="AZC137" s="29"/>
      <c r="AZD137" s="29"/>
      <c r="AZE137" s="29"/>
      <c r="AZF137" s="29"/>
      <c r="AZG137" s="29"/>
      <c r="AZH137" s="29"/>
      <c r="AZI137" s="29"/>
      <c r="AZJ137" s="29"/>
      <c r="AZK137" s="29"/>
      <c r="AZL137" s="29"/>
      <c r="AZM137" s="29"/>
      <c r="AZN137" s="29"/>
      <c r="AZO137" s="29"/>
      <c r="AZP137" s="29"/>
      <c r="AZQ137" s="29"/>
      <c r="AZR137" s="29"/>
      <c r="AZS137" s="29"/>
      <c r="AZT137" s="29"/>
      <c r="AZU137" s="29"/>
      <c r="AZV137" s="29"/>
      <c r="AZW137" s="29"/>
      <c r="AZX137" s="29"/>
      <c r="AZY137" s="29"/>
      <c r="AZZ137" s="29"/>
      <c r="BAA137" s="29"/>
      <c r="BAB137" s="29"/>
      <c r="BAC137" s="29"/>
      <c r="BAD137" s="29"/>
    </row>
    <row r="138" spans="1:1382" s="89" customFormat="1" ht="14" x14ac:dyDescent="0.2">
      <c r="A138" s="118">
        <v>367</v>
      </c>
      <c r="B138" s="44">
        <v>341</v>
      </c>
      <c r="C138" s="40">
        <v>38144314</v>
      </c>
      <c r="D138" s="44">
        <v>3531437</v>
      </c>
      <c r="E138" s="31" t="s">
        <v>728</v>
      </c>
      <c r="F138" s="30" t="s">
        <v>1672</v>
      </c>
      <c r="G138" s="94">
        <v>24026</v>
      </c>
      <c r="H138" s="40" t="s">
        <v>480</v>
      </c>
      <c r="I138" s="40" t="s">
        <v>563</v>
      </c>
      <c r="J138" s="42">
        <v>49</v>
      </c>
      <c r="K138" s="42">
        <v>30</v>
      </c>
      <c r="L138" s="42">
        <f t="shared" si="9"/>
        <v>19</v>
      </c>
      <c r="M138" s="30" t="s">
        <v>595</v>
      </c>
      <c r="N138" s="56" t="s">
        <v>807</v>
      </c>
      <c r="O138" s="30">
        <v>5</v>
      </c>
      <c r="P138" s="44">
        <v>2</v>
      </c>
      <c r="Q138" s="30" t="s">
        <v>3614</v>
      </c>
      <c r="R138" s="30" t="s">
        <v>453</v>
      </c>
      <c r="S138" s="32" t="s">
        <v>453</v>
      </c>
      <c r="T138" s="32" t="s">
        <v>453</v>
      </c>
      <c r="U138" s="42" t="s">
        <v>453</v>
      </c>
      <c r="V138" s="32" t="s">
        <v>453</v>
      </c>
      <c r="W138" s="32" t="s">
        <v>563</v>
      </c>
      <c r="X138" s="30" t="s">
        <v>904</v>
      </c>
      <c r="Y138" s="30" t="s">
        <v>1671</v>
      </c>
      <c r="Z138" s="56" t="s">
        <v>804</v>
      </c>
      <c r="AA138" s="45">
        <v>41955</v>
      </c>
      <c r="AB138" s="80" t="s">
        <v>807</v>
      </c>
      <c r="AC138" s="32">
        <v>42816</v>
      </c>
      <c r="AD138" s="61">
        <f t="shared" si="10"/>
        <v>28.306849315068497</v>
      </c>
      <c r="AE138" s="61" t="s">
        <v>539</v>
      </c>
      <c r="AF138" s="61">
        <v>1</v>
      </c>
      <c r="AG138" s="61" t="s">
        <v>539</v>
      </c>
      <c r="AH138" s="61">
        <v>1</v>
      </c>
      <c r="AI138" s="88" t="s">
        <v>561</v>
      </c>
      <c r="AJ138" s="103">
        <v>3</v>
      </c>
      <c r="AK138" s="42" t="s">
        <v>637</v>
      </c>
      <c r="AL138" s="42">
        <v>1</v>
      </c>
      <c r="AM138" s="42"/>
      <c r="AN138" s="42"/>
      <c r="AO138" s="42"/>
      <c r="AP138" s="42"/>
      <c r="AQ138" s="42"/>
      <c r="AR138" s="42"/>
      <c r="AS138" s="42"/>
      <c r="AT138" s="42"/>
      <c r="AU138" s="42"/>
      <c r="AV138" s="42"/>
      <c r="AW138" s="42"/>
      <c r="AX138" s="42"/>
      <c r="AY138" s="49" t="s">
        <v>3615</v>
      </c>
      <c r="AZ138" s="88" t="s">
        <v>561</v>
      </c>
      <c r="BA138" s="103">
        <v>3</v>
      </c>
      <c r="BB138" s="44">
        <v>2</v>
      </c>
      <c r="BC138" s="30" t="s">
        <v>3572</v>
      </c>
      <c r="BD138" s="42" t="s">
        <v>453</v>
      </c>
      <c r="BE138" s="42" t="s">
        <v>453</v>
      </c>
      <c r="BF138" s="43" t="s">
        <v>807</v>
      </c>
      <c r="BG138" s="40" t="s">
        <v>453</v>
      </c>
      <c r="BH138" s="40" t="s">
        <v>453</v>
      </c>
      <c r="BI138" s="40" t="s">
        <v>453</v>
      </c>
      <c r="BJ138" s="40" t="s">
        <v>453</v>
      </c>
      <c r="BK138" s="31" t="s">
        <v>453</v>
      </c>
      <c r="BL138" s="31" t="s">
        <v>3616</v>
      </c>
      <c r="BM138" s="30">
        <v>77</v>
      </c>
      <c r="BN138" s="30">
        <v>84</v>
      </c>
      <c r="BO138" s="30">
        <v>78</v>
      </c>
      <c r="BP138" s="30" t="s">
        <v>3617</v>
      </c>
      <c r="BQ138" s="30" t="s">
        <v>3618</v>
      </c>
      <c r="BR138" s="30" t="s">
        <v>453</v>
      </c>
      <c r="BS138" s="30" t="s">
        <v>1008</v>
      </c>
      <c r="BT138" s="30" t="s">
        <v>453</v>
      </c>
      <c r="BU138" s="30" t="s">
        <v>3619</v>
      </c>
      <c r="BV138" s="30" t="s">
        <v>3620</v>
      </c>
      <c r="BW138" s="30">
        <v>87</v>
      </c>
      <c r="BX138" s="30">
        <v>89</v>
      </c>
      <c r="BY138" s="30">
        <v>86</v>
      </c>
      <c r="BZ138" s="30" t="s">
        <v>1737</v>
      </c>
      <c r="CA138" s="112"/>
      <c r="CC138" s="29"/>
      <c r="CD138" s="29"/>
      <c r="CE138" s="29"/>
      <c r="CF138" s="29"/>
      <c r="CG138" s="29"/>
      <c r="CH138" s="29"/>
      <c r="CI138" s="29"/>
      <c r="CJ138" s="29"/>
      <c r="CK138" s="29"/>
      <c r="CL138" s="29"/>
      <c r="CM138" s="29"/>
      <c r="CN138" s="29"/>
      <c r="CO138" s="29"/>
      <c r="CP138" s="29"/>
      <c r="CQ138" s="29"/>
      <c r="CR138" s="29"/>
      <c r="CS138" s="29"/>
      <c r="CT138" s="29"/>
      <c r="CU138" s="29"/>
      <c r="CV138" s="29"/>
      <c r="CW138" s="29"/>
      <c r="CX138" s="29"/>
      <c r="CY138" s="29"/>
      <c r="CZ138" s="29"/>
      <c r="DA138" s="29"/>
      <c r="DB138" s="29"/>
      <c r="DC138" s="29"/>
      <c r="DD138" s="29"/>
      <c r="DE138" s="29"/>
      <c r="DF138" s="29"/>
      <c r="DG138" s="29"/>
      <c r="DH138" s="29"/>
      <c r="DI138" s="29"/>
      <c r="DJ138" s="29"/>
      <c r="DK138" s="29"/>
      <c r="DL138" s="29"/>
      <c r="DM138" s="29"/>
      <c r="DN138" s="29"/>
      <c r="DO138" s="29"/>
      <c r="DP138" s="29"/>
      <c r="DQ138" s="29"/>
      <c r="DR138" s="29"/>
      <c r="DS138" s="29"/>
      <c r="DT138" s="29"/>
      <c r="DU138" s="29"/>
      <c r="DV138" s="29"/>
      <c r="DW138" s="29"/>
      <c r="DX138" s="29"/>
      <c r="DY138" s="29"/>
      <c r="DZ138" s="29"/>
      <c r="EA138" s="29"/>
      <c r="EB138" s="29"/>
      <c r="EC138" s="29"/>
      <c r="ED138" s="29"/>
      <c r="EE138" s="29"/>
      <c r="EF138" s="29"/>
      <c r="EG138" s="29"/>
      <c r="EH138" s="29"/>
      <c r="EI138" s="29"/>
      <c r="EJ138" s="29"/>
      <c r="EK138" s="29"/>
      <c r="EL138" s="29"/>
      <c r="EM138" s="29"/>
      <c r="EN138" s="29"/>
      <c r="EO138" s="29"/>
      <c r="EP138" s="29"/>
      <c r="EQ138" s="29"/>
      <c r="ER138" s="29"/>
      <c r="ES138" s="29"/>
      <c r="ET138" s="29"/>
      <c r="EU138" s="29"/>
      <c r="EV138" s="29"/>
      <c r="EW138" s="29"/>
      <c r="EX138" s="29"/>
      <c r="EY138" s="29"/>
      <c r="EZ138" s="29"/>
      <c r="FA138" s="29"/>
      <c r="FB138" s="29"/>
      <c r="FC138" s="29"/>
      <c r="FD138" s="29"/>
      <c r="FE138" s="29"/>
      <c r="FF138" s="29"/>
      <c r="FG138" s="29"/>
      <c r="FH138" s="29"/>
      <c r="FI138" s="29"/>
      <c r="FJ138" s="29"/>
      <c r="FK138" s="29"/>
      <c r="FL138" s="29"/>
      <c r="FM138" s="29"/>
      <c r="FN138" s="29"/>
      <c r="FO138" s="29"/>
      <c r="FP138" s="29"/>
      <c r="FQ138" s="29"/>
      <c r="FR138" s="29"/>
      <c r="FS138" s="29"/>
      <c r="FT138" s="29"/>
      <c r="FU138" s="29"/>
      <c r="FV138" s="29"/>
      <c r="FW138" s="29"/>
      <c r="FX138" s="29"/>
      <c r="FY138" s="29"/>
      <c r="FZ138" s="29"/>
      <c r="GA138" s="29"/>
      <c r="GB138" s="29"/>
      <c r="GC138" s="29"/>
      <c r="GD138" s="29"/>
      <c r="GE138" s="29"/>
      <c r="GF138" s="29"/>
      <c r="GG138" s="29"/>
      <c r="GH138" s="29"/>
      <c r="GI138" s="29"/>
      <c r="GJ138" s="29"/>
      <c r="GK138" s="29"/>
      <c r="GL138" s="29"/>
      <c r="GM138" s="29"/>
      <c r="GN138" s="29"/>
      <c r="GO138" s="29"/>
      <c r="GP138" s="29"/>
      <c r="GQ138" s="29"/>
      <c r="GR138" s="29"/>
      <c r="GS138" s="29"/>
      <c r="GT138" s="29"/>
      <c r="GU138" s="29"/>
      <c r="GV138" s="29"/>
      <c r="GW138" s="29"/>
      <c r="GX138" s="29"/>
      <c r="GY138" s="29"/>
      <c r="GZ138" s="29"/>
      <c r="HA138" s="29"/>
      <c r="HB138" s="29"/>
      <c r="HC138" s="29"/>
      <c r="HD138" s="29"/>
      <c r="HE138" s="29"/>
      <c r="HF138" s="29"/>
      <c r="HG138" s="29"/>
      <c r="HH138" s="29"/>
      <c r="HI138" s="29"/>
      <c r="HJ138" s="29"/>
      <c r="HK138" s="29"/>
      <c r="HL138" s="29"/>
      <c r="HM138" s="29"/>
      <c r="HN138" s="29"/>
      <c r="HO138" s="29"/>
      <c r="HP138" s="29"/>
      <c r="HQ138" s="29"/>
      <c r="HR138" s="29"/>
      <c r="HS138" s="29"/>
      <c r="HT138" s="29"/>
      <c r="HU138" s="29"/>
      <c r="HV138" s="29"/>
      <c r="HW138" s="29"/>
      <c r="HX138" s="29"/>
      <c r="HY138" s="29"/>
      <c r="HZ138" s="29"/>
      <c r="IA138" s="29"/>
      <c r="IB138" s="29"/>
      <c r="IC138" s="29"/>
      <c r="ID138" s="29"/>
      <c r="IE138" s="29"/>
      <c r="IF138" s="29"/>
      <c r="IG138" s="29"/>
      <c r="IH138" s="29"/>
      <c r="II138" s="29"/>
      <c r="IJ138" s="29"/>
      <c r="IK138" s="29"/>
      <c r="IL138" s="29"/>
      <c r="IM138" s="29"/>
      <c r="IN138" s="29"/>
      <c r="IO138" s="29"/>
      <c r="IP138" s="29"/>
      <c r="IQ138" s="29"/>
      <c r="IR138" s="29"/>
      <c r="IS138" s="29"/>
      <c r="IT138" s="29"/>
      <c r="IU138" s="29"/>
      <c r="IV138" s="29"/>
      <c r="IW138" s="29"/>
      <c r="IX138" s="29"/>
      <c r="IY138" s="29"/>
      <c r="IZ138" s="29"/>
      <c r="JA138" s="29"/>
      <c r="JB138" s="29"/>
      <c r="JC138" s="29"/>
      <c r="JD138" s="29"/>
      <c r="JE138" s="29"/>
      <c r="JF138" s="29"/>
      <c r="JG138" s="29"/>
      <c r="JH138" s="29"/>
      <c r="JI138" s="29"/>
      <c r="JJ138" s="29"/>
      <c r="JK138" s="29"/>
      <c r="JL138" s="29"/>
      <c r="JM138" s="29"/>
      <c r="JN138" s="29"/>
      <c r="JO138" s="29"/>
      <c r="JP138" s="29"/>
      <c r="JQ138" s="29"/>
      <c r="JR138" s="29"/>
      <c r="JS138" s="29"/>
      <c r="JT138" s="29"/>
      <c r="JU138" s="29"/>
      <c r="JV138" s="29"/>
      <c r="JW138" s="29"/>
      <c r="JX138" s="29"/>
      <c r="JY138" s="29"/>
      <c r="JZ138" s="29"/>
      <c r="KA138" s="29"/>
      <c r="KB138" s="29"/>
      <c r="KC138" s="29"/>
      <c r="KD138" s="29"/>
      <c r="KE138" s="29"/>
      <c r="KF138" s="29"/>
      <c r="KG138" s="29"/>
      <c r="KH138" s="29"/>
      <c r="KI138" s="29"/>
      <c r="KJ138" s="29"/>
      <c r="KK138" s="29"/>
      <c r="KL138" s="29"/>
      <c r="KM138" s="29"/>
      <c r="KN138" s="29"/>
      <c r="KO138" s="29"/>
      <c r="KP138" s="29"/>
      <c r="KQ138" s="29"/>
      <c r="KR138" s="29"/>
      <c r="KS138" s="29"/>
      <c r="KT138" s="29"/>
      <c r="KU138" s="29"/>
      <c r="KV138" s="29"/>
      <c r="KW138" s="29"/>
      <c r="KX138" s="29"/>
      <c r="KY138" s="29"/>
      <c r="KZ138" s="29"/>
      <c r="LA138" s="29"/>
      <c r="LB138" s="29"/>
      <c r="LC138" s="29"/>
      <c r="LD138" s="29"/>
      <c r="LE138" s="29"/>
      <c r="LF138" s="29"/>
      <c r="LG138" s="29"/>
      <c r="LH138" s="29"/>
      <c r="LI138" s="29"/>
      <c r="LJ138" s="29"/>
      <c r="LK138" s="29"/>
      <c r="LL138" s="29"/>
      <c r="LM138" s="29"/>
      <c r="LN138" s="29"/>
      <c r="LO138" s="29"/>
      <c r="LP138" s="29"/>
      <c r="LQ138" s="29"/>
      <c r="LR138" s="29"/>
      <c r="LS138" s="29"/>
      <c r="LT138" s="29"/>
      <c r="LU138" s="29"/>
      <c r="LV138" s="29"/>
      <c r="LW138" s="29"/>
      <c r="LX138" s="29"/>
      <c r="LY138" s="29"/>
      <c r="LZ138" s="29"/>
      <c r="MA138" s="29"/>
      <c r="MB138" s="29"/>
      <c r="MC138" s="29"/>
      <c r="MD138" s="29"/>
      <c r="ME138" s="29"/>
      <c r="MF138" s="29"/>
      <c r="MG138" s="29"/>
      <c r="MH138" s="29"/>
      <c r="MI138" s="29"/>
      <c r="MJ138" s="29"/>
      <c r="MK138" s="29"/>
      <c r="ML138" s="29"/>
      <c r="MM138" s="29"/>
      <c r="MN138" s="29"/>
      <c r="MO138" s="29"/>
      <c r="MP138" s="29"/>
      <c r="MQ138" s="29"/>
      <c r="MR138" s="29"/>
      <c r="MS138" s="29"/>
      <c r="MT138" s="29"/>
      <c r="MU138" s="29"/>
      <c r="MV138" s="29"/>
      <c r="MW138" s="29"/>
      <c r="MX138" s="29"/>
      <c r="MY138" s="29"/>
      <c r="MZ138" s="29"/>
      <c r="NA138" s="29"/>
      <c r="NB138" s="29"/>
      <c r="NC138" s="29"/>
      <c r="ND138" s="29"/>
      <c r="NE138" s="29"/>
      <c r="NF138" s="29"/>
      <c r="NG138" s="29"/>
      <c r="NH138" s="29"/>
      <c r="NI138" s="29"/>
      <c r="NJ138" s="29"/>
      <c r="NK138" s="29"/>
      <c r="NL138" s="29"/>
      <c r="NM138" s="29"/>
      <c r="NN138" s="29"/>
      <c r="NO138" s="29"/>
      <c r="NP138" s="29"/>
      <c r="NQ138" s="29"/>
      <c r="NR138" s="29"/>
      <c r="NS138" s="29"/>
      <c r="NT138" s="29"/>
      <c r="NU138" s="29"/>
      <c r="NV138" s="29"/>
      <c r="NW138" s="29"/>
      <c r="NX138" s="29"/>
      <c r="NY138" s="29"/>
      <c r="NZ138" s="29"/>
      <c r="OA138" s="29"/>
      <c r="OB138" s="29"/>
      <c r="OC138" s="29"/>
      <c r="OD138" s="29"/>
      <c r="OE138" s="29"/>
      <c r="OF138" s="29"/>
      <c r="OG138" s="29"/>
      <c r="OH138" s="29"/>
      <c r="OI138" s="29"/>
      <c r="OJ138" s="29"/>
      <c r="OK138" s="29"/>
      <c r="OL138" s="29"/>
      <c r="OM138" s="29"/>
      <c r="ON138" s="29"/>
      <c r="OO138" s="29"/>
      <c r="OP138" s="29"/>
      <c r="OQ138" s="29"/>
      <c r="OR138" s="29"/>
      <c r="OS138" s="29"/>
      <c r="OT138" s="29"/>
      <c r="OU138" s="29"/>
      <c r="OV138" s="29"/>
      <c r="OW138" s="29"/>
      <c r="OX138" s="29"/>
      <c r="OY138" s="29"/>
      <c r="OZ138" s="29"/>
      <c r="PA138" s="29"/>
      <c r="PB138" s="29"/>
      <c r="PC138" s="29"/>
      <c r="PD138" s="29"/>
      <c r="PE138" s="29"/>
      <c r="PF138" s="29"/>
      <c r="PG138" s="29"/>
      <c r="PH138" s="29"/>
      <c r="PI138" s="29"/>
      <c r="PJ138" s="29"/>
      <c r="PK138" s="29"/>
      <c r="PL138" s="29"/>
      <c r="PM138" s="29"/>
      <c r="PN138" s="29"/>
      <c r="PO138" s="29"/>
      <c r="PP138" s="29"/>
      <c r="PQ138" s="29"/>
      <c r="PR138" s="29"/>
      <c r="PS138" s="29"/>
      <c r="PT138" s="29"/>
      <c r="PU138" s="29"/>
      <c r="PV138" s="29"/>
      <c r="PW138" s="29"/>
      <c r="PX138" s="29"/>
      <c r="PY138" s="29"/>
      <c r="PZ138" s="29"/>
      <c r="QA138" s="29"/>
      <c r="QB138" s="29"/>
      <c r="QC138" s="29"/>
      <c r="QD138" s="29"/>
      <c r="QE138" s="29"/>
      <c r="QF138" s="29"/>
      <c r="QG138" s="29"/>
      <c r="QH138" s="29"/>
      <c r="QI138" s="29"/>
      <c r="QJ138" s="29"/>
      <c r="QK138" s="29"/>
      <c r="QL138" s="29"/>
      <c r="QM138" s="29"/>
      <c r="QN138" s="29"/>
      <c r="QO138" s="29"/>
      <c r="QP138" s="29"/>
      <c r="QQ138" s="29"/>
      <c r="QR138" s="29"/>
      <c r="QS138" s="29"/>
      <c r="QT138" s="29"/>
      <c r="QU138" s="29"/>
      <c r="QV138" s="29"/>
      <c r="QW138" s="29"/>
      <c r="QX138" s="29"/>
      <c r="QY138" s="29"/>
      <c r="QZ138" s="29"/>
      <c r="RA138" s="29"/>
      <c r="RB138" s="29"/>
      <c r="RC138" s="29"/>
      <c r="RD138" s="29"/>
      <c r="RE138" s="29"/>
      <c r="RF138" s="29"/>
      <c r="RG138" s="29"/>
      <c r="RH138" s="29"/>
      <c r="RI138" s="29"/>
      <c r="RJ138" s="29"/>
      <c r="RK138" s="29"/>
      <c r="RL138" s="29"/>
      <c r="RM138" s="29"/>
      <c r="RN138" s="29"/>
      <c r="RO138" s="29"/>
      <c r="RP138" s="29"/>
      <c r="RQ138" s="29"/>
      <c r="RR138" s="29"/>
      <c r="RS138" s="29"/>
      <c r="RT138" s="29"/>
      <c r="RU138" s="29"/>
      <c r="RV138" s="29"/>
      <c r="RW138" s="29"/>
      <c r="RX138" s="29"/>
      <c r="RY138" s="29"/>
      <c r="RZ138" s="29"/>
      <c r="SA138" s="29"/>
      <c r="SB138" s="29"/>
      <c r="SC138" s="29"/>
      <c r="SD138" s="29"/>
      <c r="SE138" s="29"/>
      <c r="SF138" s="29"/>
      <c r="SG138" s="29"/>
      <c r="SH138" s="29"/>
      <c r="SI138" s="29"/>
      <c r="SJ138" s="29"/>
      <c r="SK138" s="29"/>
      <c r="SL138" s="29"/>
      <c r="SM138" s="29"/>
      <c r="SN138" s="29"/>
      <c r="SO138" s="29"/>
      <c r="SP138" s="29"/>
      <c r="SQ138" s="29"/>
      <c r="SR138" s="29"/>
      <c r="SS138" s="29"/>
      <c r="ST138" s="29"/>
      <c r="SU138" s="29"/>
      <c r="SV138" s="29"/>
      <c r="SW138" s="29"/>
      <c r="SX138" s="29"/>
      <c r="SY138" s="29"/>
      <c r="SZ138" s="29"/>
      <c r="TA138" s="29"/>
      <c r="TB138" s="29"/>
      <c r="TC138" s="29"/>
      <c r="TD138" s="29"/>
      <c r="TE138" s="29"/>
      <c r="TF138" s="29"/>
      <c r="TG138" s="29"/>
      <c r="TH138" s="29"/>
      <c r="TI138" s="29"/>
      <c r="TJ138" s="29"/>
      <c r="TK138" s="29"/>
      <c r="TL138" s="29"/>
      <c r="TM138" s="29"/>
      <c r="TN138" s="29"/>
      <c r="TO138" s="29"/>
      <c r="TP138" s="29"/>
      <c r="TQ138" s="29"/>
      <c r="TR138" s="29"/>
      <c r="TS138" s="29"/>
      <c r="TT138" s="29"/>
      <c r="TU138" s="29"/>
      <c r="TV138" s="29"/>
      <c r="TW138" s="29"/>
      <c r="TX138" s="29"/>
      <c r="TY138" s="29"/>
      <c r="TZ138" s="29"/>
      <c r="UA138" s="29"/>
      <c r="UB138" s="29"/>
      <c r="UC138" s="29"/>
      <c r="UD138" s="29"/>
      <c r="UE138" s="29"/>
      <c r="UF138" s="29"/>
      <c r="UG138" s="29"/>
      <c r="UH138" s="29"/>
      <c r="UI138" s="29"/>
      <c r="UJ138" s="29"/>
      <c r="UK138" s="29"/>
      <c r="UL138" s="29"/>
      <c r="UM138" s="29"/>
      <c r="UN138" s="29"/>
      <c r="UO138" s="29"/>
      <c r="UP138" s="29"/>
      <c r="UQ138" s="29"/>
      <c r="UR138" s="29"/>
      <c r="US138" s="29"/>
      <c r="UT138" s="29"/>
      <c r="UU138" s="29"/>
      <c r="UV138" s="29"/>
      <c r="UW138" s="29"/>
      <c r="UX138" s="29"/>
      <c r="UY138" s="29"/>
      <c r="UZ138" s="29"/>
      <c r="VA138" s="29"/>
      <c r="VB138" s="29"/>
      <c r="VC138" s="29"/>
      <c r="VD138" s="29"/>
      <c r="VE138" s="29"/>
      <c r="VF138" s="29"/>
      <c r="VG138" s="29"/>
      <c r="VH138" s="29"/>
      <c r="VI138" s="29"/>
      <c r="VJ138" s="29"/>
      <c r="VK138" s="29"/>
      <c r="VL138" s="29"/>
      <c r="VM138" s="29"/>
      <c r="VN138" s="29"/>
      <c r="VO138" s="29"/>
      <c r="VP138" s="29"/>
      <c r="VQ138" s="29"/>
      <c r="VR138" s="29"/>
      <c r="VS138" s="29"/>
      <c r="VT138" s="29"/>
      <c r="VU138" s="29"/>
      <c r="VV138" s="29"/>
      <c r="VW138" s="29"/>
      <c r="VX138" s="29"/>
      <c r="VY138" s="29"/>
      <c r="VZ138" s="29"/>
      <c r="WA138" s="29"/>
      <c r="WB138" s="29"/>
      <c r="WC138" s="29"/>
      <c r="WD138" s="29"/>
      <c r="WE138" s="29"/>
      <c r="WF138" s="29"/>
      <c r="WG138" s="29"/>
      <c r="WH138" s="29"/>
      <c r="WI138" s="29"/>
      <c r="WJ138" s="29"/>
      <c r="WK138" s="29"/>
      <c r="WL138" s="29"/>
      <c r="WM138" s="29"/>
      <c r="WN138" s="29"/>
      <c r="WO138" s="29"/>
      <c r="WP138" s="29"/>
      <c r="WQ138" s="29"/>
      <c r="WR138" s="29"/>
      <c r="WS138" s="29"/>
      <c r="WT138" s="29"/>
      <c r="WU138" s="29"/>
      <c r="WV138" s="29"/>
      <c r="WW138" s="29"/>
      <c r="WX138" s="29"/>
      <c r="WY138" s="29"/>
      <c r="WZ138" s="29"/>
      <c r="XA138" s="29"/>
      <c r="XB138" s="29"/>
      <c r="XC138" s="29"/>
      <c r="XD138" s="29"/>
      <c r="XE138" s="29"/>
      <c r="XF138" s="29"/>
      <c r="XG138" s="29"/>
      <c r="XH138" s="29"/>
      <c r="XI138" s="29"/>
      <c r="XJ138" s="29"/>
      <c r="XK138" s="29"/>
      <c r="XL138" s="29"/>
      <c r="XM138" s="29"/>
      <c r="XN138" s="29"/>
      <c r="XO138" s="29"/>
      <c r="XP138" s="29"/>
      <c r="XQ138" s="29"/>
      <c r="XR138" s="29"/>
      <c r="XS138" s="29"/>
      <c r="XT138" s="29"/>
      <c r="XU138" s="29"/>
      <c r="XV138" s="29"/>
      <c r="XW138" s="29"/>
      <c r="XX138" s="29"/>
      <c r="XY138" s="29"/>
      <c r="XZ138" s="29"/>
      <c r="YA138" s="29"/>
      <c r="YB138" s="29"/>
      <c r="YC138" s="29"/>
      <c r="YD138" s="29"/>
      <c r="YE138" s="29"/>
      <c r="YF138" s="29"/>
      <c r="YG138" s="29"/>
      <c r="YH138" s="29"/>
      <c r="YI138" s="29"/>
      <c r="YJ138" s="29"/>
      <c r="YK138" s="29"/>
      <c r="YL138" s="29"/>
      <c r="YM138" s="29"/>
      <c r="YN138" s="29"/>
      <c r="YO138" s="29"/>
      <c r="YP138" s="29"/>
      <c r="YQ138" s="29"/>
      <c r="YR138" s="29"/>
      <c r="YS138" s="29"/>
      <c r="YT138" s="29"/>
      <c r="YU138" s="29"/>
      <c r="YV138" s="29"/>
      <c r="YW138" s="29"/>
      <c r="YX138" s="29"/>
      <c r="YY138" s="29"/>
      <c r="YZ138" s="29"/>
      <c r="ZA138" s="29"/>
      <c r="ZB138" s="29"/>
      <c r="ZC138" s="29"/>
      <c r="ZD138" s="29"/>
      <c r="ZE138" s="29"/>
      <c r="ZF138" s="29"/>
      <c r="ZG138" s="29"/>
      <c r="ZH138" s="29"/>
      <c r="ZI138" s="29"/>
      <c r="ZJ138" s="29"/>
      <c r="ZK138" s="29"/>
      <c r="ZL138" s="29"/>
      <c r="ZM138" s="29"/>
      <c r="ZN138" s="29"/>
      <c r="ZO138" s="29"/>
      <c r="ZP138" s="29"/>
      <c r="ZQ138" s="29"/>
      <c r="ZR138" s="29"/>
      <c r="ZS138" s="29"/>
      <c r="ZT138" s="29"/>
      <c r="ZU138" s="29"/>
      <c r="ZV138" s="29"/>
      <c r="ZW138" s="29"/>
      <c r="ZX138" s="29"/>
      <c r="ZY138" s="29"/>
      <c r="ZZ138" s="29"/>
      <c r="AAA138" s="29"/>
      <c r="AAB138" s="29"/>
      <c r="AAC138" s="29"/>
      <c r="AAD138" s="29"/>
      <c r="AAE138" s="29"/>
      <c r="AAF138" s="29"/>
      <c r="AAG138" s="29"/>
      <c r="AAH138" s="29"/>
      <c r="AAI138" s="29"/>
      <c r="AAJ138" s="29"/>
      <c r="AAK138" s="29"/>
      <c r="AAL138" s="29"/>
      <c r="AAM138" s="29"/>
      <c r="AAN138" s="29"/>
      <c r="AAO138" s="29"/>
      <c r="AAP138" s="29"/>
      <c r="AAQ138" s="29"/>
      <c r="AAR138" s="29"/>
      <c r="AAS138" s="29"/>
      <c r="AAT138" s="29"/>
      <c r="AAU138" s="29"/>
      <c r="AAV138" s="29"/>
      <c r="AAW138" s="29"/>
      <c r="AAX138" s="29"/>
      <c r="AAY138" s="29"/>
      <c r="AAZ138" s="29"/>
      <c r="ABA138" s="29"/>
      <c r="ABB138" s="29"/>
      <c r="ABC138" s="29"/>
      <c r="ABD138" s="29"/>
      <c r="ABE138" s="29"/>
      <c r="ABF138" s="29"/>
      <c r="ABG138" s="29"/>
      <c r="ABH138" s="29"/>
      <c r="ABI138" s="29"/>
      <c r="ABJ138" s="29"/>
      <c r="ABK138" s="29"/>
      <c r="ABL138" s="29"/>
      <c r="ABM138" s="29"/>
      <c r="ABN138" s="29"/>
      <c r="ABO138" s="29"/>
      <c r="ABP138" s="29"/>
      <c r="ABQ138" s="29"/>
      <c r="ABR138" s="29"/>
      <c r="ABS138" s="29"/>
      <c r="ABT138" s="29"/>
      <c r="ABU138" s="29"/>
      <c r="ABV138" s="29"/>
      <c r="ABW138" s="29"/>
      <c r="ABX138" s="29"/>
      <c r="ABY138" s="29"/>
      <c r="ABZ138" s="29"/>
      <c r="ACA138" s="29"/>
      <c r="ACB138" s="29"/>
      <c r="ACC138" s="29"/>
      <c r="ACD138" s="29"/>
      <c r="ACE138" s="29"/>
      <c r="ACF138" s="29"/>
      <c r="ACG138" s="29"/>
      <c r="ACH138" s="29"/>
      <c r="ACI138" s="29"/>
      <c r="ACJ138" s="29"/>
      <c r="ACK138" s="29"/>
      <c r="ACL138" s="29"/>
      <c r="ACM138" s="29"/>
      <c r="ACN138" s="29"/>
      <c r="ACO138" s="29"/>
      <c r="ACP138" s="29"/>
      <c r="ACQ138" s="29"/>
      <c r="ACR138" s="29"/>
      <c r="ACS138" s="29"/>
      <c r="ACT138" s="29"/>
      <c r="ACU138" s="29"/>
      <c r="ACV138" s="29"/>
      <c r="ACW138" s="29"/>
      <c r="ACX138" s="29"/>
      <c r="ACY138" s="29"/>
      <c r="ACZ138" s="29"/>
      <c r="ADA138" s="29"/>
      <c r="ADB138" s="29"/>
      <c r="ADC138" s="29"/>
      <c r="ADD138" s="29"/>
      <c r="ADE138" s="29"/>
      <c r="ADF138" s="29"/>
      <c r="ADG138" s="29"/>
      <c r="ADH138" s="29"/>
      <c r="ADI138" s="29"/>
      <c r="ADJ138" s="29"/>
      <c r="ADK138" s="29"/>
      <c r="ADL138" s="29"/>
      <c r="ADM138" s="29"/>
      <c r="ADN138" s="29"/>
      <c r="ADO138" s="29"/>
      <c r="ADP138" s="29"/>
      <c r="ADQ138" s="29"/>
      <c r="ADR138" s="29"/>
      <c r="ADS138" s="29"/>
      <c r="ADT138" s="29"/>
      <c r="ADU138" s="29"/>
      <c r="ADV138" s="29"/>
      <c r="ADW138" s="29"/>
      <c r="ADX138" s="29"/>
      <c r="ADY138" s="29"/>
      <c r="ADZ138" s="29"/>
      <c r="AEA138" s="29"/>
      <c r="AEB138" s="29"/>
      <c r="AEC138" s="29"/>
      <c r="AED138" s="29"/>
      <c r="AEE138" s="29"/>
      <c r="AEF138" s="29"/>
      <c r="AEG138" s="29"/>
      <c r="AEH138" s="29"/>
      <c r="AEI138" s="29"/>
      <c r="AEJ138" s="29"/>
      <c r="AEK138" s="29"/>
      <c r="AEL138" s="29"/>
      <c r="AEM138" s="29"/>
      <c r="AEN138" s="29"/>
      <c r="AEO138" s="29"/>
      <c r="AEP138" s="29"/>
      <c r="AEQ138" s="29"/>
      <c r="AER138" s="29"/>
      <c r="AES138" s="29"/>
      <c r="AET138" s="29"/>
      <c r="AEU138" s="29"/>
      <c r="AEV138" s="29"/>
      <c r="AEW138" s="29"/>
      <c r="AEX138" s="29"/>
      <c r="AEY138" s="29"/>
      <c r="AEZ138" s="29"/>
      <c r="AFA138" s="29"/>
      <c r="AFB138" s="29"/>
      <c r="AFC138" s="29"/>
      <c r="AFD138" s="29"/>
      <c r="AFE138" s="29"/>
      <c r="AFF138" s="29"/>
      <c r="AFG138" s="29"/>
      <c r="AFH138" s="29"/>
      <c r="AFI138" s="29"/>
      <c r="AFJ138" s="29"/>
      <c r="AFK138" s="29"/>
      <c r="AFL138" s="29"/>
      <c r="AFM138" s="29"/>
      <c r="AFN138" s="29"/>
      <c r="AFO138" s="29"/>
      <c r="AFP138" s="29"/>
      <c r="AFQ138" s="29"/>
      <c r="AFR138" s="29"/>
      <c r="AFS138" s="29"/>
      <c r="AFT138" s="29"/>
      <c r="AFU138" s="29"/>
      <c r="AFV138" s="29"/>
      <c r="AFW138" s="29"/>
      <c r="AFX138" s="29"/>
      <c r="AFY138" s="29"/>
      <c r="AFZ138" s="29"/>
      <c r="AGA138" s="29"/>
      <c r="AGB138" s="29"/>
      <c r="AGC138" s="29"/>
      <c r="AGD138" s="29"/>
      <c r="AGE138" s="29"/>
      <c r="AGF138" s="29"/>
      <c r="AGG138" s="29"/>
      <c r="AGH138" s="29"/>
      <c r="AGI138" s="29"/>
      <c r="AGJ138" s="29"/>
      <c r="AGK138" s="29"/>
      <c r="AGL138" s="29"/>
      <c r="AGM138" s="29"/>
      <c r="AGN138" s="29"/>
      <c r="AGO138" s="29"/>
      <c r="AGP138" s="29"/>
      <c r="AGQ138" s="29"/>
      <c r="AGR138" s="29"/>
      <c r="AGS138" s="29"/>
      <c r="AGT138" s="29"/>
      <c r="AGU138" s="29"/>
      <c r="AGV138" s="29"/>
      <c r="AGW138" s="29"/>
      <c r="AGX138" s="29"/>
      <c r="AGY138" s="29"/>
      <c r="AGZ138" s="29"/>
      <c r="AHA138" s="29"/>
      <c r="AHB138" s="29"/>
      <c r="AHC138" s="29"/>
      <c r="AHD138" s="29"/>
      <c r="AHE138" s="29"/>
      <c r="AHF138" s="29"/>
      <c r="AHG138" s="29"/>
      <c r="AHH138" s="29"/>
      <c r="AHI138" s="29"/>
      <c r="AHJ138" s="29"/>
      <c r="AHK138" s="29"/>
      <c r="AHL138" s="29"/>
      <c r="AHM138" s="29"/>
      <c r="AHN138" s="29"/>
      <c r="AHO138" s="29"/>
      <c r="AHP138" s="29"/>
      <c r="AHQ138" s="29"/>
      <c r="AHR138" s="29"/>
      <c r="AHS138" s="29"/>
      <c r="AHT138" s="29"/>
      <c r="AHU138" s="29"/>
      <c r="AHV138" s="29"/>
      <c r="AHW138" s="29"/>
      <c r="AHX138" s="29"/>
      <c r="AHY138" s="29"/>
      <c r="AHZ138" s="29"/>
      <c r="AIA138" s="29"/>
      <c r="AIB138" s="29"/>
      <c r="AIC138" s="29"/>
      <c r="AID138" s="29"/>
      <c r="AIE138" s="29"/>
      <c r="AIF138" s="29"/>
      <c r="AIG138" s="29"/>
      <c r="AIH138" s="29"/>
      <c r="AII138" s="29"/>
      <c r="AIJ138" s="29"/>
      <c r="AIK138" s="29"/>
      <c r="AIL138" s="29"/>
      <c r="AIM138" s="29"/>
      <c r="AIN138" s="29"/>
      <c r="AIO138" s="29"/>
      <c r="AIP138" s="29"/>
      <c r="AIQ138" s="29"/>
      <c r="AIR138" s="29"/>
      <c r="AIS138" s="29"/>
      <c r="AIT138" s="29"/>
      <c r="AIU138" s="29"/>
      <c r="AIV138" s="29"/>
      <c r="AIW138" s="29"/>
      <c r="AIX138" s="29"/>
      <c r="AIY138" s="29"/>
      <c r="AIZ138" s="29"/>
      <c r="AJA138" s="29"/>
      <c r="AJB138" s="29"/>
      <c r="AJC138" s="29"/>
      <c r="AJD138" s="29"/>
      <c r="AJE138" s="29"/>
      <c r="AJF138" s="29"/>
      <c r="AJG138" s="29"/>
      <c r="AJH138" s="29"/>
      <c r="AJI138" s="29"/>
      <c r="AJJ138" s="29"/>
      <c r="AJK138" s="29"/>
      <c r="AJL138" s="29"/>
      <c r="AJM138" s="29"/>
      <c r="AJN138" s="29"/>
      <c r="AJO138" s="29"/>
      <c r="AJP138" s="29"/>
      <c r="AJQ138" s="29"/>
      <c r="AJR138" s="29"/>
      <c r="AJS138" s="29"/>
      <c r="AJT138" s="29"/>
      <c r="AJU138" s="29"/>
      <c r="AJV138" s="29"/>
      <c r="AJW138" s="29"/>
      <c r="AJX138" s="29"/>
      <c r="AJY138" s="29"/>
      <c r="AJZ138" s="29"/>
      <c r="AKA138" s="29"/>
      <c r="AKB138" s="29"/>
      <c r="AKC138" s="29"/>
      <c r="AKD138" s="29"/>
      <c r="AKE138" s="29"/>
      <c r="AKF138" s="29"/>
      <c r="AKG138" s="29"/>
      <c r="AKH138" s="29"/>
      <c r="AKI138" s="29"/>
      <c r="AKJ138" s="29"/>
      <c r="AKK138" s="29"/>
      <c r="AKL138" s="29"/>
      <c r="AKM138" s="29"/>
      <c r="AKN138" s="29"/>
      <c r="AKO138" s="29"/>
      <c r="AKP138" s="29"/>
      <c r="AKQ138" s="29"/>
      <c r="AKR138" s="29"/>
      <c r="AKS138" s="29"/>
      <c r="AKT138" s="29"/>
      <c r="AKU138" s="29"/>
      <c r="AKV138" s="29"/>
      <c r="AKW138" s="29"/>
      <c r="AKX138" s="29"/>
      <c r="AKY138" s="29"/>
      <c r="AKZ138" s="29"/>
      <c r="ALA138" s="29"/>
      <c r="ALB138" s="29"/>
      <c r="ALC138" s="29"/>
      <c r="ALD138" s="29"/>
      <c r="ALE138" s="29"/>
      <c r="ALF138" s="29"/>
      <c r="ALG138" s="29"/>
      <c r="ALH138" s="29"/>
      <c r="ALI138" s="29"/>
      <c r="ALJ138" s="29"/>
      <c r="ALK138" s="29"/>
      <c r="ALL138" s="29"/>
      <c r="ALM138" s="29"/>
      <c r="ALN138" s="29"/>
      <c r="ALO138" s="29"/>
      <c r="ALP138" s="29"/>
      <c r="ALQ138" s="29"/>
      <c r="ALR138" s="29"/>
      <c r="ALS138" s="29"/>
      <c r="ALT138" s="29"/>
      <c r="ALU138" s="29"/>
      <c r="ALV138" s="29"/>
      <c r="ALW138" s="29"/>
      <c r="ALX138" s="29"/>
      <c r="ALY138" s="29"/>
      <c r="ALZ138" s="29"/>
      <c r="AMA138" s="29"/>
      <c r="AMB138" s="29"/>
      <c r="AMC138" s="29"/>
      <c r="AMD138" s="29"/>
      <c r="AME138" s="29"/>
      <c r="AMF138" s="29"/>
      <c r="AMG138" s="29"/>
      <c r="AMH138" s="29"/>
      <c r="AMI138" s="29"/>
      <c r="AMJ138" s="29"/>
      <c r="AMK138" s="29"/>
      <c r="AML138" s="29"/>
      <c r="AMM138" s="29"/>
      <c r="AMN138" s="29"/>
      <c r="AMO138" s="29"/>
      <c r="AMP138" s="29"/>
      <c r="AMQ138" s="29"/>
      <c r="AMR138" s="29"/>
      <c r="AMS138" s="29"/>
      <c r="AMT138" s="29"/>
      <c r="AMU138" s="29"/>
      <c r="AMV138" s="29"/>
      <c r="AMW138" s="29"/>
      <c r="AMX138" s="29"/>
      <c r="AMY138" s="29"/>
      <c r="AMZ138" s="29"/>
      <c r="ANA138" s="29"/>
      <c r="ANB138" s="29"/>
      <c r="ANC138" s="29"/>
      <c r="AND138" s="29"/>
      <c r="ANE138" s="29"/>
      <c r="ANF138" s="29"/>
      <c r="ANG138" s="29"/>
      <c r="ANH138" s="29"/>
      <c r="ANI138" s="29"/>
      <c r="ANJ138" s="29"/>
      <c r="ANK138" s="29"/>
      <c r="ANL138" s="29"/>
      <c r="ANM138" s="29"/>
      <c r="ANN138" s="29"/>
      <c r="ANO138" s="29"/>
      <c r="ANP138" s="29"/>
      <c r="ANQ138" s="29"/>
      <c r="ANR138" s="29"/>
      <c r="ANS138" s="29"/>
      <c r="ANT138" s="29"/>
      <c r="ANU138" s="29"/>
      <c r="ANV138" s="29"/>
      <c r="ANW138" s="29"/>
      <c r="ANX138" s="29"/>
      <c r="ANY138" s="29"/>
      <c r="ANZ138" s="29"/>
      <c r="AOA138" s="29"/>
      <c r="AOB138" s="29"/>
      <c r="AOC138" s="29"/>
      <c r="AOD138" s="29"/>
      <c r="AOE138" s="29"/>
      <c r="AOF138" s="29"/>
      <c r="AOG138" s="29"/>
      <c r="AOH138" s="29"/>
      <c r="AOI138" s="29"/>
      <c r="AOJ138" s="29"/>
      <c r="AOK138" s="29"/>
      <c r="AOL138" s="29"/>
      <c r="AOM138" s="29"/>
      <c r="AON138" s="29"/>
      <c r="AOO138" s="29"/>
      <c r="AOP138" s="29"/>
      <c r="AOQ138" s="29"/>
      <c r="AOR138" s="29"/>
      <c r="AOS138" s="29"/>
      <c r="AOT138" s="29"/>
      <c r="AOU138" s="29"/>
      <c r="AOV138" s="29"/>
      <c r="AOW138" s="29"/>
      <c r="AOX138" s="29"/>
      <c r="AOY138" s="29"/>
      <c r="AOZ138" s="29"/>
      <c r="APA138" s="29"/>
      <c r="APB138" s="29"/>
      <c r="APC138" s="29"/>
      <c r="APD138" s="29"/>
      <c r="APE138" s="29"/>
      <c r="APF138" s="29"/>
      <c r="APG138" s="29"/>
      <c r="APH138" s="29"/>
      <c r="API138" s="29"/>
      <c r="APJ138" s="29"/>
      <c r="APK138" s="29"/>
      <c r="APL138" s="29"/>
      <c r="APM138" s="29"/>
      <c r="APN138" s="29"/>
      <c r="APO138" s="29"/>
      <c r="APP138" s="29"/>
      <c r="APQ138" s="29"/>
      <c r="APR138" s="29"/>
      <c r="APS138" s="29"/>
      <c r="APT138" s="29"/>
      <c r="APU138" s="29"/>
      <c r="APV138" s="29"/>
      <c r="APW138" s="29"/>
      <c r="APX138" s="29"/>
      <c r="APY138" s="29"/>
      <c r="APZ138" s="29"/>
      <c r="AQA138" s="29"/>
      <c r="AQB138" s="29"/>
      <c r="AQC138" s="29"/>
      <c r="AQD138" s="29"/>
      <c r="AQE138" s="29"/>
      <c r="AQF138" s="29"/>
      <c r="AQG138" s="29"/>
      <c r="AQH138" s="29"/>
      <c r="AQI138" s="29"/>
      <c r="AQJ138" s="29"/>
      <c r="AQK138" s="29"/>
      <c r="AQL138" s="29"/>
      <c r="AQM138" s="29"/>
      <c r="AQN138" s="29"/>
      <c r="AQO138" s="29"/>
      <c r="AQP138" s="29"/>
      <c r="AQQ138" s="29"/>
      <c r="AQR138" s="29"/>
      <c r="AQS138" s="29"/>
      <c r="AQT138" s="29"/>
      <c r="AQU138" s="29"/>
      <c r="AQV138" s="29"/>
      <c r="AQW138" s="29"/>
      <c r="AQX138" s="29"/>
      <c r="AQY138" s="29"/>
      <c r="AQZ138" s="29"/>
      <c r="ARA138" s="29"/>
      <c r="ARB138" s="29"/>
      <c r="ARC138" s="29"/>
      <c r="ARD138" s="29"/>
      <c r="ARE138" s="29"/>
      <c r="ARF138" s="29"/>
      <c r="ARG138" s="29"/>
      <c r="ARH138" s="29"/>
      <c r="ARI138" s="29"/>
      <c r="ARJ138" s="29"/>
      <c r="ARK138" s="29"/>
      <c r="ARL138" s="29"/>
      <c r="ARM138" s="29"/>
      <c r="ARN138" s="29"/>
      <c r="ARO138" s="29"/>
      <c r="ARP138" s="29"/>
      <c r="ARQ138" s="29"/>
      <c r="ARR138" s="29"/>
      <c r="ARS138" s="29"/>
      <c r="ART138" s="29"/>
      <c r="ARU138" s="29"/>
      <c r="ARV138" s="29"/>
      <c r="ARW138" s="29"/>
      <c r="ARX138" s="29"/>
      <c r="ARY138" s="29"/>
      <c r="ARZ138" s="29"/>
      <c r="ASA138" s="29"/>
      <c r="ASB138" s="29"/>
      <c r="ASC138" s="29"/>
      <c r="ASD138" s="29"/>
      <c r="ASE138" s="29"/>
      <c r="ASF138" s="29"/>
      <c r="ASG138" s="29"/>
      <c r="ASH138" s="29"/>
      <c r="ASI138" s="29"/>
      <c r="ASJ138" s="29"/>
      <c r="ASK138" s="29"/>
      <c r="ASL138" s="29"/>
      <c r="ASM138" s="29"/>
      <c r="ASN138" s="29"/>
      <c r="ASO138" s="29"/>
      <c r="ASP138" s="29"/>
      <c r="ASQ138" s="29"/>
      <c r="ASR138" s="29"/>
      <c r="ASS138" s="29"/>
      <c r="AST138" s="29"/>
      <c r="ASU138" s="29"/>
      <c r="ASV138" s="29"/>
      <c r="ASW138" s="29"/>
      <c r="ASX138" s="29"/>
      <c r="ASY138" s="29"/>
      <c r="ASZ138" s="29"/>
      <c r="ATA138" s="29"/>
      <c r="ATB138" s="29"/>
      <c r="ATC138" s="29"/>
      <c r="ATD138" s="29"/>
      <c r="ATE138" s="29"/>
      <c r="ATF138" s="29"/>
      <c r="ATG138" s="29"/>
      <c r="ATH138" s="29"/>
      <c r="ATI138" s="29"/>
      <c r="ATJ138" s="29"/>
      <c r="ATK138" s="29"/>
      <c r="ATL138" s="29"/>
      <c r="ATM138" s="29"/>
      <c r="ATN138" s="29"/>
      <c r="ATO138" s="29"/>
      <c r="ATP138" s="29"/>
      <c r="ATQ138" s="29"/>
      <c r="ATR138" s="29"/>
      <c r="ATS138" s="29"/>
      <c r="ATT138" s="29"/>
      <c r="ATU138" s="29"/>
      <c r="ATV138" s="29"/>
      <c r="ATW138" s="29"/>
      <c r="ATX138" s="29"/>
      <c r="ATY138" s="29"/>
      <c r="ATZ138" s="29"/>
      <c r="AUA138" s="29"/>
      <c r="AUB138" s="29"/>
      <c r="AUC138" s="29"/>
      <c r="AUD138" s="29"/>
      <c r="AUE138" s="29"/>
      <c r="AUF138" s="29"/>
      <c r="AUG138" s="29"/>
      <c r="AUH138" s="29"/>
      <c r="AUI138" s="29"/>
      <c r="AUJ138" s="29"/>
      <c r="AUK138" s="29"/>
      <c r="AUL138" s="29"/>
      <c r="AUM138" s="29"/>
      <c r="AUN138" s="29"/>
      <c r="AUO138" s="29"/>
      <c r="AUP138" s="29"/>
      <c r="AUQ138" s="29"/>
      <c r="AUR138" s="29"/>
      <c r="AUS138" s="29"/>
      <c r="AUT138" s="29"/>
      <c r="AUU138" s="29"/>
      <c r="AUV138" s="29"/>
      <c r="AUW138" s="29"/>
      <c r="AUX138" s="29"/>
      <c r="AUY138" s="29"/>
      <c r="AUZ138" s="29"/>
      <c r="AVA138" s="29"/>
      <c r="AVB138" s="29"/>
      <c r="AVC138" s="29"/>
      <c r="AVD138" s="29"/>
      <c r="AVE138" s="29"/>
      <c r="AVF138" s="29"/>
      <c r="AVG138" s="29"/>
      <c r="AVH138" s="29"/>
      <c r="AVI138" s="29"/>
      <c r="AVJ138" s="29"/>
      <c r="AVK138" s="29"/>
      <c r="AVL138" s="29"/>
      <c r="AVM138" s="29"/>
      <c r="AVN138" s="29"/>
      <c r="AVO138" s="29"/>
      <c r="AVP138" s="29"/>
      <c r="AVQ138" s="29"/>
      <c r="AVR138" s="29"/>
      <c r="AVS138" s="29"/>
      <c r="AVT138" s="29"/>
      <c r="AVU138" s="29"/>
      <c r="AVV138" s="29"/>
      <c r="AVW138" s="29"/>
      <c r="AVX138" s="29"/>
      <c r="AVY138" s="29"/>
      <c r="AVZ138" s="29"/>
      <c r="AWA138" s="29"/>
      <c r="AWB138" s="29"/>
      <c r="AWC138" s="29"/>
      <c r="AWD138" s="29"/>
      <c r="AWE138" s="29"/>
      <c r="AWF138" s="29"/>
      <c r="AWG138" s="29"/>
      <c r="AWH138" s="29"/>
      <c r="AWI138" s="29"/>
      <c r="AWJ138" s="29"/>
      <c r="AWK138" s="29"/>
      <c r="AWL138" s="29"/>
      <c r="AWM138" s="29"/>
      <c r="AWN138" s="29"/>
      <c r="AWO138" s="29"/>
      <c r="AWP138" s="29"/>
      <c r="AWQ138" s="29"/>
      <c r="AWR138" s="29"/>
      <c r="AWS138" s="29"/>
      <c r="AWT138" s="29"/>
      <c r="AWU138" s="29"/>
      <c r="AWV138" s="29"/>
      <c r="AWW138" s="29"/>
      <c r="AWX138" s="29"/>
      <c r="AWY138" s="29"/>
      <c r="AWZ138" s="29"/>
      <c r="AXA138" s="29"/>
      <c r="AXB138" s="29"/>
      <c r="AXC138" s="29"/>
      <c r="AXD138" s="29"/>
      <c r="AXE138" s="29"/>
      <c r="AXF138" s="29"/>
      <c r="AXG138" s="29"/>
      <c r="AXH138" s="29"/>
      <c r="AXI138" s="29"/>
      <c r="AXJ138" s="29"/>
      <c r="AXK138" s="29"/>
      <c r="AXL138" s="29"/>
      <c r="AXM138" s="29"/>
      <c r="AXN138" s="29"/>
      <c r="AXO138" s="29"/>
      <c r="AXP138" s="29"/>
      <c r="AXQ138" s="29"/>
      <c r="AXR138" s="29"/>
      <c r="AXS138" s="29"/>
      <c r="AXT138" s="29"/>
      <c r="AXU138" s="29"/>
      <c r="AXV138" s="29"/>
      <c r="AXW138" s="29"/>
      <c r="AXX138" s="29"/>
      <c r="AXY138" s="29"/>
      <c r="AXZ138" s="29"/>
      <c r="AYA138" s="29"/>
      <c r="AYB138" s="29"/>
      <c r="AYC138" s="29"/>
      <c r="AYD138" s="29"/>
      <c r="AYE138" s="29"/>
      <c r="AYF138" s="29"/>
      <c r="AYG138" s="29"/>
      <c r="AYH138" s="29"/>
      <c r="AYI138" s="29"/>
      <c r="AYJ138" s="29"/>
      <c r="AYK138" s="29"/>
      <c r="AYL138" s="29"/>
      <c r="AYM138" s="29"/>
      <c r="AYN138" s="29"/>
      <c r="AYO138" s="29"/>
      <c r="AYP138" s="29"/>
      <c r="AYQ138" s="29"/>
      <c r="AYR138" s="29"/>
      <c r="AYS138" s="29"/>
      <c r="AYT138" s="29"/>
      <c r="AYU138" s="29"/>
      <c r="AYV138" s="29"/>
      <c r="AYW138" s="29"/>
      <c r="AYX138" s="29"/>
      <c r="AYY138" s="29"/>
      <c r="AYZ138" s="29"/>
      <c r="AZA138" s="29"/>
      <c r="AZB138" s="29"/>
      <c r="AZC138" s="29"/>
      <c r="AZD138" s="29"/>
      <c r="AZE138" s="29"/>
      <c r="AZF138" s="29"/>
      <c r="AZG138" s="29"/>
      <c r="AZH138" s="29"/>
      <c r="AZI138" s="29"/>
      <c r="AZJ138" s="29"/>
      <c r="AZK138" s="29"/>
      <c r="AZL138" s="29"/>
      <c r="AZM138" s="29"/>
      <c r="AZN138" s="29"/>
      <c r="AZO138" s="29"/>
      <c r="AZP138" s="29"/>
      <c r="AZQ138" s="29"/>
      <c r="AZR138" s="29"/>
      <c r="AZS138" s="29"/>
      <c r="AZT138" s="29"/>
      <c r="AZU138" s="29"/>
      <c r="AZV138" s="29"/>
      <c r="AZW138" s="29"/>
      <c r="AZX138" s="29"/>
      <c r="AZY138" s="29"/>
      <c r="AZZ138" s="29"/>
      <c r="BAA138" s="29"/>
      <c r="BAB138" s="29"/>
      <c r="BAC138" s="29"/>
      <c r="BAD138" s="29"/>
    </row>
    <row r="139" spans="1:1382" s="89" customFormat="1" ht="14" x14ac:dyDescent="0.2">
      <c r="A139" s="118">
        <v>378</v>
      </c>
      <c r="B139" s="44">
        <v>349</v>
      </c>
      <c r="C139" s="40">
        <v>38083239</v>
      </c>
      <c r="D139" s="44">
        <v>538618</v>
      </c>
      <c r="E139" s="31" t="s">
        <v>1681</v>
      </c>
      <c r="F139" s="30" t="s">
        <v>1682</v>
      </c>
      <c r="G139" s="94">
        <v>21969</v>
      </c>
      <c r="H139" s="40" t="s">
        <v>480</v>
      </c>
      <c r="I139" s="40" t="s">
        <v>563</v>
      </c>
      <c r="J139" s="42">
        <v>54</v>
      </c>
      <c r="K139" s="42">
        <v>47</v>
      </c>
      <c r="L139" s="42">
        <f t="shared" si="9"/>
        <v>7</v>
      </c>
      <c r="M139" s="30" t="s">
        <v>594</v>
      </c>
      <c r="N139" s="56" t="s">
        <v>807</v>
      </c>
      <c r="O139" s="30">
        <v>3</v>
      </c>
      <c r="P139" s="44">
        <v>3</v>
      </c>
      <c r="Q139" s="30" t="s">
        <v>3665</v>
      </c>
      <c r="R139" s="30" t="s">
        <v>453</v>
      </c>
      <c r="S139" s="32" t="s">
        <v>453</v>
      </c>
      <c r="T139" s="32" t="s">
        <v>453</v>
      </c>
      <c r="U139" s="42" t="s">
        <v>453</v>
      </c>
      <c r="V139" s="32" t="s">
        <v>453</v>
      </c>
      <c r="W139" s="32" t="s">
        <v>563</v>
      </c>
      <c r="X139" s="30" t="s">
        <v>904</v>
      </c>
      <c r="Y139" s="30" t="s">
        <v>1671</v>
      </c>
      <c r="Z139" s="56" t="s">
        <v>804</v>
      </c>
      <c r="AA139" s="45">
        <v>42010</v>
      </c>
      <c r="AB139" s="80" t="s">
        <v>807</v>
      </c>
      <c r="AC139" s="32">
        <v>42198</v>
      </c>
      <c r="AD139" s="61">
        <f t="shared" si="10"/>
        <v>6.1808219178082187</v>
      </c>
      <c r="AE139" s="32" t="s">
        <v>539</v>
      </c>
      <c r="AF139" s="42">
        <v>1</v>
      </c>
      <c r="AG139" s="32" t="s">
        <v>638</v>
      </c>
      <c r="AH139" s="42">
        <v>4</v>
      </c>
      <c r="AI139" s="32" t="s">
        <v>453</v>
      </c>
      <c r="AJ139" s="42" t="s">
        <v>453</v>
      </c>
      <c r="AK139" s="32" t="s">
        <v>453</v>
      </c>
      <c r="AL139" s="42" t="s">
        <v>453</v>
      </c>
      <c r="AM139" s="32" t="s">
        <v>453</v>
      </c>
      <c r="AN139" s="42" t="s">
        <v>453</v>
      </c>
      <c r="AO139" s="32" t="s">
        <v>453</v>
      </c>
      <c r="AP139" s="42" t="s">
        <v>453</v>
      </c>
      <c r="AQ139" s="42" t="s">
        <v>453</v>
      </c>
      <c r="AR139" s="42" t="s">
        <v>453</v>
      </c>
      <c r="AS139" s="42" t="s">
        <v>453</v>
      </c>
      <c r="AT139" s="42" t="s">
        <v>453</v>
      </c>
      <c r="AU139" s="42"/>
      <c r="AV139" s="42"/>
      <c r="AW139" s="42"/>
      <c r="AX139" s="42"/>
      <c r="AY139" s="49" t="s">
        <v>3666</v>
      </c>
      <c r="AZ139" s="32" t="s">
        <v>638</v>
      </c>
      <c r="BA139" s="42">
        <v>4</v>
      </c>
      <c r="BB139" s="44">
        <v>3</v>
      </c>
      <c r="BC139" s="30" t="s">
        <v>3665</v>
      </c>
      <c r="BD139" s="42" t="s">
        <v>453</v>
      </c>
      <c r="BE139" s="42" t="s">
        <v>453</v>
      </c>
      <c r="BF139" s="43" t="s">
        <v>807</v>
      </c>
      <c r="BG139" s="40" t="s">
        <v>453</v>
      </c>
      <c r="BH139" s="40" t="s">
        <v>453</v>
      </c>
      <c r="BI139" s="40" t="s">
        <v>453</v>
      </c>
      <c r="BJ139" s="40" t="s">
        <v>453</v>
      </c>
      <c r="BK139" s="31" t="s">
        <v>453</v>
      </c>
      <c r="BL139" s="31" t="s">
        <v>3667</v>
      </c>
      <c r="BM139" s="30">
        <v>91</v>
      </c>
      <c r="BN139" s="30">
        <v>109</v>
      </c>
      <c r="BO139" s="30">
        <v>100</v>
      </c>
      <c r="BP139" s="30" t="s">
        <v>1774</v>
      </c>
      <c r="BQ139" s="30" t="s">
        <v>453</v>
      </c>
      <c r="BR139" s="30" t="s">
        <v>453</v>
      </c>
      <c r="BS139" s="30" t="s">
        <v>1008</v>
      </c>
      <c r="BT139" s="30" t="s">
        <v>453</v>
      </c>
      <c r="BU139" s="30" t="s">
        <v>1332</v>
      </c>
      <c r="BV139" s="30" t="s">
        <v>3668</v>
      </c>
      <c r="BW139" s="30">
        <v>97</v>
      </c>
      <c r="BX139" s="30">
        <v>105</v>
      </c>
      <c r="BY139" s="30">
        <v>101</v>
      </c>
      <c r="BZ139" s="30" t="s">
        <v>1737</v>
      </c>
      <c r="CA139" s="112"/>
      <c r="CC139" s="29"/>
      <c r="CD139" s="29"/>
      <c r="CE139" s="29"/>
      <c r="CF139" s="29"/>
      <c r="CG139" s="29"/>
      <c r="CH139" s="29"/>
      <c r="CI139" s="29"/>
      <c r="CJ139" s="29"/>
      <c r="CK139" s="29"/>
      <c r="CL139" s="29"/>
      <c r="CM139" s="29"/>
      <c r="CN139" s="29"/>
      <c r="CO139" s="29"/>
      <c r="CP139" s="29"/>
      <c r="CQ139" s="29"/>
      <c r="CR139" s="29"/>
      <c r="CS139" s="29"/>
      <c r="CT139" s="29"/>
      <c r="CU139" s="29"/>
      <c r="CV139" s="29"/>
      <c r="CW139" s="29"/>
      <c r="CX139" s="29"/>
      <c r="CY139" s="29"/>
      <c r="CZ139" s="29"/>
      <c r="DA139" s="29"/>
      <c r="DB139" s="29"/>
      <c r="DC139" s="29"/>
      <c r="DD139" s="29"/>
      <c r="DE139" s="29"/>
      <c r="DF139" s="29"/>
      <c r="DG139" s="29"/>
      <c r="DH139" s="29"/>
      <c r="DI139" s="29"/>
      <c r="DJ139" s="29"/>
      <c r="DK139" s="29"/>
      <c r="DL139" s="29"/>
      <c r="DM139" s="29"/>
      <c r="DN139" s="29"/>
      <c r="DO139" s="29"/>
      <c r="DP139" s="29"/>
      <c r="DQ139" s="29"/>
      <c r="DR139" s="29"/>
      <c r="DS139" s="29"/>
      <c r="DT139" s="29"/>
      <c r="DU139" s="29"/>
      <c r="DV139" s="29"/>
      <c r="DW139" s="29"/>
      <c r="DX139" s="29"/>
      <c r="DY139" s="29"/>
      <c r="DZ139" s="29"/>
      <c r="EA139" s="29"/>
      <c r="EB139" s="29"/>
      <c r="EC139" s="29"/>
      <c r="ED139" s="29"/>
      <c r="EE139" s="29"/>
      <c r="EF139" s="29"/>
      <c r="EG139" s="29"/>
      <c r="EH139" s="29"/>
      <c r="EI139" s="29"/>
      <c r="EJ139" s="29"/>
      <c r="EK139" s="29"/>
      <c r="EL139" s="29"/>
      <c r="EM139" s="29"/>
      <c r="EN139" s="29"/>
      <c r="EO139" s="29"/>
      <c r="EP139" s="29"/>
      <c r="EQ139" s="29"/>
      <c r="ER139" s="29"/>
      <c r="ES139" s="29"/>
      <c r="ET139" s="29"/>
      <c r="EU139" s="29"/>
      <c r="EV139" s="29"/>
      <c r="EW139" s="29"/>
      <c r="EX139" s="29"/>
      <c r="EY139" s="29"/>
      <c r="EZ139" s="29"/>
      <c r="FA139" s="29"/>
      <c r="FB139" s="29"/>
      <c r="FC139" s="29"/>
      <c r="FD139" s="29"/>
      <c r="FE139" s="29"/>
      <c r="FF139" s="29"/>
      <c r="FG139" s="29"/>
      <c r="FH139" s="29"/>
      <c r="FI139" s="29"/>
      <c r="FJ139" s="29"/>
      <c r="FK139" s="29"/>
      <c r="FL139" s="29"/>
      <c r="FM139" s="29"/>
      <c r="FN139" s="29"/>
      <c r="FO139" s="29"/>
      <c r="FP139" s="29"/>
      <c r="FQ139" s="29"/>
      <c r="FR139" s="29"/>
      <c r="FS139" s="29"/>
      <c r="FT139" s="29"/>
      <c r="FU139" s="29"/>
      <c r="FV139" s="29"/>
      <c r="FW139" s="29"/>
      <c r="FX139" s="29"/>
      <c r="FY139" s="29"/>
      <c r="FZ139" s="29"/>
      <c r="GA139" s="29"/>
      <c r="GB139" s="29"/>
      <c r="GC139" s="29"/>
      <c r="GD139" s="29"/>
      <c r="GE139" s="29"/>
      <c r="GF139" s="29"/>
      <c r="GG139" s="29"/>
      <c r="GH139" s="29"/>
      <c r="GI139" s="29"/>
      <c r="GJ139" s="29"/>
      <c r="GK139" s="29"/>
      <c r="GL139" s="29"/>
      <c r="GM139" s="29"/>
      <c r="GN139" s="29"/>
      <c r="GO139" s="29"/>
      <c r="GP139" s="29"/>
      <c r="GQ139" s="29"/>
      <c r="GR139" s="29"/>
      <c r="GS139" s="29"/>
      <c r="GT139" s="29"/>
      <c r="GU139" s="29"/>
      <c r="GV139" s="29"/>
      <c r="GW139" s="29"/>
      <c r="GX139" s="29"/>
      <c r="GY139" s="29"/>
      <c r="GZ139" s="29"/>
      <c r="HA139" s="29"/>
      <c r="HB139" s="29"/>
      <c r="HC139" s="29"/>
      <c r="HD139" s="29"/>
      <c r="HE139" s="29"/>
      <c r="HF139" s="29"/>
      <c r="HG139" s="29"/>
      <c r="HH139" s="29"/>
      <c r="HI139" s="29"/>
      <c r="HJ139" s="29"/>
      <c r="HK139" s="29"/>
      <c r="HL139" s="29"/>
      <c r="HM139" s="29"/>
      <c r="HN139" s="29"/>
      <c r="HO139" s="29"/>
      <c r="HP139" s="29"/>
      <c r="HQ139" s="29"/>
      <c r="HR139" s="29"/>
      <c r="HS139" s="29"/>
      <c r="HT139" s="29"/>
      <c r="HU139" s="29"/>
      <c r="HV139" s="29"/>
      <c r="HW139" s="29"/>
      <c r="HX139" s="29"/>
      <c r="HY139" s="29"/>
      <c r="HZ139" s="29"/>
      <c r="IA139" s="29"/>
      <c r="IB139" s="29"/>
      <c r="IC139" s="29"/>
      <c r="ID139" s="29"/>
      <c r="IE139" s="29"/>
      <c r="IF139" s="29"/>
      <c r="IG139" s="29"/>
      <c r="IH139" s="29"/>
      <c r="II139" s="29"/>
      <c r="IJ139" s="29"/>
      <c r="IK139" s="29"/>
      <c r="IL139" s="29"/>
      <c r="IM139" s="29"/>
      <c r="IN139" s="29"/>
      <c r="IO139" s="29"/>
      <c r="IP139" s="29"/>
      <c r="IQ139" s="29"/>
      <c r="IR139" s="29"/>
      <c r="IS139" s="29"/>
      <c r="IT139" s="29"/>
      <c r="IU139" s="29"/>
      <c r="IV139" s="29"/>
      <c r="IW139" s="29"/>
      <c r="IX139" s="29"/>
      <c r="IY139" s="29"/>
      <c r="IZ139" s="29"/>
      <c r="JA139" s="29"/>
      <c r="JB139" s="29"/>
      <c r="JC139" s="29"/>
      <c r="JD139" s="29"/>
      <c r="JE139" s="29"/>
      <c r="JF139" s="29"/>
      <c r="JG139" s="29"/>
      <c r="JH139" s="29"/>
      <c r="JI139" s="29"/>
      <c r="JJ139" s="29"/>
      <c r="JK139" s="29"/>
      <c r="JL139" s="29"/>
      <c r="JM139" s="29"/>
      <c r="JN139" s="29"/>
      <c r="JO139" s="29"/>
      <c r="JP139" s="29"/>
      <c r="JQ139" s="29"/>
      <c r="JR139" s="29"/>
      <c r="JS139" s="29"/>
      <c r="JT139" s="29"/>
      <c r="JU139" s="29"/>
      <c r="JV139" s="29"/>
      <c r="JW139" s="29"/>
      <c r="JX139" s="29"/>
      <c r="JY139" s="29"/>
      <c r="JZ139" s="29"/>
      <c r="KA139" s="29"/>
      <c r="KB139" s="29"/>
      <c r="KC139" s="29"/>
      <c r="KD139" s="29"/>
      <c r="KE139" s="29"/>
      <c r="KF139" s="29"/>
      <c r="KG139" s="29"/>
      <c r="KH139" s="29"/>
      <c r="KI139" s="29"/>
      <c r="KJ139" s="29"/>
      <c r="KK139" s="29"/>
      <c r="KL139" s="29"/>
      <c r="KM139" s="29"/>
      <c r="KN139" s="29"/>
      <c r="KO139" s="29"/>
      <c r="KP139" s="29"/>
      <c r="KQ139" s="29"/>
      <c r="KR139" s="29"/>
      <c r="KS139" s="29"/>
      <c r="KT139" s="29"/>
      <c r="KU139" s="29"/>
      <c r="KV139" s="29"/>
      <c r="KW139" s="29"/>
      <c r="KX139" s="29"/>
      <c r="KY139" s="29"/>
      <c r="KZ139" s="29"/>
      <c r="LA139" s="29"/>
      <c r="LB139" s="29"/>
      <c r="LC139" s="29"/>
      <c r="LD139" s="29"/>
      <c r="LE139" s="29"/>
      <c r="LF139" s="29"/>
      <c r="LG139" s="29"/>
      <c r="LH139" s="29"/>
      <c r="LI139" s="29"/>
      <c r="LJ139" s="29"/>
      <c r="LK139" s="29"/>
      <c r="LL139" s="29"/>
      <c r="LM139" s="29"/>
      <c r="LN139" s="29"/>
      <c r="LO139" s="29"/>
      <c r="LP139" s="29"/>
      <c r="LQ139" s="29"/>
      <c r="LR139" s="29"/>
      <c r="LS139" s="29"/>
      <c r="LT139" s="29"/>
      <c r="LU139" s="29"/>
      <c r="LV139" s="29"/>
      <c r="LW139" s="29"/>
      <c r="LX139" s="29"/>
      <c r="LY139" s="29"/>
      <c r="LZ139" s="29"/>
      <c r="MA139" s="29"/>
      <c r="MB139" s="29"/>
      <c r="MC139" s="29"/>
      <c r="MD139" s="29"/>
      <c r="ME139" s="29"/>
      <c r="MF139" s="29"/>
      <c r="MG139" s="29"/>
      <c r="MH139" s="29"/>
      <c r="MI139" s="29"/>
      <c r="MJ139" s="29"/>
      <c r="MK139" s="29"/>
      <c r="ML139" s="29"/>
      <c r="MM139" s="29"/>
      <c r="MN139" s="29"/>
      <c r="MO139" s="29"/>
      <c r="MP139" s="29"/>
      <c r="MQ139" s="29"/>
      <c r="MR139" s="29"/>
      <c r="MS139" s="29"/>
      <c r="MT139" s="29"/>
      <c r="MU139" s="29"/>
      <c r="MV139" s="29"/>
      <c r="MW139" s="29"/>
      <c r="MX139" s="29"/>
      <c r="MY139" s="29"/>
      <c r="MZ139" s="29"/>
      <c r="NA139" s="29"/>
      <c r="NB139" s="29"/>
      <c r="NC139" s="29"/>
      <c r="ND139" s="29"/>
      <c r="NE139" s="29"/>
      <c r="NF139" s="29"/>
      <c r="NG139" s="29"/>
      <c r="NH139" s="29"/>
      <c r="NI139" s="29"/>
      <c r="NJ139" s="29"/>
      <c r="NK139" s="29"/>
      <c r="NL139" s="29"/>
      <c r="NM139" s="29"/>
      <c r="NN139" s="29"/>
      <c r="NO139" s="29"/>
      <c r="NP139" s="29"/>
      <c r="NQ139" s="29"/>
      <c r="NR139" s="29"/>
      <c r="NS139" s="29"/>
      <c r="NT139" s="29"/>
      <c r="NU139" s="29"/>
      <c r="NV139" s="29"/>
      <c r="NW139" s="29"/>
      <c r="NX139" s="29"/>
      <c r="NY139" s="29"/>
      <c r="NZ139" s="29"/>
      <c r="OA139" s="29"/>
      <c r="OB139" s="29"/>
      <c r="OC139" s="29"/>
      <c r="OD139" s="29"/>
      <c r="OE139" s="29"/>
      <c r="OF139" s="29"/>
      <c r="OG139" s="29"/>
      <c r="OH139" s="29"/>
      <c r="OI139" s="29"/>
      <c r="OJ139" s="29"/>
      <c r="OK139" s="29"/>
      <c r="OL139" s="29"/>
      <c r="OM139" s="29"/>
      <c r="ON139" s="29"/>
      <c r="OO139" s="29"/>
      <c r="OP139" s="29"/>
      <c r="OQ139" s="29"/>
      <c r="OR139" s="29"/>
      <c r="OS139" s="29"/>
      <c r="OT139" s="29"/>
      <c r="OU139" s="29"/>
      <c r="OV139" s="29"/>
      <c r="OW139" s="29"/>
      <c r="OX139" s="29"/>
      <c r="OY139" s="29"/>
      <c r="OZ139" s="29"/>
      <c r="PA139" s="29"/>
      <c r="PB139" s="29"/>
      <c r="PC139" s="29"/>
      <c r="PD139" s="29"/>
      <c r="PE139" s="29"/>
      <c r="PF139" s="29"/>
      <c r="PG139" s="29"/>
      <c r="PH139" s="29"/>
      <c r="PI139" s="29"/>
      <c r="PJ139" s="29"/>
      <c r="PK139" s="29"/>
      <c r="PL139" s="29"/>
      <c r="PM139" s="29"/>
      <c r="PN139" s="29"/>
      <c r="PO139" s="29"/>
      <c r="PP139" s="29"/>
      <c r="PQ139" s="29"/>
      <c r="PR139" s="29"/>
      <c r="PS139" s="29"/>
      <c r="PT139" s="29"/>
      <c r="PU139" s="29"/>
      <c r="PV139" s="29"/>
      <c r="PW139" s="29"/>
      <c r="PX139" s="29"/>
      <c r="PY139" s="29"/>
      <c r="PZ139" s="29"/>
      <c r="QA139" s="29"/>
      <c r="QB139" s="29"/>
      <c r="QC139" s="29"/>
      <c r="QD139" s="29"/>
      <c r="QE139" s="29"/>
      <c r="QF139" s="29"/>
      <c r="QG139" s="29"/>
      <c r="QH139" s="29"/>
      <c r="QI139" s="29"/>
      <c r="QJ139" s="29"/>
      <c r="QK139" s="29"/>
      <c r="QL139" s="29"/>
      <c r="QM139" s="29"/>
      <c r="QN139" s="29"/>
      <c r="QO139" s="29"/>
      <c r="QP139" s="29"/>
      <c r="QQ139" s="29"/>
      <c r="QR139" s="29"/>
      <c r="QS139" s="29"/>
      <c r="QT139" s="29"/>
      <c r="QU139" s="29"/>
      <c r="QV139" s="29"/>
      <c r="QW139" s="29"/>
      <c r="QX139" s="29"/>
      <c r="QY139" s="29"/>
      <c r="QZ139" s="29"/>
      <c r="RA139" s="29"/>
      <c r="RB139" s="29"/>
      <c r="RC139" s="29"/>
      <c r="RD139" s="29"/>
      <c r="RE139" s="29"/>
      <c r="RF139" s="29"/>
      <c r="RG139" s="29"/>
      <c r="RH139" s="29"/>
      <c r="RI139" s="29"/>
      <c r="RJ139" s="29"/>
      <c r="RK139" s="29"/>
      <c r="RL139" s="29"/>
      <c r="RM139" s="29"/>
      <c r="RN139" s="29"/>
      <c r="RO139" s="29"/>
      <c r="RP139" s="29"/>
      <c r="RQ139" s="29"/>
      <c r="RR139" s="29"/>
      <c r="RS139" s="29"/>
      <c r="RT139" s="29"/>
      <c r="RU139" s="29"/>
      <c r="RV139" s="29"/>
      <c r="RW139" s="29"/>
      <c r="RX139" s="29"/>
      <c r="RY139" s="29"/>
      <c r="RZ139" s="29"/>
      <c r="SA139" s="29"/>
      <c r="SB139" s="29"/>
      <c r="SC139" s="29"/>
      <c r="SD139" s="29"/>
      <c r="SE139" s="29"/>
      <c r="SF139" s="29"/>
      <c r="SG139" s="29"/>
      <c r="SH139" s="29"/>
      <c r="SI139" s="29"/>
      <c r="SJ139" s="29"/>
      <c r="SK139" s="29"/>
      <c r="SL139" s="29"/>
      <c r="SM139" s="29"/>
      <c r="SN139" s="29"/>
      <c r="SO139" s="29"/>
      <c r="SP139" s="29"/>
      <c r="SQ139" s="29"/>
      <c r="SR139" s="29"/>
      <c r="SS139" s="29"/>
      <c r="ST139" s="29"/>
      <c r="SU139" s="29"/>
      <c r="SV139" s="29"/>
      <c r="SW139" s="29"/>
      <c r="SX139" s="29"/>
      <c r="SY139" s="29"/>
      <c r="SZ139" s="29"/>
      <c r="TA139" s="29"/>
      <c r="TB139" s="29"/>
      <c r="TC139" s="29"/>
      <c r="TD139" s="29"/>
      <c r="TE139" s="29"/>
      <c r="TF139" s="29"/>
      <c r="TG139" s="29"/>
      <c r="TH139" s="29"/>
      <c r="TI139" s="29"/>
      <c r="TJ139" s="29"/>
      <c r="TK139" s="29"/>
      <c r="TL139" s="29"/>
      <c r="TM139" s="29"/>
      <c r="TN139" s="29"/>
      <c r="TO139" s="29"/>
      <c r="TP139" s="29"/>
      <c r="TQ139" s="29"/>
      <c r="TR139" s="29"/>
      <c r="TS139" s="29"/>
      <c r="TT139" s="29"/>
      <c r="TU139" s="29"/>
      <c r="TV139" s="29"/>
      <c r="TW139" s="29"/>
      <c r="TX139" s="29"/>
      <c r="TY139" s="29"/>
      <c r="TZ139" s="29"/>
      <c r="UA139" s="29"/>
      <c r="UB139" s="29"/>
      <c r="UC139" s="29"/>
      <c r="UD139" s="29"/>
      <c r="UE139" s="29"/>
      <c r="UF139" s="29"/>
      <c r="UG139" s="29"/>
      <c r="UH139" s="29"/>
      <c r="UI139" s="29"/>
      <c r="UJ139" s="29"/>
      <c r="UK139" s="29"/>
      <c r="UL139" s="29"/>
      <c r="UM139" s="29"/>
      <c r="UN139" s="29"/>
      <c r="UO139" s="29"/>
      <c r="UP139" s="29"/>
      <c r="UQ139" s="29"/>
      <c r="UR139" s="29"/>
      <c r="US139" s="29"/>
      <c r="UT139" s="29"/>
      <c r="UU139" s="29"/>
      <c r="UV139" s="29"/>
      <c r="UW139" s="29"/>
      <c r="UX139" s="29"/>
      <c r="UY139" s="29"/>
      <c r="UZ139" s="29"/>
      <c r="VA139" s="29"/>
      <c r="VB139" s="29"/>
      <c r="VC139" s="29"/>
      <c r="VD139" s="29"/>
      <c r="VE139" s="29"/>
      <c r="VF139" s="29"/>
      <c r="VG139" s="29"/>
      <c r="VH139" s="29"/>
      <c r="VI139" s="29"/>
      <c r="VJ139" s="29"/>
      <c r="VK139" s="29"/>
      <c r="VL139" s="29"/>
      <c r="VM139" s="29"/>
      <c r="VN139" s="29"/>
      <c r="VO139" s="29"/>
      <c r="VP139" s="29"/>
      <c r="VQ139" s="29"/>
      <c r="VR139" s="29"/>
      <c r="VS139" s="29"/>
      <c r="VT139" s="29"/>
      <c r="VU139" s="29"/>
      <c r="VV139" s="29"/>
      <c r="VW139" s="29"/>
      <c r="VX139" s="29"/>
      <c r="VY139" s="29"/>
      <c r="VZ139" s="29"/>
      <c r="WA139" s="29"/>
      <c r="WB139" s="29"/>
      <c r="WC139" s="29"/>
      <c r="WD139" s="29"/>
      <c r="WE139" s="29"/>
      <c r="WF139" s="29"/>
      <c r="WG139" s="29"/>
      <c r="WH139" s="29"/>
      <c r="WI139" s="29"/>
      <c r="WJ139" s="29"/>
      <c r="WK139" s="29"/>
      <c r="WL139" s="29"/>
      <c r="WM139" s="29"/>
      <c r="WN139" s="29"/>
      <c r="WO139" s="29"/>
      <c r="WP139" s="29"/>
      <c r="WQ139" s="29"/>
      <c r="WR139" s="29"/>
      <c r="WS139" s="29"/>
      <c r="WT139" s="29"/>
      <c r="WU139" s="29"/>
      <c r="WV139" s="29"/>
      <c r="WW139" s="29"/>
      <c r="WX139" s="29"/>
      <c r="WY139" s="29"/>
      <c r="WZ139" s="29"/>
      <c r="XA139" s="29"/>
      <c r="XB139" s="29"/>
      <c r="XC139" s="29"/>
      <c r="XD139" s="29"/>
      <c r="XE139" s="29"/>
      <c r="XF139" s="29"/>
      <c r="XG139" s="29"/>
      <c r="XH139" s="29"/>
      <c r="XI139" s="29"/>
      <c r="XJ139" s="29"/>
      <c r="XK139" s="29"/>
      <c r="XL139" s="29"/>
      <c r="XM139" s="29"/>
      <c r="XN139" s="29"/>
      <c r="XO139" s="29"/>
      <c r="XP139" s="29"/>
      <c r="XQ139" s="29"/>
      <c r="XR139" s="29"/>
      <c r="XS139" s="29"/>
      <c r="XT139" s="29"/>
      <c r="XU139" s="29"/>
      <c r="XV139" s="29"/>
      <c r="XW139" s="29"/>
      <c r="XX139" s="29"/>
      <c r="XY139" s="29"/>
      <c r="XZ139" s="29"/>
      <c r="YA139" s="29"/>
      <c r="YB139" s="29"/>
      <c r="YC139" s="29"/>
      <c r="YD139" s="29"/>
      <c r="YE139" s="29"/>
      <c r="YF139" s="29"/>
      <c r="YG139" s="29"/>
      <c r="YH139" s="29"/>
      <c r="YI139" s="29"/>
      <c r="YJ139" s="29"/>
      <c r="YK139" s="29"/>
      <c r="YL139" s="29"/>
      <c r="YM139" s="29"/>
      <c r="YN139" s="29"/>
      <c r="YO139" s="29"/>
      <c r="YP139" s="29"/>
      <c r="YQ139" s="29"/>
      <c r="YR139" s="29"/>
      <c r="YS139" s="29"/>
      <c r="YT139" s="29"/>
      <c r="YU139" s="29"/>
      <c r="YV139" s="29"/>
      <c r="YW139" s="29"/>
      <c r="YX139" s="29"/>
      <c r="YY139" s="29"/>
      <c r="YZ139" s="29"/>
      <c r="ZA139" s="29"/>
      <c r="ZB139" s="29"/>
      <c r="ZC139" s="29"/>
      <c r="ZD139" s="29"/>
      <c r="ZE139" s="29"/>
      <c r="ZF139" s="29"/>
      <c r="ZG139" s="29"/>
      <c r="ZH139" s="29"/>
      <c r="ZI139" s="29"/>
      <c r="ZJ139" s="29"/>
      <c r="ZK139" s="29"/>
      <c r="ZL139" s="29"/>
      <c r="ZM139" s="29"/>
      <c r="ZN139" s="29"/>
      <c r="ZO139" s="29"/>
      <c r="ZP139" s="29"/>
      <c r="ZQ139" s="29"/>
      <c r="ZR139" s="29"/>
      <c r="ZS139" s="29"/>
      <c r="ZT139" s="29"/>
      <c r="ZU139" s="29"/>
      <c r="ZV139" s="29"/>
      <c r="ZW139" s="29"/>
      <c r="ZX139" s="29"/>
      <c r="ZY139" s="29"/>
      <c r="ZZ139" s="29"/>
      <c r="AAA139" s="29"/>
      <c r="AAB139" s="29"/>
      <c r="AAC139" s="29"/>
      <c r="AAD139" s="29"/>
      <c r="AAE139" s="29"/>
      <c r="AAF139" s="29"/>
      <c r="AAG139" s="29"/>
      <c r="AAH139" s="29"/>
      <c r="AAI139" s="29"/>
      <c r="AAJ139" s="29"/>
      <c r="AAK139" s="29"/>
      <c r="AAL139" s="29"/>
      <c r="AAM139" s="29"/>
      <c r="AAN139" s="29"/>
      <c r="AAO139" s="29"/>
      <c r="AAP139" s="29"/>
      <c r="AAQ139" s="29"/>
      <c r="AAR139" s="29"/>
      <c r="AAS139" s="29"/>
      <c r="AAT139" s="29"/>
      <c r="AAU139" s="29"/>
      <c r="AAV139" s="29"/>
      <c r="AAW139" s="29"/>
      <c r="AAX139" s="29"/>
      <c r="AAY139" s="29"/>
      <c r="AAZ139" s="29"/>
      <c r="ABA139" s="29"/>
      <c r="ABB139" s="29"/>
      <c r="ABC139" s="29"/>
      <c r="ABD139" s="29"/>
      <c r="ABE139" s="29"/>
      <c r="ABF139" s="29"/>
      <c r="ABG139" s="29"/>
      <c r="ABH139" s="29"/>
      <c r="ABI139" s="29"/>
      <c r="ABJ139" s="29"/>
      <c r="ABK139" s="29"/>
      <c r="ABL139" s="29"/>
      <c r="ABM139" s="29"/>
      <c r="ABN139" s="29"/>
      <c r="ABO139" s="29"/>
      <c r="ABP139" s="29"/>
      <c r="ABQ139" s="29"/>
      <c r="ABR139" s="29"/>
      <c r="ABS139" s="29"/>
      <c r="ABT139" s="29"/>
      <c r="ABU139" s="29"/>
      <c r="ABV139" s="29"/>
      <c r="ABW139" s="29"/>
      <c r="ABX139" s="29"/>
      <c r="ABY139" s="29"/>
      <c r="ABZ139" s="29"/>
      <c r="ACA139" s="29"/>
      <c r="ACB139" s="29"/>
      <c r="ACC139" s="29"/>
      <c r="ACD139" s="29"/>
      <c r="ACE139" s="29"/>
      <c r="ACF139" s="29"/>
      <c r="ACG139" s="29"/>
      <c r="ACH139" s="29"/>
      <c r="ACI139" s="29"/>
      <c r="ACJ139" s="29"/>
      <c r="ACK139" s="29"/>
      <c r="ACL139" s="29"/>
      <c r="ACM139" s="29"/>
      <c r="ACN139" s="29"/>
      <c r="ACO139" s="29"/>
      <c r="ACP139" s="29"/>
      <c r="ACQ139" s="29"/>
      <c r="ACR139" s="29"/>
      <c r="ACS139" s="29"/>
      <c r="ACT139" s="29"/>
      <c r="ACU139" s="29"/>
      <c r="ACV139" s="29"/>
      <c r="ACW139" s="29"/>
      <c r="ACX139" s="29"/>
      <c r="ACY139" s="29"/>
      <c r="ACZ139" s="29"/>
      <c r="ADA139" s="29"/>
      <c r="ADB139" s="29"/>
      <c r="ADC139" s="29"/>
      <c r="ADD139" s="29"/>
      <c r="ADE139" s="29"/>
      <c r="ADF139" s="29"/>
      <c r="ADG139" s="29"/>
      <c r="ADH139" s="29"/>
      <c r="ADI139" s="29"/>
      <c r="ADJ139" s="29"/>
      <c r="ADK139" s="29"/>
      <c r="ADL139" s="29"/>
      <c r="ADM139" s="29"/>
      <c r="ADN139" s="29"/>
      <c r="ADO139" s="29"/>
      <c r="ADP139" s="29"/>
      <c r="ADQ139" s="29"/>
      <c r="ADR139" s="29"/>
      <c r="ADS139" s="29"/>
      <c r="ADT139" s="29"/>
      <c r="ADU139" s="29"/>
      <c r="ADV139" s="29"/>
      <c r="ADW139" s="29"/>
      <c r="ADX139" s="29"/>
      <c r="ADY139" s="29"/>
      <c r="ADZ139" s="29"/>
      <c r="AEA139" s="29"/>
      <c r="AEB139" s="29"/>
      <c r="AEC139" s="29"/>
      <c r="AED139" s="29"/>
      <c r="AEE139" s="29"/>
      <c r="AEF139" s="29"/>
      <c r="AEG139" s="29"/>
      <c r="AEH139" s="29"/>
      <c r="AEI139" s="29"/>
      <c r="AEJ139" s="29"/>
      <c r="AEK139" s="29"/>
      <c r="AEL139" s="29"/>
      <c r="AEM139" s="29"/>
      <c r="AEN139" s="29"/>
      <c r="AEO139" s="29"/>
      <c r="AEP139" s="29"/>
      <c r="AEQ139" s="29"/>
      <c r="AER139" s="29"/>
      <c r="AES139" s="29"/>
      <c r="AET139" s="29"/>
      <c r="AEU139" s="29"/>
      <c r="AEV139" s="29"/>
      <c r="AEW139" s="29"/>
      <c r="AEX139" s="29"/>
      <c r="AEY139" s="29"/>
      <c r="AEZ139" s="29"/>
      <c r="AFA139" s="29"/>
      <c r="AFB139" s="29"/>
      <c r="AFC139" s="29"/>
      <c r="AFD139" s="29"/>
      <c r="AFE139" s="29"/>
      <c r="AFF139" s="29"/>
      <c r="AFG139" s="29"/>
      <c r="AFH139" s="29"/>
      <c r="AFI139" s="29"/>
      <c r="AFJ139" s="29"/>
      <c r="AFK139" s="29"/>
      <c r="AFL139" s="29"/>
      <c r="AFM139" s="29"/>
      <c r="AFN139" s="29"/>
      <c r="AFO139" s="29"/>
      <c r="AFP139" s="29"/>
      <c r="AFQ139" s="29"/>
      <c r="AFR139" s="29"/>
      <c r="AFS139" s="29"/>
      <c r="AFT139" s="29"/>
      <c r="AFU139" s="29"/>
      <c r="AFV139" s="29"/>
      <c r="AFW139" s="29"/>
      <c r="AFX139" s="29"/>
      <c r="AFY139" s="29"/>
      <c r="AFZ139" s="29"/>
      <c r="AGA139" s="29"/>
      <c r="AGB139" s="29"/>
      <c r="AGC139" s="29"/>
      <c r="AGD139" s="29"/>
      <c r="AGE139" s="29"/>
      <c r="AGF139" s="29"/>
      <c r="AGG139" s="29"/>
      <c r="AGH139" s="29"/>
      <c r="AGI139" s="29"/>
      <c r="AGJ139" s="29"/>
      <c r="AGK139" s="29"/>
      <c r="AGL139" s="29"/>
      <c r="AGM139" s="29"/>
      <c r="AGN139" s="29"/>
      <c r="AGO139" s="29"/>
      <c r="AGP139" s="29"/>
      <c r="AGQ139" s="29"/>
      <c r="AGR139" s="29"/>
      <c r="AGS139" s="29"/>
      <c r="AGT139" s="29"/>
      <c r="AGU139" s="29"/>
      <c r="AGV139" s="29"/>
      <c r="AGW139" s="29"/>
      <c r="AGX139" s="29"/>
      <c r="AGY139" s="29"/>
      <c r="AGZ139" s="29"/>
      <c r="AHA139" s="29"/>
      <c r="AHB139" s="29"/>
      <c r="AHC139" s="29"/>
      <c r="AHD139" s="29"/>
      <c r="AHE139" s="29"/>
      <c r="AHF139" s="29"/>
      <c r="AHG139" s="29"/>
      <c r="AHH139" s="29"/>
      <c r="AHI139" s="29"/>
      <c r="AHJ139" s="29"/>
      <c r="AHK139" s="29"/>
      <c r="AHL139" s="29"/>
      <c r="AHM139" s="29"/>
      <c r="AHN139" s="29"/>
      <c r="AHO139" s="29"/>
      <c r="AHP139" s="29"/>
      <c r="AHQ139" s="29"/>
      <c r="AHR139" s="29"/>
      <c r="AHS139" s="29"/>
      <c r="AHT139" s="29"/>
      <c r="AHU139" s="29"/>
      <c r="AHV139" s="29"/>
      <c r="AHW139" s="29"/>
      <c r="AHX139" s="29"/>
      <c r="AHY139" s="29"/>
      <c r="AHZ139" s="29"/>
      <c r="AIA139" s="29"/>
      <c r="AIB139" s="29"/>
      <c r="AIC139" s="29"/>
      <c r="AID139" s="29"/>
      <c r="AIE139" s="29"/>
      <c r="AIF139" s="29"/>
      <c r="AIG139" s="29"/>
      <c r="AIH139" s="29"/>
      <c r="AII139" s="29"/>
      <c r="AIJ139" s="29"/>
      <c r="AIK139" s="29"/>
      <c r="AIL139" s="29"/>
      <c r="AIM139" s="29"/>
      <c r="AIN139" s="29"/>
      <c r="AIO139" s="29"/>
      <c r="AIP139" s="29"/>
      <c r="AIQ139" s="29"/>
      <c r="AIR139" s="29"/>
      <c r="AIS139" s="29"/>
      <c r="AIT139" s="29"/>
      <c r="AIU139" s="29"/>
      <c r="AIV139" s="29"/>
      <c r="AIW139" s="29"/>
      <c r="AIX139" s="29"/>
      <c r="AIY139" s="29"/>
      <c r="AIZ139" s="29"/>
      <c r="AJA139" s="29"/>
      <c r="AJB139" s="29"/>
      <c r="AJC139" s="29"/>
      <c r="AJD139" s="29"/>
      <c r="AJE139" s="29"/>
      <c r="AJF139" s="29"/>
      <c r="AJG139" s="29"/>
      <c r="AJH139" s="29"/>
      <c r="AJI139" s="29"/>
      <c r="AJJ139" s="29"/>
      <c r="AJK139" s="29"/>
      <c r="AJL139" s="29"/>
      <c r="AJM139" s="29"/>
      <c r="AJN139" s="29"/>
      <c r="AJO139" s="29"/>
      <c r="AJP139" s="29"/>
      <c r="AJQ139" s="29"/>
      <c r="AJR139" s="29"/>
      <c r="AJS139" s="29"/>
      <c r="AJT139" s="29"/>
      <c r="AJU139" s="29"/>
      <c r="AJV139" s="29"/>
      <c r="AJW139" s="29"/>
      <c r="AJX139" s="29"/>
      <c r="AJY139" s="29"/>
      <c r="AJZ139" s="29"/>
      <c r="AKA139" s="29"/>
      <c r="AKB139" s="29"/>
      <c r="AKC139" s="29"/>
      <c r="AKD139" s="29"/>
      <c r="AKE139" s="29"/>
      <c r="AKF139" s="29"/>
      <c r="AKG139" s="29"/>
      <c r="AKH139" s="29"/>
      <c r="AKI139" s="29"/>
      <c r="AKJ139" s="29"/>
      <c r="AKK139" s="29"/>
      <c r="AKL139" s="29"/>
      <c r="AKM139" s="29"/>
      <c r="AKN139" s="29"/>
      <c r="AKO139" s="29"/>
      <c r="AKP139" s="29"/>
      <c r="AKQ139" s="29"/>
      <c r="AKR139" s="29"/>
      <c r="AKS139" s="29"/>
      <c r="AKT139" s="29"/>
      <c r="AKU139" s="29"/>
      <c r="AKV139" s="29"/>
      <c r="AKW139" s="29"/>
      <c r="AKX139" s="29"/>
      <c r="AKY139" s="29"/>
      <c r="AKZ139" s="29"/>
      <c r="ALA139" s="29"/>
      <c r="ALB139" s="29"/>
      <c r="ALC139" s="29"/>
      <c r="ALD139" s="29"/>
      <c r="ALE139" s="29"/>
      <c r="ALF139" s="29"/>
      <c r="ALG139" s="29"/>
      <c r="ALH139" s="29"/>
      <c r="ALI139" s="29"/>
      <c r="ALJ139" s="29"/>
      <c r="ALK139" s="29"/>
      <c r="ALL139" s="29"/>
      <c r="ALM139" s="29"/>
      <c r="ALN139" s="29"/>
      <c r="ALO139" s="29"/>
      <c r="ALP139" s="29"/>
      <c r="ALQ139" s="29"/>
      <c r="ALR139" s="29"/>
      <c r="ALS139" s="29"/>
      <c r="ALT139" s="29"/>
      <c r="ALU139" s="29"/>
      <c r="ALV139" s="29"/>
      <c r="ALW139" s="29"/>
      <c r="ALX139" s="29"/>
      <c r="ALY139" s="29"/>
      <c r="ALZ139" s="29"/>
      <c r="AMA139" s="29"/>
      <c r="AMB139" s="29"/>
      <c r="AMC139" s="29"/>
      <c r="AMD139" s="29"/>
      <c r="AME139" s="29"/>
      <c r="AMF139" s="29"/>
      <c r="AMG139" s="29"/>
      <c r="AMH139" s="29"/>
      <c r="AMI139" s="29"/>
      <c r="AMJ139" s="29"/>
      <c r="AMK139" s="29"/>
      <c r="AML139" s="29"/>
      <c r="AMM139" s="29"/>
      <c r="AMN139" s="29"/>
      <c r="AMO139" s="29"/>
      <c r="AMP139" s="29"/>
      <c r="AMQ139" s="29"/>
      <c r="AMR139" s="29"/>
      <c r="AMS139" s="29"/>
      <c r="AMT139" s="29"/>
      <c r="AMU139" s="29"/>
      <c r="AMV139" s="29"/>
      <c r="AMW139" s="29"/>
      <c r="AMX139" s="29"/>
      <c r="AMY139" s="29"/>
      <c r="AMZ139" s="29"/>
      <c r="ANA139" s="29"/>
      <c r="ANB139" s="29"/>
      <c r="ANC139" s="29"/>
      <c r="AND139" s="29"/>
      <c r="ANE139" s="29"/>
      <c r="ANF139" s="29"/>
      <c r="ANG139" s="29"/>
      <c r="ANH139" s="29"/>
      <c r="ANI139" s="29"/>
      <c r="ANJ139" s="29"/>
      <c r="ANK139" s="29"/>
      <c r="ANL139" s="29"/>
      <c r="ANM139" s="29"/>
      <c r="ANN139" s="29"/>
      <c r="ANO139" s="29"/>
      <c r="ANP139" s="29"/>
      <c r="ANQ139" s="29"/>
      <c r="ANR139" s="29"/>
      <c r="ANS139" s="29"/>
      <c r="ANT139" s="29"/>
      <c r="ANU139" s="29"/>
      <c r="ANV139" s="29"/>
      <c r="ANW139" s="29"/>
      <c r="ANX139" s="29"/>
      <c r="ANY139" s="29"/>
      <c r="ANZ139" s="29"/>
      <c r="AOA139" s="29"/>
      <c r="AOB139" s="29"/>
      <c r="AOC139" s="29"/>
      <c r="AOD139" s="29"/>
      <c r="AOE139" s="29"/>
      <c r="AOF139" s="29"/>
      <c r="AOG139" s="29"/>
      <c r="AOH139" s="29"/>
      <c r="AOI139" s="29"/>
      <c r="AOJ139" s="29"/>
      <c r="AOK139" s="29"/>
      <c r="AOL139" s="29"/>
      <c r="AOM139" s="29"/>
      <c r="AON139" s="29"/>
      <c r="AOO139" s="29"/>
      <c r="AOP139" s="29"/>
      <c r="AOQ139" s="29"/>
      <c r="AOR139" s="29"/>
      <c r="AOS139" s="29"/>
      <c r="AOT139" s="29"/>
      <c r="AOU139" s="29"/>
      <c r="AOV139" s="29"/>
      <c r="AOW139" s="29"/>
      <c r="AOX139" s="29"/>
      <c r="AOY139" s="29"/>
      <c r="AOZ139" s="29"/>
      <c r="APA139" s="29"/>
      <c r="APB139" s="29"/>
      <c r="APC139" s="29"/>
      <c r="APD139" s="29"/>
      <c r="APE139" s="29"/>
      <c r="APF139" s="29"/>
      <c r="APG139" s="29"/>
      <c r="APH139" s="29"/>
      <c r="API139" s="29"/>
      <c r="APJ139" s="29"/>
      <c r="APK139" s="29"/>
      <c r="APL139" s="29"/>
      <c r="APM139" s="29"/>
      <c r="APN139" s="29"/>
      <c r="APO139" s="29"/>
      <c r="APP139" s="29"/>
      <c r="APQ139" s="29"/>
      <c r="APR139" s="29"/>
      <c r="APS139" s="29"/>
      <c r="APT139" s="29"/>
      <c r="APU139" s="29"/>
      <c r="APV139" s="29"/>
      <c r="APW139" s="29"/>
      <c r="APX139" s="29"/>
      <c r="APY139" s="29"/>
      <c r="APZ139" s="29"/>
      <c r="AQA139" s="29"/>
      <c r="AQB139" s="29"/>
      <c r="AQC139" s="29"/>
      <c r="AQD139" s="29"/>
      <c r="AQE139" s="29"/>
      <c r="AQF139" s="29"/>
      <c r="AQG139" s="29"/>
      <c r="AQH139" s="29"/>
      <c r="AQI139" s="29"/>
      <c r="AQJ139" s="29"/>
      <c r="AQK139" s="29"/>
      <c r="AQL139" s="29"/>
      <c r="AQM139" s="29"/>
      <c r="AQN139" s="29"/>
      <c r="AQO139" s="29"/>
      <c r="AQP139" s="29"/>
      <c r="AQQ139" s="29"/>
      <c r="AQR139" s="29"/>
      <c r="AQS139" s="29"/>
      <c r="AQT139" s="29"/>
      <c r="AQU139" s="29"/>
      <c r="AQV139" s="29"/>
      <c r="AQW139" s="29"/>
      <c r="AQX139" s="29"/>
      <c r="AQY139" s="29"/>
      <c r="AQZ139" s="29"/>
      <c r="ARA139" s="29"/>
      <c r="ARB139" s="29"/>
      <c r="ARC139" s="29"/>
      <c r="ARD139" s="29"/>
      <c r="ARE139" s="29"/>
      <c r="ARF139" s="29"/>
      <c r="ARG139" s="29"/>
      <c r="ARH139" s="29"/>
      <c r="ARI139" s="29"/>
      <c r="ARJ139" s="29"/>
      <c r="ARK139" s="29"/>
      <c r="ARL139" s="29"/>
      <c r="ARM139" s="29"/>
      <c r="ARN139" s="29"/>
      <c r="ARO139" s="29"/>
      <c r="ARP139" s="29"/>
      <c r="ARQ139" s="29"/>
      <c r="ARR139" s="29"/>
      <c r="ARS139" s="29"/>
      <c r="ART139" s="29"/>
      <c r="ARU139" s="29"/>
      <c r="ARV139" s="29"/>
      <c r="ARW139" s="29"/>
      <c r="ARX139" s="29"/>
      <c r="ARY139" s="29"/>
      <c r="ARZ139" s="29"/>
      <c r="ASA139" s="29"/>
      <c r="ASB139" s="29"/>
      <c r="ASC139" s="29"/>
      <c r="ASD139" s="29"/>
      <c r="ASE139" s="29"/>
      <c r="ASF139" s="29"/>
      <c r="ASG139" s="29"/>
      <c r="ASH139" s="29"/>
      <c r="ASI139" s="29"/>
      <c r="ASJ139" s="29"/>
      <c r="ASK139" s="29"/>
      <c r="ASL139" s="29"/>
      <c r="ASM139" s="29"/>
      <c r="ASN139" s="29"/>
      <c r="ASO139" s="29"/>
      <c r="ASP139" s="29"/>
      <c r="ASQ139" s="29"/>
      <c r="ASR139" s="29"/>
      <c r="ASS139" s="29"/>
      <c r="AST139" s="29"/>
      <c r="ASU139" s="29"/>
      <c r="ASV139" s="29"/>
      <c r="ASW139" s="29"/>
      <c r="ASX139" s="29"/>
      <c r="ASY139" s="29"/>
      <c r="ASZ139" s="29"/>
      <c r="ATA139" s="29"/>
      <c r="ATB139" s="29"/>
      <c r="ATC139" s="29"/>
      <c r="ATD139" s="29"/>
      <c r="ATE139" s="29"/>
      <c r="ATF139" s="29"/>
      <c r="ATG139" s="29"/>
      <c r="ATH139" s="29"/>
      <c r="ATI139" s="29"/>
      <c r="ATJ139" s="29"/>
      <c r="ATK139" s="29"/>
      <c r="ATL139" s="29"/>
      <c r="ATM139" s="29"/>
      <c r="ATN139" s="29"/>
      <c r="ATO139" s="29"/>
      <c r="ATP139" s="29"/>
      <c r="ATQ139" s="29"/>
      <c r="ATR139" s="29"/>
      <c r="ATS139" s="29"/>
      <c r="ATT139" s="29"/>
      <c r="ATU139" s="29"/>
      <c r="ATV139" s="29"/>
      <c r="ATW139" s="29"/>
      <c r="ATX139" s="29"/>
      <c r="ATY139" s="29"/>
      <c r="ATZ139" s="29"/>
      <c r="AUA139" s="29"/>
      <c r="AUB139" s="29"/>
      <c r="AUC139" s="29"/>
      <c r="AUD139" s="29"/>
      <c r="AUE139" s="29"/>
      <c r="AUF139" s="29"/>
      <c r="AUG139" s="29"/>
      <c r="AUH139" s="29"/>
      <c r="AUI139" s="29"/>
      <c r="AUJ139" s="29"/>
      <c r="AUK139" s="29"/>
      <c r="AUL139" s="29"/>
      <c r="AUM139" s="29"/>
      <c r="AUN139" s="29"/>
      <c r="AUO139" s="29"/>
      <c r="AUP139" s="29"/>
      <c r="AUQ139" s="29"/>
      <c r="AUR139" s="29"/>
      <c r="AUS139" s="29"/>
      <c r="AUT139" s="29"/>
      <c r="AUU139" s="29"/>
      <c r="AUV139" s="29"/>
      <c r="AUW139" s="29"/>
      <c r="AUX139" s="29"/>
      <c r="AUY139" s="29"/>
      <c r="AUZ139" s="29"/>
      <c r="AVA139" s="29"/>
      <c r="AVB139" s="29"/>
      <c r="AVC139" s="29"/>
      <c r="AVD139" s="29"/>
      <c r="AVE139" s="29"/>
      <c r="AVF139" s="29"/>
      <c r="AVG139" s="29"/>
      <c r="AVH139" s="29"/>
      <c r="AVI139" s="29"/>
      <c r="AVJ139" s="29"/>
      <c r="AVK139" s="29"/>
      <c r="AVL139" s="29"/>
      <c r="AVM139" s="29"/>
      <c r="AVN139" s="29"/>
      <c r="AVO139" s="29"/>
      <c r="AVP139" s="29"/>
      <c r="AVQ139" s="29"/>
      <c r="AVR139" s="29"/>
      <c r="AVS139" s="29"/>
      <c r="AVT139" s="29"/>
      <c r="AVU139" s="29"/>
      <c r="AVV139" s="29"/>
      <c r="AVW139" s="29"/>
      <c r="AVX139" s="29"/>
      <c r="AVY139" s="29"/>
      <c r="AVZ139" s="29"/>
      <c r="AWA139" s="29"/>
      <c r="AWB139" s="29"/>
      <c r="AWC139" s="29"/>
      <c r="AWD139" s="29"/>
      <c r="AWE139" s="29"/>
      <c r="AWF139" s="29"/>
      <c r="AWG139" s="29"/>
      <c r="AWH139" s="29"/>
      <c r="AWI139" s="29"/>
      <c r="AWJ139" s="29"/>
      <c r="AWK139" s="29"/>
      <c r="AWL139" s="29"/>
      <c r="AWM139" s="29"/>
      <c r="AWN139" s="29"/>
      <c r="AWO139" s="29"/>
      <c r="AWP139" s="29"/>
      <c r="AWQ139" s="29"/>
      <c r="AWR139" s="29"/>
      <c r="AWS139" s="29"/>
      <c r="AWT139" s="29"/>
      <c r="AWU139" s="29"/>
      <c r="AWV139" s="29"/>
      <c r="AWW139" s="29"/>
      <c r="AWX139" s="29"/>
      <c r="AWY139" s="29"/>
      <c r="AWZ139" s="29"/>
      <c r="AXA139" s="29"/>
      <c r="AXB139" s="29"/>
      <c r="AXC139" s="29"/>
      <c r="AXD139" s="29"/>
      <c r="AXE139" s="29"/>
      <c r="AXF139" s="29"/>
      <c r="AXG139" s="29"/>
      <c r="AXH139" s="29"/>
      <c r="AXI139" s="29"/>
      <c r="AXJ139" s="29"/>
      <c r="AXK139" s="29"/>
      <c r="AXL139" s="29"/>
      <c r="AXM139" s="29"/>
      <c r="AXN139" s="29"/>
      <c r="AXO139" s="29"/>
      <c r="AXP139" s="29"/>
      <c r="AXQ139" s="29"/>
      <c r="AXR139" s="29"/>
      <c r="AXS139" s="29"/>
      <c r="AXT139" s="29"/>
      <c r="AXU139" s="29"/>
      <c r="AXV139" s="29"/>
      <c r="AXW139" s="29"/>
      <c r="AXX139" s="29"/>
      <c r="AXY139" s="29"/>
      <c r="AXZ139" s="29"/>
      <c r="AYA139" s="29"/>
      <c r="AYB139" s="29"/>
      <c r="AYC139" s="29"/>
      <c r="AYD139" s="29"/>
      <c r="AYE139" s="29"/>
      <c r="AYF139" s="29"/>
      <c r="AYG139" s="29"/>
      <c r="AYH139" s="29"/>
      <c r="AYI139" s="29"/>
      <c r="AYJ139" s="29"/>
      <c r="AYK139" s="29"/>
      <c r="AYL139" s="29"/>
      <c r="AYM139" s="29"/>
      <c r="AYN139" s="29"/>
      <c r="AYO139" s="29"/>
      <c r="AYP139" s="29"/>
      <c r="AYQ139" s="29"/>
      <c r="AYR139" s="29"/>
      <c r="AYS139" s="29"/>
      <c r="AYT139" s="29"/>
      <c r="AYU139" s="29"/>
      <c r="AYV139" s="29"/>
      <c r="AYW139" s="29"/>
      <c r="AYX139" s="29"/>
      <c r="AYY139" s="29"/>
      <c r="AYZ139" s="29"/>
      <c r="AZA139" s="29"/>
      <c r="AZB139" s="29"/>
      <c r="AZC139" s="29"/>
      <c r="AZD139" s="29"/>
      <c r="AZE139" s="29"/>
      <c r="AZF139" s="29"/>
      <c r="AZG139" s="29"/>
      <c r="AZH139" s="29"/>
      <c r="AZI139" s="29"/>
      <c r="AZJ139" s="29"/>
      <c r="AZK139" s="29"/>
      <c r="AZL139" s="29"/>
      <c r="AZM139" s="29"/>
      <c r="AZN139" s="29"/>
      <c r="AZO139" s="29"/>
      <c r="AZP139" s="29"/>
      <c r="AZQ139" s="29"/>
      <c r="AZR139" s="29"/>
      <c r="AZS139" s="29"/>
      <c r="AZT139" s="29"/>
      <c r="AZU139" s="29"/>
      <c r="AZV139" s="29"/>
      <c r="AZW139" s="29"/>
      <c r="AZX139" s="29"/>
      <c r="AZY139" s="29"/>
      <c r="AZZ139" s="29"/>
      <c r="BAA139" s="29"/>
      <c r="BAB139" s="29"/>
      <c r="BAC139" s="29"/>
      <c r="BAD139" s="29"/>
    </row>
    <row r="140" spans="1:1382" s="89" customFormat="1" ht="14" x14ac:dyDescent="0.2">
      <c r="A140" s="118">
        <v>395</v>
      </c>
      <c r="B140" s="44">
        <v>362</v>
      </c>
      <c r="C140" s="40">
        <v>38695128</v>
      </c>
      <c r="D140" s="44">
        <v>2967899</v>
      </c>
      <c r="E140" s="31" t="s">
        <v>1694</v>
      </c>
      <c r="F140" s="30" t="s">
        <v>745</v>
      </c>
      <c r="G140" s="94">
        <v>27274</v>
      </c>
      <c r="H140" s="40" t="s">
        <v>480</v>
      </c>
      <c r="I140" s="40" t="s">
        <v>563</v>
      </c>
      <c r="J140" s="42">
        <v>40</v>
      </c>
      <c r="K140" s="42">
        <v>34</v>
      </c>
      <c r="L140" s="42">
        <f t="shared" si="9"/>
        <v>6</v>
      </c>
      <c r="M140" s="30" t="s">
        <v>594</v>
      </c>
      <c r="N140" s="56" t="s">
        <v>807</v>
      </c>
      <c r="O140" s="30" t="s">
        <v>453</v>
      </c>
      <c r="P140" s="44">
        <v>4</v>
      </c>
      <c r="Q140" s="30" t="s">
        <v>3747</v>
      </c>
      <c r="R140" s="30" t="s">
        <v>1695</v>
      </c>
      <c r="S140" s="32">
        <v>42087</v>
      </c>
      <c r="T140" s="32">
        <v>42093</v>
      </c>
      <c r="U140" s="42">
        <f t="shared" ref="U140:U146" si="11">SUM(T140-S140)</f>
        <v>6</v>
      </c>
      <c r="V140" s="32" t="s">
        <v>453</v>
      </c>
      <c r="W140" s="32" t="s">
        <v>563</v>
      </c>
      <c r="X140" s="30" t="s">
        <v>904</v>
      </c>
      <c r="Y140" s="30" t="s">
        <v>1671</v>
      </c>
      <c r="Z140" s="56" t="s">
        <v>804</v>
      </c>
      <c r="AA140" s="45">
        <v>42142</v>
      </c>
      <c r="AB140" s="80" t="s">
        <v>807</v>
      </c>
      <c r="AC140" s="32">
        <v>42794</v>
      </c>
      <c r="AD140" s="61">
        <f t="shared" si="10"/>
        <v>21.435616438356163</v>
      </c>
      <c r="AE140" s="32" t="s">
        <v>539</v>
      </c>
      <c r="AF140" s="42">
        <v>1</v>
      </c>
      <c r="AG140" s="32" t="s">
        <v>539</v>
      </c>
      <c r="AH140" s="42">
        <v>1</v>
      </c>
      <c r="AI140" s="32" t="s">
        <v>539</v>
      </c>
      <c r="AJ140" s="42">
        <v>1</v>
      </c>
      <c r="AK140" s="32" t="s">
        <v>643</v>
      </c>
      <c r="AL140" s="42">
        <v>1</v>
      </c>
      <c r="AM140" s="32"/>
      <c r="AN140" s="42"/>
      <c r="AO140" s="32"/>
      <c r="AP140" s="42"/>
      <c r="AQ140" s="42"/>
      <c r="AR140" s="42"/>
      <c r="AS140" s="42"/>
      <c r="AT140" s="42"/>
      <c r="AU140" s="42"/>
      <c r="AV140" s="42"/>
      <c r="AW140" s="42"/>
      <c r="AX140" s="42"/>
      <c r="AY140" s="49" t="s">
        <v>929</v>
      </c>
      <c r="AZ140" s="32" t="s">
        <v>539</v>
      </c>
      <c r="BA140" s="42">
        <v>1</v>
      </c>
      <c r="BB140" s="44">
        <v>4</v>
      </c>
      <c r="BC140" s="30" t="s">
        <v>3748</v>
      </c>
      <c r="BD140" s="42" t="s">
        <v>453</v>
      </c>
      <c r="BE140" s="42" t="s">
        <v>453</v>
      </c>
      <c r="BF140" s="43" t="s">
        <v>807</v>
      </c>
      <c r="BG140" s="40" t="s">
        <v>453</v>
      </c>
      <c r="BH140" s="40" t="s">
        <v>453</v>
      </c>
      <c r="BI140" s="40" t="s">
        <v>453</v>
      </c>
      <c r="BJ140" s="40" t="s">
        <v>453</v>
      </c>
      <c r="BK140" s="31" t="s">
        <v>3749</v>
      </c>
      <c r="BL140" s="31" t="s">
        <v>3750</v>
      </c>
      <c r="BM140" s="30">
        <v>98</v>
      </c>
      <c r="BN140" s="30">
        <v>92</v>
      </c>
      <c r="BO140" s="30">
        <v>95</v>
      </c>
      <c r="BP140" s="30" t="s">
        <v>3751</v>
      </c>
      <c r="BQ140" s="30" t="s">
        <v>3244</v>
      </c>
      <c r="BR140" s="30" t="s">
        <v>453</v>
      </c>
      <c r="BS140" s="30" t="s">
        <v>872</v>
      </c>
      <c r="BT140" s="30" t="s">
        <v>453</v>
      </c>
      <c r="BU140" s="30" t="s">
        <v>929</v>
      </c>
      <c r="BV140" s="30" t="s">
        <v>3629</v>
      </c>
      <c r="BW140" s="30">
        <v>96</v>
      </c>
      <c r="BX140" s="30">
        <v>88</v>
      </c>
      <c r="BY140" s="30">
        <v>91</v>
      </c>
      <c r="BZ140" s="30" t="s">
        <v>1737</v>
      </c>
      <c r="CA140" s="112"/>
      <c r="CC140" s="29"/>
      <c r="CD140" s="29"/>
      <c r="CE140" s="29"/>
      <c r="CF140" s="29"/>
      <c r="CG140" s="29"/>
      <c r="CH140" s="29"/>
      <c r="CI140" s="29"/>
      <c r="CJ140" s="29"/>
      <c r="CK140" s="29"/>
      <c r="CL140" s="29"/>
      <c r="CM140" s="29"/>
      <c r="CN140" s="29"/>
      <c r="CO140" s="29"/>
      <c r="CP140" s="29"/>
      <c r="CQ140" s="29"/>
      <c r="CR140" s="29"/>
      <c r="CS140" s="29"/>
      <c r="CT140" s="29"/>
      <c r="CU140" s="29"/>
      <c r="CV140" s="29"/>
      <c r="CW140" s="29"/>
      <c r="CX140" s="29"/>
      <c r="CY140" s="29"/>
      <c r="CZ140" s="29"/>
      <c r="DA140" s="29"/>
      <c r="DB140" s="29"/>
      <c r="DC140" s="29"/>
      <c r="DD140" s="29"/>
      <c r="DE140" s="29"/>
      <c r="DF140" s="29"/>
      <c r="DG140" s="29"/>
      <c r="DH140" s="29"/>
      <c r="DI140" s="29"/>
      <c r="DJ140" s="29"/>
      <c r="DK140" s="29"/>
      <c r="DL140" s="29"/>
      <c r="DM140" s="29"/>
      <c r="DN140" s="29"/>
      <c r="DO140" s="29"/>
      <c r="DP140" s="29"/>
      <c r="DQ140" s="29"/>
      <c r="DR140" s="29"/>
      <c r="DS140" s="29"/>
      <c r="DT140" s="29"/>
      <c r="DU140" s="29"/>
      <c r="DV140" s="29"/>
      <c r="DW140" s="29"/>
      <c r="DX140" s="29"/>
      <c r="DY140" s="29"/>
      <c r="DZ140" s="29"/>
      <c r="EA140" s="29"/>
      <c r="EB140" s="29"/>
      <c r="EC140" s="29"/>
      <c r="ED140" s="29"/>
      <c r="EE140" s="29"/>
      <c r="EF140" s="29"/>
      <c r="EG140" s="29"/>
      <c r="EH140" s="29"/>
      <c r="EI140" s="29"/>
      <c r="EJ140" s="29"/>
      <c r="EK140" s="29"/>
      <c r="EL140" s="29"/>
      <c r="EM140" s="29"/>
      <c r="EN140" s="29"/>
      <c r="EO140" s="29"/>
      <c r="EP140" s="29"/>
      <c r="EQ140" s="29"/>
      <c r="ER140" s="29"/>
      <c r="ES140" s="29"/>
      <c r="ET140" s="29"/>
      <c r="EU140" s="29"/>
      <c r="EV140" s="29"/>
      <c r="EW140" s="29"/>
      <c r="EX140" s="29"/>
      <c r="EY140" s="29"/>
      <c r="EZ140" s="29"/>
      <c r="FA140" s="29"/>
      <c r="FB140" s="29"/>
      <c r="FC140" s="29"/>
      <c r="FD140" s="29"/>
      <c r="FE140" s="29"/>
      <c r="FF140" s="29"/>
      <c r="FG140" s="29"/>
      <c r="FH140" s="29"/>
      <c r="FI140" s="29"/>
      <c r="FJ140" s="29"/>
      <c r="FK140" s="29"/>
      <c r="FL140" s="29"/>
      <c r="FM140" s="29"/>
      <c r="FN140" s="29"/>
      <c r="FO140" s="29"/>
      <c r="FP140" s="29"/>
      <c r="FQ140" s="29"/>
      <c r="FR140" s="29"/>
      <c r="FS140" s="29"/>
      <c r="FT140" s="29"/>
      <c r="FU140" s="29"/>
      <c r="FV140" s="29"/>
      <c r="FW140" s="29"/>
      <c r="FX140" s="29"/>
      <c r="FY140" s="29"/>
      <c r="FZ140" s="29"/>
      <c r="GA140" s="29"/>
      <c r="GB140" s="29"/>
      <c r="GC140" s="29"/>
      <c r="GD140" s="29"/>
      <c r="GE140" s="29"/>
      <c r="GF140" s="29"/>
      <c r="GG140" s="29"/>
      <c r="GH140" s="29"/>
      <c r="GI140" s="29"/>
      <c r="GJ140" s="29"/>
      <c r="GK140" s="29"/>
      <c r="GL140" s="29"/>
      <c r="GM140" s="29"/>
      <c r="GN140" s="29"/>
      <c r="GO140" s="29"/>
      <c r="GP140" s="29"/>
      <c r="GQ140" s="29"/>
      <c r="GR140" s="29"/>
      <c r="GS140" s="29"/>
      <c r="GT140" s="29"/>
      <c r="GU140" s="29"/>
      <c r="GV140" s="29"/>
      <c r="GW140" s="29"/>
      <c r="GX140" s="29"/>
      <c r="GY140" s="29"/>
      <c r="GZ140" s="29"/>
      <c r="HA140" s="29"/>
      <c r="HB140" s="29"/>
      <c r="HC140" s="29"/>
      <c r="HD140" s="29"/>
      <c r="HE140" s="29"/>
      <c r="HF140" s="29"/>
      <c r="HG140" s="29"/>
      <c r="HH140" s="29"/>
      <c r="HI140" s="29"/>
      <c r="HJ140" s="29"/>
      <c r="HK140" s="29"/>
      <c r="HL140" s="29"/>
      <c r="HM140" s="29"/>
      <c r="HN140" s="29"/>
      <c r="HO140" s="29"/>
      <c r="HP140" s="29"/>
      <c r="HQ140" s="29"/>
      <c r="HR140" s="29"/>
      <c r="HS140" s="29"/>
      <c r="HT140" s="29"/>
      <c r="HU140" s="29"/>
      <c r="HV140" s="29"/>
      <c r="HW140" s="29"/>
      <c r="HX140" s="29"/>
      <c r="HY140" s="29"/>
      <c r="HZ140" s="29"/>
      <c r="IA140" s="29"/>
      <c r="IB140" s="29"/>
      <c r="IC140" s="29"/>
      <c r="ID140" s="29"/>
      <c r="IE140" s="29"/>
      <c r="IF140" s="29"/>
      <c r="IG140" s="29"/>
      <c r="IH140" s="29"/>
      <c r="II140" s="29"/>
      <c r="IJ140" s="29"/>
      <c r="IK140" s="29"/>
      <c r="IL140" s="29"/>
      <c r="IM140" s="29"/>
      <c r="IN140" s="29"/>
      <c r="IO140" s="29"/>
      <c r="IP140" s="29"/>
      <c r="IQ140" s="29"/>
      <c r="IR140" s="29"/>
      <c r="IS140" s="29"/>
      <c r="IT140" s="29"/>
      <c r="IU140" s="29"/>
      <c r="IV140" s="29"/>
      <c r="IW140" s="29"/>
      <c r="IX140" s="29"/>
      <c r="IY140" s="29"/>
      <c r="IZ140" s="29"/>
      <c r="JA140" s="29"/>
      <c r="JB140" s="29"/>
      <c r="JC140" s="29"/>
      <c r="JD140" s="29"/>
      <c r="JE140" s="29"/>
      <c r="JF140" s="29"/>
      <c r="JG140" s="29"/>
      <c r="JH140" s="29"/>
      <c r="JI140" s="29"/>
      <c r="JJ140" s="29"/>
      <c r="JK140" s="29"/>
      <c r="JL140" s="29"/>
      <c r="JM140" s="29"/>
      <c r="JN140" s="29"/>
      <c r="JO140" s="29"/>
      <c r="JP140" s="29"/>
      <c r="JQ140" s="29"/>
      <c r="JR140" s="29"/>
      <c r="JS140" s="29"/>
      <c r="JT140" s="29"/>
      <c r="JU140" s="29"/>
      <c r="JV140" s="29"/>
      <c r="JW140" s="29"/>
      <c r="JX140" s="29"/>
      <c r="JY140" s="29"/>
      <c r="JZ140" s="29"/>
      <c r="KA140" s="29"/>
      <c r="KB140" s="29"/>
      <c r="KC140" s="29"/>
      <c r="KD140" s="29"/>
      <c r="KE140" s="29"/>
      <c r="KF140" s="29"/>
      <c r="KG140" s="29"/>
      <c r="KH140" s="29"/>
      <c r="KI140" s="29"/>
      <c r="KJ140" s="29"/>
      <c r="KK140" s="29"/>
      <c r="KL140" s="29"/>
      <c r="KM140" s="29"/>
      <c r="KN140" s="29"/>
      <c r="KO140" s="29"/>
      <c r="KP140" s="29"/>
      <c r="KQ140" s="29"/>
      <c r="KR140" s="29"/>
      <c r="KS140" s="29"/>
      <c r="KT140" s="29"/>
      <c r="KU140" s="29"/>
      <c r="KV140" s="29"/>
      <c r="KW140" s="29"/>
      <c r="KX140" s="29"/>
      <c r="KY140" s="29"/>
      <c r="KZ140" s="29"/>
      <c r="LA140" s="29"/>
      <c r="LB140" s="29"/>
      <c r="LC140" s="29"/>
      <c r="LD140" s="29"/>
      <c r="LE140" s="29"/>
      <c r="LF140" s="29"/>
      <c r="LG140" s="29"/>
      <c r="LH140" s="29"/>
      <c r="LI140" s="29"/>
      <c r="LJ140" s="29"/>
      <c r="LK140" s="29"/>
      <c r="LL140" s="29"/>
      <c r="LM140" s="29"/>
      <c r="LN140" s="29"/>
      <c r="LO140" s="29"/>
      <c r="LP140" s="29"/>
      <c r="LQ140" s="29"/>
      <c r="LR140" s="29"/>
      <c r="LS140" s="29"/>
      <c r="LT140" s="29"/>
      <c r="LU140" s="29"/>
      <c r="LV140" s="29"/>
      <c r="LW140" s="29"/>
      <c r="LX140" s="29"/>
      <c r="LY140" s="29"/>
      <c r="LZ140" s="29"/>
      <c r="MA140" s="29"/>
      <c r="MB140" s="29"/>
      <c r="MC140" s="29"/>
      <c r="MD140" s="29"/>
      <c r="ME140" s="29"/>
      <c r="MF140" s="29"/>
      <c r="MG140" s="29"/>
      <c r="MH140" s="29"/>
      <c r="MI140" s="29"/>
      <c r="MJ140" s="29"/>
      <c r="MK140" s="29"/>
      <c r="ML140" s="29"/>
      <c r="MM140" s="29"/>
      <c r="MN140" s="29"/>
      <c r="MO140" s="29"/>
      <c r="MP140" s="29"/>
      <c r="MQ140" s="29"/>
      <c r="MR140" s="29"/>
      <c r="MS140" s="29"/>
      <c r="MT140" s="29"/>
      <c r="MU140" s="29"/>
      <c r="MV140" s="29"/>
      <c r="MW140" s="29"/>
      <c r="MX140" s="29"/>
      <c r="MY140" s="29"/>
      <c r="MZ140" s="29"/>
      <c r="NA140" s="29"/>
      <c r="NB140" s="29"/>
      <c r="NC140" s="29"/>
      <c r="ND140" s="29"/>
      <c r="NE140" s="29"/>
      <c r="NF140" s="29"/>
      <c r="NG140" s="29"/>
      <c r="NH140" s="29"/>
      <c r="NI140" s="29"/>
      <c r="NJ140" s="29"/>
      <c r="NK140" s="29"/>
      <c r="NL140" s="29"/>
      <c r="NM140" s="29"/>
      <c r="NN140" s="29"/>
      <c r="NO140" s="29"/>
      <c r="NP140" s="29"/>
      <c r="NQ140" s="29"/>
      <c r="NR140" s="29"/>
      <c r="NS140" s="29"/>
      <c r="NT140" s="29"/>
      <c r="NU140" s="29"/>
      <c r="NV140" s="29"/>
      <c r="NW140" s="29"/>
      <c r="NX140" s="29"/>
      <c r="NY140" s="29"/>
      <c r="NZ140" s="29"/>
      <c r="OA140" s="29"/>
      <c r="OB140" s="29"/>
      <c r="OC140" s="29"/>
      <c r="OD140" s="29"/>
      <c r="OE140" s="29"/>
      <c r="OF140" s="29"/>
      <c r="OG140" s="29"/>
      <c r="OH140" s="29"/>
      <c r="OI140" s="29"/>
      <c r="OJ140" s="29"/>
      <c r="OK140" s="29"/>
      <c r="OL140" s="29"/>
      <c r="OM140" s="29"/>
      <c r="ON140" s="29"/>
      <c r="OO140" s="29"/>
      <c r="OP140" s="29"/>
      <c r="OQ140" s="29"/>
      <c r="OR140" s="29"/>
      <c r="OS140" s="29"/>
      <c r="OT140" s="29"/>
      <c r="OU140" s="29"/>
      <c r="OV140" s="29"/>
      <c r="OW140" s="29"/>
      <c r="OX140" s="29"/>
      <c r="OY140" s="29"/>
      <c r="OZ140" s="29"/>
      <c r="PA140" s="29"/>
      <c r="PB140" s="29"/>
      <c r="PC140" s="29"/>
      <c r="PD140" s="29"/>
      <c r="PE140" s="29"/>
      <c r="PF140" s="29"/>
      <c r="PG140" s="29"/>
      <c r="PH140" s="29"/>
      <c r="PI140" s="29"/>
      <c r="PJ140" s="29"/>
      <c r="PK140" s="29"/>
      <c r="PL140" s="29"/>
      <c r="PM140" s="29"/>
      <c r="PN140" s="29"/>
      <c r="PO140" s="29"/>
      <c r="PP140" s="29"/>
      <c r="PQ140" s="29"/>
      <c r="PR140" s="29"/>
      <c r="PS140" s="29"/>
      <c r="PT140" s="29"/>
      <c r="PU140" s="29"/>
      <c r="PV140" s="29"/>
      <c r="PW140" s="29"/>
      <c r="PX140" s="29"/>
      <c r="PY140" s="29"/>
      <c r="PZ140" s="29"/>
      <c r="QA140" s="29"/>
      <c r="QB140" s="29"/>
      <c r="QC140" s="29"/>
      <c r="QD140" s="29"/>
      <c r="QE140" s="29"/>
      <c r="QF140" s="29"/>
      <c r="QG140" s="29"/>
      <c r="QH140" s="29"/>
      <c r="QI140" s="29"/>
      <c r="QJ140" s="29"/>
      <c r="QK140" s="29"/>
      <c r="QL140" s="29"/>
      <c r="QM140" s="29"/>
      <c r="QN140" s="29"/>
      <c r="QO140" s="29"/>
      <c r="QP140" s="29"/>
      <c r="QQ140" s="29"/>
      <c r="QR140" s="29"/>
      <c r="QS140" s="29"/>
      <c r="QT140" s="29"/>
      <c r="QU140" s="29"/>
      <c r="QV140" s="29"/>
      <c r="QW140" s="29"/>
      <c r="QX140" s="29"/>
      <c r="QY140" s="29"/>
      <c r="QZ140" s="29"/>
      <c r="RA140" s="29"/>
      <c r="RB140" s="29"/>
      <c r="RC140" s="29"/>
      <c r="RD140" s="29"/>
      <c r="RE140" s="29"/>
      <c r="RF140" s="29"/>
      <c r="RG140" s="29"/>
      <c r="RH140" s="29"/>
      <c r="RI140" s="29"/>
      <c r="RJ140" s="29"/>
      <c r="RK140" s="29"/>
      <c r="RL140" s="29"/>
      <c r="RM140" s="29"/>
      <c r="RN140" s="29"/>
      <c r="RO140" s="29"/>
      <c r="RP140" s="29"/>
      <c r="RQ140" s="29"/>
      <c r="RR140" s="29"/>
      <c r="RS140" s="29"/>
      <c r="RT140" s="29"/>
      <c r="RU140" s="29"/>
      <c r="RV140" s="29"/>
      <c r="RW140" s="29"/>
      <c r="RX140" s="29"/>
      <c r="RY140" s="29"/>
      <c r="RZ140" s="29"/>
      <c r="SA140" s="29"/>
      <c r="SB140" s="29"/>
      <c r="SC140" s="29"/>
      <c r="SD140" s="29"/>
      <c r="SE140" s="29"/>
      <c r="SF140" s="29"/>
      <c r="SG140" s="29"/>
      <c r="SH140" s="29"/>
      <c r="SI140" s="29"/>
      <c r="SJ140" s="29"/>
      <c r="SK140" s="29"/>
      <c r="SL140" s="29"/>
      <c r="SM140" s="29"/>
      <c r="SN140" s="29"/>
      <c r="SO140" s="29"/>
      <c r="SP140" s="29"/>
      <c r="SQ140" s="29"/>
      <c r="SR140" s="29"/>
      <c r="SS140" s="29"/>
      <c r="ST140" s="29"/>
      <c r="SU140" s="29"/>
      <c r="SV140" s="29"/>
      <c r="SW140" s="29"/>
      <c r="SX140" s="29"/>
      <c r="SY140" s="29"/>
      <c r="SZ140" s="29"/>
      <c r="TA140" s="29"/>
      <c r="TB140" s="29"/>
      <c r="TC140" s="29"/>
      <c r="TD140" s="29"/>
      <c r="TE140" s="29"/>
      <c r="TF140" s="29"/>
      <c r="TG140" s="29"/>
      <c r="TH140" s="29"/>
      <c r="TI140" s="29"/>
      <c r="TJ140" s="29"/>
      <c r="TK140" s="29"/>
      <c r="TL140" s="29"/>
      <c r="TM140" s="29"/>
      <c r="TN140" s="29"/>
      <c r="TO140" s="29"/>
      <c r="TP140" s="29"/>
      <c r="TQ140" s="29"/>
      <c r="TR140" s="29"/>
      <c r="TS140" s="29"/>
      <c r="TT140" s="29"/>
      <c r="TU140" s="29"/>
      <c r="TV140" s="29"/>
      <c r="TW140" s="29"/>
      <c r="TX140" s="29"/>
      <c r="TY140" s="29"/>
      <c r="TZ140" s="29"/>
      <c r="UA140" s="29"/>
      <c r="UB140" s="29"/>
      <c r="UC140" s="29"/>
      <c r="UD140" s="29"/>
      <c r="UE140" s="29"/>
      <c r="UF140" s="29"/>
      <c r="UG140" s="29"/>
      <c r="UH140" s="29"/>
      <c r="UI140" s="29"/>
      <c r="UJ140" s="29"/>
      <c r="UK140" s="29"/>
      <c r="UL140" s="29"/>
      <c r="UM140" s="29"/>
      <c r="UN140" s="29"/>
      <c r="UO140" s="29"/>
      <c r="UP140" s="29"/>
      <c r="UQ140" s="29"/>
      <c r="UR140" s="29"/>
      <c r="US140" s="29"/>
      <c r="UT140" s="29"/>
      <c r="UU140" s="29"/>
      <c r="UV140" s="29"/>
      <c r="UW140" s="29"/>
      <c r="UX140" s="29"/>
      <c r="UY140" s="29"/>
      <c r="UZ140" s="29"/>
      <c r="VA140" s="29"/>
      <c r="VB140" s="29"/>
      <c r="VC140" s="29"/>
      <c r="VD140" s="29"/>
      <c r="VE140" s="29"/>
      <c r="VF140" s="29"/>
      <c r="VG140" s="29"/>
      <c r="VH140" s="29"/>
      <c r="VI140" s="29"/>
      <c r="VJ140" s="29"/>
      <c r="VK140" s="29"/>
      <c r="VL140" s="29"/>
      <c r="VM140" s="29"/>
      <c r="VN140" s="29"/>
      <c r="VO140" s="29"/>
      <c r="VP140" s="29"/>
      <c r="VQ140" s="29"/>
      <c r="VR140" s="29"/>
      <c r="VS140" s="29"/>
      <c r="VT140" s="29"/>
      <c r="VU140" s="29"/>
      <c r="VV140" s="29"/>
      <c r="VW140" s="29"/>
      <c r="VX140" s="29"/>
      <c r="VY140" s="29"/>
      <c r="VZ140" s="29"/>
      <c r="WA140" s="29"/>
      <c r="WB140" s="29"/>
      <c r="WC140" s="29"/>
      <c r="WD140" s="29"/>
      <c r="WE140" s="29"/>
      <c r="WF140" s="29"/>
      <c r="WG140" s="29"/>
      <c r="WH140" s="29"/>
      <c r="WI140" s="29"/>
      <c r="WJ140" s="29"/>
      <c r="WK140" s="29"/>
      <c r="WL140" s="29"/>
      <c r="WM140" s="29"/>
      <c r="WN140" s="29"/>
      <c r="WO140" s="29"/>
      <c r="WP140" s="29"/>
      <c r="WQ140" s="29"/>
      <c r="WR140" s="29"/>
      <c r="WS140" s="29"/>
      <c r="WT140" s="29"/>
      <c r="WU140" s="29"/>
      <c r="WV140" s="29"/>
      <c r="WW140" s="29"/>
      <c r="WX140" s="29"/>
      <c r="WY140" s="29"/>
      <c r="WZ140" s="29"/>
      <c r="XA140" s="29"/>
      <c r="XB140" s="29"/>
      <c r="XC140" s="29"/>
      <c r="XD140" s="29"/>
      <c r="XE140" s="29"/>
      <c r="XF140" s="29"/>
      <c r="XG140" s="29"/>
      <c r="XH140" s="29"/>
      <c r="XI140" s="29"/>
      <c r="XJ140" s="29"/>
      <c r="XK140" s="29"/>
      <c r="XL140" s="29"/>
      <c r="XM140" s="29"/>
      <c r="XN140" s="29"/>
      <c r="XO140" s="29"/>
      <c r="XP140" s="29"/>
      <c r="XQ140" s="29"/>
      <c r="XR140" s="29"/>
      <c r="XS140" s="29"/>
      <c r="XT140" s="29"/>
      <c r="XU140" s="29"/>
      <c r="XV140" s="29"/>
      <c r="XW140" s="29"/>
      <c r="XX140" s="29"/>
      <c r="XY140" s="29"/>
      <c r="XZ140" s="29"/>
      <c r="YA140" s="29"/>
      <c r="YB140" s="29"/>
      <c r="YC140" s="29"/>
      <c r="YD140" s="29"/>
      <c r="YE140" s="29"/>
      <c r="YF140" s="29"/>
      <c r="YG140" s="29"/>
      <c r="YH140" s="29"/>
      <c r="YI140" s="29"/>
      <c r="YJ140" s="29"/>
      <c r="YK140" s="29"/>
      <c r="YL140" s="29"/>
      <c r="YM140" s="29"/>
      <c r="YN140" s="29"/>
      <c r="YO140" s="29"/>
      <c r="YP140" s="29"/>
      <c r="YQ140" s="29"/>
      <c r="YR140" s="29"/>
      <c r="YS140" s="29"/>
      <c r="YT140" s="29"/>
      <c r="YU140" s="29"/>
      <c r="YV140" s="29"/>
      <c r="YW140" s="29"/>
      <c r="YX140" s="29"/>
      <c r="YY140" s="29"/>
      <c r="YZ140" s="29"/>
      <c r="ZA140" s="29"/>
      <c r="ZB140" s="29"/>
      <c r="ZC140" s="29"/>
      <c r="ZD140" s="29"/>
      <c r="ZE140" s="29"/>
      <c r="ZF140" s="29"/>
      <c r="ZG140" s="29"/>
      <c r="ZH140" s="29"/>
      <c r="ZI140" s="29"/>
      <c r="ZJ140" s="29"/>
      <c r="ZK140" s="29"/>
      <c r="ZL140" s="29"/>
      <c r="ZM140" s="29"/>
      <c r="ZN140" s="29"/>
      <c r="ZO140" s="29"/>
      <c r="ZP140" s="29"/>
      <c r="ZQ140" s="29"/>
      <c r="ZR140" s="29"/>
      <c r="ZS140" s="29"/>
      <c r="ZT140" s="29"/>
      <c r="ZU140" s="29"/>
      <c r="ZV140" s="29"/>
      <c r="ZW140" s="29"/>
      <c r="ZX140" s="29"/>
      <c r="ZY140" s="29"/>
      <c r="ZZ140" s="29"/>
      <c r="AAA140" s="29"/>
      <c r="AAB140" s="29"/>
      <c r="AAC140" s="29"/>
      <c r="AAD140" s="29"/>
      <c r="AAE140" s="29"/>
      <c r="AAF140" s="29"/>
      <c r="AAG140" s="29"/>
      <c r="AAH140" s="29"/>
      <c r="AAI140" s="29"/>
      <c r="AAJ140" s="29"/>
      <c r="AAK140" s="29"/>
      <c r="AAL140" s="29"/>
      <c r="AAM140" s="29"/>
      <c r="AAN140" s="29"/>
      <c r="AAO140" s="29"/>
      <c r="AAP140" s="29"/>
      <c r="AAQ140" s="29"/>
      <c r="AAR140" s="29"/>
      <c r="AAS140" s="29"/>
      <c r="AAT140" s="29"/>
      <c r="AAU140" s="29"/>
      <c r="AAV140" s="29"/>
      <c r="AAW140" s="29"/>
      <c r="AAX140" s="29"/>
      <c r="AAY140" s="29"/>
      <c r="AAZ140" s="29"/>
      <c r="ABA140" s="29"/>
      <c r="ABB140" s="29"/>
      <c r="ABC140" s="29"/>
      <c r="ABD140" s="29"/>
      <c r="ABE140" s="29"/>
      <c r="ABF140" s="29"/>
      <c r="ABG140" s="29"/>
      <c r="ABH140" s="29"/>
      <c r="ABI140" s="29"/>
      <c r="ABJ140" s="29"/>
      <c r="ABK140" s="29"/>
      <c r="ABL140" s="29"/>
      <c r="ABM140" s="29"/>
      <c r="ABN140" s="29"/>
      <c r="ABO140" s="29"/>
      <c r="ABP140" s="29"/>
      <c r="ABQ140" s="29"/>
      <c r="ABR140" s="29"/>
      <c r="ABS140" s="29"/>
      <c r="ABT140" s="29"/>
      <c r="ABU140" s="29"/>
      <c r="ABV140" s="29"/>
      <c r="ABW140" s="29"/>
      <c r="ABX140" s="29"/>
      <c r="ABY140" s="29"/>
      <c r="ABZ140" s="29"/>
      <c r="ACA140" s="29"/>
      <c r="ACB140" s="29"/>
      <c r="ACC140" s="29"/>
      <c r="ACD140" s="29"/>
      <c r="ACE140" s="29"/>
      <c r="ACF140" s="29"/>
      <c r="ACG140" s="29"/>
      <c r="ACH140" s="29"/>
      <c r="ACI140" s="29"/>
      <c r="ACJ140" s="29"/>
      <c r="ACK140" s="29"/>
      <c r="ACL140" s="29"/>
      <c r="ACM140" s="29"/>
      <c r="ACN140" s="29"/>
      <c r="ACO140" s="29"/>
      <c r="ACP140" s="29"/>
      <c r="ACQ140" s="29"/>
      <c r="ACR140" s="29"/>
      <c r="ACS140" s="29"/>
      <c r="ACT140" s="29"/>
      <c r="ACU140" s="29"/>
      <c r="ACV140" s="29"/>
      <c r="ACW140" s="29"/>
      <c r="ACX140" s="29"/>
      <c r="ACY140" s="29"/>
      <c r="ACZ140" s="29"/>
      <c r="ADA140" s="29"/>
      <c r="ADB140" s="29"/>
      <c r="ADC140" s="29"/>
      <c r="ADD140" s="29"/>
      <c r="ADE140" s="29"/>
      <c r="ADF140" s="29"/>
      <c r="ADG140" s="29"/>
      <c r="ADH140" s="29"/>
      <c r="ADI140" s="29"/>
      <c r="ADJ140" s="29"/>
      <c r="ADK140" s="29"/>
      <c r="ADL140" s="29"/>
      <c r="ADM140" s="29"/>
      <c r="ADN140" s="29"/>
      <c r="ADO140" s="29"/>
      <c r="ADP140" s="29"/>
      <c r="ADQ140" s="29"/>
      <c r="ADR140" s="29"/>
      <c r="ADS140" s="29"/>
      <c r="ADT140" s="29"/>
      <c r="ADU140" s="29"/>
      <c r="ADV140" s="29"/>
      <c r="ADW140" s="29"/>
      <c r="ADX140" s="29"/>
      <c r="ADY140" s="29"/>
      <c r="ADZ140" s="29"/>
      <c r="AEA140" s="29"/>
      <c r="AEB140" s="29"/>
      <c r="AEC140" s="29"/>
      <c r="AED140" s="29"/>
      <c r="AEE140" s="29"/>
      <c r="AEF140" s="29"/>
      <c r="AEG140" s="29"/>
      <c r="AEH140" s="29"/>
      <c r="AEI140" s="29"/>
      <c r="AEJ140" s="29"/>
      <c r="AEK140" s="29"/>
      <c r="AEL140" s="29"/>
      <c r="AEM140" s="29"/>
      <c r="AEN140" s="29"/>
      <c r="AEO140" s="29"/>
      <c r="AEP140" s="29"/>
      <c r="AEQ140" s="29"/>
      <c r="AER140" s="29"/>
      <c r="AES140" s="29"/>
      <c r="AET140" s="29"/>
      <c r="AEU140" s="29"/>
      <c r="AEV140" s="29"/>
      <c r="AEW140" s="29"/>
      <c r="AEX140" s="29"/>
      <c r="AEY140" s="29"/>
      <c r="AEZ140" s="29"/>
      <c r="AFA140" s="29"/>
      <c r="AFB140" s="29"/>
      <c r="AFC140" s="29"/>
      <c r="AFD140" s="29"/>
      <c r="AFE140" s="29"/>
      <c r="AFF140" s="29"/>
      <c r="AFG140" s="29"/>
      <c r="AFH140" s="29"/>
      <c r="AFI140" s="29"/>
      <c r="AFJ140" s="29"/>
      <c r="AFK140" s="29"/>
      <c r="AFL140" s="29"/>
      <c r="AFM140" s="29"/>
      <c r="AFN140" s="29"/>
      <c r="AFO140" s="29"/>
      <c r="AFP140" s="29"/>
      <c r="AFQ140" s="29"/>
      <c r="AFR140" s="29"/>
      <c r="AFS140" s="29"/>
      <c r="AFT140" s="29"/>
      <c r="AFU140" s="29"/>
      <c r="AFV140" s="29"/>
      <c r="AFW140" s="29"/>
      <c r="AFX140" s="29"/>
      <c r="AFY140" s="29"/>
      <c r="AFZ140" s="29"/>
      <c r="AGA140" s="29"/>
      <c r="AGB140" s="29"/>
      <c r="AGC140" s="29"/>
      <c r="AGD140" s="29"/>
      <c r="AGE140" s="29"/>
      <c r="AGF140" s="29"/>
      <c r="AGG140" s="29"/>
      <c r="AGH140" s="29"/>
      <c r="AGI140" s="29"/>
      <c r="AGJ140" s="29"/>
      <c r="AGK140" s="29"/>
      <c r="AGL140" s="29"/>
      <c r="AGM140" s="29"/>
      <c r="AGN140" s="29"/>
      <c r="AGO140" s="29"/>
      <c r="AGP140" s="29"/>
      <c r="AGQ140" s="29"/>
      <c r="AGR140" s="29"/>
      <c r="AGS140" s="29"/>
      <c r="AGT140" s="29"/>
      <c r="AGU140" s="29"/>
      <c r="AGV140" s="29"/>
      <c r="AGW140" s="29"/>
      <c r="AGX140" s="29"/>
      <c r="AGY140" s="29"/>
      <c r="AGZ140" s="29"/>
      <c r="AHA140" s="29"/>
      <c r="AHB140" s="29"/>
      <c r="AHC140" s="29"/>
      <c r="AHD140" s="29"/>
      <c r="AHE140" s="29"/>
      <c r="AHF140" s="29"/>
      <c r="AHG140" s="29"/>
      <c r="AHH140" s="29"/>
      <c r="AHI140" s="29"/>
      <c r="AHJ140" s="29"/>
      <c r="AHK140" s="29"/>
      <c r="AHL140" s="29"/>
      <c r="AHM140" s="29"/>
      <c r="AHN140" s="29"/>
      <c r="AHO140" s="29"/>
      <c r="AHP140" s="29"/>
      <c r="AHQ140" s="29"/>
      <c r="AHR140" s="29"/>
      <c r="AHS140" s="29"/>
      <c r="AHT140" s="29"/>
      <c r="AHU140" s="29"/>
      <c r="AHV140" s="29"/>
      <c r="AHW140" s="29"/>
      <c r="AHX140" s="29"/>
      <c r="AHY140" s="29"/>
      <c r="AHZ140" s="29"/>
      <c r="AIA140" s="29"/>
      <c r="AIB140" s="29"/>
      <c r="AIC140" s="29"/>
      <c r="AID140" s="29"/>
      <c r="AIE140" s="29"/>
      <c r="AIF140" s="29"/>
      <c r="AIG140" s="29"/>
      <c r="AIH140" s="29"/>
      <c r="AII140" s="29"/>
      <c r="AIJ140" s="29"/>
      <c r="AIK140" s="29"/>
      <c r="AIL140" s="29"/>
      <c r="AIM140" s="29"/>
      <c r="AIN140" s="29"/>
      <c r="AIO140" s="29"/>
      <c r="AIP140" s="29"/>
      <c r="AIQ140" s="29"/>
      <c r="AIR140" s="29"/>
      <c r="AIS140" s="29"/>
      <c r="AIT140" s="29"/>
      <c r="AIU140" s="29"/>
      <c r="AIV140" s="29"/>
      <c r="AIW140" s="29"/>
      <c r="AIX140" s="29"/>
      <c r="AIY140" s="29"/>
      <c r="AIZ140" s="29"/>
      <c r="AJA140" s="29"/>
      <c r="AJB140" s="29"/>
      <c r="AJC140" s="29"/>
      <c r="AJD140" s="29"/>
      <c r="AJE140" s="29"/>
      <c r="AJF140" s="29"/>
      <c r="AJG140" s="29"/>
      <c r="AJH140" s="29"/>
      <c r="AJI140" s="29"/>
      <c r="AJJ140" s="29"/>
      <c r="AJK140" s="29"/>
      <c r="AJL140" s="29"/>
      <c r="AJM140" s="29"/>
      <c r="AJN140" s="29"/>
      <c r="AJO140" s="29"/>
      <c r="AJP140" s="29"/>
      <c r="AJQ140" s="29"/>
      <c r="AJR140" s="29"/>
      <c r="AJS140" s="29"/>
      <c r="AJT140" s="29"/>
      <c r="AJU140" s="29"/>
      <c r="AJV140" s="29"/>
      <c r="AJW140" s="29"/>
      <c r="AJX140" s="29"/>
      <c r="AJY140" s="29"/>
      <c r="AJZ140" s="29"/>
      <c r="AKA140" s="29"/>
      <c r="AKB140" s="29"/>
      <c r="AKC140" s="29"/>
      <c r="AKD140" s="29"/>
      <c r="AKE140" s="29"/>
      <c r="AKF140" s="29"/>
      <c r="AKG140" s="29"/>
      <c r="AKH140" s="29"/>
      <c r="AKI140" s="29"/>
      <c r="AKJ140" s="29"/>
      <c r="AKK140" s="29"/>
      <c r="AKL140" s="29"/>
      <c r="AKM140" s="29"/>
      <c r="AKN140" s="29"/>
      <c r="AKO140" s="29"/>
      <c r="AKP140" s="29"/>
      <c r="AKQ140" s="29"/>
      <c r="AKR140" s="29"/>
      <c r="AKS140" s="29"/>
      <c r="AKT140" s="29"/>
      <c r="AKU140" s="29"/>
      <c r="AKV140" s="29"/>
      <c r="AKW140" s="29"/>
      <c r="AKX140" s="29"/>
      <c r="AKY140" s="29"/>
      <c r="AKZ140" s="29"/>
      <c r="ALA140" s="29"/>
      <c r="ALB140" s="29"/>
      <c r="ALC140" s="29"/>
      <c r="ALD140" s="29"/>
      <c r="ALE140" s="29"/>
      <c r="ALF140" s="29"/>
      <c r="ALG140" s="29"/>
      <c r="ALH140" s="29"/>
      <c r="ALI140" s="29"/>
      <c r="ALJ140" s="29"/>
      <c r="ALK140" s="29"/>
      <c r="ALL140" s="29"/>
      <c r="ALM140" s="29"/>
      <c r="ALN140" s="29"/>
      <c r="ALO140" s="29"/>
      <c r="ALP140" s="29"/>
      <c r="ALQ140" s="29"/>
      <c r="ALR140" s="29"/>
      <c r="ALS140" s="29"/>
      <c r="ALT140" s="29"/>
      <c r="ALU140" s="29"/>
      <c r="ALV140" s="29"/>
      <c r="ALW140" s="29"/>
      <c r="ALX140" s="29"/>
      <c r="ALY140" s="29"/>
      <c r="ALZ140" s="29"/>
      <c r="AMA140" s="29"/>
      <c r="AMB140" s="29"/>
      <c r="AMC140" s="29"/>
      <c r="AMD140" s="29"/>
      <c r="AME140" s="29"/>
      <c r="AMF140" s="29"/>
      <c r="AMG140" s="29"/>
      <c r="AMH140" s="29"/>
      <c r="AMI140" s="29"/>
      <c r="AMJ140" s="29"/>
      <c r="AMK140" s="29"/>
      <c r="AML140" s="29"/>
      <c r="AMM140" s="29"/>
      <c r="AMN140" s="29"/>
      <c r="AMO140" s="29"/>
      <c r="AMP140" s="29"/>
      <c r="AMQ140" s="29"/>
      <c r="AMR140" s="29"/>
      <c r="AMS140" s="29"/>
      <c r="AMT140" s="29"/>
      <c r="AMU140" s="29"/>
      <c r="AMV140" s="29"/>
      <c r="AMW140" s="29"/>
      <c r="AMX140" s="29"/>
      <c r="AMY140" s="29"/>
      <c r="AMZ140" s="29"/>
      <c r="ANA140" s="29"/>
      <c r="ANB140" s="29"/>
      <c r="ANC140" s="29"/>
      <c r="AND140" s="29"/>
      <c r="ANE140" s="29"/>
      <c r="ANF140" s="29"/>
      <c r="ANG140" s="29"/>
      <c r="ANH140" s="29"/>
      <c r="ANI140" s="29"/>
      <c r="ANJ140" s="29"/>
      <c r="ANK140" s="29"/>
      <c r="ANL140" s="29"/>
      <c r="ANM140" s="29"/>
      <c r="ANN140" s="29"/>
      <c r="ANO140" s="29"/>
      <c r="ANP140" s="29"/>
      <c r="ANQ140" s="29"/>
      <c r="ANR140" s="29"/>
      <c r="ANS140" s="29"/>
      <c r="ANT140" s="29"/>
      <c r="ANU140" s="29"/>
      <c r="ANV140" s="29"/>
      <c r="ANW140" s="29"/>
      <c r="ANX140" s="29"/>
      <c r="ANY140" s="29"/>
      <c r="ANZ140" s="29"/>
      <c r="AOA140" s="29"/>
      <c r="AOB140" s="29"/>
      <c r="AOC140" s="29"/>
      <c r="AOD140" s="29"/>
      <c r="AOE140" s="29"/>
      <c r="AOF140" s="29"/>
      <c r="AOG140" s="29"/>
      <c r="AOH140" s="29"/>
      <c r="AOI140" s="29"/>
      <c r="AOJ140" s="29"/>
      <c r="AOK140" s="29"/>
      <c r="AOL140" s="29"/>
      <c r="AOM140" s="29"/>
      <c r="AON140" s="29"/>
      <c r="AOO140" s="29"/>
      <c r="AOP140" s="29"/>
      <c r="AOQ140" s="29"/>
      <c r="AOR140" s="29"/>
      <c r="AOS140" s="29"/>
      <c r="AOT140" s="29"/>
      <c r="AOU140" s="29"/>
      <c r="AOV140" s="29"/>
      <c r="AOW140" s="29"/>
      <c r="AOX140" s="29"/>
      <c r="AOY140" s="29"/>
      <c r="AOZ140" s="29"/>
      <c r="APA140" s="29"/>
      <c r="APB140" s="29"/>
      <c r="APC140" s="29"/>
      <c r="APD140" s="29"/>
      <c r="APE140" s="29"/>
      <c r="APF140" s="29"/>
      <c r="APG140" s="29"/>
      <c r="APH140" s="29"/>
      <c r="API140" s="29"/>
      <c r="APJ140" s="29"/>
      <c r="APK140" s="29"/>
      <c r="APL140" s="29"/>
      <c r="APM140" s="29"/>
      <c r="APN140" s="29"/>
      <c r="APO140" s="29"/>
      <c r="APP140" s="29"/>
      <c r="APQ140" s="29"/>
      <c r="APR140" s="29"/>
      <c r="APS140" s="29"/>
      <c r="APT140" s="29"/>
      <c r="APU140" s="29"/>
      <c r="APV140" s="29"/>
      <c r="APW140" s="29"/>
      <c r="APX140" s="29"/>
      <c r="APY140" s="29"/>
      <c r="APZ140" s="29"/>
      <c r="AQA140" s="29"/>
      <c r="AQB140" s="29"/>
      <c r="AQC140" s="29"/>
      <c r="AQD140" s="29"/>
      <c r="AQE140" s="29"/>
      <c r="AQF140" s="29"/>
      <c r="AQG140" s="29"/>
      <c r="AQH140" s="29"/>
      <c r="AQI140" s="29"/>
      <c r="AQJ140" s="29"/>
      <c r="AQK140" s="29"/>
      <c r="AQL140" s="29"/>
      <c r="AQM140" s="29"/>
      <c r="AQN140" s="29"/>
      <c r="AQO140" s="29"/>
      <c r="AQP140" s="29"/>
      <c r="AQQ140" s="29"/>
      <c r="AQR140" s="29"/>
      <c r="AQS140" s="29"/>
      <c r="AQT140" s="29"/>
      <c r="AQU140" s="29"/>
      <c r="AQV140" s="29"/>
      <c r="AQW140" s="29"/>
      <c r="AQX140" s="29"/>
      <c r="AQY140" s="29"/>
      <c r="AQZ140" s="29"/>
      <c r="ARA140" s="29"/>
      <c r="ARB140" s="29"/>
      <c r="ARC140" s="29"/>
      <c r="ARD140" s="29"/>
      <c r="ARE140" s="29"/>
      <c r="ARF140" s="29"/>
      <c r="ARG140" s="29"/>
      <c r="ARH140" s="29"/>
      <c r="ARI140" s="29"/>
      <c r="ARJ140" s="29"/>
      <c r="ARK140" s="29"/>
      <c r="ARL140" s="29"/>
      <c r="ARM140" s="29"/>
      <c r="ARN140" s="29"/>
      <c r="ARO140" s="29"/>
      <c r="ARP140" s="29"/>
      <c r="ARQ140" s="29"/>
      <c r="ARR140" s="29"/>
      <c r="ARS140" s="29"/>
      <c r="ART140" s="29"/>
      <c r="ARU140" s="29"/>
      <c r="ARV140" s="29"/>
      <c r="ARW140" s="29"/>
      <c r="ARX140" s="29"/>
      <c r="ARY140" s="29"/>
      <c r="ARZ140" s="29"/>
      <c r="ASA140" s="29"/>
      <c r="ASB140" s="29"/>
      <c r="ASC140" s="29"/>
      <c r="ASD140" s="29"/>
      <c r="ASE140" s="29"/>
      <c r="ASF140" s="29"/>
      <c r="ASG140" s="29"/>
      <c r="ASH140" s="29"/>
      <c r="ASI140" s="29"/>
      <c r="ASJ140" s="29"/>
      <c r="ASK140" s="29"/>
      <c r="ASL140" s="29"/>
      <c r="ASM140" s="29"/>
      <c r="ASN140" s="29"/>
      <c r="ASO140" s="29"/>
      <c r="ASP140" s="29"/>
      <c r="ASQ140" s="29"/>
      <c r="ASR140" s="29"/>
      <c r="ASS140" s="29"/>
      <c r="AST140" s="29"/>
      <c r="ASU140" s="29"/>
      <c r="ASV140" s="29"/>
      <c r="ASW140" s="29"/>
      <c r="ASX140" s="29"/>
      <c r="ASY140" s="29"/>
      <c r="ASZ140" s="29"/>
      <c r="ATA140" s="29"/>
      <c r="ATB140" s="29"/>
      <c r="ATC140" s="29"/>
      <c r="ATD140" s="29"/>
      <c r="ATE140" s="29"/>
      <c r="ATF140" s="29"/>
      <c r="ATG140" s="29"/>
      <c r="ATH140" s="29"/>
      <c r="ATI140" s="29"/>
      <c r="ATJ140" s="29"/>
      <c r="ATK140" s="29"/>
      <c r="ATL140" s="29"/>
      <c r="ATM140" s="29"/>
      <c r="ATN140" s="29"/>
      <c r="ATO140" s="29"/>
      <c r="ATP140" s="29"/>
      <c r="ATQ140" s="29"/>
      <c r="ATR140" s="29"/>
      <c r="ATS140" s="29"/>
      <c r="ATT140" s="29"/>
      <c r="ATU140" s="29"/>
      <c r="ATV140" s="29"/>
      <c r="ATW140" s="29"/>
      <c r="ATX140" s="29"/>
      <c r="ATY140" s="29"/>
      <c r="ATZ140" s="29"/>
      <c r="AUA140" s="29"/>
      <c r="AUB140" s="29"/>
      <c r="AUC140" s="29"/>
      <c r="AUD140" s="29"/>
      <c r="AUE140" s="29"/>
      <c r="AUF140" s="29"/>
      <c r="AUG140" s="29"/>
      <c r="AUH140" s="29"/>
      <c r="AUI140" s="29"/>
      <c r="AUJ140" s="29"/>
      <c r="AUK140" s="29"/>
      <c r="AUL140" s="29"/>
      <c r="AUM140" s="29"/>
      <c r="AUN140" s="29"/>
      <c r="AUO140" s="29"/>
      <c r="AUP140" s="29"/>
      <c r="AUQ140" s="29"/>
      <c r="AUR140" s="29"/>
      <c r="AUS140" s="29"/>
      <c r="AUT140" s="29"/>
      <c r="AUU140" s="29"/>
      <c r="AUV140" s="29"/>
      <c r="AUW140" s="29"/>
      <c r="AUX140" s="29"/>
      <c r="AUY140" s="29"/>
      <c r="AUZ140" s="29"/>
      <c r="AVA140" s="29"/>
      <c r="AVB140" s="29"/>
      <c r="AVC140" s="29"/>
      <c r="AVD140" s="29"/>
      <c r="AVE140" s="29"/>
      <c r="AVF140" s="29"/>
      <c r="AVG140" s="29"/>
      <c r="AVH140" s="29"/>
      <c r="AVI140" s="29"/>
      <c r="AVJ140" s="29"/>
      <c r="AVK140" s="29"/>
      <c r="AVL140" s="29"/>
      <c r="AVM140" s="29"/>
      <c r="AVN140" s="29"/>
      <c r="AVO140" s="29"/>
      <c r="AVP140" s="29"/>
      <c r="AVQ140" s="29"/>
      <c r="AVR140" s="29"/>
      <c r="AVS140" s="29"/>
      <c r="AVT140" s="29"/>
      <c r="AVU140" s="29"/>
      <c r="AVV140" s="29"/>
      <c r="AVW140" s="29"/>
      <c r="AVX140" s="29"/>
      <c r="AVY140" s="29"/>
      <c r="AVZ140" s="29"/>
      <c r="AWA140" s="29"/>
      <c r="AWB140" s="29"/>
      <c r="AWC140" s="29"/>
      <c r="AWD140" s="29"/>
      <c r="AWE140" s="29"/>
      <c r="AWF140" s="29"/>
      <c r="AWG140" s="29"/>
      <c r="AWH140" s="29"/>
      <c r="AWI140" s="29"/>
      <c r="AWJ140" s="29"/>
      <c r="AWK140" s="29"/>
      <c r="AWL140" s="29"/>
      <c r="AWM140" s="29"/>
      <c r="AWN140" s="29"/>
      <c r="AWO140" s="29"/>
      <c r="AWP140" s="29"/>
      <c r="AWQ140" s="29"/>
      <c r="AWR140" s="29"/>
      <c r="AWS140" s="29"/>
      <c r="AWT140" s="29"/>
      <c r="AWU140" s="29"/>
      <c r="AWV140" s="29"/>
      <c r="AWW140" s="29"/>
      <c r="AWX140" s="29"/>
      <c r="AWY140" s="29"/>
      <c r="AWZ140" s="29"/>
      <c r="AXA140" s="29"/>
      <c r="AXB140" s="29"/>
      <c r="AXC140" s="29"/>
      <c r="AXD140" s="29"/>
      <c r="AXE140" s="29"/>
      <c r="AXF140" s="29"/>
      <c r="AXG140" s="29"/>
      <c r="AXH140" s="29"/>
      <c r="AXI140" s="29"/>
      <c r="AXJ140" s="29"/>
      <c r="AXK140" s="29"/>
      <c r="AXL140" s="29"/>
      <c r="AXM140" s="29"/>
      <c r="AXN140" s="29"/>
      <c r="AXO140" s="29"/>
      <c r="AXP140" s="29"/>
      <c r="AXQ140" s="29"/>
      <c r="AXR140" s="29"/>
      <c r="AXS140" s="29"/>
      <c r="AXT140" s="29"/>
      <c r="AXU140" s="29"/>
      <c r="AXV140" s="29"/>
      <c r="AXW140" s="29"/>
      <c r="AXX140" s="29"/>
      <c r="AXY140" s="29"/>
      <c r="AXZ140" s="29"/>
      <c r="AYA140" s="29"/>
      <c r="AYB140" s="29"/>
      <c r="AYC140" s="29"/>
      <c r="AYD140" s="29"/>
      <c r="AYE140" s="29"/>
      <c r="AYF140" s="29"/>
      <c r="AYG140" s="29"/>
      <c r="AYH140" s="29"/>
      <c r="AYI140" s="29"/>
      <c r="AYJ140" s="29"/>
      <c r="AYK140" s="29"/>
      <c r="AYL140" s="29"/>
      <c r="AYM140" s="29"/>
      <c r="AYN140" s="29"/>
      <c r="AYO140" s="29"/>
      <c r="AYP140" s="29"/>
      <c r="AYQ140" s="29"/>
      <c r="AYR140" s="29"/>
      <c r="AYS140" s="29"/>
      <c r="AYT140" s="29"/>
      <c r="AYU140" s="29"/>
      <c r="AYV140" s="29"/>
      <c r="AYW140" s="29"/>
      <c r="AYX140" s="29"/>
      <c r="AYY140" s="29"/>
      <c r="AYZ140" s="29"/>
      <c r="AZA140" s="29"/>
      <c r="AZB140" s="29"/>
      <c r="AZC140" s="29"/>
      <c r="AZD140" s="29"/>
      <c r="AZE140" s="29"/>
      <c r="AZF140" s="29"/>
      <c r="AZG140" s="29"/>
      <c r="AZH140" s="29"/>
      <c r="AZI140" s="29"/>
      <c r="AZJ140" s="29"/>
      <c r="AZK140" s="29"/>
      <c r="AZL140" s="29"/>
      <c r="AZM140" s="29"/>
      <c r="AZN140" s="29"/>
      <c r="AZO140" s="29"/>
      <c r="AZP140" s="29"/>
      <c r="AZQ140" s="29"/>
      <c r="AZR140" s="29"/>
      <c r="AZS140" s="29"/>
      <c r="AZT140" s="29"/>
      <c r="AZU140" s="29"/>
      <c r="AZV140" s="29"/>
      <c r="AZW140" s="29"/>
      <c r="AZX140" s="29"/>
      <c r="AZY140" s="29"/>
      <c r="AZZ140" s="29"/>
      <c r="BAA140" s="29"/>
      <c r="BAB140" s="29"/>
      <c r="BAC140" s="29"/>
      <c r="BAD140" s="29"/>
    </row>
    <row r="141" spans="1:1382" s="89" customFormat="1" ht="14" x14ac:dyDescent="0.2">
      <c r="A141" s="118">
        <v>408</v>
      </c>
      <c r="B141" s="44">
        <v>373</v>
      </c>
      <c r="C141" s="40">
        <v>45746221</v>
      </c>
      <c r="D141" s="44">
        <v>4646610</v>
      </c>
      <c r="E141" s="31" t="s">
        <v>1700</v>
      </c>
      <c r="F141" s="30" t="s">
        <v>624</v>
      </c>
      <c r="G141" s="94">
        <v>35304</v>
      </c>
      <c r="H141" s="40" t="s">
        <v>562</v>
      </c>
      <c r="I141" s="40" t="s">
        <v>563</v>
      </c>
      <c r="J141" s="42">
        <v>18</v>
      </c>
      <c r="K141" s="42">
        <v>2</v>
      </c>
      <c r="L141" s="42">
        <f t="shared" si="9"/>
        <v>16</v>
      </c>
      <c r="M141" s="30" t="s">
        <v>594</v>
      </c>
      <c r="N141" s="56" t="s">
        <v>807</v>
      </c>
      <c r="O141" s="30">
        <v>4</v>
      </c>
      <c r="P141" s="44">
        <v>2</v>
      </c>
      <c r="Q141" s="30" t="s">
        <v>3819</v>
      </c>
      <c r="R141" s="30" t="s">
        <v>1589</v>
      </c>
      <c r="S141" s="32">
        <v>42116</v>
      </c>
      <c r="T141" s="32">
        <v>42120</v>
      </c>
      <c r="U141" s="42">
        <f t="shared" si="11"/>
        <v>4</v>
      </c>
      <c r="V141" s="32" t="s">
        <v>453</v>
      </c>
      <c r="W141" s="32" t="s">
        <v>563</v>
      </c>
      <c r="X141" s="30" t="s">
        <v>904</v>
      </c>
      <c r="Y141" s="30" t="s">
        <v>1671</v>
      </c>
      <c r="Z141" s="56" t="s">
        <v>804</v>
      </c>
      <c r="AA141" s="45">
        <v>42185</v>
      </c>
      <c r="AB141" s="80" t="s">
        <v>807</v>
      </c>
      <c r="AC141" s="32">
        <v>42951</v>
      </c>
      <c r="AD141" s="61">
        <f t="shared" si="10"/>
        <v>25.183561643835617</v>
      </c>
      <c r="AE141" s="32" t="s">
        <v>638</v>
      </c>
      <c r="AF141" s="42">
        <v>4</v>
      </c>
      <c r="AG141" s="32" t="s">
        <v>638</v>
      </c>
      <c r="AH141" s="42">
        <v>4</v>
      </c>
      <c r="AI141" s="32" t="s">
        <v>638</v>
      </c>
      <c r="AJ141" s="42">
        <v>4</v>
      </c>
      <c r="AK141" s="32" t="s">
        <v>638</v>
      </c>
      <c r="AL141" s="42">
        <v>4</v>
      </c>
      <c r="AM141" s="32"/>
      <c r="AN141" s="42"/>
      <c r="AO141" s="32"/>
      <c r="AP141" s="42"/>
      <c r="AQ141" s="42"/>
      <c r="AR141" s="42"/>
      <c r="AS141" s="42"/>
      <c r="AT141" s="42"/>
      <c r="AU141" s="42"/>
      <c r="AV141" s="42"/>
      <c r="AW141" s="42"/>
      <c r="AX141" s="42"/>
      <c r="AY141" s="49" t="s">
        <v>3820</v>
      </c>
      <c r="AZ141" s="32" t="s">
        <v>638</v>
      </c>
      <c r="BA141" s="42">
        <v>4</v>
      </c>
      <c r="BB141" s="44">
        <v>2</v>
      </c>
      <c r="BC141" s="30" t="s">
        <v>3821</v>
      </c>
      <c r="BD141" s="42" t="s">
        <v>453</v>
      </c>
      <c r="BE141" s="42" t="s">
        <v>453</v>
      </c>
      <c r="BF141" s="43" t="s">
        <v>807</v>
      </c>
      <c r="BG141" s="40" t="s">
        <v>453</v>
      </c>
      <c r="BH141" s="40" t="s">
        <v>453</v>
      </c>
      <c r="BI141" s="40" t="s">
        <v>453</v>
      </c>
      <c r="BJ141" s="40" t="s">
        <v>453</v>
      </c>
      <c r="BK141" s="31" t="s">
        <v>3822</v>
      </c>
      <c r="BL141" s="31" t="s">
        <v>3823</v>
      </c>
      <c r="BM141" s="30">
        <v>68</v>
      </c>
      <c r="BN141" s="30">
        <v>10</v>
      </c>
      <c r="BO141" s="30" t="s">
        <v>923</v>
      </c>
      <c r="BP141" s="30" t="s">
        <v>3824</v>
      </c>
      <c r="BQ141" s="30" t="s">
        <v>3825</v>
      </c>
      <c r="BR141" s="30" t="s">
        <v>3826</v>
      </c>
      <c r="BS141" s="30" t="s">
        <v>872</v>
      </c>
      <c r="BT141" s="30" t="s">
        <v>453</v>
      </c>
      <c r="BU141" s="30" t="s">
        <v>3562</v>
      </c>
      <c r="BV141" s="30" t="s">
        <v>3827</v>
      </c>
      <c r="BW141" s="30">
        <v>71</v>
      </c>
      <c r="BX141" s="30">
        <v>106</v>
      </c>
      <c r="BY141" s="30">
        <v>85</v>
      </c>
      <c r="BZ141" s="30" t="s">
        <v>1737</v>
      </c>
      <c r="CA141" s="112"/>
      <c r="CC141" s="29"/>
      <c r="CD141" s="29"/>
      <c r="CE141" s="29"/>
      <c r="CF141" s="29"/>
      <c r="CG141" s="29"/>
      <c r="CH141" s="29"/>
      <c r="CI141" s="29"/>
      <c r="CJ141" s="29"/>
      <c r="CK141" s="29"/>
      <c r="CL141" s="29"/>
      <c r="CM141" s="29"/>
      <c r="CN141" s="29"/>
      <c r="CO141" s="29"/>
      <c r="CP141" s="29"/>
      <c r="CQ141" s="29"/>
      <c r="CR141" s="29"/>
      <c r="CS141" s="29"/>
      <c r="CT141" s="29"/>
      <c r="CU141" s="29"/>
      <c r="CV141" s="29"/>
      <c r="CW141" s="29"/>
      <c r="CX141" s="29"/>
      <c r="CY141" s="29"/>
      <c r="CZ141" s="29"/>
      <c r="DA141" s="29"/>
      <c r="DB141" s="29"/>
      <c r="DC141" s="29"/>
      <c r="DD141" s="29"/>
      <c r="DE141" s="29"/>
      <c r="DF141" s="29"/>
      <c r="DG141" s="29"/>
      <c r="DH141" s="29"/>
      <c r="DI141" s="29"/>
      <c r="DJ141" s="29"/>
      <c r="DK141" s="29"/>
      <c r="DL141" s="29"/>
      <c r="DM141" s="29"/>
      <c r="DN141" s="29"/>
      <c r="DO141" s="29"/>
      <c r="DP141" s="29"/>
      <c r="DQ141" s="29"/>
      <c r="DR141" s="29"/>
      <c r="DS141" s="29"/>
      <c r="DT141" s="29"/>
      <c r="DU141" s="29"/>
      <c r="DV141" s="29"/>
      <c r="DW141" s="29"/>
      <c r="DX141" s="29"/>
      <c r="DY141" s="29"/>
      <c r="DZ141" s="29"/>
      <c r="EA141" s="29"/>
      <c r="EB141" s="29"/>
      <c r="EC141" s="29"/>
      <c r="ED141" s="29"/>
      <c r="EE141" s="29"/>
      <c r="EF141" s="29"/>
      <c r="EG141" s="29"/>
      <c r="EH141" s="29"/>
      <c r="EI141" s="29"/>
      <c r="EJ141" s="29"/>
      <c r="EK141" s="29"/>
      <c r="EL141" s="29"/>
      <c r="EM141" s="29"/>
      <c r="EN141" s="29"/>
      <c r="EO141" s="29"/>
      <c r="EP141" s="29"/>
      <c r="EQ141" s="29"/>
      <c r="ER141" s="29"/>
      <c r="ES141" s="29"/>
      <c r="ET141" s="29"/>
      <c r="EU141" s="29"/>
      <c r="EV141" s="29"/>
      <c r="EW141" s="29"/>
      <c r="EX141" s="29"/>
      <c r="EY141" s="29"/>
      <c r="EZ141" s="29"/>
      <c r="FA141" s="29"/>
      <c r="FB141" s="29"/>
      <c r="FC141" s="29"/>
      <c r="FD141" s="29"/>
      <c r="FE141" s="29"/>
      <c r="FF141" s="29"/>
      <c r="FG141" s="29"/>
      <c r="FH141" s="29"/>
      <c r="FI141" s="29"/>
      <c r="FJ141" s="29"/>
      <c r="FK141" s="29"/>
      <c r="FL141" s="29"/>
      <c r="FM141" s="29"/>
      <c r="FN141" s="29"/>
      <c r="FO141" s="29"/>
      <c r="FP141" s="29"/>
      <c r="FQ141" s="29"/>
      <c r="FR141" s="29"/>
      <c r="FS141" s="29"/>
      <c r="FT141" s="29"/>
      <c r="FU141" s="29"/>
      <c r="FV141" s="29"/>
      <c r="FW141" s="29"/>
      <c r="FX141" s="29"/>
      <c r="FY141" s="29"/>
      <c r="FZ141" s="29"/>
      <c r="GA141" s="29"/>
      <c r="GB141" s="29"/>
      <c r="GC141" s="29"/>
      <c r="GD141" s="29"/>
      <c r="GE141" s="29"/>
      <c r="GF141" s="29"/>
      <c r="GG141" s="29"/>
      <c r="GH141" s="29"/>
      <c r="GI141" s="29"/>
      <c r="GJ141" s="29"/>
      <c r="GK141" s="29"/>
      <c r="GL141" s="29"/>
      <c r="GM141" s="29"/>
      <c r="GN141" s="29"/>
      <c r="GO141" s="29"/>
      <c r="GP141" s="29"/>
      <c r="GQ141" s="29"/>
      <c r="GR141" s="29"/>
      <c r="GS141" s="29"/>
      <c r="GT141" s="29"/>
      <c r="GU141" s="29"/>
      <c r="GV141" s="29"/>
      <c r="GW141" s="29"/>
      <c r="GX141" s="29"/>
      <c r="GY141" s="29"/>
      <c r="GZ141" s="29"/>
      <c r="HA141" s="29"/>
      <c r="HB141" s="29"/>
      <c r="HC141" s="29"/>
      <c r="HD141" s="29"/>
      <c r="HE141" s="29"/>
      <c r="HF141" s="29"/>
      <c r="HG141" s="29"/>
      <c r="HH141" s="29"/>
      <c r="HI141" s="29"/>
      <c r="HJ141" s="29"/>
      <c r="HK141" s="29"/>
      <c r="HL141" s="29"/>
      <c r="HM141" s="29"/>
      <c r="HN141" s="29"/>
      <c r="HO141" s="29"/>
      <c r="HP141" s="29"/>
      <c r="HQ141" s="29"/>
      <c r="HR141" s="29"/>
      <c r="HS141" s="29"/>
      <c r="HT141" s="29"/>
      <c r="HU141" s="29"/>
      <c r="HV141" s="29"/>
      <c r="HW141" s="29"/>
      <c r="HX141" s="29"/>
      <c r="HY141" s="29"/>
      <c r="HZ141" s="29"/>
      <c r="IA141" s="29"/>
      <c r="IB141" s="29"/>
      <c r="IC141" s="29"/>
      <c r="ID141" s="29"/>
      <c r="IE141" s="29"/>
      <c r="IF141" s="29"/>
      <c r="IG141" s="29"/>
      <c r="IH141" s="29"/>
      <c r="II141" s="29"/>
      <c r="IJ141" s="29"/>
      <c r="IK141" s="29"/>
      <c r="IL141" s="29"/>
      <c r="IM141" s="29"/>
      <c r="IN141" s="29"/>
      <c r="IO141" s="29"/>
      <c r="IP141" s="29"/>
      <c r="IQ141" s="29"/>
      <c r="IR141" s="29"/>
      <c r="IS141" s="29"/>
      <c r="IT141" s="29"/>
      <c r="IU141" s="29"/>
      <c r="IV141" s="29"/>
      <c r="IW141" s="29"/>
      <c r="IX141" s="29"/>
      <c r="IY141" s="29"/>
      <c r="IZ141" s="29"/>
      <c r="JA141" s="29"/>
      <c r="JB141" s="29"/>
      <c r="JC141" s="29"/>
      <c r="JD141" s="29"/>
      <c r="JE141" s="29"/>
      <c r="JF141" s="29"/>
      <c r="JG141" s="29"/>
      <c r="JH141" s="29"/>
      <c r="JI141" s="29"/>
      <c r="JJ141" s="29"/>
      <c r="JK141" s="29"/>
      <c r="JL141" s="29"/>
      <c r="JM141" s="29"/>
      <c r="JN141" s="29"/>
      <c r="JO141" s="29"/>
      <c r="JP141" s="29"/>
      <c r="JQ141" s="29"/>
      <c r="JR141" s="29"/>
      <c r="JS141" s="29"/>
      <c r="JT141" s="29"/>
      <c r="JU141" s="29"/>
      <c r="JV141" s="29"/>
      <c r="JW141" s="29"/>
      <c r="JX141" s="29"/>
      <c r="JY141" s="29"/>
      <c r="JZ141" s="29"/>
      <c r="KA141" s="29"/>
      <c r="KB141" s="29"/>
      <c r="KC141" s="29"/>
      <c r="KD141" s="29"/>
      <c r="KE141" s="29"/>
      <c r="KF141" s="29"/>
      <c r="KG141" s="29"/>
      <c r="KH141" s="29"/>
      <c r="KI141" s="29"/>
      <c r="KJ141" s="29"/>
      <c r="KK141" s="29"/>
      <c r="KL141" s="29"/>
      <c r="KM141" s="29"/>
      <c r="KN141" s="29"/>
      <c r="KO141" s="29"/>
      <c r="KP141" s="29"/>
      <c r="KQ141" s="29"/>
      <c r="KR141" s="29"/>
      <c r="KS141" s="29"/>
      <c r="KT141" s="29"/>
      <c r="KU141" s="29"/>
      <c r="KV141" s="29"/>
      <c r="KW141" s="29"/>
      <c r="KX141" s="29"/>
      <c r="KY141" s="29"/>
      <c r="KZ141" s="29"/>
      <c r="LA141" s="29"/>
      <c r="LB141" s="29"/>
      <c r="LC141" s="29"/>
      <c r="LD141" s="29"/>
      <c r="LE141" s="29"/>
      <c r="LF141" s="29"/>
      <c r="LG141" s="29"/>
      <c r="LH141" s="29"/>
      <c r="LI141" s="29"/>
      <c r="LJ141" s="29"/>
      <c r="LK141" s="29"/>
      <c r="LL141" s="29"/>
      <c r="LM141" s="29"/>
      <c r="LN141" s="29"/>
      <c r="LO141" s="29"/>
      <c r="LP141" s="29"/>
      <c r="LQ141" s="29"/>
      <c r="LR141" s="29"/>
      <c r="LS141" s="29"/>
      <c r="LT141" s="29"/>
      <c r="LU141" s="29"/>
      <c r="LV141" s="29"/>
      <c r="LW141" s="29"/>
      <c r="LX141" s="29"/>
      <c r="LY141" s="29"/>
      <c r="LZ141" s="29"/>
      <c r="MA141" s="29"/>
      <c r="MB141" s="29"/>
      <c r="MC141" s="29"/>
      <c r="MD141" s="29"/>
      <c r="ME141" s="29"/>
      <c r="MF141" s="29"/>
      <c r="MG141" s="29"/>
      <c r="MH141" s="29"/>
      <c r="MI141" s="29"/>
      <c r="MJ141" s="29"/>
      <c r="MK141" s="29"/>
      <c r="ML141" s="29"/>
      <c r="MM141" s="29"/>
      <c r="MN141" s="29"/>
      <c r="MO141" s="29"/>
      <c r="MP141" s="29"/>
      <c r="MQ141" s="29"/>
      <c r="MR141" s="29"/>
      <c r="MS141" s="29"/>
      <c r="MT141" s="29"/>
      <c r="MU141" s="29"/>
      <c r="MV141" s="29"/>
      <c r="MW141" s="29"/>
      <c r="MX141" s="29"/>
      <c r="MY141" s="29"/>
      <c r="MZ141" s="29"/>
      <c r="NA141" s="29"/>
      <c r="NB141" s="29"/>
      <c r="NC141" s="29"/>
      <c r="ND141" s="29"/>
      <c r="NE141" s="29"/>
      <c r="NF141" s="29"/>
      <c r="NG141" s="29"/>
      <c r="NH141" s="29"/>
      <c r="NI141" s="29"/>
      <c r="NJ141" s="29"/>
      <c r="NK141" s="29"/>
      <c r="NL141" s="29"/>
      <c r="NM141" s="29"/>
      <c r="NN141" s="29"/>
      <c r="NO141" s="29"/>
      <c r="NP141" s="29"/>
      <c r="NQ141" s="29"/>
      <c r="NR141" s="29"/>
      <c r="NS141" s="29"/>
      <c r="NT141" s="29"/>
      <c r="NU141" s="29"/>
      <c r="NV141" s="29"/>
      <c r="NW141" s="29"/>
      <c r="NX141" s="29"/>
      <c r="NY141" s="29"/>
      <c r="NZ141" s="29"/>
      <c r="OA141" s="29"/>
      <c r="OB141" s="29"/>
      <c r="OC141" s="29"/>
      <c r="OD141" s="29"/>
      <c r="OE141" s="29"/>
      <c r="OF141" s="29"/>
      <c r="OG141" s="29"/>
      <c r="OH141" s="29"/>
      <c r="OI141" s="29"/>
      <c r="OJ141" s="29"/>
      <c r="OK141" s="29"/>
      <c r="OL141" s="29"/>
      <c r="OM141" s="29"/>
      <c r="ON141" s="29"/>
      <c r="OO141" s="29"/>
      <c r="OP141" s="29"/>
      <c r="OQ141" s="29"/>
      <c r="OR141" s="29"/>
      <c r="OS141" s="29"/>
      <c r="OT141" s="29"/>
      <c r="OU141" s="29"/>
      <c r="OV141" s="29"/>
      <c r="OW141" s="29"/>
      <c r="OX141" s="29"/>
      <c r="OY141" s="29"/>
      <c r="OZ141" s="29"/>
      <c r="PA141" s="29"/>
      <c r="PB141" s="29"/>
      <c r="PC141" s="29"/>
      <c r="PD141" s="29"/>
      <c r="PE141" s="29"/>
      <c r="PF141" s="29"/>
      <c r="PG141" s="29"/>
      <c r="PH141" s="29"/>
      <c r="PI141" s="29"/>
      <c r="PJ141" s="29"/>
      <c r="PK141" s="29"/>
      <c r="PL141" s="29"/>
      <c r="PM141" s="29"/>
      <c r="PN141" s="29"/>
      <c r="PO141" s="29"/>
      <c r="PP141" s="29"/>
      <c r="PQ141" s="29"/>
      <c r="PR141" s="29"/>
      <c r="PS141" s="29"/>
      <c r="PT141" s="29"/>
      <c r="PU141" s="29"/>
      <c r="PV141" s="29"/>
      <c r="PW141" s="29"/>
      <c r="PX141" s="29"/>
      <c r="PY141" s="29"/>
      <c r="PZ141" s="29"/>
      <c r="QA141" s="29"/>
      <c r="QB141" s="29"/>
      <c r="QC141" s="29"/>
      <c r="QD141" s="29"/>
      <c r="QE141" s="29"/>
      <c r="QF141" s="29"/>
      <c r="QG141" s="29"/>
      <c r="QH141" s="29"/>
      <c r="QI141" s="29"/>
      <c r="QJ141" s="29"/>
      <c r="QK141" s="29"/>
      <c r="QL141" s="29"/>
      <c r="QM141" s="29"/>
      <c r="QN141" s="29"/>
      <c r="QO141" s="29"/>
      <c r="QP141" s="29"/>
      <c r="QQ141" s="29"/>
      <c r="QR141" s="29"/>
      <c r="QS141" s="29"/>
      <c r="QT141" s="29"/>
      <c r="QU141" s="29"/>
      <c r="QV141" s="29"/>
      <c r="QW141" s="29"/>
      <c r="QX141" s="29"/>
      <c r="QY141" s="29"/>
      <c r="QZ141" s="29"/>
      <c r="RA141" s="29"/>
      <c r="RB141" s="29"/>
      <c r="RC141" s="29"/>
      <c r="RD141" s="29"/>
      <c r="RE141" s="29"/>
      <c r="RF141" s="29"/>
      <c r="RG141" s="29"/>
      <c r="RH141" s="29"/>
      <c r="RI141" s="29"/>
      <c r="RJ141" s="29"/>
      <c r="RK141" s="29"/>
      <c r="RL141" s="29"/>
      <c r="RM141" s="29"/>
      <c r="RN141" s="29"/>
      <c r="RO141" s="29"/>
      <c r="RP141" s="29"/>
      <c r="RQ141" s="29"/>
      <c r="RR141" s="29"/>
      <c r="RS141" s="29"/>
      <c r="RT141" s="29"/>
      <c r="RU141" s="29"/>
      <c r="RV141" s="29"/>
      <c r="RW141" s="29"/>
      <c r="RX141" s="29"/>
      <c r="RY141" s="29"/>
      <c r="RZ141" s="29"/>
      <c r="SA141" s="29"/>
      <c r="SB141" s="29"/>
      <c r="SC141" s="29"/>
      <c r="SD141" s="29"/>
      <c r="SE141" s="29"/>
      <c r="SF141" s="29"/>
      <c r="SG141" s="29"/>
      <c r="SH141" s="29"/>
      <c r="SI141" s="29"/>
      <c r="SJ141" s="29"/>
      <c r="SK141" s="29"/>
      <c r="SL141" s="29"/>
      <c r="SM141" s="29"/>
      <c r="SN141" s="29"/>
      <c r="SO141" s="29"/>
      <c r="SP141" s="29"/>
      <c r="SQ141" s="29"/>
      <c r="SR141" s="29"/>
      <c r="SS141" s="29"/>
      <c r="ST141" s="29"/>
      <c r="SU141" s="29"/>
      <c r="SV141" s="29"/>
      <c r="SW141" s="29"/>
      <c r="SX141" s="29"/>
      <c r="SY141" s="29"/>
      <c r="SZ141" s="29"/>
      <c r="TA141" s="29"/>
      <c r="TB141" s="29"/>
      <c r="TC141" s="29"/>
      <c r="TD141" s="29"/>
      <c r="TE141" s="29"/>
      <c r="TF141" s="29"/>
      <c r="TG141" s="29"/>
      <c r="TH141" s="29"/>
      <c r="TI141" s="29"/>
      <c r="TJ141" s="29"/>
      <c r="TK141" s="29"/>
      <c r="TL141" s="29"/>
      <c r="TM141" s="29"/>
      <c r="TN141" s="29"/>
      <c r="TO141" s="29"/>
      <c r="TP141" s="29"/>
      <c r="TQ141" s="29"/>
      <c r="TR141" s="29"/>
      <c r="TS141" s="29"/>
      <c r="TT141" s="29"/>
      <c r="TU141" s="29"/>
      <c r="TV141" s="29"/>
      <c r="TW141" s="29"/>
      <c r="TX141" s="29"/>
      <c r="TY141" s="29"/>
      <c r="TZ141" s="29"/>
      <c r="UA141" s="29"/>
      <c r="UB141" s="29"/>
      <c r="UC141" s="29"/>
      <c r="UD141" s="29"/>
      <c r="UE141" s="29"/>
      <c r="UF141" s="29"/>
      <c r="UG141" s="29"/>
      <c r="UH141" s="29"/>
      <c r="UI141" s="29"/>
      <c r="UJ141" s="29"/>
      <c r="UK141" s="29"/>
      <c r="UL141" s="29"/>
      <c r="UM141" s="29"/>
      <c r="UN141" s="29"/>
      <c r="UO141" s="29"/>
      <c r="UP141" s="29"/>
      <c r="UQ141" s="29"/>
      <c r="UR141" s="29"/>
      <c r="US141" s="29"/>
      <c r="UT141" s="29"/>
      <c r="UU141" s="29"/>
      <c r="UV141" s="29"/>
      <c r="UW141" s="29"/>
      <c r="UX141" s="29"/>
      <c r="UY141" s="29"/>
      <c r="UZ141" s="29"/>
      <c r="VA141" s="29"/>
      <c r="VB141" s="29"/>
      <c r="VC141" s="29"/>
      <c r="VD141" s="29"/>
      <c r="VE141" s="29"/>
      <c r="VF141" s="29"/>
      <c r="VG141" s="29"/>
      <c r="VH141" s="29"/>
      <c r="VI141" s="29"/>
      <c r="VJ141" s="29"/>
      <c r="VK141" s="29"/>
      <c r="VL141" s="29"/>
      <c r="VM141" s="29"/>
      <c r="VN141" s="29"/>
      <c r="VO141" s="29"/>
      <c r="VP141" s="29"/>
      <c r="VQ141" s="29"/>
      <c r="VR141" s="29"/>
      <c r="VS141" s="29"/>
      <c r="VT141" s="29"/>
      <c r="VU141" s="29"/>
      <c r="VV141" s="29"/>
      <c r="VW141" s="29"/>
      <c r="VX141" s="29"/>
      <c r="VY141" s="29"/>
      <c r="VZ141" s="29"/>
      <c r="WA141" s="29"/>
      <c r="WB141" s="29"/>
      <c r="WC141" s="29"/>
      <c r="WD141" s="29"/>
      <c r="WE141" s="29"/>
      <c r="WF141" s="29"/>
      <c r="WG141" s="29"/>
      <c r="WH141" s="29"/>
      <c r="WI141" s="29"/>
      <c r="WJ141" s="29"/>
      <c r="WK141" s="29"/>
      <c r="WL141" s="29"/>
      <c r="WM141" s="29"/>
      <c r="WN141" s="29"/>
      <c r="WO141" s="29"/>
      <c r="WP141" s="29"/>
      <c r="WQ141" s="29"/>
      <c r="WR141" s="29"/>
      <c r="WS141" s="29"/>
      <c r="WT141" s="29"/>
      <c r="WU141" s="29"/>
      <c r="WV141" s="29"/>
      <c r="WW141" s="29"/>
      <c r="WX141" s="29"/>
      <c r="WY141" s="29"/>
      <c r="WZ141" s="29"/>
      <c r="XA141" s="29"/>
      <c r="XB141" s="29"/>
      <c r="XC141" s="29"/>
      <c r="XD141" s="29"/>
      <c r="XE141" s="29"/>
      <c r="XF141" s="29"/>
      <c r="XG141" s="29"/>
      <c r="XH141" s="29"/>
      <c r="XI141" s="29"/>
      <c r="XJ141" s="29"/>
      <c r="XK141" s="29"/>
      <c r="XL141" s="29"/>
      <c r="XM141" s="29"/>
      <c r="XN141" s="29"/>
      <c r="XO141" s="29"/>
      <c r="XP141" s="29"/>
      <c r="XQ141" s="29"/>
      <c r="XR141" s="29"/>
      <c r="XS141" s="29"/>
      <c r="XT141" s="29"/>
      <c r="XU141" s="29"/>
      <c r="XV141" s="29"/>
      <c r="XW141" s="29"/>
      <c r="XX141" s="29"/>
      <c r="XY141" s="29"/>
      <c r="XZ141" s="29"/>
      <c r="YA141" s="29"/>
      <c r="YB141" s="29"/>
      <c r="YC141" s="29"/>
      <c r="YD141" s="29"/>
      <c r="YE141" s="29"/>
      <c r="YF141" s="29"/>
      <c r="YG141" s="29"/>
      <c r="YH141" s="29"/>
      <c r="YI141" s="29"/>
      <c r="YJ141" s="29"/>
      <c r="YK141" s="29"/>
      <c r="YL141" s="29"/>
      <c r="YM141" s="29"/>
      <c r="YN141" s="29"/>
      <c r="YO141" s="29"/>
      <c r="YP141" s="29"/>
      <c r="YQ141" s="29"/>
      <c r="YR141" s="29"/>
      <c r="YS141" s="29"/>
      <c r="YT141" s="29"/>
      <c r="YU141" s="29"/>
      <c r="YV141" s="29"/>
      <c r="YW141" s="29"/>
      <c r="YX141" s="29"/>
      <c r="YY141" s="29"/>
      <c r="YZ141" s="29"/>
      <c r="ZA141" s="29"/>
      <c r="ZB141" s="29"/>
      <c r="ZC141" s="29"/>
      <c r="ZD141" s="29"/>
      <c r="ZE141" s="29"/>
      <c r="ZF141" s="29"/>
      <c r="ZG141" s="29"/>
      <c r="ZH141" s="29"/>
      <c r="ZI141" s="29"/>
      <c r="ZJ141" s="29"/>
      <c r="ZK141" s="29"/>
      <c r="ZL141" s="29"/>
      <c r="ZM141" s="29"/>
      <c r="ZN141" s="29"/>
      <c r="ZO141" s="29"/>
      <c r="ZP141" s="29"/>
      <c r="ZQ141" s="29"/>
      <c r="ZR141" s="29"/>
      <c r="ZS141" s="29"/>
      <c r="ZT141" s="29"/>
      <c r="ZU141" s="29"/>
      <c r="ZV141" s="29"/>
      <c r="ZW141" s="29"/>
      <c r="ZX141" s="29"/>
      <c r="ZY141" s="29"/>
      <c r="ZZ141" s="29"/>
      <c r="AAA141" s="29"/>
      <c r="AAB141" s="29"/>
      <c r="AAC141" s="29"/>
      <c r="AAD141" s="29"/>
      <c r="AAE141" s="29"/>
      <c r="AAF141" s="29"/>
      <c r="AAG141" s="29"/>
      <c r="AAH141" s="29"/>
      <c r="AAI141" s="29"/>
      <c r="AAJ141" s="29"/>
      <c r="AAK141" s="29"/>
      <c r="AAL141" s="29"/>
      <c r="AAM141" s="29"/>
      <c r="AAN141" s="29"/>
      <c r="AAO141" s="29"/>
      <c r="AAP141" s="29"/>
      <c r="AAQ141" s="29"/>
      <c r="AAR141" s="29"/>
      <c r="AAS141" s="29"/>
      <c r="AAT141" s="29"/>
      <c r="AAU141" s="29"/>
      <c r="AAV141" s="29"/>
      <c r="AAW141" s="29"/>
      <c r="AAX141" s="29"/>
      <c r="AAY141" s="29"/>
      <c r="AAZ141" s="29"/>
      <c r="ABA141" s="29"/>
      <c r="ABB141" s="29"/>
      <c r="ABC141" s="29"/>
      <c r="ABD141" s="29"/>
      <c r="ABE141" s="29"/>
      <c r="ABF141" s="29"/>
      <c r="ABG141" s="29"/>
      <c r="ABH141" s="29"/>
      <c r="ABI141" s="29"/>
      <c r="ABJ141" s="29"/>
      <c r="ABK141" s="29"/>
      <c r="ABL141" s="29"/>
      <c r="ABM141" s="29"/>
      <c r="ABN141" s="29"/>
      <c r="ABO141" s="29"/>
      <c r="ABP141" s="29"/>
      <c r="ABQ141" s="29"/>
      <c r="ABR141" s="29"/>
      <c r="ABS141" s="29"/>
      <c r="ABT141" s="29"/>
      <c r="ABU141" s="29"/>
      <c r="ABV141" s="29"/>
      <c r="ABW141" s="29"/>
      <c r="ABX141" s="29"/>
      <c r="ABY141" s="29"/>
      <c r="ABZ141" s="29"/>
      <c r="ACA141" s="29"/>
      <c r="ACB141" s="29"/>
      <c r="ACC141" s="29"/>
      <c r="ACD141" s="29"/>
      <c r="ACE141" s="29"/>
      <c r="ACF141" s="29"/>
      <c r="ACG141" s="29"/>
      <c r="ACH141" s="29"/>
      <c r="ACI141" s="29"/>
      <c r="ACJ141" s="29"/>
      <c r="ACK141" s="29"/>
      <c r="ACL141" s="29"/>
      <c r="ACM141" s="29"/>
      <c r="ACN141" s="29"/>
      <c r="ACO141" s="29"/>
      <c r="ACP141" s="29"/>
      <c r="ACQ141" s="29"/>
      <c r="ACR141" s="29"/>
      <c r="ACS141" s="29"/>
      <c r="ACT141" s="29"/>
      <c r="ACU141" s="29"/>
      <c r="ACV141" s="29"/>
      <c r="ACW141" s="29"/>
      <c r="ACX141" s="29"/>
      <c r="ACY141" s="29"/>
      <c r="ACZ141" s="29"/>
      <c r="ADA141" s="29"/>
      <c r="ADB141" s="29"/>
      <c r="ADC141" s="29"/>
      <c r="ADD141" s="29"/>
      <c r="ADE141" s="29"/>
      <c r="ADF141" s="29"/>
      <c r="ADG141" s="29"/>
      <c r="ADH141" s="29"/>
      <c r="ADI141" s="29"/>
      <c r="ADJ141" s="29"/>
      <c r="ADK141" s="29"/>
      <c r="ADL141" s="29"/>
      <c r="ADM141" s="29"/>
      <c r="ADN141" s="29"/>
      <c r="ADO141" s="29"/>
      <c r="ADP141" s="29"/>
      <c r="ADQ141" s="29"/>
      <c r="ADR141" s="29"/>
      <c r="ADS141" s="29"/>
      <c r="ADT141" s="29"/>
      <c r="ADU141" s="29"/>
      <c r="ADV141" s="29"/>
      <c r="ADW141" s="29"/>
      <c r="ADX141" s="29"/>
      <c r="ADY141" s="29"/>
      <c r="ADZ141" s="29"/>
      <c r="AEA141" s="29"/>
      <c r="AEB141" s="29"/>
      <c r="AEC141" s="29"/>
      <c r="AED141" s="29"/>
      <c r="AEE141" s="29"/>
      <c r="AEF141" s="29"/>
      <c r="AEG141" s="29"/>
      <c r="AEH141" s="29"/>
      <c r="AEI141" s="29"/>
      <c r="AEJ141" s="29"/>
      <c r="AEK141" s="29"/>
      <c r="AEL141" s="29"/>
      <c r="AEM141" s="29"/>
      <c r="AEN141" s="29"/>
      <c r="AEO141" s="29"/>
      <c r="AEP141" s="29"/>
      <c r="AEQ141" s="29"/>
      <c r="AER141" s="29"/>
      <c r="AES141" s="29"/>
      <c r="AET141" s="29"/>
      <c r="AEU141" s="29"/>
      <c r="AEV141" s="29"/>
      <c r="AEW141" s="29"/>
      <c r="AEX141" s="29"/>
      <c r="AEY141" s="29"/>
      <c r="AEZ141" s="29"/>
      <c r="AFA141" s="29"/>
      <c r="AFB141" s="29"/>
      <c r="AFC141" s="29"/>
      <c r="AFD141" s="29"/>
      <c r="AFE141" s="29"/>
      <c r="AFF141" s="29"/>
      <c r="AFG141" s="29"/>
      <c r="AFH141" s="29"/>
      <c r="AFI141" s="29"/>
      <c r="AFJ141" s="29"/>
      <c r="AFK141" s="29"/>
      <c r="AFL141" s="29"/>
      <c r="AFM141" s="29"/>
      <c r="AFN141" s="29"/>
      <c r="AFO141" s="29"/>
      <c r="AFP141" s="29"/>
      <c r="AFQ141" s="29"/>
      <c r="AFR141" s="29"/>
      <c r="AFS141" s="29"/>
      <c r="AFT141" s="29"/>
      <c r="AFU141" s="29"/>
      <c r="AFV141" s="29"/>
      <c r="AFW141" s="29"/>
      <c r="AFX141" s="29"/>
      <c r="AFY141" s="29"/>
      <c r="AFZ141" s="29"/>
      <c r="AGA141" s="29"/>
      <c r="AGB141" s="29"/>
      <c r="AGC141" s="29"/>
      <c r="AGD141" s="29"/>
      <c r="AGE141" s="29"/>
      <c r="AGF141" s="29"/>
      <c r="AGG141" s="29"/>
      <c r="AGH141" s="29"/>
      <c r="AGI141" s="29"/>
      <c r="AGJ141" s="29"/>
      <c r="AGK141" s="29"/>
      <c r="AGL141" s="29"/>
      <c r="AGM141" s="29"/>
      <c r="AGN141" s="29"/>
      <c r="AGO141" s="29"/>
      <c r="AGP141" s="29"/>
      <c r="AGQ141" s="29"/>
      <c r="AGR141" s="29"/>
      <c r="AGS141" s="29"/>
      <c r="AGT141" s="29"/>
      <c r="AGU141" s="29"/>
      <c r="AGV141" s="29"/>
      <c r="AGW141" s="29"/>
      <c r="AGX141" s="29"/>
      <c r="AGY141" s="29"/>
      <c r="AGZ141" s="29"/>
      <c r="AHA141" s="29"/>
      <c r="AHB141" s="29"/>
      <c r="AHC141" s="29"/>
      <c r="AHD141" s="29"/>
      <c r="AHE141" s="29"/>
      <c r="AHF141" s="29"/>
      <c r="AHG141" s="29"/>
      <c r="AHH141" s="29"/>
      <c r="AHI141" s="29"/>
      <c r="AHJ141" s="29"/>
      <c r="AHK141" s="29"/>
      <c r="AHL141" s="29"/>
      <c r="AHM141" s="29"/>
      <c r="AHN141" s="29"/>
      <c r="AHO141" s="29"/>
      <c r="AHP141" s="29"/>
      <c r="AHQ141" s="29"/>
      <c r="AHR141" s="29"/>
      <c r="AHS141" s="29"/>
      <c r="AHT141" s="29"/>
      <c r="AHU141" s="29"/>
      <c r="AHV141" s="29"/>
      <c r="AHW141" s="29"/>
      <c r="AHX141" s="29"/>
      <c r="AHY141" s="29"/>
      <c r="AHZ141" s="29"/>
      <c r="AIA141" s="29"/>
      <c r="AIB141" s="29"/>
      <c r="AIC141" s="29"/>
      <c r="AID141" s="29"/>
      <c r="AIE141" s="29"/>
      <c r="AIF141" s="29"/>
      <c r="AIG141" s="29"/>
      <c r="AIH141" s="29"/>
      <c r="AII141" s="29"/>
      <c r="AIJ141" s="29"/>
      <c r="AIK141" s="29"/>
      <c r="AIL141" s="29"/>
      <c r="AIM141" s="29"/>
      <c r="AIN141" s="29"/>
      <c r="AIO141" s="29"/>
      <c r="AIP141" s="29"/>
      <c r="AIQ141" s="29"/>
      <c r="AIR141" s="29"/>
      <c r="AIS141" s="29"/>
      <c r="AIT141" s="29"/>
      <c r="AIU141" s="29"/>
      <c r="AIV141" s="29"/>
      <c r="AIW141" s="29"/>
      <c r="AIX141" s="29"/>
      <c r="AIY141" s="29"/>
      <c r="AIZ141" s="29"/>
      <c r="AJA141" s="29"/>
      <c r="AJB141" s="29"/>
      <c r="AJC141" s="29"/>
      <c r="AJD141" s="29"/>
      <c r="AJE141" s="29"/>
      <c r="AJF141" s="29"/>
      <c r="AJG141" s="29"/>
      <c r="AJH141" s="29"/>
      <c r="AJI141" s="29"/>
      <c r="AJJ141" s="29"/>
      <c r="AJK141" s="29"/>
      <c r="AJL141" s="29"/>
      <c r="AJM141" s="29"/>
      <c r="AJN141" s="29"/>
      <c r="AJO141" s="29"/>
      <c r="AJP141" s="29"/>
      <c r="AJQ141" s="29"/>
      <c r="AJR141" s="29"/>
      <c r="AJS141" s="29"/>
      <c r="AJT141" s="29"/>
      <c r="AJU141" s="29"/>
      <c r="AJV141" s="29"/>
      <c r="AJW141" s="29"/>
      <c r="AJX141" s="29"/>
      <c r="AJY141" s="29"/>
      <c r="AJZ141" s="29"/>
      <c r="AKA141" s="29"/>
      <c r="AKB141" s="29"/>
      <c r="AKC141" s="29"/>
      <c r="AKD141" s="29"/>
      <c r="AKE141" s="29"/>
      <c r="AKF141" s="29"/>
      <c r="AKG141" s="29"/>
      <c r="AKH141" s="29"/>
      <c r="AKI141" s="29"/>
      <c r="AKJ141" s="29"/>
      <c r="AKK141" s="29"/>
      <c r="AKL141" s="29"/>
      <c r="AKM141" s="29"/>
      <c r="AKN141" s="29"/>
      <c r="AKO141" s="29"/>
      <c r="AKP141" s="29"/>
      <c r="AKQ141" s="29"/>
      <c r="AKR141" s="29"/>
      <c r="AKS141" s="29"/>
      <c r="AKT141" s="29"/>
      <c r="AKU141" s="29"/>
      <c r="AKV141" s="29"/>
      <c r="AKW141" s="29"/>
      <c r="AKX141" s="29"/>
      <c r="AKY141" s="29"/>
      <c r="AKZ141" s="29"/>
      <c r="ALA141" s="29"/>
      <c r="ALB141" s="29"/>
      <c r="ALC141" s="29"/>
      <c r="ALD141" s="29"/>
      <c r="ALE141" s="29"/>
      <c r="ALF141" s="29"/>
      <c r="ALG141" s="29"/>
      <c r="ALH141" s="29"/>
      <c r="ALI141" s="29"/>
      <c r="ALJ141" s="29"/>
      <c r="ALK141" s="29"/>
      <c r="ALL141" s="29"/>
      <c r="ALM141" s="29"/>
      <c r="ALN141" s="29"/>
      <c r="ALO141" s="29"/>
      <c r="ALP141" s="29"/>
      <c r="ALQ141" s="29"/>
      <c r="ALR141" s="29"/>
      <c r="ALS141" s="29"/>
      <c r="ALT141" s="29"/>
      <c r="ALU141" s="29"/>
      <c r="ALV141" s="29"/>
      <c r="ALW141" s="29"/>
      <c r="ALX141" s="29"/>
      <c r="ALY141" s="29"/>
      <c r="ALZ141" s="29"/>
      <c r="AMA141" s="29"/>
      <c r="AMB141" s="29"/>
      <c r="AMC141" s="29"/>
      <c r="AMD141" s="29"/>
      <c r="AME141" s="29"/>
      <c r="AMF141" s="29"/>
      <c r="AMG141" s="29"/>
      <c r="AMH141" s="29"/>
      <c r="AMI141" s="29"/>
      <c r="AMJ141" s="29"/>
      <c r="AMK141" s="29"/>
      <c r="AML141" s="29"/>
      <c r="AMM141" s="29"/>
      <c r="AMN141" s="29"/>
      <c r="AMO141" s="29"/>
      <c r="AMP141" s="29"/>
      <c r="AMQ141" s="29"/>
      <c r="AMR141" s="29"/>
      <c r="AMS141" s="29"/>
      <c r="AMT141" s="29"/>
      <c r="AMU141" s="29"/>
      <c r="AMV141" s="29"/>
      <c r="AMW141" s="29"/>
      <c r="AMX141" s="29"/>
      <c r="AMY141" s="29"/>
      <c r="AMZ141" s="29"/>
      <c r="ANA141" s="29"/>
      <c r="ANB141" s="29"/>
      <c r="ANC141" s="29"/>
      <c r="AND141" s="29"/>
      <c r="ANE141" s="29"/>
      <c r="ANF141" s="29"/>
      <c r="ANG141" s="29"/>
      <c r="ANH141" s="29"/>
      <c r="ANI141" s="29"/>
      <c r="ANJ141" s="29"/>
      <c r="ANK141" s="29"/>
      <c r="ANL141" s="29"/>
      <c r="ANM141" s="29"/>
      <c r="ANN141" s="29"/>
      <c r="ANO141" s="29"/>
      <c r="ANP141" s="29"/>
      <c r="ANQ141" s="29"/>
      <c r="ANR141" s="29"/>
      <c r="ANS141" s="29"/>
      <c r="ANT141" s="29"/>
      <c r="ANU141" s="29"/>
      <c r="ANV141" s="29"/>
      <c r="ANW141" s="29"/>
      <c r="ANX141" s="29"/>
      <c r="ANY141" s="29"/>
      <c r="ANZ141" s="29"/>
      <c r="AOA141" s="29"/>
      <c r="AOB141" s="29"/>
      <c r="AOC141" s="29"/>
      <c r="AOD141" s="29"/>
      <c r="AOE141" s="29"/>
      <c r="AOF141" s="29"/>
      <c r="AOG141" s="29"/>
      <c r="AOH141" s="29"/>
      <c r="AOI141" s="29"/>
      <c r="AOJ141" s="29"/>
      <c r="AOK141" s="29"/>
      <c r="AOL141" s="29"/>
      <c r="AOM141" s="29"/>
      <c r="AON141" s="29"/>
      <c r="AOO141" s="29"/>
      <c r="AOP141" s="29"/>
      <c r="AOQ141" s="29"/>
      <c r="AOR141" s="29"/>
      <c r="AOS141" s="29"/>
      <c r="AOT141" s="29"/>
      <c r="AOU141" s="29"/>
      <c r="AOV141" s="29"/>
      <c r="AOW141" s="29"/>
      <c r="AOX141" s="29"/>
      <c r="AOY141" s="29"/>
      <c r="AOZ141" s="29"/>
      <c r="APA141" s="29"/>
      <c r="APB141" s="29"/>
      <c r="APC141" s="29"/>
      <c r="APD141" s="29"/>
      <c r="APE141" s="29"/>
      <c r="APF141" s="29"/>
      <c r="APG141" s="29"/>
      <c r="APH141" s="29"/>
      <c r="API141" s="29"/>
      <c r="APJ141" s="29"/>
      <c r="APK141" s="29"/>
      <c r="APL141" s="29"/>
      <c r="APM141" s="29"/>
      <c r="APN141" s="29"/>
      <c r="APO141" s="29"/>
      <c r="APP141" s="29"/>
      <c r="APQ141" s="29"/>
      <c r="APR141" s="29"/>
      <c r="APS141" s="29"/>
      <c r="APT141" s="29"/>
      <c r="APU141" s="29"/>
      <c r="APV141" s="29"/>
      <c r="APW141" s="29"/>
      <c r="APX141" s="29"/>
      <c r="APY141" s="29"/>
      <c r="APZ141" s="29"/>
      <c r="AQA141" s="29"/>
      <c r="AQB141" s="29"/>
      <c r="AQC141" s="29"/>
      <c r="AQD141" s="29"/>
      <c r="AQE141" s="29"/>
      <c r="AQF141" s="29"/>
      <c r="AQG141" s="29"/>
      <c r="AQH141" s="29"/>
      <c r="AQI141" s="29"/>
      <c r="AQJ141" s="29"/>
      <c r="AQK141" s="29"/>
      <c r="AQL141" s="29"/>
      <c r="AQM141" s="29"/>
      <c r="AQN141" s="29"/>
      <c r="AQO141" s="29"/>
      <c r="AQP141" s="29"/>
      <c r="AQQ141" s="29"/>
      <c r="AQR141" s="29"/>
      <c r="AQS141" s="29"/>
      <c r="AQT141" s="29"/>
      <c r="AQU141" s="29"/>
      <c r="AQV141" s="29"/>
      <c r="AQW141" s="29"/>
      <c r="AQX141" s="29"/>
      <c r="AQY141" s="29"/>
      <c r="AQZ141" s="29"/>
      <c r="ARA141" s="29"/>
      <c r="ARB141" s="29"/>
      <c r="ARC141" s="29"/>
      <c r="ARD141" s="29"/>
      <c r="ARE141" s="29"/>
      <c r="ARF141" s="29"/>
      <c r="ARG141" s="29"/>
      <c r="ARH141" s="29"/>
      <c r="ARI141" s="29"/>
      <c r="ARJ141" s="29"/>
      <c r="ARK141" s="29"/>
      <c r="ARL141" s="29"/>
      <c r="ARM141" s="29"/>
      <c r="ARN141" s="29"/>
      <c r="ARO141" s="29"/>
      <c r="ARP141" s="29"/>
      <c r="ARQ141" s="29"/>
      <c r="ARR141" s="29"/>
      <c r="ARS141" s="29"/>
      <c r="ART141" s="29"/>
      <c r="ARU141" s="29"/>
      <c r="ARV141" s="29"/>
      <c r="ARW141" s="29"/>
      <c r="ARX141" s="29"/>
      <c r="ARY141" s="29"/>
      <c r="ARZ141" s="29"/>
      <c r="ASA141" s="29"/>
      <c r="ASB141" s="29"/>
      <c r="ASC141" s="29"/>
      <c r="ASD141" s="29"/>
      <c r="ASE141" s="29"/>
      <c r="ASF141" s="29"/>
      <c r="ASG141" s="29"/>
      <c r="ASH141" s="29"/>
      <c r="ASI141" s="29"/>
      <c r="ASJ141" s="29"/>
      <c r="ASK141" s="29"/>
      <c r="ASL141" s="29"/>
      <c r="ASM141" s="29"/>
      <c r="ASN141" s="29"/>
      <c r="ASO141" s="29"/>
      <c r="ASP141" s="29"/>
      <c r="ASQ141" s="29"/>
      <c r="ASR141" s="29"/>
      <c r="ASS141" s="29"/>
      <c r="AST141" s="29"/>
      <c r="ASU141" s="29"/>
      <c r="ASV141" s="29"/>
      <c r="ASW141" s="29"/>
      <c r="ASX141" s="29"/>
      <c r="ASY141" s="29"/>
      <c r="ASZ141" s="29"/>
      <c r="ATA141" s="29"/>
      <c r="ATB141" s="29"/>
      <c r="ATC141" s="29"/>
      <c r="ATD141" s="29"/>
      <c r="ATE141" s="29"/>
      <c r="ATF141" s="29"/>
      <c r="ATG141" s="29"/>
      <c r="ATH141" s="29"/>
      <c r="ATI141" s="29"/>
      <c r="ATJ141" s="29"/>
      <c r="ATK141" s="29"/>
      <c r="ATL141" s="29"/>
      <c r="ATM141" s="29"/>
      <c r="ATN141" s="29"/>
      <c r="ATO141" s="29"/>
      <c r="ATP141" s="29"/>
      <c r="ATQ141" s="29"/>
      <c r="ATR141" s="29"/>
      <c r="ATS141" s="29"/>
      <c r="ATT141" s="29"/>
      <c r="ATU141" s="29"/>
      <c r="ATV141" s="29"/>
      <c r="ATW141" s="29"/>
      <c r="ATX141" s="29"/>
      <c r="ATY141" s="29"/>
      <c r="ATZ141" s="29"/>
      <c r="AUA141" s="29"/>
      <c r="AUB141" s="29"/>
      <c r="AUC141" s="29"/>
      <c r="AUD141" s="29"/>
      <c r="AUE141" s="29"/>
      <c r="AUF141" s="29"/>
      <c r="AUG141" s="29"/>
      <c r="AUH141" s="29"/>
      <c r="AUI141" s="29"/>
      <c r="AUJ141" s="29"/>
      <c r="AUK141" s="29"/>
      <c r="AUL141" s="29"/>
      <c r="AUM141" s="29"/>
      <c r="AUN141" s="29"/>
      <c r="AUO141" s="29"/>
      <c r="AUP141" s="29"/>
      <c r="AUQ141" s="29"/>
      <c r="AUR141" s="29"/>
      <c r="AUS141" s="29"/>
      <c r="AUT141" s="29"/>
      <c r="AUU141" s="29"/>
      <c r="AUV141" s="29"/>
      <c r="AUW141" s="29"/>
      <c r="AUX141" s="29"/>
      <c r="AUY141" s="29"/>
      <c r="AUZ141" s="29"/>
      <c r="AVA141" s="29"/>
      <c r="AVB141" s="29"/>
      <c r="AVC141" s="29"/>
      <c r="AVD141" s="29"/>
      <c r="AVE141" s="29"/>
      <c r="AVF141" s="29"/>
      <c r="AVG141" s="29"/>
      <c r="AVH141" s="29"/>
      <c r="AVI141" s="29"/>
      <c r="AVJ141" s="29"/>
      <c r="AVK141" s="29"/>
      <c r="AVL141" s="29"/>
      <c r="AVM141" s="29"/>
      <c r="AVN141" s="29"/>
      <c r="AVO141" s="29"/>
      <c r="AVP141" s="29"/>
      <c r="AVQ141" s="29"/>
      <c r="AVR141" s="29"/>
      <c r="AVS141" s="29"/>
      <c r="AVT141" s="29"/>
      <c r="AVU141" s="29"/>
      <c r="AVV141" s="29"/>
      <c r="AVW141" s="29"/>
      <c r="AVX141" s="29"/>
      <c r="AVY141" s="29"/>
      <c r="AVZ141" s="29"/>
      <c r="AWA141" s="29"/>
      <c r="AWB141" s="29"/>
      <c r="AWC141" s="29"/>
      <c r="AWD141" s="29"/>
      <c r="AWE141" s="29"/>
      <c r="AWF141" s="29"/>
      <c r="AWG141" s="29"/>
      <c r="AWH141" s="29"/>
      <c r="AWI141" s="29"/>
      <c r="AWJ141" s="29"/>
      <c r="AWK141" s="29"/>
      <c r="AWL141" s="29"/>
      <c r="AWM141" s="29"/>
      <c r="AWN141" s="29"/>
      <c r="AWO141" s="29"/>
      <c r="AWP141" s="29"/>
      <c r="AWQ141" s="29"/>
      <c r="AWR141" s="29"/>
      <c r="AWS141" s="29"/>
      <c r="AWT141" s="29"/>
      <c r="AWU141" s="29"/>
      <c r="AWV141" s="29"/>
      <c r="AWW141" s="29"/>
      <c r="AWX141" s="29"/>
      <c r="AWY141" s="29"/>
      <c r="AWZ141" s="29"/>
      <c r="AXA141" s="29"/>
      <c r="AXB141" s="29"/>
      <c r="AXC141" s="29"/>
      <c r="AXD141" s="29"/>
      <c r="AXE141" s="29"/>
      <c r="AXF141" s="29"/>
      <c r="AXG141" s="29"/>
      <c r="AXH141" s="29"/>
      <c r="AXI141" s="29"/>
      <c r="AXJ141" s="29"/>
      <c r="AXK141" s="29"/>
      <c r="AXL141" s="29"/>
      <c r="AXM141" s="29"/>
      <c r="AXN141" s="29"/>
      <c r="AXO141" s="29"/>
      <c r="AXP141" s="29"/>
      <c r="AXQ141" s="29"/>
      <c r="AXR141" s="29"/>
      <c r="AXS141" s="29"/>
      <c r="AXT141" s="29"/>
      <c r="AXU141" s="29"/>
      <c r="AXV141" s="29"/>
      <c r="AXW141" s="29"/>
      <c r="AXX141" s="29"/>
      <c r="AXY141" s="29"/>
      <c r="AXZ141" s="29"/>
      <c r="AYA141" s="29"/>
      <c r="AYB141" s="29"/>
      <c r="AYC141" s="29"/>
      <c r="AYD141" s="29"/>
      <c r="AYE141" s="29"/>
      <c r="AYF141" s="29"/>
      <c r="AYG141" s="29"/>
      <c r="AYH141" s="29"/>
      <c r="AYI141" s="29"/>
      <c r="AYJ141" s="29"/>
      <c r="AYK141" s="29"/>
      <c r="AYL141" s="29"/>
      <c r="AYM141" s="29"/>
      <c r="AYN141" s="29"/>
      <c r="AYO141" s="29"/>
      <c r="AYP141" s="29"/>
      <c r="AYQ141" s="29"/>
      <c r="AYR141" s="29"/>
      <c r="AYS141" s="29"/>
      <c r="AYT141" s="29"/>
      <c r="AYU141" s="29"/>
      <c r="AYV141" s="29"/>
      <c r="AYW141" s="29"/>
      <c r="AYX141" s="29"/>
      <c r="AYY141" s="29"/>
      <c r="AYZ141" s="29"/>
      <c r="AZA141" s="29"/>
      <c r="AZB141" s="29"/>
      <c r="AZC141" s="29"/>
      <c r="AZD141" s="29"/>
      <c r="AZE141" s="29"/>
      <c r="AZF141" s="29"/>
      <c r="AZG141" s="29"/>
      <c r="AZH141" s="29"/>
      <c r="AZI141" s="29"/>
      <c r="AZJ141" s="29"/>
      <c r="AZK141" s="29"/>
      <c r="AZL141" s="29"/>
      <c r="AZM141" s="29"/>
      <c r="AZN141" s="29"/>
      <c r="AZO141" s="29"/>
      <c r="AZP141" s="29"/>
      <c r="AZQ141" s="29"/>
      <c r="AZR141" s="29"/>
      <c r="AZS141" s="29"/>
      <c r="AZT141" s="29"/>
      <c r="AZU141" s="29"/>
      <c r="AZV141" s="29"/>
      <c r="AZW141" s="29"/>
      <c r="AZX141" s="29"/>
      <c r="AZY141" s="29"/>
      <c r="AZZ141" s="29"/>
      <c r="BAA141" s="29"/>
      <c r="BAB141" s="29"/>
      <c r="BAC141" s="29"/>
      <c r="BAD141" s="29"/>
    </row>
    <row r="142" spans="1:1382" s="89" customFormat="1" ht="14" x14ac:dyDescent="0.2">
      <c r="A142" s="30">
        <v>410</v>
      </c>
      <c r="B142" s="44">
        <v>375</v>
      </c>
      <c r="C142" s="40">
        <v>45887094</v>
      </c>
      <c r="D142" s="44">
        <v>5370255</v>
      </c>
      <c r="E142" s="31" t="s">
        <v>1705</v>
      </c>
      <c r="F142" s="30" t="s">
        <v>746</v>
      </c>
      <c r="G142" s="94">
        <v>31478</v>
      </c>
      <c r="H142" s="40" t="s">
        <v>480</v>
      </c>
      <c r="I142" s="40" t="s">
        <v>563</v>
      </c>
      <c r="J142" s="42">
        <v>29</v>
      </c>
      <c r="K142" s="42">
        <v>24</v>
      </c>
      <c r="L142" s="42">
        <f t="shared" si="9"/>
        <v>5</v>
      </c>
      <c r="M142" s="30" t="s">
        <v>1605</v>
      </c>
      <c r="N142" s="56" t="s">
        <v>807</v>
      </c>
      <c r="O142" s="30">
        <v>5</v>
      </c>
      <c r="P142" s="44">
        <v>3</v>
      </c>
      <c r="Q142" s="30" t="s">
        <v>3139</v>
      </c>
      <c r="R142" s="30" t="s">
        <v>895</v>
      </c>
      <c r="S142" s="32">
        <v>42150</v>
      </c>
      <c r="T142" s="32">
        <v>42156</v>
      </c>
      <c r="U142" s="42">
        <f t="shared" si="11"/>
        <v>6</v>
      </c>
      <c r="V142" s="32" t="s">
        <v>453</v>
      </c>
      <c r="W142" s="32" t="s">
        <v>563</v>
      </c>
      <c r="X142" s="30" t="s">
        <v>904</v>
      </c>
      <c r="Y142" s="30" t="s">
        <v>1671</v>
      </c>
      <c r="Z142" s="56" t="s">
        <v>804</v>
      </c>
      <c r="AA142" s="45">
        <v>42193</v>
      </c>
      <c r="AB142" s="80" t="s">
        <v>807</v>
      </c>
      <c r="AC142" s="32">
        <v>42856</v>
      </c>
      <c r="AD142" s="61">
        <f t="shared" si="10"/>
        <v>21.797260273972604</v>
      </c>
      <c r="AE142" s="32" t="s">
        <v>539</v>
      </c>
      <c r="AF142" s="42">
        <v>1</v>
      </c>
      <c r="AG142" s="32" t="s">
        <v>539</v>
      </c>
      <c r="AH142" s="42">
        <v>1</v>
      </c>
      <c r="AI142" s="32" t="s">
        <v>539</v>
      </c>
      <c r="AJ142" s="42">
        <v>1</v>
      </c>
      <c r="AK142" s="32" t="s">
        <v>539</v>
      </c>
      <c r="AL142" s="42">
        <v>1</v>
      </c>
      <c r="AM142" s="32"/>
      <c r="AN142" s="42"/>
      <c r="AO142" s="32"/>
      <c r="AP142" s="42"/>
      <c r="AQ142" s="42"/>
      <c r="AR142" s="42"/>
      <c r="AS142" s="42"/>
      <c r="AT142" s="42"/>
      <c r="AU142" s="42"/>
      <c r="AV142" s="42"/>
      <c r="AW142" s="42"/>
      <c r="AX142" s="42"/>
      <c r="AY142" s="49" t="s">
        <v>2902</v>
      </c>
      <c r="AZ142" s="32" t="s">
        <v>539</v>
      </c>
      <c r="BA142" s="42">
        <v>1</v>
      </c>
      <c r="BB142" s="44">
        <v>4</v>
      </c>
      <c r="BC142" s="30" t="s">
        <v>3140</v>
      </c>
      <c r="BD142" s="42">
        <v>0</v>
      </c>
      <c r="BE142" s="42">
        <v>0</v>
      </c>
      <c r="BF142" s="43" t="s">
        <v>807</v>
      </c>
      <c r="BG142" s="40" t="s">
        <v>453</v>
      </c>
      <c r="BH142" s="40" t="s">
        <v>453</v>
      </c>
      <c r="BI142" s="40" t="s">
        <v>453</v>
      </c>
      <c r="BJ142" s="40" t="s">
        <v>453</v>
      </c>
      <c r="BK142" s="31" t="s">
        <v>3141</v>
      </c>
      <c r="BL142" s="31" t="s">
        <v>3142</v>
      </c>
      <c r="BM142" s="30">
        <v>122</v>
      </c>
      <c r="BN142" s="30">
        <v>114</v>
      </c>
      <c r="BO142" s="30">
        <v>120</v>
      </c>
      <c r="BP142" s="30" t="s">
        <v>2584</v>
      </c>
      <c r="BQ142" s="30" t="s">
        <v>3143</v>
      </c>
      <c r="BR142" s="30" t="s">
        <v>453</v>
      </c>
      <c r="BS142" s="30" t="s">
        <v>872</v>
      </c>
      <c r="BT142" s="40" t="s">
        <v>453</v>
      </c>
      <c r="BU142" s="30" t="s">
        <v>929</v>
      </c>
      <c r="BV142" s="30" t="s">
        <v>3144</v>
      </c>
      <c r="BW142" s="30" t="s">
        <v>453</v>
      </c>
      <c r="BX142" s="30" t="s">
        <v>453</v>
      </c>
      <c r="BY142" s="30" t="s">
        <v>453</v>
      </c>
      <c r="BZ142" s="30" t="s">
        <v>1737</v>
      </c>
      <c r="CA142" s="112"/>
      <c r="CC142" s="29"/>
      <c r="CD142" s="29"/>
      <c r="CE142" s="29"/>
      <c r="CF142" s="29"/>
      <c r="CG142" s="29"/>
      <c r="CH142" s="29"/>
      <c r="CI142" s="29"/>
      <c r="CJ142" s="29"/>
      <c r="CK142" s="29"/>
      <c r="CL142" s="29"/>
      <c r="CM142" s="29"/>
      <c r="CN142" s="29"/>
      <c r="CO142" s="29"/>
      <c r="CP142" s="29"/>
      <c r="CQ142" s="29"/>
      <c r="CR142" s="29"/>
      <c r="CS142" s="29"/>
      <c r="CT142" s="29"/>
      <c r="CU142" s="29"/>
      <c r="CV142" s="29"/>
      <c r="CW142" s="29"/>
      <c r="CX142" s="29"/>
      <c r="CY142" s="29"/>
      <c r="CZ142" s="29"/>
      <c r="DA142" s="29"/>
      <c r="DB142" s="29"/>
      <c r="DC142" s="29"/>
      <c r="DD142" s="29"/>
      <c r="DE142" s="29"/>
      <c r="DF142" s="29"/>
      <c r="DG142" s="29"/>
      <c r="DH142" s="29"/>
      <c r="DI142" s="29"/>
      <c r="DJ142" s="29"/>
      <c r="DK142" s="29"/>
      <c r="DL142" s="29"/>
      <c r="DM142" s="29"/>
      <c r="DN142" s="29"/>
      <c r="DO142" s="29"/>
      <c r="DP142" s="29"/>
      <c r="DQ142" s="29"/>
      <c r="DR142" s="29"/>
      <c r="DS142" s="29"/>
      <c r="DT142" s="29"/>
      <c r="DU142" s="29"/>
      <c r="DV142" s="29"/>
      <c r="DW142" s="29"/>
      <c r="DX142" s="29"/>
      <c r="DY142" s="29"/>
      <c r="DZ142" s="29"/>
      <c r="EA142" s="29"/>
      <c r="EB142" s="29"/>
      <c r="EC142" s="29"/>
      <c r="ED142" s="29"/>
      <c r="EE142" s="29"/>
      <c r="EF142" s="29"/>
      <c r="EG142" s="29"/>
      <c r="EH142" s="29"/>
      <c r="EI142" s="29"/>
      <c r="EJ142" s="29"/>
      <c r="EK142" s="29"/>
      <c r="EL142" s="29"/>
      <c r="EM142" s="29"/>
      <c r="EN142" s="29"/>
      <c r="EO142" s="29"/>
      <c r="EP142" s="29"/>
      <c r="EQ142" s="29"/>
      <c r="ER142" s="29"/>
      <c r="ES142" s="29"/>
      <c r="ET142" s="29"/>
      <c r="EU142" s="29"/>
      <c r="EV142" s="29"/>
      <c r="EW142" s="29"/>
      <c r="EX142" s="29"/>
      <c r="EY142" s="29"/>
      <c r="EZ142" s="29"/>
      <c r="FA142" s="29"/>
      <c r="FB142" s="29"/>
      <c r="FC142" s="29"/>
      <c r="FD142" s="29"/>
      <c r="FE142" s="29"/>
      <c r="FF142" s="29"/>
      <c r="FG142" s="29"/>
      <c r="FH142" s="29"/>
      <c r="FI142" s="29"/>
      <c r="FJ142" s="29"/>
      <c r="FK142" s="29"/>
      <c r="FL142" s="29"/>
      <c r="FM142" s="29"/>
      <c r="FN142" s="29"/>
      <c r="FO142" s="29"/>
      <c r="FP142" s="29"/>
      <c r="FQ142" s="29"/>
      <c r="FR142" s="29"/>
      <c r="FS142" s="29"/>
      <c r="FT142" s="29"/>
      <c r="FU142" s="29"/>
      <c r="FV142" s="29"/>
      <c r="FW142" s="29"/>
      <c r="FX142" s="29"/>
      <c r="FY142" s="29"/>
      <c r="FZ142" s="29"/>
      <c r="GA142" s="29"/>
      <c r="GB142" s="29"/>
      <c r="GC142" s="29"/>
      <c r="GD142" s="29"/>
      <c r="GE142" s="29"/>
      <c r="GF142" s="29"/>
      <c r="GG142" s="29"/>
      <c r="GH142" s="29"/>
      <c r="GI142" s="29"/>
      <c r="GJ142" s="29"/>
      <c r="GK142" s="29"/>
      <c r="GL142" s="29"/>
      <c r="GM142" s="29"/>
      <c r="GN142" s="29"/>
      <c r="GO142" s="29"/>
      <c r="GP142" s="29"/>
      <c r="GQ142" s="29"/>
      <c r="GR142" s="29"/>
      <c r="GS142" s="29"/>
      <c r="GT142" s="29"/>
      <c r="GU142" s="29"/>
      <c r="GV142" s="29"/>
      <c r="GW142" s="29"/>
      <c r="GX142" s="29"/>
      <c r="GY142" s="29"/>
      <c r="GZ142" s="29"/>
      <c r="HA142" s="29"/>
      <c r="HB142" s="29"/>
      <c r="HC142" s="29"/>
      <c r="HD142" s="29"/>
      <c r="HE142" s="29"/>
      <c r="HF142" s="29"/>
      <c r="HG142" s="29"/>
      <c r="HH142" s="29"/>
      <c r="HI142" s="29"/>
      <c r="HJ142" s="29"/>
      <c r="HK142" s="29"/>
      <c r="HL142" s="29"/>
      <c r="HM142" s="29"/>
      <c r="HN142" s="29"/>
      <c r="HO142" s="29"/>
      <c r="HP142" s="29"/>
      <c r="HQ142" s="29"/>
      <c r="HR142" s="29"/>
      <c r="HS142" s="29"/>
      <c r="HT142" s="29"/>
      <c r="HU142" s="29"/>
      <c r="HV142" s="29"/>
      <c r="HW142" s="29"/>
      <c r="HX142" s="29"/>
      <c r="HY142" s="29"/>
      <c r="HZ142" s="29"/>
      <c r="IA142" s="29"/>
      <c r="IB142" s="29"/>
      <c r="IC142" s="29"/>
      <c r="ID142" s="29"/>
      <c r="IE142" s="29"/>
      <c r="IF142" s="29"/>
      <c r="IG142" s="29"/>
      <c r="IH142" s="29"/>
      <c r="II142" s="29"/>
      <c r="IJ142" s="29"/>
      <c r="IK142" s="29"/>
      <c r="IL142" s="29"/>
      <c r="IM142" s="29"/>
      <c r="IN142" s="29"/>
      <c r="IO142" s="29"/>
      <c r="IP142" s="29"/>
      <c r="IQ142" s="29"/>
      <c r="IR142" s="29"/>
      <c r="IS142" s="29"/>
      <c r="IT142" s="29"/>
      <c r="IU142" s="29"/>
      <c r="IV142" s="29"/>
      <c r="IW142" s="29"/>
      <c r="IX142" s="29"/>
      <c r="IY142" s="29"/>
      <c r="IZ142" s="29"/>
      <c r="JA142" s="29"/>
      <c r="JB142" s="29"/>
      <c r="JC142" s="29"/>
      <c r="JD142" s="29"/>
      <c r="JE142" s="29"/>
      <c r="JF142" s="29"/>
      <c r="JG142" s="29"/>
      <c r="JH142" s="29"/>
      <c r="JI142" s="29"/>
      <c r="JJ142" s="29"/>
      <c r="JK142" s="29"/>
      <c r="JL142" s="29"/>
      <c r="JM142" s="29"/>
      <c r="JN142" s="29"/>
      <c r="JO142" s="29"/>
      <c r="JP142" s="29"/>
      <c r="JQ142" s="29"/>
      <c r="JR142" s="29"/>
      <c r="JS142" s="29"/>
      <c r="JT142" s="29"/>
      <c r="JU142" s="29"/>
      <c r="JV142" s="29"/>
      <c r="JW142" s="29"/>
      <c r="JX142" s="29"/>
      <c r="JY142" s="29"/>
      <c r="JZ142" s="29"/>
      <c r="KA142" s="29"/>
      <c r="KB142" s="29"/>
      <c r="KC142" s="29"/>
      <c r="KD142" s="29"/>
      <c r="KE142" s="29"/>
      <c r="KF142" s="29"/>
      <c r="KG142" s="29"/>
      <c r="KH142" s="29"/>
      <c r="KI142" s="29"/>
      <c r="KJ142" s="29"/>
      <c r="KK142" s="29"/>
      <c r="KL142" s="29"/>
      <c r="KM142" s="29"/>
      <c r="KN142" s="29"/>
      <c r="KO142" s="29"/>
      <c r="KP142" s="29"/>
      <c r="KQ142" s="29"/>
      <c r="KR142" s="29"/>
      <c r="KS142" s="29"/>
      <c r="KT142" s="29"/>
      <c r="KU142" s="29"/>
      <c r="KV142" s="29"/>
      <c r="KW142" s="29"/>
      <c r="KX142" s="29"/>
      <c r="KY142" s="29"/>
      <c r="KZ142" s="29"/>
      <c r="LA142" s="29"/>
      <c r="LB142" s="29"/>
      <c r="LC142" s="29"/>
      <c r="LD142" s="29"/>
      <c r="LE142" s="29"/>
      <c r="LF142" s="29"/>
      <c r="LG142" s="29"/>
      <c r="LH142" s="29"/>
      <c r="LI142" s="29"/>
      <c r="LJ142" s="29"/>
      <c r="LK142" s="29"/>
      <c r="LL142" s="29"/>
      <c r="LM142" s="29"/>
      <c r="LN142" s="29"/>
      <c r="LO142" s="29"/>
      <c r="LP142" s="29"/>
      <c r="LQ142" s="29"/>
      <c r="LR142" s="29"/>
      <c r="LS142" s="29"/>
      <c r="LT142" s="29"/>
      <c r="LU142" s="29"/>
      <c r="LV142" s="29"/>
      <c r="LW142" s="29"/>
      <c r="LX142" s="29"/>
      <c r="LY142" s="29"/>
      <c r="LZ142" s="29"/>
      <c r="MA142" s="29"/>
      <c r="MB142" s="29"/>
      <c r="MC142" s="29"/>
      <c r="MD142" s="29"/>
      <c r="ME142" s="29"/>
      <c r="MF142" s="29"/>
      <c r="MG142" s="29"/>
      <c r="MH142" s="29"/>
      <c r="MI142" s="29"/>
      <c r="MJ142" s="29"/>
      <c r="MK142" s="29"/>
      <c r="ML142" s="29"/>
      <c r="MM142" s="29"/>
      <c r="MN142" s="29"/>
      <c r="MO142" s="29"/>
      <c r="MP142" s="29"/>
      <c r="MQ142" s="29"/>
      <c r="MR142" s="29"/>
      <c r="MS142" s="29"/>
      <c r="MT142" s="29"/>
      <c r="MU142" s="29"/>
      <c r="MV142" s="29"/>
      <c r="MW142" s="29"/>
      <c r="MX142" s="29"/>
      <c r="MY142" s="29"/>
      <c r="MZ142" s="29"/>
      <c r="NA142" s="29"/>
      <c r="NB142" s="29"/>
      <c r="NC142" s="29"/>
      <c r="ND142" s="29"/>
      <c r="NE142" s="29"/>
      <c r="NF142" s="29"/>
      <c r="NG142" s="29"/>
      <c r="NH142" s="29"/>
      <c r="NI142" s="29"/>
      <c r="NJ142" s="29"/>
      <c r="NK142" s="29"/>
      <c r="NL142" s="29"/>
      <c r="NM142" s="29"/>
      <c r="NN142" s="29"/>
      <c r="NO142" s="29"/>
      <c r="NP142" s="29"/>
      <c r="NQ142" s="29"/>
      <c r="NR142" s="29"/>
      <c r="NS142" s="29"/>
      <c r="NT142" s="29"/>
      <c r="NU142" s="29"/>
      <c r="NV142" s="29"/>
      <c r="NW142" s="29"/>
      <c r="NX142" s="29"/>
      <c r="NY142" s="29"/>
      <c r="NZ142" s="29"/>
      <c r="OA142" s="29"/>
      <c r="OB142" s="29"/>
      <c r="OC142" s="29"/>
      <c r="OD142" s="29"/>
      <c r="OE142" s="29"/>
      <c r="OF142" s="29"/>
      <c r="OG142" s="29"/>
      <c r="OH142" s="29"/>
      <c r="OI142" s="29"/>
      <c r="OJ142" s="29"/>
      <c r="OK142" s="29"/>
      <c r="OL142" s="29"/>
      <c r="OM142" s="29"/>
      <c r="ON142" s="29"/>
      <c r="OO142" s="29"/>
      <c r="OP142" s="29"/>
      <c r="OQ142" s="29"/>
      <c r="OR142" s="29"/>
      <c r="OS142" s="29"/>
      <c r="OT142" s="29"/>
      <c r="OU142" s="29"/>
      <c r="OV142" s="29"/>
      <c r="OW142" s="29"/>
      <c r="OX142" s="29"/>
      <c r="OY142" s="29"/>
      <c r="OZ142" s="29"/>
      <c r="PA142" s="29"/>
      <c r="PB142" s="29"/>
      <c r="PC142" s="29"/>
      <c r="PD142" s="29"/>
      <c r="PE142" s="29"/>
      <c r="PF142" s="29"/>
      <c r="PG142" s="29"/>
      <c r="PH142" s="29"/>
      <c r="PI142" s="29"/>
      <c r="PJ142" s="29"/>
      <c r="PK142" s="29"/>
      <c r="PL142" s="29"/>
      <c r="PM142" s="29"/>
      <c r="PN142" s="29"/>
      <c r="PO142" s="29"/>
      <c r="PP142" s="29"/>
      <c r="PQ142" s="29"/>
      <c r="PR142" s="29"/>
      <c r="PS142" s="29"/>
      <c r="PT142" s="29"/>
      <c r="PU142" s="29"/>
      <c r="PV142" s="29"/>
      <c r="PW142" s="29"/>
      <c r="PX142" s="29"/>
      <c r="PY142" s="29"/>
      <c r="PZ142" s="29"/>
      <c r="QA142" s="29"/>
      <c r="QB142" s="29"/>
      <c r="QC142" s="29"/>
      <c r="QD142" s="29"/>
      <c r="QE142" s="29"/>
      <c r="QF142" s="29"/>
      <c r="QG142" s="29"/>
      <c r="QH142" s="29"/>
      <c r="QI142" s="29"/>
      <c r="QJ142" s="29"/>
      <c r="QK142" s="29"/>
      <c r="QL142" s="29"/>
      <c r="QM142" s="29"/>
      <c r="QN142" s="29"/>
      <c r="QO142" s="29"/>
      <c r="QP142" s="29"/>
      <c r="QQ142" s="29"/>
      <c r="QR142" s="29"/>
      <c r="QS142" s="29"/>
      <c r="QT142" s="29"/>
      <c r="QU142" s="29"/>
      <c r="QV142" s="29"/>
      <c r="QW142" s="29"/>
      <c r="QX142" s="29"/>
      <c r="QY142" s="29"/>
      <c r="QZ142" s="29"/>
      <c r="RA142" s="29"/>
      <c r="RB142" s="29"/>
      <c r="RC142" s="29"/>
      <c r="RD142" s="29"/>
      <c r="RE142" s="29"/>
      <c r="RF142" s="29"/>
      <c r="RG142" s="29"/>
      <c r="RH142" s="29"/>
      <c r="RI142" s="29"/>
      <c r="RJ142" s="29"/>
      <c r="RK142" s="29"/>
      <c r="RL142" s="29"/>
      <c r="RM142" s="29"/>
      <c r="RN142" s="29"/>
      <c r="RO142" s="29"/>
      <c r="RP142" s="29"/>
      <c r="RQ142" s="29"/>
      <c r="RR142" s="29"/>
      <c r="RS142" s="29"/>
      <c r="RT142" s="29"/>
      <c r="RU142" s="29"/>
      <c r="RV142" s="29"/>
      <c r="RW142" s="29"/>
      <c r="RX142" s="29"/>
      <c r="RY142" s="29"/>
      <c r="RZ142" s="29"/>
      <c r="SA142" s="29"/>
      <c r="SB142" s="29"/>
      <c r="SC142" s="29"/>
      <c r="SD142" s="29"/>
      <c r="SE142" s="29"/>
      <c r="SF142" s="29"/>
      <c r="SG142" s="29"/>
      <c r="SH142" s="29"/>
      <c r="SI142" s="29"/>
      <c r="SJ142" s="29"/>
      <c r="SK142" s="29"/>
      <c r="SL142" s="29"/>
      <c r="SM142" s="29"/>
      <c r="SN142" s="29"/>
      <c r="SO142" s="29"/>
      <c r="SP142" s="29"/>
      <c r="SQ142" s="29"/>
      <c r="SR142" s="29"/>
      <c r="SS142" s="29"/>
      <c r="ST142" s="29"/>
      <c r="SU142" s="29"/>
      <c r="SV142" s="29"/>
      <c r="SW142" s="29"/>
      <c r="SX142" s="29"/>
      <c r="SY142" s="29"/>
      <c r="SZ142" s="29"/>
      <c r="TA142" s="29"/>
      <c r="TB142" s="29"/>
      <c r="TC142" s="29"/>
      <c r="TD142" s="29"/>
      <c r="TE142" s="29"/>
      <c r="TF142" s="29"/>
      <c r="TG142" s="29"/>
      <c r="TH142" s="29"/>
      <c r="TI142" s="29"/>
      <c r="TJ142" s="29"/>
      <c r="TK142" s="29"/>
      <c r="TL142" s="29"/>
      <c r="TM142" s="29"/>
      <c r="TN142" s="29"/>
      <c r="TO142" s="29"/>
      <c r="TP142" s="29"/>
      <c r="TQ142" s="29"/>
      <c r="TR142" s="29"/>
      <c r="TS142" s="29"/>
      <c r="TT142" s="29"/>
      <c r="TU142" s="29"/>
      <c r="TV142" s="29"/>
      <c r="TW142" s="29"/>
      <c r="TX142" s="29"/>
      <c r="TY142" s="29"/>
      <c r="TZ142" s="29"/>
      <c r="UA142" s="29"/>
      <c r="UB142" s="29"/>
      <c r="UC142" s="29"/>
      <c r="UD142" s="29"/>
      <c r="UE142" s="29"/>
      <c r="UF142" s="29"/>
      <c r="UG142" s="29"/>
      <c r="UH142" s="29"/>
      <c r="UI142" s="29"/>
      <c r="UJ142" s="29"/>
      <c r="UK142" s="29"/>
      <c r="UL142" s="29"/>
      <c r="UM142" s="29"/>
      <c r="UN142" s="29"/>
      <c r="UO142" s="29"/>
      <c r="UP142" s="29"/>
      <c r="UQ142" s="29"/>
      <c r="UR142" s="29"/>
      <c r="US142" s="29"/>
      <c r="UT142" s="29"/>
      <c r="UU142" s="29"/>
      <c r="UV142" s="29"/>
      <c r="UW142" s="29"/>
      <c r="UX142" s="29"/>
      <c r="UY142" s="29"/>
      <c r="UZ142" s="29"/>
      <c r="VA142" s="29"/>
      <c r="VB142" s="29"/>
      <c r="VC142" s="29"/>
      <c r="VD142" s="29"/>
      <c r="VE142" s="29"/>
      <c r="VF142" s="29"/>
      <c r="VG142" s="29"/>
      <c r="VH142" s="29"/>
      <c r="VI142" s="29"/>
      <c r="VJ142" s="29"/>
      <c r="VK142" s="29"/>
      <c r="VL142" s="29"/>
      <c r="VM142" s="29"/>
      <c r="VN142" s="29"/>
      <c r="VO142" s="29"/>
      <c r="VP142" s="29"/>
      <c r="VQ142" s="29"/>
      <c r="VR142" s="29"/>
      <c r="VS142" s="29"/>
      <c r="VT142" s="29"/>
      <c r="VU142" s="29"/>
      <c r="VV142" s="29"/>
      <c r="VW142" s="29"/>
      <c r="VX142" s="29"/>
      <c r="VY142" s="29"/>
      <c r="VZ142" s="29"/>
      <c r="WA142" s="29"/>
      <c r="WB142" s="29"/>
      <c r="WC142" s="29"/>
      <c r="WD142" s="29"/>
      <c r="WE142" s="29"/>
      <c r="WF142" s="29"/>
      <c r="WG142" s="29"/>
      <c r="WH142" s="29"/>
      <c r="WI142" s="29"/>
      <c r="WJ142" s="29"/>
      <c r="WK142" s="29"/>
      <c r="WL142" s="29"/>
      <c r="WM142" s="29"/>
      <c r="WN142" s="29"/>
      <c r="WO142" s="29"/>
      <c r="WP142" s="29"/>
      <c r="WQ142" s="29"/>
      <c r="WR142" s="29"/>
      <c r="WS142" s="29"/>
      <c r="WT142" s="29"/>
      <c r="WU142" s="29"/>
      <c r="WV142" s="29"/>
      <c r="WW142" s="29"/>
      <c r="WX142" s="29"/>
      <c r="WY142" s="29"/>
      <c r="WZ142" s="29"/>
      <c r="XA142" s="29"/>
      <c r="XB142" s="29"/>
      <c r="XC142" s="29"/>
      <c r="XD142" s="29"/>
      <c r="XE142" s="29"/>
      <c r="XF142" s="29"/>
      <c r="XG142" s="29"/>
      <c r="XH142" s="29"/>
      <c r="XI142" s="29"/>
      <c r="XJ142" s="29"/>
      <c r="XK142" s="29"/>
      <c r="XL142" s="29"/>
      <c r="XM142" s="29"/>
      <c r="XN142" s="29"/>
      <c r="XO142" s="29"/>
      <c r="XP142" s="29"/>
      <c r="XQ142" s="29"/>
      <c r="XR142" s="29"/>
      <c r="XS142" s="29"/>
      <c r="XT142" s="29"/>
      <c r="XU142" s="29"/>
      <c r="XV142" s="29"/>
      <c r="XW142" s="29"/>
      <c r="XX142" s="29"/>
      <c r="XY142" s="29"/>
      <c r="XZ142" s="29"/>
      <c r="YA142" s="29"/>
      <c r="YB142" s="29"/>
      <c r="YC142" s="29"/>
      <c r="YD142" s="29"/>
      <c r="YE142" s="29"/>
      <c r="YF142" s="29"/>
      <c r="YG142" s="29"/>
      <c r="YH142" s="29"/>
      <c r="YI142" s="29"/>
      <c r="YJ142" s="29"/>
      <c r="YK142" s="29"/>
      <c r="YL142" s="29"/>
      <c r="YM142" s="29"/>
      <c r="YN142" s="29"/>
      <c r="YO142" s="29"/>
      <c r="YP142" s="29"/>
      <c r="YQ142" s="29"/>
      <c r="YR142" s="29"/>
      <c r="YS142" s="29"/>
      <c r="YT142" s="29"/>
      <c r="YU142" s="29"/>
      <c r="YV142" s="29"/>
      <c r="YW142" s="29"/>
      <c r="YX142" s="29"/>
      <c r="YY142" s="29"/>
      <c r="YZ142" s="29"/>
      <c r="ZA142" s="29"/>
      <c r="ZB142" s="29"/>
      <c r="ZC142" s="29"/>
      <c r="ZD142" s="29"/>
      <c r="ZE142" s="29"/>
      <c r="ZF142" s="29"/>
      <c r="ZG142" s="29"/>
      <c r="ZH142" s="29"/>
      <c r="ZI142" s="29"/>
      <c r="ZJ142" s="29"/>
      <c r="ZK142" s="29"/>
      <c r="ZL142" s="29"/>
      <c r="ZM142" s="29"/>
      <c r="ZN142" s="29"/>
      <c r="ZO142" s="29"/>
      <c r="ZP142" s="29"/>
      <c r="ZQ142" s="29"/>
      <c r="ZR142" s="29"/>
      <c r="ZS142" s="29"/>
      <c r="ZT142" s="29"/>
      <c r="ZU142" s="29"/>
      <c r="ZV142" s="29"/>
      <c r="ZW142" s="29"/>
      <c r="ZX142" s="29"/>
      <c r="ZY142" s="29"/>
      <c r="ZZ142" s="29"/>
      <c r="AAA142" s="29"/>
      <c r="AAB142" s="29"/>
      <c r="AAC142" s="29"/>
      <c r="AAD142" s="29"/>
      <c r="AAE142" s="29"/>
      <c r="AAF142" s="29"/>
      <c r="AAG142" s="29"/>
      <c r="AAH142" s="29"/>
      <c r="AAI142" s="29"/>
      <c r="AAJ142" s="29"/>
      <c r="AAK142" s="29"/>
      <c r="AAL142" s="29"/>
      <c r="AAM142" s="29"/>
      <c r="AAN142" s="29"/>
      <c r="AAO142" s="29"/>
      <c r="AAP142" s="29"/>
      <c r="AAQ142" s="29"/>
      <c r="AAR142" s="29"/>
      <c r="AAS142" s="29"/>
      <c r="AAT142" s="29"/>
      <c r="AAU142" s="29"/>
      <c r="AAV142" s="29"/>
      <c r="AAW142" s="29"/>
      <c r="AAX142" s="29"/>
      <c r="AAY142" s="29"/>
      <c r="AAZ142" s="29"/>
      <c r="ABA142" s="29"/>
      <c r="ABB142" s="29"/>
      <c r="ABC142" s="29"/>
      <c r="ABD142" s="29"/>
      <c r="ABE142" s="29"/>
      <c r="ABF142" s="29"/>
      <c r="ABG142" s="29"/>
      <c r="ABH142" s="29"/>
      <c r="ABI142" s="29"/>
      <c r="ABJ142" s="29"/>
      <c r="ABK142" s="29"/>
      <c r="ABL142" s="29"/>
      <c r="ABM142" s="29"/>
      <c r="ABN142" s="29"/>
      <c r="ABO142" s="29"/>
      <c r="ABP142" s="29"/>
      <c r="ABQ142" s="29"/>
      <c r="ABR142" s="29"/>
      <c r="ABS142" s="29"/>
      <c r="ABT142" s="29"/>
      <c r="ABU142" s="29"/>
      <c r="ABV142" s="29"/>
      <c r="ABW142" s="29"/>
      <c r="ABX142" s="29"/>
      <c r="ABY142" s="29"/>
      <c r="ABZ142" s="29"/>
      <c r="ACA142" s="29"/>
      <c r="ACB142" s="29"/>
      <c r="ACC142" s="29"/>
      <c r="ACD142" s="29"/>
      <c r="ACE142" s="29"/>
      <c r="ACF142" s="29"/>
      <c r="ACG142" s="29"/>
      <c r="ACH142" s="29"/>
      <c r="ACI142" s="29"/>
      <c r="ACJ142" s="29"/>
      <c r="ACK142" s="29"/>
      <c r="ACL142" s="29"/>
      <c r="ACM142" s="29"/>
      <c r="ACN142" s="29"/>
      <c r="ACO142" s="29"/>
      <c r="ACP142" s="29"/>
      <c r="ACQ142" s="29"/>
      <c r="ACR142" s="29"/>
      <c r="ACS142" s="29"/>
      <c r="ACT142" s="29"/>
      <c r="ACU142" s="29"/>
      <c r="ACV142" s="29"/>
      <c r="ACW142" s="29"/>
      <c r="ACX142" s="29"/>
      <c r="ACY142" s="29"/>
      <c r="ACZ142" s="29"/>
      <c r="ADA142" s="29"/>
      <c r="ADB142" s="29"/>
      <c r="ADC142" s="29"/>
      <c r="ADD142" s="29"/>
      <c r="ADE142" s="29"/>
      <c r="ADF142" s="29"/>
      <c r="ADG142" s="29"/>
      <c r="ADH142" s="29"/>
      <c r="ADI142" s="29"/>
      <c r="ADJ142" s="29"/>
      <c r="ADK142" s="29"/>
      <c r="ADL142" s="29"/>
      <c r="ADM142" s="29"/>
      <c r="ADN142" s="29"/>
      <c r="ADO142" s="29"/>
      <c r="ADP142" s="29"/>
      <c r="ADQ142" s="29"/>
      <c r="ADR142" s="29"/>
      <c r="ADS142" s="29"/>
      <c r="ADT142" s="29"/>
      <c r="ADU142" s="29"/>
      <c r="ADV142" s="29"/>
      <c r="ADW142" s="29"/>
      <c r="ADX142" s="29"/>
      <c r="ADY142" s="29"/>
      <c r="ADZ142" s="29"/>
      <c r="AEA142" s="29"/>
      <c r="AEB142" s="29"/>
      <c r="AEC142" s="29"/>
      <c r="AED142" s="29"/>
      <c r="AEE142" s="29"/>
      <c r="AEF142" s="29"/>
      <c r="AEG142" s="29"/>
      <c r="AEH142" s="29"/>
      <c r="AEI142" s="29"/>
      <c r="AEJ142" s="29"/>
      <c r="AEK142" s="29"/>
      <c r="AEL142" s="29"/>
      <c r="AEM142" s="29"/>
      <c r="AEN142" s="29"/>
      <c r="AEO142" s="29"/>
      <c r="AEP142" s="29"/>
      <c r="AEQ142" s="29"/>
      <c r="AER142" s="29"/>
      <c r="AES142" s="29"/>
      <c r="AET142" s="29"/>
      <c r="AEU142" s="29"/>
      <c r="AEV142" s="29"/>
      <c r="AEW142" s="29"/>
      <c r="AEX142" s="29"/>
      <c r="AEY142" s="29"/>
      <c r="AEZ142" s="29"/>
      <c r="AFA142" s="29"/>
      <c r="AFB142" s="29"/>
      <c r="AFC142" s="29"/>
      <c r="AFD142" s="29"/>
      <c r="AFE142" s="29"/>
      <c r="AFF142" s="29"/>
      <c r="AFG142" s="29"/>
      <c r="AFH142" s="29"/>
      <c r="AFI142" s="29"/>
      <c r="AFJ142" s="29"/>
      <c r="AFK142" s="29"/>
      <c r="AFL142" s="29"/>
      <c r="AFM142" s="29"/>
      <c r="AFN142" s="29"/>
      <c r="AFO142" s="29"/>
      <c r="AFP142" s="29"/>
      <c r="AFQ142" s="29"/>
      <c r="AFR142" s="29"/>
      <c r="AFS142" s="29"/>
      <c r="AFT142" s="29"/>
      <c r="AFU142" s="29"/>
      <c r="AFV142" s="29"/>
      <c r="AFW142" s="29"/>
      <c r="AFX142" s="29"/>
      <c r="AFY142" s="29"/>
      <c r="AFZ142" s="29"/>
      <c r="AGA142" s="29"/>
      <c r="AGB142" s="29"/>
      <c r="AGC142" s="29"/>
      <c r="AGD142" s="29"/>
      <c r="AGE142" s="29"/>
      <c r="AGF142" s="29"/>
      <c r="AGG142" s="29"/>
      <c r="AGH142" s="29"/>
      <c r="AGI142" s="29"/>
      <c r="AGJ142" s="29"/>
      <c r="AGK142" s="29"/>
      <c r="AGL142" s="29"/>
      <c r="AGM142" s="29"/>
      <c r="AGN142" s="29"/>
      <c r="AGO142" s="29"/>
      <c r="AGP142" s="29"/>
      <c r="AGQ142" s="29"/>
      <c r="AGR142" s="29"/>
      <c r="AGS142" s="29"/>
      <c r="AGT142" s="29"/>
      <c r="AGU142" s="29"/>
      <c r="AGV142" s="29"/>
      <c r="AGW142" s="29"/>
      <c r="AGX142" s="29"/>
      <c r="AGY142" s="29"/>
      <c r="AGZ142" s="29"/>
      <c r="AHA142" s="29"/>
      <c r="AHB142" s="29"/>
      <c r="AHC142" s="29"/>
      <c r="AHD142" s="29"/>
      <c r="AHE142" s="29"/>
      <c r="AHF142" s="29"/>
      <c r="AHG142" s="29"/>
      <c r="AHH142" s="29"/>
      <c r="AHI142" s="29"/>
      <c r="AHJ142" s="29"/>
      <c r="AHK142" s="29"/>
      <c r="AHL142" s="29"/>
      <c r="AHM142" s="29"/>
      <c r="AHN142" s="29"/>
      <c r="AHO142" s="29"/>
      <c r="AHP142" s="29"/>
      <c r="AHQ142" s="29"/>
      <c r="AHR142" s="29"/>
      <c r="AHS142" s="29"/>
      <c r="AHT142" s="29"/>
      <c r="AHU142" s="29"/>
      <c r="AHV142" s="29"/>
      <c r="AHW142" s="29"/>
      <c r="AHX142" s="29"/>
      <c r="AHY142" s="29"/>
      <c r="AHZ142" s="29"/>
      <c r="AIA142" s="29"/>
      <c r="AIB142" s="29"/>
      <c r="AIC142" s="29"/>
      <c r="AID142" s="29"/>
      <c r="AIE142" s="29"/>
      <c r="AIF142" s="29"/>
      <c r="AIG142" s="29"/>
      <c r="AIH142" s="29"/>
      <c r="AII142" s="29"/>
      <c r="AIJ142" s="29"/>
      <c r="AIK142" s="29"/>
      <c r="AIL142" s="29"/>
      <c r="AIM142" s="29"/>
      <c r="AIN142" s="29"/>
      <c r="AIO142" s="29"/>
      <c r="AIP142" s="29"/>
      <c r="AIQ142" s="29"/>
      <c r="AIR142" s="29"/>
      <c r="AIS142" s="29"/>
      <c r="AIT142" s="29"/>
      <c r="AIU142" s="29"/>
      <c r="AIV142" s="29"/>
      <c r="AIW142" s="29"/>
      <c r="AIX142" s="29"/>
      <c r="AIY142" s="29"/>
      <c r="AIZ142" s="29"/>
      <c r="AJA142" s="29"/>
      <c r="AJB142" s="29"/>
      <c r="AJC142" s="29"/>
      <c r="AJD142" s="29"/>
      <c r="AJE142" s="29"/>
      <c r="AJF142" s="29"/>
      <c r="AJG142" s="29"/>
      <c r="AJH142" s="29"/>
      <c r="AJI142" s="29"/>
      <c r="AJJ142" s="29"/>
      <c r="AJK142" s="29"/>
      <c r="AJL142" s="29"/>
      <c r="AJM142" s="29"/>
      <c r="AJN142" s="29"/>
      <c r="AJO142" s="29"/>
      <c r="AJP142" s="29"/>
      <c r="AJQ142" s="29"/>
      <c r="AJR142" s="29"/>
      <c r="AJS142" s="29"/>
      <c r="AJT142" s="29"/>
      <c r="AJU142" s="29"/>
      <c r="AJV142" s="29"/>
      <c r="AJW142" s="29"/>
      <c r="AJX142" s="29"/>
      <c r="AJY142" s="29"/>
      <c r="AJZ142" s="29"/>
      <c r="AKA142" s="29"/>
      <c r="AKB142" s="29"/>
      <c r="AKC142" s="29"/>
      <c r="AKD142" s="29"/>
      <c r="AKE142" s="29"/>
      <c r="AKF142" s="29"/>
      <c r="AKG142" s="29"/>
      <c r="AKH142" s="29"/>
      <c r="AKI142" s="29"/>
      <c r="AKJ142" s="29"/>
      <c r="AKK142" s="29"/>
      <c r="AKL142" s="29"/>
      <c r="AKM142" s="29"/>
      <c r="AKN142" s="29"/>
      <c r="AKO142" s="29"/>
      <c r="AKP142" s="29"/>
      <c r="AKQ142" s="29"/>
      <c r="AKR142" s="29"/>
      <c r="AKS142" s="29"/>
      <c r="AKT142" s="29"/>
      <c r="AKU142" s="29"/>
      <c r="AKV142" s="29"/>
      <c r="AKW142" s="29"/>
      <c r="AKX142" s="29"/>
      <c r="AKY142" s="29"/>
      <c r="AKZ142" s="29"/>
      <c r="ALA142" s="29"/>
      <c r="ALB142" s="29"/>
      <c r="ALC142" s="29"/>
      <c r="ALD142" s="29"/>
      <c r="ALE142" s="29"/>
      <c r="ALF142" s="29"/>
      <c r="ALG142" s="29"/>
      <c r="ALH142" s="29"/>
      <c r="ALI142" s="29"/>
      <c r="ALJ142" s="29"/>
      <c r="ALK142" s="29"/>
      <c r="ALL142" s="29"/>
      <c r="ALM142" s="29"/>
      <c r="ALN142" s="29"/>
      <c r="ALO142" s="29"/>
      <c r="ALP142" s="29"/>
      <c r="ALQ142" s="29"/>
      <c r="ALR142" s="29"/>
      <c r="ALS142" s="29"/>
      <c r="ALT142" s="29"/>
      <c r="ALU142" s="29"/>
      <c r="ALV142" s="29"/>
      <c r="ALW142" s="29"/>
      <c r="ALX142" s="29"/>
      <c r="ALY142" s="29"/>
      <c r="ALZ142" s="29"/>
      <c r="AMA142" s="29"/>
      <c r="AMB142" s="29"/>
      <c r="AMC142" s="29"/>
      <c r="AMD142" s="29"/>
      <c r="AME142" s="29"/>
      <c r="AMF142" s="29"/>
      <c r="AMG142" s="29"/>
      <c r="AMH142" s="29"/>
      <c r="AMI142" s="29"/>
      <c r="AMJ142" s="29"/>
      <c r="AMK142" s="29"/>
      <c r="AML142" s="29"/>
      <c r="AMM142" s="29"/>
      <c r="AMN142" s="29"/>
      <c r="AMO142" s="29"/>
      <c r="AMP142" s="29"/>
      <c r="AMQ142" s="29"/>
      <c r="AMR142" s="29"/>
      <c r="AMS142" s="29"/>
      <c r="AMT142" s="29"/>
      <c r="AMU142" s="29"/>
      <c r="AMV142" s="29"/>
      <c r="AMW142" s="29"/>
      <c r="AMX142" s="29"/>
      <c r="AMY142" s="29"/>
      <c r="AMZ142" s="29"/>
      <c r="ANA142" s="29"/>
      <c r="ANB142" s="29"/>
      <c r="ANC142" s="29"/>
      <c r="AND142" s="29"/>
      <c r="ANE142" s="29"/>
      <c r="ANF142" s="29"/>
      <c r="ANG142" s="29"/>
      <c r="ANH142" s="29"/>
      <c r="ANI142" s="29"/>
      <c r="ANJ142" s="29"/>
      <c r="ANK142" s="29"/>
      <c r="ANL142" s="29"/>
      <c r="ANM142" s="29"/>
      <c r="ANN142" s="29"/>
      <c r="ANO142" s="29"/>
      <c r="ANP142" s="29"/>
      <c r="ANQ142" s="29"/>
      <c r="ANR142" s="29"/>
      <c r="ANS142" s="29"/>
      <c r="ANT142" s="29"/>
      <c r="ANU142" s="29"/>
      <c r="ANV142" s="29"/>
      <c r="ANW142" s="29"/>
      <c r="ANX142" s="29"/>
      <c r="ANY142" s="29"/>
      <c r="ANZ142" s="29"/>
      <c r="AOA142" s="29"/>
      <c r="AOB142" s="29"/>
      <c r="AOC142" s="29"/>
      <c r="AOD142" s="29"/>
      <c r="AOE142" s="29"/>
      <c r="AOF142" s="29"/>
      <c r="AOG142" s="29"/>
      <c r="AOH142" s="29"/>
      <c r="AOI142" s="29"/>
      <c r="AOJ142" s="29"/>
      <c r="AOK142" s="29"/>
      <c r="AOL142" s="29"/>
      <c r="AOM142" s="29"/>
      <c r="AON142" s="29"/>
      <c r="AOO142" s="29"/>
      <c r="AOP142" s="29"/>
      <c r="AOQ142" s="29"/>
      <c r="AOR142" s="29"/>
      <c r="AOS142" s="29"/>
      <c r="AOT142" s="29"/>
      <c r="AOU142" s="29"/>
      <c r="AOV142" s="29"/>
      <c r="AOW142" s="29"/>
      <c r="AOX142" s="29"/>
      <c r="AOY142" s="29"/>
      <c r="AOZ142" s="29"/>
      <c r="APA142" s="29"/>
      <c r="APB142" s="29"/>
      <c r="APC142" s="29"/>
      <c r="APD142" s="29"/>
      <c r="APE142" s="29"/>
      <c r="APF142" s="29"/>
      <c r="APG142" s="29"/>
      <c r="APH142" s="29"/>
      <c r="API142" s="29"/>
      <c r="APJ142" s="29"/>
      <c r="APK142" s="29"/>
      <c r="APL142" s="29"/>
      <c r="APM142" s="29"/>
      <c r="APN142" s="29"/>
      <c r="APO142" s="29"/>
      <c r="APP142" s="29"/>
      <c r="APQ142" s="29"/>
      <c r="APR142" s="29"/>
      <c r="APS142" s="29"/>
      <c r="APT142" s="29"/>
      <c r="APU142" s="29"/>
      <c r="APV142" s="29"/>
      <c r="APW142" s="29"/>
      <c r="APX142" s="29"/>
      <c r="APY142" s="29"/>
      <c r="APZ142" s="29"/>
      <c r="AQA142" s="29"/>
      <c r="AQB142" s="29"/>
      <c r="AQC142" s="29"/>
      <c r="AQD142" s="29"/>
      <c r="AQE142" s="29"/>
      <c r="AQF142" s="29"/>
      <c r="AQG142" s="29"/>
      <c r="AQH142" s="29"/>
      <c r="AQI142" s="29"/>
      <c r="AQJ142" s="29"/>
      <c r="AQK142" s="29"/>
      <c r="AQL142" s="29"/>
      <c r="AQM142" s="29"/>
      <c r="AQN142" s="29"/>
      <c r="AQO142" s="29"/>
      <c r="AQP142" s="29"/>
      <c r="AQQ142" s="29"/>
      <c r="AQR142" s="29"/>
      <c r="AQS142" s="29"/>
      <c r="AQT142" s="29"/>
      <c r="AQU142" s="29"/>
      <c r="AQV142" s="29"/>
      <c r="AQW142" s="29"/>
      <c r="AQX142" s="29"/>
      <c r="AQY142" s="29"/>
      <c r="AQZ142" s="29"/>
      <c r="ARA142" s="29"/>
      <c r="ARB142" s="29"/>
      <c r="ARC142" s="29"/>
      <c r="ARD142" s="29"/>
      <c r="ARE142" s="29"/>
      <c r="ARF142" s="29"/>
      <c r="ARG142" s="29"/>
      <c r="ARH142" s="29"/>
      <c r="ARI142" s="29"/>
      <c r="ARJ142" s="29"/>
      <c r="ARK142" s="29"/>
      <c r="ARL142" s="29"/>
      <c r="ARM142" s="29"/>
      <c r="ARN142" s="29"/>
      <c r="ARO142" s="29"/>
      <c r="ARP142" s="29"/>
      <c r="ARQ142" s="29"/>
      <c r="ARR142" s="29"/>
      <c r="ARS142" s="29"/>
      <c r="ART142" s="29"/>
      <c r="ARU142" s="29"/>
      <c r="ARV142" s="29"/>
      <c r="ARW142" s="29"/>
      <c r="ARX142" s="29"/>
      <c r="ARY142" s="29"/>
      <c r="ARZ142" s="29"/>
      <c r="ASA142" s="29"/>
      <c r="ASB142" s="29"/>
      <c r="ASC142" s="29"/>
      <c r="ASD142" s="29"/>
      <c r="ASE142" s="29"/>
      <c r="ASF142" s="29"/>
      <c r="ASG142" s="29"/>
      <c r="ASH142" s="29"/>
      <c r="ASI142" s="29"/>
      <c r="ASJ142" s="29"/>
      <c r="ASK142" s="29"/>
      <c r="ASL142" s="29"/>
      <c r="ASM142" s="29"/>
      <c r="ASN142" s="29"/>
      <c r="ASO142" s="29"/>
      <c r="ASP142" s="29"/>
      <c r="ASQ142" s="29"/>
      <c r="ASR142" s="29"/>
      <c r="ASS142" s="29"/>
      <c r="AST142" s="29"/>
      <c r="ASU142" s="29"/>
      <c r="ASV142" s="29"/>
      <c r="ASW142" s="29"/>
      <c r="ASX142" s="29"/>
      <c r="ASY142" s="29"/>
      <c r="ASZ142" s="29"/>
      <c r="ATA142" s="29"/>
      <c r="ATB142" s="29"/>
      <c r="ATC142" s="29"/>
      <c r="ATD142" s="29"/>
      <c r="ATE142" s="29"/>
      <c r="ATF142" s="29"/>
      <c r="ATG142" s="29"/>
      <c r="ATH142" s="29"/>
      <c r="ATI142" s="29"/>
      <c r="ATJ142" s="29"/>
      <c r="ATK142" s="29"/>
      <c r="ATL142" s="29"/>
      <c r="ATM142" s="29"/>
      <c r="ATN142" s="29"/>
      <c r="ATO142" s="29"/>
      <c r="ATP142" s="29"/>
      <c r="ATQ142" s="29"/>
      <c r="ATR142" s="29"/>
      <c r="ATS142" s="29"/>
      <c r="ATT142" s="29"/>
      <c r="ATU142" s="29"/>
      <c r="ATV142" s="29"/>
      <c r="ATW142" s="29"/>
      <c r="ATX142" s="29"/>
      <c r="ATY142" s="29"/>
      <c r="ATZ142" s="29"/>
      <c r="AUA142" s="29"/>
      <c r="AUB142" s="29"/>
      <c r="AUC142" s="29"/>
      <c r="AUD142" s="29"/>
      <c r="AUE142" s="29"/>
      <c r="AUF142" s="29"/>
      <c r="AUG142" s="29"/>
      <c r="AUH142" s="29"/>
      <c r="AUI142" s="29"/>
      <c r="AUJ142" s="29"/>
      <c r="AUK142" s="29"/>
      <c r="AUL142" s="29"/>
      <c r="AUM142" s="29"/>
      <c r="AUN142" s="29"/>
      <c r="AUO142" s="29"/>
      <c r="AUP142" s="29"/>
      <c r="AUQ142" s="29"/>
      <c r="AUR142" s="29"/>
      <c r="AUS142" s="29"/>
      <c r="AUT142" s="29"/>
      <c r="AUU142" s="29"/>
      <c r="AUV142" s="29"/>
      <c r="AUW142" s="29"/>
      <c r="AUX142" s="29"/>
      <c r="AUY142" s="29"/>
      <c r="AUZ142" s="29"/>
      <c r="AVA142" s="29"/>
      <c r="AVB142" s="29"/>
      <c r="AVC142" s="29"/>
      <c r="AVD142" s="29"/>
      <c r="AVE142" s="29"/>
      <c r="AVF142" s="29"/>
      <c r="AVG142" s="29"/>
      <c r="AVH142" s="29"/>
      <c r="AVI142" s="29"/>
      <c r="AVJ142" s="29"/>
      <c r="AVK142" s="29"/>
      <c r="AVL142" s="29"/>
      <c r="AVM142" s="29"/>
      <c r="AVN142" s="29"/>
      <c r="AVO142" s="29"/>
      <c r="AVP142" s="29"/>
      <c r="AVQ142" s="29"/>
      <c r="AVR142" s="29"/>
      <c r="AVS142" s="29"/>
      <c r="AVT142" s="29"/>
      <c r="AVU142" s="29"/>
      <c r="AVV142" s="29"/>
      <c r="AVW142" s="29"/>
      <c r="AVX142" s="29"/>
      <c r="AVY142" s="29"/>
      <c r="AVZ142" s="29"/>
      <c r="AWA142" s="29"/>
      <c r="AWB142" s="29"/>
      <c r="AWC142" s="29"/>
      <c r="AWD142" s="29"/>
      <c r="AWE142" s="29"/>
      <c r="AWF142" s="29"/>
      <c r="AWG142" s="29"/>
      <c r="AWH142" s="29"/>
      <c r="AWI142" s="29"/>
      <c r="AWJ142" s="29"/>
      <c r="AWK142" s="29"/>
      <c r="AWL142" s="29"/>
      <c r="AWM142" s="29"/>
      <c r="AWN142" s="29"/>
      <c r="AWO142" s="29"/>
      <c r="AWP142" s="29"/>
      <c r="AWQ142" s="29"/>
      <c r="AWR142" s="29"/>
      <c r="AWS142" s="29"/>
      <c r="AWT142" s="29"/>
      <c r="AWU142" s="29"/>
      <c r="AWV142" s="29"/>
      <c r="AWW142" s="29"/>
      <c r="AWX142" s="29"/>
      <c r="AWY142" s="29"/>
      <c r="AWZ142" s="29"/>
      <c r="AXA142" s="29"/>
      <c r="AXB142" s="29"/>
      <c r="AXC142" s="29"/>
      <c r="AXD142" s="29"/>
      <c r="AXE142" s="29"/>
      <c r="AXF142" s="29"/>
      <c r="AXG142" s="29"/>
      <c r="AXH142" s="29"/>
      <c r="AXI142" s="29"/>
      <c r="AXJ142" s="29"/>
      <c r="AXK142" s="29"/>
      <c r="AXL142" s="29"/>
      <c r="AXM142" s="29"/>
      <c r="AXN142" s="29"/>
      <c r="AXO142" s="29"/>
      <c r="AXP142" s="29"/>
      <c r="AXQ142" s="29"/>
      <c r="AXR142" s="29"/>
      <c r="AXS142" s="29"/>
      <c r="AXT142" s="29"/>
      <c r="AXU142" s="29"/>
      <c r="AXV142" s="29"/>
      <c r="AXW142" s="29"/>
      <c r="AXX142" s="29"/>
      <c r="AXY142" s="29"/>
      <c r="AXZ142" s="29"/>
      <c r="AYA142" s="29"/>
      <c r="AYB142" s="29"/>
      <c r="AYC142" s="29"/>
      <c r="AYD142" s="29"/>
      <c r="AYE142" s="29"/>
      <c r="AYF142" s="29"/>
      <c r="AYG142" s="29"/>
      <c r="AYH142" s="29"/>
      <c r="AYI142" s="29"/>
      <c r="AYJ142" s="29"/>
      <c r="AYK142" s="29"/>
      <c r="AYL142" s="29"/>
      <c r="AYM142" s="29"/>
      <c r="AYN142" s="29"/>
      <c r="AYO142" s="29"/>
      <c r="AYP142" s="29"/>
      <c r="AYQ142" s="29"/>
      <c r="AYR142" s="29"/>
      <c r="AYS142" s="29"/>
      <c r="AYT142" s="29"/>
      <c r="AYU142" s="29"/>
      <c r="AYV142" s="29"/>
      <c r="AYW142" s="29"/>
      <c r="AYX142" s="29"/>
      <c r="AYY142" s="29"/>
      <c r="AYZ142" s="29"/>
      <c r="AZA142" s="29"/>
      <c r="AZB142" s="29"/>
      <c r="AZC142" s="29"/>
      <c r="AZD142" s="29"/>
      <c r="AZE142" s="29"/>
      <c r="AZF142" s="29"/>
      <c r="AZG142" s="29"/>
      <c r="AZH142" s="29"/>
      <c r="AZI142" s="29"/>
      <c r="AZJ142" s="29"/>
      <c r="AZK142" s="29"/>
      <c r="AZL142" s="29"/>
      <c r="AZM142" s="29"/>
      <c r="AZN142" s="29"/>
      <c r="AZO142" s="29"/>
      <c r="AZP142" s="29"/>
      <c r="AZQ142" s="29"/>
      <c r="AZR142" s="29"/>
      <c r="AZS142" s="29"/>
      <c r="AZT142" s="29"/>
      <c r="AZU142" s="29"/>
      <c r="AZV142" s="29"/>
      <c r="AZW142" s="29"/>
      <c r="AZX142" s="29"/>
      <c r="AZY142" s="29"/>
      <c r="AZZ142" s="29"/>
      <c r="BAA142" s="29"/>
      <c r="BAB142" s="29"/>
      <c r="BAC142" s="29"/>
      <c r="BAD142" s="29"/>
    </row>
    <row r="143" spans="1:1382" s="89" customFormat="1" ht="14" x14ac:dyDescent="0.2">
      <c r="A143" s="118">
        <v>418</v>
      </c>
      <c r="B143" s="44">
        <v>383</v>
      </c>
      <c r="C143" s="40">
        <v>37880039</v>
      </c>
      <c r="D143" s="44">
        <v>5204174</v>
      </c>
      <c r="E143" s="31" t="s">
        <v>1714</v>
      </c>
      <c r="F143" s="30" t="s">
        <v>1971</v>
      </c>
      <c r="G143" s="94">
        <v>32648</v>
      </c>
      <c r="H143" s="40" t="s">
        <v>480</v>
      </c>
      <c r="I143" s="40" t="s">
        <v>564</v>
      </c>
      <c r="J143" s="42">
        <v>26</v>
      </c>
      <c r="K143" s="42">
        <v>13</v>
      </c>
      <c r="L143" s="42">
        <f t="shared" si="9"/>
        <v>13</v>
      </c>
      <c r="M143" s="30" t="s">
        <v>1605</v>
      </c>
      <c r="N143" s="56" t="s">
        <v>807</v>
      </c>
      <c r="O143" s="30">
        <v>4</v>
      </c>
      <c r="P143" s="44">
        <v>2</v>
      </c>
      <c r="Q143" s="30" t="s">
        <v>903</v>
      </c>
      <c r="R143" s="30" t="s">
        <v>895</v>
      </c>
      <c r="S143" s="32">
        <v>42192</v>
      </c>
      <c r="T143" s="32">
        <v>42202</v>
      </c>
      <c r="U143" s="42">
        <f t="shared" si="11"/>
        <v>10</v>
      </c>
      <c r="V143" s="32" t="s">
        <v>453</v>
      </c>
      <c r="W143" s="32" t="s">
        <v>563</v>
      </c>
      <c r="X143" s="30" t="s">
        <v>904</v>
      </c>
      <c r="Y143" s="30" t="s">
        <v>1671</v>
      </c>
      <c r="Z143" s="56" t="s">
        <v>804</v>
      </c>
      <c r="AA143" s="45">
        <v>42228</v>
      </c>
      <c r="AB143" s="80" t="s">
        <v>807</v>
      </c>
      <c r="AC143" s="32">
        <v>42951</v>
      </c>
      <c r="AD143" s="61">
        <f t="shared" si="10"/>
        <v>23.769863013698629</v>
      </c>
      <c r="AE143" s="32" t="s">
        <v>539</v>
      </c>
      <c r="AF143" s="42">
        <v>1</v>
      </c>
      <c r="AG143" s="32" t="s">
        <v>206</v>
      </c>
      <c r="AH143" s="68">
        <v>2</v>
      </c>
      <c r="AI143" s="32" t="s">
        <v>638</v>
      </c>
      <c r="AJ143" s="42">
        <v>4</v>
      </c>
      <c r="AK143" s="42" t="s">
        <v>4277</v>
      </c>
      <c r="AL143" s="42">
        <v>3</v>
      </c>
      <c r="AM143" s="42"/>
      <c r="AN143" s="42"/>
      <c r="AO143" s="42"/>
      <c r="AP143" s="42"/>
      <c r="AQ143" s="42"/>
      <c r="AR143" s="42"/>
      <c r="AS143" s="42"/>
      <c r="AT143" s="42"/>
      <c r="AU143" s="42"/>
      <c r="AV143" s="42"/>
      <c r="AW143" s="42"/>
      <c r="AX143" s="42"/>
      <c r="AY143" s="49" t="s">
        <v>3130</v>
      </c>
      <c r="AZ143" s="32" t="s">
        <v>638</v>
      </c>
      <c r="BA143" s="42">
        <v>4</v>
      </c>
      <c r="BB143" s="44">
        <v>3</v>
      </c>
      <c r="BC143" s="30" t="s">
        <v>3131</v>
      </c>
      <c r="BD143" s="42">
        <v>0</v>
      </c>
      <c r="BE143" s="42">
        <v>0</v>
      </c>
      <c r="BF143" s="43" t="s">
        <v>807</v>
      </c>
      <c r="BG143" s="40" t="s">
        <v>453</v>
      </c>
      <c r="BH143" s="40" t="s">
        <v>1296</v>
      </c>
      <c r="BI143" s="40" t="s">
        <v>568</v>
      </c>
      <c r="BJ143" s="40" t="s">
        <v>453</v>
      </c>
      <c r="BK143" s="31" t="s">
        <v>3132</v>
      </c>
      <c r="BL143" s="31" t="s">
        <v>3133</v>
      </c>
      <c r="BM143" s="30">
        <v>99</v>
      </c>
      <c r="BN143" s="30">
        <v>105</v>
      </c>
      <c r="BO143" s="30">
        <v>103</v>
      </c>
      <c r="BP143" s="30" t="s">
        <v>2761</v>
      </c>
      <c r="BQ143" s="30" t="s">
        <v>3134</v>
      </c>
      <c r="BR143" s="30" t="s">
        <v>453</v>
      </c>
      <c r="BS143" s="30" t="s">
        <v>872</v>
      </c>
      <c r="BT143" s="40" t="s">
        <v>453</v>
      </c>
      <c r="BU143" s="30" t="s">
        <v>3419</v>
      </c>
      <c r="BV143" s="30" t="s">
        <v>3878</v>
      </c>
      <c r="BW143" s="30">
        <v>89</v>
      </c>
      <c r="BX143" s="30">
        <v>105</v>
      </c>
      <c r="BY143" s="30">
        <v>98</v>
      </c>
      <c r="BZ143" s="30" t="s">
        <v>1737</v>
      </c>
      <c r="CA143" s="112"/>
      <c r="CC143" s="29"/>
      <c r="CD143" s="29"/>
      <c r="CE143" s="29"/>
      <c r="CF143" s="29"/>
      <c r="CG143" s="29"/>
      <c r="CH143" s="29"/>
      <c r="CI143" s="29"/>
      <c r="CJ143" s="29"/>
      <c r="CK143" s="29"/>
      <c r="CL143" s="29"/>
      <c r="CM143" s="29"/>
      <c r="CN143" s="29"/>
      <c r="CO143" s="29"/>
      <c r="CP143" s="29"/>
      <c r="CQ143" s="29"/>
      <c r="CR143" s="29"/>
      <c r="CS143" s="29"/>
      <c r="CT143" s="29"/>
      <c r="CU143" s="29"/>
      <c r="CV143" s="29"/>
      <c r="CW143" s="29"/>
      <c r="CX143" s="29"/>
      <c r="CY143" s="29"/>
      <c r="CZ143" s="29"/>
      <c r="DA143" s="29"/>
      <c r="DB143" s="29"/>
      <c r="DC143" s="29"/>
      <c r="DD143" s="29"/>
      <c r="DE143" s="29"/>
      <c r="DF143" s="29"/>
      <c r="DG143" s="29"/>
      <c r="DH143" s="29"/>
      <c r="DI143" s="29"/>
      <c r="DJ143" s="29"/>
      <c r="DK143" s="29"/>
      <c r="DL143" s="29"/>
      <c r="DM143" s="29"/>
      <c r="DN143" s="29"/>
      <c r="DO143" s="29"/>
      <c r="DP143" s="29"/>
      <c r="DQ143" s="29"/>
      <c r="DR143" s="29"/>
      <c r="DS143" s="29"/>
      <c r="DT143" s="29"/>
      <c r="DU143" s="29"/>
      <c r="DV143" s="29"/>
      <c r="DW143" s="29"/>
      <c r="DX143" s="29"/>
      <c r="DY143" s="29"/>
      <c r="DZ143" s="29"/>
      <c r="EA143" s="29"/>
      <c r="EB143" s="29"/>
      <c r="EC143" s="29"/>
      <c r="ED143" s="29"/>
      <c r="EE143" s="29"/>
      <c r="EF143" s="29"/>
      <c r="EG143" s="29"/>
      <c r="EH143" s="29"/>
      <c r="EI143" s="29"/>
      <c r="EJ143" s="29"/>
      <c r="EK143" s="29"/>
      <c r="EL143" s="29"/>
      <c r="EM143" s="29"/>
      <c r="EN143" s="29"/>
      <c r="EO143" s="29"/>
      <c r="EP143" s="29"/>
      <c r="EQ143" s="29"/>
      <c r="ER143" s="29"/>
      <c r="ES143" s="29"/>
      <c r="ET143" s="29"/>
      <c r="EU143" s="29"/>
      <c r="EV143" s="29"/>
      <c r="EW143" s="29"/>
      <c r="EX143" s="29"/>
      <c r="EY143" s="29"/>
      <c r="EZ143" s="29"/>
      <c r="FA143" s="29"/>
      <c r="FB143" s="29"/>
      <c r="FC143" s="29"/>
      <c r="FD143" s="29"/>
      <c r="FE143" s="29"/>
      <c r="FF143" s="29"/>
      <c r="FG143" s="29"/>
      <c r="FH143" s="29"/>
      <c r="FI143" s="29"/>
      <c r="FJ143" s="29"/>
      <c r="FK143" s="29"/>
      <c r="FL143" s="29"/>
      <c r="FM143" s="29"/>
      <c r="FN143" s="29"/>
      <c r="FO143" s="29"/>
      <c r="FP143" s="29"/>
      <c r="FQ143" s="29"/>
      <c r="FR143" s="29"/>
      <c r="FS143" s="29"/>
      <c r="FT143" s="29"/>
      <c r="FU143" s="29"/>
      <c r="FV143" s="29"/>
      <c r="FW143" s="29"/>
      <c r="FX143" s="29"/>
      <c r="FY143" s="29"/>
      <c r="FZ143" s="29"/>
      <c r="GA143" s="29"/>
      <c r="GB143" s="29"/>
      <c r="GC143" s="29"/>
      <c r="GD143" s="29"/>
      <c r="GE143" s="29"/>
      <c r="GF143" s="29"/>
      <c r="GG143" s="29"/>
      <c r="GH143" s="29"/>
      <c r="GI143" s="29"/>
      <c r="GJ143" s="29"/>
      <c r="GK143" s="29"/>
      <c r="GL143" s="29"/>
      <c r="GM143" s="29"/>
      <c r="GN143" s="29"/>
      <c r="GO143" s="29"/>
      <c r="GP143" s="29"/>
      <c r="GQ143" s="29"/>
      <c r="GR143" s="29"/>
      <c r="GS143" s="29"/>
      <c r="GT143" s="29"/>
      <c r="GU143" s="29"/>
      <c r="GV143" s="29"/>
      <c r="GW143" s="29"/>
      <c r="GX143" s="29"/>
      <c r="GY143" s="29"/>
      <c r="GZ143" s="29"/>
      <c r="HA143" s="29"/>
      <c r="HB143" s="29"/>
      <c r="HC143" s="29"/>
      <c r="HD143" s="29"/>
      <c r="HE143" s="29"/>
      <c r="HF143" s="29"/>
      <c r="HG143" s="29"/>
      <c r="HH143" s="29"/>
      <c r="HI143" s="29"/>
      <c r="HJ143" s="29"/>
      <c r="HK143" s="29"/>
      <c r="HL143" s="29"/>
      <c r="HM143" s="29"/>
      <c r="HN143" s="29"/>
      <c r="HO143" s="29"/>
      <c r="HP143" s="29"/>
      <c r="HQ143" s="29"/>
      <c r="HR143" s="29"/>
      <c r="HS143" s="29"/>
      <c r="HT143" s="29"/>
      <c r="HU143" s="29"/>
      <c r="HV143" s="29"/>
      <c r="HW143" s="29"/>
      <c r="HX143" s="29"/>
      <c r="HY143" s="29"/>
      <c r="HZ143" s="29"/>
      <c r="IA143" s="29"/>
      <c r="IB143" s="29"/>
      <c r="IC143" s="29"/>
      <c r="ID143" s="29"/>
      <c r="IE143" s="29"/>
      <c r="IF143" s="29"/>
      <c r="IG143" s="29"/>
      <c r="IH143" s="29"/>
      <c r="II143" s="29"/>
      <c r="IJ143" s="29"/>
      <c r="IK143" s="29"/>
      <c r="IL143" s="29"/>
      <c r="IM143" s="29"/>
      <c r="IN143" s="29"/>
      <c r="IO143" s="29"/>
      <c r="IP143" s="29"/>
      <c r="IQ143" s="29"/>
      <c r="IR143" s="29"/>
      <c r="IS143" s="29"/>
      <c r="IT143" s="29"/>
      <c r="IU143" s="29"/>
      <c r="IV143" s="29"/>
      <c r="IW143" s="29"/>
      <c r="IX143" s="29"/>
      <c r="IY143" s="29"/>
      <c r="IZ143" s="29"/>
      <c r="JA143" s="29"/>
      <c r="JB143" s="29"/>
      <c r="JC143" s="29"/>
      <c r="JD143" s="29"/>
      <c r="JE143" s="29"/>
      <c r="JF143" s="29"/>
      <c r="JG143" s="29"/>
      <c r="JH143" s="29"/>
      <c r="JI143" s="29"/>
      <c r="JJ143" s="29"/>
      <c r="JK143" s="29"/>
      <c r="JL143" s="29"/>
      <c r="JM143" s="29"/>
      <c r="JN143" s="29"/>
      <c r="JO143" s="29"/>
      <c r="JP143" s="29"/>
      <c r="JQ143" s="29"/>
      <c r="JR143" s="29"/>
      <c r="JS143" s="29"/>
      <c r="JT143" s="29"/>
      <c r="JU143" s="29"/>
      <c r="JV143" s="29"/>
      <c r="JW143" s="29"/>
      <c r="JX143" s="29"/>
      <c r="JY143" s="29"/>
      <c r="JZ143" s="29"/>
      <c r="KA143" s="29"/>
      <c r="KB143" s="29"/>
      <c r="KC143" s="29"/>
      <c r="KD143" s="29"/>
      <c r="KE143" s="29"/>
      <c r="KF143" s="29"/>
      <c r="KG143" s="29"/>
      <c r="KH143" s="29"/>
      <c r="KI143" s="29"/>
      <c r="KJ143" s="29"/>
      <c r="KK143" s="29"/>
      <c r="KL143" s="29"/>
      <c r="KM143" s="29"/>
      <c r="KN143" s="29"/>
      <c r="KO143" s="29"/>
      <c r="KP143" s="29"/>
      <c r="KQ143" s="29"/>
      <c r="KR143" s="29"/>
      <c r="KS143" s="29"/>
      <c r="KT143" s="29"/>
      <c r="KU143" s="29"/>
      <c r="KV143" s="29"/>
      <c r="KW143" s="29"/>
      <c r="KX143" s="29"/>
      <c r="KY143" s="29"/>
      <c r="KZ143" s="29"/>
      <c r="LA143" s="29"/>
      <c r="LB143" s="29"/>
      <c r="LC143" s="29"/>
      <c r="LD143" s="29"/>
      <c r="LE143" s="29"/>
      <c r="LF143" s="29"/>
      <c r="LG143" s="29"/>
      <c r="LH143" s="29"/>
      <c r="LI143" s="29"/>
      <c r="LJ143" s="29"/>
      <c r="LK143" s="29"/>
      <c r="LL143" s="29"/>
      <c r="LM143" s="29"/>
      <c r="LN143" s="29"/>
      <c r="LO143" s="29"/>
      <c r="LP143" s="29"/>
      <c r="LQ143" s="29"/>
      <c r="LR143" s="29"/>
      <c r="LS143" s="29"/>
      <c r="LT143" s="29"/>
      <c r="LU143" s="29"/>
      <c r="LV143" s="29"/>
      <c r="LW143" s="29"/>
      <c r="LX143" s="29"/>
      <c r="LY143" s="29"/>
      <c r="LZ143" s="29"/>
      <c r="MA143" s="29"/>
      <c r="MB143" s="29"/>
      <c r="MC143" s="29"/>
      <c r="MD143" s="29"/>
      <c r="ME143" s="29"/>
      <c r="MF143" s="29"/>
      <c r="MG143" s="29"/>
      <c r="MH143" s="29"/>
      <c r="MI143" s="29"/>
      <c r="MJ143" s="29"/>
      <c r="MK143" s="29"/>
      <c r="ML143" s="29"/>
      <c r="MM143" s="29"/>
      <c r="MN143" s="29"/>
      <c r="MO143" s="29"/>
      <c r="MP143" s="29"/>
      <c r="MQ143" s="29"/>
      <c r="MR143" s="29"/>
      <c r="MS143" s="29"/>
      <c r="MT143" s="29"/>
      <c r="MU143" s="29"/>
      <c r="MV143" s="29"/>
      <c r="MW143" s="29"/>
      <c r="MX143" s="29"/>
      <c r="MY143" s="29"/>
      <c r="MZ143" s="29"/>
      <c r="NA143" s="29"/>
      <c r="NB143" s="29"/>
      <c r="NC143" s="29"/>
      <c r="ND143" s="29"/>
      <c r="NE143" s="29"/>
      <c r="NF143" s="29"/>
      <c r="NG143" s="29"/>
      <c r="NH143" s="29"/>
      <c r="NI143" s="29"/>
      <c r="NJ143" s="29"/>
      <c r="NK143" s="29"/>
      <c r="NL143" s="29"/>
      <c r="NM143" s="29"/>
      <c r="NN143" s="29"/>
      <c r="NO143" s="29"/>
      <c r="NP143" s="29"/>
      <c r="NQ143" s="29"/>
      <c r="NR143" s="29"/>
      <c r="NS143" s="29"/>
      <c r="NT143" s="29"/>
      <c r="NU143" s="29"/>
      <c r="NV143" s="29"/>
      <c r="NW143" s="29"/>
      <c r="NX143" s="29"/>
      <c r="NY143" s="29"/>
      <c r="NZ143" s="29"/>
      <c r="OA143" s="29"/>
      <c r="OB143" s="29"/>
      <c r="OC143" s="29"/>
      <c r="OD143" s="29"/>
      <c r="OE143" s="29"/>
      <c r="OF143" s="29"/>
      <c r="OG143" s="29"/>
      <c r="OH143" s="29"/>
      <c r="OI143" s="29"/>
      <c r="OJ143" s="29"/>
      <c r="OK143" s="29"/>
      <c r="OL143" s="29"/>
      <c r="OM143" s="29"/>
      <c r="ON143" s="29"/>
      <c r="OO143" s="29"/>
      <c r="OP143" s="29"/>
      <c r="OQ143" s="29"/>
      <c r="OR143" s="29"/>
      <c r="OS143" s="29"/>
      <c r="OT143" s="29"/>
      <c r="OU143" s="29"/>
      <c r="OV143" s="29"/>
      <c r="OW143" s="29"/>
      <c r="OX143" s="29"/>
      <c r="OY143" s="29"/>
      <c r="OZ143" s="29"/>
      <c r="PA143" s="29"/>
      <c r="PB143" s="29"/>
      <c r="PC143" s="29"/>
      <c r="PD143" s="29"/>
      <c r="PE143" s="29"/>
      <c r="PF143" s="29"/>
      <c r="PG143" s="29"/>
      <c r="PH143" s="29"/>
      <c r="PI143" s="29"/>
      <c r="PJ143" s="29"/>
      <c r="PK143" s="29"/>
      <c r="PL143" s="29"/>
      <c r="PM143" s="29"/>
      <c r="PN143" s="29"/>
      <c r="PO143" s="29"/>
      <c r="PP143" s="29"/>
      <c r="PQ143" s="29"/>
      <c r="PR143" s="29"/>
      <c r="PS143" s="29"/>
      <c r="PT143" s="29"/>
      <c r="PU143" s="29"/>
      <c r="PV143" s="29"/>
      <c r="PW143" s="29"/>
      <c r="PX143" s="29"/>
      <c r="PY143" s="29"/>
      <c r="PZ143" s="29"/>
      <c r="QA143" s="29"/>
      <c r="QB143" s="29"/>
      <c r="QC143" s="29"/>
      <c r="QD143" s="29"/>
      <c r="QE143" s="29"/>
      <c r="QF143" s="29"/>
      <c r="QG143" s="29"/>
      <c r="QH143" s="29"/>
      <c r="QI143" s="29"/>
      <c r="QJ143" s="29"/>
      <c r="QK143" s="29"/>
      <c r="QL143" s="29"/>
      <c r="QM143" s="29"/>
      <c r="QN143" s="29"/>
      <c r="QO143" s="29"/>
      <c r="QP143" s="29"/>
      <c r="QQ143" s="29"/>
      <c r="QR143" s="29"/>
      <c r="QS143" s="29"/>
      <c r="QT143" s="29"/>
      <c r="QU143" s="29"/>
      <c r="QV143" s="29"/>
      <c r="QW143" s="29"/>
      <c r="QX143" s="29"/>
      <c r="QY143" s="29"/>
      <c r="QZ143" s="29"/>
      <c r="RA143" s="29"/>
      <c r="RB143" s="29"/>
      <c r="RC143" s="29"/>
      <c r="RD143" s="29"/>
      <c r="RE143" s="29"/>
      <c r="RF143" s="29"/>
      <c r="RG143" s="29"/>
      <c r="RH143" s="29"/>
      <c r="RI143" s="29"/>
      <c r="RJ143" s="29"/>
      <c r="RK143" s="29"/>
      <c r="RL143" s="29"/>
      <c r="RM143" s="29"/>
      <c r="RN143" s="29"/>
      <c r="RO143" s="29"/>
      <c r="RP143" s="29"/>
      <c r="RQ143" s="29"/>
      <c r="RR143" s="29"/>
      <c r="RS143" s="29"/>
      <c r="RT143" s="29"/>
      <c r="RU143" s="29"/>
      <c r="RV143" s="29"/>
      <c r="RW143" s="29"/>
      <c r="RX143" s="29"/>
      <c r="RY143" s="29"/>
      <c r="RZ143" s="29"/>
      <c r="SA143" s="29"/>
      <c r="SB143" s="29"/>
      <c r="SC143" s="29"/>
      <c r="SD143" s="29"/>
      <c r="SE143" s="29"/>
      <c r="SF143" s="29"/>
      <c r="SG143" s="29"/>
      <c r="SH143" s="29"/>
      <c r="SI143" s="29"/>
      <c r="SJ143" s="29"/>
      <c r="SK143" s="29"/>
      <c r="SL143" s="29"/>
      <c r="SM143" s="29"/>
      <c r="SN143" s="29"/>
      <c r="SO143" s="29"/>
      <c r="SP143" s="29"/>
      <c r="SQ143" s="29"/>
      <c r="SR143" s="29"/>
      <c r="SS143" s="29"/>
      <c r="ST143" s="29"/>
      <c r="SU143" s="29"/>
      <c r="SV143" s="29"/>
      <c r="SW143" s="29"/>
      <c r="SX143" s="29"/>
      <c r="SY143" s="29"/>
      <c r="SZ143" s="29"/>
      <c r="TA143" s="29"/>
      <c r="TB143" s="29"/>
      <c r="TC143" s="29"/>
      <c r="TD143" s="29"/>
      <c r="TE143" s="29"/>
      <c r="TF143" s="29"/>
      <c r="TG143" s="29"/>
      <c r="TH143" s="29"/>
      <c r="TI143" s="29"/>
      <c r="TJ143" s="29"/>
      <c r="TK143" s="29"/>
      <c r="TL143" s="29"/>
      <c r="TM143" s="29"/>
      <c r="TN143" s="29"/>
      <c r="TO143" s="29"/>
      <c r="TP143" s="29"/>
      <c r="TQ143" s="29"/>
      <c r="TR143" s="29"/>
      <c r="TS143" s="29"/>
      <c r="TT143" s="29"/>
      <c r="TU143" s="29"/>
      <c r="TV143" s="29"/>
      <c r="TW143" s="29"/>
      <c r="TX143" s="29"/>
      <c r="TY143" s="29"/>
      <c r="TZ143" s="29"/>
      <c r="UA143" s="29"/>
      <c r="UB143" s="29"/>
      <c r="UC143" s="29"/>
      <c r="UD143" s="29"/>
      <c r="UE143" s="29"/>
      <c r="UF143" s="29"/>
      <c r="UG143" s="29"/>
      <c r="UH143" s="29"/>
      <c r="UI143" s="29"/>
      <c r="UJ143" s="29"/>
      <c r="UK143" s="29"/>
      <c r="UL143" s="29"/>
      <c r="UM143" s="29"/>
      <c r="UN143" s="29"/>
      <c r="UO143" s="29"/>
      <c r="UP143" s="29"/>
      <c r="UQ143" s="29"/>
      <c r="UR143" s="29"/>
      <c r="US143" s="29"/>
      <c r="UT143" s="29"/>
      <c r="UU143" s="29"/>
      <c r="UV143" s="29"/>
      <c r="UW143" s="29"/>
      <c r="UX143" s="29"/>
      <c r="UY143" s="29"/>
      <c r="UZ143" s="29"/>
      <c r="VA143" s="29"/>
      <c r="VB143" s="29"/>
      <c r="VC143" s="29"/>
      <c r="VD143" s="29"/>
      <c r="VE143" s="29"/>
      <c r="VF143" s="29"/>
      <c r="VG143" s="29"/>
      <c r="VH143" s="29"/>
      <c r="VI143" s="29"/>
      <c r="VJ143" s="29"/>
      <c r="VK143" s="29"/>
      <c r="VL143" s="29"/>
      <c r="VM143" s="29"/>
      <c r="VN143" s="29"/>
      <c r="VO143" s="29"/>
      <c r="VP143" s="29"/>
      <c r="VQ143" s="29"/>
      <c r="VR143" s="29"/>
      <c r="VS143" s="29"/>
      <c r="VT143" s="29"/>
      <c r="VU143" s="29"/>
      <c r="VV143" s="29"/>
      <c r="VW143" s="29"/>
      <c r="VX143" s="29"/>
      <c r="VY143" s="29"/>
      <c r="VZ143" s="29"/>
      <c r="WA143" s="29"/>
      <c r="WB143" s="29"/>
      <c r="WC143" s="29"/>
      <c r="WD143" s="29"/>
      <c r="WE143" s="29"/>
      <c r="WF143" s="29"/>
      <c r="WG143" s="29"/>
      <c r="WH143" s="29"/>
      <c r="WI143" s="29"/>
      <c r="WJ143" s="29"/>
      <c r="WK143" s="29"/>
      <c r="WL143" s="29"/>
      <c r="WM143" s="29"/>
      <c r="WN143" s="29"/>
      <c r="WO143" s="29"/>
      <c r="WP143" s="29"/>
      <c r="WQ143" s="29"/>
      <c r="WR143" s="29"/>
      <c r="WS143" s="29"/>
      <c r="WT143" s="29"/>
      <c r="WU143" s="29"/>
      <c r="WV143" s="29"/>
      <c r="WW143" s="29"/>
      <c r="WX143" s="29"/>
      <c r="WY143" s="29"/>
      <c r="WZ143" s="29"/>
      <c r="XA143" s="29"/>
      <c r="XB143" s="29"/>
      <c r="XC143" s="29"/>
      <c r="XD143" s="29"/>
      <c r="XE143" s="29"/>
      <c r="XF143" s="29"/>
      <c r="XG143" s="29"/>
      <c r="XH143" s="29"/>
      <c r="XI143" s="29"/>
      <c r="XJ143" s="29"/>
      <c r="XK143" s="29"/>
      <c r="XL143" s="29"/>
      <c r="XM143" s="29"/>
      <c r="XN143" s="29"/>
      <c r="XO143" s="29"/>
      <c r="XP143" s="29"/>
      <c r="XQ143" s="29"/>
      <c r="XR143" s="29"/>
      <c r="XS143" s="29"/>
      <c r="XT143" s="29"/>
      <c r="XU143" s="29"/>
      <c r="XV143" s="29"/>
      <c r="XW143" s="29"/>
      <c r="XX143" s="29"/>
      <c r="XY143" s="29"/>
      <c r="XZ143" s="29"/>
      <c r="YA143" s="29"/>
      <c r="YB143" s="29"/>
      <c r="YC143" s="29"/>
      <c r="YD143" s="29"/>
      <c r="YE143" s="29"/>
      <c r="YF143" s="29"/>
      <c r="YG143" s="29"/>
      <c r="YH143" s="29"/>
      <c r="YI143" s="29"/>
      <c r="YJ143" s="29"/>
      <c r="YK143" s="29"/>
      <c r="YL143" s="29"/>
      <c r="YM143" s="29"/>
      <c r="YN143" s="29"/>
      <c r="YO143" s="29"/>
      <c r="YP143" s="29"/>
      <c r="YQ143" s="29"/>
      <c r="YR143" s="29"/>
      <c r="YS143" s="29"/>
      <c r="YT143" s="29"/>
      <c r="YU143" s="29"/>
      <c r="YV143" s="29"/>
      <c r="YW143" s="29"/>
      <c r="YX143" s="29"/>
      <c r="YY143" s="29"/>
      <c r="YZ143" s="29"/>
      <c r="ZA143" s="29"/>
      <c r="ZB143" s="29"/>
      <c r="ZC143" s="29"/>
      <c r="ZD143" s="29"/>
      <c r="ZE143" s="29"/>
      <c r="ZF143" s="29"/>
      <c r="ZG143" s="29"/>
      <c r="ZH143" s="29"/>
      <c r="ZI143" s="29"/>
      <c r="ZJ143" s="29"/>
      <c r="ZK143" s="29"/>
      <c r="ZL143" s="29"/>
      <c r="ZM143" s="29"/>
      <c r="ZN143" s="29"/>
      <c r="ZO143" s="29"/>
      <c r="ZP143" s="29"/>
      <c r="ZQ143" s="29"/>
      <c r="ZR143" s="29"/>
      <c r="ZS143" s="29"/>
      <c r="ZT143" s="29"/>
      <c r="ZU143" s="29"/>
      <c r="ZV143" s="29"/>
      <c r="ZW143" s="29"/>
      <c r="ZX143" s="29"/>
      <c r="ZY143" s="29"/>
      <c r="ZZ143" s="29"/>
      <c r="AAA143" s="29"/>
      <c r="AAB143" s="29"/>
      <c r="AAC143" s="29"/>
      <c r="AAD143" s="29"/>
      <c r="AAE143" s="29"/>
      <c r="AAF143" s="29"/>
      <c r="AAG143" s="29"/>
      <c r="AAH143" s="29"/>
      <c r="AAI143" s="29"/>
      <c r="AAJ143" s="29"/>
      <c r="AAK143" s="29"/>
      <c r="AAL143" s="29"/>
      <c r="AAM143" s="29"/>
      <c r="AAN143" s="29"/>
      <c r="AAO143" s="29"/>
      <c r="AAP143" s="29"/>
      <c r="AAQ143" s="29"/>
      <c r="AAR143" s="29"/>
      <c r="AAS143" s="29"/>
      <c r="AAT143" s="29"/>
      <c r="AAU143" s="29"/>
      <c r="AAV143" s="29"/>
      <c r="AAW143" s="29"/>
      <c r="AAX143" s="29"/>
      <c r="AAY143" s="29"/>
      <c r="AAZ143" s="29"/>
      <c r="ABA143" s="29"/>
      <c r="ABB143" s="29"/>
      <c r="ABC143" s="29"/>
      <c r="ABD143" s="29"/>
      <c r="ABE143" s="29"/>
      <c r="ABF143" s="29"/>
      <c r="ABG143" s="29"/>
      <c r="ABH143" s="29"/>
      <c r="ABI143" s="29"/>
      <c r="ABJ143" s="29"/>
      <c r="ABK143" s="29"/>
      <c r="ABL143" s="29"/>
      <c r="ABM143" s="29"/>
      <c r="ABN143" s="29"/>
      <c r="ABO143" s="29"/>
      <c r="ABP143" s="29"/>
      <c r="ABQ143" s="29"/>
      <c r="ABR143" s="29"/>
      <c r="ABS143" s="29"/>
      <c r="ABT143" s="29"/>
      <c r="ABU143" s="29"/>
      <c r="ABV143" s="29"/>
      <c r="ABW143" s="29"/>
      <c r="ABX143" s="29"/>
      <c r="ABY143" s="29"/>
      <c r="ABZ143" s="29"/>
      <c r="ACA143" s="29"/>
      <c r="ACB143" s="29"/>
      <c r="ACC143" s="29"/>
      <c r="ACD143" s="29"/>
      <c r="ACE143" s="29"/>
      <c r="ACF143" s="29"/>
      <c r="ACG143" s="29"/>
      <c r="ACH143" s="29"/>
      <c r="ACI143" s="29"/>
      <c r="ACJ143" s="29"/>
      <c r="ACK143" s="29"/>
      <c r="ACL143" s="29"/>
      <c r="ACM143" s="29"/>
      <c r="ACN143" s="29"/>
      <c r="ACO143" s="29"/>
      <c r="ACP143" s="29"/>
      <c r="ACQ143" s="29"/>
      <c r="ACR143" s="29"/>
      <c r="ACS143" s="29"/>
      <c r="ACT143" s="29"/>
      <c r="ACU143" s="29"/>
      <c r="ACV143" s="29"/>
      <c r="ACW143" s="29"/>
      <c r="ACX143" s="29"/>
      <c r="ACY143" s="29"/>
      <c r="ACZ143" s="29"/>
      <c r="ADA143" s="29"/>
      <c r="ADB143" s="29"/>
      <c r="ADC143" s="29"/>
      <c r="ADD143" s="29"/>
      <c r="ADE143" s="29"/>
      <c r="ADF143" s="29"/>
      <c r="ADG143" s="29"/>
      <c r="ADH143" s="29"/>
      <c r="ADI143" s="29"/>
      <c r="ADJ143" s="29"/>
      <c r="ADK143" s="29"/>
      <c r="ADL143" s="29"/>
      <c r="ADM143" s="29"/>
      <c r="ADN143" s="29"/>
      <c r="ADO143" s="29"/>
      <c r="ADP143" s="29"/>
      <c r="ADQ143" s="29"/>
      <c r="ADR143" s="29"/>
      <c r="ADS143" s="29"/>
      <c r="ADT143" s="29"/>
      <c r="ADU143" s="29"/>
      <c r="ADV143" s="29"/>
      <c r="ADW143" s="29"/>
      <c r="ADX143" s="29"/>
      <c r="ADY143" s="29"/>
      <c r="ADZ143" s="29"/>
      <c r="AEA143" s="29"/>
      <c r="AEB143" s="29"/>
      <c r="AEC143" s="29"/>
      <c r="AED143" s="29"/>
      <c r="AEE143" s="29"/>
      <c r="AEF143" s="29"/>
      <c r="AEG143" s="29"/>
      <c r="AEH143" s="29"/>
      <c r="AEI143" s="29"/>
      <c r="AEJ143" s="29"/>
      <c r="AEK143" s="29"/>
      <c r="AEL143" s="29"/>
      <c r="AEM143" s="29"/>
      <c r="AEN143" s="29"/>
      <c r="AEO143" s="29"/>
      <c r="AEP143" s="29"/>
      <c r="AEQ143" s="29"/>
      <c r="AER143" s="29"/>
      <c r="AES143" s="29"/>
      <c r="AET143" s="29"/>
      <c r="AEU143" s="29"/>
      <c r="AEV143" s="29"/>
      <c r="AEW143" s="29"/>
      <c r="AEX143" s="29"/>
      <c r="AEY143" s="29"/>
      <c r="AEZ143" s="29"/>
      <c r="AFA143" s="29"/>
      <c r="AFB143" s="29"/>
      <c r="AFC143" s="29"/>
      <c r="AFD143" s="29"/>
      <c r="AFE143" s="29"/>
      <c r="AFF143" s="29"/>
      <c r="AFG143" s="29"/>
      <c r="AFH143" s="29"/>
      <c r="AFI143" s="29"/>
      <c r="AFJ143" s="29"/>
      <c r="AFK143" s="29"/>
      <c r="AFL143" s="29"/>
      <c r="AFM143" s="29"/>
      <c r="AFN143" s="29"/>
      <c r="AFO143" s="29"/>
      <c r="AFP143" s="29"/>
      <c r="AFQ143" s="29"/>
      <c r="AFR143" s="29"/>
      <c r="AFS143" s="29"/>
      <c r="AFT143" s="29"/>
      <c r="AFU143" s="29"/>
      <c r="AFV143" s="29"/>
      <c r="AFW143" s="29"/>
      <c r="AFX143" s="29"/>
      <c r="AFY143" s="29"/>
      <c r="AFZ143" s="29"/>
      <c r="AGA143" s="29"/>
      <c r="AGB143" s="29"/>
      <c r="AGC143" s="29"/>
      <c r="AGD143" s="29"/>
      <c r="AGE143" s="29"/>
      <c r="AGF143" s="29"/>
      <c r="AGG143" s="29"/>
      <c r="AGH143" s="29"/>
      <c r="AGI143" s="29"/>
      <c r="AGJ143" s="29"/>
      <c r="AGK143" s="29"/>
      <c r="AGL143" s="29"/>
      <c r="AGM143" s="29"/>
      <c r="AGN143" s="29"/>
      <c r="AGO143" s="29"/>
      <c r="AGP143" s="29"/>
      <c r="AGQ143" s="29"/>
      <c r="AGR143" s="29"/>
      <c r="AGS143" s="29"/>
      <c r="AGT143" s="29"/>
      <c r="AGU143" s="29"/>
      <c r="AGV143" s="29"/>
      <c r="AGW143" s="29"/>
      <c r="AGX143" s="29"/>
      <c r="AGY143" s="29"/>
      <c r="AGZ143" s="29"/>
      <c r="AHA143" s="29"/>
      <c r="AHB143" s="29"/>
      <c r="AHC143" s="29"/>
      <c r="AHD143" s="29"/>
      <c r="AHE143" s="29"/>
      <c r="AHF143" s="29"/>
      <c r="AHG143" s="29"/>
      <c r="AHH143" s="29"/>
      <c r="AHI143" s="29"/>
      <c r="AHJ143" s="29"/>
      <c r="AHK143" s="29"/>
      <c r="AHL143" s="29"/>
      <c r="AHM143" s="29"/>
      <c r="AHN143" s="29"/>
      <c r="AHO143" s="29"/>
      <c r="AHP143" s="29"/>
      <c r="AHQ143" s="29"/>
      <c r="AHR143" s="29"/>
      <c r="AHS143" s="29"/>
      <c r="AHT143" s="29"/>
      <c r="AHU143" s="29"/>
      <c r="AHV143" s="29"/>
      <c r="AHW143" s="29"/>
      <c r="AHX143" s="29"/>
      <c r="AHY143" s="29"/>
      <c r="AHZ143" s="29"/>
      <c r="AIA143" s="29"/>
      <c r="AIB143" s="29"/>
      <c r="AIC143" s="29"/>
      <c r="AID143" s="29"/>
      <c r="AIE143" s="29"/>
      <c r="AIF143" s="29"/>
      <c r="AIG143" s="29"/>
      <c r="AIH143" s="29"/>
      <c r="AII143" s="29"/>
      <c r="AIJ143" s="29"/>
      <c r="AIK143" s="29"/>
      <c r="AIL143" s="29"/>
      <c r="AIM143" s="29"/>
      <c r="AIN143" s="29"/>
      <c r="AIO143" s="29"/>
      <c r="AIP143" s="29"/>
      <c r="AIQ143" s="29"/>
      <c r="AIR143" s="29"/>
      <c r="AIS143" s="29"/>
      <c r="AIT143" s="29"/>
      <c r="AIU143" s="29"/>
      <c r="AIV143" s="29"/>
      <c r="AIW143" s="29"/>
      <c r="AIX143" s="29"/>
      <c r="AIY143" s="29"/>
      <c r="AIZ143" s="29"/>
      <c r="AJA143" s="29"/>
      <c r="AJB143" s="29"/>
      <c r="AJC143" s="29"/>
      <c r="AJD143" s="29"/>
      <c r="AJE143" s="29"/>
      <c r="AJF143" s="29"/>
      <c r="AJG143" s="29"/>
      <c r="AJH143" s="29"/>
      <c r="AJI143" s="29"/>
      <c r="AJJ143" s="29"/>
      <c r="AJK143" s="29"/>
      <c r="AJL143" s="29"/>
      <c r="AJM143" s="29"/>
      <c r="AJN143" s="29"/>
      <c r="AJO143" s="29"/>
      <c r="AJP143" s="29"/>
      <c r="AJQ143" s="29"/>
      <c r="AJR143" s="29"/>
      <c r="AJS143" s="29"/>
      <c r="AJT143" s="29"/>
      <c r="AJU143" s="29"/>
      <c r="AJV143" s="29"/>
      <c r="AJW143" s="29"/>
      <c r="AJX143" s="29"/>
      <c r="AJY143" s="29"/>
      <c r="AJZ143" s="29"/>
      <c r="AKA143" s="29"/>
      <c r="AKB143" s="29"/>
      <c r="AKC143" s="29"/>
      <c r="AKD143" s="29"/>
      <c r="AKE143" s="29"/>
      <c r="AKF143" s="29"/>
      <c r="AKG143" s="29"/>
      <c r="AKH143" s="29"/>
      <c r="AKI143" s="29"/>
      <c r="AKJ143" s="29"/>
      <c r="AKK143" s="29"/>
      <c r="AKL143" s="29"/>
      <c r="AKM143" s="29"/>
      <c r="AKN143" s="29"/>
      <c r="AKO143" s="29"/>
      <c r="AKP143" s="29"/>
      <c r="AKQ143" s="29"/>
      <c r="AKR143" s="29"/>
      <c r="AKS143" s="29"/>
      <c r="AKT143" s="29"/>
      <c r="AKU143" s="29"/>
      <c r="AKV143" s="29"/>
      <c r="AKW143" s="29"/>
      <c r="AKX143" s="29"/>
      <c r="AKY143" s="29"/>
      <c r="AKZ143" s="29"/>
      <c r="ALA143" s="29"/>
      <c r="ALB143" s="29"/>
      <c r="ALC143" s="29"/>
      <c r="ALD143" s="29"/>
      <c r="ALE143" s="29"/>
      <c r="ALF143" s="29"/>
      <c r="ALG143" s="29"/>
      <c r="ALH143" s="29"/>
      <c r="ALI143" s="29"/>
      <c r="ALJ143" s="29"/>
      <c r="ALK143" s="29"/>
      <c r="ALL143" s="29"/>
      <c r="ALM143" s="29"/>
      <c r="ALN143" s="29"/>
      <c r="ALO143" s="29"/>
      <c r="ALP143" s="29"/>
      <c r="ALQ143" s="29"/>
      <c r="ALR143" s="29"/>
      <c r="ALS143" s="29"/>
      <c r="ALT143" s="29"/>
      <c r="ALU143" s="29"/>
      <c r="ALV143" s="29"/>
      <c r="ALW143" s="29"/>
      <c r="ALX143" s="29"/>
      <c r="ALY143" s="29"/>
      <c r="ALZ143" s="29"/>
      <c r="AMA143" s="29"/>
      <c r="AMB143" s="29"/>
      <c r="AMC143" s="29"/>
      <c r="AMD143" s="29"/>
      <c r="AME143" s="29"/>
      <c r="AMF143" s="29"/>
      <c r="AMG143" s="29"/>
      <c r="AMH143" s="29"/>
      <c r="AMI143" s="29"/>
      <c r="AMJ143" s="29"/>
      <c r="AMK143" s="29"/>
      <c r="AML143" s="29"/>
      <c r="AMM143" s="29"/>
      <c r="AMN143" s="29"/>
      <c r="AMO143" s="29"/>
      <c r="AMP143" s="29"/>
      <c r="AMQ143" s="29"/>
      <c r="AMR143" s="29"/>
      <c r="AMS143" s="29"/>
      <c r="AMT143" s="29"/>
      <c r="AMU143" s="29"/>
      <c r="AMV143" s="29"/>
      <c r="AMW143" s="29"/>
      <c r="AMX143" s="29"/>
      <c r="AMY143" s="29"/>
      <c r="AMZ143" s="29"/>
      <c r="ANA143" s="29"/>
      <c r="ANB143" s="29"/>
      <c r="ANC143" s="29"/>
      <c r="AND143" s="29"/>
      <c r="ANE143" s="29"/>
      <c r="ANF143" s="29"/>
      <c r="ANG143" s="29"/>
      <c r="ANH143" s="29"/>
      <c r="ANI143" s="29"/>
      <c r="ANJ143" s="29"/>
      <c r="ANK143" s="29"/>
      <c r="ANL143" s="29"/>
      <c r="ANM143" s="29"/>
      <c r="ANN143" s="29"/>
      <c r="ANO143" s="29"/>
      <c r="ANP143" s="29"/>
      <c r="ANQ143" s="29"/>
      <c r="ANR143" s="29"/>
      <c r="ANS143" s="29"/>
      <c r="ANT143" s="29"/>
      <c r="ANU143" s="29"/>
      <c r="ANV143" s="29"/>
      <c r="ANW143" s="29"/>
      <c r="ANX143" s="29"/>
      <c r="ANY143" s="29"/>
      <c r="ANZ143" s="29"/>
      <c r="AOA143" s="29"/>
      <c r="AOB143" s="29"/>
      <c r="AOC143" s="29"/>
      <c r="AOD143" s="29"/>
      <c r="AOE143" s="29"/>
      <c r="AOF143" s="29"/>
      <c r="AOG143" s="29"/>
      <c r="AOH143" s="29"/>
      <c r="AOI143" s="29"/>
      <c r="AOJ143" s="29"/>
      <c r="AOK143" s="29"/>
      <c r="AOL143" s="29"/>
      <c r="AOM143" s="29"/>
      <c r="AON143" s="29"/>
      <c r="AOO143" s="29"/>
      <c r="AOP143" s="29"/>
      <c r="AOQ143" s="29"/>
      <c r="AOR143" s="29"/>
      <c r="AOS143" s="29"/>
      <c r="AOT143" s="29"/>
      <c r="AOU143" s="29"/>
      <c r="AOV143" s="29"/>
      <c r="AOW143" s="29"/>
      <c r="AOX143" s="29"/>
      <c r="AOY143" s="29"/>
      <c r="AOZ143" s="29"/>
      <c r="APA143" s="29"/>
      <c r="APB143" s="29"/>
      <c r="APC143" s="29"/>
      <c r="APD143" s="29"/>
      <c r="APE143" s="29"/>
      <c r="APF143" s="29"/>
      <c r="APG143" s="29"/>
      <c r="APH143" s="29"/>
      <c r="API143" s="29"/>
      <c r="APJ143" s="29"/>
      <c r="APK143" s="29"/>
      <c r="APL143" s="29"/>
      <c r="APM143" s="29"/>
      <c r="APN143" s="29"/>
      <c r="APO143" s="29"/>
      <c r="APP143" s="29"/>
      <c r="APQ143" s="29"/>
      <c r="APR143" s="29"/>
      <c r="APS143" s="29"/>
      <c r="APT143" s="29"/>
      <c r="APU143" s="29"/>
      <c r="APV143" s="29"/>
      <c r="APW143" s="29"/>
      <c r="APX143" s="29"/>
      <c r="APY143" s="29"/>
      <c r="APZ143" s="29"/>
      <c r="AQA143" s="29"/>
      <c r="AQB143" s="29"/>
      <c r="AQC143" s="29"/>
      <c r="AQD143" s="29"/>
      <c r="AQE143" s="29"/>
      <c r="AQF143" s="29"/>
      <c r="AQG143" s="29"/>
      <c r="AQH143" s="29"/>
      <c r="AQI143" s="29"/>
      <c r="AQJ143" s="29"/>
      <c r="AQK143" s="29"/>
      <c r="AQL143" s="29"/>
      <c r="AQM143" s="29"/>
      <c r="AQN143" s="29"/>
      <c r="AQO143" s="29"/>
      <c r="AQP143" s="29"/>
      <c r="AQQ143" s="29"/>
      <c r="AQR143" s="29"/>
      <c r="AQS143" s="29"/>
      <c r="AQT143" s="29"/>
      <c r="AQU143" s="29"/>
      <c r="AQV143" s="29"/>
      <c r="AQW143" s="29"/>
      <c r="AQX143" s="29"/>
      <c r="AQY143" s="29"/>
      <c r="AQZ143" s="29"/>
      <c r="ARA143" s="29"/>
      <c r="ARB143" s="29"/>
      <c r="ARC143" s="29"/>
      <c r="ARD143" s="29"/>
      <c r="ARE143" s="29"/>
      <c r="ARF143" s="29"/>
      <c r="ARG143" s="29"/>
      <c r="ARH143" s="29"/>
      <c r="ARI143" s="29"/>
      <c r="ARJ143" s="29"/>
      <c r="ARK143" s="29"/>
      <c r="ARL143" s="29"/>
      <c r="ARM143" s="29"/>
      <c r="ARN143" s="29"/>
      <c r="ARO143" s="29"/>
      <c r="ARP143" s="29"/>
      <c r="ARQ143" s="29"/>
      <c r="ARR143" s="29"/>
      <c r="ARS143" s="29"/>
      <c r="ART143" s="29"/>
      <c r="ARU143" s="29"/>
      <c r="ARV143" s="29"/>
      <c r="ARW143" s="29"/>
      <c r="ARX143" s="29"/>
      <c r="ARY143" s="29"/>
      <c r="ARZ143" s="29"/>
      <c r="ASA143" s="29"/>
      <c r="ASB143" s="29"/>
      <c r="ASC143" s="29"/>
      <c r="ASD143" s="29"/>
      <c r="ASE143" s="29"/>
      <c r="ASF143" s="29"/>
      <c r="ASG143" s="29"/>
      <c r="ASH143" s="29"/>
      <c r="ASI143" s="29"/>
      <c r="ASJ143" s="29"/>
      <c r="ASK143" s="29"/>
      <c r="ASL143" s="29"/>
      <c r="ASM143" s="29"/>
      <c r="ASN143" s="29"/>
      <c r="ASO143" s="29"/>
      <c r="ASP143" s="29"/>
      <c r="ASQ143" s="29"/>
      <c r="ASR143" s="29"/>
      <c r="ASS143" s="29"/>
      <c r="AST143" s="29"/>
      <c r="ASU143" s="29"/>
      <c r="ASV143" s="29"/>
      <c r="ASW143" s="29"/>
      <c r="ASX143" s="29"/>
      <c r="ASY143" s="29"/>
      <c r="ASZ143" s="29"/>
      <c r="ATA143" s="29"/>
      <c r="ATB143" s="29"/>
      <c r="ATC143" s="29"/>
      <c r="ATD143" s="29"/>
      <c r="ATE143" s="29"/>
      <c r="ATF143" s="29"/>
      <c r="ATG143" s="29"/>
      <c r="ATH143" s="29"/>
      <c r="ATI143" s="29"/>
      <c r="ATJ143" s="29"/>
      <c r="ATK143" s="29"/>
      <c r="ATL143" s="29"/>
      <c r="ATM143" s="29"/>
      <c r="ATN143" s="29"/>
      <c r="ATO143" s="29"/>
      <c r="ATP143" s="29"/>
      <c r="ATQ143" s="29"/>
      <c r="ATR143" s="29"/>
      <c r="ATS143" s="29"/>
      <c r="ATT143" s="29"/>
      <c r="ATU143" s="29"/>
      <c r="ATV143" s="29"/>
      <c r="ATW143" s="29"/>
      <c r="ATX143" s="29"/>
      <c r="ATY143" s="29"/>
      <c r="ATZ143" s="29"/>
      <c r="AUA143" s="29"/>
      <c r="AUB143" s="29"/>
      <c r="AUC143" s="29"/>
      <c r="AUD143" s="29"/>
      <c r="AUE143" s="29"/>
      <c r="AUF143" s="29"/>
      <c r="AUG143" s="29"/>
      <c r="AUH143" s="29"/>
      <c r="AUI143" s="29"/>
      <c r="AUJ143" s="29"/>
      <c r="AUK143" s="29"/>
      <c r="AUL143" s="29"/>
      <c r="AUM143" s="29"/>
      <c r="AUN143" s="29"/>
      <c r="AUO143" s="29"/>
      <c r="AUP143" s="29"/>
      <c r="AUQ143" s="29"/>
      <c r="AUR143" s="29"/>
      <c r="AUS143" s="29"/>
      <c r="AUT143" s="29"/>
      <c r="AUU143" s="29"/>
      <c r="AUV143" s="29"/>
      <c r="AUW143" s="29"/>
      <c r="AUX143" s="29"/>
      <c r="AUY143" s="29"/>
      <c r="AUZ143" s="29"/>
      <c r="AVA143" s="29"/>
      <c r="AVB143" s="29"/>
      <c r="AVC143" s="29"/>
      <c r="AVD143" s="29"/>
      <c r="AVE143" s="29"/>
      <c r="AVF143" s="29"/>
      <c r="AVG143" s="29"/>
      <c r="AVH143" s="29"/>
      <c r="AVI143" s="29"/>
      <c r="AVJ143" s="29"/>
      <c r="AVK143" s="29"/>
      <c r="AVL143" s="29"/>
      <c r="AVM143" s="29"/>
      <c r="AVN143" s="29"/>
      <c r="AVO143" s="29"/>
      <c r="AVP143" s="29"/>
      <c r="AVQ143" s="29"/>
      <c r="AVR143" s="29"/>
      <c r="AVS143" s="29"/>
      <c r="AVT143" s="29"/>
      <c r="AVU143" s="29"/>
      <c r="AVV143" s="29"/>
      <c r="AVW143" s="29"/>
      <c r="AVX143" s="29"/>
      <c r="AVY143" s="29"/>
      <c r="AVZ143" s="29"/>
      <c r="AWA143" s="29"/>
      <c r="AWB143" s="29"/>
      <c r="AWC143" s="29"/>
      <c r="AWD143" s="29"/>
      <c r="AWE143" s="29"/>
      <c r="AWF143" s="29"/>
      <c r="AWG143" s="29"/>
      <c r="AWH143" s="29"/>
      <c r="AWI143" s="29"/>
      <c r="AWJ143" s="29"/>
      <c r="AWK143" s="29"/>
      <c r="AWL143" s="29"/>
      <c r="AWM143" s="29"/>
      <c r="AWN143" s="29"/>
      <c r="AWO143" s="29"/>
      <c r="AWP143" s="29"/>
      <c r="AWQ143" s="29"/>
      <c r="AWR143" s="29"/>
      <c r="AWS143" s="29"/>
      <c r="AWT143" s="29"/>
      <c r="AWU143" s="29"/>
      <c r="AWV143" s="29"/>
      <c r="AWW143" s="29"/>
      <c r="AWX143" s="29"/>
      <c r="AWY143" s="29"/>
      <c r="AWZ143" s="29"/>
      <c r="AXA143" s="29"/>
      <c r="AXB143" s="29"/>
      <c r="AXC143" s="29"/>
      <c r="AXD143" s="29"/>
      <c r="AXE143" s="29"/>
      <c r="AXF143" s="29"/>
      <c r="AXG143" s="29"/>
      <c r="AXH143" s="29"/>
      <c r="AXI143" s="29"/>
      <c r="AXJ143" s="29"/>
      <c r="AXK143" s="29"/>
      <c r="AXL143" s="29"/>
      <c r="AXM143" s="29"/>
      <c r="AXN143" s="29"/>
      <c r="AXO143" s="29"/>
      <c r="AXP143" s="29"/>
      <c r="AXQ143" s="29"/>
      <c r="AXR143" s="29"/>
      <c r="AXS143" s="29"/>
      <c r="AXT143" s="29"/>
      <c r="AXU143" s="29"/>
      <c r="AXV143" s="29"/>
      <c r="AXW143" s="29"/>
      <c r="AXX143" s="29"/>
      <c r="AXY143" s="29"/>
      <c r="AXZ143" s="29"/>
      <c r="AYA143" s="29"/>
      <c r="AYB143" s="29"/>
      <c r="AYC143" s="29"/>
      <c r="AYD143" s="29"/>
      <c r="AYE143" s="29"/>
      <c r="AYF143" s="29"/>
      <c r="AYG143" s="29"/>
      <c r="AYH143" s="29"/>
      <c r="AYI143" s="29"/>
      <c r="AYJ143" s="29"/>
      <c r="AYK143" s="29"/>
      <c r="AYL143" s="29"/>
      <c r="AYM143" s="29"/>
      <c r="AYN143" s="29"/>
      <c r="AYO143" s="29"/>
      <c r="AYP143" s="29"/>
      <c r="AYQ143" s="29"/>
      <c r="AYR143" s="29"/>
      <c r="AYS143" s="29"/>
      <c r="AYT143" s="29"/>
      <c r="AYU143" s="29"/>
      <c r="AYV143" s="29"/>
      <c r="AYW143" s="29"/>
      <c r="AYX143" s="29"/>
      <c r="AYY143" s="29"/>
      <c r="AYZ143" s="29"/>
      <c r="AZA143" s="29"/>
      <c r="AZB143" s="29"/>
      <c r="AZC143" s="29"/>
      <c r="AZD143" s="29"/>
      <c r="AZE143" s="29"/>
      <c r="AZF143" s="29"/>
      <c r="AZG143" s="29"/>
      <c r="AZH143" s="29"/>
      <c r="AZI143" s="29"/>
      <c r="AZJ143" s="29"/>
      <c r="AZK143" s="29"/>
      <c r="AZL143" s="29"/>
      <c r="AZM143" s="29"/>
      <c r="AZN143" s="29"/>
      <c r="AZO143" s="29"/>
      <c r="AZP143" s="29"/>
      <c r="AZQ143" s="29"/>
      <c r="AZR143" s="29"/>
      <c r="AZS143" s="29"/>
      <c r="AZT143" s="29"/>
      <c r="AZU143" s="29"/>
      <c r="AZV143" s="29"/>
      <c r="AZW143" s="29"/>
      <c r="AZX143" s="29"/>
      <c r="AZY143" s="29"/>
      <c r="AZZ143" s="29"/>
      <c r="BAA143" s="29"/>
      <c r="BAB143" s="29"/>
      <c r="BAC143" s="29"/>
      <c r="BAD143" s="29"/>
    </row>
    <row r="144" spans="1:1382" s="89" customFormat="1" ht="14" x14ac:dyDescent="0.2">
      <c r="A144" s="118">
        <v>447</v>
      </c>
      <c r="B144" s="44">
        <v>410</v>
      </c>
      <c r="C144" s="40">
        <v>61019659</v>
      </c>
      <c r="D144" s="44">
        <v>328389</v>
      </c>
      <c r="E144" s="31" t="s">
        <v>687</v>
      </c>
      <c r="F144" s="30" t="s">
        <v>3225</v>
      </c>
      <c r="G144" s="94">
        <v>27191</v>
      </c>
      <c r="H144" s="40" t="s">
        <v>480</v>
      </c>
      <c r="I144" s="40" t="s">
        <v>563</v>
      </c>
      <c r="J144" s="42">
        <v>41</v>
      </c>
      <c r="K144" s="42">
        <v>9</v>
      </c>
      <c r="L144" s="42">
        <f t="shared" si="9"/>
        <v>32</v>
      </c>
      <c r="M144" s="30" t="s">
        <v>612</v>
      </c>
      <c r="N144" s="56" t="s">
        <v>807</v>
      </c>
      <c r="O144" s="30">
        <v>1</v>
      </c>
      <c r="P144" s="44">
        <v>3</v>
      </c>
      <c r="Q144" s="30" t="s">
        <v>4027</v>
      </c>
      <c r="R144" s="58" t="s">
        <v>913</v>
      </c>
      <c r="S144" s="32">
        <v>42394</v>
      </c>
      <c r="T144" s="32">
        <v>42401</v>
      </c>
      <c r="U144" s="42">
        <f t="shared" si="11"/>
        <v>7</v>
      </c>
      <c r="V144" s="32" t="s">
        <v>453</v>
      </c>
      <c r="W144" s="32" t="s">
        <v>563</v>
      </c>
      <c r="X144" s="30" t="s">
        <v>904</v>
      </c>
      <c r="Y144" s="30" t="s">
        <v>1671</v>
      </c>
      <c r="Z144" s="56" t="s">
        <v>804</v>
      </c>
      <c r="AA144" s="45">
        <v>42433</v>
      </c>
      <c r="AB144" s="80" t="s">
        <v>804</v>
      </c>
      <c r="AC144" s="32">
        <v>43020</v>
      </c>
      <c r="AD144" s="61">
        <f t="shared" si="10"/>
        <v>19.298630136986301</v>
      </c>
      <c r="AE144" s="32" t="s">
        <v>539</v>
      </c>
      <c r="AF144" s="42">
        <v>1</v>
      </c>
      <c r="AG144" s="32" t="s">
        <v>539</v>
      </c>
      <c r="AH144" s="42">
        <v>1</v>
      </c>
      <c r="AI144" s="32" t="s">
        <v>539</v>
      </c>
      <c r="AJ144" s="42">
        <v>1</v>
      </c>
      <c r="AK144" s="32" t="s">
        <v>539</v>
      </c>
      <c r="AL144" s="42">
        <v>1</v>
      </c>
      <c r="AM144" s="32"/>
      <c r="AN144" s="42"/>
      <c r="AO144" s="32"/>
      <c r="AP144" s="42"/>
      <c r="AQ144" s="42"/>
      <c r="AR144" s="42"/>
      <c r="AS144" s="42"/>
      <c r="AT144" s="42"/>
      <c r="AU144" s="42"/>
      <c r="AV144" s="42"/>
      <c r="AW144" s="42"/>
      <c r="AX144" s="42"/>
      <c r="AY144" s="49" t="s">
        <v>4028</v>
      </c>
      <c r="AZ144" s="32" t="s">
        <v>539</v>
      </c>
      <c r="BA144" s="42">
        <v>1</v>
      </c>
      <c r="BB144" s="44">
        <v>3</v>
      </c>
      <c r="BC144" s="30" t="s">
        <v>4027</v>
      </c>
      <c r="BD144" s="42" t="s">
        <v>453</v>
      </c>
      <c r="BE144" s="42" t="s">
        <v>453</v>
      </c>
      <c r="BF144" s="43" t="s">
        <v>807</v>
      </c>
      <c r="BG144" s="40" t="s">
        <v>453</v>
      </c>
      <c r="BH144" s="40" t="s">
        <v>453</v>
      </c>
      <c r="BI144" s="40" t="s">
        <v>453</v>
      </c>
      <c r="BJ144" s="40" t="s">
        <v>453</v>
      </c>
      <c r="BK144" s="31" t="s">
        <v>453</v>
      </c>
      <c r="BL144" s="31" t="s">
        <v>4029</v>
      </c>
      <c r="BM144" s="30">
        <v>96</v>
      </c>
      <c r="BN144" s="30">
        <v>111</v>
      </c>
      <c r="BO144" s="30">
        <v>104</v>
      </c>
      <c r="BP144" s="30" t="s">
        <v>4030</v>
      </c>
      <c r="BQ144" s="30" t="s">
        <v>453</v>
      </c>
      <c r="BR144" s="30" t="s">
        <v>453</v>
      </c>
      <c r="BS144" s="30" t="s">
        <v>872</v>
      </c>
      <c r="BT144" s="30" t="s">
        <v>453</v>
      </c>
      <c r="BU144" s="30" t="s">
        <v>929</v>
      </c>
      <c r="BV144" s="30" t="s">
        <v>4154</v>
      </c>
      <c r="BW144" s="30">
        <v>95</v>
      </c>
      <c r="BX144" s="30">
        <v>108</v>
      </c>
      <c r="BY144" s="30">
        <v>101</v>
      </c>
      <c r="BZ144" s="30" t="s">
        <v>1737</v>
      </c>
      <c r="CA144" s="112"/>
      <c r="CC144" s="29"/>
      <c r="CD144" s="29"/>
      <c r="CE144" s="29"/>
      <c r="CF144" s="29"/>
      <c r="CG144" s="29"/>
      <c r="CH144" s="29"/>
      <c r="CI144" s="29"/>
      <c r="CJ144" s="29"/>
      <c r="CK144" s="29"/>
      <c r="CL144" s="29"/>
      <c r="CM144" s="29"/>
      <c r="CN144" s="29"/>
      <c r="CO144" s="29"/>
      <c r="CP144" s="29"/>
      <c r="CQ144" s="29"/>
      <c r="CR144" s="29"/>
      <c r="CS144" s="29"/>
      <c r="CT144" s="29"/>
      <c r="CU144" s="29"/>
      <c r="CV144" s="29"/>
      <c r="CW144" s="29"/>
      <c r="CX144" s="29"/>
      <c r="CY144" s="29"/>
      <c r="CZ144" s="29"/>
      <c r="DA144" s="29"/>
      <c r="DB144" s="29"/>
      <c r="DC144" s="29"/>
      <c r="DD144" s="29"/>
      <c r="DE144" s="29"/>
      <c r="DF144" s="29"/>
      <c r="DG144" s="29"/>
      <c r="DH144" s="29"/>
      <c r="DI144" s="29"/>
      <c r="DJ144" s="29"/>
      <c r="DK144" s="29"/>
      <c r="DL144" s="29"/>
      <c r="DM144" s="29"/>
      <c r="DN144" s="29"/>
      <c r="DO144" s="29"/>
      <c r="DP144" s="29"/>
      <c r="DQ144" s="29"/>
      <c r="DR144" s="29"/>
      <c r="DS144" s="29"/>
      <c r="DT144" s="29"/>
      <c r="DU144" s="29"/>
      <c r="DV144" s="29"/>
      <c r="DW144" s="29"/>
      <c r="DX144" s="29"/>
      <c r="DY144" s="29"/>
      <c r="DZ144" s="29"/>
      <c r="EA144" s="29"/>
      <c r="EB144" s="29"/>
      <c r="EC144" s="29"/>
      <c r="ED144" s="29"/>
      <c r="EE144" s="29"/>
      <c r="EF144" s="29"/>
      <c r="EG144" s="29"/>
      <c r="EH144" s="29"/>
      <c r="EI144" s="29"/>
      <c r="EJ144" s="29"/>
      <c r="EK144" s="29"/>
      <c r="EL144" s="29"/>
      <c r="EM144" s="29"/>
      <c r="EN144" s="29"/>
      <c r="EO144" s="29"/>
      <c r="EP144" s="29"/>
      <c r="EQ144" s="29"/>
      <c r="ER144" s="29"/>
      <c r="ES144" s="29"/>
      <c r="ET144" s="29"/>
      <c r="EU144" s="29"/>
      <c r="EV144" s="29"/>
      <c r="EW144" s="29"/>
      <c r="EX144" s="29"/>
      <c r="EY144" s="29"/>
      <c r="EZ144" s="29"/>
      <c r="FA144" s="29"/>
      <c r="FB144" s="29"/>
      <c r="FC144" s="29"/>
      <c r="FD144" s="29"/>
      <c r="FE144" s="29"/>
      <c r="FF144" s="29"/>
      <c r="FG144" s="29"/>
      <c r="FH144" s="29"/>
      <c r="FI144" s="29"/>
      <c r="FJ144" s="29"/>
      <c r="FK144" s="29"/>
      <c r="FL144" s="29"/>
      <c r="FM144" s="29"/>
      <c r="FN144" s="29"/>
      <c r="FO144" s="29"/>
      <c r="FP144" s="29"/>
      <c r="FQ144" s="29"/>
      <c r="FR144" s="29"/>
      <c r="FS144" s="29"/>
      <c r="FT144" s="29"/>
      <c r="FU144" s="29"/>
      <c r="FV144" s="29"/>
      <c r="FW144" s="29"/>
      <c r="FX144" s="29"/>
      <c r="FY144" s="29"/>
      <c r="FZ144" s="29"/>
      <c r="GA144" s="29"/>
      <c r="GB144" s="29"/>
      <c r="GC144" s="29"/>
      <c r="GD144" s="29"/>
      <c r="GE144" s="29"/>
      <c r="GF144" s="29"/>
      <c r="GG144" s="29"/>
      <c r="GH144" s="29"/>
      <c r="GI144" s="29"/>
      <c r="GJ144" s="29"/>
      <c r="GK144" s="29"/>
      <c r="GL144" s="29"/>
      <c r="GM144" s="29"/>
      <c r="GN144" s="29"/>
      <c r="GO144" s="29"/>
      <c r="GP144" s="29"/>
      <c r="GQ144" s="29"/>
      <c r="GR144" s="29"/>
      <c r="GS144" s="29"/>
      <c r="GT144" s="29"/>
      <c r="GU144" s="29"/>
      <c r="GV144" s="29"/>
      <c r="GW144" s="29"/>
      <c r="GX144" s="29"/>
      <c r="GY144" s="29"/>
      <c r="GZ144" s="29"/>
      <c r="HA144" s="29"/>
      <c r="HB144" s="29"/>
      <c r="HC144" s="29"/>
      <c r="HD144" s="29"/>
      <c r="HE144" s="29"/>
      <c r="HF144" s="29"/>
      <c r="HG144" s="29"/>
      <c r="HH144" s="29"/>
      <c r="HI144" s="29"/>
      <c r="HJ144" s="29"/>
      <c r="HK144" s="29"/>
      <c r="HL144" s="29"/>
      <c r="HM144" s="29"/>
      <c r="HN144" s="29"/>
      <c r="HO144" s="29"/>
      <c r="HP144" s="29"/>
      <c r="HQ144" s="29"/>
      <c r="HR144" s="29"/>
      <c r="HS144" s="29"/>
      <c r="HT144" s="29"/>
      <c r="HU144" s="29"/>
      <c r="HV144" s="29"/>
      <c r="HW144" s="29"/>
      <c r="HX144" s="29"/>
      <c r="HY144" s="29"/>
      <c r="HZ144" s="29"/>
      <c r="IA144" s="29"/>
      <c r="IB144" s="29"/>
      <c r="IC144" s="29"/>
      <c r="ID144" s="29"/>
      <c r="IE144" s="29"/>
      <c r="IF144" s="29"/>
      <c r="IG144" s="29"/>
      <c r="IH144" s="29"/>
      <c r="II144" s="29"/>
      <c r="IJ144" s="29"/>
      <c r="IK144" s="29"/>
      <c r="IL144" s="29"/>
      <c r="IM144" s="29"/>
      <c r="IN144" s="29"/>
      <c r="IO144" s="29"/>
      <c r="IP144" s="29"/>
      <c r="IQ144" s="29"/>
      <c r="IR144" s="29"/>
      <c r="IS144" s="29"/>
      <c r="IT144" s="29"/>
      <c r="IU144" s="29"/>
      <c r="IV144" s="29"/>
      <c r="IW144" s="29"/>
      <c r="IX144" s="29"/>
      <c r="IY144" s="29"/>
      <c r="IZ144" s="29"/>
      <c r="JA144" s="29"/>
      <c r="JB144" s="29"/>
      <c r="JC144" s="29"/>
      <c r="JD144" s="29"/>
      <c r="JE144" s="29"/>
      <c r="JF144" s="29"/>
      <c r="JG144" s="29"/>
      <c r="JH144" s="29"/>
      <c r="JI144" s="29"/>
      <c r="JJ144" s="29"/>
      <c r="JK144" s="29"/>
      <c r="JL144" s="29"/>
      <c r="JM144" s="29"/>
      <c r="JN144" s="29"/>
      <c r="JO144" s="29"/>
      <c r="JP144" s="29"/>
      <c r="JQ144" s="29"/>
      <c r="JR144" s="29"/>
      <c r="JS144" s="29"/>
      <c r="JT144" s="29"/>
      <c r="JU144" s="29"/>
      <c r="JV144" s="29"/>
      <c r="JW144" s="29"/>
      <c r="JX144" s="29"/>
      <c r="JY144" s="29"/>
      <c r="JZ144" s="29"/>
      <c r="KA144" s="29"/>
      <c r="KB144" s="29"/>
      <c r="KC144" s="29"/>
      <c r="KD144" s="29"/>
      <c r="KE144" s="29"/>
      <c r="KF144" s="29"/>
      <c r="KG144" s="29"/>
      <c r="KH144" s="29"/>
      <c r="KI144" s="29"/>
      <c r="KJ144" s="29"/>
      <c r="KK144" s="29"/>
      <c r="KL144" s="29"/>
      <c r="KM144" s="29"/>
      <c r="KN144" s="29"/>
      <c r="KO144" s="29"/>
      <c r="KP144" s="29"/>
      <c r="KQ144" s="29"/>
      <c r="KR144" s="29"/>
      <c r="KS144" s="29"/>
      <c r="KT144" s="29"/>
      <c r="KU144" s="29"/>
      <c r="KV144" s="29"/>
      <c r="KW144" s="29"/>
      <c r="KX144" s="29"/>
      <c r="KY144" s="29"/>
      <c r="KZ144" s="29"/>
      <c r="LA144" s="29"/>
      <c r="LB144" s="29"/>
      <c r="LC144" s="29"/>
      <c r="LD144" s="29"/>
      <c r="LE144" s="29"/>
      <c r="LF144" s="29"/>
      <c r="LG144" s="29"/>
      <c r="LH144" s="29"/>
      <c r="LI144" s="29"/>
      <c r="LJ144" s="29"/>
      <c r="LK144" s="29"/>
      <c r="LL144" s="29"/>
      <c r="LM144" s="29"/>
      <c r="LN144" s="29"/>
      <c r="LO144" s="29"/>
      <c r="LP144" s="29"/>
      <c r="LQ144" s="29"/>
      <c r="LR144" s="29"/>
      <c r="LS144" s="29"/>
      <c r="LT144" s="29"/>
      <c r="LU144" s="29"/>
      <c r="LV144" s="29"/>
      <c r="LW144" s="29"/>
      <c r="LX144" s="29"/>
      <c r="LY144" s="29"/>
      <c r="LZ144" s="29"/>
      <c r="MA144" s="29"/>
      <c r="MB144" s="29"/>
      <c r="MC144" s="29"/>
      <c r="MD144" s="29"/>
      <c r="ME144" s="29"/>
      <c r="MF144" s="29"/>
      <c r="MG144" s="29"/>
      <c r="MH144" s="29"/>
      <c r="MI144" s="29"/>
      <c r="MJ144" s="29"/>
      <c r="MK144" s="29"/>
      <c r="ML144" s="29"/>
      <c r="MM144" s="29"/>
      <c r="MN144" s="29"/>
      <c r="MO144" s="29"/>
      <c r="MP144" s="29"/>
      <c r="MQ144" s="29"/>
      <c r="MR144" s="29"/>
      <c r="MS144" s="29"/>
      <c r="MT144" s="29"/>
      <c r="MU144" s="29"/>
      <c r="MV144" s="29"/>
      <c r="MW144" s="29"/>
      <c r="MX144" s="29"/>
      <c r="MY144" s="29"/>
      <c r="MZ144" s="29"/>
      <c r="NA144" s="29"/>
      <c r="NB144" s="29"/>
      <c r="NC144" s="29"/>
      <c r="ND144" s="29"/>
      <c r="NE144" s="29"/>
      <c r="NF144" s="29"/>
      <c r="NG144" s="29"/>
      <c r="NH144" s="29"/>
      <c r="NI144" s="29"/>
      <c r="NJ144" s="29"/>
      <c r="NK144" s="29"/>
      <c r="NL144" s="29"/>
      <c r="NM144" s="29"/>
      <c r="NN144" s="29"/>
      <c r="NO144" s="29"/>
      <c r="NP144" s="29"/>
      <c r="NQ144" s="29"/>
      <c r="NR144" s="29"/>
      <c r="NS144" s="29"/>
      <c r="NT144" s="29"/>
      <c r="NU144" s="29"/>
      <c r="NV144" s="29"/>
      <c r="NW144" s="29"/>
      <c r="NX144" s="29"/>
      <c r="NY144" s="29"/>
      <c r="NZ144" s="29"/>
      <c r="OA144" s="29"/>
      <c r="OB144" s="29"/>
      <c r="OC144" s="29"/>
      <c r="OD144" s="29"/>
      <c r="OE144" s="29"/>
      <c r="OF144" s="29"/>
      <c r="OG144" s="29"/>
      <c r="OH144" s="29"/>
      <c r="OI144" s="29"/>
      <c r="OJ144" s="29"/>
      <c r="OK144" s="29"/>
      <c r="OL144" s="29"/>
      <c r="OM144" s="29"/>
      <c r="ON144" s="29"/>
      <c r="OO144" s="29"/>
      <c r="OP144" s="29"/>
      <c r="OQ144" s="29"/>
      <c r="OR144" s="29"/>
      <c r="OS144" s="29"/>
      <c r="OT144" s="29"/>
      <c r="OU144" s="29"/>
      <c r="OV144" s="29"/>
      <c r="OW144" s="29"/>
      <c r="OX144" s="29"/>
      <c r="OY144" s="29"/>
      <c r="OZ144" s="29"/>
      <c r="PA144" s="29"/>
      <c r="PB144" s="29"/>
      <c r="PC144" s="29"/>
      <c r="PD144" s="29"/>
      <c r="PE144" s="29"/>
      <c r="PF144" s="29"/>
      <c r="PG144" s="29"/>
      <c r="PH144" s="29"/>
      <c r="PI144" s="29"/>
      <c r="PJ144" s="29"/>
      <c r="PK144" s="29"/>
      <c r="PL144" s="29"/>
      <c r="PM144" s="29"/>
      <c r="PN144" s="29"/>
      <c r="PO144" s="29"/>
      <c r="PP144" s="29"/>
      <c r="PQ144" s="29"/>
      <c r="PR144" s="29"/>
      <c r="PS144" s="29"/>
      <c r="PT144" s="29"/>
      <c r="PU144" s="29"/>
      <c r="PV144" s="29"/>
      <c r="PW144" s="29"/>
      <c r="PX144" s="29"/>
      <c r="PY144" s="29"/>
      <c r="PZ144" s="29"/>
      <c r="QA144" s="29"/>
      <c r="QB144" s="29"/>
      <c r="QC144" s="29"/>
      <c r="QD144" s="29"/>
      <c r="QE144" s="29"/>
      <c r="QF144" s="29"/>
      <c r="QG144" s="29"/>
      <c r="QH144" s="29"/>
      <c r="QI144" s="29"/>
      <c r="QJ144" s="29"/>
      <c r="QK144" s="29"/>
      <c r="QL144" s="29"/>
      <c r="QM144" s="29"/>
      <c r="QN144" s="29"/>
      <c r="QO144" s="29"/>
      <c r="QP144" s="29"/>
      <c r="QQ144" s="29"/>
      <c r="QR144" s="29"/>
      <c r="QS144" s="29"/>
      <c r="QT144" s="29"/>
      <c r="QU144" s="29"/>
      <c r="QV144" s="29"/>
      <c r="QW144" s="29"/>
      <c r="QX144" s="29"/>
      <c r="QY144" s="29"/>
      <c r="QZ144" s="29"/>
      <c r="RA144" s="29"/>
      <c r="RB144" s="29"/>
      <c r="RC144" s="29"/>
      <c r="RD144" s="29"/>
      <c r="RE144" s="29"/>
      <c r="RF144" s="29"/>
      <c r="RG144" s="29"/>
      <c r="RH144" s="29"/>
      <c r="RI144" s="29"/>
      <c r="RJ144" s="29"/>
      <c r="RK144" s="29"/>
      <c r="RL144" s="29"/>
      <c r="RM144" s="29"/>
      <c r="RN144" s="29"/>
      <c r="RO144" s="29"/>
      <c r="RP144" s="29"/>
      <c r="RQ144" s="29"/>
      <c r="RR144" s="29"/>
      <c r="RS144" s="29"/>
      <c r="RT144" s="29"/>
      <c r="RU144" s="29"/>
      <c r="RV144" s="29"/>
      <c r="RW144" s="29"/>
      <c r="RX144" s="29"/>
      <c r="RY144" s="29"/>
      <c r="RZ144" s="29"/>
      <c r="SA144" s="29"/>
      <c r="SB144" s="29"/>
      <c r="SC144" s="29"/>
      <c r="SD144" s="29"/>
      <c r="SE144" s="29"/>
      <c r="SF144" s="29"/>
      <c r="SG144" s="29"/>
      <c r="SH144" s="29"/>
      <c r="SI144" s="29"/>
      <c r="SJ144" s="29"/>
      <c r="SK144" s="29"/>
      <c r="SL144" s="29"/>
      <c r="SM144" s="29"/>
      <c r="SN144" s="29"/>
      <c r="SO144" s="29"/>
      <c r="SP144" s="29"/>
      <c r="SQ144" s="29"/>
      <c r="SR144" s="29"/>
      <c r="SS144" s="29"/>
      <c r="ST144" s="29"/>
      <c r="SU144" s="29"/>
      <c r="SV144" s="29"/>
      <c r="SW144" s="29"/>
      <c r="SX144" s="29"/>
      <c r="SY144" s="29"/>
      <c r="SZ144" s="29"/>
      <c r="TA144" s="29"/>
      <c r="TB144" s="29"/>
      <c r="TC144" s="29"/>
      <c r="TD144" s="29"/>
      <c r="TE144" s="29"/>
      <c r="TF144" s="29"/>
      <c r="TG144" s="29"/>
      <c r="TH144" s="29"/>
      <c r="TI144" s="29"/>
      <c r="TJ144" s="29"/>
      <c r="TK144" s="29"/>
      <c r="TL144" s="29"/>
      <c r="TM144" s="29"/>
      <c r="TN144" s="29"/>
      <c r="TO144" s="29"/>
      <c r="TP144" s="29"/>
      <c r="TQ144" s="29"/>
      <c r="TR144" s="29"/>
      <c r="TS144" s="29"/>
      <c r="TT144" s="29"/>
      <c r="TU144" s="29"/>
      <c r="TV144" s="29"/>
      <c r="TW144" s="29"/>
      <c r="TX144" s="29"/>
      <c r="TY144" s="29"/>
      <c r="TZ144" s="29"/>
      <c r="UA144" s="29"/>
      <c r="UB144" s="29"/>
      <c r="UC144" s="29"/>
      <c r="UD144" s="29"/>
      <c r="UE144" s="29"/>
      <c r="UF144" s="29"/>
      <c r="UG144" s="29"/>
      <c r="UH144" s="29"/>
      <c r="UI144" s="29"/>
      <c r="UJ144" s="29"/>
      <c r="UK144" s="29"/>
      <c r="UL144" s="29"/>
      <c r="UM144" s="29"/>
      <c r="UN144" s="29"/>
      <c r="UO144" s="29"/>
      <c r="UP144" s="29"/>
      <c r="UQ144" s="29"/>
      <c r="UR144" s="29"/>
      <c r="US144" s="29"/>
      <c r="UT144" s="29"/>
      <c r="UU144" s="29"/>
      <c r="UV144" s="29"/>
      <c r="UW144" s="29"/>
      <c r="UX144" s="29"/>
      <c r="UY144" s="29"/>
      <c r="UZ144" s="29"/>
      <c r="VA144" s="29"/>
      <c r="VB144" s="29"/>
      <c r="VC144" s="29"/>
      <c r="VD144" s="29"/>
      <c r="VE144" s="29"/>
      <c r="VF144" s="29"/>
      <c r="VG144" s="29"/>
      <c r="VH144" s="29"/>
      <c r="VI144" s="29"/>
      <c r="VJ144" s="29"/>
      <c r="VK144" s="29"/>
      <c r="VL144" s="29"/>
      <c r="VM144" s="29"/>
      <c r="VN144" s="29"/>
      <c r="VO144" s="29"/>
      <c r="VP144" s="29"/>
      <c r="VQ144" s="29"/>
      <c r="VR144" s="29"/>
      <c r="VS144" s="29"/>
      <c r="VT144" s="29"/>
      <c r="VU144" s="29"/>
      <c r="VV144" s="29"/>
      <c r="VW144" s="29"/>
      <c r="VX144" s="29"/>
      <c r="VY144" s="29"/>
      <c r="VZ144" s="29"/>
      <c r="WA144" s="29"/>
      <c r="WB144" s="29"/>
      <c r="WC144" s="29"/>
      <c r="WD144" s="29"/>
      <c r="WE144" s="29"/>
      <c r="WF144" s="29"/>
      <c r="WG144" s="29"/>
      <c r="WH144" s="29"/>
      <c r="WI144" s="29"/>
      <c r="WJ144" s="29"/>
      <c r="WK144" s="29"/>
      <c r="WL144" s="29"/>
      <c r="WM144" s="29"/>
      <c r="WN144" s="29"/>
      <c r="WO144" s="29"/>
      <c r="WP144" s="29"/>
      <c r="WQ144" s="29"/>
      <c r="WR144" s="29"/>
      <c r="WS144" s="29"/>
      <c r="WT144" s="29"/>
      <c r="WU144" s="29"/>
      <c r="WV144" s="29"/>
      <c r="WW144" s="29"/>
      <c r="WX144" s="29"/>
      <c r="WY144" s="29"/>
      <c r="WZ144" s="29"/>
      <c r="XA144" s="29"/>
      <c r="XB144" s="29"/>
      <c r="XC144" s="29"/>
      <c r="XD144" s="29"/>
      <c r="XE144" s="29"/>
      <c r="XF144" s="29"/>
      <c r="XG144" s="29"/>
      <c r="XH144" s="29"/>
      <c r="XI144" s="29"/>
      <c r="XJ144" s="29"/>
      <c r="XK144" s="29"/>
      <c r="XL144" s="29"/>
      <c r="XM144" s="29"/>
      <c r="XN144" s="29"/>
      <c r="XO144" s="29"/>
      <c r="XP144" s="29"/>
      <c r="XQ144" s="29"/>
      <c r="XR144" s="29"/>
      <c r="XS144" s="29"/>
      <c r="XT144" s="29"/>
      <c r="XU144" s="29"/>
      <c r="XV144" s="29"/>
      <c r="XW144" s="29"/>
      <c r="XX144" s="29"/>
      <c r="XY144" s="29"/>
      <c r="XZ144" s="29"/>
      <c r="YA144" s="29"/>
      <c r="YB144" s="29"/>
      <c r="YC144" s="29"/>
      <c r="YD144" s="29"/>
      <c r="YE144" s="29"/>
      <c r="YF144" s="29"/>
      <c r="YG144" s="29"/>
      <c r="YH144" s="29"/>
      <c r="YI144" s="29"/>
      <c r="YJ144" s="29"/>
      <c r="YK144" s="29"/>
      <c r="YL144" s="29"/>
      <c r="YM144" s="29"/>
      <c r="YN144" s="29"/>
      <c r="YO144" s="29"/>
      <c r="YP144" s="29"/>
      <c r="YQ144" s="29"/>
      <c r="YR144" s="29"/>
      <c r="YS144" s="29"/>
      <c r="YT144" s="29"/>
      <c r="YU144" s="29"/>
      <c r="YV144" s="29"/>
      <c r="YW144" s="29"/>
      <c r="YX144" s="29"/>
      <c r="YY144" s="29"/>
      <c r="YZ144" s="29"/>
      <c r="ZA144" s="29"/>
      <c r="ZB144" s="29"/>
      <c r="ZC144" s="29"/>
      <c r="ZD144" s="29"/>
      <c r="ZE144" s="29"/>
      <c r="ZF144" s="29"/>
      <c r="ZG144" s="29"/>
      <c r="ZH144" s="29"/>
      <c r="ZI144" s="29"/>
      <c r="ZJ144" s="29"/>
      <c r="ZK144" s="29"/>
      <c r="ZL144" s="29"/>
      <c r="ZM144" s="29"/>
      <c r="ZN144" s="29"/>
      <c r="ZO144" s="29"/>
      <c r="ZP144" s="29"/>
      <c r="ZQ144" s="29"/>
      <c r="ZR144" s="29"/>
      <c r="ZS144" s="29"/>
      <c r="ZT144" s="29"/>
      <c r="ZU144" s="29"/>
      <c r="ZV144" s="29"/>
      <c r="ZW144" s="29"/>
      <c r="ZX144" s="29"/>
      <c r="ZY144" s="29"/>
      <c r="ZZ144" s="29"/>
      <c r="AAA144" s="29"/>
      <c r="AAB144" s="29"/>
      <c r="AAC144" s="29"/>
      <c r="AAD144" s="29"/>
      <c r="AAE144" s="29"/>
      <c r="AAF144" s="29"/>
      <c r="AAG144" s="29"/>
      <c r="AAH144" s="29"/>
      <c r="AAI144" s="29"/>
      <c r="AAJ144" s="29"/>
      <c r="AAK144" s="29"/>
      <c r="AAL144" s="29"/>
      <c r="AAM144" s="29"/>
      <c r="AAN144" s="29"/>
      <c r="AAO144" s="29"/>
      <c r="AAP144" s="29"/>
      <c r="AAQ144" s="29"/>
      <c r="AAR144" s="29"/>
      <c r="AAS144" s="29"/>
      <c r="AAT144" s="29"/>
      <c r="AAU144" s="29"/>
      <c r="AAV144" s="29"/>
      <c r="AAW144" s="29"/>
      <c r="AAX144" s="29"/>
      <c r="AAY144" s="29"/>
      <c r="AAZ144" s="29"/>
      <c r="ABA144" s="29"/>
      <c r="ABB144" s="29"/>
      <c r="ABC144" s="29"/>
      <c r="ABD144" s="29"/>
      <c r="ABE144" s="29"/>
      <c r="ABF144" s="29"/>
      <c r="ABG144" s="29"/>
      <c r="ABH144" s="29"/>
      <c r="ABI144" s="29"/>
      <c r="ABJ144" s="29"/>
      <c r="ABK144" s="29"/>
      <c r="ABL144" s="29"/>
      <c r="ABM144" s="29"/>
      <c r="ABN144" s="29"/>
      <c r="ABO144" s="29"/>
      <c r="ABP144" s="29"/>
      <c r="ABQ144" s="29"/>
      <c r="ABR144" s="29"/>
      <c r="ABS144" s="29"/>
      <c r="ABT144" s="29"/>
      <c r="ABU144" s="29"/>
      <c r="ABV144" s="29"/>
      <c r="ABW144" s="29"/>
      <c r="ABX144" s="29"/>
      <c r="ABY144" s="29"/>
      <c r="ABZ144" s="29"/>
      <c r="ACA144" s="29"/>
      <c r="ACB144" s="29"/>
      <c r="ACC144" s="29"/>
      <c r="ACD144" s="29"/>
      <c r="ACE144" s="29"/>
      <c r="ACF144" s="29"/>
      <c r="ACG144" s="29"/>
      <c r="ACH144" s="29"/>
      <c r="ACI144" s="29"/>
      <c r="ACJ144" s="29"/>
      <c r="ACK144" s="29"/>
      <c r="ACL144" s="29"/>
      <c r="ACM144" s="29"/>
      <c r="ACN144" s="29"/>
      <c r="ACO144" s="29"/>
      <c r="ACP144" s="29"/>
      <c r="ACQ144" s="29"/>
      <c r="ACR144" s="29"/>
      <c r="ACS144" s="29"/>
      <c r="ACT144" s="29"/>
      <c r="ACU144" s="29"/>
      <c r="ACV144" s="29"/>
      <c r="ACW144" s="29"/>
      <c r="ACX144" s="29"/>
      <c r="ACY144" s="29"/>
      <c r="ACZ144" s="29"/>
      <c r="ADA144" s="29"/>
      <c r="ADB144" s="29"/>
      <c r="ADC144" s="29"/>
      <c r="ADD144" s="29"/>
      <c r="ADE144" s="29"/>
      <c r="ADF144" s="29"/>
      <c r="ADG144" s="29"/>
      <c r="ADH144" s="29"/>
      <c r="ADI144" s="29"/>
      <c r="ADJ144" s="29"/>
      <c r="ADK144" s="29"/>
      <c r="ADL144" s="29"/>
      <c r="ADM144" s="29"/>
      <c r="ADN144" s="29"/>
      <c r="ADO144" s="29"/>
      <c r="ADP144" s="29"/>
      <c r="ADQ144" s="29"/>
      <c r="ADR144" s="29"/>
      <c r="ADS144" s="29"/>
      <c r="ADT144" s="29"/>
      <c r="ADU144" s="29"/>
      <c r="ADV144" s="29"/>
      <c r="ADW144" s="29"/>
      <c r="ADX144" s="29"/>
      <c r="ADY144" s="29"/>
      <c r="ADZ144" s="29"/>
      <c r="AEA144" s="29"/>
      <c r="AEB144" s="29"/>
      <c r="AEC144" s="29"/>
      <c r="AED144" s="29"/>
      <c r="AEE144" s="29"/>
      <c r="AEF144" s="29"/>
      <c r="AEG144" s="29"/>
      <c r="AEH144" s="29"/>
      <c r="AEI144" s="29"/>
      <c r="AEJ144" s="29"/>
      <c r="AEK144" s="29"/>
      <c r="AEL144" s="29"/>
      <c r="AEM144" s="29"/>
      <c r="AEN144" s="29"/>
      <c r="AEO144" s="29"/>
      <c r="AEP144" s="29"/>
      <c r="AEQ144" s="29"/>
      <c r="AER144" s="29"/>
      <c r="AES144" s="29"/>
      <c r="AET144" s="29"/>
      <c r="AEU144" s="29"/>
      <c r="AEV144" s="29"/>
      <c r="AEW144" s="29"/>
      <c r="AEX144" s="29"/>
      <c r="AEY144" s="29"/>
      <c r="AEZ144" s="29"/>
      <c r="AFA144" s="29"/>
      <c r="AFB144" s="29"/>
      <c r="AFC144" s="29"/>
      <c r="AFD144" s="29"/>
      <c r="AFE144" s="29"/>
      <c r="AFF144" s="29"/>
      <c r="AFG144" s="29"/>
      <c r="AFH144" s="29"/>
      <c r="AFI144" s="29"/>
      <c r="AFJ144" s="29"/>
      <c r="AFK144" s="29"/>
      <c r="AFL144" s="29"/>
      <c r="AFM144" s="29"/>
      <c r="AFN144" s="29"/>
      <c r="AFO144" s="29"/>
      <c r="AFP144" s="29"/>
      <c r="AFQ144" s="29"/>
      <c r="AFR144" s="29"/>
      <c r="AFS144" s="29"/>
      <c r="AFT144" s="29"/>
      <c r="AFU144" s="29"/>
      <c r="AFV144" s="29"/>
      <c r="AFW144" s="29"/>
      <c r="AFX144" s="29"/>
      <c r="AFY144" s="29"/>
      <c r="AFZ144" s="29"/>
      <c r="AGA144" s="29"/>
      <c r="AGB144" s="29"/>
      <c r="AGC144" s="29"/>
      <c r="AGD144" s="29"/>
      <c r="AGE144" s="29"/>
      <c r="AGF144" s="29"/>
      <c r="AGG144" s="29"/>
      <c r="AGH144" s="29"/>
      <c r="AGI144" s="29"/>
      <c r="AGJ144" s="29"/>
      <c r="AGK144" s="29"/>
      <c r="AGL144" s="29"/>
      <c r="AGM144" s="29"/>
      <c r="AGN144" s="29"/>
      <c r="AGO144" s="29"/>
      <c r="AGP144" s="29"/>
      <c r="AGQ144" s="29"/>
      <c r="AGR144" s="29"/>
      <c r="AGS144" s="29"/>
      <c r="AGT144" s="29"/>
      <c r="AGU144" s="29"/>
      <c r="AGV144" s="29"/>
      <c r="AGW144" s="29"/>
      <c r="AGX144" s="29"/>
      <c r="AGY144" s="29"/>
      <c r="AGZ144" s="29"/>
      <c r="AHA144" s="29"/>
      <c r="AHB144" s="29"/>
      <c r="AHC144" s="29"/>
      <c r="AHD144" s="29"/>
      <c r="AHE144" s="29"/>
      <c r="AHF144" s="29"/>
      <c r="AHG144" s="29"/>
      <c r="AHH144" s="29"/>
      <c r="AHI144" s="29"/>
      <c r="AHJ144" s="29"/>
      <c r="AHK144" s="29"/>
      <c r="AHL144" s="29"/>
      <c r="AHM144" s="29"/>
      <c r="AHN144" s="29"/>
      <c r="AHO144" s="29"/>
      <c r="AHP144" s="29"/>
      <c r="AHQ144" s="29"/>
      <c r="AHR144" s="29"/>
      <c r="AHS144" s="29"/>
      <c r="AHT144" s="29"/>
      <c r="AHU144" s="29"/>
      <c r="AHV144" s="29"/>
      <c r="AHW144" s="29"/>
      <c r="AHX144" s="29"/>
      <c r="AHY144" s="29"/>
      <c r="AHZ144" s="29"/>
      <c r="AIA144" s="29"/>
      <c r="AIB144" s="29"/>
      <c r="AIC144" s="29"/>
      <c r="AID144" s="29"/>
      <c r="AIE144" s="29"/>
      <c r="AIF144" s="29"/>
      <c r="AIG144" s="29"/>
      <c r="AIH144" s="29"/>
      <c r="AII144" s="29"/>
      <c r="AIJ144" s="29"/>
      <c r="AIK144" s="29"/>
      <c r="AIL144" s="29"/>
      <c r="AIM144" s="29"/>
      <c r="AIN144" s="29"/>
      <c r="AIO144" s="29"/>
      <c r="AIP144" s="29"/>
      <c r="AIQ144" s="29"/>
      <c r="AIR144" s="29"/>
      <c r="AIS144" s="29"/>
      <c r="AIT144" s="29"/>
      <c r="AIU144" s="29"/>
      <c r="AIV144" s="29"/>
      <c r="AIW144" s="29"/>
      <c r="AIX144" s="29"/>
      <c r="AIY144" s="29"/>
      <c r="AIZ144" s="29"/>
      <c r="AJA144" s="29"/>
      <c r="AJB144" s="29"/>
      <c r="AJC144" s="29"/>
      <c r="AJD144" s="29"/>
      <c r="AJE144" s="29"/>
      <c r="AJF144" s="29"/>
      <c r="AJG144" s="29"/>
      <c r="AJH144" s="29"/>
      <c r="AJI144" s="29"/>
      <c r="AJJ144" s="29"/>
      <c r="AJK144" s="29"/>
      <c r="AJL144" s="29"/>
      <c r="AJM144" s="29"/>
      <c r="AJN144" s="29"/>
      <c r="AJO144" s="29"/>
      <c r="AJP144" s="29"/>
      <c r="AJQ144" s="29"/>
      <c r="AJR144" s="29"/>
      <c r="AJS144" s="29"/>
      <c r="AJT144" s="29"/>
      <c r="AJU144" s="29"/>
      <c r="AJV144" s="29"/>
      <c r="AJW144" s="29"/>
      <c r="AJX144" s="29"/>
      <c r="AJY144" s="29"/>
      <c r="AJZ144" s="29"/>
      <c r="AKA144" s="29"/>
      <c r="AKB144" s="29"/>
      <c r="AKC144" s="29"/>
      <c r="AKD144" s="29"/>
      <c r="AKE144" s="29"/>
      <c r="AKF144" s="29"/>
      <c r="AKG144" s="29"/>
      <c r="AKH144" s="29"/>
      <c r="AKI144" s="29"/>
      <c r="AKJ144" s="29"/>
      <c r="AKK144" s="29"/>
      <c r="AKL144" s="29"/>
      <c r="AKM144" s="29"/>
      <c r="AKN144" s="29"/>
      <c r="AKO144" s="29"/>
      <c r="AKP144" s="29"/>
      <c r="AKQ144" s="29"/>
      <c r="AKR144" s="29"/>
      <c r="AKS144" s="29"/>
      <c r="AKT144" s="29"/>
      <c r="AKU144" s="29"/>
      <c r="AKV144" s="29"/>
      <c r="AKW144" s="29"/>
      <c r="AKX144" s="29"/>
      <c r="AKY144" s="29"/>
      <c r="AKZ144" s="29"/>
      <c r="ALA144" s="29"/>
      <c r="ALB144" s="29"/>
      <c r="ALC144" s="29"/>
      <c r="ALD144" s="29"/>
      <c r="ALE144" s="29"/>
      <c r="ALF144" s="29"/>
      <c r="ALG144" s="29"/>
      <c r="ALH144" s="29"/>
      <c r="ALI144" s="29"/>
      <c r="ALJ144" s="29"/>
      <c r="ALK144" s="29"/>
      <c r="ALL144" s="29"/>
      <c r="ALM144" s="29"/>
      <c r="ALN144" s="29"/>
      <c r="ALO144" s="29"/>
      <c r="ALP144" s="29"/>
      <c r="ALQ144" s="29"/>
      <c r="ALR144" s="29"/>
      <c r="ALS144" s="29"/>
      <c r="ALT144" s="29"/>
      <c r="ALU144" s="29"/>
      <c r="ALV144" s="29"/>
      <c r="ALW144" s="29"/>
      <c r="ALX144" s="29"/>
      <c r="ALY144" s="29"/>
      <c r="ALZ144" s="29"/>
      <c r="AMA144" s="29"/>
      <c r="AMB144" s="29"/>
      <c r="AMC144" s="29"/>
      <c r="AMD144" s="29"/>
      <c r="AME144" s="29"/>
      <c r="AMF144" s="29"/>
      <c r="AMG144" s="29"/>
      <c r="AMH144" s="29"/>
      <c r="AMI144" s="29"/>
      <c r="AMJ144" s="29"/>
      <c r="AMK144" s="29"/>
      <c r="AML144" s="29"/>
      <c r="AMM144" s="29"/>
      <c r="AMN144" s="29"/>
      <c r="AMO144" s="29"/>
      <c r="AMP144" s="29"/>
      <c r="AMQ144" s="29"/>
      <c r="AMR144" s="29"/>
      <c r="AMS144" s="29"/>
      <c r="AMT144" s="29"/>
      <c r="AMU144" s="29"/>
      <c r="AMV144" s="29"/>
      <c r="AMW144" s="29"/>
      <c r="AMX144" s="29"/>
      <c r="AMY144" s="29"/>
      <c r="AMZ144" s="29"/>
      <c r="ANA144" s="29"/>
      <c r="ANB144" s="29"/>
      <c r="ANC144" s="29"/>
      <c r="AND144" s="29"/>
      <c r="ANE144" s="29"/>
      <c r="ANF144" s="29"/>
      <c r="ANG144" s="29"/>
      <c r="ANH144" s="29"/>
      <c r="ANI144" s="29"/>
      <c r="ANJ144" s="29"/>
      <c r="ANK144" s="29"/>
      <c r="ANL144" s="29"/>
      <c r="ANM144" s="29"/>
      <c r="ANN144" s="29"/>
      <c r="ANO144" s="29"/>
      <c r="ANP144" s="29"/>
      <c r="ANQ144" s="29"/>
      <c r="ANR144" s="29"/>
      <c r="ANS144" s="29"/>
      <c r="ANT144" s="29"/>
      <c r="ANU144" s="29"/>
      <c r="ANV144" s="29"/>
      <c r="ANW144" s="29"/>
      <c r="ANX144" s="29"/>
      <c r="ANY144" s="29"/>
      <c r="ANZ144" s="29"/>
      <c r="AOA144" s="29"/>
      <c r="AOB144" s="29"/>
      <c r="AOC144" s="29"/>
      <c r="AOD144" s="29"/>
      <c r="AOE144" s="29"/>
      <c r="AOF144" s="29"/>
      <c r="AOG144" s="29"/>
      <c r="AOH144" s="29"/>
      <c r="AOI144" s="29"/>
      <c r="AOJ144" s="29"/>
      <c r="AOK144" s="29"/>
      <c r="AOL144" s="29"/>
      <c r="AOM144" s="29"/>
      <c r="AON144" s="29"/>
      <c r="AOO144" s="29"/>
      <c r="AOP144" s="29"/>
      <c r="AOQ144" s="29"/>
      <c r="AOR144" s="29"/>
      <c r="AOS144" s="29"/>
      <c r="AOT144" s="29"/>
      <c r="AOU144" s="29"/>
      <c r="AOV144" s="29"/>
      <c r="AOW144" s="29"/>
      <c r="AOX144" s="29"/>
      <c r="AOY144" s="29"/>
      <c r="AOZ144" s="29"/>
      <c r="APA144" s="29"/>
      <c r="APB144" s="29"/>
      <c r="APC144" s="29"/>
      <c r="APD144" s="29"/>
      <c r="APE144" s="29"/>
      <c r="APF144" s="29"/>
      <c r="APG144" s="29"/>
      <c r="APH144" s="29"/>
      <c r="API144" s="29"/>
      <c r="APJ144" s="29"/>
      <c r="APK144" s="29"/>
      <c r="APL144" s="29"/>
      <c r="APM144" s="29"/>
      <c r="APN144" s="29"/>
      <c r="APO144" s="29"/>
      <c r="APP144" s="29"/>
      <c r="APQ144" s="29"/>
      <c r="APR144" s="29"/>
      <c r="APS144" s="29"/>
      <c r="APT144" s="29"/>
      <c r="APU144" s="29"/>
      <c r="APV144" s="29"/>
      <c r="APW144" s="29"/>
      <c r="APX144" s="29"/>
      <c r="APY144" s="29"/>
      <c r="APZ144" s="29"/>
      <c r="AQA144" s="29"/>
      <c r="AQB144" s="29"/>
      <c r="AQC144" s="29"/>
      <c r="AQD144" s="29"/>
      <c r="AQE144" s="29"/>
      <c r="AQF144" s="29"/>
      <c r="AQG144" s="29"/>
      <c r="AQH144" s="29"/>
      <c r="AQI144" s="29"/>
      <c r="AQJ144" s="29"/>
      <c r="AQK144" s="29"/>
      <c r="AQL144" s="29"/>
      <c r="AQM144" s="29"/>
      <c r="AQN144" s="29"/>
      <c r="AQO144" s="29"/>
      <c r="AQP144" s="29"/>
      <c r="AQQ144" s="29"/>
      <c r="AQR144" s="29"/>
      <c r="AQS144" s="29"/>
      <c r="AQT144" s="29"/>
      <c r="AQU144" s="29"/>
      <c r="AQV144" s="29"/>
      <c r="AQW144" s="29"/>
      <c r="AQX144" s="29"/>
      <c r="AQY144" s="29"/>
      <c r="AQZ144" s="29"/>
      <c r="ARA144" s="29"/>
      <c r="ARB144" s="29"/>
      <c r="ARC144" s="29"/>
      <c r="ARD144" s="29"/>
      <c r="ARE144" s="29"/>
      <c r="ARF144" s="29"/>
      <c r="ARG144" s="29"/>
      <c r="ARH144" s="29"/>
      <c r="ARI144" s="29"/>
      <c r="ARJ144" s="29"/>
      <c r="ARK144" s="29"/>
      <c r="ARL144" s="29"/>
      <c r="ARM144" s="29"/>
      <c r="ARN144" s="29"/>
      <c r="ARO144" s="29"/>
      <c r="ARP144" s="29"/>
      <c r="ARQ144" s="29"/>
      <c r="ARR144" s="29"/>
      <c r="ARS144" s="29"/>
      <c r="ART144" s="29"/>
      <c r="ARU144" s="29"/>
      <c r="ARV144" s="29"/>
      <c r="ARW144" s="29"/>
      <c r="ARX144" s="29"/>
      <c r="ARY144" s="29"/>
      <c r="ARZ144" s="29"/>
      <c r="ASA144" s="29"/>
      <c r="ASB144" s="29"/>
      <c r="ASC144" s="29"/>
      <c r="ASD144" s="29"/>
      <c r="ASE144" s="29"/>
      <c r="ASF144" s="29"/>
      <c r="ASG144" s="29"/>
      <c r="ASH144" s="29"/>
      <c r="ASI144" s="29"/>
      <c r="ASJ144" s="29"/>
      <c r="ASK144" s="29"/>
      <c r="ASL144" s="29"/>
      <c r="ASM144" s="29"/>
      <c r="ASN144" s="29"/>
      <c r="ASO144" s="29"/>
      <c r="ASP144" s="29"/>
      <c r="ASQ144" s="29"/>
      <c r="ASR144" s="29"/>
      <c r="ASS144" s="29"/>
      <c r="AST144" s="29"/>
      <c r="ASU144" s="29"/>
      <c r="ASV144" s="29"/>
      <c r="ASW144" s="29"/>
      <c r="ASX144" s="29"/>
      <c r="ASY144" s="29"/>
      <c r="ASZ144" s="29"/>
      <c r="ATA144" s="29"/>
      <c r="ATB144" s="29"/>
      <c r="ATC144" s="29"/>
      <c r="ATD144" s="29"/>
      <c r="ATE144" s="29"/>
      <c r="ATF144" s="29"/>
      <c r="ATG144" s="29"/>
      <c r="ATH144" s="29"/>
      <c r="ATI144" s="29"/>
      <c r="ATJ144" s="29"/>
      <c r="ATK144" s="29"/>
      <c r="ATL144" s="29"/>
      <c r="ATM144" s="29"/>
      <c r="ATN144" s="29"/>
      <c r="ATO144" s="29"/>
      <c r="ATP144" s="29"/>
      <c r="ATQ144" s="29"/>
      <c r="ATR144" s="29"/>
      <c r="ATS144" s="29"/>
      <c r="ATT144" s="29"/>
      <c r="ATU144" s="29"/>
      <c r="ATV144" s="29"/>
      <c r="ATW144" s="29"/>
      <c r="ATX144" s="29"/>
      <c r="ATY144" s="29"/>
      <c r="ATZ144" s="29"/>
      <c r="AUA144" s="29"/>
      <c r="AUB144" s="29"/>
      <c r="AUC144" s="29"/>
      <c r="AUD144" s="29"/>
      <c r="AUE144" s="29"/>
      <c r="AUF144" s="29"/>
      <c r="AUG144" s="29"/>
      <c r="AUH144" s="29"/>
      <c r="AUI144" s="29"/>
      <c r="AUJ144" s="29"/>
      <c r="AUK144" s="29"/>
      <c r="AUL144" s="29"/>
      <c r="AUM144" s="29"/>
      <c r="AUN144" s="29"/>
      <c r="AUO144" s="29"/>
      <c r="AUP144" s="29"/>
      <c r="AUQ144" s="29"/>
      <c r="AUR144" s="29"/>
      <c r="AUS144" s="29"/>
      <c r="AUT144" s="29"/>
      <c r="AUU144" s="29"/>
      <c r="AUV144" s="29"/>
      <c r="AUW144" s="29"/>
      <c r="AUX144" s="29"/>
      <c r="AUY144" s="29"/>
      <c r="AUZ144" s="29"/>
      <c r="AVA144" s="29"/>
      <c r="AVB144" s="29"/>
      <c r="AVC144" s="29"/>
      <c r="AVD144" s="29"/>
      <c r="AVE144" s="29"/>
      <c r="AVF144" s="29"/>
      <c r="AVG144" s="29"/>
      <c r="AVH144" s="29"/>
      <c r="AVI144" s="29"/>
      <c r="AVJ144" s="29"/>
      <c r="AVK144" s="29"/>
      <c r="AVL144" s="29"/>
      <c r="AVM144" s="29"/>
      <c r="AVN144" s="29"/>
      <c r="AVO144" s="29"/>
      <c r="AVP144" s="29"/>
      <c r="AVQ144" s="29"/>
      <c r="AVR144" s="29"/>
      <c r="AVS144" s="29"/>
      <c r="AVT144" s="29"/>
      <c r="AVU144" s="29"/>
      <c r="AVV144" s="29"/>
      <c r="AVW144" s="29"/>
      <c r="AVX144" s="29"/>
      <c r="AVY144" s="29"/>
      <c r="AVZ144" s="29"/>
      <c r="AWA144" s="29"/>
      <c r="AWB144" s="29"/>
      <c r="AWC144" s="29"/>
      <c r="AWD144" s="29"/>
      <c r="AWE144" s="29"/>
      <c r="AWF144" s="29"/>
      <c r="AWG144" s="29"/>
      <c r="AWH144" s="29"/>
      <c r="AWI144" s="29"/>
      <c r="AWJ144" s="29"/>
      <c r="AWK144" s="29"/>
      <c r="AWL144" s="29"/>
      <c r="AWM144" s="29"/>
      <c r="AWN144" s="29"/>
      <c r="AWO144" s="29"/>
      <c r="AWP144" s="29"/>
      <c r="AWQ144" s="29"/>
      <c r="AWR144" s="29"/>
      <c r="AWS144" s="29"/>
      <c r="AWT144" s="29"/>
      <c r="AWU144" s="29"/>
      <c r="AWV144" s="29"/>
      <c r="AWW144" s="29"/>
      <c r="AWX144" s="29"/>
      <c r="AWY144" s="29"/>
      <c r="AWZ144" s="29"/>
      <c r="AXA144" s="29"/>
      <c r="AXB144" s="29"/>
      <c r="AXC144" s="29"/>
      <c r="AXD144" s="29"/>
      <c r="AXE144" s="29"/>
      <c r="AXF144" s="29"/>
      <c r="AXG144" s="29"/>
      <c r="AXH144" s="29"/>
      <c r="AXI144" s="29"/>
      <c r="AXJ144" s="29"/>
      <c r="AXK144" s="29"/>
      <c r="AXL144" s="29"/>
      <c r="AXM144" s="29"/>
      <c r="AXN144" s="29"/>
      <c r="AXO144" s="29"/>
      <c r="AXP144" s="29"/>
      <c r="AXQ144" s="29"/>
      <c r="AXR144" s="29"/>
      <c r="AXS144" s="29"/>
      <c r="AXT144" s="29"/>
      <c r="AXU144" s="29"/>
      <c r="AXV144" s="29"/>
      <c r="AXW144" s="29"/>
      <c r="AXX144" s="29"/>
      <c r="AXY144" s="29"/>
      <c r="AXZ144" s="29"/>
      <c r="AYA144" s="29"/>
      <c r="AYB144" s="29"/>
      <c r="AYC144" s="29"/>
      <c r="AYD144" s="29"/>
      <c r="AYE144" s="29"/>
      <c r="AYF144" s="29"/>
      <c r="AYG144" s="29"/>
      <c r="AYH144" s="29"/>
      <c r="AYI144" s="29"/>
      <c r="AYJ144" s="29"/>
      <c r="AYK144" s="29"/>
      <c r="AYL144" s="29"/>
      <c r="AYM144" s="29"/>
      <c r="AYN144" s="29"/>
      <c r="AYO144" s="29"/>
      <c r="AYP144" s="29"/>
      <c r="AYQ144" s="29"/>
      <c r="AYR144" s="29"/>
      <c r="AYS144" s="29"/>
      <c r="AYT144" s="29"/>
      <c r="AYU144" s="29"/>
      <c r="AYV144" s="29"/>
      <c r="AYW144" s="29"/>
      <c r="AYX144" s="29"/>
      <c r="AYY144" s="29"/>
      <c r="AYZ144" s="29"/>
      <c r="AZA144" s="29"/>
      <c r="AZB144" s="29"/>
      <c r="AZC144" s="29"/>
      <c r="AZD144" s="29"/>
      <c r="AZE144" s="29"/>
      <c r="AZF144" s="29"/>
      <c r="AZG144" s="29"/>
      <c r="AZH144" s="29"/>
      <c r="AZI144" s="29"/>
      <c r="AZJ144" s="29"/>
      <c r="AZK144" s="29"/>
      <c r="AZL144" s="29"/>
      <c r="AZM144" s="29"/>
      <c r="AZN144" s="29"/>
      <c r="AZO144" s="29"/>
      <c r="AZP144" s="29"/>
      <c r="AZQ144" s="29"/>
      <c r="AZR144" s="29"/>
      <c r="AZS144" s="29"/>
      <c r="AZT144" s="29"/>
      <c r="AZU144" s="29"/>
      <c r="AZV144" s="29"/>
      <c r="AZW144" s="29"/>
      <c r="AZX144" s="29"/>
      <c r="AZY144" s="29"/>
      <c r="AZZ144" s="29"/>
      <c r="BAA144" s="29"/>
      <c r="BAB144" s="29"/>
      <c r="BAC144" s="29"/>
      <c r="BAD144" s="29"/>
    </row>
    <row r="145" spans="1:1382" s="89" customFormat="1" ht="14" x14ac:dyDescent="0.2">
      <c r="A145" s="118">
        <v>455</v>
      </c>
      <c r="B145" s="44">
        <v>416</v>
      </c>
      <c r="C145" s="40">
        <v>85049740</v>
      </c>
      <c r="D145" s="44">
        <v>4567098</v>
      </c>
      <c r="E145" s="31" t="s">
        <v>3227</v>
      </c>
      <c r="F145" s="30" t="s">
        <v>3228</v>
      </c>
      <c r="G145" s="94">
        <v>35569</v>
      </c>
      <c r="H145" s="40" t="s">
        <v>562</v>
      </c>
      <c r="I145" s="40" t="s">
        <v>563</v>
      </c>
      <c r="J145" s="42">
        <v>18</v>
      </c>
      <c r="K145" s="42">
        <v>16</v>
      </c>
      <c r="L145" s="42">
        <f t="shared" si="9"/>
        <v>2</v>
      </c>
      <c r="M145" s="30" t="s">
        <v>1605</v>
      </c>
      <c r="N145" s="56" t="s">
        <v>807</v>
      </c>
      <c r="O145" s="30">
        <v>2</v>
      </c>
      <c r="P145" s="44">
        <v>1</v>
      </c>
      <c r="Q145" s="30" t="s">
        <v>822</v>
      </c>
      <c r="R145" s="30" t="s">
        <v>913</v>
      </c>
      <c r="S145" s="32">
        <v>42422</v>
      </c>
      <c r="T145" s="32">
        <v>42436</v>
      </c>
      <c r="U145" s="42">
        <f t="shared" si="11"/>
        <v>14</v>
      </c>
      <c r="V145" s="32" t="s">
        <v>453</v>
      </c>
      <c r="W145" s="32" t="s">
        <v>563</v>
      </c>
      <c r="X145" s="30" t="s">
        <v>904</v>
      </c>
      <c r="Y145" s="30" t="s">
        <v>1671</v>
      </c>
      <c r="Z145" s="56" t="s">
        <v>804</v>
      </c>
      <c r="AA145" s="45">
        <v>42468</v>
      </c>
      <c r="AB145" s="80" t="s">
        <v>807</v>
      </c>
      <c r="AC145" s="32">
        <v>43110</v>
      </c>
      <c r="AD145" s="61">
        <f t="shared" si="10"/>
        <v>21.106849315068494</v>
      </c>
      <c r="AE145" s="32" t="s">
        <v>539</v>
      </c>
      <c r="AF145" s="42">
        <v>1</v>
      </c>
      <c r="AG145" s="32" t="s">
        <v>539</v>
      </c>
      <c r="AH145" s="42">
        <v>1</v>
      </c>
      <c r="AI145" s="109" t="s">
        <v>643</v>
      </c>
      <c r="AJ145" s="109">
        <v>2</v>
      </c>
      <c r="AK145" s="109" t="s">
        <v>561</v>
      </c>
      <c r="AL145" s="109">
        <v>3</v>
      </c>
      <c r="AM145" s="32"/>
      <c r="AN145" s="42"/>
      <c r="AO145" s="32"/>
      <c r="AP145" s="42"/>
      <c r="AQ145" s="42"/>
      <c r="AR145" s="42"/>
      <c r="AS145" s="42"/>
      <c r="AT145" s="42"/>
      <c r="AU145" s="42"/>
      <c r="AV145" s="42"/>
      <c r="AW145" s="42"/>
      <c r="AX145" s="42"/>
      <c r="AY145" s="49" t="s">
        <v>929</v>
      </c>
      <c r="AZ145" s="32" t="s">
        <v>539</v>
      </c>
      <c r="BA145" s="42">
        <v>1</v>
      </c>
      <c r="BB145" s="44">
        <v>1</v>
      </c>
      <c r="BC145" s="30" t="s">
        <v>822</v>
      </c>
      <c r="BD145" s="42" t="s">
        <v>453</v>
      </c>
      <c r="BE145" s="42" t="s">
        <v>453</v>
      </c>
      <c r="BF145" s="43" t="s">
        <v>807</v>
      </c>
      <c r="BG145" s="40" t="s">
        <v>453</v>
      </c>
      <c r="BH145" s="40" t="s">
        <v>453</v>
      </c>
      <c r="BI145" s="40" t="s">
        <v>453</v>
      </c>
      <c r="BJ145" s="40" t="s">
        <v>453</v>
      </c>
      <c r="BK145" s="31" t="s">
        <v>4065</v>
      </c>
      <c r="BL145" s="31" t="s">
        <v>4066</v>
      </c>
      <c r="BM145" s="30">
        <v>122</v>
      </c>
      <c r="BN145" s="30">
        <v>110</v>
      </c>
      <c r="BO145" s="30">
        <v>119</v>
      </c>
      <c r="BP145" s="30" t="s">
        <v>2935</v>
      </c>
      <c r="BQ145" s="30" t="s">
        <v>4067</v>
      </c>
      <c r="BR145" s="30" t="s">
        <v>453</v>
      </c>
      <c r="BS145" s="30" t="s">
        <v>872</v>
      </c>
      <c r="BT145" s="30" t="s">
        <v>453</v>
      </c>
      <c r="BU145" s="30" t="s">
        <v>929</v>
      </c>
      <c r="BV145" s="30" t="s">
        <v>4181</v>
      </c>
      <c r="BW145" s="30">
        <v>106</v>
      </c>
      <c r="BX145" s="30">
        <v>124</v>
      </c>
      <c r="BY145" s="30">
        <v>115</v>
      </c>
      <c r="BZ145" s="30" t="s">
        <v>1737</v>
      </c>
      <c r="CA145" s="112"/>
      <c r="CC145" s="29"/>
      <c r="CD145" s="29"/>
      <c r="CE145" s="29"/>
      <c r="CF145" s="29"/>
      <c r="CG145" s="29"/>
      <c r="CH145" s="29"/>
      <c r="CI145" s="29"/>
      <c r="CJ145" s="29"/>
      <c r="CK145" s="29"/>
      <c r="CL145" s="29"/>
      <c r="CM145" s="29"/>
      <c r="CN145" s="29"/>
      <c r="CO145" s="29"/>
      <c r="CP145" s="29"/>
      <c r="CQ145" s="29"/>
      <c r="CR145" s="29"/>
      <c r="CS145" s="29"/>
      <c r="CT145" s="29"/>
      <c r="CU145" s="29"/>
      <c r="CV145" s="29"/>
      <c r="CW145" s="29"/>
      <c r="CX145" s="29"/>
      <c r="CY145" s="29"/>
      <c r="CZ145" s="29"/>
      <c r="DA145" s="29"/>
      <c r="DB145" s="29"/>
      <c r="DC145" s="29"/>
      <c r="DD145" s="29"/>
      <c r="DE145" s="29"/>
      <c r="DF145" s="29"/>
      <c r="DG145" s="29"/>
      <c r="DH145" s="29"/>
      <c r="DI145" s="29"/>
      <c r="DJ145" s="29"/>
      <c r="DK145" s="29"/>
      <c r="DL145" s="29"/>
      <c r="DM145" s="29"/>
      <c r="DN145" s="29"/>
      <c r="DO145" s="29"/>
      <c r="DP145" s="29"/>
      <c r="DQ145" s="29"/>
      <c r="DR145" s="29"/>
      <c r="DS145" s="29"/>
      <c r="DT145" s="29"/>
      <c r="DU145" s="29"/>
      <c r="DV145" s="29"/>
      <c r="DW145" s="29"/>
      <c r="DX145" s="29"/>
      <c r="DY145" s="29"/>
      <c r="DZ145" s="29"/>
      <c r="EA145" s="29"/>
      <c r="EB145" s="29"/>
      <c r="EC145" s="29"/>
      <c r="ED145" s="29"/>
      <c r="EE145" s="29"/>
      <c r="EF145" s="29"/>
      <c r="EG145" s="29"/>
      <c r="EH145" s="29"/>
      <c r="EI145" s="29"/>
      <c r="EJ145" s="29"/>
      <c r="EK145" s="29"/>
      <c r="EL145" s="29"/>
      <c r="EM145" s="29"/>
      <c r="EN145" s="29"/>
      <c r="EO145" s="29"/>
      <c r="EP145" s="29"/>
      <c r="EQ145" s="29"/>
      <c r="ER145" s="29"/>
      <c r="ES145" s="29"/>
      <c r="ET145" s="29"/>
      <c r="EU145" s="29"/>
      <c r="EV145" s="29"/>
      <c r="EW145" s="29"/>
      <c r="EX145" s="29"/>
      <c r="EY145" s="29"/>
      <c r="EZ145" s="29"/>
      <c r="FA145" s="29"/>
      <c r="FB145" s="29"/>
      <c r="FC145" s="29"/>
      <c r="FD145" s="29"/>
      <c r="FE145" s="29"/>
      <c r="FF145" s="29"/>
      <c r="FG145" s="29"/>
      <c r="FH145" s="29"/>
      <c r="FI145" s="29"/>
      <c r="FJ145" s="29"/>
      <c r="FK145" s="29"/>
      <c r="FL145" s="29"/>
      <c r="FM145" s="29"/>
      <c r="FN145" s="29"/>
      <c r="FO145" s="29"/>
      <c r="FP145" s="29"/>
      <c r="FQ145" s="29"/>
      <c r="FR145" s="29"/>
      <c r="FS145" s="29"/>
      <c r="FT145" s="29"/>
      <c r="FU145" s="29"/>
      <c r="FV145" s="29"/>
      <c r="FW145" s="29"/>
      <c r="FX145" s="29"/>
      <c r="FY145" s="29"/>
      <c r="FZ145" s="29"/>
      <c r="GA145" s="29"/>
      <c r="GB145" s="29"/>
      <c r="GC145" s="29"/>
      <c r="GD145" s="29"/>
      <c r="GE145" s="29"/>
      <c r="GF145" s="29"/>
      <c r="GG145" s="29"/>
      <c r="GH145" s="29"/>
      <c r="GI145" s="29"/>
      <c r="GJ145" s="29"/>
      <c r="GK145" s="29"/>
      <c r="GL145" s="29"/>
      <c r="GM145" s="29"/>
      <c r="GN145" s="29"/>
      <c r="GO145" s="29"/>
      <c r="GP145" s="29"/>
      <c r="GQ145" s="29"/>
      <c r="GR145" s="29"/>
      <c r="GS145" s="29"/>
      <c r="GT145" s="29"/>
      <c r="GU145" s="29"/>
      <c r="GV145" s="29"/>
      <c r="GW145" s="29"/>
      <c r="GX145" s="29"/>
      <c r="GY145" s="29"/>
      <c r="GZ145" s="29"/>
      <c r="HA145" s="29"/>
      <c r="HB145" s="29"/>
      <c r="HC145" s="29"/>
      <c r="HD145" s="29"/>
      <c r="HE145" s="29"/>
      <c r="HF145" s="29"/>
      <c r="HG145" s="29"/>
      <c r="HH145" s="29"/>
      <c r="HI145" s="29"/>
      <c r="HJ145" s="29"/>
      <c r="HK145" s="29"/>
      <c r="HL145" s="29"/>
      <c r="HM145" s="29"/>
      <c r="HN145" s="29"/>
      <c r="HO145" s="29"/>
      <c r="HP145" s="29"/>
      <c r="HQ145" s="29"/>
      <c r="HR145" s="29"/>
      <c r="HS145" s="29"/>
      <c r="HT145" s="29"/>
      <c r="HU145" s="29"/>
      <c r="HV145" s="29"/>
      <c r="HW145" s="29"/>
      <c r="HX145" s="29"/>
      <c r="HY145" s="29"/>
      <c r="HZ145" s="29"/>
      <c r="IA145" s="29"/>
      <c r="IB145" s="29"/>
      <c r="IC145" s="29"/>
      <c r="ID145" s="29"/>
      <c r="IE145" s="29"/>
      <c r="IF145" s="29"/>
      <c r="IG145" s="29"/>
      <c r="IH145" s="29"/>
      <c r="II145" s="29"/>
      <c r="IJ145" s="29"/>
      <c r="IK145" s="29"/>
      <c r="IL145" s="29"/>
      <c r="IM145" s="29"/>
      <c r="IN145" s="29"/>
      <c r="IO145" s="29"/>
      <c r="IP145" s="29"/>
      <c r="IQ145" s="29"/>
      <c r="IR145" s="29"/>
      <c r="IS145" s="29"/>
      <c r="IT145" s="29"/>
      <c r="IU145" s="29"/>
      <c r="IV145" s="29"/>
      <c r="IW145" s="29"/>
      <c r="IX145" s="29"/>
      <c r="IY145" s="29"/>
      <c r="IZ145" s="29"/>
      <c r="JA145" s="29"/>
      <c r="JB145" s="29"/>
      <c r="JC145" s="29"/>
      <c r="JD145" s="29"/>
      <c r="JE145" s="29"/>
      <c r="JF145" s="29"/>
      <c r="JG145" s="29"/>
      <c r="JH145" s="29"/>
      <c r="JI145" s="29"/>
      <c r="JJ145" s="29"/>
      <c r="JK145" s="29"/>
      <c r="JL145" s="29"/>
      <c r="JM145" s="29"/>
      <c r="JN145" s="29"/>
      <c r="JO145" s="29"/>
      <c r="JP145" s="29"/>
      <c r="JQ145" s="29"/>
      <c r="JR145" s="29"/>
      <c r="JS145" s="29"/>
      <c r="JT145" s="29"/>
      <c r="JU145" s="29"/>
      <c r="JV145" s="29"/>
      <c r="JW145" s="29"/>
      <c r="JX145" s="29"/>
      <c r="JY145" s="29"/>
      <c r="JZ145" s="29"/>
      <c r="KA145" s="29"/>
      <c r="KB145" s="29"/>
      <c r="KC145" s="29"/>
      <c r="KD145" s="29"/>
      <c r="KE145" s="29"/>
      <c r="KF145" s="29"/>
      <c r="KG145" s="29"/>
      <c r="KH145" s="29"/>
      <c r="KI145" s="29"/>
      <c r="KJ145" s="29"/>
      <c r="KK145" s="29"/>
      <c r="KL145" s="29"/>
      <c r="KM145" s="29"/>
      <c r="KN145" s="29"/>
      <c r="KO145" s="29"/>
      <c r="KP145" s="29"/>
      <c r="KQ145" s="29"/>
      <c r="KR145" s="29"/>
      <c r="KS145" s="29"/>
      <c r="KT145" s="29"/>
      <c r="KU145" s="29"/>
      <c r="KV145" s="29"/>
      <c r="KW145" s="29"/>
      <c r="KX145" s="29"/>
      <c r="KY145" s="29"/>
      <c r="KZ145" s="29"/>
      <c r="LA145" s="29"/>
      <c r="LB145" s="29"/>
      <c r="LC145" s="29"/>
      <c r="LD145" s="29"/>
      <c r="LE145" s="29"/>
      <c r="LF145" s="29"/>
      <c r="LG145" s="29"/>
      <c r="LH145" s="29"/>
      <c r="LI145" s="29"/>
      <c r="LJ145" s="29"/>
      <c r="LK145" s="29"/>
      <c r="LL145" s="29"/>
      <c r="LM145" s="29"/>
      <c r="LN145" s="29"/>
      <c r="LO145" s="29"/>
      <c r="LP145" s="29"/>
      <c r="LQ145" s="29"/>
      <c r="LR145" s="29"/>
      <c r="LS145" s="29"/>
      <c r="LT145" s="29"/>
      <c r="LU145" s="29"/>
      <c r="LV145" s="29"/>
      <c r="LW145" s="29"/>
      <c r="LX145" s="29"/>
      <c r="LY145" s="29"/>
      <c r="LZ145" s="29"/>
      <c r="MA145" s="29"/>
      <c r="MB145" s="29"/>
      <c r="MC145" s="29"/>
      <c r="MD145" s="29"/>
      <c r="ME145" s="29"/>
      <c r="MF145" s="29"/>
      <c r="MG145" s="29"/>
      <c r="MH145" s="29"/>
      <c r="MI145" s="29"/>
      <c r="MJ145" s="29"/>
      <c r="MK145" s="29"/>
      <c r="ML145" s="29"/>
      <c r="MM145" s="29"/>
      <c r="MN145" s="29"/>
      <c r="MO145" s="29"/>
      <c r="MP145" s="29"/>
      <c r="MQ145" s="29"/>
      <c r="MR145" s="29"/>
      <c r="MS145" s="29"/>
      <c r="MT145" s="29"/>
      <c r="MU145" s="29"/>
      <c r="MV145" s="29"/>
      <c r="MW145" s="29"/>
      <c r="MX145" s="29"/>
      <c r="MY145" s="29"/>
      <c r="MZ145" s="29"/>
      <c r="NA145" s="29"/>
      <c r="NB145" s="29"/>
      <c r="NC145" s="29"/>
      <c r="ND145" s="29"/>
      <c r="NE145" s="29"/>
      <c r="NF145" s="29"/>
      <c r="NG145" s="29"/>
      <c r="NH145" s="29"/>
      <c r="NI145" s="29"/>
      <c r="NJ145" s="29"/>
      <c r="NK145" s="29"/>
      <c r="NL145" s="29"/>
      <c r="NM145" s="29"/>
      <c r="NN145" s="29"/>
      <c r="NO145" s="29"/>
      <c r="NP145" s="29"/>
      <c r="NQ145" s="29"/>
      <c r="NR145" s="29"/>
      <c r="NS145" s="29"/>
      <c r="NT145" s="29"/>
      <c r="NU145" s="29"/>
      <c r="NV145" s="29"/>
      <c r="NW145" s="29"/>
      <c r="NX145" s="29"/>
      <c r="NY145" s="29"/>
      <c r="NZ145" s="29"/>
      <c r="OA145" s="29"/>
      <c r="OB145" s="29"/>
      <c r="OC145" s="29"/>
      <c r="OD145" s="29"/>
      <c r="OE145" s="29"/>
      <c r="OF145" s="29"/>
      <c r="OG145" s="29"/>
      <c r="OH145" s="29"/>
      <c r="OI145" s="29"/>
      <c r="OJ145" s="29"/>
      <c r="OK145" s="29"/>
      <c r="OL145" s="29"/>
      <c r="OM145" s="29"/>
      <c r="ON145" s="29"/>
      <c r="OO145" s="29"/>
      <c r="OP145" s="29"/>
      <c r="OQ145" s="29"/>
      <c r="OR145" s="29"/>
      <c r="OS145" s="29"/>
      <c r="OT145" s="29"/>
      <c r="OU145" s="29"/>
      <c r="OV145" s="29"/>
      <c r="OW145" s="29"/>
      <c r="OX145" s="29"/>
      <c r="OY145" s="29"/>
      <c r="OZ145" s="29"/>
      <c r="PA145" s="29"/>
      <c r="PB145" s="29"/>
      <c r="PC145" s="29"/>
      <c r="PD145" s="29"/>
      <c r="PE145" s="29"/>
      <c r="PF145" s="29"/>
      <c r="PG145" s="29"/>
      <c r="PH145" s="29"/>
      <c r="PI145" s="29"/>
      <c r="PJ145" s="29"/>
      <c r="PK145" s="29"/>
      <c r="PL145" s="29"/>
      <c r="PM145" s="29"/>
      <c r="PN145" s="29"/>
      <c r="PO145" s="29"/>
      <c r="PP145" s="29"/>
      <c r="PQ145" s="29"/>
      <c r="PR145" s="29"/>
      <c r="PS145" s="29"/>
      <c r="PT145" s="29"/>
      <c r="PU145" s="29"/>
      <c r="PV145" s="29"/>
      <c r="PW145" s="29"/>
      <c r="PX145" s="29"/>
      <c r="PY145" s="29"/>
      <c r="PZ145" s="29"/>
      <c r="QA145" s="29"/>
      <c r="QB145" s="29"/>
      <c r="QC145" s="29"/>
      <c r="QD145" s="29"/>
      <c r="QE145" s="29"/>
      <c r="QF145" s="29"/>
      <c r="QG145" s="29"/>
      <c r="QH145" s="29"/>
      <c r="QI145" s="29"/>
      <c r="QJ145" s="29"/>
      <c r="QK145" s="29"/>
      <c r="QL145" s="29"/>
      <c r="QM145" s="29"/>
      <c r="QN145" s="29"/>
      <c r="QO145" s="29"/>
      <c r="QP145" s="29"/>
      <c r="QQ145" s="29"/>
      <c r="QR145" s="29"/>
      <c r="QS145" s="29"/>
      <c r="QT145" s="29"/>
      <c r="QU145" s="29"/>
      <c r="QV145" s="29"/>
      <c r="QW145" s="29"/>
      <c r="QX145" s="29"/>
      <c r="QY145" s="29"/>
      <c r="QZ145" s="29"/>
      <c r="RA145" s="29"/>
      <c r="RB145" s="29"/>
      <c r="RC145" s="29"/>
      <c r="RD145" s="29"/>
      <c r="RE145" s="29"/>
      <c r="RF145" s="29"/>
      <c r="RG145" s="29"/>
      <c r="RH145" s="29"/>
      <c r="RI145" s="29"/>
      <c r="RJ145" s="29"/>
      <c r="RK145" s="29"/>
      <c r="RL145" s="29"/>
      <c r="RM145" s="29"/>
      <c r="RN145" s="29"/>
      <c r="RO145" s="29"/>
      <c r="RP145" s="29"/>
      <c r="RQ145" s="29"/>
      <c r="RR145" s="29"/>
      <c r="RS145" s="29"/>
      <c r="RT145" s="29"/>
      <c r="RU145" s="29"/>
      <c r="RV145" s="29"/>
      <c r="RW145" s="29"/>
      <c r="RX145" s="29"/>
      <c r="RY145" s="29"/>
      <c r="RZ145" s="29"/>
      <c r="SA145" s="29"/>
      <c r="SB145" s="29"/>
      <c r="SC145" s="29"/>
      <c r="SD145" s="29"/>
      <c r="SE145" s="29"/>
      <c r="SF145" s="29"/>
      <c r="SG145" s="29"/>
      <c r="SH145" s="29"/>
      <c r="SI145" s="29"/>
      <c r="SJ145" s="29"/>
      <c r="SK145" s="29"/>
      <c r="SL145" s="29"/>
      <c r="SM145" s="29"/>
      <c r="SN145" s="29"/>
      <c r="SO145" s="29"/>
      <c r="SP145" s="29"/>
      <c r="SQ145" s="29"/>
      <c r="SR145" s="29"/>
      <c r="SS145" s="29"/>
      <c r="ST145" s="29"/>
      <c r="SU145" s="29"/>
      <c r="SV145" s="29"/>
      <c r="SW145" s="29"/>
      <c r="SX145" s="29"/>
      <c r="SY145" s="29"/>
      <c r="SZ145" s="29"/>
      <c r="TA145" s="29"/>
      <c r="TB145" s="29"/>
      <c r="TC145" s="29"/>
      <c r="TD145" s="29"/>
      <c r="TE145" s="29"/>
      <c r="TF145" s="29"/>
      <c r="TG145" s="29"/>
      <c r="TH145" s="29"/>
      <c r="TI145" s="29"/>
      <c r="TJ145" s="29"/>
      <c r="TK145" s="29"/>
      <c r="TL145" s="29"/>
      <c r="TM145" s="29"/>
      <c r="TN145" s="29"/>
      <c r="TO145" s="29"/>
      <c r="TP145" s="29"/>
      <c r="TQ145" s="29"/>
      <c r="TR145" s="29"/>
      <c r="TS145" s="29"/>
      <c r="TT145" s="29"/>
      <c r="TU145" s="29"/>
      <c r="TV145" s="29"/>
      <c r="TW145" s="29"/>
      <c r="TX145" s="29"/>
      <c r="TY145" s="29"/>
      <c r="TZ145" s="29"/>
      <c r="UA145" s="29"/>
      <c r="UB145" s="29"/>
      <c r="UC145" s="29"/>
      <c r="UD145" s="29"/>
      <c r="UE145" s="29"/>
      <c r="UF145" s="29"/>
      <c r="UG145" s="29"/>
      <c r="UH145" s="29"/>
      <c r="UI145" s="29"/>
      <c r="UJ145" s="29"/>
      <c r="UK145" s="29"/>
      <c r="UL145" s="29"/>
      <c r="UM145" s="29"/>
      <c r="UN145" s="29"/>
      <c r="UO145" s="29"/>
      <c r="UP145" s="29"/>
      <c r="UQ145" s="29"/>
      <c r="UR145" s="29"/>
      <c r="US145" s="29"/>
      <c r="UT145" s="29"/>
      <c r="UU145" s="29"/>
      <c r="UV145" s="29"/>
      <c r="UW145" s="29"/>
      <c r="UX145" s="29"/>
      <c r="UY145" s="29"/>
      <c r="UZ145" s="29"/>
      <c r="VA145" s="29"/>
      <c r="VB145" s="29"/>
      <c r="VC145" s="29"/>
      <c r="VD145" s="29"/>
      <c r="VE145" s="29"/>
      <c r="VF145" s="29"/>
      <c r="VG145" s="29"/>
      <c r="VH145" s="29"/>
      <c r="VI145" s="29"/>
      <c r="VJ145" s="29"/>
      <c r="VK145" s="29"/>
      <c r="VL145" s="29"/>
      <c r="VM145" s="29"/>
      <c r="VN145" s="29"/>
      <c r="VO145" s="29"/>
      <c r="VP145" s="29"/>
      <c r="VQ145" s="29"/>
      <c r="VR145" s="29"/>
      <c r="VS145" s="29"/>
      <c r="VT145" s="29"/>
      <c r="VU145" s="29"/>
      <c r="VV145" s="29"/>
      <c r="VW145" s="29"/>
      <c r="VX145" s="29"/>
      <c r="VY145" s="29"/>
      <c r="VZ145" s="29"/>
      <c r="WA145" s="29"/>
      <c r="WB145" s="29"/>
      <c r="WC145" s="29"/>
      <c r="WD145" s="29"/>
      <c r="WE145" s="29"/>
      <c r="WF145" s="29"/>
      <c r="WG145" s="29"/>
      <c r="WH145" s="29"/>
      <c r="WI145" s="29"/>
      <c r="WJ145" s="29"/>
      <c r="WK145" s="29"/>
      <c r="WL145" s="29"/>
      <c r="WM145" s="29"/>
      <c r="WN145" s="29"/>
      <c r="WO145" s="29"/>
      <c r="WP145" s="29"/>
      <c r="WQ145" s="29"/>
      <c r="WR145" s="29"/>
      <c r="WS145" s="29"/>
      <c r="WT145" s="29"/>
      <c r="WU145" s="29"/>
      <c r="WV145" s="29"/>
      <c r="WW145" s="29"/>
      <c r="WX145" s="29"/>
      <c r="WY145" s="29"/>
      <c r="WZ145" s="29"/>
      <c r="XA145" s="29"/>
      <c r="XB145" s="29"/>
      <c r="XC145" s="29"/>
      <c r="XD145" s="29"/>
      <c r="XE145" s="29"/>
      <c r="XF145" s="29"/>
      <c r="XG145" s="29"/>
      <c r="XH145" s="29"/>
      <c r="XI145" s="29"/>
      <c r="XJ145" s="29"/>
      <c r="XK145" s="29"/>
      <c r="XL145" s="29"/>
      <c r="XM145" s="29"/>
      <c r="XN145" s="29"/>
      <c r="XO145" s="29"/>
      <c r="XP145" s="29"/>
      <c r="XQ145" s="29"/>
      <c r="XR145" s="29"/>
      <c r="XS145" s="29"/>
      <c r="XT145" s="29"/>
      <c r="XU145" s="29"/>
      <c r="XV145" s="29"/>
      <c r="XW145" s="29"/>
      <c r="XX145" s="29"/>
      <c r="XY145" s="29"/>
      <c r="XZ145" s="29"/>
      <c r="YA145" s="29"/>
      <c r="YB145" s="29"/>
      <c r="YC145" s="29"/>
      <c r="YD145" s="29"/>
      <c r="YE145" s="29"/>
      <c r="YF145" s="29"/>
      <c r="YG145" s="29"/>
      <c r="YH145" s="29"/>
      <c r="YI145" s="29"/>
      <c r="YJ145" s="29"/>
      <c r="YK145" s="29"/>
      <c r="YL145" s="29"/>
      <c r="YM145" s="29"/>
      <c r="YN145" s="29"/>
      <c r="YO145" s="29"/>
      <c r="YP145" s="29"/>
      <c r="YQ145" s="29"/>
      <c r="YR145" s="29"/>
      <c r="YS145" s="29"/>
      <c r="YT145" s="29"/>
      <c r="YU145" s="29"/>
      <c r="YV145" s="29"/>
      <c r="YW145" s="29"/>
      <c r="YX145" s="29"/>
      <c r="YY145" s="29"/>
      <c r="YZ145" s="29"/>
      <c r="ZA145" s="29"/>
      <c r="ZB145" s="29"/>
      <c r="ZC145" s="29"/>
      <c r="ZD145" s="29"/>
      <c r="ZE145" s="29"/>
      <c r="ZF145" s="29"/>
      <c r="ZG145" s="29"/>
      <c r="ZH145" s="29"/>
      <c r="ZI145" s="29"/>
      <c r="ZJ145" s="29"/>
      <c r="ZK145" s="29"/>
      <c r="ZL145" s="29"/>
      <c r="ZM145" s="29"/>
      <c r="ZN145" s="29"/>
      <c r="ZO145" s="29"/>
      <c r="ZP145" s="29"/>
      <c r="ZQ145" s="29"/>
      <c r="ZR145" s="29"/>
      <c r="ZS145" s="29"/>
      <c r="ZT145" s="29"/>
      <c r="ZU145" s="29"/>
      <c r="ZV145" s="29"/>
      <c r="ZW145" s="29"/>
      <c r="ZX145" s="29"/>
      <c r="ZY145" s="29"/>
      <c r="ZZ145" s="29"/>
      <c r="AAA145" s="29"/>
      <c r="AAB145" s="29"/>
      <c r="AAC145" s="29"/>
      <c r="AAD145" s="29"/>
      <c r="AAE145" s="29"/>
      <c r="AAF145" s="29"/>
      <c r="AAG145" s="29"/>
      <c r="AAH145" s="29"/>
      <c r="AAI145" s="29"/>
      <c r="AAJ145" s="29"/>
      <c r="AAK145" s="29"/>
      <c r="AAL145" s="29"/>
      <c r="AAM145" s="29"/>
      <c r="AAN145" s="29"/>
      <c r="AAO145" s="29"/>
      <c r="AAP145" s="29"/>
      <c r="AAQ145" s="29"/>
      <c r="AAR145" s="29"/>
      <c r="AAS145" s="29"/>
      <c r="AAT145" s="29"/>
      <c r="AAU145" s="29"/>
      <c r="AAV145" s="29"/>
      <c r="AAW145" s="29"/>
      <c r="AAX145" s="29"/>
      <c r="AAY145" s="29"/>
      <c r="AAZ145" s="29"/>
      <c r="ABA145" s="29"/>
      <c r="ABB145" s="29"/>
      <c r="ABC145" s="29"/>
      <c r="ABD145" s="29"/>
      <c r="ABE145" s="29"/>
      <c r="ABF145" s="29"/>
      <c r="ABG145" s="29"/>
      <c r="ABH145" s="29"/>
      <c r="ABI145" s="29"/>
      <c r="ABJ145" s="29"/>
      <c r="ABK145" s="29"/>
      <c r="ABL145" s="29"/>
      <c r="ABM145" s="29"/>
      <c r="ABN145" s="29"/>
      <c r="ABO145" s="29"/>
      <c r="ABP145" s="29"/>
      <c r="ABQ145" s="29"/>
      <c r="ABR145" s="29"/>
      <c r="ABS145" s="29"/>
      <c r="ABT145" s="29"/>
      <c r="ABU145" s="29"/>
      <c r="ABV145" s="29"/>
      <c r="ABW145" s="29"/>
      <c r="ABX145" s="29"/>
      <c r="ABY145" s="29"/>
      <c r="ABZ145" s="29"/>
      <c r="ACA145" s="29"/>
      <c r="ACB145" s="29"/>
      <c r="ACC145" s="29"/>
      <c r="ACD145" s="29"/>
      <c r="ACE145" s="29"/>
      <c r="ACF145" s="29"/>
      <c r="ACG145" s="29"/>
      <c r="ACH145" s="29"/>
      <c r="ACI145" s="29"/>
      <c r="ACJ145" s="29"/>
      <c r="ACK145" s="29"/>
      <c r="ACL145" s="29"/>
      <c r="ACM145" s="29"/>
      <c r="ACN145" s="29"/>
      <c r="ACO145" s="29"/>
      <c r="ACP145" s="29"/>
      <c r="ACQ145" s="29"/>
      <c r="ACR145" s="29"/>
      <c r="ACS145" s="29"/>
      <c r="ACT145" s="29"/>
      <c r="ACU145" s="29"/>
      <c r="ACV145" s="29"/>
      <c r="ACW145" s="29"/>
      <c r="ACX145" s="29"/>
      <c r="ACY145" s="29"/>
      <c r="ACZ145" s="29"/>
      <c r="ADA145" s="29"/>
      <c r="ADB145" s="29"/>
      <c r="ADC145" s="29"/>
      <c r="ADD145" s="29"/>
      <c r="ADE145" s="29"/>
      <c r="ADF145" s="29"/>
      <c r="ADG145" s="29"/>
      <c r="ADH145" s="29"/>
      <c r="ADI145" s="29"/>
      <c r="ADJ145" s="29"/>
      <c r="ADK145" s="29"/>
      <c r="ADL145" s="29"/>
      <c r="ADM145" s="29"/>
      <c r="ADN145" s="29"/>
      <c r="ADO145" s="29"/>
      <c r="ADP145" s="29"/>
      <c r="ADQ145" s="29"/>
      <c r="ADR145" s="29"/>
      <c r="ADS145" s="29"/>
      <c r="ADT145" s="29"/>
      <c r="ADU145" s="29"/>
      <c r="ADV145" s="29"/>
      <c r="ADW145" s="29"/>
      <c r="ADX145" s="29"/>
      <c r="ADY145" s="29"/>
      <c r="ADZ145" s="29"/>
      <c r="AEA145" s="29"/>
      <c r="AEB145" s="29"/>
      <c r="AEC145" s="29"/>
      <c r="AED145" s="29"/>
      <c r="AEE145" s="29"/>
      <c r="AEF145" s="29"/>
      <c r="AEG145" s="29"/>
      <c r="AEH145" s="29"/>
      <c r="AEI145" s="29"/>
      <c r="AEJ145" s="29"/>
      <c r="AEK145" s="29"/>
      <c r="AEL145" s="29"/>
      <c r="AEM145" s="29"/>
      <c r="AEN145" s="29"/>
      <c r="AEO145" s="29"/>
      <c r="AEP145" s="29"/>
      <c r="AEQ145" s="29"/>
      <c r="AER145" s="29"/>
      <c r="AES145" s="29"/>
      <c r="AET145" s="29"/>
      <c r="AEU145" s="29"/>
      <c r="AEV145" s="29"/>
      <c r="AEW145" s="29"/>
      <c r="AEX145" s="29"/>
      <c r="AEY145" s="29"/>
      <c r="AEZ145" s="29"/>
      <c r="AFA145" s="29"/>
      <c r="AFB145" s="29"/>
      <c r="AFC145" s="29"/>
      <c r="AFD145" s="29"/>
      <c r="AFE145" s="29"/>
      <c r="AFF145" s="29"/>
      <c r="AFG145" s="29"/>
      <c r="AFH145" s="29"/>
      <c r="AFI145" s="29"/>
      <c r="AFJ145" s="29"/>
      <c r="AFK145" s="29"/>
      <c r="AFL145" s="29"/>
      <c r="AFM145" s="29"/>
      <c r="AFN145" s="29"/>
      <c r="AFO145" s="29"/>
      <c r="AFP145" s="29"/>
      <c r="AFQ145" s="29"/>
      <c r="AFR145" s="29"/>
      <c r="AFS145" s="29"/>
      <c r="AFT145" s="29"/>
      <c r="AFU145" s="29"/>
      <c r="AFV145" s="29"/>
      <c r="AFW145" s="29"/>
      <c r="AFX145" s="29"/>
      <c r="AFY145" s="29"/>
      <c r="AFZ145" s="29"/>
      <c r="AGA145" s="29"/>
      <c r="AGB145" s="29"/>
      <c r="AGC145" s="29"/>
      <c r="AGD145" s="29"/>
      <c r="AGE145" s="29"/>
      <c r="AGF145" s="29"/>
      <c r="AGG145" s="29"/>
      <c r="AGH145" s="29"/>
      <c r="AGI145" s="29"/>
      <c r="AGJ145" s="29"/>
      <c r="AGK145" s="29"/>
      <c r="AGL145" s="29"/>
      <c r="AGM145" s="29"/>
      <c r="AGN145" s="29"/>
      <c r="AGO145" s="29"/>
      <c r="AGP145" s="29"/>
      <c r="AGQ145" s="29"/>
      <c r="AGR145" s="29"/>
      <c r="AGS145" s="29"/>
      <c r="AGT145" s="29"/>
      <c r="AGU145" s="29"/>
      <c r="AGV145" s="29"/>
      <c r="AGW145" s="29"/>
      <c r="AGX145" s="29"/>
      <c r="AGY145" s="29"/>
      <c r="AGZ145" s="29"/>
      <c r="AHA145" s="29"/>
      <c r="AHB145" s="29"/>
      <c r="AHC145" s="29"/>
      <c r="AHD145" s="29"/>
      <c r="AHE145" s="29"/>
      <c r="AHF145" s="29"/>
      <c r="AHG145" s="29"/>
      <c r="AHH145" s="29"/>
      <c r="AHI145" s="29"/>
      <c r="AHJ145" s="29"/>
      <c r="AHK145" s="29"/>
      <c r="AHL145" s="29"/>
      <c r="AHM145" s="29"/>
      <c r="AHN145" s="29"/>
      <c r="AHO145" s="29"/>
      <c r="AHP145" s="29"/>
      <c r="AHQ145" s="29"/>
      <c r="AHR145" s="29"/>
      <c r="AHS145" s="29"/>
      <c r="AHT145" s="29"/>
      <c r="AHU145" s="29"/>
      <c r="AHV145" s="29"/>
      <c r="AHW145" s="29"/>
      <c r="AHX145" s="29"/>
      <c r="AHY145" s="29"/>
      <c r="AHZ145" s="29"/>
      <c r="AIA145" s="29"/>
      <c r="AIB145" s="29"/>
      <c r="AIC145" s="29"/>
      <c r="AID145" s="29"/>
      <c r="AIE145" s="29"/>
      <c r="AIF145" s="29"/>
      <c r="AIG145" s="29"/>
      <c r="AIH145" s="29"/>
      <c r="AII145" s="29"/>
      <c r="AIJ145" s="29"/>
      <c r="AIK145" s="29"/>
      <c r="AIL145" s="29"/>
      <c r="AIM145" s="29"/>
      <c r="AIN145" s="29"/>
      <c r="AIO145" s="29"/>
      <c r="AIP145" s="29"/>
      <c r="AIQ145" s="29"/>
      <c r="AIR145" s="29"/>
      <c r="AIS145" s="29"/>
      <c r="AIT145" s="29"/>
      <c r="AIU145" s="29"/>
      <c r="AIV145" s="29"/>
      <c r="AIW145" s="29"/>
      <c r="AIX145" s="29"/>
      <c r="AIY145" s="29"/>
      <c r="AIZ145" s="29"/>
      <c r="AJA145" s="29"/>
      <c r="AJB145" s="29"/>
      <c r="AJC145" s="29"/>
      <c r="AJD145" s="29"/>
      <c r="AJE145" s="29"/>
      <c r="AJF145" s="29"/>
      <c r="AJG145" s="29"/>
      <c r="AJH145" s="29"/>
      <c r="AJI145" s="29"/>
      <c r="AJJ145" s="29"/>
      <c r="AJK145" s="29"/>
      <c r="AJL145" s="29"/>
      <c r="AJM145" s="29"/>
      <c r="AJN145" s="29"/>
      <c r="AJO145" s="29"/>
      <c r="AJP145" s="29"/>
      <c r="AJQ145" s="29"/>
      <c r="AJR145" s="29"/>
      <c r="AJS145" s="29"/>
      <c r="AJT145" s="29"/>
      <c r="AJU145" s="29"/>
      <c r="AJV145" s="29"/>
      <c r="AJW145" s="29"/>
      <c r="AJX145" s="29"/>
      <c r="AJY145" s="29"/>
      <c r="AJZ145" s="29"/>
      <c r="AKA145" s="29"/>
      <c r="AKB145" s="29"/>
      <c r="AKC145" s="29"/>
      <c r="AKD145" s="29"/>
      <c r="AKE145" s="29"/>
      <c r="AKF145" s="29"/>
      <c r="AKG145" s="29"/>
      <c r="AKH145" s="29"/>
      <c r="AKI145" s="29"/>
      <c r="AKJ145" s="29"/>
      <c r="AKK145" s="29"/>
      <c r="AKL145" s="29"/>
      <c r="AKM145" s="29"/>
      <c r="AKN145" s="29"/>
      <c r="AKO145" s="29"/>
      <c r="AKP145" s="29"/>
      <c r="AKQ145" s="29"/>
      <c r="AKR145" s="29"/>
      <c r="AKS145" s="29"/>
      <c r="AKT145" s="29"/>
      <c r="AKU145" s="29"/>
      <c r="AKV145" s="29"/>
      <c r="AKW145" s="29"/>
      <c r="AKX145" s="29"/>
      <c r="AKY145" s="29"/>
      <c r="AKZ145" s="29"/>
      <c r="ALA145" s="29"/>
      <c r="ALB145" s="29"/>
      <c r="ALC145" s="29"/>
      <c r="ALD145" s="29"/>
      <c r="ALE145" s="29"/>
      <c r="ALF145" s="29"/>
      <c r="ALG145" s="29"/>
      <c r="ALH145" s="29"/>
      <c r="ALI145" s="29"/>
      <c r="ALJ145" s="29"/>
      <c r="ALK145" s="29"/>
      <c r="ALL145" s="29"/>
      <c r="ALM145" s="29"/>
      <c r="ALN145" s="29"/>
      <c r="ALO145" s="29"/>
      <c r="ALP145" s="29"/>
      <c r="ALQ145" s="29"/>
      <c r="ALR145" s="29"/>
      <c r="ALS145" s="29"/>
      <c r="ALT145" s="29"/>
      <c r="ALU145" s="29"/>
      <c r="ALV145" s="29"/>
      <c r="ALW145" s="29"/>
      <c r="ALX145" s="29"/>
      <c r="ALY145" s="29"/>
      <c r="ALZ145" s="29"/>
      <c r="AMA145" s="29"/>
      <c r="AMB145" s="29"/>
      <c r="AMC145" s="29"/>
      <c r="AMD145" s="29"/>
      <c r="AME145" s="29"/>
      <c r="AMF145" s="29"/>
      <c r="AMG145" s="29"/>
      <c r="AMH145" s="29"/>
      <c r="AMI145" s="29"/>
      <c r="AMJ145" s="29"/>
      <c r="AMK145" s="29"/>
      <c r="AML145" s="29"/>
      <c r="AMM145" s="29"/>
      <c r="AMN145" s="29"/>
      <c r="AMO145" s="29"/>
      <c r="AMP145" s="29"/>
      <c r="AMQ145" s="29"/>
      <c r="AMR145" s="29"/>
      <c r="AMS145" s="29"/>
      <c r="AMT145" s="29"/>
      <c r="AMU145" s="29"/>
      <c r="AMV145" s="29"/>
      <c r="AMW145" s="29"/>
      <c r="AMX145" s="29"/>
      <c r="AMY145" s="29"/>
      <c r="AMZ145" s="29"/>
      <c r="ANA145" s="29"/>
      <c r="ANB145" s="29"/>
      <c r="ANC145" s="29"/>
      <c r="AND145" s="29"/>
      <c r="ANE145" s="29"/>
      <c r="ANF145" s="29"/>
      <c r="ANG145" s="29"/>
      <c r="ANH145" s="29"/>
      <c r="ANI145" s="29"/>
      <c r="ANJ145" s="29"/>
      <c r="ANK145" s="29"/>
      <c r="ANL145" s="29"/>
      <c r="ANM145" s="29"/>
      <c r="ANN145" s="29"/>
      <c r="ANO145" s="29"/>
      <c r="ANP145" s="29"/>
      <c r="ANQ145" s="29"/>
      <c r="ANR145" s="29"/>
      <c r="ANS145" s="29"/>
      <c r="ANT145" s="29"/>
      <c r="ANU145" s="29"/>
      <c r="ANV145" s="29"/>
      <c r="ANW145" s="29"/>
      <c r="ANX145" s="29"/>
      <c r="ANY145" s="29"/>
      <c r="ANZ145" s="29"/>
      <c r="AOA145" s="29"/>
      <c r="AOB145" s="29"/>
      <c r="AOC145" s="29"/>
      <c r="AOD145" s="29"/>
      <c r="AOE145" s="29"/>
      <c r="AOF145" s="29"/>
      <c r="AOG145" s="29"/>
      <c r="AOH145" s="29"/>
      <c r="AOI145" s="29"/>
      <c r="AOJ145" s="29"/>
      <c r="AOK145" s="29"/>
      <c r="AOL145" s="29"/>
      <c r="AOM145" s="29"/>
      <c r="AON145" s="29"/>
      <c r="AOO145" s="29"/>
      <c r="AOP145" s="29"/>
      <c r="AOQ145" s="29"/>
      <c r="AOR145" s="29"/>
      <c r="AOS145" s="29"/>
      <c r="AOT145" s="29"/>
      <c r="AOU145" s="29"/>
      <c r="AOV145" s="29"/>
      <c r="AOW145" s="29"/>
      <c r="AOX145" s="29"/>
      <c r="AOY145" s="29"/>
      <c r="AOZ145" s="29"/>
      <c r="APA145" s="29"/>
      <c r="APB145" s="29"/>
      <c r="APC145" s="29"/>
      <c r="APD145" s="29"/>
      <c r="APE145" s="29"/>
      <c r="APF145" s="29"/>
      <c r="APG145" s="29"/>
      <c r="APH145" s="29"/>
      <c r="API145" s="29"/>
      <c r="APJ145" s="29"/>
      <c r="APK145" s="29"/>
      <c r="APL145" s="29"/>
      <c r="APM145" s="29"/>
      <c r="APN145" s="29"/>
      <c r="APO145" s="29"/>
      <c r="APP145" s="29"/>
      <c r="APQ145" s="29"/>
      <c r="APR145" s="29"/>
      <c r="APS145" s="29"/>
      <c r="APT145" s="29"/>
      <c r="APU145" s="29"/>
      <c r="APV145" s="29"/>
      <c r="APW145" s="29"/>
      <c r="APX145" s="29"/>
      <c r="APY145" s="29"/>
      <c r="APZ145" s="29"/>
      <c r="AQA145" s="29"/>
      <c r="AQB145" s="29"/>
      <c r="AQC145" s="29"/>
      <c r="AQD145" s="29"/>
      <c r="AQE145" s="29"/>
      <c r="AQF145" s="29"/>
      <c r="AQG145" s="29"/>
      <c r="AQH145" s="29"/>
      <c r="AQI145" s="29"/>
      <c r="AQJ145" s="29"/>
      <c r="AQK145" s="29"/>
      <c r="AQL145" s="29"/>
      <c r="AQM145" s="29"/>
      <c r="AQN145" s="29"/>
      <c r="AQO145" s="29"/>
      <c r="AQP145" s="29"/>
      <c r="AQQ145" s="29"/>
      <c r="AQR145" s="29"/>
      <c r="AQS145" s="29"/>
      <c r="AQT145" s="29"/>
      <c r="AQU145" s="29"/>
      <c r="AQV145" s="29"/>
      <c r="AQW145" s="29"/>
      <c r="AQX145" s="29"/>
      <c r="AQY145" s="29"/>
      <c r="AQZ145" s="29"/>
      <c r="ARA145" s="29"/>
      <c r="ARB145" s="29"/>
      <c r="ARC145" s="29"/>
      <c r="ARD145" s="29"/>
      <c r="ARE145" s="29"/>
      <c r="ARF145" s="29"/>
      <c r="ARG145" s="29"/>
      <c r="ARH145" s="29"/>
      <c r="ARI145" s="29"/>
      <c r="ARJ145" s="29"/>
      <c r="ARK145" s="29"/>
      <c r="ARL145" s="29"/>
      <c r="ARM145" s="29"/>
      <c r="ARN145" s="29"/>
      <c r="ARO145" s="29"/>
      <c r="ARP145" s="29"/>
      <c r="ARQ145" s="29"/>
      <c r="ARR145" s="29"/>
      <c r="ARS145" s="29"/>
      <c r="ART145" s="29"/>
      <c r="ARU145" s="29"/>
      <c r="ARV145" s="29"/>
      <c r="ARW145" s="29"/>
      <c r="ARX145" s="29"/>
      <c r="ARY145" s="29"/>
      <c r="ARZ145" s="29"/>
      <c r="ASA145" s="29"/>
      <c r="ASB145" s="29"/>
      <c r="ASC145" s="29"/>
      <c r="ASD145" s="29"/>
      <c r="ASE145" s="29"/>
      <c r="ASF145" s="29"/>
      <c r="ASG145" s="29"/>
      <c r="ASH145" s="29"/>
      <c r="ASI145" s="29"/>
      <c r="ASJ145" s="29"/>
      <c r="ASK145" s="29"/>
      <c r="ASL145" s="29"/>
      <c r="ASM145" s="29"/>
      <c r="ASN145" s="29"/>
      <c r="ASO145" s="29"/>
      <c r="ASP145" s="29"/>
      <c r="ASQ145" s="29"/>
      <c r="ASR145" s="29"/>
      <c r="ASS145" s="29"/>
      <c r="AST145" s="29"/>
      <c r="ASU145" s="29"/>
      <c r="ASV145" s="29"/>
      <c r="ASW145" s="29"/>
      <c r="ASX145" s="29"/>
      <c r="ASY145" s="29"/>
      <c r="ASZ145" s="29"/>
      <c r="ATA145" s="29"/>
      <c r="ATB145" s="29"/>
      <c r="ATC145" s="29"/>
      <c r="ATD145" s="29"/>
      <c r="ATE145" s="29"/>
      <c r="ATF145" s="29"/>
      <c r="ATG145" s="29"/>
      <c r="ATH145" s="29"/>
      <c r="ATI145" s="29"/>
      <c r="ATJ145" s="29"/>
      <c r="ATK145" s="29"/>
      <c r="ATL145" s="29"/>
      <c r="ATM145" s="29"/>
      <c r="ATN145" s="29"/>
      <c r="ATO145" s="29"/>
      <c r="ATP145" s="29"/>
      <c r="ATQ145" s="29"/>
      <c r="ATR145" s="29"/>
      <c r="ATS145" s="29"/>
      <c r="ATT145" s="29"/>
      <c r="ATU145" s="29"/>
      <c r="ATV145" s="29"/>
      <c r="ATW145" s="29"/>
      <c r="ATX145" s="29"/>
      <c r="ATY145" s="29"/>
      <c r="ATZ145" s="29"/>
      <c r="AUA145" s="29"/>
      <c r="AUB145" s="29"/>
      <c r="AUC145" s="29"/>
      <c r="AUD145" s="29"/>
      <c r="AUE145" s="29"/>
      <c r="AUF145" s="29"/>
      <c r="AUG145" s="29"/>
      <c r="AUH145" s="29"/>
      <c r="AUI145" s="29"/>
      <c r="AUJ145" s="29"/>
      <c r="AUK145" s="29"/>
      <c r="AUL145" s="29"/>
      <c r="AUM145" s="29"/>
      <c r="AUN145" s="29"/>
      <c r="AUO145" s="29"/>
      <c r="AUP145" s="29"/>
      <c r="AUQ145" s="29"/>
      <c r="AUR145" s="29"/>
      <c r="AUS145" s="29"/>
      <c r="AUT145" s="29"/>
      <c r="AUU145" s="29"/>
      <c r="AUV145" s="29"/>
      <c r="AUW145" s="29"/>
      <c r="AUX145" s="29"/>
      <c r="AUY145" s="29"/>
      <c r="AUZ145" s="29"/>
      <c r="AVA145" s="29"/>
      <c r="AVB145" s="29"/>
      <c r="AVC145" s="29"/>
      <c r="AVD145" s="29"/>
      <c r="AVE145" s="29"/>
      <c r="AVF145" s="29"/>
      <c r="AVG145" s="29"/>
      <c r="AVH145" s="29"/>
      <c r="AVI145" s="29"/>
      <c r="AVJ145" s="29"/>
      <c r="AVK145" s="29"/>
      <c r="AVL145" s="29"/>
      <c r="AVM145" s="29"/>
      <c r="AVN145" s="29"/>
      <c r="AVO145" s="29"/>
      <c r="AVP145" s="29"/>
      <c r="AVQ145" s="29"/>
      <c r="AVR145" s="29"/>
      <c r="AVS145" s="29"/>
      <c r="AVT145" s="29"/>
      <c r="AVU145" s="29"/>
      <c r="AVV145" s="29"/>
      <c r="AVW145" s="29"/>
      <c r="AVX145" s="29"/>
      <c r="AVY145" s="29"/>
      <c r="AVZ145" s="29"/>
      <c r="AWA145" s="29"/>
      <c r="AWB145" s="29"/>
      <c r="AWC145" s="29"/>
      <c r="AWD145" s="29"/>
      <c r="AWE145" s="29"/>
      <c r="AWF145" s="29"/>
      <c r="AWG145" s="29"/>
      <c r="AWH145" s="29"/>
      <c r="AWI145" s="29"/>
      <c r="AWJ145" s="29"/>
      <c r="AWK145" s="29"/>
      <c r="AWL145" s="29"/>
      <c r="AWM145" s="29"/>
      <c r="AWN145" s="29"/>
      <c r="AWO145" s="29"/>
      <c r="AWP145" s="29"/>
      <c r="AWQ145" s="29"/>
      <c r="AWR145" s="29"/>
      <c r="AWS145" s="29"/>
      <c r="AWT145" s="29"/>
      <c r="AWU145" s="29"/>
      <c r="AWV145" s="29"/>
      <c r="AWW145" s="29"/>
      <c r="AWX145" s="29"/>
      <c r="AWY145" s="29"/>
      <c r="AWZ145" s="29"/>
      <c r="AXA145" s="29"/>
      <c r="AXB145" s="29"/>
      <c r="AXC145" s="29"/>
      <c r="AXD145" s="29"/>
      <c r="AXE145" s="29"/>
      <c r="AXF145" s="29"/>
      <c r="AXG145" s="29"/>
      <c r="AXH145" s="29"/>
      <c r="AXI145" s="29"/>
      <c r="AXJ145" s="29"/>
      <c r="AXK145" s="29"/>
      <c r="AXL145" s="29"/>
      <c r="AXM145" s="29"/>
      <c r="AXN145" s="29"/>
      <c r="AXO145" s="29"/>
      <c r="AXP145" s="29"/>
      <c r="AXQ145" s="29"/>
      <c r="AXR145" s="29"/>
      <c r="AXS145" s="29"/>
      <c r="AXT145" s="29"/>
      <c r="AXU145" s="29"/>
      <c r="AXV145" s="29"/>
      <c r="AXW145" s="29"/>
      <c r="AXX145" s="29"/>
      <c r="AXY145" s="29"/>
      <c r="AXZ145" s="29"/>
      <c r="AYA145" s="29"/>
      <c r="AYB145" s="29"/>
      <c r="AYC145" s="29"/>
      <c r="AYD145" s="29"/>
      <c r="AYE145" s="29"/>
      <c r="AYF145" s="29"/>
      <c r="AYG145" s="29"/>
      <c r="AYH145" s="29"/>
      <c r="AYI145" s="29"/>
      <c r="AYJ145" s="29"/>
      <c r="AYK145" s="29"/>
      <c r="AYL145" s="29"/>
      <c r="AYM145" s="29"/>
      <c r="AYN145" s="29"/>
      <c r="AYO145" s="29"/>
      <c r="AYP145" s="29"/>
      <c r="AYQ145" s="29"/>
      <c r="AYR145" s="29"/>
      <c r="AYS145" s="29"/>
      <c r="AYT145" s="29"/>
      <c r="AYU145" s="29"/>
      <c r="AYV145" s="29"/>
      <c r="AYW145" s="29"/>
      <c r="AYX145" s="29"/>
      <c r="AYY145" s="29"/>
      <c r="AYZ145" s="29"/>
      <c r="AZA145" s="29"/>
      <c r="AZB145" s="29"/>
      <c r="AZC145" s="29"/>
      <c r="AZD145" s="29"/>
      <c r="AZE145" s="29"/>
      <c r="AZF145" s="29"/>
      <c r="AZG145" s="29"/>
      <c r="AZH145" s="29"/>
      <c r="AZI145" s="29"/>
      <c r="AZJ145" s="29"/>
      <c r="AZK145" s="29"/>
      <c r="AZL145" s="29"/>
      <c r="AZM145" s="29"/>
      <c r="AZN145" s="29"/>
      <c r="AZO145" s="29"/>
      <c r="AZP145" s="29"/>
      <c r="AZQ145" s="29"/>
      <c r="AZR145" s="29"/>
      <c r="AZS145" s="29"/>
      <c r="AZT145" s="29"/>
      <c r="AZU145" s="29"/>
      <c r="AZV145" s="29"/>
      <c r="AZW145" s="29"/>
      <c r="AZX145" s="29"/>
      <c r="AZY145" s="29"/>
      <c r="AZZ145" s="29"/>
      <c r="BAA145" s="29"/>
      <c r="BAB145" s="29"/>
      <c r="BAC145" s="29"/>
      <c r="BAD145" s="29"/>
    </row>
    <row r="146" spans="1:1382" s="89" customFormat="1" ht="14" x14ac:dyDescent="0.2">
      <c r="A146" s="30">
        <v>460</v>
      </c>
      <c r="B146" s="44" t="s">
        <v>4070</v>
      </c>
      <c r="C146" s="40">
        <v>39174571</v>
      </c>
      <c r="D146" s="44">
        <v>3139455</v>
      </c>
      <c r="E146" s="31" t="s">
        <v>2614</v>
      </c>
      <c r="F146" s="30" t="s">
        <v>2615</v>
      </c>
      <c r="G146" s="94">
        <v>33335</v>
      </c>
      <c r="H146" s="40" t="s">
        <v>562</v>
      </c>
      <c r="I146" s="40" t="s">
        <v>564</v>
      </c>
      <c r="J146" s="42">
        <v>24</v>
      </c>
      <c r="K146" s="42">
        <v>16</v>
      </c>
      <c r="L146" s="42">
        <f t="shared" si="9"/>
        <v>8</v>
      </c>
      <c r="M146" s="30" t="s">
        <v>594</v>
      </c>
      <c r="N146" s="56" t="s">
        <v>807</v>
      </c>
      <c r="O146" s="92">
        <v>2</v>
      </c>
      <c r="P146" s="92">
        <v>1</v>
      </c>
      <c r="Q146" s="30" t="s">
        <v>822</v>
      </c>
      <c r="R146" s="30" t="s">
        <v>913</v>
      </c>
      <c r="S146" s="32">
        <v>42310</v>
      </c>
      <c r="T146" s="32">
        <v>42318</v>
      </c>
      <c r="U146" s="42">
        <f t="shared" si="11"/>
        <v>8</v>
      </c>
      <c r="V146" s="32" t="s">
        <v>453</v>
      </c>
      <c r="W146" s="32" t="s">
        <v>563</v>
      </c>
      <c r="X146" s="30" t="s">
        <v>904</v>
      </c>
      <c r="Y146" s="30" t="s">
        <v>1671</v>
      </c>
      <c r="Z146" s="56" t="s">
        <v>804</v>
      </c>
      <c r="AA146" s="45">
        <v>42401</v>
      </c>
      <c r="AB146" s="80" t="s">
        <v>804</v>
      </c>
      <c r="AC146" s="32">
        <v>42745</v>
      </c>
      <c r="AD146" s="61">
        <f t="shared" si="10"/>
        <v>11.30958904109589</v>
      </c>
      <c r="AE146" s="32" t="s">
        <v>539</v>
      </c>
      <c r="AF146" s="42">
        <v>1</v>
      </c>
      <c r="AG146" s="32" t="s">
        <v>638</v>
      </c>
      <c r="AH146" s="42">
        <v>4</v>
      </c>
      <c r="AI146" s="32" t="s">
        <v>638</v>
      </c>
      <c r="AJ146" s="42">
        <v>4</v>
      </c>
      <c r="AK146" s="32"/>
      <c r="AL146" s="42"/>
      <c r="AM146" s="32"/>
      <c r="AN146" s="42"/>
      <c r="AO146" s="32"/>
      <c r="AP146" s="42"/>
      <c r="AQ146" s="42"/>
      <c r="AR146" s="42"/>
      <c r="AS146" s="42"/>
      <c r="AT146" s="42"/>
      <c r="AU146" s="42"/>
      <c r="AV146" s="42"/>
      <c r="AW146" s="42"/>
      <c r="AX146" s="42"/>
      <c r="AY146" s="49" t="s">
        <v>1332</v>
      </c>
      <c r="AZ146" s="32" t="s">
        <v>638</v>
      </c>
      <c r="BA146" s="42">
        <v>4</v>
      </c>
      <c r="BB146" s="92">
        <v>2</v>
      </c>
      <c r="BC146" s="30" t="s">
        <v>4086</v>
      </c>
      <c r="BD146" s="42">
        <v>1</v>
      </c>
      <c r="BE146" s="42" t="s">
        <v>453</v>
      </c>
      <c r="BF146" s="43" t="s">
        <v>807</v>
      </c>
      <c r="BG146" s="40" t="s">
        <v>453</v>
      </c>
      <c r="BH146" s="40" t="s">
        <v>3566</v>
      </c>
      <c r="BI146" s="40" t="s">
        <v>568</v>
      </c>
      <c r="BJ146" s="40" t="s">
        <v>453</v>
      </c>
      <c r="BK146" s="31" t="s">
        <v>3567</v>
      </c>
      <c r="BL146" s="31" t="s">
        <v>3568</v>
      </c>
      <c r="BM146" s="30">
        <v>88</v>
      </c>
      <c r="BN146" s="30">
        <v>93</v>
      </c>
      <c r="BO146" s="30">
        <v>89</v>
      </c>
      <c r="BP146" s="30" t="s">
        <v>3569</v>
      </c>
      <c r="BQ146" s="30" t="s">
        <v>3570</v>
      </c>
      <c r="BR146" s="30" t="s">
        <v>453</v>
      </c>
      <c r="BS146" s="30" t="s">
        <v>872</v>
      </c>
      <c r="BT146" s="30" t="s">
        <v>3571</v>
      </c>
      <c r="BU146" s="30" t="s">
        <v>929</v>
      </c>
      <c r="BV146" s="30" t="s">
        <v>1630</v>
      </c>
      <c r="BW146" s="30" t="s">
        <v>453</v>
      </c>
      <c r="BX146" s="30" t="s">
        <v>453</v>
      </c>
      <c r="BY146" s="30" t="s">
        <v>453</v>
      </c>
      <c r="BZ146" s="30" t="s">
        <v>1737</v>
      </c>
      <c r="CA146" s="112"/>
      <c r="CC146" s="29"/>
      <c r="CD146" s="29"/>
      <c r="CE146" s="29"/>
      <c r="CF146" s="29"/>
      <c r="CG146" s="29"/>
      <c r="CH146" s="29"/>
      <c r="CI146" s="29"/>
      <c r="CJ146" s="29"/>
      <c r="CK146" s="29"/>
      <c r="CL146" s="29"/>
      <c r="CM146" s="29"/>
      <c r="CN146" s="29"/>
      <c r="CO146" s="29"/>
      <c r="CP146" s="29"/>
      <c r="CQ146" s="29"/>
      <c r="CR146" s="29"/>
      <c r="CS146" s="29"/>
      <c r="CT146" s="29"/>
      <c r="CU146" s="29"/>
      <c r="CV146" s="29"/>
      <c r="CW146" s="29"/>
      <c r="CX146" s="29"/>
      <c r="CY146" s="29"/>
      <c r="CZ146" s="29"/>
      <c r="DA146" s="29"/>
      <c r="DB146" s="29"/>
      <c r="DC146" s="29"/>
      <c r="DD146" s="29"/>
      <c r="DE146" s="29"/>
      <c r="DF146" s="29"/>
      <c r="DG146" s="29"/>
      <c r="DH146" s="29"/>
      <c r="DI146" s="29"/>
      <c r="DJ146" s="29"/>
      <c r="DK146" s="29"/>
      <c r="DL146" s="29"/>
      <c r="DM146" s="29"/>
      <c r="DN146" s="29"/>
      <c r="DO146" s="29"/>
      <c r="DP146" s="29"/>
      <c r="DQ146" s="29"/>
      <c r="DR146" s="29"/>
      <c r="DS146" s="29"/>
      <c r="DT146" s="29"/>
      <c r="DU146" s="29"/>
      <c r="DV146" s="29"/>
      <c r="DW146" s="29"/>
      <c r="DX146" s="29"/>
      <c r="DY146" s="29"/>
      <c r="DZ146" s="29"/>
      <c r="EA146" s="29"/>
      <c r="EB146" s="29"/>
      <c r="EC146" s="29"/>
      <c r="ED146" s="29"/>
      <c r="EE146" s="29"/>
      <c r="EF146" s="29"/>
      <c r="EG146" s="29"/>
      <c r="EH146" s="29"/>
      <c r="EI146" s="29"/>
      <c r="EJ146" s="29"/>
      <c r="EK146" s="29"/>
      <c r="EL146" s="29"/>
      <c r="EM146" s="29"/>
      <c r="EN146" s="29"/>
      <c r="EO146" s="29"/>
      <c r="EP146" s="29"/>
      <c r="EQ146" s="29"/>
      <c r="ER146" s="29"/>
      <c r="ES146" s="29"/>
      <c r="ET146" s="29"/>
      <c r="EU146" s="29"/>
      <c r="EV146" s="29"/>
      <c r="EW146" s="29"/>
      <c r="EX146" s="29"/>
      <c r="EY146" s="29"/>
      <c r="EZ146" s="29"/>
      <c r="FA146" s="29"/>
      <c r="FB146" s="29"/>
      <c r="FC146" s="29"/>
      <c r="FD146" s="29"/>
      <c r="FE146" s="29"/>
      <c r="FF146" s="29"/>
      <c r="FG146" s="29"/>
      <c r="FH146" s="29"/>
      <c r="FI146" s="29"/>
      <c r="FJ146" s="29"/>
      <c r="FK146" s="29"/>
      <c r="FL146" s="29"/>
      <c r="FM146" s="29"/>
      <c r="FN146" s="29"/>
      <c r="FO146" s="29"/>
      <c r="FP146" s="29"/>
      <c r="FQ146" s="29"/>
      <c r="FR146" s="29"/>
      <c r="FS146" s="29"/>
      <c r="FT146" s="29"/>
      <c r="FU146" s="29"/>
      <c r="FV146" s="29"/>
      <c r="FW146" s="29"/>
      <c r="FX146" s="29"/>
      <c r="FY146" s="29"/>
      <c r="FZ146" s="29"/>
      <c r="GA146" s="29"/>
      <c r="GB146" s="29"/>
      <c r="GC146" s="29"/>
      <c r="GD146" s="29"/>
      <c r="GE146" s="29"/>
      <c r="GF146" s="29"/>
      <c r="GG146" s="29"/>
      <c r="GH146" s="29"/>
      <c r="GI146" s="29"/>
      <c r="GJ146" s="29"/>
      <c r="GK146" s="29"/>
      <c r="GL146" s="29"/>
      <c r="GM146" s="29"/>
      <c r="GN146" s="29"/>
      <c r="GO146" s="29"/>
      <c r="GP146" s="29"/>
      <c r="GQ146" s="29"/>
      <c r="GR146" s="29"/>
      <c r="GS146" s="29"/>
      <c r="GT146" s="29"/>
      <c r="GU146" s="29"/>
      <c r="GV146" s="29"/>
      <c r="GW146" s="29"/>
      <c r="GX146" s="29"/>
      <c r="GY146" s="29"/>
      <c r="GZ146" s="29"/>
      <c r="HA146" s="29"/>
      <c r="HB146" s="29"/>
      <c r="HC146" s="29"/>
      <c r="HD146" s="29"/>
      <c r="HE146" s="29"/>
      <c r="HF146" s="29"/>
      <c r="HG146" s="29"/>
      <c r="HH146" s="29"/>
      <c r="HI146" s="29"/>
      <c r="HJ146" s="29"/>
      <c r="HK146" s="29"/>
      <c r="HL146" s="29"/>
      <c r="HM146" s="29"/>
      <c r="HN146" s="29"/>
      <c r="HO146" s="29"/>
      <c r="HP146" s="29"/>
      <c r="HQ146" s="29"/>
      <c r="HR146" s="29"/>
      <c r="HS146" s="29"/>
      <c r="HT146" s="29"/>
      <c r="HU146" s="29"/>
      <c r="HV146" s="29"/>
      <c r="HW146" s="29"/>
      <c r="HX146" s="29"/>
      <c r="HY146" s="29"/>
      <c r="HZ146" s="29"/>
      <c r="IA146" s="29"/>
      <c r="IB146" s="29"/>
      <c r="IC146" s="29"/>
      <c r="ID146" s="29"/>
      <c r="IE146" s="29"/>
      <c r="IF146" s="29"/>
      <c r="IG146" s="29"/>
      <c r="IH146" s="29"/>
      <c r="II146" s="29"/>
      <c r="IJ146" s="29"/>
      <c r="IK146" s="29"/>
      <c r="IL146" s="29"/>
      <c r="IM146" s="29"/>
      <c r="IN146" s="29"/>
      <c r="IO146" s="29"/>
      <c r="IP146" s="29"/>
      <c r="IQ146" s="29"/>
      <c r="IR146" s="29"/>
      <c r="IS146" s="29"/>
      <c r="IT146" s="29"/>
      <c r="IU146" s="29"/>
      <c r="IV146" s="29"/>
      <c r="IW146" s="29"/>
      <c r="IX146" s="29"/>
      <c r="IY146" s="29"/>
      <c r="IZ146" s="29"/>
      <c r="JA146" s="29"/>
      <c r="JB146" s="29"/>
      <c r="JC146" s="29"/>
      <c r="JD146" s="29"/>
      <c r="JE146" s="29"/>
      <c r="JF146" s="29"/>
      <c r="JG146" s="29"/>
      <c r="JH146" s="29"/>
      <c r="JI146" s="29"/>
      <c r="JJ146" s="29"/>
      <c r="JK146" s="29"/>
      <c r="JL146" s="29"/>
      <c r="JM146" s="29"/>
      <c r="JN146" s="29"/>
      <c r="JO146" s="29"/>
      <c r="JP146" s="29"/>
      <c r="JQ146" s="29"/>
      <c r="JR146" s="29"/>
      <c r="JS146" s="29"/>
      <c r="JT146" s="29"/>
      <c r="JU146" s="29"/>
      <c r="JV146" s="29"/>
      <c r="JW146" s="29"/>
      <c r="JX146" s="29"/>
      <c r="JY146" s="29"/>
      <c r="JZ146" s="29"/>
      <c r="KA146" s="29"/>
      <c r="KB146" s="29"/>
      <c r="KC146" s="29"/>
      <c r="KD146" s="29"/>
      <c r="KE146" s="29"/>
      <c r="KF146" s="29"/>
      <c r="KG146" s="29"/>
      <c r="KH146" s="29"/>
      <c r="KI146" s="29"/>
      <c r="KJ146" s="29"/>
      <c r="KK146" s="29"/>
      <c r="KL146" s="29"/>
      <c r="KM146" s="29"/>
      <c r="KN146" s="29"/>
      <c r="KO146" s="29"/>
      <c r="KP146" s="29"/>
      <c r="KQ146" s="29"/>
      <c r="KR146" s="29"/>
      <c r="KS146" s="29"/>
      <c r="KT146" s="29"/>
      <c r="KU146" s="29"/>
      <c r="KV146" s="29"/>
      <c r="KW146" s="29"/>
      <c r="KX146" s="29"/>
      <c r="KY146" s="29"/>
      <c r="KZ146" s="29"/>
      <c r="LA146" s="29"/>
      <c r="LB146" s="29"/>
      <c r="LC146" s="29"/>
      <c r="LD146" s="29"/>
      <c r="LE146" s="29"/>
      <c r="LF146" s="29"/>
      <c r="LG146" s="29"/>
      <c r="LH146" s="29"/>
      <c r="LI146" s="29"/>
      <c r="LJ146" s="29"/>
      <c r="LK146" s="29"/>
      <c r="LL146" s="29"/>
      <c r="LM146" s="29"/>
      <c r="LN146" s="29"/>
      <c r="LO146" s="29"/>
      <c r="LP146" s="29"/>
      <c r="LQ146" s="29"/>
      <c r="LR146" s="29"/>
      <c r="LS146" s="29"/>
      <c r="LT146" s="29"/>
      <c r="LU146" s="29"/>
      <c r="LV146" s="29"/>
      <c r="LW146" s="29"/>
      <c r="LX146" s="29"/>
      <c r="LY146" s="29"/>
      <c r="LZ146" s="29"/>
      <c r="MA146" s="29"/>
      <c r="MB146" s="29"/>
      <c r="MC146" s="29"/>
      <c r="MD146" s="29"/>
      <c r="ME146" s="29"/>
      <c r="MF146" s="29"/>
      <c r="MG146" s="29"/>
      <c r="MH146" s="29"/>
      <c r="MI146" s="29"/>
      <c r="MJ146" s="29"/>
      <c r="MK146" s="29"/>
      <c r="ML146" s="29"/>
      <c r="MM146" s="29"/>
      <c r="MN146" s="29"/>
      <c r="MO146" s="29"/>
      <c r="MP146" s="29"/>
      <c r="MQ146" s="29"/>
      <c r="MR146" s="29"/>
      <c r="MS146" s="29"/>
      <c r="MT146" s="29"/>
      <c r="MU146" s="29"/>
      <c r="MV146" s="29"/>
      <c r="MW146" s="29"/>
      <c r="MX146" s="29"/>
      <c r="MY146" s="29"/>
      <c r="MZ146" s="29"/>
      <c r="NA146" s="29"/>
      <c r="NB146" s="29"/>
      <c r="NC146" s="29"/>
      <c r="ND146" s="29"/>
      <c r="NE146" s="29"/>
      <c r="NF146" s="29"/>
      <c r="NG146" s="29"/>
      <c r="NH146" s="29"/>
      <c r="NI146" s="29"/>
      <c r="NJ146" s="29"/>
      <c r="NK146" s="29"/>
      <c r="NL146" s="29"/>
      <c r="NM146" s="29"/>
      <c r="NN146" s="29"/>
      <c r="NO146" s="29"/>
      <c r="NP146" s="29"/>
      <c r="NQ146" s="29"/>
      <c r="NR146" s="29"/>
      <c r="NS146" s="29"/>
      <c r="NT146" s="29"/>
      <c r="NU146" s="29"/>
      <c r="NV146" s="29"/>
      <c r="NW146" s="29"/>
      <c r="NX146" s="29"/>
      <c r="NY146" s="29"/>
      <c r="NZ146" s="29"/>
      <c r="OA146" s="29"/>
      <c r="OB146" s="29"/>
      <c r="OC146" s="29"/>
      <c r="OD146" s="29"/>
      <c r="OE146" s="29"/>
      <c r="OF146" s="29"/>
      <c r="OG146" s="29"/>
      <c r="OH146" s="29"/>
      <c r="OI146" s="29"/>
      <c r="OJ146" s="29"/>
      <c r="OK146" s="29"/>
      <c r="OL146" s="29"/>
      <c r="OM146" s="29"/>
      <c r="ON146" s="29"/>
      <c r="OO146" s="29"/>
      <c r="OP146" s="29"/>
      <c r="OQ146" s="29"/>
      <c r="OR146" s="29"/>
      <c r="OS146" s="29"/>
      <c r="OT146" s="29"/>
      <c r="OU146" s="29"/>
      <c r="OV146" s="29"/>
      <c r="OW146" s="29"/>
      <c r="OX146" s="29"/>
      <c r="OY146" s="29"/>
      <c r="OZ146" s="29"/>
      <c r="PA146" s="29"/>
      <c r="PB146" s="29"/>
      <c r="PC146" s="29"/>
      <c r="PD146" s="29"/>
      <c r="PE146" s="29"/>
      <c r="PF146" s="29"/>
      <c r="PG146" s="29"/>
      <c r="PH146" s="29"/>
      <c r="PI146" s="29"/>
      <c r="PJ146" s="29"/>
      <c r="PK146" s="29"/>
      <c r="PL146" s="29"/>
      <c r="PM146" s="29"/>
      <c r="PN146" s="29"/>
      <c r="PO146" s="29"/>
      <c r="PP146" s="29"/>
      <c r="PQ146" s="29"/>
      <c r="PR146" s="29"/>
      <c r="PS146" s="29"/>
      <c r="PT146" s="29"/>
      <c r="PU146" s="29"/>
      <c r="PV146" s="29"/>
      <c r="PW146" s="29"/>
      <c r="PX146" s="29"/>
      <c r="PY146" s="29"/>
      <c r="PZ146" s="29"/>
      <c r="QA146" s="29"/>
      <c r="QB146" s="29"/>
      <c r="QC146" s="29"/>
      <c r="QD146" s="29"/>
      <c r="QE146" s="29"/>
      <c r="QF146" s="29"/>
      <c r="QG146" s="29"/>
      <c r="QH146" s="29"/>
      <c r="QI146" s="29"/>
      <c r="QJ146" s="29"/>
      <c r="QK146" s="29"/>
      <c r="QL146" s="29"/>
      <c r="QM146" s="29"/>
      <c r="QN146" s="29"/>
      <c r="QO146" s="29"/>
      <c r="QP146" s="29"/>
      <c r="QQ146" s="29"/>
      <c r="QR146" s="29"/>
      <c r="QS146" s="29"/>
      <c r="QT146" s="29"/>
      <c r="QU146" s="29"/>
      <c r="QV146" s="29"/>
      <c r="QW146" s="29"/>
      <c r="QX146" s="29"/>
      <c r="QY146" s="29"/>
      <c r="QZ146" s="29"/>
      <c r="RA146" s="29"/>
      <c r="RB146" s="29"/>
      <c r="RC146" s="29"/>
      <c r="RD146" s="29"/>
      <c r="RE146" s="29"/>
      <c r="RF146" s="29"/>
      <c r="RG146" s="29"/>
      <c r="RH146" s="29"/>
      <c r="RI146" s="29"/>
      <c r="RJ146" s="29"/>
      <c r="RK146" s="29"/>
      <c r="RL146" s="29"/>
      <c r="RM146" s="29"/>
      <c r="RN146" s="29"/>
      <c r="RO146" s="29"/>
      <c r="RP146" s="29"/>
      <c r="RQ146" s="29"/>
      <c r="RR146" s="29"/>
      <c r="RS146" s="29"/>
      <c r="RT146" s="29"/>
      <c r="RU146" s="29"/>
      <c r="RV146" s="29"/>
      <c r="RW146" s="29"/>
      <c r="RX146" s="29"/>
      <c r="RY146" s="29"/>
      <c r="RZ146" s="29"/>
      <c r="SA146" s="29"/>
      <c r="SB146" s="29"/>
      <c r="SC146" s="29"/>
      <c r="SD146" s="29"/>
      <c r="SE146" s="29"/>
      <c r="SF146" s="29"/>
      <c r="SG146" s="29"/>
      <c r="SH146" s="29"/>
      <c r="SI146" s="29"/>
      <c r="SJ146" s="29"/>
      <c r="SK146" s="29"/>
      <c r="SL146" s="29"/>
      <c r="SM146" s="29"/>
      <c r="SN146" s="29"/>
      <c r="SO146" s="29"/>
      <c r="SP146" s="29"/>
      <c r="SQ146" s="29"/>
      <c r="SR146" s="29"/>
      <c r="SS146" s="29"/>
      <c r="ST146" s="29"/>
      <c r="SU146" s="29"/>
      <c r="SV146" s="29"/>
      <c r="SW146" s="29"/>
      <c r="SX146" s="29"/>
      <c r="SY146" s="29"/>
      <c r="SZ146" s="29"/>
      <c r="TA146" s="29"/>
      <c r="TB146" s="29"/>
      <c r="TC146" s="29"/>
      <c r="TD146" s="29"/>
      <c r="TE146" s="29"/>
      <c r="TF146" s="29"/>
      <c r="TG146" s="29"/>
      <c r="TH146" s="29"/>
      <c r="TI146" s="29"/>
      <c r="TJ146" s="29"/>
      <c r="TK146" s="29"/>
      <c r="TL146" s="29"/>
      <c r="TM146" s="29"/>
      <c r="TN146" s="29"/>
      <c r="TO146" s="29"/>
      <c r="TP146" s="29"/>
      <c r="TQ146" s="29"/>
      <c r="TR146" s="29"/>
      <c r="TS146" s="29"/>
      <c r="TT146" s="29"/>
      <c r="TU146" s="29"/>
      <c r="TV146" s="29"/>
      <c r="TW146" s="29"/>
      <c r="TX146" s="29"/>
      <c r="TY146" s="29"/>
      <c r="TZ146" s="29"/>
      <c r="UA146" s="29"/>
      <c r="UB146" s="29"/>
      <c r="UC146" s="29"/>
      <c r="UD146" s="29"/>
      <c r="UE146" s="29"/>
      <c r="UF146" s="29"/>
      <c r="UG146" s="29"/>
      <c r="UH146" s="29"/>
      <c r="UI146" s="29"/>
      <c r="UJ146" s="29"/>
      <c r="UK146" s="29"/>
      <c r="UL146" s="29"/>
      <c r="UM146" s="29"/>
      <c r="UN146" s="29"/>
      <c r="UO146" s="29"/>
      <c r="UP146" s="29"/>
      <c r="UQ146" s="29"/>
      <c r="UR146" s="29"/>
      <c r="US146" s="29"/>
      <c r="UT146" s="29"/>
      <c r="UU146" s="29"/>
      <c r="UV146" s="29"/>
      <c r="UW146" s="29"/>
      <c r="UX146" s="29"/>
      <c r="UY146" s="29"/>
      <c r="UZ146" s="29"/>
      <c r="VA146" s="29"/>
      <c r="VB146" s="29"/>
      <c r="VC146" s="29"/>
      <c r="VD146" s="29"/>
      <c r="VE146" s="29"/>
      <c r="VF146" s="29"/>
      <c r="VG146" s="29"/>
      <c r="VH146" s="29"/>
      <c r="VI146" s="29"/>
      <c r="VJ146" s="29"/>
      <c r="VK146" s="29"/>
      <c r="VL146" s="29"/>
      <c r="VM146" s="29"/>
      <c r="VN146" s="29"/>
      <c r="VO146" s="29"/>
      <c r="VP146" s="29"/>
      <c r="VQ146" s="29"/>
      <c r="VR146" s="29"/>
      <c r="VS146" s="29"/>
      <c r="VT146" s="29"/>
      <c r="VU146" s="29"/>
      <c r="VV146" s="29"/>
      <c r="VW146" s="29"/>
      <c r="VX146" s="29"/>
      <c r="VY146" s="29"/>
      <c r="VZ146" s="29"/>
      <c r="WA146" s="29"/>
      <c r="WB146" s="29"/>
      <c r="WC146" s="29"/>
      <c r="WD146" s="29"/>
      <c r="WE146" s="29"/>
      <c r="WF146" s="29"/>
      <c r="WG146" s="29"/>
      <c r="WH146" s="29"/>
      <c r="WI146" s="29"/>
      <c r="WJ146" s="29"/>
      <c r="WK146" s="29"/>
      <c r="WL146" s="29"/>
      <c r="WM146" s="29"/>
      <c r="WN146" s="29"/>
      <c r="WO146" s="29"/>
      <c r="WP146" s="29"/>
      <c r="WQ146" s="29"/>
      <c r="WR146" s="29"/>
      <c r="WS146" s="29"/>
      <c r="WT146" s="29"/>
      <c r="WU146" s="29"/>
      <c r="WV146" s="29"/>
      <c r="WW146" s="29"/>
      <c r="WX146" s="29"/>
      <c r="WY146" s="29"/>
      <c r="WZ146" s="29"/>
      <c r="XA146" s="29"/>
      <c r="XB146" s="29"/>
      <c r="XC146" s="29"/>
      <c r="XD146" s="29"/>
      <c r="XE146" s="29"/>
      <c r="XF146" s="29"/>
      <c r="XG146" s="29"/>
      <c r="XH146" s="29"/>
      <c r="XI146" s="29"/>
      <c r="XJ146" s="29"/>
      <c r="XK146" s="29"/>
      <c r="XL146" s="29"/>
      <c r="XM146" s="29"/>
      <c r="XN146" s="29"/>
      <c r="XO146" s="29"/>
      <c r="XP146" s="29"/>
      <c r="XQ146" s="29"/>
      <c r="XR146" s="29"/>
      <c r="XS146" s="29"/>
      <c r="XT146" s="29"/>
      <c r="XU146" s="29"/>
      <c r="XV146" s="29"/>
      <c r="XW146" s="29"/>
      <c r="XX146" s="29"/>
      <c r="XY146" s="29"/>
      <c r="XZ146" s="29"/>
      <c r="YA146" s="29"/>
      <c r="YB146" s="29"/>
      <c r="YC146" s="29"/>
      <c r="YD146" s="29"/>
      <c r="YE146" s="29"/>
      <c r="YF146" s="29"/>
      <c r="YG146" s="29"/>
      <c r="YH146" s="29"/>
      <c r="YI146" s="29"/>
      <c r="YJ146" s="29"/>
      <c r="YK146" s="29"/>
      <c r="YL146" s="29"/>
      <c r="YM146" s="29"/>
      <c r="YN146" s="29"/>
      <c r="YO146" s="29"/>
      <c r="YP146" s="29"/>
      <c r="YQ146" s="29"/>
      <c r="YR146" s="29"/>
      <c r="YS146" s="29"/>
      <c r="YT146" s="29"/>
      <c r="YU146" s="29"/>
      <c r="YV146" s="29"/>
      <c r="YW146" s="29"/>
      <c r="YX146" s="29"/>
      <c r="YY146" s="29"/>
      <c r="YZ146" s="29"/>
      <c r="ZA146" s="29"/>
      <c r="ZB146" s="29"/>
      <c r="ZC146" s="29"/>
      <c r="ZD146" s="29"/>
      <c r="ZE146" s="29"/>
      <c r="ZF146" s="29"/>
      <c r="ZG146" s="29"/>
      <c r="ZH146" s="29"/>
      <c r="ZI146" s="29"/>
      <c r="ZJ146" s="29"/>
      <c r="ZK146" s="29"/>
      <c r="ZL146" s="29"/>
      <c r="ZM146" s="29"/>
      <c r="ZN146" s="29"/>
      <c r="ZO146" s="29"/>
      <c r="ZP146" s="29"/>
      <c r="ZQ146" s="29"/>
      <c r="ZR146" s="29"/>
      <c r="ZS146" s="29"/>
      <c r="ZT146" s="29"/>
      <c r="ZU146" s="29"/>
      <c r="ZV146" s="29"/>
      <c r="ZW146" s="29"/>
      <c r="ZX146" s="29"/>
      <c r="ZY146" s="29"/>
      <c r="ZZ146" s="29"/>
      <c r="AAA146" s="29"/>
      <c r="AAB146" s="29"/>
      <c r="AAC146" s="29"/>
      <c r="AAD146" s="29"/>
      <c r="AAE146" s="29"/>
      <c r="AAF146" s="29"/>
      <c r="AAG146" s="29"/>
      <c r="AAH146" s="29"/>
      <c r="AAI146" s="29"/>
      <c r="AAJ146" s="29"/>
      <c r="AAK146" s="29"/>
      <c r="AAL146" s="29"/>
      <c r="AAM146" s="29"/>
      <c r="AAN146" s="29"/>
      <c r="AAO146" s="29"/>
      <c r="AAP146" s="29"/>
      <c r="AAQ146" s="29"/>
      <c r="AAR146" s="29"/>
      <c r="AAS146" s="29"/>
      <c r="AAT146" s="29"/>
      <c r="AAU146" s="29"/>
      <c r="AAV146" s="29"/>
      <c r="AAW146" s="29"/>
      <c r="AAX146" s="29"/>
      <c r="AAY146" s="29"/>
      <c r="AAZ146" s="29"/>
      <c r="ABA146" s="29"/>
      <c r="ABB146" s="29"/>
      <c r="ABC146" s="29"/>
      <c r="ABD146" s="29"/>
      <c r="ABE146" s="29"/>
      <c r="ABF146" s="29"/>
      <c r="ABG146" s="29"/>
      <c r="ABH146" s="29"/>
      <c r="ABI146" s="29"/>
      <c r="ABJ146" s="29"/>
      <c r="ABK146" s="29"/>
      <c r="ABL146" s="29"/>
      <c r="ABM146" s="29"/>
      <c r="ABN146" s="29"/>
      <c r="ABO146" s="29"/>
      <c r="ABP146" s="29"/>
      <c r="ABQ146" s="29"/>
      <c r="ABR146" s="29"/>
      <c r="ABS146" s="29"/>
      <c r="ABT146" s="29"/>
      <c r="ABU146" s="29"/>
      <c r="ABV146" s="29"/>
      <c r="ABW146" s="29"/>
      <c r="ABX146" s="29"/>
      <c r="ABY146" s="29"/>
      <c r="ABZ146" s="29"/>
      <c r="ACA146" s="29"/>
      <c r="ACB146" s="29"/>
      <c r="ACC146" s="29"/>
      <c r="ACD146" s="29"/>
      <c r="ACE146" s="29"/>
      <c r="ACF146" s="29"/>
      <c r="ACG146" s="29"/>
      <c r="ACH146" s="29"/>
      <c r="ACI146" s="29"/>
      <c r="ACJ146" s="29"/>
      <c r="ACK146" s="29"/>
      <c r="ACL146" s="29"/>
      <c r="ACM146" s="29"/>
      <c r="ACN146" s="29"/>
      <c r="ACO146" s="29"/>
      <c r="ACP146" s="29"/>
      <c r="ACQ146" s="29"/>
      <c r="ACR146" s="29"/>
      <c r="ACS146" s="29"/>
      <c r="ACT146" s="29"/>
      <c r="ACU146" s="29"/>
      <c r="ACV146" s="29"/>
      <c r="ACW146" s="29"/>
      <c r="ACX146" s="29"/>
      <c r="ACY146" s="29"/>
      <c r="ACZ146" s="29"/>
      <c r="ADA146" s="29"/>
      <c r="ADB146" s="29"/>
      <c r="ADC146" s="29"/>
      <c r="ADD146" s="29"/>
      <c r="ADE146" s="29"/>
      <c r="ADF146" s="29"/>
      <c r="ADG146" s="29"/>
      <c r="ADH146" s="29"/>
      <c r="ADI146" s="29"/>
      <c r="ADJ146" s="29"/>
      <c r="ADK146" s="29"/>
      <c r="ADL146" s="29"/>
      <c r="ADM146" s="29"/>
      <c r="ADN146" s="29"/>
      <c r="ADO146" s="29"/>
      <c r="ADP146" s="29"/>
      <c r="ADQ146" s="29"/>
      <c r="ADR146" s="29"/>
      <c r="ADS146" s="29"/>
      <c r="ADT146" s="29"/>
      <c r="ADU146" s="29"/>
      <c r="ADV146" s="29"/>
      <c r="ADW146" s="29"/>
      <c r="ADX146" s="29"/>
      <c r="ADY146" s="29"/>
      <c r="ADZ146" s="29"/>
      <c r="AEA146" s="29"/>
      <c r="AEB146" s="29"/>
      <c r="AEC146" s="29"/>
      <c r="AED146" s="29"/>
      <c r="AEE146" s="29"/>
      <c r="AEF146" s="29"/>
      <c r="AEG146" s="29"/>
      <c r="AEH146" s="29"/>
      <c r="AEI146" s="29"/>
      <c r="AEJ146" s="29"/>
      <c r="AEK146" s="29"/>
      <c r="AEL146" s="29"/>
      <c r="AEM146" s="29"/>
      <c r="AEN146" s="29"/>
      <c r="AEO146" s="29"/>
      <c r="AEP146" s="29"/>
      <c r="AEQ146" s="29"/>
      <c r="AER146" s="29"/>
      <c r="AES146" s="29"/>
      <c r="AET146" s="29"/>
      <c r="AEU146" s="29"/>
      <c r="AEV146" s="29"/>
      <c r="AEW146" s="29"/>
      <c r="AEX146" s="29"/>
      <c r="AEY146" s="29"/>
      <c r="AEZ146" s="29"/>
      <c r="AFA146" s="29"/>
      <c r="AFB146" s="29"/>
      <c r="AFC146" s="29"/>
      <c r="AFD146" s="29"/>
      <c r="AFE146" s="29"/>
      <c r="AFF146" s="29"/>
      <c r="AFG146" s="29"/>
      <c r="AFH146" s="29"/>
      <c r="AFI146" s="29"/>
      <c r="AFJ146" s="29"/>
      <c r="AFK146" s="29"/>
      <c r="AFL146" s="29"/>
      <c r="AFM146" s="29"/>
      <c r="AFN146" s="29"/>
      <c r="AFO146" s="29"/>
      <c r="AFP146" s="29"/>
      <c r="AFQ146" s="29"/>
      <c r="AFR146" s="29"/>
      <c r="AFS146" s="29"/>
      <c r="AFT146" s="29"/>
      <c r="AFU146" s="29"/>
      <c r="AFV146" s="29"/>
      <c r="AFW146" s="29"/>
      <c r="AFX146" s="29"/>
      <c r="AFY146" s="29"/>
      <c r="AFZ146" s="29"/>
      <c r="AGA146" s="29"/>
      <c r="AGB146" s="29"/>
      <c r="AGC146" s="29"/>
      <c r="AGD146" s="29"/>
      <c r="AGE146" s="29"/>
      <c r="AGF146" s="29"/>
      <c r="AGG146" s="29"/>
      <c r="AGH146" s="29"/>
      <c r="AGI146" s="29"/>
      <c r="AGJ146" s="29"/>
      <c r="AGK146" s="29"/>
      <c r="AGL146" s="29"/>
      <c r="AGM146" s="29"/>
      <c r="AGN146" s="29"/>
      <c r="AGO146" s="29"/>
      <c r="AGP146" s="29"/>
      <c r="AGQ146" s="29"/>
      <c r="AGR146" s="29"/>
      <c r="AGS146" s="29"/>
      <c r="AGT146" s="29"/>
      <c r="AGU146" s="29"/>
      <c r="AGV146" s="29"/>
      <c r="AGW146" s="29"/>
      <c r="AGX146" s="29"/>
      <c r="AGY146" s="29"/>
      <c r="AGZ146" s="29"/>
      <c r="AHA146" s="29"/>
      <c r="AHB146" s="29"/>
      <c r="AHC146" s="29"/>
      <c r="AHD146" s="29"/>
      <c r="AHE146" s="29"/>
      <c r="AHF146" s="29"/>
      <c r="AHG146" s="29"/>
      <c r="AHH146" s="29"/>
      <c r="AHI146" s="29"/>
      <c r="AHJ146" s="29"/>
      <c r="AHK146" s="29"/>
      <c r="AHL146" s="29"/>
      <c r="AHM146" s="29"/>
      <c r="AHN146" s="29"/>
      <c r="AHO146" s="29"/>
      <c r="AHP146" s="29"/>
      <c r="AHQ146" s="29"/>
      <c r="AHR146" s="29"/>
      <c r="AHS146" s="29"/>
      <c r="AHT146" s="29"/>
      <c r="AHU146" s="29"/>
      <c r="AHV146" s="29"/>
      <c r="AHW146" s="29"/>
      <c r="AHX146" s="29"/>
      <c r="AHY146" s="29"/>
      <c r="AHZ146" s="29"/>
      <c r="AIA146" s="29"/>
      <c r="AIB146" s="29"/>
      <c r="AIC146" s="29"/>
      <c r="AID146" s="29"/>
      <c r="AIE146" s="29"/>
      <c r="AIF146" s="29"/>
      <c r="AIG146" s="29"/>
      <c r="AIH146" s="29"/>
      <c r="AII146" s="29"/>
      <c r="AIJ146" s="29"/>
      <c r="AIK146" s="29"/>
      <c r="AIL146" s="29"/>
      <c r="AIM146" s="29"/>
      <c r="AIN146" s="29"/>
      <c r="AIO146" s="29"/>
      <c r="AIP146" s="29"/>
      <c r="AIQ146" s="29"/>
      <c r="AIR146" s="29"/>
      <c r="AIS146" s="29"/>
      <c r="AIT146" s="29"/>
      <c r="AIU146" s="29"/>
      <c r="AIV146" s="29"/>
      <c r="AIW146" s="29"/>
      <c r="AIX146" s="29"/>
      <c r="AIY146" s="29"/>
      <c r="AIZ146" s="29"/>
      <c r="AJA146" s="29"/>
      <c r="AJB146" s="29"/>
      <c r="AJC146" s="29"/>
      <c r="AJD146" s="29"/>
      <c r="AJE146" s="29"/>
      <c r="AJF146" s="29"/>
      <c r="AJG146" s="29"/>
      <c r="AJH146" s="29"/>
      <c r="AJI146" s="29"/>
      <c r="AJJ146" s="29"/>
      <c r="AJK146" s="29"/>
      <c r="AJL146" s="29"/>
      <c r="AJM146" s="29"/>
      <c r="AJN146" s="29"/>
      <c r="AJO146" s="29"/>
      <c r="AJP146" s="29"/>
      <c r="AJQ146" s="29"/>
      <c r="AJR146" s="29"/>
      <c r="AJS146" s="29"/>
      <c r="AJT146" s="29"/>
      <c r="AJU146" s="29"/>
      <c r="AJV146" s="29"/>
      <c r="AJW146" s="29"/>
      <c r="AJX146" s="29"/>
      <c r="AJY146" s="29"/>
      <c r="AJZ146" s="29"/>
      <c r="AKA146" s="29"/>
      <c r="AKB146" s="29"/>
      <c r="AKC146" s="29"/>
      <c r="AKD146" s="29"/>
      <c r="AKE146" s="29"/>
      <c r="AKF146" s="29"/>
      <c r="AKG146" s="29"/>
      <c r="AKH146" s="29"/>
      <c r="AKI146" s="29"/>
      <c r="AKJ146" s="29"/>
      <c r="AKK146" s="29"/>
      <c r="AKL146" s="29"/>
      <c r="AKM146" s="29"/>
      <c r="AKN146" s="29"/>
      <c r="AKO146" s="29"/>
      <c r="AKP146" s="29"/>
      <c r="AKQ146" s="29"/>
      <c r="AKR146" s="29"/>
      <c r="AKS146" s="29"/>
      <c r="AKT146" s="29"/>
      <c r="AKU146" s="29"/>
      <c r="AKV146" s="29"/>
      <c r="AKW146" s="29"/>
      <c r="AKX146" s="29"/>
      <c r="AKY146" s="29"/>
      <c r="AKZ146" s="29"/>
      <c r="ALA146" s="29"/>
      <c r="ALB146" s="29"/>
      <c r="ALC146" s="29"/>
      <c r="ALD146" s="29"/>
      <c r="ALE146" s="29"/>
      <c r="ALF146" s="29"/>
      <c r="ALG146" s="29"/>
      <c r="ALH146" s="29"/>
      <c r="ALI146" s="29"/>
      <c r="ALJ146" s="29"/>
      <c r="ALK146" s="29"/>
      <c r="ALL146" s="29"/>
      <c r="ALM146" s="29"/>
      <c r="ALN146" s="29"/>
      <c r="ALO146" s="29"/>
      <c r="ALP146" s="29"/>
      <c r="ALQ146" s="29"/>
      <c r="ALR146" s="29"/>
      <c r="ALS146" s="29"/>
      <c r="ALT146" s="29"/>
      <c r="ALU146" s="29"/>
      <c r="ALV146" s="29"/>
      <c r="ALW146" s="29"/>
      <c r="ALX146" s="29"/>
      <c r="ALY146" s="29"/>
      <c r="ALZ146" s="29"/>
      <c r="AMA146" s="29"/>
      <c r="AMB146" s="29"/>
      <c r="AMC146" s="29"/>
      <c r="AMD146" s="29"/>
      <c r="AME146" s="29"/>
      <c r="AMF146" s="29"/>
      <c r="AMG146" s="29"/>
      <c r="AMH146" s="29"/>
      <c r="AMI146" s="29"/>
      <c r="AMJ146" s="29"/>
      <c r="AMK146" s="29"/>
      <c r="AML146" s="29"/>
      <c r="AMM146" s="29"/>
      <c r="AMN146" s="29"/>
      <c r="AMO146" s="29"/>
      <c r="AMP146" s="29"/>
      <c r="AMQ146" s="29"/>
      <c r="AMR146" s="29"/>
      <c r="AMS146" s="29"/>
      <c r="AMT146" s="29"/>
      <c r="AMU146" s="29"/>
      <c r="AMV146" s="29"/>
      <c r="AMW146" s="29"/>
      <c r="AMX146" s="29"/>
      <c r="AMY146" s="29"/>
      <c r="AMZ146" s="29"/>
      <c r="ANA146" s="29"/>
      <c r="ANB146" s="29"/>
      <c r="ANC146" s="29"/>
      <c r="AND146" s="29"/>
      <c r="ANE146" s="29"/>
      <c r="ANF146" s="29"/>
      <c r="ANG146" s="29"/>
      <c r="ANH146" s="29"/>
      <c r="ANI146" s="29"/>
      <c r="ANJ146" s="29"/>
      <c r="ANK146" s="29"/>
      <c r="ANL146" s="29"/>
      <c r="ANM146" s="29"/>
      <c r="ANN146" s="29"/>
      <c r="ANO146" s="29"/>
      <c r="ANP146" s="29"/>
      <c r="ANQ146" s="29"/>
      <c r="ANR146" s="29"/>
      <c r="ANS146" s="29"/>
      <c r="ANT146" s="29"/>
      <c r="ANU146" s="29"/>
      <c r="ANV146" s="29"/>
      <c r="ANW146" s="29"/>
      <c r="ANX146" s="29"/>
      <c r="ANY146" s="29"/>
      <c r="ANZ146" s="29"/>
      <c r="AOA146" s="29"/>
      <c r="AOB146" s="29"/>
      <c r="AOC146" s="29"/>
      <c r="AOD146" s="29"/>
      <c r="AOE146" s="29"/>
      <c r="AOF146" s="29"/>
      <c r="AOG146" s="29"/>
      <c r="AOH146" s="29"/>
      <c r="AOI146" s="29"/>
      <c r="AOJ146" s="29"/>
      <c r="AOK146" s="29"/>
      <c r="AOL146" s="29"/>
      <c r="AOM146" s="29"/>
      <c r="AON146" s="29"/>
      <c r="AOO146" s="29"/>
      <c r="AOP146" s="29"/>
      <c r="AOQ146" s="29"/>
      <c r="AOR146" s="29"/>
      <c r="AOS146" s="29"/>
      <c r="AOT146" s="29"/>
      <c r="AOU146" s="29"/>
      <c r="AOV146" s="29"/>
      <c r="AOW146" s="29"/>
      <c r="AOX146" s="29"/>
      <c r="AOY146" s="29"/>
      <c r="AOZ146" s="29"/>
      <c r="APA146" s="29"/>
      <c r="APB146" s="29"/>
      <c r="APC146" s="29"/>
      <c r="APD146" s="29"/>
      <c r="APE146" s="29"/>
      <c r="APF146" s="29"/>
      <c r="APG146" s="29"/>
      <c r="APH146" s="29"/>
      <c r="API146" s="29"/>
      <c r="APJ146" s="29"/>
      <c r="APK146" s="29"/>
      <c r="APL146" s="29"/>
      <c r="APM146" s="29"/>
      <c r="APN146" s="29"/>
      <c r="APO146" s="29"/>
      <c r="APP146" s="29"/>
      <c r="APQ146" s="29"/>
      <c r="APR146" s="29"/>
      <c r="APS146" s="29"/>
      <c r="APT146" s="29"/>
      <c r="APU146" s="29"/>
      <c r="APV146" s="29"/>
      <c r="APW146" s="29"/>
      <c r="APX146" s="29"/>
      <c r="APY146" s="29"/>
      <c r="APZ146" s="29"/>
      <c r="AQA146" s="29"/>
      <c r="AQB146" s="29"/>
      <c r="AQC146" s="29"/>
      <c r="AQD146" s="29"/>
      <c r="AQE146" s="29"/>
      <c r="AQF146" s="29"/>
      <c r="AQG146" s="29"/>
      <c r="AQH146" s="29"/>
      <c r="AQI146" s="29"/>
      <c r="AQJ146" s="29"/>
      <c r="AQK146" s="29"/>
      <c r="AQL146" s="29"/>
      <c r="AQM146" s="29"/>
      <c r="AQN146" s="29"/>
      <c r="AQO146" s="29"/>
      <c r="AQP146" s="29"/>
      <c r="AQQ146" s="29"/>
      <c r="AQR146" s="29"/>
      <c r="AQS146" s="29"/>
      <c r="AQT146" s="29"/>
      <c r="AQU146" s="29"/>
      <c r="AQV146" s="29"/>
      <c r="AQW146" s="29"/>
      <c r="AQX146" s="29"/>
      <c r="AQY146" s="29"/>
      <c r="AQZ146" s="29"/>
      <c r="ARA146" s="29"/>
      <c r="ARB146" s="29"/>
      <c r="ARC146" s="29"/>
      <c r="ARD146" s="29"/>
      <c r="ARE146" s="29"/>
      <c r="ARF146" s="29"/>
      <c r="ARG146" s="29"/>
      <c r="ARH146" s="29"/>
      <c r="ARI146" s="29"/>
      <c r="ARJ146" s="29"/>
      <c r="ARK146" s="29"/>
      <c r="ARL146" s="29"/>
      <c r="ARM146" s="29"/>
      <c r="ARN146" s="29"/>
      <c r="ARO146" s="29"/>
      <c r="ARP146" s="29"/>
      <c r="ARQ146" s="29"/>
      <c r="ARR146" s="29"/>
      <c r="ARS146" s="29"/>
      <c r="ART146" s="29"/>
      <c r="ARU146" s="29"/>
      <c r="ARV146" s="29"/>
      <c r="ARW146" s="29"/>
      <c r="ARX146" s="29"/>
      <c r="ARY146" s="29"/>
      <c r="ARZ146" s="29"/>
      <c r="ASA146" s="29"/>
      <c r="ASB146" s="29"/>
      <c r="ASC146" s="29"/>
      <c r="ASD146" s="29"/>
      <c r="ASE146" s="29"/>
      <c r="ASF146" s="29"/>
      <c r="ASG146" s="29"/>
      <c r="ASH146" s="29"/>
      <c r="ASI146" s="29"/>
      <c r="ASJ146" s="29"/>
      <c r="ASK146" s="29"/>
      <c r="ASL146" s="29"/>
      <c r="ASM146" s="29"/>
      <c r="ASN146" s="29"/>
      <c r="ASO146" s="29"/>
      <c r="ASP146" s="29"/>
      <c r="ASQ146" s="29"/>
      <c r="ASR146" s="29"/>
      <c r="ASS146" s="29"/>
      <c r="AST146" s="29"/>
      <c r="ASU146" s="29"/>
      <c r="ASV146" s="29"/>
      <c r="ASW146" s="29"/>
      <c r="ASX146" s="29"/>
      <c r="ASY146" s="29"/>
      <c r="ASZ146" s="29"/>
      <c r="ATA146" s="29"/>
      <c r="ATB146" s="29"/>
      <c r="ATC146" s="29"/>
      <c r="ATD146" s="29"/>
      <c r="ATE146" s="29"/>
      <c r="ATF146" s="29"/>
      <c r="ATG146" s="29"/>
      <c r="ATH146" s="29"/>
      <c r="ATI146" s="29"/>
      <c r="ATJ146" s="29"/>
      <c r="ATK146" s="29"/>
      <c r="ATL146" s="29"/>
      <c r="ATM146" s="29"/>
      <c r="ATN146" s="29"/>
      <c r="ATO146" s="29"/>
      <c r="ATP146" s="29"/>
      <c r="ATQ146" s="29"/>
      <c r="ATR146" s="29"/>
      <c r="ATS146" s="29"/>
      <c r="ATT146" s="29"/>
      <c r="ATU146" s="29"/>
      <c r="ATV146" s="29"/>
      <c r="ATW146" s="29"/>
      <c r="ATX146" s="29"/>
      <c r="ATY146" s="29"/>
      <c r="ATZ146" s="29"/>
      <c r="AUA146" s="29"/>
      <c r="AUB146" s="29"/>
      <c r="AUC146" s="29"/>
      <c r="AUD146" s="29"/>
      <c r="AUE146" s="29"/>
      <c r="AUF146" s="29"/>
      <c r="AUG146" s="29"/>
      <c r="AUH146" s="29"/>
      <c r="AUI146" s="29"/>
      <c r="AUJ146" s="29"/>
      <c r="AUK146" s="29"/>
      <c r="AUL146" s="29"/>
      <c r="AUM146" s="29"/>
      <c r="AUN146" s="29"/>
      <c r="AUO146" s="29"/>
      <c r="AUP146" s="29"/>
      <c r="AUQ146" s="29"/>
      <c r="AUR146" s="29"/>
      <c r="AUS146" s="29"/>
      <c r="AUT146" s="29"/>
      <c r="AUU146" s="29"/>
      <c r="AUV146" s="29"/>
      <c r="AUW146" s="29"/>
      <c r="AUX146" s="29"/>
      <c r="AUY146" s="29"/>
      <c r="AUZ146" s="29"/>
      <c r="AVA146" s="29"/>
      <c r="AVB146" s="29"/>
      <c r="AVC146" s="29"/>
      <c r="AVD146" s="29"/>
      <c r="AVE146" s="29"/>
      <c r="AVF146" s="29"/>
      <c r="AVG146" s="29"/>
      <c r="AVH146" s="29"/>
      <c r="AVI146" s="29"/>
      <c r="AVJ146" s="29"/>
      <c r="AVK146" s="29"/>
      <c r="AVL146" s="29"/>
      <c r="AVM146" s="29"/>
      <c r="AVN146" s="29"/>
      <c r="AVO146" s="29"/>
      <c r="AVP146" s="29"/>
      <c r="AVQ146" s="29"/>
      <c r="AVR146" s="29"/>
      <c r="AVS146" s="29"/>
      <c r="AVT146" s="29"/>
      <c r="AVU146" s="29"/>
      <c r="AVV146" s="29"/>
      <c r="AVW146" s="29"/>
      <c r="AVX146" s="29"/>
      <c r="AVY146" s="29"/>
      <c r="AVZ146" s="29"/>
      <c r="AWA146" s="29"/>
      <c r="AWB146" s="29"/>
      <c r="AWC146" s="29"/>
      <c r="AWD146" s="29"/>
      <c r="AWE146" s="29"/>
      <c r="AWF146" s="29"/>
      <c r="AWG146" s="29"/>
      <c r="AWH146" s="29"/>
      <c r="AWI146" s="29"/>
      <c r="AWJ146" s="29"/>
      <c r="AWK146" s="29"/>
      <c r="AWL146" s="29"/>
      <c r="AWM146" s="29"/>
      <c r="AWN146" s="29"/>
      <c r="AWO146" s="29"/>
      <c r="AWP146" s="29"/>
      <c r="AWQ146" s="29"/>
      <c r="AWR146" s="29"/>
      <c r="AWS146" s="29"/>
      <c r="AWT146" s="29"/>
      <c r="AWU146" s="29"/>
      <c r="AWV146" s="29"/>
      <c r="AWW146" s="29"/>
      <c r="AWX146" s="29"/>
      <c r="AWY146" s="29"/>
      <c r="AWZ146" s="29"/>
      <c r="AXA146" s="29"/>
      <c r="AXB146" s="29"/>
      <c r="AXC146" s="29"/>
      <c r="AXD146" s="29"/>
      <c r="AXE146" s="29"/>
      <c r="AXF146" s="29"/>
      <c r="AXG146" s="29"/>
      <c r="AXH146" s="29"/>
      <c r="AXI146" s="29"/>
      <c r="AXJ146" s="29"/>
      <c r="AXK146" s="29"/>
      <c r="AXL146" s="29"/>
      <c r="AXM146" s="29"/>
      <c r="AXN146" s="29"/>
      <c r="AXO146" s="29"/>
      <c r="AXP146" s="29"/>
      <c r="AXQ146" s="29"/>
      <c r="AXR146" s="29"/>
      <c r="AXS146" s="29"/>
      <c r="AXT146" s="29"/>
      <c r="AXU146" s="29"/>
      <c r="AXV146" s="29"/>
      <c r="AXW146" s="29"/>
      <c r="AXX146" s="29"/>
      <c r="AXY146" s="29"/>
      <c r="AXZ146" s="29"/>
      <c r="AYA146" s="29"/>
      <c r="AYB146" s="29"/>
      <c r="AYC146" s="29"/>
      <c r="AYD146" s="29"/>
      <c r="AYE146" s="29"/>
      <c r="AYF146" s="29"/>
      <c r="AYG146" s="29"/>
      <c r="AYH146" s="29"/>
      <c r="AYI146" s="29"/>
      <c r="AYJ146" s="29"/>
      <c r="AYK146" s="29"/>
      <c r="AYL146" s="29"/>
      <c r="AYM146" s="29"/>
      <c r="AYN146" s="29"/>
      <c r="AYO146" s="29"/>
      <c r="AYP146" s="29"/>
      <c r="AYQ146" s="29"/>
      <c r="AYR146" s="29"/>
      <c r="AYS146" s="29"/>
      <c r="AYT146" s="29"/>
      <c r="AYU146" s="29"/>
      <c r="AYV146" s="29"/>
      <c r="AYW146" s="29"/>
      <c r="AYX146" s="29"/>
      <c r="AYY146" s="29"/>
      <c r="AYZ146" s="29"/>
      <c r="AZA146" s="29"/>
      <c r="AZB146" s="29"/>
      <c r="AZC146" s="29"/>
      <c r="AZD146" s="29"/>
      <c r="AZE146" s="29"/>
      <c r="AZF146" s="29"/>
      <c r="AZG146" s="29"/>
      <c r="AZH146" s="29"/>
      <c r="AZI146" s="29"/>
      <c r="AZJ146" s="29"/>
      <c r="AZK146" s="29"/>
      <c r="AZL146" s="29"/>
      <c r="AZM146" s="29"/>
      <c r="AZN146" s="29"/>
      <c r="AZO146" s="29"/>
      <c r="AZP146" s="29"/>
      <c r="AZQ146" s="29"/>
      <c r="AZR146" s="29"/>
      <c r="AZS146" s="29"/>
      <c r="AZT146" s="29"/>
      <c r="AZU146" s="29"/>
      <c r="AZV146" s="29"/>
      <c r="AZW146" s="29"/>
      <c r="AZX146" s="29"/>
      <c r="AZY146" s="29"/>
      <c r="AZZ146" s="29"/>
      <c r="BAA146" s="29"/>
      <c r="BAB146" s="29"/>
      <c r="BAC146" s="29"/>
      <c r="BAD146" s="29"/>
    </row>
    <row r="147" spans="1:1382" s="89" customFormat="1" ht="14" x14ac:dyDescent="0.2">
      <c r="A147" s="118"/>
      <c r="B147" s="44"/>
      <c r="C147" s="40">
        <v>46266890</v>
      </c>
      <c r="D147" s="44">
        <v>4353915</v>
      </c>
      <c r="E147" s="31" t="s">
        <v>4248</v>
      </c>
      <c r="F147" s="30" t="s">
        <v>4249</v>
      </c>
      <c r="G147" s="94">
        <v>18353</v>
      </c>
      <c r="H147" s="40" t="s">
        <v>562</v>
      </c>
      <c r="I147" s="40" t="s">
        <v>563</v>
      </c>
      <c r="J147" s="42">
        <v>66</v>
      </c>
      <c r="K147" s="42">
        <v>65</v>
      </c>
      <c r="L147" s="42">
        <f t="shared" si="9"/>
        <v>1</v>
      </c>
      <c r="M147" s="30" t="s">
        <v>1605</v>
      </c>
      <c r="N147" s="56" t="s">
        <v>807</v>
      </c>
      <c r="O147" s="30">
        <v>3</v>
      </c>
      <c r="P147" s="44">
        <v>2</v>
      </c>
      <c r="Q147" s="30" t="s">
        <v>4288</v>
      </c>
      <c r="R147" s="30" t="s">
        <v>453</v>
      </c>
      <c r="S147" s="32" t="s">
        <v>453</v>
      </c>
      <c r="T147" s="32" t="s">
        <v>453</v>
      </c>
      <c r="U147" s="42" t="s">
        <v>453</v>
      </c>
      <c r="V147" s="32" t="s">
        <v>453</v>
      </c>
      <c r="W147" s="32" t="s">
        <v>563</v>
      </c>
      <c r="X147" s="30" t="s">
        <v>904</v>
      </c>
      <c r="Y147" s="30" t="s">
        <v>1671</v>
      </c>
      <c r="Z147" s="56" t="s">
        <v>804</v>
      </c>
      <c r="AA147" s="45">
        <v>42863</v>
      </c>
      <c r="AB147" s="80" t="s">
        <v>807</v>
      </c>
      <c r="AC147" s="32">
        <v>42943</v>
      </c>
      <c r="AD147" s="61">
        <f t="shared" si="10"/>
        <v>2.6301369863013697</v>
      </c>
      <c r="AE147" s="32" t="s">
        <v>539</v>
      </c>
      <c r="AF147" s="42">
        <v>1</v>
      </c>
      <c r="AG147" s="32" t="s">
        <v>539</v>
      </c>
      <c r="AH147" s="42">
        <v>1</v>
      </c>
      <c r="AI147" s="32"/>
      <c r="AJ147" s="42"/>
      <c r="AK147" s="32"/>
      <c r="AL147" s="42"/>
      <c r="AM147" s="32"/>
      <c r="AN147" s="42"/>
      <c r="AO147" s="32"/>
      <c r="AP147" s="42"/>
      <c r="AQ147" s="42"/>
      <c r="AR147" s="42"/>
      <c r="AS147" s="42"/>
      <c r="AT147" s="42"/>
      <c r="AU147" s="42"/>
      <c r="AV147" s="42"/>
      <c r="AW147" s="42"/>
      <c r="AX147" s="42"/>
      <c r="AY147" s="49" t="s">
        <v>929</v>
      </c>
      <c r="AZ147" s="32" t="s">
        <v>539</v>
      </c>
      <c r="BA147" s="42">
        <v>1</v>
      </c>
      <c r="BB147" s="44">
        <v>2</v>
      </c>
      <c r="BC147" s="30" t="s">
        <v>3888</v>
      </c>
      <c r="BD147" s="42" t="s">
        <v>453</v>
      </c>
      <c r="BE147" s="42" t="s">
        <v>453</v>
      </c>
      <c r="BF147" s="43" t="s">
        <v>807</v>
      </c>
      <c r="BG147" s="40" t="s">
        <v>453</v>
      </c>
      <c r="BH147" s="40" t="s">
        <v>453</v>
      </c>
      <c r="BI147" s="40" t="s">
        <v>453</v>
      </c>
      <c r="BJ147" s="40" t="s">
        <v>453</v>
      </c>
      <c r="BK147" s="31" t="s">
        <v>453</v>
      </c>
      <c r="BL147" s="31" t="s">
        <v>4289</v>
      </c>
      <c r="BM147" s="30">
        <v>86</v>
      </c>
      <c r="BN147" s="30">
        <v>119</v>
      </c>
      <c r="BO147" s="30">
        <v>101</v>
      </c>
      <c r="BP147" s="30" t="s">
        <v>4290</v>
      </c>
      <c r="BQ147" s="30" t="s">
        <v>4291</v>
      </c>
      <c r="BR147" s="30" t="s">
        <v>453</v>
      </c>
      <c r="BS147" s="30" t="s">
        <v>872</v>
      </c>
      <c r="BT147" s="30" t="s">
        <v>453</v>
      </c>
      <c r="BU147" s="30" t="s">
        <v>929</v>
      </c>
      <c r="BV147" s="30" t="s">
        <v>4501</v>
      </c>
      <c r="BW147" s="30">
        <v>89</v>
      </c>
      <c r="BX147" s="30">
        <v>111</v>
      </c>
      <c r="BY147" s="30">
        <v>100</v>
      </c>
      <c r="BZ147" s="30" t="s">
        <v>1737</v>
      </c>
      <c r="CA147" s="112" t="s">
        <v>804</v>
      </c>
      <c r="CC147" s="29"/>
      <c r="CD147" s="29"/>
      <c r="CE147" s="29"/>
      <c r="CF147" s="29"/>
      <c r="CG147" s="29"/>
      <c r="CH147" s="29"/>
      <c r="CI147" s="29"/>
      <c r="CJ147" s="29"/>
      <c r="CK147" s="29"/>
      <c r="CL147" s="29"/>
      <c r="CM147" s="29"/>
      <c r="CN147" s="29"/>
      <c r="CO147" s="29"/>
      <c r="CP147" s="29"/>
      <c r="CQ147" s="29"/>
      <c r="CR147" s="29"/>
      <c r="CS147" s="29"/>
      <c r="CT147" s="29"/>
      <c r="CU147" s="29"/>
      <c r="CV147" s="29"/>
      <c r="CW147" s="29"/>
      <c r="CX147" s="29"/>
      <c r="CY147" s="29"/>
      <c r="CZ147" s="29"/>
      <c r="DA147" s="29"/>
      <c r="DB147" s="29"/>
      <c r="DC147" s="29"/>
      <c r="DD147" s="29"/>
      <c r="DE147" s="29"/>
      <c r="DF147" s="29"/>
      <c r="DG147" s="29"/>
      <c r="DH147" s="29"/>
      <c r="DI147" s="29"/>
      <c r="DJ147" s="29"/>
      <c r="DK147" s="29"/>
      <c r="DL147" s="29"/>
      <c r="DM147" s="29"/>
      <c r="DN147" s="29"/>
      <c r="DO147" s="29"/>
      <c r="DP147" s="29"/>
      <c r="DQ147" s="29"/>
      <c r="DR147" s="29"/>
      <c r="DS147" s="29"/>
      <c r="DT147" s="29"/>
      <c r="DU147" s="29"/>
      <c r="DV147" s="29"/>
      <c r="DW147" s="29"/>
      <c r="DX147" s="29"/>
      <c r="DY147" s="29"/>
      <c r="DZ147" s="29"/>
      <c r="EA147" s="29"/>
      <c r="EB147" s="29"/>
      <c r="EC147" s="29"/>
      <c r="ED147" s="29"/>
      <c r="EE147" s="29"/>
      <c r="EF147" s="29"/>
      <c r="EG147" s="29"/>
      <c r="EH147" s="29"/>
      <c r="EI147" s="29"/>
      <c r="EJ147" s="29"/>
      <c r="EK147" s="29"/>
      <c r="EL147" s="29"/>
      <c r="EM147" s="29"/>
      <c r="EN147" s="29"/>
      <c r="EO147" s="29"/>
      <c r="EP147" s="29"/>
      <c r="EQ147" s="29"/>
      <c r="ER147" s="29"/>
      <c r="ES147" s="29"/>
      <c r="ET147" s="29"/>
      <c r="EU147" s="29"/>
      <c r="EV147" s="29"/>
      <c r="EW147" s="29"/>
      <c r="EX147" s="29"/>
      <c r="EY147" s="29"/>
      <c r="EZ147" s="29"/>
      <c r="FA147" s="29"/>
      <c r="FB147" s="29"/>
      <c r="FC147" s="29"/>
      <c r="FD147" s="29"/>
      <c r="FE147" s="29"/>
      <c r="FF147" s="29"/>
      <c r="FG147" s="29"/>
      <c r="FH147" s="29"/>
      <c r="FI147" s="29"/>
      <c r="FJ147" s="29"/>
      <c r="FK147" s="29"/>
      <c r="FL147" s="29"/>
      <c r="FM147" s="29"/>
      <c r="FN147" s="29"/>
      <c r="FO147" s="29"/>
      <c r="FP147" s="29"/>
      <c r="FQ147" s="29"/>
      <c r="FR147" s="29"/>
      <c r="FS147" s="29"/>
      <c r="FT147" s="29"/>
      <c r="FU147" s="29"/>
      <c r="FV147" s="29"/>
      <c r="FW147" s="29"/>
      <c r="FX147" s="29"/>
      <c r="FY147" s="29"/>
      <c r="FZ147" s="29"/>
      <c r="GA147" s="29"/>
      <c r="GB147" s="29"/>
      <c r="GC147" s="29"/>
      <c r="GD147" s="29"/>
      <c r="GE147" s="29"/>
      <c r="GF147" s="29"/>
      <c r="GG147" s="29"/>
      <c r="GH147" s="29"/>
      <c r="GI147" s="29"/>
      <c r="GJ147" s="29"/>
      <c r="GK147" s="29"/>
      <c r="GL147" s="29"/>
      <c r="GM147" s="29"/>
      <c r="GN147" s="29"/>
      <c r="GO147" s="29"/>
      <c r="GP147" s="29"/>
      <c r="GQ147" s="29"/>
      <c r="GR147" s="29"/>
      <c r="GS147" s="29"/>
      <c r="GT147" s="29"/>
      <c r="GU147" s="29"/>
      <c r="GV147" s="29"/>
      <c r="GW147" s="29"/>
      <c r="GX147" s="29"/>
      <c r="GY147" s="29"/>
      <c r="GZ147" s="29"/>
      <c r="HA147" s="29"/>
      <c r="HB147" s="29"/>
      <c r="HC147" s="29"/>
      <c r="HD147" s="29"/>
      <c r="HE147" s="29"/>
      <c r="HF147" s="29"/>
      <c r="HG147" s="29"/>
      <c r="HH147" s="29"/>
      <c r="HI147" s="29"/>
      <c r="HJ147" s="29"/>
      <c r="HK147" s="29"/>
      <c r="HL147" s="29"/>
      <c r="HM147" s="29"/>
      <c r="HN147" s="29"/>
      <c r="HO147" s="29"/>
      <c r="HP147" s="29"/>
      <c r="HQ147" s="29"/>
      <c r="HR147" s="29"/>
      <c r="HS147" s="29"/>
      <c r="HT147" s="29"/>
      <c r="HU147" s="29"/>
      <c r="HV147" s="29"/>
      <c r="HW147" s="29"/>
      <c r="HX147" s="29"/>
      <c r="HY147" s="29"/>
      <c r="HZ147" s="29"/>
      <c r="IA147" s="29"/>
      <c r="IB147" s="29"/>
      <c r="IC147" s="29"/>
      <c r="ID147" s="29"/>
      <c r="IE147" s="29"/>
      <c r="IF147" s="29"/>
      <c r="IG147" s="29"/>
      <c r="IH147" s="29"/>
      <c r="II147" s="29"/>
      <c r="IJ147" s="29"/>
      <c r="IK147" s="29"/>
      <c r="IL147" s="29"/>
      <c r="IM147" s="29"/>
      <c r="IN147" s="29"/>
      <c r="IO147" s="29"/>
      <c r="IP147" s="29"/>
      <c r="IQ147" s="29"/>
      <c r="IR147" s="29"/>
      <c r="IS147" s="29"/>
      <c r="IT147" s="29"/>
      <c r="IU147" s="29"/>
      <c r="IV147" s="29"/>
      <c r="IW147" s="29"/>
      <c r="IX147" s="29"/>
      <c r="IY147" s="29"/>
      <c r="IZ147" s="29"/>
      <c r="JA147" s="29"/>
      <c r="JB147" s="29"/>
      <c r="JC147" s="29"/>
      <c r="JD147" s="29"/>
      <c r="JE147" s="29"/>
      <c r="JF147" s="29"/>
      <c r="JG147" s="29"/>
      <c r="JH147" s="29"/>
      <c r="JI147" s="29"/>
      <c r="JJ147" s="29"/>
      <c r="JK147" s="29"/>
      <c r="JL147" s="29"/>
      <c r="JM147" s="29"/>
      <c r="JN147" s="29"/>
      <c r="JO147" s="29"/>
      <c r="JP147" s="29"/>
      <c r="JQ147" s="29"/>
      <c r="JR147" s="29"/>
      <c r="JS147" s="29"/>
      <c r="JT147" s="29"/>
      <c r="JU147" s="29"/>
      <c r="JV147" s="29"/>
      <c r="JW147" s="29"/>
      <c r="JX147" s="29"/>
      <c r="JY147" s="29"/>
      <c r="JZ147" s="29"/>
      <c r="KA147" s="29"/>
      <c r="KB147" s="29"/>
      <c r="KC147" s="29"/>
      <c r="KD147" s="29"/>
      <c r="KE147" s="29"/>
      <c r="KF147" s="29"/>
      <c r="KG147" s="29"/>
      <c r="KH147" s="29"/>
      <c r="KI147" s="29"/>
      <c r="KJ147" s="29"/>
      <c r="KK147" s="29"/>
      <c r="KL147" s="29"/>
      <c r="KM147" s="29"/>
      <c r="KN147" s="29"/>
      <c r="KO147" s="29"/>
      <c r="KP147" s="29"/>
      <c r="KQ147" s="29"/>
      <c r="KR147" s="29"/>
      <c r="KS147" s="29"/>
      <c r="KT147" s="29"/>
      <c r="KU147" s="29"/>
      <c r="KV147" s="29"/>
      <c r="KW147" s="29"/>
      <c r="KX147" s="29"/>
      <c r="KY147" s="29"/>
      <c r="KZ147" s="29"/>
      <c r="LA147" s="29"/>
      <c r="LB147" s="29"/>
      <c r="LC147" s="29"/>
      <c r="LD147" s="29"/>
      <c r="LE147" s="29"/>
      <c r="LF147" s="29"/>
      <c r="LG147" s="29"/>
      <c r="LH147" s="29"/>
      <c r="LI147" s="29"/>
      <c r="LJ147" s="29"/>
      <c r="LK147" s="29"/>
      <c r="LL147" s="29"/>
      <c r="LM147" s="29"/>
      <c r="LN147" s="29"/>
      <c r="LO147" s="29"/>
      <c r="LP147" s="29"/>
      <c r="LQ147" s="29"/>
      <c r="LR147" s="29"/>
      <c r="LS147" s="29"/>
      <c r="LT147" s="29"/>
      <c r="LU147" s="29"/>
      <c r="LV147" s="29"/>
      <c r="LW147" s="29"/>
      <c r="LX147" s="29"/>
      <c r="LY147" s="29"/>
      <c r="LZ147" s="29"/>
      <c r="MA147" s="29"/>
      <c r="MB147" s="29"/>
      <c r="MC147" s="29"/>
      <c r="MD147" s="29"/>
      <c r="ME147" s="29"/>
      <c r="MF147" s="29"/>
      <c r="MG147" s="29"/>
      <c r="MH147" s="29"/>
      <c r="MI147" s="29"/>
      <c r="MJ147" s="29"/>
      <c r="MK147" s="29"/>
      <c r="ML147" s="29"/>
      <c r="MM147" s="29"/>
      <c r="MN147" s="29"/>
      <c r="MO147" s="29"/>
      <c r="MP147" s="29"/>
      <c r="MQ147" s="29"/>
      <c r="MR147" s="29"/>
      <c r="MS147" s="29"/>
      <c r="MT147" s="29"/>
      <c r="MU147" s="29"/>
      <c r="MV147" s="29"/>
      <c r="MW147" s="29"/>
      <c r="MX147" s="29"/>
      <c r="MY147" s="29"/>
      <c r="MZ147" s="29"/>
      <c r="NA147" s="29"/>
      <c r="NB147" s="29"/>
      <c r="NC147" s="29"/>
      <c r="ND147" s="29"/>
      <c r="NE147" s="29"/>
      <c r="NF147" s="29"/>
      <c r="NG147" s="29"/>
      <c r="NH147" s="29"/>
      <c r="NI147" s="29"/>
      <c r="NJ147" s="29"/>
      <c r="NK147" s="29"/>
      <c r="NL147" s="29"/>
      <c r="NM147" s="29"/>
      <c r="NN147" s="29"/>
      <c r="NO147" s="29"/>
      <c r="NP147" s="29"/>
      <c r="NQ147" s="29"/>
      <c r="NR147" s="29"/>
      <c r="NS147" s="29"/>
      <c r="NT147" s="29"/>
      <c r="NU147" s="29"/>
      <c r="NV147" s="29"/>
      <c r="NW147" s="29"/>
      <c r="NX147" s="29"/>
      <c r="NY147" s="29"/>
      <c r="NZ147" s="29"/>
      <c r="OA147" s="29"/>
      <c r="OB147" s="29"/>
      <c r="OC147" s="29"/>
      <c r="OD147" s="29"/>
      <c r="OE147" s="29"/>
      <c r="OF147" s="29"/>
      <c r="OG147" s="29"/>
      <c r="OH147" s="29"/>
      <c r="OI147" s="29"/>
      <c r="OJ147" s="29"/>
      <c r="OK147" s="29"/>
      <c r="OL147" s="29"/>
      <c r="OM147" s="29"/>
      <c r="ON147" s="29"/>
      <c r="OO147" s="29"/>
      <c r="OP147" s="29"/>
      <c r="OQ147" s="29"/>
      <c r="OR147" s="29"/>
      <c r="OS147" s="29"/>
      <c r="OT147" s="29"/>
      <c r="OU147" s="29"/>
      <c r="OV147" s="29"/>
      <c r="OW147" s="29"/>
      <c r="OX147" s="29"/>
      <c r="OY147" s="29"/>
      <c r="OZ147" s="29"/>
      <c r="PA147" s="29"/>
      <c r="PB147" s="29"/>
      <c r="PC147" s="29"/>
      <c r="PD147" s="29"/>
      <c r="PE147" s="29"/>
      <c r="PF147" s="29"/>
      <c r="PG147" s="29"/>
      <c r="PH147" s="29"/>
      <c r="PI147" s="29"/>
      <c r="PJ147" s="29"/>
      <c r="PK147" s="29"/>
      <c r="PL147" s="29"/>
      <c r="PM147" s="29"/>
      <c r="PN147" s="29"/>
      <c r="PO147" s="29"/>
      <c r="PP147" s="29"/>
      <c r="PQ147" s="29"/>
      <c r="PR147" s="29"/>
      <c r="PS147" s="29"/>
      <c r="PT147" s="29"/>
      <c r="PU147" s="29"/>
      <c r="PV147" s="29"/>
      <c r="PW147" s="29"/>
      <c r="PX147" s="29"/>
      <c r="PY147" s="29"/>
      <c r="PZ147" s="29"/>
      <c r="QA147" s="29"/>
      <c r="QB147" s="29"/>
      <c r="QC147" s="29"/>
      <c r="QD147" s="29"/>
      <c r="QE147" s="29"/>
      <c r="QF147" s="29"/>
      <c r="QG147" s="29"/>
      <c r="QH147" s="29"/>
      <c r="QI147" s="29"/>
      <c r="QJ147" s="29"/>
      <c r="QK147" s="29"/>
      <c r="QL147" s="29"/>
      <c r="QM147" s="29"/>
      <c r="QN147" s="29"/>
      <c r="QO147" s="29"/>
      <c r="QP147" s="29"/>
      <c r="QQ147" s="29"/>
      <c r="QR147" s="29"/>
      <c r="QS147" s="29"/>
      <c r="QT147" s="29"/>
      <c r="QU147" s="29"/>
      <c r="QV147" s="29"/>
      <c r="QW147" s="29"/>
      <c r="QX147" s="29"/>
      <c r="QY147" s="29"/>
      <c r="QZ147" s="29"/>
      <c r="RA147" s="29"/>
      <c r="RB147" s="29"/>
      <c r="RC147" s="29"/>
      <c r="RD147" s="29"/>
      <c r="RE147" s="29"/>
      <c r="RF147" s="29"/>
      <c r="RG147" s="29"/>
      <c r="RH147" s="29"/>
      <c r="RI147" s="29"/>
      <c r="RJ147" s="29"/>
      <c r="RK147" s="29"/>
      <c r="RL147" s="29"/>
      <c r="RM147" s="29"/>
      <c r="RN147" s="29"/>
      <c r="RO147" s="29"/>
      <c r="RP147" s="29"/>
      <c r="RQ147" s="29"/>
      <c r="RR147" s="29"/>
      <c r="RS147" s="29"/>
      <c r="RT147" s="29"/>
      <c r="RU147" s="29"/>
      <c r="RV147" s="29"/>
      <c r="RW147" s="29"/>
      <c r="RX147" s="29"/>
      <c r="RY147" s="29"/>
      <c r="RZ147" s="29"/>
      <c r="SA147" s="29"/>
      <c r="SB147" s="29"/>
      <c r="SC147" s="29"/>
      <c r="SD147" s="29"/>
      <c r="SE147" s="29"/>
      <c r="SF147" s="29"/>
      <c r="SG147" s="29"/>
      <c r="SH147" s="29"/>
      <c r="SI147" s="29"/>
      <c r="SJ147" s="29"/>
      <c r="SK147" s="29"/>
      <c r="SL147" s="29"/>
      <c r="SM147" s="29"/>
      <c r="SN147" s="29"/>
      <c r="SO147" s="29"/>
      <c r="SP147" s="29"/>
      <c r="SQ147" s="29"/>
      <c r="SR147" s="29"/>
      <c r="SS147" s="29"/>
      <c r="ST147" s="29"/>
      <c r="SU147" s="29"/>
      <c r="SV147" s="29"/>
      <c r="SW147" s="29"/>
      <c r="SX147" s="29"/>
      <c r="SY147" s="29"/>
      <c r="SZ147" s="29"/>
      <c r="TA147" s="29"/>
      <c r="TB147" s="29"/>
      <c r="TC147" s="29"/>
      <c r="TD147" s="29"/>
      <c r="TE147" s="29"/>
      <c r="TF147" s="29"/>
      <c r="TG147" s="29"/>
      <c r="TH147" s="29"/>
      <c r="TI147" s="29"/>
      <c r="TJ147" s="29"/>
      <c r="TK147" s="29"/>
      <c r="TL147" s="29"/>
      <c r="TM147" s="29"/>
      <c r="TN147" s="29"/>
      <c r="TO147" s="29"/>
      <c r="TP147" s="29"/>
      <c r="TQ147" s="29"/>
      <c r="TR147" s="29"/>
      <c r="TS147" s="29"/>
      <c r="TT147" s="29"/>
      <c r="TU147" s="29"/>
      <c r="TV147" s="29"/>
      <c r="TW147" s="29"/>
      <c r="TX147" s="29"/>
      <c r="TY147" s="29"/>
      <c r="TZ147" s="29"/>
      <c r="UA147" s="29"/>
      <c r="UB147" s="29"/>
      <c r="UC147" s="29"/>
      <c r="UD147" s="29"/>
      <c r="UE147" s="29"/>
      <c r="UF147" s="29"/>
      <c r="UG147" s="29"/>
      <c r="UH147" s="29"/>
      <c r="UI147" s="29"/>
      <c r="UJ147" s="29"/>
      <c r="UK147" s="29"/>
      <c r="UL147" s="29"/>
      <c r="UM147" s="29"/>
      <c r="UN147" s="29"/>
      <c r="UO147" s="29"/>
      <c r="UP147" s="29"/>
      <c r="UQ147" s="29"/>
      <c r="UR147" s="29"/>
      <c r="US147" s="29"/>
      <c r="UT147" s="29"/>
      <c r="UU147" s="29"/>
      <c r="UV147" s="29"/>
      <c r="UW147" s="29"/>
      <c r="UX147" s="29"/>
      <c r="UY147" s="29"/>
      <c r="UZ147" s="29"/>
      <c r="VA147" s="29"/>
      <c r="VB147" s="29"/>
      <c r="VC147" s="29"/>
      <c r="VD147" s="29"/>
      <c r="VE147" s="29"/>
      <c r="VF147" s="29"/>
      <c r="VG147" s="29"/>
      <c r="VH147" s="29"/>
      <c r="VI147" s="29"/>
      <c r="VJ147" s="29"/>
      <c r="VK147" s="29"/>
      <c r="VL147" s="29"/>
      <c r="VM147" s="29"/>
      <c r="VN147" s="29"/>
      <c r="VO147" s="29"/>
      <c r="VP147" s="29"/>
      <c r="VQ147" s="29"/>
      <c r="VR147" s="29"/>
      <c r="VS147" s="29"/>
      <c r="VT147" s="29"/>
      <c r="VU147" s="29"/>
      <c r="VV147" s="29"/>
      <c r="VW147" s="29"/>
      <c r="VX147" s="29"/>
      <c r="VY147" s="29"/>
      <c r="VZ147" s="29"/>
      <c r="WA147" s="29"/>
      <c r="WB147" s="29"/>
      <c r="WC147" s="29"/>
      <c r="WD147" s="29"/>
      <c r="WE147" s="29"/>
      <c r="WF147" s="29"/>
      <c r="WG147" s="29"/>
      <c r="WH147" s="29"/>
      <c r="WI147" s="29"/>
      <c r="WJ147" s="29"/>
      <c r="WK147" s="29"/>
      <c r="WL147" s="29"/>
      <c r="WM147" s="29"/>
      <c r="WN147" s="29"/>
      <c r="WO147" s="29"/>
      <c r="WP147" s="29"/>
      <c r="WQ147" s="29"/>
      <c r="WR147" s="29"/>
      <c r="WS147" s="29"/>
      <c r="WT147" s="29"/>
      <c r="WU147" s="29"/>
      <c r="WV147" s="29"/>
      <c r="WW147" s="29"/>
      <c r="WX147" s="29"/>
      <c r="WY147" s="29"/>
      <c r="WZ147" s="29"/>
      <c r="XA147" s="29"/>
      <c r="XB147" s="29"/>
      <c r="XC147" s="29"/>
      <c r="XD147" s="29"/>
      <c r="XE147" s="29"/>
      <c r="XF147" s="29"/>
      <c r="XG147" s="29"/>
      <c r="XH147" s="29"/>
      <c r="XI147" s="29"/>
      <c r="XJ147" s="29"/>
      <c r="XK147" s="29"/>
      <c r="XL147" s="29"/>
      <c r="XM147" s="29"/>
      <c r="XN147" s="29"/>
      <c r="XO147" s="29"/>
      <c r="XP147" s="29"/>
      <c r="XQ147" s="29"/>
      <c r="XR147" s="29"/>
      <c r="XS147" s="29"/>
      <c r="XT147" s="29"/>
      <c r="XU147" s="29"/>
      <c r="XV147" s="29"/>
      <c r="XW147" s="29"/>
      <c r="XX147" s="29"/>
      <c r="XY147" s="29"/>
      <c r="XZ147" s="29"/>
      <c r="YA147" s="29"/>
      <c r="YB147" s="29"/>
      <c r="YC147" s="29"/>
      <c r="YD147" s="29"/>
      <c r="YE147" s="29"/>
      <c r="YF147" s="29"/>
      <c r="YG147" s="29"/>
      <c r="YH147" s="29"/>
      <c r="YI147" s="29"/>
      <c r="YJ147" s="29"/>
      <c r="YK147" s="29"/>
      <c r="YL147" s="29"/>
      <c r="YM147" s="29"/>
      <c r="YN147" s="29"/>
      <c r="YO147" s="29"/>
      <c r="YP147" s="29"/>
      <c r="YQ147" s="29"/>
      <c r="YR147" s="29"/>
      <c r="YS147" s="29"/>
      <c r="YT147" s="29"/>
      <c r="YU147" s="29"/>
      <c r="YV147" s="29"/>
      <c r="YW147" s="29"/>
      <c r="YX147" s="29"/>
      <c r="YY147" s="29"/>
      <c r="YZ147" s="29"/>
      <c r="ZA147" s="29"/>
      <c r="ZB147" s="29"/>
      <c r="ZC147" s="29"/>
      <c r="ZD147" s="29"/>
      <c r="ZE147" s="29"/>
      <c r="ZF147" s="29"/>
      <c r="ZG147" s="29"/>
      <c r="ZH147" s="29"/>
      <c r="ZI147" s="29"/>
      <c r="ZJ147" s="29"/>
      <c r="ZK147" s="29"/>
      <c r="ZL147" s="29"/>
      <c r="ZM147" s="29"/>
      <c r="ZN147" s="29"/>
      <c r="ZO147" s="29"/>
      <c r="ZP147" s="29"/>
      <c r="ZQ147" s="29"/>
      <c r="ZR147" s="29"/>
      <c r="ZS147" s="29"/>
      <c r="ZT147" s="29"/>
      <c r="ZU147" s="29"/>
      <c r="ZV147" s="29"/>
      <c r="ZW147" s="29"/>
      <c r="ZX147" s="29"/>
      <c r="ZY147" s="29"/>
      <c r="ZZ147" s="29"/>
      <c r="AAA147" s="29"/>
      <c r="AAB147" s="29"/>
      <c r="AAC147" s="29"/>
      <c r="AAD147" s="29"/>
      <c r="AAE147" s="29"/>
      <c r="AAF147" s="29"/>
      <c r="AAG147" s="29"/>
      <c r="AAH147" s="29"/>
      <c r="AAI147" s="29"/>
      <c r="AAJ147" s="29"/>
      <c r="AAK147" s="29"/>
      <c r="AAL147" s="29"/>
      <c r="AAM147" s="29"/>
      <c r="AAN147" s="29"/>
      <c r="AAO147" s="29"/>
      <c r="AAP147" s="29"/>
      <c r="AAQ147" s="29"/>
      <c r="AAR147" s="29"/>
      <c r="AAS147" s="29"/>
      <c r="AAT147" s="29"/>
      <c r="AAU147" s="29"/>
      <c r="AAV147" s="29"/>
      <c r="AAW147" s="29"/>
      <c r="AAX147" s="29"/>
      <c r="AAY147" s="29"/>
      <c r="AAZ147" s="29"/>
      <c r="ABA147" s="29"/>
      <c r="ABB147" s="29"/>
      <c r="ABC147" s="29"/>
      <c r="ABD147" s="29"/>
      <c r="ABE147" s="29"/>
      <c r="ABF147" s="29"/>
      <c r="ABG147" s="29"/>
      <c r="ABH147" s="29"/>
      <c r="ABI147" s="29"/>
      <c r="ABJ147" s="29"/>
      <c r="ABK147" s="29"/>
      <c r="ABL147" s="29"/>
      <c r="ABM147" s="29"/>
      <c r="ABN147" s="29"/>
      <c r="ABO147" s="29"/>
      <c r="ABP147" s="29"/>
      <c r="ABQ147" s="29"/>
      <c r="ABR147" s="29"/>
      <c r="ABS147" s="29"/>
      <c r="ABT147" s="29"/>
      <c r="ABU147" s="29"/>
      <c r="ABV147" s="29"/>
      <c r="ABW147" s="29"/>
      <c r="ABX147" s="29"/>
      <c r="ABY147" s="29"/>
      <c r="ABZ147" s="29"/>
      <c r="ACA147" s="29"/>
      <c r="ACB147" s="29"/>
      <c r="ACC147" s="29"/>
      <c r="ACD147" s="29"/>
      <c r="ACE147" s="29"/>
      <c r="ACF147" s="29"/>
      <c r="ACG147" s="29"/>
      <c r="ACH147" s="29"/>
      <c r="ACI147" s="29"/>
      <c r="ACJ147" s="29"/>
      <c r="ACK147" s="29"/>
      <c r="ACL147" s="29"/>
      <c r="ACM147" s="29"/>
      <c r="ACN147" s="29"/>
      <c r="ACO147" s="29"/>
      <c r="ACP147" s="29"/>
      <c r="ACQ147" s="29"/>
      <c r="ACR147" s="29"/>
      <c r="ACS147" s="29"/>
      <c r="ACT147" s="29"/>
      <c r="ACU147" s="29"/>
      <c r="ACV147" s="29"/>
      <c r="ACW147" s="29"/>
      <c r="ACX147" s="29"/>
      <c r="ACY147" s="29"/>
      <c r="ACZ147" s="29"/>
      <c r="ADA147" s="29"/>
      <c r="ADB147" s="29"/>
      <c r="ADC147" s="29"/>
      <c r="ADD147" s="29"/>
      <c r="ADE147" s="29"/>
      <c r="ADF147" s="29"/>
      <c r="ADG147" s="29"/>
      <c r="ADH147" s="29"/>
      <c r="ADI147" s="29"/>
      <c r="ADJ147" s="29"/>
      <c r="ADK147" s="29"/>
      <c r="ADL147" s="29"/>
      <c r="ADM147" s="29"/>
      <c r="ADN147" s="29"/>
      <c r="ADO147" s="29"/>
      <c r="ADP147" s="29"/>
      <c r="ADQ147" s="29"/>
      <c r="ADR147" s="29"/>
      <c r="ADS147" s="29"/>
      <c r="ADT147" s="29"/>
      <c r="ADU147" s="29"/>
      <c r="ADV147" s="29"/>
      <c r="ADW147" s="29"/>
      <c r="ADX147" s="29"/>
      <c r="ADY147" s="29"/>
      <c r="ADZ147" s="29"/>
      <c r="AEA147" s="29"/>
      <c r="AEB147" s="29"/>
      <c r="AEC147" s="29"/>
      <c r="AED147" s="29"/>
      <c r="AEE147" s="29"/>
      <c r="AEF147" s="29"/>
      <c r="AEG147" s="29"/>
      <c r="AEH147" s="29"/>
      <c r="AEI147" s="29"/>
      <c r="AEJ147" s="29"/>
      <c r="AEK147" s="29"/>
      <c r="AEL147" s="29"/>
      <c r="AEM147" s="29"/>
      <c r="AEN147" s="29"/>
      <c r="AEO147" s="29"/>
      <c r="AEP147" s="29"/>
      <c r="AEQ147" s="29"/>
      <c r="AER147" s="29"/>
      <c r="AES147" s="29"/>
      <c r="AET147" s="29"/>
      <c r="AEU147" s="29"/>
      <c r="AEV147" s="29"/>
      <c r="AEW147" s="29"/>
      <c r="AEX147" s="29"/>
      <c r="AEY147" s="29"/>
      <c r="AEZ147" s="29"/>
      <c r="AFA147" s="29"/>
      <c r="AFB147" s="29"/>
      <c r="AFC147" s="29"/>
      <c r="AFD147" s="29"/>
      <c r="AFE147" s="29"/>
      <c r="AFF147" s="29"/>
      <c r="AFG147" s="29"/>
      <c r="AFH147" s="29"/>
      <c r="AFI147" s="29"/>
      <c r="AFJ147" s="29"/>
      <c r="AFK147" s="29"/>
      <c r="AFL147" s="29"/>
      <c r="AFM147" s="29"/>
      <c r="AFN147" s="29"/>
      <c r="AFO147" s="29"/>
      <c r="AFP147" s="29"/>
      <c r="AFQ147" s="29"/>
      <c r="AFR147" s="29"/>
      <c r="AFS147" s="29"/>
      <c r="AFT147" s="29"/>
      <c r="AFU147" s="29"/>
      <c r="AFV147" s="29"/>
      <c r="AFW147" s="29"/>
      <c r="AFX147" s="29"/>
      <c r="AFY147" s="29"/>
      <c r="AFZ147" s="29"/>
      <c r="AGA147" s="29"/>
      <c r="AGB147" s="29"/>
      <c r="AGC147" s="29"/>
      <c r="AGD147" s="29"/>
      <c r="AGE147" s="29"/>
      <c r="AGF147" s="29"/>
      <c r="AGG147" s="29"/>
      <c r="AGH147" s="29"/>
      <c r="AGI147" s="29"/>
      <c r="AGJ147" s="29"/>
      <c r="AGK147" s="29"/>
      <c r="AGL147" s="29"/>
      <c r="AGM147" s="29"/>
      <c r="AGN147" s="29"/>
      <c r="AGO147" s="29"/>
      <c r="AGP147" s="29"/>
      <c r="AGQ147" s="29"/>
      <c r="AGR147" s="29"/>
      <c r="AGS147" s="29"/>
      <c r="AGT147" s="29"/>
      <c r="AGU147" s="29"/>
      <c r="AGV147" s="29"/>
      <c r="AGW147" s="29"/>
      <c r="AGX147" s="29"/>
      <c r="AGY147" s="29"/>
      <c r="AGZ147" s="29"/>
      <c r="AHA147" s="29"/>
      <c r="AHB147" s="29"/>
      <c r="AHC147" s="29"/>
      <c r="AHD147" s="29"/>
      <c r="AHE147" s="29"/>
      <c r="AHF147" s="29"/>
      <c r="AHG147" s="29"/>
      <c r="AHH147" s="29"/>
      <c r="AHI147" s="29"/>
      <c r="AHJ147" s="29"/>
      <c r="AHK147" s="29"/>
      <c r="AHL147" s="29"/>
      <c r="AHM147" s="29"/>
      <c r="AHN147" s="29"/>
      <c r="AHO147" s="29"/>
      <c r="AHP147" s="29"/>
      <c r="AHQ147" s="29"/>
      <c r="AHR147" s="29"/>
      <c r="AHS147" s="29"/>
      <c r="AHT147" s="29"/>
      <c r="AHU147" s="29"/>
      <c r="AHV147" s="29"/>
      <c r="AHW147" s="29"/>
      <c r="AHX147" s="29"/>
      <c r="AHY147" s="29"/>
      <c r="AHZ147" s="29"/>
      <c r="AIA147" s="29"/>
      <c r="AIB147" s="29"/>
      <c r="AIC147" s="29"/>
      <c r="AID147" s="29"/>
      <c r="AIE147" s="29"/>
      <c r="AIF147" s="29"/>
      <c r="AIG147" s="29"/>
      <c r="AIH147" s="29"/>
      <c r="AII147" s="29"/>
      <c r="AIJ147" s="29"/>
      <c r="AIK147" s="29"/>
      <c r="AIL147" s="29"/>
      <c r="AIM147" s="29"/>
      <c r="AIN147" s="29"/>
      <c r="AIO147" s="29"/>
      <c r="AIP147" s="29"/>
      <c r="AIQ147" s="29"/>
      <c r="AIR147" s="29"/>
      <c r="AIS147" s="29"/>
      <c r="AIT147" s="29"/>
      <c r="AIU147" s="29"/>
      <c r="AIV147" s="29"/>
      <c r="AIW147" s="29"/>
      <c r="AIX147" s="29"/>
      <c r="AIY147" s="29"/>
      <c r="AIZ147" s="29"/>
      <c r="AJA147" s="29"/>
      <c r="AJB147" s="29"/>
      <c r="AJC147" s="29"/>
      <c r="AJD147" s="29"/>
      <c r="AJE147" s="29"/>
      <c r="AJF147" s="29"/>
      <c r="AJG147" s="29"/>
      <c r="AJH147" s="29"/>
      <c r="AJI147" s="29"/>
      <c r="AJJ147" s="29"/>
      <c r="AJK147" s="29"/>
      <c r="AJL147" s="29"/>
      <c r="AJM147" s="29"/>
      <c r="AJN147" s="29"/>
      <c r="AJO147" s="29"/>
      <c r="AJP147" s="29"/>
      <c r="AJQ147" s="29"/>
      <c r="AJR147" s="29"/>
      <c r="AJS147" s="29"/>
      <c r="AJT147" s="29"/>
      <c r="AJU147" s="29"/>
      <c r="AJV147" s="29"/>
      <c r="AJW147" s="29"/>
      <c r="AJX147" s="29"/>
      <c r="AJY147" s="29"/>
      <c r="AJZ147" s="29"/>
      <c r="AKA147" s="29"/>
      <c r="AKB147" s="29"/>
      <c r="AKC147" s="29"/>
      <c r="AKD147" s="29"/>
      <c r="AKE147" s="29"/>
      <c r="AKF147" s="29"/>
      <c r="AKG147" s="29"/>
      <c r="AKH147" s="29"/>
      <c r="AKI147" s="29"/>
      <c r="AKJ147" s="29"/>
      <c r="AKK147" s="29"/>
      <c r="AKL147" s="29"/>
      <c r="AKM147" s="29"/>
      <c r="AKN147" s="29"/>
      <c r="AKO147" s="29"/>
      <c r="AKP147" s="29"/>
      <c r="AKQ147" s="29"/>
      <c r="AKR147" s="29"/>
      <c r="AKS147" s="29"/>
      <c r="AKT147" s="29"/>
      <c r="AKU147" s="29"/>
      <c r="AKV147" s="29"/>
      <c r="AKW147" s="29"/>
      <c r="AKX147" s="29"/>
      <c r="AKY147" s="29"/>
      <c r="AKZ147" s="29"/>
      <c r="ALA147" s="29"/>
      <c r="ALB147" s="29"/>
      <c r="ALC147" s="29"/>
      <c r="ALD147" s="29"/>
      <c r="ALE147" s="29"/>
      <c r="ALF147" s="29"/>
      <c r="ALG147" s="29"/>
      <c r="ALH147" s="29"/>
      <c r="ALI147" s="29"/>
      <c r="ALJ147" s="29"/>
      <c r="ALK147" s="29"/>
      <c r="ALL147" s="29"/>
      <c r="ALM147" s="29"/>
      <c r="ALN147" s="29"/>
      <c r="ALO147" s="29"/>
      <c r="ALP147" s="29"/>
      <c r="ALQ147" s="29"/>
      <c r="ALR147" s="29"/>
      <c r="ALS147" s="29"/>
      <c r="ALT147" s="29"/>
      <c r="ALU147" s="29"/>
      <c r="ALV147" s="29"/>
      <c r="ALW147" s="29"/>
      <c r="ALX147" s="29"/>
      <c r="ALY147" s="29"/>
      <c r="ALZ147" s="29"/>
      <c r="AMA147" s="29"/>
      <c r="AMB147" s="29"/>
      <c r="AMC147" s="29"/>
      <c r="AMD147" s="29"/>
      <c r="AME147" s="29"/>
      <c r="AMF147" s="29"/>
      <c r="AMG147" s="29"/>
      <c r="AMH147" s="29"/>
      <c r="AMI147" s="29"/>
      <c r="AMJ147" s="29"/>
      <c r="AMK147" s="29"/>
      <c r="AML147" s="29"/>
      <c r="AMM147" s="29"/>
      <c r="AMN147" s="29"/>
      <c r="AMO147" s="29"/>
      <c r="AMP147" s="29"/>
      <c r="AMQ147" s="29"/>
      <c r="AMR147" s="29"/>
      <c r="AMS147" s="29"/>
      <c r="AMT147" s="29"/>
      <c r="AMU147" s="29"/>
      <c r="AMV147" s="29"/>
      <c r="AMW147" s="29"/>
      <c r="AMX147" s="29"/>
      <c r="AMY147" s="29"/>
      <c r="AMZ147" s="29"/>
      <c r="ANA147" s="29"/>
      <c r="ANB147" s="29"/>
      <c r="ANC147" s="29"/>
      <c r="AND147" s="29"/>
      <c r="ANE147" s="29"/>
      <c r="ANF147" s="29"/>
      <c r="ANG147" s="29"/>
      <c r="ANH147" s="29"/>
      <c r="ANI147" s="29"/>
      <c r="ANJ147" s="29"/>
      <c r="ANK147" s="29"/>
      <c r="ANL147" s="29"/>
      <c r="ANM147" s="29"/>
      <c r="ANN147" s="29"/>
      <c r="ANO147" s="29"/>
      <c r="ANP147" s="29"/>
      <c r="ANQ147" s="29"/>
      <c r="ANR147" s="29"/>
      <c r="ANS147" s="29"/>
      <c r="ANT147" s="29"/>
      <c r="ANU147" s="29"/>
      <c r="ANV147" s="29"/>
      <c r="ANW147" s="29"/>
      <c r="ANX147" s="29"/>
      <c r="ANY147" s="29"/>
      <c r="ANZ147" s="29"/>
      <c r="AOA147" s="29"/>
      <c r="AOB147" s="29"/>
      <c r="AOC147" s="29"/>
      <c r="AOD147" s="29"/>
      <c r="AOE147" s="29"/>
      <c r="AOF147" s="29"/>
      <c r="AOG147" s="29"/>
      <c r="AOH147" s="29"/>
      <c r="AOI147" s="29"/>
      <c r="AOJ147" s="29"/>
      <c r="AOK147" s="29"/>
      <c r="AOL147" s="29"/>
      <c r="AOM147" s="29"/>
      <c r="AON147" s="29"/>
      <c r="AOO147" s="29"/>
      <c r="AOP147" s="29"/>
      <c r="AOQ147" s="29"/>
      <c r="AOR147" s="29"/>
      <c r="AOS147" s="29"/>
      <c r="AOT147" s="29"/>
      <c r="AOU147" s="29"/>
      <c r="AOV147" s="29"/>
      <c r="AOW147" s="29"/>
      <c r="AOX147" s="29"/>
      <c r="AOY147" s="29"/>
      <c r="AOZ147" s="29"/>
      <c r="APA147" s="29"/>
      <c r="APB147" s="29"/>
      <c r="APC147" s="29"/>
      <c r="APD147" s="29"/>
      <c r="APE147" s="29"/>
      <c r="APF147" s="29"/>
      <c r="APG147" s="29"/>
      <c r="APH147" s="29"/>
      <c r="API147" s="29"/>
      <c r="APJ147" s="29"/>
      <c r="APK147" s="29"/>
      <c r="APL147" s="29"/>
      <c r="APM147" s="29"/>
      <c r="APN147" s="29"/>
      <c r="APO147" s="29"/>
      <c r="APP147" s="29"/>
      <c r="APQ147" s="29"/>
      <c r="APR147" s="29"/>
      <c r="APS147" s="29"/>
      <c r="APT147" s="29"/>
      <c r="APU147" s="29"/>
      <c r="APV147" s="29"/>
      <c r="APW147" s="29"/>
      <c r="APX147" s="29"/>
      <c r="APY147" s="29"/>
      <c r="APZ147" s="29"/>
      <c r="AQA147" s="29"/>
      <c r="AQB147" s="29"/>
      <c r="AQC147" s="29"/>
      <c r="AQD147" s="29"/>
      <c r="AQE147" s="29"/>
      <c r="AQF147" s="29"/>
      <c r="AQG147" s="29"/>
      <c r="AQH147" s="29"/>
      <c r="AQI147" s="29"/>
      <c r="AQJ147" s="29"/>
      <c r="AQK147" s="29"/>
      <c r="AQL147" s="29"/>
      <c r="AQM147" s="29"/>
      <c r="AQN147" s="29"/>
      <c r="AQO147" s="29"/>
      <c r="AQP147" s="29"/>
      <c r="AQQ147" s="29"/>
      <c r="AQR147" s="29"/>
      <c r="AQS147" s="29"/>
      <c r="AQT147" s="29"/>
      <c r="AQU147" s="29"/>
      <c r="AQV147" s="29"/>
      <c r="AQW147" s="29"/>
      <c r="AQX147" s="29"/>
      <c r="AQY147" s="29"/>
      <c r="AQZ147" s="29"/>
      <c r="ARA147" s="29"/>
      <c r="ARB147" s="29"/>
      <c r="ARC147" s="29"/>
      <c r="ARD147" s="29"/>
      <c r="ARE147" s="29"/>
      <c r="ARF147" s="29"/>
      <c r="ARG147" s="29"/>
      <c r="ARH147" s="29"/>
      <c r="ARI147" s="29"/>
      <c r="ARJ147" s="29"/>
      <c r="ARK147" s="29"/>
      <c r="ARL147" s="29"/>
      <c r="ARM147" s="29"/>
      <c r="ARN147" s="29"/>
      <c r="ARO147" s="29"/>
      <c r="ARP147" s="29"/>
      <c r="ARQ147" s="29"/>
      <c r="ARR147" s="29"/>
      <c r="ARS147" s="29"/>
      <c r="ART147" s="29"/>
      <c r="ARU147" s="29"/>
      <c r="ARV147" s="29"/>
      <c r="ARW147" s="29"/>
      <c r="ARX147" s="29"/>
      <c r="ARY147" s="29"/>
      <c r="ARZ147" s="29"/>
      <c r="ASA147" s="29"/>
      <c r="ASB147" s="29"/>
      <c r="ASC147" s="29"/>
      <c r="ASD147" s="29"/>
      <c r="ASE147" s="29"/>
      <c r="ASF147" s="29"/>
      <c r="ASG147" s="29"/>
      <c r="ASH147" s="29"/>
      <c r="ASI147" s="29"/>
      <c r="ASJ147" s="29"/>
      <c r="ASK147" s="29"/>
      <c r="ASL147" s="29"/>
      <c r="ASM147" s="29"/>
      <c r="ASN147" s="29"/>
      <c r="ASO147" s="29"/>
      <c r="ASP147" s="29"/>
      <c r="ASQ147" s="29"/>
      <c r="ASR147" s="29"/>
      <c r="ASS147" s="29"/>
      <c r="AST147" s="29"/>
      <c r="ASU147" s="29"/>
      <c r="ASV147" s="29"/>
      <c r="ASW147" s="29"/>
      <c r="ASX147" s="29"/>
      <c r="ASY147" s="29"/>
      <c r="ASZ147" s="29"/>
      <c r="ATA147" s="29"/>
      <c r="ATB147" s="29"/>
      <c r="ATC147" s="29"/>
      <c r="ATD147" s="29"/>
      <c r="ATE147" s="29"/>
      <c r="ATF147" s="29"/>
      <c r="ATG147" s="29"/>
      <c r="ATH147" s="29"/>
      <c r="ATI147" s="29"/>
      <c r="ATJ147" s="29"/>
      <c r="ATK147" s="29"/>
      <c r="ATL147" s="29"/>
      <c r="ATM147" s="29"/>
      <c r="ATN147" s="29"/>
      <c r="ATO147" s="29"/>
      <c r="ATP147" s="29"/>
      <c r="ATQ147" s="29"/>
      <c r="ATR147" s="29"/>
      <c r="ATS147" s="29"/>
      <c r="ATT147" s="29"/>
      <c r="ATU147" s="29"/>
      <c r="ATV147" s="29"/>
      <c r="ATW147" s="29"/>
      <c r="ATX147" s="29"/>
      <c r="ATY147" s="29"/>
      <c r="ATZ147" s="29"/>
      <c r="AUA147" s="29"/>
      <c r="AUB147" s="29"/>
      <c r="AUC147" s="29"/>
      <c r="AUD147" s="29"/>
      <c r="AUE147" s="29"/>
      <c r="AUF147" s="29"/>
      <c r="AUG147" s="29"/>
      <c r="AUH147" s="29"/>
      <c r="AUI147" s="29"/>
      <c r="AUJ147" s="29"/>
      <c r="AUK147" s="29"/>
      <c r="AUL147" s="29"/>
      <c r="AUM147" s="29"/>
      <c r="AUN147" s="29"/>
      <c r="AUO147" s="29"/>
      <c r="AUP147" s="29"/>
      <c r="AUQ147" s="29"/>
      <c r="AUR147" s="29"/>
      <c r="AUS147" s="29"/>
      <c r="AUT147" s="29"/>
      <c r="AUU147" s="29"/>
      <c r="AUV147" s="29"/>
      <c r="AUW147" s="29"/>
      <c r="AUX147" s="29"/>
      <c r="AUY147" s="29"/>
      <c r="AUZ147" s="29"/>
      <c r="AVA147" s="29"/>
      <c r="AVB147" s="29"/>
      <c r="AVC147" s="29"/>
      <c r="AVD147" s="29"/>
      <c r="AVE147" s="29"/>
      <c r="AVF147" s="29"/>
      <c r="AVG147" s="29"/>
      <c r="AVH147" s="29"/>
      <c r="AVI147" s="29"/>
      <c r="AVJ147" s="29"/>
      <c r="AVK147" s="29"/>
      <c r="AVL147" s="29"/>
      <c r="AVM147" s="29"/>
      <c r="AVN147" s="29"/>
      <c r="AVO147" s="29"/>
      <c r="AVP147" s="29"/>
      <c r="AVQ147" s="29"/>
      <c r="AVR147" s="29"/>
      <c r="AVS147" s="29"/>
      <c r="AVT147" s="29"/>
      <c r="AVU147" s="29"/>
      <c r="AVV147" s="29"/>
      <c r="AVW147" s="29"/>
      <c r="AVX147" s="29"/>
      <c r="AVY147" s="29"/>
      <c r="AVZ147" s="29"/>
      <c r="AWA147" s="29"/>
      <c r="AWB147" s="29"/>
      <c r="AWC147" s="29"/>
      <c r="AWD147" s="29"/>
      <c r="AWE147" s="29"/>
      <c r="AWF147" s="29"/>
      <c r="AWG147" s="29"/>
      <c r="AWH147" s="29"/>
      <c r="AWI147" s="29"/>
      <c r="AWJ147" s="29"/>
      <c r="AWK147" s="29"/>
      <c r="AWL147" s="29"/>
      <c r="AWM147" s="29"/>
      <c r="AWN147" s="29"/>
      <c r="AWO147" s="29"/>
      <c r="AWP147" s="29"/>
      <c r="AWQ147" s="29"/>
      <c r="AWR147" s="29"/>
      <c r="AWS147" s="29"/>
      <c r="AWT147" s="29"/>
      <c r="AWU147" s="29"/>
      <c r="AWV147" s="29"/>
      <c r="AWW147" s="29"/>
      <c r="AWX147" s="29"/>
      <c r="AWY147" s="29"/>
      <c r="AWZ147" s="29"/>
      <c r="AXA147" s="29"/>
      <c r="AXB147" s="29"/>
      <c r="AXC147" s="29"/>
      <c r="AXD147" s="29"/>
      <c r="AXE147" s="29"/>
      <c r="AXF147" s="29"/>
      <c r="AXG147" s="29"/>
      <c r="AXH147" s="29"/>
      <c r="AXI147" s="29"/>
      <c r="AXJ147" s="29"/>
      <c r="AXK147" s="29"/>
      <c r="AXL147" s="29"/>
      <c r="AXM147" s="29"/>
      <c r="AXN147" s="29"/>
      <c r="AXO147" s="29"/>
      <c r="AXP147" s="29"/>
      <c r="AXQ147" s="29"/>
      <c r="AXR147" s="29"/>
      <c r="AXS147" s="29"/>
      <c r="AXT147" s="29"/>
      <c r="AXU147" s="29"/>
      <c r="AXV147" s="29"/>
      <c r="AXW147" s="29"/>
      <c r="AXX147" s="29"/>
      <c r="AXY147" s="29"/>
      <c r="AXZ147" s="29"/>
      <c r="AYA147" s="29"/>
      <c r="AYB147" s="29"/>
      <c r="AYC147" s="29"/>
      <c r="AYD147" s="29"/>
      <c r="AYE147" s="29"/>
      <c r="AYF147" s="29"/>
      <c r="AYG147" s="29"/>
      <c r="AYH147" s="29"/>
      <c r="AYI147" s="29"/>
      <c r="AYJ147" s="29"/>
      <c r="AYK147" s="29"/>
      <c r="AYL147" s="29"/>
      <c r="AYM147" s="29"/>
      <c r="AYN147" s="29"/>
      <c r="AYO147" s="29"/>
      <c r="AYP147" s="29"/>
      <c r="AYQ147" s="29"/>
      <c r="AYR147" s="29"/>
      <c r="AYS147" s="29"/>
      <c r="AYT147" s="29"/>
      <c r="AYU147" s="29"/>
      <c r="AYV147" s="29"/>
      <c r="AYW147" s="29"/>
      <c r="AYX147" s="29"/>
      <c r="AYY147" s="29"/>
      <c r="AYZ147" s="29"/>
      <c r="AZA147" s="29"/>
      <c r="AZB147" s="29"/>
      <c r="AZC147" s="29"/>
      <c r="AZD147" s="29"/>
      <c r="AZE147" s="29"/>
      <c r="AZF147" s="29"/>
      <c r="AZG147" s="29"/>
      <c r="AZH147" s="29"/>
      <c r="AZI147" s="29"/>
      <c r="AZJ147" s="29"/>
      <c r="AZK147" s="29"/>
      <c r="AZL147" s="29"/>
      <c r="AZM147" s="29"/>
      <c r="AZN147" s="29"/>
      <c r="AZO147" s="29"/>
      <c r="AZP147" s="29"/>
      <c r="AZQ147" s="29"/>
      <c r="AZR147" s="29"/>
      <c r="AZS147" s="29"/>
      <c r="AZT147" s="29"/>
      <c r="AZU147" s="29"/>
      <c r="AZV147" s="29"/>
      <c r="AZW147" s="29"/>
      <c r="AZX147" s="29"/>
      <c r="AZY147" s="29"/>
      <c r="AZZ147" s="29"/>
      <c r="BAA147" s="29"/>
      <c r="BAB147" s="29"/>
      <c r="BAC147" s="29"/>
      <c r="BAD147" s="29"/>
    </row>
    <row r="148" spans="1:1382" s="89" customFormat="1" ht="14" x14ac:dyDescent="0.2">
      <c r="A148" s="30"/>
      <c r="B148" s="44"/>
      <c r="C148" s="40">
        <v>45443918</v>
      </c>
      <c r="D148" s="44">
        <v>3847359</v>
      </c>
      <c r="E148" s="31" t="s">
        <v>4254</v>
      </c>
      <c r="F148" s="30" t="s">
        <v>712</v>
      </c>
      <c r="G148" s="94">
        <v>26679</v>
      </c>
      <c r="H148" s="40" t="s">
        <v>480</v>
      </c>
      <c r="I148" s="40"/>
      <c r="J148" s="42"/>
      <c r="K148" s="42"/>
      <c r="L148" s="42">
        <f t="shared" si="9"/>
        <v>0</v>
      </c>
      <c r="M148" s="30"/>
      <c r="N148" s="56"/>
      <c r="O148" s="30"/>
      <c r="P148" s="44"/>
      <c r="Q148" s="30"/>
      <c r="R148" s="30" t="s">
        <v>453</v>
      </c>
      <c r="S148" s="32" t="s">
        <v>453</v>
      </c>
      <c r="T148" s="32" t="s">
        <v>453</v>
      </c>
      <c r="U148" s="42" t="s">
        <v>453</v>
      </c>
      <c r="V148" s="32" t="s">
        <v>453</v>
      </c>
      <c r="W148" s="32" t="s">
        <v>563</v>
      </c>
      <c r="X148" s="30" t="s">
        <v>904</v>
      </c>
      <c r="Y148" s="30" t="s">
        <v>1671</v>
      </c>
      <c r="Z148" s="56" t="s">
        <v>804</v>
      </c>
      <c r="AA148" s="45">
        <v>42898</v>
      </c>
      <c r="AB148" s="80" t="s">
        <v>807</v>
      </c>
      <c r="AC148" s="32"/>
      <c r="AD148" s="61">
        <f t="shared" si="10"/>
        <v>-1410.345205479452</v>
      </c>
      <c r="AE148" s="32"/>
      <c r="AF148" s="42"/>
      <c r="AG148" s="32"/>
      <c r="AH148" s="42"/>
      <c r="AI148" s="32"/>
      <c r="AJ148" s="42"/>
      <c r="AK148" s="32"/>
      <c r="AL148" s="42"/>
      <c r="AM148" s="32"/>
      <c r="AN148" s="42"/>
      <c r="AO148" s="32"/>
      <c r="AP148" s="42"/>
      <c r="AQ148" s="42"/>
      <c r="AR148" s="42"/>
      <c r="AS148" s="42"/>
      <c r="AT148" s="42"/>
      <c r="AU148" s="42"/>
      <c r="AV148" s="42"/>
      <c r="AW148" s="42"/>
      <c r="AX148" s="42"/>
      <c r="AY148" s="49"/>
      <c r="AZ148" s="32"/>
      <c r="BA148" s="42"/>
      <c r="BB148" s="44"/>
      <c r="BC148" s="30"/>
      <c r="BD148" s="42"/>
      <c r="BE148" s="42"/>
      <c r="BF148" s="43"/>
      <c r="BG148" s="40"/>
      <c r="BH148" s="40"/>
      <c r="BI148" s="40"/>
      <c r="BJ148" s="40"/>
      <c r="BK148" s="31"/>
      <c r="BL148" s="31"/>
      <c r="BM148" s="30"/>
      <c r="BN148" s="30"/>
      <c r="BO148" s="30"/>
      <c r="BP148" s="30"/>
      <c r="BQ148" s="30"/>
      <c r="BR148" s="30"/>
      <c r="BS148" s="30"/>
      <c r="BT148" s="30"/>
      <c r="BU148" s="30"/>
      <c r="BV148" s="30" t="s">
        <v>4502</v>
      </c>
      <c r="BW148" s="30" t="s">
        <v>453</v>
      </c>
      <c r="BX148" s="30" t="s">
        <v>453</v>
      </c>
      <c r="BY148" s="30" t="s">
        <v>453</v>
      </c>
      <c r="BZ148" s="30" t="s">
        <v>1737</v>
      </c>
      <c r="CA148" s="112" t="s">
        <v>807</v>
      </c>
      <c r="CB148" s="89" t="s">
        <v>4503</v>
      </c>
      <c r="CC148" s="29"/>
      <c r="CD148" s="29"/>
      <c r="CE148" s="29"/>
      <c r="CF148" s="29"/>
      <c r="CG148" s="29"/>
      <c r="CH148" s="29"/>
      <c r="CI148" s="29"/>
      <c r="CJ148" s="29"/>
      <c r="CK148" s="29"/>
      <c r="CL148" s="29"/>
      <c r="CM148" s="29"/>
      <c r="CN148" s="29"/>
      <c r="CO148" s="29"/>
      <c r="CP148" s="29"/>
      <c r="CQ148" s="29"/>
      <c r="CR148" s="29"/>
      <c r="CS148" s="29"/>
      <c r="CT148" s="29"/>
      <c r="CU148" s="29"/>
      <c r="CV148" s="29"/>
      <c r="CW148" s="29"/>
      <c r="CX148" s="29"/>
      <c r="CY148" s="29"/>
      <c r="CZ148" s="29"/>
      <c r="DA148" s="29"/>
      <c r="DB148" s="29"/>
      <c r="DC148" s="29"/>
      <c r="DD148" s="29"/>
      <c r="DE148" s="29"/>
      <c r="DF148" s="29"/>
      <c r="DG148" s="29"/>
      <c r="DH148" s="29"/>
      <c r="DI148" s="29"/>
      <c r="DJ148" s="29"/>
      <c r="DK148" s="29"/>
      <c r="DL148" s="29"/>
      <c r="DM148" s="29"/>
      <c r="DN148" s="29"/>
      <c r="DO148" s="29"/>
      <c r="DP148" s="29"/>
      <c r="DQ148" s="29"/>
      <c r="DR148" s="29"/>
      <c r="DS148" s="29"/>
      <c r="DT148" s="29"/>
      <c r="DU148" s="29"/>
      <c r="DV148" s="29"/>
      <c r="DW148" s="29"/>
      <c r="DX148" s="29"/>
      <c r="DY148" s="29"/>
      <c r="DZ148" s="29"/>
      <c r="EA148" s="29"/>
      <c r="EB148" s="29"/>
      <c r="EC148" s="29"/>
      <c r="ED148" s="29"/>
      <c r="EE148" s="29"/>
      <c r="EF148" s="29"/>
      <c r="EG148" s="29"/>
      <c r="EH148" s="29"/>
      <c r="EI148" s="29"/>
      <c r="EJ148" s="29"/>
      <c r="EK148" s="29"/>
      <c r="EL148" s="29"/>
      <c r="EM148" s="29"/>
      <c r="EN148" s="29"/>
      <c r="EO148" s="29"/>
      <c r="EP148" s="29"/>
      <c r="EQ148" s="29"/>
      <c r="ER148" s="29"/>
      <c r="ES148" s="29"/>
      <c r="ET148" s="29"/>
      <c r="EU148" s="29"/>
      <c r="EV148" s="29"/>
      <c r="EW148" s="29"/>
      <c r="EX148" s="29"/>
      <c r="EY148" s="29"/>
      <c r="EZ148" s="29"/>
      <c r="FA148" s="29"/>
      <c r="FB148" s="29"/>
      <c r="FC148" s="29"/>
      <c r="FD148" s="29"/>
      <c r="FE148" s="29"/>
      <c r="FF148" s="29"/>
      <c r="FG148" s="29"/>
      <c r="FH148" s="29"/>
      <c r="FI148" s="29"/>
      <c r="FJ148" s="29"/>
      <c r="FK148" s="29"/>
      <c r="FL148" s="29"/>
      <c r="FM148" s="29"/>
      <c r="FN148" s="29"/>
      <c r="FO148" s="29"/>
      <c r="FP148" s="29"/>
      <c r="FQ148" s="29"/>
      <c r="FR148" s="29"/>
      <c r="FS148" s="29"/>
      <c r="FT148" s="29"/>
      <c r="FU148" s="29"/>
      <c r="FV148" s="29"/>
      <c r="FW148" s="29"/>
      <c r="FX148" s="29"/>
      <c r="FY148" s="29"/>
      <c r="FZ148" s="29"/>
      <c r="GA148" s="29"/>
      <c r="GB148" s="29"/>
      <c r="GC148" s="29"/>
      <c r="GD148" s="29"/>
      <c r="GE148" s="29"/>
      <c r="GF148" s="29"/>
      <c r="GG148" s="29"/>
      <c r="GH148" s="29"/>
      <c r="GI148" s="29"/>
      <c r="GJ148" s="29"/>
      <c r="GK148" s="29"/>
      <c r="GL148" s="29"/>
      <c r="GM148" s="29"/>
      <c r="GN148" s="29"/>
      <c r="GO148" s="29"/>
      <c r="GP148" s="29"/>
      <c r="GQ148" s="29"/>
      <c r="GR148" s="29"/>
      <c r="GS148" s="29"/>
      <c r="GT148" s="29"/>
      <c r="GU148" s="29"/>
      <c r="GV148" s="29"/>
      <c r="GW148" s="29"/>
      <c r="GX148" s="29"/>
      <c r="GY148" s="29"/>
      <c r="GZ148" s="29"/>
      <c r="HA148" s="29"/>
      <c r="HB148" s="29"/>
      <c r="HC148" s="29"/>
      <c r="HD148" s="29"/>
      <c r="HE148" s="29"/>
      <c r="HF148" s="29"/>
      <c r="HG148" s="29"/>
      <c r="HH148" s="29"/>
      <c r="HI148" s="29"/>
      <c r="HJ148" s="29"/>
      <c r="HK148" s="29"/>
      <c r="HL148" s="29"/>
      <c r="HM148" s="29"/>
      <c r="HN148" s="29"/>
      <c r="HO148" s="29"/>
      <c r="HP148" s="29"/>
      <c r="HQ148" s="29"/>
      <c r="HR148" s="29"/>
      <c r="HS148" s="29"/>
      <c r="HT148" s="29"/>
      <c r="HU148" s="29"/>
      <c r="HV148" s="29"/>
      <c r="HW148" s="29"/>
      <c r="HX148" s="29"/>
      <c r="HY148" s="29"/>
      <c r="HZ148" s="29"/>
      <c r="IA148" s="29"/>
      <c r="IB148" s="29"/>
      <c r="IC148" s="29"/>
      <c r="ID148" s="29"/>
      <c r="IE148" s="29"/>
      <c r="IF148" s="29"/>
      <c r="IG148" s="29"/>
      <c r="IH148" s="29"/>
      <c r="II148" s="29"/>
      <c r="IJ148" s="29"/>
      <c r="IK148" s="29"/>
      <c r="IL148" s="29"/>
      <c r="IM148" s="29"/>
      <c r="IN148" s="29"/>
      <c r="IO148" s="29"/>
      <c r="IP148" s="29"/>
      <c r="IQ148" s="29"/>
      <c r="IR148" s="29"/>
      <c r="IS148" s="29"/>
      <c r="IT148" s="29"/>
      <c r="IU148" s="29"/>
      <c r="IV148" s="29"/>
      <c r="IW148" s="29"/>
      <c r="IX148" s="29"/>
      <c r="IY148" s="29"/>
      <c r="IZ148" s="29"/>
      <c r="JA148" s="29"/>
      <c r="JB148" s="29"/>
      <c r="JC148" s="29"/>
      <c r="JD148" s="29"/>
      <c r="JE148" s="29"/>
      <c r="JF148" s="29"/>
      <c r="JG148" s="29"/>
      <c r="JH148" s="29"/>
      <c r="JI148" s="29"/>
      <c r="JJ148" s="29"/>
      <c r="JK148" s="29"/>
      <c r="JL148" s="29"/>
      <c r="JM148" s="29"/>
      <c r="JN148" s="29"/>
      <c r="JO148" s="29"/>
      <c r="JP148" s="29"/>
      <c r="JQ148" s="29"/>
      <c r="JR148" s="29"/>
      <c r="JS148" s="29"/>
      <c r="JT148" s="29"/>
      <c r="JU148" s="29"/>
      <c r="JV148" s="29"/>
      <c r="JW148" s="29"/>
      <c r="JX148" s="29"/>
      <c r="JY148" s="29"/>
      <c r="JZ148" s="29"/>
      <c r="KA148" s="29"/>
      <c r="KB148" s="29"/>
      <c r="KC148" s="29"/>
      <c r="KD148" s="29"/>
      <c r="KE148" s="29"/>
      <c r="KF148" s="29"/>
      <c r="KG148" s="29"/>
      <c r="KH148" s="29"/>
      <c r="KI148" s="29"/>
      <c r="KJ148" s="29"/>
      <c r="KK148" s="29"/>
      <c r="KL148" s="29"/>
      <c r="KM148" s="29"/>
      <c r="KN148" s="29"/>
      <c r="KO148" s="29"/>
      <c r="KP148" s="29"/>
      <c r="KQ148" s="29"/>
      <c r="KR148" s="29"/>
      <c r="KS148" s="29"/>
      <c r="KT148" s="29"/>
      <c r="KU148" s="29"/>
      <c r="KV148" s="29"/>
      <c r="KW148" s="29"/>
      <c r="KX148" s="29"/>
      <c r="KY148" s="29"/>
      <c r="KZ148" s="29"/>
      <c r="LA148" s="29"/>
      <c r="LB148" s="29"/>
      <c r="LC148" s="29"/>
      <c r="LD148" s="29"/>
      <c r="LE148" s="29"/>
      <c r="LF148" s="29"/>
      <c r="LG148" s="29"/>
      <c r="LH148" s="29"/>
      <c r="LI148" s="29"/>
      <c r="LJ148" s="29"/>
      <c r="LK148" s="29"/>
      <c r="LL148" s="29"/>
      <c r="LM148" s="29"/>
      <c r="LN148" s="29"/>
      <c r="LO148" s="29"/>
      <c r="LP148" s="29"/>
      <c r="LQ148" s="29"/>
      <c r="LR148" s="29"/>
      <c r="LS148" s="29"/>
      <c r="LT148" s="29"/>
      <c r="LU148" s="29"/>
      <c r="LV148" s="29"/>
      <c r="LW148" s="29"/>
      <c r="LX148" s="29"/>
      <c r="LY148" s="29"/>
      <c r="LZ148" s="29"/>
      <c r="MA148" s="29"/>
      <c r="MB148" s="29"/>
      <c r="MC148" s="29"/>
      <c r="MD148" s="29"/>
      <c r="ME148" s="29"/>
      <c r="MF148" s="29"/>
      <c r="MG148" s="29"/>
      <c r="MH148" s="29"/>
      <c r="MI148" s="29"/>
      <c r="MJ148" s="29"/>
      <c r="MK148" s="29"/>
      <c r="ML148" s="29"/>
      <c r="MM148" s="29"/>
      <c r="MN148" s="29"/>
      <c r="MO148" s="29"/>
      <c r="MP148" s="29"/>
      <c r="MQ148" s="29"/>
      <c r="MR148" s="29"/>
      <c r="MS148" s="29"/>
      <c r="MT148" s="29"/>
      <c r="MU148" s="29"/>
      <c r="MV148" s="29"/>
      <c r="MW148" s="29"/>
      <c r="MX148" s="29"/>
      <c r="MY148" s="29"/>
      <c r="MZ148" s="29"/>
      <c r="NA148" s="29"/>
      <c r="NB148" s="29"/>
      <c r="NC148" s="29"/>
      <c r="ND148" s="29"/>
      <c r="NE148" s="29"/>
      <c r="NF148" s="29"/>
      <c r="NG148" s="29"/>
      <c r="NH148" s="29"/>
      <c r="NI148" s="29"/>
      <c r="NJ148" s="29"/>
      <c r="NK148" s="29"/>
      <c r="NL148" s="29"/>
      <c r="NM148" s="29"/>
      <c r="NN148" s="29"/>
      <c r="NO148" s="29"/>
      <c r="NP148" s="29"/>
      <c r="NQ148" s="29"/>
      <c r="NR148" s="29"/>
      <c r="NS148" s="29"/>
      <c r="NT148" s="29"/>
      <c r="NU148" s="29"/>
      <c r="NV148" s="29"/>
      <c r="NW148" s="29"/>
      <c r="NX148" s="29"/>
      <c r="NY148" s="29"/>
      <c r="NZ148" s="29"/>
      <c r="OA148" s="29"/>
      <c r="OB148" s="29"/>
      <c r="OC148" s="29"/>
      <c r="OD148" s="29"/>
      <c r="OE148" s="29"/>
      <c r="OF148" s="29"/>
      <c r="OG148" s="29"/>
      <c r="OH148" s="29"/>
      <c r="OI148" s="29"/>
      <c r="OJ148" s="29"/>
      <c r="OK148" s="29"/>
      <c r="OL148" s="29"/>
      <c r="OM148" s="29"/>
      <c r="ON148" s="29"/>
      <c r="OO148" s="29"/>
      <c r="OP148" s="29"/>
      <c r="OQ148" s="29"/>
      <c r="OR148" s="29"/>
      <c r="OS148" s="29"/>
      <c r="OT148" s="29"/>
      <c r="OU148" s="29"/>
      <c r="OV148" s="29"/>
      <c r="OW148" s="29"/>
      <c r="OX148" s="29"/>
      <c r="OY148" s="29"/>
      <c r="OZ148" s="29"/>
      <c r="PA148" s="29"/>
      <c r="PB148" s="29"/>
      <c r="PC148" s="29"/>
      <c r="PD148" s="29"/>
      <c r="PE148" s="29"/>
      <c r="PF148" s="29"/>
      <c r="PG148" s="29"/>
      <c r="PH148" s="29"/>
      <c r="PI148" s="29"/>
      <c r="PJ148" s="29"/>
      <c r="PK148" s="29"/>
      <c r="PL148" s="29"/>
      <c r="PM148" s="29"/>
      <c r="PN148" s="29"/>
      <c r="PO148" s="29"/>
      <c r="PP148" s="29"/>
      <c r="PQ148" s="29"/>
      <c r="PR148" s="29"/>
      <c r="PS148" s="29"/>
      <c r="PT148" s="29"/>
      <c r="PU148" s="29"/>
      <c r="PV148" s="29"/>
      <c r="PW148" s="29"/>
      <c r="PX148" s="29"/>
      <c r="PY148" s="29"/>
      <c r="PZ148" s="29"/>
      <c r="QA148" s="29"/>
      <c r="QB148" s="29"/>
      <c r="QC148" s="29"/>
      <c r="QD148" s="29"/>
      <c r="QE148" s="29"/>
      <c r="QF148" s="29"/>
      <c r="QG148" s="29"/>
      <c r="QH148" s="29"/>
      <c r="QI148" s="29"/>
      <c r="QJ148" s="29"/>
      <c r="QK148" s="29"/>
      <c r="QL148" s="29"/>
      <c r="QM148" s="29"/>
      <c r="QN148" s="29"/>
      <c r="QO148" s="29"/>
      <c r="QP148" s="29"/>
      <c r="QQ148" s="29"/>
      <c r="QR148" s="29"/>
      <c r="QS148" s="29"/>
      <c r="QT148" s="29"/>
      <c r="QU148" s="29"/>
      <c r="QV148" s="29"/>
      <c r="QW148" s="29"/>
      <c r="QX148" s="29"/>
      <c r="QY148" s="29"/>
      <c r="QZ148" s="29"/>
      <c r="RA148" s="29"/>
      <c r="RB148" s="29"/>
      <c r="RC148" s="29"/>
      <c r="RD148" s="29"/>
      <c r="RE148" s="29"/>
      <c r="RF148" s="29"/>
      <c r="RG148" s="29"/>
      <c r="RH148" s="29"/>
      <c r="RI148" s="29"/>
      <c r="RJ148" s="29"/>
      <c r="RK148" s="29"/>
      <c r="RL148" s="29"/>
      <c r="RM148" s="29"/>
      <c r="RN148" s="29"/>
      <c r="RO148" s="29"/>
      <c r="RP148" s="29"/>
      <c r="RQ148" s="29"/>
      <c r="RR148" s="29"/>
      <c r="RS148" s="29"/>
      <c r="RT148" s="29"/>
      <c r="RU148" s="29"/>
      <c r="RV148" s="29"/>
      <c r="RW148" s="29"/>
      <c r="RX148" s="29"/>
      <c r="RY148" s="29"/>
      <c r="RZ148" s="29"/>
      <c r="SA148" s="29"/>
      <c r="SB148" s="29"/>
      <c r="SC148" s="29"/>
      <c r="SD148" s="29"/>
      <c r="SE148" s="29"/>
      <c r="SF148" s="29"/>
      <c r="SG148" s="29"/>
      <c r="SH148" s="29"/>
      <c r="SI148" s="29"/>
      <c r="SJ148" s="29"/>
      <c r="SK148" s="29"/>
      <c r="SL148" s="29"/>
      <c r="SM148" s="29"/>
      <c r="SN148" s="29"/>
      <c r="SO148" s="29"/>
      <c r="SP148" s="29"/>
      <c r="SQ148" s="29"/>
      <c r="SR148" s="29"/>
      <c r="SS148" s="29"/>
      <c r="ST148" s="29"/>
      <c r="SU148" s="29"/>
      <c r="SV148" s="29"/>
      <c r="SW148" s="29"/>
      <c r="SX148" s="29"/>
      <c r="SY148" s="29"/>
      <c r="SZ148" s="29"/>
      <c r="TA148" s="29"/>
      <c r="TB148" s="29"/>
      <c r="TC148" s="29"/>
      <c r="TD148" s="29"/>
      <c r="TE148" s="29"/>
      <c r="TF148" s="29"/>
      <c r="TG148" s="29"/>
      <c r="TH148" s="29"/>
      <c r="TI148" s="29"/>
      <c r="TJ148" s="29"/>
      <c r="TK148" s="29"/>
      <c r="TL148" s="29"/>
      <c r="TM148" s="29"/>
      <c r="TN148" s="29"/>
      <c r="TO148" s="29"/>
      <c r="TP148" s="29"/>
      <c r="TQ148" s="29"/>
      <c r="TR148" s="29"/>
      <c r="TS148" s="29"/>
      <c r="TT148" s="29"/>
      <c r="TU148" s="29"/>
      <c r="TV148" s="29"/>
      <c r="TW148" s="29"/>
      <c r="TX148" s="29"/>
      <c r="TY148" s="29"/>
      <c r="TZ148" s="29"/>
      <c r="UA148" s="29"/>
      <c r="UB148" s="29"/>
      <c r="UC148" s="29"/>
      <c r="UD148" s="29"/>
      <c r="UE148" s="29"/>
      <c r="UF148" s="29"/>
      <c r="UG148" s="29"/>
      <c r="UH148" s="29"/>
      <c r="UI148" s="29"/>
      <c r="UJ148" s="29"/>
      <c r="UK148" s="29"/>
      <c r="UL148" s="29"/>
      <c r="UM148" s="29"/>
      <c r="UN148" s="29"/>
      <c r="UO148" s="29"/>
      <c r="UP148" s="29"/>
      <c r="UQ148" s="29"/>
      <c r="UR148" s="29"/>
      <c r="US148" s="29"/>
      <c r="UT148" s="29"/>
      <c r="UU148" s="29"/>
      <c r="UV148" s="29"/>
      <c r="UW148" s="29"/>
      <c r="UX148" s="29"/>
      <c r="UY148" s="29"/>
      <c r="UZ148" s="29"/>
      <c r="VA148" s="29"/>
      <c r="VB148" s="29"/>
      <c r="VC148" s="29"/>
      <c r="VD148" s="29"/>
      <c r="VE148" s="29"/>
      <c r="VF148" s="29"/>
      <c r="VG148" s="29"/>
      <c r="VH148" s="29"/>
      <c r="VI148" s="29"/>
      <c r="VJ148" s="29"/>
      <c r="VK148" s="29"/>
      <c r="VL148" s="29"/>
      <c r="VM148" s="29"/>
      <c r="VN148" s="29"/>
      <c r="VO148" s="29"/>
      <c r="VP148" s="29"/>
      <c r="VQ148" s="29"/>
      <c r="VR148" s="29"/>
      <c r="VS148" s="29"/>
      <c r="VT148" s="29"/>
      <c r="VU148" s="29"/>
      <c r="VV148" s="29"/>
      <c r="VW148" s="29"/>
      <c r="VX148" s="29"/>
      <c r="VY148" s="29"/>
      <c r="VZ148" s="29"/>
      <c r="WA148" s="29"/>
      <c r="WB148" s="29"/>
      <c r="WC148" s="29"/>
      <c r="WD148" s="29"/>
      <c r="WE148" s="29"/>
      <c r="WF148" s="29"/>
      <c r="WG148" s="29"/>
      <c r="WH148" s="29"/>
      <c r="WI148" s="29"/>
      <c r="WJ148" s="29"/>
      <c r="WK148" s="29"/>
      <c r="WL148" s="29"/>
      <c r="WM148" s="29"/>
      <c r="WN148" s="29"/>
      <c r="WO148" s="29"/>
      <c r="WP148" s="29"/>
      <c r="WQ148" s="29"/>
      <c r="WR148" s="29"/>
      <c r="WS148" s="29"/>
      <c r="WT148" s="29"/>
      <c r="WU148" s="29"/>
      <c r="WV148" s="29"/>
      <c r="WW148" s="29"/>
      <c r="WX148" s="29"/>
      <c r="WY148" s="29"/>
      <c r="WZ148" s="29"/>
      <c r="XA148" s="29"/>
      <c r="XB148" s="29"/>
      <c r="XC148" s="29"/>
      <c r="XD148" s="29"/>
      <c r="XE148" s="29"/>
      <c r="XF148" s="29"/>
      <c r="XG148" s="29"/>
      <c r="XH148" s="29"/>
      <c r="XI148" s="29"/>
      <c r="XJ148" s="29"/>
      <c r="XK148" s="29"/>
      <c r="XL148" s="29"/>
      <c r="XM148" s="29"/>
      <c r="XN148" s="29"/>
      <c r="XO148" s="29"/>
      <c r="XP148" s="29"/>
      <c r="XQ148" s="29"/>
      <c r="XR148" s="29"/>
      <c r="XS148" s="29"/>
      <c r="XT148" s="29"/>
      <c r="XU148" s="29"/>
      <c r="XV148" s="29"/>
      <c r="XW148" s="29"/>
      <c r="XX148" s="29"/>
      <c r="XY148" s="29"/>
      <c r="XZ148" s="29"/>
      <c r="YA148" s="29"/>
      <c r="YB148" s="29"/>
      <c r="YC148" s="29"/>
      <c r="YD148" s="29"/>
      <c r="YE148" s="29"/>
      <c r="YF148" s="29"/>
      <c r="YG148" s="29"/>
      <c r="YH148" s="29"/>
      <c r="YI148" s="29"/>
      <c r="YJ148" s="29"/>
      <c r="YK148" s="29"/>
      <c r="YL148" s="29"/>
      <c r="YM148" s="29"/>
      <c r="YN148" s="29"/>
      <c r="YO148" s="29"/>
      <c r="YP148" s="29"/>
      <c r="YQ148" s="29"/>
      <c r="YR148" s="29"/>
      <c r="YS148" s="29"/>
      <c r="YT148" s="29"/>
      <c r="YU148" s="29"/>
      <c r="YV148" s="29"/>
      <c r="YW148" s="29"/>
      <c r="YX148" s="29"/>
      <c r="YY148" s="29"/>
      <c r="YZ148" s="29"/>
      <c r="ZA148" s="29"/>
      <c r="ZB148" s="29"/>
      <c r="ZC148" s="29"/>
      <c r="ZD148" s="29"/>
      <c r="ZE148" s="29"/>
      <c r="ZF148" s="29"/>
      <c r="ZG148" s="29"/>
      <c r="ZH148" s="29"/>
      <c r="ZI148" s="29"/>
      <c r="ZJ148" s="29"/>
      <c r="ZK148" s="29"/>
      <c r="ZL148" s="29"/>
      <c r="ZM148" s="29"/>
      <c r="ZN148" s="29"/>
      <c r="ZO148" s="29"/>
      <c r="ZP148" s="29"/>
      <c r="ZQ148" s="29"/>
      <c r="ZR148" s="29"/>
      <c r="ZS148" s="29"/>
      <c r="ZT148" s="29"/>
      <c r="ZU148" s="29"/>
      <c r="ZV148" s="29"/>
      <c r="ZW148" s="29"/>
      <c r="ZX148" s="29"/>
      <c r="ZY148" s="29"/>
      <c r="ZZ148" s="29"/>
      <c r="AAA148" s="29"/>
      <c r="AAB148" s="29"/>
      <c r="AAC148" s="29"/>
      <c r="AAD148" s="29"/>
      <c r="AAE148" s="29"/>
      <c r="AAF148" s="29"/>
      <c r="AAG148" s="29"/>
      <c r="AAH148" s="29"/>
      <c r="AAI148" s="29"/>
      <c r="AAJ148" s="29"/>
      <c r="AAK148" s="29"/>
      <c r="AAL148" s="29"/>
      <c r="AAM148" s="29"/>
      <c r="AAN148" s="29"/>
      <c r="AAO148" s="29"/>
      <c r="AAP148" s="29"/>
      <c r="AAQ148" s="29"/>
      <c r="AAR148" s="29"/>
      <c r="AAS148" s="29"/>
      <c r="AAT148" s="29"/>
      <c r="AAU148" s="29"/>
      <c r="AAV148" s="29"/>
      <c r="AAW148" s="29"/>
      <c r="AAX148" s="29"/>
      <c r="AAY148" s="29"/>
      <c r="AAZ148" s="29"/>
      <c r="ABA148" s="29"/>
      <c r="ABB148" s="29"/>
      <c r="ABC148" s="29"/>
      <c r="ABD148" s="29"/>
      <c r="ABE148" s="29"/>
      <c r="ABF148" s="29"/>
      <c r="ABG148" s="29"/>
      <c r="ABH148" s="29"/>
      <c r="ABI148" s="29"/>
      <c r="ABJ148" s="29"/>
      <c r="ABK148" s="29"/>
      <c r="ABL148" s="29"/>
      <c r="ABM148" s="29"/>
      <c r="ABN148" s="29"/>
      <c r="ABO148" s="29"/>
      <c r="ABP148" s="29"/>
      <c r="ABQ148" s="29"/>
      <c r="ABR148" s="29"/>
      <c r="ABS148" s="29"/>
      <c r="ABT148" s="29"/>
      <c r="ABU148" s="29"/>
      <c r="ABV148" s="29"/>
      <c r="ABW148" s="29"/>
      <c r="ABX148" s="29"/>
      <c r="ABY148" s="29"/>
      <c r="ABZ148" s="29"/>
      <c r="ACA148" s="29"/>
      <c r="ACB148" s="29"/>
      <c r="ACC148" s="29"/>
      <c r="ACD148" s="29"/>
      <c r="ACE148" s="29"/>
      <c r="ACF148" s="29"/>
      <c r="ACG148" s="29"/>
      <c r="ACH148" s="29"/>
      <c r="ACI148" s="29"/>
      <c r="ACJ148" s="29"/>
      <c r="ACK148" s="29"/>
      <c r="ACL148" s="29"/>
      <c r="ACM148" s="29"/>
      <c r="ACN148" s="29"/>
      <c r="ACO148" s="29"/>
      <c r="ACP148" s="29"/>
      <c r="ACQ148" s="29"/>
      <c r="ACR148" s="29"/>
      <c r="ACS148" s="29"/>
      <c r="ACT148" s="29"/>
      <c r="ACU148" s="29"/>
      <c r="ACV148" s="29"/>
      <c r="ACW148" s="29"/>
      <c r="ACX148" s="29"/>
      <c r="ACY148" s="29"/>
      <c r="ACZ148" s="29"/>
      <c r="ADA148" s="29"/>
      <c r="ADB148" s="29"/>
      <c r="ADC148" s="29"/>
      <c r="ADD148" s="29"/>
      <c r="ADE148" s="29"/>
      <c r="ADF148" s="29"/>
      <c r="ADG148" s="29"/>
      <c r="ADH148" s="29"/>
      <c r="ADI148" s="29"/>
      <c r="ADJ148" s="29"/>
      <c r="ADK148" s="29"/>
      <c r="ADL148" s="29"/>
      <c r="ADM148" s="29"/>
      <c r="ADN148" s="29"/>
      <c r="ADO148" s="29"/>
      <c r="ADP148" s="29"/>
      <c r="ADQ148" s="29"/>
      <c r="ADR148" s="29"/>
      <c r="ADS148" s="29"/>
      <c r="ADT148" s="29"/>
      <c r="ADU148" s="29"/>
      <c r="ADV148" s="29"/>
      <c r="ADW148" s="29"/>
      <c r="ADX148" s="29"/>
      <c r="ADY148" s="29"/>
      <c r="ADZ148" s="29"/>
      <c r="AEA148" s="29"/>
      <c r="AEB148" s="29"/>
      <c r="AEC148" s="29"/>
      <c r="AED148" s="29"/>
      <c r="AEE148" s="29"/>
      <c r="AEF148" s="29"/>
      <c r="AEG148" s="29"/>
      <c r="AEH148" s="29"/>
      <c r="AEI148" s="29"/>
      <c r="AEJ148" s="29"/>
      <c r="AEK148" s="29"/>
      <c r="AEL148" s="29"/>
      <c r="AEM148" s="29"/>
      <c r="AEN148" s="29"/>
      <c r="AEO148" s="29"/>
      <c r="AEP148" s="29"/>
      <c r="AEQ148" s="29"/>
      <c r="AER148" s="29"/>
      <c r="AES148" s="29"/>
      <c r="AET148" s="29"/>
      <c r="AEU148" s="29"/>
      <c r="AEV148" s="29"/>
      <c r="AEW148" s="29"/>
      <c r="AEX148" s="29"/>
      <c r="AEY148" s="29"/>
      <c r="AEZ148" s="29"/>
      <c r="AFA148" s="29"/>
      <c r="AFB148" s="29"/>
      <c r="AFC148" s="29"/>
      <c r="AFD148" s="29"/>
      <c r="AFE148" s="29"/>
      <c r="AFF148" s="29"/>
      <c r="AFG148" s="29"/>
      <c r="AFH148" s="29"/>
      <c r="AFI148" s="29"/>
      <c r="AFJ148" s="29"/>
      <c r="AFK148" s="29"/>
      <c r="AFL148" s="29"/>
      <c r="AFM148" s="29"/>
      <c r="AFN148" s="29"/>
      <c r="AFO148" s="29"/>
      <c r="AFP148" s="29"/>
      <c r="AFQ148" s="29"/>
      <c r="AFR148" s="29"/>
      <c r="AFS148" s="29"/>
      <c r="AFT148" s="29"/>
      <c r="AFU148" s="29"/>
      <c r="AFV148" s="29"/>
      <c r="AFW148" s="29"/>
      <c r="AFX148" s="29"/>
      <c r="AFY148" s="29"/>
      <c r="AFZ148" s="29"/>
      <c r="AGA148" s="29"/>
      <c r="AGB148" s="29"/>
      <c r="AGC148" s="29"/>
      <c r="AGD148" s="29"/>
      <c r="AGE148" s="29"/>
      <c r="AGF148" s="29"/>
      <c r="AGG148" s="29"/>
      <c r="AGH148" s="29"/>
      <c r="AGI148" s="29"/>
      <c r="AGJ148" s="29"/>
      <c r="AGK148" s="29"/>
      <c r="AGL148" s="29"/>
      <c r="AGM148" s="29"/>
      <c r="AGN148" s="29"/>
      <c r="AGO148" s="29"/>
      <c r="AGP148" s="29"/>
      <c r="AGQ148" s="29"/>
      <c r="AGR148" s="29"/>
      <c r="AGS148" s="29"/>
      <c r="AGT148" s="29"/>
      <c r="AGU148" s="29"/>
      <c r="AGV148" s="29"/>
      <c r="AGW148" s="29"/>
      <c r="AGX148" s="29"/>
      <c r="AGY148" s="29"/>
      <c r="AGZ148" s="29"/>
      <c r="AHA148" s="29"/>
      <c r="AHB148" s="29"/>
      <c r="AHC148" s="29"/>
      <c r="AHD148" s="29"/>
      <c r="AHE148" s="29"/>
      <c r="AHF148" s="29"/>
      <c r="AHG148" s="29"/>
      <c r="AHH148" s="29"/>
      <c r="AHI148" s="29"/>
      <c r="AHJ148" s="29"/>
      <c r="AHK148" s="29"/>
      <c r="AHL148" s="29"/>
      <c r="AHM148" s="29"/>
      <c r="AHN148" s="29"/>
      <c r="AHO148" s="29"/>
      <c r="AHP148" s="29"/>
      <c r="AHQ148" s="29"/>
      <c r="AHR148" s="29"/>
      <c r="AHS148" s="29"/>
      <c r="AHT148" s="29"/>
      <c r="AHU148" s="29"/>
      <c r="AHV148" s="29"/>
      <c r="AHW148" s="29"/>
      <c r="AHX148" s="29"/>
      <c r="AHY148" s="29"/>
      <c r="AHZ148" s="29"/>
      <c r="AIA148" s="29"/>
      <c r="AIB148" s="29"/>
      <c r="AIC148" s="29"/>
      <c r="AID148" s="29"/>
      <c r="AIE148" s="29"/>
      <c r="AIF148" s="29"/>
      <c r="AIG148" s="29"/>
      <c r="AIH148" s="29"/>
      <c r="AII148" s="29"/>
      <c r="AIJ148" s="29"/>
      <c r="AIK148" s="29"/>
      <c r="AIL148" s="29"/>
      <c r="AIM148" s="29"/>
      <c r="AIN148" s="29"/>
      <c r="AIO148" s="29"/>
      <c r="AIP148" s="29"/>
      <c r="AIQ148" s="29"/>
      <c r="AIR148" s="29"/>
      <c r="AIS148" s="29"/>
      <c r="AIT148" s="29"/>
      <c r="AIU148" s="29"/>
      <c r="AIV148" s="29"/>
      <c r="AIW148" s="29"/>
      <c r="AIX148" s="29"/>
      <c r="AIY148" s="29"/>
      <c r="AIZ148" s="29"/>
      <c r="AJA148" s="29"/>
      <c r="AJB148" s="29"/>
      <c r="AJC148" s="29"/>
      <c r="AJD148" s="29"/>
      <c r="AJE148" s="29"/>
      <c r="AJF148" s="29"/>
      <c r="AJG148" s="29"/>
      <c r="AJH148" s="29"/>
      <c r="AJI148" s="29"/>
      <c r="AJJ148" s="29"/>
      <c r="AJK148" s="29"/>
      <c r="AJL148" s="29"/>
      <c r="AJM148" s="29"/>
      <c r="AJN148" s="29"/>
      <c r="AJO148" s="29"/>
      <c r="AJP148" s="29"/>
      <c r="AJQ148" s="29"/>
      <c r="AJR148" s="29"/>
      <c r="AJS148" s="29"/>
      <c r="AJT148" s="29"/>
      <c r="AJU148" s="29"/>
      <c r="AJV148" s="29"/>
      <c r="AJW148" s="29"/>
      <c r="AJX148" s="29"/>
      <c r="AJY148" s="29"/>
      <c r="AJZ148" s="29"/>
      <c r="AKA148" s="29"/>
      <c r="AKB148" s="29"/>
      <c r="AKC148" s="29"/>
      <c r="AKD148" s="29"/>
      <c r="AKE148" s="29"/>
      <c r="AKF148" s="29"/>
      <c r="AKG148" s="29"/>
      <c r="AKH148" s="29"/>
      <c r="AKI148" s="29"/>
      <c r="AKJ148" s="29"/>
      <c r="AKK148" s="29"/>
      <c r="AKL148" s="29"/>
      <c r="AKM148" s="29"/>
      <c r="AKN148" s="29"/>
      <c r="AKO148" s="29"/>
      <c r="AKP148" s="29"/>
      <c r="AKQ148" s="29"/>
      <c r="AKR148" s="29"/>
      <c r="AKS148" s="29"/>
      <c r="AKT148" s="29"/>
      <c r="AKU148" s="29"/>
      <c r="AKV148" s="29"/>
      <c r="AKW148" s="29"/>
      <c r="AKX148" s="29"/>
      <c r="AKY148" s="29"/>
      <c r="AKZ148" s="29"/>
      <c r="ALA148" s="29"/>
      <c r="ALB148" s="29"/>
      <c r="ALC148" s="29"/>
      <c r="ALD148" s="29"/>
      <c r="ALE148" s="29"/>
      <c r="ALF148" s="29"/>
      <c r="ALG148" s="29"/>
      <c r="ALH148" s="29"/>
      <c r="ALI148" s="29"/>
      <c r="ALJ148" s="29"/>
      <c r="ALK148" s="29"/>
      <c r="ALL148" s="29"/>
      <c r="ALM148" s="29"/>
      <c r="ALN148" s="29"/>
      <c r="ALO148" s="29"/>
      <c r="ALP148" s="29"/>
      <c r="ALQ148" s="29"/>
      <c r="ALR148" s="29"/>
      <c r="ALS148" s="29"/>
      <c r="ALT148" s="29"/>
      <c r="ALU148" s="29"/>
      <c r="ALV148" s="29"/>
      <c r="ALW148" s="29"/>
      <c r="ALX148" s="29"/>
      <c r="ALY148" s="29"/>
      <c r="ALZ148" s="29"/>
      <c r="AMA148" s="29"/>
      <c r="AMB148" s="29"/>
      <c r="AMC148" s="29"/>
      <c r="AMD148" s="29"/>
      <c r="AME148" s="29"/>
      <c r="AMF148" s="29"/>
      <c r="AMG148" s="29"/>
      <c r="AMH148" s="29"/>
      <c r="AMI148" s="29"/>
      <c r="AMJ148" s="29"/>
      <c r="AMK148" s="29"/>
      <c r="AML148" s="29"/>
      <c r="AMM148" s="29"/>
      <c r="AMN148" s="29"/>
      <c r="AMO148" s="29"/>
      <c r="AMP148" s="29"/>
      <c r="AMQ148" s="29"/>
      <c r="AMR148" s="29"/>
      <c r="AMS148" s="29"/>
      <c r="AMT148" s="29"/>
      <c r="AMU148" s="29"/>
      <c r="AMV148" s="29"/>
      <c r="AMW148" s="29"/>
      <c r="AMX148" s="29"/>
      <c r="AMY148" s="29"/>
      <c r="AMZ148" s="29"/>
      <c r="ANA148" s="29"/>
      <c r="ANB148" s="29"/>
      <c r="ANC148" s="29"/>
      <c r="AND148" s="29"/>
      <c r="ANE148" s="29"/>
      <c r="ANF148" s="29"/>
      <c r="ANG148" s="29"/>
      <c r="ANH148" s="29"/>
      <c r="ANI148" s="29"/>
      <c r="ANJ148" s="29"/>
      <c r="ANK148" s="29"/>
      <c r="ANL148" s="29"/>
      <c r="ANM148" s="29"/>
      <c r="ANN148" s="29"/>
      <c r="ANO148" s="29"/>
      <c r="ANP148" s="29"/>
      <c r="ANQ148" s="29"/>
      <c r="ANR148" s="29"/>
      <c r="ANS148" s="29"/>
      <c r="ANT148" s="29"/>
      <c r="ANU148" s="29"/>
      <c r="ANV148" s="29"/>
      <c r="ANW148" s="29"/>
      <c r="ANX148" s="29"/>
      <c r="ANY148" s="29"/>
      <c r="ANZ148" s="29"/>
      <c r="AOA148" s="29"/>
      <c r="AOB148" s="29"/>
      <c r="AOC148" s="29"/>
      <c r="AOD148" s="29"/>
      <c r="AOE148" s="29"/>
      <c r="AOF148" s="29"/>
      <c r="AOG148" s="29"/>
      <c r="AOH148" s="29"/>
      <c r="AOI148" s="29"/>
      <c r="AOJ148" s="29"/>
      <c r="AOK148" s="29"/>
      <c r="AOL148" s="29"/>
      <c r="AOM148" s="29"/>
      <c r="AON148" s="29"/>
      <c r="AOO148" s="29"/>
      <c r="AOP148" s="29"/>
      <c r="AOQ148" s="29"/>
      <c r="AOR148" s="29"/>
      <c r="AOS148" s="29"/>
      <c r="AOT148" s="29"/>
      <c r="AOU148" s="29"/>
      <c r="AOV148" s="29"/>
      <c r="AOW148" s="29"/>
      <c r="AOX148" s="29"/>
      <c r="AOY148" s="29"/>
      <c r="AOZ148" s="29"/>
      <c r="APA148" s="29"/>
      <c r="APB148" s="29"/>
      <c r="APC148" s="29"/>
      <c r="APD148" s="29"/>
      <c r="APE148" s="29"/>
      <c r="APF148" s="29"/>
      <c r="APG148" s="29"/>
      <c r="APH148" s="29"/>
      <c r="API148" s="29"/>
      <c r="APJ148" s="29"/>
      <c r="APK148" s="29"/>
      <c r="APL148" s="29"/>
      <c r="APM148" s="29"/>
      <c r="APN148" s="29"/>
      <c r="APO148" s="29"/>
      <c r="APP148" s="29"/>
      <c r="APQ148" s="29"/>
      <c r="APR148" s="29"/>
      <c r="APS148" s="29"/>
      <c r="APT148" s="29"/>
      <c r="APU148" s="29"/>
      <c r="APV148" s="29"/>
      <c r="APW148" s="29"/>
      <c r="APX148" s="29"/>
      <c r="APY148" s="29"/>
      <c r="APZ148" s="29"/>
      <c r="AQA148" s="29"/>
      <c r="AQB148" s="29"/>
      <c r="AQC148" s="29"/>
      <c r="AQD148" s="29"/>
      <c r="AQE148" s="29"/>
      <c r="AQF148" s="29"/>
      <c r="AQG148" s="29"/>
      <c r="AQH148" s="29"/>
      <c r="AQI148" s="29"/>
      <c r="AQJ148" s="29"/>
      <c r="AQK148" s="29"/>
      <c r="AQL148" s="29"/>
      <c r="AQM148" s="29"/>
      <c r="AQN148" s="29"/>
      <c r="AQO148" s="29"/>
      <c r="AQP148" s="29"/>
      <c r="AQQ148" s="29"/>
      <c r="AQR148" s="29"/>
      <c r="AQS148" s="29"/>
      <c r="AQT148" s="29"/>
      <c r="AQU148" s="29"/>
      <c r="AQV148" s="29"/>
      <c r="AQW148" s="29"/>
      <c r="AQX148" s="29"/>
      <c r="AQY148" s="29"/>
      <c r="AQZ148" s="29"/>
      <c r="ARA148" s="29"/>
      <c r="ARB148" s="29"/>
      <c r="ARC148" s="29"/>
      <c r="ARD148" s="29"/>
      <c r="ARE148" s="29"/>
      <c r="ARF148" s="29"/>
      <c r="ARG148" s="29"/>
      <c r="ARH148" s="29"/>
      <c r="ARI148" s="29"/>
      <c r="ARJ148" s="29"/>
      <c r="ARK148" s="29"/>
      <c r="ARL148" s="29"/>
      <c r="ARM148" s="29"/>
      <c r="ARN148" s="29"/>
      <c r="ARO148" s="29"/>
      <c r="ARP148" s="29"/>
      <c r="ARQ148" s="29"/>
      <c r="ARR148" s="29"/>
      <c r="ARS148" s="29"/>
      <c r="ART148" s="29"/>
      <c r="ARU148" s="29"/>
      <c r="ARV148" s="29"/>
      <c r="ARW148" s="29"/>
      <c r="ARX148" s="29"/>
      <c r="ARY148" s="29"/>
      <c r="ARZ148" s="29"/>
      <c r="ASA148" s="29"/>
      <c r="ASB148" s="29"/>
      <c r="ASC148" s="29"/>
      <c r="ASD148" s="29"/>
      <c r="ASE148" s="29"/>
      <c r="ASF148" s="29"/>
      <c r="ASG148" s="29"/>
      <c r="ASH148" s="29"/>
      <c r="ASI148" s="29"/>
      <c r="ASJ148" s="29"/>
      <c r="ASK148" s="29"/>
      <c r="ASL148" s="29"/>
      <c r="ASM148" s="29"/>
      <c r="ASN148" s="29"/>
      <c r="ASO148" s="29"/>
      <c r="ASP148" s="29"/>
      <c r="ASQ148" s="29"/>
      <c r="ASR148" s="29"/>
      <c r="ASS148" s="29"/>
      <c r="AST148" s="29"/>
      <c r="ASU148" s="29"/>
      <c r="ASV148" s="29"/>
      <c r="ASW148" s="29"/>
      <c r="ASX148" s="29"/>
      <c r="ASY148" s="29"/>
      <c r="ASZ148" s="29"/>
      <c r="ATA148" s="29"/>
      <c r="ATB148" s="29"/>
      <c r="ATC148" s="29"/>
      <c r="ATD148" s="29"/>
      <c r="ATE148" s="29"/>
      <c r="ATF148" s="29"/>
      <c r="ATG148" s="29"/>
      <c r="ATH148" s="29"/>
      <c r="ATI148" s="29"/>
      <c r="ATJ148" s="29"/>
      <c r="ATK148" s="29"/>
      <c r="ATL148" s="29"/>
      <c r="ATM148" s="29"/>
      <c r="ATN148" s="29"/>
      <c r="ATO148" s="29"/>
      <c r="ATP148" s="29"/>
      <c r="ATQ148" s="29"/>
      <c r="ATR148" s="29"/>
      <c r="ATS148" s="29"/>
      <c r="ATT148" s="29"/>
      <c r="ATU148" s="29"/>
      <c r="ATV148" s="29"/>
      <c r="ATW148" s="29"/>
      <c r="ATX148" s="29"/>
      <c r="ATY148" s="29"/>
      <c r="ATZ148" s="29"/>
      <c r="AUA148" s="29"/>
      <c r="AUB148" s="29"/>
      <c r="AUC148" s="29"/>
      <c r="AUD148" s="29"/>
      <c r="AUE148" s="29"/>
      <c r="AUF148" s="29"/>
      <c r="AUG148" s="29"/>
      <c r="AUH148" s="29"/>
      <c r="AUI148" s="29"/>
      <c r="AUJ148" s="29"/>
      <c r="AUK148" s="29"/>
      <c r="AUL148" s="29"/>
      <c r="AUM148" s="29"/>
      <c r="AUN148" s="29"/>
      <c r="AUO148" s="29"/>
      <c r="AUP148" s="29"/>
      <c r="AUQ148" s="29"/>
      <c r="AUR148" s="29"/>
      <c r="AUS148" s="29"/>
      <c r="AUT148" s="29"/>
      <c r="AUU148" s="29"/>
      <c r="AUV148" s="29"/>
      <c r="AUW148" s="29"/>
      <c r="AUX148" s="29"/>
      <c r="AUY148" s="29"/>
      <c r="AUZ148" s="29"/>
      <c r="AVA148" s="29"/>
      <c r="AVB148" s="29"/>
      <c r="AVC148" s="29"/>
      <c r="AVD148" s="29"/>
      <c r="AVE148" s="29"/>
      <c r="AVF148" s="29"/>
      <c r="AVG148" s="29"/>
      <c r="AVH148" s="29"/>
      <c r="AVI148" s="29"/>
      <c r="AVJ148" s="29"/>
      <c r="AVK148" s="29"/>
      <c r="AVL148" s="29"/>
      <c r="AVM148" s="29"/>
      <c r="AVN148" s="29"/>
      <c r="AVO148" s="29"/>
      <c r="AVP148" s="29"/>
      <c r="AVQ148" s="29"/>
      <c r="AVR148" s="29"/>
      <c r="AVS148" s="29"/>
      <c r="AVT148" s="29"/>
      <c r="AVU148" s="29"/>
      <c r="AVV148" s="29"/>
      <c r="AVW148" s="29"/>
      <c r="AVX148" s="29"/>
      <c r="AVY148" s="29"/>
      <c r="AVZ148" s="29"/>
      <c r="AWA148" s="29"/>
      <c r="AWB148" s="29"/>
      <c r="AWC148" s="29"/>
      <c r="AWD148" s="29"/>
      <c r="AWE148" s="29"/>
      <c r="AWF148" s="29"/>
      <c r="AWG148" s="29"/>
      <c r="AWH148" s="29"/>
      <c r="AWI148" s="29"/>
      <c r="AWJ148" s="29"/>
      <c r="AWK148" s="29"/>
      <c r="AWL148" s="29"/>
      <c r="AWM148" s="29"/>
      <c r="AWN148" s="29"/>
      <c r="AWO148" s="29"/>
      <c r="AWP148" s="29"/>
      <c r="AWQ148" s="29"/>
      <c r="AWR148" s="29"/>
      <c r="AWS148" s="29"/>
      <c r="AWT148" s="29"/>
      <c r="AWU148" s="29"/>
      <c r="AWV148" s="29"/>
      <c r="AWW148" s="29"/>
      <c r="AWX148" s="29"/>
      <c r="AWY148" s="29"/>
      <c r="AWZ148" s="29"/>
      <c r="AXA148" s="29"/>
      <c r="AXB148" s="29"/>
      <c r="AXC148" s="29"/>
      <c r="AXD148" s="29"/>
      <c r="AXE148" s="29"/>
      <c r="AXF148" s="29"/>
      <c r="AXG148" s="29"/>
      <c r="AXH148" s="29"/>
      <c r="AXI148" s="29"/>
      <c r="AXJ148" s="29"/>
      <c r="AXK148" s="29"/>
      <c r="AXL148" s="29"/>
      <c r="AXM148" s="29"/>
      <c r="AXN148" s="29"/>
      <c r="AXO148" s="29"/>
      <c r="AXP148" s="29"/>
      <c r="AXQ148" s="29"/>
      <c r="AXR148" s="29"/>
      <c r="AXS148" s="29"/>
      <c r="AXT148" s="29"/>
      <c r="AXU148" s="29"/>
      <c r="AXV148" s="29"/>
      <c r="AXW148" s="29"/>
      <c r="AXX148" s="29"/>
      <c r="AXY148" s="29"/>
      <c r="AXZ148" s="29"/>
      <c r="AYA148" s="29"/>
      <c r="AYB148" s="29"/>
      <c r="AYC148" s="29"/>
      <c r="AYD148" s="29"/>
      <c r="AYE148" s="29"/>
      <c r="AYF148" s="29"/>
      <c r="AYG148" s="29"/>
      <c r="AYH148" s="29"/>
      <c r="AYI148" s="29"/>
      <c r="AYJ148" s="29"/>
      <c r="AYK148" s="29"/>
      <c r="AYL148" s="29"/>
      <c r="AYM148" s="29"/>
      <c r="AYN148" s="29"/>
      <c r="AYO148" s="29"/>
      <c r="AYP148" s="29"/>
      <c r="AYQ148" s="29"/>
      <c r="AYR148" s="29"/>
      <c r="AYS148" s="29"/>
      <c r="AYT148" s="29"/>
      <c r="AYU148" s="29"/>
      <c r="AYV148" s="29"/>
      <c r="AYW148" s="29"/>
      <c r="AYX148" s="29"/>
      <c r="AYY148" s="29"/>
      <c r="AYZ148" s="29"/>
      <c r="AZA148" s="29"/>
      <c r="AZB148" s="29"/>
      <c r="AZC148" s="29"/>
      <c r="AZD148" s="29"/>
      <c r="AZE148" s="29"/>
      <c r="AZF148" s="29"/>
      <c r="AZG148" s="29"/>
      <c r="AZH148" s="29"/>
      <c r="AZI148" s="29"/>
      <c r="AZJ148" s="29"/>
      <c r="AZK148" s="29"/>
      <c r="AZL148" s="29"/>
      <c r="AZM148" s="29"/>
      <c r="AZN148" s="29"/>
      <c r="AZO148" s="29"/>
      <c r="AZP148" s="29"/>
      <c r="AZQ148" s="29"/>
      <c r="AZR148" s="29"/>
      <c r="AZS148" s="29"/>
      <c r="AZT148" s="29"/>
      <c r="AZU148" s="29"/>
      <c r="AZV148" s="29"/>
      <c r="AZW148" s="29"/>
      <c r="AZX148" s="29"/>
      <c r="AZY148" s="29"/>
      <c r="AZZ148" s="29"/>
      <c r="BAA148" s="29"/>
      <c r="BAB148" s="29"/>
      <c r="BAC148" s="29"/>
      <c r="BAD148" s="29"/>
    </row>
    <row r="149" spans="1:1382" s="89" customFormat="1" ht="14" x14ac:dyDescent="0.2">
      <c r="A149" s="30"/>
      <c r="B149" s="44" t="s">
        <v>4435</v>
      </c>
      <c r="C149" s="40">
        <v>61044077</v>
      </c>
      <c r="D149" s="44">
        <v>6362819</v>
      </c>
      <c r="E149" s="31" t="s">
        <v>4174</v>
      </c>
      <c r="F149" s="30" t="s">
        <v>4175</v>
      </c>
      <c r="G149" s="94">
        <v>33739</v>
      </c>
      <c r="H149" s="40" t="s">
        <v>480</v>
      </c>
      <c r="I149" s="40" t="s">
        <v>563</v>
      </c>
      <c r="J149" s="42">
        <v>24</v>
      </c>
      <c r="K149" s="42">
        <v>9</v>
      </c>
      <c r="L149" s="42">
        <f t="shared" si="9"/>
        <v>15</v>
      </c>
      <c r="M149" s="30" t="s">
        <v>595</v>
      </c>
      <c r="N149" s="56" t="s">
        <v>807</v>
      </c>
      <c r="O149" s="30">
        <v>2</v>
      </c>
      <c r="P149" s="44">
        <v>2</v>
      </c>
      <c r="Q149" s="30" t="s">
        <v>4422</v>
      </c>
      <c r="R149" s="30" t="s">
        <v>895</v>
      </c>
      <c r="S149" s="32">
        <v>42790</v>
      </c>
      <c r="T149" s="32">
        <v>42800</v>
      </c>
      <c r="U149" s="42">
        <f>SUM(T149-S149)</f>
        <v>10</v>
      </c>
      <c r="V149" s="32" t="s">
        <v>453</v>
      </c>
      <c r="W149" s="32" t="s">
        <v>563</v>
      </c>
      <c r="X149" s="30" t="s">
        <v>904</v>
      </c>
      <c r="Y149" s="30" t="s">
        <v>1671</v>
      </c>
      <c r="Z149" s="56" t="s">
        <v>804</v>
      </c>
      <c r="AA149" s="45"/>
      <c r="AB149" s="80" t="s">
        <v>804</v>
      </c>
      <c r="AC149" s="32">
        <v>43032</v>
      </c>
      <c r="AD149" s="61">
        <f t="shared" si="10"/>
        <v>1414.7506849315068</v>
      </c>
      <c r="AE149" s="32" t="s">
        <v>539</v>
      </c>
      <c r="AF149" s="42">
        <v>1</v>
      </c>
      <c r="AG149" s="32" t="s">
        <v>539</v>
      </c>
      <c r="AH149" s="42">
        <v>1</v>
      </c>
      <c r="AI149" s="32"/>
      <c r="AJ149" s="42"/>
      <c r="AK149" s="32"/>
      <c r="AL149" s="42"/>
      <c r="AM149" s="32"/>
      <c r="AN149" s="42"/>
      <c r="AO149" s="32"/>
      <c r="AP149" s="42"/>
      <c r="AQ149" s="42"/>
      <c r="AR149" s="42"/>
      <c r="AS149" s="42"/>
      <c r="AT149" s="42"/>
      <c r="AU149" s="42"/>
      <c r="AV149" s="42"/>
      <c r="AW149" s="42"/>
      <c r="AX149" s="42"/>
      <c r="AY149" s="49" t="s">
        <v>4409</v>
      </c>
      <c r="AZ149" s="32" t="s">
        <v>539</v>
      </c>
      <c r="BA149" s="42">
        <v>1</v>
      </c>
      <c r="BB149" s="44">
        <v>2</v>
      </c>
      <c r="BC149" s="30" t="s">
        <v>4424</v>
      </c>
      <c r="BD149" s="42">
        <v>1</v>
      </c>
      <c r="BE149" s="42">
        <v>0</v>
      </c>
      <c r="BF149" s="43" t="s">
        <v>804</v>
      </c>
      <c r="BG149" s="31" t="s">
        <v>4426</v>
      </c>
      <c r="BH149" s="40" t="s">
        <v>453</v>
      </c>
      <c r="BI149" s="40" t="s">
        <v>453</v>
      </c>
      <c r="BJ149" s="40" t="s">
        <v>453</v>
      </c>
      <c r="BK149" s="31" t="s">
        <v>453</v>
      </c>
      <c r="BL149" s="31" t="s">
        <v>4425</v>
      </c>
      <c r="BM149" s="30">
        <v>104</v>
      </c>
      <c r="BN149" s="30">
        <v>110</v>
      </c>
      <c r="BO149" s="30">
        <v>108</v>
      </c>
      <c r="BP149" s="30" t="s">
        <v>4427</v>
      </c>
      <c r="BQ149" s="30" t="s">
        <v>453</v>
      </c>
      <c r="BR149" s="30" t="s">
        <v>453</v>
      </c>
      <c r="BS149" s="30" t="s">
        <v>1008</v>
      </c>
      <c r="BT149" s="30" t="s">
        <v>4428</v>
      </c>
      <c r="BU149" s="30" t="s">
        <v>929</v>
      </c>
      <c r="BV149" s="30" t="s">
        <v>4506</v>
      </c>
      <c r="BW149" s="30"/>
      <c r="BX149" s="30"/>
      <c r="BY149" s="30"/>
      <c r="BZ149" s="30" t="s">
        <v>1737</v>
      </c>
      <c r="CA149" s="112"/>
      <c r="CC149" s="29"/>
      <c r="CD149" s="29"/>
      <c r="CE149" s="29"/>
      <c r="CF149" s="29"/>
      <c r="CG149" s="29"/>
      <c r="CH149" s="29"/>
      <c r="CI149" s="29"/>
      <c r="CJ149" s="29"/>
      <c r="CK149" s="29"/>
      <c r="CL149" s="29"/>
      <c r="CM149" s="29"/>
      <c r="CN149" s="29"/>
      <c r="CO149" s="29"/>
      <c r="CP149" s="29"/>
      <c r="CQ149" s="29"/>
      <c r="CR149" s="29"/>
      <c r="CS149" s="29"/>
      <c r="CT149" s="29"/>
      <c r="CU149" s="29"/>
      <c r="CV149" s="29"/>
      <c r="CW149" s="29"/>
      <c r="CX149" s="29"/>
      <c r="CY149" s="29"/>
      <c r="CZ149" s="29"/>
      <c r="DA149" s="29"/>
      <c r="DB149" s="29"/>
      <c r="DC149" s="29"/>
      <c r="DD149" s="29"/>
      <c r="DE149" s="29"/>
      <c r="DF149" s="29"/>
      <c r="DG149" s="29"/>
      <c r="DH149" s="29"/>
      <c r="DI149" s="29"/>
      <c r="DJ149" s="29"/>
      <c r="DK149" s="29"/>
      <c r="DL149" s="29"/>
      <c r="DM149" s="29"/>
      <c r="DN149" s="29"/>
      <c r="DO149" s="29"/>
      <c r="DP149" s="29"/>
      <c r="DQ149" s="29"/>
      <c r="DR149" s="29"/>
      <c r="DS149" s="29"/>
      <c r="DT149" s="29"/>
      <c r="DU149" s="29"/>
      <c r="DV149" s="29"/>
      <c r="DW149" s="29"/>
      <c r="DX149" s="29"/>
      <c r="DY149" s="29"/>
      <c r="DZ149" s="29"/>
      <c r="EA149" s="29"/>
      <c r="EB149" s="29"/>
      <c r="EC149" s="29"/>
      <c r="ED149" s="29"/>
      <c r="EE149" s="29"/>
      <c r="EF149" s="29"/>
      <c r="EG149" s="29"/>
      <c r="EH149" s="29"/>
      <c r="EI149" s="29"/>
      <c r="EJ149" s="29"/>
      <c r="EK149" s="29"/>
      <c r="EL149" s="29"/>
      <c r="EM149" s="29"/>
      <c r="EN149" s="29"/>
      <c r="EO149" s="29"/>
      <c r="EP149" s="29"/>
      <c r="EQ149" s="29"/>
      <c r="ER149" s="29"/>
      <c r="ES149" s="29"/>
      <c r="ET149" s="29"/>
      <c r="EU149" s="29"/>
      <c r="EV149" s="29"/>
      <c r="EW149" s="29"/>
      <c r="EX149" s="29"/>
      <c r="EY149" s="29"/>
      <c r="EZ149" s="29"/>
      <c r="FA149" s="29"/>
      <c r="FB149" s="29"/>
      <c r="FC149" s="29"/>
      <c r="FD149" s="29"/>
      <c r="FE149" s="29"/>
      <c r="FF149" s="29"/>
      <c r="FG149" s="29"/>
      <c r="FH149" s="29"/>
      <c r="FI149" s="29"/>
      <c r="FJ149" s="29"/>
      <c r="FK149" s="29"/>
      <c r="FL149" s="29"/>
      <c r="FM149" s="29"/>
      <c r="FN149" s="29"/>
      <c r="FO149" s="29"/>
      <c r="FP149" s="29"/>
      <c r="FQ149" s="29"/>
      <c r="FR149" s="29"/>
      <c r="FS149" s="29"/>
      <c r="FT149" s="29"/>
      <c r="FU149" s="29"/>
      <c r="FV149" s="29"/>
      <c r="FW149" s="29"/>
      <c r="FX149" s="29"/>
      <c r="FY149" s="29"/>
      <c r="FZ149" s="29"/>
      <c r="GA149" s="29"/>
      <c r="GB149" s="29"/>
      <c r="GC149" s="29"/>
      <c r="GD149" s="29"/>
      <c r="GE149" s="29"/>
      <c r="GF149" s="29"/>
      <c r="GG149" s="29"/>
      <c r="GH149" s="29"/>
      <c r="GI149" s="29"/>
      <c r="GJ149" s="29"/>
      <c r="GK149" s="29"/>
      <c r="GL149" s="29"/>
      <c r="GM149" s="29"/>
      <c r="GN149" s="29"/>
      <c r="GO149" s="29"/>
      <c r="GP149" s="29"/>
      <c r="GQ149" s="29"/>
      <c r="GR149" s="29"/>
      <c r="GS149" s="29"/>
      <c r="GT149" s="29"/>
      <c r="GU149" s="29"/>
      <c r="GV149" s="29"/>
      <c r="GW149" s="29"/>
      <c r="GX149" s="29"/>
      <c r="GY149" s="29"/>
      <c r="GZ149" s="29"/>
      <c r="HA149" s="29"/>
      <c r="HB149" s="29"/>
      <c r="HC149" s="29"/>
      <c r="HD149" s="29"/>
      <c r="HE149" s="29"/>
      <c r="HF149" s="29"/>
      <c r="HG149" s="29"/>
      <c r="HH149" s="29"/>
      <c r="HI149" s="29"/>
      <c r="HJ149" s="29"/>
      <c r="HK149" s="29"/>
      <c r="HL149" s="29"/>
      <c r="HM149" s="29"/>
      <c r="HN149" s="29"/>
      <c r="HO149" s="29"/>
      <c r="HP149" s="29"/>
      <c r="HQ149" s="29"/>
      <c r="HR149" s="29"/>
      <c r="HS149" s="29"/>
      <c r="HT149" s="29"/>
      <c r="HU149" s="29"/>
      <c r="HV149" s="29"/>
      <c r="HW149" s="29"/>
      <c r="HX149" s="29"/>
      <c r="HY149" s="29"/>
      <c r="HZ149" s="29"/>
      <c r="IA149" s="29"/>
      <c r="IB149" s="29"/>
      <c r="IC149" s="29"/>
      <c r="ID149" s="29"/>
      <c r="IE149" s="29"/>
      <c r="IF149" s="29"/>
      <c r="IG149" s="29"/>
      <c r="IH149" s="29"/>
      <c r="II149" s="29"/>
      <c r="IJ149" s="29"/>
      <c r="IK149" s="29"/>
      <c r="IL149" s="29"/>
      <c r="IM149" s="29"/>
      <c r="IN149" s="29"/>
      <c r="IO149" s="29"/>
      <c r="IP149" s="29"/>
      <c r="IQ149" s="29"/>
      <c r="IR149" s="29"/>
      <c r="IS149" s="29"/>
      <c r="IT149" s="29"/>
      <c r="IU149" s="29"/>
      <c r="IV149" s="29"/>
      <c r="IW149" s="29"/>
      <c r="IX149" s="29"/>
      <c r="IY149" s="29"/>
      <c r="IZ149" s="29"/>
      <c r="JA149" s="29"/>
      <c r="JB149" s="29"/>
      <c r="JC149" s="29"/>
      <c r="JD149" s="29"/>
      <c r="JE149" s="29"/>
      <c r="JF149" s="29"/>
      <c r="JG149" s="29"/>
      <c r="JH149" s="29"/>
      <c r="JI149" s="29"/>
      <c r="JJ149" s="29"/>
      <c r="JK149" s="29"/>
      <c r="JL149" s="29"/>
      <c r="JM149" s="29"/>
      <c r="JN149" s="29"/>
      <c r="JO149" s="29"/>
      <c r="JP149" s="29"/>
      <c r="JQ149" s="29"/>
      <c r="JR149" s="29"/>
      <c r="JS149" s="29"/>
      <c r="JT149" s="29"/>
      <c r="JU149" s="29"/>
      <c r="JV149" s="29"/>
      <c r="JW149" s="29"/>
      <c r="JX149" s="29"/>
      <c r="JY149" s="29"/>
      <c r="JZ149" s="29"/>
      <c r="KA149" s="29"/>
      <c r="KB149" s="29"/>
      <c r="KC149" s="29"/>
      <c r="KD149" s="29"/>
      <c r="KE149" s="29"/>
      <c r="KF149" s="29"/>
      <c r="KG149" s="29"/>
      <c r="KH149" s="29"/>
      <c r="KI149" s="29"/>
      <c r="KJ149" s="29"/>
      <c r="KK149" s="29"/>
      <c r="KL149" s="29"/>
      <c r="KM149" s="29"/>
      <c r="KN149" s="29"/>
      <c r="KO149" s="29"/>
      <c r="KP149" s="29"/>
      <c r="KQ149" s="29"/>
      <c r="KR149" s="29"/>
      <c r="KS149" s="29"/>
      <c r="KT149" s="29"/>
      <c r="KU149" s="29"/>
      <c r="KV149" s="29"/>
      <c r="KW149" s="29"/>
      <c r="KX149" s="29"/>
      <c r="KY149" s="29"/>
      <c r="KZ149" s="29"/>
      <c r="LA149" s="29"/>
      <c r="LB149" s="29"/>
      <c r="LC149" s="29"/>
      <c r="LD149" s="29"/>
      <c r="LE149" s="29"/>
      <c r="LF149" s="29"/>
      <c r="LG149" s="29"/>
      <c r="LH149" s="29"/>
      <c r="LI149" s="29"/>
      <c r="LJ149" s="29"/>
      <c r="LK149" s="29"/>
      <c r="LL149" s="29"/>
      <c r="LM149" s="29"/>
      <c r="LN149" s="29"/>
      <c r="LO149" s="29"/>
      <c r="LP149" s="29"/>
      <c r="LQ149" s="29"/>
      <c r="LR149" s="29"/>
      <c r="LS149" s="29"/>
      <c r="LT149" s="29"/>
      <c r="LU149" s="29"/>
      <c r="LV149" s="29"/>
      <c r="LW149" s="29"/>
      <c r="LX149" s="29"/>
      <c r="LY149" s="29"/>
      <c r="LZ149" s="29"/>
      <c r="MA149" s="29"/>
      <c r="MB149" s="29"/>
      <c r="MC149" s="29"/>
      <c r="MD149" s="29"/>
      <c r="ME149" s="29"/>
      <c r="MF149" s="29"/>
      <c r="MG149" s="29"/>
      <c r="MH149" s="29"/>
      <c r="MI149" s="29"/>
      <c r="MJ149" s="29"/>
      <c r="MK149" s="29"/>
      <c r="ML149" s="29"/>
      <c r="MM149" s="29"/>
      <c r="MN149" s="29"/>
      <c r="MO149" s="29"/>
      <c r="MP149" s="29"/>
      <c r="MQ149" s="29"/>
      <c r="MR149" s="29"/>
      <c r="MS149" s="29"/>
      <c r="MT149" s="29"/>
      <c r="MU149" s="29"/>
      <c r="MV149" s="29"/>
      <c r="MW149" s="29"/>
      <c r="MX149" s="29"/>
      <c r="MY149" s="29"/>
      <c r="MZ149" s="29"/>
      <c r="NA149" s="29"/>
      <c r="NB149" s="29"/>
      <c r="NC149" s="29"/>
      <c r="ND149" s="29"/>
      <c r="NE149" s="29"/>
      <c r="NF149" s="29"/>
      <c r="NG149" s="29"/>
      <c r="NH149" s="29"/>
      <c r="NI149" s="29"/>
      <c r="NJ149" s="29"/>
      <c r="NK149" s="29"/>
      <c r="NL149" s="29"/>
      <c r="NM149" s="29"/>
      <c r="NN149" s="29"/>
      <c r="NO149" s="29"/>
      <c r="NP149" s="29"/>
      <c r="NQ149" s="29"/>
      <c r="NR149" s="29"/>
      <c r="NS149" s="29"/>
      <c r="NT149" s="29"/>
      <c r="NU149" s="29"/>
      <c r="NV149" s="29"/>
      <c r="NW149" s="29"/>
      <c r="NX149" s="29"/>
      <c r="NY149" s="29"/>
      <c r="NZ149" s="29"/>
      <c r="OA149" s="29"/>
      <c r="OB149" s="29"/>
      <c r="OC149" s="29"/>
      <c r="OD149" s="29"/>
      <c r="OE149" s="29"/>
      <c r="OF149" s="29"/>
      <c r="OG149" s="29"/>
      <c r="OH149" s="29"/>
      <c r="OI149" s="29"/>
      <c r="OJ149" s="29"/>
      <c r="OK149" s="29"/>
      <c r="OL149" s="29"/>
      <c r="OM149" s="29"/>
      <c r="ON149" s="29"/>
      <c r="OO149" s="29"/>
      <c r="OP149" s="29"/>
      <c r="OQ149" s="29"/>
      <c r="OR149" s="29"/>
      <c r="OS149" s="29"/>
      <c r="OT149" s="29"/>
      <c r="OU149" s="29"/>
      <c r="OV149" s="29"/>
      <c r="OW149" s="29"/>
      <c r="OX149" s="29"/>
      <c r="OY149" s="29"/>
      <c r="OZ149" s="29"/>
      <c r="PA149" s="29"/>
      <c r="PB149" s="29"/>
      <c r="PC149" s="29"/>
      <c r="PD149" s="29"/>
      <c r="PE149" s="29"/>
      <c r="PF149" s="29"/>
      <c r="PG149" s="29"/>
      <c r="PH149" s="29"/>
      <c r="PI149" s="29"/>
      <c r="PJ149" s="29"/>
      <c r="PK149" s="29"/>
      <c r="PL149" s="29"/>
      <c r="PM149" s="29"/>
      <c r="PN149" s="29"/>
      <c r="PO149" s="29"/>
      <c r="PP149" s="29"/>
      <c r="PQ149" s="29"/>
      <c r="PR149" s="29"/>
      <c r="PS149" s="29"/>
      <c r="PT149" s="29"/>
      <c r="PU149" s="29"/>
      <c r="PV149" s="29"/>
      <c r="PW149" s="29"/>
      <c r="PX149" s="29"/>
      <c r="PY149" s="29"/>
      <c r="PZ149" s="29"/>
      <c r="QA149" s="29"/>
      <c r="QB149" s="29"/>
      <c r="QC149" s="29"/>
      <c r="QD149" s="29"/>
      <c r="QE149" s="29"/>
      <c r="QF149" s="29"/>
      <c r="QG149" s="29"/>
      <c r="QH149" s="29"/>
      <c r="QI149" s="29"/>
      <c r="QJ149" s="29"/>
      <c r="QK149" s="29"/>
      <c r="QL149" s="29"/>
      <c r="QM149" s="29"/>
      <c r="QN149" s="29"/>
      <c r="QO149" s="29"/>
      <c r="QP149" s="29"/>
      <c r="QQ149" s="29"/>
      <c r="QR149" s="29"/>
      <c r="QS149" s="29"/>
      <c r="QT149" s="29"/>
      <c r="QU149" s="29"/>
      <c r="QV149" s="29"/>
      <c r="QW149" s="29"/>
      <c r="QX149" s="29"/>
      <c r="QY149" s="29"/>
      <c r="QZ149" s="29"/>
      <c r="RA149" s="29"/>
      <c r="RB149" s="29"/>
      <c r="RC149" s="29"/>
      <c r="RD149" s="29"/>
      <c r="RE149" s="29"/>
      <c r="RF149" s="29"/>
      <c r="RG149" s="29"/>
      <c r="RH149" s="29"/>
      <c r="RI149" s="29"/>
      <c r="RJ149" s="29"/>
      <c r="RK149" s="29"/>
      <c r="RL149" s="29"/>
      <c r="RM149" s="29"/>
      <c r="RN149" s="29"/>
      <c r="RO149" s="29"/>
      <c r="RP149" s="29"/>
      <c r="RQ149" s="29"/>
      <c r="RR149" s="29"/>
      <c r="RS149" s="29"/>
      <c r="RT149" s="29"/>
      <c r="RU149" s="29"/>
      <c r="RV149" s="29"/>
      <c r="RW149" s="29"/>
      <c r="RX149" s="29"/>
      <c r="RY149" s="29"/>
      <c r="RZ149" s="29"/>
      <c r="SA149" s="29"/>
      <c r="SB149" s="29"/>
      <c r="SC149" s="29"/>
      <c r="SD149" s="29"/>
      <c r="SE149" s="29"/>
      <c r="SF149" s="29"/>
      <c r="SG149" s="29"/>
      <c r="SH149" s="29"/>
      <c r="SI149" s="29"/>
      <c r="SJ149" s="29"/>
      <c r="SK149" s="29"/>
      <c r="SL149" s="29"/>
      <c r="SM149" s="29"/>
      <c r="SN149" s="29"/>
      <c r="SO149" s="29"/>
      <c r="SP149" s="29"/>
      <c r="SQ149" s="29"/>
      <c r="SR149" s="29"/>
      <c r="SS149" s="29"/>
      <c r="ST149" s="29"/>
      <c r="SU149" s="29"/>
      <c r="SV149" s="29"/>
      <c r="SW149" s="29"/>
      <c r="SX149" s="29"/>
      <c r="SY149" s="29"/>
      <c r="SZ149" s="29"/>
      <c r="TA149" s="29"/>
      <c r="TB149" s="29"/>
      <c r="TC149" s="29"/>
      <c r="TD149" s="29"/>
      <c r="TE149" s="29"/>
      <c r="TF149" s="29"/>
      <c r="TG149" s="29"/>
      <c r="TH149" s="29"/>
      <c r="TI149" s="29"/>
      <c r="TJ149" s="29"/>
      <c r="TK149" s="29"/>
      <c r="TL149" s="29"/>
      <c r="TM149" s="29"/>
      <c r="TN149" s="29"/>
      <c r="TO149" s="29"/>
      <c r="TP149" s="29"/>
      <c r="TQ149" s="29"/>
      <c r="TR149" s="29"/>
      <c r="TS149" s="29"/>
      <c r="TT149" s="29"/>
      <c r="TU149" s="29"/>
      <c r="TV149" s="29"/>
      <c r="TW149" s="29"/>
      <c r="TX149" s="29"/>
      <c r="TY149" s="29"/>
      <c r="TZ149" s="29"/>
      <c r="UA149" s="29"/>
      <c r="UB149" s="29"/>
      <c r="UC149" s="29"/>
      <c r="UD149" s="29"/>
      <c r="UE149" s="29"/>
      <c r="UF149" s="29"/>
      <c r="UG149" s="29"/>
      <c r="UH149" s="29"/>
      <c r="UI149" s="29"/>
      <c r="UJ149" s="29"/>
      <c r="UK149" s="29"/>
      <c r="UL149" s="29"/>
      <c r="UM149" s="29"/>
      <c r="UN149" s="29"/>
      <c r="UO149" s="29"/>
      <c r="UP149" s="29"/>
      <c r="UQ149" s="29"/>
      <c r="UR149" s="29"/>
      <c r="US149" s="29"/>
      <c r="UT149" s="29"/>
      <c r="UU149" s="29"/>
      <c r="UV149" s="29"/>
      <c r="UW149" s="29"/>
      <c r="UX149" s="29"/>
      <c r="UY149" s="29"/>
      <c r="UZ149" s="29"/>
      <c r="VA149" s="29"/>
      <c r="VB149" s="29"/>
      <c r="VC149" s="29"/>
      <c r="VD149" s="29"/>
      <c r="VE149" s="29"/>
      <c r="VF149" s="29"/>
      <c r="VG149" s="29"/>
      <c r="VH149" s="29"/>
      <c r="VI149" s="29"/>
      <c r="VJ149" s="29"/>
      <c r="VK149" s="29"/>
      <c r="VL149" s="29"/>
      <c r="VM149" s="29"/>
      <c r="VN149" s="29"/>
      <c r="VO149" s="29"/>
      <c r="VP149" s="29"/>
      <c r="VQ149" s="29"/>
      <c r="VR149" s="29"/>
      <c r="VS149" s="29"/>
      <c r="VT149" s="29"/>
      <c r="VU149" s="29"/>
      <c r="VV149" s="29"/>
      <c r="VW149" s="29"/>
      <c r="VX149" s="29"/>
      <c r="VY149" s="29"/>
      <c r="VZ149" s="29"/>
      <c r="WA149" s="29"/>
      <c r="WB149" s="29"/>
      <c r="WC149" s="29"/>
      <c r="WD149" s="29"/>
      <c r="WE149" s="29"/>
      <c r="WF149" s="29"/>
      <c r="WG149" s="29"/>
      <c r="WH149" s="29"/>
      <c r="WI149" s="29"/>
      <c r="WJ149" s="29"/>
      <c r="WK149" s="29"/>
      <c r="WL149" s="29"/>
      <c r="WM149" s="29"/>
      <c r="WN149" s="29"/>
      <c r="WO149" s="29"/>
      <c r="WP149" s="29"/>
      <c r="WQ149" s="29"/>
      <c r="WR149" s="29"/>
      <c r="WS149" s="29"/>
      <c r="WT149" s="29"/>
      <c r="WU149" s="29"/>
      <c r="WV149" s="29"/>
      <c r="WW149" s="29"/>
      <c r="WX149" s="29"/>
      <c r="WY149" s="29"/>
      <c r="WZ149" s="29"/>
      <c r="XA149" s="29"/>
      <c r="XB149" s="29"/>
      <c r="XC149" s="29"/>
      <c r="XD149" s="29"/>
      <c r="XE149" s="29"/>
      <c r="XF149" s="29"/>
      <c r="XG149" s="29"/>
      <c r="XH149" s="29"/>
      <c r="XI149" s="29"/>
      <c r="XJ149" s="29"/>
      <c r="XK149" s="29"/>
      <c r="XL149" s="29"/>
      <c r="XM149" s="29"/>
      <c r="XN149" s="29"/>
      <c r="XO149" s="29"/>
      <c r="XP149" s="29"/>
      <c r="XQ149" s="29"/>
      <c r="XR149" s="29"/>
      <c r="XS149" s="29"/>
      <c r="XT149" s="29"/>
      <c r="XU149" s="29"/>
      <c r="XV149" s="29"/>
      <c r="XW149" s="29"/>
      <c r="XX149" s="29"/>
      <c r="XY149" s="29"/>
      <c r="XZ149" s="29"/>
      <c r="YA149" s="29"/>
      <c r="YB149" s="29"/>
      <c r="YC149" s="29"/>
      <c r="YD149" s="29"/>
      <c r="YE149" s="29"/>
      <c r="YF149" s="29"/>
      <c r="YG149" s="29"/>
      <c r="YH149" s="29"/>
      <c r="YI149" s="29"/>
      <c r="YJ149" s="29"/>
      <c r="YK149" s="29"/>
      <c r="YL149" s="29"/>
      <c r="YM149" s="29"/>
      <c r="YN149" s="29"/>
      <c r="YO149" s="29"/>
      <c r="YP149" s="29"/>
      <c r="YQ149" s="29"/>
      <c r="YR149" s="29"/>
      <c r="YS149" s="29"/>
      <c r="YT149" s="29"/>
      <c r="YU149" s="29"/>
      <c r="YV149" s="29"/>
      <c r="YW149" s="29"/>
      <c r="YX149" s="29"/>
      <c r="YY149" s="29"/>
      <c r="YZ149" s="29"/>
      <c r="ZA149" s="29"/>
      <c r="ZB149" s="29"/>
      <c r="ZC149" s="29"/>
      <c r="ZD149" s="29"/>
      <c r="ZE149" s="29"/>
      <c r="ZF149" s="29"/>
      <c r="ZG149" s="29"/>
      <c r="ZH149" s="29"/>
      <c r="ZI149" s="29"/>
      <c r="ZJ149" s="29"/>
      <c r="ZK149" s="29"/>
      <c r="ZL149" s="29"/>
      <c r="ZM149" s="29"/>
      <c r="ZN149" s="29"/>
      <c r="ZO149" s="29"/>
      <c r="ZP149" s="29"/>
      <c r="ZQ149" s="29"/>
      <c r="ZR149" s="29"/>
      <c r="ZS149" s="29"/>
      <c r="ZT149" s="29"/>
      <c r="ZU149" s="29"/>
      <c r="ZV149" s="29"/>
      <c r="ZW149" s="29"/>
      <c r="ZX149" s="29"/>
      <c r="ZY149" s="29"/>
      <c r="ZZ149" s="29"/>
      <c r="AAA149" s="29"/>
      <c r="AAB149" s="29"/>
      <c r="AAC149" s="29"/>
      <c r="AAD149" s="29"/>
      <c r="AAE149" s="29"/>
      <c r="AAF149" s="29"/>
      <c r="AAG149" s="29"/>
      <c r="AAH149" s="29"/>
      <c r="AAI149" s="29"/>
      <c r="AAJ149" s="29"/>
      <c r="AAK149" s="29"/>
      <c r="AAL149" s="29"/>
      <c r="AAM149" s="29"/>
      <c r="AAN149" s="29"/>
      <c r="AAO149" s="29"/>
      <c r="AAP149" s="29"/>
      <c r="AAQ149" s="29"/>
      <c r="AAR149" s="29"/>
      <c r="AAS149" s="29"/>
      <c r="AAT149" s="29"/>
      <c r="AAU149" s="29"/>
      <c r="AAV149" s="29"/>
      <c r="AAW149" s="29"/>
      <c r="AAX149" s="29"/>
      <c r="AAY149" s="29"/>
      <c r="AAZ149" s="29"/>
      <c r="ABA149" s="29"/>
      <c r="ABB149" s="29"/>
      <c r="ABC149" s="29"/>
      <c r="ABD149" s="29"/>
      <c r="ABE149" s="29"/>
      <c r="ABF149" s="29"/>
      <c r="ABG149" s="29"/>
      <c r="ABH149" s="29"/>
      <c r="ABI149" s="29"/>
      <c r="ABJ149" s="29"/>
      <c r="ABK149" s="29"/>
      <c r="ABL149" s="29"/>
      <c r="ABM149" s="29"/>
      <c r="ABN149" s="29"/>
      <c r="ABO149" s="29"/>
      <c r="ABP149" s="29"/>
      <c r="ABQ149" s="29"/>
      <c r="ABR149" s="29"/>
      <c r="ABS149" s="29"/>
      <c r="ABT149" s="29"/>
      <c r="ABU149" s="29"/>
      <c r="ABV149" s="29"/>
      <c r="ABW149" s="29"/>
      <c r="ABX149" s="29"/>
      <c r="ABY149" s="29"/>
      <c r="ABZ149" s="29"/>
      <c r="ACA149" s="29"/>
      <c r="ACB149" s="29"/>
      <c r="ACC149" s="29"/>
      <c r="ACD149" s="29"/>
      <c r="ACE149" s="29"/>
      <c r="ACF149" s="29"/>
      <c r="ACG149" s="29"/>
      <c r="ACH149" s="29"/>
      <c r="ACI149" s="29"/>
      <c r="ACJ149" s="29"/>
      <c r="ACK149" s="29"/>
      <c r="ACL149" s="29"/>
      <c r="ACM149" s="29"/>
      <c r="ACN149" s="29"/>
      <c r="ACO149" s="29"/>
      <c r="ACP149" s="29"/>
      <c r="ACQ149" s="29"/>
      <c r="ACR149" s="29"/>
      <c r="ACS149" s="29"/>
      <c r="ACT149" s="29"/>
      <c r="ACU149" s="29"/>
      <c r="ACV149" s="29"/>
      <c r="ACW149" s="29"/>
      <c r="ACX149" s="29"/>
      <c r="ACY149" s="29"/>
      <c r="ACZ149" s="29"/>
      <c r="ADA149" s="29"/>
      <c r="ADB149" s="29"/>
      <c r="ADC149" s="29"/>
      <c r="ADD149" s="29"/>
      <c r="ADE149" s="29"/>
      <c r="ADF149" s="29"/>
      <c r="ADG149" s="29"/>
      <c r="ADH149" s="29"/>
      <c r="ADI149" s="29"/>
      <c r="ADJ149" s="29"/>
      <c r="ADK149" s="29"/>
      <c r="ADL149" s="29"/>
      <c r="ADM149" s="29"/>
      <c r="ADN149" s="29"/>
      <c r="ADO149" s="29"/>
      <c r="ADP149" s="29"/>
      <c r="ADQ149" s="29"/>
      <c r="ADR149" s="29"/>
      <c r="ADS149" s="29"/>
      <c r="ADT149" s="29"/>
      <c r="ADU149" s="29"/>
      <c r="ADV149" s="29"/>
      <c r="ADW149" s="29"/>
      <c r="ADX149" s="29"/>
      <c r="ADY149" s="29"/>
      <c r="ADZ149" s="29"/>
      <c r="AEA149" s="29"/>
      <c r="AEB149" s="29"/>
      <c r="AEC149" s="29"/>
      <c r="AED149" s="29"/>
      <c r="AEE149" s="29"/>
      <c r="AEF149" s="29"/>
      <c r="AEG149" s="29"/>
      <c r="AEH149" s="29"/>
      <c r="AEI149" s="29"/>
      <c r="AEJ149" s="29"/>
      <c r="AEK149" s="29"/>
      <c r="AEL149" s="29"/>
      <c r="AEM149" s="29"/>
      <c r="AEN149" s="29"/>
      <c r="AEO149" s="29"/>
      <c r="AEP149" s="29"/>
      <c r="AEQ149" s="29"/>
      <c r="AER149" s="29"/>
      <c r="AES149" s="29"/>
      <c r="AET149" s="29"/>
      <c r="AEU149" s="29"/>
      <c r="AEV149" s="29"/>
      <c r="AEW149" s="29"/>
      <c r="AEX149" s="29"/>
      <c r="AEY149" s="29"/>
      <c r="AEZ149" s="29"/>
      <c r="AFA149" s="29"/>
      <c r="AFB149" s="29"/>
      <c r="AFC149" s="29"/>
      <c r="AFD149" s="29"/>
      <c r="AFE149" s="29"/>
      <c r="AFF149" s="29"/>
      <c r="AFG149" s="29"/>
      <c r="AFH149" s="29"/>
      <c r="AFI149" s="29"/>
      <c r="AFJ149" s="29"/>
      <c r="AFK149" s="29"/>
      <c r="AFL149" s="29"/>
      <c r="AFM149" s="29"/>
      <c r="AFN149" s="29"/>
      <c r="AFO149" s="29"/>
      <c r="AFP149" s="29"/>
      <c r="AFQ149" s="29"/>
      <c r="AFR149" s="29"/>
      <c r="AFS149" s="29"/>
      <c r="AFT149" s="29"/>
      <c r="AFU149" s="29"/>
      <c r="AFV149" s="29"/>
      <c r="AFW149" s="29"/>
      <c r="AFX149" s="29"/>
      <c r="AFY149" s="29"/>
      <c r="AFZ149" s="29"/>
      <c r="AGA149" s="29"/>
      <c r="AGB149" s="29"/>
      <c r="AGC149" s="29"/>
      <c r="AGD149" s="29"/>
      <c r="AGE149" s="29"/>
      <c r="AGF149" s="29"/>
      <c r="AGG149" s="29"/>
      <c r="AGH149" s="29"/>
      <c r="AGI149" s="29"/>
      <c r="AGJ149" s="29"/>
      <c r="AGK149" s="29"/>
      <c r="AGL149" s="29"/>
      <c r="AGM149" s="29"/>
      <c r="AGN149" s="29"/>
      <c r="AGO149" s="29"/>
      <c r="AGP149" s="29"/>
      <c r="AGQ149" s="29"/>
      <c r="AGR149" s="29"/>
      <c r="AGS149" s="29"/>
      <c r="AGT149" s="29"/>
      <c r="AGU149" s="29"/>
      <c r="AGV149" s="29"/>
      <c r="AGW149" s="29"/>
      <c r="AGX149" s="29"/>
      <c r="AGY149" s="29"/>
      <c r="AGZ149" s="29"/>
      <c r="AHA149" s="29"/>
      <c r="AHB149" s="29"/>
      <c r="AHC149" s="29"/>
      <c r="AHD149" s="29"/>
      <c r="AHE149" s="29"/>
      <c r="AHF149" s="29"/>
      <c r="AHG149" s="29"/>
      <c r="AHH149" s="29"/>
      <c r="AHI149" s="29"/>
      <c r="AHJ149" s="29"/>
      <c r="AHK149" s="29"/>
      <c r="AHL149" s="29"/>
      <c r="AHM149" s="29"/>
      <c r="AHN149" s="29"/>
      <c r="AHO149" s="29"/>
      <c r="AHP149" s="29"/>
      <c r="AHQ149" s="29"/>
      <c r="AHR149" s="29"/>
      <c r="AHS149" s="29"/>
      <c r="AHT149" s="29"/>
      <c r="AHU149" s="29"/>
      <c r="AHV149" s="29"/>
      <c r="AHW149" s="29"/>
      <c r="AHX149" s="29"/>
      <c r="AHY149" s="29"/>
      <c r="AHZ149" s="29"/>
      <c r="AIA149" s="29"/>
      <c r="AIB149" s="29"/>
      <c r="AIC149" s="29"/>
      <c r="AID149" s="29"/>
      <c r="AIE149" s="29"/>
      <c r="AIF149" s="29"/>
      <c r="AIG149" s="29"/>
      <c r="AIH149" s="29"/>
      <c r="AII149" s="29"/>
      <c r="AIJ149" s="29"/>
      <c r="AIK149" s="29"/>
      <c r="AIL149" s="29"/>
      <c r="AIM149" s="29"/>
      <c r="AIN149" s="29"/>
      <c r="AIO149" s="29"/>
      <c r="AIP149" s="29"/>
      <c r="AIQ149" s="29"/>
      <c r="AIR149" s="29"/>
      <c r="AIS149" s="29"/>
      <c r="AIT149" s="29"/>
      <c r="AIU149" s="29"/>
      <c r="AIV149" s="29"/>
      <c r="AIW149" s="29"/>
      <c r="AIX149" s="29"/>
      <c r="AIY149" s="29"/>
      <c r="AIZ149" s="29"/>
      <c r="AJA149" s="29"/>
      <c r="AJB149" s="29"/>
      <c r="AJC149" s="29"/>
      <c r="AJD149" s="29"/>
      <c r="AJE149" s="29"/>
      <c r="AJF149" s="29"/>
      <c r="AJG149" s="29"/>
      <c r="AJH149" s="29"/>
      <c r="AJI149" s="29"/>
      <c r="AJJ149" s="29"/>
      <c r="AJK149" s="29"/>
      <c r="AJL149" s="29"/>
      <c r="AJM149" s="29"/>
      <c r="AJN149" s="29"/>
      <c r="AJO149" s="29"/>
      <c r="AJP149" s="29"/>
      <c r="AJQ149" s="29"/>
      <c r="AJR149" s="29"/>
      <c r="AJS149" s="29"/>
      <c r="AJT149" s="29"/>
      <c r="AJU149" s="29"/>
      <c r="AJV149" s="29"/>
      <c r="AJW149" s="29"/>
      <c r="AJX149" s="29"/>
      <c r="AJY149" s="29"/>
      <c r="AJZ149" s="29"/>
      <c r="AKA149" s="29"/>
      <c r="AKB149" s="29"/>
      <c r="AKC149" s="29"/>
      <c r="AKD149" s="29"/>
      <c r="AKE149" s="29"/>
      <c r="AKF149" s="29"/>
      <c r="AKG149" s="29"/>
      <c r="AKH149" s="29"/>
      <c r="AKI149" s="29"/>
      <c r="AKJ149" s="29"/>
      <c r="AKK149" s="29"/>
      <c r="AKL149" s="29"/>
      <c r="AKM149" s="29"/>
      <c r="AKN149" s="29"/>
      <c r="AKO149" s="29"/>
      <c r="AKP149" s="29"/>
      <c r="AKQ149" s="29"/>
      <c r="AKR149" s="29"/>
      <c r="AKS149" s="29"/>
      <c r="AKT149" s="29"/>
      <c r="AKU149" s="29"/>
      <c r="AKV149" s="29"/>
      <c r="AKW149" s="29"/>
      <c r="AKX149" s="29"/>
      <c r="AKY149" s="29"/>
      <c r="AKZ149" s="29"/>
      <c r="ALA149" s="29"/>
      <c r="ALB149" s="29"/>
      <c r="ALC149" s="29"/>
      <c r="ALD149" s="29"/>
      <c r="ALE149" s="29"/>
      <c r="ALF149" s="29"/>
      <c r="ALG149" s="29"/>
      <c r="ALH149" s="29"/>
      <c r="ALI149" s="29"/>
      <c r="ALJ149" s="29"/>
      <c r="ALK149" s="29"/>
      <c r="ALL149" s="29"/>
      <c r="ALM149" s="29"/>
      <c r="ALN149" s="29"/>
      <c r="ALO149" s="29"/>
      <c r="ALP149" s="29"/>
      <c r="ALQ149" s="29"/>
      <c r="ALR149" s="29"/>
      <c r="ALS149" s="29"/>
      <c r="ALT149" s="29"/>
      <c r="ALU149" s="29"/>
      <c r="ALV149" s="29"/>
      <c r="ALW149" s="29"/>
      <c r="ALX149" s="29"/>
      <c r="ALY149" s="29"/>
      <c r="ALZ149" s="29"/>
      <c r="AMA149" s="29"/>
      <c r="AMB149" s="29"/>
      <c r="AMC149" s="29"/>
      <c r="AMD149" s="29"/>
      <c r="AME149" s="29"/>
      <c r="AMF149" s="29"/>
      <c r="AMG149" s="29"/>
      <c r="AMH149" s="29"/>
      <c r="AMI149" s="29"/>
      <c r="AMJ149" s="29"/>
      <c r="AMK149" s="29"/>
      <c r="AML149" s="29"/>
      <c r="AMM149" s="29"/>
      <c r="AMN149" s="29"/>
      <c r="AMO149" s="29"/>
      <c r="AMP149" s="29"/>
      <c r="AMQ149" s="29"/>
      <c r="AMR149" s="29"/>
      <c r="AMS149" s="29"/>
      <c r="AMT149" s="29"/>
      <c r="AMU149" s="29"/>
      <c r="AMV149" s="29"/>
      <c r="AMW149" s="29"/>
      <c r="AMX149" s="29"/>
      <c r="AMY149" s="29"/>
      <c r="AMZ149" s="29"/>
      <c r="ANA149" s="29"/>
      <c r="ANB149" s="29"/>
      <c r="ANC149" s="29"/>
      <c r="AND149" s="29"/>
      <c r="ANE149" s="29"/>
      <c r="ANF149" s="29"/>
      <c r="ANG149" s="29"/>
      <c r="ANH149" s="29"/>
      <c r="ANI149" s="29"/>
      <c r="ANJ149" s="29"/>
      <c r="ANK149" s="29"/>
      <c r="ANL149" s="29"/>
      <c r="ANM149" s="29"/>
      <c r="ANN149" s="29"/>
      <c r="ANO149" s="29"/>
      <c r="ANP149" s="29"/>
      <c r="ANQ149" s="29"/>
      <c r="ANR149" s="29"/>
      <c r="ANS149" s="29"/>
      <c r="ANT149" s="29"/>
      <c r="ANU149" s="29"/>
      <c r="ANV149" s="29"/>
      <c r="ANW149" s="29"/>
      <c r="ANX149" s="29"/>
      <c r="ANY149" s="29"/>
      <c r="ANZ149" s="29"/>
      <c r="AOA149" s="29"/>
      <c r="AOB149" s="29"/>
      <c r="AOC149" s="29"/>
      <c r="AOD149" s="29"/>
      <c r="AOE149" s="29"/>
      <c r="AOF149" s="29"/>
      <c r="AOG149" s="29"/>
      <c r="AOH149" s="29"/>
      <c r="AOI149" s="29"/>
      <c r="AOJ149" s="29"/>
      <c r="AOK149" s="29"/>
      <c r="AOL149" s="29"/>
      <c r="AOM149" s="29"/>
      <c r="AON149" s="29"/>
      <c r="AOO149" s="29"/>
      <c r="AOP149" s="29"/>
      <c r="AOQ149" s="29"/>
      <c r="AOR149" s="29"/>
      <c r="AOS149" s="29"/>
      <c r="AOT149" s="29"/>
      <c r="AOU149" s="29"/>
      <c r="AOV149" s="29"/>
      <c r="AOW149" s="29"/>
      <c r="AOX149" s="29"/>
      <c r="AOY149" s="29"/>
      <c r="AOZ149" s="29"/>
      <c r="APA149" s="29"/>
      <c r="APB149" s="29"/>
      <c r="APC149" s="29"/>
      <c r="APD149" s="29"/>
      <c r="APE149" s="29"/>
      <c r="APF149" s="29"/>
      <c r="APG149" s="29"/>
      <c r="APH149" s="29"/>
      <c r="API149" s="29"/>
      <c r="APJ149" s="29"/>
      <c r="APK149" s="29"/>
      <c r="APL149" s="29"/>
      <c r="APM149" s="29"/>
      <c r="APN149" s="29"/>
      <c r="APO149" s="29"/>
      <c r="APP149" s="29"/>
      <c r="APQ149" s="29"/>
      <c r="APR149" s="29"/>
      <c r="APS149" s="29"/>
      <c r="APT149" s="29"/>
      <c r="APU149" s="29"/>
      <c r="APV149" s="29"/>
      <c r="APW149" s="29"/>
      <c r="APX149" s="29"/>
      <c r="APY149" s="29"/>
      <c r="APZ149" s="29"/>
      <c r="AQA149" s="29"/>
      <c r="AQB149" s="29"/>
      <c r="AQC149" s="29"/>
      <c r="AQD149" s="29"/>
      <c r="AQE149" s="29"/>
      <c r="AQF149" s="29"/>
      <c r="AQG149" s="29"/>
      <c r="AQH149" s="29"/>
      <c r="AQI149" s="29"/>
      <c r="AQJ149" s="29"/>
      <c r="AQK149" s="29"/>
      <c r="AQL149" s="29"/>
      <c r="AQM149" s="29"/>
      <c r="AQN149" s="29"/>
      <c r="AQO149" s="29"/>
      <c r="AQP149" s="29"/>
      <c r="AQQ149" s="29"/>
      <c r="AQR149" s="29"/>
      <c r="AQS149" s="29"/>
      <c r="AQT149" s="29"/>
      <c r="AQU149" s="29"/>
      <c r="AQV149" s="29"/>
      <c r="AQW149" s="29"/>
      <c r="AQX149" s="29"/>
      <c r="AQY149" s="29"/>
      <c r="AQZ149" s="29"/>
      <c r="ARA149" s="29"/>
      <c r="ARB149" s="29"/>
      <c r="ARC149" s="29"/>
      <c r="ARD149" s="29"/>
      <c r="ARE149" s="29"/>
      <c r="ARF149" s="29"/>
      <c r="ARG149" s="29"/>
      <c r="ARH149" s="29"/>
      <c r="ARI149" s="29"/>
      <c r="ARJ149" s="29"/>
      <c r="ARK149" s="29"/>
      <c r="ARL149" s="29"/>
      <c r="ARM149" s="29"/>
      <c r="ARN149" s="29"/>
      <c r="ARO149" s="29"/>
      <c r="ARP149" s="29"/>
      <c r="ARQ149" s="29"/>
      <c r="ARR149" s="29"/>
      <c r="ARS149" s="29"/>
      <c r="ART149" s="29"/>
      <c r="ARU149" s="29"/>
      <c r="ARV149" s="29"/>
      <c r="ARW149" s="29"/>
      <c r="ARX149" s="29"/>
      <c r="ARY149" s="29"/>
      <c r="ARZ149" s="29"/>
      <c r="ASA149" s="29"/>
      <c r="ASB149" s="29"/>
      <c r="ASC149" s="29"/>
      <c r="ASD149" s="29"/>
      <c r="ASE149" s="29"/>
      <c r="ASF149" s="29"/>
      <c r="ASG149" s="29"/>
      <c r="ASH149" s="29"/>
      <c r="ASI149" s="29"/>
      <c r="ASJ149" s="29"/>
      <c r="ASK149" s="29"/>
      <c r="ASL149" s="29"/>
      <c r="ASM149" s="29"/>
      <c r="ASN149" s="29"/>
      <c r="ASO149" s="29"/>
      <c r="ASP149" s="29"/>
      <c r="ASQ149" s="29"/>
      <c r="ASR149" s="29"/>
      <c r="ASS149" s="29"/>
      <c r="AST149" s="29"/>
      <c r="ASU149" s="29"/>
      <c r="ASV149" s="29"/>
      <c r="ASW149" s="29"/>
      <c r="ASX149" s="29"/>
      <c r="ASY149" s="29"/>
      <c r="ASZ149" s="29"/>
      <c r="ATA149" s="29"/>
      <c r="ATB149" s="29"/>
      <c r="ATC149" s="29"/>
      <c r="ATD149" s="29"/>
      <c r="ATE149" s="29"/>
      <c r="ATF149" s="29"/>
      <c r="ATG149" s="29"/>
      <c r="ATH149" s="29"/>
      <c r="ATI149" s="29"/>
      <c r="ATJ149" s="29"/>
      <c r="ATK149" s="29"/>
      <c r="ATL149" s="29"/>
      <c r="ATM149" s="29"/>
      <c r="ATN149" s="29"/>
      <c r="ATO149" s="29"/>
      <c r="ATP149" s="29"/>
      <c r="ATQ149" s="29"/>
      <c r="ATR149" s="29"/>
      <c r="ATS149" s="29"/>
      <c r="ATT149" s="29"/>
      <c r="ATU149" s="29"/>
      <c r="ATV149" s="29"/>
      <c r="ATW149" s="29"/>
      <c r="ATX149" s="29"/>
      <c r="ATY149" s="29"/>
      <c r="ATZ149" s="29"/>
      <c r="AUA149" s="29"/>
      <c r="AUB149" s="29"/>
      <c r="AUC149" s="29"/>
      <c r="AUD149" s="29"/>
      <c r="AUE149" s="29"/>
      <c r="AUF149" s="29"/>
      <c r="AUG149" s="29"/>
      <c r="AUH149" s="29"/>
      <c r="AUI149" s="29"/>
      <c r="AUJ149" s="29"/>
      <c r="AUK149" s="29"/>
      <c r="AUL149" s="29"/>
      <c r="AUM149" s="29"/>
      <c r="AUN149" s="29"/>
      <c r="AUO149" s="29"/>
      <c r="AUP149" s="29"/>
      <c r="AUQ149" s="29"/>
      <c r="AUR149" s="29"/>
      <c r="AUS149" s="29"/>
      <c r="AUT149" s="29"/>
      <c r="AUU149" s="29"/>
      <c r="AUV149" s="29"/>
      <c r="AUW149" s="29"/>
      <c r="AUX149" s="29"/>
      <c r="AUY149" s="29"/>
      <c r="AUZ149" s="29"/>
      <c r="AVA149" s="29"/>
      <c r="AVB149" s="29"/>
      <c r="AVC149" s="29"/>
      <c r="AVD149" s="29"/>
      <c r="AVE149" s="29"/>
      <c r="AVF149" s="29"/>
      <c r="AVG149" s="29"/>
      <c r="AVH149" s="29"/>
      <c r="AVI149" s="29"/>
      <c r="AVJ149" s="29"/>
      <c r="AVK149" s="29"/>
      <c r="AVL149" s="29"/>
      <c r="AVM149" s="29"/>
      <c r="AVN149" s="29"/>
      <c r="AVO149" s="29"/>
      <c r="AVP149" s="29"/>
      <c r="AVQ149" s="29"/>
      <c r="AVR149" s="29"/>
      <c r="AVS149" s="29"/>
      <c r="AVT149" s="29"/>
      <c r="AVU149" s="29"/>
      <c r="AVV149" s="29"/>
      <c r="AVW149" s="29"/>
      <c r="AVX149" s="29"/>
      <c r="AVY149" s="29"/>
      <c r="AVZ149" s="29"/>
      <c r="AWA149" s="29"/>
      <c r="AWB149" s="29"/>
      <c r="AWC149" s="29"/>
      <c r="AWD149" s="29"/>
      <c r="AWE149" s="29"/>
      <c r="AWF149" s="29"/>
      <c r="AWG149" s="29"/>
      <c r="AWH149" s="29"/>
      <c r="AWI149" s="29"/>
      <c r="AWJ149" s="29"/>
      <c r="AWK149" s="29"/>
      <c r="AWL149" s="29"/>
      <c r="AWM149" s="29"/>
      <c r="AWN149" s="29"/>
      <c r="AWO149" s="29"/>
      <c r="AWP149" s="29"/>
      <c r="AWQ149" s="29"/>
      <c r="AWR149" s="29"/>
      <c r="AWS149" s="29"/>
      <c r="AWT149" s="29"/>
      <c r="AWU149" s="29"/>
      <c r="AWV149" s="29"/>
      <c r="AWW149" s="29"/>
      <c r="AWX149" s="29"/>
      <c r="AWY149" s="29"/>
      <c r="AWZ149" s="29"/>
      <c r="AXA149" s="29"/>
      <c r="AXB149" s="29"/>
      <c r="AXC149" s="29"/>
      <c r="AXD149" s="29"/>
      <c r="AXE149" s="29"/>
      <c r="AXF149" s="29"/>
      <c r="AXG149" s="29"/>
      <c r="AXH149" s="29"/>
      <c r="AXI149" s="29"/>
      <c r="AXJ149" s="29"/>
      <c r="AXK149" s="29"/>
      <c r="AXL149" s="29"/>
      <c r="AXM149" s="29"/>
      <c r="AXN149" s="29"/>
      <c r="AXO149" s="29"/>
      <c r="AXP149" s="29"/>
      <c r="AXQ149" s="29"/>
      <c r="AXR149" s="29"/>
      <c r="AXS149" s="29"/>
      <c r="AXT149" s="29"/>
      <c r="AXU149" s="29"/>
      <c r="AXV149" s="29"/>
      <c r="AXW149" s="29"/>
      <c r="AXX149" s="29"/>
      <c r="AXY149" s="29"/>
      <c r="AXZ149" s="29"/>
      <c r="AYA149" s="29"/>
      <c r="AYB149" s="29"/>
      <c r="AYC149" s="29"/>
      <c r="AYD149" s="29"/>
      <c r="AYE149" s="29"/>
      <c r="AYF149" s="29"/>
      <c r="AYG149" s="29"/>
      <c r="AYH149" s="29"/>
      <c r="AYI149" s="29"/>
      <c r="AYJ149" s="29"/>
      <c r="AYK149" s="29"/>
      <c r="AYL149" s="29"/>
      <c r="AYM149" s="29"/>
      <c r="AYN149" s="29"/>
      <c r="AYO149" s="29"/>
      <c r="AYP149" s="29"/>
      <c r="AYQ149" s="29"/>
      <c r="AYR149" s="29"/>
      <c r="AYS149" s="29"/>
      <c r="AYT149" s="29"/>
      <c r="AYU149" s="29"/>
      <c r="AYV149" s="29"/>
      <c r="AYW149" s="29"/>
      <c r="AYX149" s="29"/>
      <c r="AYY149" s="29"/>
      <c r="AYZ149" s="29"/>
      <c r="AZA149" s="29"/>
      <c r="AZB149" s="29"/>
      <c r="AZC149" s="29"/>
      <c r="AZD149" s="29"/>
      <c r="AZE149" s="29"/>
      <c r="AZF149" s="29"/>
      <c r="AZG149" s="29"/>
      <c r="AZH149" s="29"/>
      <c r="AZI149" s="29"/>
      <c r="AZJ149" s="29"/>
      <c r="AZK149" s="29"/>
      <c r="AZL149" s="29"/>
      <c r="AZM149" s="29"/>
      <c r="AZN149" s="29"/>
      <c r="AZO149" s="29"/>
      <c r="AZP149" s="29"/>
      <c r="AZQ149" s="29"/>
      <c r="AZR149" s="29"/>
      <c r="AZS149" s="29"/>
      <c r="AZT149" s="29"/>
      <c r="AZU149" s="29"/>
      <c r="AZV149" s="29"/>
      <c r="AZW149" s="29"/>
      <c r="AZX149" s="29"/>
      <c r="AZY149" s="29"/>
      <c r="AZZ149" s="29"/>
      <c r="BAA149" s="29"/>
      <c r="BAB149" s="29"/>
      <c r="BAC149" s="29"/>
      <c r="BAD149" s="29"/>
    </row>
    <row r="150" spans="1:1382" s="89" customFormat="1" ht="14" x14ac:dyDescent="0.2">
      <c r="A150" s="30"/>
      <c r="B150" s="44"/>
      <c r="C150" s="40">
        <v>55048996</v>
      </c>
      <c r="D150" s="44"/>
      <c r="E150" s="31" t="s">
        <v>4375</v>
      </c>
      <c r="F150" s="30" t="s">
        <v>671</v>
      </c>
      <c r="G150" s="94">
        <v>26298</v>
      </c>
      <c r="H150" s="40" t="s">
        <v>480</v>
      </c>
      <c r="I150" s="40"/>
      <c r="J150" s="42"/>
      <c r="K150" s="42"/>
      <c r="L150" s="77"/>
      <c r="M150" s="30"/>
      <c r="N150" s="56"/>
      <c r="O150" s="30"/>
      <c r="P150" s="44"/>
      <c r="Q150" s="30"/>
      <c r="R150" s="30" t="s">
        <v>453</v>
      </c>
      <c r="S150" s="32" t="s">
        <v>453</v>
      </c>
      <c r="T150" s="32" t="s">
        <v>453</v>
      </c>
      <c r="U150" s="42" t="s">
        <v>453</v>
      </c>
      <c r="V150" s="32" t="s">
        <v>453</v>
      </c>
      <c r="W150" s="32" t="s">
        <v>563</v>
      </c>
      <c r="X150" s="30" t="s">
        <v>904</v>
      </c>
      <c r="Y150" s="30" t="s">
        <v>1671</v>
      </c>
      <c r="Z150" s="56" t="s">
        <v>804</v>
      </c>
      <c r="AA150" s="45">
        <v>42989</v>
      </c>
      <c r="AB150" s="80" t="s">
        <v>807</v>
      </c>
      <c r="AC150" s="32"/>
      <c r="AD150" s="42"/>
      <c r="AE150" s="32"/>
      <c r="AF150" s="42"/>
      <c r="AG150" s="32"/>
      <c r="AH150" s="42"/>
      <c r="AI150" s="32"/>
      <c r="AJ150" s="42"/>
      <c r="AK150" s="32"/>
      <c r="AL150" s="42"/>
      <c r="AM150" s="32"/>
      <c r="AN150" s="42"/>
      <c r="AO150" s="32"/>
      <c r="AP150" s="42"/>
      <c r="AQ150" s="42"/>
      <c r="AR150" s="42"/>
      <c r="AS150" s="42"/>
      <c r="AT150" s="42"/>
      <c r="AU150" s="42"/>
      <c r="AV150" s="42"/>
      <c r="AW150" s="42"/>
      <c r="AX150" s="42"/>
      <c r="AY150" s="49"/>
      <c r="AZ150" s="32"/>
      <c r="BA150" s="32"/>
      <c r="BB150" s="44"/>
      <c r="BC150" s="30"/>
      <c r="BD150" s="32"/>
      <c r="BE150" s="32"/>
      <c r="BF150" s="43"/>
      <c r="BG150" s="40"/>
      <c r="BH150" s="40"/>
      <c r="BI150" s="40"/>
      <c r="BJ150" s="40"/>
      <c r="BK150" s="31"/>
      <c r="BL150" s="31"/>
      <c r="BM150" s="30"/>
      <c r="BN150" s="30"/>
      <c r="BO150" s="30"/>
      <c r="BP150" s="30"/>
      <c r="BQ150" s="30"/>
      <c r="BR150" s="30"/>
      <c r="BS150" s="30"/>
      <c r="BT150" s="30"/>
      <c r="BU150" s="30"/>
      <c r="BV150" s="30" t="s">
        <v>4508</v>
      </c>
      <c r="BW150" s="30"/>
      <c r="BX150" s="30"/>
      <c r="BY150" s="30"/>
      <c r="BZ150" s="30"/>
      <c r="CA150" s="112"/>
      <c r="CC150" s="29"/>
      <c r="CD150" s="29"/>
      <c r="CE150" s="29"/>
      <c r="CF150" s="29"/>
      <c r="CG150" s="29"/>
      <c r="CH150" s="29"/>
      <c r="CI150" s="29"/>
      <c r="CJ150" s="29"/>
      <c r="CK150" s="29"/>
      <c r="CL150" s="29"/>
      <c r="CM150" s="29"/>
      <c r="CN150" s="29"/>
      <c r="CO150" s="29"/>
      <c r="CP150" s="29"/>
      <c r="CQ150" s="29"/>
      <c r="CR150" s="29"/>
      <c r="CS150" s="29"/>
      <c r="CT150" s="29"/>
      <c r="CU150" s="29"/>
      <c r="CV150" s="29"/>
      <c r="CW150" s="29"/>
      <c r="CX150" s="29"/>
      <c r="CY150" s="29"/>
      <c r="CZ150" s="29"/>
      <c r="DA150" s="29"/>
      <c r="DB150" s="29"/>
      <c r="DC150" s="29"/>
      <c r="DD150" s="29"/>
      <c r="DE150" s="29"/>
      <c r="DF150" s="29"/>
      <c r="DG150" s="29"/>
      <c r="DH150" s="29"/>
      <c r="DI150" s="29"/>
      <c r="DJ150" s="29"/>
      <c r="DK150" s="29"/>
      <c r="DL150" s="29"/>
      <c r="DM150" s="29"/>
      <c r="DN150" s="29"/>
      <c r="DO150" s="29"/>
      <c r="DP150" s="29"/>
      <c r="DQ150" s="29"/>
      <c r="DR150" s="29"/>
      <c r="DS150" s="29"/>
      <c r="DT150" s="29"/>
      <c r="DU150" s="29"/>
      <c r="DV150" s="29"/>
      <c r="DW150" s="29"/>
      <c r="DX150" s="29"/>
      <c r="DY150" s="29"/>
      <c r="DZ150" s="29"/>
      <c r="EA150" s="29"/>
      <c r="EB150" s="29"/>
      <c r="EC150" s="29"/>
      <c r="ED150" s="29"/>
      <c r="EE150" s="29"/>
      <c r="EF150" s="29"/>
      <c r="EG150" s="29"/>
      <c r="EH150" s="29"/>
      <c r="EI150" s="29"/>
      <c r="EJ150" s="29"/>
      <c r="EK150" s="29"/>
      <c r="EL150" s="29"/>
      <c r="EM150" s="29"/>
      <c r="EN150" s="29"/>
      <c r="EO150" s="29"/>
      <c r="EP150" s="29"/>
      <c r="EQ150" s="29"/>
      <c r="ER150" s="29"/>
      <c r="ES150" s="29"/>
      <c r="ET150" s="29"/>
      <c r="EU150" s="29"/>
      <c r="EV150" s="29"/>
      <c r="EW150" s="29"/>
      <c r="EX150" s="29"/>
      <c r="EY150" s="29"/>
      <c r="EZ150" s="29"/>
      <c r="FA150" s="29"/>
      <c r="FB150" s="29"/>
      <c r="FC150" s="29"/>
      <c r="FD150" s="29"/>
      <c r="FE150" s="29"/>
      <c r="FF150" s="29"/>
      <c r="FG150" s="29"/>
      <c r="FH150" s="29"/>
      <c r="FI150" s="29"/>
      <c r="FJ150" s="29"/>
      <c r="FK150" s="29"/>
      <c r="FL150" s="29"/>
      <c r="FM150" s="29"/>
      <c r="FN150" s="29"/>
      <c r="FO150" s="29"/>
      <c r="FP150" s="29"/>
      <c r="FQ150" s="29"/>
      <c r="FR150" s="29"/>
      <c r="FS150" s="29"/>
      <c r="FT150" s="29"/>
      <c r="FU150" s="29"/>
      <c r="FV150" s="29"/>
      <c r="FW150" s="29"/>
      <c r="FX150" s="29"/>
      <c r="FY150" s="29"/>
      <c r="FZ150" s="29"/>
      <c r="GA150" s="29"/>
      <c r="GB150" s="29"/>
      <c r="GC150" s="29"/>
      <c r="GD150" s="29"/>
      <c r="GE150" s="29"/>
      <c r="GF150" s="29"/>
      <c r="GG150" s="29"/>
      <c r="GH150" s="29"/>
      <c r="GI150" s="29"/>
      <c r="GJ150" s="29"/>
      <c r="GK150" s="29"/>
      <c r="GL150" s="29"/>
      <c r="GM150" s="29"/>
      <c r="GN150" s="29"/>
      <c r="GO150" s="29"/>
      <c r="GP150" s="29"/>
      <c r="GQ150" s="29"/>
      <c r="GR150" s="29"/>
      <c r="GS150" s="29"/>
      <c r="GT150" s="29"/>
      <c r="GU150" s="29"/>
      <c r="GV150" s="29"/>
      <c r="GW150" s="29"/>
      <c r="GX150" s="29"/>
      <c r="GY150" s="29"/>
      <c r="GZ150" s="29"/>
      <c r="HA150" s="29"/>
      <c r="HB150" s="29"/>
      <c r="HC150" s="29"/>
      <c r="HD150" s="29"/>
      <c r="HE150" s="29"/>
      <c r="HF150" s="29"/>
      <c r="HG150" s="29"/>
      <c r="HH150" s="29"/>
      <c r="HI150" s="29"/>
      <c r="HJ150" s="29"/>
      <c r="HK150" s="29"/>
      <c r="HL150" s="29"/>
      <c r="HM150" s="29"/>
      <c r="HN150" s="29"/>
      <c r="HO150" s="29"/>
      <c r="HP150" s="29"/>
      <c r="HQ150" s="29"/>
      <c r="HR150" s="29"/>
      <c r="HS150" s="29"/>
      <c r="HT150" s="29"/>
      <c r="HU150" s="29"/>
      <c r="HV150" s="29"/>
      <c r="HW150" s="29"/>
      <c r="HX150" s="29"/>
      <c r="HY150" s="29"/>
      <c r="HZ150" s="29"/>
      <c r="IA150" s="29"/>
      <c r="IB150" s="29"/>
      <c r="IC150" s="29"/>
      <c r="ID150" s="29"/>
      <c r="IE150" s="29"/>
      <c r="IF150" s="29"/>
      <c r="IG150" s="29"/>
      <c r="IH150" s="29"/>
      <c r="II150" s="29"/>
      <c r="IJ150" s="29"/>
      <c r="IK150" s="29"/>
      <c r="IL150" s="29"/>
      <c r="IM150" s="29"/>
      <c r="IN150" s="29"/>
      <c r="IO150" s="29"/>
      <c r="IP150" s="29"/>
      <c r="IQ150" s="29"/>
      <c r="IR150" s="29"/>
      <c r="IS150" s="29"/>
      <c r="IT150" s="29"/>
      <c r="IU150" s="29"/>
      <c r="IV150" s="29"/>
      <c r="IW150" s="29"/>
      <c r="IX150" s="29"/>
      <c r="IY150" s="29"/>
      <c r="IZ150" s="29"/>
      <c r="JA150" s="29"/>
      <c r="JB150" s="29"/>
      <c r="JC150" s="29"/>
      <c r="JD150" s="29"/>
      <c r="JE150" s="29"/>
      <c r="JF150" s="29"/>
      <c r="JG150" s="29"/>
      <c r="JH150" s="29"/>
      <c r="JI150" s="29"/>
      <c r="JJ150" s="29"/>
      <c r="JK150" s="29"/>
      <c r="JL150" s="29"/>
      <c r="JM150" s="29"/>
      <c r="JN150" s="29"/>
      <c r="JO150" s="29"/>
      <c r="JP150" s="29"/>
      <c r="JQ150" s="29"/>
      <c r="JR150" s="29"/>
      <c r="JS150" s="29"/>
      <c r="JT150" s="29"/>
      <c r="JU150" s="29"/>
      <c r="JV150" s="29"/>
      <c r="JW150" s="29"/>
      <c r="JX150" s="29"/>
      <c r="JY150" s="29"/>
      <c r="JZ150" s="29"/>
      <c r="KA150" s="29"/>
      <c r="KB150" s="29"/>
      <c r="KC150" s="29"/>
      <c r="KD150" s="29"/>
      <c r="KE150" s="29"/>
      <c r="KF150" s="29"/>
      <c r="KG150" s="29"/>
      <c r="KH150" s="29"/>
      <c r="KI150" s="29"/>
      <c r="KJ150" s="29"/>
      <c r="KK150" s="29"/>
      <c r="KL150" s="29"/>
      <c r="KM150" s="29"/>
      <c r="KN150" s="29"/>
      <c r="KO150" s="29"/>
      <c r="KP150" s="29"/>
      <c r="KQ150" s="29"/>
      <c r="KR150" s="29"/>
      <c r="KS150" s="29"/>
      <c r="KT150" s="29"/>
      <c r="KU150" s="29"/>
      <c r="KV150" s="29"/>
      <c r="KW150" s="29"/>
      <c r="KX150" s="29"/>
      <c r="KY150" s="29"/>
      <c r="KZ150" s="29"/>
      <c r="LA150" s="29"/>
      <c r="LB150" s="29"/>
      <c r="LC150" s="29"/>
      <c r="LD150" s="29"/>
      <c r="LE150" s="29"/>
      <c r="LF150" s="29"/>
      <c r="LG150" s="29"/>
      <c r="LH150" s="29"/>
      <c r="LI150" s="29"/>
      <c r="LJ150" s="29"/>
      <c r="LK150" s="29"/>
      <c r="LL150" s="29"/>
      <c r="LM150" s="29"/>
      <c r="LN150" s="29"/>
      <c r="LO150" s="29"/>
      <c r="LP150" s="29"/>
      <c r="LQ150" s="29"/>
      <c r="LR150" s="29"/>
      <c r="LS150" s="29"/>
      <c r="LT150" s="29"/>
      <c r="LU150" s="29"/>
      <c r="LV150" s="29"/>
      <c r="LW150" s="29"/>
      <c r="LX150" s="29"/>
      <c r="LY150" s="29"/>
      <c r="LZ150" s="29"/>
      <c r="MA150" s="29"/>
      <c r="MB150" s="29"/>
      <c r="MC150" s="29"/>
      <c r="MD150" s="29"/>
      <c r="ME150" s="29"/>
      <c r="MF150" s="29"/>
      <c r="MG150" s="29"/>
      <c r="MH150" s="29"/>
      <c r="MI150" s="29"/>
      <c r="MJ150" s="29"/>
      <c r="MK150" s="29"/>
      <c r="ML150" s="29"/>
      <c r="MM150" s="29"/>
      <c r="MN150" s="29"/>
      <c r="MO150" s="29"/>
      <c r="MP150" s="29"/>
      <c r="MQ150" s="29"/>
      <c r="MR150" s="29"/>
      <c r="MS150" s="29"/>
      <c r="MT150" s="29"/>
      <c r="MU150" s="29"/>
      <c r="MV150" s="29"/>
      <c r="MW150" s="29"/>
      <c r="MX150" s="29"/>
      <c r="MY150" s="29"/>
      <c r="MZ150" s="29"/>
      <c r="NA150" s="29"/>
      <c r="NB150" s="29"/>
      <c r="NC150" s="29"/>
      <c r="ND150" s="29"/>
      <c r="NE150" s="29"/>
      <c r="NF150" s="29"/>
      <c r="NG150" s="29"/>
      <c r="NH150" s="29"/>
      <c r="NI150" s="29"/>
      <c r="NJ150" s="29"/>
      <c r="NK150" s="29"/>
      <c r="NL150" s="29"/>
      <c r="NM150" s="29"/>
      <c r="NN150" s="29"/>
      <c r="NO150" s="29"/>
      <c r="NP150" s="29"/>
      <c r="NQ150" s="29"/>
      <c r="NR150" s="29"/>
      <c r="NS150" s="29"/>
      <c r="NT150" s="29"/>
      <c r="NU150" s="29"/>
      <c r="NV150" s="29"/>
      <c r="NW150" s="29"/>
      <c r="NX150" s="29"/>
      <c r="NY150" s="29"/>
      <c r="NZ150" s="29"/>
      <c r="OA150" s="29"/>
      <c r="OB150" s="29"/>
      <c r="OC150" s="29"/>
      <c r="OD150" s="29"/>
      <c r="OE150" s="29"/>
      <c r="OF150" s="29"/>
      <c r="OG150" s="29"/>
      <c r="OH150" s="29"/>
      <c r="OI150" s="29"/>
      <c r="OJ150" s="29"/>
      <c r="OK150" s="29"/>
      <c r="OL150" s="29"/>
      <c r="OM150" s="29"/>
      <c r="ON150" s="29"/>
      <c r="OO150" s="29"/>
      <c r="OP150" s="29"/>
      <c r="OQ150" s="29"/>
      <c r="OR150" s="29"/>
      <c r="OS150" s="29"/>
      <c r="OT150" s="29"/>
      <c r="OU150" s="29"/>
      <c r="OV150" s="29"/>
      <c r="OW150" s="29"/>
      <c r="OX150" s="29"/>
      <c r="OY150" s="29"/>
      <c r="OZ150" s="29"/>
      <c r="PA150" s="29"/>
      <c r="PB150" s="29"/>
      <c r="PC150" s="29"/>
      <c r="PD150" s="29"/>
      <c r="PE150" s="29"/>
      <c r="PF150" s="29"/>
      <c r="PG150" s="29"/>
      <c r="PH150" s="29"/>
      <c r="PI150" s="29"/>
      <c r="PJ150" s="29"/>
      <c r="PK150" s="29"/>
      <c r="PL150" s="29"/>
      <c r="PM150" s="29"/>
      <c r="PN150" s="29"/>
      <c r="PO150" s="29"/>
      <c r="PP150" s="29"/>
      <c r="PQ150" s="29"/>
      <c r="PR150" s="29"/>
      <c r="PS150" s="29"/>
      <c r="PT150" s="29"/>
      <c r="PU150" s="29"/>
      <c r="PV150" s="29"/>
      <c r="PW150" s="29"/>
      <c r="PX150" s="29"/>
      <c r="PY150" s="29"/>
      <c r="PZ150" s="29"/>
      <c r="QA150" s="29"/>
      <c r="QB150" s="29"/>
      <c r="QC150" s="29"/>
      <c r="QD150" s="29"/>
      <c r="QE150" s="29"/>
      <c r="QF150" s="29"/>
      <c r="QG150" s="29"/>
      <c r="QH150" s="29"/>
      <c r="QI150" s="29"/>
      <c r="QJ150" s="29"/>
      <c r="QK150" s="29"/>
      <c r="QL150" s="29"/>
      <c r="QM150" s="29"/>
      <c r="QN150" s="29"/>
      <c r="QO150" s="29"/>
      <c r="QP150" s="29"/>
      <c r="QQ150" s="29"/>
      <c r="QR150" s="29"/>
      <c r="QS150" s="29"/>
      <c r="QT150" s="29"/>
      <c r="QU150" s="29"/>
      <c r="QV150" s="29"/>
      <c r="QW150" s="29"/>
      <c r="QX150" s="29"/>
      <c r="QY150" s="29"/>
      <c r="QZ150" s="29"/>
      <c r="RA150" s="29"/>
      <c r="RB150" s="29"/>
      <c r="RC150" s="29"/>
      <c r="RD150" s="29"/>
      <c r="RE150" s="29"/>
      <c r="RF150" s="29"/>
      <c r="RG150" s="29"/>
      <c r="RH150" s="29"/>
      <c r="RI150" s="29"/>
      <c r="RJ150" s="29"/>
      <c r="RK150" s="29"/>
      <c r="RL150" s="29"/>
      <c r="RM150" s="29"/>
      <c r="RN150" s="29"/>
      <c r="RO150" s="29"/>
      <c r="RP150" s="29"/>
      <c r="RQ150" s="29"/>
      <c r="RR150" s="29"/>
      <c r="RS150" s="29"/>
      <c r="RT150" s="29"/>
      <c r="RU150" s="29"/>
      <c r="RV150" s="29"/>
      <c r="RW150" s="29"/>
      <c r="RX150" s="29"/>
      <c r="RY150" s="29"/>
      <c r="RZ150" s="29"/>
      <c r="SA150" s="29"/>
      <c r="SB150" s="29"/>
      <c r="SC150" s="29"/>
      <c r="SD150" s="29"/>
      <c r="SE150" s="29"/>
      <c r="SF150" s="29"/>
      <c r="SG150" s="29"/>
      <c r="SH150" s="29"/>
      <c r="SI150" s="29"/>
      <c r="SJ150" s="29"/>
      <c r="SK150" s="29"/>
      <c r="SL150" s="29"/>
      <c r="SM150" s="29"/>
      <c r="SN150" s="29"/>
      <c r="SO150" s="29"/>
      <c r="SP150" s="29"/>
      <c r="SQ150" s="29"/>
      <c r="SR150" s="29"/>
      <c r="SS150" s="29"/>
      <c r="ST150" s="29"/>
      <c r="SU150" s="29"/>
      <c r="SV150" s="29"/>
      <c r="SW150" s="29"/>
      <c r="SX150" s="29"/>
      <c r="SY150" s="29"/>
      <c r="SZ150" s="29"/>
      <c r="TA150" s="29"/>
      <c r="TB150" s="29"/>
      <c r="TC150" s="29"/>
      <c r="TD150" s="29"/>
      <c r="TE150" s="29"/>
      <c r="TF150" s="29"/>
      <c r="TG150" s="29"/>
      <c r="TH150" s="29"/>
      <c r="TI150" s="29"/>
      <c r="TJ150" s="29"/>
      <c r="TK150" s="29"/>
      <c r="TL150" s="29"/>
      <c r="TM150" s="29"/>
      <c r="TN150" s="29"/>
      <c r="TO150" s="29"/>
      <c r="TP150" s="29"/>
      <c r="TQ150" s="29"/>
      <c r="TR150" s="29"/>
      <c r="TS150" s="29"/>
      <c r="TT150" s="29"/>
      <c r="TU150" s="29"/>
      <c r="TV150" s="29"/>
      <c r="TW150" s="29"/>
      <c r="TX150" s="29"/>
      <c r="TY150" s="29"/>
      <c r="TZ150" s="29"/>
      <c r="UA150" s="29"/>
      <c r="UB150" s="29"/>
      <c r="UC150" s="29"/>
      <c r="UD150" s="29"/>
      <c r="UE150" s="29"/>
      <c r="UF150" s="29"/>
      <c r="UG150" s="29"/>
      <c r="UH150" s="29"/>
      <c r="UI150" s="29"/>
      <c r="UJ150" s="29"/>
      <c r="UK150" s="29"/>
      <c r="UL150" s="29"/>
      <c r="UM150" s="29"/>
      <c r="UN150" s="29"/>
      <c r="UO150" s="29"/>
      <c r="UP150" s="29"/>
      <c r="UQ150" s="29"/>
      <c r="UR150" s="29"/>
      <c r="US150" s="29"/>
      <c r="UT150" s="29"/>
      <c r="UU150" s="29"/>
      <c r="UV150" s="29"/>
      <c r="UW150" s="29"/>
      <c r="UX150" s="29"/>
      <c r="UY150" s="29"/>
      <c r="UZ150" s="29"/>
      <c r="VA150" s="29"/>
      <c r="VB150" s="29"/>
      <c r="VC150" s="29"/>
      <c r="VD150" s="29"/>
      <c r="VE150" s="29"/>
      <c r="VF150" s="29"/>
      <c r="VG150" s="29"/>
      <c r="VH150" s="29"/>
      <c r="VI150" s="29"/>
      <c r="VJ150" s="29"/>
      <c r="VK150" s="29"/>
      <c r="VL150" s="29"/>
      <c r="VM150" s="29"/>
      <c r="VN150" s="29"/>
      <c r="VO150" s="29"/>
      <c r="VP150" s="29"/>
      <c r="VQ150" s="29"/>
      <c r="VR150" s="29"/>
      <c r="VS150" s="29"/>
      <c r="VT150" s="29"/>
      <c r="VU150" s="29"/>
      <c r="VV150" s="29"/>
      <c r="VW150" s="29"/>
      <c r="VX150" s="29"/>
      <c r="VY150" s="29"/>
      <c r="VZ150" s="29"/>
      <c r="WA150" s="29"/>
      <c r="WB150" s="29"/>
      <c r="WC150" s="29"/>
      <c r="WD150" s="29"/>
      <c r="WE150" s="29"/>
      <c r="WF150" s="29"/>
      <c r="WG150" s="29"/>
      <c r="WH150" s="29"/>
      <c r="WI150" s="29"/>
      <c r="WJ150" s="29"/>
      <c r="WK150" s="29"/>
      <c r="WL150" s="29"/>
      <c r="WM150" s="29"/>
      <c r="WN150" s="29"/>
      <c r="WO150" s="29"/>
      <c r="WP150" s="29"/>
      <c r="WQ150" s="29"/>
      <c r="WR150" s="29"/>
      <c r="WS150" s="29"/>
      <c r="WT150" s="29"/>
      <c r="WU150" s="29"/>
      <c r="WV150" s="29"/>
      <c r="WW150" s="29"/>
      <c r="WX150" s="29"/>
      <c r="WY150" s="29"/>
      <c r="WZ150" s="29"/>
      <c r="XA150" s="29"/>
      <c r="XB150" s="29"/>
      <c r="XC150" s="29"/>
      <c r="XD150" s="29"/>
      <c r="XE150" s="29"/>
      <c r="XF150" s="29"/>
      <c r="XG150" s="29"/>
      <c r="XH150" s="29"/>
      <c r="XI150" s="29"/>
      <c r="XJ150" s="29"/>
      <c r="XK150" s="29"/>
      <c r="XL150" s="29"/>
      <c r="XM150" s="29"/>
      <c r="XN150" s="29"/>
      <c r="XO150" s="29"/>
      <c r="XP150" s="29"/>
      <c r="XQ150" s="29"/>
      <c r="XR150" s="29"/>
      <c r="XS150" s="29"/>
      <c r="XT150" s="29"/>
      <c r="XU150" s="29"/>
      <c r="XV150" s="29"/>
      <c r="XW150" s="29"/>
      <c r="XX150" s="29"/>
      <c r="XY150" s="29"/>
      <c r="XZ150" s="29"/>
      <c r="YA150" s="29"/>
      <c r="YB150" s="29"/>
      <c r="YC150" s="29"/>
      <c r="YD150" s="29"/>
      <c r="YE150" s="29"/>
      <c r="YF150" s="29"/>
      <c r="YG150" s="29"/>
      <c r="YH150" s="29"/>
      <c r="YI150" s="29"/>
      <c r="YJ150" s="29"/>
      <c r="YK150" s="29"/>
      <c r="YL150" s="29"/>
      <c r="YM150" s="29"/>
      <c r="YN150" s="29"/>
      <c r="YO150" s="29"/>
      <c r="YP150" s="29"/>
      <c r="YQ150" s="29"/>
      <c r="YR150" s="29"/>
      <c r="YS150" s="29"/>
      <c r="YT150" s="29"/>
      <c r="YU150" s="29"/>
      <c r="YV150" s="29"/>
      <c r="YW150" s="29"/>
      <c r="YX150" s="29"/>
      <c r="YY150" s="29"/>
      <c r="YZ150" s="29"/>
      <c r="ZA150" s="29"/>
      <c r="ZB150" s="29"/>
      <c r="ZC150" s="29"/>
      <c r="ZD150" s="29"/>
      <c r="ZE150" s="29"/>
      <c r="ZF150" s="29"/>
      <c r="ZG150" s="29"/>
      <c r="ZH150" s="29"/>
      <c r="ZI150" s="29"/>
      <c r="ZJ150" s="29"/>
      <c r="ZK150" s="29"/>
      <c r="ZL150" s="29"/>
      <c r="ZM150" s="29"/>
      <c r="ZN150" s="29"/>
      <c r="ZO150" s="29"/>
      <c r="ZP150" s="29"/>
      <c r="ZQ150" s="29"/>
      <c r="ZR150" s="29"/>
      <c r="ZS150" s="29"/>
      <c r="ZT150" s="29"/>
      <c r="ZU150" s="29"/>
      <c r="ZV150" s="29"/>
      <c r="ZW150" s="29"/>
      <c r="ZX150" s="29"/>
      <c r="ZY150" s="29"/>
      <c r="ZZ150" s="29"/>
      <c r="AAA150" s="29"/>
      <c r="AAB150" s="29"/>
      <c r="AAC150" s="29"/>
      <c r="AAD150" s="29"/>
      <c r="AAE150" s="29"/>
      <c r="AAF150" s="29"/>
      <c r="AAG150" s="29"/>
      <c r="AAH150" s="29"/>
      <c r="AAI150" s="29"/>
      <c r="AAJ150" s="29"/>
      <c r="AAK150" s="29"/>
      <c r="AAL150" s="29"/>
      <c r="AAM150" s="29"/>
      <c r="AAN150" s="29"/>
      <c r="AAO150" s="29"/>
      <c r="AAP150" s="29"/>
      <c r="AAQ150" s="29"/>
      <c r="AAR150" s="29"/>
      <c r="AAS150" s="29"/>
      <c r="AAT150" s="29"/>
      <c r="AAU150" s="29"/>
      <c r="AAV150" s="29"/>
      <c r="AAW150" s="29"/>
      <c r="AAX150" s="29"/>
      <c r="AAY150" s="29"/>
      <c r="AAZ150" s="29"/>
      <c r="ABA150" s="29"/>
      <c r="ABB150" s="29"/>
      <c r="ABC150" s="29"/>
      <c r="ABD150" s="29"/>
      <c r="ABE150" s="29"/>
      <c r="ABF150" s="29"/>
      <c r="ABG150" s="29"/>
      <c r="ABH150" s="29"/>
      <c r="ABI150" s="29"/>
      <c r="ABJ150" s="29"/>
      <c r="ABK150" s="29"/>
      <c r="ABL150" s="29"/>
      <c r="ABM150" s="29"/>
      <c r="ABN150" s="29"/>
      <c r="ABO150" s="29"/>
      <c r="ABP150" s="29"/>
      <c r="ABQ150" s="29"/>
      <c r="ABR150" s="29"/>
      <c r="ABS150" s="29"/>
      <c r="ABT150" s="29"/>
      <c r="ABU150" s="29"/>
      <c r="ABV150" s="29"/>
      <c r="ABW150" s="29"/>
      <c r="ABX150" s="29"/>
      <c r="ABY150" s="29"/>
      <c r="ABZ150" s="29"/>
      <c r="ACA150" s="29"/>
      <c r="ACB150" s="29"/>
      <c r="ACC150" s="29"/>
      <c r="ACD150" s="29"/>
      <c r="ACE150" s="29"/>
      <c r="ACF150" s="29"/>
      <c r="ACG150" s="29"/>
      <c r="ACH150" s="29"/>
      <c r="ACI150" s="29"/>
      <c r="ACJ150" s="29"/>
      <c r="ACK150" s="29"/>
      <c r="ACL150" s="29"/>
      <c r="ACM150" s="29"/>
      <c r="ACN150" s="29"/>
      <c r="ACO150" s="29"/>
      <c r="ACP150" s="29"/>
      <c r="ACQ150" s="29"/>
      <c r="ACR150" s="29"/>
      <c r="ACS150" s="29"/>
      <c r="ACT150" s="29"/>
      <c r="ACU150" s="29"/>
      <c r="ACV150" s="29"/>
      <c r="ACW150" s="29"/>
      <c r="ACX150" s="29"/>
      <c r="ACY150" s="29"/>
      <c r="ACZ150" s="29"/>
      <c r="ADA150" s="29"/>
      <c r="ADB150" s="29"/>
      <c r="ADC150" s="29"/>
      <c r="ADD150" s="29"/>
      <c r="ADE150" s="29"/>
      <c r="ADF150" s="29"/>
      <c r="ADG150" s="29"/>
      <c r="ADH150" s="29"/>
      <c r="ADI150" s="29"/>
      <c r="ADJ150" s="29"/>
      <c r="ADK150" s="29"/>
      <c r="ADL150" s="29"/>
      <c r="ADM150" s="29"/>
      <c r="ADN150" s="29"/>
      <c r="ADO150" s="29"/>
      <c r="ADP150" s="29"/>
      <c r="ADQ150" s="29"/>
      <c r="ADR150" s="29"/>
      <c r="ADS150" s="29"/>
      <c r="ADT150" s="29"/>
      <c r="ADU150" s="29"/>
      <c r="ADV150" s="29"/>
      <c r="ADW150" s="29"/>
      <c r="ADX150" s="29"/>
      <c r="ADY150" s="29"/>
      <c r="ADZ150" s="29"/>
      <c r="AEA150" s="29"/>
      <c r="AEB150" s="29"/>
      <c r="AEC150" s="29"/>
      <c r="AED150" s="29"/>
      <c r="AEE150" s="29"/>
      <c r="AEF150" s="29"/>
      <c r="AEG150" s="29"/>
      <c r="AEH150" s="29"/>
      <c r="AEI150" s="29"/>
      <c r="AEJ150" s="29"/>
      <c r="AEK150" s="29"/>
      <c r="AEL150" s="29"/>
      <c r="AEM150" s="29"/>
      <c r="AEN150" s="29"/>
      <c r="AEO150" s="29"/>
      <c r="AEP150" s="29"/>
      <c r="AEQ150" s="29"/>
      <c r="AER150" s="29"/>
      <c r="AES150" s="29"/>
      <c r="AET150" s="29"/>
      <c r="AEU150" s="29"/>
      <c r="AEV150" s="29"/>
      <c r="AEW150" s="29"/>
      <c r="AEX150" s="29"/>
      <c r="AEY150" s="29"/>
      <c r="AEZ150" s="29"/>
      <c r="AFA150" s="29"/>
      <c r="AFB150" s="29"/>
      <c r="AFC150" s="29"/>
      <c r="AFD150" s="29"/>
      <c r="AFE150" s="29"/>
      <c r="AFF150" s="29"/>
      <c r="AFG150" s="29"/>
      <c r="AFH150" s="29"/>
      <c r="AFI150" s="29"/>
      <c r="AFJ150" s="29"/>
      <c r="AFK150" s="29"/>
      <c r="AFL150" s="29"/>
      <c r="AFM150" s="29"/>
      <c r="AFN150" s="29"/>
      <c r="AFO150" s="29"/>
      <c r="AFP150" s="29"/>
      <c r="AFQ150" s="29"/>
      <c r="AFR150" s="29"/>
      <c r="AFS150" s="29"/>
      <c r="AFT150" s="29"/>
      <c r="AFU150" s="29"/>
      <c r="AFV150" s="29"/>
      <c r="AFW150" s="29"/>
      <c r="AFX150" s="29"/>
      <c r="AFY150" s="29"/>
      <c r="AFZ150" s="29"/>
      <c r="AGA150" s="29"/>
      <c r="AGB150" s="29"/>
      <c r="AGC150" s="29"/>
      <c r="AGD150" s="29"/>
      <c r="AGE150" s="29"/>
      <c r="AGF150" s="29"/>
      <c r="AGG150" s="29"/>
      <c r="AGH150" s="29"/>
      <c r="AGI150" s="29"/>
      <c r="AGJ150" s="29"/>
      <c r="AGK150" s="29"/>
      <c r="AGL150" s="29"/>
      <c r="AGM150" s="29"/>
      <c r="AGN150" s="29"/>
      <c r="AGO150" s="29"/>
      <c r="AGP150" s="29"/>
      <c r="AGQ150" s="29"/>
      <c r="AGR150" s="29"/>
      <c r="AGS150" s="29"/>
      <c r="AGT150" s="29"/>
      <c r="AGU150" s="29"/>
      <c r="AGV150" s="29"/>
      <c r="AGW150" s="29"/>
      <c r="AGX150" s="29"/>
      <c r="AGY150" s="29"/>
      <c r="AGZ150" s="29"/>
      <c r="AHA150" s="29"/>
      <c r="AHB150" s="29"/>
      <c r="AHC150" s="29"/>
      <c r="AHD150" s="29"/>
      <c r="AHE150" s="29"/>
      <c r="AHF150" s="29"/>
      <c r="AHG150" s="29"/>
      <c r="AHH150" s="29"/>
      <c r="AHI150" s="29"/>
      <c r="AHJ150" s="29"/>
      <c r="AHK150" s="29"/>
      <c r="AHL150" s="29"/>
      <c r="AHM150" s="29"/>
      <c r="AHN150" s="29"/>
      <c r="AHO150" s="29"/>
      <c r="AHP150" s="29"/>
      <c r="AHQ150" s="29"/>
      <c r="AHR150" s="29"/>
      <c r="AHS150" s="29"/>
      <c r="AHT150" s="29"/>
      <c r="AHU150" s="29"/>
      <c r="AHV150" s="29"/>
      <c r="AHW150" s="29"/>
      <c r="AHX150" s="29"/>
      <c r="AHY150" s="29"/>
      <c r="AHZ150" s="29"/>
      <c r="AIA150" s="29"/>
      <c r="AIB150" s="29"/>
      <c r="AIC150" s="29"/>
      <c r="AID150" s="29"/>
      <c r="AIE150" s="29"/>
      <c r="AIF150" s="29"/>
      <c r="AIG150" s="29"/>
      <c r="AIH150" s="29"/>
      <c r="AII150" s="29"/>
      <c r="AIJ150" s="29"/>
      <c r="AIK150" s="29"/>
      <c r="AIL150" s="29"/>
      <c r="AIM150" s="29"/>
      <c r="AIN150" s="29"/>
      <c r="AIO150" s="29"/>
      <c r="AIP150" s="29"/>
      <c r="AIQ150" s="29"/>
      <c r="AIR150" s="29"/>
      <c r="AIS150" s="29"/>
      <c r="AIT150" s="29"/>
      <c r="AIU150" s="29"/>
      <c r="AIV150" s="29"/>
      <c r="AIW150" s="29"/>
      <c r="AIX150" s="29"/>
      <c r="AIY150" s="29"/>
      <c r="AIZ150" s="29"/>
      <c r="AJA150" s="29"/>
      <c r="AJB150" s="29"/>
      <c r="AJC150" s="29"/>
      <c r="AJD150" s="29"/>
      <c r="AJE150" s="29"/>
      <c r="AJF150" s="29"/>
      <c r="AJG150" s="29"/>
      <c r="AJH150" s="29"/>
      <c r="AJI150" s="29"/>
      <c r="AJJ150" s="29"/>
      <c r="AJK150" s="29"/>
      <c r="AJL150" s="29"/>
      <c r="AJM150" s="29"/>
      <c r="AJN150" s="29"/>
      <c r="AJO150" s="29"/>
      <c r="AJP150" s="29"/>
      <c r="AJQ150" s="29"/>
      <c r="AJR150" s="29"/>
      <c r="AJS150" s="29"/>
      <c r="AJT150" s="29"/>
      <c r="AJU150" s="29"/>
      <c r="AJV150" s="29"/>
      <c r="AJW150" s="29"/>
      <c r="AJX150" s="29"/>
      <c r="AJY150" s="29"/>
      <c r="AJZ150" s="29"/>
      <c r="AKA150" s="29"/>
      <c r="AKB150" s="29"/>
      <c r="AKC150" s="29"/>
      <c r="AKD150" s="29"/>
      <c r="AKE150" s="29"/>
      <c r="AKF150" s="29"/>
      <c r="AKG150" s="29"/>
      <c r="AKH150" s="29"/>
      <c r="AKI150" s="29"/>
      <c r="AKJ150" s="29"/>
      <c r="AKK150" s="29"/>
      <c r="AKL150" s="29"/>
      <c r="AKM150" s="29"/>
      <c r="AKN150" s="29"/>
      <c r="AKO150" s="29"/>
      <c r="AKP150" s="29"/>
      <c r="AKQ150" s="29"/>
      <c r="AKR150" s="29"/>
      <c r="AKS150" s="29"/>
      <c r="AKT150" s="29"/>
      <c r="AKU150" s="29"/>
      <c r="AKV150" s="29"/>
      <c r="AKW150" s="29"/>
      <c r="AKX150" s="29"/>
      <c r="AKY150" s="29"/>
      <c r="AKZ150" s="29"/>
      <c r="ALA150" s="29"/>
      <c r="ALB150" s="29"/>
      <c r="ALC150" s="29"/>
      <c r="ALD150" s="29"/>
      <c r="ALE150" s="29"/>
      <c r="ALF150" s="29"/>
      <c r="ALG150" s="29"/>
      <c r="ALH150" s="29"/>
      <c r="ALI150" s="29"/>
      <c r="ALJ150" s="29"/>
      <c r="ALK150" s="29"/>
      <c r="ALL150" s="29"/>
      <c r="ALM150" s="29"/>
      <c r="ALN150" s="29"/>
      <c r="ALO150" s="29"/>
      <c r="ALP150" s="29"/>
      <c r="ALQ150" s="29"/>
      <c r="ALR150" s="29"/>
      <c r="ALS150" s="29"/>
      <c r="ALT150" s="29"/>
      <c r="ALU150" s="29"/>
      <c r="ALV150" s="29"/>
      <c r="ALW150" s="29"/>
      <c r="ALX150" s="29"/>
      <c r="ALY150" s="29"/>
      <c r="ALZ150" s="29"/>
      <c r="AMA150" s="29"/>
      <c r="AMB150" s="29"/>
      <c r="AMC150" s="29"/>
      <c r="AMD150" s="29"/>
      <c r="AME150" s="29"/>
      <c r="AMF150" s="29"/>
      <c r="AMG150" s="29"/>
      <c r="AMH150" s="29"/>
      <c r="AMI150" s="29"/>
      <c r="AMJ150" s="29"/>
      <c r="AMK150" s="29"/>
      <c r="AML150" s="29"/>
      <c r="AMM150" s="29"/>
      <c r="AMN150" s="29"/>
      <c r="AMO150" s="29"/>
      <c r="AMP150" s="29"/>
      <c r="AMQ150" s="29"/>
      <c r="AMR150" s="29"/>
      <c r="AMS150" s="29"/>
      <c r="AMT150" s="29"/>
      <c r="AMU150" s="29"/>
      <c r="AMV150" s="29"/>
      <c r="AMW150" s="29"/>
      <c r="AMX150" s="29"/>
      <c r="AMY150" s="29"/>
      <c r="AMZ150" s="29"/>
      <c r="ANA150" s="29"/>
      <c r="ANB150" s="29"/>
      <c r="ANC150" s="29"/>
      <c r="AND150" s="29"/>
      <c r="ANE150" s="29"/>
      <c r="ANF150" s="29"/>
      <c r="ANG150" s="29"/>
      <c r="ANH150" s="29"/>
      <c r="ANI150" s="29"/>
      <c r="ANJ150" s="29"/>
      <c r="ANK150" s="29"/>
      <c r="ANL150" s="29"/>
      <c r="ANM150" s="29"/>
      <c r="ANN150" s="29"/>
      <c r="ANO150" s="29"/>
      <c r="ANP150" s="29"/>
      <c r="ANQ150" s="29"/>
      <c r="ANR150" s="29"/>
      <c r="ANS150" s="29"/>
      <c r="ANT150" s="29"/>
      <c r="ANU150" s="29"/>
      <c r="ANV150" s="29"/>
      <c r="ANW150" s="29"/>
      <c r="ANX150" s="29"/>
      <c r="ANY150" s="29"/>
      <c r="ANZ150" s="29"/>
      <c r="AOA150" s="29"/>
      <c r="AOB150" s="29"/>
      <c r="AOC150" s="29"/>
      <c r="AOD150" s="29"/>
      <c r="AOE150" s="29"/>
      <c r="AOF150" s="29"/>
      <c r="AOG150" s="29"/>
      <c r="AOH150" s="29"/>
      <c r="AOI150" s="29"/>
      <c r="AOJ150" s="29"/>
      <c r="AOK150" s="29"/>
      <c r="AOL150" s="29"/>
      <c r="AOM150" s="29"/>
      <c r="AON150" s="29"/>
      <c r="AOO150" s="29"/>
      <c r="AOP150" s="29"/>
      <c r="AOQ150" s="29"/>
      <c r="AOR150" s="29"/>
      <c r="AOS150" s="29"/>
      <c r="AOT150" s="29"/>
      <c r="AOU150" s="29"/>
      <c r="AOV150" s="29"/>
      <c r="AOW150" s="29"/>
      <c r="AOX150" s="29"/>
      <c r="AOY150" s="29"/>
      <c r="AOZ150" s="29"/>
      <c r="APA150" s="29"/>
      <c r="APB150" s="29"/>
      <c r="APC150" s="29"/>
      <c r="APD150" s="29"/>
      <c r="APE150" s="29"/>
      <c r="APF150" s="29"/>
      <c r="APG150" s="29"/>
      <c r="APH150" s="29"/>
      <c r="API150" s="29"/>
      <c r="APJ150" s="29"/>
      <c r="APK150" s="29"/>
      <c r="APL150" s="29"/>
      <c r="APM150" s="29"/>
      <c r="APN150" s="29"/>
      <c r="APO150" s="29"/>
      <c r="APP150" s="29"/>
      <c r="APQ150" s="29"/>
      <c r="APR150" s="29"/>
      <c r="APS150" s="29"/>
      <c r="APT150" s="29"/>
      <c r="APU150" s="29"/>
      <c r="APV150" s="29"/>
      <c r="APW150" s="29"/>
      <c r="APX150" s="29"/>
      <c r="APY150" s="29"/>
      <c r="APZ150" s="29"/>
      <c r="AQA150" s="29"/>
      <c r="AQB150" s="29"/>
      <c r="AQC150" s="29"/>
      <c r="AQD150" s="29"/>
      <c r="AQE150" s="29"/>
      <c r="AQF150" s="29"/>
      <c r="AQG150" s="29"/>
      <c r="AQH150" s="29"/>
      <c r="AQI150" s="29"/>
      <c r="AQJ150" s="29"/>
      <c r="AQK150" s="29"/>
      <c r="AQL150" s="29"/>
      <c r="AQM150" s="29"/>
      <c r="AQN150" s="29"/>
      <c r="AQO150" s="29"/>
      <c r="AQP150" s="29"/>
      <c r="AQQ150" s="29"/>
      <c r="AQR150" s="29"/>
      <c r="AQS150" s="29"/>
      <c r="AQT150" s="29"/>
      <c r="AQU150" s="29"/>
      <c r="AQV150" s="29"/>
      <c r="AQW150" s="29"/>
      <c r="AQX150" s="29"/>
      <c r="AQY150" s="29"/>
      <c r="AQZ150" s="29"/>
      <c r="ARA150" s="29"/>
      <c r="ARB150" s="29"/>
      <c r="ARC150" s="29"/>
      <c r="ARD150" s="29"/>
      <c r="ARE150" s="29"/>
      <c r="ARF150" s="29"/>
      <c r="ARG150" s="29"/>
      <c r="ARH150" s="29"/>
      <c r="ARI150" s="29"/>
      <c r="ARJ150" s="29"/>
      <c r="ARK150" s="29"/>
      <c r="ARL150" s="29"/>
      <c r="ARM150" s="29"/>
      <c r="ARN150" s="29"/>
      <c r="ARO150" s="29"/>
      <c r="ARP150" s="29"/>
      <c r="ARQ150" s="29"/>
      <c r="ARR150" s="29"/>
      <c r="ARS150" s="29"/>
      <c r="ART150" s="29"/>
      <c r="ARU150" s="29"/>
      <c r="ARV150" s="29"/>
      <c r="ARW150" s="29"/>
      <c r="ARX150" s="29"/>
      <c r="ARY150" s="29"/>
      <c r="ARZ150" s="29"/>
      <c r="ASA150" s="29"/>
      <c r="ASB150" s="29"/>
      <c r="ASC150" s="29"/>
      <c r="ASD150" s="29"/>
      <c r="ASE150" s="29"/>
      <c r="ASF150" s="29"/>
      <c r="ASG150" s="29"/>
      <c r="ASH150" s="29"/>
      <c r="ASI150" s="29"/>
      <c r="ASJ150" s="29"/>
      <c r="ASK150" s="29"/>
      <c r="ASL150" s="29"/>
      <c r="ASM150" s="29"/>
      <c r="ASN150" s="29"/>
      <c r="ASO150" s="29"/>
      <c r="ASP150" s="29"/>
      <c r="ASQ150" s="29"/>
      <c r="ASR150" s="29"/>
      <c r="ASS150" s="29"/>
      <c r="AST150" s="29"/>
      <c r="ASU150" s="29"/>
      <c r="ASV150" s="29"/>
      <c r="ASW150" s="29"/>
      <c r="ASX150" s="29"/>
      <c r="ASY150" s="29"/>
      <c r="ASZ150" s="29"/>
      <c r="ATA150" s="29"/>
      <c r="ATB150" s="29"/>
      <c r="ATC150" s="29"/>
      <c r="ATD150" s="29"/>
      <c r="ATE150" s="29"/>
      <c r="ATF150" s="29"/>
      <c r="ATG150" s="29"/>
      <c r="ATH150" s="29"/>
      <c r="ATI150" s="29"/>
      <c r="ATJ150" s="29"/>
      <c r="ATK150" s="29"/>
      <c r="ATL150" s="29"/>
      <c r="ATM150" s="29"/>
      <c r="ATN150" s="29"/>
      <c r="ATO150" s="29"/>
      <c r="ATP150" s="29"/>
      <c r="ATQ150" s="29"/>
      <c r="ATR150" s="29"/>
      <c r="ATS150" s="29"/>
      <c r="ATT150" s="29"/>
      <c r="ATU150" s="29"/>
      <c r="ATV150" s="29"/>
      <c r="ATW150" s="29"/>
      <c r="ATX150" s="29"/>
      <c r="ATY150" s="29"/>
      <c r="ATZ150" s="29"/>
      <c r="AUA150" s="29"/>
      <c r="AUB150" s="29"/>
      <c r="AUC150" s="29"/>
      <c r="AUD150" s="29"/>
      <c r="AUE150" s="29"/>
      <c r="AUF150" s="29"/>
      <c r="AUG150" s="29"/>
      <c r="AUH150" s="29"/>
      <c r="AUI150" s="29"/>
      <c r="AUJ150" s="29"/>
      <c r="AUK150" s="29"/>
      <c r="AUL150" s="29"/>
      <c r="AUM150" s="29"/>
      <c r="AUN150" s="29"/>
      <c r="AUO150" s="29"/>
      <c r="AUP150" s="29"/>
      <c r="AUQ150" s="29"/>
      <c r="AUR150" s="29"/>
      <c r="AUS150" s="29"/>
      <c r="AUT150" s="29"/>
      <c r="AUU150" s="29"/>
      <c r="AUV150" s="29"/>
      <c r="AUW150" s="29"/>
      <c r="AUX150" s="29"/>
      <c r="AUY150" s="29"/>
      <c r="AUZ150" s="29"/>
      <c r="AVA150" s="29"/>
      <c r="AVB150" s="29"/>
      <c r="AVC150" s="29"/>
      <c r="AVD150" s="29"/>
      <c r="AVE150" s="29"/>
      <c r="AVF150" s="29"/>
      <c r="AVG150" s="29"/>
      <c r="AVH150" s="29"/>
      <c r="AVI150" s="29"/>
      <c r="AVJ150" s="29"/>
      <c r="AVK150" s="29"/>
      <c r="AVL150" s="29"/>
      <c r="AVM150" s="29"/>
      <c r="AVN150" s="29"/>
      <c r="AVO150" s="29"/>
      <c r="AVP150" s="29"/>
      <c r="AVQ150" s="29"/>
      <c r="AVR150" s="29"/>
      <c r="AVS150" s="29"/>
      <c r="AVT150" s="29"/>
      <c r="AVU150" s="29"/>
      <c r="AVV150" s="29"/>
      <c r="AVW150" s="29"/>
      <c r="AVX150" s="29"/>
      <c r="AVY150" s="29"/>
      <c r="AVZ150" s="29"/>
      <c r="AWA150" s="29"/>
      <c r="AWB150" s="29"/>
      <c r="AWC150" s="29"/>
      <c r="AWD150" s="29"/>
      <c r="AWE150" s="29"/>
      <c r="AWF150" s="29"/>
      <c r="AWG150" s="29"/>
      <c r="AWH150" s="29"/>
      <c r="AWI150" s="29"/>
      <c r="AWJ150" s="29"/>
      <c r="AWK150" s="29"/>
      <c r="AWL150" s="29"/>
      <c r="AWM150" s="29"/>
      <c r="AWN150" s="29"/>
      <c r="AWO150" s="29"/>
      <c r="AWP150" s="29"/>
      <c r="AWQ150" s="29"/>
      <c r="AWR150" s="29"/>
      <c r="AWS150" s="29"/>
      <c r="AWT150" s="29"/>
      <c r="AWU150" s="29"/>
      <c r="AWV150" s="29"/>
      <c r="AWW150" s="29"/>
      <c r="AWX150" s="29"/>
      <c r="AWY150" s="29"/>
      <c r="AWZ150" s="29"/>
      <c r="AXA150" s="29"/>
      <c r="AXB150" s="29"/>
      <c r="AXC150" s="29"/>
      <c r="AXD150" s="29"/>
      <c r="AXE150" s="29"/>
      <c r="AXF150" s="29"/>
      <c r="AXG150" s="29"/>
      <c r="AXH150" s="29"/>
      <c r="AXI150" s="29"/>
      <c r="AXJ150" s="29"/>
      <c r="AXK150" s="29"/>
      <c r="AXL150" s="29"/>
      <c r="AXM150" s="29"/>
      <c r="AXN150" s="29"/>
      <c r="AXO150" s="29"/>
      <c r="AXP150" s="29"/>
      <c r="AXQ150" s="29"/>
      <c r="AXR150" s="29"/>
      <c r="AXS150" s="29"/>
      <c r="AXT150" s="29"/>
      <c r="AXU150" s="29"/>
      <c r="AXV150" s="29"/>
      <c r="AXW150" s="29"/>
      <c r="AXX150" s="29"/>
      <c r="AXY150" s="29"/>
      <c r="AXZ150" s="29"/>
      <c r="AYA150" s="29"/>
      <c r="AYB150" s="29"/>
      <c r="AYC150" s="29"/>
      <c r="AYD150" s="29"/>
      <c r="AYE150" s="29"/>
      <c r="AYF150" s="29"/>
      <c r="AYG150" s="29"/>
      <c r="AYH150" s="29"/>
      <c r="AYI150" s="29"/>
      <c r="AYJ150" s="29"/>
      <c r="AYK150" s="29"/>
      <c r="AYL150" s="29"/>
      <c r="AYM150" s="29"/>
      <c r="AYN150" s="29"/>
      <c r="AYO150" s="29"/>
      <c r="AYP150" s="29"/>
      <c r="AYQ150" s="29"/>
      <c r="AYR150" s="29"/>
      <c r="AYS150" s="29"/>
      <c r="AYT150" s="29"/>
      <c r="AYU150" s="29"/>
      <c r="AYV150" s="29"/>
      <c r="AYW150" s="29"/>
      <c r="AYX150" s="29"/>
      <c r="AYY150" s="29"/>
      <c r="AYZ150" s="29"/>
      <c r="AZA150" s="29"/>
      <c r="AZB150" s="29"/>
      <c r="AZC150" s="29"/>
      <c r="AZD150" s="29"/>
      <c r="AZE150" s="29"/>
      <c r="AZF150" s="29"/>
      <c r="AZG150" s="29"/>
      <c r="AZH150" s="29"/>
      <c r="AZI150" s="29"/>
      <c r="AZJ150" s="29"/>
      <c r="AZK150" s="29"/>
      <c r="AZL150" s="29"/>
      <c r="AZM150" s="29"/>
      <c r="AZN150" s="29"/>
      <c r="AZO150" s="29"/>
      <c r="AZP150" s="29"/>
      <c r="AZQ150" s="29"/>
      <c r="AZR150" s="29"/>
      <c r="AZS150" s="29"/>
      <c r="AZT150" s="29"/>
      <c r="AZU150" s="29"/>
      <c r="AZV150" s="29"/>
      <c r="AZW150" s="29"/>
      <c r="AZX150" s="29"/>
      <c r="AZY150" s="29"/>
      <c r="AZZ150" s="29"/>
      <c r="BAA150" s="29"/>
      <c r="BAB150" s="29"/>
      <c r="BAC150" s="29"/>
      <c r="BAD150" s="29"/>
    </row>
    <row r="151" spans="1:1382" s="89" customFormat="1" ht="14" x14ac:dyDescent="0.2">
      <c r="A151" s="30"/>
      <c r="B151" s="44"/>
      <c r="C151" s="40">
        <v>35837328</v>
      </c>
      <c r="D151" s="44"/>
      <c r="E151" s="31" t="s">
        <v>752</v>
      </c>
      <c r="F151" s="30" t="s">
        <v>753</v>
      </c>
      <c r="G151" s="94">
        <v>32638</v>
      </c>
      <c r="H151" s="40" t="s">
        <v>480</v>
      </c>
      <c r="I151" s="40"/>
      <c r="J151" s="42"/>
      <c r="K151" s="42"/>
      <c r="L151" s="77"/>
      <c r="M151" s="30"/>
      <c r="N151" s="56" t="s">
        <v>804</v>
      </c>
      <c r="O151" s="30"/>
      <c r="P151" s="44"/>
      <c r="Q151" s="30"/>
      <c r="R151" s="30" t="s">
        <v>453</v>
      </c>
      <c r="S151" s="32" t="s">
        <v>453</v>
      </c>
      <c r="T151" s="32" t="s">
        <v>453</v>
      </c>
      <c r="U151" s="42" t="s">
        <v>453</v>
      </c>
      <c r="V151" s="32" t="s">
        <v>453</v>
      </c>
      <c r="W151" s="32" t="s">
        <v>563</v>
      </c>
      <c r="X151" s="30" t="s">
        <v>904</v>
      </c>
      <c r="Y151" s="30" t="s">
        <v>1671</v>
      </c>
      <c r="Z151" s="56" t="s">
        <v>804</v>
      </c>
      <c r="AA151" s="45">
        <v>43045</v>
      </c>
      <c r="AB151" s="80" t="s">
        <v>804</v>
      </c>
      <c r="AC151" s="32">
        <v>43110</v>
      </c>
      <c r="AD151" s="42">
        <f>((AC151-AA151)/365*12)</f>
        <v>2.1369863013698627</v>
      </c>
      <c r="AE151" s="32" t="s">
        <v>1293</v>
      </c>
      <c r="AF151" s="42">
        <v>4</v>
      </c>
      <c r="AG151" s="32" t="s">
        <v>1293</v>
      </c>
      <c r="AH151" s="42">
        <v>4</v>
      </c>
      <c r="AI151" s="32"/>
      <c r="AJ151" s="42"/>
      <c r="AK151" s="32"/>
      <c r="AL151" s="42"/>
      <c r="AM151" s="32"/>
      <c r="AN151" s="42"/>
      <c r="AO151" s="32"/>
      <c r="AP151" s="42"/>
      <c r="AQ151" s="42"/>
      <c r="AR151" s="42"/>
      <c r="AS151" s="42"/>
      <c r="AT151" s="42"/>
      <c r="AU151" s="42"/>
      <c r="AV151" s="42"/>
      <c r="AW151" s="42"/>
      <c r="AX151" s="42"/>
      <c r="AY151" s="49"/>
      <c r="AZ151" s="32"/>
      <c r="BA151" s="32"/>
      <c r="BB151" s="44"/>
      <c r="BC151" s="30"/>
      <c r="BD151" s="32"/>
      <c r="BE151" s="32"/>
      <c r="BF151" s="43"/>
      <c r="BG151" s="40"/>
      <c r="BH151" s="40"/>
      <c r="BI151" s="40"/>
      <c r="BJ151" s="40"/>
      <c r="BK151" s="31"/>
      <c r="BL151" s="31"/>
      <c r="BM151" s="30"/>
      <c r="BN151" s="30"/>
      <c r="BO151" s="30"/>
      <c r="BP151" s="30"/>
      <c r="BQ151" s="30"/>
      <c r="BR151" s="30"/>
      <c r="BS151" s="30"/>
      <c r="BT151" s="30"/>
      <c r="BU151" s="30"/>
      <c r="BV151" s="30" t="s">
        <v>4510</v>
      </c>
      <c r="BW151" s="30"/>
      <c r="BX151" s="30"/>
      <c r="BY151" s="30"/>
      <c r="BZ151" s="30"/>
      <c r="CA151" s="112"/>
      <c r="CC151" s="29"/>
      <c r="CD151" s="29"/>
      <c r="CE151" s="29"/>
      <c r="CF151" s="29"/>
      <c r="CG151" s="29"/>
      <c r="CH151" s="29"/>
      <c r="CI151" s="29"/>
      <c r="CJ151" s="29"/>
      <c r="CK151" s="29"/>
      <c r="CL151" s="29"/>
      <c r="CM151" s="29"/>
      <c r="CN151" s="29"/>
      <c r="CO151" s="29"/>
      <c r="CP151" s="29"/>
      <c r="CQ151" s="29"/>
      <c r="CR151" s="29"/>
      <c r="CS151" s="29"/>
      <c r="CT151" s="29"/>
      <c r="CU151" s="29"/>
      <c r="CV151" s="29"/>
      <c r="CW151" s="29"/>
      <c r="CX151" s="29"/>
      <c r="CY151" s="29"/>
      <c r="CZ151" s="29"/>
      <c r="DA151" s="29"/>
      <c r="DB151" s="29"/>
      <c r="DC151" s="29"/>
      <c r="DD151" s="29"/>
      <c r="DE151" s="29"/>
      <c r="DF151" s="29"/>
      <c r="DG151" s="29"/>
      <c r="DH151" s="29"/>
      <c r="DI151" s="29"/>
      <c r="DJ151" s="29"/>
      <c r="DK151" s="29"/>
      <c r="DL151" s="29"/>
      <c r="DM151" s="29"/>
      <c r="DN151" s="29"/>
      <c r="DO151" s="29"/>
      <c r="DP151" s="29"/>
      <c r="DQ151" s="29"/>
      <c r="DR151" s="29"/>
      <c r="DS151" s="29"/>
      <c r="DT151" s="29"/>
      <c r="DU151" s="29"/>
      <c r="DV151" s="29"/>
      <c r="DW151" s="29"/>
      <c r="DX151" s="29"/>
      <c r="DY151" s="29"/>
      <c r="DZ151" s="29"/>
      <c r="EA151" s="29"/>
      <c r="EB151" s="29"/>
      <c r="EC151" s="29"/>
      <c r="ED151" s="29"/>
      <c r="EE151" s="29"/>
      <c r="EF151" s="29"/>
      <c r="EG151" s="29"/>
      <c r="EH151" s="29"/>
      <c r="EI151" s="29"/>
      <c r="EJ151" s="29"/>
      <c r="EK151" s="29"/>
      <c r="EL151" s="29"/>
      <c r="EM151" s="29"/>
      <c r="EN151" s="29"/>
      <c r="EO151" s="29"/>
      <c r="EP151" s="29"/>
      <c r="EQ151" s="29"/>
      <c r="ER151" s="29"/>
      <c r="ES151" s="29"/>
      <c r="ET151" s="29"/>
      <c r="EU151" s="29"/>
      <c r="EV151" s="29"/>
      <c r="EW151" s="29"/>
      <c r="EX151" s="29"/>
      <c r="EY151" s="29"/>
      <c r="EZ151" s="29"/>
      <c r="FA151" s="29"/>
      <c r="FB151" s="29"/>
      <c r="FC151" s="29"/>
      <c r="FD151" s="29"/>
      <c r="FE151" s="29"/>
      <c r="FF151" s="29"/>
      <c r="FG151" s="29"/>
      <c r="FH151" s="29"/>
      <c r="FI151" s="29"/>
      <c r="FJ151" s="29"/>
      <c r="FK151" s="29"/>
      <c r="FL151" s="29"/>
      <c r="FM151" s="29"/>
      <c r="FN151" s="29"/>
      <c r="FO151" s="29"/>
      <c r="FP151" s="29"/>
      <c r="FQ151" s="29"/>
      <c r="FR151" s="29"/>
      <c r="FS151" s="29"/>
      <c r="FT151" s="29"/>
      <c r="FU151" s="29"/>
      <c r="FV151" s="29"/>
      <c r="FW151" s="29"/>
      <c r="FX151" s="29"/>
      <c r="FY151" s="29"/>
      <c r="FZ151" s="29"/>
      <c r="GA151" s="29"/>
      <c r="GB151" s="29"/>
      <c r="GC151" s="29"/>
      <c r="GD151" s="29"/>
      <c r="GE151" s="29"/>
      <c r="GF151" s="29"/>
      <c r="GG151" s="29"/>
      <c r="GH151" s="29"/>
      <c r="GI151" s="29"/>
      <c r="GJ151" s="29"/>
      <c r="GK151" s="29"/>
      <c r="GL151" s="29"/>
      <c r="GM151" s="29"/>
      <c r="GN151" s="29"/>
      <c r="GO151" s="29"/>
      <c r="GP151" s="29"/>
      <c r="GQ151" s="29"/>
      <c r="GR151" s="29"/>
      <c r="GS151" s="29"/>
      <c r="GT151" s="29"/>
      <c r="GU151" s="29"/>
      <c r="GV151" s="29"/>
      <c r="GW151" s="29"/>
      <c r="GX151" s="29"/>
      <c r="GY151" s="29"/>
      <c r="GZ151" s="29"/>
      <c r="HA151" s="29"/>
      <c r="HB151" s="29"/>
      <c r="HC151" s="29"/>
      <c r="HD151" s="29"/>
      <c r="HE151" s="29"/>
      <c r="HF151" s="29"/>
      <c r="HG151" s="29"/>
      <c r="HH151" s="29"/>
      <c r="HI151" s="29"/>
      <c r="HJ151" s="29"/>
      <c r="HK151" s="29"/>
      <c r="HL151" s="29"/>
      <c r="HM151" s="29"/>
      <c r="HN151" s="29"/>
      <c r="HO151" s="29"/>
      <c r="HP151" s="29"/>
      <c r="HQ151" s="29"/>
      <c r="HR151" s="29"/>
      <c r="HS151" s="29"/>
      <c r="HT151" s="29"/>
      <c r="HU151" s="29"/>
      <c r="HV151" s="29"/>
      <c r="HW151" s="29"/>
      <c r="HX151" s="29"/>
      <c r="HY151" s="29"/>
      <c r="HZ151" s="29"/>
      <c r="IA151" s="29"/>
      <c r="IB151" s="29"/>
      <c r="IC151" s="29"/>
      <c r="ID151" s="29"/>
      <c r="IE151" s="29"/>
      <c r="IF151" s="29"/>
      <c r="IG151" s="29"/>
      <c r="IH151" s="29"/>
      <c r="II151" s="29"/>
      <c r="IJ151" s="29"/>
      <c r="IK151" s="29"/>
      <c r="IL151" s="29"/>
      <c r="IM151" s="29"/>
      <c r="IN151" s="29"/>
      <c r="IO151" s="29"/>
      <c r="IP151" s="29"/>
      <c r="IQ151" s="29"/>
      <c r="IR151" s="29"/>
      <c r="IS151" s="29"/>
      <c r="IT151" s="29"/>
      <c r="IU151" s="29"/>
      <c r="IV151" s="29"/>
      <c r="IW151" s="29"/>
      <c r="IX151" s="29"/>
      <c r="IY151" s="29"/>
      <c r="IZ151" s="29"/>
      <c r="JA151" s="29"/>
      <c r="JB151" s="29"/>
      <c r="JC151" s="29"/>
      <c r="JD151" s="29"/>
      <c r="JE151" s="29"/>
      <c r="JF151" s="29"/>
      <c r="JG151" s="29"/>
      <c r="JH151" s="29"/>
      <c r="JI151" s="29"/>
      <c r="JJ151" s="29"/>
      <c r="JK151" s="29"/>
      <c r="JL151" s="29"/>
      <c r="JM151" s="29"/>
      <c r="JN151" s="29"/>
      <c r="JO151" s="29"/>
      <c r="JP151" s="29"/>
      <c r="JQ151" s="29"/>
      <c r="JR151" s="29"/>
      <c r="JS151" s="29"/>
      <c r="JT151" s="29"/>
      <c r="JU151" s="29"/>
      <c r="JV151" s="29"/>
      <c r="JW151" s="29"/>
      <c r="JX151" s="29"/>
      <c r="JY151" s="29"/>
      <c r="JZ151" s="29"/>
      <c r="KA151" s="29"/>
      <c r="KB151" s="29"/>
      <c r="KC151" s="29"/>
      <c r="KD151" s="29"/>
      <c r="KE151" s="29"/>
      <c r="KF151" s="29"/>
      <c r="KG151" s="29"/>
      <c r="KH151" s="29"/>
      <c r="KI151" s="29"/>
      <c r="KJ151" s="29"/>
      <c r="KK151" s="29"/>
      <c r="KL151" s="29"/>
      <c r="KM151" s="29"/>
      <c r="KN151" s="29"/>
      <c r="KO151" s="29"/>
      <c r="KP151" s="29"/>
      <c r="KQ151" s="29"/>
      <c r="KR151" s="29"/>
      <c r="KS151" s="29"/>
      <c r="KT151" s="29"/>
      <c r="KU151" s="29"/>
      <c r="KV151" s="29"/>
      <c r="KW151" s="29"/>
      <c r="KX151" s="29"/>
      <c r="KY151" s="29"/>
      <c r="KZ151" s="29"/>
      <c r="LA151" s="29"/>
      <c r="LB151" s="29"/>
      <c r="LC151" s="29"/>
      <c r="LD151" s="29"/>
      <c r="LE151" s="29"/>
      <c r="LF151" s="29"/>
      <c r="LG151" s="29"/>
      <c r="LH151" s="29"/>
      <c r="LI151" s="29"/>
      <c r="LJ151" s="29"/>
      <c r="LK151" s="29"/>
      <c r="LL151" s="29"/>
      <c r="LM151" s="29"/>
      <c r="LN151" s="29"/>
      <c r="LO151" s="29"/>
      <c r="LP151" s="29"/>
      <c r="LQ151" s="29"/>
      <c r="LR151" s="29"/>
      <c r="LS151" s="29"/>
      <c r="LT151" s="29"/>
      <c r="LU151" s="29"/>
      <c r="LV151" s="29"/>
      <c r="LW151" s="29"/>
      <c r="LX151" s="29"/>
      <c r="LY151" s="29"/>
      <c r="LZ151" s="29"/>
      <c r="MA151" s="29"/>
      <c r="MB151" s="29"/>
      <c r="MC151" s="29"/>
      <c r="MD151" s="29"/>
      <c r="ME151" s="29"/>
      <c r="MF151" s="29"/>
      <c r="MG151" s="29"/>
      <c r="MH151" s="29"/>
      <c r="MI151" s="29"/>
      <c r="MJ151" s="29"/>
      <c r="MK151" s="29"/>
      <c r="ML151" s="29"/>
      <c r="MM151" s="29"/>
      <c r="MN151" s="29"/>
      <c r="MO151" s="29"/>
      <c r="MP151" s="29"/>
      <c r="MQ151" s="29"/>
      <c r="MR151" s="29"/>
      <c r="MS151" s="29"/>
      <c r="MT151" s="29"/>
      <c r="MU151" s="29"/>
      <c r="MV151" s="29"/>
      <c r="MW151" s="29"/>
      <c r="MX151" s="29"/>
      <c r="MY151" s="29"/>
      <c r="MZ151" s="29"/>
      <c r="NA151" s="29"/>
      <c r="NB151" s="29"/>
      <c r="NC151" s="29"/>
      <c r="ND151" s="29"/>
      <c r="NE151" s="29"/>
      <c r="NF151" s="29"/>
      <c r="NG151" s="29"/>
      <c r="NH151" s="29"/>
      <c r="NI151" s="29"/>
      <c r="NJ151" s="29"/>
      <c r="NK151" s="29"/>
      <c r="NL151" s="29"/>
      <c r="NM151" s="29"/>
      <c r="NN151" s="29"/>
      <c r="NO151" s="29"/>
      <c r="NP151" s="29"/>
      <c r="NQ151" s="29"/>
      <c r="NR151" s="29"/>
      <c r="NS151" s="29"/>
      <c r="NT151" s="29"/>
      <c r="NU151" s="29"/>
      <c r="NV151" s="29"/>
      <c r="NW151" s="29"/>
      <c r="NX151" s="29"/>
      <c r="NY151" s="29"/>
      <c r="NZ151" s="29"/>
      <c r="OA151" s="29"/>
      <c r="OB151" s="29"/>
      <c r="OC151" s="29"/>
      <c r="OD151" s="29"/>
      <c r="OE151" s="29"/>
      <c r="OF151" s="29"/>
      <c r="OG151" s="29"/>
      <c r="OH151" s="29"/>
      <c r="OI151" s="29"/>
      <c r="OJ151" s="29"/>
      <c r="OK151" s="29"/>
      <c r="OL151" s="29"/>
      <c r="OM151" s="29"/>
      <c r="ON151" s="29"/>
      <c r="OO151" s="29"/>
      <c r="OP151" s="29"/>
      <c r="OQ151" s="29"/>
      <c r="OR151" s="29"/>
      <c r="OS151" s="29"/>
      <c r="OT151" s="29"/>
      <c r="OU151" s="29"/>
      <c r="OV151" s="29"/>
      <c r="OW151" s="29"/>
      <c r="OX151" s="29"/>
      <c r="OY151" s="29"/>
      <c r="OZ151" s="29"/>
      <c r="PA151" s="29"/>
      <c r="PB151" s="29"/>
      <c r="PC151" s="29"/>
      <c r="PD151" s="29"/>
      <c r="PE151" s="29"/>
      <c r="PF151" s="29"/>
      <c r="PG151" s="29"/>
      <c r="PH151" s="29"/>
      <c r="PI151" s="29"/>
      <c r="PJ151" s="29"/>
      <c r="PK151" s="29"/>
      <c r="PL151" s="29"/>
      <c r="PM151" s="29"/>
      <c r="PN151" s="29"/>
      <c r="PO151" s="29"/>
      <c r="PP151" s="29"/>
      <c r="PQ151" s="29"/>
      <c r="PR151" s="29"/>
      <c r="PS151" s="29"/>
      <c r="PT151" s="29"/>
      <c r="PU151" s="29"/>
      <c r="PV151" s="29"/>
      <c r="PW151" s="29"/>
      <c r="PX151" s="29"/>
      <c r="PY151" s="29"/>
      <c r="PZ151" s="29"/>
      <c r="QA151" s="29"/>
      <c r="QB151" s="29"/>
      <c r="QC151" s="29"/>
      <c r="QD151" s="29"/>
      <c r="QE151" s="29"/>
      <c r="QF151" s="29"/>
      <c r="QG151" s="29"/>
      <c r="QH151" s="29"/>
      <c r="QI151" s="29"/>
      <c r="QJ151" s="29"/>
      <c r="QK151" s="29"/>
      <c r="QL151" s="29"/>
      <c r="QM151" s="29"/>
      <c r="QN151" s="29"/>
      <c r="QO151" s="29"/>
      <c r="QP151" s="29"/>
      <c r="QQ151" s="29"/>
      <c r="QR151" s="29"/>
      <c r="QS151" s="29"/>
      <c r="QT151" s="29"/>
      <c r="QU151" s="29"/>
      <c r="QV151" s="29"/>
      <c r="QW151" s="29"/>
      <c r="QX151" s="29"/>
      <c r="QY151" s="29"/>
      <c r="QZ151" s="29"/>
      <c r="RA151" s="29"/>
      <c r="RB151" s="29"/>
      <c r="RC151" s="29"/>
      <c r="RD151" s="29"/>
      <c r="RE151" s="29"/>
      <c r="RF151" s="29"/>
      <c r="RG151" s="29"/>
      <c r="RH151" s="29"/>
      <c r="RI151" s="29"/>
      <c r="RJ151" s="29"/>
      <c r="RK151" s="29"/>
      <c r="RL151" s="29"/>
      <c r="RM151" s="29"/>
      <c r="RN151" s="29"/>
      <c r="RO151" s="29"/>
      <c r="RP151" s="29"/>
      <c r="RQ151" s="29"/>
      <c r="RR151" s="29"/>
      <c r="RS151" s="29"/>
      <c r="RT151" s="29"/>
      <c r="RU151" s="29"/>
      <c r="RV151" s="29"/>
      <c r="RW151" s="29"/>
      <c r="RX151" s="29"/>
      <c r="RY151" s="29"/>
      <c r="RZ151" s="29"/>
      <c r="SA151" s="29"/>
      <c r="SB151" s="29"/>
      <c r="SC151" s="29"/>
      <c r="SD151" s="29"/>
      <c r="SE151" s="29"/>
      <c r="SF151" s="29"/>
      <c r="SG151" s="29"/>
      <c r="SH151" s="29"/>
      <c r="SI151" s="29"/>
      <c r="SJ151" s="29"/>
      <c r="SK151" s="29"/>
      <c r="SL151" s="29"/>
      <c r="SM151" s="29"/>
      <c r="SN151" s="29"/>
      <c r="SO151" s="29"/>
      <c r="SP151" s="29"/>
      <c r="SQ151" s="29"/>
      <c r="SR151" s="29"/>
      <c r="SS151" s="29"/>
      <c r="ST151" s="29"/>
      <c r="SU151" s="29"/>
      <c r="SV151" s="29"/>
      <c r="SW151" s="29"/>
      <c r="SX151" s="29"/>
      <c r="SY151" s="29"/>
      <c r="SZ151" s="29"/>
      <c r="TA151" s="29"/>
      <c r="TB151" s="29"/>
      <c r="TC151" s="29"/>
      <c r="TD151" s="29"/>
      <c r="TE151" s="29"/>
      <c r="TF151" s="29"/>
      <c r="TG151" s="29"/>
      <c r="TH151" s="29"/>
      <c r="TI151" s="29"/>
      <c r="TJ151" s="29"/>
      <c r="TK151" s="29"/>
      <c r="TL151" s="29"/>
      <c r="TM151" s="29"/>
      <c r="TN151" s="29"/>
      <c r="TO151" s="29"/>
      <c r="TP151" s="29"/>
      <c r="TQ151" s="29"/>
      <c r="TR151" s="29"/>
      <c r="TS151" s="29"/>
      <c r="TT151" s="29"/>
      <c r="TU151" s="29"/>
      <c r="TV151" s="29"/>
      <c r="TW151" s="29"/>
      <c r="TX151" s="29"/>
      <c r="TY151" s="29"/>
      <c r="TZ151" s="29"/>
      <c r="UA151" s="29"/>
      <c r="UB151" s="29"/>
      <c r="UC151" s="29"/>
      <c r="UD151" s="29"/>
      <c r="UE151" s="29"/>
      <c r="UF151" s="29"/>
      <c r="UG151" s="29"/>
      <c r="UH151" s="29"/>
      <c r="UI151" s="29"/>
      <c r="UJ151" s="29"/>
      <c r="UK151" s="29"/>
      <c r="UL151" s="29"/>
      <c r="UM151" s="29"/>
      <c r="UN151" s="29"/>
      <c r="UO151" s="29"/>
      <c r="UP151" s="29"/>
      <c r="UQ151" s="29"/>
      <c r="UR151" s="29"/>
      <c r="US151" s="29"/>
      <c r="UT151" s="29"/>
      <c r="UU151" s="29"/>
      <c r="UV151" s="29"/>
      <c r="UW151" s="29"/>
      <c r="UX151" s="29"/>
      <c r="UY151" s="29"/>
      <c r="UZ151" s="29"/>
      <c r="VA151" s="29"/>
      <c r="VB151" s="29"/>
      <c r="VC151" s="29"/>
      <c r="VD151" s="29"/>
      <c r="VE151" s="29"/>
      <c r="VF151" s="29"/>
      <c r="VG151" s="29"/>
      <c r="VH151" s="29"/>
      <c r="VI151" s="29"/>
      <c r="VJ151" s="29"/>
      <c r="VK151" s="29"/>
      <c r="VL151" s="29"/>
      <c r="VM151" s="29"/>
      <c r="VN151" s="29"/>
      <c r="VO151" s="29"/>
      <c r="VP151" s="29"/>
      <c r="VQ151" s="29"/>
      <c r="VR151" s="29"/>
      <c r="VS151" s="29"/>
      <c r="VT151" s="29"/>
      <c r="VU151" s="29"/>
      <c r="VV151" s="29"/>
      <c r="VW151" s="29"/>
      <c r="VX151" s="29"/>
      <c r="VY151" s="29"/>
      <c r="VZ151" s="29"/>
      <c r="WA151" s="29"/>
      <c r="WB151" s="29"/>
      <c r="WC151" s="29"/>
      <c r="WD151" s="29"/>
      <c r="WE151" s="29"/>
      <c r="WF151" s="29"/>
      <c r="WG151" s="29"/>
      <c r="WH151" s="29"/>
      <c r="WI151" s="29"/>
      <c r="WJ151" s="29"/>
      <c r="WK151" s="29"/>
      <c r="WL151" s="29"/>
      <c r="WM151" s="29"/>
      <c r="WN151" s="29"/>
      <c r="WO151" s="29"/>
      <c r="WP151" s="29"/>
      <c r="WQ151" s="29"/>
      <c r="WR151" s="29"/>
      <c r="WS151" s="29"/>
      <c r="WT151" s="29"/>
      <c r="WU151" s="29"/>
      <c r="WV151" s="29"/>
      <c r="WW151" s="29"/>
      <c r="WX151" s="29"/>
      <c r="WY151" s="29"/>
      <c r="WZ151" s="29"/>
      <c r="XA151" s="29"/>
      <c r="XB151" s="29"/>
      <c r="XC151" s="29"/>
      <c r="XD151" s="29"/>
      <c r="XE151" s="29"/>
      <c r="XF151" s="29"/>
      <c r="XG151" s="29"/>
      <c r="XH151" s="29"/>
      <c r="XI151" s="29"/>
      <c r="XJ151" s="29"/>
      <c r="XK151" s="29"/>
      <c r="XL151" s="29"/>
      <c r="XM151" s="29"/>
      <c r="XN151" s="29"/>
      <c r="XO151" s="29"/>
      <c r="XP151" s="29"/>
      <c r="XQ151" s="29"/>
      <c r="XR151" s="29"/>
      <c r="XS151" s="29"/>
      <c r="XT151" s="29"/>
      <c r="XU151" s="29"/>
      <c r="XV151" s="29"/>
      <c r="XW151" s="29"/>
      <c r="XX151" s="29"/>
      <c r="XY151" s="29"/>
      <c r="XZ151" s="29"/>
      <c r="YA151" s="29"/>
      <c r="YB151" s="29"/>
      <c r="YC151" s="29"/>
      <c r="YD151" s="29"/>
      <c r="YE151" s="29"/>
      <c r="YF151" s="29"/>
      <c r="YG151" s="29"/>
      <c r="YH151" s="29"/>
      <c r="YI151" s="29"/>
      <c r="YJ151" s="29"/>
      <c r="YK151" s="29"/>
      <c r="YL151" s="29"/>
      <c r="YM151" s="29"/>
      <c r="YN151" s="29"/>
      <c r="YO151" s="29"/>
      <c r="YP151" s="29"/>
      <c r="YQ151" s="29"/>
      <c r="YR151" s="29"/>
      <c r="YS151" s="29"/>
      <c r="YT151" s="29"/>
      <c r="YU151" s="29"/>
      <c r="YV151" s="29"/>
      <c r="YW151" s="29"/>
      <c r="YX151" s="29"/>
      <c r="YY151" s="29"/>
      <c r="YZ151" s="29"/>
      <c r="ZA151" s="29"/>
      <c r="ZB151" s="29"/>
      <c r="ZC151" s="29"/>
      <c r="ZD151" s="29"/>
      <c r="ZE151" s="29"/>
      <c r="ZF151" s="29"/>
      <c r="ZG151" s="29"/>
      <c r="ZH151" s="29"/>
      <c r="ZI151" s="29"/>
      <c r="ZJ151" s="29"/>
      <c r="ZK151" s="29"/>
      <c r="ZL151" s="29"/>
      <c r="ZM151" s="29"/>
      <c r="ZN151" s="29"/>
      <c r="ZO151" s="29"/>
      <c r="ZP151" s="29"/>
      <c r="ZQ151" s="29"/>
      <c r="ZR151" s="29"/>
      <c r="ZS151" s="29"/>
      <c r="ZT151" s="29"/>
      <c r="ZU151" s="29"/>
      <c r="ZV151" s="29"/>
      <c r="ZW151" s="29"/>
      <c r="ZX151" s="29"/>
      <c r="ZY151" s="29"/>
      <c r="ZZ151" s="29"/>
      <c r="AAA151" s="29"/>
      <c r="AAB151" s="29"/>
      <c r="AAC151" s="29"/>
      <c r="AAD151" s="29"/>
      <c r="AAE151" s="29"/>
      <c r="AAF151" s="29"/>
      <c r="AAG151" s="29"/>
      <c r="AAH151" s="29"/>
      <c r="AAI151" s="29"/>
      <c r="AAJ151" s="29"/>
      <c r="AAK151" s="29"/>
      <c r="AAL151" s="29"/>
      <c r="AAM151" s="29"/>
      <c r="AAN151" s="29"/>
      <c r="AAO151" s="29"/>
      <c r="AAP151" s="29"/>
      <c r="AAQ151" s="29"/>
      <c r="AAR151" s="29"/>
      <c r="AAS151" s="29"/>
      <c r="AAT151" s="29"/>
      <c r="AAU151" s="29"/>
      <c r="AAV151" s="29"/>
      <c r="AAW151" s="29"/>
      <c r="AAX151" s="29"/>
      <c r="AAY151" s="29"/>
      <c r="AAZ151" s="29"/>
      <c r="ABA151" s="29"/>
      <c r="ABB151" s="29"/>
      <c r="ABC151" s="29"/>
      <c r="ABD151" s="29"/>
      <c r="ABE151" s="29"/>
      <c r="ABF151" s="29"/>
      <c r="ABG151" s="29"/>
      <c r="ABH151" s="29"/>
      <c r="ABI151" s="29"/>
      <c r="ABJ151" s="29"/>
      <c r="ABK151" s="29"/>
      <c r="ABL151" s="29"/>
      <c r="ABM151" s="29"/>
      <c r="ABN151" s="29"/>
      <c r="ABO151" s="29"/>
      <c r="ABP151" s="29"/>
      <c r="ABQ151" s="29"/>
      <c r="ABR151" s="29"/>
      <c r="ABS151" s="29"/>
      <c r="ABT151" s="29"/>
      <c r="ABU151" s="29"/>
      <c r="ABV151" s="29"/>
      <c r="ABW151" s="29"/>
      <c r="ABX151" s="29"/>
      <c r="ABY151" s="29"/>
      <c r="ABZ151" s="29"/>
      <c r="ACA151" s="29"/>
      <c r="ACB151" s="29"/>
      <c r="ACC151" s="29"/>
      <c r="ACD151" s="29"/>
      <c r="ACE151" s="29"/>
      <c r="ACF151" s="29"/>
      <c r="ACG151" s="29"/>
      <c r="ACH151" s="29"/>
      <c r="ACI151" s="29"/>
      <c r="ACJ151" s="29"/>
      <c r="ACK151" s="29"/>
      <c r="ACL151" s="29"/>
      <c r="ACM151" s="29"/>
      <c r="ACN151" s="29"/>
      <c r="ACO151" s="29"/>
      <c r="ACP151" s="29"/>
      <c r="ACQ151" s="29"/>
      <c r="ACR151" s="29"/>
      <c r="ACS151" s="29"/>
      <c r="ACT151" s="29"/>
      <c r="ACU151" s="29"/>
      <c r="ACV151" s="29"/>
      <c r="ACW151" s="29"/>
      <c r="ACX151" s="29"/>
      <c r="ACY151" s="29"/>
      <c r="ACZ151" s="29"/>
      <c r="ADA151" s="29"/>
      <c r="ADB151" s="29"/>
      <c r="ADC151" s="29"/>
      <c r="ADD151" s="29"/>
      <c r="ADE151" s="29"/>
      <c r="ADF151" s="29"/>
      <c r="ADG151" s="29"/>
      <c r="ADH151" s="29"/>
      <c r="ADI151" s="29"/>
      <c r="ADJ151" s="29"/>
      <c r="ADK151" s="29"/>
      <c r="ADL151" s="29"/>
      <c r="ADM151" s="29"/>
      <c r="ADN151" s="29"/>
      <c r="ADO151" s="29"/>
      <c r="ADP151" s="29"/>
      <c r="ADQ151" s="29"/>
      <c r="ADR151" s="29"/>
      <c r="ADS151" s="29"/>
      <c r="ADT151" s="29"/>
      <c r="ADU151" s="29"/>
      <c r="ADV151" s="29"/>
      <c r="ADW151" s="29"/>
      <c r="ADX151" s="29"/>
      <c r="ADY151" s="29"/>
      <c r="ADZ151" s="29"/>
      <c r="AEA151" s="29"/>
      <c r="AEB151" s="29"/>
      <c r="AEC151" s="29"/>
      <c r="AED151" s="29"/>
      <c r="AEE151" s="29"/>
      <c r="AEF151" s="29"/>
      <c r="AEG151" s="29"/>
      <c r="AEH151" s="29"/>
      <c r="AEI151" s="29"/>
      <c r="AEJ151" s="29"/>
      <c r="AEK151" s="29"/>
      <c r="AEL151" s="29"/>
      <c r="AEM151" s="29"/>
      <c r="AEN151" s="29"/>
      <c r="AEO151" s="29"/>
      <c r="AEP151" s="29"/>
      <c r="AEQ151" s="29"/>
      <c r="AER151" s="29"/>
      <c r="AES151" s="29"/>
      <c r="AET151" s="29"/>
      <c r="AEU151" s="29"/>
      <c r="AEV151" s="29"/>
      <c r="AEW151" s="29"/>
      <c r="AEX151" s="29"/>
      <c r="AEY151" s="29"/>
      <c r="AEZ151" s="29"/>
      <c r="AFA151" s="29"/>
      <c r="AFB151" s="29"/>
      <c r="AFC151" s="29"/>
      <c r="AFD151" s="29"/>
      <c r="AFE151" s="29"/>
      <c r="AFF151" s="29"/>
      <c r="AFG151" s="29"/>
      <c r="AFH151" s="29"/>
      <c r="AFI151" s="29"/>
      <c r="AFJ151" s="29"/>
      <c r="AFK151" s="29"/>
      <c r="AFL151" s="29"/>
      <c r="AFM151" s="29"/>
      <c r="AFN151" s="29"/>
      <c r="AFO151" s="29"/>
      <c r="AFP151" s="29"/>
      <c r="AFQ151" s="29"/>
      <c r="AFR151" s="29"/>
      <c r="AFS151" s="29"/>
      <c r="AFT151" s="29"/>
      <c r="AFU151" s="29"/>
      <c r="AFV151" s="29"/>
      <c r="AFW151" s="29"/>
      <c r="AFX151" s="29"/>
      <c r="AFY151" s="29"/>
      <c r="AFZ151" s="29"/>
      <c r="AGA151" s="29"/>
      <c r="AGB151" s="29"/>
      <c r="AGC151" s="29"/>
      <c r="AGD151" s="29"/>
      <c r="AGE151" s="29"/>
      <c r="AGF151" s="29"/>
      <c r="AGG151" s="29"/>
      <c r="AGH151" s="29"/>
      <c r="AGI151" s="29"/>
      <c r="AGJ151" s="29"/>
      <c r="AGK151" s="29"/>
      <c r="AGL151" s="29"/>
      <c r="AGM151" s="29"/>
      <c r="AGN151" s="29"/>
      <c r="AGO151" s="29"/>
      <c r="AGP151" s="29"/>
      <c r="AGQ151" s="29"/>
      <c r="AGR151" s="29"/>
      <c r="AGS151" s="29"/>
      <c r="AGT151" s="29"/>
      <c r="AGU151" s="29"/>
      <c r="AGV151" s="29"/>
      <c r="AGW151" s="29"/>
      <c r="AGX151" s="29"/>
      <c r="AGY151" s="29"/>
      <c r="AGZ151" s="29"/>
      <c r="AHA151" s="29"/>
      <c r="AHB151" s="29"/>
      <c r="AHC151" s="29"/>
      <c r="AHD151" s="29"/>
      <c r="AHE151" s="29"/>
      <c r="AHF151" s="29"/>
      <c r="AHG151" s="29"/>
      <c r="AHH151" s="29"/>
      <c r="AHI151" s="29"/>
      <c r="AHJ151" s="29"/>
      <c r="AHK151" s="29"/>
      <c r="AHL151" s="29"/>
      <c r="AHM151" s="29"/>
      <c r="AHN151" s="29"/>
      <c r="AHO151" s="29"/>
      <c r="AHP151" s="29"/>
      <c r="AHQ151" s="29"/>
      <c r="AHR151" s="29"/>
      <c r="AHS151" s="29"/>
      <c r="AHT151" s="29"/>
      <c r="AHU151" s="29"/>
      <c r="AHV151" s="29"/>
      <c r="AHW151" s="29"/>
      <c r="AHX151" s="29"/>
      <c r="AHY151" s="29"/>
      <c r="AHZ151" s="29"/>
      <c r="AIA151" s="29"/>
      <c r="AIB151" s="29"/>
      <c r="AIC151" s="29"/>
      <c r="AID151" s="29"/>
      <c r="AIE151" s="29"/>
      <c r="AIF151" s="29"/>
      <c r="AIG151" s="29"/>
      <c r="AIH151" s="29"/>
      <c r="AII151" s="29"/>
      <c r="AIJ151" s="29"/>
      <c r="AIK151" s="29"/>
      <c r="AIL151" s="29"/>
      <c r="AIM151" s="29"/>
      <c r="AIN151" s="29"/>
      <c r="AIO151" s="29"/>
      <c r="AIP151" s="29"/>
      <c r="AIQ151" s="29"/>
      <c r="AIR151" s="29"/>
      <c r="AIS151" s="29"/>
      <c r="AIT151" s="29"/>
      <c r="AIU151" s="29"/>
      <c r="AIV151" s="29"/>
      <c r="AIW151" s="29"/>
      <c r="AIX151" s="29"/>
      <c r="AIY151" s="29"/>
      <c r="AIZ151" s="29"/>
      <c r="AJA151" s="29"/>
      <c r="AJB151" s="29"/>
      <c r="AJC151" s="29"/>
      <c r="AJD151" s="29"/>
      <c r="AJE151" s="29"/>
      <c r="AJF151" s="29"/>
      <c r="AJG151" s="29"/>
      <c r="AJH151" s="29"/>
      <c r="AJI151" s="29"/>
      <c r="AJJ151" s="29"/>
      <c r="AJK151" s="29"/>
      <c r="AJL151" s="29"/>
      <c r="AJM151" s="29"/>
      <c r="AJN151" s="29"/>
      <c r="AJO151" s="29"/>
      <c r="AJP151" s="29"/>
      <c r="AJQ151" s="29"/>
      <c r="AJR151" s="29"/>
      <c r="AJS151" s="29"/>
      <c r="AJT151" s="29"/>
      <c r="AJU151" s="29"/>
      <c r="AJV151" s="29"/>
      <c r="AJW151" s="29"/>
      <c r="AJX151" s="29"/>
      <c r="AJY151" s="29"/>
      <c r="AJZ151" s="29"/>
      <c r="AKA151" s="29"/>
      <c r="AKB151" s="29"/>
      <c r="AKC151" s="29"/>
      <c r="AKD151" s="29"/>
      <c r="AKE151" s="29"/>
      <c r="AKF151" s="29"/>
      <c r="AKG151" s="29"/>
      <c r="AKH151" s="29"/>
      <c r="AKI151" s="29"/>
      <c r="AKJ151" s="29"/>
      <c r="AKK151" s="29"/>
      <c r="AKL151" s="29"/>
      <c r="AKM151" s="29"/>
      <c r="AKN151" s="29"/>
      <c r="AKO151" s="29"/>
      <c r="AKP151" s="29"/>
      <c r="AKQ151" s="29"/>
      <c r="AKR151" s="29"/>
      <c r="AKS151" s="29"/>
      <c r="AKT151" s="29"/>
      <c r="AKU151" s="29"/>
      <c r="AKV151" s="29"/>
      <c r="AKW151" s="29"/>
      <c r="AKX151" s="29"/>
      <c r="AKY151" s="29"/>
      <c r="AKZ151" s="29"/>
      <c r="ALA151" s="29"/>
      <c r="ALB151" s="29"/>
      <c r="ALC151" s="29"/>
      <c r="ALD151" s="29"/>
      <c r="ALE151" s="29"/>
      <c r="ALF151" s="29"/>
      <c r="ALG151" s="29"/>
      <c r="ALH151" s="29"/>
      <c r="ALI151" s="29"/>
      <c r="ALJ151" s="29"/>
      <c r="ALK151" s="29"/>
      <c r="ALL151" s="29"/>
      <c r="ALM151" s="29"/>
      <c r="ALN151" s="29"/>
      <c r="ALO151" s="29"/>
      <c r="ALP151" s="29"/>
      <c r="ALQ151" s="29"/>
      <c r="ALR151" s="29"/>
      <c r="ALS151" s="29"/>
      <c r="ALT151" s="29"/>
      <c r="ALU151" s="29"/>
      <c r="ALV151" s="29"/>
      <c r="ALW151" s="29"/>
      <c r="ALX151" s="29"/>
      <c r="ALY151" s="29"/>
      <c r="ALZ151" s="29"/>
      <c r="AMA151" s="29"/>
      <c r="AMB151" s="29"/>
      <c r="AMC151" s="29"/>
      <c r="AMD151" s="29"/>
      <c r="AME151" s="29"/>
      <c r="AMF151" s="29"/>
      <c r="AMG151" s="29"/>
      <c r="AMH151" s="29"/>
      <c r="AMI151" s="29"/>
      <c r="AMJ151" s="29"/>
      <c r="AMK151" s="29"/>
      <c r="AML151" s="29"/>
      <c r="AMM151" s="29"/>
      <c r="AMN151" s="29"/>
      <c r="AMO151" s="29"/>
      <c r="AMP151" s="29"/>
      <c r="AMQ151" s="29"/>
      <c r="AMR151" s="29"/>
      <c r="AMS151" s="29"/>
      <c r="AMT151" s="29"/>
      <c r="AMU151" s="29"/>
      <c r="AMV151" s="29"/>
      <c r="AMW151" s="29"/>
      <c r="AMX151" s="29"/>
      <c r="AMY151" s="29"/>
      <c r="AMZ151" s="29"/>
      <c r="ANA151" s="29"/>
      <c r="ANB151" s="29"/>
      <c r="ANC151" s="29"/>
      <c r="AND151" s="29"/>
      <c r="ANE151" s="29"/>
      <c r="ANF151" s="29"/>
      <c r="ANG151" s="29"/>
      <c r="ANH151" s="29"/>
      <c r="ANI151" s="29"/>
      <c r="ANJ151" s="29"/>
      <c r="ANK151" s="29"/>
      <c r="ANL151" s="29"/>
      <c r="ANM151" s="29"/>
      <c r="ANN151" s="29"/>
      <c r="ANO151" s="29"/>
      <c r="ANP151" s="29"/>
      <c r="ANQ151" s="29"/>
      <c r="ANR151" s="29"/>
      <c r="ANS151" s="29"/>
      <c r="ANT151" s="29"/>
      <c r="ANU151" s="29"/>
      <c r="ANV151" s="29"/>
      <c r="ANW151" s="29"/>
      <c r="ANX151" s="29"/>
      <c r="ANY151" s="29"/>
      <c r="ANZ151" s="29"/>
      <c r="AOA151" s="29"/>
      <c r="AOB151" s="29"/>
      <c r="AOC151" s="29"/>
      <c r="AOD151" s="29"/>
      <c r="AOE151" s="29"/>
      <c r="AOF151" s="29"/>
      <c r="AOG151" s="29"/>
      <c r="AOH151" s="29"/>
      <c r="AOI151" s="29"/>
      <c r="AOJ151" s="29"/>
      <c r="AOK151" s="29"/>
      <c r="AOL151" s="29"/>
      <c r="AOM151" s="29"/>
      <c r="AON151" s="29"/>
      <c r="AOO151" s="29"/>
      <c r="AOP151" s="29"/>
      <c r="AOQ151" s="29"/>
      <c r="AOR151" s="29"/>
      <c r="AOS151" s="29"/>
      <c r="AOT151" s="29"/>
      <c r="AOU151" s="29"/>
      <c r="AOV151" s="29"/>
      <c r="AOW151" s="29"/>
      <c r="AOX151" s="29"/>
      <c r="AOY151" s="29"/>
      <c r="AOZ151" s="29"/>
      <c r="APA151" s="29"/>
      <c r="APB151" s="29"/>
      <c r="APC151" s="29"/>
      <c r="APD151" s="29"/>
      <c r="APE151" s="29"/>
      <c r="APF151" s="29"/>
      <c r="APG151" s="29"/>
      <c r="APH151" s="29"/>
      <c r="API151" s="29"/>
      <c r="APJ151" s="29"/>
      <c r="APK151" s="29"/>
      <c r="APL151" s="29"/>
      <c r="APM151" s="29"/>
      <c r="APN151" s="29"/>
      <c r="APO151" s="29"/>
      <c r="APP151" s="29"/>
      <c r="APQ151" s="29"/>
      <c r="APR151" s="29"/>
      <c r="APS151" s="29"/>
      <c r="APT151" s="29"/>
      <c r="APU151" s="29"/>
      <c r="APV151" s="29"/>
      <c r="APW151" s="29"/>
      <c r="APX151" s="29"/>
      <c r="APY151" s="29"/>
      <c r="APZ151" s="29"/>
      <c r="AQA151" s="29"/>
      <c r="AQB151" s="29"/>
      <c r="AQC151" s="29"/>
      <c r="AQD151" s="29"/>
      <c r="AQE151" s="29"/>
      <c r="AQF151" s="29"/>
      <c r="AQG151" s="29"/>
      <c r="AQH151" s="29"/>
      <c r="AQI151" s="29"/>
      <c r="AQJ151" s="29"/>
      <c r="AQK151" s="29"/>
      <c r="AQL151" s="29"/>
      <c r="AQM151" s="29"/>
      <c r="AQN151" s="29"/>
      <c r="AQO151" s="29"/>
      <c r="AQP151" s="29"/>
      <c r="AQQ151" s="29"/>
      <c r="AQR151" s="29"/>
      <c r="AQS151" s="29"/>
      <c r="AQT151" s="29"/>
      <c r="AQU151" s="29"/>
      <c r="AQV151" s="29"/>
      <c r="AQW151" s="29"/>
      <c r="AQX151" s="29"/>
      <c r="AQY151" s="29"/>
      <c r="AQZ151" s="29"/>
      <c r="ARA151" s="29"/>
      <c r="ARB151" s="29"/>
      <c r="ARC151" s="29"/>
      <c r="ARD151" s="29"/>
      <c r="ARE151" s="29"/>
      <c r="ARF151" s="29"/>
      <c r="ARG151" s="29"/>
      <c r="ARH151" s="29"/>
      <c r="ARI151" s="29"/>
      <c r="ARJ151" s="29"/>
      <c r="ARK151" s="29"/>
      <c r="ARL151" s="29"/>
      <c r="ARM151" s="29"/>
      <c r="ARN151" s="29"/>
      <c r="ARO151" s="29"/>
      <c r="ARP151" s="29"/>
      <c r="ARQ151" s="29"/>
      <c r="ARR151" s="29"/>
      <c r="ARS151" s="29"/>
      <c r="ART151" s="29"/>
      <c r="ARU151" s="29"/>
      <c r="ARV151" s="29"/>
      <c r="ARW151" s="29"/>
      <c r="ARX151" s="29"/>
      <c r="ARY151" s="29"/>
      <c r="ARZ151" s="29"/>
      <c r="ASA151" s="29"/>
      <c r="ASB151" s="29"/>
      <c r="ASC151" s="29"/>
      <c r="ASD151" s="29"/>
      <c r="ASE151" s="29"/>
      <c r="ASF151" s="29"/>
      <c r="ASG151" s="29"/>
      <c r="ASH151" s="29"/>
      <c r="ASI151" s="29"/>
      <c r="ASJ151" s="29"/>
      <c r="ASK151" s="29"/>
      <c r="ASL151" s="29"/>
      <c r="ASM151" s="29"/>
      <c r="ASN151" s="29"/>
      <c r="ASO151" s="29"/>
      <c r="ASP151" s="29"/>
      <c r="ASQ151" s="29"/>
      <c r="ASR151" s="29"/>
      <c r="ASS151" s="29"/>
      <c r="AST151" s="29"/>
      <c r="ASU151" s="29"/>
      <c r="ASV151" s="29"/>
      <c r="ASW151" s="29"/>
      <c r="ASX151" s="29"/>
      <c r="ASY151" s="29"/>
      <c r="ASZ151" s="29"/>
      <c r="ATA151" s="29"/>
      <c r="ATB151" s="29"/>
      <c r="ATC151" s="29"/>
      <c r="ATD151" s="29"/>
      <c r="ATE151" s="29"/>
      <c r="ATF151" s="29"/>
      <c r="ATG151" s="29"/>
      <c r="ATH151" s="29"/>
      <c r="ATI151" s="29"/>
      <c r="ATJ151" s="29"/>
      <c r="ATK151" s="29"/>
      <c r="ATL151" s="29"/>
      <c r="ATM151" s="29"/>
      <c r="ATN151" s="29"/>
      <c r="ATO151" s="29"/>
      <c r="ATP151" s="29"/>
      <c r="ATQ151" s="29"/>
      <c r="ATR151" s="29"/>
      <c r="ATS151" s="29"/>
      <c r="ATT151" s="29"/>
      <c r="ATU151" s="29"/>
      <c r="ATV151" s="29"/>
      <c r="ATW151" s="29"/>
      <c r="ATX151" s="29"/>
      <c r="ATY151" s="29"/>
      <c r="ATZ151" s="29"/>
      <c r="AUA151" s="29"/>
      <c r="AUB151" s="29"/>
      <c r="AUC151" s="29"/>
      <c r="AUD151" s="29"/>
      <c r="AUE151" s="29"/>
      <c r="AUF151" s="29"/>
      <c r="AUG151" s="29"/>
      <c r="AUH151" s="29"/>
      <c r="AUI151" s="29"/>
      <c r="AUJ151" s="29"/>
      <c r="AUK151" s="29"/>
      <c r="AUL151" s="29"/>
      <c r="AUM151" s="29"/>
      <c r="AUN151" s="29"/>
      <c r="AUO151" s="29"/>
      <c r="AUP151" s="29"/>
      <c r="AUQ151" s="29"/>
      <c r="AUR151" s="29"/>
      <c r="AUS151" s="29"/>
      <c r="AUT151" s="29"/>
      <c r="AUU151" s="29"/>
      <c r="AUV151" s="29"/>
      <c r="AUW151" s="29"/>
      <c r="AUX151" s="29"/>
      <c r="AUY151" s="29"/>
      <c r="AUZ151" s="29"/>
      <c r="AVA151" s="29"/>
      <c r="AVB151" s="29"/>
      <c r="AVC151" s="29"/>
      <c r="AVD151" s="29"/>
      <c r="AVE151" s="29"/>
      <c r="AVF151" s="29"/>
      <c r="AVG151" s="29"/>
      <c r="AVH151" s="29"/>
      <c r="AVI151" s="29"/>
      <c r="AVJ151" s="29"/>
      <c r="AVK151" s="29"/>
      <c r="AVL151" s="29"/>
      <c r="AVM151" s="29"/>
      <c r="AVN151" s="29"/>
      <c r="AVO151" s="29"/>
      <c r="AVP151" s="29"/>
      <c r="AVQ151" s="29"/>
      <c r="AVR151" s="29"/>
      <c r="AVS151" s="29"/>
      <c r="AVT151" s="29"/>
      <c r="AVU151" s="29"/>
      <c r="AVV151" s="29"/>
      <c r="AVW151" s="29"/>
      <c r="AVX151" s="29"/>
      <c r="AVY151" s="29"/>
      <c r="AVZ151" s="29"/>
      <c r="AWA151" s="29"/>
      <c r="AWB151" s="29"/>
      <c r="AWC151" s="29"/>
      <c r="AWD151" s="29"/>
      <c r="AWE151" s="29"/>
      <c r="AWF151" s="29"/>
      <c r="AWG151" s="29"/>
      <c r="AWH151" s="29"/>
      <c r="AWI151" s="29"/>
      <c r="AWJ151" s="29"/>
      <c r="AWK151" s="29"/>
      <c r="AWL151" s="29"/>
      <c r="AWM151" s="29"/>
      <c r="AWN151" s="29"/>
      <c r="AWO151" s="29"/>
      <c r="AWP151" s="29"/>
      <c r="AWQ151" s="29"/>
      <c r="AWR151" s="29"/>
      <c r="AWS151" s="29"/>
      <c r="AWT151" s="29"/>
      <c r="AWU151" s="29"/>
      <c r="AWV151" s="29"/>
      <c r="AWW151" s="29"/>
      <c r="AWX151" s="29"/>
      <c r="AWY151" s="29"/>
      <c r="AWZ151" s="29"/>
      <c r="AXA151" s="29"/>
      <c r="AXB151" s="29"/>
      <c r="AXC151" s="29"/>
      <c r="AXD151" s="29"/>
      <c r="AXE151" s="29"/>
      <c r="AXF151" s="29"/>
      <c r="AXG151" s="29"/>
      <c r="AXH151" s="29"/>
      <c r="AXI151" s="29"/>
      <c r="AXJ151" s="29"/>
      <c r="AXK151" s="29"/>
      <c r="AXL151" s="29"/>
      <c r="AXM151" s="29"/>
      <c r="AXN151" s="29"/>
      <c r="AXO151" s="29"/>
      <c r="AXP151" s="29"/>
      <c r="AXQ151" s="29"/>
      <c r="AXR151" s="29"/>
      <c r="AXS151" s="29"/>
      <c r="AXT151" s="29"/>
      <c r="AXU151" s="29"/>
      <c r="AXV151" s="29"/>
      <c r="AXW151" s="29"/>
      <c r="AXX151" s="29"/>
      <c r="AXY151" s="29"/>
      <c r="AXZ151" s="29"/>
      <c r="AYA151" s="29"/>
      <c r="AYB151" s="29"/>
      <c r="AYC151" s="29"/>
      <c r="AYD151" s="29"/>
      <c r="AYE151" s="29"/>
      <c r="AYF151" s="29"/>
      <c r="AYG151" s="29"/>
      <c r="AYH151" s="29"/>
      <c r="AYI151" s="29"/>
      <c r="AYJ151" s="29"/>
      <c r="AYK151" s="29"/>
      <c r="AYL151" s="29"/>
      <c r="AYM151" s="29"/>
      <c r="AYN151" s="29"/>
      <c r="AYO151" s="29"/>
      <c r="AYP151" s="29"/>
      <c r="AYQ151" s="29"/>
      <c r="AYR151" s="29"/>
      <c r="AYS151" s="29"/>
      <c r="AYT151" s="29"/>
      <c r="AYU151" s="29"/>
      <c r="AYV151" s="29"/>
      <c r="AYW151" s="29"/>
      <c r="AYX151" s="29"/>
      <c r="AYY151" s="29"/>
      <c r="AYZ151" s="29"/>
      <c r="AZA151" s="29"/>
      <c r="AZB151" s="29"/>
      <c r="AZC151" s="29"/>
      <c r="AZD151" s="29"/>
      <c r="AZE151" s="29"/>
      <c r="AZF151" s="29"/>
      <c r="AZG151" s="29"/>
      <c r="AZH151" s="29"/>
      <c r="AZI151" s="29"/>
      <c r="AZJ151" s="29"/>
      <c r="AZK151" s="29"/>
      <c r="AZL151" s="29"/>
      <c r="AZM151" s="29"/>
      <c r="AZN151" s="29"/>
      <c r="AZO151" s="29"/>
      <c r="AZP151" s="29"/>
      <c r="AZQ151" s="29"/>
      <c r="AZR151" s="29"/>
      <c r="AZS151" s="29"/>
      <c r="AZT151" s="29"/>
      <c r="AZU151" s="29"/>
      <c r="AZV151" s="29"/>
      <c r="AZW151" s="29"/>
      <c r="AZX151" s="29"/>
      <c r="AZY151" s="29"/>
      <c r="AZZ151" s="29"/>
      <c r="BAA151" s="29"/>
      <c r="BAB151" s="29"/>
      <c r="BAC151" s="29"/>
      <c r="BAD151" s="29"/>
    </row>
    <row r="152" spans="1:1382" s="89" customFormat="1" ht="14" x14ac:dyDescent="0.2">
      <c r="A152" s="30"/>
      <c r="B152" s="44"/>
      <c r="C152" s="40">
        <v>46311170</v>
      </c>
      <c r="D152" s="44"/>
      <c r="E152" s="31" t="s">
        <v>4462</v>
      </c>
      <c r="F152" s="30" t="s">
        <v>669</v>
      </c>
      <c r="G152" s="94">
        <v>29003</v>
      </c>
      <c r="H152" s="40" t="s">
        <v>480</v>
      </c>
      <c r="I152" s="40"/>
      <c r="J152" s="42"/>
      <c r="K152" s="42"/>
      <c r="L152" s="77"/>
      <c r="M152" s="30"/>
      <c r="N152" s="56" t="s">
        <v>807</v>
      </c>
      <c r="O152" s="30"/>
      <c r="P152" s="44"/>
      <c r="Q152" s="30"/>
      <c r="R152" s="30" t="s">
        <v>453</v>
      </c>
      <c r="S152" s="32" t="s">
        <v>453</v>
      </c>
      <c r="T152" s="32" t="s">
        <v>453</v>
      </c>
      <c r="U152" s="42" t="s">
        <v>453</v>
      </c>
      <c r="V152" s="32" t="s">
        <v>453</v>
      </c>
      <c r="W152" s="32" t="s">
        <v>563</v>
      </c>
      <c r="X152" s="30" t="s">
        <v>904</v>
      </c>
      <c r="Y152" s="30" t="s">
        <v>1671</v>
      </c>
      <c r="Z152" s="56" t="s">
        <v>4463</v>
      </c>
      <c r="AA152" s="45">
        <v>43066</v>
      </c>
      <c r="AB152" s="80" t="s">
        <v>807</v>
      </c>
      <c r="AC152" s="32"/>
      <c r="AD152" s="42"/>
      <c r="AE152" s="32"/>
      <c r="AF152" s="42"/>
      <c r="AG152" s="32"/>
      <c r="AH152" s="42"/>
      <c r="AI152" s="32"/>
      <c r="AJ152" s="42"/>
      <c r="AK152" s="32"/>
      <c r="AL152" s="42"/>
      <c r="AM152" s="32"/>
      <c r="AN152" s="42"/>
      <c r="AO152" s="32"/>
      <c r="AP152" s="42"/>
      <c r="AQ152" s="42"/>
      <c r="AR152" s="42"/>
      <c r="AS152" s="42"/>
      <c r="AT152" s="42"/>
      <c r="AU152" s="42"/>
      <c r="AV152" s="42"/>
      <c r="AW152" s="42"/>
      <c r="AX152" s="42"/>
      <c r="AY152" s="49"/>
      <c r="AZ152" s="32"/>
      <c r="BA152" s="32"/>
      <c r="BB152" s="44"/>
      <c r="BC152" s="30"/>
      <c r="BD152" s="32"/>
      <c r="BE152" s="32"/>
      <c r="BF152" s="43"/>
      <c r="BG152" s="40"/>
      <c r="BH152" s="40"/>
      <c r="BI152" s="40"/>
      <c r="BJ152" s="40"/>
      <c r="BK152" s="31"/>
      <c r="BL152" s="31"/>
      <c r="BM152" s="30"/>
      <c r="BN152" s="30"/>
      <c r="BO152" s="30"/>
      <c r="BP152" s="30"/>
      <c r="BQ152" s="30"/>
      <c r="BR152" s="30"/>
      <c r="BS152" s="30"/>
      <c r="BT152" s="30"/>
      <c r="BU152" s="30"/>
      <c r="BV152" s="30" t="s">
        <v>4511</v>
      </c>
      <c r="BW152" s="30"/>
      <c r="BX152" s="30"/>
      <c r="BY152" s="30"/>
      <c r="BZ152" s="30"/>
      <c r="CA152" s="112"/>
      <c r="CC152" s="29"/>
      <c r="CD152" s="29"/>
      <c r="CE152" s="29"/>
      <c r="CF152" s="29"/>
      <c r="CG152" s="29"/>
      <c r="CH152" s="29"/>
      <c r="CI152" s="29"/>
      <c r="CJ152" s="29"/>
      <c r="CK152" s="29"/>
      <c r="CL152" s="29"/>
      <c r="CM152" s="29"/>
      <c r="CN152" s="29"/>
      <c r="CO152" s="29"/>
      <c r="CP152" s="29"/>
      <c r="CQ152" s="29"/>
      <c r="CR152" s="29"/>
      <c r="CS152" s="29"/>
      <c r="CT152" s="29"/>
      <c r="CU152" s="29"/>
      <c r="CV152" s="29"/>
      <c r="CW152" s="29"/>
      <c r="CX152" s="29"/>
      <c r="CY152" s="29"/>
      <c r="CZ152" s="29"/>
      <c r="DA152" s="29"/>
      <c r="DB152" s="29"/>
      <c r="DC152" s="29"/>
      <c r="DD152" s="29"/>
      <c r="DE152" s="29"/>
      <c r="DF152" s="29"/>
      <c r="DG152" s="29"/>
      <c r="DH152" s="29"/>
      <c r="DI152" s="29"/>
      <c r="DJ152" s="29"/>
      <c r="DK152" s="29"/>
      <c r="DL152" s="29"/>
      <c r="DM152" s="29"/>
      <c r="DN152" s="29"/>
      <c r="DO152" s="29"/>
      <c r="DP152" s="29"/>
      <c r="DQ152" s="29"/>
      <c r="DR152" s="29"/>
      <c r="DS152" s="29"/>
      <c r="DT152" s="29"/>
      <c r="DU152" s="29"/>
      <c r="DV152" s="29"/>
      <c r="DW152" s="29"/>
      <c r="DX152" s="29"/>
      <c r="DY152" s="29"/>
      <c r="DZ152" s="29"/>
      <c r="EA152" s="29"/>
      <c r="EB152" s="29"/>
      <c r="EC152" s="29"/>
      <c r="ED152" s="29"/>
      <c r="EE152" s="29"/>
      <c r="EF152" s="29"/>
      <c r="EG152" s="29"/>
      <c r="EH152" s="29"/>
      <c r="EI152" s="29"/>
      <c r="EJ152" s="29"/>
      <c r="EK152" s="29"/>
      <c r="EL152" s="29"/>
      <c r="EM152" s="29"/>
      <c r="EN152" s="29"/>
      <c r="EO152" s="29"/>
      <c r="EP152" s="29"/>
      <c r="EQ152" s="29"/>
      <c r="ER152" s="29"/>
      <c r="ES152" s="29"/>
      <c r="ET152" s="29"/>
      <c r="EU152" s="29"/>
      <c r="EV152" s="29"/>
      <c r="EW152" s="29"/>
      <c r="EX152" s="29"/>
      <c r="EY152" s="29"/>
      <c r="EZ152" s="29"/>
      <c r="FA152" s="29"/>
      <c r="FB152" s="29"/>
      <c r="FC152" s="29"/>
      <c r="FD152" s="29"/>
      <c r="FE152" s="29"/>
      <c r="FF152" s="29"/>
      <c r="FG152" s="29"/>
      <c r="FH152" s="29"/>
      <c r="FI152" s="29"/>
      <c r="FJ152" s="29"/>
      <c r="FK152" s="29"/>
      <c r="FL152" s="29"/>
      <c r="FM152" s="29"/>
      <c r="FN152" s="29"/>
      <c r="FO152" s="29"/>
      <c r="FP152" s="29"/>
      <c r="FQ152" s="29"/>
      <c r="FR152" s="29"/>
      <c r="FS152" s="29"/>
      <c r="FT152" s="29"/>
      <c r="FU152" s="29"/>
      <c r="FV152" s="29"/>
      <c r="FW152" s="29"/>
      <c r="FX152" s="29"/>
      <c r="FY152" s="29"/>
      <c r="FZ152" s="29"/>
      <c r="GA152" s="29"/>
      <c r="GB152" s="29"/>
      <c r="GC152" s="29"/>
      <c r="GD152" s="29"/>
      <c r="GE152" s="29"/>
      <c r="GF152" s="29"/>
      <c r="GG152" s="29"/>
      <c r="GH152" s="29"/>
      <c r="GI152" s="29"/>
      <c r="GJ152" s="29"/>
      <c r="GK152" s="29"/>
      <c r="GL152" s="29"/>
      <c r="GM152" s="29"/>
      <c r="GN152" s="29"/>
      <c r="GO152" s="29"/>
      <c r="GP152" s="29"/>
      <c r="GQ152" s="29"/>
      <c r="GR152" s="29"/>
      <c r="GS152" s="29"/>
      <c r="GT152" s="29"/>
      <c r="GU152" s="29"/>
      <c r="GV152" s="29"/>
      <c r="GW152" s="29"/>
      <c r="GX152" s="29"/>
      <c r="GY152" s="29"/>
      <c r="GZ152" s="29"/>
      <c r="HA152" s="29"/>
      <c r="HB152" s="29"/>
      <c r="HC152" s="29"/>
      <c r="HD152" s="29"/>
      <c r="HE152" s="29"/>
      <c r="HF152" s="29"/>
      <c r="HG152" s="29"/>
      <c r="HH152" s="29"/>
      <c r="HI152" s="29"/>
      <c r="HJ152" s="29"/>
      <c r="HK152" s="29"/>
      <c r="HL152" s="29"/>
      <c r="HM152" s="29"/>
      <c r="HN152" s="29"/>
      <c r="HO152" s="29"/>
      <c r="HP152" s="29"/>
      <c r="HQ152" s="29"/>
      <c r="HR152" s="29"/>
      <c r="HS152" s="29"/>
      <c r="HT152" s="29"/>
      <c r="HU152" s="29"/>
      <c r="HV152" s="29"/>
      <c r="HW152" s="29"/>
      <c r="HX152" s="29"/>
      <c r="HY152" s="29"/>
      <c r="HZ152" s="29"/>
      <c r="IA152" s="29"/>
      <c r="IB152" s="29"/>
      <c r="IC152" s="29"/>
      <c r="ID152" s="29"/>
      <c r="IE152" s="29"/>
      <c r="IF152" s="29"/>
      <c r="IG152" s="29"/>
      <c r="IH152" s="29"/>
      <c r="II152" s="29"/>
      <c r="IJ152" s="29"/>
      <c r="IK152" s="29"/>
      <c r="IL152" s="29"/>
      <c r="IM152" s="29"/>
      <c r="IN152" s="29"/>
      <c r="IO152" s="29"/>
      <c r="IP152" s="29"/>
      <c r="IQ152" s="29"/>
      <c r="IR152" s="29"/>
      <c r="IS152" s="29"/>
      <c r="IT152" s="29"/>
      <c r="IU152" s="29"/>
      <c r="IV152" s="29"/>
      <c r="IW152" s="29"/>
      <c r="IX152" s="29"/>
      <c r="IY152" s="29"/>
      <c r="IZ152" s="29"/>
      <c r="JA152" s="29"/>
      <c r="JB152" s="29"/>
      <c r="JC152" s="29"/>
      <c r="JD152" s="29"/>
      <c r="JE152" s="29"/>
      <c r="JF152" s="29"/>
      <c r="JG152" s="29"/>
      <c r="JH152" s="29"/>
      <c r="JI152" s="29"/>
      <c r="JJ152" s="29"/>
      <c r="JK152" s="29"/>
      <c r="JL152" s="29"/>
      <c r="JM152" s="29"/>
      <c r="JN152" s="29"/>
      <c r="JO152" s="29"/>
      <c r="JP152" s="29"/>
      <c r="JQ152" s="29"/>
      <c r="JR152" s="29"/>
      <c r="JS152" s="29"/>
      <c r="JT152" s="29"/>
      <c r="JU152" s="29"/>
      <c r="JV152" s="29"/>
      <c r="JW152" s="29"/>
      <c r="JX152" s="29"/>
      <c r="JY152" s="29"/>
      <c r="JZ152" s="29"/>
      <c r="KA152" s="29"/>
      <c r="KB152" s="29"/>
      <c r="KC152" s="29"/>
      <c r="KD152" s="29"/>
      <c r="KE152" s="29"/>
      <c r="KF152" s="29"/>
      <c r="KG152" s="29"/>
      <c r="KH152" s="29"/>
      <c r="KI152" s="29"/>
      <c r="KJ152" s="29"/>
      <c r="KK152" s="29"/>
      <c r="KL152" s="29"/>
      <c r="KM152" s="29"/>
      <c r="KN152" s="29"/>
      <c r="KO152" s="29"/>
      <c r="KP152" s="29"/>
      <c r="KQ152" s="29"/>
      <c r="KR152" s="29"/>
      <c r="KS152" s="29"/>
      <c r="KT152" s="29"/>
      <c r="KU152" s="29"/>
      <c r="KV152" s="29"/>
      <c r="KW152" s="29"/>
      <c r="KX152" s="29"/>
      <c r="KY152" s="29"/>
      <c r="KZ152" s="29"/>
      <c r="LA152" s="29"/>
      <c r="LB152" s="29"/>
      <c r="LC152" s="29"/>
      <c r="LD152" s="29"/>
      <c r="LE152" s="29"/>
      <c r="LF152" s="29"/>
      <c r="LG152" s="29"/>
      <c r="LH152" s="29"/>
      <c r="LI152" s="29"/>
      <c r="LJ152" s="29"/>
      <c r="LK152" s="29"/>
      <c r="LL152" s="29"/>
      <c r="LM152" s="29"/>
      <c r="LN152" s="29"/>
      <c r="LO152" s="29"/>
      <c r="LP152" s="29"/>
      <c r="LQ152" s="29"/>
      <c r="LR152" s="29"/>
      <c r="LS152" s="29"/>
      <c r="LT152" s="29"/>
      <c r="LU152" s="29"/>
      <c r="LV152" s="29"/>
      <c r="LW152" s="29"/>
      <c r="LX152" s="29"/>
      <c r="LY152" s="29"/>
      <c r="LZ152" s="29"/>
      <c r="MA152" s="29"/>
      <c r="MB152" s="29"/>
      <c r="MC152" s="29"/>
      <c r="MD152" s="29"/>
      <c r="ME152" s="29"/>
      <c r="MF152" s="29"/>
      <c r="MG152" s="29"/>
      <c r="MH152" s="29"/>
      <c r="MI152" s="29"/>
      <c r="MJ152" s="29"/>
      <c r="MK152" s="29"/>
      <c r="ML152" s="29"/>
      <c r="MM152" s="29"/>
      <c r="MN152" s="29"/>
      <c r="MO152" s="29"/>
      <c r="MP152" s="29"/>
      <c r="MQ152" s="29"/>
      <c r="MR152" s="29"/>
      <c r="MS152" s="29"/>
      <c r="MT152" s="29"/>
      <c r="MU152" s="29"/>
      <c r="MV152" s="29"/>
      <c r="MW152" s="29"/>
      <c r="MX152" s="29"/>
      <c r="MY152" s="29"/>
      <c r="MZ152" s="29"/>
      <c r="NA152" s="29"/>
      <c r="NB152" s="29"/>
      <c r="NC152" s="29"/>
      <c r="ND152" s="29"/>
      <c r="NE152" s="29"/>
      <c r="NF152" s="29"/>
      <c r="NG152" s="29"/>
      <c r="NH152" s="29"/>
      <c r="NI152" s="29"/>
      <c r="NJ152" s="29"/>
      <c r="NK152" s="29"/>
      <c r="NL152" s="29"/>
      <c r="NM152" s="29"/>
      <c r="NN152" s="29"/>
      <c r="NO152" s="29"/>
      <c r="NP152" s="29"/>
      <c r="NQ152" s="29"/>
      <c r="NR152" s="29"/>
      <c r="NS152" s="29"/>
      <c r="NT152" s="29"/>
      <c r="NU152" s="29"/>
      <c r="NV152" s="29"/>
      <c r="NW152" s="29"/>
      <c r="NX152" s="29"/>
      <c r="NY152" s="29"/>
      <c r="NZ152" s="29"/>
      <c r="OA152" s="29"/>
      <c r="OB152" s="29"/>
      <c r="OC152" s="29"/>
      <c r="OD152" s="29"/>
      <c r="OE152" s="29"/>
      <c r="OF152" s="29"/>
      <c r="OG152" s="29"/>
      <c r="OH152" s="29"/>
      <c r="OI152" s="29"/>
      <c r="OJ152" s="29"/>
      <c r="OK152" s="29"/>
      <c r="OL152" s="29"/>
      <c r="OM152" s="29"/>
      <c r="ON152" s="29"/>
      <c r="OO152" s="29"/>
      <c r="OP152" s="29"/>
      <c r="OQ152" s="29"/>
      <c r="OR152" s="29"/>
      <c r="OS152" s="29"/>
      <c r="OT152" s="29"/>
      <c r="OU152" s="29"/>
      <c r="OV152" s="29"/>
      <c r="OW152" s="29"/>
      <c r="OX152" s="29"/>
      <c r="OY152" s="29"/>
      <c r="OZ152" s="29"/>
      <c r="PA152" s="29"/>
      <c r="PB152" s="29"/>
      <c r="PC152" s="29"/>
      <c r="PD152" s="29"/>
      <c r="PE152" s="29"/>
      <c r="PF152" s="29"/>
      <c r="PG152" s="29"/>
      <c r="PH152" s="29"/>
      <c r="PI152" s="29"/>
      <c r="PJ152" s="29"/>
      <c r="PK152" s="29"/>
      <c r="PL152" s="29"/>
      <c r="PM152" s="29"/>
      <c r="PN152" s="29"/>
      <c r="PO152" s="29"/>
      <c r="PP152" s="29"/>
      <c r="PQ152" s="29"/>
      <c r="PR152" s="29"/>
      <c r="PS152" s="29"/>
      <c r="PT152" s="29"/>
      <c r="PU152" s="29"/>
      <c r="PV152" s="29"/>
      <c r="PW152" s="29"/>
      <c r="PX152" s="29"/>
      <c r="PY152" s="29"/>
      <c r="PZ152" s="29"/>
      <c r="QA152" s="29"/>
      <c r="QB152" s="29"/>
      <c r="QC152" s="29"/>
      <c r="QD152" s="29"/>
      <c r="QE152" s="29"/>
      <c r="QF152" s="29"/>
      <c r="QG152" s="29"/>
      <c r="QH152" s="29"/>
      <c r="QI152" s="29"/>
      <c r="QJ152" s="29"/>
      <c r="QK152" s="29"/>
      <c r="QL152" s="29"/>
      <c r="QM152" s="29"/>
      <c r="QN152" s="29"/>
      <c r="QO152" s="29"/>
      <c r="QP152" s="29"/>
      <c r="QQ152" s="29"/>
      <c r="QR152" s="29"/>
      <c r="QS152" s="29"/>
      <c r="QT152" s="29"/>
      <c r="QU152" s="29"/>
      <c r="QV152" s="29"/>
      <c r="QW152" s="29"/>
      <c r="QX152" s="29"/>
      <c r="QY152" s="29"/>
      <c r="QZ152" s="29"/>
      <c r="RA152" s="29"/>
      <c r="RB152" s="29"/>
      <c r="RC152" s="29"/>
      <c r="RD152" s="29"/>
      <c r="RE152" s="29"/>
      <c r="RF152" s="29"/>
      <c r="RG152" s="29"/>
      <c r="RH152" s="29"/>
      <c r="RI152" s="29"/>
      <c r="RJ152" s="29"/>
      <c r="RK152" s="29"/>
      <c r="RL152" s="29"/>
      <c r="RM152" s="29"/>
      <c r="RN152" s="29"/>
      <c r="RO152" s="29"/>
      <c r="RP152" s="29"/>
      <c r="RQ152" s="29"/>
      <c r="RR152" s="29"/>
      <c r="RS152" s="29"/>
      <c r="RT152" s="29"/>
      <c r="RU152" s="29"/>
      <c r="RV152" s="29"/>
      <c r="RW152" s="29"/>
      <c r="RX152" s="29"/>
      <c r="RY152" s="29"/>
      <c r="RZ152" s="29"/>
      <c r="SA152" s="29"/>
      <c r="SB152" s="29"/>
      <c r="SC152" s="29"/>
      <c r="SD152" s="29"/>
      <c r="SE152" s="29"/>
      <c r="SF152" s="29"/>
      <c r="SG152" s="29"/>
      <c r="SH152" s="29"/>
      <c r="SI152" s="29"/>
      <c r="SJ152" s="29"/>
      <c r="SK152" s="29"/>
      <c r="SL152" s="29"/>
      <c r="SM152" s="29"/>
      <c r="SN152" s="29"/>
      <c r="SO152" s="29"/>
      <c r="SP152" s="29"/>
      <c r="SQ152" s="29"/>
      <c r="SR152" s="29"/>
      <c r="SS152" s="29"/>
      <c r="ST152" s="29"/>
      <c r="SU152" s="29"/>
      <c r="SV152" s="29"/>
      <c r="SW152" s="29"/>
      <c r="SX152" s="29"/>
      <c r="SY152" s="29"/>
      <c r="SZ152" s="29"/>
      <c r="TA152" s="29"/>
      <c r="TB152" s="29"/>
      <c r="TC152" s="29"/>
      <c r="TD152" s="29"/>
      <c r="TE152" s="29"/>
      <c r="TF152" s="29"/>
      <c r="TG152" s="29"/>
      <c r="TH152" s="29"/>
      <c r="TI152" s="29"/>
      <c r="TJ152" s="29"/>
      <c r="TK152" s="29"/>
      <c r="TL152" s="29"/>
      <c r="TM152" s="29"/>
      <c r="TN152" s="29"/>
      <c r="TO152" s="29"/>
      <c r="TP152" s="29"/>
      <c r="TQ152" s="29"/>
      <c r="TR152" s="29"/>
      <c r="TS152" s="29"/>
      <c r="TT152" s="29"/>
      <c r="TU152" s="29"/>
      <c r="TV152" s="29"/>
      <c r="TW152" s="29"/>
      <c r="TX152" s="29"/>
      <c r="TY152" s="29"/>
      <c r="TZ152" s="29"/>
      <c r="UA152" s="29"/>
      <c r="UB152" s="29"/>
      <c r="UC152" s="29"/>
      <c r="UD152" s="29"/>
      <c r="UE152" s="29"/>
      <c r="UF152" s="29"/>
      <c r="UG152" s="29"/>
      <c r="UH152" s="29"/>
      <c r="UI152" s="29"/>
      <c r="UJ152" s="29"/>
      <c r="UK152" s="29"/>
      <c r="UL152" s="29"/>
      <c r="UM152" s="29"/>
      <c r="UN152" s="29"/>
      <c r="UO152" s="29"/>
      <c r="UP152" s="29"/>
      <c r="UQ152" s="29"/>
      <c r="UR152" s="29"/>
      <c r="US152" s="29"/>
      <c r="UT152" s="29"/>
      <c r="UU152" s="29"/>
      <c r="UV152" s="29"/>
      <c r="UW152" s="29"/>
      <c r="UX152" s="29"/>
      <c r="UY152" s="29"/>
      <c r="UZ152" s="29"/>
      <c r="VA152" s="29"/>
      <c r="VB152" s="29"/>
      <c r="VC152" s="29"/>
      <c r="VD152" s="29"/>
      <c r="VE152" s="29"/>
      <c r="VF152" s="29"/>
      <c r="VG152" s="29"/>
      <c r="VH152" s="29"/>
      <c r="VI152" s="29"/>
      <c r="VJ152" s="29"/>
      <c r="VK152" s="29"/>
      <c r="VL152" s="29"/>
      <c r="VM152" s="29"/>
      <c r="VN152" s="29"/>
      <c r="VO152" s="29"/>
      <c r="VP152" s="29"/>
      <c r="VQ152" s="29"/>
      <c r="VR152" s="29"/>
      <c r="VS152" s="29"/>
      <c r="VT152" s="29"/>
      <c r="VU152" s="29"/>
      <c r="VV152" s="29"/>
      <c r="VW152" s="29"/>
      <c r="VX152" s="29"/>
      <c r="VY152" s="29"/>
      <c r="VZ152" s="29"/>
      <c r="WA152" s="29"/>
      <c r="WB152" s="29"/>
      <c r="WC152" s="29"/>
      <c r="WD152" s="29"/>
      <c r="WE152" s="29"/>
      <c r="WF152" s="29"/>
      <c r="WG152" s="29"/>
      <c r="WH152" s="29"/>
      <c r="WI152" s="29"/>
      <c r="WJ152" s="29"/>
      <c r="WK152" s="29"/>
      <c r="WL152" s="29"/>
      <c r="WM152" s="29"/>
      <c r="WN152" s="29"/>
      <c r="WO152" s="29"/>
      <c r="WP152" s="29"/>
      <c r="WQ152" s="29"/>
      <c r="WR152" s="29"/>
      <c r="WS152" s="29"/>
      <c r="WT152" s="29"/>
      <c r="WU152" s="29"/>
      <c r="WV152" s="29"/>
      <c r="WW152" s="29"/>
      <c r="WX152" s="29"/>
      <c r="WY152" s="29"/>
      <c r="WZ152" s="29"/>
      <c r="XA152" s="29"/>
      <c r="XB152" s="29"/>
      <c r="XC152" s="29"/>
      <c r="XD152" s="29"/>
      <c r="XE152" s="29"/>
      <c r="XF152" s="29"/>
      <c r="XG152" s="29"/>
      <c r="XH152" s="29"/>
      <c r="XI152" s="29"/>
      <c r="XJ152" s="29"/>
      <c r="XK152" s="29"/>
      <c r="XL152" s="29"/>
      <c r="XM152" s="29"/>
      <c r="XN152" s="29"/>
      <c r="XO152" s="29"/>
      <c r="XP152" s="29"/>
      <c r="XQ152" s="29"/>
      <c r="XR152" s="29"/>
      <c r="XS152" s="29"/>
      <c r="XT152" s="29"/>
      <c r="XU152" s="29"/>
      <c r="XV152" s="29"/>
      <c r="XW152" s="29"/>
      <c r="XX152" s="29"/>
      <c r="XY152" s="29"/>
      <c r="XZ152" s="29"/>
      <c r="YA152" s="29"/>
      <c r="YB152" s="29"/>
      <c r="YC152" s="29"/>
      <c r="YD152" s="29"/>
      <c r="YE152" s="29"/>
      <c r="YF152" s="29"/>
      <c r="YG152" s="29"/>
      <c r="YH152" s="29"/>
      <c r="YI152" s="29"/>
      <c r="YJ152" s="29"/>
      <c r="YK152" s="29"/>
      <c r="YL152" s="29"/>
      <c r="YM152" s="29"/>
      <c r="YN152" s="29"/>
      <c r="YO152" s="29"/>
      <c r="YP152" s="29"/>
      <c r="YQ152" s="29"/>
      <c r="YR152" s="29"/>
      <c r="YS152" s="29"/>
      <c r="YT152" s="29"/>
      <c r="YU152" s="29"/>
      <c r="YV152" s="29"/>
      <c r="YW152" s="29"/>
      <c r="YX152" s="29"/>
      <c r="YY152" s="29"/>
      <c r="YZ152" s="29"/>
      <c r="ZA152" s="29"/>
      <c r="ZB152" s="29"/>
      <c r="ZC152" s="29"/>
      <c r="ZD152" s="29"/>
      <c r="ZE152" s="29"/>
      <c r="ZF152" s="29"/>
      <c r="ZG152" s="29"/>
      <c r="ZH152" s="29"/>
      <c r="ZI152" s="29"/>
      <c r="ZJ152" s="29"/>
      <c r="ZK152" s="29"/>
      <c r="ZL152" s="29"/>
      <c r="ZM152" s="29"/>
      <c r="ZN152" s="29"/>
      <c r="ZO152" s="29"/>
      <c r="ZP152" s="29"/>
      <c r="ZQ152" s="29"/>
      <c r="ZR152" s="29"/>
      <c r="ZS152" s="29"/>
      <c r="ZT152" s="29"/>
      <c r="ZU152" s="29"/>
      <c r="ZV152" s="29"/>
      <c r="ZW152" s="29"/>
      <c r="ZX152" s="29"/>
      <c r="ZY152" s="29"/>
      <c r="ZZ152" s="29"/>
      <c r="AAA152" s="29"/>
      <c r="AAB152" s="29"/>
      <c r="AAC152" s="29"/>
      <c r="AAD152" s="29"/>
      <c r="AAE152" s="29"/>
      <c r="AAF152" s="29"/>
      <c r="AAG152" s="29"/>
      <c r="AAH152" s="29"/>
      <c r="AAI152" s="29"/>
      <c r="AAJ152" s="29"/>
      <c r="AAK152" s="29"/>
      <c r="AAL152" s="29"/>
      <c r="AAM152" s="29"/>
      <c r="AAN152" s="29"/>
      <c r="AAO152" s="29"/>
      <c r="AAP152" s="29"/>
      <c r="AAQ152" s="29"/>
      <c r="AAR152" s="29"/>
      <c r="AAS152" s="29"/>
      <c r="AAT152" s="29"/>
      <c r="AAU152" s="29"/>
      <c r="AAV152" s="29"/>
      <c r="AAW152" s="29"/>
      <c r="AAX152" s="29"/>
      <c r="AAY152" s="29"/>
      <c r="AAZ152" s="29"/>
      <c r="ABA152" s="29"/>
      <c r="ABB152" s="29"/>
      <c r="ABC152" s="29"/>
      <c r="ABD152" s="29"/>
      <c r="ABE152" s="29"/>
      <c r="ABF152" s="29"/>
      <c r="ABG152" s="29"/>
      <c r="ABH152" s="29"/>
      <c r="ABI152" s="29"/>
      <c r="ABJ152" s="29"/>
      <c r="ABK152" s="29"/>
      <c r="ABL152" s="29"/>
      <c r="ABM152" s="29"/>
      <c r="ABN152" s="29"/>
      <c r="ABO152" s="29"/>
      <c r="ABP152" s="29"/>
      <c r="ABQ152" s="29"/>
      <c r="ABR152" s="29"/>
      <c r="ABS152" s="29"/>
      <c r="ABT152" s="29"/>
      <c r="ABU152" s="29"/>
      <c r="ABV152" s="29"/>
      <c r="ABW152" s="29"/>
      <c r="ABX152" s="29"/>
      <c r="ABY152" s="29"/>
      <c r="ABZ152" s="29"/>
      <c r="ACA152" s="29"/>
      <c r="ACB152" s="29"/>
      <c r="ACC152" s="29"/>
      <c r="ACD152" s="29"/>
      <c r="ACE152" s="29"/>
      <c r="ACF152" s="29"/>
      <c r="ACG152" s="29"/>
      <c r="ACH152" s="29"/>
      <c r="ACI152" s="29"/>
      <c r="ACJ152" s="29"/>
      <c r="ACK152" s="29"/>
      <c r="ACL152" s="29"/>
      <c r="ACM152" s="29"/>
      <c r="ACN152" s="29"/>
      <c r="ACO152" s="29"/>
      <c r="ACP152" s="29"/>
      <c r="ACQ152" s="29"/>
      <c r="ACR152" s="29"/>
      <c r="ACS152" s="29"/>
      <c r="ACT152" s="29"/>
      <c r="ACU152" s="29"/>
      <c r="ACV152" s="29"/>
      <c r="ACW152" s="29"/>
      <c r="ACX152" s="29"/>
      <c r="ACY152" s="29"/>
      <c r="ACZ152" s="29"/>
      <c r="ADA152" s="29"/>
      <c r="ADB152" s="29"/>
      <c r="ADC152" s="29"/>
      <c r="ADD152" s="29"/>
      <c r="ADE152" s="29"/>
      <c r="ADF152" s="29"/>
      <c r="ADG152" s="29"/>
      <c r="ADH152" s="29"/>
      <c r="ADI152" s="29"/>
      <c r="ADJ152" s="29"/>
      <c r="ADK152" s="29"/>
      <c r="ADL152" s="29"/>
      <c r="ADM152" s="29"/>
      <c r="ADN152" s="29"/>
      <c r="ADO152" s="29"/>
      <c r="ADP152" s="29"/>
      <c r="ADQ152" s="29"/>
      <c r="ADR152" s="29"/>
      <c r="ADS152" s="29"/>
      <c r="ADT152" s="29"/>
      <c r="ADU152" s="29"/>
      <c r="ADV152" s="29"/>
      <c r="ADW152" s="29"/>
      <c r="ADX152" s="29"/>
      <c r="ADY152" s="29"/>
      <c r="ADZ152" s="29"/>
      <c r="AEA152" s="29"/>
      <c r="AEB152" s="29"/>
      <c r="AEC152" s="29"/>
      <c r="AED152" s="29"/>
      <c r="AEE152" s="29"/>
      <c r="AEF152" s="29"/>
      <c r="AEG152" s="29"/>
      <c r="AEH152" s="29"/>
      <c r="AEI152" s="29"/>
      <c r="AEJ152" s="29"/>
      <c r="AEK152" s="29"/>
      <c r="AEL152" s="29"/>
      <c r="AEM152" s="29"/>
      <c r="AEN152" s="29"/>
      <c r="AEO152" s="29"/>
      <c r="AEP152" s="29"/>
      <c r="AEQ152" s="29"/>
      <c r="AER152" s="29"/>
      <c r="AES152" s="29"/>
      <c r="AET152" s="29"/>
      <c r="AEU152" s="29"/>
      <c r="AEV152" s="29"/>
      <c r="AEW152" s="29"/>
      <c r="AEX152" s="29"/>
      <c r="AEY152" s="29"/>
      <c r="AEZ152" s="29"/>
      <c r="AFA152" s="29"/>
      <c r="AFB152" s="29"/>
      <c r="AFC152" s="29"/>
      <c r="AFD152" s="29"/>
      <c r="AFE152" s="29"/>
      <c r="AFF152" s="29"/>
      <c r="AFG152" s="29"/>
      <c r="AFH152" s="29"/>
      <c r="AFI152" s="29"/>
      <c r="AFJ152" s="29"/>
      <c r="AFK152" s="29"/>
      <c r="AFL152" s="29"/>
      <c r="AFM152" s="29"/>
      <c r="AFN152" s="29"/>
      <c r="AFO152" s="29"/>
      <c r="AFP152" s="29"/>
      <c r="AFQ152" s="29"/>
      <c r="AFR152" s="29"/>
      <c r="AFS152" s="29"/>
      <c r="AFT152" s="29"/>
      <c r="AFU152" s="29"/>
      <c r="AFV152" s="29"/>
      <c r="AFW152" s="29"/>
      <c r="AFX152" s="29"/>
      <c r="AFY152" s="29"/>
      <c r="AFZ152" s="29"/>
      <c r="AGA152" s="29"/>
      <c r="AGB152" s="29"/>
      <c r="AGC152" s="29"/>
      <c r="AGD152" s="29"/>
      <c r="AGE152" s="29"/>
      <c r="AGF152" s="29"/>
      <c r="AGG152" s="29"/>
      <c r="AGH152" s="29"/>
      <c r="AGI152" s="29"/>
      <c r="AGJ152" s="29"/>
      <c r="AGK152" s="29"/>
      <c r="AGL152" s="29"/>
      <c r="AGM152" s="29"/>
      <c r="AGN152" s="29"/>
      <c r="AGO152" s="29"/>
      <c r="AGP152" s="29"/>
      <c r="AGQ152" s="29"/>
      <c r="AGR152" s="29"/>
      <c r="AGS152" s="29"/>
      <c r="AGT152" s="29"/>
      <c r="AGU152" s="29"/>
      <c r="AGV152" s="29"/>
      <c r="AGW152" s="29"/>
      <c r="AGX152" s="29"/>
      <c r="AGY152" s="29"/>
      <c r="AGZ152" s="29"/>
      <c r="AHA152" s="29"/>
      <c r="AHB152" s="29"/>
      <c r="AHC152" s="29"/>
      <c r="AHD152" s="29"/>
      <c r="AHE152" s="29"/>
      <c r="AHF152" s="29"/>
      <c r="AHG152" s="29"/>
      <c r="AHH152" s="29"/>
      <c r="AHI152" s="29"/>
      <c r="AHJ152" s="29"/>
      <c r="AHK152" s="29"/>
      <c r="AHL152" s="29"/>
      <c r="AHM152" s="29"/>
      <c r="AHN152" s="29"/>
      <c r="AHO152" s="29"/>
      <c r="AHP152" s="29"/>
      <c r="AHQ152" s="29"/>
      <c r="AHR152" s="29"/>
      <c r="AHS152" s="29"/>
      <c r="AHT152" s="29"/>
      <c r="AHU152" s="29"/>
      <c r="AHV152" s="29"/>
      <c r="AHW152" s="29"/>
      <c r="AHX152" s="29"/>
      <c r="AHY152" s="29"/>
      <c r="AHZ152" s="29"/>
      <c r="AIA152" s="29"/>
      <c r="AIB152" s="29"/>
      <c r="AIC152" s="29"/>
      <c r="AID152" s="29"/>
      <c r="AIE152" s="29"/>
      <c r="AIF152" s="29"/>
      <c r="AIG152" s="29"/>
      <c r="AIH152" s="29"/>
      <c r="AII152" s="29"/>
      <c r="AIJ152" s="29"/>
      <c r="AIK152" s="29"/>
      <c r="AIL152" s="29"/>
      <c r="AIM152" s="29"/>
      <c r="AIN152" s="29"/>
      <c r="AIO152" s="29"/>
      <c r="AIP152" s="29"/>
      <c r="AIQ152" s="29"/>
      <c r="AIR152" s="29"/>
      <c r="AIS152" s="29"/>
      <c r="AIT152" s="29"/>
      <c r="AIU152" s="29"/>
      <c r="AIV152" s="29"/>
      <c r="AIW152" s="29"/>
      <c r="AIX152" s="29"/>
      <c r="AIY152" s="29"/>
      <c r="AIZ152" s="29"/>
      <c r="AJA152" s="29"/>
      <c r="AJB152" s="29"/>
      <c r="AJC152" s="29"/>
      <c r="AJD152" s="29"/>
      <c r="AJE152" s="29"/>
      <c r="AJF152" s="29"/>
      <c r="AJG152" s="29"/>
      <c r="AJH152" s="29"/>
      <c r="AJI152" s="29"/>
      <c r="AJJ152" s="29"/>
      <c r="AJK152" s="29"/>
      <c r="AJL152" s="29"/>
      <c r="AJM152" s="29"/>
      <c r="AJN152" s="29"/>
      <c r="AJO152" s="29"/>
      <c r="AJP152" s="29"/>
      <c r="AJQ152" s="29"/>
      <c r="AJR152" s="29"/>
      <c r="AJS152" s="29"/>
      <c r="AJT152" s="29"/>
      <c r="AJU152" s="29"/>
      <c r="AJV152" s="29"/>
      <c r="AJW152" s="29"/>
      <c r="AJX152" s="29"/>
      <c r="AJY152" s="29"/>
      <c r="AJZ152" s="29"/>
      <c r="AKA152" s="29"/>
      <c r="AKB152" s="29"/>
      <c r="AKC152" s="29"/>
      <c r="AKD152" s="29"/>
      <c r="AKE152" s="29"/>
      <c r="AKF152" s="29"/>
      <c r="AKG152" s="29"/>
      <c r="AKH152" s="29"/>
      <c r="AKI152" s="29"/>
      <c r="AKJ152" s="29"/>
      <c r="AKK152" s="29"/>
      <c r="AKL152" s="29"/>
      <c r="AKM152" s="29"/>
      <c r="AKN152" s="29"/>
      <c r="AKO152" s="29"/>
      <c r="AKP152" s="29"/>
      <c r="AKQ152" s="29"/>
      <c r="AKR152" s="29"/>
      <c r="AKS152" s="29"/>
      <c r="AKT152" s="29"/>
      <c r="AKU152" s="29"/>
      <c r="AKV152" s="29"/>
      <c r="AKW152" s="29"/>
      <c r="AKX152" s="29"/>
      <c r="AKY152" s="29"/>
      <c r="AKZ152" s="29"/>
      <c r="ALA152" s="29"/>
      <c r="ALB152" s="29"/>
      <c r="ALC152" s="29"/>
      <c r="ALD152" s="29"/>
      <c r="ALE152" s="29"/>
      <c r="ALF152" s="29"/>
      <c r="ALG152" s="29"/>
      <c r="ALH152" s="29"/>
      <c r="ALI152" s="29"/>
      <c r="ALJ152" s="29"/>
      <c r="ALK152" s="29"/>
      <c r="ALL152" s="29"/>
      <c r="ALM152" s="29"/>
      <c r="ALN152" s="29"/>
      <c r="ALO152" s="29"/>
      <c r="ALP152" s="29"/>
      <c r="ALQ152" s="29"/>
      <c r="ALR152" s="29"/>
      <c r="ALS152" s="29"/>
      <c r="ALT152" s="29"/>
      <c r="ALU152" s="29"/>
      <c r="ALV152" s="29"/>
      <c r="ALW152" s="29"/>
      <c r="ALX152" s="29"/>
      <c r="ALY152" s="29"/>
      <c r="ALZ152" s="29"/>
      <c r="AMA152" s="29"/>
      <c r="AMB152" s="29"/>
      <c r="AMC152" s="29"/>
      <c r="AMD152" s="29"/>
      <c r="AME152" s="29"/>
      <c r="AMF152" s="29"/>
      <c r="AMG152" s="29"/>
      <c r="AMH152" s="29"/>
      <c r="AMI152" s="29"/>
      <c r="AMJ152" s="29"/>
      <c r="AMK152" s="29"/>
      <c r="AML152" s="29"/>
      <c r="AMM152" s="29"/>
      <c r="AMN152" s="29"/>
      <c r="AMO152" s="29"/>
      <c r="AMP152" s="29"/>
      <c r="AMQ152" s="29"/>
      <c r="AMR152" s="29"/>
      <c r="AMS152" s="29"/>
      <c r="AMT152" s="29"/>
      <c r="AMU152" s="29"/>
      <c r="AMV152" s="29"/>
      <c r="AMW152" s="29"/>
      <c r="AMX152" s="29"/>
      <c r="AMY152" s="29"/>
      <c r="AMZ152" s="29"/>
      <c r="ANA152" s="29"/>
      <c r="ANB152" s="29"/>
      <c r="ANC152" s="29"/>
      <c r="AND152" s="29"/>
      <c r="ANE152" s="29"/>
      <c r="ANF152" s="29"/>
      <c r="ANG152" s="29"/>
      <c r="ANH152" s="29"/>
      <c r="ANI152" s="29"/>
      <c r="ANJ152" s="29"/>
      <c r="ANK152" s="29"/>
      <c r="ANL152" s="29"/>
      <c r="ANM152" s="29"/>
      <c r="ANN152" s="29"/>
      <c r="ANO152" s="29"/>
      <c r="ANP152" s="29"/>
      <c r="ANQ152" s="29"/>
      <c r="ANR152" s="29"/>
      <c r="ANS152" s="29"/>
      <c r="ANT152" s="29"/>
      <c r="ANU152" s="29"/>
      <c r="ANV152" s="29"/>
      <c r="ANW152" s="29"/>
      <c r="ANX152" s="29"/>
      <c r="ANY152" s="29"/>
      <c r="ANZ152" s="29"/>
      <c r="AOA152" s="29"/>
      <c r="AOB152" s="29"/>
      <c r="AOC152" s="29"/>
      <c r="AOD152" s="29"/>
      <c r="AOE152" s="29"/>
      <c r="AOF152" s="29"/>
      <c r="AOG152" s="29"/>
      <c r="AOH152" s="29"/>
      <c r="AOI152" s="29"/>
      <c r="AOJ152" s="29"/>
      <c r="AOK152" s="29"/>
      <c r="AOL152" s="29"/>
      <c r="AOM152" s="29"/>
      <c r="AON152" s="29"/>
      <c r="AOO152" s="29"/>
      <c r="AOP152" s="29"/>
      <c r="AOQ152" s="29"/>
      <c r="AOR152" s="29"/>
      <c r="AOS152" s="29"/>
      <c r="AOT152" s="29"/>
      <c r="AOU152" s="29"/>
      <c r="AOV152" s="29"/>
      <c r="AOW152" s="29"/>
      <c r="AOX152" s="29"/>
      <c r="AOY152" s="29"/>
      <c r="AOZ152" s="29"/>
      <c r="APA152" s="29"/>
      <c r="APB152" s="29"/>
      <c r="APC152" s="29"/>
      <c r="APD152" s="29"/>
      <c r="APE152" s="29"/>
      <c r="APF152" s="29"/>
      <c r="APG152" s="29"/>
      <c r="APH152" s="29"/>
      <c r="API152" s="29"/>
      <c r="APJ152" s="29"/>
      <c r="APK152" s="29"/>
      <c r="APL152" s="29"/>
      <c r="APM152" s="29"/>
      <c r="APN152" s="29"/>
      <c r="APO152" s="29"/>
      <c r="APP152" s="29"/>
      <c r="APQ152" s="29"/>
      <c r="APR152" s="29"/>
      <c r="APS152" s="29"/>
      <c r="APT152" s="29"/>
      <c r="APU152" s="29"/>
      <c r="APV152" s="29"/>
      <c r="APW152" s="29"/>
      <c r="APX152" s="29"/>
      <c r="APY152" s="29"/>
      <c r="APZ152" s="29"/>
      <c r="AQA152" s="29"/>
      <c r="AQB152" s="29"/>
      <c r="AQC152" s="29"/>
      <c r="AQD152" s="29"/>
      <c r="AQE152" s="29"/>
      <c r="AQF152" s="29"/>
      <c r="AQG152" s="29"/>
      <c r="AQH152" s="29"/>
      <c r="AQI152" s="29"/>
      <c r="AQJ152" s="29"/>
      <c r="AQK152" s="29"/>
      <c r="AQL152" s="29"/>
      <c r="AQM152" s="29"/>
      <c r="AQN152" s="29"/>
      <c r="AQO152" s="29"/>
      <c r="AQP152" s="29"/>
      <c r="AQQ152" s="29"/>
      <c r="AQR152" s="29"/>
      <c r="AQS152" s="29"/>
      <c r="AQT152" s="29"/>
      <c r="AQU152" s="29"/>
      <c r="AQV152" s="29"/>
      <c r="AQW152" s="29"/>
      <c r="AQX152" s="29"/>
      <c r="AQY152" s="29"/>
      <c r="AQZ152" s="29"/>
      <c r="ARA152" s="29"/>
      <c r="ARB152" s="29"/>
      <c r="ARC152" s="29"/>
      <c r="ARD152" s="29"/>
      <c r="ARE152" s="29"/>
      <c r="ARF152" s="29"/>
      <c r="ARG152" s="29"/>
      <c r="ARH152" s="29"/>
      <c r="ARI152" s="29"/>
      <c r="ARJ152" s="29"/>
      <c r="ARK152" s="29"/>
      <c r="ARL152" s="29"/>
      <c r="ARM152" s="29"/>
      <c r="ARN152" s="29"/>
      <c r="ARO152" s="29"/>
      <c r="ARP152" s="29"/>
      <c r="ARQ152" s="29"/>
      <c r="ARR152" s="29"/>
      <c r="ARS152" s="29"/>
      <c r="ART152" s="29"/>
      <c r="ARU152" s="29"/>
      <c r="ARV152" s="29"/>
      <c r="ARW152" s="29"/>
      <c r="ARX152" s="29"/>
      <c r="ARY152" s="29"/>
      <c r="ARZ152" s="29"/>
      <c r="ASA152" s="29"/>
      <c r="ASB152" s="29"/>
      <c r="ASC152" s="29"/>
      <c r="ASD152" s="29"/>
      <c r="ASE152" s="29"/>
      <c r="ASF152" s="29"/>
      <c r="ASG152" s="29"/>
      <c r="ASH152" s="29"/>
      <c r="ASI152" s="29"/>
      <c r="ASJ152" s="29"/>
      <c r="ASK152" s="29"/>
      <c r="ASL152" s="29"/>
      <c r="ASM152" s="29"/>
      <c r="ASN152" s="29"/>
      <c r="ASO152" s="29"/>
      <c r="ASP152" s="29"/>
      <c r="ASQ152" s="29"/>
      <c r="ASR152" s="29"/>
      <c r="ASS152" s="29"/>
      <c r="AST152" s="29"/>
      <c r="ASU152" s="29"/>
      <c r="ASV152" s="29"/>
      <c r="ASW152" s="29"/>
      <c r="ASX152" s="29"/>
      <c r="ASY152" s="29"/>
      <c r="ASZ152" s="29"/>
      <c r="ATA152" s="29"/>
      <c r="ATB152" s="29"/>
      <c r="ATC152" s="29"/>
      <c r="ATD152" s="29"/>
      <c r="ATE152" s="29"/>
      <c r="ATF152" s="29"/>
      <c r="ATG152" s="29"/>
      <c r="ATH152" s="29"/>
      <c r="ATI152" s="29"/>
      <c r="ATJ152" s="29"/>
      <c r="ATK152" s="29"/>
      <c r="ATL152" s="29"/>
      <c r="ATM152" s="29"/>
      <c r="ATN152" s="29"/>
      <c r="ATO152" s="29"/>
      <c r="ATP152" s="29"/>
      <c r="ATQ152" s="29"/>
      <c r="ATR152" s="29"/>
      <c r="ATS152" s="29"/>
      <c r="ATT152" s="29"/>
      <c r="ATU152" s="29"/>
      <c r="ATV152" s="29"/>
      <c r="ATW152" s="29"/>
      <c r="ATX152" s="29"/>
      <c r="ATY152" s="29"/>
      <c r="ATZ152" s="29"/>
      <c r="AUA152" s="29"/>
      <c r="AUB152" s="29"/>
      <c r="AUC152" s="29"/>
      <c r="AUD152" s="29"/>
      <c r="AUE152" s="29"/>
      <c r="AUF152" s="29"/>
      <c r="AUG152" s="29"/>
      <c r="AUH152" s="29"/>
      <c r="AUI152" s="29"/>
      <c r="AUJ152" s="29"/>
      <c r="AUK152" s="29"/>
      <c r="AUL152" s="29"/>
      <c r="AUM152" s="29"/>
      <c r="AUN152" s="29"/>
      <c r="AUO152" s="29"/>
      <c r="AUP152" s="29"/>
      <c r="AUQ152" s="29"/>
      <c r="AUR152" s="29"/>
      <c r="AUS152" s="29"/>
      <c r="AUT152" s="29"/>
      <c r="AUU152" s="29"/>
      <c r="AUV152" s="29"/>
      <c r="AUW152" s="29"/>
      <c r="AUX152" s="29"/>
      <c r="AUY152" s="29"/>
      <c r="AUZ152" s="29"/>
      <c r="AVA152" s="29"/>
      <c r="AVB152" s="29"/>
      <c r="AVC152" s="29"/>
      <c r="AVD152" s="29"/>
      <c r="AVE152" s="29"/>
      <c r="AVF152" s="29"/>
      <c r="AVG152" s="29"/>
      <c r="AVH152" s="29"/>
      <c r="AVI152" s="29"/>
      <c r="AVJ152" s="29"/>
      <c r="AVK152" s="29"/>
      <c r="AVL152" s="29"/>
      <c r="AVM152" s="29"/>
      <c r="AVN152" s="29"/>
      <c r="AVO152" s="29"/>
      <c r="AVP152" s="29"/>
      <c r="AVQ152" s="29"/>
      <c r="AVR152" s="29"/>
      <c r="AVS152" s="29"/>
      <c r="AVT152" s="29"/>
      <c r="AVU152" s="29"/>
      <c r="AVV152" s="29"/>
      <c r="AVW152" s="29"/>
      <c r="AVX152" s="29"/>
      <c r="AVY152" s="29"/>
      <c r="AVZ152" s="29"/>
      <c r="AWA152" s="29"/>
      <c r="AWB152" s="29"/>
      <c r="AWC152" s="29"/>
      <c r="AWD152" s="29"/>
      <c r="AWE152" s="29"/>
      <c r="AWF152" s="29"/>
      <c r="AWG152" s="29"/>
      <c r="AWH152" s="29"/>
      <c r="AWI152" s="29"/>
      <c r="AWJ152" s="29"/>
      <c r="AWK152" s="29"/>
      <c r="AWL152" s="29"/>
      <c r="AWM152" s="29"/>
      <c r="AWN152" s="29"/>
      <c r="AWO152" s="29"/>
      <c r="AWP152" s="29"/>
      <c r="AWQ152" s="29"/>
      <c r="AWR152" s="29"/>
      <c r="AWS152" s="29"/>
      <c r="AWT152" s="29"/>
      <c r="AWU152" s="29"/>
      <c r="AWV152" s="29"/>
      <c r="AWW152" s="29"/>
      <c r="AWX152" s="29"/>
      <c r="AWY152" s="29"/>
      <c r="AWZ152" s="29"/>
      <c r="AXA152" s="29"/>
      <c r="AXB152" s="29"/>
      <c r="AXC152" s="29"/>
      <c r="AXD152" s="29"/>
      <c r="AXE152" s="29"/>
      <c r="AXF152" s="29"/>
      <c r="AXG152" s="29"/>
      <c r="AXH152" s="29"/>
      <c r="AXI152" s="29"/>
      <c r="AXJ152" s="29"/>
      <c r="AXK152" s="29"/>
      <c r="AXL152" s="29"/>
      <c r="AXM152" s="29"/>
      <c r="AXN152" s="29"/>
      <c r="AXO152" s="29"/>
      <c r="AXP152" s="29"/>
      <c r="AXQ152" s="29"/>
      <c r="AXR152" s="29"/>
      <c r="AXS152" s="29"/>
      <c r="AXT152" s="29"/>
      <c r="AXU152" s="29"/>
      <c r="AXV152" s="29"/>
      <c r="AXW152" s="29"/>
      <c r="AXX152" s="29"/>
      <c r="AXY152" s="29"/>
      <c r="AXZ152" s="29"/>
      <c r="AYA152" s="29"/>
      <c r="AYB152" s="29"/>
      <c r="AYC152" s="29"/>
      <c r="AYD152" s="29"/>
      <c r="AYE152" s="29"/>
      <c r="AYF152" s="29"/>
      <c r="AYG152" s="29"/>
      <c r="AYH152" s="29"/>
      <c r="AYI152" s="29"/>
      <c r="AYJ152" s="29"/>
      <c r="AYK152" s="29"/>
      <c r="AYL152" s="29"/>
      <c r="AYM152" s="29"/>
      <c r="AYN152" s="29"/>
      <c r="AYO152" s="29"/>
      <c r="AYP152" s="29"/>
      <c r="AYQ152" s="29"/>
      <c r="AYR152" s="29"/>
      <c r="AYS152" s="29"/>
      <c r="AYT152" s="29"/>
      <c r="AYU152" s="29"/>
      <c r="AYV152" s="29"/>
      <c r="AYW152" s="29"/>
      <c r="AYX152" s="29"/>
      <c r="AYY152" s="29"/>
      <c r="AYZ152" s="29"/>
      <c r="AZA152" s="29"/>
      <c r="AZB152" s="29"/>
      <c r="AZC152" s="29"/>
      <c r="AZD152" s="29"/>
      <c r="AZE152" s="29"/>
      <c r="AZF152" s="29"/>
      <c r="AZG152" s="29"/>
      <c r="AZH152" s="29"/>
      <c r="AZI152" s="29"/>
      <c r="AZJ152" s="29"/>
      <c r="AZK152" s="29"/>
      <c r="AZL152" s="29"/>
      <c r="AZM152" s="29"/>
      <c r="AZN152" s="29"/>
      <c r="AZO152" s="29"/>
      <c r="AZP152" s="29"/>
      <c r="AZQ152" s="29"/>
      <c r="AZR152" s="29"/>
      <c r="AZS152" s="29"/>
      <c r="AZT152" s="29"/>
      <c r="AZU152" s="29"/>
      <c r="AZV152" s="29"/>
      <c r="AZW152" s="29"/>
      <c r="AZX152" s="29"/>
      <c r="AZY152" s="29"/>
      <c r="AZZ152" s="29"/>
      <c r="BAA152" s="29"/>
      <c r="BAB152" s="29"/>
      <c r="BAC152" s="29"/>
      <c r="BAD152" s="29"/>
    </row>
    <row r="153" spans="1:1382" x14ac:dyDescent="0.15">
      <c r="A153" s="110"/>
      <c r="B153" s="110"/>
      <c r="C153" s="110"/>
      <c r="D153" s="110"/>
      <c r="E153" s="110"/>
      <c r="F153" s="110"/>
      <c r="G153" s="110"/>
      <c r="H153" s="110"/>
      <c r="I153" s="110"/>
      <c r="J153" s="110"/>
      <c r="K153" s="110"/>
      <c r="L153" s="110"/>
      <c r="M153" s="110"/>
      <c r="N153" s="110"/>
      <c r="O153" s="110"/>
      <c r="P153" s="110"/>
      <c r="Q153" s="110"/>
      <c r="R153" s="110"/>
      <c r="S153" s="110"/>
      <c r="T153" s="110"/>
      <c r="U153" s="110"/>
      <c r="V153" s="110"/>
      <c r="W153" s="110"/>
      <c r="X153" s="110"/>
      <c r="Y153" s="110"/>
      <c r="Z153" s="110"/>
      <c r="AA153" s="110"/>
      <c r="AB153" s="110"/>
      <c r="AC153" s="110"/>
      <c r="AD153" s="110"/>
      <c r="AE153" s="110"/>
      <c r="AF153" s="110"/>
      <c r="AG153" s="110"/>
      <c r="AH153" s="110"/>
      <c r="AI153" s="110"/>
      <c r="AJ153" s="110"/>
      <c r="AK153" s="110"/>
      <c r="AL153" s="110"/>
      <c r="AM153" s="110"/>
      <c r="AN153" s="110"/>
      <c r="AO153" s="110"/>
      <c r="AP153" s="110"/>
      <c r="AQ153" s="110"/>
      <c r="AR153" s="110"/>
      <c r="AS153" s="110"/>
      <c r="AT153" s="110"/>
      <c r="AU153" s="110"/>
      <c r="AV153" s="110"/>
      <c r="AW153" s="110"/>
      <c r="AX153" s="110"/>
      <c r="AY153" s="110"/>
      <c r="AZ153" s="110"/>
      <c r="BA153" s="110"/>
      <c r="BB153" s="110"/>
      <c r="BC153" s="110"/>
      <c r="BD153" s="110"/>
      <c r="BE153" s="110"/>
      <c r="BF153" s="110"/>
      <c r="BG153" s="110"/>
      <c r="BH153" s="110"/>
      <c r="BI153" s="110"/>
      <c r="BJ153" s="110"/>
      <c r="BK153" s="110"/>
      <c r="BL153" s="110"/>
      <c r="BM153" s="110"/>
      <c r="BN153" s="110"/>
      <c r="BO153" s="110"/>
      <c r="BP153" s="110"/>
      <c r="BQ153" s="110"/>
      <c r="BR153" s="110"/>
      <c r="BS153" s="110"/>
      <c r="BT153" s="110"/>
      <c r="BU153" s="110"/>
      <c r="BV153" s="110"/>
      <c r="BW153" s="110"/>
      <c r="BX153" s="110"/>
      <c r="BY153" s="110"/>
      <c r="BZ153" s="110"/>
      <c r="CA153" s="113"/>
      <c r="CB153" s="110"/>
    </row>
    <row r="154" spans="1:1382" x14ac:dyDescent="0.15">
      <c r="A154" s="110"/>
      <c r="B154" s="110"/>
      <c r="C154" s="110"/>
      <c r="D154" s="110"/>
      <c r="E154" s="110"/>
      <c r="F154" s="110"/>
      <c r="G154" s="110"/>
      <c r="H154" s="110"/>
      <c r="I154" s="110"/>
      <c r="J154" s="110"/>
      <c r="K154" s="110"/>
      <c r="L154" s="110"/>
      <c r="M154" s="110"/>
      <c r="N154" s="110"/>
      <c r="O154" s="110"/>
      <c r="P154" s="110"/>
      <c r="Q154" s="110"/>
      <c r="R154" s="110"/>
      <c r="S154" s="110"/>
      <c r="T154" s="110"/>
      <c r="U154" s="110"/>
      <c r="V154" s="110"/>
      <c r="W154" s="110"/>
      <c r="X154" s="110"/>
      <c r="Y154" s="110"/>
      <c r="Z154" s="110"/>
      <c r="AA154" s="110"/>
      <c r="AB154" s="110"/>
      <c r="AC154" s="110"/>
      <c r="AD154" s="110"/>
      <c r="AE154" s="110"/>
      <c r="AF154" s="110"/>
      <c r="AG154" s="110"/>
      <c r="AH154" s="110"/>
      <c r="AI154" s="110"/>
      <c r="AJ154" s="110"/>
      <c r="AK154" s="110"/>
      <c r="AL154" s="110"/>
      <c r="AM154" s="110"/>
      <c r="AN154" s="110"/>
      <c r="AO154" s="110"/>
      <c r="AP154" s="110"/>
      <c r="AQ154" s="110"/>
      <c r="AR154" s="110"/>
      <c r="AS154" s="110"/>
      <c r="AT154" s="110"/>
      <c r="AU154" s="110"/>
      <c r="AV154" s="110"/>
      <c r="AW154" s="110"/>
      <c r="AX154" s="110"/>
      <c r="AY154" s="110"/>
      <c r="AZ154" s="110"/>
      <c r="BA154" s="110"/>
      <c r="BB154" s="110"/>
      <c r="BC154" s="110"/>
      <c r="BD154" s="110"/>
      <c r="BE154" s="110"/>
      <c r="BF154" s="110"/>
      <c r="BG154" s="110"/>
      <c r="BH154" s="110"/>
      <c r="BI154" s="110"/>
      <c r="BJ154" s="110"/>
      <c r="BK154" s="110"/>
      <c r="BL154" s="110"/>
      <c r="BM154" s="110"/>
      <c r="BN154" s="110"/>
      <c r="BO154" s="110"/>
      <c r="BP154" s="110"/>
      <c r="BQ154" s="110"/>
      <c r="BR154" s="110"/>
      <c r="BS154" s="110"/>
      <c r="BT154" s="110"/>
      <c r="BU154" s="110"/>
      <c r="BV154" s="110"/>
      <c r="BW154" s="110"/>
      <c r="BX154" s="110"/>
      <c r="BY154" s="110"/>
      <c r="BZ154" s="110"/>
      <c r="CA154" s="113"/>
      <c r="CB154" s="110"/>
    </row>
    <row r="155" spans="1:1382" x14ac:dyDescent="0.15">
      <c r="A155" s="110"/>
      <c r="B155" s="110"/>
      <c r="C155" s="110"/>
      <c r="D155" s="110"/>
      <c r="E155" s="110"/>
      <c r="F155" s="110"/>
      <c r="G155" s="110"/>
      <c r="H155" s="110"/>
      <c r="I155" s="110"/>
      <c r="J155" s="110"/>
      <c r="K155" s="110"/>
      <c r="L155" s="110"/>
      <c r="M155" s="110"/>
      <c r="N155" s="110"/>
      <c r="O155" s="110"/>
      <c r="P155" s="110"/>
      <c r="Q155" s="110"/>
      <c r="R155" s="110"/>
      <c r="S155" s="110"/>
      <c r="T155" s="110"/>
      <c r="U155" s="110"/>
      <c r="V155" s="110"/>
      <c r="W155" s="110"/>
      <c r="X155" s="110"/>
      <c r="Y155" s="110"/>
      <c r="Z155" s="110"/>
      <c r="AA155" s="110"/>
      <c r="AB155" s="110"/>
      <c r="AC155" s="110"/>
      <c r="AD155" s="110"/>
      <c r="AE155" s="110"/>
      <c r="AF155" s="110"/>
      <c r="AG155" s="110"/>
      <c r="AH155" s="110"/>
      <c r="AI155" s="110"/>
      <c r="AJ155" s="110"/>
      <c r="AK155" s="110"/>
      <c r="AL155" s="110"/>
      <c r="AM155" s="110"/>
      <c r="AN155" s="110"/>
      <c r="AO155" s="110"/>
      <c r="AP155" s="110"/>
      <c r="AQ155" s="110"/>
      <c r="AR155" s="110"/>
      <c r="AS155" s="110"/>
      <c r="AT155" s="110"/>
      <c r="AU155" s="110"/>
      <c r="AV155" s="110"/>
      <c r="AW155" s="110"/>
      <c r="AX155" s="110"/>
      <c r="AY155" s="110"/>
      <c r="AZ155" s="110"/>
      <c r="BA155" s="110"/>
      <c r="BB155" s="110"/>
      <c r="BC155" s="110"/>
      <c r="BD155" s="110"/>
      <c r="BE155" s="110"/>
      <c r="BF155" s="110"/>
      <c r="BG155" s="110"/>
      <c r="BH155" s="110"/>
      <c r="BI155" s="110"/>
      <c r="BJ155" s="110"/>
      <c r="BK155" s="110"/>
      <c r="BL155" s="110"/>
      <c r="BM155" s="110"/>
      <c r="BN155" s="110"/>
      <c r="BO155" s="110"/>
      <c r="BP155" s="110"/>
      <c r="BQ155" s="110"/>
      <c r="BR155" s="110"/>
      <c r="BS155" s="110"/>
      <c r="BT155" s="110"/>
      <c r="BU155" s="110"/>
      <c r="BV155" s="110"/>
      <c r="BW155" s="110"/>
      <c r="BX155" s="110"/>
      <c r="BY155" s="110"/>
      <c r="BZ155" s="110"/>
      <c r="CA155" s="113"/>
      <c r="CB155" s="110"/>
    </row>
    <row r="156" spans="1:1382" x14ac:dyDescent="0.15">
      <c r="A156" s="110"/>
      <c r="B156" s="110"/>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c r="AA156" s="110"/>
      <c r="AB156" s="110"/>
      <c r="AC156" s="110"/>
      <c r="AD156" s="110"/>
      <c r="AE156" s="110"/>
      <c r="AF156" s="110"/>
      <c r="AG156" s="110"/>
      <c r="AH156" s="110"/>
      <c r="AI156" s="110"/>
      <c r="AJ156" s="110"/>
      <c r="AK156" s="110"/>
      <c r="AL156" s="110"/>
      <c r="AM156" s="110"/>
      <c r="AN156" s="110"/>
      <c r="AO156" s="110"/>
      <c r="AP156" s="110"/>
      <c r="AQ156" s="110"/>
      <c r="AR156" s="110"/>
      <c r="AS156" s="110"/>
      <c r="AT156" s="110"/>
      <c r="AU156" s="110"/>
      <c r="AV156" s="110"/>
      <c r="AW156" s="110"/>
      <c r="AX156" s="110"/>
      <c r="AY156" s="110"/>
      <c r="AZ156" s="110"/>
      <c r="BA156" s="110"/>
      <c r="BB156" s="110"/>
      <c r="BC156" s="110"/>
      <c r="BD156" s="110"/>
      <c r="BE156" s="110"/>
      <c r="BF156" s="110"/>
      <c r="BG156" s="110"/>
      <c r="BH156" s="110"/>
      <c r="BI156" s="110"/>
      <c r="BJ156" s="110"/>
      <c r="BK156" s="110"/>
      <c r="BL156" s="110"/>
      <c r="BM156" s="110"/>
      <c r="BN156" s="110"/>
      <c r="BO156" s="110"/>
      <c r="BP156" s="110"/>
      <c r="BQ156" s="110"/>
      <c r="BR156" s="110"/>
      <c r="BS156" s="110"/>
      <c r="BT156" s="110"/>
      <c r="BU156" s="110"/>
      <c r="BV156" s="110"/>
      <c r="BW156" s="110"/>
      <c r="BX156" s="110"/>
      <c r="BY156" s="110"/>
      <c r="BZ156" s="110"/>
      <c r="CA156" s="113"/>
      <c r="CB156" s="110"/>
    </row>
    <row r="157" spans="1:1382" x14ac:dyDescent="0.15">
      <c r="A157" s="110"/>
      <c r="B157" s="110"/>
      <c r="C157" s="110"/>
      <c r="D157" s="110"/>
      <c r="E157" s="110"/>
      <c r="F157" s="110"/>
      <c r="G157" s="110"/>
      <c r="H157" s="110"/>
      <c r="I157" s="110"/>
      <c r="J157" s="110"/>
      <c r="K157" s="110"/>
      <c r="L157" s="110"/>
      <c r="M157" s="110"/>
      <c r="N157" s="110"/>
      <c r="O157" s="110"/>
      <c r="P157" s="110"/>
      <c r="Q157" s="110"/>
      <c r="R157" s="110"/>
      <c r="S157" s="110"/>
      <c r="T157" s="110"/>
      <c r="U157" s="110"/>
      <c r="V157" s="110"/>
      <c r="W157" s="110"/>
      <c r="X157" s="110"/>
      <c r="Y157" s="110"/>
      <c r="Z157" s="110"/>
      <c r="AA157" s="110"/>
      <c r="AB157" s="110"/>
      <c r="AC157" s="110"/>
      <c r="AD157" s="110"/>
      <c r="AE157" s="110"/>
      <c r="AF157" s="110"/>
      <c r="AG157" s="110"/>
      <c r="AH157" s="110"/>
      <c r="AI157" s="110"/>
      <c r="AJ157" s="110"/>
      <c r="AK157" s="110"/>
      <c r="AL157" s="110"/>
      <c r="AM157" s="110"/>
      <c r="AN157" s="110"/>
      <c r="AO157" s="110"/>
      <c r="AP157" s="110"/>
      <c r="AQ157" s="110"/>
      <c r="AR157" s="110"/>
      <c r="AS157" s="110"/>
      <c r="AT157" s="110"/>
      <c r="AU157" s="110"/>
      <c r="AV157" s="110"/>
      <c r="AW157" s="110"/>
      <c r="AX157" s="110"/>
      <c r="AY157" s="110"/>
      <c r="AZ157" s="110"/>
      <c r="BA157" s="110"/>
      <c r="BB157" s="110"/>
      <c r="BC157" s="110"/>
      <c r="BD157" s="110"/>
      <c r="BE157" s="110"/>
      <c r="BF157" s="110"/>
      <c r="BG157" s="110"/>
      <c r="BH157" s="110"/>
      <c r="BI157" s="110"/>
      <c r="BJ157" s="110"/>
      <c r="BK157" s="110"/>
      <c r="BL157" s="110"/>
      <c r="BM157" s="110"/>
      <c r="BN157" s="110"/>
      <c r="BO157" s="110"/>
      <c r="BP157" s="110"/>
      <c r="BQ157" s="110"/>
      <c r="BR157" s="110"/>
      <c r="BS157" s="110"/>
      <c r="BT157" s="110"/>
      <c r="BU157" s="110"/>
      <c r="BV157" s="110"/>
      <c r="BW157" s="110"/>
      <c r="BX157" s="110"/>
      <c r="BY157" s="110"/>
      <c r="BZ157" s="110"/>
      <c r="CA157" s="113"/>
      <c r="CB157" s="110"/>
    </row>
    <row r="158" spans="1:1382" x14ac:dyDescent="0.15">
      <c r="A158" s="110"/>
      <c r="B158" s="110"/>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c r="AA158" s="110"/>
      <c r="AB158" s="110"/>
      <c r="AC158" s="110"/>
      <c r="AD158" s="110"/>
      <c r="AE158" s="110"/>
      <c r="AF158" s="110"/>
      <c r="AG158" s="110"/>
      <c r="AH158" s="110"/>
      <c r="AI158" s="110"/>
      <c r="AJ158" s="110"/>
      <c r="AK158" s="110"/>
      <c r="AL158" s="110"/>
      <c r="AM158" s="110"/>
      <c r="AN158" s="110"/>
      <c r="AO158" s="110"/>
      <c r="AP158" s="110"/>
      <c r="AQ158" s="110"/>
      <c r="AR158" s="110"/>
      <c r="AS158" s="110"/>
      <c r="AT158" s="110"/>
      <c r="AU158" s="110"/>
      <c r="AV158" s="110"/>
      <c r="AW158" s="110"/>
      <c r="AX158" s="110"/>
      <c r="AY158" s="110"/>
      <c r="AZ158" s="110"/>
      <c r="BA158" s="110"/>
      <c r="BB158" s="110"/>
      <c r="BC158" s="110"/>
      <c r="BD158" s="110"/>
      <c r="BE158" s="110"/>
      <c r="BF158" s="110"/>
      <c r="BG158" s="110"/>
      <c r="BH158" s="110"/>
      <c r="BI158" s="110"/>
      <c r="BJ158" s="110"/>
      <c r="BK158" s="110"/>
      <c r="BL158" s="110"/>
      <c r="BM158" s="110"/>
      <c r="BN158" s="110"/>
      <c r="BO158" s="110"/>
      <c r="BP158" s="110"/>
      <c r="BQ158" s="110"/>
      <c r="BR158" s="110"/>
      <c r="BS158" s="110"/>
      <c r="BT158" s="110"/>
      <c r="BU158" s="110"/>
      <c r="BV158" s="110"/>
      <c r="BW158" s="110"/>
      <c r="BX158" s="110"/>
      <c r="BY158" s="110"/>
      <c r="BZ158" s="110"/>
      <c r="CA158" s="113"/>
      <c r="CB158" s="110"/>
    </row>
    <row r="159" spans="1:1382" x14ac:dyDescent="0.15">
      <c r="A159" s="110"/>
      <c r="B159" s="110"/>
      <c r="C159" s="110"/>
      <c r="D159" s="110"/>
      <c r="E159" s="110"/>
      <c r="F159" s="110"/>
      <c r="G159" s="110"/>
      <c r="H159" s="110"/>
      <c r="I159" s="110"/>
      <c r="J159" s="110"/>
      <c r="K159" s="110"/>
      <c r="L159" s="110"/>
      <c r="M159" s="110"/>
      <c r="N159" s="110"/>
      <c r="O159" s="110"/>
      <c r="P159" s="110"/>
      <c r="Q159" s="110"/>
      <c r="R159" s="110"/>
      <c r="S159" s="110"/>
      <c r="T159" s="110"/>
      <c r="U159" s="110"/>
      <c r="V159" s="110"/>
      <c r="W159" s="110"/>
      <c r="X159" s="110"/>
      <c r="Y159" s="110"/>
      <c r="Z159" s="110"/>
      <c r="AA159" s="110"/>
      <c r="AB159" s="110"/>
      <c r="AC159" s="110"/>
      <c r="AD159" s="110"/>
      <c r="AE159" s="110"/>
      <c r="AF159" s="110"/>
      <c r="AG159" s="110"/>
      <c r="AH159" s="110"/>
      <c r="AI159" s="110"/>
      <c r="AJ159" s="110"/>
      <c r="AK159" s="110"/>
      <c r="AL159" s="110"/>
      <c r="AM159" s="110"/>
      <c r="AN159" s="110"/>
      <c r="AO159" s="110"/>
      <c r="AP159" s="110"/>
      <c r="AQ159" s="110"/>
      <c r="AR159" s="110"/>
      <c r="AS159" s="110"/>
      <c r="AT159" s="110"/>
      <c r="AU159" s="110"/>
      <c r="AV159" s="110"/>
      <c r="AW159" s="110"/>
      <c r="AX159" s="110"/>
      <c r="AY159" s="110"/>
      <c r="AZ159" s="110"/>
      <c r="BA159" s="110"/>
      <c r="BB159" s="110"/>
      <c r="BC159" s="110"/>
      <c r="BD159" s="110"/>
      <c r="BE159" s="110"/>
      <c r="BF159" s="110"/>
      <c r="BG159" s="110"/>
      <c r="BH159" s="110"/>
      <c r="BI159" s="110"/>
      <c r="BJ159" s="110"/>
      <c r="BK159" s="110"/>
      <c r="BL159" s="110"/>
      <c r="BM159" s="110"/>
      <c r="BN159" s="110"/>
      <c r="BO159" s="110"/>
      <c r="BP159" s="110"/>
      <c r="BQ159" s="110"/>
      <c r="BR159" s="110"/>
      <c r="BS159" s="110"/>
      <c r="BT159" s="110"/>
      <c r="BU159" s="110"/>
      <c r="BV159" s="110"/>
      <c r="BW159" s="110"/>
      <c r="BX159" s="110"/>
      <c r="BY159" s="110"/>
      <c r="BZ159" s="110"/>
      <c r="CA159" s="113"/>
      <c r="CB159" s="110"/>
    </row>
    <row r="160" spans="1:1382" x14ac:dyDescent="0.15">
      <c r="A160" s="110"/>
      <c r="B160" s="110"/>
      <c r="C160" s="110"/>
      <c r="D160" s="110"/>
      <c r="E160" s="110"/>
      <c r="F160" s="110"/>
      <c r="G160" s="110"/>
      <c r="H160" s="110"/>
      <c r="I160" s="110"/>
      <c r="J160" s="110"/>
      <c r="K160" s="110"/>
      <c r="L160" s="110"/>
      <c r="M160" s="110"/>
      <c r="N160" s="110"/>
      <c r="O160" s="110"/>
      <c r="P160" s="110"/>
      <c r="Q160" s="110"/>
      <c r="R160" s="110"/>
      <c r="S160" s="110"/>
      <c r="T160" s="110"/>
      <c r="U160" s="110"/>
      <c r="V160" s="110"/>
      <c r="W160" s="110"/>
      <c r="X160" s="110"/>
      <c r="Y160" s="110"/>
      <c r="Z160" s="110"/>
      <c r="AA160" s="110"/>
      <c r="AB160" s="110"/>
      <c r="AC160" s="110"/>
      <c r="AD160" s="110"/>
      <c r="AE160" s="110"/>
      <c r="AF160" s="110"/>
      <c r="AG160" s="110"/>
      <c r="AH160" s="110"/>
      <c r="AI160" s="110"/>
      <c r="AJ160" s="110"/>
      <c r="AK160" s="110"/>
      <c r="AL160" s="110"/>
      <c r="AM160" s="110"/>
      <c r="AN160" s="110"/>
      <c r="AO160" s="110"/>
      <c r="AP160" s="110"/>
      <c r="AQ160" s="110"/>
      <c r="AR160" s="110"/>
      <c r="AS160" s="110"/>
      <c r="AT160" s="110"/>
      <c r="AU160" s="110"/>
      <c r="AV160" s="110"/>
      <c r="AW160" s="110"/>
      <c r="AX160" s="110"/>
      <c r="AY160" s="110"/>
      <c r="AZ160" s="110"/>
      <c r="BA160" s="110"/>
      <c r="BB160" s="110"/>
      <c r="BC160" s="110"/>
      <c r="BD160" s="110"/>
      <c r="BE160" s="110"/>
      <c r="BF160" s="110"/>
      <c r="BG160" s="110"/>
      <c r="BH160" s="110"/>
      <c r="BI160" s="110"/>
      <c r="BJ160" s="110"/>
      <c r="BK160" s="110"/>
      <c r="BL160" s="110"/>
      <c r="BM160" s="110"/>
      <c r="BN160" s="110"/>
      <c r="BO160" s="110"/>
      <c r="BP160" s="110"/>
      <c r="BQ160" s="110"/>
      <c r="BR160" s="110"/>
      <c r="BS160" s="110"/>
      <c r="BT160" s="110"/>
      <c r="BU160" s="110"/>
      <c r="BV160" s="110"/>
      <c r="BW160" s="110"/>
      <c r="BX160" s="110"/>
      <c r="BY160" s="110"/>
      <c r="BZ160" s="110"/>
      <c r="CA160" s="113"/>
      <c r="CB160" s="110"/>
    </row>
    <row r="161" spans="1:80" x14ac:dyDescent="0.15">
      <c r="A161" s="110"/>
      <c r="B161" s="110"/>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c r="AA161" s="110"/>
      <c r="AB161" s="110"/>
      <c r="AC161" s="110"/>
      <c r="AD161" s="110"/>
      <c r="AE161" s="110"/>
      <c r="AF161" s="110"/>
      <c r="AG161" s="110"/>
      <c r="AH161" s="110"/>
      <c r="AI161" s="110"/>
      <c r="AJ161" s="110"/>
      <c r="AK161" s="110"/>
      <c r="AL161" s="110"/>
      <c r="AM161" s="110"/>
      <c r="AN161" s="110"/>
      <c r="AO161" s="110"/>
      <c r="AP161" s="110"/>
      <c r="AQ161" s="110"/>
      <c r="AR161" s="110"/>
      <c r="AS161" s="110"/>
      <c r="AT161" s="110"/>
      <c r="AU161" s="110"/>
      <c r="AV161" s="110"/>
      <c r="AW161" s="110"/>
      <c r="AX161" s="110"/>
      <c r="AY161" s="110"/>
      <c r="AZ161" s="110"/>
      <c r="BA161" s="110"/>
      <c r="BB161" s="110"/>
      <c r="BC161" s="110"/>
      <c r="BD161" s="110"/>
      <c r="BE161" s="110"/>
      <c r="BF161" s="110"/>
      <c r="BG161" s="110"/>
      <c r="BH161" s="110"/>
      <c r="BI161" s="110"/>
      <c r="BJ161" s="110"/>
      <c r="BK161" s="110"/>
      <c r="BL161" s="110"/>
      <c r="BM161" s="110"/>
      <c r="BN161" s="110"/>
      <c r="BO161" s="110"/>
      <c r="BP161" s="110"/>
      <c r="BQ161" s="110"/>
      <c r="BR161" s="110"/>
      <c r="BS161" s="110"/>
      <c r="BT161" s="110"/>
      <c r="BU161" s="110"/>
      <c r="BV161" s="110"/>
      <c r="BW161" s="110"/>
      <c r="BX161" s="110"/>
      <c r="BY161" s="110"/>
      <c r="BZ161" s="110"/>
      <c r="CA161" s="113"/>
      <c r="CB161" s="110"/>
    </row>
    <row r="162" spans="1:80" x14ac:dyDescent="0.15">
      <c r="A162" s="110"/>
      <c r="B162" s="110"/>
      <c r="C162" s="110"/>
      <c r="D162" s="110"/>
      <c r="E162" s="110"/>
      <c r="F162" s="110"/>
      <c r="G162" s="110"/>
      <c r="H162" s="110"/>
      <c r="I162" s="110"/>
      <c r="J162" s="110"/>
      <c r="K162" s="110"/>
      <c r="L162" s="110"/>
      <c r="M162" s="110"/>
      <c r="N162" s="110"/>
      <c r="O162" s="110"/>
      <c r="P162" s="110"/>
      <c r="Q162" s="110"/>
      <c r="R162" s="110"/>
      <c r="S162" s="110"/>
      <c r="T162" s="110"/>
      <c r="U162" s="110"/>
      <c r="V162" s="110"/>
      <c r="W162" s="110"/>
      <c r="X162" s="110"/>
      <c r="Y162" s="110"/>
      <c r="Z162" s="110"/>
      <c r="AA162" s="110"/>
      <c r="AB162" s="110"/>
      <c r="AC162" s="110"/>
      <c r="AD162" s="110"/>
      <c r="AE162" s="110"/>
      <c r="AF162" s="110"/>
      <c r="AG162" s="110"/>
      <c r="AH162" s="110"/>
      <c r="AI162" s="110"/>
      <c r="AJ162" s="110"/>
      <c r="AK162" s="110"/>
      <c r="AL162" s="110"/>
      <c r="AM162" s="110"/>
      <c r="AN162" s="110"/>
      <c r="AO162" s="110"/>
      <c r="AP162" s="110"/>
      <c r="AQ162" s="110"/>
      <c r="AR162" s="110"/>
      <c r="AS162" s="110"/>
      <c r="AT162" s="110"/>
      <c r="AU162" s="110"/>
      <c r="AV162" s="110"/>
      <c r="AW162" s="110"/>
      <c r="AX162" s="110"/>
      <c r="AY162" s="110"/>
      <c r="AZ162" s="110"/>
      <c r="BA162" s="110"/>
      <c r="BB162" s="110"/>
      <c r="BC162" s="110"/>
      <c r="BD162" s="110"/>
      <c r="BE162" s="110"/>
      <c r="BF162" s="110"/>
      <c r="BG162" s="110"/>
      <c r="BH162" s="110"/>
      <c r="BI162" s="110"/>
      <c r="BJ162" s="110"/>
      <c r="BK162" s="110"/>
      <c r="BL162" s="110"/>
      <c r="BM162" s="110"/>
      <c r="BN162" s="110"/>
      <c r="BO162" s="110"/>
      <c r="BP162" s="110"/>
      <c r="BQ162" s="110"/>
      <c r="BR162" s="110"/>
      <c r="BS162" s="110"/>
      <c r="BT162" s="110"/>
      <c r="BU162" s="110"/>
      <c r="BV162" s="110"/>
      <c r="BW162" s="110"/>
      <c r="BX162" s="110"/>
      <c r="BY162" s="110"/>
      <c r="BZ162" s="110"/>
      <c r="CA162" s="113"/>
      <c r="CB162" s="110"/>
    </row>
    <row r="163" spans="1:80" x14ac:dyDescent="0.15">
      <c r="A163" s="110"/>
      <c r="B163" s="110"/>
      <c r="C163" s="110"/>
      <c r="D163" s="110"/>
      <c r="E163" s="110"/>
      <c r="F163" s="110"/>
      <c r="G163" s="110"/>
      <c r="H163" s="110"/>
      <c r="I163" s="110"/>
      <c r="J163" s="110"/>
      <c r="K163" s="110"/>
      <c r="L163" s="110"/>
      <c r="M163" s="110"/>
      <c r="N163" s="110"/>
      <c r="O163" s="110"/>
      <c r="P163" s="110"/>
      <c r="Q163" s="110"/>
      <c r="R163" s="110"/>
      <c r="S163" s="110"/>
      <c r="T163" s="110"/>
      <c r="U163" s="110"/>
      <c r="V163" s="110"/>
      <c r="W163" s="110"/>
      <c r="X163" s="110"/>
      <c r="Y163" s="110"/>
      <c r="Z163" s="110"/>
      <c r="AA163" s="110"/>
      <c r="AB163" s="110"/>
      <c r="AC163" s="110"/>
      <c r="AD163" s="110"/>
      <c r="AE163" s="110"/>
      <c r="AF163" s="110"/>
      <c r="AG163" s="110"/>
      <c r="AH163" s="110"/>
      <c r="AI163" s="110"/>
      <c r="AJ163" s="110"/>
      <c r="AK163" s="110"/>
      <c r="AL163" s="110"/>
      <c r="AM163" s="110"/>
      <c r="AN163" s="110"/>
      <c r="AO163" s="110"/>
      <c r="AP163" s="110"/>
      <c r="AQ163" s="110"/>
      <c r="AR163" s="110"/>
      <c r="AS163" s="110"/>
      <c r="AT163" s="110"/>
      <c r="AU163" s="110"/>
      <c r="AV163" s="110"/>
      <c r="AW163" s="110"/>
      <c r="AX163" s="110"/>
      <c r="AY163" s="110"/>
      <c r="AZ163" s="110"/>
      <c r="BA163" s="110"/>
      <c r="BB163" s="110"/>
      <c r="BC163" s="110"/>
      <c r="BD163" s="110"/>
      <c r="BE163" s="110"/>
      <c r="BF163" s="110"/>
      <c r="BG163" s="110"/>
      <c r="BH163" s="110"/>
      <c r="BI163" s="110"/>
      <c r="BJ163" s="110"/>
      <c r="BK163" s="110"/>
      <c r="BL163" s="110"/>
      <c r="BM163" s="110"/>
      <c r="BN163" s="110"/>
      <c r="BO163" s="110"/>
      <c r="BP163" s="110"/>
      <c r="BQ163" s="110"/>
      <c r="BR163" s="110"/>
      <c r="BS163" s="110"/>
      <c r="BT163" s="110"/>
      <c r="BU163" s="110"/>
      <c r="BV163" s="110"/>
      <c r="BW163" s="110"/>
      <c r="BX163" s="110"/>
      <c r="BY163" s="110"/>
      <c r="BZ163" s="110"/>
      <c r="CA163" s="113"/>
      <c r="CB163" s="110"/>
    </row>
    <row r="164" spans="1:80" x14ac:dyDescent="0.15">
      <c r="A164" s="110"/>
      <c r="B164" s="110"/>
      <c r="C164" s="110"/>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c r="Z164" s="110"/>
      <c r="AA164" s="110"/>
      <c r="AB164" s="110"/>
      <c r="AC164" s="110"/>
      <c r="AD164" s="110"/>
      <c r="AE164" s="110"/>
      <c r="AF164" s="110"/>
      <c r="AG164" s="110"/>
      <c r="AH164" s="110"/>
      <c r="AI164" s="110"/>
      <c r="AJ164" s="110"/>
      <c r="AK164" s="110"/>
      <c r="AL164" s="110"/>
      <c r="AM164" s="110"/>
      <c r="AN164" s="110"/>
      <c r="AO164" s="110"/>
      <c r="AP164" s="110"/>
      <c r="AQ164" s="110"/>
      <c r="AR164" s="110"/>
      <c r="AS164" s="110"/>
      <c r="AT164" s="110"/>
      <c r="AU164" s="110"/>
      <c r="AV164" s="110"/>
      <c r="AW164" s="110"/>
      <c r="AX164" s="110"/>
      <c r="AY164" s="110"/>
      <c r="AZ164" s="110"/>
      <c r="BA164" s="110"/>
      <c r="BB164" s="110"/>
      <c r="BC164" s="110"/>
      <c r="BD164" s="110"/>
      <c r="BE164" s="110"/>
      <c r="BF164" s="110"/>
      <c r="BG164" s="110"/>
      <c r="BH164" s="110"/>
      <c r="BI164" s="110"/>
      <c r="BJ164" s="110"/>
      <c r="BK164" s="110"/>
      <c r="BL164" s="110"/>
      <c r="BM164" s="110"/>
      <c r="BN164" s="110"/>
      <c r="BO164" s="110"/>
      <c r="BP164" s="110"/>
      <c r="BQ164" s="110"/>
      <c r="BR164" s="110"/>
      <c r="BS164" s="110"/>
      <c r="BT164" s="110"/>
      <c r="BU164" s="110"/>
      <c r="BV164" s="110"/>
      <c r="BW164" s="110"/>
      <c r="BX164" s="110"/>
      <c r="BY164" s="110"/>
      <c r="BZ164" s="110"/>
      <c r="CA164" s="113"/>
      <c r="CB164" s="110"/>
    </row>
    <row r="165" spans="1:80" x14ac:dyDescent="0.15">
      <c r="A165" s="110"/>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c r="AA165" s="110"/>
      <c r="AB165" s="110"/>
      <c r="AC165" s="110"/>
      <c r="AD165" s="110"/>
      <c r="AE165" s="110"/>
      <c r="AF165" s="110"/>
      <c r="AG165" s="110"/>
      <c r="AH165" s="110"/>
      <c r="AI165" s="110"/>
      <c r="AJ165" s="110"/>
      <c r="AK165" s="110"/>
      <c r="AL165" s="110"/>
      <c r="AM165" s="110"/>
      <c r="AN165" s="110"/>
      <c r="AO165" s="110"/>
      <c r="AP165" s="110"/>
      <c r="AQ165" s="110"/>
      <c r="AR165" s="110"/>
      <c r="AS165" s="110"/>
      <c r="AT165" s="110"/>
      <c r="AU165" s="110"/>
      <c r="AV165" s="110"/>
      <c r="AW165" s="110"/>
      <c r="AX165" s="110"/>
      <c r="AY165" s="110"/>
      <c r="AZ165" s="110"/>
      <c r="BA165" s="110"/>
      <c r="BB165" s="110"/>
      <c r="BC165" s="110"/>
      <c r="BD165" s="110"/>
      <c r="BE165" s="110"/>
      <c r="BF165" s="110"/>
      <c r="BG165" s="110"/>
      <c r="BH165" s="110"/>
      <c r="BI165" s="110"/>
      <c r="BJ165" s="110"/>
      <c r="BK165" s="110"/>
      <c r="BL165" s="110"/>
      <c r="BM165" s="110"/>
      <c r="BN165" s="110"/>
      <c r="BO165" s="110"/>
      <c r="BP165" s="110"/>
      <c r="BQ165" s="110"/>
      <c r="BR165" s="110"/>
      <c r="BS165" s="110"/>
      <c r="BT165" s="110"/>
      <c r="BU165" s="110"/>
      <c r="BV165" s="110"/>
      <c r="BW165" s="110"/>
      <c r="BX165" s="110"/>
      <c r="BY165" s="110"/>
      <c r="BZ165" s="110"/>
      <c r="CA165" s="113"/>
      <c r="CB165" s="110"/>
    </row>
    <row r="166" spans="1:80" x14ac:dyDescent="0.15">
      <c r="A166" s="110"/>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c r="AA166" s="110"/>
      <c r="AB166" s="110"/>
      <c r="AC166" s="110"/>
      <c r="AD166" s="110"/>
      <c r="AE166" s="110"/>
      <c r="AF166" s="110"/>
      <c r="AG166" s="110"/>
      <c r="AH166" s="110"/>
      <c r="AI166" s="110"/>
      <c r="AJ166" s="110"/>
      <c r="AK166" s="110"/>
      <c r="AL166" s="110"/>
      <c r="AM166" s="110"/>
      <c r="AN166" s="110"/>
      <c r="AO166" s="110"/>
      <c r="AP166" s="110"/>
      <c r="AQ166" s="110"/>
      <c r="AR166" s="110"/>
      <c r="AS166" s="110"/>
      <c r="AT166" s="110"/>
      <c r="AU166" s="110"/>
      <c r="AV166" s="110"/>
      <c r="AW166" s="110"/>
      <c r="AX166" s="110"/>
      <c r="AY166" s="110"/>
      <c r="AZ166" s="110"/>
      <c r="BA166" s="110"/>
      <c r="BB166" s="110"/>
      <c r="BC166" s="110"/>
      <c r="BD166" s="110"/>
      <c r="BE166" s="110"/>
      <c r="BF166" s="110"/>
      <c r="BG166" s="110"/>
      <c r="BH166" s="110"/>
      <c r="BI166" s="110"/>
      <c r="BJ166" s="110"/>
      <c r="BK166" s="110"/>
      <c r="BL166" s="110"/>
      <c r="BM166" s="110"/>
      <c r="BN166" s="110"/>
      <c r="BO166" s="110"/>
      <c r="BP166" s="110"/>
      <c r="BQ166" s="110"/>
      <c r="BR166" s="110"/>
      <c r="BS166" s="110"/>
      <c r="BT166" s="110"/>
      <c r="BU166" s="110"/>
      <c r="BV166" s="110"/>
      <c r="BW166" s="110"/>
      <c r="BX166" s="110"/>
      <c r="BY166" s="110"/>
      <c r="BZ166" s="110"/>
      <c r="CA166" s="113"/>
      <c r="CB166" s="110"/>
    </row>
    <row r="167" spans="1:80" x14ac:dyDescent="0.15">
      <c r="A167" s="110"/>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c r="AA167" s="110"/>
      <c r="AB167" s="110"/>
      <c r="AC167" s="110"/>
      <c r="AD167" s="110"/>
      <c r="AE167" s="110"/>
      <c r="AF167" s="110"/>
      <c r="AG167" s="110"/>
      <c r="AH167" s="110"/>
      <c r="AI167" s="110"/>
      <c r="AJ167" s="110"/>
      <c r="AK167" s="110"/>
      <c r="AL167" s="110"/>
      <c r="AM167" s="110"/>
      <c r="AN167" s="110"/>
      <c r="AO167" s="110"/>
      <c r="AP167" s="110"/>
      <c r="AQ167" s="110"/>
      <c r="AR167" s="110"/>
      <c r="AS167" s="110"/>
      <c r="AT167" s="110"/>
      <c r="AU167" s="110"/>
      <c r="AV167" s="110"/>
      <c r="AW167" s="110"/>
      <c r="AX167" s="110"/>
      <c r="AY167" s="110"/>
      <c r="AZ167" s="110"/>
      <c r="BA167" s="110"/>
      <c r="BB167" s="110"/>
      <c r="BC167" s="110"/>
      <c r="BD167" s="110"/>
      <c r="BE167" s="110"/>
      <c r="BF167" s="110"/>
      <c r="BG167" s="110"/>
      <c r="BH167" s="110"/>
      <c r="BI167" s="110"/>
      <c r="BJ167" s="110"/>
      <c r="BK167" s="110"/>
      <c r="BL167" s="110"/>
      <c r="BM167" s="110"/>
      <c r="BN167" s="110"/>
      <c r="BO167" s="110"/>
      <c r="BP167" s="110"/>
      <c r="BQ167" s="110"/>
      <c r="BR167" s="110"/>
      <c r="BS167" s="110"/>
      <c r="BT167" s="110"/>
      <c r="BU167" s="110"/>
      <c r="BV167" s="110"/>
      <c r="BW167" s="110"/>
      <c r="BX167" s="110"/>
      <c r="BY167" s="110"/>
      <c r="BZ167" s="110"/>
      <c r="CA167" s="113"/>
      <c r="CB167" s="110"/>
    </row>
    <row r="168" spans="1:80" x14ac:dyDescent="0.15">
      <c r="A168" s="110"/>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c r="AA168" s="110"/>
      <c r="AB168" s="110"/>
      <c r="AC168" s="110"/>
      <c r="AD168" s="110"/>
      <c r="AE168" s="110"/>
      <c r="AF168" s="110"/>
      <c r="AG168" s="110"/>
      <c r="AH168" s="110"/>
      <c r="AI168" s="110"/>
      <c r="AJ168" s="110"/>
      <c r="AK168" s="110"/>
      <c r="AL168" s="110"/>
      <c r="AM168" s="110"/>
      <c r="AN168" s="110"/>
      <c r="AO168" s="110"/>
      <c r="AP168" s="110"/>
      <c r="AQ168" s="110"/>
      <c r="AR168" s="110"/>
      <c r="AS168" s="110"/>
      <c r="AT168" s="110"/>
      <c r="AU168" s="110"/>
      <c r="AV168" s="110"/>
      <c r="AW168" s="110"/>
      <c r="AX168" s="110"/>
      <c r="AY168" s="110"/>
      <c r="AZ168" s="110"/>
      <c r="BA168" s="110"/>
      <c r="BB168" s="110"/>
      <c r="BC168" s="110"/>
      <c r="BD168" s="110"/>
      <c r="BE168" s="110"/>
      <c r="BF168" s="110"/>
      <c r="BG168" s="110"/>
      <c r="BH168" s="110"/>
      <c r="BI168" s="110"/>
      <c r="BJ168" s="110"/>
      <c r="BK168" s="110"/>
      <c r="BL168" s="110"/>
      <c r="BM168" s="110"/>
      <c r="BN168" s="110"/>
      <c r="BO168" s="110"/>
      <c r="BP168" s="110"/>
      <c r="BQ168" s="110"/>
      <c r="BR168" s="110"/>
      <c r="BS168" s="110"/>
      <c r="BT168" s="110"/>
      <c r="BU168" s="110"/>
      <c r="BV168" s="110"/>
      <c r="BW168" s="110"/>
      <c r="BX168" s="110"/>
      <c r="BY168" s="110"/>
      <c r="BZ168" s="110"/>
      <c r="CA168" s="113"/>
      <c r="CB168" s="110"/>
    </row>
    <row r="169" spans="1:80" x14ac:dyDescent="0.15">
      <c r="A169" s="110"/>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c r="AA169" s="110"/>
      <c r="AB169" s="110"/>
      <c r="AC169" s="110"/>
      <c r="AD169" s="110"/>
      <c r="AE169" s="110"/>
      <c r="AF169" s="110"/>
      <c r="AG169" s="110"/>
      <c r="AH169" s="110"/>
      <c r="AI169" s="110"/>
      <c r="AJ169" s="110"/>
      <c r="AK169" s="110"/>
      <c r="AL169" s="110"/>
      <c r="AM169" s="110"/>
      <c r="AN169" s="110"/>
      <c r="AO169" s="110"/>
      <c r="AP169" s="110"/>
      <c r="AQ169" s="110"/>
      <c r="AR169" s="110"/>
      <c r="AS169" s="110"/>
      <c r="AT169" s="110"/>
      <c r="AU169" s="110"/>
      <c r="AV169" s="110"/>
      <c r="AW169" s="110"/>
      <c r="AX169" s="110"/>
      <c r="AY169" s="110"/>
      <c r="AZ169" s="110"/>
      <c r="BA169" s="110"/>
      <c r="BB169" s="110"/>
      <c r="BC169" s="110"/>
      <c r="BD169" s="110"/>
      <c r="BE169" s="110"/>
      <c r="BF169" s="110"/>
      <c r="BG169" s="110"/>
      <c r="BH169" s="110"/>
      <c r="BI169" s="110"/>
      <c r="BJ169" s="110"/>
      <c r="BK169" s="110"/>
      <c r="BL169" s="110"/>
      <c r="BM169" s="110"/>
      <c r="BN169" s="110"/>
      <c r="BO169" s="110"/>
      <c r="BP169" s="110"/>
      <c r="BQ169" s="110"/>
      <c r="BR169" s="110"/>
      <c r="BS169" s="110"/>
      <c r="BT169" s="110"/>
      <c r="BU169" s="110"/>
      <c r="BV169" s="110"/>
      <c r="BW169" s="110"/>
      <c r="BX169" s="110"/>
      <c r="BY169" s="110"/>
      <c r="BZ169" s="110"/>
      <c r="CA169" s="113"/>
      <c r="CB169" s="110"/>
    </row>
    <row r="170" spans="1:80" x14ac:dyDescent="0.15">
      <c r="A170" s="110"/>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c r="AA170" s="110"/>
      <c r="AB170" s="110"/>
      <c r="AC170" s="110"/>
      <c r="AD170" s="110"/>
      <c r="AE170" s="110"/>
      <c r="AF170" s="110"/>
      <c r="AG170" s="110"/>
      <c r="AH170" s="110"/>
      <c r="AI170" s="110"/>
      <c r="AJ170" s="110"/>
      <c r="AK170" s="110"/>
      <c r="AL170" s="110"/>
      <c r="AM170" s="110"/>
      <c r="AN170" s="110"/>
      <c r="AO170" s="110"/>
      <c r="AP170" s="110"/>
      <c r="AQ170" s="110"/>
      <c r="AR170" s="110"/>
      <c r="AS170" s="110"/>
      <c r="AT170" s="110"/>
      <c r="AU170" s="110"/>
      <c r="AV170" s="110"/>
      <c r="AW170" s="110"/>
      <c r="AX170" s="110"/>
      <c r="AY170" s="110"/>
      <c r="AZ170" s="110"/>
      <c r="BA170" s="110"/>
      <c r="BB170" s="110"/>
      <c r="BC170" s="110"/>
      <c r="BD170" s="110"/>
      <c r="BE170" s="110"/>
      <c r="BF170" s="110"/>
      <c r="BG170" s="110"/>
      <c r="BH170" s="110"/>
      <c r="BI170" s="110"/>
      <c r="BJ170" s="110"/>
      <c r="BK170" s="110"/>
      <c r="BL170" s="110"/>
      <c r="BM170" s="110"/>
      <c r="BN170" s="110"/>
      <c r="BO170" s="110"/>
      <c r="BP170" s="110"/>
      <c r="BQ170" s="110"/>
      <c r="BR170" s="110"/>
      <c r="BS170" s="110"/>
      <c r="BT170" s="110"/>
      <c r="BU170" s="110"/>
      <c r="BV170" s="110"/>
      <c r="BW170" s="110"/>
      <c r="BX170" s="110"/>
      <c r="BY170" s="110"/>
      <c r="BZ170" s="110"/>
      <c r="CA170" s="113"/>
      <c r="CB170" s="110"/>
    </row>
    <row r="171" spans="1:80" x14ac:dyDescent="0.15">
      <c r="A171" s="110"/>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c r="AA171" s="110"/>
      <c r="AB171" s="110"/>
      <c r="AC171" s="110"/>
      <c r="AD171" s="110"/>
      <c r="AE171" s="110"/>
      <c r="AF171" s="110"/>
      <c r="AG171" s="110"/>
      <c r="AH171" s="110"/>
      <c r="AI171" s="110"/>
      <c r="AJ171" s="110"/>
      <c r="AK171" s="110"/>
      <c r="AL171" s="110"/>
      <c r="AM171" s="110"/>
      <c r="AN171" s="110"/>
      <c r="AO171" s="110"/>
      <c r="AP171" s="110"/>
      <c r="AQ171" s="110"/>
      <c r="AR171" s="110"/>
      <c r="AS171" s="110"/>
      <c r="AT171" s="110"/>
      <c r="AU171" s="110"/>
      <c r="AV171" s="110"/>
      <c r="AW171" s="110"/>
      <c r="AX171" s="110"/>
      <c r="AY171" s="110"/>
      <c r="AZ171" s="110"/>
      <c r="BA171" s="110"/>
      <c r="BB171" s="110"/>
      <c r="BC171" s="110"/>
      <c r="BD171" s="110"/>
      <c r="BE171" s="110"/>
      <c r="BF171" s="110"/>
      <c r="BG171" s="110"/>
      <c r="BH171" s="110"/>
      <c r="BI171" s="110"/>
      <c r="BJ171" s="110"/>
      <c r="BK171" s="110"/>
      <c r="BL171" s="110"/>
      <c r="BM171" s="110"/>
      <c r="BN171" s="110"/>
      <c r="BO171" s="110"/>
      <c r="BP171" s="110"/>
      <c r="BQ171" s="110"/>
      <c r="BR171" s="110"/>
      <c r="BS171" s="110"/>
      <c r="BT171" s="110"/>
      <c r="BU171" s="110"/>
      <c r="BV171" s="110"/>
      <c r="BW171" s="110"/>
      <c r="BX171" s="110"/>
      <c r="BY171" s="110"/>
      <c r="BZ171" s="110"/>
      <c r="CA171" s="113"/>
      <c r="CB171" s="110"/>
    </row>
    <row r="172" spans="1:80" x14ac:dyDescent="0.15">
      <c r="A172" s="110"/>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c r="AA172" s="110"/>
      <c r="AB172" s="110"/>
      <c r="AC172" s="110"/>
      <c r="AD172" s="110"/>
      <c r="AE172" s="110"/>
      <c r="AF172" s="110"/>
      <c r="AG172" s="110"/>
      <c r="AH172" s="110"/>
      <c r="AI172" s="110"/>
      <c r="AJ172" s="110"/>
      <c r="AK172" s="110"/>
      <c r="AL172" s="110"/>
      <c r="AM172" s="110"/>
      <c r="AN172" s="110"/>
      <c r="AO172" s="110"/>
      <c r="AP172" s="110"/>
      <c r="AQ172" s="110"/>
      <c r="AR172" s="110"/>
      <c r="AS172" s="110"/>
      <c r="AT172" s="110"/>
      <c r="AU172" s="110"/>
      <c r="AV172" s="110"/>
      <c r="AW172" s="110"/>
      <c r="AX172" s="110"/>
      <c r="AY172" s="110"/>
      <c r="AZ172" s="110"/>
      <c r="BA172" s="110"/>
      <c r="BB172" s="110"/>
      <c r="BC172" s="110"/>
      <c r="BD172" s="110"/>
      <c r="BE172" s="110"/>
      <c r="BF172" s="110"/>
      <c r="BG172" s="110"/>
      <c r="BH172" s="110"/>
      <c r="BI172" s="110"/>
      <c r="BJ172" s="110"/>
      <c r="BK172" s="110"/>
      <c r="BL172" s="110"/>
      <c r="BM172" s="110"/>
      <c r="BN172" s="110"/>
      <c r="BO172" s="110"/>
      <c r="BP172" s="110"/>
      <c r="BQ172" s="110"/>
      <c r="BR172" s="110"/>
      <c r="BS172" s="110"/>
      <c r="BT172" s="110"/>
      <c r="BU172" s="110"/>
      <c r="BV172" s="110"/>
      <c r="BW172" s="110"/>
      <c r="BX172" s="110"/>
      <c r="BY172" s="110"/>
      <c r="BZ172" s="110"/>
      <c r="CA172" s="113"/>
      <c r="CB172" s="110"/>
    </row>
    <row r="173" spans="1:80" x14ac:dyDescent="0.15">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c r="AA173" s="110"/>
      <c r="AB173" s="110"/>
      <c r="AC173" s="110"/>
      <c r="AD173" s="110"/>
      <c r="AE173" s="110"/>
      <c r="AF173" s="110"/>
      <c r="AG173" s="110"/>
      <c r="AH173" s="110"/>
      <c r="AI173" s="110"/>
      <c r="AJ173" s="110"/>
      <c r="AK173" s="110"/>
      <c r="AL173" s="110"/>
      <c r="AM173" s="110"/>
      <c r="AN173" s="110"/>
      <c r="AO173" s="110"/>
      <c r="AP173" s="110"/>
      <c r="AQ173" s="110"/>
      <c r="AR173" s="110"/>
      <c r="AS173" s="110"/>
      <c r="AT173" s="110"/>
      <c r="AU173" s="110"/>
      <c r="AV173" s="110"/>
      <c r="AW173" s="110"/>
      <c r="AX173" s="110"/>
      <c r="AY173" s="110"/>
      <c r="AZ173" s="110"/>
      <c r="BA173" s="110"/>
      <c r="BB173" s="110"/>
      <c r="BC173" s="110"/>
      <c r="BD173" s="110"/>
      <c r="BE173" s="110"/>
      <c r="BF173" s="110"/>
      <c r="BG173" s="110"/>
      <c r="BH173" s="110"/>
      <c r="BI173" s="110"/>
      <c r="BJ173" s="110"/>
      <c r="BK173" s="110"/>
      <c r="BL173" s="110"/>
      <c r="BM173" s="110"/>
      <c r="BN173" s="110"/>
      <c r="BO173" s="110"/>
      <c r="BP173" s="110"/>
      <c r="BQ173" s="110"/>
      <c r="BR173" s="110"/>
      <c r="BS173" s="110"/>
      <c r="BT173" s="110"/>
      <c r="BU173" s="110"/>
      <c r="BV173" s="110"/>
      <c r="BW173" s="110"/>
      <c r="BX173" s="110"/>
      <c r="BY173" s="110"/>
      <c r="BZ173" s="110"/>
      <c r="CA173" s="113"/>
      <c r="CB173" s="110"/>
    </row>
    <row r="174" spans="1:80" x14ac:dyDescent="0.15">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c r="AA174" s="110"/>
      <c r="AB174" s="110"/>
      <c r="AC174" s="110"/>
      <c r="AD174" s="110"/>
      <c r="AE174" s="110"/>
      <c r="AF174" s="110"/>
      <c r="AG174" s="110"/>
      <c r="AH174" s="110"/>
      <c r="AI174" s="110"/>
      <c r="AJ174" s="110"/>
      <c r="AK174" s="110"/>
      <c r="AL174" s="110"/>
      <c r="AM174" s="110"/>
      <c r="AN174" s="110"/>
      <c r="AO174" s="110"/>
      <c r="AP174" s="110"/>
      <c r="AQ174" s="110"/>
      <c r="AR174" s="110"/>
      <c r="AS174" s="110"/>
      <c r="AT174" s="110"/>
      <c r="AU174" s="110"/>
      <c r="AV174" s="110"/>
      <c r="AW174" s="110"/>
      <c r="AX174" s="110"/>
      <c r="AY174" s="110"/>
      <c r="AZ174" s="110"/>
      <c r="BA174" s="110"/>
      <c r="BB174" s="110"/>
      <c r="BC174" s="110"/>
      <c r="BD174" s="110"/>
      <c r="BE174" s="110"/>
      <c r="BF174" s="110"/>
      <c r="BG174" s="110"/>
      <c r="BH174" s="110"/>
      <c r="BI174" s="110"/>
      <c r="BJ174" s="110"/>
      <c r="BK174" s="110"/>
      <c r="BL174" s="110"/>
      <c r="BM174" s="110"/>
      <c r="BN174" s="110"/>
      <c r="BO174" s="110"/>
      <c r="BP174" s="110"/>
      <c r="BQ174" s="110"/>
      <c r="BR174" s="110"/>
      <c r="BS174" s="110"/>
      <c r="BT174" s="110"/>
      <c r="BU174" s="110"/>
      <c r="BV174" s="110"/>
      <c r="BW174" s="110"/>
      <c r="BX174" s="110"/>
      <c r="BY174" s="110"/>
      <c r="BZ174" s="110"/>
      <c r="CA174" s="113"/>
      <c r="CB174" s="110"/>
    </row>
    <row r="175" spans="1:80" x14ac:dyDescent="0.15">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c r="AA175" s="110"/>
      <c r="AB175" s="110"/>
      <c r="AC175" s="110"/>
      <c r="AD175" s="110"/>
      <c r="AE175" s="110"/>
      <c r="AF175" s="110"/>
      <c r="AG175" s="110"/>
      <c r="AH175" s="110"/>
      <c r="AI175" s="110"/>
      <c r="AJ175" s="110"/>
      <c r="AK175" s="110"/>
      <c r="AL175" s="110"/>
      <c r="AM175" s="110"/>
      <c r="AN175" s="110"/>
      <c r="AO175" s="110"/>
      <c r="AP175" s="110"/>
      <c r="AQ175" s="110"/>
      <c r="AR175" s="110"/>
      <c r="AS175" s="110"/>
      <c r="AT175" s="110"/>
      <c r="AU175" s="110"/>
      <c r="AV175" s="110"/>
      <c r="AW175" s="110"/>
      <c r="AX175" s="110"/>
      <c r="AY175" s="110"/>
      <c r="AZ175" s="110"/>
      <c r="BA175" s="110"/>
      <c r="BB175" s="110"/>
      <c r="BC175" s="110"/>
      <c r="BD175" s="110"/>
      <c r="BE175" s="110"/>
      <c r="BF175" s="110"/>
      <c r="BG175" s="110"/>
      <c r="BH175" s="110"/>
      <c r="BI175" s="110"/>
      <c r="BJ175" s="110"/>
      <c r="BK175" s="110"/>
      <c r="BL175" s="110"/>
      <c r="BM175" s="110"/>
      <c r="BN175" s="110"/>
      <c r="BO175" s="110"/>
      <c r="BP175" s="110"/>
      <c r="BQ175" s="110"/>
      <c r="BR175" s="110"/>
      <c r="BS175" s="110"/>
      <c r="BT175" s="110"/>
      <c r="BU175" s="110"/>
      <c r="BV175" s="110"/>
      <c r="BW175" s="110"/>
      <c r="BX175" s="110"/>
      <c r="BY175" s="110"/>
      <c r="BZ175" s="110"/>
      <c r="CA175" s="113"/>
      <c r="CB175" s="110"/>
    </row>
    <row r="176" spans="1:80" x14ac:dyDescent="0.15">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c r="AA176" s="110"/>
      <c r="AB176" s="110"/>
      <c r="AC176" s="110"/>
      <c r="AD176" s="110"/>
      <c r="AE176" s="110"/>
      <c r="AF176" s="110"/>
      <c r="AG176" s="110"/>
      <c r="AH176" s="110"/>
      <c r="AI176" s="110"/>
      <c r="AJ176" s="110"/>
      <c r="AK176" s="110"/>
      <c r="AL176" s="110"/>
      <c r="AM176" s="110"/>
      <c r="AN176" s="110"/>
      <c r="AO176" s="110"/>
      <c r="AP176" s="110"/>
      <c r="AQ176" s="110"/>
      <c r="AR176" s="110"/>
      <c r="AS176" s="110"/>
      <c r="AT176" s="110"/>
      <c r="AU176" s="110"/>
      <c r="AV176" s="110"/>
      <c r="AW176" s="110"/>
      <c r="AX176" s="110"/>
      <c r="AY176" s="110"/>
      <c r="AZ176" s="110"/>
      <c r="BA176" s="110"/>
      <c r="BB176" s="110"/>
      <c r="BC176" s="110"/>
      <c r="BD176" s="110"/>
      <c r="BE176" s="110"/>
      <c r="BF176" s="110"/>
      <c r="BG176" s="110"/>
      <c r="BH176" s="110"/>
      <c r="BI176" s="110"/>
      <c r="BJ176" s="110"/>
      <c r="BK176" s="110"/>
      <c r="BL176" s="110"/>
      <c r="BM176" s="110"/>
      <c r="BN176" s="110"/>
      <c r="BO176" s="110"/>
      <c r="BP176" s="110"/>
      <c r="BQ176" s="110"/>
      <c r="BR176" s="110"/>
      <c r="BS176" s="110"/>
      <c r="BT176" s="110"/>
      <c r="BU176" s="110"/>
      <c r="BV176" s="110"/>
      <c r="BW176" s="110"/>
      <c r="BX176" s="110"/>
      <c r="BY176" s="110"/>
      <c r="BZ176" s="110"/>
      <c r="CA176" s="113"/>
      <c r="CB176" s="110"/>
    </row>
    <row r="177" spans="1:80" x14ac:dyDescent="0.15">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c r="AA177" s="110"/>
      <c r="AB177" s="110"/>
      <c r="AC177" s="110"/>
      <c r="AD177" s="110"/>
      <c r="AE177" s="110"/>
      <c r="AF177" s="110"/>
      <c r="AG177" s="110"/>
      <c r="AH177" s="110"/>
      <c r="AI177" s="110"/>
      <c r="AJ177" s="110"/>
      <c r="AK177" s="110"/>
      <c r="AL177" s="110"/>
      <c r="AM177" s="110"/>
      <c r="AN177" s="110"/>
      <c r="AO177" s="110"/>
      <c r="AP177" s="110"/>
      <c r="AQ177" s="110"/>
      <c r="AR177" s="110"/>
      <c r="AS177" s="110"/>
      <c r="AT177" s="110"/>
      <c r="AU177" s="110"/>
      <c r="AV177" s="110"/>
      <c r="AW177" s="110"/>
      <c r="AX177" s="110"/>
      <c r="AY177" s="110"/>
      <c r="AZ177" s="110"/>
      <c r="BA177" s="110"/>
      <c r="BB177" s="110"/>
      <c r="BC177" s="110"/>
      <c r="BD177" s="110"/>
      <c r="BE177" s="110"/>
      <c r="BF177" s="110"/>
      <c r="BG177" s="110"/>
      <c r="BH177" s="110"/>
      <c r="BI177" s="110"/>
      <c r="BJ177" s="110"/>
      <c r="BK177" s="110"/>
      <c r="BL177" s="110"/>
      <c r="BM177" s="110"/>
      <c r="BN177" s="110"/>
      <c r="BO177" s="110"/>
      <c r="BP177" s="110"/>
      <c r="BQ177" s="110"/>
      <c r="BR177" s="110"/>
      <c r="BS177" s="110"/>
      <c r="BT177" s="110"/>
      <c r="BU177" s="110"/>
      <c r="BV177" s="110"/>
      <c r="BW177" s="110"/>
      <c r="BX177" s="110"/>
      <c r="BY177" s="110"/>
      <c r="BZ177" s="110"/>
      <c r="CA177" s="113"/>
      <c r="CB177" s="110"/>
    </row>
    <row r="178" spans="1:80" x14ac:dyDescent="0.15">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c r="AA178" s="110"/>
      <c r="AB178" s="110"/>
      <c r="AC178" s="110"/>
      <c r="AD178" s="110"/>
      <c r="AE178" s="110"/>
      <c r="AF178" s="110"/>
      <c r="AG178" s="110"/>
      <c r="AH178" s="110"/>
      <c r="AI178" s="110"/>
      <c r="AJ178" s="110"/>
      <c r="AK178" s="110"/>
      <c r="AL178" s="110"/>
      <c r="AM178" s="110"/>
      <c r="AN178" s="110"/>
      <c r="AO178" s="110"/>
      <c r="AP178" s="110"/>
      <c r="AQ178" s="110"/>
      <c r="AR178" s="110"/>
      <c r="AS178" s="110"/>
      <c r="AT178" s="110"/>
      <c r="AU178" s="110"/>
      <c r="AV178" s="110"/>
      <c r="AW178" s="110"/>
      <c r="AX178" s="110"/>
      <c r="AY178" s="110"/>
      <c r="AZ178" s="110"/>
      <c r="BA178" s="110"/>
      <c r="BB178" s="110"/>
      <c r="BC178" s="110"/>
      <c r="BD178" s="110"/>
      <c r="BE178" s="110"/>
      <c r="BF178" s="110"/>
      <c r="BG178" s="110"/>
      <c r="BH178" s="110"/>
      <c r="BI178" s="110"/>
      <c r="BJ178" s="110"/>
      <c r="BK178" s="110"/>
      <c r="BL178" s="110"/>
      <c r="BM178" s="110"/>
      <c r="BN178" s="110"/>
      <c r="BO178" s="110"/>
      <c r="BP178" s="110"/>
      <c r="BQ178" s="110"/>
      <c r="BR178" s="110"/>
      <c r="BS178" s="110"/>
      <c r="BT178" s="110"/>
      <c r="BU178" s="110"/>
      <c r="BV178" s="110"/>
      <c r="BW178" s="110"/>
      <c r="BX178" s="110"/>
      <c r="BY178" s="110"/>
      <c r="BZ178" s="110"/>
      <c r="CA178" s="113"/>
      <c r="CB178" s="110"/>
    </row>
    <row r="179" spans="1:80" x14ac:dyDescent="0.15">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c r="AA179" s="110"/>
      <c r="AB179" s="110"/>
      <c r="AC179" s="110"/>
      <c r="AD179" s="110"/>
      <c r="AE179" s="110"/>
      <c r="AF179" s="110"/>
      <c r="AG179" s="110"/>
      <c r="AH179" s="110"/>
      <c r="AI179" s="110"/>
      <c r="AJ179" s="110"/>
      <c r="AK179" s="110"/>
      <c r="AL179" s="110"/>
      <c r="AM179" s="110"/>
      <c r="AN179" s="110"/>
      <c r="AO179" s="110"/>
      <c r="AP179" s="110"/>
      <c r="AQ179" s="110"/>
      <c r="AR179" s="110"/>
      <c r="AS179" s="110"/>
      <c r="AT179" s="110"/>
      <c r="AU179" s="110"/>
      <c r="AV179" s="110"/>
      <c r="AW179" s="110"/>
      <c r="AX179" s="110"/>
      <c r="AY179" s="110"/>
      <c r="AZ179" s="110"/>
      <c r="BA179" s="110"/>
      <c r="BB179" s="110"/>
      <c r="BC179" s="110"/>
      <c r="BD179" s="110"/>
      <c r="BE179" s="110"/>
      <c r="BF179" s="110"/>
      <c r="BG179" s="110"/>
      <c r="BH179" s="110"/>
      <c r="BI179" s="110"/>
      <c r="BJ179" s="110"/>
      <c r="BK179" s="110"/>
      <c r="BL179" s="110"/>
      <c r="BM179" s="110"/>
      <c r="BN179" s="110"/>
      <c r="BO179" s="110"/>
      <c r="BP179" s="110"/>
      <c r="BQ179" s="110"/>
      <c r="BR179" s="110"/>
      <c r="BS179" s="110"/>
      <c r="BT179" s="110"/>
      <c r="BU179" s="110"/>
      <c r="BV179" s="110"/>
      <c r="BW179" s="110"/>
      <c r="BX179" s="110"/>
      <c r="BY179" s="110"/>
      <c r="BZ179" s="110"/>
      <c r="CA179" s="113"/>
      <c r="CB179" s="110"/>
    </row>
    <row r="180" spans="1:80" x14ac:dyDescent="0.15">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c r="AA180" s="110"/>
      <c r="AB180" s="110"/>
      <c r="AC180" s="110"/>
      <c r="AD180" s="110"/>
      <c r="AE180" s="110"/>
      <c r="AF180" s="110"/>
      <c r="AG180" s="110"/>
      <c r="AH180" s="110"/>
      <c r="AI180" s="110"/>
      <c r="AJ180" s="110"/>
      <c r="AK180" s="110"/>
      <c r="AL180" s="110"/>
      <c r="AM180" s="110"/>
      <c r="AN180" s="110"/>
      <c r="AO180" s="110"/>
      <c r="AP180" s="110"/>
      <c r="AQ180" s="110"/>
      <c r="AR180" s="110"/>
      <c r="AS180" s="110"/>
      <c r="AT180" s="110"/>
      <c r="AU180" s="110"/>
      <c r="AV180" s="110"/>
      <c r="AW180" s="110"/>
      <c r="AX180" s="110"/>
      <c r="AY180" s="110"/>
      <c r="AZ180" s="110"/>
      <c r="BA180" s="110"/>
      <c r="BB180" s="110"/>
      <c r="BC180" s="110"/>
      <c r="BD180" s="110"/>
      <c r="BE180" s="110"/>
      <c r="BF180" s="110"/>
      <c r="BG180" s="110"/>
      <c r="BH180" s="110"/>
      <c r="BI180" s="110"/>
      <c r="BJ180" s="110"/>
      <c r="BK180" s="110"/>
      <c r="BL180" s="110"/>
      <c r="BM180" s="110"/>
      <c r="BN180" s="110"/>
      <c r="BO180" s="110"/>
      <c r="BP180" s="110"/>
      <c r="BQ180" s="110"/>
      <c r="BR180" s="110"/>
      <c r="BS180" s="110"/>
      <c r="BT180" s="110"/>
      <c r="BU180" s="110"/>
      <c r="BV180" s="110"/>
      <c r="BW180" s="110"/>
      <c r="BX180" s="110"/>
      <c r="BY180" s="110"/>
      <c r="BZ180" s="110"/>
      <c r="CA180" s="113"/>
      <c r="CB180" s="110"/>
    </row>
    <row r="181" spans="1:80" x14ac:dyDescent="0.15">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c r="AA181" s="110"/>
      <c r="AB181" s="110"/>
      <c r="AC181" s="110"/>
      <c r="AD181" s="110"/>
      <c r="AE181" s="110"/>
      <c r="AF181" s="110"/>
      <c r="AG181" s="110"/>
      <c r="AH181" s="110"/>
      <c r="AI181" s="110"/>
      <c r="AJ181" s="110"/>
      <c r="AK181" s="110"/>
      <c r="AL181" s="110"/>
      <c r="AM181" s="110"/>
      <c r="AN181" s="110"/>
      <c r="AO181" s="110"/>
      <c r="AP181" s="110"/>
      <c r="AQ181" s="110"/>
      <c r="AR181" s="110"/>
      <c r="AS181" s="110"/>
      <c r="AT181" s="110"/>
      <c r="AU181" s="110"/>
      <c r="AV181" s="110"/>
      <c r="AW181" s="110"/>
      <c r="AX181" s="110"/>
      <c r="AY181" s="110"/>
      <c r="AZ181" s="110"/>
      <c r="BA181" s="110"/>
      <c r="BB181" s="110"/>
      <c r="BC181" s="110"/>
      <c r="BD181" s="110"/>
      <c r="BE181" s="110"/>
      <c r="BF181" s="110"/>
      <c r="BG181" s="110"/>
      <c r="BH181" s="110"/>
      <c r="BI181" s="110"/>
      <c r="BJ181" s="110"/>
      <c r="BK181" s="110"/>
      <c r="BL181" s="110"/>
      <c r="BM181" s="110"/>
      <c r="BN181" s="110"/>
      <c r="BO181" s="110"/>
      <c r="BP181" s="110"/>
      <c r="BQ181" s="110"/>
      <c r="BR181" s="110"/>
      <c r="BS181" s="110"/>
      <c r="BT181" s="110"/>
      <c r="BU181" s="110"/>
      <c r="BV181" s="110"/>
      <c r="BW181" s="110"/>
      <c r="BX181" s="110"/>
      <c r="BY181" s="110"/>
      <c r="BZ181" s="110"/>
      <c r="CA181" s="113"/>
      <c r="CB181" s="110"/>
    </row>
    <row r="182" spans="1:80" x14ac:dyDescent="0.15">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c r="AA182" s="110"/>
      <c r="AB182" s="110"/>
      <c r="AC182" s="110"/>
      <c r="AD182" s="110"/>
      <c r="AE182" s="110"/>
      <c r="AF182" s="110"/>
      <c r="AG182" s="110"/>
      <c r="AH182" s="110"/>
      <c r="AI182" s="110"/>
      <c r="AJ182" s="110"/>
      <c r="AK182" s="110"/>
      <c r="AL182" s="110"/>
      <c r="AM182" s="110"/>
      <c r="AN182" s="110"/>
      <c r="AO182" s="110"/>
      <c r="AP182" s="110"/>
      <c r="AQ182" s="110"/>
      <c r="AR182" s="110"/>
      <c r="AS182" s="110"/>
      <c r="AT182" s="110"/>
      <c r="AU182" s="110"/>
      <c r="AV182" s="110"/>
      <c r="AW182" s="110"/>
      <c r="AX182" s="110"/>
      <c r="AY182" s="110"/>
      <c r="AZ182" s="110"/>
      <c r="BA182" s="110"/>
      <c r="BB182" s="110"/>
      <c r="BC182" s="110"/>
      <c r="BD182" s="110"/>
      <c r="BE182" s="110"/>
      <c r="BF182" s="110"/>
      <c r="BG182" s="110"/>
      <c r="BH182" s="110"/>
      <c r="BI182" s="110"/>
      <c r="BJ182" s="110"/>
      <c r="BK182" s="110"/>
      <c r="BL182" s="110"/>
      <c r="BM182" s="110"/>
      <c r="BN182" s="110"/>
      <c r="BO182" s="110"/>
      <c r="BP182" s="110"/>
      <c r="BQ182" s="110"/>
      <c r="BR182" s="110"/>
      <c r="BS182" s="110"/>
      <c r="BT182" s="110"/>
      <c r="BU182" s="110"/>
      <c r="BV182" s="110"/>
      <c r="BW182" s="110"/>
      <c r="BX182" s="110"/>
      <c r="BY182" s="110"/>
      <c r="BZ182" s="110"/>
      <c r="CA182" s="113"/>
      <c r="CB182" s="110"/>
    </row>
    <row r="183" spans="1:80" x14ac:dyDescent="0.15">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c r="AA183" s="110"/>
      <c r="AB183" s="110"/>
      <c r="AC183" s="110"/>
      <c r="AD183" s="110"/>
      <c r="AE183" s="110"/>
      <c r="AF183" s="110"/>
      <c r="AG183" s="110"/>
      <c r="AH183" s="110"/>
      <c r="AI183" s="110"/>
      <c r="AJ183" s="110"/>
      <c r="AK183" s="110"/>
      <c r="AL183" s="110"/>
      <c r="AM183" s="110"/>
      <c r="AN183" s="110"/>
      <c r="AO183" s="110"/>
      <c r="AP183" s="110"/>
      <c r="AQ183" s="110"/>
      <c r="AR183" s="110"/>
      <c r="AS183" s="110"/>
      <c r="AT183" s="110"/>
      <c r="AU183" s="110"/>
      <c r="AV183" s="110"/>
      <c r="AW183" s="110"/>
      <c r="AX183" s="110"/>
      <c r="AY183" s="110"/>
      <c r="AZ183" s="110"/>
      <c r="BA183" s="110"/>
      <c r="BB183" s="110"/>
      <c r="BC183" s="110"/>
      <c r="BD183" s="110"/>
      <c r="BE183" s="110"/>
      <c r="BF183" s="110"/>
      <c r="BG183" s="110"/>
      <c r="BH183" s="110"/>
      <c r="BI183" s="110"/>
      <c r="BJ183" s="110"/>
      <c r="BK183" s="110"/>
      <c r="BL183" s="110"/>
      <c r="BM183" s="110"/>
      <c r="BN183" s="110"/>
      <c r="BO183" s="110"/>
      <c r="BP183" s="110"/>
      <c r="BQ183" s="110"/>
      <c r="BR183" s="110"/>
      <c r="BS183" s="110"/>
      <c r="BT183" s="110"/>
      <c r="BU183" s="110"/>
      <c r="BV183" s="110"/>
      <c r="BW183" s="110"/>
      <c r="BX183" s="110"/>
      <c r="BY183" s="110"/>
      <c r="BZ183" s="110"/>
      <c r="CA183" s="113"/>
      <c r="CB183" s="110"/>
    </row>
    <row r="184" spans="1:80" x14ac:dyDescent="0.15">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c r="AA184" s="110"/>
      <c r="AB184" s="110"/>
      <c r="AC184" s="110"/>
      <c r="AD184" s="110"/>
      <c r="AE184" s="110"/>
      <c r="AF184" s="110"/>
      <c r="AG184" s="110"/>
      <c r="AH184" s="110"/>
      <c r="AI184" s="110"/>
      <c r="AJ184" s="110"/>
      <c r="AK184" s="110"/>
      <c r="AL184" s="110"/>
      <c r="AM184" s="110"/>
      <c r="AN184" s="110"/>
      <c r="AO184" s="110"/>
      <c r="AP184" s="110"/>
      <c r="AQ184" s="110"/>
      <c r="AR184" s="110"/>
      <c r="AS184" s="110"/>
      <c r="AT184" s="110"/>
      <c r="AU184" s="110"/>
      <c r="AV184" s="110"/>
      <c r="AW184" s="110"/>
      <c r="AX184" s="110"/>
      <c r="AY184" s="110"/>
      <c r="AZ184" s="110"/>
      <c r="BA184" s="110"/>
      <c r="BB184" s="110"/>
      <c r="BC184" s="110"/>
      <c r="BD184" s="110"/>
      <c r="BE184" s="110"/>
      <c r="BF184" s="110"/>
      <c r="BG184" s="110"/>
      <c r="BH184" s="110"/>
      <c r="BI184" s="110"/>
      <c r="BJ184" s="110"/>
      <c r="BK184" s="110"/>
      <c r="BL184" s="110"/>
      <c r="BM184" s="110"/>
      <c r="BN184" s="110"/>
      <c r="BO184" s="110"/>
      <c r="BP184" s="110"/>
      <c r="BQ184" s="110"/>
      <c r="BR184" s="110"/>
      <c r="BS184" s="110"/>
      <c r="BT184" s="110"/>
      <c r="BU184" s="110"/>
      <c r="BV184" s="110"/>
      <c r="BW184" s="110"/>
      <c r="BX184" s="110"/>
      <c r="BY184" s="110"/>
      <c r="BZ184" s="110"/>
      <c r="CA184" s="113"/>
      <c r="CB184" s="110"/>
    </row>
    <row r="185" spans="1:80" x14ac:dyDescent="0.15">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c r="AA185" s="110"/>
      <c r="AB185" s="110"/>
      <c r="AC185" s="110"/>
      <c r="AD185" s="110"/>
      <c r="AE185" s="110"/>
      <c r="AF185" s="110"/>
      <c r="AG185" s="110"/>
      <c r="AH185" s="110"/>
      <c r="AI185" s="110"/>
      <c r="AJ185" s="110"/>
      <c r="AK185" s="110"/>
      <c r="AL185" s="110"/>
      <c r="AM185" s="110"/>
      <c r="AN185" s="110"/>
      <c r="AO185" s="110"/>
      <c r="AP185" s="110"/>
      <c r="AQ185" s="110"/>
      <c r="AR185" s="110"/>
      <c r="AS185" s="110"/>
      <c r="AT185" s="110"/>
      <c r="AU185" s="110"/>
      <c r="AV185" s="110"/>
      <c r="AW185" s="110"/>
      <c r="AX185" s="110"/>
      <c r="AY185" s="110"/>
      <c r="AZ185" s="110"/>
      <c r="BA185" s="110"/>
      <c r="BB185" s="110"/>
      <c r="BC185" s="110"/>
      <c r="BD185" s="110"/>
      <c r="BE185" s="110"/>
      <c r="BF185" s="110"/>
      <c r="BG185" s="110"/>
      <c r="BH185" s="110"/>
      <c r="BI185" s="110"/>
      <c r="BJ185" s="110"/>
      <c r="BK185" s="110"/>
      <c r="BL185" s="110"/>
      <c r="BM185" s="110"/>
      <c r="BN185" s="110"/>
      <c r="BO185" s="110"/>
      <c r="BP185" s="110"/>
      <c r="BQ185" s="110"/>
      <c r="BR185" s="110"/>
      <c r="BS185" s="110"/>
      <c r="BT185" s="110"/>
      <c r="BU185" s="110"/>
      <c r="BV185" s="110"/>
      <c r="BW185" s="110"/>
      <c r="BX185" s="110"/>
      <c r="BY185" s="110"/>
      <c r="BZ185" s="110"/>
      <c r="CA185" s="113"/>
      <c r="CB185" s="110"/>
    </row>
    <row r="186" spans="1:80" x14ac:dyDescent="0.15">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c r="AA186" s="110"/>
      <c r="AB186" s="110"/>
      <c r="AC186" s="110"/>
      <c r="AD186" s="110"/>
      <c r="AE186" s="110"/>
      <c r="AF186" s="110"/>
      <c r="AG186" s="110"/>
      <c r="AH186" s="110"/>
      <c r="AI186" s="110"/>
      <c r="AJ186" s="110"/>
      <c r="AK186" s="110"/>
      <c r="AL186" s="110"/>
      <c r="AM186" s="110"/>
      <c r="AN186" s="110"/>
      <c r="AO186" s="110"/>
      <c r="AP186" s="110"/>
      <c r="AQ186" s="110"/>
      <c r="AR186" s="110"/>
      <c r="AS186" s="110"/>
      <c r="AT186" s="110"/>
      <c r="AU186" s="110"/>
      <c r="AV186" s="110"/>
      <c r="AW186" s="110"/>
      <c r="AX186" s="110"/>
      <c r="AY186" s="110"/>
      <c r="AZ186" s="110"/>
      <c r="BA186" s="110"/>
      <c r="BB186" s="110"/>
      <c r="BC186" s="110"/>
      <c r="BD186" s="110"/>
      <c r="BE186" s="110"/>
      <c r="BF186" s="110"/>
      <c r="BG186" s="110"/>
      <c r="BH186" s="110"/>
      <c r="BI186" s="110"/>
      <c r="BJ186" s="110"/>
      <c r="BK186" s="110"/>
      <c r="BL186" s="110"/>
      <c r="BM186" s="110"/>
      <c r="BN186" s="110"/>
      <c r="BO186" s="110"/>
      <c r="BP186" s="110"/>
      <c r="BQ186" s="110"/>
      <c r="BR186" s="110"/>
      <c r="BS186" s="110"/>
      <c r="BT186" s="110"/>
      <c r="BU186" s="110"/>
      <c r="BV186" s="110"/>
      <c r="BW186" s="110"/>
      <c r="BX186" s="110"/>
      <c r="BY186" s="110"/>
      <c r="BZ186" s="110"/>
      <c r="CA186" s="113"/>
      <c r="CB186" s="110"/>
    </row>
    <row r="187" spans="1:80" x14ac:dyDescent="0.15">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c r="AA187" s="110"/>
      <c r="AB187" s="110"/>
      <c r="AC187" s="110"/>
      <c r="AD187" s="110"/>
      <c r="AE187" s="110"/>
      <c r="AF187" s="110"/>
      <c r="AG187" s="110"/>
      <c r="AH187" s="110"/>
      <c r="AI187" s="110"/>
      <c r="AJ187" s="110"/>
      <c r="AK187" s="110"/>
      <c r="AL187" s="110"/>
      <c r="AM187" s="110"/>
      <c r="AN187" s="110"/>
      <c r="AO187" s="110"/>
      <c r="AP187" s="110"/>
      <c r="AQ187" s="110"/>
      <c r="AR187" s="110"/>
      <c r="AS187" s="110"/>
      <c r="AT187" s="110"/>
      <c r="AU187" s="110"/>
      <c r="AV187" s="110"/>
      <c r="AW187" s="110"/>
      <c r="AX187" s="110"/>
      <c r="AY187" s="110"/>
      <c r="AZ187" s="110"/>
      <c r="BA187" s="110"/>
      <c r="BB187" s="110"/>
      <c r="BC187" s="110"/>
      <c r="BD187" s="110"/>
      <c r="BE187" s="110"/>
      <c r="BF187" s="110"/>
      <c r="BG187" s="110"/>
      <c r="BH187" s="110"/>
      <c r="BI187" s="110"/>
      <c r="BJ187" s="110"/>
      <c r="BK187" s="110"/>
      <c r="BL187" s="110"/>
      <c r="BM187" s="110"/>
      <c r="BN187" s="110"/>
      <c r="BO187" s="110"/>
      <c r="BP187" s="110"/>
      <c r="BQ187" s="110"/>
      <c r="BR187" s="110"/>
      <c r="BS187" s="110"/>
      <c r="BT187" s="110"/>
      <c r="BU187" s="110"/>
      <c r="BV187" s="110"/>
      <c r="BW187" s="110"/>
      <c r="BX187" s="110"/>
      <c r="BY187" s="110"/>
      <c r="BZ187" s="110"/>
      <c r="CA187" s="113"/>
      <c r="CB187" s="110"/>
    </row>
    <row r="188" spans="1:80" x14ac:dyDescent="0.15">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c r="AA188" s="110"/>
      <c r="AB188" s="110"/>
      <c r="AC188" s="110"/>
      <c r="AD188" s="110"/>
      <c r="AE188" s="110"/>
      <c r="AF188" s="110"/>
      <c r="AG188" s="110"/>
      <c r="AH188" s="110"/>
      <c r="AI188" s="110"/>
      <c r="AJ188" s="110"/>
      <c r="AK188" s="110"/>
      <c r="AL188" s="110"/>
      <c r="AM188" s="110"/>
      <c r="AN188" s="110"/>
      <c r="AO188" s="110"/>
      <c r="AP188" s="110"/>
      <c r="AQ188" s="110"/>
      <c r="AR188" s="110"/>
      <c r="AS188" s="110"/>
      <c r="AT188" s="110"/>
      <c r="AU188" s="110"/>
      <c r="AV188" s="110"/>
      <c r="AW188" s="110"/>
      <c r="AX188" s="110"/>
      <c r="AY188" s="110"/>
      <c r="AZ188" s="110"/>
      <c r="BA188" s="110"/>
      <c r="BB188" s="110"/>
      <c r="BC188" s="110"/>
      <c r="BD188" s="110"/>
      <c r="BE188" s="110"/>
      <c r="BF188" s="110"/>
      <c r="BG188" s="110"/>
      <c r="BH188" s="110"/>
      <c r="BI188" s="110"/>
      <c r="BJ188" s="110"/>
      <c r="BK188" s="110"/>
      <c r="BL188" s="110"/>
      <c r="BM188" s="110"/>
      <c r="BN188" s="110"/>
      <c r="BO188" s="110"/>
      <c r="BP188" s="110"/>
      <c r="BQ188" s="110"/>
      <c r="BR188" s="110"/>
      <c r="BS188" s="110"/>
      <c r="BT188" s="110"/>
      <c r="BU188" s="110"/>
      <c r="BV188" s="110"/>
      <c r="BW188" s="110"/>
      <c r="BX188" s="110"/>
      <c r="BY188" s="110"/>
      <c r="BZ188" s="110"/>
      <c r="CA188" s="113"/>
      <c r="CB188" s="110"/>
    </row>
    <row r="189" spans="1:80" x14ac:dyDescent="0.15">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c r="AA189" s="110"/>
      <c r="AB189" s="110"/>
      <c r="AC189" s="110"/>
      <c r="AD189" s="110"/>
      <c r="AE189" s="110"/>
      <c r="AF189" s="110"/>
      <c r="AG189" s="110"/>
      <c r="AH189" s="110"/>
      <c r="AI189" s="110"/>
      <c r="AJ189" s="110"/>
      <c r="AK189" s="110"/>
      <c r="AL189" s="110"/>
      <c r="AM189" s="110"/>
      <c r="AN189" s="110"/>
      <c r="AO189" s="110"/>
      <c r="AP189" s="110"/>
      <c r="AQ189" s="110"/>
      <c r="AR189" s="110"/>
      <c r="AS189" s="110"/>
      <c r="AT189" s="110"/>
      <c r="AU189" s="110"/>
      <c r="AV189" s="110"/>
      <c r="AW189" s="110"/>
      <c r="AX189" s="110"/>
      <c r="AY189" s="110"/>
      <c r="AZ189" s="110"/>
      <c r="BA189" s="110"/>
      <c r="BB189" s="110"/>
      <c r="BC189" s="110"/>
      <c r="BD189" s="110"/>
      <c r="BE189" s="110"/>
      <c r="BF189" s="110"/>
      <c r="BG189" s="110"/>
      <c r="BH189" s="110"/>
      <c r="BI189" s="110"/>
      <c r="BJ189" s="110"/>
      <c r="BK189" s="110"/>
      <c r="BL189" s="110"/>
      <c r="BM189" s="110"/>
      <c r="BN189" s="110"/>
      <c r="BO189" s="110"/>
      <c r="BP189" s="110"/>
      <c r="BQ189" s="110"/>
      <c r="BR189" s="110"/>
      <c r="BS189" s="110"/>
      <c r="BT189" s="110"/>
      <c r="BU189" s="110"/>
      <c r="BV189" s="110"/>
      <c r="BW189" s="110"/>
      <c r="BX189" s="110"/>
      <c r="BY189" s="110"/>
      <c r="BZ189" s="110"/>
      <c r="CA189" s="113"/>
      <c r="CB189" s="110"/>
    </row>
    <row r="190" spans="1:80" x14ac:dyDescent="0.15">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c r="AA190" s="110"/>
      <c r="AB190" s="110"/>
      <c r="AC190" s="110"/>
      <c r="AD190" s="110"/>
      <c r="AE190" s="110"/>
      <c r="AF190" s="110"/>
      <c r="AG190" s="110"/>
      <c r="AH190" s="110"/>
      <c r="AI190" s="110"/>
      <c r="AJ190" s="110"/>
      <c r="AK190" s="110"/>
      <c r="AL190" s="110"/>
      <c r="AM190" s="110"/>
      <c r="AN190" s="110"/>
      <c r="AO190" s="110"/>
      <c r="AP190" s="110"/>
      <c r="AQ190" s="110"/>
      <c r="AR190" s="110"/>
      <c r="AS190" s="110"/>
      <c r="AT190" s="110"/>
      <c r="AU190" s="110"/>
      <c r="AV190" s="110"/>
      <c r="AW190" s="110"/>
      <c r="AX190" s="110"/>
      <c r="AY190" s="110"/>
      <c r="AZ190" s="110"/>
      <c r="BA190" s="110"/>
      <c r="BB190" s="110"/>
      <c r="BC190" s="110"/>
      <c r="BD190" s="110"/>
      <c r="BE190" s="110"/>
      <c r="BF190" s="110"/>
      <c r="BG190" s="110"/>
      <c r="BH190" s="110"/>
      <c r="BI190" s="110"/>
      <c r="BJ190" s="110"/>
      <c r="BK190" s="110"/>
      <c r="BL190" s="110"/>
      <c r="BM190" s="110"/>
      <c r="BN190" s="110"/>
      <c r="BO190" s="110"/>
      <c r="BP190" s="110"/>
      <c r="BQ190" s="110"/>
      <c r="BR190" s="110"/>
      <c r="BS190" s="110"/>
      <c r="BT190" s="110"/>
      <c r="BU190" s="110"/>
      <c r="BV190" s="110"/>
      <c r="BW190" s="110"/>
      <c r="BX190" s="110"/>
      <c r="BY190" s="110"/>
      <c r="BZ190" s="110"/>
      <c r="CA190" s="113"/>
      <c r="CB190" s="110"/>
    </row>
    <row r="191" spans="1:80" x14ac:dyDescent="0.15">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c r="AA191" s="110"/>
      <c r="AB191" s="110"/>
      <c r="AC191" s="110"/>
      <c r="AD191" s="110"/>
      <c r="AE191" s="110"/>
      <c r="AF191" s="110"/>
      <c r="AG191" s="110"/>
      <c r="AH191" s="110"/>
      <c r="AI191" s="110"/>
      <c r="AJ191" s="110"/>
      <c r="AK191" s="110"/>
      <c r="AL191" s="110"/>
      <c r="AM191" s="110"/>
      <c r="AN191" s="110"/>
      <c r="AO191" s="110"/>
      <c r="AP191" s="110"/>
      <c r="AQ191" s="110"/>
      <c r="AR191" s="110"/>
      <c r="AS191" s="110"/>
      <c r="AT191" s="110"/>
      <c r="AU191" s="110"/>
      <c r="AV191" s="110"/>
      <c r="AW191" s="110"/>
      <c r="AX191" s="110"/>
      <c r="AY191" s="110"/>
      <c r="AZ191" s="110"/>
      <c r="BA191" s="110"/>
      <c r="BB191" s="110"/>
      <c r="BC191" s="110"/>
      <c r="BD191" s="110"/>
      <c r="BE191" s="110"/>
      <c r="BF191" s="110"/>
      <c r="BG191" s="110"/>
      <c r="BH191" s="110"/>
      <c r="BI191" s="110"/>
      <c r="BJ191" s="110"/>
      <c r="BK191" s="110"/>
      <c r="BL191" s="110"/>
      <c r="BM191" s="110"/>
      <c r="BN191" s="110"/>
      <c r="BO191" s="110"/>
      <c r="BP191" s="110"/>
      <c r="BQ191" s="110"/>
      <c r="BR191" s="110"/>
      <c r="BS191" s="110"/>
      <c r="BT191" s="110"/>
      <c r="BU191" s="110"/>
      <c r="BV191" s="110"/>
      <c r="BW191" s="110"/>
      <c r="BX191" s="110"/>
      <c r="BY191" s="110"/>
      <c r="BZ191" s="110"/>
      <c r="CA191" s="113"/>
      <c r="CB191" s="110"/>
    </row>
    <row r="192" spans="1:80" x14ac:dyDescent="0.15">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c r="AA192" s="110"/>
      <c r="AB192" s="110"/>
      <c r="AC192" s="110"/>
      <c r="AD192" s="110"/>
      <c r="AE192" s="110"/>
      <c r="AF192" s="110"/>
      <c r="AG192" s="110"/>
      <c r="AH192" s="110"/>
      <c r="AI192" s="110"/>
      <c r="AJ192" s="110"/>
      <c r="AK192" s="110"/>
      <c r="AL192" s="110"/>
      <c r="AM192" s="110"/>
      <c r="AN192" s="110"/>
      <c r="AO192" s="110"/>
      <c r="AP192" s="110"/>
      <c r="AQ192" s="110"/>
      <c r="AR192" s="110"/>
      <c r="AS192" s="110"/>
      <c r="AT192" s="110"/>
      <c r="AU192" s="110"/>
      <c r="AV192" s="110"/>
      <c r="AW192" s="110"/>
      <c r="AX192" s="110"/>
      <c r="AY192" s="110"/>
      <c r="AZ192" s="110"/>
      <c r="BA192" s="110"/>
      <c r="BB192" s="110"/>
      <c r="BC192" s="110"/>
      <c r="BD192" s="110"/>
      <c r="BE192" s="110"/>
      <c r="BF192" s="110"/>
      <c r="BG192" s="110"/>
      <c r="BH192" s="110"/>
      <c r="BI192" s="110"/>
      <c r="BJ192" s="110"/>
      <c r="BK192" s="110"/>
      <c r="BL192" s="110"/>
      <c r="BM192" s="110"/>
      <c r="BN192" s="110"/>
      <c r="BO192" s="110"/>
      <c r="BP192" s="110"/>
      <c r="BQ192" s="110"/>
      <c r="BR192" s="110"/>
      <c r="BS192" s="110"/>
      <c r="BT192" s="110"/>
      <c r="BU192" s="110"/>
      <c r="BV192" s="110"/>
      <c r="BW192" s="110"/>
      <c r="BX192" s="110"/>
      <c r="BY192" s="110"/>
      <c r="BZ192" s="110"/>
      <c r="CA192" s="113"/>
      <c r="CB192" s="110"/>
    </row>
    <row r="193" spans="1:80" x14ac:dyDescent="0.15">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c r="AA193" s="110"/>
      <c r="AB193" s="110"/>
      <c r="AC193" s="110"/>
      <c r="AD193" s="110"/>
      <c r="AE193" s="110"/>
      <c r="AF193" s="110"/>
      <c r="AG193" s="110"/>
      <c r="AH193" s="110"/>
      <c r="AI193" s="110"/>
      <c r="AJ193" s="110"/>
      <c r="AK193" s="110"/>
      <c r="AL193" s="110"/>
      <c r="AM193" s="110"/>
      <c r="AN193" s="110"/>
      <c r="AO193" s="110"/>
      <c r="AP193" s="110"/>
      <c r="AQ193" s="110"/>
      <c r="AR193" s="110"/>
      <c r="AS193" s="110"/>
      <c r="AT193" s="110"/>
      <c r="AU193" s="110"/>
      <c r="AV193" s="110"/>
      <c r="AW193" s="110"/>
      <c r="AX193" s="110"/>
      <c r="AY193" s="110"/>
      <c r="AZ193" s="110"/>
      <c r="BA193" s="110"/>
      <c r="BB193" s="110"/>
      <c r="BC193" s="110"/>
      <c r="BD193" s="110"/>
      <c r="BE193" s="110"/>
      <c r="BF193" s="110"/>
      <c r="BG193" s="110"/>
      <c r="BH193" s="110"/>
      <c r="BI193" s="110"/>
      <c r="BJ193" s="110"/>
      <c r="BK193" s="110"/>
      <c r="BL193" s="110"/>
      <c r="BM193" s="110"/>
      <c r="BN193" s="110"/>
      <c r="BO193" s="110"/>
      <c r="BP193" s="110"/>
      <c r="BQ193" s="110"/>
      <c r="BR193" s="110"/>
      <c r="BS193" s="110"/>
      <c r="BT193" s="110"/>
      <c r="BU193" s="110"/>
      <c r="BV193" s="110"/>
      <c r="BW193" s="110"/>
      <c r="BX193" s="110"/>
      <c r="BY193" s="110"/>
      <c r="BZ193" s="110"/>
      <c r="CA193" s="113"/>
      <c r="CB193" s="110"/>
    </row>
    <row r="194" spans="1:80" x14ac:dyDescent="0.15">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c r="AA194" s="110"/>
      <c r="AB194" s="110"/>
      <c r="AC194" s="110"/>
      <c r="AD194" s="110"/>
      <c r="AE194" s="110"/>
      <c r="AF194" s="110"/>
      <c r="AG194" s="110"/>
      <c r="AH194" s="110"/>
      <c r="AI194" s="110"/>
      <c r="AJ194" s="110"/>
      <c r="AK194" s="110"/>
      <c r="AL194" s="110"/>
      <c r="AM194" s="110"/>
      <c r="AN194" s="110"/>
      <c r="AO194" s="110"/>
      <c r="AP194" s="110"/>
      <c r="AQ194" s="110"/>
      <c r="AR194" s="110"/>
      <c r="AS194" s="110"/>
      <c r="AT194" s="110"/>
      <c r="AU194" s="110"/>
      <c r="AV194" s="110"/>
      <c r="AW194" s="110"/>
      <c r="AX194" s="110"/>
      <c r="AY194" s="110"/>
      <c r="AZ194" s="110"/>
      <c r="BA194" s="110"/>
      <c r="BB194" s="110"/>
      <c r="BC194" s="110"/>
      <c r="BD194" s="110"/>
      <c r="BE194" s="110"/>
      <c r="BF194" s="110"/>
      <c r="BG194" s="110"/>
      <c r="BH194" s="110"/>
      <c r="BI194" s="110"/>
      <c r="BJ194" s="110"/>
      <c r="BK194" s="110"/>
      <c r="BL194" s="110"/>
      <c r="BM194" s="110"/>
      <c r="BN194" s="110"/>
      <c r="BO194" s="110"/>
      <c r="BP194" s="110"/>
      <c r="BQ194" s="110"/>
      <c r="BR194" s="110"/>
      <c r="BS194" s="110"/>
      <c r="BT194" s="110"/>
      <c r="BU194" s="110"/>
      <c r="BV194" s="110"/>
      <c r="BW194" s="110"/>
      <c r="BX194" s="110"/>
      <c r="BY194" s="110"/>
      <c r="BZ194" s="110"/>
      <c r="CA194" s="113"/>
      <c r="CB194" s="110"/>
    </row>
    <row r="195" spans="1:80" x14ac:dyDescent="0.15">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c r="AA195" s="110"/>
      <c r="AB195" s="110"/>
      <c r="AC195" s="110"/>
      <c r="AD195" s="110"/>
      <c r="AE195" s="110"/>
      <c r="AF195" s="110"/>
      <c r="AG195" s="110"/>
      <c r="AH195" s="110"/>
      <c r="AI195" s="110"/>
      <c r="AJ195" s="110"/>
      <c r="AK195" s="110"/>
      <c r="AL195" s="110"/>
      <c r="AM195" s="110"/>
      <c r="AN195" s="110"/>
      <c r="AO195" s="110"/>
      <c r="AP195" s="110"/>
      <c r="AQ195" s="110"/>
      <c r="AR195" s="110"/>
      <c r="AS195" s="110"/>
      <c r="AT195" s="110"/>
      <c r="AU195" s="110"/>
      <c r="AV195" s="110"/>
      <c r="AW195" s="110"/>
      <c r="AX195" s="110"/>
      <c r="AY195" s="110"/>
      <c r="AZ195" s="110"/>
      <c r="BA195" s="110"/>
      <c r="BB195" s="110"/>
      <c r="BC195" s="110"/>
      <c r="BD195" s="110"/>
      <c r="BE195" s="110"/>
      <c r="BF195" s="110"/>
      <c r="BG195" s="110"/>
      <c r="BH195" s="110"/>
      <c r="BI195" s="110"/>
      <c r="BJ195" s="110"/>
      <c r="BK195" s="110"/>
      <c r="BL195" s="110"/>
      <c r="BM195" s="110"/>
      <c r="BN195" s="110"/>
      <c r="BO195" s="110"/>
      <c r="BP195" s="110"/>
      <c r="BQ195" s="110"/>
      <c r="BR195" s="110"/>
      <c r="BS195" s="110"/>
      <c r="BT195" s="110"/>
      <c r="BU195" s="110"/>
      <c r="BV195" s="110"/>
      <c r="BW195" s="110"/>
      <c r="BX195" s="110"/>
      <c r="BY195" s="110"/>
      <c r="BZ195" s="110"/>
      <c r="CA195" s="113"/>
      <c r="CB195" s="110"/>
    </row>
    <row r="196" spans="1:80" x14ac:dyDescent="0.15">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c r="AA196" s="110"/>
      <c r="AB196" s="110"/>
      <c r="AC196" s="110"/>
      <c r="AD196" s="110"/>
      <c r="AE196" s="110"/>
      <c r="AF196" s="110"/>
      <c r="AG196" s="110"/>
      <c r="AH196" s="110"/>
      <c r="AI196" s="110"/>
      <c r="AJ196" s="110"/>
      <c r="AK196" s="110"/>
      <c r="AL196" s="110"/>
      <c r="AM196" s="110"/>
      <c r="AN196" s="110"/>
      <c r="AO196" s="110"/>
      <c r="AP196" s="110"/>
      <c r="AQ196" s="110"/>
      <c r="AR196" s="110"/>
      <c r="AS196" s="110"/>
      <c r="AT196" s="110"/>
      <c r="AU196" s="110"/>
      <c r="AV196" s="110"/>
      <c r="AW196" s="110"/>
      <c r="AX196" s="110"/>
      <c r="AY196" s="110"/>
      <c r="AZ196" s="110"/>
      <c r="BA196" s="110"/>
      <c r="BB196" s="110"/>
      <c r="BC196" s="110"/>
      <c r="BD196" s="110"/>
      <c r="BE196" s="110"/>
      <c r="BF196" s="110"/>
      <c r="BG196" s="110"/>
      <c r="BH196" s="110"/>
      <c r="BI196" s="110"/>
      <c r="BJ196" s="110"/>
      <c r="BK196" s="110"/>
      <c r="BL196" s="110"/>
      <c r="BM196" s="110"/>
      <c r="BN196" s="110"/>
      <c r="BO196" s="110"/>
      <c r="BP196" s="110"/>
      <c r="BQ196" s="110"/>
      <c r="BR196" s="110"/>
      <c r="BS196" s="110"/>
      <c r="BT196" s="110"/>
      <c r="BU196" s="110"/>
      <c r="BV196" s="110"/>
      <c r="BW196" s="110"/>
      <c r="BX196" s="110"/>
      <c r="BY196" s="110"/>
      <c r="BZ196" s="110"/>
      <c r="CA196" s="113"/>
      <c r="CB196" s="110"/>
    </row>
    <row r="197" spans="1:80" x14ac:dyDescent="0.15">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c r="AA197" s="110"/>
      <c r="AB197" s="110"/>
      <c r="AC197" s="110"/>
      <c r="AD197" s="110"/>
      <c r="AE197" s="110"/>
      <c r="AF197" s="110"/>
      <c r="AG197" s="110"/>
      <c r="AH197" s="110"/>
      <c r="AI197" s="110"/>
      <c r="AJ197" s="110"/>
      <c r="AK197" s="110"/>
      <c r="AL197" s="110"/>
      <c r="AM197" s="110"/>
      <c r="AN197" s="110"/>
      <c r="AO197" s="110"/>
      <c r="AP197" s="110"/>
      <c r="AQ197" s="110"/>
      <c r="AR197" s="110"/>
      <c r="AS197" s="110"/>
      <c r="AT197" s="110"/>
      <c r="AU197" s="110"/>
      <c r="AV197" s="110"/>
      <c r="AW197" s="110"/>
      <c r="AX197" s="110"/>
      <c r="AY197" s="110"/>
      <c r="AZ197" s="110"/>
      <c r="BA197" s="110"/>
      <c r="BB197" s="110"/>
      <c r="BC197" s="110"/>
      <c r="BD197" s="110"/>
      <c r="BE197" s="110"/>
      <c r="BF197" s="110"/>
      <c r="BG197" s="110"/>
      <c r="BH197" s="110"/>
      <c r="BI197" s="110"/>
      <c r="BJ197" s="110"/>
      <c r="BK197" s="110"/>
      <c r="BL197" s="110"/>
      <c r="BM197" s="110"/>
      <c r="BN197" s="110"/>
      <c r="BO197" s="110"/>
      <c r="BP197" s="110"/>
      <c r="BQ197" s="110"/>
      <c r="BR197" s="110"/>
      <c r="BS197" s="110"/>
      <c r="BT197" s="110"/>
      <c r="BU197" s="110"/>
      <c r="BV197" s="110"/>
      <c r="BW197" s="110"/>
      <c r="BX197" s="110"/>
      <c r="BY197" s="110"/>
      <c r="BZ197" s="110"/>
      <c r="CA197" s="113"/>
      <c r="CB197" s="110"/>
    </row>
    <row r="198" spans="1:80" x14ac:dyDescent="0.15">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c r="AA198" s="110"/>
      <c r="AB198" s="110"/>
      <c r="AC198" s="110"/>
      <c r="AD198" s="110"/>
      <c r="AE198" s="110"/>
      <c r="AF198" s="110"/>
      <c r="AG198" s="110"/>
      <c r="AH198" s="110"/>
      <c r="AI198" s="110"/>
      <c r="AJ198" s="110"/>
      <c r="AK198" s="110"/>
      <c r="AL198" s="110"/>
      <c r="AM198" s="110"/>
      <c r="AN198" s="110"/>
      <c r="AO198" s="110"/>
      <c r="AP198" s="110"/>
      <c r="AQ198" s="110"/>
      <c r="AR198" s="110"/>
      <c r="AS198" s="110"/>
      <c r="AT198" s="110"/>
      <c r="AU198" s="110"/>
      <c r="AV198" s="110"/>
      <c r="AW198" s="110"/>
      <c r="AX198" s="110"/>
      <c r="AY198" s="110"/>
      <c r="AZ198" s="110"/>
      <c r="BA198" s="110"/>
      <c r="BB198" s="110"/>
      <c r="BC198" s="110"/>
      <c r="BD198" s="110"/>
      <c r="BE198" s="110"/>
      <c r="BF198" s="110"/>
      <c r="BG198" s="110"/>
      <c r="BH198" s="110"/>
      <c r="BI198" s="110"/>
      <c r="BJ198" s="110"/>
      <c r="BK198" s="110"/>
      <c r="BL198" s="110"/>
      <c r="BM198" s="110"/>
      <c r="BN198" s="110"/>
      <c r="BO198" s="110"/>
      <c r="BP198" s="110"/>
      <c r="BQ198" s="110"/>
      <c r="BR198" s="110"/>
      <c r="BS198" s="110"/>
      <c r="BT198" s="110"/>
      <c r="BU198" s="110"/>
      <c r="BV198" s="110"/>
      <c r="BW198" s="110"/>
      <c r="BX198" s="110"/>
      <c r="BY198" s="110"/>
      <c r="BZ198" s="110"/>
      <c r="CA198" s="113"/>
      <c r="CB198" s="110"/>
    </row>
    <row r="199" spans="1:80" x14ac:dyDescent="0.15">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c r="AA199" s="110"/>
      <c r="AB199" s="110"/>
      <c r="AC199" s="110"/>
      <c r="AD199" s="110"/>
      <c r="AE199" s="110"/>
      <c r="AF199" s="110"/>
      <c r="AG199" s="110"/>
      <c r="AH199" s="110"/>
      <c r="AI199" s="110"/>
      <c r="AJ199" s="110"/>
      <c r="AK199" s="110"/>
      <c r="AL199" s="110"/>
      <c r="AM199" s="110"/>
      <c r="AN199" s="110"/>
      <c r="AO199" s="110"/>
      <c r="AP199" s="110"/>
      <c r="AQ199" s="110"/>
      <c r="AR199" s="110"/>
      <c r="AS199" s="110"/>
      <c r="AT199" s="110"/>
      <c r="AU199" s="110"/>
      <c r="AV199" s="110"/>
      <c r="AW199" s="110"/>
      <c r="AX199" s="110"/>
      <c r="AY199" s="110"/>
      <c r="AZ199" s="110"/>
      <c r="BA199" s="110"/>
      <c r="BB199" s="110"/>
      <c r="BC199" s="110"/>
      <c r="BD199" s="110"/>
      <c r="BE199" s="110"/>
      <c r="BF199" s="110"/>
      <c r="BG199" s="110"/>
      <c r="BH199" s="110"/>
      <c r="BI199" s="110"/>
      <c r="BJ199" s="110"/>
      <c r="BK199" s="110"/>
      <c r="BL199" s="110"/>
      <c r="BM199" s="110"/>
      <c r="BN199" s="110"/>
      <c r="BO199" s="110"/>
      <c r="BP199" s="110"/>
      <c r="BQ199" s="110"/>
      <c r="BR199" s="110"/>
      <c r="BS199" s="110"/>
      <c r="BT199" s="110"/>
      <c r="BU199" s="110"/>
      <c r="BV199" s="110"/>
      <c r="BW199" s="110"/>
      <c r="BX199" s="110"/>
      <c r="BY199" s="110"/>
      <c r="BZ199" s="110"/>
      <c r="CA199" s="113"/>
      <c r="CB199" s="110"/>
    </row>
    <row r="200" spans="1:80" x14ac:dyDescent="0.15">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c r="AA200" s="110"/>
      <c r="AB200" s="110"/>
      <c r="AC200" s="110"/>
      <c r="AD200" s="110"/>
      <c r="AE200" s="110"/>
      <c r="AF200" s="110"/>
      <c r="AG200" s="110"/>
      <c r="AH200" s="110"/>
      <c r="AI200" s="110"/>
      <c r="AJ200" s="110"/>
      <c r="AK200" s="110"/>
      <c r="AL200" s="110"/>
      <c r="AM200" s="110"/>
      <c r="AN200" s="110"/>
      <c r="AO200" s="110"/>
      <c r="AP200" s="110"/>
      <c r="AQ200" s="110"/>
      <c r="AR200" s="110"/>
      <c r="AS200" s="110"/>
      <c r="AT200" s="110"/>
      <c r="AU200" s="110"/>
      <c r="AV200" s="110"/>
      <c r="AW200" s="110"/>
      <c r="AX200" s="110"/>
      <c r="AY200" s="110"/>
      <c r="AZ200" s="110"/>
      <c r="BA200" s="110"/>
      <c r="BB200" s="110"/>
      <c r="BC200" s="110"/>
      <c r="BD200" s="110"/>
      <c r="BE200" s="110"/>
      <c r="BF200" s="110"/>
      <c r="BG200" s="110"/>
      <c r="BH200" s="110"/>
      <c r="BI200" s="110"/>
      <c r="BJ200" s="110"/>
      <c r="BK200" s="110"/>
      <c r="BL200" s="110"/>
      <c r="BM200" s="110"/>
      <c r="BN200" s="110"/>
      <c r="BO200" s="110"/>
      <c r="BP200" s="110"/>
      <c r="BQ200" s="110"/>
      <c r="BR200" s="110"/>
      <c r="BS200" s="110"/>
      <c r="BT200" s="110"/>
      <c r="BU200" s="110"/>
      <c r="BV200" s="110"/>
      <c r="BW200" s="110"/>
      <c r="BX200" s="110"/>
      <c r="BY200" s="110"/>
      <c r="BZ200" s="110"/>
      <c r="CA200" s="113"/>
      <c r="CB200" s="110"/>
    </row>
    <row r="201" spans="1:80" x14ac:dyDescent="0.15">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c r="AA201" s="110"/>
      <c r="AB201" s="110"/>
      <c r="AC201" s="110"/>
      <c r="AD201" s="110"/>
      <c r="AE201" s="110"/>
      <c r="AF201" s="110"/>
      <c r="AG201" s="110"/>
      <c r="AH201" s="110"/>
      <c r="AI201" s="110"/>
      <c r="AJ201" s="110"/>
      <c r="AK201" s="110"/>
      <c r="AL201" s="110"/>
      <c r="AM201" s="110"/>
      <c r="AN201" s="110"/>
      <c r="AO201" s="110"/>
      <c r="AP201" s="110"/>
      <c r="AQ201" s="110"/>
      <c r="AR201" s="110"/>
      <c r="AS201" s="110"/>
      <c r="AT201" s="110"/>
      <c r="AU201" s="110"/>
      <c r="AV201" s="110"/>
      <c r="AW201" s="110"/>
      <c r="AX201" s="110"/>
      <c r="AY201" s="110"/>
      <c r="AZ201" s="110"/>
      <c r="BA201" s="110"/>
      <c r="BB201" s="110"/>
      <c r="BC201" s="110"/>
      <c r="BD201" s="110"/>
      <c r="BE201" s="110"/>
      <c r="BF201" s="110"/>
      <c r="BG201" s="110"/>
      <c r="BH201" s="110"/>
      <c r="BI201" s="110"/>
      <c r="BJ201" s="110"/>
      <c r="BK201" s="110"/>
      <c r="BL201" s="110"/>
      <c r="BM201" s="110"/>
      <c r="BN201" s="110"/>
      <c r="BO201" s="110"/>
      <c r="BP201" s="110"/>
      <c r="BQ201" s="110"/>
      <c r="BR201" s="110"/>
      <c r="BS201" s="110"/>
      <c r="BT201" s="110"/>
      <c r="BU201" s="110"/>
      <c r="BV201" s="110"/>
      <c r="BW201" s="110"/>
      <c r="BX201" s="110"/>
      <c r="BY201" s="110"/>
      <c r="BZ201" s="110"/>
      <c r="CA201" s="113"/>
      <c r="CB201" s="110"/>
    </row>
    <row r="202" spans="1:80" x14ac:dyDescent="0.15">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c r="AA202" s="110"/>
      <c r="AB202" s="110"/>
      <c r="AC202" s="110"/>
      <c r="AD202" s="110"/>
      <c r="AE202" s="110"/>
      <c r="AF202" s="110"/>
      <c r="AG202" s="110"/>
      <c r="AH202" s="110"/>
      <c r="AI202" s="110"/>
      <c r="AJ202" s="110"/>
      <c r="AK202" s="110"/>
      <c r="AL202" s="110"/>
      <c r="AM202" s="110"/>
      <c r="AN202" s="110"/>
      <c r="AO202" s="110"/>
      <c r="AP202" s="110"/>
      <c r="AQ202" s="110"/>
      <c r="AR202" s="110"/>
      <c r="AS202" s="110"/>
      <c r="AT202" s="110"/>
      <c r="AU202" s="110"/>
      <c r="AV202" s="110"/>
      <c r="AW202" s="110"/>
      <c r="AX202" s="110"/>
      <c r="AY202" s="110"/>
      <c r="AZ202" s="110"/>
      <c r="BA202" s="110"/>
      <c r="BB202" s="110"/>
      <c r="BC202" s="110"/>
      <c r="BD202" s="110"/>
      <c r="BE202" s="110"/>
      <c r="BF202" s="110"/>
      <c r="BG202" s="110"/>
      <c r="BH202" s="110"/>
      <c r="BI202" s="110"/>
      <c r="BJ202" s="110"/>
      <c r="BK202" s="110"/>
      <c r="BL202" s="110"/>
      <c r="BM202" s="110"/>
      <c r="BN202" s="110"/>
      <c r="BO202" s="110"/>
      <c r="BP202" s="110"/>
      <c r="BQ202" s="110"/>
      <c r="BR202" s="110"/>
      <c r="BS202" s="110"/>
      <c r="BT202" s="110"/>
      <c r="BU202" s="110"/>
      <c r="BV202" s="110"/>
      <c r="BW202" s="110"/>
      <c r="BX202" s="110"/>
      <c r="BY202" s="110"/>
      <c r="BZ202" s="110"/>
      <c r="CA202" s="113"/>
      <c r="CB202" s="110"/>
    </row>
    <row r="203" spans="1:80" x14ac:dyDescent="0.15">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c r="AA203" s="110"/>
      <c r="AB203" s="110"/>
      <c r="AC203" s="110"/>
      <c r="AD203" s="110"/>
      <c r="AE203" s="110"/>
      <c r="AF203" s="110"/>
      <c r="AG203" s="110"/>
      <c r="AH203" s="110"/>
      <c r="AI203" s="110"/>
      <c r="AJ203" s="110"/>
      <c r="AK203" s="110"/>
      <c r="AL203" s="110"/>
      <c r="AM203" s="110"/>
      <c r="AN203" s="110"/>
      <c r="AO203" s="110"/>
      <c r="AP203" s="110"/>
      <c r="AQ203" s="110"/>
      <c r="AR203" s="110"/>
      <c r="AS203" s="110"/>
      <c r="AT203" s="110"/>
      <c r="AU203" s="110"/>
      <c r="AV203" s="110"/>
      <c r="AW203" s="110"/>
      <c r="AX203" s="110"/>
      <c r="AY203" s="110"/>
      <c r="AZ203" s="110"/>
      <c r="BA203" s="110"/>
      <c r="BB203" s="110"/>
      <c r="BC203" s="110"/>
      <c r="BD203" s="110"/>
      <c r="BE203" s="110"/>
      <c r="BF203" s="110"/>
      <c r="BG203" s="110"/>
      <c r="BH203" s="110"/>
      <c r="BI203" s="110"/>
      <c r="BJ203" s="110"/>
      <c r="BK203" s="110"/>
      <c r="BL203" s="110"/>
      <c r="BM203" s="110"/>
      <c r="BN203" s="110"/>
      <c r="BO203" s="110"/>
      <c r="BP203" s="110"/>
      <c r="BQ203" s="110"/>
      <c r="BR203" s="110"/>
      <c r="BS203" s="110"/>
      <c r="BT203" s="110"/>
      <c r="BU203" s="110"/>
      <c r="BV203" s="110"/>
      <c r="BW203" s="110"/>
      <c r="BX203" s="110"/>
      <c r="BY203" s="110"/>
      <c r="BZ203" s="110"/>
      <c r="CA203" s="113"/>
      <c r="CB203" s="110"/>
    </row>
    <row r="204" spans="1:80" x14ac:dyDescent="0.15">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c r="AA204" s="110"/>
      <c r="AB204" s="110"/>
      <c r="AC204" s="110"/>
      <c r="AD204" s="110"/>
      <c r="AE204" s="110"/>
      <c r="AF204" s="110"/>
      <c r="AG204" s="110"/>
      <c r="AH204" s="110"/>
      <c r="AI204" s="110"/>
      <c r="AJ204" s="110"/>
      <c r="AK204" s="110"/>
      <c r="AL204" s="110"/>
      <c r="AM204" s="110"/>
      <c r="AN204" s="110"/>
      <c r="AO204" s="110"/>
      <c r="AP204" s="110"/>
      <c r="AQ204" s="110"/>
      <c r="AR204" s="110"/>
      <c r="AS204" s="110"/>
      <c r="AT204" s="110"/>
      <c r="AU204" s="110"/>
      <c r="AV204" s="110"/>
      <c r="AW204" s="110"/>
      <c r="AX204" s="110"/>
      <c r="AY204" s="110"/>
      <c r="AZ204" s="110"/>
      <c r="BA204" s="110"/>
      <c r="BB204" s="110"/>
      <c r="BC204" s="110"/>
      <c r="BD204" s="110"/>
      <c r="BE204" s="110"/>
      <c r="BF204" s="110"/>
      <c r="BG204" s="110"/>
      <c r="BH204" s="110"/>
      <c r="BI204" s="110"/>
      <c r="BJ204" s="110"/>
      <c r="BK204" s="110"/>
      <c r="BL204" s="110"/>
      <c r="BM204" s="110"/>
      <c r="BN204" s="110"/>
      <c r="BO204" s="110"/>
      <c r="BP204" s="110"/>
      <c r="BQ204" s="110"/>
      <c r="BR204" s="110"/>
      <c r="BS204" s="110"/>
      <c r="BT204" s="110"/>
      <c r="BU204" s="110"/>
      <c r="BV204" s="110"/>
      <c r="BW204" s="110"/>
      <c r="BX204" s="110"/>
      <c r="BY204" s="110"/>
      <c r="BZ204" s="110"/>
      <c r="CA204" s="113"/>
      <c r="CB204" s="110"/>
    </row>
    <row r="205" spans="1:80" x14ac:dyDescent="0.15">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c r="AA205" s="110"/>
      <c r="AB205" s="110"/>
      <c r="AC205" s="110"/>
      <c r="AD205" s="110"/>
      <c r="AE205" s="110"/>
      <c r="AF205" s="110"/>
      <c r="AG205" s="110"/>
      <c r="AH205" s="110"/>
      <c r="AI205" s="110"/>
      <c r="AJ205" s="110"/>
      <c r="AK205" s="110"/>
      <c r="AL205" s="110"/>
      <c r="AM205" s="110"/>
      <c r="AN205" s="110"/>
      <c r="AO205" s="110"/>
      <c r="AP205" s="110"/>
      <c r="AQ205" s="110"/>
      <c r="AR205" s="110"/>
      <c r="AS205" s="110"/>
      <c r="AT205" s="110"/>
      <c r="AU205" s="110"/>
      <c r="AV205" s="110"/>
      <c r="AW205" s="110"/>
      <c r="AX205" s="110"/>
      <c r="AY205" s="110"/>
      <c r="AZ205" s="110"/>
      <c r="BA205" s="110"/>
      <c r="BB205" s="110"/>
      <c r="BC205" s="110"/>
      <c r="BD205" s="110"/>
      <c r="BE205" s="110"/>
      <c r="BF205" s="110"/>
      <c r="BG205" s="110"/>
      <c r="BH205" s="110"/>
      <c r="BI205" s="110"/>
      <c r="BJ205" s="110"/>
      <c r="BK205" s="110"/>
      <c r="BL205" s="110"/>
      <c r="BM205" s="110"/>
      <c r="BN205" s="110"/>
      <c r="BO205" s="110"/>
      <c r="BP205" s="110"/>
      <c r="BQ205" s="110"/>
      <c r="BR205" s="110"/>
      <c r="BS205" s="110"/>
      <c r="BT205" s="110"/>
      <c r="BU205" s="110"/>
      <c r="BV205" s="110"/>
      <c r="BW205" s="110"/>
      <c r="BX205" s="110"/>
      <c r="BY205" s="110"/>
      <c r="BZ205" s="110"/>
      <c r="CA205" s="113"/>
      <c r="CB205" s="110"/>
    </row>
    <row r="206" spans="1:80" x14ac:dyDescent="0.15">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c r="AA206" s="110"/>
      <c r="AB206" s="110"/>
      <c r="AC206" s="110"/>
      <c r="AD206" s="110"/>
      <c r="AE206" s="110"/>
      <c r="AF206" s="110"/>
      <c r="AG206" s="110"/>
      <c r="AH206" s="110"/>
      <c r="AI206" s="110"/>
      <c r="AJ206" s="110"/>
      <c r="AK206" s="110"/>
      <c r="AL206" s="110"/>
      <c r="AM206" s="110"/>
      <c r="AN206" s="110"/>
      <c r="AO206" s="110"/>
      <c r="AP206" s="110"/>
      <c r="AQ206" s="110"/>
      <c r="AR206" s="110"/>
      <c r="AS206" s="110"/>
      <c r="AT206" s="110"/>
      <c r="AU206" s="110"/>
      <c r="AV206" s="110"/>
      <c r="AW206" s="110"/>
      <c r="AX206" s="110"/>
      <c r="AY206" s="110"/>
      <c r="AZ206" s="110"/>
      <c r="BA206" s="110"/>
      <c r="BB206" s="110"/>
      <c r="BC206" s="110"/>
      <c r="BD206" s="110"/>
      <c r="BE206" s="110"/>
      <c r="BF206" s="110"/>
      <c r="BG206" s="110"/>
      <c r="BH206" s="110"/>
      <c r="BI206" s="110"/>
      <c r="BJ206" s="110"/>
      <c r="BK206" s="110"/>
      <c r="BL206" s="110"/>
      <c r="BM206" s="110"/>
      <c r="BN206" s="110"/>
      <c r="BO206" s="110"/>
      <c r="BP206" s="110"/>
      <c r="BQ206" s="110"/>
      <c r="BR206" s="110"/>
      <c r="BS206" s="110"/>
      <c r="BT206" s="110"/>
      <c r="BU206" s="110"/>
      <c r="BV206" s="110"/>
      <c r="BW206" s="110"/>
      <c r="BX206" s="110"/>
      <c r="BY206" s="110"/>
      <c r="BZ206" s="110"/>
      <c r="CA206" s="113"/>
      <c r="CB206" s="110"/>
    </row>
    <row r="207" spans="1:80" x14ac:dyDescent="0.15">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c r="AA207" s="110"/>
      <c r="AB207" s="110"/>
      <c r="AC207" s="110"/>
      <c r="AD207" s="110"/>
      <c r="AE207" s="110"/>
      <c r="AF207" s="110"/>
      <c r="AG207" s="110"/>
      <c r="AH207" s="110"/>
      <c r="AI207" s="110"/>
      <c r="AJ207" s="110"/>
      <c r="AK207" s="110"/>
      <c r="AL207" s="110"/>
      <c r="AM207" s="110"/>
      <c r="AN207" s="110"/>
      <c r="AO207" s="110"/>
      <c r="AP207" s="110"/>
      <c r="AQ207" s="110"/>
      <c r="AR207" s="110"/>
      <c r="AS207" s="110"/>
      <c r="AT207" s="110"/>
      <c r="AU207" s="110"/>
      <c r="AV207" s="110"/>
      <c r="AW207" s="110"/>
      <c r="AX207" s="110"/>
      <c r="AY207" s="110"/>
      <c r="AZ207" s="110"/>
      <c r="BA207" s="110"/>
      <c r="BB207" s="110"/>
      <c r="BC207" s="110"/>
      <c r="BD207" s="110"/>
      <c r="BE207" s="110"/>
      <c r="BF207" s="110"/>
      <c r="BG207" s="110"/>
      <c r="BH207" s="110"/>
      <c r="BI207" s="110"/>
      <c r="BJ207" s="110"/>
      <c r="BK207" s="110"/>
      <c r="BL207" s="110"/>
      <c r="BM207" s="110"/>
      <c r="BN207" s="110"/>
      <c r="BO207" s="110"/>
      <c r="BP207" s="110"/>
      <c r="BQ207" s="110"/>
      <c r="BR207" s="110"/>
      <c r="BS207" s="110"/>
      <c r="BT207" s="110"/>
      <c r="BU207" s="110"/>
      <c r="BV207" s="110"/>
      <c r="BW207" s="110"/>
      <c r="BX207" s="110"/>
      <c r="BY207" s="110"/>
      <c r="BZ207" s="110"/>
      <c r="CA207" s="113"/>
      <c r="CB207" s="110"/>
    </row>
    <row r="208" spans="1:80" x14ac:dyDescent="0.15">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c r="AA208" s="110"/>
      <c r="AB208" s="110"/>
      <c r="AC208" s="110"/>
      <c r="AD208" s="110"/>
      <c r="AE208" s="110"/>
      <c r="AF208" s="110"/>
      <c r="AG208" s="110"/>
      <c r="AH208" s="110"/>
      <c r="AI208" s="110"/>
      <c r="AJ208" s="110"/>
      <c r="AK208" s="110"/>
      <c r="AL208" s="110"/>
      <c r="AM208" s="110"/>
      <c r="AN208" s="110"/>
      <c r="AO208" s="110"/>
      <c r="AP208" s="110"/>
      <c r="AQ208" s="110"/>
      <c r="AR208" s="110"/>
      <c r="AS208" s="110"/>
      <c r="AT208" s="110"/>
      <c r="AU208" s="110"/>
      <c r="AV208" s="110"/>
      <c r="AW208" s="110"/>
      <c r="AX208" s="110"/>
      <c r="AY208" s="110"/>
      <c r="AZ208" s="110"/>
      <c r="BA208" s="110"/>
      <c r="BB208" s="110"/>
      <c r="BC208" s="110"/>
      <c r="BD208" s="110"/>
      <c r="BE208" s="110"/>
      <c r="BF208" s="110"/>
      <c r="BG208" s="110"/>
      <c r="BH208" s="110"/>
      <c r="BI208" s="110"/>
      <c r="BJ208" s="110"/>
      <c r="BK208" s="110"/>
      <c r="BL208" s="110"/>
      <c r="BM208" s="110"/>
      <c r="BN208" s="110"/>
      <c r="BO208" s="110"/>
      <c r="BP208" s="110"/>
      <c r="BQ208" s="110"/>
      <c r="BR208" s="110"/>
      <c r="BS208" s="110"/>
      <c r="BT208" s="110"/>
      <c r="BU208" s="110"/>
      <c r="BV208" s="110"/>
      <c r="BW208" s="110"/>
      <c r="BX208" s="110"/>
      <c r="BY208" s="110"/>
      <c r="BZ208" s="110"/>
      <c r="CA208" s="113"/>
      <c r="CB208" s="110"/>
    </row>
    <row r="209" spans="1:80" x14ac:dyDescent="0.15">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c r="AA209" s="110"/>
      <c r="AB209" s="110"/>
      <c r="AC209" s="110"/>
      <c r="AD209" s="110"/>
      <c r="AE209" s="110"/>
      <c r="AF209" s="110"/>
      <c r="AG209" s="110"/>
      <c r="AH209" s="110"/>
      <c r="AI209" s="110"/>
      <c r="AJ209" s="110"/>
      <c r="AK209" s="110"/>
      <c r="AL209" s="110"/>
      <c r="AM209" s="110"/>
      <c r="AN209" s="110"/>
      <c r="AO209" s="110"/>
      <c r="AP209" s="110"/>
      <c r="AQ209" s="110"/>
      <c r="AR209" s="110"/>
      <c r="AS209" s="110"/>
      <c r="AT209" s="110"/>
      <c r="AU209" s="110"/>
      <c r="AV209" s="110"/>
      <c r="AW209" s="110"/>
      <c r="AX209" s="110"/>
      <c r="AY209" s="110"/>
      <c r="AZ209" s="110"/>
      <c r="BA209" s="110"/>
      <c r="BB209" s="110"/>
      <c r="BC209" s="110"/>
      <c r="BD209" s="110"/>
      <c r="BE209" s="110"/>
      <c r="BF209" s="110"/>
      <c r="BG209" s="110"/>
      <c r="BH209" s="110"/>
      <c r="BI209" s="110"/>
      <c r="BJ209" s="110"/>
      <c r="BK209" s="110"/>
      <c r="BL209" s="110"/>
      <c r="BM209" s="110"/>
      <c r="BN209" s="110"/>
      <c r="BO209" s="110"/>
      <c r="BP209" s="110"/>
      <c r="BQ209" s="110"/>
      <c r="BR209" s="110"/>
      <c r="BS209" s="110"/>
      <c r="BT209" s="110"/>
      <c r="BU209" s="110"/>
      <c r="BV209" s="110"/>
      <c r="BW209" s="110"/>
      <c r="BX209" s="110"/>
      <c r="BY209" s="110"/>
      <c r="BZ209" s="110"/>
      <c r="CA209" s="113"/>
      <c r="CB209" s="110"/>
    </row>
    <row r="210" spans="1:80" x14ac:dyDescent="0.15">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c r="AA210" s="110"/>
      <c r="AB210" s="110"/>
      <c r="AC210" s="110"/>
      <c r="AD210" s="110"/>
      <c r="AE210" s="110"/>
      <c r="AF210" s="110"/>
      <c r="AG210" s="110"/>
      <c r="AH210" s="110"/>
      <c r="AI210" s="110"/>
      <c r="AJ210" s="110"/>
      <c r="AK210" s="110"/>
      <c r="AL210" s="110"/>
      <c r="AM210" s="110"/>
      <c r="AN210" s="110"/>
      <c r="AO210" s="110"/>
      <c r="AP210" s="110"/>
      <c r="AQ210" s="110"/>
      <c r="AR210" s="110"/>
      <c r="AS210" s="110"/>
      <c r="AT210" s="110"/>
      <c r="AU210" s="110"/>
      <c r="AV210" s="110"/>
      <c r="AW210" s="110"/>
      <c r="AX210" s="110"/>
      <c r="AY210" s="110"/>
      <c r="AZ210" s="110"/>
      <c r="BA210" s="110"/>
      <c r="BB210" s="110"/>
      <c r="BC210" s="110"/>
      <c r="BD210" s="110"/>
      <c r="BE210" s="110"/>
      <c r="BF210" s="110"/>
      <c r="BG210" s="110"/>
      <c r="BH210" s="110"/>
      <c r="BI210" s="110"/>
      <c r="BJ210" s="110"/>
      <c r="BK210" s="110"/>
      <c r="BL210" s="110"/>
      <c r="BM210" s="110"/>
      <c r="BN210" s="110"/>
      <c r="BO210" s="110"/>
      <c r="BP210" s="110"/>
      <c r="BQ210" s="110"/>
      <c r="BR210" s="110"/>
      <c r="BS210" s="110"/>
      <c r="BT210" s="110"/>
      <c r="BU210" s="110"/>
      <c r="BV210" s="110"/>
      <c r="BW210" s="110"/>
      <c r="BX210" s="110"/>
      <c r="BY210" s="110"/>
      <c r="BZ210" s="110"/>
      <c r="CA210" s="113"/>
      <c r="CB210" s="110"/>
    </row>
    <row r="211" spans="1:80" x14ac:dyDescent="0.15">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c r="AA211" s="110"/>
      <c r="AB211" s="110"/>
      <c r="AC211" s="110"/>
      <c r="AD211" s="110"/>
      <c r="AE211" s="110"/>
      <c r="AF211" s="110"/>
      <c r="AG211" s="110"/>
      <c r="AH211" s="110"/>
      <c r="AI211" s="110"/>
      <c r="AJ211" s="110"/>
      <c r="AK211" s="110"/>
      <c r="AL211" s="110"/>
      <c r="AM211" s="110"/>
      <c r="AN211" s="110"/>
      <c r="AO211" s="110"/>
      <c r="AP211" s="110"/>
      <c r="AQ211" s="110"/>
      <c r="AR211" s="110"/>
      <c r="AS211" s="110"/>
      <c r="AT211" s="110"/>
      <c r="AU211" s="110"/>
      <c r="AV211" s="110"/>
      <c r="AW211" s="110"/>
      <c r="AX211" s="110"/>
      <c r="AY211" s="110"/>
      <c r="AZ211" s="110"/>
      <c r="BA211" s="110"/>
      <c r="BB211" s="110"/>
      <c r="BC211" s="110"/>
      <c r="BD211" s="110"/>
      <c r="BE211" s="110"/>
      <c r="BF211" s="110"/>
      <c r="BG211" s="110"/>
      <c r="BH211" s="110"/>
      <c r="BI211" s="110"/>
      <c r="BJ211" s="110"/>
      <c r="BK211" s="110"/>
      <c r="BL211" s="110"/>
      <c r="BM211" s="110"/>
      <c r="BN211" s="110"/>
      <c r="BO211" s="110"/>
      <c r="BP211" s="110"/>
      <c r="BQ211" s="110"/>
      <c r="BR211" s="110"/>
      <c r="BS211" s="110"/>
      <c r="BT211" s="110"/>
      <c r="BU211" s="110"/>
      <c r="BV211" s="110"/>
      <c r="BW211" s="110"/>
      <c r="BX211" s="110"/>
      <c r="BY211" s="110"/>
      <c r="BZ211" s="110"/>
      <c r="CA211" s="113"/>
      <c r="CB211" s="110"/>
    </row>
    <row r="212" spans="1:80" x14ac:dyDescent="0.15">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c r="AA212" s="110"/>
      <c r="AB212" s="110"/>
      <c r="AC212" s="110"/>
      <c r="AD212" s="110"/>
      <c r="AE212" s="110"/>
      <c r="AF212" s="110"/>
      <c r="AG212" s="110"/>
      <c r="AH212" s="110"/>
      <c r="AI212" s="110"/>
      <c r="AJ212" s="110"/>
      <c r="AK212" s="110"/>
      <c r="AL212" s="110"/>
      <c r="AM212" s="110"/>
      <c r="AN212" s="110"/>
      <c r="AO212" s="110"/>
      <c r="AP212" s="110"/>
      <c r="AQ212" s="110"/>
      <c r="AR212" s="110"/>
      <c r="AS212" s="110"/>
      <c r="AT212" s="110"/>
      <c r="AU212" s="110"/>
      <c r="AV212" s="110"/>
      <c r="AW212" s="110"/>
      <c r="AX212" s="110"/>
      <c r="AY212" s="110"/>
      <c r="AZ212" s="110"/>
      <c r="BA212" s="110"/>
      <c r="BB212" s="110"/>
      <c r="BC212" s="110"/>
      <c r="BD212" s="110"/>
      <c r="BE212" s="110"/>
      <c r="BF212" s="110"/>
      <c r="BG212" s="110"/>
      <c r="BH212" s="110"/>
      <c r="BI212" s="110"/>
      <c r="BJ212" s="110"/>
      <c r="BK212" s="110"/>
      <c r="BL212" s="110"/>
      <c r="BM212" s="110"/>
      <c r="BN212" s="110"/>
      <c r="BO212" s="110"/>
      <c r="BP212" s="110"/>
      <c r="BQ212" s="110"/>
      <c r="BR212" s="110"/>
      <c r="BS212" s="110"/>
      <c r="BT212" s="110"/>
      <c r="BU212" s="110"/>
      <c r="BV212" s="110"/>
      <c r="BW212" s="110"/>
      <c r="BX212" s="110"/>
      <c r="BY212" s="110"/>
      <c r="BZ212" s="110"/>
      <c r="CA212" s="113"/>
      <c r="CB212" s="110"/>
    </row>
    <row r="213" spans="1:80" x14ac:dyDescent="0.15">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c r="AA213" s="110"/>
      <c r="AB213" s="110"/>
      <c r="AC213" s="110"/>
      <c r="AD213" s="110"/>
      <c r="AE213" s="110"/>
      <c r="AF213" s="110"/>
      <c r="AG213" s="110"/>
      <c r="AH213" s="110"/>
      <c r="AI213" s="110"/>
      <c r="AJ213" s="110"/>
      <c r="AK213" s="110"/>
      <c r="AL213" s="110"/>
      <c r="AM213" s="110"/>
      <c r="AN213" s="110"/>
      <c r="AO213" s="110"/>
      <c r="AP213" s="110"/>
      <c r="AQ213" s="110"/>
      <c r="AR213" s="110"/>
      <c r="AS213" s="110"/>
      <c r="AT213" s="110"/>
      <c r="AU213" s="110"/>
      <c r="AV213" s="110"/>
      <c r="AW213" s="110"/>
      <c r="AX213" s="110"/>
      <c r="AY213" s="110"/>
      <c r="AZ213" s="110"/>
      <c r="BA213" s="110"/>
      <c r="BB213" s="110"/>
      <c r="BC213" s="110"/>
      <c r="BD213" s="110"/>
      <c r="BE213" s="110"/>
      <c r="BF213" s="110"/>
      <c r="BG213" s="110"/>
      <c r="BH213" s="110"/>
      <c r="BI213" s="110"/>
      <c r="BJ213" s="110"/>
      <c r="BK213" s="110"/>
      <c r="BL213" s="110"/>
      <c r="BM213" s="110"/>
      <c r="BN213" s="110"/>
      <c r="BO213" s="110"/>
      <c r="BP213" s="110"/>
      <c r="BQ213" s="110"/>
      <c r="BR213" s="110"/>
      <c r="BS213" s="110"/>
      <c r="BT213" s="110"/>
      <c r="BU213" s="110"/>
      <c r="BV213" s="110"/>
      <c r="BW213" s="110"/>
      <c r="BX213" s="110"/>
      <c r="BY213" s="110"/>
      <c r="BZ213" s="110"/>
      <c r="CA213" s="113"/>
      <c r="CB213" s="110"/>
    </row>
    <row r="214" spans="1:80" x14ac:dyDescent="0.15">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c r="AA214" s="110"/>
      <c r="AB214" s="110"/>
      <c r="AC214" s="110"/>
      <c r="AD214" s="110"/>
      <c r="AE214" s="110"/>
      <c r="AF214" s="110"/>
      <c r="AG214" s="110"/>
      <c r="AH214" s="110"/>
      <c r="AI214" s="110"/>
      <c r="AJ214" s="110"/>
      <c r="AK214" s="110"/>
      <c r="AL214" s="110"/>
      <c r="AM214" s="110"/>
      <c r="AN214" s="110"/>
      <c r="AO214" s="110"/>
      <c r="AP214" s="110"/>
      <c r="AQ214" s="110"/>
      <c r="AR214" s="110"/>
      <c r="AS214" s="110"/>
      <c r="AT214" s="110"/>
      <c r="AU214" s="110"/>
      <c r="AV214" s="110"/>
      <c r="AW214" s="110"/>
      <c r="AX214" s="110"/>
      <c r="AY214" s="110"/>
      <c r="AZ214" s="110"/>
      <c r="BA214" s="110"/>
      <c r="BB214" s="110"/>
      <c r="BC214" s="110"/>
      <c r="BD214" s="110"/>
      <c r="BE214" s="110"/>
      <c r="BF214" s="110"/>
      <c r="BG214" s="110"/>
      <c r="BH214" s="110"/>
      <c r="BI214" s="110"/>
      <c r="BJ214" s="110"/>
      <c r="BK214" s="110"/>
      <c r="BL214" s="110"/>
      <c r="BM214" s="110"/>
      <c r="BN214" s="110"/>
      <c r="BO214" s="110"/>
      <c r="BP214" s="110"/>
      <c r="BQ214" s="110"/>
      <c r="BR214" s="110"/>
      <c r="BS214" s="110"/>
      <c r="BT214" s="110"/>
      <c r="BU214" s="110"/>
      <c r="BV214" s="110"/>
      <c r="BW214" s="110"/>
      <c r="BX214" s="110"/>
      <c r="BY214" s="110"/>
      <c r="BZ214" s="110"/>
      <c r="CA214" s="113"/>
      <c r="CB214" s="110"/>
    </row>
    <row r="215" spans="1:80" x14ac:dyDescent="0.15">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c r="AA215" s="110"/>
      <c r="AB215" s="110"/>
      <c r="AC215" s="110"/>
      <c r="AD215" s="110"/>
      <c r="AE215" s="110"/>
      <c r="AF215" s="110"/>
      <c r="AG215" s="110"/>
      <c r="AH215" s="110"/>
      <c r="AI215" s="110"/>
      <c r="AJ215" s="110"/>
      <c r="AK215" s="110"/>
      <c r="AL215" s="110"/>
      <c r="AM215" s="110"/>
      <c r="AN215" s="110"/>
      <c r="AO215" s="110"/>
      <c r="AP215" s="110"/>
      <c r="AQ215" s="110"/>
      <c r="AR215" s="110"/>
      <c r="AS215" s="110"/>
      <c r="AT215" s="110"/>
      <c r="AU215" s="110"/>
      <c r="AV215" s="110"/>
      <c r="AW215" s="110"/>
      <c r="AX215" s="110"/>
      <c r="AY215" s="110"/>
      <c r="AZ215" s="110"/>
      <c r="BA215" s="110"/>
      <c r="BB215" s="110"/>
      <c r="BC215" s="110"/>
      <c r="BD215" s="110"/>
      <c r="BE215" s="110"/>
      <c r="BF215" s="110"/>
      <c r="BG215" s="110"/>
      <c r="BH215" s="110"/>
      <c r="BI215" s="110"/>
      <c r="BJ215" s="110"/>
      <c r="BK215" s="110"/>
      <c r="BL215" s="110"/>
      <c r="BM215" s="110"/>
      <c r="BN215" s="110"/>
      <c r="BO215" s="110"/>
      <c r="BP215" s="110"/>
      <c r="BQ215" s="110"/>
      <c r="BR215" s="110"/>
      <c r="BS215" s="110"/>
      <c r="BT215" s="110"/>
      <c r="BU215" s="110"/>
      <c r="BV215" s="110"/>
      <c r="BW215" s="110"/>
      <c r="BX215" s="110"/>
      <c r="BY215" s="110"/>
      <c r="BZ215" s="110"/>
      <c r="CA215" s="113"/>
      <c r="CB215" s="110"/>
    </row>
    <row r="216" spans="1:80" x14ac:dyDescent="0.15">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c r="AA216" s="110"/>
      <c r="AB216" s="110"/>
      <c r="AC216" s="110"/>
      <c r="AD216" s="110"/>
      <c r="AE216" s="110"/>
      <c r="AF216" s="110"/>
      <c r="AG216" s="110"/>
      <c r="AH216" s="110"/>
      <c r="AI216" s="110"/>
      <c r="AJ216" s="110"/>
      <c r="AK216" s="110"/>
      <c r="AL216" s="110"/>
      <c r="AM216" s="110"/>
      <c r="AN216" s="110"/>
      <c r="AO216" s="110"/>
      <c r="AP216" s="110"/>
      <c r="AQ216" s="110"/>
      <c r="AR216" s="110"/>
      <c r="AS216" s="110"/>
      <c r="AT216" s="110"/>
      <c r="AU216" s="110"/>
      <c r="AV216" s="110"/>
      <c r="AW216" s="110"/>
      <c r="AX216" s="110"/>
      <c r="AY216" s="110"/>
      <c r="AZ216" s="110"/>
      <c r="BA216" s="110"/>
      <c r="BB216" s="110"/>
      <c r="BC216" s="110"/>
      <c r="BD216" s="110"/>
      <c r="BE216" s="110"/>
      <c r="BF216" s="110"/>
      <c r="BG216" s="110"/>
      <c r="BH216" s="110"/>
      <c r="BI216" s="110"/>
      <c r="BJ216" s="110"/>
      <c r="BK216" s="110"/>
      <c r="BL216" s="110"/>
      <c r="BM216" s="110"/>
      <c r="BN216" s="110"/>
      <c r="BO216" s="110"/>
      <c r="BP216" s="110"/>
      <c r="BQ216" s="110"/>
      <c r="BR216" s="110"/>
      <c r="BS216" s="110"/>
      <c r="BT216" s="110"/>
      <c r="BU216" s="110"/>
      <c r="BV216" s="110"/>
      <c r="BW216" s="110"/>
      <c r="BX216" s="110"/>
      <c r="BY216" s="110"/>
      <c r="BZ216" s="110"/>
      <c r="CA216" s="113"/>
      <c r="CB216" s="110"/>
    </row>
    <row r="217" spans="1:80" x14ac:dyDescent="0.15">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c r="AA217" s="110"/>
      <c r="AB217" s="110"/>
      <c r="AC217" s="110"/>
      <c r="AD217" s="110"/>
      <c r="AE217" s="110"/>
      <c r="AF217" s="110"/>
      <c r="AG217" s="110"/>
      <c r="AH217" s="110"/>
      <c r="AI217" s="110"/>
      <c r="AJ217" s="110"/>
      <c r="AK217" s="110"/>
      <c r="AL217" s="110"/>
      <c r="AM217" s="110"/>
      <c r="AN217" s="110"/>
      <c r="AO217" s="110"/>
      <c r="AP217" s="110"/>
      <c r="AQ217" s="110"/>
      <c r="AR217" s="110"/>
      <c r="AS217" s="110"/>
      <c r="AT217" s="110"/>
      <c r="AU217" s="110"/>
      <c r="AV217" s="110"/>
      <c r="AW217" s="110"/>
      <c r="AX217" s="110"/>
      <c r="AY217" s="110"/>
      <c r="AZ217" s="110"/>
      <c r="BA217" s="110"/>
      <c r="BB217" s="110"/>
      <c r="BC217" s="110"/>
      <c r="BD217" s="110"/>
      <c r="BE217" s="110"/>
      <c r="BF217" s="110"/>
      <c r="BG217" s="110"/>
      <c r="BH217" s="110"/>
      <c r="BI217" s="110"/>
      <c r="BJ217" s="110"/>
      <c r="BK217" s="110"/>
      <c r="BL217" s="110"/>
      <c r="BM217" s="110"/>
      <c r="BN217" s="110"/>
      <c r="BO217" s="110"/>
      <c r="BP217" s="110"/>
      <c r="BQ217" s="110"/>
      <c r="BR217" s="110"/>
      <c r="BS217" s="110"/>
      <c r="BT217" s="110"/>
      <c r="BU217" s="110"/>
      <c r="BV217" s="110"/>
      <c r="BW217" s="110"/>
      <c r="BX217" s="110"/>
      <c r="BY217" s="110"/>
      <c r="BZ217" s="110"/>
      <c r="CA217" s="113"/>
      <c r="CB217" s="110"/>
    </row>
    <row r="218" spans="1:80" x14ac:dyDescent="0.15">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c r="AA218" s="110"/>
      <c r="AB218" s="110"/>
      <c r="AC218" s="110"/>
      <c r="AD218" s="110"/>
      <c r="AE218" s="110"/>
      <c r="AF218" s="110"/>
      <c r="AG218" s="110"/>
      <c r="AH218" s="110"/>
      <c r="AI218" s="110"/>
      <c r="AJ218" s="110"/>
      <c r="AK218" s="110"/>
      <c r="AL218" s="110"/>
      <c r="AM218" s="110"/>
      <c r="AN218" s="110"/>
      <c r="AO218" s="110"/>
      <c r="AP218" s="110"/>
      <c r="AQ218" s="110"/>
      <c r="AR218" s="110"/>
      <c r="AS218" s="110"/>
      <c r="AT218" s="110"/>
      <c r="AU218" s="110"/>
      <c r="AV218" s="110"/>
      <c r="AW218" s="110"/>
      <c r="AX218" s="110"/>
      <c r="AY218" s="110"/>
      <c r="AZ218" s="110"/>
      <c r="BA218" s="110"/>
      <c r="BB218" s="110"/>
      <c r="BC218" s="110"/>
      <c r="BD218" s="110"/>
      <c r="BE218" s="110"/>
      <c r="BF218" s="110"/>
      <c r="BG218" s="110"/>
      <c r="BH218" s="110"/>
      <c r="BI218" s="110"/>
      <c r="BJ218" s="110"/>
      <c r="BK218" s="110"/>
      <c r="BL218" s="110"/>
      <c r="BM218" s="110"/>
      <c r="BN218" s="110"/>
      <c r="BO218" s="110"/>
      <c r="BP218" s="110"/>
      <c r="BQ218" s="110"/>
      <c r="BR218" s="110"/>
      <c r="BS218" s="110"/>
      <c r="BT218" s="110"/>
      <c r="BU218" s="110"/>
      <c r="BV218" s="110"/>
      <c r="BW218" s="110"/>
      <c r="BX218" s="110"/>
      <c r="BY218" s="110"/>
      <c r="BZ218" s="110"/>
      <c r="CA218" s="113"/>
      <c r="CB218" s="110"/>
    </row>
    <row r="219" spans="1:80" x14ac:dyDescent="0.15">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c r="AA219" s="110"/>
      <c r="AB219" s="110"/>
      <c r="AC219" s="110"/>
      <c r="AD219" s="110"/>
      <c r="AE219" s="110"/>
      <c r="AF219" s="110"/>
      <c r="AG219" s="110"/>
      <c r="AH219" s="110"/>
      <c r="AI219" s="110"/>
      <c r="AJ219" s="110"/>
      <c r="AK219" s="110"/>
      <c r="AL219" s="110"/>
      <c r="AM219" s="110"/>
      <c r="AN219" s="110"/>
      <c r="AO219" s="110"/>
      <c r="AP219" s="110"/>
      <c r="AQ219" s="110"/>
      <c r="AR219" s="110"/>
      <c r="AS219" s="110"/>
      <c r="AT219" s="110"/>
      <c r="AU219" s="110"/>
      <c r="AV219" s="110"/>
      <c r="AW219" s="110"/>
      <c r="AX219" s="110"/>
      <c r="AY219" s="110"/>
      <c r="AZ219" s="110"/>
      <c r="BA219" s="110"/>
      <c r="BB219" s="110"/>
      <c r="BC219" s="110"/>
      <c r="BD219" s="110"/>
      <c r="BE219" s="110"/>
      <c r="BF219" s="110"/>
      <c r="BG219" s="110"/>
      <c r="BH219" s="110"/>
      <c r="BI219" s="110"/>
      <c r="BJ219" s="110"/>
      <c r="BK219" s="110"/>
      <c r="BL219" s="110"/>
      <c r="BM219" s="110"/>
      <c r="BN219" s="110"/>
      <c r="BO219" s="110"/>
      <c r="BP219" s="110"/>
      <c r="BQ219" s="110"/>
      <c r="BR219" s="110"/>
      <c r="BS219" s="110"/>
      <c r="BT219" s="110"/>
      <c r="BU219" s="110"/>
      <c r="BV219" s="110"/>
      <c r="BW219" s="110"/>
      <c r="BX219" s="110"/>
      <c r="BY219" s="110"/>
      <c r="BZ219" s="110"/>
      <c r="CA219" s="113"/>
      <c r="CB219" s="110"/>
    </row>
    <row r="220" spans="1:80" x14ac:dyDescent="0.15">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c r="AA220" s="110"/>
      <c r="AB220" s="110"/>
      <c r="AC220" s="110"/>
      <c r="AD220" s="110"/>
      <c r="AE220" s="110"/>
      <c r="AF220" s="110"/>
      <c r="AG220" s="110"/>
      <c r="AH220" s="110"/>
      <c r="AI220" s="110"/>
      <c r="AJ220" s="110"/>
      <c r="AK220" s="110"/>
      <c r="AL220" s="110"/>
      <c r="AM220" s="110"/>
      <c r="AN220" s="110"/>
      <c r="AO220" s="110"/>
      <c r="AP220" s="110"/>
      <c r="AQ220" s="110"/>
      <c r="AR220" s="110"/>
      <c r="AS220" s="110"/>
      <c r="AT220" s="110"/>
      <c r="AU220" s="110"/>
      <c r="AV220" s="110"/>
      <c r="AW220" s="110"/>
      <c r="AX220" s="110"/>
      <c r="AY220" s="110"/>
      <c r="AZ220" s="110"/>
      <c r="BA220" s="110"/>
      <c r="BB220" s="110"/>
      <c r="BC220" s="110"/>
      <c r="BD220" s="110"/>
      <c r="BE220" s="110"/>
      <c r="BF220" s="110"/>
      <c r="BG220" s="110"/>
      <c r="BH220" s="110"/>
      <c r="BI220" s="110"/>
      <c r="BJ220" s="110"/>
      <c r="BK220" s="110"/>
      <c r="BL220" s="110"/>
      <c r="BM220" s="110"/>
      <c r="BN220" s="110"/>
      <c r="BO220" s="110"/>
      <c r="BP220" s="110"/>
      <c r="BQ220" s="110"/>
      <c r="BR220" s="110"/>
      <c r="BS220" s="110"/>
      <c r="BT220" s="110"/>
      <c r="BU220" s="110"/>
      <c r="BV220" s="110"/>
      <c r="BW220" s="110"/>
      <c r="BX220" s="110"/>
      <c r="BY220" s="110"/>
      <c r="BZ220" s="110"/>
      <c r="CA220" s="113"/>
      <c r="CB220" s="110"/>
    </row>
    <row r="221" spans="1:80" x14ac:dyDescent="0.15">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c r="AA221" s="110"/>
      <c r="AB221" s="110"/>
      <c r="AC221" s="110"/>
      <c r="AD221" s="110"/>
      <c r="AE221" s="110"/>
      <c r="AF221" s="110"/>
      <c r="AG221" s="110"/>
      <c r="AH221" s="110"/>
      <c r="AI221" s="110"/>
      <c r="AJ221" s="110"/>
      <c r="AK221" s="110"/>
      <c r="AL221" s="110"/>
      <c r="AM221" s="110"/>
      <c r="AN221" s="110"/>
      <c r="AO221" s="110"/>
      <c r="AP221" s="110"/>
      <c r="AQ221" s="110"/>
      <c r="AR221" s="110"/>
      <c r="AS221" s="110"/>
      <c r="AT221" s="110"/>
      <c r="AU221" s="110"/>
      <c r="AV221" s="110"/>
      <c r="AW221" s="110"/>
      <c r="AX221" s="110"/>
      <c r="AY221" s="110"/>
      <c r="AZ221" s="110"/>
      <c r="BA221" s="110"/>
      <c r="BB221" s="110"/>
      <c r="BC221" s="110"/>
      <c r="BD221" s="110"/>
      <c r="BE221" s="110"/>
      <c r="BF221" s="110"/>
      <c r="BG221" s="110"/>
      <c r="BH221" s="110"/>
      <c r="BI221" s="110"/>
      <c r="BJ221" s="110"/>
      <c r="BK221" s="110"/>
      <c r="BL221" s="110"/>
      <c r="BM221" s="110"/>
      <c r="BN221" s="110"/>
      <c r="BO221" s="110"/>
      <c r="BP221" s="110"/>
      <c r="BQ221" s="110"/>
      <c r="BR221" s="110"/>
      <c r="BS221" s="110"/>
      <c r="BT221" s="110"/>
      <c r="BU221" s="110"/>
      <c r="BV221" s="110"/>
      <c r="BW221" s="110"/>
      <c r="BX221" s="110"/>
      <c r="BY221" s="110"/>
      <c r="BZ221" s="110"/>
      <c r="CA221" s="113"/>
      <c r="CB221" s="110"/>
    </row>
    <row r="222" spans="1:80" x14ac:dyDescent="0.15">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c r="AA222" s="110"/>
      <c r="AB222" s="110"/>
      <c r="AC222" s="110"/>
      <c r="AD222" s="110"/>
      <c r="AE222" s="110"/>
      <c r="AF222" s="110"/>
      <c r="AG222" s="110"/>
      <c r="AH222" s="110"/>
      <c r="AI222" s="110"/>
      <c r="AJ222" s="110"/>
      <c r="AK222" s="110"/>
      <c r="AL222" s="110"/>
      <c r="AM222" s="110"/>
      <c r="AN222" s="110"/>
      <c r="AO222" s="110"/>
      <c r="AP222" s="110"/>
      <c r="AQ222" s="110"/>
      <c r="AR222" s="110"/>
      <c r="AS222" s="110"/>
      <c r="AT222" s="110"/>
      <c r="AU222" s="110"/>
      <c r="AV222" s="110"/>
      <c r="AW222" s="110"/>
      <c r="AX222" s="110"/>
      <c r="AY222" s="110"/>
      <c r="AZ222" s="110"/>
      <c r="BA222" s="110"/>
      <c r="BB222" s="110"/>
      <c r="BC222" s="110"/>
      <c r="BD222" s="110"/>
      <c r="BE222" s="110"/>
      <c r="BF222" s="110"/>
      <c r="BG222" s="110"/>
      <c r="BH222" s="110"/>
      <c r="BI222" s="110"/>
      <c r="BJ222" s="110"/>
      <c r="BK222" s="110"/>
      <c r="BL222" s="110"/>
      <c r="BM222" s="110"/>
      <c r="BN222" s="110"/>
      <c r="BO222" s="110"/>
      <c r="BP222" s="110"/>
      <c r="BQ222" s="110"/>
      <c r="BR222" s="110"/>
      <c r="BS222" s="110"/>
      <c r="BT222" s="110"/>
      <c r="BU222" s="110"/>
      <c r="BV222" s="110"/>
      <c r="BW222" s="110"/>
      <c r="BX222" s="110"/>
      <c r="BY222" s="110"/>
      <c r="BZ222" s="110"/>
      <c r="CA222" s="113"/>
      <c r="CB222" s="110"/>
    </row>
    <row r="223" spans="1:80" x14ac:dyDescent="0.15">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c r="AA223" s="110"/>
      <c r="AB223" s="110"/>
      <c r="AC223" s="110"/>
      <c r="AD223" s="110"/>
      <c r="AE223" s="110"/>
      <c r="AF223" s="110"/>
      <c r="AG223" s="110"/>
      <c r="AH223" s="110"/>
      <c r="AI223" s="110"/>
      <c r="AJ223" s="110"/>
      <c r="AK223" s="110"/>
      <c r="AL223" s="110"/>
      <c r="AM223" s="110"/>
      <c r="AN223" s="110"/>
      <c r="AO223" s="110"/>
      <c r="AP223" s="110"/>
      <c r="AQ223" s="110"/>
      <c r="AR223" s="110"/>
      <c r="AS223" s="110"/>
      <c r="AT223" s="110"/>
      <c r="AU223" s="110"/>
      <c r="AV223" s="110"/>
      <c r="AW223" s="110"/>
      <c r="AX223" s="110"/>
      <c r="AY223" s="110"/>
      <c r="AZ223" s="110"/>
      <c r="BA223" s="110"/>
      <c r="BB223" s="110"/>
      <c r="BC223" s="110"/>
      <c r="BD223" s="110"/>
      <c r="BE223" s="110"/>
      <c r="BF223" s="110"/>
      <c r="BG223" s="110"/>
      <c r="BH223" s="110"/>
      <c r="BI223" s="110"/>
      <c r="BJ223" s="110"/>
      <c r="BK223" s="110"/>
      <c r="BL223" s="110"/>
      <c r="BM223" s="110"/>
      <c r="BN223" s="110"/>
      <c r="BO223" s="110"/>
      <c r="BP223" s="110"/>
      <c r="BQ223" s="110"/>
      <c r="BR223" s="110"/>
      <c r="BS223" s="110"/>
      <c r="BT223" s="110"/>
      <c r="BU223" s="110"/>
      <c r="BV223" s="110"/>
      <c r="BW223" s="110"/>
      <c r="BX223" s="110"/>
      <c r="BY223" s="110"/>
      <c r="BZ223" s="110"/>
      <c r="CA223" s="113"/>
      <c r="CB223" s="110"/>
    </row>
    <row r="224" spans="1:80" x14ac:dyDescent="0.15">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c r="AA224" s="110"/>
      <c r="AB224" s="110"/>
      <c r="AC224" s="110"/>
      <c r="AD224" s="110"/>
      <c r="AE224" s="110"/>
      <c r="AF224" s="110"/>
      <c r="AG224" s="110"/>
      <c r="AH224" s="110"/>
      <c r="AI224" s="110"/>
      <c r="AJ224" s="110"/>
      <c r="AK224" s="110"/>
      <c r="AL224" s="110"/>
      <c r="AM224" s="110"/>
      <c r="AN224" s="110"/>
      <c r="AO224" s="110"/>
      <c r="AP224" s="110"/>
      <c r="AQ224" s="110"/>
      <c r="AR224" s="110"/>
      <c r="AS224" s="110"/>
      <c r="AT224" s="110"/>
      <c r="AU224" s="110"/>
      <c r="AV224" s="110"/>
      <c r="AW224" s="110"/>
      <c r="AX224" s="110"/>
      <c r="AY224" s="110"/>
      <c r="AZ224" s="110"/>
      <c r="BA224" s="110"/>
      <c r="BB224" s="110"/>
      <c r="BC224" s="110"/>
      <c r="BD224" s="110"/>
      <c r="BE224" s="110"/>
      <c r="BF224" s="110"/>
      <c r="BG224" s="110"/>
      <c r="BH224" s="110"/>
      <c r="BI224" s="110"/>
      <c r="BJ224" s="110"/>
      <c r="BK224" s="110"/>
      <c r="BL224" s="110"/>
      <c r="BM224" s="110"/>
      <c r="BN224" s="110"/>
      <c r="BO224" s="110"/>
      <c r="BP224" s="110"/>
      <c r="BQ224" s="110"/>
      <c r="BR224" s="110"/>
      <c r="BS224" s="110"/>
      <c r="BT224" s="110"/>
      <c r="BU224" s="110"/>
      <c r="BV224" s="110"/>
      <c r="BW224" s="110"/>
      <c r="BX224" s="110"/>
      <c r="BY224" s="110"/>
      <c r="BZ224" s="110"/>
      <c r="CA224" s="113"/>
      <c r="CB224" s="110"/>
    </row>
    <row r="225" spans="1:80" x14ac:dyDescent="0.15">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c r="AA225" s="110"/>
      <c r="AB225" s="110"/>
      <c r="AC225" s="110"/>
      <c r="AD225" s="110"/>
      <c r="AE225" s="110"/>
      <c r="AF225" s="110"/>
      <c r="AG225" s="110"/>
      <c r="AH225" s="110"/>
      <c r="AI225" s="110"/>
      <c r="AJ225" s="110"/>
      <c r="AK225" s="110"/>
      <c r="AL225" s="110"/>
      <c r="AM225" s="110"/>
      <c r="AN225" s="110"/>
      <c r="AO225" s="110"/>
      <c r="AP225" s="110"/>
      <c r="AQ225" s="110"/>
      <c r="AR225" s="110"/>
      <c r="AS225" s="110"/>
      <c r="AT225" s="110"/>
      <c r="AU225" s="110"/>
      <c r="AV225" s="110"/>
      <c r="AW225" s="110"/>
      <c r="AX225" s="110"/>
      <c r="AY225" s="110"/>
      <c r="AZ225" s="110"/>
      <c r="BA225" s="110"/>
      <c r="BB225" s="110"/>
      <c r="BC225" s="110"/>
      <c r="BD225" s="110"/>
      <c r="BE225" s="110"/>
      <c r="BF225" s="110"/>
      <c r="BG225" s="110"/>
      <c r="BH225" s="110"/>
      <c r="BI225" s="110"/>
      <c r="BJ225" s="110"/>
      <c r="BK225" s="110"/>
      <c r="BL225" s="110"/>
      <c r="BM225" s="110"/>
      <c r="BN225" s="110"/>
      <c r="BO225" s="110"/>
      <c r="BP225" s="110"/>
      <c r="BQ225" s="110"/>
      <c r="BR225" s="110"/>
      <c r="BS225" s="110"/>
      <c r="BT225" s="110"/>
      <c r="BU225" s="110"/>
      <c r="BV225" s="110"/>
      <c r="BW225" s="110"/>
      <c r="BX225" s="110"/>
      <c r="BY225" s="110"/>
      <c r="BZ225" s="110"/>
      <c r="CA225" s="113"/>
      <c r="CB225" s="110"/>
    </row>
    <row r="226" spans="1:80" x14ac:dyDescent="0.15">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c r="AA226" s="110"/>
      <c r="AB226" s="110"/>
      <c r="AC226" s="110"/>
      <c r="AD226" s="110"/>
      <c r="AE226" s="110"/>
      <c r="AF226" s="110"/>
      <c r="AG226" s="110"/>
      <c r="AH226" s="110"/>
      <c r="AI226" s="110"/>
      <c r="AJ226" s="110"/>
      <c r="AK226" s="110"/>
      <c r="AL226" s="110"/>
      <c r="AM226" s="110"/>
      <c r="AN226" s="110"/>
      <c r="AO226" s="110"/>
      <c r="AP226" s="110"/>
      <c r="AQ226" s="110"/>
      <c r="AR226" s="110"/>
      <c r="AS226" s="110"/>
      <c r="AT226" s="110"/>
      <c r="AU226" s="110"/>
      <c r="AV226" s="110"/>
      <c r="AW226" s="110"/>
      <c r="AX226" s="110"/>
      <c r="AY226" s="110"/>
      <c r="AZ226" s="110"/>
      <c r="BA226" s="110"/>
      <c r="BB226" s="110"/>
      <c r="BC226" s="110"/>
      <c r="BD226" s="110"/>
      <c r="BE226" s="110"/>
      <c r="BF226" s="110"/>
      <c r="BG226" s="110"/>
      <c r="BH226" s="110"/>
      <c r="BI226" s="110"/>
      <c r="BJ226" s="110"/>
      <c r="BK226" s="110"/>
      <c r="BL226" s="110"/>
      <c r="BM226" s="110"/>
      <c r="BN226" s="110"/>
      <c r="BO226" s="110"/>
      <c r="BP226" s="110"/>
      <c r="BQ226" s="110"/>
      <c r="BR226" s="110"/>
      <c r="BS226" s="110"/>
      <c r="BT226" s="110"/>
      <c r="BU226" s="110"/>
      <c r="BV226" s="110"/>
      <c r="BW226" s="110"/>
      <c r="BX226" s="110"/>
      <c r="BY226" s="110"/>
      <c r="BZ226" s="110"/>
      <c r="CA226" s="113"/>
      <c r="CB226" s="110"/>
    </row>
    <row r="227" spans="1:80" x14ac:dyDescent="0.15">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c r="AA227" s="110"/>
      <c r="AB227" s="110"/>
      <c r="AC227" s="110"/>
      <c r="AD227" s="110"/>
      <c r="AE227" s="110"/>
      <c r="AF227" s="110"/>
      <c r="AG227" s="110"/>
      <c r="AH227" s="110"/>
      <c r="AI227" s="110"/>
      <c r="AJ227" s="110"/>
      <c r="AK227" s="110"/>
      <c r="AL227" s="110"/>
      <c r="AM227" s="110"/>
      <c r="AN227" s="110"/>
      <c r="AO227" s="110"/>
      <c r="AP227" s="110"/>
      <c r="AQ227" s="110"/>
      <c r="AR227" s="110"/>
      <c r="AS227" s="110"/>
      <c r="AT227" s="110"/>
      <c r="AU227" s="110"/>
      <c r="AV227" s="110"/>
      <c r="AW227" s="110"/>
      <c r="AX227" s="110"/>
      <c r="AY227" s="110"/>
      <c r="AZ227" s="110"/>
      <c r="BA227" s="110"/>
      <c r="BB227" s="110"/>
      <c r="BC227" s="110"/>
      <c r="BD227" s="110"/>
      <c r="BE227" s="110"/>
      <c r="BF227" s="110"/>
      <c r="BG227" s="110"/>
      <c r="BH227" s="110"/>
      <c r="BI227" s="110"/>
      <c r="BJ227" s="110"/>
      <c r="BK227" s="110"/>
      <c r="BL227" s="110"/>
      <c r="BM227" s="110"/>
      <c r="BN227" s="110"/>
      <c r="BO227" s="110"/>
      <c r="BP227" s="110"/>
      <c r="BQ227" s="110"/>
      <c r="BR227" s="110"/>
      <c r="BS227" s="110"/>
      <c r="BT227" s="110"/>
      <c r="BU227" s="110"/>
      <c r="BV227" s="110"/>
      <c r="BW227" s="110"/>
      <c r="BX227" s="110"/>
      <c r="BY227" s="110"/>
      <c r="BZ227" s="110"/>
      <c r="CA227" s="113"/>
      <c r="CB227" s="110"/>
    </row>
    <row r="228" spans="1:80" x14ac:dyDescent="0.15">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c r="AA228" s="110"/>
      <c r="AB228" s="110"/>
      <c r="AC228" s="110"/>
      <c r="AD228" s="110"/>
      <c r="AE228" s="110"/>
      <c r="AF228" s="110"/>
      <c r="AG228" s="110"/>
      <c r="AH228" s="110"/>
      <c r="AI228" s="110"/>
      <c r="AJ228" s="110"/>
      <c r="AK228" s="110"/>
      <c r="AL228" s="110"/>
      <c r="AM228" s="110"/>
      <c r="AN228" s="110"/>
      <c r="AO228" s="110"/>
      <c r="AP228" s="110"/>
      <c r="AQ228" s="110"/>
      <c r="AR228" s="110"/>
      <c r="AS228" s="110"/>
      <c r="AT228" s="110"/>
      <c r="AU228" s="110"/>
      <c r="AV228" s="110"/>
      <c r="AW228" s="110"/>
      <c r="AX228" s="110"/>
      <c r="AY228" s="110"/>
      <c r="AZ228" s="110"/>
      <c r="BA228" s="110"/>
      <c r="BB228" s="110"/>
      <c r="BC228" s="110"/>
      <c r="BD228" s="110"/>
      <c r="BE228" s="110"/>
      <c r="BF228" s="110"/>
      <c r="BG228" s="110"/>
      <c r="BH228" s="110"/>
      <c r="BI228" s="110"/>
      <c r="BJ228" s="110"/>
      <c r="BK228" s="110"/>
      <c r="BL228" s="110"/>
      <c r="BM228" s="110"/>
      <c r="BN228" s="110"/>
      <c r="BO228" s="110"/>
      <c r="BP228" s="110"/>
      <c r="BQ228" s="110"/>
      <c r="BR228" s="110"/>
      <c r="BS228" s="110"/>
      <c r="BT228" s="110"/>
      <c r="BU228" s="110"/>
      <c r="BV228" s="110"/>
      <c r="BW228" s="110"/>
      <c r="BX228" s="110"/>
      <c r="BY228" s="110"/>
      <c r="BZ228" s="110"/>
      <c r="CA228" s="113"/>
      <c r="CB228" s="110"/>
    </row>
    <row r="229" spans="1:80" x14ac:dyDescent="0.15">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c r="AA229" s="110"/>
      <c r="AB229" s="110"/>
      <c r="AC229" s="110"/>
      <c r="AD229" s="110"/>
      <c r="AE229" s="110"/>
      <c r="AF229" s="110"/>
      <c r="AG229" s="110"/>
      <c r="AH229" s="110"/>
      <c r="AI229" s="110"/>
      <c r="AJ229" s="110"/>
      <c r="AK229" s="110"/>
      <c r="AL229" s="110"/>
      <c r="AM229" s="110"/>
      <c r="AN229" s="110"/>
      <c r="AO229" s="110"/>
      <c r="AP229" s="110"/>
      <c r="AQ229" s="110"/>
      <c r="AR229" s="110"/>
      <c r="AS229" s="110"/>
      <c r="AT229" s="110"/>
      <c r="AU229" s="110"/>
      <c r="AV229" s="110"/>
      <c r="AW229" s="110"/>
      <c r="AX229" s="110"/>
      <c r="AY229" s="110"/>
      <c r="AZ229" s="110"/>
      <c r="BA229" s="110"/>
      <c r="BB229" s="110"/>
      <c r="BC229" s="110"/>
      <c r="BD229" s="110"/>
      <c r="BE229" s="110"/>
      <c r="BF229" s="110"/>
      <c r="BG229" s="110"/>
      <c r="BH229" s="110"/>
      <c r="BI229" s="110"/>
      <c r="BJ229" s="110"/>
      <c r="BK229" s="110"/>
      <c r="BL229" s="110"/>
      <c r="BM229" s="110"/>
      <c r="BN229" s="110"/>
      <c r="BO229" s="110"/>
      <c r="BP229" s="110"/>
      <c r="BQ229" s="110"/>
      <c r="BR229" s="110"/>
      <c r="BS229" s="110"/>
      <c r="BT229" s="110"/>
      <c r="BU229" s="110"/>
      <c r="BV229" s="110"/>
      <c r="BW229" s="110"/>
      <c r="BX229" s="110"/>
      <c r="BY229" s="110"/>
      <c r="BZ229" s="110"/>
      <c r="CA229" s="113"/>
      <c r="CB229" s="110"/>
    </row>
    <row r="230" spans="1:80" x14ac:dyDescent="0.15">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c r="AA230" s="110"/>
      <c r="AB230" s="110"/>
      <c r="AC230" s="110"/>
      <c r="AD230" s="110"/>
      <c r="AE230" s="110"/>
      <c r="AF230" s="110"/>
      <c r="AG230" s="110"/>
      <c r="AH230" s="110"/>
      <c r="AI230" s="110"/>
      <c r="AJ230" s="110"/>
      <c r="AK230" s="110"/>
      <c r="AL230" s="110"/>
      <c r="AM230" s="110"/>
      <c r="AN230" s="110"/>
      <c r="AO230" s="110"/>
      <c r="AP230" s="110"/>
      <c r="AQ230" s="110"/>
      <c r="AR230" s="110"/>
      <c r="AS230" s="110"/>
      <c r="AT230" s="110"/>
      <c r="AU230" s="110"/>
      <c r="AV230" s="110"/>
      <c r="AW230" s="110"/>
      <c r="AX230" s="110"/>
      <c r="AY230" s="110"/>
      <c r="AZ230" s="110"/>
      <c r="BA230" s="110"/>
      <c r="BB230" s="110"/>
      <c r="BC230" s="110"/>
      <c r="BD230" s="110"/>
      <c r="BE230" s="110"/>
      <c r="BF230" s="110"/>
      <c r="BG230" s="110"/>
      <c r="BH230" s="110"/>
      <c r="BI230" s="110"/>
      <c r="BJ230" s="110"/>
      <c r="BK230" s="110"/>
      <c r="BL230" s="110"/>
      <c r="BM230" s="110"/>
      <c r="BN230" s="110"/>
      <c r="BO230" s="110"/>
      <c r="BP230" s="110"/>
      <c r="BQ230" s="110"/>
      <c r="BR230" s="110"/>
      <c r="BS230" s="110"/>
      <c r="BT230" s="110"/>
      <c r="BU230" s="110"/>
      <c r="BV230" s="110"/>
      <c r="BW230" s="110"/>
      <c r="BX230" s="110"/>
      <c r="BY230" s="110"/>
      <c r="BZ230" s="110"/>
      <c r="CA230" s="113"/>
      <c r="CB230" s="110"/>
    </row>
    <row r="231" spans="1:80" x14ac:dyDescent="0.15">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c r="AA231" s="110"/>
      <c r="AB231" s="110"/>
      <c r="AC231" s="110"/>
      <c r="AD231" s="110"/>
      <c r="AE231" s="110"/>
      <c r="AF231" s="110"/>
      <c r="AG231" s="110"/>
      <c r="AH231" s="110"/>
      <c r="AI231" s="110"/>
      <c r="AJ231" s="110"/>
      <c r="AK231" s="110"/>
      <c r="AL231" s="110"/>
      <c r="AM231" s="110"/>
      <c r="AN231" s="110"/>
      <c r="AO231" s="110"/>
      <c r="AP231" s="110"/>
      <c r="AQ231" s="110"/>
      <c r="AR231" s="110"/>
      <c r="AS231" s="110"/>
      <c r="AT231" s="110"/>
      <c r="AU231" s="110"/>
      <c r="AV231" s="110"/>
      <c r="AW231" s="110"/>
      <c r="AX231" s="110"/>
      <c r="AY231" s="110"/>
      <c r="AZ231" s="110"/>
      <c r="BA231" s="110"/>
      <c r="BB231" s="110"/>
      <c r="BC231" s="110"/>
      <c r="BD231" s="110"/>
      <c r="BE231" s="110"/>
      <c r="BF231" s="110"/>
      <c r="BG231" s="110"/>
      <c r="BH231" s="110"/>
      <c r="BI231" s="110"/>
      <c r="BJ231" s="110"/>
      <c r="BK231" s="110"/>
      <c r="BL231" s="110"/>
      <c r="BM231" s="110"/>
      <c r="BN231" s="110"/>
      <c r="BO231" s="110"/>
      <c r="BP231" s="110"/>
      <c r="BQ231" s="110"/>
      <c r="BR231" s="110"/>
      <c r="BS231" s="110"/>
      <c r="BT231" s="110"/>
      <c r="BU231" s="110"/>
      <c r="BV231" s="110"/>
      <c r="BW231" s="110"/>
      <c r="BX231" s="110"/>
      <c r="BY231" s="110"/>
      <c r="BZ231" s="110"/>
      <c r="CA231" s="113"/>
      <c r="CB231" s="110"/>
    </row>
    <row r="232" spans="1:80" x14ac:dyDescent="0.15">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c r="AA232" s="110"/>
      <c r="AB232" s="110"/>
      <c r="AC232" s="110"/>
      <c r="AD232" s="110"/>
      <c r="AE232" s="110"/>
      <c r="AF232" s="110"/>
      <c r="AG232" s="110"/>
      <c r="AH232" s="110"/>
      <c r="AI232" s="110"/>
      <c r="AJ232" s="110"/>
      <c r="AK232" s="110"/>
      <c r="AL232" s="110"/>
      <c r="AM232" s="110"/>
      <c r="AN232" s="110"/>
      <c r="AO232" s="110"/>
      <c r="AP232" s="110"/>
      <c r="AQ232" s="110"/>
      <c r="AR232" s="110"/>
      <c r="AS232" s="110"/>
      <c r="AT232" s="110"/>
      <c r="AU232" s="110"/>
      <c r="AV232" s="110"/>
      <c r="AW232" s="110"/>
      <c r="AX232" s="110"/>
      <c r="AY232" s="110"/>
      <c r="AZ232" s="110"/>
      <c r="BA232" s="110"/>
      <c r="BB232" s="110"/>
      <c r="BC232" s="110"/>
      <c r="BD232" s="110"/>
      <c r="BE232" s="110"/>
      <c r="BF232" s="110"/>
      <c r="BG232" s="110"/>
      <c r="BH232" s="110"/>
      <c r="BI232" s="110"/>
      <c r="BJ232" s="110"/>
      <c r="BK232" s="110"/>
      <c r="BL232" s="110"/>
      <c r="BM232" s="110"/>
      <c r="BN232" s="110"/>
      <c r="BO232" s="110"/>
      <c r="BP232" s="110"/>
      <c r="BQ232" s="110"/>
      <c r="BR232" s="110"/>
      <c r="BS232" s="110"/>
      <c r="BT232" s="110"/>
      <c r="BU232" s="110"/>
      <c r="BV232" s="110"/>
      <c r="BW232" s="110"/>
      <c r="BX232" s="110"/>
      <c r="BY232" s="110"/>
      <c r="BZ232" s="110"/>
      <c r="CA232" s="113"/>
      <c r="CB232" s="110"/>
    </row>
    <row r="233" spans="1:80" x14ac:dyDescent="0.15">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c r="AA233" s="110"/>
      <c r="AB233" s="110"/>
      <c r="AC233" s="110"/>
      <c r="AD233" s="110"/>
      <c r="AE233" s="110"/>
      <c r="AF233" s="110"/>
      <c r="AG233" s="110"/>
      <c r="AH233" s="110"/>
      <c r="AI233" s="110"/>
      <c r="AJ233" s="110"/>
      <c r="AK233" s="110"/>
      <c r="AL233" s="110"/>
      <c r="AM233" s="110"/>
      <c r="AN233" s="110"/>
      <c r="AO233" s="110"/>
      <c r="AP233" s="110"/>
      <c r="AQ233" s="110"/>
      <c r="AR233" s="110"/>
      <c r="AS233" s="110"/>
      <c r="AT233" s="110"/>
      <c r="AU233" s="110"/>
      <c r="AV233" s="110"/>
      <c r="AW233" s="110"/>
      <c r="AX233" s="110"/>
      <c r="AY233" s="110"/>
      <c r="AZ233" s="110"/>
      <c r="BA233" s="110"/>
      <c r="BB233" s="110"/>
      <c r="BC233" s="110"/>
      <c r="BD233" s="110"/>
      <c r="BE233" s="110"/>
      <c r="BF233" s="110"/>
      <c r="BG233" s="110"/>
      <c r="BH233" s="110"/>
      <c r="BI233" s="110"/>
      <c r="BJ233" s="110"/>
      <c r="BK233" s="110"/>
      <c r="BL233" s="110"/>
      <c r="BM233" s="110"/>
      <c r="BN233" s="110"/>
      <c r="BO233" s="110"/>
      <c r="BP233" s="110"/>
      <c r="BQ233" s="110"/>
      <c r="BR233" s="110"/>
      <c r="BS233" s="110"/>
      <c r="BT233" s="110"/>
      <c r="BU233" s="110"/>
      <c r="BV233" s="110"/>
      <c r="BW233" s="110"/>
      <c r="BX233" s="110"/>
      <c r="BY233" s="110"/>
      <c r="BZ233" s="110"/>
      <c r="CA233" s="113"/>
      <c r="CB233" s="110"/>
    </row>
    <row r="234" spans="1:80" x14ac:dyDescent="0.15">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c r="AA234" s="110"/>
      <c r="AB234" s="110"/>
      <c r="AC234" s="110"/>
      <c r="AD234" s="110"/>
      <c r="AE234" s="110"/>
      <c r="AF234" s="110"/>
      <c r="AG234" s="110"/>
      <c r="AH234" s="110"/>
      <c r="AI234" s="110"/>
      <c r="AJ234" s="110"/>
      <c r="AK234" s="110"/>
      <c r="AL234" s="110"/>
      <c r="AM234" s="110"/>
      <c r="AN234" s="110"/>
      <c r="AO234" s="110"/>
      <c r="AP234" s="110"/>
      <c r="AQ234" s="110"/>
      <c r="AR234" s="110"/>
      <c r="AS234" s="110"/>
      <c r="AT234" s="110"/>
      <c r="AU234" s="110"/>
      <c r="AV234" s="110"/>
      <c r="AW234" s="110"/>
      <c r="AX234" s="110"/>
      <c r="AY234" s="110"/>
      <c r="AZ234" s="110"/>
      <c r="BA234" s="110"/>
      <c r="BB234" s="110"/>
      <c r="BC234" s="110"/>
      <c r="BD234" s="110"/>
      <c r="BE234" s="110"/>
      <c r="BF234" s="110"/>
      <c r="BG234" s="110"/>
      <c r="BH234" s="110"/>
      <c r="BI234" s="110"/>
      <c r="BJ234" s="110"/>
      <c r="BK234" s="110"/>
      <c r="BL234" s="110"/>
      <c r="BM234" s="110"/>
      <c r="BN234" s="110"/>
      <c r="BO234" s="110"/>
      <c r="BP234" s="110"/>
      <c r="BQ234" s="110"/>
      <c r="BR234" s="110"/>
      <c r="BS234" s="110"/>
      <c r="BT234" s="110"/>
      <c r="BU234" s="110"/>
      <c r="BV234" s="110"/>
      <c r="BW234" s="110"/>
      <c r="BX234" s="110"/>
      <c r="BY234" s="110"/>
      <c r="BZ234" s="110"/>
      <c r="CA234" s="113"/>
      <c r="CB234" s="110"/>
    </row>
    <row r="235" spans="1:80" x14ac:dyDescent="0.15">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c r="AA235" s="110"/>
      <c r="AB235" s="110"/>
      <c r="AC235" s="110"/>
      <c r="AD235" s="110"/>
      <c r="AE235" s="110"/>
      <c r="AF235" s="110"/>
      <c r="AG235" s="110"/>
      <c r="AH235" s="110"/>
      <c r="AI235" s="110"/>
      <c r="AJ235" s="110"/>
      <c r="AK235" s="110"/>
      <c r="AL235" s="110"/>
      <c r="AM235" s="110"/>
      <c r="AN235" s="110"/>
      <c r="AO235" s="110"/>
      <c r="AP235" s="110"/>
      <c r="AQ235" s="110"/>
      <c r="AR235" s="110"/>
      <c r="AS235" s="110"/>
      <c r="AT235" s="110"/>
      <c r="AU235" s="110"/>
      <c r="AV235" s="110"/>
      <c r="AW235" s="110"/>
      <c r="AX235" s="110"/>
      <c r="AY235" s="110"/>
      <c r="AZ235" s="110"/>
      <c r="BA235" s="110"/>
      <c r="BB235" s="110"/>
      <c r="BC235" s="110"/>
      <c r="BD235" s="110"/>
      <c r="BE235" s="110"/>
      <c r="BF235" s="110"/>
      <c r="BG235" s="110"/>
      <c r="BH235" s="110"/>
      <c r="BI235" s="110"/>
      <c r="BJ235" s="110"/>
      <c r="BK235" s="110"/>
      <c r="BL235" s="110"/>
      <c r="BM235" s="110"/>
      <c r="BN235" s="110"/>
      <c r="BO235" s="110"/>
      <c r="BP235" s="110"/>
      <c r="BQ235" s="110"/>
      <c r="BR235" s="110"/>
      <c r="BS235" s="110"/>
      <c r="BT235" s="110"/>
      <c r="BU235" s="110"/>
      <c r="BV235" s="110"/>
      <c r="BW235" s="110"/>
      <c r="BX235" s="110"/>
      <c r="BY235" s="110"/>
      <c r="BZ235" s="110"/>
      <c r="CA235" s="113"/>
      <c r="CB235" s="110"/>
    </row>
    <row r="236" spans="1:80" x14ac:dyDescent="0.15">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c r="AA236" s="110"/>
      <c r="AB236" s="110"/>
      <c r="AC236" s="110"/>
      <c r="AD236" s="110"/>
      <c r="AE236" s="110"/>
      <c r="AF236" s="110"/>
      <c r="AG236" s="110"/>
      <c r="AH236" s="110"/>
      <c r="AI236" s="110"/>
      <c r="AJ236" s="110"/>
      <c r="AK236" s="110"/>
      <c r="AL236" s="110"/>
      <c r="AM236" s="110"/>
      <c r="AN236" s="110"/>
      <c r="AO236" s="110"/>
      <c r="AP236" s="110"/>
      <c r="AQ236" s="110"/>
      <c r="AR236" s="110"/>
      <c r="AS236" s="110"/>
      <c r="AT236" s="110"/>
      <c r="AU236" s="110"/>
      <c r="AV236" s="110"/>
      <c r="AW236" s="110"/>
      <c r="AX236" s="110"/>
      <c r="AY236" s="110"/>
      <c r="AZ236" s="110"/>
      <c r="BA236" s="110"/>
      <c r="BB236" s="110"/>
      <c r="BC236" s="110"/>
      <c r="BD236" s="110"/>
      <c r="BE236" s="110"/>
      <c r="BF236" s="110"/>
      <c r="BG236" s="110"/>
      <c r="BH236" s="110"/>
      <c r="BI236" s="110"/>
      <c r="BJ236" s="110"/>
      <c r="BK236" s="110"/>
      <c r="BL236" s="110"/>
      <c r="BM236" s="110"/>
      <c r="BN236" s="110"/>
      <c r="BO236" s="110"/>
      <c r="BP236" s="110"/>
      <c r="BQ236" s="110"/>
      <c r="BR236" s="110"/>
      <c r="BS236" s="110"/>
      <c r="BT236" s="110"/>
      <c r="BU236" s="110"/>
      <c r="BV236" s="110"/>
      <c r="BW236" s="110"/>
      <c r="BX236" s="110"/>
      <c r="BY236" s="110"/>
      <c r="BZ236" s="110"/>
      <c r="CA236" s="113"/>
      <c r="CB236" s="110"/>
    </row>
    <row r="237" spans="1:80" x14ac:dyDescent="0.15">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c r="AA237" s="110"/>
      <c r="AB237" s="110"/>
      <c r="AC237" s="110"/>
      <c r="AD237" s="110"/>
      <c r="AE237" s="110"/>
      <c r="AF237" s="110"/>
      <c r="AG237" s="110"/>
      <c r="AH237" s="110"/>
      <c r="AI237" s="110"/>
      <c r="AJ237" s="110"/>
      <c r="AK237" s="110"/>
      <c r="AL237" s="110"/>
      <c r="AM237" s="110"/>
      <c r="AN237" s="110"/>
      <c r="AO237" s="110"/>
      <c r="AP237" s="110"/>
      <c r="AQ237" s="110"/>
      <c r="AR237" s="110"/>
      <c r="AS237" s="110"/>
      <c r="AT237" s="110"/>
      <c r="AU237" s="110"/>
      <c r="AV237" s="110"/>
      <c r="AW237" s="110"/>
      <c r="AX237" s="110"/>
      <c r="AY237" s="110"/>
      <c r="AZ237" s="110"/>
      <c r="BA237" s="110"/>
      <c r="BB237" s="110"/>
      <c r="BC237" s="110"/>
      <c r="BD237" s="110"/>
      <c r="BE237" s="110"/>
      <c r="BF237" s="110"/>
      <c r="BG237" s="110"/>
      <c r="BH237" s="110"/>
      <c r="BI237" s="110"/>
      <c r="BJ237" s="110"/>
      <c r="BK237" s="110"/>
      <c r="BL237" s="110"/>
      <c r="BM237" s="110"/>
      <c r="BN237" s="110"/>
      <c r="BO237" s="110"/>
      <c r="BP237" s="110"/>
      <c r="BQ237" s="110"/>
      <c r="BR237" s="110"/>
      <c r="BS237" s="110"/>
      <c r="BT237" s="110"/>
      <c r="BU237" s="110"/>
      <c r="BV237" s="110"/>
      <c r="BW237" s="110"/>
      <c r="BX237" s="110"/>
      <c r="BY237" s="110"/>
      <c r="BZ237" s="110"/>
      <c r="CA237" s="113"/>
      <c r="CB237" s="110"/>
    </row>
    <row r="238" spans="1:80" x14ac:dyDescent="0.15">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c r="AA238" s="110"/>
      <c r="AB238" s="110"/>
      <c r="AC238" s="110"/>
      <c r="AD238" s="110"/>
      <c r="AE238" s="110"/>
      <c r="AF238" s="110"/>
      <c r="AG238" s="110"/>
      <c r="AH238" s="110"/>
      <c r="AI238" s="110"/>
      <c r="AJ238" s="110"/>
      <c r="AK238" s="110"/>
      <c r="AL238" s="110"/>
      <c r="AM238" s="110"/>
      <c r="AN238" s="110"/>
      <c r="AO238" s="110"/>
      <c r="AP238" s="110"/>
      <c r="AQ238" s="110"/>
      <c r="AR238" s="110"/>
      <c r="AS238" s="110"/>
      <c r="AT238" s="110"/>
      <c r="AU238" s="110"/>
      <c r="AV238" s="110"/>
      <c r="AW238" s="110"/>
      <c r="AX238" s="110"/>
      <c r="AY238" s="110"/>
      <c r="AZ238" s="110"/>
      <c r="BA238" s="110"/>
      <c r="BB238" s="110"/>
      <c r="BC238" s="110"/>
      <c r="BD238" s="110"/>
      <c r="BE238" s="110"/>
      <c r="BF238" s="110"/>
      <c r="BG238" s="110"/>
      <c r="BH238" s="110"/>
      <c r="BI238" s="110"/>
      <c r="BJ238" s="110"/>
      <c r="BK238" s="110"/>
      <c r="BL238" s="110"/>
      <c r="BM238" s="110"/>
      <c r="BN238" s="110"/>
      <c r="BO238" s="110"/>
      <c r="BP238" s="110"/>
      <c r="BQ238" s="110"/>
      <c r="BR238" s="110"/>
      <c r="BS238" s="110"/>
      <c r="BT238" s="110"/>
      <c r="BU238" s="110"/>
      <c r="BV238" s="110"/>
      <c r="BW238" s="110"/>
      <c r="BX238" s="110"/>
      <c r="BY238" s="110"/>
      <c r="BZ238" s="110"/>
      <c r="CA238" s="113"/>
      <c r="CB238" s="110"/>
    </row>
    <row r="239" spans="1:80" x14ac:dyDescent="0.15">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c r="AA239" s="110"/>
      <c r="AB239" s="110"/>
      <c r="AC239" s="110"/>
      <c r="AD239" s="110"/>
      <c r="AE239" s="110"/>
      <c r="AF239" s="110"/>
      <c r="AG239" s="110"/>
      <c r="AH239" s="110"/>
      <c r="AI239" s="110"/>
      <c r="AJ239" s="110"/>
      <c r="AK239" s="110"/>
      <c r="AL239" s="110"/>
      <c r="AM239" s="110"/>
      <c r="AN239" s="110"/>
      <c r="AO239" s="110"/>
      <c r="AP239" s="110"/>
      <c r="AQ239" s="110"/>
      <c r="AR239" s="110"/>
      <c r="AS239" s="110"/>
      <c r="AT239" s="110"/>
      <c r="AU239" s="110"/>
      <c r="AV239" s="110"/>
      <c r="AW239" s="110"/>
      <c r="AX239" s="110"/>
      <c r="AY239" s="110"/>
      <c r="AZ239" s="110"/>
      <c r="BA239" s="110"/>
      <c r="BB239" s="110"/>
      <c r="BC239" s="110"/>
      <c r="BD239" s="110"/>
      <c r="BE239" s="110"/>
      <c r="BF239" s="110"/>
      <c r="BG239" s="110"/>
      <c r="BH239" s="110"/>
      <c r="BI239" s="110"/>
      <c r="BJ239" s="110"/>
      <c r="BK239" s="110"/>
      <c r="BL239" s="110"/>
      <c r="BM239" s="110"/>
      <c r="BN239" s="110"/>
      <c r="BO239" s="110"/>
      <c r="BP239" s="110"/>
      <c r="BQ239" s="110"/>
      <c r="BR239" s="110"/>
      <c r="BS239" s="110"/>
      <c r="BT239" s="110"/>
      <c r="BU239" s="110"/>
      <c r="BV239" s="110"/>
      <c r="BW239" s="110"/>
      <c r="BX239" s="110"/>
      <c r="BY239" s="110"/>
      <c r="BZ239" s="110"/>
      <c r="CA239" s="113"/>
      <c r="CB239" s="110"/>
    </row>
    <row r="240" spans="1:80" x14ac:dyDescent="0.15">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c r="AA240" s="110"/>
      <c r="AB240" s="110"/>
      <c r="AC240" s="110"/>
      <c r="AD240" s="110"/>
      <c r="AE240" s="110"/>
      <c r="AF240" s="110"/>
      <c r="AG240" s="110"/>
      <c r="AH240" s="110"/>
      <c r="AI240" s="110"/>
      <c r="AJ240" s="110"/>
      <c r="AK240" s="110"/>
      <c r="AL240" s="110"/>
      <c r="AM240" s="110"/>
      <c r="AN240" s="110"/>
      <c r="AO240" s="110"/>
      <c r="AP240" s="110"/>
      <c r="AQ240" s="110"/>
      <c r="AR240" s="110"/>
      <c r="AS240" s="110"/>
      <c r="AT240" s="110"/>
      <c r="AU240" s="110"/>
      <c r="AV240" s="110"/>
      <c r="AW240" s="110"/>
      <c r="AX240" s="110"/>
      <c r="AY240" s="110"/>
      <c r="AZ240" s="110"/>
      <c r="BA240" s="110"/>
      <c r="BB240" s="110"/>
      <c r="BC240" s="110"/>
      <c r="BD240" s="110"/>
      <c r="BE240" s="110"/>
      <c r="BF240" s="110"/>
      <c r="BG240" s="110"/>
      <c r="BH240" s="110"/>
      <c r="BI240" s="110"/>
      <c r="BJ240" s="110"/>
      <c r="BK240" s="110"/>
      <c r="BL240" s="110"/>
      <c r="BM240" s="110"/>
      <c r="BN240" s="110"/>
      <c r="BO240" s="110"/>
      <c r="BP240" s="110"/>
      <c r="BQ240" s="110"/>
      <c r="BR240" s="110"/>
      <c r="BS240" s="110"/>
      <c r="BT240" s="110"/>
      <c r="BU240" s="110"/>
      <c r="BV240" s="110"/>
      <c r="BW240" s="110"/>
      <c r="BX240" s="110"/>
      <c r="BY240" s="110"/>
      <c r="BZ240" s="110"/>
      <c r="CA240" s="113"/>
      <c r="CB240" s="110"/>
    </row>
    <row r="241" spans="1:80" x14ac:dyDescent="0.15">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c r="AA241" s="110"/>
      <c r="AB241" s="110"/>
      <c r="AC241" s="110"/>
      <c r="AD241" s="110"/>
      <c r="AE241" s="110"/>
      <c r="AF241" s="110"/>
      <c r="AG241" s="110"/>
      <c r="AH241" s="110"/>
      <c r="AI241" s="110"/>
      <c r="AJ241" s="110"/>
      <c r="AK241" s="110"/>
      <c r="AL241" s="110"/>
      <c r="AM241" s="110"/>
      <c r="AN241" s="110"/>
      <c r="AO241" s="110"/>
      <c r="AP241" s="110"/>
      <c r="AQ241" s="110"/>
      <c r="AR241" s="110"/>
      <c r="AS241" s="110"/>
      <c r="AT241" s="110"/>
      <c r="AU241" s="110"/>
      <c r="AV241" s="110"/>
      <c r="AW241" s="110"/>
      <c r="AX241" s="110"/>
      <c r="AY241" s="110"/>
      <c r="AZ241" s="110"/>
      <c r="BA241" s="110"/>
      <c r="BB241" s="110"/>
      <c r="BC241" s="110"/>
      <c r="BD241" s="110"/>
      <c r="BE241" s="110"/>
      <c r="BF241" s="110"/>
      <c r="BG241" s="110"/>
      <c r="BH241" s="110"/>
      <c r="BI241" s="110"/>
      <c r="BJ241" s="110"/>
      <c r="BK241" s="110"/>
      <c r="BL241" s="110"/>
      <c r="BM241" s="110"/>
      <c r="BN241" s="110"/>
      <c r="BO241" s="110"/>
      <c r="BP241" s="110"/>
      <c r="BQ241" s="110"/>
      <c r="BR241" s="110"/>
      <c r="BS241" s="110"/>
      <c r="BT241" s="110"/>
      <c r="BU241" s="110"/>
      <c r="BV241" s="110"/>
      <c r="BW241" s="110"/>
      <c r="BX241" s="110"/>
      <c r="BY241" s="110"/>
      <c r="BZ241" s="110"/>
      <c r="CA241" s="113"/>
      <c r="CB241" s="110"/>
    </row>
    <row r="242" spans="1:80" x14ac:dyDescent="0.15">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c r="AA242" s="110"/>
      <c r="AB242" s="110"/>
      <c r="AC242" s="110"/>
      <c r="AD242" s="110"/>
      <c r="AE242" s="110"/>
      <c r="AF242" s="110"/>
      <c r="AG242" s="110"/>
      <c r="AH242" s="110"/>
      <c r="AI242" s="110"/>
      <c r="AJ242" s="110"/>
      <c r="AK242" s="110"/>
      <c r="AL242" s="110"/>
      <c r="AM242" s="110"/>
      <c r="AN242" s="110"/>
      <c r="AO242" s="110"/>
      <c r="AP242" s="110"/>
      <c r="AQ242" s="110"/>
      <c r="AR242" s="110"/>
      <c r="AS242" s="110"/>
      <c r="AT242" s="110"/>
      <c r="AU242" s="110"/>
      <c r="AV242" s="110"/>
      <c r="AW242" s="110"/>
      <c r="AX242" s="110"/>
      <c r="AY242" s="110"/>
      <c r="AZ242" s="110"/>
      <c r="BA242" s="110"/>
      <c r="BB242" s="110"/>
      <c r="BC242" s="110"/>
      <c r="BD242" s="110"/>
      <c r="BE242" s="110"/>
      <c r="BF242" s="110"/>
      <c r="BG242" s="110"/>
      <c r="BH242" s="110"/>
      <c r="BI242" s="110"/>
      <c r="BJ242" s="110"/>
      <c r="BK242" s="110"/>
      <c r="BL242" s="110"/>
      <c r="BM242" s="110"/>
      <c r="BN242" s="110"/>
      <c r="BO242" s="110"/>
      <c r="BP242" s="110"/>
      <c r="BQ242" s="110"/>
      <c r="BR242" s="110"/>
      <c r="BS242" s="110"/>
      <c r="BT242" s="110"/>
      <c r="BU242" s="110"/>
      <c r="BV242" s="110"/>
      <c r="BW242" s="110"/>
      <c r="BX242" s="110"/>
      <c r="BY242" s="110"/>
      <c r="BZ242" s="110"/>
      <c r="CA242" s="113"/>
      <c r="CB242" s="110"/>
    </row>
    <row r="243" spans="1:80" x14ac:dyDescent="0.15">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c r="AA243" s="110"/>
      <c r="AB243" s="110"/>
      <c r="AC243" s="110"/>
      <c r="AD243" s="110"/>
      <c r="AE243" s="110"/>
      <c r="AF243" s="110"/>
      <c r="AG243" s="110"/>
      <c r="AH243" s="110"/>
      <c r="AI243" s="110"/>
      <c r="AJ243" s="110"/>
      <c r="AK243" s="110"/>
      <c r="AL243" s="110"/>
      <c r="AM243" s="110"/>
      <c r="AN243" s="110"/>
      <c r="AO243" s="110"/>
      <c r="AP243" s="110"/>
      <c r="AQ243" s="110"/>
      <c r="AR243" s="110"/>
      <c r="AS243" s="110"/>
      <c r="AT243" s="110"/>
      <c r="AU243" s="110"/>
      <c r="AV243" s="110"/>
      <c r="AW243" s="110"/>
      <c r="AX243" s="110"/>
      <c r="AY243" s="110"/>
      <c r="AZ243" s="110"/>
      <c r="BA243" s="110"/>
      <c r="BB243" s="110"/>
      <c r="BC243" s="110"/>
      <c r="BD243" s="110"/>
      <c r="BE243" s="110"/>
      <c r="BF243" s="110"/>
      <c r="BG243" s="110"/>
      <c r="BH243" s="110"/>
      <c r="BI243" s="110"/>
      <c r="BJ243" s="110"/>
      <c r="BK243" s="110"/>
      <c r="BL243" s="110"/>
      <c r="BM243" s="110"/>
      <c r="BN243" s="110"/>
      <c r="BO243" s="110"/>
      <c r="BP243" s="110"/>
      <c r="BQ243" s="110"/>
      <c r="BR243" s="110"/>
      <c r="BS243" s="110"/>
      <c r="BT243" s="110"/>
      <c r="BU243" s="110"/>
      <c r="BV243" s="110"/>
      <c r="BW243" s="110"/>
      <c r="BX243" s="110"/>
      <c r="BY243" s="110"/>
      <c r="BZ243" s="110"/>
      <c r="CA243" s="113"/>
      <c r="CB243" s="110"/>
    </row>
    <row r="244" spans="1:80" x14ac:dyDescent="0.15">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c r="AA244" s="110"/>
      <c r="AB244" s="110"/>
      <c r="AC244" s="110"/>
      <c r="AD244" s="110"/>
      <c r="AE244" s="110"/>
      <c r="AF244" s="110"/>
      <c r="AG244" s="110"/>
      <c r="AH244" s="110"/>
      <c r="AI244" s="110"/>
      <c r="AJ244" s="110"/>
      <c r="AK244" s="110"/>
      <c r="AL244" s="110"/>
      <c r="AM244" s="110"/>
      <c r="AN244" s="110"/>
      <c r="AO244" s="110"/>
      <c r="AP244" s="110"/>
      <c r="AQ244" s="110"/>
      <c r="AR244" s="110"/>
      <c r="AS244" s="110"/>
      <c r="AT244" s="110"/>
      <c r="AU244" s="110"/>
      <c r="AV244" s="110"/>
      <c r="AW244" s="110"/>
      <c r="AX244" s="110"/>
      <c r="AY244" s="110"/>
      <c r="AZ244" s="110"/>
      <c r="BA244" s="110"/>
      <c r="BB244" s="110"/>
      <c r="BC244" s="110"/>
      <c r="BD244" s="110"/>
      <c r="BE244" s="110"/>
      <c r="BF244" s="110"/>
      <c r="BG244" s="110"/>
      <c r="BH244" s="110"/>
      <c r="BI244" s="110"/>
      <c r="BJ244" s="110"/>
      <c r="BK244" s="110"/>
      <c r="BL244" s="110"/>
      <c r="BM244" s="110"/>
      <c r="BN244" s="110"/>
      <c r="BO244" s="110"/>
      <c r="BP244" s="110"/>
      <c r="BQ244" s="110"/>
      <c r="BR244" s="110"/>
      <c r="BS244" s="110"/>
      <c r="BT244" s="110"/>
      <c r="BU244" s="110"/>
      <c r="BV244" s="110"/>
      <c r="BW244" s="110"/>
      <c r="BX244" s="110"/>
      <c r="BY244" s="110"/>
      <c r="BZ244" s="110"/>
      <c r="CA244" s="113"/>
      <c r="CB244" s="110"/>
    </row>
    <row r="245" spans="1:80" x14ac:dyDescent="0.15">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c r="AA245" s="110"/>
      <c r="AB245" s="110"/>
      <c r="AC245" s="110"/>
      <c r="AD245" s="110"/>
      <c r="AE245" s="110"/>
      <c r="AF245" s="110"/>
      <c r="AG245" s="110"/>
      <c r="AH245" s="110"/>
      <c r="AI245" s="110"/>
      <c r="AJ245" s="110"/>
      <c r="AK245" s="110"/>
      <c r="AL245" s="110"/>
      <c r="AM245" s="110"/>
      <c r="AN245" s="110"/>
      <c r="AO245" s="110"/>
      <c r="AP245" s="110"/>
      <c r="AQ245" s="110"/>
      <c r="AR245" s="110"/>
      <c r="AS245" s="110"/>
      <c r="AT245" s="110"/>
      <c r="AU245" s="110"/>
      <c r="AV245" s="110"/>
      <c r="AW245" s="110"/>
      <c r="AX245" s="110"/>
      <c r="AY245" s="110"/>
      <c r="AZ245" s="110"/>
      <c r="BA245" s="110"/>
      <c r="BB245" s="110"/>
      <c r="BC245" s="110"/>
      <c r="BD245" s="110"/>
      <c r="BE245" s="110"/>
      <c r="BF245" s="110"/>
      <c r="BG245" s="110"/>
      <c r="BH245" s="110"/>
      <c r="BI245" s="110"/>
      <c r="BJ245" s="110"/>
      <c r="BK245" s="110"/>
      <c r="BL245" s="110"/>
      <c r="BM245" s="110"/>
      <c r="BN245" s="110"/>
      <c r="BO245" s="110"/>
      <c r="BP245" s="110"/>
      <c r="BQ245" s="110"/>
      <c r="BR245" s="110"/>
      <c r="BS245" s="110"/>
      <c r="BT245" s="110"/>
      <c r="BU245" s="110"/>
      <c r="BV245" s="110"/>
      <c r="BW245" s="110"/>
      <c r="BX245" s="110"/>
      <c r="BY245" s="110"/>
      <c r="BZ245" s="110"/>
      <c r="CA245" s="113"/>
      <c r="CB245" s="110"/>
    </row>
    <row r="246" spans="1:80" x14ac:dyDescent="0.15">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c r="AA246" s="110"/>
      <c r="AB246" s="110"/>
      <c r="AC246" s="110"/>
      <c r="AD246" s="110"/>
      <c r="AE246" s="110"/>
      <c r="AF246" s="110"/>
      <c r="AG246" s="110"/>
      <c r="AH246" s="110"/>
      <c r="AI246" s="110"/>
      <c r="AJ246" s="110"/>
      <c r="AK246" s="110"/>
      <c r="AL246" s="110"/>
      <c r="AM246" s="110"/>
      <c r="AN246" s="110"/>
      <c r="AO246" s="110"/>
      <c r="AP246" s="110"/>
      <c r="AQ246" s="110"/>
      <c r="AR246" s="110"/>
      <c r="AS246" s="110"/>
      <c r="AT246" s="110"/>
      <c r="AU246" s="110"/>
      <c r="AV246" s="110"/>
      <c r="AW246" s="110"/>
      <c r="AX246" s="110"/>
      <c r="AY246" s="110"/>
      <c r="AZ246" s="110"/>
      <c r="BA246" s="110"/>
      <c r="BB246" s="110"/>
      <c r="BC246" s="110"/>
      <c r="BD246" s="110"/>
      <c r="BE246" s="110"/>
      <c r="BF246" s="110"/>
      <c r="BG246" s="110"/>
      <c r="BH246" s="110"/>
      <c r="BI246" s="110"/>
      <c r="BJ246" s="110"/>
      <c r="BK246" s="110"/>
      <c r="BL246" s="110"/>
      <c r="BM246" s="110"/>
      <c r="BN246" s="110"/>
      <c r="BO246" s="110"/>
      <c r="BP246" s="110"/>
      <c r="BQ246" s="110"/>
      <c r="BR246" s="110"/>
      <c r="BS246" s="110"/>
      <c r="BT246" s="110"/>
      <c r="BU246" s="110"/>
      <c r="BV246" s="110"/>
      <c r="BW246" s="110"/>
      <c r="BX246" s="110"/>
      <c r="BY246" s="110"/>
      <c r="BZ246" s="110"/>
      <c r="CA246" s="113"/>
      <c r="CB246" s="110"/>
    </row>
    <row r="247" spans="1:80" x14ac:dyDescent="0.15">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c r="AA247" s="110"/>
      <c r="AB247" s="110"/>
      <c r="AC247" s="110"/>
      <c r="AD247" s="110"/>
      <c r="AE247" s="110"/>
      <c r="AF247" s="110"/>
      <c r="AG247" s="110"/>
      <c r="AH247" s="110"/>
      <c r="AI247" s="110"/>
      <c r="AJ247" s="110"/>
      <c r="AK247" s="110"/>
      <c r="AL247" s="110"/>
      <c r="AM247" s="110"/>
      <c r="AN247" s="110"/>
      <c r="AO247" s="110"/>
      <c r="AP247" s="110"/>
      <c r="AQ247" s="110"/>
      <c r="AR247" s="110"/>
      <c r="AS247" s="110"/>
      <c r="AT247" s="110"/>
      <c r="AU247" s="110"/>
      <c r="AV247" s="110"/>
      <c r="AW247" s="110"/>
      <c r="AX247" s="110"/>
      <c r="AY247" s="110"/>
      <c r="AZ247" s="110"/>
      <c r="BA247" s="110"/>
      <c r="BB247" s="110"/>
      <c r="BC247" s="110"/>
      <c r="BD247" s="110"/>
      <c r="BE247" s="110"/>
      <c r="BF247" s="110"/>
      <c r="BG247" s="110"/>
      <c r="BH247" s="110"/>
      <c r="BI247" s="110"/>
      <c r="BJ247" s="110"/>
      <c r="BK247" s="110"/>
      <c r="BL247" s="110"/>
      <c r="BM247" s="110"/>
      <c r="BN247" s="110"/>
      <c r="BO247" s="110"/>
      <c r="BP247" s="110"/>
      <c r="BQ247" s="110"/>
      <c r="BR247" s="110"/>
      <c r="BS247" s="110"/>
      <c r="BT247" s="110"/>
      <c r="BU247" s="110"/>
      <c r="BV247" s="110"/>
      <c r="BW247" s="110"/>
      <c r="BX247" s="110"/>
      <c r="BY247" s="110"/>
      <c r="BZ247" s="110"/>
      <c r="CA247" s="113"/>
      <c r="CB247" s="110"/>
    </row>
    <row r="248" spans="1:80" x14ac:dyDescent="0.15">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c r="AA248" s="110"/>
      <c r="AB248" s="110"/>
      <c r="AC248" s="110"/>
      <c r="AD248" s="110"/>
      <c r="AE248" s="110"/>
      <c r="AF248" s="110"/>
      <c r="AG248" s="110"/>
      <c r="AH248" s="110"/>
      <c r="AI248" s="110"/>
      <c r="AJ248" s="110"/>
      <c r="AK248" s="110"/>
      <c r="AL248" s="110"/>
      <c r="AM248" s="110"/>
      <c r="AN248" s="110"/>
      <c r="AO248" s="110"/>
      <c r="AP248" s="110"/>
      <c r="AQ248" s="110"/>
      <c r="AR248" s="110"/>
      <c r="AS248" s="110"/>
      <c r="AT248" s="110"/>
      <c r="AU248" s="110"/>
      <c r="AV248" s="110"/>
      <c r="AW248" s="110"/>
      <c r="AX248" s="110"/>
      <c r="AY248" s="110"/>
      <c r="AZ248" s="110"/>
      <c r="BA248" s="110"/>
      <c r="BB248" s="110"/>
      <c r="BC248" s="110"/>
      <c r="BD248" s="110"/>
      <c r="BE248" s="110"/>
      <c r="BF248" s="110"/>
      <c r="BG248" s="110"/>
      <c r="BH248" s="110"/>
      <c r="BI248" s="110"/>
      <c r="BJ248" s="110"/>
      <c r="BK248" s="110"/>
      <c r="BL248" s="110"/>
      <c r="BM248" s="110"/>
      <c r="BN248" s="110"/>
      <c r="BO248" s="110"/>
      <c r="BP248" s="110"/>
      <c r="BQ248" s="110"/>
      <c r="BR248" s="110"/>
      <c r="BS248" s="110"/>
      <c r="BT248" s="110"/>
      <c r="BU248" s="110"/>
      <c r="BV248" s="110"/>
      <c r="BW248" s="110"/>
      <c r="BX248" s="110"/>
      <c r="BY248" s="110"/>
      <c r="BZ248" s="110"/>
      <c r="CA248" s="113"/>
      <c r="CB248" s="110"/>
    </row>
    <row r="249" spans="1:80" x14ac:dyDescent="0.15">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c r="AA249" s="110"/>
      <c r="AB249" s="110"/>
      <c r="AC249" s="110"/>
      <c r="AD249" s="110"/>
      <c r="AE249" s="110"/>
      <c r="AF249" s="110"/>
      <c r="AG249" s="110"/>
      <c r="AH249" s="110"/>
      <c r="AI249" s="110"/>
      <c r="AJ249" s="110"/>
      <c r="AK249" s="110"/>
      <c r="AL249" s="110"/>
      <c r="AM249" s="110"/>
      <c r="AN249" s="110"/>
      <c r="AO249" s="110"/>
      <c r="AP249" s="110"/>
      <c r="AQ249" s="110"/>
      <c r="AR249" s="110"/>
      <c r="AS249" s="110"/>
      <c r="AT249" s="110"/>
      <c r="AU249" s="110"/>
      <c r="AV249" s="110"/>
      <c r="AW249" s="110"/>
      <c r="AX249" s="110"/>
      <c r="AY249" s="110"/>
      <c r="AZ249" s="110"/>
      <c r="BA249" s="110"/>
      <c r="BB249" s="110"/>
      <c r="BC249" s="110"/>
      <c r="BD249" s="110"/>
      <c r="BE249" s="110"/>
      <c r="BF249" s="110"/>
      <c r="BG249" s="110"/>
      <c r="BH249" s="110"/>
      <c r="BI249" s="110"/>
      <c r="BJ249" s="110"/>
      <c r="BK249" s="110"/>
      <c r="BL249" s="110"/>
      <c r="BM249" s="110"/>
      <c r="BN249" s="110"/>
      <c r="BO249" s="110"/>
      <c r="BP249" s="110"/>
      <c r="BQ249" s="110"/>
      <c r="BR249" s="110"/>
      <c r="BS249" s="110"/>
      <c r="BT249" s="110"/>
      <c r="BU249" s="110"/>
      <c r="BV249" s="110"/>
      <c r="BW249" s="110"/>
      <c r="BX249" s="110"/>
      <c r="BY249" s="110"/>
      <c r="BZ249" s="110"/>
      <c r="CA249" s="113"/>
      <c r="CB249" s="110"/>
    </row>
    <row r="250" spans="1:80" x14ac:dyDescent="0.15">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c r="AA250" s="110"/>
      <c r="AB250" s="110"/>
      <c r="AC250" s="110"/>
      <c r="AD250" s="110"/>
      <c r="AE250" s="110"/>
      <c r="AF250" s="110"/>
      <c r="AG250" s="110"/>
      <c r="AH250" s="110"/>
      <c r="AI250" s="110"/>
      <c r="AJ250" s="110"/>
      <c r="AK250" s="110"/>
      <c r="AL250" s="110"/>
      <c r="AM250" s="110"/>
      <c r="AN250" s="110"/>
      <c r="AO250" s="110"/>
      <c r="AP250" s="110"/>
      <c r="AQ250" s="110"/>
      <c r="AR250" s="110"/>
      <c r="AS250" s="110"/>
      <c r="AT250" s="110"/>
      <c r="AU250" s="110"/>
      <c r="AV250" s="110"/>
      <c r="AW250" s="110"/>
      <c r="AX250" s="110"/>
      <c r="AY250" s="110"/>
      <c r="AZ250" s="110"/>
      <c r="BA250" s="110"/>
      <c r="BB250" s="110"/>
      <c r="BC250" s="110"/>
      <c r="BD250" s="110"/>
      <c r="BE250" s="110"/>
      <c r="BF250" s="110"/>
      <c r="BG250" s="110"/>
      <c r="BH250" s="110"/>
      <c r="BI250" s="110"/>
      <c r="BJ250" s="110"/>
      <c r="BK250" s="110"/>
      <c r="BL250" s="110"/>
      <c r="BM250" s="110"/>
      <c r="BN250" s="110"/>
      <c r="BO250" s="110"/>
      <c r="BP250" s="110"/>
      <c r="BQ250" s="110"/>
      <c r="BR250" s="110"/>
      <c r="BS250" s="110"/>
      <c r="BT250" s="110"/>
      <c r="BU250" s="110"/>
      <c r="BV250" s="110"/>
      <c r="BW250" s="110"/>
      <c r="BX250" s="110"/>
      <c r="BY250" s="110"/>
      <c r="BZ250" s="110"/>
      <c r="CA250" s="113"/>
      <c r="CB250" s="110"/>
    </row>
    <row r="251" spans="1:80" x14ac:dyDescent="0.15">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c r="AA251" s="110"/>
      <c r="AB251" s="110"/>
      <c r="AC251" s="110"/>
      <c r="AD251" s="110"/>
      <c r="AE251" s="110"/>
      <c r="AF251" s="110"/>
      <c r="AG251" s="110"/>
      <c r="AH251" s="110"/>
      <c r="AI251" s="110"/>
      <c r="AJ251" s="110"/>
      <c r="AK251" s="110"/>
      <c r="AL251" s="110"/>
      <c r="AM251" s="110"/>
      <c r="AN251" s="110"/>
      <c r="AO251" s="110"/>
      <c r="AP251" s="110"/>
      <c r="AQ251" s="110"/>
      <c r="AR251" s="110"/>
      <c r="AS251" s="110"/>
      <c r="AT251" s="110"/>
      <c r="AU251" s="110"/>
      <c r="AV251" s="110"/>
      <c r="AW251" s="110"/>
      <c r="AX251" s="110"/>
      <c r="AY251" s="110"/>
      <c r="AZ251" s="110"/>
      <c r="BA251" s="110"/>
      <c r="BB251" s="110"/>
      <c r="BC251" s="110"/>
      <c r="BD251" s="110"/>
      <c r="BE251" s="110"/>
      <c r="BF251" s="110"/>
      <c r="BG251" s="110"/>
      <c r="BH251" s="110"/>
      <c r="BI251" s="110"/>
      <c r="BJ251" s="110"/>
      <c r="BK251" s="110"/>
      <c r="BL251" s="110"/>
      <c r="BM251" s="110"/>
      <c r="BN251" s="110"/>
      <c r="BO251" s="110"/>
      <c r="BP251" s="110"/>
      <c r="BQ251" s="110"/>
      <c r="BR251" s="110"/>
      <c r="BS251" s="110"/>
      <c r="BT251" s="110"/>
      <c r="BU251" s="110"/>
      <c r="BV251" s="110"/>
      <c r="BW251" s="110"/>
      <c r="BX251" s="110"/>
      <c r="BY251" s="110"/>
      <c r="BZ251" s="110"/>
      <c r="CA251" s="113"/>
      <c r="CB251" s="110"/>
    </row>
    <row r="252" spans="1:80" x14ac:dyDescent="0.15">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c r="AA252" s="110"/>
      <c r="AB252" s="110"/>
      <c r="AC252" s="110"/>
      <c r="AD252" s="110"/>
      <c r="AE252" s="110"/>
      <c r="AF252" s="110"/>
      <c r="AG252" s="110"/>
      <c r="AH252" s="110"/>
      <c r="AI252" s="110"/>
      <c r="AJ252" s="110"/>
      <c r="AK252" s="110"/>
      <c r="AL252" s="110"/>
      <c r="AM252" s="110"/>
      <c r="AN252" s="110"/>
      <c r="AO252" s="110"/>
      <c r="AP252" s="110"/>
      <c r="AQ252" s="110"/>
      <c r="AR252" s="110"/>
      <c r="AS252" s="110"/>
      <c r="AT252" s="110"/>
      <c r="AU252" s="110"/>
      <c r="AV252" s="110"/>
      <c r="AW252" s="110"/>
      <c r="AX252" s="110"/>
      <c r="AY252" s="110"/>
      <c r="AZ252" s="110"/>
      <c r="BA252" s="110"/>
      <c r="BB252" s="110"/>
      <c r="BC252" s="110"/>
      <c r="BD252" s="110"/>
      <c r="BE252" s="110"/>
      <c r="BF252" s="110"/>
      <c r="BG252" s="110"/>
      <c r="BH252" s="110"/>
      <c r="BI252" s="110"/>
      <c r="BJ252" s="110"/>
      <c r="BK252" s="110"/>
      <c r="BL252" s="110"/>
      <c r="BM252" s="110"/>
      <c r="BN252" s="110"/>
      <c r="BO252" s="110"/>
      <c r="BP252" s="110"/>
      <c r="BQ252" s="110"/>
      <c r="BR252" s="110"/>
      <c r="BS252" s="110"/>
      <c r="BT252" s="110"/>
      <c r="BU252" s="110"/>
      <c r="BV252" s="110"/>
      <c r="BW252" s="110"/>
      <c r="BX252" s="110"/>
      <c r="BY252" s="110"/>
      <c r="BZ252" s="110"/>
      <c r="CA252" s="113"/>
      <c r="CB252" s="110"/>
    </row>
    <row r="253" spans="1:80" x14ac:dyDescent="0.15">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c r="AA253" s="110"/>
      <c r="AB253" s="110"/>
      <c r="AC253" s="110"/>
      <c r="AD253" s="110"/>
      <c r="AE253" s="110"/>
      <c r="AF253" s="110"/>
      <c r="AG253" s="110"/>
      <c r="AH253" s="110"/>
      <c r="AI253" s="110"/>
      <c r="AJ253" s="110"/>
      <c r="AK253" s="110"/>
      <c r="AL253" s="110"/>
      <c r="AM253" s="110"/>
      <c r="AN253" s="110"/>
      <c r="AO253" s="110"/>
      <c r="AP253" s="110"/>
      <c r="AQ253" s="110"/>
      <c r="AR253" s="110"/>
      <c r="AS253" s="110"/>
      <c r="AT253" s="110"/>
      <c r="AU253" s="110"/>
      <c r="AV253" s="110"/>
      <c r="AW253" s="110"/>
      <c r="AX253" s="110"/>
      <c r="AY253" s="110"/>
      <c r="AZ253" s="110"/>
      <c r="BA253" s="110"/>
      <c r="BB253" s="110"/>
      <c r="BC253" s="110"/>
      <c r="BD253" s="110"/>
      <c r="BE253" s="110"/>
      <c r="BF253" s="110"/>
      <c r="BG253" s="110"/>
      <c r="BH253" s="110"/>
      <c r="BI253" s="110"/>
      <c r="BJ253" s="110"/>
      <c r="BK253" s="110"/>
      <c r="BL253" s="110"/>
      <c r="BM253" s="110"/>
      <c r="BN253" s="110"/>
      <c r="BO253" s="110"/>
      <c r="BP253" s="110"/>
      <c r="BQ253" s="110"/>
      <c r="BR253" s="110"/>
      <c r="BS253" s="110"/>
      <c r="BT253" s="110"/>
      <c r="BU253" s="110"/>
      <c r="BV253" s="110"/>
      <c r="BW253" s="110"/>
      <c r="BX253" s="110"/>
      <c r="BY253" s="110"/>
      <c r="BZ253" s="110"/>
      <c r="CA253" s="113"/>
      <c r="CB253" s="110"/>
    </row>
    <row r="254" spans="1:80" x14ac:dyDescent="0.15">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c r="AA254" s="110"/>
      <c r="AB254" s="110"/>
      <c r="AC254" s="110"/>
      <c r="AD254" s="110"/>
      <c r="AE254" s="110"/>
      <c r="AF254" s="110"/>
      <c r="AG254" s="110"/>
      <c r="AH254" s="110"/>
      <c r="AI254" s="110"/>
      <c r="AJ254" s="110"/>
      <c r="AK254" s="110"/>
      <c r="AL254" s="110"/>
      <c r="AM254" s="110"/>
      <c r="AN254" s="110"/>
      <c r="AO254" s="110"/>
      <c r="AP254" s="110"/>
      <c r="AQ254" s="110"/>
      <c r="AR254" s="110"/>
      <c r="AS254" s="110"/>
      <c r="AT254" s="110"/>
      <c r="AU254" s="110"/>
      <c r="AV254" s="110"/>
      <c r="AW254" s="110"/>
      <c r="AX254" s="110"/>
      <c r="AY254" s="110"/>
      <c r="AZ254" s="110"/>
      <c r="BA254" s="110"/>
      <c r="BB254" s="110"/>
      <c r="BC254" s="110"/>
      <c r="BD254" s="110"/>
      <c r="BE254" s="110"/>
      <c r="BF254" s="110"/>
      <c r="BG254" s="110"/>
      <c r="BH254" s="110"/>
      <c r="BI254" s="110"/>
      <c r="BJ254" s="110"/>
      <c r="BK254" s="110"/>
      <c r="BL254" s="110"/>
      <c r="BM254" s="110"/>
      <c r="BN254" s="110"/>
      <c r="BO254" s="110"/>
      <c r="BP254" s="110"/>
      <c r="BQ254" s="110"/>
      <c r="BR254" s="110"/>
      <c r="BS254" s="110"/>
      <c r="BT254" s="110"/>
      <c r="BU254" s="110"/>
      <c r="BV254" s="110"/>
      <c r="BW254" s="110"/>
      <c r="BX254" s="110"/>
      <c r="BY254" s="110"/>
      <c r="BZ254" s="110"/>
      <c r="CA254" s="113"/>
      <c r="CB254" s="110"/>
    </row>
    <row r="255" spans="1:80" x14ac:dyDescent="0.15">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c r="AA255" s="110"/>
      <c r="AB255" s="110"/>
      <c r="AC255" s="110"/>
      <c r="AD255" s="110"/>
      <c r="AE255" s="110"/>
      <c r="AF255" s="110"/>
      <c r="AG255" s="110"/>
      <c r="AH255" s="110"/>
      <c r="AI255" s="110"/>
      <c r="AJ255" s="110"/>
      <c r="AK255" s="110"/>
      <c r="AL255" s="110"/>
      <c r="AM255" s="110"/>
      <c r="AN255" s="110"/>
      <c r="AO255" s="110"/>
      <c r="AP255" s="110"/>
      <c r="AQ255" s="110"/>
      <c r="AR255" s="110"/>
      <c r="AS255" s="110"/>
      <c r="AT255" s="110"/>
      <c r="AU255" s="110"/>
      <c r="AV255" s="110"/>
      <c r="AW255" s="110"/>
      <c r="AX255" s="110"/>
      <c r="AY255" s="110"/>
      <c r="AZ255" s="110"/>
      <c r="BA255" s="110"/>
      <c r="BB255" s="110"/>
      <c r="BC255" s="110"/>
      <c r="BD255" s="110"/>
      <c r="BE255" s="110"/>
      <c r="BF255" s="110"/>
      <c r="BG255" s="110"/>
      <c r="BH255" s="110"/>
      <c r="BI255" s="110"/>
      <c r="BJ255" s="110"/>
      <c r="BK255" s="110"/>
      <c r="BL255" s="110"/>
      <c r="BM255" s="110"/>
      <c r="BN255" s="110"/>
      <c r="BO255" s="110"/>
      <c r="BP255" s="110"/>
      <c r="BQ255" s="110"/>
      <c r="BR255" s="110"/>
      <c r="BS255" s="110"/>
      <c r="BT255" s="110"/>
      <c r="BU255" s="110"/>
      <c r="BV255" s="110"/>
      <c r="BW255" s="110"/>
      <c r="BX255" s="110"/>
      <c r="BY255" s="110"/>
      <c r="BZ255" s="110"/>
      <c r="CA255" s="113"/>
      <c r="CB255" s="110"/>
    </row>
    <row r="256" spans="1:80" x14ac:dyDescent="0.15">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c r="AA256" s="110"/>
      <c r="AB256" s="110"/>
      <c r="AC256" s="110"/>
      <c r="AD256" s="110"/>
      <c r="AE256" s="110"/>
      <c r="AF256" s="110"/>
      <c r="AG256" s="110"/>
      <c r="AH256" s="110"/>
      <c r="AI256" s="110"/>
      <c r="AJ256" s="110"/>
      <c r="AK256" s="110"/>
      <c r="AL256" s="110"/>
      <c r="AM256" s="110"/>
      <c r="AN256" s="110"/>
      <c r="AO256" s="110"/>
      <c r="AP256" s="110"/>
      <c r="AQ256" s="110"/>
      <c r="AR256" s="110"/>
      <c r="AS256" s="110"/>
      <c r="AT256" s="110"/>
      <c r="AU256" s="110"/>
      <c r="AV256" s="110"/>
      <c r="AW256" s="110"/>
      <c r="AX256" s="110"/>
      <c r="AY256" s="110"/>
      <c r="AZ256" s="110"/>
      <c r="BA256" s="110"/>
      <c r="BB256" s="110"/>
      <c r="BC256" s="110"/>
      <c r="BD256" s="110"/>
      <c r="BE256" s="110"/>
      <c r="BF256" s="110"/>
      <c r="BG256" s="110"/>
      <c r="BH256" s="110"/>
      <c r="BI256" s="110"/>
      <c r="BJ256" s="110"/>
      <c r="BK256" s="110"/>
      <c r="BL256" s="110"/>
      <c r="BM256" s="110"/>
      <c r="BN256" s="110"/>
      <c r="BO256" s="110"/>
      <c r="BP256" s="110"/>
      <c r="BQ256" s="110"/>
      <c r="BR256" s="110"/>
      <c r="BS256" s="110"/>
      <c r="BT256" s="110"/>
      <c r="BU256" s="110"/>
      <c r="BV256" s="110"/>
      <c r="BW256" s="110"/>
      <c r="BX256" s="110"/>
      <c r="BY256" s="110"/>
      <c r="BZ256" s="110"/>
      <c r="CA256" s="113"/>
      <c r="CB256" s="110"/>
    </row>
    <row r="257" spans="1:80" x14ac:dyDescent="0.15">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c r="AA257" s="110"/>
      <c r="AB257" s="110"/>
      <c r="AC257" s="110"/>
      <c r="AD257" s="110"/>
      <c r="AE257" s="110"/>
      <c r="AF257" s="110"/>
      <c r="AG257" s="110"/>
      <c r="AH257" s="110"/>
      <c r="AI257" s="110"/>
      <c r="AJ257" s="110"/>
      <c r="AK257" s="110"/>
      <c r="AL257" s="110"/>
      <c r="AM257" s="110"/>
      <c r="AN257" s="110"/>
      <c r="AO257" s="110"/>
      <c r="AP257" s="110"/>
      <c r="AQ257" s="110"/>
      <c r="AR257" s="110"/>
      <c r="AS257" s="110"/>
      <c r="AT257" s="110"/>
      <c r="AU257" s="110"/>
      <c r="AV257" s="110"/>
      <c r="AW257" s="110"/>
      <c r="AX257" s="110"/>
      <c r="AY257" s="110"/>
      <c r="AZ257" s="110"/>
      <c r="BA257" s="110"/>
      <c r="BB257" s="110"/>
      <c r="BC257" s="110"/>
      <c r="BD257" s="110"/>
      <c r="BE257" s="110"/>
      <c r="BF257" s="110"/>
      <c r="BG257" s="110"/>
      <c r="BH257" s="110"/>
      <c r="BI257" s="110"/>
      <c r="BJ257" s="110"/>
      <c r="BK257" s="110"/>
      <c r="BL257" s="110"/>
      <c r="BM257" s="110"/>
      <c r="BN257" s="110"/>
      <c r="BO257" s="110"/>
      <c r="BP257" s="110"/>
      <c r="BQ257" s="110"/>
      <c r="BR257" s="110"/>
      <c r="BS257" s="110"/>
      <c r="BT257" s="110"/>
      <c r="BU257" s="110"/>
      <c r="BV257" s="110"/>
      <c r="BW257" s="110"/>
      <c r="BX257" s="110"/>
      <c r="BY257" s="110"/>
      <c r="BZ257" s="110"/>
      <c r="CA257" s="113"/>
      <c r="CB257" s="110"/>
    </row>
    <row r="258" spans="1:80" x14ac:dyDescent="0.15">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c r="AH258" s="110"/>
      <c r="AI258" s="110"/>
      <c r="AJ258" s="110"/>
      <c r="AK258" s="110"/>
      <c r="AL258" s="110"/>
      <c r="AM258" s="110"/>
      <c r="AN258" s="110"/>
      <c r="AO258" s="110"/>
      <c r="AP258" s="110"/>
      <c r="AQ258" s="110"/>
      <c r="AR258" s="110"/>
      <c r="AS258" s="110"/>
      <c r="AT258" s="110"/>
      <c r="AU258" s="110"/>
      <c r="AV258" s="110"/>
      <c r="AW258" s="110"/>
      <c r="AX258" s="110"/>
      <c r="AY258" s="110"/>
      <c r="AZ258" s="110"/>
      <c r="BA258" s="110"/>
      <c r="BB258" s="110"/>
      <c r="BC258" s="110"/>
      <c r="BD258" s="110"/>
      <c r="BE258" s="110"/>
      <c r="BF258" s="110"/>
      <c r="BG258" s="110"/>
      <c r="BH258" s="110"/>
      <c r="BI258" s="110"/>
      <c r="BJ258" s="110"/>
      <c r="BK258" s="110"/>
      <c r="BL258" s="110"/>
      <c r="BM258" s="110"/>
      <c r="BN258" s="110"/>
      <c r="BO258" s="110"/>
      <c r="BP258" s="110"/>
      <c r="BQ258" s="110"/>
      <c r="BR258" s="110"/>
      <c r="BS258" s="110"/>
      <c r="BT258" s="110"/>
      <c r="BU258" s="110"/>
      <c r="BV258" s="110"/>
      <c r="BW258" s="110"/>
      <c r="BX258" s="110"/>
      <c r="BY258" s="110"/>
      <c r="BZ258" s="110"/>
      <c r="CA258" s="113"/>
      <c r="CB258" s="110"/>
    </row>
    <row r="259" spans="1:80" x14ac:dyDescent="0.15">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c r="AA259" s="110"/>
      <c r="AB259" s="110"/>
      <c r="AC259" s="110"/>
      <c r="AD259" s="110"/>
      <c r="AE259" s="110"/>
      <c r="AF259" s="110"/>
      <c r="AG259" s="110"/>
      <c r="AH259" s="110"/>
      <c r="AI259" s="110"/>
      <c r="AJ259" s="110"/>
      <c r="AK259" s="110"/>
      <c r="AL259" s="110"/>
      <c r="AM259" s="110"/>
      <c r="AN259" s="110"/>
      <c r="AO259" s="110"/>
      <c r="AP259" s="110"/>
      <c r="AQ259" s="110"/>
      <c r="AR259" s="110"/>
      <c r="AS259" s="110"/>
      <c r="AT259" s="110"/>
      <c r="AU259" s="110"/>
      <c r="AV259" s="110"/>
      <c r="AW259" s="110"/>
      <c r="AX259" s="110"/>
      <c r="AY259" s="110"/>
      <c r="AZ259" s="110"/>
      <c r="BA259" s="110"/>
      <c r="BB259" s="110"/>
      <c r="BC259" s="110"/>
      <c r="BD259" s="110"/>
      <c r="BE259" s="110"/>
      <c r="BF259" s="110"/>
      <c r="BG259" s="110"/>
      <c r="BH259" s="110"/>
      <c r="BI259" s="110"/>
      <c r="BJ259" s="110"/>
      <c r="BK259" s="110"/>
      <c r="BL259" s="110"/>
      <c r="BM259" s="110"/>
      <c r="BN259" s="110"/>
      <c r="BO259" s="110"/>
      <c r="BP259" s="110"/>
      <c r="BQ259" s="110"/>
      <c r="BR259" s="110"/>
      <c r="BS259" s="110"/>
      <c r="BT259" s="110"/>
      <c r="BU259" s="110"/>
      <c r="BV259" s="110"/>
      <c r="BW259" s="110"/>
      <c r="BX259" s="110"/>
      <c r="BY259" s="110"/>
      <c r="BZ259" s="110"/>
      <c r="CA259" s="113"/>
      <c r="CB259" s="110"/>
    </row>
    <row r="260" spans="1:80" x14ac:dyDescent="0.15">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c r="AA260" s="110"/>
      <c r="AB260" s="110"/>
      <c r="AC260" s="110"/>
      <c r="AD260" s="110"/>
      <c r="AE260" s="110"/>
      <c r="AF260" s="110"/>
      <c r="AG260" s="110"/>
      <c r="AH260" s="110"/>
      <c r="AI260" s="110"/>
      <c r="AJ260" s="110"/>
      <c r="AK260" s="110"/>
      <c r="AL260" s="110"/>
      <c r="AM260" s="110"/>
      <c r="AN260" s="110"/>
      <c r="AO260" s="110"/>
      <c r="AP260" s="110"/>
      <c r="AQ260" s="110"/>
      <c r="AR260" s="110"/>
      <c r="AS260" s="110"/>
      <c r="AT260" s="110"/>
      <c r="AU260" s="110"/>
      <c r="AV260" s="110"/>
      <c r="AW260" s="110"/>
      <c r="AX260" s="110"/>
      <c r="AY260" s="110"/>
      <c r="AZ260" s="110"/>
      <c r="BA260" s="110"/>
      <c r="BB260" s="110"/>
      <c r="BC260" s="110"/>
      <c r="BD260" s="110"/>
      <c r="BE260" s="110"/>
      <c r="BF260" s="110"/>
      <c r="BG260" s="110"/>
      <c r="BH260" s="110"/>
      <c r="BI260" s="110"/>
      <c r="BJ260" s="110"/>
      <c r="BK260" s="110"/>
      <c r="BL260" s="110"/>
      <c r="BM260" s="110"/>
      <c r="BN260" s="110"/>
      <c r="BO260" s="110"/>
      <c r="BP260" s="110"/>
      <c r="BQ260" s="110"/>
      <c r="BR260" s="110"/>
      <c r="BS260" s="110"/>
      <c r="BT260" s="110"/>
      <c r="BU260" s="110"/>
      <c r="BV260" s="110"/>
      <c r="BW260" s="110"/>
      <c r="BX260" s="110"/>
      <c r="BY260" s="110"/>
      <c r="BZ260" s="110"/>
      <c r="CA260" s="113"/>
      <c r="CB260" s="110"/>
    </row>
    <row r="261" spans="1:80" x14ac:dyDescent="0.15">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c r="AA261" s="110"/>
      <c r="AB261" s="110"/>
      <c r="AC261" s="110"/>
      <c r="AD261" s="110"/>
      <c r="AE261" s="110"/>
      <c r="AF261" s="110"/>
      <c r="AG261" s="110"/>
      <c r="AH261" s="110"/>
      <c r="AI261" s="110"/>
      <c r="AJ261" s="110"/>
      <c r="AK261" s="110"/>
      <c r="AL261" s="110"/>
      <c r="AM261" s="110"/>
      <c r="AN261" s="110"/>
      <c r="AO261" s="110"/>
      <c r="AP261" s="110"/>
      <c r="AQ261" s="110"/>
      <c r="AR261" s="110"/>
      <c r="AS261" s="110"/>
      <c r="AT261" s="110"/>
      <c r="AU261" s="110"/>
      <c r="AV261" s="110"/>
      <c r="AW261" s="110"/>
      <c r="AX261" s="110"/>
      <c r="AY261" s="110"/>
      <c r="AZ261" s="110"/>
      <c r="BA261" s="110"/>
      <c r="BB261" s="110"/>
      <c r="BC261" s="110"/>
      <c r="BD261" s="110"/>
      <c r="BE261" s="110"/>
      <c r="BF261" s="110"/>
      <c r="BG261" s="110"/>
      <c r="BH261" s="110"/>
      <c r="BI261" s="110"/>
      <c r="BJ261" s="110"/>
      <c r="BK261" s="110"/>
      <c r="BL261" s="110"/>
      <c r="BM261" s="110"/>
      <c r="BN261" s="110"/>
      <c r="BO261" s="110"/>
      <c r="BP261" s="110"/>
      <c r="BQ261" s="110"/>
      <c r="BR261" s="110"/>
      <c r="BS261" s="110"/>
      <c r="BT261" s="110"/>
      <c r="BU261" s="110"/>
      <c r="BV261" s="110"/>
      <c r="BW261" s="110"/>
      <c r="BX261" s="110"/>
      <c r="BY261" s="110"/>
      <c r="BZ261" s="110"/>
      <c r="CA261" s="113"/>
      <c r="CB261" s="110"/>
    </row>
    <row r="262" spans="1:80" x14ac:dyDescent="0.15">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c r="AA262" s="110"/>
      <c r="AB262" s="110"/>
      <c r="AC262" s="110"/>
      <c r="AD262" s="110"/>
      <c r="AE262" s="110"/>
      <c r="AF262" s="110"/>
      <c r="AG262" s="110"/>
      <c r="AH262" s="110"/>
      <c r="AI262" s="110"/>
      <c r="AJ262" s="110"/>
      <c r="AK262" s="110"/>
      <c r="AL262" s="110"/>
      <c r="AM262" s="110"/>
      <c r="AN262" s="110"/>
      <c r="AO262" s="110"/>
      <c r="AP262" s="110"/>
      <c r="AQ262" s="110"/>
      <c r="AR262" s="110"/>
      <c r="AS262" s="110"/>
      <c r="AT262" s="110"/>
      <c r="AU262" s="110"/>
      <c r="AV262" s="110"/>
      <c r="AW262" s="110"/>
      <c r="AX262" s="110"/>
      <c r="AY262" s="110"/>
      <c r="AZ262" s="110"/>
      <c r="BA262" s="110"/>
      <c r="BB262" s="110"/>
      <c r="BC262" s="110"/>
      <c r="BD262" s="110"/>
      <c r="BE262" s="110"/>
      <c r="BF262" s="110"/>
      <c r="BG262" s="110"/>
      <c r="BH262" s="110"/>
      <c r="BI262" s="110"/>
      <c r="BJ262" s="110"/>
      <c r="BK262" s="110"/>
      <c r="BL262" s="110"/>
      <c r="BM262" s="110"/>
      <c r="BN262" s="110"/>
      <c r="BO262" s="110"/>
      <c r="BP262" s="110"/>
      <c r="BQ262" s="110"/>
      <c r="BR262" s="110"/>
      <c r="BS262" s="110"/>
      <c r="BT262" s="110"/>
      <c r="BU262" s="110"/>
      <c r="BV262" s="110"/>
      <c r="BW262" s="110"/>
      <c r="BX262" s="110"/>
      <c r="BY262" s="110"/>
      <c r="BZ262" s="110"/>
      <c r="CA262" s="113"/>
      <c r="CB262" s="110"/>
    </row>
    <row r="263" spans="1:80" x14ac:dyDescent="0.15">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c r="AA263" s="110"/>
      <c r="AB263" s="110"/>
      <c r="AC263" s="110"/>
      <c r="AD263" s="110"/>
      <c r="AE263" s="110"/>
      <c r="AF263" s="110"/>
      <c r="AG263" s="110"/>
      <c r="AH263" s="110"/>
      <c r="AI263" s="110"/>
      <c r="AJ263" s="110"/>
      <c r="AK263" s="110"/>
      <c r="AL263" s="110"/>
      <c r="AM263" s="110"/>
      <c r="AN263" s="110"/>
      <c r="AO263" s="110"/>
      <c r="AP263" s="110"/>
      <c r="AQ263" s="110"/>
      <c r="AR263" s="110"/>
      <c r="AS263" s="110"/>
      <c r="AT263" s="110"/>
      <c r="AU263" s="110"/>
      <c r="AV263" s="110"/>
      <c r="AW263" s="110"/>
      <c r="AX263" s="110"/>
      <c r="AY263" s="110"/>
      <c r="AZ263" s="110"/>
      <c r="BA263" s="110"/>
      <c r="BB263" s="110"/>
      <c r="BC263" s="110"/>
      <c r="BD263" s="110"/>
      <c r="BE263" s="110"/>
      <c r="BF263" s="110"/>
      <c r="BG263" s="110"/>
      <c r="BH263" s="110"/>
      <c r="BI263" s="110"/>
      <c r="BJ263" s="110"/>
      <c r="BK263" s="110"/>
      <c r="BL263" s="110"/>
      <c r="BM263" s="110"/>
      <c r="BN263" s="110"/>
      <c r="BO263" s="110"/>
      <c r="BP263" s="110"/>
      <c r="BQ263" s="110"/>
      <c r="BR263" s="110"/>
      <c r="BS263" s="110"/>
      <c r="BT263" s="110"/>
      <c r="BU263" s="110"/>
      <c r="BV263" s="110"/>
      <c r="BW263" s="110"/>
      <c r="BX263" s="110"/>
      <c r="BY263" s="110"/>
      <c r="BZ263" s="110"/>
      <c r="CA263" s="113"/>
      <c r="CB263" s="110"/>
    </row>
    <row r="264" spans="1:80" x14ac:dyDescent="0.15">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c r="AA264" s="110"/>
      <c r="AB264" s="110"/>
      <c r="AC264" s="110"/>
      <c r="AD264" s="110"/>
      <c r="AE264" s="110"/>
      <c r="AF264" s="110"/>
      <c r="AG264" s="110"/>
      <c r="AH264" s="110"/>
      <c r="AI264" s="110"/>
      <c r="AJ264" s="110"/>
      <c r="AK264" s="110"/>
      <c r="AL264" s="110"/>
      <c r="AM264" s="110"/>
      <c r="AN264" s="110"/>
      <c r="AO264" s="110"/>
      <c r="AP264" s="110"/>
      <c r="AQ264" s="110"/>
      <c r="AR264" s="110"/>
      <c r="AS264" s="110"/>
      <c r="AT264" s="110"/>
      <c r="AU264" s="110"/>
      <c r="AV264" s="110"/>
      <c r="AW264" s="110"/>
      <c r="AX264" s="110"/>
      <c r="AY264" s="110"/>
      <c r="AZ264" s="110"/>
      <c r="BA264" s="110"/>
      <c r="BB264" s="110"/>
      <c r="BC264" s="110"/>
      <c r="BD264" s="110"/>
      <c r="BE264" s="110"/>
      <c r="BF264" s="110"/>
      <c r="BG264" s="110"/>
      <c r="BH264" s="110"/>
      <c r="BI264" s="110"/>
      <c r="BJ264" s="110"/>
      <c r="BK264" s="110"/>
      <c r="BL264" s="110"/>
      <c r="BM264" s="110"/>
      <c r="BN264" s="110"/>
      <c r="BO264" s="110"/>
      <c r="BP264" s="110"/>
      <c r="BQ264" s="110"/>
      <c r="BR264" s="110"/>
      <c r="BS264" s="110"/>
      <c r="BT264" s="110"/>
      <c r="BU264" s="110"/>
      <c r="BV264" s="110"/>
      <c r="BW264" s="110"/>
      <c r="BX264" s="110"/>
      <c r="BY264" s="110"/>
      <c r="BZ264" s="110"/>
      <c r="CA264" s="113"/>
      <c r="CB264" s="110"/>
    </row>
    <row r="265" spans="1:80" x14ac:dyDescent="0.15">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c r="AA265" s="110"/>
      <c r="AB265" s="110"/>
      <c r="AC265" s="110"/>
      <c r="AD265" s="110"/>
      <c r="AE265" s="110"/>
      <c r="AF265" s="110"/>
      <c r="AG265" s="110"/>
      <c r="AH265" s="110"/>
      <c r="AI265" s="110"/>
      <c r="AJ265" s="110"/>
      <c r="AK265" s="110"/>
      <c r="AL265" s="110"/>
      <c r="AM265" s="110"/>
      <c r="AN265" s="110"/>
      <c r="AO265" s="110"/>
      <c r="AP265" s="110"/>
      <c r="AQ265" s="110"/>
      <c r="AR265" s="110"/>
      <c r="AS265" s="110"/>
      <c r="AT265" s="110"/>
      <c r="AU265" s="110"/>
      <c r="AV265" s="110"/>
      <c r="AW265" s="110"/>
      <c r="AX265" s="110"/>
      <c r="AY265" s="110"/>
      <c r="AZ265" s="110"/>
      <c r="BA265" s="110"/>
      <c r="BB265" s="110"/>
      <c r="BC265" s="110"/>
      <c r="BD265" s="110"/>
      <c r="BE265" s="110"/>
      <c r="BF265" s="110"/>
      <c r="BG265" s="110"/>
      <c r="BH265" s="110"/>
      <c r="BI265" s="110"/>
      <c r="BJ265" s="110"/>
      <c r="BK265" s="110"/>
      <c r="BL265" s="110"/>
      <c r="BM265" s="110"/>
      <c r="BN265" s="110"/>
      <c r="BO265" s="110"/>
      <c r="BP265" s="110"/>
      <c r="BQ265" s="110"/>
      <c r="BR265" s="110"/>
      <c r="BS265" s="110"/>
      <c r="BT265" s="110"/>
      <c r="BU265" s="110"/>
      <c r="BV265" s="110"/>
      <c r="BW265" s="110"/>
      <c r="BX265" s="110"/>
      <c r="BY265" s="110"/>
      <c r="BZ265" s="110"/>
      <c r="CA265" s="113"/>
      <c r="CB265" s="110"/>
    </row>
    <row r="266" spans="1:80" x14ac:dyDescent="0.15">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c r="AA266" s="110"/>
      <c r="AB266" s="110"/>
      <c r="AC266" s="110"/>
      <c r="AD266" s="110"/>
      <c r="AE266" s="110"/>
      <c r="AF266" s="110"/>
      <c r="AG266" s="110"/>
      <c r="AH266" s="110"/>
      <c r="AI266" s="110"/>
      <c r="AJ266" s="110"/>
      <c r="AK266" s="110"/>
      <c r="AL266" s="110"/>
      <c r="AM266" s="110"/>
      <c r="AN266" s="110"/>
      <c r="AO266" s="110"/>
      <c r="AP266" s="110"/>
      <c r="AQ266" s="110"/>
      <c r="AR266" s="110"/>
      <c r="AS266" s="110"/>
      <c r="AT266" s="110"/>
      <c r="AU266" s="110"/>
      <c r="AV266" s="110"/>
      <c r="AW266" s="110"/>
      <c r="AX266" s="110"/>
      <c r="AY266" s="110"/>
      <c r="AZ266" s="110"/>
      <c r="BA266" s="110"/>
      <c r="BB266" s="110"/>
      <c r="BC266" s="110"/>
      <c r="BD266" s="110"/>
      <c r="BE266" s="110"/>
      <c r="BF266" s="110"/>
      <c r="BG266" s="110"/>
      <c r="BH266" s="110"/>
      <c r="BI266" s="110"/>
      <c r="BJ266" s="110"/>
      <c r="BK266" s="110"/>
      <c r="BL266" s="110"/>
      <c r="BM266" s="110"/>
      <c r="BN266" s="110"/>
      <c r="BO266" s="110"/>
      <c r="BP266" s="110"/>
      <c r="BQ266" s="110"/>
      <c r="BR266" s="110"/>
      <c r="BS266" s="110"/>
      <c r="BT266" s="110"/>
      <c r="BU266" s="110"/>
      <c r="BV266" s="110"/>
      <c r="BW266" s="110"/>
      <c r="BX266" s="110"/>
      <c r="BY266" s="110"/>
      <c r="BZ266" s="110"/>
      <c r="CA266" s="113"/>
      <c r="CB266" s="110"/>
    </row>
    <row r="267" spans="1:80" x14ac:dyDescent="0.15">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c r="AA267" s="110"/>
      <c r="AB267" s="110"/>
      <c r="AC267" s="110"/>
      <c r="AD267" s="110"/>
      <c r="AE267" s="110"/>
      <c r="AF267" s="110"/>
      <c r="AG267" s="110"/>
      <c r="AH267" s="110"/>
      <c r="AI267" s="110"/>
      <c r="AJ267" s="110"/>
      <c r="AK267" s="110"/>
      <c r="AL267" s="110"/>
      <c r="AM267" s="110"/>
      <c r="AN267" s="110"/>
      <c r="AO267" s="110"/>
      <c r="AP267" s="110"/>
      <c r="AQ267" s="110"/>
      <c r="AR267" s="110"/>
      <c r="AS267" s="110"/>
      <c r="AT267" s="110"/>
      <c r="AU267" s="110"/>
      <c r="AV267" s="110"/>
      <c r="AW267" s="110"/>
      <c r="AX267" s="110"/>
      <c r="AY267" s="110"/>
      <c r="AZ267" s="110"/>
      <c r="BA267" s="110"/>
      <c r="BB267" s="110"/>
      <c r="BC267" s="110"/>
      <c r="BD267" s="110"/>
      <c r="BE267" s="110"/>
      <c r="BF267" s="110"/>
      <c r="BG267" s="110"/>
      <c r="BH267" s="110"/>
      <c r="BI267" s="110"/>
      <c r="BJ267" s="110"/>
      <c r="BK267" s="110"/>
      <c r="BL267" s="110"/>
      <c r="BM267" s="110"/>
      <c r="BN267" s="110"/>
      <c r="BO267" s="110"/>
      <c r="BP267" s="110"/>
      <c r="BQ267" s="110"/>
      <c r="BR267" s="110"/>
      <c r="BS267" s="110"/>
      <c r="BT267" s="110"/>
      <c r="BU267" s="110"/>
      <c r="BV267" s="110"/>
      <c r="BW267" s="110"/>
      <c r="BX267" s="110"/>
      <c r="BY267" s="110"/>
      <c r="BZ267" s="110"/>
      <c r="CA267" s="113"/>
      <c r="CB267" s="110"/>
    </row>
    <row r="268" spans="1:80" x14ac:dyDescent="0.15">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c r="AA268" s="110"/>
      <c r="AB268" s="110"/>
      <c r="AC268" s="110"/>
      <c r="AD268" s="110"/>
      <c r="AE268" s="110"/>
      <c r="AF268" s="110"/>
      <c r="AG268" s="110"/>
      <c r="AH268" s="110"/>
      <c r="AI268" s="110"/>
      <c r="AJ268" s="110"/>
      <c r="AK268" s="110"/>
      <c r="AL268" s="110"/>
      <c r="AM268" s="110"/>
      <c r="AN268" s="110"/>
      <c r="AO268" s="110"/>
      <c r="AP268" s="110"/>
      <c r="AQ268" s="110"/>
      <c r="AR268" s="110"/>
      <c r="AS268" s="110"/>
      <c r="AT268" s="110"/>
      <c r="AU268" s="110"/>
      <c r="AV268" s="110"/>
      <c r="AW268" s="110"/>
      <c r="AX268" s="110"/>
      <c r="AY268" s="110"/>
      <c r="AZ268" s="110"/>
      <c r="BA268" s="110"/>
      <c r="BB268" s="110"/>
      <c r="BC268" s="110"/>
      <c r="BD268" s="110"/>
      <c r="BE268" s="110"/>
      <c r="BF268" s="110"/>
      <c r="BG268" s="110"/>
      <c r="BH268" s="110"/>
      <c r="BI268" s="110"/>
      <c r="BJ268" s="110"/>
      <c r="BK268" s="110"/>
      <c r="BL268" s="110"/>
      <c r="BM268" s="110"/>
      <c r="BN268" s="110"/>
      <c r="BO268" s="110"/>
      <c r="BP268" s="110"/>
      <c r="BQ268" s="110"/>
      <c r="BR268" s="110"/>
      <c r="BS268" s="110"/>
      <c r="BT268" s="110"/>
      <c r="BU268" s="110"/>
      <c r="BV268" s="110"/>
      <c r="BW268" s="110"/>
      <c r="BX268" s="110"/>
      <c r="BY268" s="110"/>
      <c r="BZ268" s="110"/>
      <c r="CA268" s="113"/>
      <c r="CB268" s="110"/>
    </row>
    <row r="269" spans="1:80" x14ac:dyDescent="0.15">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c r="AA269" s="110"/>
      <c r="AB269" s="110"/>
      <c r="AC269" s="110"/>
      <c r="AD269" s="110"/>
      <c r="AE269" s="110"/>
      <c r="AF269" s="110"/>
      <c r="AG269" s="110"/>
      <c r="AH269" s="110"/>
      <c r="AI269" s="110"/>
      <c r="AJ269" s="110"/>
      <c r="AK269" s="110"/>
      <c r="AL269" s="110"/>
      <c r="AM269" s="110"/>
      <c r="AN269" s="110"/>
      <c r="AO269" s="110"/>
      <c r="AP269" s="110"/>
      <c r="AQ269" s="110"/>
      <c r="AR269" s="110"/>
      <c r="AS269" s="110"/>
      <c r="AT269" s="110"/>
      <c r="AU269" s="110"/>
      <c r="AV269" s="110"/>
      <c r="AW269" s="110"/>
      <c r="AX269" s="110"/>
      <c r="AY269" s="110"/>
      <c r="AZ269" s="110"/>
      <c r="BA269" s="110"/>
      <c r="BB269" s="110"/>
      <c r="BC269" s="110"/>
      <c r="BD269" s="110"/>
      <c r="BE269" s="110"/>
      <c r="BF269" s="110"/>
      <c r="BG269" s="110"/>
      <c r="BH269" s="110"/>
      <c r="BI269" s="110"/>
      <c r="BJ269" s="110"/>
      <c r="BK269" s="110"/>
      <c r="BL269" s="110"/>
      <c r="BM269" s="110"/>
      <c r="BN269" s="110"/>
      <c r="BO269" s="110"/>
      <c r="BP269" s="110"/>
      <c r="BQ269" s="110"/>
      <c r="BR269" s="110"/>
      <c r="BS269" s="110"/>
      <c r="BT269" s="110"/>
      <c r="BU269" s="110"/>
      <c r="BV269" s="110"/>
      <c r="BW269" s="110"/>
      <c r="BX269" s="110"/>
      <c r="BY269" s="110"/>
      <c r="BZ269" s="110"/>
      <c r="CA269" s="113"/>
      <c r="CB269" s="110"/>
    </row>
    <row r="270" spans="1:80" x14ac:dyDescent="0.15">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c r="AA270" s="110"/>
      <c r="AB270" s="110"/>
      <c r="AC270" s="110"/>
      <c r="AD270" s="110"/>
      <c r="AE270" s="110"/>
      <c r="AF270" s="110"/>
      <c r="AG270" s="110"/>
      <c r="AH270" s="110"/>
      <c r="AI270" s="110"/>
      <c r="AJ270" s="110"/>
      <c r="AK270" s="110"/>
      <c r="AL270" s="110"/>
      <c r="AM270" s="110"/>
      <c r="AN270" s="110"/>
      <c r="AO270" s="110"/>
      <c r="AP270" s="110"/>
      <c r="AQ270" s="110"/>
      <c r="AR270" s="110"/>
      <c r="AS270" s="110"/>
      <c r="AT270" s="110"/>
      <c r="AU270" s="110"/>
      <c r="AV270" s="110"/>
      <c r="AW270" s="110"/>
      <c r="AX270" s="110"/>
      <c r="AY270" s="110"/>
      <c r="AZ270" s="110"/>
      <c r="BA270" s="110"/>
      <c r="BB270" s="110"/>
      <c r="BC270" s="110"/>
      <c r="BD270" s="110"/>
      <c r="BE270" s="110"/>
      <c r="BF270" s="110"/>
      <c r="BG270" s="110"/>
      <c r="BH270" s="110"/>
      <c r="BI270" s="110"/>
      <c r="BJ270" s="110"/>
      <c r="BK270" s="110"/>
      <c r="BL270" s="110"/>
      <c r="BM270" s="110"/>
      <c r="BN270" s="110"/>
      <c r="BO270" s="110"/>
      <c r="BP270" s="110"/>
      <c r="BQ270" s="110"/>
      <c r="BR270" s="110"/>
      <c r="BS270" s="110"/>
      <c r="BT270" s="110"/>
      <c r="BU270" s="110"/>
      <c r="BV270" s="110"/>
      <c r="BW270" s="110"/>
      <c r="BX270" s="110"/>
      <c r="BY270" s="110"/>
      <c r="BZ270" s="110"/>
      <c r="CA270" s="113"/>
      <c r="CB270" s="110"/>
    </row>
    <row r="271" spans="1:80" x14ac:dyDescent="0.15">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c r="AA271" s="110"/>
      <c r="AB271" s="110"/>
      <c r="AC271" s="110"/>
      <c r="AD271" s="110"/>
      <c r="AE271" s="110"/>
      <c r="AF271" s="110"/>
      <c r="AG271" s="110"/>
      <c r="AH271" s="110"/>
      <c r="AI271" s="110"/>
      <c r="AJ271" s="110"/>
      <c r="AK271" s="110"/>
      <c r="AL271" s="110"/>
      <c r="AM271" s="110"/>
      <c r="AN271" s="110"/>
      <c r="AO271" s="110"/>
      <c r="AP271" s="110"/>
      <c r="AQ271" s="110"/>
      <c r="AR271" s="110"/>
      <c r="AS271" s="110"/>
      <c r="AT271" s="110"/>
      <c r="AU271" s="110"/>
      <c r="AV271" s="110"/>
      <c r="AW271" s="110"/>
      <c r="AX271" s="110"/>
      <c r="AY271" s="110"/>
      <c r="AZ271" s="110"/>
      <c r="BA271" s="110"/>
      <c r="BB271" s="110"/>
      <c r="BC271" s="110"/>
      <c r="BD271" s="110"/>
      <c r="BE271" s="110"/>
      <c r="BF271" s="110"/>
      <c r="BG271" s="110"/>
      <c r="BH271" s="110"/>
      <c r="BI271" s="110"/>
      <c r="BJ271" s="110"/>
      <c r="BK271" s="110"/>
      <c r="BL271" s="110"/>
      <c r="BM271" s="110"/>
      <c r="BN271" s="110"/>
      <c r="BO271" s="110"/>
      <c r="BP271" s="110"/>
      <c r="BQ271" s="110"/>
      <c r="BR271" s="110"/>
      <c r="BS271" s="110"/>
      <c r="BT271" s="110"/>
      <c r="BU271" s="110"/>
      <c r="BV271" s="110"/>
      <c r="BW271" s="110"/>
      <c r="BX271" s="110"/>
      <c r="BY271" s="110"/>
      <c r="BZ271" s="110"/>
      <c r="CA271" s="113"/>
      <c r="CB271" s="110"/>
    </row>
    <row r="272" spans="1:80" x14ac:dyDescent="0.15">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c r="AA272" s="110"/>
      <c r="AB272" s="110"/>
      <c r="AC272" s="110"/>
      <c r="AD272" s="110"/>
      <c r="AE272" s="110"/>
      <c r="AF272" s="110"/>
      <c r="AG272" s="110"/>
      <c r="AH272" s="110"/>
      <c r="AI272" s="110"/>
      <c r="AJ272" s="110"/>
      <c r="AK272" s="110"/>
      <c r="AL272" s="110"/>
      <c r="AM272" s="110"/>
      <c r="AN272" s="110"/>
      <c r="AO272" s="110"/>
      <c r="AP272" s="110"/>
      <c r="AQ272" s="110"/>
      <c r="AR272" s="110"/>
      <c r="AS272" s="110"/>
      <c r="AT272" s="110"/>
      <c r="AU272" s="110"/>
      <c r="AV272" s="110"/>
      <c r="AW272" s="110"/>
      <c r="AX272" s="110"/>
      <c r="AY272" s="110"/>
      <c r="AZ272" s="110"/>
      <c r="BA272" s="110"/>
      <c r="BB272" s="110"/>
      <c r="BC272" s="110"/>
      <c r="BD272" s="110"/>
      <c r="BE272" s="110"/>
      <c r="BF272" s="110"/>
      <c r="BG272" s="110"/>
      <c r="BH272" s="110"/>
      <c r="BI272" s="110"/>
      <c r="BJ272" s="110"/>
      <c r="BK272" s="110"/>
      <c r="BL272" s="110"/>
      <c r="BM272" s="110"/>
      <c r="BN272" s="110"/>
      <c r="BO272" s="110"/>
      <c r="BP272" s="110"/>
      <c r="BQ272" s="110"/>
      <c r="BR272" s="110"/>
      <c r="BS272" s="110"/>
      <c r="BT272" s="110"/>
      <c r="BU272" s="110"/>
      <c r="BV272" s="110"/>
      <c r="BW272" s="110"/>
      <c r="BX272" s="110"/>
      <c r="BY272" s="110"/>
      <c r="BZ272" s="110"/>
      <c r="CA272" s="113"/>
      <c r="CB272" s="110"/>
    </row>
    <row r="273" spans="1:80" x14ac:dyDescent="0.15">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c r="AA273" s="110"/>
      <c r="AB273" s="110"/>
      <c r="AC273" s="110"/>
      <c r="AD273" s="110"/>
      <c r="AE273" s="110"/>
      <c r="AF273" s="110"/>
      <c r="AG273" s="110"/>
      <c r="AH273" s="110"/>
      <c r="AI273" s="110"/>
      <c r="AJ273" s="110"/>
      <c r="AK273" s="110"/>
      <c r="AL273" s="110"/>
      <c r="AM273" s="110"/>
      <c r="AN273" s="110"/>
      <c r="AO273" s="110"/>
      <c r="AP273" s="110"/>
      <c r="AQ273" s="110"/>
      <c r="AR273" s="110"/>
      <c r="AS273" s="110"/>
      <c r="AT273" s="110"/>
      <c r="AU273" s="110"/>
      <c r="AV273" s="110"/>
      <c r="AW273" s="110"/>
      <c r="AX273" s="110"/>
      <c r="AY273" s="110"/>
      <c r="AZ273" s="110"/>
      <c r="BA273" s="110"/>
      <c r="BB273" s="110"/>
      <c r="BC273" s="110"/>
      <c r="BD273" s="110"/>
      <c r="BE273" s="110"/>
      <c r="BF273" s="110"/>
      <c r="BG273" s="110"/>
      <c r="BH273" s="110"/>
      <c r="BI273" s="110"/>
      <c r="BJ273" s="110"/>
      <c r="BK273" s="110"/>
      <c r="BL273" s="110"/>
      <c r="BM273" s="110"/>
      <c r="BN273" s="110"/>
      <c r="BO273" s="110"/>
      <c r="BP273" s="110"/>
      <c r="BQ273" s="110"/>
      <c r="BR273" s="110"/>
      <c r="BS273" s="110"/>
      <c r="BT273" s="110"/>
      <c r="BU273" s="110"/>
      <c r="BV273" s="110"/>
      <c r="BW273" s="110"/>
      <c r="BX273" s="110"/>
      <c r="BY273" s="110"/>
      <c r="BZ273" s="110"/>
      <c r="CA273" s="113"/>
      <c r="CB273" s="110"/>
    </row>
    <row r="274" spans="1:80" x14ac:dyDescent="0.15">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c r="AA274" s="110"/>
      <c r="AB274" s="110"/>
      <c r="AC274" s="110"/>
      <c r="AD274" s="110"/>
      <c r="AE274" s="110"/>
      <c r="AF274" s="110"/>
      <c r="AG274" s="110"/>
      <c r="AH274" s="110"/>
      <c r="AI274" s="110"/>
      <c r="AJ274" s="110"/>
      <c r="AK274" s="110"/>
      <c r="AL274" s="110"/>
      <c r="AM274" s="110"/>
      <c r="AN274" s="110"/>
      <c r="AO274" s="110"/>
      <c r="AP274" s="110"/>
      <c r="AQ274" s="110"/>
      <c r="AR274" s="110"/>
      <c r="AS274" s="110"/>
      <c r="AT274" s="110"/>
      <c r="AU274" s="110"/>
      <c r="AV274" s="110"/>
      <c r="AW274" s="110"/>
      <c r="AX274" s="110"/>
      <c r="AY274" s="110"/>
      <c r="AZ274" s="110"/>
      <c r="BA274" s="110"/>
      <c r="BB274" s="110"/>
      <c r="BC274" s="110"/>
      <c r="BD274" s="110"/>
      <c r="BE274" s="110"/>
      <c r="BF274" s="110"/>
      <c r="BG274" s="110"/>
      <c r="BH274" s="110"/>
      <c r="BI274" s="110"/>
      <c r="BJ274" s="110"/>
      <c r="BK274" s="110"/>
      <c r="BL274" s="110"/>
      <c r="BM274" s="110"/>
      <c r="BN274" s="110"/>
      <c r="BO274" s="110"/>
      <c r="BP274" s="110"/>
      <c r="BQ274" s="110"/>
      <c r="BR274" s="110"/>
      <c r="BS274" s="110"/>
      <c r="BT274" s="110"/>
      <c r="BU274" s="110"/>
      <c r="BV274" s="110"/>
      <c r="BW274" s="110"/>
      <c r="BX274" s="110"/>
      <c r="BY274" s="110"/>
      <c r="BZ274" s="110"/>
      <c r="CA274" s="113"/>
      <c r="CB274" s="110"/>
    </row>
    <row r="275" spans="1:80" x14ac:dyDescent="0.15">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c r="AA275" s="110"/>
      <c r="AB275" s="110"/>
      <c r="AC275" s="110"/>
      <c r="AD275" s="110"/>
      <c r="AE275" s="110"/>
      <c r="AF275" s="110"/>
      <c r="AG275" s="110"/>
      <c r="AH275" s="110"/>
      <c r="AI275" s="110"/>
      <c r="AJ275" s="110"/>
      <c r="AK275" s="110"/>
      <c r="AL275" s="110"/>
      <c r="AM275" s="110"/>
      <c r="AN275" s="110"/>
      <c r="AO275" s="110"/>
      <c r="AP275" s="110"/>
      <c r="AQ275" s="110"/>
      <c r="AR275" s="110"/>
      <c r="AS275" s="110"/>
      <c r="AT275" s="110"/>
      <c r="AU275" s="110"/>
      <c r="AV275" s="110"/>
      <c r="AW275" s="110"/>
      <c r="AX275" s="110"/>
      <c r="AY275" s="110"/>
      <c r="AZ275" s="110"/>
      <c r="BA275" s="110"/>
      <c r="BB275" s="110"/>
      <c r="BC275" s="110"/>
      <c r="BD275" s="110"/>
      <c r="BE275" s="110"/>
      <c r="BF275" s="110"/>
      <c r="BG275" s="110"/>
      <c r="BH275" s="110"/>
      <c r="BI275" s="110"/>
      <c r="BJ275" s="110"/>
      <c r="BK275" s="110"/>
      <c r="BL275" s="110"/>
      <c r="BM275" s="110"/>
      <c r="BN275" s="110"/>
      <c r="BO275" s="110"/>
      <c r="BP275" s="110"/>
      <c r="BQ275" s="110"/>
      <c r="BR275" s="110"/>
      <c r="BS275" s="110"/>
      <c r="BT275" s="110"/>
      <c r="BU275" s="110"/>
      <c r="BV275" s="110"/>
      <c r="BW275" s="110"/>
      <c r="BX275" s="110"/>
      <c r="BY275" s="110"/>
      <c r="BZ275" s="110"/>
      <c r="CA275" s="113"/>
      <c r="CB275" s="110"/>
    </row>
    <row r="276" spans="1:80" x14ac:dyDescent="0.15">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c r="AA276" s="110"/>
      <c r="AB276" s="110"/>
      <c r="AC276" s="110"/>
      <c r="AD276" s="110"/>
      <c r="AE276" s="110"/>
      <c r="AF276" s="110"/>
      <c r="AG276" s="110"/>
      <c r="AH276" s="110"/>
      <c r="AI276" s="110"/>
      <c r="AJ276" s="110"/>
      <c r="AK276" s="110"/>
      <c r="AL276" s="110"/>
      <c r="AM276" s="110"/>
      <c r="AN276" s="110"/>
      <c r="AO276" s="110"/>
      <c r="AP276" s="110"/>
      <c r="AQ276" s="110"/>
      <c r="AR276" s="110"/>
      <c r="AS276" s="110"/>
      <c r="AT276" s="110"/>
      <c r="AU276" s="110"/>
      <c r="AV276" s="110"/>
      <c r="AW276" s="110"/>
      <c r="AX276" s="110"/>
      <c r="AY276" s="110"/>
      <c r="AZ276" s="110"/>
      <c r="BA276" s="110"/>
      <c r="BB276" s="110"/>
      <c r="BC276" s="110"/>
      <c r="BD276" s="110"/>
      <c r="BE276" s="110"/>
      <c r="BF276" s="110"/>
      <c r="BG276" s="110"/>
      <c r="BH276" s="110"/>
      <c r="BI276" s="110"/>
      <c r="BJ276" s="110"/>
      <c r="BK276" s="110"/>
      <c r="BL276" s="110"/>
      <c r="BM276" s="110"/>
      <c r="BN276" s="110"/>
      <c r="BO276" s="110"/>
      <c r="BP276" s="110"/>
      <c r="BQ276" s="110"/>
      <c r="BR276" s="110"/>
      <c r="BS276" s="110"/>
      <c r="BT276" s="110"/>
      <c r="BU276" s="110"/>
      <c r="BV276" s="110"/>
      <c r="BW276" s="110"/>
      <c r="BX276" s="110"/>
      <c r="BY276" s="110"/>
      <c r="BZ276" s="110"/>
      <c r="CA276" s="113"/>
      <c r="CB276" s="110"/>
    </row>
    <row r="277" spans="1:80" x14ac:dyDescent="0.15">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c r="AA277" s="110"/>
      <c r="AB277" s="110"/>
      <c r="AC277" s="110"/>
      <c r="AD277" s="110"/>
      <c r="AE277" s="110"/>
      <c r="AF277" s="110"/>
      <c r="AG277" s="110"/>
      <c r="AH277" s="110"/>
      <c r="AI277" s="110"/>
      <c r="AJ277" s="110"/>
      <c r="AK277" s="110"/>
      <c r="AL277" s="110"/>
      <c r="AM277" s="110"/>
      <c r="AN277" s="110"/>
      <c r="AO277" s="110"/>
      <c r="AP277" s="110"/>
      <c r="AQ277" s="110"/>
      <c r="AR277" s="110"/>
      <c r="AS277" s="110"/>
      <c r="AT277" s="110"/>
      <c r="AU277" s="110"/>
      <c r="AV277" s="110"/>
      <c r="AW277" s="110"/>
      <c r="AX277" s="110"/>
      <c r="AY277" s="110"/>
      <c r="AZ277" s="110"/>
      <c r="BA277" s="110"/>
      <c r="BB277" s="110"/>
      <c r="BC277" s="110"/>
      <c r="BD277" s="110"/>
      <c r="BE277" s="110"/>
      <c r="BF277" s="110"/>
      <c r="BG277" s="110"/>
      <c r="BH277" s="110"/>
      <c r="BI277" s="110"/>
      <c r="BJ277" s="110"/>
      <c r="BK277" s="110"/>
      <c r="BL277" s="110"/>
      <c r="BM277" s="110"/>
      <c r="BN277" s="110"/>
      <c r="BO277" s="110"/>
      <c r="BP277" s="110"/>
      <c r="BQ277" s="110"/>
      <c r="BR277" s="110"/>
      <c r="BS277" s="110"/>
      <c r="BT277" s="110"/>
      <c r="BU277" s="110"/>
      <c r="BV277" s="110"/>
      <c r="BW277" s="110"/>
      <c r="BX277" s="110"/>
      <c r="BY277" s="110"/>
      <c r="BZ277" s="110"/>
      <c r="CA277" s="113"/>
      <c r="CB277" s="110"/>
    </row>
    <row r="278" spans="1:80" x14ac:dyDescent="0.15">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c r="AA278" s="110"/>
      <c r="AB278" s="110"/>
      <c r="AC278" s="110"/>
      <c r="AD278" s="110"/>
      <c r="AE278" s="110"/>
      <c r="AF278" s="110"/>
      <c r="AG278" s="110"/>
      <c r="AH278" s="110"/>
      <c r="AI278" s="110"/>
      <c r="AJ278" s="110"/>
      <c r="AK278" s="110"/>
      <c r="AL278" s="110"/>
      <c r="AM278" s="110"/>
      <c r="AN278" s="110"/>
      <c r="AO278" s="110"/>
      <c r="AP278" s="110"/>
      <c r="AQ278" s="110"/>
      <c r="AR278" s="110"/>
      <c r="AS278" s="110"/>
      <c r="AT278" s="110"/>
      <c r="AU278" s="110"/>
      <c r="AV278" s="110"/>
      <c r="AW278" s="110"/>
      <c r="AX278" s="110"/>
      <c r="AY278" s="110"/>
      <c r="AZ278" s="110"/>
      <c r="BA278" s="110"/>
      <c r="BB278" s="110"/>
      <c r="BC278" s="110"/>
      <c r="BD278" s="110"/>
      <c r="BE278" s="110"/>
      <c r="BF278" s="110"/>
      <c r="BG278" s="110"/>
      <c r="BH278" s="110"/>
      <c r="BI278" s="110"/>
      <c r="BJ278" s="110"/>
      <c r="BK278" s="110"/>
      <c r="BL278" s="110"/>
      <c r="BM278" s="110"/>
      <c r="BN278" s="110"/>
      <c r="BO278" s="110"/>
      <c r="BP278" s="110"/>
      <c r="BQ278" s="110"/>
      <c r="BR278" s="110"/>
      <c r="BS278" s="110"/>
      <c r="BT278" s="110"/>
      <c r="BU278" s="110"/>
      <c r="BV278" s="110"/>
      <c r="BW278" s="110"/>
      <c r="BX278" s="110"/>
      <c r="BY278" s="110"/>
      <c r="BZ278" s="110"/>
      <c r="CA278" s="113"/>
      <c r="CB278" s="110"/>
    </row>
    <row r="279" spans="1:80" x14ac:dyDescent="0.15">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c r="AA279" s="110"/>
      <c r="AB279" s="110"/>
      <c r="AC279" s="110"/>
      <c r="AD279" s="110"/>
      <c r="AE279" s="110"/>
      <c r="AF279" s="110"/>
      <c r="AG279" s="110"/>
      <c r="AH279" s="110"/>
      <c r="AI279" s="110"/>
      <c r="AJ279" s="110"/>
      <c r="AK279" s="110"/>
      <c r="AL279" s="110"/>
      <c r="AM279" s="110"/>
      <c r="AN279" s="110"/>
      <c r="AO279" s="110"/>
      <c r="AP279" s="110"/>
      <c r="AQ279" s="110"/>
      <c r="AR279" s="110"/>
      <c r="AS279" s="110"/>
      <c r="AT279" s="110"/>
      <c r="AU279" s="110"/>
      <c r="AV279" s="110"/>
      <c r="AW279" s="110"/>
      <c r="AX279" s="110"/>
      <c r="AY279" s="110"/>
      <c r="AZ279" s="110"/>
      <c r="BA279" s="110"/>
      <c r="BB279" s="110"/>
      <c r="BC279" s="110"/>
      <c r="BD279" s="110"/>
      <c r="BE279" s="110"/>
      <c r="BF279" s="110"/>
      <c r="BG279" s="110"/>
      <c r="BH279" s="110"/>
      <c r="BI279" s="110"/>
      <c r="BJ279" s="110"/>
      <c r="BK279" s="110"/>
      <c r="BL279" s="110"/>
      <c r="BM279" s="110"/>
      <c r="BN279" s="110"/>
      <c r="BO279" s="110"/>
      <c r="BP279" s="110"/>
      <c r="BQ279" s="110"/>
      <c r="BR279" s="110"/>
      <c r="BS279" s="110"/>
      <c r="BT279" s="110"/>
      <c r="BU279" s="110"/>
      <c r="BV279" s="110"/>
      <c r="BW279" s="110"/>
      <c r="BX279" s="110"/>
      <c r="BY279" s="110"/>
      <c r="BZ279" s="110"/>
      <c r="CA279" s="113"/>
      <c r="CB279" s="110"/>
    </row>
    <row r="280" spans="1:80" x14ac:dyDescent="0.15">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c r="AA280" s="110"/>
      <c r="AB280" s="110"/>
      <c r="AC280" s="110"/>
      <c r="AD280" s="110"/>
      <c r="AE280" s="110"/>
      <c r="AF280" s="110"/>
      <c r="AG280" s="110"/>
      <c r="AH280" s="110"/>
      <c r="AI280" s="110"/>
      <c r="AJ280" s="110"/>
      <c r="AK280" s="110"/>
      <c r="AL280" s="110"/>
      <c r="AM280" s="110"/>
      <c r="AN280" s="110"/>
      <c r="AO280" s="110"/>
      <c r="AP280" s="110"/>
      <c r="AQ280" s="110"/>
      <c r="AR280" s="110"/>
      <c r="AS280" s="110"/>
      <c r="AT280" s="110"/>
      <c r="AU280" s="110"/>
      <c r="AV280" s="110"/>
      <c r="AW280" s="110"/>
      <c r="AX280" s="110"/>
      <c r="AY280" s="110"/>
      <c r="AZ280" s="110"/>
      <c r="BA280" s="110"/>
      <c r="BB280" s="110"/>
      <c r="BC280" s="110"/>
      <c r="BD280" s="110"/>
      <c r="BE280" s="110"/>
      <c r="BF280" s="110"/>
      <c r="BG280" s="110"/>
      <c r="BH280" s="110"/>
      <c r="BI280" s="110"/>
      <c r="BJ280" s="110"/>
      <c r="BK280" s="110"/>
      <c r="BL280" s="110"/>
      <c r="BM280" s="110"/>
      <c r="BN280" s="110"/>
      <c r="BO280" s="110"/>
      <c r="BP280" s="110"/>
      <c r="BQ280" s="110"/>
      <c r="BR280" s="110"/>
      <c r="BS280" s="110"/>
      <c r="BT280" s="110"/>
      <c r="BU280" s="110"/>
      <c r="BV280" s="110"/>
      <c r="BW280" s="110"/>
      <c r="BX280" s="110"/>
      <c r="BY280" s="110"/>
      <c r="BZ280" s="110"/>
      <c r="CA280" s="113"/>
      <c r="CB280" s="110"/>
    </row>
    <row r="281" spans="1:80" x14ac:dyDescent="0.15">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c r="AA281" s="110"/>
      <c r="AB281" s="110"/>
      <c r="AC281" s="110"/>
      <c r="AD281" s="110"/>
      <c r="AE281" s="110"/>
      <c r="AF281" s="110"/>
      <c r="AG281" s="110"/>
      <c r="AH281" s="110"/>
      <c r="AI281" s="110"/>
      <c r="AJ281" s="110"/>
      <c r="AK281" s="110"/>
      <c r="AL281" s="110"/>
      <c r="AM281" s="110"/>
      <c r="AN281" s="110"/>
      <c r="AO281" s="110"/>
      <c r="AP281" s="110"/>
      <c r="AQ281" s="110"/>
      <c r="AR281" s="110"/>
      <c r="AS281" s="110"/>
      <c r="AT281" s="110"/>
      <c r="AU281" s="110"/>
      <c r="AV281" s="110"/>
      <c r="AW281" s="110"/>
      <c r="AX281" s="110"/>
      <c r="AY281" s="110"/>
      <c r="AZ281" s="110"/>
      <c r="BA281" s="110"/>
      <c r="BB281" s="110"/>
      <c r="BC281" s="110"/>
      <c r="BD281" s="110"/>
      <c r="BE281" s="110"/>
      <c r="BF281" s="110"/>
      <c r="BG281" s="110"/>
      <c r="BH281" s="110"/>
      <c r="BI281" s="110"/>
      <c r="BJ281" s="110"/>
      <c r="BK281" s="110"/>
      <c r="BL281" s="110"/>
      <c r="BM281" s="110"/>
      <c r="BN281" s="110"/>
      <c r="BO281" s="110"/>
      <c r="BP281" s="110"/>
      <c r="BQ281" s="110"/>
      <c r="BR281" s="110"/>
      <c r="BS281" s="110"/>
      <c r="BT281" s="110"/>
      <c r="BU281" s="110"/>
      <c r="BV281" s="110"/>
      <c r="BW281" s="110"/>
      <c r="BX281" s="110"/>
      <c r="BY281" s="110"/>
      <c r="BZ281" s="110"/>
      <c r="CA281" s="113"/>
      <c r="CB281" s="110"/>
    </row>
    <row r="282" spans="1:80" x14ac:dyDescent="0.15">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c r="AA282" s="110"/>
      <c r="AB282" s="110"/>
      <c r="AC282" s="110"/>
      <c r="AD282" s="110"/>
      <c r="AE282" s="110"/>
      <c r="AF282" s="110"/>
      <c r="AG282" s="110"/>
      <c r="AH282" s="110"/>
      <c r="AI282" s="110"/>
      <c r="AJ282" s="110"/>
      <c r="AK282" s="110"/>
      <c r="AL282" s="110"/>
      <c r="AM282" s="110"/>
      <c r="AN282" s="110"/>
      <c r="AO282" s="110"/>
      <c r="AP282" s="110"/>
      <c r="AQ282" s="110"/>
      <c r="AR282" s="110"/>
      <c r="AS282" s="110"/>
      <c r="AT282" s="110"/>
      <c r="AU282" s="110"/>
      <c r="AV282" s="110"/>
      <c r="AW282" s="110"/>
      <c r="AX282" s="110"/>
      <c r="AY282" s="110"/>
      <c r="AZ282" s="110"/>
      <c r="BA282" s="110"/>
      <c r="BB282" s="110"/>
      <c r="BC282" s="110"/>
      <c r="BD282" s="110"/>
      <c r="BE282" s="110"/>
      <c r="BF282" s="110"/>
      <c r="BG282" s="110"/>
      <c r="BH282" s="110"/>
      <c r="BI282" s="110"/>
      <c r="BJ282" s="110"/>
      <c r="BK282" s="110"/>
      <c r="BL282" s="110"/>
      <c r="BM282" s="110"/>
      <c r="BN282" s="110"/>
      <c r="BO282" s="110"/>
      <c r="BP282" s="110"/>
      <c r="BQ282" s="110"/>
      <c r="BR282" s="110"/>
      <c r="BS282" s="110"/>
      <c r="BT282" s="110"/>
      <c r="BU282" s="110"/>
      <c r="BV282" s="110"/>
      <c r="BW282" s="110"/>
      <c r="BX282" s="110"/>
      <c r="BY282" s="110"/>
      <c r="BZ282" s="110"/>
      <c r="CA282" s="113"/>
      <c r="CB282" s="110"/>
    </row>
    <row r="283" spans="1:80" x14ac:dyDescent="0.15">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c r="AA283" s="110"/>
      <c r="AB283" s="110"/>
      <c r="AC283" s="110"/>
      <c r="AD283" s="110"/>
      <c r="AE283" s="110"/>
      <c r="AF283" s="110"/>
      <c r="AG283" s="110"/>
      <c r="AH283" s="110"/>
      <c r="AI283" s="110"/>
      <c r="AJ283" s="110"/>
      <c r="AK283" s="110"/>
      <c r="AL283" s="110"/>
      <c r="AM283" s="110"/>
      <c r="AN283" s="110"/>
      <c r="AO283" s="110"/>
      <c r="AP283" s="110"/>
      <c r="AQ283" s="110"/>
      <c r="AR283" s="110"/>
      <c r="AS283" s="110"/>
      <c r="AT283" s="110"/>
      <c r="AU283" s="110"/>
      <c r="AV283" s="110"/>
      <c r="AW283" s="110"/>
      <c r="AX283" s="110"/>
      <c r="AY283" s="110"/>
      <c r="AZ283" s="110"/>
      <c r="BA283" s="110"/>
      <c r="BB283" s="110"/>
      <c r="BC283" s="110"/>
      <c r="BD283" s="110"/>
      <c r="BE283" s="110"/>
      <c r="BF283" s="110"/>
      <c r="BG283" s="110"/>
      <c r="BH283" s="110"/>
      <c r="BI283" s="110"/>
      <c r="BJ283" s="110"/>
      <c r="BK283" s="110"/>
      <c r="BL283" s="110"/>
      <c r="BM283" s="110"/>
      <c r="BN283" s="110"/>
      <c r="BO283" s="110"/>
      <c r="BP283" s="110"/>
      <c r="BQ283" s="110"/>
      <c r="BR283" s="110"/>
      <c r="BS283" s="110"/>
      <c r="BT283" s="110"/>
      <c r="BU283" s="110"/>
      <c r="BV283" s="110"/>
      <c r="BW283" s="110"/>
      <c r="BX283" s="110"/>
      <c r="BY283" s="110"/>
      <c r="BZ283" s="110"/>
      <c r="CA283" s="113"/>
      <c r="CB283" s="110"/>
    </row>
    <row r="284" spans="1:80" x14ac:dyDescent="0.15">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c r="AA284" s="110"/>
      <c r="AB284" s="110"/>
      <c r="AC284" s="110"/>
      <c r="AD284" s="110"/>
      <c r="AE284" s="110"/>
      <c r="AF284" s="110"/>
      <c r="AG284" s="110"/>
      <c r="AH284" s="110"/>
      <c r="AI284" s="110"/>
      <c r="AJ284" s="110"/>
      <c r="AK284" s="110"/>
      <c r="AL284" s="110"/>
      <c r="AM284" s="110"/>
      <c r="AN284" s="110"/>
      <c r="AO284" s="110"/>
      <c r="AP284" s="110"/>
      <c r="AQ284" s="110"/>
      <c r="AR284" s="110"/>
      <c r="AS284" s="110"/>
      <c r="AT284" s="110"/>
      <c r="AU284" s="110"/>
      <c r="AV284" s="110"/>
      <c r="AW284" s="110"/>
      <c r="AX284" s="110"/>
      <c r="AY284" s="110"/>
      <c r="AZ284" s="110"/>
      <c r="BA284" s="110"/>
      <c r="BB284" s="110"/>
      <c r="BC284" s="110"/>
      <c r="BD284" s="110"/>
      <c r="BE284" s="110"/>
      <c r="BF284" s="110"/>
      <c r="BG284" s="110"/>
      <c r="BH284" s="110"/>
      <c r="BI284" s="110"/>
      <c r="BJ284" s="110"/>
      <c r="BK284" s="110"/>
      <c r="BL284" s="110"/>
      <c r="BM284" s="110"/>
      <c r="BN284" s="110"/>
      <c r="BO284" s="110"/>
      <c r="BP284" s="110"/>
      <c r="BQ284" s="110"/>
      <c r="BR284" s="110"/>
      <c r="BS284" s="110"/>
      <c r="BT284" s="110"/>
      <c r="BU284" s="110"/>
      <c r="BV284" s="110"/>
      <c r="BW284" s="110"/>
      <c r="BX284" s="110"/>
      <c r="BY284" s="110"/>
      <c r="BZ284" s="110"/>
      <c r="CA284" s="113"/>
      <c r="CB284" s="110"/>
    </row>
    <row r="285" spans="1:80" x14ac:dyDescent="0.15">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c r="AA285" s="110"/>
      <c r="AB285" s="110"/>
      <c r="AC285" s="110"/>
      <c r="AD285" s="110"/>
      <c r="AE285" s="110"/>
      <c r="AF285" s="110"/>
      <c r="AG285" s="110"/>
      <c r="AH285" s="110"/>
      <c r="AI285" s="110"/>
      <c r="AJ285" s="110"/>
      <c r="AK285" s="110"/>
      <c r="AL285" s="110"/>
      <c r="AM285" s="110"/>
      <c r="AN285" s="110"/>
      <c r="AO285" s="110"/>
      <c r="AP285" s="110"/>
      <c r="AQ285" s="110"/>
      <c r="AR285" s="110"/>
      <c r="AS285" s="110"/>
      <c r="AT285" s="110"/>
      <c r="AU285" s="110"/>
      <c r="AV285" s="110"/>
      <c r="AW285" s="110"/>
      <c r="AX285" s="110"/>
      <c r="AY285" s="110"/>
      <c r="AZ285" s="110"/>
      <c r="BA285" s="110"/>
      <c r="BB285" s="110"/>
      <c r="BC285" s="110"/>
      <c r="BD285" s="110"/>
      <c r="BE285" s="110"/>
      <c r="BF285" s="110"/>
      <c r="BG285" s="110"/>
      <c r="BH285" s="110"/>
      <c r="BI285" s="110"/>
      <c r="BJ285" s="110"/>
      <c r="BK285" s="110"/>
      <c r="BL285" s="110"/>
      <c r="BM285" s="110"/>
      <c r="BN285" s="110"/>
      <c r="BO285" s="110"/>
      <c r="BP285" s="110"/>
      <c r="BQ285" s="110"/>
      <c r="BR285" s="110"/>
      <c r="BS285" s="110"/>
      <c r="BT285" s="110"/>
      <c r="BU285" s="110"/>
      <c r="BV285" s="110"/>
      <c r="BW285" s="110"/>
      <c r="BX285" s="110"/>
      <c r="BY285" s="110"/>
      <c r="BZ285" s="110"/>
      <c r="CA285" s="113"/>
      <c r="CB285" s="110"/>
    </row>
    <row r="286" spans="1:80" x14ac:dyDescent="0.15">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c r="AA286" s="110"/>
      <c r="AB286" s="110"/>
      <c r="AC286" s="110"/>
      <c r="AD286" s="110"/>
      <c r="AE286" s="110"/>
      <c r="AF286" s="110"/>
      <c r="AG286" s="110"/>
      <c r="AH286" s="110"/>
      <c r="AI286" s="110"/>
      <c r="AJ286" s="110"/>
      <c r="AK286" s="110"/>
      <c r="AL286" s="110"/>
      <c r="AM286" s="110"/>
      <c r="AN286" s="110"/>
      <c r="AO286" s="110"/>
      <c r="AP286" s="110"/>
      <c r="AQ286" s="110"/>
      <c r="AR286" s="110"/>
      <c r="AS286" s="110"/>
      <c r="AT286" s="110"/>
      <c r="AU286" s="110"/>
      <c r="AV286" s="110"/>
      <c r="AW286" s="110"/>
      <c r="AX286" s="110"/>
      <c r="AY286" s="110"/>
      <c r="AZ286" s="110"/>
      <c r="BA286" s="110"/>
      <c r="BB286" s="110"/>
      <c r="BC286" s="110"/>
      <c r="BD286" s="110"/>
      <c r="BE286" s="110"/>
      <c r="BF286" s="110"/>
      <c r="BG286" s="110"/>
      <c r="BH286" s="110"/>
      <c r="BI286" s="110"/>
      <c r="BJ286" s="110"/>
      <c r="BK286" s="110"/>
      <c r="BL286" s="110"/>
      <c r="BM286" s="110"/>
      <c r="BN286" s="110"/>
      <c r="BO286" s="110"/>
      <c r="BP286" s="110"/>
      <c r="BQ286" s="110"/>
      <c r="BR286" s="110"/>
      <c r="BS286" s="110"/>
      <c r="BT286" s="110"/>
      <c r="BU286" s="110"/>
      <c r="BV286" s="110"/>
      <c r="BW286" s="110"/>
      <c r="BX286" s="110"/>
      <c r="BY286" s="110"/>
      <c r="BZ286" s="110"/>
      <c r="CA286" s="113"/>
      <c r="CB286" s="110"/>
    </row>
    <row r="287" spans="1:80" x14ac:dyDescent="0.15">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c r="AA287" s="110"/>
      <c r="AB287" s="110"/>
      <c r="AC287" s="110"/>
      <c r="AD287" s="110"/>
      <c r="AE287" s="110"/>
      <c r="AF287" s="110"/>
      <c r="AG287" s="110"/>
      <c r="AH287" s="110"/>
      <c r="AI287" s="110"/>
      <c r="AJ287" s="110"/>
      <c r="AK287" s="110"/>
      <c r="AL287" s="110"/>
      <c r="AM287" s="110"/>
      <c r="AN287" s="110"/>
      <c r="AO287" s="110"/>
      <c r="AP287" s="110"/>
      <c r="AQ287" s="110"/>
      <c r="AR287" s="110"/>
      <c r="AS287" s="110"/>
      <c r="AT287" s="110"/>
      <c r="AU287" s="110"/>
      <c r="AV287" s="110"/>
      <c r="AW287" s="110"/>
      <c r="AX287" s="110"/>
      <c r="AY287" s="110"/>
      <c r="AZ287" s="110"/>
      <c r="BA287" s="110"/>
      <c r="BB287" s="110"/>
      <c r="BC287" s="110"/>
      <c r="BD287" s="110"/>
      <c r="BE287" s="110"/>
      <c r="BF287" s="110"/>
      <c r="BG287" s="110"/>
      <c r="BH287" s="110"/>
      <c r="BI287" s="110"/>
      <c r="BJ287" s="110"/>
      <c r="BK287" s="110"/>
      <c r="BL287" s="110"/>
      <c r="BM287" s="110"/>
      <c r="BN287" s="110"/>
      <c r="BO287" s="110"/>
      <c r="BP287" s="110"/>
      <c r="BQ287" s="110"/>
      <c r="BR287" s="110"/>
      <c r="BS287" s="110"/>
      <c r="BT287" s="110"/>
      <c r="BU287" s="110"/>
      <c r="BV287" s="110"/>
      <c r="BW287" s="110"/>
      <c r="BX287" s="110"/>
      <c r="BY287" s="110"/>
      <c r="BZ287" s="110"/>
      <c r="CA287" s="113"/>
      <c r="CB287" s="110"/>
    </row>
    <row r="288" spans="1:80" x14ac:dyDescent="0.15">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c r="AA288" s="110"/>
      <c r="AB288" s="110"/>
      <c r="AC288" s="110"/>
      <c r="AD288" s="110"/>
      <c r="AE288" s="110"/>
      <c r="AF288" s="110"/>
      <c r="AG288" s="110"/>
      <c r="AH288" s="110"/>
      <c r="AI288" s="110"/>
      <c r="AJ288" s="110"/>
      <c r="AK288" s="110"/>
      <c r="AL288" s="110"/>
      <c r="AM288" s="110"/>
      <c r="AN288" s="110"/>
      <c r="AO288" s="110"/>
      <c r="AP288" s="110"/>
      <c r="AQ288" s="110"/>
      <c r="AR288" s="110"/>
      <c r="AS288" s="110"/>
      <c r="AT288" s="110"/>
      <c r="AU288" s="110"/>
      <c r="AV288" s="110"/>
      <c r="AW288" s="110"/>
      <c r="AX288" s="110"/>
      <c r="AY288" s="110"/>
      <c r="AZ288" s="110"/>
      <c r="BA288" s="110"/>
      <c r="BB288" s="110"/>
      <c r="BC288" s="110"/>
      <c r="BD288" s="110"/>
      <c r="BE288" s="110"/>
      <c r="BF288" s="110"/>
      <c r="BG288" s="110"/>
      <c r="BH288" s="110"/>
      <c r="BI288" s="110"/>
      <c r="BJ288" s="110"/>
      <c r="BK288" s="110"/>
      <c r="BL288" s="110"/>
      <c r="BM288" s="110"/>
      <c r="BN288" s="110"/>
      <c r="BO288" s="110"/>
      <c r="BP288" s="110"/>
      <c r="BQ288" s="110"/>
      <c r="BR288" s="110"/>
      <c r="BS288" s="110"/>
      <c r="BT288" s="110"/>
      <c r="BU288" s="110"/>
      <c r="BV288" s="110"/>
      <c r="BW288" s="110"/>
      <c r="BX288" s="110"/>
      <c r="BY288" s="110"/>
      <c r="BZ288" s="110"/>
      <c r="CA288" s="113"/>
      <c r="CB288" s="110"/>
    </row>
    <row r="289" spans="1:80" x14ac:dyDescent="0.15">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c r="AA289" s="110"/>
      <c r="AB289" s="110"/>
      <c r="AC289" s="110"/>
      <c r="AD289" s="110"/>
      <c r="AE289" s="110"/>
      <c r="AF289" s="110"/>
      <c r="AG289" s="110"/>
      <c r="AH289" s="110"/>
      <c r="AI289" s="110"/>
      <c r="AJ289" s="110"/>
      <c r="AK289" s="110"/>
      <c r="AL289" s="110"/>
      <c r="AM289" s="110"/>
      <c r="AN289" s="110"/>
      <c r="AO289" s="110"/>
      <c r="AP289" s="110"/>
      <c r="AQ289" s="110"/>
      <c r="AR289" s="110"/>
      <c r="AS289" s="110"/>
      <c r="AT289" s="110"/>
      <c r="AU289" s="110"/>
      <c r="AV289" s="110"/>
      <c r="AW289" s="110"/>
      <c r="AX289" s="110"/>
      <c r="AY289" s="110"/>
      <c r="AZ289" s="110"/>
      <c r="BA289" s="110"/>
      <c r="BB289" s="110"/>
      <c r="BC289" s="110"/>
      <c r="BD289" s="110"/>
      <c r="BE289" s="110"/>
      <c r="BF289" s="110"/>
      <c r="BG289" s="110"/>
      <c r="BH289" s="110"/>
      <c r="BI289" s="110"/>
      <c r="BJ289" s="110"/>
      <c r="BK289" s="110"/>
      <c r="BL289" s="110"/>
      <c r="BM289" s="110"/>
      <c r="BN289" s="110"/>
      <c r="BO289" s="110"/>
      <c r="BP289" s="110"/>
      <c r="BQ289" s="110"/>
      <c r="BR289" s="110"/>
      <c r="BS289" s="110"/>
      <c r="BT289" s="110"/>
      <c r="BU289" s="110"/>
      <c r="BV289" s="110"/>
      <c r="BW289" s="110"/>
      <c r="BX289" s="110"/>
      <c r="BY289" s="110"/>
      <c r="BZ289" s="110"/>
      <c r="CA289" s="113"/>
      <c r="CB289" s="110"/>
    </row>
    <row r="290" spans="1:80" x14ac:dyDescent="0.15">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c r="AA290" s="110"/>
      <c r="AB290" s="110"/>
      <c r="AC290" s="110"/>
      <c r="AD290" s="110"/>
      <c r="AE290" s="110"/>
      <c r="AF290" s="110"/>
      <c r="AG290" s="110"/>
      <c r="AH290" s="110"/>
      <c r="AI290" s="110"/>
      <c r="AJ290" s="110"/>
      <c r="AK290" s="110"/>
      <c r="AL290" s="110"/>
      <c r="AM290" s="110"/>
      <c r="AN290" s="110"/>
      <c r="AO290" s="110"/>
      <c r="AP290" s="110"/>
      <c r="AQ290" s="110"/>
      <c r="AR290" s="110"/>
      <c r="AS290" s="110"/>
      <c r="AT290" s="110"/>
      <c r="AU290" s="110"/>
      <c r="AV290" s="110"/>
      <c r="AW290" s="110"/>
      <c r="AX290" s="110"/>
      <c r="AY290" s="110"/>
      <c r="AZ290" s="110"/>
      <c r="BA290" s="110"/>
      <c r="BB290" s="110"/>
      <c r="BC290" s="110"/>
      <c r="BD290" s="110"/>
      <c r="BE290" s="110"/>
      <c r="BF290" s="110"/>
      <c r="BG290" s="110"/>
      <c r="BH290" s="110"/>
      <c r="BI290" s="110"/>
      <c r="BJ290" s="110"/>
      <c r="BK290" s="110"/>
      <c r="BL290" s="110"/>
      <c r="BM290" s="110"/>
      <c r="BN290" s="110"/>
      <c r="BO290" s="110"/>
      <c r="BP290" s="110"/>
      <c r="BQ290" s="110"/>
      <c r="BR290" s="110"/>
      <c r="BS290" s="110"/>
      <c r="BT290" s="110"/>
      <c r="BU290" s="110"/>
      <c r="BV290" s="110"/>
      <c r="BW290" s="110"/>
      <c r="BX290" s="110"/>
      <c r="BY290" s="110"/>
      <c r="BZ290" s="110"/>
      <c r="CA290" s="113"/>
      <c r="CB290" s="110"/>
    </row>
    <row r="291" spans="1:80" x14ac:dyDescent="0.15">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c r="AA291" s="110"/>
      <c r="AB291" s="110"/>
      <c r="AC291" s="110"/>
      <c r="AD291" s="110"/>
      <c r="AE291" s="110"/>
      <c r="AF291" s="110"/>
      <c r="AG291" s="110"/>
      <c r="AH291" s="110"/>
      <c r="AI291" s="110"/>
      <c r="AJ291" s="110"/>
      <c r="AK291" s="110"/>
      <c r="AL291" s="110"/>
      <c r="AM291" s="110"/>
      <c r="AN291" s="110"/>
      <c r="AO291" s="110"/>
      <c r="AP291" s="110"/>
      <c r="AQ291" s="110"/>
      <c r="AR291" s="110"/>
      <c r="AS291" s="110"/>
      <c r="AT291" s="110"/>
      <c r="AU291" s="110"/>
      <c r="AV291" s="110"/>
      <c r="AW291" s="110"/>
      <c r="AX291" s="110"/>
      <c r="AY291" s="110"/>
      <c r="AZ291" s="110"/>
      <c r="BA291" s="110"/>
      <c r="BB291" s="110"/>
      <c r="BC291" s="110"/>
      <c r="BD291" s="110"/>
      <c r="BE291" s="110"/>
      <c r="BF291" s="110"/>
      <c r="BG291" s="110"/>
      <c r="BH291" s="110"/>
      <c r="BI291" s="110"/>
      <c r="BJ291" s="110"/>
      <c r="BK291" s="110"/>
      <c r="BL291" s="110"/>
      <c r="BM291" s="110"/>
      <c r="BN291" s="110"/>
      <c r="BO291" s="110"/>
      <c r="BP291" s="110"/>
      <c r="BQ291" s="110"/>
      <c r="BR291" s="110"/>
      <c r="BS291" s="110"/>
      <c r="BT291" s="110"/>
      <c r="BU291" s="110"/>
      <c r="BV291" s="110"/>
      <c r="BW291" s="110"/>
      <c r="BX291" s="110"/>
      <c r="BY291" s="110"/>
      <c r="BZ291" s="110"/>
      <c r="CA291" s="113"/>
      <c r="CB291" s="110"/>
    </row>
    <row r="292" spans="1:80" x14ac:dyDescent="0.15">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c r="AA292" s="110"/>
      <c r="AB292" s="110"/>
      <c r="AC292" s="110"/>
      <c r="AD292" s="110"/>
      <c r="AE292" s="110"/>
      <c r="AF292" s="110"/>
      <c r="AG292" s="110"/>
      <c r="AH292" s="110"/>
      <c r="AI292" s="110"/>
      <c r="AJ292" s="110"/>
      <c r="AK292" s="110"/>
      <c r="AL292" s="110"/>
      <c r="AM292" s="110"/>
      <c r="AN292" s="110"/>
      <c r="AO292" s="110"/>
      <c r="AP292" s="110"/>
      <c r="AQ292" s="110"/>
      <c r="AR292" s="110"/>
      <c r="AS292" s="110"/>
      <c r="AT292" s="110"/>
      <c r="AU292" s="110"/>
      <c r="AV292" s="110"/>
      <c r="AW292" s="110"/>
      <c r="AX292" s="110"/>
      <c r="AY292" s="110"/>
      <c r="AZ292" s="110"/>
      <c r="BA292" s="110"/>
      <c r="BB292" s="110"/>
      <c r="BC292" s="110"/>
      <c r="BD292" s="110"/>
      <c r="BE292" s="110"/>
      <c r="BF292" s="110"/>
      <c r="BG292" s="110"/>
      <c r="BH292" s="110"/>
      <c r="BI292" s="110"/>
      <c r="BJ292" s="110"/>
      <c r="BK292" s="110"/>
      <c r="BL292" s="110"/>
      <c r="BM292" s="110"/>
      <c r="BN292" s="110"/>
      <c r="BO292" s="110"/>
      <c r="BP292" s="110"/>
      <c r="BQ292" s="110"/>
      <c r="BR292" s="110"/>
      <c r="BS292" s="110"/>
      <c r="BT292" s="110"/>
      <c r="BU292" s="110"/>
      <c r="BV292" s="110"/>
      <c r="BW292" s="110"/>
      <c r="BX292" s="110"/>
      <c r="BY292" s="110"/>
      <c r="BZ292" s="110"/>
      <c r="CA292" s="113"/>
      <c r="CB292" s="110"/>
    </row>
    <row r="293" spans="1:80" x14ac:dyDescent="0.15">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c r="AA293" s="110"/>
      <c r="AB293" s="110"/>
      <c r="AC293" s="110"/>
      <c r="AD293" s="110"/>
      <c r="AE293" s="110"/>
      <c r="AF293" s="110"/>
      <c r="AG293" s="110"/>
      <c r="AH293" s="110"/>
      <c r="AI293" s="110"/>
      <c r="AJ293" s="110"/>
      <c r="AK293" s="110"/>
      <c r="AL293" s="110"/>
      <c r="AM293" s="110"/>
      <c r="AN293" s="110"/>
      <c r="AO293" s="110"/>
      <c r="AP293" s="110"/>
      <c r="AQ293" s="110"/>
      <c r="AR293" s="110"/>
      <c r="AS293" s="110"/>
      <c r="AT293" s="110"/>
      <c r="AU293" s="110"/>
      <c r="AV293" s="110"/>
      <c r="AW293" s="110"/>
      <c r="AX293" s="110"/>
      <c r="AY293" s="110"/>
      <c r="AZ293" s="110"/>
      <c r="BA293" s="110"/>
      <c r="BB293" s="110"/>
      <c r="BC293" s="110"/>
      <c r="BD293" s="110"/>
      <c r="BE293" s="110"/>
      <c r="BF293" s="110"/>
      <c r="BG293" s="110"/>
      <c r="BH293" s="110"/>
      <c r="BI293" s="110"/>
      <c r="BJ293" s="110"/>
      <c r="BK293" s="110"/>
      <c r="BL293" s="110"/>
      <c r="BM293" s="110"/>
      <c r="BN293" s="110"/>
      <c r="BO293" s="110"/>
      <c r="BP293" s="110"/>
      <c r="BQ293" s="110"/>
      <c r="BR293" s="110"/>
      <c r="BS293" s="110"/>
      <c r="BT293" s="110"/>
      <c r="BU293" s="110"/>
      <c r="BV293" s="110"/>
      <c r="BW293" s="110"/>
      <c r="BX293" s="110"/>
      <c r="BY293" s="110"/>
      <c r="BZ293" s="110"/>
      <c r="CA293" s="113"/>
      <c r="CB293" s="110"/>
    </row>
    <row r="294" spans="1:80" x14ac:dyDescent="0.15">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c r="AA294" s="110"/>
      <c r="AB294" s="110"/>
      <c r="AC294" s="110"/>
      <c r="AD294" s="110"/>
      <c r="AE294" s="110"/>
      <c r="AF294" s="110"/>
      <c r="AG294" s="110"/>
      <c r="AH294" s="110"/>
      <c r="AI294" s="110"/>
      <c r="AJ294" s="110"/>
      <c r="AK294" s="110"/>
      <c r="AL294" s="110"/>
      <c r="AM294" s="110"/>
      <c r="AN294" s="110"/>
      <c r="AO294" s="110"/>
      <c r="AP294" s="110"/>
      <c r="AQ294" s="110"/>
      <c r="AR294" s="110"/>
      <c r="AS294" s="110"/>
      <c r="AT294" s="110"/>
      <c r="AU294" s="110"/>
      <c r="AV294" s="110"/>
      <c r="AW294" s="110"/>
      <c r="AX294" s="110"/>
      <c r="AY294" s="110"/>
      <c r="AZ294" s="110"/>
      <c r="BA294" s="110"/>
      <c r="BB294" s="110"/>
      <c r="BC294" s="110"/>
      <c r="BD294" s="110"/>
      <c r="BE294" s="110"/>
      <c r="BF294" s="110"/>
      <c r="BG294" s="110"/>
      <c r="BH294" s="110"/>
      <c r="BI294" s="110"/>
      <c r="BJ294" s="110"/>
      <c r="BK294" s="110"/>
      <c r="BL294" s="110"/>
      <c r="BM294" s="110"/>
      <c r="BN294" s="110"/>
      <c r="BO294" s="110"/>
      <c r="BP294" s="110"/>
      <c r="BQ294" s="110"/>
      <c r="BR294" s="110"/>
      <c r="BS294" s="110"/>
      <c r="BT294" s="110"/>
      <c r="BU294" s="110"/>
      <c r="BV294" s="110"/>
      <c r="BW294" s="110"/>
      <c r="BX294" s="110"/>
      <c r="BY294" s="110"/>
      <c r="BZ294" s="110"/>
      <c r="CA294" s="113"/>
      <c r="CB294" s="110"/>
    </row>
    <row r="295" spans="1:80" x14ac:dyDescent="0.15">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c r="AA295" s="110"/>
      <c r="AB295" s="110"/>
      <c r="AC295" s="110"/>
      <c r="AD295" s="110"/>
      <c r="AE295" s="110"/>
      <c r="AF295" s="110"/>
      <c r="AG295" s="110"/>
      <c r="AH295" s="110"/>
      <c r="AI295" s="110"/>
      <c r="AJ295" s="110"/>
      <c r="AK295" s="110"/>
      <c r="AL295" s="110"/>
      <c r="AM295" s="110"/>
      <c r="AN295" s="110"/>
      <c r="AO295" s="110"/>
      <c r="AP295" s="110"/>
      <c r="AQ295" s="110"/>
      <c r="AR295" s="110"/>
      <c r="AS295" s="110"/>
      <c r="AT295" s="110"/>
      <c r="AU295" s="110"/>
      <c r="AV295" s="110"/>
      <c r="AW295" s="110"/>
      <c r="AX295" s="110"/>
      <c r="AY295" s="110"/>
      <c r="AZ295" s="110"/>
      <c r="BA295" s="110"/>
      <c r="BB295" s="110"/>
      <c r="BC295" s="110"/>
      <c r="BD295" s="110"/>
      <c r="BE295" s="110"/>
      <c r="BF295" s="110"/>
      <c r="BG295" s="110"/>
      <c r="BH295" s="110"/>
      <c r="BI295" s="110"/>
      <c r="BJ295" s="110"/>
      <c r="BK295" s="110"/>
      <c r="BL295" s="110"/>
      <c r="BM295" s="110"/>
      <c r="BN295" s="110"/>
      <c r="BO295" s="110"/>
      <c r="BP295" s="110"/>
      <c r="BQ295" s="110"/>
      <c r="BR295" s="110"/>
      <c r="BS295" s="110"/>
      <c r="BT295" s="110"/>
      <c r="BU295" s="110"/>
      <c r="BV295" s="110"/>
      <c r="BW295" s="110"/>
      <c r="BX295" s="110"/>
      <c r="BY295" s="110"/>
      <c r="BZ295" s="110"/>
      <c r="CA295" s="113"/>
      <c r="CB295" s="110"/>
    </row>
    <row r="296" spans="1:80" x14ac:dyDescent="0.15">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c r="AA296" s="110"/>
      <c r="AB296" s="110"/>
      <c r="AC296" s="110"/>
      <c r="AD296" s="110"/>
      <c r="AE296" s="110"/>
      <c r="AF296" s="110"/>
      <c r="AG296" s="110"/>
      <c r="AH296" s="110"/>
      <c r="AI296" s="110"/>
      <c r="AJ296" s="110"/>
      <c r="AK296" s="110"/>
      <c r="AL296" s="110"/>
      <c r="AM296" s="110"/>
      <c r="AN296" s="110"/>
      <c r="AO296" s="110"/>
      <c r="AP296" s="110"/>
      <c r="AQ296" s="110"/>
      <c r="AR296" s="110"/>
      <c r="AS296" s="110"/>
      <c r="AT296" s="110"/>
      <c r="AU296" s="110"/>
      <c r="AV296" s="110"/>
      <c r="AW296" s="110"/>
      <c r="AX296" s="110"/>
      <c r="AY296" s="110"/>
      <c r="AZ296" s="110"/>
      <c r="BA296" s="110"/>
      <c r="BB296" s="110"/>
      <c r="BC296" s="110"/>
      <c r="BD296" s="110"/>
      <c r="BE296" s="110"/>
      <c r="BF296" s="110"/>
      <c r="BG296" s="110"/>
      <c r="BH296" s="110"/>
      <c r="BI296" s="110"/>
      <c r="BJ296" s="110"/>
      <c r="BK296" s="110"/>
      <c r="BL296" s="110"/>
      <c r="BM296" s="110"/>
      <c r="BN296" s="110"/>
      <c r="BO296" s="110"/>
      <c r="BP296" s="110"/>
      <c r="BQ296" s="110"/>
      <c r="BR296" s="110"/>
      <c r="BS296" s="110"/>
      <c r="BT296" s="110"/>
      <c r="BU296" s="110"/>
      <c r="BV296" s="110"/>
      <c r="BW296" s="110"/>
      <c r="BX296" s="110"/>
      <c r="BY296" s="110"/>
      <c r="BZ296" s="110"/>
      <c r="CA296" s="113"/>
      <c r="CB296" s="110"/>
    </row>
    <row r="297" spans="1:80" x14ac:dyDescent="0.15">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c r="AA297" s="110"/>
      <c r="AB297" s="110"/>
      <c r="AC297" s="110"/>
      <c r="AD297" s="110"/>
      <c r="AE297" s="110"/>
      <c r="AF297" s="110"/>
      <c r="AG297" s="110"/>
      <c r="AH297" s="110"/>
      <c r="AI297" s="110"/>
      <c r="AJ297" s="110"/>
      <c r="AK297" s="110"/>
      <c r="AL297" s="110"/>
      <c r="AM297" s="110"/>
      <c r="AN297" s="110"/>
      <c r="AO297" s="110"/>
      <c r="AP297" s="110"/>
      <c r="AQ297" s="110"/>
      <c r="AR297" s="110"/>
      <c r="AS297" s="110"/>
      <c r="AT297" s="110"/>
      <c r="AU297" s="110"/>
      <c r="AV297" s="110"/>
      <c r="AW297" s="110"/>
      <c r="AX297" s="110"/>
      <c r="AY297" s="110"/>
      <c r="AZ297" s="110"/>
      <c r="BA297" s="110"/>
      <c r="BB297" s="110"/>
      <c r="BC297" s="110"/>
      <c r="BD297" s="110"/>
      <c r="BE297" s="110"/>
      <c r="BF297" s="110"/>
      <c r="BG297" s="110"/>
      <c r="BH297" s="110"/>
      <c r="BI297" s="110"/>
      <c r="BJ297" s="110"/>
      <c r="BK297" s="110"/>
      <c r="BL297" s="110"/>
      <c r="BM297" s="110"/>
      <c r="BN297" s="110"/>
      <c r="BO297" s="110"/>
      <c r="BP297" s="110"/>
      <c r="BQ297" s="110"/>
      <c r="BR297" s="110"/>
      <c r="BS297" s="110"/>
      <c r="BT297" s="110"/>
      <c r="BU297" s="110"/>
      <c r="BV297" s="110"/>
      <c r="BW297" s="110"/>
      <c r="BX297" s="110"/>
      <c r="BY297" s="110"/>
      <c r="BZ297" s="110"/>
      <c r="CA297" s="113"/>
      <c r="CB297" s="110"/>
    </row>
    <row r="298" spans="1:80" x14ac:dyDescent="0.15">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c r="AA298" s="110"/>
      <c r="AB298" s="110"/>
      <c r="AC298" s="110"/>
      <c r="AD298" s="110"/>
      <c r="AE298" s="110"/>
      <c r="AF298" s="110"/>
      <c r="AG298" s="110"/>
      <c r="AH298" s="110"/>
      <c r="AI298" s="110"/>
      <c r="AJ298" s="110"/>
      <c r="AK298" s="110"/>
      <c r="AL298" s="110"/>
      <c r="AM298" s="110"/>
      <c r="AN298" s="110"/>
      <c r="AO298" s="110"/>
      <c r="AP298" s="110"/>
      <c r="AQ298" s="110"/>
      <c r="AR298" s="110"/>
      <c r="AS298" s="110"/>
      <c r="AT298" s="110"/>
      <c r="AU298" s="110"/>
      <c r="AV298" s="110"/>
      <c r="AW298" s="110"/>
      <c r="AX298" s="110"/>
      <c r="AY298" s="110"/>
      <c r="AZ298" s="110"/>
      <c r="BA298" s="110"/>
      <c r="BB298" s="110"/>
      <c r="BC298" s="110"/>
      <c r="BD298" s="110"/>
      <c r="BE298" s="110"/>
      <c r="BF298" s="110"/>
      <c r="BG298" s="110"/>
      <c r="BH298" s="110"/>
      <c r="BI298" s="110"/>
      <c r="BJ298" s="110"/>
      <c r="BK298" s="110"/>
      <c r="BL298" s="110"/>
      <c r="BM298" s="110"/>
      <c r="BN298" s="110"/>
      <c r="BO298" s="110"/>
      <c r="BP298" s="110"/>
      <c r="BQ298" s="110"/>
      <c r="BR298" s="110"/>
      <c r="BS298" s="110"/>
      <c r="BT298" s="110"/>
      <c r="BU298" s="110"/>
      <c r="BV298" s="110"/>
      <c r="BW298" s="110"/>
      <c r="BX298" s="110"/>
      <c r="BY298" s="110"/>
      <c r="BZ298" s="110"/>
      <c r="CA298" s="113"/>
      <c r="CB298" s="110"/>
    </row>
    <row r="299" spans="1:80" x14ac:dyDescent="0.15">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c r="AA299" s="110"/>
      <c r="AB299" s="110"/>
      <c r="AC299" s="110"/>
      <c r="AD299" s="110"/>
      <c r="AE299" s="110"/>
      <c r="AF299" s="110"/>
      <c r="AG299" s="110"/>
      <c r="AH299" s="110"/>
      <c r="AI299" s="110"/>
      <c r="AJ299" s="110"/>
      <c r="AK299" s="110"/>
      <c r="AL299" s="110"/>
      <c r="AM299" s="110"/>
      <c r="AN299" s="110"/>
      <c r="AO299" s="110"/>
      <c r="AP299" s="110"/>
      <c r="AQ299" s="110"/>
      <c r="AR299" s="110"/>
      <c r="AS299" s="110"/>
      <c r="AT299" s="110"/>
      <c r="AU299" s="110"/>
      <c r="AV299" s="110"/>
      <c r="AW299" s="110"/>
      <c r="AX299" s="110"/>
      <c r="AY299" s="110"/>
      <c r="AZ299" s="110"/>
      <c r="BA299" s="110"/>
      <c r="BB299" s="110"/>
      <c r="BC299" s="110"/>
      <c r="BD299" s="110"/>
      <c r="BE299" s="110"/>
      <c r="BF299" s="110"/>
      <c r="BG299" s="110"/>
      <c r="BH299" s="110"/>
      <c r="BI299" s="110"/>
      <c r="BJ299" s="110"/>
      <c r="BK299" s="110"/>
      <c r="BL299" s="110"/>
      <c r="BM299" s="110"/>
      <c r="BN299" s="110"/>
      <c r="BO299" s="110"/>
      <c r="BP299" s="110"/>
      <c r="BQ299" s="110"/>
      <c r="BR299" s="110"/>
      <c r="BS299" s="110"/>
      <c r="BT299" s="110"/>
      <c r="BU299" s="110"/>
      <c r="BV299" s="110"/>
      <c r="BW299" s="110"/>
      <c r="BX299" s="110"/>
      <c r="BY299" s="110"/>
      <c r="BZ299" s="110"/>
      <c r="CA299" s="113"/>
      <c r="CB299" s="110"/>
    </row>
    <row r="300" spans="1:80" x14ac:dyDescent="0.15">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c r="AA300" s="110"/>
      <c r="AB300" s="110"/>
      <c r="AC300" s="110"/>
      <c r="AD300" s="110"/>
      <c r="AE300" s="110"/>
      <c r="AF300" s="110"/>
      <c r="AG300" s="110"/>
      <c r="AH300" s="110"/>
      <c r="AI300" s="110"/>
      <c r="AJ300" s="110"/>
      <c r="AK300" s="110"/>
      <c r="AL300" s="110"/>
      <c r="AM300" s="110"/>
      <c r="AN300" s="110"/>
      <c r="AO300" s="110"/>
      <c r="AP300" s="110"/>
      <c r="AQ300" s="110"/>
      <c r="AR300" s="110"/>
      <c r="AS300" s="110"/>
      <c r="AT300" s="110"/>
      <c r="AU300" s="110"/>
      <c r="AV300" s="110"/>
      <c r="AW300" s="110"/>
      <c r="AX300" s="110"/>
      <c r="AY300" s="110"/>
      <c r="AZ300" s="110"/>
      <c r="BA300" s="110"/>
      <c r="BB300" s="110"/>
      <c r="BC300" s="110"/>
      <c r="BD300" s="110"/>
      <c r="BE300" s="110"/>
      <c r="BF300" s="110"/>
      <c r="BG300" s="110"/>
      <c r="BH300" s="110"/>
      <c r="BI300" s="110"/>
      <c r="BJ300" s="110"/>
      <c r="BK300" s="110"/>
      <c r="BL300" s="110"/>
      <c r="BM300" s="110"/>
      <c r="BN300" s="110"/>
      <c r="BO300" s="110"/>
      <c r="BP300" s="110"/>
      <c r="BQ300" s="110"/>
      <c r="BR300" s="110"/>
      <c r="BS300" s="110"/>
      <c r="BT300" s="110"/>
      <c r="BU300" s="110"/>
      <c r="BV300" s="110"/>
      <c r="BW300" s="110"/>
      <c r="BX300" s="110"/>
      <c r="BY300" s="110"/>
      <c r="BZ300" s="110"/>
      <c r="CA300" s="113"/>
      <c r="CB300" s="110"/>
    </row>
    <row r="301" spans="1:80" x14ac:dyDescent="0.15">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c r="AA301" s="110"/>
      <c r="AB301" s="110"/>
      <c r="AC301" s="110"/>
      <c r="AD301" s="110"/>
      <c r="AE301" s="110"/>
      <c r="AF301" s="110"/>
      <c r="AG301" s="110"/>
      <c r="AH301" s="110"/>
      <c r="AI301" s="110"/>
      <c r="AJ301" s="110"/>
      <c r="AK301" s="110"/>
      <c r="AL301" s="110"/>
      <c r="AM301" s="110"/>
      <c r="AN301" s="110"/>
      <c r="AO301" s="110"/>
      <c r="AP301" s="110"/>
      <c r="AQ301" s="110"/>
      <c r="AR301" s="110"/>
      <c r="AS301" s="110"/>
      <c r="AT301" s="110"/>
      <c r="AU301" s="110"/>
      <c r="AV301" s="110"/>
      <c r="AW301" s="110"/>
      <c r="AX301" s="110"/>
      <c r="AY301" s="110"/>
      <c r="AZ301" s="110"/>
      <c r="BA301" s="110"/>
      <c r="BB301" s="110"/>
      <c r="BC301" s="110"/>
      <c r="BD301" s="110"/>
      <c r="BE301" s="110"/>
      <c r="BF301" s="110"/>
      <c r="BG301" s="110"/>
      <c r="BH301" s="110"/>
      <c r="BI301" s="110"/>
      <c r="BJ301" s="110"/>
      <c r="BK301" s="110"/>
      <c r="BL301" s="110"/>
      <c r="BM301" s="110"/>
      <c r="BN301" s="110"/>
      <c r="BO301" s="110"/>
      <c r="BP301" s="110"/>
      <c r="BQ301" s="110"/>
      <c r="BR301" s="110"/>
      <c r="BS301" s="110"/>
      <c r="BT301" s="110"/>
      <c r="BU301" s="110"/>
      <c r="BV301" s="110"/>
      <c r="BW301" s="110"/>
      <c r="BX301" s="110"/>
      <c r="BY301" s="110"/>
      <c r="BZ301" s="110"/>
      <c r="CA301" s="113"/>
      <c r="CB301" s="110"/>
    </row>
    <row r="302" spans="1:80" x14ac:dyDescent="0.15">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c r="AA302" s="110"/>
      <c r="AB302" s="110"/>
      <c r="AC302" s="110"/>
      <c r="AD302" s="110"/>
      <c r="AE302" s="110"/>
      <c r="AF302" s="110"/>
      <c r="AG302" s="110"/>
      <c r="AH302" s="110"/>
      <c r="AI302" s="110"/>
      <c r="AJ302" s="110"/>
      <c r="AK302" s="110"/>
      <c r="AL302" s="110"/>
      <c r="AM302" s="110"/>
      <c r="AN302" s="110"/>
      <c r="AO302" s="110"/>
      <c r="AP302" s="110"/>
      <c r="AQ302" s="110"/>
      <c r="AR302" s="110"/>
      <c r="AS302" s="110"/>
      <c r="AT302" s="110"/>
      <c r="AU302" s="110"/>
      <c r="AV302" s="110"/>
      <c r="AW302" s="110"/>
      <c r="AX302" s="110"/>
      <c r="AY302" s="110"/>
      <c r="AZ302" s="110"/>
      <c r="BA302" s="110"/>
      <c r="BB302" s="110"/>
      <c r="BC302" s="110"/>
      <c r="BD302" s="110"/>
      <c r="BE302" s="110"/>
      <c r="BF302" s="110"/>
      <c r="BG302" s="110"/>
      <c r="BH302" s="110"/>
      <c r="BI302" s="110"/>
      <c r="BJ302" s="110"/>
      <c r="BK302" s="110"/>
      <c r="BL302" s="110"/>
      <c r="BM302" s="110"/>
      <c r="BN302" s="110"/>
      <c r="BO302" s="110"/>
      <c r="BP302" s="110"/>
      <c r="BQ302" s="110"/>
      <c r="BR302" s="110"/>
      <c r="BS302" s="110"/>
      <c r="BT302" s="110"/>
      <c r="BU302" s="110"/>
      <c r="BV302" s="110"/>
      <c r="BW302" s="110"/>
      <c r="BX302" s="110"/>
      <c r="BY302" s="110"/>
      <c r="BZ302" s="110"/>
      <c r="CA302" s="113"/>
      <c r="CB302" s="110"/>
    </row>
    <row r="303" spans="1:80" x14ac:dyDescent="0.15">
      <c r="A303" s="110"/>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c r="AA303" s="110"/>
      <c r="AB303" s="110"/>
      <c r="AC303" s="110"/>
      <c r="AD303" s="110"/>
      <c r="AE303" s="110"/>
      <c r="AF303" s="110"/>
      <c r="AG303" s="110"/>
      <c r="AH303" s="110"/>
      <c r="AI303" s="110"/>
      <c r="AJ303" s="110"/>
      <c r="AK303" s="110"/>
      <c r="AL303" s="110"/>
      <c r="AM303" s="110"/>
      <c r="AN303" s="110"/>
      <c r="AO303" s="110"/>
      <c r="AP303" s="110"/>
      <c r="AQ303" s="110"/>
      <c r="AR303" s="110"/>
      <c r="AS303" s="110"/>
      <c r="AT303" s="110"/>
      <c r="AU303" s="110"/>
      <c r="AV303" s="110"/>
      <c r="AW303" s="110"/>
      <c r="AX303" s="110"/>
      <c r="AY303" s="110"/>
      <c r="AZ303" s="110"/>
      <c r="BA303" s="110"/>
      <c r="BB303" s="110"/>
      <c r="BC303" s="110"/>
      <c r="BD303" s="110"/>
      <c r="BE303" s="110"/>
      <c r="BF303" s="110"/>
      <c r="BG303" s="110"/>
      <c r="BH303" s="110"/>
      <c r="BI303" s="110"/>
      <c r="BJ303" s="110"/>
      <c r="BK303" s="110"/>
      <c r="BL303" s="110"/>
      <c r="BM303" s="110"/>
      <c r="BN303" s="110"/>
      <c r="BO303" s="110"/>
      <c r="BP303" s="110"/>
      <c r="BQ303" s="110"/>
      <c r="BR303" s="110"/>
      <c r="BS303" s="110"/>
      <c r="BT303" s="110"/>
      <c r="BU303" s="110"/>
      <c r="BV303" s="110"/>
      <c r="BW303" s="110"/>
      <c r="BX303" s="110"/>
      <c r="BY303" s="110"/>
      <c r="BZ303" s="110"/>
      <c r="CA303" s="113"/>
      <c r="CB303" s="110"/>
    </row>
    <row r="304" spans="1:80" x14ac:dyDescent="0.15">
      <c r="A304" s="110"/>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c r="AA304" s="110"/>
      <c r="AB304" s="110"/>
      <c r="AC304" s="110"/>
      <c r="AD304" s="110"/>
      <c r="AE304" s="110"/>
      <c r="AF304" s="110"/>
      <c r="AG304" s="110"/>
      <c r="AH304" s="110"/>
      <c r="AI304" s="110"/>
      <c r="AJ304" s="110"/>
      <c r="AK304" s="110"/>
      <c r="AL304" s="110"/>
      <c r="AM304" s="110"/>
      <c r="AN304" s="110"/>
      <c r="AO304" s="110"/>
      <c r="AP304" s="110"/>
      <c r="AQ304" s="110"/>
      <c r="AR304" s="110"/>
      <c r="AS304" s="110"/>
      <c r="AT304" s="110"/>
      <c r="AU304" s="110"/>
      <c r="AV304" s="110"/>
      <c r="AW304" s="110"/>
      <c r="AX304" s="110"/>
      <c r="AY304" s="110"/>
      <c r="AZ304" s="110"/>
      <c r="BA304" s="110"/>
      <c r="BB304" s="110"/>
      <c r="BC304" s="110"/>
      <c r="BD304" s="110"/>
      <c r="BE304" s="110"/>
      <c r="BF304" s="110"/>
      <c r="BG304" s="110"/>
      <c r="BH304" s="110"/>
      <c r="BI304" s="110"/>
      <c r="BJ304" s="110"/>
      <c r="BK304" s="110"/>
      <c r="BL304" s="110"/>
      <c r="BM304" s="110"/>
      <c r="BN304" s="110"/>
      <c r="BO304" s="110"/>
      <c r="BP304" s="110"/>
      <c r="BQ304" s="110"/>
      <c r="BR304" s="110"/>
      <c r="BS304" s="110"/>
      <c r="BT304" s="110"/>
      <c r="BU304" s="110"/>
      <c r="BV304" s="110"/>
      <c r="BW304" s="110"/>
      <c r="BX304" s="110"/>
      <c r="BY304" s="110"/>
      <c r="BZ304" s="110"/>
      <c r="CA304" s="113"/>
      <c r="CB304" s="110"/>
    </row>
    <row r="305" spans="1:80" x14ac:dyDescent="0.15">
      <c r="A305" s="110"/>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c r="AA305" s="110"/>
      <c r="AB305" s="110"/>
      <c r="AC305" s="110"/>
      <c r="AD305" s="110"/>
      <c r="AE305" s="110"/>
      <c r="AF305" s="110"/>
      <c r="AG305" s="110"/>
      <c r="AH305" s="110"/>
      <c r="AI305" s="110"/>
      <c r="AJ305" s="110"/>
      <c r="AK305" s="110"/>
      <c r="AL305" s="110"/>
      <c r="AM305" s="110"/>
      <c r="AN305" s="110"/>
      <c r="AO305" s="110"/>
      <c r="AP305" s="110"/>
      <c r="AQ305" s="110"/>
      <c r="AR305" s="110"/>
      <c r="AS305" s="110"/>
      <c r="AT305" s="110"/>
      <c r="AU305" s="110"/>
      <c r="AV305" s="110"/>
      <c r="AW305" s="110"/>
      <c r="AX305" s="110"/>
      <c r="AY305" s="110"/>
      <c r="AZ305" s="110"/>
      <c r="BA305" s="110"/>
      <c r="BB305" s="110"/>
      <c r="BC305" s="110"/>
      <c r="BD305" s="110"/>
      <c r="BE305" s="110"/>
      <c r="BF305" s="110"/>
      <c r="BG305" s="110"/>
      <c r="BH305" s="110"/>
      <c r="BI305" s="110"/>
      <c r="BJ305" s="110"/>
      <c r="BK305" s="110"/>
      <c r="BL305" s="110"/>
      <c r="BM305" s="110"/>
      <c r="BN305" s="110"/>
      <c r="BO305" s="110"/>
      <c r="BP305" s="110"/>
      <c r="BQ305" s="110"/>
      <c r="BR305" s="110"/>
      <c r="BS305" s="110"/>
      <c r="BT305" s="110"/>
      <c r="BU305" s="110"/>
      <c r="BV305" s="110"/>
      <c r="BW305" s="110"/>
      <c r="BX305" s="110"/>
      <c r="BY305" s="110"/>
      <c r="BZ305" s="110"/>
      <c r="CA305" s="113"/>
      <c r="CB305" s="110"/>
    </row>
    <row r="306" spans="1:80" x14ac:dyDescent="0.15">
      <c r="A306" s="110"/>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c r="AA306" s="110"/>
      <c r="AB306" s="110"/>
      <c r="AC306" s="110"/>
      <c r="AD306" s="110"/>
      <c r="AE306" s="110"/>
      <c r="AF306" s="110"/>
      <c r="AG306" s="110"/>
      <c r="AH306" s="110"/>
      <c r="AI306" s="110"/>
      <c r="AJ306" s="110"/>
      <c r="AK306" s="110"/>
      <c r="AL306" s="110"/>
      <c r="AM306" s="110"/>
      <c r="AN306" s="110"/>
      <c r="AO306" s="110"/>
      <c r="AP306" s="110"/>
      <c r="AQ306" s="110"/>
      <c r="AR306" s="110"/>
      <c r="AS306" s="110"/>
      <c r="AT306" s="110"/>
      <c r="AU306" s="110"/>
      <c r="AV306" s="110"/>
      <c r="AW306" s="110"/>
      <c r="AX306" s="110"/>
      <c r="AY306" s="110"/>
      <c r="AZ306" s="110"/>
      <c r="BA306" s="110"/>
      <c r="BB306" s="110"/>
      <c r="BC306" s="110"/>
      <c r="BD306" s="110"/>
      <c r="BE306" s="110"/>
      <c r="BF306" s="110"/>
      <c r="BG306" s="110"/>
      <c r="BH306" s="110"/>
      <c r="BI306" s="110"/>
      <c r="BJ306" s="110"/>
      <c r="BK306" s="110"/>
      <c r="BL306" s="110"/>
      <c r="BM306" s="110"/>
      <c r="BN306" s="110"/>
      <c r="BO306" s="110"/>
      <c r="BP306" s="110"/>
      <c r="BQ306" s="110"/>
      <c r="BR306" s="110"/>
      <c r="BS306" s="110"/>
      <c r="BT306" s="110"/>
      <c r="BU306" s="110"/>
      <c r="BV306" s="110"/>
      <c r="BW306" s="110"/>
      <c r="BX306" s="110"/>
      <c r="BY306" s="110"/>
      <c r="BZ306" s="110"/>
      <c r="CA306" s="113"/>
      <c r="CB306" s="110"/>
    </row>
    <row r="307" spans="1:80" x14ac:dyDescent="0.15">
      <c r="A307" s="110"/>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c r="AA307" s="110"/>
      <c r="AB307" s="110"/>
      <c r="AC307" s="110"/>
      <c r="AD307" s="110"/>
      <c r="AE307" s="110"/>
      <c r="AF307" s="110"/>
      <c r="AG307" s="110"/>
      <c r="AH307" s="110"/>
      <c r="AI307" s="110"/>
      <c r="AJ307" s="110"/>
      <c r="AK307" s="110"/>
      <c r="AL307" s="110"/>
      <c r="AM307" s="110"/>
      <c r="AN307" s="110"/>
      <c r="AO307" s="110"/>
      <c r="AP307" s="110"/>
      <c r="AQ307" s="110"/>
      <c r="AR307" s="110"/>
      <c r="AS307" s="110"/>
      <c r="AT307" s="110"/>
      <c r="AU307" s="110"/>
      <c r="AV307" s="110"/>
      <c r="AW307" s="110"/>
      <c r="AX307" s="110"/>
      <c r="AY307" s="110"/>
      <c r="AZ307" s="110"/>
      <c r="BA307" s="110"/>
      <c r="BB307" s="110"/>
      <c r="BC307" s="110"/>
      <c r="BD307" s="110"/>
      <c r="BE307" s="110"/>
      <c r="BF307" s="110"/>
      <c r="BG307" s="110"/>
      <c r="BH307" s="110"/>
      <c r="BI307" s="110"/>
      <c r="BJ307" s="110"/>
      <c r="BK307" s="110"/>
      <c r="BL307" s="110"/>
      <c r="BM307" s="110"/>
      <c r="BN307" s="110"/>
      <c r="BO307" s="110"/>
      <c r="BP307" s="110"/>
      <c r="BQ307" s="110"/>
      <c r="BR307" s="110"/>
      <c r="BS307" s="110"/>
      <c r="BT307" s="110"/>
      <c r="BU307" s="110"/>
      <c r="BV307" s="110"/>
      <c r="BW307" s="110"/>
      <c r="BX307" s="110"/>
      <c r="BY307" s="110"/>
      <c r="BZ307" s="110"/>
      <c r="CA307" s="113"/>
      <c r="CB307" s="110"/>
    </row>
    <row r="308" spans="1:80" x14ac:dyDescent="0.15">
      <c r="A308" s="110"/>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c r="AA308" s="110"/>
      <c r="AB308" s="110"/>
      <c r="AC308" s="110"/>
      <c r="AD308" s="110"/>
      <c r="AE308" s="110"/>
      <c r="AF308" s="110"/>
      <c r="AG308" s="110"/>
      <c r="AH308" s="110"/>
      <c r="AI308" s="110"/>
      <c r="AJ308" s="110"/>
      <c r="AK308" s="110"/>
      <c r="AL308" s="110"/>
      <c r="AM308" s="110"/>
      <c r="AN308" s="110"/>
      <c r="AO308" s="110"/>
      <c r="AP308" s="110"/>
      <c r="AQ308" s="110"/>
      <c r="AR308" s="110"/>
      <c r="AS308" s="110"/>
      <c r="AT308" s="110"/>
      <c r="AU308" s="110"/>
      <c r="AV308" s="110"/>
      <c r="AW308" s="110"/>
      <c r="AX308" s="110"/>
      <c r="AY308" s="110"/>
      <c r="AZ308" s="110"/>
      <c r="BA308" s="110"/>
      <c r="BB308" s="110"/>
      <c r="BC308" s="110"/>
      <c r="BD308" s="110"/>
      <c r="BE308" s="110"/>
      <c r="BF308" s="110"/>
      <c r="BG308" s="110"/>
      <c r="BH308" s="110"/>
      <c r="BI308" s="110"/>
      <c r="BJ308" s="110"/>
      <c r="BK308" s="110"/>
      <c r="BL308" s="110"/>
      <c r="BM308" s="110"/>
      <c r="BN308" s="110"/>
      <c r="BO308" s="110"/>
      <c r="BP308" s="110"/>
      <c r="BQ308" s="110"/>
      <c r="BR308" s="110"/>
      <c r="BS308" s="110"/>
      <c r="BT308" s="110"/>
      <c r="BU308" s="110"/>
      <c r="BV308" s="110"/>
      <c r="BW308" s="110"/>
      <c r="BX308" s="110"/>
      <c r="BY308" s="110"/>
      <c r="BZ308" s="110"/>
      <c r="CA308" s="113"/>
      <c r="CB308" s="110"/>
    </row>
    <row r="309" spans="1:80" x14ac:dyDescent="0.15">
      <c r="A309" s="110"/>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c r="AA309" s="110"/>
      <c r="AB309" s="110"/>
      <c r="AC309" s="110"/>
      <c r="AD309" s="110"/>
      <c r="AE309" s="110"/>
      <c r="AF309" s="110"/>
      <c r="AG309" s="110"/>
      <c r="AH309" s="110"/>
      <c r="AI309" s="110"/>
      <c r="AJ309" s="110"/>
      <c r="AK309" s="110"/>
      <c r="AL309" s="110"/>
      <c r="AM309" s="110"/>
      <c r="AN309" s="110"/>
      <c r="AO309" s="110"/>
      <c r="AP309" s="110"/>
      <c r="AQ309" s="110"/>
      <c r="AR309" s="110"/>
      <c r="AS309" s="110"/>
      <c r="AT309" s="110"/>
      <c r="AU309" s="110"/>
      <c r="AV309" s="110"/>
      <c r="AW309" s="110"/>
      <c r="AX309" s="110"/>
      <c r="AY309" s="110"/>
      <c r="AZ309" s="110"/>
      <c r="BA309" s="110"/>
      <c r="BB309" s="110"/>
      <c r="BC309" s="110"/>
      <c r="BD309" s="110"/>
      <c r="BE309" s="110"/>
      <c r="BF309" s="110"/>
      <c r="BG309" s="110"/>
      <c r="BH309" s="110"/>
      <c r="BI309" s="110"/>
      <c r="BJ309" s="110"/>
      <c r="BK309" s="110"/>
      <c r="BL309" s="110"/>
      <c r="BM309" s="110"/>
      <c r="BN309" s="110"/>
      <c r="BO309" s="110"/>
      <c r="BP309" s="110"/>
      <c r="BQ309" s="110"/>
      <c r="BR309" s="110"/>
      <c r="BS309" s="110"/>
      <c r="BT309" s="110"/>
      <c r="BU309" s="110"/>
      <c r="BV309" s="110"/>
      <c r="BW309" s="110"/>
      <c r="BX309" s="110"/>
      <c r="BY309" s="110"/>
      <c r="BZ309" s="110"/>
      <c r="CA309" s="113"/>
      <c r="CB309" s="110"/>
    </row>
    <row r="310" spans="1:80" x14ac:dyDescent="0.15">
      <c r="A310" s="110"/>
      <c r="B310" s="110"/>
      <c r="C310" s="110"/>
      <c r="D310" s="110"/>
      <c r="E310" s="110"/>
      <c r="F310" s="110"/>
      <c r="G310" s="110"/>
      <c r="H310" s="110"/>
      <c r="I310" s="110"/>
      <c r="J310" s="110"/>
      <c r="K310" s="110"/>
      <c r="L310" s="110"/>
      <c r="M310" s="110"/>
      <c r="N310" s="110"/>
      <c r="O310" s="110"/>
      <c r="P310" s="110"/>
      <c r="Q310" s="110"/>
      <c r="R310" s="110"/>
      <c r="S310" s="110"/>
      <c r="T310" s="110"/>
      <c r="U310" s="110"/>
      <c r="V310" s="110"/>
      <c r="W310" s="110"/>
      <c r="X310" s="110"/>
      <c r="Y310" s="110"/>
      <c r="Z310" s="110"/>
      <c r="AA310" s="110"/>
      <c r="AB310" s="110"/>
      <c r="AC310" s="110"/>
      <c r="AD310" s="110"/>
      <c r="AE310" s="110"/>
      <c r="AF310" s="110"/>
      <c r="AG310" s="110"/>
      <c r="AH310" s="110"/>
      <c r="AI310" s="110"/>
      <c r="AJ310" s="110"/>
      <c r="AK310" s="110"/>
      <c r="AL310" s="110"/>
      <c r="AM310" s="110"/>
      <c r="AN310" s="110"/>
      <c r="AO310" s="110"/>
      <c r="AP310" s="110"/>
      <c r="AQ310" s="110"/>
      <c r="AR310" s="110"/>
      <c r="AS310" s="110"/>
      <c r="AT310" s="110"/>
      <c r="AU310" s="110"/>
      <c r="AV310" s="110"/>
      <c r="AW310" s="110"/>
      <c r="AX310" s="110"/>
      <c r="AY310" s="110"/>
      <c r="AZ310" s="110"/>
      <c r="BA310" s="110"/>
      <c r="BB310" s="110"/>
      <c r="BC310" s="110"/>
      <c r="BD310" s="110"/>
      <c r="BE310" s="110"/>
      <c r="BF310" s="110"/>
      <c r="BG310" s="110"/>
      <c r="BH310" s="110"/>
      <c r="BI310" s="110"/>
      <c r="BJ310" s="110"/>
      <c r="BK310" s="110"/>
      <c r="BL310" s="110"/>
      <c r="BM310" s="110"/>
      <c r="BN310" s="110"/>
      <c r="BO310" s="110"/>
      <c r="BP310" s="110"/>
      <c r="BQ310" s="110"/>
      <c r="BR310" s="110"/>
      <c r="BS310" s="110"/>
      <c r="BT310" s="110"/>
      <c r="BU310" s="110"/>
      <c r="BV310" s="110"/>
      <c r="BW310" s="110"/>
      <c r="BX310" s="110"/>
      <c r="BY310" s="110"/>
      <c r="BZ310" s="110"/>
      <c r="CA310" s="113"/>
      <c r="CB310" s="110"/>
    </row>
    <row r="311" spans="1:80" x14ac:dyDescent="0.15">
      <c r="A311" s="110"/>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c r="AA311" s="110"/>
      <c r="AB311" s="110"/>
      <c r="AC311" s="110"/>
      <c r="AD311" s="110"/>
      <c r="AE311" s="110"/>
      <c r="AF311" s="110"/>
      <c r="AG311" s="110"/>
      <c r="AH311" s="110"/>
      <c r="AI311" s="110"/>
      <c r="AJ311" s="110"/>
      <c r="AK311" s="110"/>
      <c r="AL311" s="110"/>
      <c r="AM311" s="110"/>
      <c r="AN311" s="110"/>
      <c r="AO311" s="110"/>
      <c r="AP311" s="110"/>
      <c r="AQ311" s="110"/>
      <c r="AR311" s="110"/>
      <c r="AS311" s="110"/>
      <c r="AT311" s="110"/>
      <c r="AU311" s="110"/>
      <c r="AV311" s="110"/>
      <c r="AW311" s="110"/>
      <c r="AX311" s="110"/>
      <c r="AY311" s="110"/>
      <c r="AZ311" s="110"/>
      <c r="BA311" s="110"/>
      <c r="BB311" s="110"/>
      <c r="BC311" s="110"/>
      <c r="BD311" s="110"/>
      <c r="BE311" s="110"/>
      <c r="BF311" s="110"/>
      <c r="BG311" s="110"/>
      <c r="BH311" s="110"/>
      <c r="BI311" s="110"/>
      <c r="BJ311" s="110"/>
      <c r="BK311" s="110"/>
      <c r="BL311" s="110"/>
      <c r="BM311" s="110"/>
      <c r="BN311" s="110"/>
      <c r="BO311" s="110"/>
      <c r="BP311" s="110"/>
      <c r="BQ311" s="110"/>
      <c r="BR311" s="110"/>
      <c r="BS311" s="110"/>
      <c r="BT311" s="110"/>
      <c r="BU311" s="110"/>
      <c r="BV311" s="110"/>
      <c r="BW311" s="110"/>
      <c r="BX311" s="110"/>
      <c r="BY311" s="110"/>
      <c r="BZ311" s="110"/>
      <c r="CA311" s="113"/>
      <c r="CB311" s="110"/>
    </row>
    <row r="312" spans="1:80" x14ac:dyDescent="0.15">
      <c r="A312" s="110"/>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c r="AA312" s="110"/>
      <c r="AB312" s="110"/>
      <c r="AC312" s="110"/>
      <c r="AD312" s="110"/>
      <c r="AE312" s="110"/>
      <c r="AF312" s="110"/>
      <c r="AG312" s="110"/>
      <c r="AH312" s="110"/>
      <c r="AI312" s="110"/>
      <c r="AJ312" s="110"/>
      <c r="AK312" s="110"/>
      <c r="AL312" s="110"/>
      <c r="AM312" s="110"/>
      <c r="AN312" s="110"/>
      <c r="AO312" s="110"/>
      <c r="AP312" s="110"/>
      <c r="AQ312" s="110"/>
      <c r="AR312" s="110"/>
      <c r="AS312" s="110"/>
      <c r="AT312" s="110"/>
      <c r="AU312" s="110"/>
      <c r="AV312" s="110"/>
      <c r="AW312" s="110"/>
      <c r="AX312" s="110"/>
      <c r="AY312" s="110"/>
      <c r="AZ312" s="110"/>
      <c r="BA312" s="110"/>
      <c r="BB312" s="110"/>
      <c r="BC312" s="110"/>
      <c r="BD312" s="110"/>
      <c r="BE312" s="110"/>
      <c r="BF312" s="110"/>
      <c r="BG312" s="110"/>
      <c r="BH312" s="110"/>
      <c r="BI312" s="110"/>
      <c r="BJ312" s="110"/>
      <c r="BK312" s="110"/>
      <c r="BL312" s="110"/>
      <c r="BM312" s="110"/>
      <c r="BN312" s="110"/>
      <c r="BO312" s="110"/>
      <c r="BP312" s="110"/>
      <c r="BQ312" s="110"/>
      <c r="BR312" s="110"/>
      <c r="BS312" s="110"/>
      <c r="BT312" s="110"/>
      <c r="BU312" s="110"/>
      <c r="BV312" s="110"/>
      <c r="BW312" s="110"/>
      <c r="BX312" s="110"/>
      <c r="BY312" s="110"/>
      <c r="BZ312" s="110"/>
      <c r="CA312" s="113"/>
      <c r="CB312" s="110"/>
    </row>
    <row r="313" spans="1:80" x14ac:dyDescent="0.15">
      <c r="A313" s="110"/>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c r="AA313" s="110"/>
      <c r="AB313" s="110"/>
      <c r="AC313" s="110"/>
      <c r="AD313" s="110"/>
      <c r="AE313" s="110"/>
      <c r="AF313" s="110"/>
      <c r="AG313" s="110"/>
      <c r="AH313" s="110"/>
      <c r="AI313" s="110"/>
      <c r="AJ313" s="110"/>
      <c r="AK313" s="110"/>
      <c r="AL313" s="110"/>
      <c r="AM313" s="110"/>
      <c r="AN313" s="110"/>
      <c r="AO313" s="110"/>
      <c r="AP313" s="110"/>
      <c r="AQ313" s="110"/>
      <c r="AR313" s="110"/>
      <c r="AS313" s="110"/>
      <c r="AT313" s="110"/>
      <c r="AU313" s="110"/>
      <c r="AV313" s="110"/>
      <c r="AW313" s="110"/>
      <c r="AX313" s="110"/>
      <c r="AY313" s="110"/>
      <c r="AZ313" s="110"/>
      <c r="BA313" s="110"/>
      <c r="BB313" s="110"/>
      <c r="BC313" s="110"/>
      <c r="BD313" s="110"/>
      <c r="BE313" s="110"/>
      <c r="BF313" s="110"/>
      <c r="BG313" s="110"/>
      <c r="BH313" s="110"/>
      <c r="BI313" s="110"/>
      <c r="BJ313" s="110"/>
      <c r="BK313" s="110"/>
      <c r="BL313" s="110"/>
      <c r="BM313" s="110"/>
      <c r="BN313" s="110"/>
      <c r="BO313" s="110"/>
      <c r="BP313" s="110"/>
      <c r="BQ313" s="110"/>
      <c r="BR313" s="110"/>
      <c r="BS313" s="110"/>
      <c r="BT313" s="110"/>
      <c r="BU313" s="110"/>
      <c r="BV313" s="110"/>
      <c r="BW313" s="110"/>
      <c r="BX313" s="110"/>
      <c r="BY313" s="110"/>
      <c r="BZ313" s="110"/>
      <c r="CA313" s="113"/>
      <c r="CB313" s="110"/>
    </row>
    <row r="314" spans="1:80" x14ac:dyDescent="0.15">
      <c r="A314" s="110"/>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c r="AA314" s="110"/>
      <c r="AB314" s="110"/>
      <c r="AC314" s="110"/>
      <c r="AD314" s="110"/>
      <c r="AE314" s="110"/>
      <c r="AF314" s="110"/>
      <c r="AG314" s="110"/>
      <c r="AH314" s="110"/>
      <c r="AI314" s="110"/>
      <c r="AJ314" s="110"/>
      <c r="AK314" s="110"/>
      <c r="AL314" s="110"/>
      <c r="AM314" s="110"/>
      <c r="AN314" s="110"/>
      <c r="AO314" s="110"/>
      <c r="AP314" s="110"/>
      <c r="AQ314" s="110"/>
      <c r="AR314" s="110"/>
      <c r="AS314" s="110"/>
      <c r="AT314" s="110"/>
      <c r="AU314" s="110"/>
      <c r="AV314" s="110"/>
      <c r="AW314" s="110"/>
      <c r="AX314" s="110"/>
      <c r="AY314" s="110"/>
      <c r="AZ314" s="110"/>
      <c r="BA314" s="110"/>
      <c r="BB314" s="110"/>
      <c r="BC314" s="110"/>
      <c r="BD314" s="110"/>
      <c r="BE314" s="110"/>
      <c r="BF314" s="110"/>
      <c r="BG314" s="110"/>
      <c r="BH314" s="110"/>
      <c r="BI314" s="110"/>
      <c r="BJ314" s="110"/>
      <c r="BK314" s="110"/>
      <c r="BL314" s="110"/>
      <c r="BM314" s="110"/>
      <c r="BN314" s="110"/>
      <c r="BO314" s="110"/>
      <c r="BP314" s="110"/>
      <c r="BQ314" s="110"/>
      <c r="BR314" s="110"/>
      <c r="BS314" s="110"/>
      <c r="BT314" s="110"/>
      <c r="BU314" s="110"/>
      <c r="BV314" s="110"/>
      <c r="BW314" s="110"/>
      <c r="BX314" s="110"/>
      <c r="BY314" s="110"/>
      <c r="BZ314" s="110"/>
      <c r="CA314" s="113"/>
      <c r="CB314" s="110"/>
    </row>
    <row r="315" spans="1:80" x14ac:dyDescent="0.15">
      <c r="A315" s="110"/>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c r="AA315" s="110"/>
      <c r="AB315" s="110"/>
      <c r="AC315" s="110"/>
      <c r="AD315" s="110"/>
      <c r="AE315" s="110"/>
      <c r="AF315" s="110"/>
      <c r="AG315" s="110"/>
      <c r="AH315" s="110"/>
      <c r="AI315" s="110"/>
      <c r="AJ315" s="110"/>
      <c r="AK315" s="110"/>
      <c r="AL315" s="110"/>
      <c r="AM315" s="110"/>
      <c r="AN315" s="110"/>
      <c r="AO315" s="110"/>
      <c r="AP315" s="110"/>
      <c r="AQ315" s="110"/>
      <c r="AR315" s="110"/>
      <c r="AS315" s="110"/>
      <c r="AT315" s="110"/>
      <c r="AU315" s="110"/>
      <c r="AV315" s="110"/>
      <c r="AW315" s="110"/>
      <c r="AX315" s="110"/>
      <c r="AY315" s="110"/>
      <c r="AZ315" s="110"/>
      <c r="BA315" s="110"/>
      <c r="BB315" s="110"/>
      <c r="BC315" s="110"/>
      <c r="BD315" s="110"/>
      <c r="BE315" s="110"/>
      <c r="BF315" s="110"/>
      <c r="BG315" s="110"/>
      <c r="BH315" s="110"/>
      <c r="BI315" s="110"/>
      <c r="BJ315" s="110"/>
      <c r="BK315" s="110"/>
      <c r="BL315" s="110"/>
      <c r="BM315" s="110"/>
      <c r="BN315" s="110"/>
      <c r="BO315" s="110"/>
      <c r="BP315" s="110"/>
      <c r="BQ315" s="110"/>
      <c r="BR315" s="110"/>
      <c r="BS315" s="110"/>
      <c r="BT315" s="110"/>
      <c r="BU315" s="110"/>
      <c r="BV315" s="110"/>
      <c r="BW315" s="110"/>
      <c r="BX315" s="110"/>
      <c r="BY315" s="110"/>
      <c r="BZ315" s="110"/>
      <c r="CA315" s="113"/>
      <c r="CB315" s="110"/>
    </row>
    <row r="316" spans="1:80" x14ac:dyDescent="0.15">
      <c r="A316" s="110"/>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c r="AA316" s="110"/>
      <c r="AB316" s="110"/>
      <c r="AC316" s="110"/>
      <c r="AD316" s="110"/>
      <c r="AE316" s="110"/>
      <c r="AF316" s="110"/>
      <c r="AG316" s="110"/>
      <c r="AH316" s="110"/>
      <c r="AI316" s="110"/>
      <c r="AJ316" s="110"/>
      <c r="AK316" s="110"/>
      <c r="AL316" s="110"/>
      <c r="AM316" s="110"/>
      <c r="AN316" s="110"/>
      <c r="AO316" s="110"/>
      <c r="AP316" s="110"/>
      <c r="AQ316" s="110"/>
      <c r="AR316" s="110"/>
      <c r="AS316" s="110"/>
      <c r="AT316" s="110"/>
      <c r="AU316" s="110"/>
      <c r="AV316" s="110"/>
      <c r="AW316" s="110"/>
      <c r="AX316" s="110"/>
      <c r="AY316" s="110"/>
      <c r="AZ316" s="110"/>
      <c r="BA316" s="110"/>
      <c r="BB316" s="110"/>
      <c r="BC316" s="110"/>
      <c r="BD316" s="110"/>
      <c r="BE316" s="110"/>
      <c r="BF316" s="110"/>
      <c r="BG316" s="110"/>
      <c r="BH316" s="110"/>
      <c r="BI316" s="110"/>
      <c r="BJ316" s="110"/>
      <c r="BK316" s="110"/>
      <c r="BL316" s="110"/>
      <c r="BM316" s="110"/>
      <c r="BN316" s="110"/>
      <c r="BO316" s="110"/>
      <c r="BP316" s="110"/>
      <c r="BQ316" s="110"/>
      <c r="BR316" s="110"/>
      <c r="BS316" s="110"/>
      <c r="BT316" s="110"/>
      <c r="BU316" s="110"/>
      <c r="BV316" s="110"/>
      <c r="BW316" s="110"/>
      <c r="BX316" s="110"/>
      <c r="BY316" s="110"/>
      <c r="BZ316" s="110"/>
      <c r="CA316" s="113"/>
      <c r="CB316" s="110"/>
    </row>
    <row r="317" spans="1:80" x14ac:dyDescent="0.15">
      <c r="A317" s="110"/>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c r="AA317" s="110"/>
      <c r="AB317" s="110"/>
      <c r="AC317" s="110"/>
      <c r="AD317" s="110"/>
      <c r="AE317" s="110"/>
      <c r="AF317" s="110"/>
      <c r="AG317" s="110"/>
      <c r="AH317" s="110"/>
      <c r="AI317" s="110"/>
      <c r="AJ317" s="110"/>
      <c r="AK317" s="110"/>
      <c r="AL317" s="110"/>
      <c r="AM317" s="110"/>
      <c r="AN317" s="110"/>
      <c r="AO317" s="110"/>
      <c r="AP317" s="110"/>
      <c r="AQ317" s="110"/>
      <c r="AR317" s="110"/>
      <c r="AS317" s="110"/>
      <c r="AT317" s="110"/>
      <c r="AU317" s="110"/>
      <c r="AV317" s="110"/>
      <c r="AW317" s="110"/>
      <c r="AX317" s="110"/>
      <c r="AY317" s="110"/>
      <c r="AZ317" s="110"/>
      <c r="BA317" s="110"/>
      <c r="BB317" s="110"/>
      <c r="BC317" s="110"/>
      <c r="BD317" s="110"/>
      <c r="BE317" s="110"/>
      <c r="BF317" s="110"/>
      <c r="BG317" s="110"/>
      <c r="BH317" s="110"/>
      <c r="BI317" s="110"/>
      <c r="BJ317" s="110"/>
      <c r="BK317" s="110"/>
      <c r="BL317" s="110"/>
      <c r="BM317" s="110"/>
      <c r="BN317" s="110"/>
      <c r="BO317" s="110"/>
      <c r="BP317" s="110"/>
      <c r="BQ317" s="110"/>
      <c r="BR317" s="110"/>
      <c r="BS317" s="110"/>
      <c r="BT317" s="110"/>
      <c r="BU317" s="110"/>
      <c r="BV317" s="110"/>
      <c r="BW317" s="110"/>
      <c r="BX317" s="110"/>
      <c r="BY317" s="110"/>
      <c r="BZ317" s="110"/>
      <c r="CA317" s="113"/>
      <c r="CB317" s="110"/>
    </row>
    <row r="318" spans="1:80" x14ac:dyDescent="0.15">
      <c r="A318" s="110"/>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c r="AA318" s="110"/>
      <c r="AB318" s="110"/>
      <c r="AC318" s="110"/>
      <c r="AD318" s="110"/>
      <c r="AE318" s="110"/>
      <c r="AF318" s="110"/>
      <c r="AG318" s="110"/>
      <c r="AH318" s="110"/>
      <c r="AI318" s="110"/>
      <c r="AJ318" s="110"/>
      <c r="AK318" s="110"/>
      <c r="AL318" s="110"/>
      <c r="AM318" s="110"/>
      <c r="AN318" s="110"/>
      <c r="AO318" s="110"/>
      <c r="AP318" s="110"/>
      <c r="AQ318" s="110"/>
      <c r="AR318" s="110"/>
      <c r="AS318" s="110"/>
      <c r="AT318" s="110"/>
      <c r="AU318" s="110"/>
      <c r="AV318" s="110"/>
      <c r="AW318" s="110"/>
      <c r="AX318" s="110"/>
      <c r="AY318" s="110"/>
      <c r="AZ318" s="110"/>
      <c r="BA318" s="110"/>
      <c r="BB318" s="110"/>
      <c r="BC318" s="110"/>
      <c r="BD318" s="110"/>
      <c r="BE318" s="110"/>
      <c r="BF318" s="110"/>
      <c r="BG318" s="110"/>
      <c r="BH318" s="110"/>
      <c r="BI318" s="110"/>
      <c r="BJ318" s="110"/>
      <c r="BK318" s="110"/>
      <c r="BL318" s="110"/>
      <c r="BM318" s="110"/>
      <c r="BN318" s="110"/>
      <c r="BO318" s="110"/>
      <c r="BP318" s="110"/>
      <c r="BQ318" s="110"/>
      <c r="BR318" s="110"/>
      <c r="BS318" s="110"/>
      <c r="BT318" s="110"/>
      <c r="BU318" s="110"/>
      <c r="BV318" s="110"/>
      <c r="BW318" s="110"/>
      <c r="BX318" s="110"/>
      <c r="BY318" s="110"/>
      <c r="BZ318" s="110"/>
      <c r="CA318" s="113"/>
      <c r="CB318" s="110"/>
    </row>
    <row r="319" spans="1:80" x14ac:dyDescent="0.15">
      <c r="A319" s="110"/>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c r="AA319" s="110"/>
      <c r="AB319" s="110"/>
      <c r="AC319" s="110"/>
      <c r="AD319" s="110"/>
      <c r="AE319" s="110"/>
      <c r="AF319" s="110"/>
      <c r="AG319" s="110"/>
      <c r="AH319" s="110"/>
      <c r="AI319" s="110"/>
      <c r="AJ319" s="110"/>
      <c r="AK319" s="110"/>
      <c r="AL319" s="110"/>
      <c r="AM319" s="110"/>
      <c r="AN319" s="110"/>
      <c r="AO319" s="110"/>
      <c r="AP319" s="110"/>
      <c r="AQ319" s="110"/>
      <c r="AR319" s="110"/>
      <c r="AS319" s="110"/>
      <c r="AT319" s="110"/>
      <c r="AU319" s="110"/>
      <c r="AV319" s="110"/>
      <c r="AW319" s="110"/>
      <c r="AX319" s="110"/>
      <c r="AY319" s="110"/>
      <c r="AZ319" s="110"/>
      <c r="BA319" s="110"/>
      <c r="BB319" s="110"/>
      <c r="BC319" s="110"/>
      <c r="BD319" s="110"/>
      <c r="BE319" s="110"/>
      <c r="BF319" s="110"/>
      <c r="BG319" s="110"/>
      <c r="BH319" s="110"/>
      <c r="BI319" s="110"/>
      <c r="BJ319" s="110"/>
      <c r="BK319" s="110"/>
      <c r="BL319" s="110"/>
      <c r="BM319" s="110"/>
      <c r="BN319" s="110"/>
      <c r="BO319" s="110"/>
      <c r="BP319" s="110"/>
      <c r="BQ319" s="110"/>
      <c r="BR319" s="110"/>
      <c r="BS319" s="110"/>
      <c r="BT319" s="110"/>
      <c r="BU319" s="110"/>
      <c r="BV319" s="110"/>
      <c r="BW319" s="110"/>
      <c r="BX319" s="110"/>
      <c r="BY319" s="110"/>
      <c r="BZ319" s="110"/>
      <c r="CA319" s="113"/>
      <c r="CB319" s="110"/>
    </row>
    <row r="320" spans="1:80" x14ac:dyDescent="0.15">
      <c r="A320" s="110"/>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c r="AA320" s="110"/>
      <c r="AB320" s="110"/>
      <c r="AC320" s="110"/>
      <c r="AD320" s="110"/>
      <c r="AE320" s="110"/>
      <c r="AF320" s="110"/>
      <c r="AG320" s="110"/>
      <c r="AH320" s="110"/>
      <c r="AI320" s="110"/>
      <c r="AJ320" s="110"/>
      <c r="AK320" s="110"/>
      <c r="AL320" s="110"/>
      <c r="AM320" s="110"/>
      <c r="AN320" s="110"/>
      <c r="AO320" s="110"/>
      <c r="AP320" s="110"/>
      <c r="AQ320" s="110"/>
      <c r="AR320" s="110"/>
      <c r="AS320" s="110"/>
      <c r="AT320" s="110"/>
      <c r="AU320" s="110"/>
      <c r="AV320" s="110"/>
      <c r="AW320" s="110"/>
      <c r="AX320" s="110"/>
      <c r="AY320" s="110"/>
      <c r="AZ320" s="110"/>
      <c r="BA320" s="110"/>
      <c r="BB320" s="110"/>
      <c r="BC320" s="110"/>
      <c r="BD320" s="110"/>
      <c r="BE320" s="110"/>
      <c r="BF320" s="110"/>
      <c r="BG320" s="110"/>
      <c r="BH320" s="110"/>
      <c r="BI320" s="110"/>
      <c r="BJ320" s="110"/>
      <c r="BK320" s="110"/>
      <c r="BL320" s="110"/>
      <c r="BM320" s="110"/>
      <c r="BN320" s="110"/>
      <c r="BO320" s="110"/>
      <c r="BP320" s="110"/>
      <c r="BQ320" s="110"/>
      <c r="BR320" s="110"/>
      <c r="BS320" s="110"/>
      <c r="BT320" s="110"/>
      <c r="BU320" s="110"/>
      <c r="BV320" s="110"/>
      <c r="BW320" s="110"/>
      <c r="BX320" s="110"/>
      <c r="BY320" s="110"/>
      <c r="BZ320" s="110"/>
      <c r="CA320" s="113"/>
      <c r="CB320" s="110"/>
    </row>
    <row r="321" spans="1:80" x14ac:dyDescent="0.15">
      <c r="A321" s="110"/>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c r="AA321" s="110"/>
      <c r="AB321" s="110"/>
      <c r="AC321" s="110"/>
      <c r="AD321" s="110"/>
      <c r="AE321" s="110"/>
      <c r="AF321" s="110"/>
      <c r="AG321" s="110"/>
      <c r="AH321" s="110"/>
      <c r="AI321" s="110"/>
      <c r="AJ321" s="110"/>
      <c r="AK321" s="110"/>
      <c r="AL321" s="110"/>
      <c r="AM321" s="110"/>
      <c r="AN321" s="110"/>
      <c r="AO321" s="110"/>
      <c r="AP321" s="110"/>
      <c r="AQ321" s="110"/>
      <c r="AR321" s="110"/>
      <c r="AS321" s="110"/>
      <c r="AT321" s="110"/>
      <c r="AU321" s="110"/>
      <c r="AV321" s="110"/>
      <c r="AW321" s="110"/>
      <c r="AX321" s="110"/>
      <c r="AY321" s="110"/>
      <c r="AZ321" s="110"/>
      <c r="BA321" s="110"/>
      <c r="BB321" s="110"/>
      <c r="BC321" s="110"/>
      <c r="BD321" s="110"/>
      <c r="BE321" s="110"/>
      <c r="BF321" s="110"/>
      <c r="BG321" s="110"/>
      <c r="BH321" s="110"/>
      <c r="BI321" s="110"/>
      <c r="BJ321" s="110"/>
      <c r="BK321" s="110"/>
      <c r="BL321" s="110"/>
      <c r="BM321" s="110"/>
      <c r="BN321" s="110"/>
      <c r="BO321" s="110"/>
      <c r="BP321" s="110"/>
      <c r="BQ321" s="110"/>
      <c r="BR321" s="110"/>
      <c r="BS321" s="110"/>
      <c r="BT321" s="110"/>
      <c r="BU321" s="110"/>
      <c r="BV321" s="110"/>
      <c r="BW321" s="110"/>
      <c r="BX321" s="110"/>
      <c r="BY321" s="110"/>
      <c r="BZ321" s="110"/>
      <c r="CA321" s="113"/>
      <c r="CB321" s="110"/>
    </row>
    <row r="322" spans="1:80" x14ac:dyDescent="0.15">
      <c r="A322" s="110"/>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c r="AA322" s="110"/>
      <c r="AB322" s="110"/>
      <c r="AC322" s="110"/>
      <c r="AD322" s="110"/>
      <c r="AE322" s="110"/>
      <c r="AF322" s="110"/>
      <c r="AG322" s="110"/>
      <c r="AH322" s="110"/>
      <c r="AI322" s="110"/>
      <c r="AJ322" s="110"/>
      <c r="AK322" s="110"/>
      <c r="AL322" s="110"/>
      <c r="AM322" s="110"/>
      <c r="AN322" s="110"/>
      <c r="AO322" s="110"/>
      <c r="AP322" s="110"/>
      <c r="AQ322" s="110"/>
      <c r="AR322" s="110"/>
      <c r="AS322" s="110"/>
      <c r="AT322" s="110"/>
      <c r="AU322" s="110"/>
      <c r="AV322" s="110"/>
      <c r="AW322" s="110"/>
      <c r="AX322" s="110"/>
      <c r="AY322" s="110"/>
      <c r="AZ322" s="110"/>
      <c r="BA322" s="110"/>
      <c r="BB322" s="110"/>
      <c r="BC322" s="110"/>
      <c r="BD322" s="110"/>
      <c r="BE322" s="110"/>
      <c r="BF322" s="110"/>
      <c r="BG322" s="110"/>
      <c r="BH322" s="110"/>
      <c r="BI322" s="110"/>
      <c r="BJ322" s="110"/>
      <c r="BK322" s="110"/>
      <c r="BL322" s="110"/>
      <c r="BM322" s="110"/>
      <c r="BN322" s="110"/>
      <c r="BO322" s="110"/>
      <c r="BP322" s="110"/>
      <c r="BQ322" s="110"/>
      <c r="BR322" s="110"/>
      <c r="BS322" s="110"/>
      <c r="BT322" s="110"/>
      <c r="BU322" s="110"/>
      <c r="BV322" s="110"/>
      <c r="BW322" s="110"/>
      <c r="BX322" s="110"/>
      <c r="BY322" s="110"/>
      <c r="BZ322" s="110"/>
      <c r="CA322" s="113"/>
      <c r="CB322" s="110"/>
    </row>
    <row r="323" spans="1:80" x14ac:dyDescent="0.15">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c r="AA323" s="110"/>
      <c r="AB323" s="110"/>
      <c r="AC323" s="110"/>
      <c r="AD323" s="110"/>
      <c r="AE323" s="110"/>
      <c r="AF323" s="110"/>
      <c r="AG323" s="110"/>
      <c r="AH323" s="110"/>
      <c r="AI323" s="110"/>
      <c r="AJ323" s="110"/>
      <c r="AK323" s="110"/>
      <c r="AL323" s="110"/>
      <c r="AM323" s="110"/>
      <c r="AN323" s="110"/>
      <c r="AO323" s="110"/>
      <c r="AP323" s="110"/>
      <c r="AQ323" s="110"/>
      <c r="AR323" s="110"/>
      <c r="AS323" s="110"/>
      <c r="AT323" s="110"/>
      <c r="AU323" s="110"/>
      <c r="AV323" s="110"/>
      <c r="AW323" s="110"/>
      <c r="AX323" s="110"/>
      <c r="AY323" s="110"/>
      <c r="AZ323" s="110"/>
      <c r="BA323" s="110"/>
      <c r="BB323" s="110"/>
      <c r="BC323" s="110"/>
      <c r="BD323" s="110"/>
      <c r="BE323" s="110"/>
      <c r="BF323" s="110"/>
      <c r="BG323" s="110"/>
      <c r="BH323" s="110"/>
      <c r="BI323" s="110"/>
      <c r="BJ323" s="110"/>
      <c r="BK323" s="110"/>
      <c r="BL323" s="110"/>
      <c r="BM323" s="110"/>
      <c r="BN323" s="110"/>
      <c r="BO323" s="110"/>
      <c r="BP323" s="110"/>
      <c r="BQ323" s="110"/>
      <c r="BR323" s="110"/>
      <c r="BS323" s="110"/>
      <c r="BT323" s="110"/>
      <c r="BU323" s="110"/>
      <c r="BV323" s="110"/>
      <c r="BW323" s="110"/>
      <c r="BX323" s="110"/>
      <c r="BY323" s="110"/>
      <c r="BZ323" s="110"/>
      <c r="CA323" s="113"/>
      <c r="CB323" s="110"/>
    </row>
    <row r="324" spans="1:80" x14ac:dyDescent="0.15">
      <c r="A324" s="110"/>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c r="AA324" s="110"/>
      <c r="AB324" s="110"/>
      <c r="AC324" s="110"/>
      <c r="AD324" s="110"/>
      <c r="AE324" s="110"/>
      <c r="AF324" s="110"/>
      <c r="AG324" s="110"/>
      <c r="AH324" s="110"/>
      <c r="AI324" s="110"/>
      <c r="AJ324" s="110"/>
      <c r="AK324" s="110"/>
      <c r="AL324" s="110"/>
      <c r="AM324" s="110"/>
      <c r="AN324" s="110"/>
      <c r="AO324" s="110"/>
      <c r="AP324" s="110"/>
      <c r="AQ324" s="110"/>
      <c r="AR324" s="110"/>
      <c r="AS324" s="110"/>
      <c r="AT324" s="110"/>
      <c r="AU324" s="110"/>
      <c r="AV324" s="110"/>
      <c r="AW324" s="110"/>
      <c r="AX324" s="110"/>
      <c r="AY324" s="110"/>
      <c r="AZ324" s="110"/>
      <c r="BA324" s="110"/>
      <c r="BB324" s="110"/>
      <c r="BC324" s="110"/>
      <c r="BD324" s="110"/>
      <c r="BE324" s="110"/>
      <c r="BF324" s="110"/>
      <c r="BG324" s="110"/>
      <c r="BH324" s="110"/>
      <c r="BI324" s="110"/>
      <c r="BJ324" s="110"/>
      <c r="BK324" s="110"/>
      <c r="BL324" s="110"/>
      <c r="BM324" s="110"/>
      <c r="BN324" s="110"/>
      <c r="BO324" s="110"/>
      <c r="BP324" s="110"/>
      <c r="BQ324" s="110"/>
      <c r="BR324" s="110"/>
      <c r="BS324" s="110"/>
      <c r="BT324" s="110"/>
      <c r="BU324" s="110"/>
      <c r="BV324" s="110"/>
      <c r="BW324" s="110"/>
      <c r="BX324" s="110"/>
      <c r="BY324" s="110"/>
      <c r="BZ324" s="110"/>
      <c r="CA324" s="113"/>
      <c r="CB324" s="110"/>
    </row>
    <row r="325" spans="1:80" x14ac:dyDescent="0.15">
      <c r="A325" s="110"/>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c r="Z325" s="110"/>
      <c r="AA325" s="110"/>
      <c r="AB325" s="110"/>
      <c r="AC325" s="110"/>
      <c r="AD325" s="110"/>
      <c r="AE325" s="110"/>
      <c r="AF325" s="110"/>
      <c r="AG325" s="110"/>
      <c r="AH325" s="110"/>
      <c r="AI325" s="110"/>
      <c r="AJ325" s="110"/>
      <c r="AK325" s="110"/>
      <c r="AL325" s="110"/>
      <c r="AM325" s="110"/>
      <c r="AN325" s="110"/>
      <c r="AO325" s="110"/>
      <c r="AP325" s="110"/>
      <c r="AQ325" s="110"/>
      <c r="AR325" s="110"/>
      <c r="AS325" s="110"/>
      <c r="AT325" s="110"/>
      <c r="AU325" s="110"/>
      <c r="AV325" s="110"/>
      <c r="AW325" s="110"/>
      <c r="AX325" s="110"/>
      <c r="AY325" s="110"/>
      <c r="AZ325" s="110"/>
      <c r="BA325" s="110"/>
      <c r="BB325" s="110"/>
      <c r="BC325" s="110"/>
      <c r="BD325" s="110"/>
      <c r="BE325" s="110"/>
      <c r="BF325" s="110"/>
      <c r="BG325" s="110"/>
      <c r="BH325" s="110"/>
      <c r="BI325" s="110"/>
      <c r="BJ325" s="110"/>
      <c r="BK325" s="110"/>
      <c r="BL325" s="110"/>
      <c r="BM325" s="110"/>
      <c r="BN325" s="110"/>
      <c r="BO325" s="110"/>
      <c r="BP325" s="110"/>
      <c r="BQ325" s="110"/>
      <c r="BR325" s="110"/>
      <c r="BS325" s="110"/>
      <c r="BT325" s="110"/>
      <c r="BU325" s="110"/>
      <c r="BV325" s="110"/>
      <c r="BW325" s="110"/>
      <c r="BX325" s="110"/>
      <c r="BY325" s="110"/>
      <c r="BZ325" s="110"/>
      <c r="CA325" s="113"/>
      <c r="CB325" s="110"/>
    </row>
    <row r="326" spans="1:80" x14ac:dyDescent="0.15">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c r="AA326" s="110"/>
      <c r="AB326" s="110"/>
      <c r="AC326" s="110"/>
      <c r="AD326" s="110"/>
      <c r="AE326" s="110"/>
      <c r="AF326" s="110"/>
      <c r="AG326" s="110"/>
      <c r="AH326" s="110"/>
      <c r="AI326" s="110"/>
      <c r="AJ326" s="110"/>
      <c r="AK326" s="110"/>
      <c r="AL326" s="110"/>
      <c r="AM326" s="110"/>
      <c r="AN326" s="110"/>
      <c r="AO326" s="110"/>
      <c r="AP326" s="110"/>
      <c r="AQ326" s="110"/>
      <c r="AR326" s="110"/>
      <c r="AS326" s="110"/>
      <c r="AT326" s="110"/>
      <c r="AU326" s="110"/>
      <c r="AV326" s="110"/>
      <c r="AW326" s="110"/>
      <c r="AX326" s="110"/>
      <c r="AY326" s="110"/>
      <c r="AZ326" s="110"/>
      <c r="BA326" s="110"/>
      <c r="BB326" s="110"/>
      <c r="BC326" s="110"/>
      <c r="BD326" s="110"/>
      <c r="BE326" s="110"/>
      <c r="BF326" s="110"/>
      <c r="BG326" s="110"/>
      <c r="BH326" s="110"/>
      <c r="BI326" s="110"/>
      <c r="BJ326" s="110"/>
      <c r="BK326" s="110"/>
      <c r="BL326" s="110"/>
      <c r="BM326" s="110"/>
      <c r="BN326" s="110"/>
      <c r="BO326" s="110"/>
      <c r="BP326" s="110"/>
      <c r="BQ326" s="110"/>
      <c r="BR326" s="110"/>
      <c r="BS326" s="110"/>
      <c r="BT326" s="110"/>
      <c r="BU326" s="110"/>
      <c r="BV326" s="110"/>
      <c r="BW326" s="110"/>
      <c r="BX326" s="110"/>
      <c r="BY326" s="110"/>
      <c r="BZ326" s="110"/>
      <c r="CA326" s="113"/>
      <c r="CB326" s="110"/>
    </row>
    <row r="327" spans="1:80" x14ac:dyDescent="0.15">
      <c r="A327" s="110"/>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c r="Z327" s="110"/>
      <c r="AA327" s="110"/>
      <c r="AB327" s="110"/>
      <c r="AC327" s="110"/>
      <c r="AD327" s="110"/>
      <c r="AE327" s="110"/>
      <c r="AF327" s="110"/>
      <c r="AG327" s="110"/>
      <c r="AH327" s="110"/>
      <c r="AI327" s="110"/>
      <c r="AJ327" s="110"/>
      <c r="AK327" s="110"/>
      <c r="AL327" s="110"/>
      <c r="AM327" s="110"/>
      <c r="AN327" s="110"/>
      <c r="AO327" s="110"/>
      <c r="AP327" s="110"/>
      <c r="AQ327" s="110"/>
      <c r="AR327" s="110"/>
      <c r="AS327" s="110"/>
      <c r="AT327" s="110"/>
      <c r="AU327" s="110"/>
      <c r="AV327" s="110"/>
      <c r="AW327" s="110"/>
      <c r="AX327" s="110"/>
      <c r="AY327" s="110"/>
      <c r="AZ327" s="110"/>
      <c r="BA327" s="110"/>
      <c r="BB327" s="110"/>
      <c r="BC327" s="110"/>
      <c r="BD327" s="110"/>
      <c r="BE327" s="110"/>
      <c r="BF327" s="110"/>
      <c r="BG327" s="110"/>
      <c r="BH327" s="110"/>
      <c r="BI327" s="110"/>
      <c r="BJ327" s="110"/>
      <c r="BK327" s="110"/>
      <c r="BL327" s="110"/>
      <c r="BM327" s="110"/>
      <c r="BN327" s="110"/>
      <c r="BO327" s="110"/>
      <c r="BP327" s="110"/>
      <c r="BQ327" s="110"/>
      <c r="BR327" s="110"/>
      <c r="BS327" s="110"/>
      <c r="BT327" s="110"/>
      <c r="BU327" s="110"/>
      <c r="BV327" s="110"/>
      <c r="BW327" s="110"/>
      <c r="BX327" s="110"/>
      <c r="BY327" s="110"/>
      <c r="BZ327" s="110"/>
      <c r="CA327" s="113"/>
      <c r="CB327" s="110"/>
    </row>
    <row r="328" spans="1:80" x14ac:dyDescent="0.15">
      <c r="A328" s="110"/>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c r="Z328" s="110"/>
      <c r="AA328" s="110"/>
      <c r="AB328" s="110"/>
      <c r="AC328" s="110"/>
      <c r="AD328" s="110"/>
      <c r="AE328" s="110"/>
      <c r="AF328" s="110"/>
      <c r="AG328" s="110"/>
      <c r="AH328" s="110"/>
      <c r="AI328" s="110"/>
      <c r="AJ328" s="110"/>
      <c r="AK328" s="110"/>
      <c r="AL328" s="110"/>
      <c r="AM328" s="110"/>
      <c r="AN328" s="110"/>
      <c r="AO328" s="110"/>
      <c r="AP328" s="110"/>
      <c r="AQ328" s="110"/>
      <c r="AR328" s="110"/>
      <c r="AS328" s="110"/>
      <c r="AT328" s="110"/>
      <c r="AU328" s="110"/>
      <c r="AV328" s="110"/>
      <c r="AW328" s="110"/>
      <c r="AX328" s="110"/>
      <c r="AY328" s="110"/>
      <c r="AZ328" s="110"/>
      <c r="BA328" s="110"/>
      <c r="BB328" s="110"/>
      <c r="BC328" s="110"/>
      <c r="BD328" s="110"/>
      <c r="BE328" s="110"/>
      <c r="BF328" s="110"/>
      <c r="BG328" s="110"/>
      <c r="BH328" s="110"/>
      <c r="BI328" s="110"/>
      <c r="BJ328" s="110"/>
      <c r="BK328" s="110"/>
      <c r="BL328" s="110"/>
      <c r="BM328" s="110"/>
      <c r="BN328" s="110"/>
      <c r="BO328" s="110"/>
      <c r="BP328" s="110"/>
      <c r="BQ328" s="110"/>
      <c r="BR328" s="110"/>
      <c r="BS328" s="110"/>
      <c r="BT328" s="110"/>
      <c r="BU328" s="110"/>
      <c r="BV328" s="110"/>
      <c r="BW328" s="110"/>
      <c r="BX328" s="110"/>
      <c r="BY328" s="110"/>
      <c r="BZ328" s="110"/>
      <c r="CA328" s="113"/>
      <c r="CB328" s="110"/>
    </row>
    <row r="329" spans="1:80" x14ac:dyDescent="0.15">
      <c r="A329" s="110"/>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c r="AA329" s="110"/>
      <c r="AB329" s="110"/>
      <c r="AC329" s="110"/>
      <c r="AD329" s="110"/>
      <c r="AE329" s="110"/>
      <c r="AF329" s="110"/>
      <c r="AG329" s="110"/>
      <c r="AH329" s="110"/>
      <c r="AI329" s="110"/>
      <c r="AJ329" s="110"/>
      <c r="AK329" s="110"/>
      <c r="AL329" s="110"/>
      <c r="AM329" s="110"/>
      <c r="AN329" s="110"/>
      <c r="AO329" s="110"/>
      <c r="AP329" s="110"/>
      <c r="AQ329" s="110"/>
      <c r="AR329" s="110"/>
      <c r="AS329" s="110"/>
      <c r="AT329" s="110"/>
      <c r="AU329" s="110"/>
      <c r="AV329" s="110"/>
      <c r="AW329" s="110"/>
      <c r="AX329" s="110"/>
      <c r="AY329" s="110"/>
      <c r="AZ329" s="110"/>
      <c r="BA329" s="110"/>
      <c r="BB329" s="110"/>
      <c r="BC329" s="110"/>
      <c r="BD329" s="110"/>
      <c r="BE329" s="110"/>
      <c r="BF329" s="110"/>
      <c r="BG329" s="110"/>
      <c r="BH329" s="110"/>
      <c r="BI329" s="110"/>
      <c r="BJ329" s="110"/>
      <c r="BK329" s="110"/>
      <c r="BL329" s="110"/>
      <c r="BM329" s="110"/>
      <c r="BN329" s="110"/>
      <c r="BO329" s="110"/>
      <c r="BP329" s="110"/>
      <c r="BQ329" s="110"/>
      <c r="BR329" s="110"/>
      <c r="BS329" s="110"/>
      <c r="BT329" s="110"/>
      <c r="BU329" s="110"/>
      <c r="BV329" s="110"/>
      <c r="BW329" s="110"/>
      <c r="BX329" s="110"/>
      <c r="BY329" s="110"/>
      <c r="BZ329" s="110"/>
      <c r="CA329" s="113"/>
      <c r="CB329" s="110"/>
    </row>
    <row r="330" spans="1:80" x14ac:dyDescent="0.15">
      <c r="A330" s="110"/>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c r="AA330" s="110"/>
      <c r="AB330" s="110"/>
      <c r="AC330" s="110"/>
      <c r="AD330" s="110"/>
      <c r="AE330" s="110"/>
      <c r="AF330" s="110"/>
      <c r="AG330" s="110"/>
      <c r="AH330" s="110"/>
      <c r="AI330" s="110"/>
      <c r="AJ330" s="110"/>
      <c r="AK330" s="110"/>
      <c r="AL330" s="110"/>
      <c r="AM330" s="110"/>
      <c r="AN330" s="110"/>
      <c r="AO330" s="110"/>
      <c r="AP330" s="110"/>
      <c r="AQ330" s="110"/>
      <c r="AR330" s="110"/>
      <c r="AS330" s="110"/>
      <c r="AT330" s="110"/>
      <c r="AU330" s="110"/>
      <c r="AV330" s="110"/>
      <c r="AW330" s="110"/>
      <c r="AX330" s="110"/>
      <c r="AY330" s="110"/>
      <c r="AZ330" s="110"/>
      <c r="BA330" s="110"/>
      <c r="BB330" s="110"/>
      <c r="BC330" s="110"/>
      <c r="BD330" s="110"/>
      <c r="BE330" s="110"/>
      <c r="BF330" s="110"/>
      <c r="BG330" s="110"/>
      <c r="BH330" s="110"/>
      <c r="BI330" s="110"/>
      <c r="BJ330" s="110"/>
      <c r="BK330" s="110"/>
      <c r="BL330" s="110"/>
      <c r="BM330" s="110"/>
      <c r="BN330" s="110"/>
      <c r="BO330" s="110"/>
      <c r="BP330" s="110"/>
      <c r="BQ330" s="110"/>
      <c r="BR330" s="110"/>
      <c r="BS330" s="110"/>
      <c r="BT330" s="110"/>
      <c r="BU330" s="110"/>
      <c r="BV330" s="110"/>
      <c r="BW330" s="110"/>
      <c r="BX330" s="110"/>
      <c r="BY330" s="110"/>
      <c r="BZ330" s="110"/>
      <c r="CA330" s="113"/>
      <c r="CB330" s="110"/>
    </row>
    <row r="331" spans="1:80" x14ac:dyDescent="0.15">
      <c r="A331" s="110"/>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c r="AA331" s="110"/>
      <c r="AB331" s="110"/>
      <c r="AC331" s="110"/>
      <c r="AD331" s="110"/>
      <c r="AE331" s="110"/>
      <c r="AF331" s="110"/>
      <c r="AG331" s="110"/>
      <c r="AH331" s="110"/>
      <c r="AI331" s="110"/>
      <c r="AJ331" s="110"/>
      <c r="AK331" s="110"/>
      <c r="AL331" s="110"/>
      <c r="AM331" s="110"/>
      <c r="AN331" s="110"/>
      <c r="AO331" s="110"/>
      <c r="AP331" s="110"/>
      <c r="AQ331" s="110"/>
      <c r="AR331" s="110"/>
      <c r="AS331" s="110"/>
      <c r="AT331" s="110"/>
      <c r="AU331" s="110"/>
      <c r="AV331" s="110"/>
      <c r="AW331" s="110"/>
      <c r="AX331" s="110"/>
      <c r="AY331" s="110"/>
      <c r="AZ331" s="110"/>
      <c r="BA331" s="110"/>
      <c r="BB331" s="110"/>
      <c r="BC331" s="110"/>
      <c r="BD331" s="110"/>
      <c r="BE331" s="110"/>
      <c r="BF331" s="110"/>
      <c r="BG331" s="110"/>
      <c r="BH331" s="110"/>
      <c r="BI331" s="110"/>
      <c r="BJ331" s="110"/>
      <c r="BK331" s="110"/>
      <c r="BL331" s="110"/>
      <c r="BM331" s="110"/>
      <c r="BN331" s="110"/>
      <c r="BO331" s="110"/>
      <c r="BP331" s="110"/>
      <c r="BQ331" s="110"/>
      <c r="BR331" s="110"/>
      <c r="BS331" s="110"/>
      <c r="BT331" s="110"/>
      <c r="BU331" s="110"/>
      <c r="BV331" s="110"/>
      <c r="BW331" s="110"/>
      <c r="BX331" s="110"/>
      <c r="BY331" s="110"/>
      <c r="BZ331" s="110"/>
      <c r="CA331" s="113"/>
      <c r="CB331" s="110"/>
    </row>
    <row r="332" spans="1:80" x14ac:dyDescent="0.15">
      <c r="A332" s="110"/>
      <c r="B332" s="110"/>
      <c r="C332" s="110"/>
      <c r="D332" s="110"/>
      <c r="E332" s="110"/>
      <c r="F332" s="110"/>
      <c r="G332" s="110"/>
      <c r="H332" s="110"/>
      <c r="I332" s="110"/>
      <c r="J332" s="110"/>
      <c r="K332" s="110"/>
      <c r="L332" s="110"/>
      <c r="M332" s="110"/>
      <c r="N332" s="110"/>
      <c r="O332" s="110"/>
      <c r="P332" s="110"/>
      <c r="Q332" s="110"/>
      <c r="R332" s="110"/>
      <c r="S332" s="110"/>
      <c r="T332" s="110"/>
      <c r="U332" s="110"/>
      <c r="V332" s="110"/>
      <c r="W332" s="110"/>
      <c r="X332" s="110"/>
      <c r="Y332" s="110"/>
      <c r="Z332" s="110"/>
      <c r="AA332" s="110"/>
      <c r="AB332" s="110"/>
      <c r="AC332" s="110"/>
      <c r="AD332" s="110"/>
      <c r="AE332" s="110"/>
      <c r="AF332" s="110"/>
      <c r="AG332" s="110"/>
      <c r="AH332" s="110"/>
      <c r="AI332" s="110"/>
      <c r="AJ332" s="110"/>
      <c r="AK332" s="110"/>
      <c r="AL332" s="110"/>
      <c r="AM332" s="110"/>
      <c r="AN332" s="110"/>
      <c r="AO332" s="110"/>
      <c r="AP332" s="110"/>
      <c r="AQ332" s="110"/>
      <c r="AR332" s="110"/>
      <c r="AS332" s="110"/>
      <c r="AT332" s="110"/>
      <c r="AU332" s="110"/>
      <c r="AV332" s="110"/>
      <c r="AW332" s="110"/>
      <c r="AX332" s="110"/>
      <c r="AY332" s="110"/>
      <c r="AZ332" s="110"/>
      <c r="BA332" s="110"/>
      <c r="BB332" s="110"/>
      <c r="BC332" s="110"/>
      <c r="BD332" s="110"/>
      <c r="BE332" s="110"/>
      <c r="BF332" s="110"/>
      <c r="BG332" s="110"/>
      <c r="BH332" s="110"/>
      <c r="BI332" s="110"/>
      <c r="BJ332" s="110"/>
      <c r="BK332" s="110"/>
      <c r="BL332" s="110"/>
      <c r="BM332" s="110"/>
      <c r="BN332" s="110"/>
      <c r="BO332" s="110"/>
      <c r="BP332" s="110"/>
      <c r="BQ332" s="110"/>
      <c r="BR332" s="110"/>
      <c r="BS332" s="110"/>
      <c r="BT332" s="110"/>
      <c r="BU332" s="110"/>
      <c r="BV332" s="110"/>
      <c r="BW332" s="110"/>
      <c r="BX332" s="110"/>
      <c r="BY332" s="110"/>
      <c r="BZ332" s="110"/>
      <c r="CA332" s="113"/>
      <c r="CB332" s="110"/>
    </row>
    <row r="333" spans="1:80" x14ac:dyDescent="0.15">
      <c r="A333" s="110"/>
      <c r="B333" s="110"/>
      <c r="C333" s="110"/>
      <c r="D333" s="110"/>
      <c r="E333" s="110"/>
      <c r="F333" s="110"/>
      <c r="G333" s="110"/>
      <c r="H333" s="110"/>
      <c r="I333" s="110"/>
      <c r="J333" s="110"/>
      <c r="K333" s="110"/>
      <c r="L333" s="110"/>
      <c r="M333" s="110"/>
      <c r="N333" s="110"/>
      <c r="O333" s="110"/>
      <c r="P333" s="110"/>
      <c r="Q333" s="110"/>
      <c r="R333" s="110"/>
      <c r="S333" s="110"/>
      <c r="T333" s="110"/>
      <c r="U333" s="110"/>
      <c r="V333" s="110"/>
      <c r="W333" s="110"/>
      <c r="X333" s="110"/>
      <c r="Y333" s="110"/>
      <c r="Z333" s="110"/>
      <c r="AA333" s="110"/>
      <c r="AB333" s="110"/>
      <c r="AC333" s="110"/>
      <c r="AD333" s="110"/>
      <c r="AE333" s="110"/>
      <c r="AF333" s="110"/>
      <c r="AG333" s="110"/>
      <c r="AH333" s="110"/>
      <c r="AI333" s="110"/>
      <c r="AJ333" s="110"/>
      <c r="AK333" s="110"/>
      <c r="AL333" s="110"/>
      <c r="AM333" s="110"/>
      <c r="AN333" s="110"/>
      <c r="AO333" s="110"/>
      <c r="AP333" s="110"/>
      <c r="AQ333" s="110"/>
      <c r="AR333" s="110"/>
      <c r="AS333" s="110"/>
      <c r="AT333" s="110"/>
      <c r="AU333" s="110"/>
      <c r="AV333" s="110"/>
      <c r="AW333" s="110"/>
      <c r="AX333" s="110"/>
      <c r="AY333" s="110"/>
      <c r="AZ333" s="110"/>
      <c r="BA333" s="110"/>
      <c r="BB333" s="110"/>
      <c r="BC333" s="110"/>
      <c r="BD333" s="110"/>
      <c r="BE333" s="110"/>
      <c r="BF333" s="110"/>
      <c r="BG333" s="110"/>
      <c r="BH333" s="110"/>
      <c r="BI333" s="110"/>
      <c r="BJ333" s="110"/>
      <c r="BK333" s="110"/>
      <c r="BL333" s="110"/>
      <c r="BM333" s="110"/>
      <c r="BN333" s="110"/>
      <c r="BO333" s="110"/>
      <c r="BP333" s="110"/>
      <c r="BQ333" s="110"/>
      <c r="BR333" s="110"/>
      <c r="BS333" s="110"/>
      <c r="BT333" s="110"/>
      <c r="BU333" s="110"/>
      <c r="BV333" s="110"/>
      <c r="BW333" s="110"/>
      <c r="BX333" s="110"/>
      <c r="BY333" s="110"/>
      <c r="BZ333" s="110"/>
      <c r="CA333" s="113"/>
      <c r="CB333" s="110"/>
    </row>
    <row r="334" spans="1:80" x14ac:dyDescent="0.15">
      <c r="A334" s="110"/>
      <c r="B334" s="110"/>
      <c r="C334" s="110"/>
      <c r="D334" s="110"/>
      <c r="E334" s="110"/>
      <c r="F334" s="110"/>
      <c r="G334" s="110"/>
      <c r="H334" s="110"/>
      <c r="I334" s="110"/>
      <c r="J334" s="110"/>
      <c r="K334" s="110"/>
      <c r="L334" s="110"/>
      <c r="M334" s="110"/>
      <c r="N334" s="110"/>
      <c r="O334" s="110"/>
      <c r="P334" s="110"/>
      <c r="Q334" s="110"/>
      <c r="R334" s="110"/>
      <c r="S334" s="110"/>
      <c r="T334" s="110"/>
      <c r="U334" s="110"/>
      <c r="V334" s="110"/>
      <c r="W334" s="110"/>
      <c r="X334" s="110"/>
      <c r="Y334" s="110"/>
      <c r="Z334" s="110"/>
      <c r="AA334" s="110"/>
      <c r="AB334" s="110"/>
      <c r="AC334" s="110"/>
      <c r="AD334" s="110"/>
      <c r="AE334" s="110"/>
      <c r="AF334" s="110"/>
      <c r="AG334" s="110"/>
      <c r="AH334" s="110"/>
      <c r="AI334" s="110"/>
      <c r="AJ334" s="110"/>
      <c r="AK334" s="110"/>
      <c r="AL334" s="110"/>
      <c r="AM334" s="110"/>
      <c r="AN334" s="110"/>
      <c r="AO334" s="110"/>
      <c r="AP334" s="110"/>
      <c r="AQ334" s="110"/>
      <c r="AR334" s="110"/>
      <c r="AS334" s="110"/>
      <c r="AT334" s="110"/>
      <c r="AU334" s="110"/>
      <c r="AV334" s="110"/>
      <c r="AW334" s="110"/>
      <c r="AX334" s="110"/>
      <c r="AY334" s="110"/>
      <c r="AZ334" s="110"/>
      <c r="BA334" s="110"/>
      <c r="BB334" s="110"/>
      <c r="BC334" s="110"/>
      <c r="BD334" s="110"/>
      <c r="BE334" s="110"/>
      <c r="BF334" s="110"/>
      <c r="BG334" s="110"/>
      <c r="BH334" s="110"/>
      <c r="BI334" s="110"/>
      <c r="BJ334" s="110"/>
      <c r="BK334" s="110"/>
      <c r="BL334" s="110"/>
      <c r="BM334" s="110"/>
      <c r="BN334" s="110"/>
      <c r="BO334" s="110"/>
      <c r="BP334" s="110"/>
      <c r="BQ334" s="110"/>
      <c r="BR334" s="110"/>
      <c r="BS334" s="110"/>
      <c r="BT334" s="110"/>
      <c r="BU334" s="110"/>
      <c r="BV334" s="110"/>
      <c r="BW334" s="110"/>
      <c r="BX334" s="110"/>
      <c r="BY334" s="110"/>
      <c r="BZ334" s="110"/>
      <c r="CA334" s="113"/>
      <c r="CB334" s="110"/>
    </row>
  </sheetData>
  <sortState xmlns:xlrd2="http://schemas.microsoft.com/office/spreadsheetml/2017/richdata2" ref="A2:CB152">
    <sortCondition ref="Y1"/>
  </sortState>
  <pageMargins left="0.7" right="0.7" top="0.75" bottom="0.75" header="0.3" footer="0.3"/>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UU157"/>
  <sheetViews>
    <sheetView topLeftCell="A115" zoomScale="125" workbookViewId="0">
      <selection activeCell="H167" sqref="H167"/>
    </sheetView>
  </sheetViews>
  <sheetFormatPr baseColWidth="10" defaultColWidth="7.6640625" defaultRowHeight="13" x14ac:dyDescent="0.15"/>
  <cols>
    <col min="1" max="1" width="3.33203125" style="15" customWidth="1"/>
    <col min="2" max="2" width="9" style="16" customWidth="1"/>
    <col min="3" max="3" width="7.83203125" style="23" customWidth="1"/>
    <col min="4" max="4" width="10.33203125" style="24" customWidth="1"/>
    <col min="5" max="5" width="9.33203125" style="15" customWidth="1"/>
    <col min="6" max="6" width="7.6640625" style="15"/>
    <col min="7" max="7" width="7.83203125" style="19" customWidth="1"/>
    <col min="8" max="8" width="15.1640625" style="15" customWidth="1"/>
    <col min="9" max="9" width="10" style="19" customWidth="1"/>
    <col min="10" max="10" width="9.6640625" style="19" customWidth="1"/>
    <col min="11" max="11" width="8.1640625" style="15" customWidth="1"/>
    <col min="12" max="12" width="4.83203125" style="16" customWidth="1"/>
    <col min="13" max="13" width="5.83203125" style="16" customWidth="1"/>
    <col min="14" max="14" width="14" style="24" customWidth="1"/>
    <col min="15" max="15" width="8.33203125" style="19" customWidth="1"/>
    <col min="16" max="16" width="3.6640625" style="15" customWidth="1"/>
    <col min="17" max="17" width="7.1640625" style="15" customWidth="1"/>
    <col min="18" max="18" width="8" style="25" customWidth="1"/>
    <col min="19" max="19" width="4.83203125" style="26" customWidth="1"/>
    <col min="20" max="20" width="14.83203125" style="15" customWidth="1"/>
    <col min="21" max="21" width="11.83203125" style="15" customWidth="1"/>
    <col min="22" max="22" width="11" style="15" customWidth="1"/>
    <col min="23" max="23" width="34.83203125" style="15" customWidth="1"/>
    <col min="24" max="24" width="55.83203125" style="15" customWidth="1"/>
    <col min="25" max="25" width="52.1640625" style="15" customWidth="1"/>
    <col min="26" max="26" width="4" style="15" customWidth="1"/>
    <col min="27" max="28" width="3.83203125" style="15" customWidth="1"/>
    <col min="29" max="29" width="179.1640625" style="15" customWidth="1"/>
    <col min="30" max="30" width="32.6640625" style="15" customWidth="1"/>
    <col min="31" max="31" width="24.33203125" style="15" customWidth="1"/>
    <col min="32" max="32" width="255.83203125" style="15" customWidth="1"/>
    <col min="33" max="33" width="78.83203125" style="15" customWidth="1"/>
    <col min="34" max="34" width="8.1640625" style="15" customWidth="1"/>
    <col min="35" max="35" width="6.33203125" style="15" customWidth="1"/>
    <col min="36" max="36" width="6" style="15" customWidth="1"/>
    <col min="37" max="37" width="6.6640625" style="15" customWidth="1"/>
    <col min="38" max="38" width="24.1640625" style="15" customWidth="1"/>
    <col min="39" max="39" width="38.83203125" style="15" customWidth="1"/>
    <col min="40" max="16384" width="7.6640625" style="15"/>
  </cols>
  <sheetData>
    <row r="1" spans="1:39" s="5" customFormat="1" ht="14.25" customHeight="1" x14ac:dyDescent="0.15">
      <c r="A1" s="1" t="s">
        <v>529</v>
      </c>
      <c r="B1" s="1" t="s">
        <v>530</v>
      </c>
      <c r="C1" s="1" t="s">
        <v>531</v>
      </c>
      <c r="D1" s="27"/>
      <c r="E1" s="1"/>
      <c r="F1" s="1" t="s">
        <v>532</v>
      </c>
      <c r="G1" s="2" t="s">
        <v>533</v>
      </c>
      <c r="H1" s="1" t="s">
        <v>534</v>
      </c>
      <c r="I1" s="2" t="s">
        <v>535</v>
      </c>
      <c r="J1" s="2" t="s">
        <v>491</v>
      </c>
      <c r="K1" s="1" t="s">
        <v>492</v>
      </c>
      <c r="L1" s="1" t="s">
        <v>493</v>
      </c>
      <c r="M1" s="1" t="s">
        <v>494</v>
      </c>
      <c r="N1" s="1" t="s">
        <v>495</v>
      </c>
      <c r="O1" s="2" t="s">
        <v>496</v>
      </c>
      <c r="P1" s="1" t="s">
        <v>497</v>
      </c>
      <c r="Q1" s="1" t="s">
        <v>498</v>
      </c>
      <c r="R1" s="3" t="s">
        <v>499</v>
      </c>
      <c r="S1" s="4" t="s">
        <v>500</v>
      </c>
      <c r="T1" s="1" t="s">
        <v>432</v>
      </c>
      <c r="U1" s="1" t="s">
        <v>433</v>
      </c>
      <c r="V1" s="1" t="s">
        <v>434</v>
      </c>
      <c r="W1" s="1" t="s">
        <v>435</v>
      </c>
      <c r="X1" s="1" t="s">
        <v>436</v>
      </c>
      <c r="Y1" s="1" t="s">
        <v>437</v>
      </c>
      <c r="Z1" s="1" t="s">
        <v>438</v>
      </c>
      <c r="AA1" s="1" t="s">
        <v>439</v>
      </c>
      <c r="AB1" s="1" t="s">
        <v>440</v>
      </c>
      <c r="AC1" s="1" t="s">
        <v>441</v>
      </c>
      <c r="AD1" s="1" t="s">
        <v>442</v>
      </c>
      <c r="AE1" s="1" t="s">
        <v>443</v>
      </c>
      <c r="AF1" s="1" t="s">
        <v>444</v>
      </c>
      <c r="AG1" s="1" t="s">
        <v>445</v>
      </c>
      <c r="AH1" s="1" t="s">
        <v>446</v>
      </c>
      <c r="AI1" s="1" t="s">
        <v>447</v>
      </c>
      <c r="AJ1" s="1" t="s">
        <v>448</v>
      </c>
      <c r="AK1" s="1" t="s">
        <v>449</v>
      </c>
      <c r="AL1" s="1" t="s">
        <v>450</v>
      </c>
      <c r="AM1" s="1" t="s">
        <v>451</v>
      </c>
    </row>
    <row r="2" spans="1:39" x14ac:dyDescent="0.15">
      <c r="A2" s="6">
        <v>39</v>
      </c>
      <c r="B2" s="20">
        <v>35264516</v>
      </c>
      <c r="C2" s="8">
        <v>2341426</v>
      </c>
      <c r="D2" s="18" t="s">
        <v>270</v>
      </c>
      <c r="E2" s="6" t="s">
        <v>271</v>
      </c>
      <c r="F2" s="6" t="s">
        <v>341</v>
      </c>
      <c r="G2" s="9"/>
      <c r="H2" s="6" t="s">
        <v>272</v>
      </c>
      <c r="I2" s="9">
        <v>39105</v>
      </c>
      <c r="J2" s="9">
        <v>39414</v>
      </c>
      <c r="K2" s="10">
        <f>((J2-I2)/365)*12</f>
        <v>10.158904109589042</v>
      </c>
      <c r="L2" s="7" t="s">
        <v>379</v>
      </c>
      <c r="M2" s="7">
        <v>1</v>
      </c>
      <c r="N2" s="18"/>
      <c r="O2" s="9">
        <v>32271</v>
      </c>
      <c r="P2" s="6" t="s">
        <v>562</v>
      </c>
      <c r="Q2" s="6" t="s">
        <v>563</v>
      </c>
      <c r="R2" s="13">
        <f t="shared" ref="R2:R11" si="0">(I2-O2)/365.25</f>
        <v>18.710472279260781</v>
      </c>
      <c r="S2" s="14">
        <v>1</v>
      </c>
      <c r="T2" s="6" t="s">
        <v>455</v>
      </c>
      <c r="U2" s="6" t="s">
        <v>564</v>
      </c>
      <c r="V2" s="6" t="s">
        <v>568</v>
      </c>
      <c r="W2" s="6"/>
      <c r="X2" s="6" t="s">
        <v>273</v>
      </c>
      <c r="Y2" s="6" t="s">
        <v>273</v>
      </c>
      <c r="Z2" s="6"/>
      <c r="AA2" s="6"/>
      <c r="AB2" s="6"/>
      <c r="AC2" s="6" t="s">
        <v>274</v>
      </c>
      <c r="AD2" s="6"/>
      <c r="AE2" s="6"/>
      <c r="AF2" s="6" t="s">
        <v>324</v>
      </c>
      <c r="AG2" s="6" t="s">
        <v>325</v>
      </c>
      <c r="AH2" s="6"/>
      <c r="AI2" s="6"/>
      <c r="AJ2" s="6"/>
      <c r="AK2" s="6"/>
      <c r="AL2" s="6"/>
      <c r="AM2" s="6"/>
    </row>
    <row r="3" spans="1:39" x14ac:dyDescent="0.15">
      <c r="A3" s="6">
        <v>45</v>
      </c>
      <c r="B3" s="20">
        <v>38138377</v>
      </c>
      <c r="C3" s="8">
        <v>2411818</v>
      </c>
      <c r="D3" s="18" t="s">
        <v>339</v>
      </c>
      <c r="E3" s="6" t="s">
        <v>340</v>
      </c>
      <c r="F3" s="6" t="s">
        <v>341</v>
      </c>
      <c r="G3" s="9"/>
      <c r="H3" s="6" t="s">
        <v>342</v>
      </c>
      <c r="I3" s="9">
        <v>39252</v>
      </c>
      <c r="J3" s="9">
        <v>39532</v>
      </c>
      <c r="K3" s="10">
        <f>((J3-I3)/365)*12</f>
        <v>9.205479452054794</v>
      </c>
      <c r="L3" s="7" t="s">
        <v>379</v>
      </c>
      <c r="M3" s="7">
        <v>1</v>
      </c>
      <c r="N3" s="18"/>
      <c r="O3" s="9">
        <v>20747</v>
      </c>
      <c r="P3" s="6" t="s">
        <v>416</v>
      </c>
      <c r="Q3" s="6"/>
      <c r="R3" s="13">
        <f t="shared" si="0"/>
        <v>50.663928815879537</v>
      </c>
      <c r="S3" s="14"/>
      <c r="T3" s="6"/>
      <c r="U3" s="6"/>
      <c r="V3" s="6"/>
      <c r="W3" s="6"/>
      <c r="X3" s="6"/>
      <c r="Y3" s="6"/>
      <c r="Z3" s="6"/>
      <c r="AA3" s="6"/>
      <c r="AB3" s="6"/>
      <c r="AC3" s="6"/>
      <c r="AD3" s="6"/>
      <c r="AE3" s="6"/>
      <c r="AF3" s="6"/>
      <c r="AG3" s="6"/>
      <c r="AH3" s="6"/>
      <c r="AI3" s="6"/>
      <c r="AJ3" s="6"/>
      <c r="AK3" s="6"/>
      <c r="AL3" s="6"/>
      <c r="AM3" s="6"/>
    </row>
    <row r="4" spans="1:39" x14ac:dyDescent="0.15">
      <c r="A4" s="6">
        <v>50</v>
      </c>
      <c r="B4" s="7">
        <v>37478818</v>
      </c>
      <c r="C4" s="17">
        <v>1732006</v>
      </c>
      <c r="D4" s="18" t="s">
        <v>244</v>
      </c>
      <c r="E4" s="6" t="s">
        <v>245</v>
      </c>
      <c r="F4" s="6" t="s">
        <v>341</v>
      </c>
      <c r="G4" s="9"/>
      <c r="H4" s="6" t="s">
        <v>246</v>
      </c>
      <c r="I4" s="9">
        <v>39288</v>
      </c>
      <c r="J4" s="9">
        <v>39296</v>
      </c>
      <c r="K4" s="10">
        <f>((J4-I4)/365)*12</f>
        <v>0.26301369863013702</v>
      </c>
      <c r="L4" s="7" t="s">
        <v>379</v>
      </c>
      <c r="M4" s="7">
        <v>1</v>
      </c>
      <c r="N4" s="18"/>
      <c r="O4" s="9">
        <v>23882</v>
      </c>
      <c r="P4" s="6" t="s">
        <v>416</v>
      </c>
      <c r="Q4" s="6"/>
      <c r="R4" s="13">
        <f t="shared" si="0"/>
        <v>42.179329226557151</v>
      </c>
      <c r="S4" s="14"/>
      <c r="T4" s="6"/>
      <c r="U4" s="6"/>
      <c r="V4" s="6"/>
      <c r="W4" s="6"/>
      <c r="X4" s="6"/>
      <c r="Y4" s="6"/>
      <c r="Z4" s="6"/>
      <c r="AA4" s="6"/>
      <c r="AB4" s="6"/>
      <c r="AC4" s="6"/>
      <c r="AD4" s="6"/>
      <c r="AE4" s="6"/>
      <c r="AF4" s="6"/>
      <c r="AG4" s="6"/>
      <c r="AH4" s="6"/>
      <c r="AI4" s="6"/>
      <c r="AJ4" s="6"/>
      <c r="AK4" s="6"/>
      <c r="AL4" s="6"/>
      <c r="AM4" s="6"/>
    </row>
    <row r="5" spans="1:39" x14ac:dyDescent="0.15">
      <c r="A5" s="6">
        <v>54</v>
      </c>
      <c r="B5" s="7">
        <v>38125328</v>
      </c>
      <c r="C5" s="17">
        <v>2492355</v>
      </c>
      <c r="D5" s="18" t="s">
        <v>208</v>
      </c>
      <c r="E5" s="6" t="s">
        <v>350</v>
      </c>
      <c r="F5" s="6" t="s">
        <v>341</v>
      </c>
      <c r="G5" s="9"/>
      <c r="H5" s="6" t="s">
        <v>351</v>
      </c>
      <c r="I5" s="9">
        <v>39399</v>
      </c>
      <c r="J5" s="9"/>
      <c r="K5" s="10"/>
      <c r="L5" s="7"/>
      <c r="M5" s="11"/>
      <c r="N5" s="12"/>
      <c r="O5" s="9">
        <v>19050</v>
      </c>
      <c r="P5" s="6" t="s">
        <v>422</v>
      </c>
      <c r="Q5" s="6"/>
      <c r="R5" s="13">
        <f t="shared" si="0"/>
        <v>55.71252566735113</v>
      </c>
      <c r="S5" s="14"/>
      <c r="T5" s="6"/>
      <c r="U5" s="6"/>
      <c r="V5" s="6"/>
      <c r="W5" s="6"/>
      <c r="X5" s="6"/>
      <c r="Y5" s="6"/>
      <c r="Z5" s="6"/>
      <c r="AA5" s="6"/>
      <c r="AB5" s="6"/>
      <c r="AC5" s="6"/>
      <c r="AD5" s="6"/>
      <c r="AE5" s="6"/>
      <c r="AF5" s="6"/>
      <c r="AG5" s="6"/>
      <c r="AH5" s="6"/>
      <c r="AI5" s="6"/>
      <c r="AJ5" s="6"/>
      <c r="AK5" s="6"/>
      <c r="AL5" s="6"/>
      <c r="AM5" s="6"/>
    </row>
    <row r="6" spans="1:39" x14ac:dyDescent="0.15">
      <c r="A6" s="6">
        <v>56</v>
      </c>
      <c r="B6" s="7">
        <v>34959581</v>
      </c>
      <c r="C6" s="17">
        <v>2631722</v>
      </c>
      <c r="D6" s="18" t="s">
        <v>255</v>
      </c>
      <c r="E6" s="6" t="s">
        <v>256</v>
      </c>
      <c r="F6" s="6" t="s">
        <v>341</v>
      </c>
      <c r="G6" s="9"/>
      <c r="H6" s="6" t="s">
        <v>257</v>
      </c>
      <c r="I6" s="9">
        <v>39414</v>
      </c>
      <c r="J6" s="9"/>
      <c r="K6" s="10"/>
      <c r="L6" s="7"/>
      <c r="M6" s="11"/>
      <c r="N6" s="12"/>
      <c r="O6" s="9">
        <v>24582</v>
      </c>
      <c r="P6" s="6" t="s">
        <v>416</v>
      </c>
      <c r="Q6" s="6"/>
      <c r="R6" s="13">
        <f t="shared" si="0"/>
        <v>40.607802874743328</v>
      </c>
      <c r="S6" s="14"/>
      <c r="T6" s="6"/>
      <c r="U6" s="6"/>
      <c r="V6" s="6"/>
      <c r="W6" s="6"/>
      <c r="X6" s="6"/>
      <c r="Y6" s="6"/>
      <c r="Z6" s="6"/>
      <c r="AA6" s="6"/>
      <c r="AB6" s="6"/>
      <c r="AC6" s="6"/>
      <c r="AD6" s="6"/>
      <c r="AE6" s="6"/>
      <c r="AF6" s="6"/>
      <c r="AG6" s="6"/>
      <c r="AH6" s="6"/>
      <c r="AI6" s="6"/>
      <c r="AJ6" s="6"/>
      <c r="AK6" s="6"/>
      <c r="AL6" s="6"/>
      <c r="AM6" s="6"/>
    </row>
    <row r="7" spans="1:39" x14ac:dyDescent="0.15">
      <c r="A7" s="6">
        <v>69</v>
      </c>
      <c r="B7" s="7">
        <v>33599316</v>
      </c>
      <c r="C7" s="17">
        <v>1132114</v>
      </c>
      <c r="D7" s="18" t="s">
        <v>235</v>
      </c>
      <c r="E7" s="6" t="s">
        <v>236</v>
      </c>
      <c r="F7" s="6" t="s">
        <v>341</v>
      </c>
      <c r="G7" s="9"/>
      <c r="H7" s="6" t="s">
        <v>161</v>
      </c>
      <c r="I7" s="9">
        <v>39589</v>
      </c>
      <c r="J7" s="9"/>
      <c r="K7" s="6"/>
      <c r="L7" s="7"/>
      <c r="M7" s="7"/>
      <c r="N7" s="18"/>
      <c r="O7" s="9">
        <v>32038</v>
      </c>
      <c r="P7" s="6" t="s">
        <v>422</v>
      </c>
      <c r="Q7" s="6"/>
      <c r="R7" s="13">
        <f t="shared" si="0"/>
        <v>20.673511293634498</v>
      </c>
      <c r="S7" s="14"/>
      <c r="T7" s="6"/>
      <c r="U7" s="6"/>
      <c r="V7" s="6"/>
      <c r="W7" s="6"/>
      <c r="X7" s="6"/>
      <c r="Y7" s="6"/>
      <c r="Z7" s="6"/>
      <c r="AA7" s="6"/>
      <c r="AB7" s="6"/>
      <c r="AC7" s="6"/>
      <c r="AD7" s="6"/>
      <c r="AE7" s="6"/>
      <c r="AF7" s="6"/>
      <c r="AG7" s="6"/>
      <c r="AH7" s="6"/>
      <c r="AI7" s="6"/>
      <c r="AJ7" s="6"/>
      <c r="AK7" s="6"/>
      <c r="AL7" s="6"/>
      <c r="AM7" s="6"/>
    </row>
    <row r="8" spans="1:39" x14ac:dyDescent="0.15">
      <c r="A8" s="6">
        <v>72</v>
      </c>
      <c r="B8" s="7">
        <v>34664040</v>
      </c>
      <c r="C8" s="17">
        <v>1600650</v>
      </c>
      <c r="D8" s="18" t="s">
        <v>278</v>
      </c>
      <c r="E8" s="6" t="s">
        <v>279</v>
      </c>
      <c r="F8" s="6" t="s">
        <v>341</v>
      </c>
      <c r="G8" s="9"/>
      <c r="H8" s="6" t="s">
        <v>150</v>
      </c>
      <c r="I8" s="9">
        <v>39630</v>
      </c>
      <c r="J8" s="9"/>
      <c r="K8" s="6"/>
      <c r="L8" s="7"/>
      <c r="M8" s="7"/>
      <c r="N8" s="18"/>
      <c r="O8" s="21">
        <v>19652</v>
      </c>
      <c r="P8" s="6" t="s">
        <v>422</v>
      </c>
      <c r="Q8" s="6"/>
      <c r="R8" s="13">
        <f t="shared" si="0"/>
        <v>54.696783025325118</v>
      </c>
      <c r="S8" s="14"/>
      <c r="T8" s="6"/>
      <c r="U8" s="6"/>
      <c r="V8" s="6"/>
      <c r="W8" s="6"/>
      <c r="X8" s="6"/>
      <c r="Y8" s="6"/>
      <c r="Z8" s="6"/>
      <c r="AA8" s="6"/>
      <c r="AB8" s="6"/>
      <c r="AC8" s="6"/>
      <c r="AD8" s="6"/>
      <c r="AE8" s="6"/>
      <c r="AF8" s="6"/>
      <c r="AG8" s="6"/>
      <c r="AH8" s="6"/>
      <c r="AI8" s="6"/>
      <c r="AJ8" s="6"/>
      <c r="AK8" s="6"/>
      <c r="AL8" s="6"/>
      <c r="AM8" s="6"/>
    </row>
    <row r="9" spans="1:39" x14ac:dyDescent="0.15">
      <c r="A9" s="6">
        <v>86</v>
      </c>
      <c r="B9" s="7">
        <v>38443950</v>
      </c>
      <c r="C9" s="17">
        <v>2440467</v>
      </c>
      <c r="D9" s="18" t="s">
        <v>307</v>
      </c>
      <c r="E9" s="6" t="s">
        <v>308</v>
      </c>
      <c r="F9" s="6" t="s">
        <v>341</v>
      </c>
      <c r="G9" s="9"/>
      <c r="H9" s="6" t="s">
        <v>309</v>
      </c>
      <c r="I9" s="9">
        <v>39827</v>
      </c>
      <c r="J9" s="9"/>
      <c r="K9" s="10"/>
      <c r="L9" s="7"/>
      <c r="M9" s="11"/>
      <c r="N9" s="12"/>
      <c r="O9" s="9">
        <v>25158</v>
      </c>
      <c r="P9" s="6" t="s">
        <v>416</v>
      </c>
      <c r="Q9" s="6"/>
      <c r="R9" s="13">
        <f t="shared" si="0"/>
        <v>40.161533196440793</v>
      </c>
      <c r="S9" s="14"/>
      <c r="T9" s="6"/>
      <c r="U9" s="6"/>
      <c r="V9" s="6"/>
      <c r="W9" s="6"/>
      <c r="X9" s="6"/>
      <c r="Y9" s="6"/>
      <c r="Z9" s="6"/>
      <c r="AA9" s="6"/>
      <c r="AB9" s="6"/>
      <c r="AC9" s="6"/>
      <c r="AD9" s="6"/>
      <c r="AE9" s="6"/>
      <c r="AF9" s="6"/>
      <c r="AG9" s="6"/>
      <c r="AH9" s="6"/>
      <c r="AI9" s="6"/>
      <c r="AJ9" s="6"/>
      <c r="AK9" s="6"/>
      <c r="AL9" s="6"/>
      <c r="AM9" s="6"/>
    </row>
    <row r="10" spans="1:39" x14ac:dyDescent="0.15">
      <c r="A10" s="6">
        <v>89</v>
      </c>
      <c r="B10" s="7">
        <v>38586638</v>
      </c>
      <c r="C10" s="17">
        <v>2839638</v>
      </c>
      <c r="D10" s="18" t="s">
        <v>312</v>
      </c>
      <c r="E10" s="6" t="s">
        <v>313</v>
      </c>
      <c r="F10" s="6" t="s">
        <v>341</v>
      </c>
      <c r="G10" s="9"/>
      <c r="H10" s="6" t="s">
        <v>314</v>
      </c>
      <c r="I10" s="9">
        <v>39896</v>
      </c>
      <c r="J10" s="9"/>
      <c r="K10" s="6"/>
      <c r="L10" s="7"/>
      <c r="M10" s="7"/>
      <c r="N10" s="18" t="s">
        <v>459</v>
      </c>
      <c r="O10" s="9">
        <v>26366</v>
      </c>
      <c r="P10" s="6" t="s">
        <v>422</v>
      </c>
      <c r="Q10" s="6"/>
      <c r="R10" s="13">
        <f t="shared" si="0"/>
        <v>37.043121149897331</v>
      </c>
      <c r="S10" s="14"/>
      <c r="T10" s="6"/>
      <c r="U10" s="6"/>
      <c r="V10" s="6"/>
      <c r="W10" s="6"/>
      <c r="X10" s="6"/>
      <c r="Y10" s="6"/>
      <c r="Z10" s="6"/>
      <c r="AA10" s="6"/>
      <c r="AB10" s="6"/>
      <c r="AC10" s="6"/>
      <c r="AD10" s="6"/>
      <c r="AE10" s="6"/>
      <c r="AF10" s="6"/>
      <c r="AG10" s="6"/>
      <c r="AH10" s="6"/>
      <c r="AI10" s="6"/>
      <c r="AJ10" s="6"/>
      <c r="AK10" s="6"/>
      <c r="AL10" s="6"/>
      <c r="AM10" s="6"/>
    </row>
    <row r="11" spans="1:39" x14ac:dyDescent="0.15">
      <c r="A11" s="6">
        <v>48</v>
      </c>
      <c r="B11" s="7">
        <v>38104918</v>
      </c>
      <c r="C11" s="17">
        <v>2390665</v>
      </c>
      <c r="D11" s="18" t="s">
        <v>239</v>
      </c>
      <c r="E11" s="6" t="s">
        <v>505</v>
      </c>
      <c r="F11" s="6" t="s">
        <v>240</v>
      </c>
      <c r="G11" s="9">
        <v>39266</v>
      </c>
      <c r="H11" s="6" t="s">
        <v>457</v>
      </c>
      <c r="I11" s="9">
        <v>39273</v>
      </c>
      <c r="J11" s="9"/>
      <c r="K11" s="10"/>
      <c r="L11" s="7" t="s">
        <v>458</v>
      </c>
      <c r="M11" s="11" t="s">
        <v>458</v>
      </c>
      <c r="N11" s="12"/>
      <c r="O11" s="9">
        <v>24562</v>
      </c>
      <c r="P11" s="6" t="s">
        <v>422</v>
      </c>
      <c r="Q11" s="6"/>
      <c r="R11" s="13">
        <f t="shared" si="0"/>
        <v>40.276522929500345</v>
      </c>
      <c r="S11" s="14"/>
      <c r="T11" s="6"/>
      <c r="U11" s="6"/>
      <c r="V11" s="6"/>
      <c r="W11" s="6"/>
      <c r="X11" s="6"/>
      <c r="Y11" s="6"/>
      <c r="Z11" s="6"/>
      <c r="AA11" s="6"/>
      <c r="AB11" s="6"/>
      <c r="AC11" s="6"/>
      <c r="AD11" s="6"/>
      <c r="AE11" s="6"/>
      <c r="AF11" s="6"/>
      <c r="AG11" s="6"/>
      <c r="AH11" s="6"/>
      <c r="AI11" s="6"/>
      <c r="AJ11" s="6"/>
      <c r="AK11" s="6"/>
      <c r="AL11" s="6"/>
      <c r="AM11" s="6"/>
    </row>
    <row r="12" spans="1:39" x14ac:dyDescent="0.15">
      <c r="A12" s="6">
        <v>90</v>
      </c>
      <c r="B12" s="7">
        <v>38050815</v>
      </c>
      <c r="C12" s="17">
        <v>2424276</v>
      </c>
      <c r="D12" s="18" t="s">
        <v>315</v>
      </c>
      <c r="E12" s="6" t="s">
        <v>316</v>
      </c>
      <c r="F12" s="6" t="s">
        <v>317</v>
      </c>
      <c r="G12" s="9">
        <v>39910</v>
      </c>
      <c r="H12" s="6" t="s">
        <v>318</v>
      </c>
      <c r="I12" s="9"/>
      <c r="J12" s="9"/>
      <c r="K12" s="6"/>
      <c r="L12" s="7"/>
      <c r="M12" s="7"/>
      <c r="N12" s="18"/>
      <c r="O12" s="9">
        <v>23763</v>
      </c>
      <c r="P12" s="6" t="s">
        <v>416</v>
      </c>
      <c r="Q12" s="6"/>
      <c r="R12" s="13">
        <f>(G12-O12)/365.25</f>
        <v>44.208076659822041</v>
      </c>
      <c r="S12" s="14"/>
      <c r="T12" s="6"/>
      <c r="U12" s="6"/>
      <c r="V12" s="6"/>
      <c r="W12" s="6"/>
      <c r="X12" s="6"/>
      <c r="Y12" s="6"/>
      <c r="Z12" s="6"/>
      <c r="AA12" s="6"/>
      <c r="AB12" s="6"/>
      <c r="AC12" s="6"/>
      <c r="AD12" s="6"/>
      <c r="AE12" s="6"/>
      <c r="AF12" s="6"/>
      <c r="AG12" s="6"/>
      <c r="AH12" s="6"/>
      <c r="AI12" s="6"/>
      <c r="AJ12" s="6"/>
      <c r="AK12" s="6"/>
      <c r="AL12" s="6"/>
      <c r="AM12" s="6"/>
    </row>
    <row r="13" spans="1:39" x14ac:dyDescent="0.15">
      <c r="A13" s="6">
        <v>43</v>
      </c>
      <c r="B13" s="20">
        <v>34532901</v>
      </c>
      <c r="C13" s="8">
        <v>1914071</v>
      </c>
      <c r="D13" s="18" t="s">
        <v>300</v>
      </c>
      <c r="E13" s="6" t="s">
        <v>301</v>
      </c>
      <c r="F13" s="6" t="s">
        <v>302</v>
      </c>
      <c r="G13" s="9">
        <v>39231</v>
      </c>
      <c r="H13" s="6" t="s">
        <v>560</v>
      </c>
      <c r="I13" s="9">
        <v>39240</v>
      </c>
      <c r="J13" s="9">
        <v>39450</v>
      </c>
      <c r="K13" s="10">
        <f>((J13-I13)/365)*12</f>
        <v>6.9041095890410951</v>
      </c>
      <c r="L13" s="7" t="s">
        <v>303</v>
      </c>
      <c r="M13" s="7">
        <v>3</v>
      </c>
      <c r="N13" s="18"/>
      <c r="O13" s="9">
        <v>25986</v>
      </c>
      <c r="P13" s="6" t="s">
        <v>422</v>
      </c>
      <c r="Q13" s="6"/>
      <c r="R13" s="13">
        <f t="shared" ref="R13:R18" si="1">(I13-O13)/365.25</f>
        <v>36.28747433264887</v>
      </c>
      <c r="S13" s="14"/>
      <c r="T13" s="6"/>
      <c r="U13" s="6"/>
      <c r="V13" s="6"/>
      <c r="W13" s="6"/>
      <c r="X13" s="6"/>
      <c r="Y13" s="6"/>
      <c r="Z13" s="6"/>
      <c r="AA13" s="6"/>
      <c r="AB13" s="6"/>
      <c r="AC13" s="6"/>
      <c r="AD13" s="6"/>
      <c r="AE13" s="6"/>
      <c r="AF13" s="6"/>
      <c r="AG13" s="6"/>
      <c r="AH13" s="6"/>
      <c r="AI13" s="6"/>
      <c r="AJ13" s="6"/>
      <c r="AK13" s="6"/>
      <c r="AL13" s="6"/>
      <c r="AM13" s="6"/>
    </row>
    <row r="14" spans="1:39" x14ac:dyDescent="0.15">
      <c r="A14" s="6">
        <v>7</v>
      </c>
      <c r="B14" s="7">
        <v>37513486</v>
      </c>
      <c r="C14" s="8">
        <v>1774793</v>
      </c>
      <c r="D14" s="18" t="s">
        <v>407</v>
      </c>
      <c r="E14" s="6" t="s">
        <v>408</v>
      </c>
      <c r="F14" s="6" t="s">
        <v>454</v>
      </c>
      <c r="G14" s="9">
        <v>38377</v>
      </c>
      <c r="H14" s="6" t="s">
        <v>479</v>
      </c>
      <c r="I14" s="9">
        <v>38385</v>
      </c>
      <c r="J14" s="9">
        <v>38490</v>
      </c>
      <c r="K14" s="10">
        <f>((J14-I14)/365)*12</f>
        <v>3.4520547945205475</v>
      </c>
      <c r="L14" s="7" t="s">
        <v>539</v>
      </c>
      <c r="M14" s="11">
        <v>1</v>
      </c>
      <c r="N14" s="12"/>
      <c r="O14" s="9">
        <v>17940</v>
      </c>
      <c r="P14" s="6" t="s">
        <v>480</v>
      </c>
      <c r="Q14" s="6" t="s">
        <v>563</v>
      </c>
      <c r="R14" s="13">
        <f t="shared" si="1"/>
        <v>55.975359342915809</v>
      </c>
      <c r="S14" s="14">
        <v>51</v>
      </c>
      <c r="T14" s="6" t="s">
        <v>455</v>
      </c>
      <c r="U14" s="6" t="s">
        <v>564</v>
      </c>
      <c r="V14" s="6" t="s">
        <v>563</v>
      </c>
      <c r="W14" s="6" t="s">
        <v>569</v>
      </c>
      <c r="X14" s="6"/>
      <c r="Y14" s="6" t="s">
        <v>502</v>
      </c>
      <c r="Z14" s="6">
        <v>94</v>
      </c>
      <c r="AA14" s="6">
        <v>91</v>
      </c>
      <c r="AB14" s="6">
        <v>91</v>
      </c>
      <c r="AC14" s="6" t="s">
        <v>503</v>
      </c>
      <c r="AD14" s="6" t="s">
        <v>551</v>
      </c>
      <c r="AE14" s="6"/>
      <c r="AF14" s="6" t="s">
        <v>557</v>
      </c>
      <c r="AG14" s="6" t="s">
        <v>558</v>
      </c>
      <c r="AH14" s="6"/>
      <c r="AI14" s="6"/>
      <c r="AJ14" s="6"/>
      <c r="AK14" s="6"/>
      <c r="AL14" s="6"/>
      <c r="AM14" s="6"/>
    </row>
    <row r="15" spans="1:39" x14ac:dyDescent="0.15">
      <c r="A15" s="6">
        <v>25</v>
      </c>
      <c r="B15" s="7">
        <v>37761664</v>
      </c>
      <c r="C15" s="8">
        <v>2083995</v>
      </c>
      <c r="D15" s="18" t="s">
        <v>377</v>
      </c>
      <c r="E15" s="6" t="s">
        <v>378</v>
      </c>
      <c r="F15" s="6" t="s">
        <v>454</v>
      </c>
      <c r="G15" s="9">
        <v>38671</v>
      </c>
      <c r="H15" s="6" t="s">
        <v>560</v>
      </c>
      <c r="I15" s="9">
        <v>38678</v>
      </c>
      <c r="J15" s="9">
        <v>39352</v>
      </c>
      <c r="K15" s="10">
        <f>((J15-I15)/365)*12</f>
        <v>22.158904109589042</v>
      </c>
      <c r="L15" s="7" t="s">
        <v>379</v>
      </c>
      <c r="M15" s="11">
        <v>1</v>
      </c>
      <c r="N15" s="12"/>
      <c r="O15" s="9">
        <v>30968</v>
      </c>
      <c r="P15" s="6" t="s">
        <v>562</v>
      </c>
      <c r="Q15" s="6"/>
      <c r="R15" s="13">
        <f t="shared" si="1"/>
        <v>21.108829568788501</v>
      </c>
      <c r="S15" s="14">
        <f>2/12</f>
        <v>0.16666666666666666</v>
      </c>
      <c r="T15" s="6" t="s">
        <v>471</v>
      </c>
      <c r="U15" s="6" t="s">
        <v>568</v>
      </c>
      <c r="V15" s="6" t="s">
        <v>472</v>
      </c>
      <c r="W15" s="6" t="s">
        <v>371</v>
      </c>
      <c r="X15" s="6"/>
      <c r="Y15" s="6" t="s">
        <v>345</v>
      </c>
      <c r="Z15" s="6">
        <v>63</v>
      </c>
      <c r="AA15" s="6">
        <v>96</v>
      </c>
      <c r="AB15" s="6">
        <v>76</v>
      </c>
      <c r="AC15" s="6" t="s">
        <v>346</v>
      </c>
      <c r="AD15" s="6" t="s">
        <v>347</v>
      </c>
      <c r="AE15" s="6"/>
      <c r="AF15" s="6" t="s">
        <v>380</v>
      </c>
      <c r="AG15" s="6" t="s">
        <v>381</v>
      </c>
      <c r="AH15" s="6"/>
      <c r="AI15" s="6"/>
      <c r="AJ15" s="6"/>
      <c r="AK15" s="6"/>
      <c r="AL15" s="6"/>
      <c r="AM15" s="6"/>
    </row>
    <row r="16" spans="1:39" x14ac:dyDescent="0.15">
      <c r="A16" s="6">
        <v>29</v>
      </c>
      <c r="B16" s="7">
        <v>36140217</v>
      </c>
      <c r="C16" s="8">
        <v>264737</v>
      </c>
      <c r="D16" s="18" t="s">
        <v>336</v>
      </c>
      <c r="E16" s="6" t="s">
        <v>337</v>
      </c>
      <c r="F16" s="6" t="s">
        <v>454</v>
      </c>
      <c r="G16" s="9">
        <v>38748</v>
      </c>
      <c r="H16" s="6" t="s">
        <v>479</v>
      </c>
      <c r="I16" s="9">
        <v>38758</v>
      </c>
      <c r="J16" s="9">
        <v>39485</v>
      </c>
      <c r="K16" s="10">
        <f>((J16-I16)/365)*12</f>
        <v>23.901369863013699</v>
      </c>
      <c r="L16" s="7" t="s">
        <v>466</v>
      </c>
      <c r="M16" s="11">
        <v>5</v>
      </c>
      <c r="N16" s="12"/>
      <c r="O16" s="9">
        <v>31527</v>
      </c>
      <c r="P16" s="6" t="s">
        <v>562</v>
      </c>
      <c r="Q16" s="6" t="s">
        <v>563</v>
      </c>
      <c r="R16" s="13">
        <f t="shared" si="1"/>
        <v>19.797399041752225</v>
      </c>
      <c r="S16" s="14">
        <v>12</v>
      </c>
      <c r="T16" s="6" t="s">
        <v>540</v>
      </c>
      <c r="U16" s="6" t="s">
        <v>564</v>
      </c>
      <c r="V16" s="6" t="s">
        <v>568</v>
      </c>
      <c r="W16" s="6"/>
      <c r="X16" s="6"/>
      <c r="Y16" s="6"/>
      <c r="Z16" s="6"/>
      <c r="AA16" s="6"/>
      <c r="AB16" s="6"/>
      <c r="AC16" s="6" t="s">
        <v>368</v>
      </c>
      <c r="AD16" s="6"/>
      <c r="AE16" s="6"/>
      <c r="AF16" s="6" t="s">
        <v>348</v>
      </c>
      <c r="AG16" s="6"/>
      <c r="AH16" s="6"/>
      <c r="AI16" s="6"/>
      <c r="AJ16" s="6"/>
      <c r="AK16" s="6"/>
      <c r="AL16" s="6"/>
      <c r="AM16" s="6"/>
    </row>
    <row r="17" spans="1:39" x14ac:dyDescent="0.15">
      <c r="A17" s="6">
        <v>57</v>
      </c>
      <c r="B17" s="7">
        <v>38143142</v>
      </c>
      <c r="C17" s="17">
        <v>2487651</v>
      </c>
      <c r="D17" s="18" t="s">
        <v>258</v>
      </c>
      <c r="E17" s="6" t="s">
        <v>259</v>
      </c>
      <c r="F17" s="6" t="s">
        <v>260</v>
      </c>
      <c r="G17" s="9">
        <v>39427</v>
      </c>
      <c r="H17" s="6" t="s">
        <v>261</v>
      </c>
      <c r="I17" s="9">
        <v>39434</v>
      </c>
      <c r="J17" s="9"/>
      <c r="K17" s="10"/>
      <c r="L17" s="7"/>
      <c r="M17" s="11"/>
      <c r="N17" s="12"/>
      <c r="O17" s="9">
        <v>26806</v>
      </c>
      <c r="P17" s="6" t="s">
        <v>416</v>
      </c>
      <c r="Q17" s="6"/>
      <c r="R17" s="13">
        <f t="shared" si="1"/>
        <v>34.573579739904176</v>
      </c>
      <c r="S17" s="14"/>
      <c r="T17" s="6"/>
      <c r="U17" s="6"/>
      <c r="V17" s="6"/>
      <c r="W17" s="6"/>
      <c r="X17" s="6"/>
      <c r="Y17" s="6"/>
      <c r="Z17" s="6"/>
      <c r="AA17" s="6"/>
      <c r="AB17" s="6"/>
      <c r="AC17" s="6"/>
      <c r="AD17" s="6"/>
      <c r="AE17" s="6"/>
      <c r="AF17" s="6"/>
      <c r="AG17" s="6"/>
      <c r="AH17" s="6"/>
      <c r="AI17" s="6"/>
      <c r="AJ17" s="6"/>
      <c r="AK17" s="6"/>
      <c r="AL17" s="6"/>
      <c r="AM17" s="6"/>
    </row>
    <row r="18" spans="1:39" x14ac:dyDescent="0.15">
      <c r="A18" s="6">
        <v>99</v>
      </c>
      <c r="B18" s="7">
        <v>38679277</v>
      </c>
      <c r="C18" s="17">
        <v>2922246</v>
      </c>
      <c r="D18" s="18" t="s">
        <v>218</v>
      </c>
      <c r="E18" s="6" t="s">
        <v>219</v>
      </c>
      <c r="F18" s="6" t="s">
        <v>260</v>
      </c>
      <c r="G18" s="9">
        <v>40044</v>
      </c>
      <c r="H18" s="6" t="s">
        <v>249</v>
      </c>
      <c r="I18" s="9">
        <v>40056</v>
      </c>
      <c r="J18" s="9"/>
      <c r="K18" s="6"/>
      <c r="L18" s="7"/>
      <c r="M18" s="7"/>
      <c r="N18" s="18"/>
      <c r="O18" s="9">
        <v>17020</v>
      </c>
      <c r="P18" s="6" t="s">
        <v>416</v>
      </c>
      <c r="Q18" s="6"/>
      <c r="R18" s="13">
        <f t="shared" si="1"/>
        <v>63.069130732375086</v>
      </c>
      <c r="S18" s="14"/>
      <c r="T18" s="6"/>
      <c r="U18" s="6"/>
      <c r="V18" s="6"/>
      <c r="W18" s="6"/>
      <c r="X18" s="6"/>
      <c r="Y18" s="6"/>
      <c r="Z18" s="6"/>
      <c r="AA18" s="6"/>
      <c r="AB18" s="6"/>
      <c r="AC18" s="6"/>
      <c r="AD18" s="6"/>
      <c r="AE18" s="6"/>
      <c r="AF18" s="6"/>
      <c r="AG18" s="6"/>
      <c r="AH18" s="6"/>
      <c r="AI18" s="6"/>
      <c r="AJ18" s="6"/>
      <c r="AK18" s="6"/>
      <c r="AL18" s="6"/>
      <c r="AM18" s="6"/>
    </row>
    <row r="19" spans="1:39" x14ac:dyDescent="0.15">
      <c r="A19" s="6">
        <v>107</v>
      </c>
      <c r="B19" s="7">
        <v>39150030</v>
      </c>
      <c r="C19" s="17"/>
      <c r="D19" s="18" t="s">
        <v>293</v>
      </c>
      <c r="E19" s="6" t="s">
        <v>132</v>
      </c>
      <c r="F19" s="6" t="s">
        <v>133</v>
      </c>
      <c r="G19" s="9">
        <v>40190</v>
      </c>
      <c r="H19" s="6" t="s">
        <v>134</v>
      </c>
      <c r="I19" s="9">
        <v>40228</v>
      </c>
      <c r="J19" s="9"/>
      <c r="K19" s="6"/>
      <c r="L19" s="7"/>
      <c r="M19" s="7"/>
      <c r="N19" s="18"/>
      <c r="O19" s="9"/>
      <c r="P19" s="6"/>
      <c r="Q19" s="6"/>
      <c r="R19" s="13"/>
      <c r="S19" s="14"/>
      <c r="T19" s="6"/>
      <c r="U19" s="6"/>
      <c r="V19" s="6"/>
      <c r="W19" s="6"/>
      <c r="X19" s="6"/>
      <c r="Y19" s="6"/>
      <c r="Z19" s="6"/>
      <c r="AA19" s="6"/>
      <c r="AB19" s="6"/>
      <c r="AC19" s="6"/>
      <c r="AD19" s="6"/>
      <c r="AE19" s="6"/>
      <c r="AF19" s="6"/>
      <c r="AG19" s="6"/>
      <c r="AH19" s="6"/>
      <c r="AI19" s="6"/>
      <c r="AJ19" s="6"/>
      <c r="AK19" s="6"/>
      <c r="AL19" s="6"/>
      <c r="AM19" s="6"/>
    </row>
    <row r="20" spans="1:39" x14ac:dyDescent="0.15">
      <c r="A20" s="6">
        <v>74</v>
      </c>
      <c r="B20" s="7">
        <v>38071828</v>
      </c>
      <c r="C20" s="17">
        <v>2394778</v>
      </c>
      <c r="D20" s="18" t="s">
        <v>280</v>
      </c>
      <c r="E20" s="6" t="s">
        <v>281</v>
      </c>
      <c r="F20" s="6" t="s">
        <v>282</v>
      </c>
      <c r="G20" s="9">
        <v>39644</v>
      </c>
      <c r="H20" s="6" t="s">
        <v>318</v>
      </c>
      <c r="I20" s="9"/>
      <c r="J20" s="9"/>
      <c r="K20" s="6"/>
      <c r="L20" s="7"/>
      <c r="M20" s="7"/>
      <c r="O20" s="9">
        <v>30255</v>
      </c>
      <c r="P20" s="6" t="s">
        <v>422</v>
      </c>
      <c r="Q20" s="6"/>
      <c r="R20" s="13">
        <f>(G20-O20)/365.25</f>
        <v>25.7056810403833</v>
      </c>
      <c r="S20" s="14"/>
      <c r="T20" s="6"/>
      <c r="U20" s="6"/>
      <c r="V20" s="6"/>
      <c r="W20" s="6"/>
      <c r="X20" s="6"/>
      <c r="Y20" s="6"/>
      <c r="Z20" s="6"/>
      <c r="AA20" s="6"/>
      <c r="AB20" s="6"/>
      <c r="AC20" s="6"/>
      <c r="AD20" s="6"/>
      <c r="AE20" s="6"/>
      <c r="AF20" s="6"/>
      <c r="AG20" s="6"/>
      <c r="AH20" s="6"/>
      <c r="AI20" s="6"/>
      <c r="AJ20" s="6"/>
      <c r="AK20" s="6"/>
      <c r="AL20" s="6"/>
      <c r="AM20" s="6"/>
    </row>
    <row r="21" spans="1:39" x14ac:dyDescent="0.15">
      <c r="A21" s="6">
        <v>85</v>
      </c>
      <c r="B21" s="7">
        <v>37603395</v>
      </c>
      <c r="C21" s="17">
        <v>2902115</v>
      </c>
      <c r="D21" s="18" t="s">
        <v>222</v>
      </c>
      <c r="E21" s="6" t="s">
        <v>223</v>
      </c>
      <c r="F21" s="6" t="s">
        <v>282</v>
      </c>
      <c r="G21" s="9">
        <v>39756</v>
      </c>
      <c r="H21" s="6" t="s">
        <v>318</v>
      </c>
      <c r="I21" s="9"/>
      <c r="J21" s="9"/>
      <c r="K21" s="6"/>
      <c r="L21" s="7"/>
      <c r="M21" s="7"/>
      <c r="N21" s="18"/>
      <c r="O21" s="9">
        <v>28785</v>
      </c>
      <c r="P21" s="6" t="s">
        <v>416</v>
      </c>
      <c r="Q21" s="6"/>
      <c r="R21" s="13">
        <f>(G21-O21)/365.25</f>
        <v>30.036960985626283</v>
      </c>
      <c r="S21" s="14"/>
      <c r="T21" s="6"/>
      <c r="U21" s="6"/>
      <c r="V21" s="6"/>
      <c r="W21" s="6"/>
      <c r="X21" s="6"/>
      <c r="Y21" s="6"/>
      <c r="Z21" s="6"/>
      <c r="AA21" s="6"/>
      <c r="AB21" s="6"/>
      <c r="AC21" s="6"/>
      <c r="AD21" s="6"/>
      <c r="AE21" s="6"/>
      <c r="AF21" s="6"/>
      <c r="AG21" s="6"/>
      <c r="AH21" s="6"/>
      <c r="AI21" s="6"/>
      <c r="AJ21" s="6"/>
      <c r="AK21" s="6"/>
      <c r="AL21" s="6"/>
      <c r="AM21" s="6"/>
    </row>
    <row r="22" spans="1:39" x14ac:dyDescent="0.15">
      <c r="A22" s="6">
        <v>110</v>
      </c>
      <c r="B22" s="7">
        <v>38784257</v>
      </c>
      <c r="C22" s="17"/>
      <c r="D22" s="18" t="s">
        <v>138</v>
      </c>
      <c r="E22" s="6" t="s">
        <v>139</v>
      </c>
      <c r="F22" s="6" t="s">
        <v>227</v>
      </c>
      <c r="G22" s="9">
        <v>40246</v>
      </c>
      <c r="H22" s="6" t="s">
        <v>292</v>
      </c>
      <c r="J22" s="9"/>
      <c r="K22" s="6"/>
      <c r="L22" s="7"/>
      <c r="M22" s="7"/>
      <c r="N22" s="18"/>
      <c r="O22" s="9"/>
      <c r="P22" s="6"/>
      <c r="Q22" s="6"/>
      <c r="R22" s="13"/>
      <c r="S22" s="14"/>
      <c r="T22" s="6"/>
      <c r="U22" s="6"/>
      <c r="V22" s="6"/>
      <c r="W22" s="6"/>
      <c r="X22" s="6"/>
      <c r="Y22" s="6"/>
      <c r="Z22" s="6"/>
      <c r="AA22" s="6"/>
      <c r="AB22" s="6"/>
      <c r="AC22" s="6"/>
      <c r="AD22" s="6"/>
      <c r="AE22" s="6"/>
      <c r="AF22" s="6"/>
      <c r="AG22" s="6"/>
      <c r="AH22" s="6"/>
      <c r="AI22" s="6"/>
      <c r="AJ22" s="6"/>
      <c r="AK22" s="6"/>
      <c r="AL22" s="6"/>
      <c r="AM22" s="6"/>
    </row>
    <row r="23" spans="1:39" x14ac:dyDescent="0.15">
      <c r="A23" s="6">
        <v>3</v>
      </c>
      <c r="B23" s="7">
        <v>37077152</v>
      </c>
      <c r="C23" s="8">
        <v>1243916</v>
      </c>
      <c r="D23" s="18" t="s">
        <v>476</v>
      </c>
      <c r="E23" s="6" t="s">
        <v>477</v>
      </c>
      <c r="F23" s="6" t="s">
        <v>478</v>
      </c>
      <c r="G23" s="9">
        <v>38294</v>
      </c>
      <c r="H23" s="6" t="s">
        <v>479</v>
      </c>
      <c r="I23" s="9">
        <v>38301</v>
      </c>
      <c r="J23" s="9"/>
      <c r="K23" s="10"/>
      <c r="L23" s="7"/>
      <c r="M23" s="11"/>
      <c r="N23" s="12"/>
      <c r="O23" s="9">
        <v>26157</v>
      </c>
      <c r="P23" s="6" t="s">
        <v>480</v>
      </c>
      <c r="Q23" s="6" t="s">
        <v>563</v>
      </c>
      <c r="R23" s="13">
        <f t="shared" ref="R23:R47" si="2">(I23-O23)/365.25</f>
        <v>33.248459958932237</v>
      </c>
      <c r="S23" s="14">
        <f>11/12</f>
        <v>0.91666666666666663</v>
      </c>
      <c r="T23" s="6" t="s">
        <v>481</v>
      </c>
      <c r="U23" s="6" t="s">
        <v>568</v>
      </c>
      <c r="V23" s="6" t="s">
        <v>568</v>
      </c>
      <c r="W23" s="6" t="s">
        <v>482</v>
      </c>
      <c r="X23" s="6" t="s">
        <v>483</v>
      </c>
      <c r="Y23" s="6"/>
      <c r="Z23" s="6">
        <v>67</v>
      </c>
      <c r="AA23" s="6">
        <v>98</v>
      </c>
      <c r="AB23" s="6">
        <v>79</v>
      </c>
      <c r="AC23" s="6" t="s">
        <v>419</v>
      </c>
      <c r="AD23" s="6" t="s">
        <v>420</v>
      </c>
      <c r="AE23" s="6"/>
      <c r="AF23" s="6" t="s">
        <v>516</v>
      </c>
      <c r="AG23" s="6"/>
      <c r="AH23" s="6"/>
      <c r="AI23" s="6"/>
      <c r="AJ23" s="6"/>
      <c r="AK23" s="6"/>
      <c r="AL23" s="6" t="s">
        <v>536</v>
      </c>
      <c r="AM23" s="6"/>
    </row>
    <row r="24" spans="1:39" x14ac:dyDescent="0.15">
      <c r="A24" s="6">
        <v>4</v>
      </c>
      <c r="B24" s="7">
        <v>33788487</v>
      </c>
      <c r="C24" s="8">
        <v>1443844</v>
      </c>
      <c r="D24" s="18" t="s">
        <v>537</v>
      </c>
      <c r="E24" s="6" t="s">
        <v>538</v>
      </c>
      <c r="F24" s="6" t="s">
        <v>478</v>
      </c>
      <c r="G24" s="9">
        <v>38314</v>
      </c>
      <c r="H24" s="6" t="s">
        <v>479</v>
      </c>
      <c r="I24" s="9">
        <v>38328</v>
      </c>
      <c r="J24" s="9">
        <v>38737</v>
      </c>
      <c r="K24" s="10">
        <f t="shared" ref="K24:K34" si="3">((J24-I24)/365)*12</f>
        <v>13.446575342465753</v>
      </c>
      <c r="L24" s="7" t="s">
        <v>539</v>
      </c>
      <c r="M24" s="11">
        <v>1</v>
      </c>
      <c r="N24" s="12"/>
      <c r="O24" s="9">
        <v>30264</v>
      </c>
      <c r="P24" s="6" t="s">
        <v>480</v>
      </c>
      <c r="Q24" s="6" t="s">
        <v>563</v>
      </c>
      <c r="R24" s="13">
        <f t="shared" si="2"/>
        <v>22.078028747433265</v>
      </c>
      <c r="S24" s="14">
        <v>5</v>
      </c>
      <c r="T24" s="6" t="s">
        <v>540</v>
      </c>
      <c r="U24" s="6" t="s">
        <v>568</v>
      </c>
      <c r="V24" s="6" t="s">
        <v>568</v>
      </c>
      <c r="W24" s="6" t="s">
        <v>541</v>
      </c>
      <c r="X24" s="6" t="s">
        <v>565</v>
      </c>
      <c r="Y24" s="6" t="s">
        <v>542</v>
      </c>
      <c r="Z24" s="6">
        <v>71</v>
      </c>
      <c r="AA24" s="6">
        <v>86</v>
      </c>
      <c r="AB24" s="6">
        <v>75</v>
      </c>
      <c r="AC24" s="6" t="s">
        <v>543</v>
      </c>
      <c r="AD24" s="6" t="s">
        <v>544</v>
      </c>
      <c r="AE24" s="6"/>
      <c r="AF24" s="6" t="s">
        <v>501</v>
      </c>
      <c r="AG24" s="6" t="s">
        <v>524</v>
      </c>
      <c r="AH24" s="6"/>
      <c r="AI24" s="6">
        <v>76</v>
      </c>
      <c r="AJ24" s="6">
        <v>99</v>
      </c>
      <c r="AK24" s="6">
        <v>85</v>
      </c>
      <c r="AL24" s="6" t="s">
        <v>546</v>
      </c>
      <c r="AM24" s="6" t="s">
        <v>547</v>
      </c>
    </row>
    <row r="25" spans="1:39" x14ac:dyDescent="0.15">
      <c r="A25" s="6">
        <v>14</v>
      </c>
      <c r="B25" s="7">
        <v>37509496</v>
      </c>
      <c r="C25" s="17">
        <v>1769471</v>
      </c>
      <c r="D25" s="18" t="s">
        <v>462</v>
      </c>
      <c r="E25" s="6" t="s">
        <v>456</v>
      </c>
      <c r="F25" s="6" t="s">
        <v>478</v>
      </c>
      <c r="G25" s="9">
        <v>38490</v>
      </c>
      <c r="H25" s="6" t="s">
        <v>457</v>
      </c>
      <c r="I25" s="9">
        <v>38497</v>
      </c>
      <c r="J25" s="9">
        <v>38687</v>
      </c>
      <c r="K25" s="10">
        <f t="shared" si="3"/>
        <v>6.2465753424657535</v>
      </c>
      <c r="L25" s="7" t="s">
        <v>458</v>
      </c>
      <c r="M25" s="11" t="s">
        <v>458</v>
      </c>
      <c r="N25" s="12" t="s">
        <v>459</v>
      </c>
      <c r="O25" s="9">
        <v>23122</v>
      </c>
      <c r="P25" s="6" t="s">
        <v>422</v>
      </c>
      <c r="Q25" s="6"/>
      <c r="R25" s="13">
        <f t="shared" si="2"/>
        <v>42.094455852156059</v>
      </c>
      <c r="S25" s="14"/>
      <c r="T25" s="6"/>
      <c r="U25" s="6"/>
      <c r="V25" s="6"/>
      <c r="W25" s="6"/>
      <c r="X25" s="6"/>
      <c r="Y25" s="6"/>
      <c r="Z25" s="6"/>
      <c r="AA25" s="6"/>
      <c r="AB25" s="6"/>
      <c r="AC25" s="6"/>
      <c r="AD25" s="6"/>
      <c r="AE25" s="6"/>
      <c r="AF25" s="6"/>
      <c r="AG25" s="6"/>
      <c r="AH25" s="6"/>
      <c r="AI25" s="6"/>
      <c r="AJ25" s="6"/>
      <c r="AK25" s="6"/>
      <c r="AL25" s="6"/>
      <c r="AM25" s="6"/>
    </row>
    <row r="26" spans="1:39" x14ac:dyDescent="0.15">
      <c r="A26" s="6">
        <v>16</v>
      </c>
      <c r="B26" s="7">
        <v>37413680</v>
      </c>
      <c r="C26" s="8">
        <v>1662494</v>
      </c>
      <c r="D26" s="18" t="s">
        <v>507</v>
      </c>
      <c r="E26" s="6" t="s">
        <v>508</v>
      </c>
      <c r="F26" s="6" t="s">
        <v>478</v>
      </c>
      <c r="G26" s="9">
        <v>38518</v>
      </c>
      <c r="H26" s="6" t="s">
        <v>509</v>
      </c>
      <c r="I26" s="9">
        <v>38525</v>
      </c>
      <c r="J26" s="9">
        <v>38898</v>
      </c>
      <c r="K26" s="10">
        <f t="shared" si="3"/>
        <v>12.263013698630136</v>
      </c>
      <c r="L26" s="7" t="s">
        <v>539</v>
      </c>
      <c r="M26" s="11">
        <v>1</v>
      </c>
      <c r="N26" s="12" t="s">
        <v>510</v>
      </c>
      <c r="O26" s="9">
        <v>31087</v>
      </c>
      <c r="P26" s="6" t="s">
        <v>480</v>
      </c>
      <c r="Q26" s="6"/>
      <c r="R26" s="13">
        <f t="shared" si="2"/>
        <v>20.364134154688571</v>
      </c>
      <c r="S26" s="14">
        <v>15</v>
      </c>
      <c r="T26" s="6" t="s">
        <v>481</v>
      </c>
      <c r="U26" s="6" t="s">
        <v>568</v>
      </c>
      <c r="V26" s="6" t="s">
        <v>568</v>
      </c>
      <c r="W26" s="6" t="s">
        <v>511</v>
      </c>
      <c r="X26" s="6"/>
      <c r="Y26" s="6"/>
      <c r="Z26" s="6"/>
      <c r="AA26" s="6"/>
      <c r="AB26" s="6"/>
      <c r="AC26" s="6" t="s">
        <v>474</v>
      </c>
      <c r="AD26" s="6"/>
      <c r="AE26" s="6" t="s">
        <v>386</v>
      </c>
      <c r="AF26" s="6" t="s">
        <v>387</v>
      </c>
      <c r="AG26" s="6" t="s">
        <v>388</v>
      </c>
      <c r="AH26" s="6"/>
      <c r="AI26" s="6"/>
      <c r="AJ26" s="6"/>
      <c r="AK26" s="6"/>
      <c r="AL26" s="6"/>
      <c r="AM26" s="6" t="s">
        <v>389</v>
      </c>
    </row>
    <row r="27" spans="1:39" x14ac:dyDescent="0.15">
      <c r="A27" s="6">
        <v>20</v>
      </c>
      <c r="B27" s="7">
        <v>35339817</v>
      </c>
      <c r="C27" s="8">
        <v>2047679</v>
      </c>
      <c r="D27" s="18" t="s">
        <v>463</v>
      </c>
      <c r="E27" s="6" t="s">
        <v>464</v>
      </c>
      <c r="F27" s="6" t="s">
        <v>478</v>
      </c>
      <c r="G27" s="9">
        <v>38573</v>
      </c>
      <c r="H27" s="6" t="s">
        <v>465</v>
      </c>
      <c r="I27" s="9">
        <v>38586</v>
      </c>
      <c r="J27" s="9">
        <v>39370</v>
      </c>
      <c r="K27" s="10">
        <f t="shared" si="3"/>
        <v>25.775342465753425</v>
      </c>
      <c r="L27" s="7" t="s">
        <v>466</v>
      </c>
      <c r="M27" s="11">
        <v>5</v>
      </c>
      <c r="N27" s="12"/>
      <c r="O27" s="9">
        <v>27408</v>
      </c>
      <c r="P27" s="6" t="s">
        <v>480</v>
      </c>
      <c r="Q27" s="6" t="s">
        <v>563</v>
      </c>
      <c r="R27" s="13">
        <f t="shared" si="2"/>
        <v>30.603696098562629</v>
      </c>
      <c r="S27" s="14">
        <v>27</v>
      </c>
      <c r="T27" s="6" t="s">
        <v>467</v>
      </c>
      <c r="U27" s="6" t="s">
        <v>568</v>
      </c>
      <c r="V27" s="6" t="s">
        <v>568</v>
      </c>
      <c r="W27" s="6"/>
      <c r="X27" s="6"/>
      <c r="Y27" s="6" t="s">
        <v>468</v>
      </c>
      <c r="Z27" s="6">
        <v>57</v>
      </c>
      <c r="AA27" s="6">
        <v>100</v>
      </c>
      <c r="AB27" s="6">
        <v>77</v>
      </c>
      <c r="AC27" s="6" t="s">
        <v>469</v>
      </c>
      <c r="AD27" s="6" t="s">
        <v>470</v>
      </c>
      <c r="AE27" s="6"/>
      <c r="AF27" s="6" t="s">
        <v>473</v>
      </c>
      <c r="AG27" s="6" t="s">
        <v>391</v>
      </c>
      <c r="AH27" s="6"/>
      <c r="AI27" s="6"/>
      <c r="AJ27" s="6"/>
      <c r="AK27" s="6"/>
      <c r="AL27" s="6"/>
      <c r="AM27" s="6"/>
    </row>
    <row r="28" spans="1:39" x14ac:dyDescent="0.15">
      <c r="A28" s="6">
        <v>22</v>
      </c>
      <c r="B28" s="7">
        <v>36139579</v>
      </c>
      <c r="C28" s="8">
        <v>2032437</v>
      </c>
      <c r="D28" s="18" t="s">
        <v>396</v>
      </c>
      <c r="E28" s="6" t="s">
        <v>397</v>
      </c>
      <c r="F28" s="6" t="s">
        <v>478</v>
      </c>
      <c r="G28" s="9">
        <v>38602</v>
      </c>
      <c r="H28" s="6" t="s">
        <v>398</v>
      </c>
      <c r="I28" s="9">
        <v>38679</v>
      </c>
      <c r="J28" s="9">
        <v>38817</v>
      </c>
      <c r="K28" s="10">
        <f t="shared" si="3"/>
        <v>4.536986301369863</v>
      </c>
      <c r="L28" s="7" t="s">
        <v>539</v>
      </c>
      <c r="M28" s="11">
        <v>1</v>
      </c>
      <c r="N28" s="12"/>
      <c r="O28" s="9">
        <v>20859</v>
      </c>
      <c r="P28" s="6" t="s">
        <v>480</v>
      </c>
      <c r="Q28" s="6" t="s">
        <v>563</v>
      </c>
      <c r="R28" s="13">
        <f t="shared" si="2"/>
        <v>48.788501026694043</v>
      </c>
      <c r="S28" s="14">
        <v>12</v>
      </c>
      <c r="T28" s="6" t="s">
        <v>399</v>
      </c>
      <c r="U28" s="6" t="s">
        <v>564</v>
      </c>
      <c r="V28" s="6" t="s">
        <v>563</v>
      </c>
      <c r="W28" s="6" t="s">
        <v>400</v>
      </c>
      <c r="X28" s="6"/>
      <c r="Y28" s="6" t="s">
        <v>409</v>
      </c>
      <c r="Z28" s="6">
        <v>106</v>
      </c>
      <c r="AA28" s="6">
        <v>105</v>
      </c>
      <c r="AB28" s="6">
        <v>106</v>
      </c>
      <c r="AC28" s="6"/>
      <c r="AD28" s="6"/>
      <c r="AE28" s="6"/>
      <c r="AF28" s="6" t="s">
        <v>417</v>
      </c>
      <c r="AG28" s="6"/>
      <c r="AH28" s="6"/>
      <c r="AI28" s="6">
        <v>99</v>
      </c>
      <c r="AJ28" s="6">
        <v>99</v>
      </c>
      <c r="AK28" s="6">
        <v>100</v>
      </c>
      <c r="AL28" s="6" t="s">
        <v>372</v>
      </c>
      <c r="AM28" s="6"/>
    </row>
    <row r="29" spans="1:39" x14ac:dyDescent="0.15">
      <c r="A29" s="6">
        <v>23</v>
      </c>
      <c r="B29" s="7">
        <v>35803549</v>
      </c>
      <c r="C29" s="17">
        <v>2023832</v>
      </c>
      <c r="D29" s="18" t="s">
        <v>373</v>
      </c>
      <c r="E29" s="6" t="s">
        <v>374</v>
      </c>
      <c r="F29" s="6" t="s">
        <v>478</v>
      </c>
      <c r="G29" s="9">
        <v>38637</v>
      </c>
      <c r="H29" s="6" t="s">
        <v>457</v>
      </c>
      <c r="I29" s="9">
        <v>38638</v>
      </c>
      <c r="J29" s="9">
        <v>38922</v>
      </c>
      <c r="K29" s="10">
        <f t="shared" si="3"/>
        <v>9.3369863013698637</v>
      </c>
      <c r="L29" s="7" t="s">
        <v>539</v>
      </c>
      <c r="M29" s="11">
        <v>1</v>
      </c>
      <c r="N29" s="12"/>
      <c r="O29" s="9">
        <v>20465</v>
      </c>
      <c r="P29" s="6" t="s">
        <v>416</v>
      </c>
      <c r="Q29" s="6"/>
      <c r="R29" s="13">
        <f t="shared" si="2"/>
        <v>49.754962354551679</v>
      </c>
      <c r="S29" s="14"/>
      <c r="T29" s="6"/>
      <c r="U29" s="6"/>
      <c r="V29" s="6"/>
      <c r="W29" s="6"/>
      <c r="X29" s="6"/>
      <c r="Y29" s="6"/>
      <c r="Z29" s="6"/>
      <c r="AA29" s="6"/>
      <c r="AB29" s="6"/>
      <c r="AC29" s="6"/>
      <c r="AD29" s="6"/>
      <c r="AE29" s="6"/>
      <c r="AF29" s="6"/>
      <c r="AG29" s="6"/>
      <c r="AH29" s="6"/>
      <c r="AI29" s="6"/>
      <c r="AJ29" s="6"/>
      <c r="AK29" s="6"/>
      <c r="AL29" s="6"/>
      <c r="AM29" s="6"/>
    </row>
    <row r="30" spans="1:39" x14ac:dyDescent="0.15">
      <c r="A30" s="6">
        <v>24</v>
      </c>
      <c r="B30" s="7">
        <v>37694396</v>
      </c>
      <c r="C30" s="17">
        <v>2001300</v>
      </c>
      <c r="D30" s="18" t="s">
        <v>375</v>
      </c>
      <c r="E30" s="6" t="s">
        <v>376</v>
      </c>
      <c r="F30" s="6" t="s">
        <v>478</v>
      </c>
      <c r="G30" s="9">
        <v>38637</v>
      </c>
      <c r="H30" s="6" t="s">
        <v>457</v>
      </c>
      <c r="I30" s="9">
        <v>38653</v>
      </c>
      <c r="J30" s="9">
        <v>38719</v>
      </c>
      <c r="K30" s="10">
        <f t="shared" si="3"/>
        <v>2.1698630136986301</v>
      </c>
      <c r="L30" s="7" t="s">
        <v>458</v>
      </c>
      <c r="M30" s="11" t="s">
        <v>458</v>
      </c>
      <c r="N30" s="12"/>
      <c r="O30" s="9">
        <v>25021</v>
      </c>
      <c r="P30" s="6" t="s">
        <v>416</v>
      </c>
      <c r="Q30" s="6"/>
      <c r="R30" s="13">
        <f t="shared" si="2"/>
        <v>37.322381930184804</v>
      </c>
      <c r="S30" s="14"/>
      <c r="T30" s="6"/>
      <c r="U30" s="6"/>
      <c r="V30" s="6"/>
      <c r="W30" s="6"/>
      <c r="X30" s="6"/>
      <c r="Y30" s="6"/>
      <c r="Z30" s="6"/>
      <c r="AA30" s="6"/>
      <c r="AB30" s="6"/>
      <c r="AC30" s="6"/>
      <c r="AD30" s="6"/>
      <c r="AE30" s="6"/>
      <c r="AF30" s="6"/>
      <c r="AG30" s="6"/>
      <c r="AH30" s="6"/>
      <c r="AI30" s="6"/>
      <c r="AJ30" s="6"/>
      <c r="AK30" s="6"/>
      <c r="AL30" s="6"/>
      <c r="AM30" s="6"/>
    </row>
    <row r="31" spans="1:39" x14ac:dyDescent="0.15">
      <c r="A31" s="6">
        <v>31</v>
      </c>
      <c r="B31" s="7">
        <v>33992349</v>
      </c>
      <c r="C31" s="8">
        <v>2014699</v>
      </c>
      <c r="D31" s="18" t="s">
        <v>319</v>
      </c>
      <c r="E31" s="6" t="s">
        <v>320</v>
      </c>
      <c r="F31" s="6" t="s">
        <v>478</v>
      </c>
      <c r="G31" s="19">
        <v>38790</v>
      </c>
      <c r="H31" s="6" t="s">
        <v>479</v>
      </c>
      <c r="I31" s="9">
        <v>38798</v>
      </c>
      <c r="J31" s="9">
        <v>39135</v>
      </c>
      <c r="K31" s="10">
        <f t="shared" si="3"/>
        <v>11.079452054794521</v>
      </c>
      <c r="L31" s="7" t="s">
        <v>539</v>
      </c>
      <c r="M31" s="11">
        <v>1</v>
      </c>
      <c r="N31" s="12" t="s">
        <v>321</v>
      </c>
      <c r="O31" s="9">
        <v>22057</v>
      </c>
      <c r="P31" s="6" t="s">
        <v>562</v>
      </c>
      <c r="Q31" s="6" t="s">
        <v>563</v>
      </c>
      <c r="R31" s="13">
        <f t="shared" si="2"/>
        <v>45.834360027378509</v>
      </c>
      <c r="S31" s="14">
        <v>25</v>
      </c>
      <c r="T31" s="6" t="s">
        <v>455</v>
      </c>
      <c r="U31" s="6" t="s">
        <v>564</v>
      </c>
      <c r="V31" s="6" t="s">
        <v>568</v>
      </c>
      <c r="W31" s="6"/>
      <c r="X31" s="6" t="s">
        <v>322</v>
      </c>
      <c r="Y31" s="6" t="s">
        <v>254</v>
      </c>
      <c r="Z31" s="6">
        <v>85</v>
      </c>
      <c r="AA31" s="6">
        <v>105</v>
      </c>
      <c r="AB31" s="6">
        <v>94</v>
      </c>
      <c r="AC31" s="6" t="s">
        <v>394</v>
      </c>
      <c r="AD31" s="6" t="s">
        <v>395</v>
      </c>
      <c r="AE31" s="6"/>
      <c r="AF31" s="6" t="s">
        <v>323</v>
      </c>
      <c r="AG31" s="6" t="s">
        <v>328</v>
      </c>
      <c r="AH31" s="6"/>
      <c r="AI31" s="6">
        <v>80</v>
      </c>
      <c r="AJ31" s="6">
        <v>94</v>
      </c>
      <c r="AK31" s="6"/>
      <c r="AL31" s="6"/>
      <c r="AM31" s="6"/>
    </row>
    <row r="32" spans="1:39" x14ac:dyDescent="0.15">
      <c r="A32" s="6">
        <v>40</v>
      </c>
      <c r="B32" s="20">
        <v>38027846</v>
      </c>
      <c r="C32" s="8">
        <v>2050844</v>
      </c>
      <c r="D32" s="18" t="s">
        <v>326</v>
      </c>
      <c r="E32" s="28" t="s">
        <v>327</v>
      </c>
      <c r="F32" s="6" t="s">
        <v>478</v>
      </c>
      <c r="G32" s="9"/>
      <c r="H32" s="6" t="s">
        <v>150</v>
      </c>
      <c r="I32" s="9">
        <v>39120</v>
      </c>
      <c r="J32" s="9">
        <v>39456</v>
      </c>
      <c r="K32" s="10">
        <f t="shared" si="3"/>
        <v>11.046575342465754</v>
      </c>
      <c r="L32" s="7" t="s">
        <v>151</v>
      </c>
      <c r="M32" s="7">
        <v>2</v>
      </c>
      <c r="N32" s="18" t="s">
        <v>459</v>
      </c>
      <c r="O32" s="9">
        <v>21584</v>
      </c>
      <c r="P32" s="6" t="s">
        <v>562</v>
      </c>
      <c r="Q32" s="6"/>
      <c r="R32" s="13">
        <f t="shared" si="2"/>
        <v>48.010951403148532</v>
      </c>
      <c r="S32" s="14"/>
      <c r="T32" s="6" t="s">
        <v>152</v>
      </c>
      <c r="U32" s="6"/>
      <c r="V32" s="6"/>
      <c r="W32" s="6"/>
      <c r="X32" s="6"/>
      <c r="Y32" s="6"/>
      <c r="Z32" s="6"/>
      <c r="AA32" s="6"/>
      <c r="AB32" s="6"/>
      <c r="AC32" s="6" t="s">
        <v>153</v>
      </c>
      <c r="AD32" s="6"/>
      <c r="AE32" s="6"/>
      <c r="AF32" s="6" t="s">
        <v>162</v>
      </c>
      <c r="AG32" s="6" t="s">
        <v>163</v>
      </c>
      <c r="AH32" s="6"/>
      <c r="AI32" s="6"/>
      <c r="AJ32" s="6"/>
      <c r="AK32" s="6"/>
      <c r="AL32" s="6"/>
      <c r="AM32" s="6" t="s">
        <v>164</v>
      </c>
    </row>
    <row r="33" spans="1:39" x14ac:dyDescent="0.15">
      <c r="A33" s="6">
        <v>46</v>
      </c>
      <c r="B33" s="20">
        <v>38162400</v>
      </c>
      <c r="C33" s="8">
        <v>2523916</v>
      </c>
      <c r="D33" s="18" t="s">
        <v>343</v>
      </c>
      <c r="E33" s="6" t="s">
        <v>344</v>
      </c>
      <c r="F33" s="6" t="s">
        <v>478</v>
      </c>
      <c r="G33" s="9">
        <v>39253</v>
      </c>
      <c r="H33" s="6" t="s">
        <v>237</v>
      </c>
      <c r="I33" s="9">
        <v>39262</v>
      </c>
      <c r="J33" s="9">
        <v>39547</v>
      </c>
      <c r="K33" s="10">
        <f t="shared" si="3"/>
        <v>9.3698630136986303</v>
      </c>
      <c r="L33" s="7" t="s">
        <v>379</v>
      </c>
      <c r="M33" s="7">
        <v>1</v>
      </c>
      <c r="N33" s="18"/>
      <c r="O33" s="9">
        <v>16566</v>
      </c>
      <c r="P33" s="15" t="s">
        <v>422</v>
      </c>
      <c r="Q33" s="6"/>
      <c r="R33" s="13">
        <f t="shared" si="2"/>
        <v>62.138261464750173</v>
      </c>
      <c r="S33" s="14"/>
      <c r="T33" s="6"/>
      <c r="U33" s="6"/>
      <c r="V33" s="6"/>
      <c r="W33" s="6"/>
      <c r="X33" s="6"/>
      <c r="Y33" s="6"/>
      <c r="Z33" s="6"/>
      <c r="AA33" s="6"/>
      <c r="AB33" s="6"/>
      <c r="AC33" s="6"/>
      <c r="AD33" s="6"/>
      <c r="AE33" s="6"/>
      <c r="AF33" s="6"/>
      <c r="AG33" s="6"/>
      <c r="AH33" s="6"/>
      <c r="AI33" s="6"/>
      <c r="AJ33" s="6"/>
      <c r="AK33" s="6"/>
      <c r="AL33" s="6"/>
      <c r="AM33" s="6"/>
    </row>
    <row r="34" spans="1:39" x14ac:dyDescent="0.15">
      <c r="A34" s="6">
        <v>47</v>
      </c>
      <c r="B34" s="20">
        <v>34054496</v>
      </c>
      <c r="C34" s="8">
        <v>2496026</v>
      </c>
      <c r="D34" s="18" t="s">
        <v>238</v>
      </c>
      <c r="E34" s="28" t="s">
        <v>545</v>
      </c>
      <c r="F34" s="6" t="s">
        <v>478</v>
      </c>
      <c r="G34" s="9">
        <v>39265</v>
      </c>
      <c r="H34" s="6" t="s">
        <v>479</v>
      </c>
      <c r="I34" s="9">
        <v>39274</v>
      </c>
      <c r="J34" s="9">
        <v>39526</v>
      </c>
      <c r="K34" s="10">
        <f t="shared" si="3"/>
        <v>8.2849315068493148</v>
      </c>
      <c r="L34" s="7" t="s">
        <v>379</v>
      </c>
      <c r="M34" s="7">
        <v>1</v>
      </c>
      <c r="N34" s="18"/>
      <c r="O34" s="9">
        <v>31027</v>
      </c>
      <c r="P34" s="6" t="s">
        <v>416</v>
      </c>
      <c r="Q34" s="6"/>
      <c r="R34" s="13">
        <f t="shared" si="2"/>
        <v>22.579055441478438</v>
      </c>
      <c r="S34" s="14"/>
      <c r="T34" s="6"/>
      <c r="U34" s="6"/>
      <c r="V34" s="6"/>
      <c r="W34" s="6"/>
      <c r="X34" s="6"/>
      <c r="Y34" s="6"/>
      <c r="Z34" s="6"/>
      <c r="AA34" s="6"/>
      <c r="AB34" s="6"/>
      <c r="AC34" s="6"/>
      <c r="AD34" s="6"/>
      <c r="AE34" s="6"/>
      <c r="AF34" s="6"/>
      <c r="AG34" s="6"/>
      <c r="AH34" s="6"/>
      <c r="AI34" s="6"/>
      <c r="AJ34" s="6"/>
      <c r="AK34" s="6"/>
      <c r="AL34" s="6"/>
      <c r="AM34" s="6"/>
    </row>
    <row r="35" spans="1:39" x14ac:dyDescent="0.15">
      <c r="A35" s="6">
        <v>66</v>
      </c>
      <c r="B35" s="7">
        <v>37236116</v>
      </c>
      <c r="C35" s="17">
        <v>1384008</v>
      </c>
      <c r="D35" s="18" t="s">
        <v>190</v>
      </c>
      <c r="E35" s="6" t="s">
        <v>191</v>
      </c>
      <c r="F35" s="6" t="s">
        <v>192</v>
      </c>
      <c r="G35" s="9">
        <v>39546</v>
      </c>
      <c r="H35" s="6" t="s">
        <v>193</v>
      </c>
      <c r="I35" s="9">
        <v>39561</v>
      </c>
      <c r="J35" s="9"/>
      <c r="K35" s="10"/>
      <c r="L35" s="7"/>
      <c r="M35" s="11"/>
      <c r="N35" s="12" t="s">
        <v>459</v>
      </c>
      <c r="O35" s="9">
        <v>29724</v>
      </c>
      <c r="P35" s="6" t="s">
        <v>422</v>
      </c>
      <c r="Q35" s="6"/>
      <c r="R35" s="13">
        <f t="shared" si="2"/>
        <v>26.932238193018481</v>
      </c>
      <c r="S35" s="14"/>
      <c r="T35" s="6"/>
      <c r="U35" s="6"/>
      <c r="V35" s="6"/>
      <c r="W35" s="6"/>
      <c r="X35" s="6"/>
      <c r="Y35" s="6"/>
      <c r="Z35" s="6"/>
      <c r="AA35" s="6"/>
      <c r="AB35" s="6"/>
      <c r="AC35" s="6"/>
      <c r="AD35" s="6"/>
      <c r="AE35" s="6"/>
      <c r="AF35" s="6"/>
      <c r="AG35" s="6"/>
      <c r="AH35" s="6"/>
      <c r="AI35" s="6"/>
      <c r="AJ35" s="6"/>
      <c r="AK35" s="6"/>
      <c r="AL35" s="6"/>
      <c r="AM35" s="6"/>
    </row>
    <row r="36" spans="1:39" x14ac:dyDescent="0.15">
      <c r="A36" s="6">
        <v>68</v>
      </c>
      <c r="B36" s="7">
        <v>34198250</v>
      </c>
      <c r="C36" s="17">
        <v>2614907</v>
      </c>
      <c r="D36" s="18" t="s">
        <v>266</v>
      </c>
      <c r="E36" s="6" t="s">
        <v>267</v>
      </c>
      <c r="F36" s="6" t="s">
        <v>192</v>
      </c>
      <c r="G36" s="9">
        <v>39588</v>
      </c>
      <c r="H36" s="6" t="s">
        <v>233</v>
      </c>
      <c r="I36" s="9">
        <v>39605</v>
      </c>
      <c r="J36" s="9"/>
      <c r="K36" s="10"/>
      <c r="L36" s="7"/>
      <c r="M36" s="11"/>
      <c r="N36" s="12" t="s">
        <v>234</v>
      </c>
      <c r="O36" s="9">
        <v>26492</v>
      </c>
      <c r="P36" s="6" t="s">
        <v>422</v>
      </c>
      <c r="Q36" s="6"/>
      <c r="R36" s="13">
        <f t="shared" si="2"/>
        <v>35.901437371663242</v>
      </c>
      <c r="S36" s="14"/>
      <c r="T36" s="6"/>
      <c r="U36" s="6"/>
      <c r="V36" s="6"/>
      <c r="W36" s="6"/>
      <c r="X36" s="6"/>
      <c r="Y36" s="6"/>
      <c r="Z36" s="6"/>
      <c r="AA36" s="6"/>
      <c r="AB36" s="6"/>
      <c r="AC36" s="6"/>
      <c r="AD36" s="6"/>
      <c r="AE36" s="6"/>
      <c r="AF36" s="6"/>
      <c r="AG36" s="6"/>
      <c r="AH36" s="6"/>
      <c r="AI36" s="6"/>
      <c r="AJ36" s="6"/>
      <c r="AK36" s="6"/>
      <c r="AL36" s="6"/>
      <c r="AM36" s="6"/>
    </row>
    <row r="37" spans="1:39" x14ac:dyDescent="0.15">
      <c r="A37" s="6">
        <v>75</v>
      </c>
      <c r="B37" s="7">
        <v>38512658</v>
      </c>
      <c r="C37" s="17">
        <v>2714593</v>
      </c>
      <c r="D37" s="18" t="s">
        <v>283</v>
      </c>
      <c r="E37" s="6" t="s">
        <v>284</v>
      </c>
      <c r="F37" s="6" t="s">
        <v>192</v>
      </c>
      <c r="G37" s="9">
        <v>39658</v>
      </c>
      <c r="H37" s="6" t="s">
        <v>233</v>
      </c>
      <c r="I37" s="9">
        <v>39673</v>
      </c>
      <c r="J37" s="9"/>
      <c r="K37" s="13"/>
      <c r="L37" s="7"/>
      <c r="M37" s="11"/>
      <c r="N37" s="12"/>
      <c r="O37" s="9">
        <v>17528</v>
      </c>
      <c r="P37" s="6" t="s">
        <v>416</v>
      </c>
      <c r="Q37" s="6"/>
      <c r="R37" s="13">
        <f t="shared" si="2"/>
        <v>60.629705681040384</v>
      </c>
      <c r="S37" s="14"/>
      <c r="T37" s="6"/>
      <c r="U37" s="6"/>
      <c r="V37" s="6"/>
      <c r="W37" s="6"/>
      <c r="X37" s="6"/>
      <c r="Y37" s="6"/>
      <c r="Z37" s="6"/>
      <c r="AA37" s="6"/>
      <c r="AB37" s="6"/>
      <c r="AC37" s="6"/>
      <c r="AD37" s="6"/>
      <c r="AE37" s="6"/>
      <c r="AF37" s="6"/>
      <c r="AG37" s="6"/>
      <c r="AH37" s="6"/>
      <c r="AI37" s="6"/>
      <c r="AJ37" s="6"/>
      <c r="AK37" s="6"/>
      <c r="AL37" s="6"/>
      <c r="AM37" s="6"/>
    </row>
    <row r="38" spans="1:39" x14ac:dyDescent="0.15">
      <c r="A38" s="6">
        <v>78</v>
      </c>
      <c r="B38" s="7">
        <v>38164986</v>
      </c>
      <c r="C38" s="17">
        <v>2535230</v>
      </c>
      <c r="D38" s="18" t="s">
        <v>330</v>
      </c>
      <c r="E38" s="6" t="s">
        <v>331</v>
      </c>
      <c r="F38" s="6" t="s">
        <v>192</v>
      </c>
      <c r="G38" s="9">
        <v>39686</v>
      </c>
      <c r="H38" s="6" t="s">
        <v>261</v>
      </c>
      <c r="I38" s="9">
        <v>39694</v>
      </c>
      <c r="J38" s="9"/>
      <c r="K38" s="6"/>
      <c r="L38" s="7"/>
      <c r="M38" s="7"/>
      <c r="N38" s="18"/>
      <c r="O38" s="9">
        <v>28079</v>
      </c>
      <c r="P38" s="6" t="s">
        <v>416</v>
      </c>
      <c r="Q38" s="6"/>
      <c r="R38" s="13">
        <f t="shared" si="2"/>
        <v>31.800136892539356</v>
      </c>
      <c r="S38" s="14"/>
      <c r="T38" s="6"/>
      <c r="U38" s="6"/>
      <c r="V38" s="6"/>
      <c r="W38" s="6"/>
      <c r="X38" s="6"/>
      <c r="Y38" s="6"/>
      <c r="Z38" s="6"/>
      <c r="AA38" s="6"/>
      <c r="AB38" s="6"/>
      <c r="AC38" s="6"/>
      <c r="AD38" s="6"/>
      <c r="AE38" s="6"/>
      <c r="AF38" s="6"/>
      <c r="AG38" s="6"/>
      <c r="AH38" s="6"/>
      <c r="AI38" s="6"/>
      <c r="AJ38" s="6"/>
      <c r="AK38" s="6"/>
      <c r="AL38" s="6"/>
      <c r="AM38" s="6"/>
    </row>
    <row r="39" spans="1:39" x14ac:dyDescent="0.15">
      <c r="A39" s="6">
        <v>79</v>
      </c>
      <c r="B39" s="7">
        <v>38541046</v>
      </c>
      <c r="C39" s="17">
        <v>2776864</v>
      </c>
      <c r="D39" s="18" t="s">
        <v>332</v>
      </c>
      <c r="E39" s="6" t="s">
        <v>333</v>
      </c>
      <c r="F39" s="6" t="s">
        <v>192</v>
      </c>
      <c r="G39" s="9">
        <v>39687</v>
      </c>
      <c r="H39" s="6" t="s">
        <v>334</v>
      </c>
      <c r="I39" s="9">
        <v>39693</v>
      </c>
      <c r="J39" s="9"/>
      <c r="K39" s="6"/>
      <c r="L39" s="7"/>
      <c r="M39" s="7"/>
      <c r="N39" s="18"/>
      <c r="O39" s="9">
        <v>27307</v>
      </c>
      <c r="P39" s="6" t="s">
        <v>422</v>
      </c>
      <c r="Q39" s="6"/>
      <c r="R39" s="13">
        <f t="shared" si="2"/>
        <v>33.91101984941821</v>
      </c>
      <c r="S39" s="14"/>
      <c r="T39" s="6"/>
      <c r="U39" s="6"/>
      <c r="V39" s="6"/>
      <c r="W39" s="6"/>
      <c r="X39" s="6"/>
      <c r="Y39" s="6"/>
      <c r="Z39" s="6"/>
      <c r="AA39" s="6"/>
      <c r="AB39" s="6"/>
      <c r="AC39" s="6"/>
      <c r="AD39" s="6"/>
      <c r="AE39" s="6"/>
      <c r="AF39" s="6"/>
      <c r="AG39" s="6"/>
      <c r="AH39" s="6"/>
      <c r="AI39" s="6"/>
      <c r="AJ39" s="6"/>
      <c r="AK39" s="6"/>
      <c r="AL39" s="6"/>
      <c r="AM39" s="6"/>
    </row>
    <row r="40" spans="1:39" x14ac:dyDescent="0.15">
      <c r="A40" s="6">
        <v>82</v>
      </c>
      <c r="B40" s="7">
        <v>38071828</v>
      </c>
      <c r="C40" s="17">
        <v>2394778</v>
      </c>
      <c r="D40" s="18" t="s">
        <v>280</v>
      </c>
      <c r="E40" s="6" t="s">
        <v>281</v>
      </c>
      <c r="F40" s="6" t="s">
        <v>192</v>
      </c>
      <c r="G40" s="9">
        <v>39714</v>
      </c>
      <c r="H40" s="6" t="s">
        <v>186</v>
      </c>
      <c r="I40" s="9">
        <v>39721</v>
      </c>
      <c r="J40" s="9"/>
      <c r="K40" s="6"/>
      <c r="L40" s="7"/>
      <c r="M40" s="7"/>
      <c r="N40" s="18"/>
      <c r="O40" s="9">
        <v>30255</v>
      </c>
      <c r="P40" s="6" t="s">
        <v>422</v>
      </c>
      <c r="Q40" s="6"/>
      <c r="R40" s="13">
        <f t="shared" si="2"/>
        <v>25.916495550992472</v>
      </c>
      <c r="S40" s="14"/>
      <c r="T40" s="6"/>
      <c r="U40" s="6"/>
      <c r="V40" s="6"/>
      <c r="W40" s="6"/>
      <c r="X40" s="6"/>
      <c r="Y40" s="6"/>
      <c r="Z40" s="6"/>
      <c r="AA40" s="6"/>
      <c r="AB40" s="6"/>
      <c r="AC40" s="6"/>
      <c r="AD40" s="6"/>
      <c r="AE40" s="6"/>
      <c r="AF40" s="6"/>
      <c r="AG40" s="6"/>
      <c r="AH40" s="6"/>
      <c r="AI40" s="6"/>
      <c r="AJ40" s="6"/>
      <c r="AK40" s="6"/>
      <c r="AL40" s="6"/>
      <c r="AM40" s="6"/>
    </row>
    <row r="41" spans="1:39" x14ac:dyDescent="0.15">
      <c r="A41" s="6">
        <v>92</v>
      </c>
      <c r="B41" s="7">
        <v>33227067</v>
      </c>
      <c r="C41" s="17">
        <v>117883</v>
      </c>
      <c r="D41" s="18" t="s">
        <v>250</v>
      </c>
      <c r="E41" s="6" t="s">
        <v>251</v>
      </c>
      <c r="F41" s="6" t="s">
        <v>192</v>
      </c>
      <c r="G41" s="9">
        <v>39953</v>
      </c>
      <c r="H41" s="6" t="s">
        <v>252</v>
      </c>
      <c r="I41" s="9">
        <v>39960</v>
      </c>
      <c r="J41" s="9"/>
      <c r="K41" s="6"/>
      <c r="L41" s="7"/>
      <c r="M41" s="7"/>
      <c r="N41" s="18" t="s">
        <v>253</v>
      </c>
      <c r="O41" s="9">
        <v>30290</v>
      </c>
      <c r="P41" s="6" t="s">
        <v>416</v>
      </c>
      <c r="Q41" s="6"/>
      <c r="R41" s="13">
        <f t="shared" si="2"/>
        <v>26.475017111567421</v>
      </c>
      <c r="S41" s="14"/>
      <c r="T41" s="6"/>
      <c r="U41" s="6"/>
      <c r="V41" s="6"/>
      <c r="W41" s="6"/>
      <c r="X41" s="6"/>
      <c r="Y41" s="6"/>
      <c r="Z41" s="6"/>
      <c r="AA41" s="6"/>
      <c r="AB41" s="6"/>
      <c r="AC41" s="6"/>
      <c r="AD41" s="6"/>
      <c r="AE41" s="6"/>
      <c r="AF41" s="6"/>
      <c r="AG41" s="6"/>
      <c r="AH41" s="6"/>
      <c r="AI41" s="6"/>
      <c r="AJ41" s="6"/>
      <c r="AK41" s="6"/>
      <c r="AL41" s="6"/>
      <c r="AM41" s="6"/>
    </row>
    <row r="42" spans="1:39" x14ac:dyDescent="0.15">
      <c r="A42" s="6">
        <v>93</v>
      </c>
      <c r="B42" s="7">
        <v>38548273</v>
      </c>
      <c r="C42" s="17">
        <v>948450</v>
      </c>
      <c r="D42" s="18" t="s">
        <v>147</v>
      </c>
      <c r="E42" s="6" t="s">
        <v>148</v>
      </c>
      <c r="F42" s="6" t="s">
        <v>192</v>
      </c>
      <c r="G42" s="9">
        <v>39966</v>
      </c>
      <c r="H42" s="6" t="s">
        <v>149</v>
      </c>
      <c r="I42" s="9">
        <v>39973</v>
      </c>
      <c r="J42" s="9"/>
      <c r="K42" s="6"/>
      <c r="L42" s="7"/>
      <c r="M42" s="7"/>
      <c r="N42" s="18"/>
      <c r="O42" s="9">
        <v>26396</v>
      </c>
      <c r="P42" s="6" t="s">
        <v>416</v>
      </c>
      <c r="Q42" s="6"/>
      <c r="R42" s="13">
        <f t="shared" si="2"/>
        <v>37.171800136892543</v>
      </c>
      <c r="S42" s="14"/>
      <c r="T42" s="6"/>
      <c r="U42" s="6"/>
      <c r="V42" s="6"/>
      <c r="W42" s="6"/>
      <c r="X42" s="6"/>
      <c r="Y42" s="6"/>
      <c r="Z42" s="6"/>
      <c r="AA42" s="6"/>
      <c r="AB42" s="6"/>
      <c r="AC42" s="6"/>
      <c r="AD42" s="6"/>
      <c r="AE42" s="6"/>
      <c r="AF42" s="6"/>
      <c r="AG42" s="6"/>
      <c r="AH42" s="6"/>
      <c r="AI42" s="6"/>
      <c r="AJ42" s="6"/>
      <c r="AK42" s="6"/>
      <c r="AL42" s="6"/>
      <c r="AM42" s="6"/>
    </row>
    <row r="43" spans="1:39" x14ac:dyDescent="0.15">
      <c r="A43" s="6">
        <v>94</v>
      </c>
      <c r="B43" s="7">
        <v>34321342</v>
      </c>
      <c r="C43" s="17">
        <v>3025117</v>
      </c>
      <c r="D43" s="18" t="s">
        <v>209</v>
      </c>
      <c r="E43" s="6" t="s">
        <v>210</v>
      </c>
      <c r="F43" s="6" t="s">
        <v>192</v>
      </c>
      <c r="G43" s="9">
        <v>39994</v>
      </c>
      <c r="H43" s="6" t="s">
        <v>149</v>
      </c>
      <c r="I43" s="9">
        <v>40001</v>
      </c>
      <c r="J43" s="9"/>
      <c r="K43" s="6"/>
      <c r="L43" s="7"/>
      <c r="M43" s="7"/>
      <c r="N43" s="18"/>
      <c r="O43" s="9">
        <v>23900</v>
      </c>
      <c r="P43" s="6" t="s">
        <v>416</v>
      </c>
      <c r="Q43" s="6"/>
      <c r="R43" s="13">
        <f t="shared" si="2"/>
        <v>44.082135523613964</v>
      </c>
      <c r="S43" s="14"/>
      <c r="T43" s="6"/>
      <c r="U43" s="6"/>
      <c r="V43" s="6"/>
      <c r="W43" s="6"/>
      <c r="X43" s="6"/>
      <c r="Y43" s="6"/>
      <c r="Z43" s="6"/>
      <c r="AA43" s="6"/>
      <c r="AB43" s="6"/>
      <c r="AC43" s="6"/>
      <c r="AD43" s="6"/>
      <c r="AE43" s="6"/>
      <c r="AF43" s="6"/>
      <c r="AG43" s="6"/>
      <c r="AH43" s="6"/>
      <c r="AI43" s="6"/>
      <c r="AJ43" s="6"/>
      <c r="AK43" s="6"/>
      <c r="AL43" s="6"/>
      <c r="AM43" s="6"/>
    </row>
    <row r="44" spans="1:39" x14ac:dyDescent="0.15">
      <c r="A44" s="6">
        <v>95</v>
      </c>
      <c r="B44" s="7">
        <v>38609432</v>
      </c>
      <c r="C44" s="17">
        <v>2829720</v>
      </c>
      <c r="D44" s="18" t="s">
        <v>211</v>
      </c>
      <c r="E44" s="6" t="s">
        <v>212</v>
      </c>
      <c r="F44" s="6" t="s">
        <v>192</v>
      </c>
      <c r="G44" s="9">
        <v>39995</v>
      </c>
      <c r="H44" s="6" t="s">
        <v>149</v>
      </c>
      <c r="I44" s="9">
        <v>40002</v>
      </c>
      <c r="J44" s="9"/>
      <c r="K44" s="6"/>
      <c r="L44" s="7"/>
      <c r="M44" s="7"/>
      <c r="N44" s="18"/>
      <c r="O44" s="9">
        <v>30965</v>
      </c>
      <c r="P44" s="6" t="s">
        <v>422</v>
      </c>
      <c r="Q44" s="6"/>
      <c r="R44" s="13">
        <f t="shared" si="2"/>
        <v>24.741957563312798</v>
      </c>
      <c r="S44" s="14"/>
      <c r="T44" s="6"/>
      <c r="U44" s="6"/>
      <c r="V44" s="6"/>
      <c r="W44" s="6"/>
      <c r="X44" s="6"/>
      <c r="Y44" s="6"/>
      <c r="Z44" s="6"/>
      <c r="AA44" s="6"/>
      <c r="AB44" s="6"/>
      <c r="AC44" s="6"/>
      <c r="AD44" s="6"/>
      <c r="AE44" s="6"/>
      <c r="AF44" s="6"/>
      <c r="AG44" s="6"/>
      <c r="AH44" s="6"/>
      <c r="AI44" s="6"/>
      <c r="AJ44" s="6"/>
      <c r="AK44" s="6"/>
      <c r="AL44" s="6"/>
      <c r="AM44" s="6"/>
    </row>
    <row r="45" spans="1:39" x14ac:dyDescent="0.15">
      <c r="A45" s="6">
        <v>97</v>
      </c>
      <c r="B45" s="7">
        <v>36151638</v>
      </c>
      <c r="C45" s="17">
        <v>2440198</v>
      </c>
      <c r="D45" s="18" t="s">
        <v>213</v>
      </c>
      <c r="E45" s="6" t="s">
        <v>214</v>
      </c>
      <c r="F45" s="6" t="s">
        <v>192</v>
      </c>
      <c r="G45" s="9">
        <v>40009</v>
      </c>
      <c r="H45" s="6" t="s">
        <v>215</v>
      </c>
      <c r="I45" s="9">
        <v>40022</v>
      </c>
      <c r="J45" s="9"/>
      <c r="K45" s="6"/>
      <c r="L45" s="7"/>
      <c r="M45" s="7"/>
      <c r="N45" s="18" t="s">
        <v>253</v>
      </c>
      <c r="O45" s="9">
        <v>29787</v>
      </c>
      <c r="P45" s="6" t="s">
        <v>422</v>
      </c>
      <c r="Q45" s="6"/>
      <c r="R45" s="13">
        <f t="shared" si="2"/>
        <v>28.021902806297057</v>
      </c>
      <c r="S45" s="14"/>
      <c r="T45" s="6"/>
      <c r="U45" s="6"/>
      <c r="V45" s="6"/>
      <c r="W45" s="6"/>
      <c r="X45" s="6"/>
      <c r="Y45" s="6"/>
      <c r="Z45" s="6"/>
      <c r="AA45" s="6"/>
      <c r="AB45" s="6"/>
      <c r="AC45" s="6"/>
      <c r="AD45" s="6"/>
      <c r="AE45" s="6"/>
      <c r="AF45" s="6"/>
      <c r="AG45" s="6"/>
      <c r="AH45" s="6"/>
      <c r="AI45" s="6"/>
      <c r="AJ45" s="6"/>
      <c r="AK45" s="6"/>
      <c r="AL45" s="6"/>
      <c r="AM45" s="6"/>
    </row>
    <row r="46" spans="1:39" x14ac:dyDescent="0.15">
      <c r="A46" s="6">
        <v>98</v>
      </c>
      <c r="B46" s="7">
        <v>34003759</v>
      </c>
      <c r="C46" s="17">
        <v>3088732</v>
      </c>
      <c r="D46" s="18" t="s">
        <v>216</v>
      </c>
      <c r="E46" s="6" t="s">
        <v>217</v>
      </c>
      <c r="F46" s="6" t="s">
        <v>192</v>
      </c>
      <c r="G46" s="9">
        <v>40036</v>
      </c>
      <c r="H46" s="6" t="s">
        <v>149</v>
      </c>
      <c r="I46" s="9">
        <v>40043</v>
      </c>
      <c r="J46" s="9"/>
      <c r="K46" s="6"/>
      <c r="L46" s="7"/>
      <c r="M46" s="7"/>
      <c r="N46" s="18"/>
      <c r="O46" s="9">
        <v>25592</v>
      </c>
      <c r="P46" s="6" t="s">
        <v>422</v>
      </c>
      <c r="Q46" s="6"/>
      <c r="R46" s="13">
        <f t="shared" si="2"/>
        <v>39.564681724845997</v>
      </c>
      <c r="S46" s="14"/>
      <c r="T46" s="6"/>
      <c r="U46" s="6"/>
      <c r="V46" s="6"/>
      <c r="W46" s="6"/>
      <c r="X46" s="6"/>
      <c r="Y46" s="6"/>
      <c r="Z46" s="6"/>
      <c r="AA46" s="6"/>
      <c r="AB46" s="6"/>
      <c r="AC46" s="6"/>
      <c r="AD46" s="6"/>
      <c r="AE46" s="6"/>
      <c r="AF46" s="6"/>
      <c r="AG46" s="6"/>
      <c r="AH46" s="6"/>
      <c r="AI46" s="6"/>
      <c r="AJ46" s="6"/>
      <c r="AK46" s="6"/>
      <c r="AL46" s="6"/>
      <c r="AM46" s="6"/>
    </row>
    <row r="47" spans="1:39" x14ac:dyDescent="0.15">
      <c r="A47" s="6">
        <v>104</v>
      </c>
      <c r="B47" s="7">
        <v>37694367</v>
      </c>
      <c r="C47" s="17">
        <v>2001274</v>
      </c>
      <c r="D47" s="18" t="s">
        <v>353</v>
      </c>
      <c r="E47" s="6" t="s">
        <v>251</v>
      </c>
      <c r="F47" s="6" t="s">
        <v>192</v>
      </c>
      <c r="G47" s="9">
        <v>40085</v>
      </c>
      <c r="H47" s="6" t="s">
        <v>221</v>
      </c>
      <c r="I47" s="9">
        <v>40092</v>
      </c>
      <c r="J47" s="9"/>
      <c r="K47" s="6"/>
      <c r="L47" s="7"/>
      <c r="M47" s="7"/>
      <c r="N47" s="18"/>
      <c r="O47" s="9">
        <v>25860</v>
      </c>
      <c r="P47" s="6" t="s">
        <v>416</v>
      </c>
      <c r="Q47" s="6"/>
      <c r="R47" s="13">
        <f t="shared" si="2"/>
        <v>38.965092402464066</v>
      </c>
      <c r="S47" s="14"/>
      <c r="T47" s="6"/>
      <c r="U47" s="6"/>
      <c r="V47" s="6"/>
      <c r="W47" s="6"/>
      <c r="X47" s="6"/>
      <c r="Y47" s="6"/>
      <c r="Z47" s="6"/>
      <c r="AA47" s="6"/>
      <c r="AB47" s="6"/>
      <c r="AC47" s="6"/>
      <c r="AD47" s="6"/>
      <c r="AE47" s="6"/>
      <c r="AF47" s="6"/>
      <c r="AG47" s="6"/>
      <c r="AH47" s="6"/>
      <c r="AI47" s="6"/>
      <c r="AJ47" s="6"/>
      <c r="AK47" s="6"/>
      <c r="AL47" s="6"/>
      <c r="AM47" s="6"/>
    </row>
    <row r="48" spans="1:39" x14ac:dyDescent="0.15">
      <c r="A48" s="6">
        <v>106</v>
      </c>
      <c r="B48" s="7">
        <v>38421827</v>
      </c>
      <c r="C48" s="17"/>
      <c r="D48" s="18" t="s">
        <v>289</v>
      </c>
      <c r="E48" s="6" t="s">
        <v>290</v>
      </c>
      <c r="F48" s="6" t="s">
        <v>291</v>
      </c>
      <c r="G48" s="9">
        <v>40521</v>
      </c>
      <c r="H48" s="6" t="s">
        <v>292</v>
      </c>
      <c r="I48" s="9"/>
      <c r="J48" s="9"/>
      <c r="K48" s="6"/>
      <c r="L48" s="7"/>
      <c r="M48" s="7"/>
      <c r="N48" s="18"/>
      <c r="O48" s="9"/>
      <c r="P48" s="6"/>
      <c r="Q48" s="6"/>
      <c r="R48" s="13"/>
      <c r="S48" s="14"/>
      <c r="T48" s="6"/>
      <c r="U48" s="6"/>
      <c r="V48" s="6"/>
      <c r="W48" s="6"/>
      <c r="X48" s="6"/>
      <c r="Y48" s="6"/>
      <c r="Z48" s="6"/>
      <c r="AA48" s="6"/>
      <c r="AB48" s="6"/>
      <c r="AC48" s="6"/>
      <c r="AD48" s="6"/>
      <c r="AE48" s="6"/>
      <c r="AF48" s="6"/>
      <c r="AG48" s="6"/>
      <c r="AH48" s="6"/>
      <c r="AI48" s="6"/>
      <c r="AJ48" s="6"/>
      <c r="AK48" s="6"/>
      <c r="AL48" s="6"/>
      <c r="AM48" s="6"/>
    </row>
    <row r="49" spans="1:39" x14ac:dyDescent="0.15">
      <c r="A49" s="6">
        <v>109</v>
      </c>
      <c r="B49" s="7">
        <v>38996809</v>
      </c>
      <c r="C49" s="17"/>
      <c r="D49" s="18" t="s">
        <v>135</v>
      </c>
      <c r="E49" s="6" t="s">
        <v>136</v>
      </c>
      <c r="F49" s="6" t="s">
        <v>291</v>
      </c>
      <c r="G49" s="9">
        <v>40232</v>
      </c>
      <c r="H49" s="6" t="s">
        <v>137</v>
      </c>
      <c r="I49" s="9">
        <v>40232</v>
      </c>
      <c r="J49" s="9"/>
      <c r="K49" s="6"/>
      <c r="L49" s="7"/>
      <c r="M49" s="7"/>
      <c r="N49" s="18"/>
      <c r="O49" s="9"/>
      <c r="P49" s="6"/>
      <c r="Q49" s="6"/>
      <c r="R49" s="13"/>
      <c r="S49" s="14"/>
      <c r="T49" s="6"/>
      <c r="U49" s="6"/>
      <c r="V49" s="6"/>
      <c r="W49" s="6"/>
      <c r="X49" s="6"/>
      <c r="Y49" s="6"/>
      <c r="Z49" s="6"/>
      <c r="AA49" s="6"/>
      <c r="AB49" s="6"/>
      <c r="AC49" s="6"/>
      <c r="AD49" s="6"/>
      <c r="AE49" s="6"/>
      <c r="AF49" s="6"/>
      <c r="AG49" s="6"/>
      <c r="AH49" s="6"/>
      <c r="AI49" s="6"/>
      <c r="AJ49" s="6"/>
      <c r="AK49" s="6"/>
      <c r="AL49" s="6"/>
      <c r="AM49" s="6"/>
    </row>
    <row r="50" spans="1:39" x14ac:dyDescent="0.15">
      <c r="A50" s="6">
        <v>111</v>
      </c>
      <c r="B50" s="7">
        <v>45042039</v>
      </c>
      <c r="C50" s="17"/>
      <c r="D50" s="18" t="s">
        <v>140</v>
      </c>
      <c r="E50" s="6" t="s">
        <v>224</v>
      </c>
      <c r="F50" s="6" t="s">
        <v>291</v>
      </c>
      <c r="G50" s="19">
        <v>40260</v>
      </c>
      <c r="H50" s="6" t="s">
        <v>225</v>
      </c>
      <c r="I50" s="9">
        <v>40267</v>
      </c>
      <c r="J50" s="9"/>
      <c r="K50" s="6"/>
      <c r="L50" s="7"/>
      <c r="M50" s="7"/>
      <c r="N50" s="18"/>
      <c r="O50" s="9"/>
      <c r="P50" s="6"/>
      <c r="Q50" s="6"/>
      <c r="R50" s="13"/>
      <c r="S50" s="14"/>
      <c r="T50" s="6"/>
      <c r="U50" s="6"/>
      <c r="V50" s="6"/>
      <c r="W50" s="6"/>
      <c r="X50" s="6"/>
      <c r="Y50" s="6"/>
      <c r="Z50" s="6"/>
      <c r="AA50" s="6"/>
      <c r="AB50" s="6"/>
      <c r="AC50" s="6"/>
      <c r="AD50" s="6"/>
      <c r="AE50" s="6"/>
      <c r="AF50" s="6"/>
      <c r="AG50" s="6"/>
      <c r="AH50" s="6"/>
      <c r="AI50" s="6"/>
      <c r="AJ50" s="6"/>
      <c r="AK50" s="6"/>
      <c r="AL50" s="6"/>
      <c r="AM50" s="6"/>
    </row>
    <row r="51" spans="1:39" x14ac:dyDescent="0.15">
      <c r="A51" s="6">
        <v>2</v>
      </c>
      <c r="B51" s="7">
        <v>37345461</v>
      </c>
      <c r="C51" s="8">
        <v>1521707</v>
      </c>
      <c r="D51" s="18" t="s">
        <v>484</v>
      </c>
      <c r="E51" s="6" t="s">
        <v>485</v>
      </c>
      <c r="F51" s="6" t="s">
        <v>486</v>
      </c>
      <c r="G51" s="9">
        <v>38294</v>
      </c>
      <c r="H51" s="6" t="s">
        <v>423</v>
      </c>
      <c r="I51" s="9">
        <v>38301</v>
      </c>
      <c r="J51" s="9">
        <v>39524</v>
      </c>
      <c r="K51" s="10">
        <f t="shared" ref="K51:K57" si="4">((J51-I51)/365)*12</f>
        <v>40.208219178082189</v>
      </c>
      <c r="L51" s="7" t="s">
        <v>424</v>
      </c>
      <c r="M51" s="11">
        <v>4</v>
      </c>
      <c r="N51" s="12"/>
      <c r="O51" s="9">
        <v>29333</v>
      </c>
      <c r="P51" s="6" t="s">
        <v>562</v>
      </c>
      <c r="Q51" s="6" t="s">
        <v>563</v>
      </c>
      <c r="R51" s="13">
        <f t="shared" ref="R51:R69" si="5">(I51-O51)/365.25</f>
        <v>24.553045859000683</v>
      </c>
      <c r="S51" s="14">
        <v>13</v>
      </c>
      <c r="T51" s="6" t="s">
        <v>567</v>
      </c>
      <c r="U51" s="6" t="s">
        <v>564</v>
      </c>
      <c r="V51" s="6" t="s">
        <v>568</v>
      </c>
      <c r="W51" s="6" t="s">
        <v>569</v>
      </c>
      <c r="X51" s="6"/>
      <c r="Y51" s="6" t="s">
        <v>513</v>
      </c>
      <c r="Z51" s="6">
        <v>79</v>
      </c>
      <c r="AA51" s="6">
        <v>102</v>
      </c>
      <c r="AB51" s="6">
        <v>88</v>
      </c>
      <c r="AC51" s="6" t="s">
        <v>514</v>
      </c>
      <c r="AD51" s="6" t="s">
        <v>515</v>
      </c>
      <c r="AE51" s="6"/>
      <c r="AF51" s="6"/>
      <c r="AG51" s="6" t="s">
        <v>475</v>
      </c>
      <c r="AH51" s="6"/>
      <c r="AI51" s="6"/>
      <c r="AJ51" s="6"/>
      <c r="AK51" s="6"/>
      <c r="AL51" s="6"/>
      <c r="AM51" s="6"/>
    </row>
    <row r="52" spans="1:39" x14ac:dyDescent="0.15">
      <c r="A52" s="6">
        <v>11</v>
      </c>
      <c r="B52" s="7">
        <v>34063691</v>
      </c>
      <c r="C52" s="8">
        <v>323188</v>
      </c>
      <c r="D52" s="18" t="s">
        <v>517</v>
      </c>
      <c r="E52" s="6" t="s">
        <v>518</v>
      </c>
      <c r="F52" s="6" t="s">
        <v>486</v>
      </c>
      <c r="G52" s="9">
        <v>38406</v>
      </c>
      <c r="H52" s="6" t="s">
        <v>560</v>
      </c>
      <c r="I52" s="9">
        <v>38414</v>
      </c>
      <c r="J52" s="9">
        <v>39535</v>
      </c>
      <c r="K52" s="10">
        <f t="shared" si="4"/>
        <v>36.854794520547941</v>
      </c>
      <c r="L52" s="7" t="s">
        <v>519</v>
      </c>
      <c r="M52" s="11">
        <v>1</v>
      </c>
      <c r="N52" s="12" t="s">
        <v>520</v>
      </c>
      <c r="O52" s="9">
        <v>26618</v>
      </c>
      <c r="P52" s="6" t="s">
        <v>562</v>
      </c>
      <c r="Q52" s="6"/>
      <c r="R52" s="13">
        <f t="shared" si="5"/>
        <v>32.295687885010267</v>
      </c>
      <c r="S52" s="14">
        <v>7</v>
      </c>
      <c r="T52" s="6" t="s">
        <v>550</v>
      </c>
      <c r="U52" s="6" t="s">
        <v>564</v>
      </c>
      <c r="V52" s="6" t="s">
        <v>564</v>
      </c>
      <c r="W52" s="6" t="s">
        <v>521</v>
      </c>
      <c r="X52" s="6" t="s">
        <v>522</v>
      </c>
      <c r="Y52" s="6" t="s">
        <v>523</v>
      </c>
      <c r="Z52" s="6">
        <v>98</v>
      </c>
      <c r="AA52" s="6">
        <v>106</v>
      </c>
      <c r="AB52" s="6">
        <v>103</v>
      </c>
      <c r="AC52" s="6" t="s">
        <v>525</v>
      </c>
      <c r="AD52" s="6" t="s">
        <v>526</v>
      </c>
      <c r="AE52" s="6"/>
      <c r="AF52" s="6" t="s">
        <v>527</v>
      </c>
      <c r="AG52" s="6" t="s">
        <v>528</v>
      </c>
      <c r="AH52" s="6"/>
      <c r="AI52" s="6"/>
      <c r="AJ52" s="6"/>
      <c r="AK52" s="6"/>
      <c r="AL52" s="6" t="s">
        <v>402</v>
      </c>
      <c r="AM52" s="6" t="s">
        <v>403</v>
      </c>
    </row>
    <row r="53" spans="1:39" x14ac:dyDescent="0.15">
      <c r="A53" s="6">
        <v>12</v>
      </c>
      <c r="B53" s="7">
        <v>37614979</v>
      </c>
      <c r="C53" s="17">
        <v>1905713</v>
      </c>
      <c r="D53" s="18" t="s">
        <v>404</v>
      </c>
      <c r="E53" s="6" t="s">
        <v>405</v>
      </c>
      <c r="F53" s="6" t="s">
        <v>486</v>
      </c>
      <c r="G53" s="9">
        <v>38434</v>
      </c>
      <c r="H53" s="6" t="s">
        <v>560</v>
      </c>
      <c r="I53" s="9">
        <v>38443</v>
      </c>
      <c r="J53" s="9">
        <v>38694</v>
      </c>
      <c r="K53" s="10">
        <f t="shared" si="4"/>
        <v>8.2520547945205465</v>
      </c>
      <c r="L53" s="7" t="s">
        <v>561</v>
      </c>
      <c r="M53" s="11">
        <v>3</v>
      </c>
      <c r="N53" s="12"/>
      <c r="O53" s="9">
        <v>20073</v>
      </c>
      <c r="P53" s="6" t="s">
        <v>480</v>
      </c>
      <c r="Q53" s="6"/>
      <c r="R53" s="13">
        <f t="shared" si="5"/>
        <v>50.294318959616703</v>
      </c>
      <c r="S53" s="14">
        <v>12</v>
      </c>
      <c r="T53" s="6" t="s">
        <v>406</v>
      </c>
      <c r="U53" s="6" t="s">
        <v>564</v>
      </c>
      <c r="V53" s="6" t="s">
        <v>568</v>
      </c>
      <c r="W53" s="6"/>
      <c r="X53" s="6"/>
      <c r="Y53" s="6" t="s">
        <v>410</v>
      </c>
      <c r="Z53" s="15">
        <v>94</v>
      </c>
      <c r="AA53" s="15">
        <v>106</v>
      </c>
      <c r="AB53" s="15">
        <v>100</v>
      </c>
      <c r="AF53" s="15" t="s">
        <v>411</v>
      </c>
      <c r="AG53" s="15" t="s">
        <v>431</v>
      </c>
      <c r="AH53" s="15" t="s">
        <v>412</v>
      </c>
      <c r="AI53" s="15">
        <v>94</v>
      </c>
      <c r="AJ53" s="15">
        <v>102</v>
      </c>
      <c r="AK53" s="15">
        <v>98</v>
      </c>
      <c r="AL53" s="6" t="s">
        <v>413</v>
      </c>
      <c r="AM53" s="6" t="s">
        <v>460</v>
      </c>
    </row>
    <row r="54" spans="1:39" x14ac:dyDescent="0.15">
      <c r="A54" s="6">
        <v>26</v>
      </c>
      <c r="B54" s="7">
        <v>34248247</v>
      </c>
      <c r="C54" s="8">
        <v>1950766</v>
      </c>
      <c r="D54" s="18" t="s">
        <v>382</v>
      </c>
      <c r="E54" s="6" t="s">
        <v>383</v>
      </c>
      <c r="F54" s="6" t="s">
        <v>486</v>
      </c>
      <c r="G54" s="9">
        <v>38672</v>
      </c>
      <c r="H54" s="6" t="s">
        <v>384</v>
      </c>
      <c r="I54" s="9">
        <v>38681</v>
      </c>
      <c r="J54" s="9">
        <v>39424</v>
      </c>
      <c r="K54" s="10">
        <f t="shared" si="4"/>
        <v>24.42739726027397</v>
      </c>
      <c r="L54" s="7" t="s">
        <v>466</v>
      </c>
      <c r="M54" s="11">
        <v>5</v>
      </c>
      <c r="N54" s="12" t="s">
        <v>459</v>
      </c>
      <c r="O54" s="9">
        <v>17172</v>
      </c>
      <c r="P54" s="6" t="s">
        <v>562</v>
      </c>
      <c r="Q54" s="6" t="s">
        <v>563</v>
      </c>
      <c r="R54" s="13">
        <f t="shared" si="5"/>
        <v>58.888432580424364</v>
      </c>
      <c r="S54" s="14">
        <v>8</v>
      </c>
      <c r="T54" s="6" t="s">
        <v>354</v>
      </c>
      <c r="U54" s="6"/>
      <c r="V54" s="6"/>
      <c r="W54" s="6"/>
      <c r="X54" s="6" t="s">
        <v>355</v>
      </c>
      <c r="Y54" s="6" t="s">
        <v>356</v>
      </c>
      <c r="Z54" s="15">
        <v>104</v>
      </c>
      <c r="AA54" s="15">
        <v>79</v>
      </c>
      <c r="AC54" s="15" t="s">
        <v>357</v>
      </c>
      <c r="AE54" s="15" t="s">
        <v>358</v>
      </c>
      <c r="AF54" s="15" t="s">
        <v>362</v>
      </c>
      <c r="AG54" s="15" t="s">
        <v>363</v>
      </c>
      <c r="AL54" s="6"/>
      <c r="AM54" s="6"/>
    </row>
    <row r="55" spans="1:39" x14ac:dyDescent="0.15">
      <c r="A55" s="6">
        <v>42</v>
      </c>
      <c r="B55" s="20">
        <v>38108892</v>
      </c>
      <c r="C55" s="8">
        <v>2443855</v>
      </c>
      <c r="D55" s="18" t="s">
        <v>298</v>
      </c>
      <c r="E55" s="6" t="s">
        <v>299</v>
      </c>
      <c r="F55" s="6" t="s">
        <v>486</v>
      </c>
      <c r="G55" s="9">
        <v>39190</v>
      </c>
      <c r="H55" s="6" t="s">
        <v>560</v>
      </c>
      <c r="I55" s="9">
        <v>39197</v>
      </c>
      <c r="J55" s="9">
        <v>39422</v>
      </c>
      <c r="K55" s="10">
        <f t="shared" si="4"/>
        <v>7.397260273972603</v>
      </c>
      <c r="L55" s="7" t="s">
        <v>379</v>
      </c>
      <c r="M55" s="7">
        <v>1</v>
      </c>
      <c r="N55" s="18"/>
      <c r="O55" s="9">
        <v>17226</v>
      </c>
      <c r="P55" s="6" t="s">
        <v>416</v>
      </c>
      <c r="Q55" s="6"/>
      <c r="R55" s="13">
        <f t="shared" si="5"/>
        <v>60.153319644079396</v>
      </c>
      <c r="S55" s="14"/>
      <c r="T55" s="6"/>
      <c r="U55" s="6"/>
      <c r="V55" s="6"/>
      <c r="W55" s="6"/>
      <c r="X55" s="6"/>
      <c r="Y55" s="6"/>
      <c r="AL55" s="6"/>
      <c r="AM55" s="6"/>
    </row>
    <row r="56" spans="1:39" x14ac:dyDescent="0.15">
      <c r="A56" s="6">
        <v>44</v>
      </c>
      <c r="B56" s="20">
        <v>35470273</v>
      </c>
      <c r="C56" s="8">
        <v>1232268</v>
      </c>
      <c r="D56" s="18" t="s">
        <v>304</v>
      </c>
      <c r="E56" s="6" t="s">
        <v>305</v>
      </c>
      <c r="F56" s="6" t="s">
        <v>486</v>
      </c>
      <c r="G56" s="9">
        <v>39232</v>
      </c>
      <c r="H56" s="6" t="s">
        <v>306</v>
      </c>
      <c r="I56" s="9">
        <v>39239</v>
      </c>
      <c r="J56" s="9">
        <v>39555</v>
      </c>
      <c r="K56" s="10">
        <f t="shared" si="4"/>
        <v>10.389041095890411</v>
      </c>
      <c r="L56" s="7" t="s">
        <v>338</v>
      </c>
      <c r="M56" s="7">
        <v>3</v>
      </c>
      <c r="N56" s="18"/>
      <c r="O56" s="9">
        <v>28667</v>
      </c>
      <c r="P56" s="6" t="s">
        <v>416</v>
      </c>
      <c r="Q56" s="6"/>
      <c r="R56" s="13">
        <f t="shared" si="5"/>
        <v>28.944558521560573</v>
      </c>
      <c r="S56" s="14"/>
      <c r="T56" s="6"/>
      <c r="U56" s="6"/>
      <c r="V56" s="6"/>
      <c r="W56" s="6"/>
      <c r="X56" s="6"/>
      <c r="Y56" s="6"/>
      <c r="AL56" s="6"/>
      <c r="AM56" s="6"/>
    </row>
    <row r="57" spans="1:39" x14ac:dyDescent="0.15">
      <c r="A57" s="6">
        <v>49</v>
      </c>
      <c r="B57" s="7">
        <v>38070099</v>
      </c>
      <c r="C57" s="17">
        <v>1157075</v>
      </c>
      <c r="D57" s="18" t="s">
        <v>241</v>
      </c>
      <c r="E57" s="6" t="s">
        <v>242</v>
      </c>
      <c r="F57" s="6" t="s">
        <v>486</v>
      </c>
      <c r="G57" s="9">
        <v>39274</v>
      </c>
      <c r="H57" s="6" t="s">
        <v>243</v>
      </c>
      <c r="I57" s="9">
        <v>39281</v>
      </c>
      <c r="J57" s="9">
        <v>39559</v>
      </c>
      <c r="K57" s="10">
        <f t="shared" si="4"/>
        <v>9.1397260273972591</v>
      </c>
      <c r="L57" s="7" t="s">
        <v>379</v>
      </c>
      <c r="M57" s="7">
        <v>1</v>
      </c>
      <c r="N57" s="18"/>
      <c r="O57" s="9">
        <v>28132</v>
      </c>
      <c r="P57" s="6" t="s">
        <v>416</v>
      </c>
      <c r="Q57" s="6"/>
      <c r="R57" s="13">
        <f t="shared" si="5"/>
        <v>30.524298425735797</v>
      </c>
      <c r="S57" s="14"/>
      <c r="T57" s="6"/>
      <c r="U57" s="6"/>
      <c r="V57" s="6"/>
      <c r="W57" s="6"/>
      <c r="X57" s="6"/>
      <c r="Y57" s="6"/>
      <c r="AL57" s="6"/>
      <c r="AM57" s="6"/>
    </row>
    <row r="58" spans="1:39" x14ac:dyDescent="0.15">
      <c r="A58" s="6">
        <v>52</v>
      </c>
      <c r="B58" s="7">
        <v>36469970</v>
      </c>
      <c r="C58" s="17">
        <v>2420425</v>
      </c>
      <c r="D58" s="18" t="s">
        <v>200</v>
      </c>
      <c r="E58" s="6" t="s">
        <v>201</v>
      </c>
      <c r="F58" s="6" t="s">
        <v>196</v>
      </c>
      <c r="G58" s="9">
        <v>39357</v>
      </c>
      <c r="H58" s="6" t="s">
        <v>202</v>
      </c>
      <c r="I58" s="9">
        <v>39372</v>
      </c>
      <c r="J58" s="9"/>
      <c r="K58" s="10"/>
      <c r="L58" s="7"/>
      <c r="M58" s="11"/>
      <c r="N58" s="12"/>
      <c r="O58" s="9">
        <v>32013</v>
      </c>
      <c r="P58" s="6" t="s">
        <v>416</v>
      </c>
      <c r="Q58" s="6"/>
      <c r="R58" s="13">
        <f t="shared" si="5"/>
        <v>20.147843942505133</v>
      </c>
      <c r="S58" s="14"/>
      <c r="T58" s="6"/>
      <c r="U58" s="6"/>
      <c r="V58" s="6"/>
      <c r="W58" s="6"/>
      <c r="X58" s="6"/>
      <c r="Y58" s="6"/>
      <c r="Z58" s="6"/>
      <c r="AA58" s="6"/>
      <c r="AB58" s="6"/>
      <c r="AC58" s="6"/>
      <c r="AD58" s="6"/>
      <c r="AE58" s="6"/>
      <c r="AF58" s="6"/>
      <c r="AG58" s="6"/>
      <c r="AH58" s="6"/>
      <c r="AI58" s="6"/>
      <c r="AJ58" s="6"/>
      <c r="AK58" s="6"/>
      <c r="AL58" s="6"/>
      <c r="AM58" s="6"/>
    </row>
    <row r="59" spans="1:39" x14ac:dyDescent="0.15">
      <c r="A59" s="6">
        <v>53</v>
      </c>
      <c r="B59" s="7">
        <v>38369639</v>
      </c>
      <c r="C59" s="17">
        <v>2596505</v>
      </c>
      <c r="D59" s="18" t="s">
        <v>203</v>
      </c>
      <c r="E59" s="6" t="s">
        <v>204</v>
      </c>
      <c r="F59" s="6" t="s">
        <v>196</v>
      </c>
      <c r="G59" s="9">
        <v>39358</v>
      </c>
      <c r="H59" s="6" t="s">
        <v>205</v>
      </c>
      <c r="I59" s="9">
        <v>39367</v>
      </c>
      <c r="J59" s="9">
        <v>39684</v>
      </c>
      <c r="K59" s="10"/>
      <c r="L59" s="7" t="s">
        <v>206</v>
      </c>
      <c r="M59" s="11">
        <v>4</v>
      </c>
      <c r="N59" s="12" t="s">
        <v>207</v>
      </c>
      <c r="O59" s="9">
        <v>18539</v>
      </c>
      <c r="P59" s="6" t="s">
        <v>416</v>
      </c>
      <c r="Q59" s="6"/>
      <c r="R59" s="13">
        <f t="shared" si="5"/>
        <v>57.023956194387409</v>
      </c>
      <c r="S59" s="14"/>
      <c r="T59" s="6"/>
      <c r="U59" s="6"/>
      <c r="V59" s="6"/>
      <c r="W59" s="6"/>
      <c r="X59" s="6"/>
      <c r="Y59" s="6"/>
      <c r="Z59" s="6"/>
      <c r="AA59" s="6"/>
      <c r="AB59" s="6"/>
      <c r="AC59" s="6"/>
      <c r="AD59" s="6"/>
      <c r="AE59" s="6"/>
      <c r="AF59" s="6"/>
      <c r="AG59" s="6"/>
      <c r="AH59" s="6"/>
      <c r="AI59" s="6"/>
      <c r="AJ59" s="6"/>
      <c r="AK59" s="6"/>
      <c r="AL59" s="6"/>
      <c r="AM59" s="6"/>
    </row>
    <row r="60" spans="1:39" x14ac:dyDescent="0.15">
      <c r="A60" s="6">
        <v>60</v>
      </c>
      <c r="B60" s="7">
        <v>34763563</v>
      </c>
      <c r="C60" s="17">
        <v>2642278</v>
      </c>
      <c r="D60" s="18" t="s">
        <v>268</v>
      </c>
      <c r="E60" s="6" t="s">
        <v>269</v>
      </c>
      <c r="F60" s="6" t="s">
        <v>196</v>
      </c>
      <c r="G60" s="9">
        <v>39462</v>
      </c>
      <c r="H60" s="6" t="s">
        <v>205</v>
      </c>
      <c r="I60" s="9">
        <v>39469</v>
      </c>
      <c r="J60" s="9"/>
      <c r="K60" s="10"/>
      <c r="L60" s="7"/>
      <c r="M60" s="11"/>
      <c r="N60" s="12"/>
      <c r="O60" s="9">
        <v>28048</v>
      </c>
      <c r="P60" s="6" t="s">
        <v>416</v>
      </c>
      <c r="Q60" s="6"/>
      <c r="R60" s="13">
        <f t="shared" si="5"/>
        <v>31.26899383983573</v>
      </c>
      <c r="S60" s="14"/>
      <c r="T60" s="6"/>
      <c r="U60" s="6"/>
      <c r="V60" s="6"/>
      <c r="W60" s="6"/>
      <c r="X60" s="6"/>
      <c r="Y60" s="6"/>
      <c r="Z60" s="6"/>
      <c r="AA60" s="6"/>
      <c r="AB60" s="6"/>
      <c r="AC60" s="6"/>
      <c r="AD60" s="6"/>
      <c r="AE60" s="6"/>
      <c r="AF60" s="6"/>
      <c r="AG60" s="6"/>
      <c r="AH60" s="6"/>
      <c r="AI60" s="6"/>
      <c r="AJ60" s="6"/>
      <c r="AK60" s="6"/>
      <c r="AL60" s="6"/>
      <c r="AM60" s="6"/>
    </row>
    <row r="61" spans="1:39" x14ac:dyDescent="0.15">
      <c r="A61" s="6">
        <v>67</v>
      </c>
      <c r="B61" s="20">
        <v>38442969</v>
      </c>
      <c r="C61" s="8">
        <v>2663426</v>
      </c>
      <c r="D61" s="18" t="s">
        <v>194</v>
      </c>
      <c r="E61" s="6" t="s">
        <v>195</v>
      </c>
      <c r="F61" s="6" t="s">
        <v>196</v>
      </c>
      <c r="G61" s="9">
        <v>39575</v>
      </c>
      <c r="H61" s="6" t="s">
        <v>197</v>
      </c>
      <c r="I61" s="9">
        <v>39582</v>
      </c>
      <c r="J61" s="9"/>
      <c r="K61" s="6"/>
      <c r="L61" s="7"/>
      <c r="M61" s="7"/>
      <c r="N61" s="18" t="s">
        <v>198</v>
      </c>
      <c r="O61" s="9">
        <v>22644</v>
      </c>
      <c r="P61" s="6" t="s">
        <v>562</v>
      </c>
      <c r="Q61" s="6" t="s">
        <v>563</v>
      </c>
      <c r="R61" s="13">
        <f t="shared" si="5"/>
        <v>46.373716632443532</v>
      </c>
      <c r="S61" s="14" t="s">
        <v>199</v>
      </c>
      <c r="T61" s="6" t="s">
        <v>471</v>
      </c>
      <c r="U61" s="6" t="s">
        <v>563</v>
      </c>
      <c r="V61" s="6" t="s">
        <v>563</v>
      </c>
      <c r="W61" s="6" t="s">
        <v>294</v>
      </c>
      <c r="X61" s="6" t="s">
        <v>295</v>
      </c>
      <c r="Y61" s="6" t="s">
        <v>296</v>
      </c>
      <c r="Z61" s="6">
        <v>80</v>
      </c>
      <c r="AA61" s="6">
        <v>101</v>
      </c>
      <c r="AB61" s="6">
        <v>93</v>
      </c>
      <c r="AC61" s="6" t="s">
        <v>426</v>
      </c>
      <c r="AD61" s="6" t="s">
        <v>297</v>
      </c>
      <c r="AE61" s="6"/>
      <c r="AF61" s="6" t="s">
        <v>129</v>
      </c>
      <c r="AG61" s="6" t="s">
        <v>130</v>
      </c>
      <c r="AH61" s="6"/>
      <c r="AI61" s="6">
        <v>87</v>
      </c>
      <c r="AJ61" s="6">
        <v>101</v>
      </c>
      <c r="AK61" s="6">
        <v>93</v>
      </c>
      <c r="AL61" s="6" t="s">
        <v>131</v>
      </c>
      <c r="AM61" s="6"/>
    </row>
    <row r="62" spans="1:39" x14ac:dyDescent="0.15">
      <c r="A62" s="6">
        <v>71</v>
      </c>
      <c r="B62" s="7">
        <v>33626755</v>
      </c>
      <c r="C62" s="17">
        <v>120211</v>
      </c>
      <c r="D62" s="18" t="s">
        <v>275</v>
      </c>
      <c r="E62" s="6" t="s">
        <v>276</v>
      </c>
      <c r="F62" s="6" t="s">
        <v>196</v>
      </c>
      <c r="G62" s="9">
        <v>39626</v>
      </c>
      <c r="H62" s="6" t="s">
        <v>277</v>
      </c>
      <c r="I62" s="9">
        <v>39608</v>
      </c>
      <c r="J62" s="9"/>
      <c r="K62" s="6"/>
      <c r="L62" s="7"/>
      <c r="M62" s="7"/>
      <c r="N62" s="18" t="s">
        <v>207</v>
      </c>
      <c r="O62" s="9">
        <v>28395</v>
      </c>
      <c r="P62" s="6" t="s">
        <v>416</v>
      </c>
      <c r="Q62" s="6"/>
      <c r="R62" s="13">
        <f t="shared" si="5"/>
        <v>30.699520876112253</v>
      </c>
      <c r="S62" s="14"/>
      <c r="T62" s="6"/>
      <c r="U62" s="6"/>
      <c r="V62" s="6"/>
      <c r="W62" s="6"/>
      <c r="X62" s="6"/>
      <c r="Y62" s="6"/>
      <c r="Z62" s="6"/>
      <c r="AA62" s="6"/>
      <c r="AB62" s="6"/>
      <c r="AC62" s="6"/>
      <c r="AD62" s="6"/>
      <c r="AE62" s="6"/>
      <c r="AF62" s="6"/>
      <c r="AG62" s="6"/>
      <c r="AH62" s="6"/>
      <c r="AI62" s="6"/>
      <c r="AJ62" s="6"/>
      <c r="AK62" s="6"/>
      <c r="AL62" s="6"/>
      <c r="AM62" s="6"/>
    </row>
    <row r="63" spans="1:39" x14ac:dyDescent="0.15">
      <c r="A63" s="6">
        <v>77</v>
      </c>
      <c r="B63" s="7">
        <v>38561651</v>
      </c>
      <c r="C63" s="17">
        <v>2594031</v>
      </c>
      <c r="D63" s="18" t="s">
        <v>286</v>
      </c>
      <c r="E63" s="6" t="s">
        <v>287</v>
      </c>
      <c r="F63" s="6" t="s">
        <v>196</v>
      </c>
      <c r="G63" s="9">
        <v>39673</v>
      </c>
      <c r="H63" s="6" t="s">
        <v>288</v>
      </c>
      <c r="I63" s="9">
        <v>39679</v>
      </c>
      <c r="J63" s="9"/>
      <c r="K63" s="6"/>
      <c r="L63" s="7"/>
      <c r="M63" s="7"/>
      <c r="N63" s="18"/>
      <c r="O63" s="9">
        <v>23757</v>
      </c>
      <c r="P63" s="6" t="s">
        <v>416</v>
      </c>
      <c r="Q63" s="6"/>
      <c r="R63" s="13">
        <f t="shared" si="5"/>
        <v>43.592060232717316</v>
      </c>
      <c r="S63" s="14"/>
      <c r="T63" s="6"/>
      <c r="U63" s="6"/>
      <c r="V63" s="6"/>
      <c r="W63" s="6"/>
      <c r="X63" s="6"/>
      <c r="Y63" s="6"/>
      <c r="Z63" s="6"/>
      <c r="AA63" s="6"/>
      <c r="AB63" s="6"/>
      <c r="AC63" s="6"/>
      <c r="AD63" s="6"/>
      <c r="AE63" s="6"/>
      <c r="AF63" s="6"/>
      <c r="AG63" s="6"/>
      <c r="AH63" s="6"/>
      <c r="AI63" s="6"/>
      <c r="AJ63" s="6"/>
      <c r="AK63" s="6"/>
      <c r="AL63" s="6"/>
      <c r="AM63" s="6"/>
    </row>
    <row r="64" spans="1:39" x14ac:dyDescent="0.15">
      <c r="A64" s="6">
        <v>80</v>
      </c>
      <c r="B64" s="7">
        <v>35988055</v>
      </c>
      <c r="C64" s="17">
        <v>2802748</v>
      </c>
      <c r="D64" s="18" t="s">
        <v>183</v>
      </c>
      <c r="E64" s="6" t="s">
        <v>184</v>
      </c>
      <c r="F64" s="6" t="s">
        <v>196</v>
      </c>
      <c r="G64" s="9">
        <v>39700</v>
      </c>
      <c r="H64" s="6" t="s">
        <v>189</v>
      </c>
      <c r="I64" s="9">
        <v>39713</v>
      </c>
      <c r="J64" s="9"/>
      <c r="K64" s="6"/>
      <c r="L64" s="7"/>
      <c r="M64" s="7"/>
      <c r="N64" s="18"/>
      <c r="O64" s="9">
        <v>26908</v>
      </c>
      <c r="P64" s="6" t="s">
        <v>416</v>
      </c>
      <c r="Q64" s="6"/>
      <c r="R64" s="13">
        <f t="shared" si="5"/>
        <v>35.058179329226554</v>
      </c>
      <c r="S64" s="14"/>
      <c r="T64" s="6"/>
      <c r="U64" s="6"/>
      <c r="V64" s="6"/>
      <c r="W64" s="6"/>
      <c r="X64" s="6"/>
      <c r="Y64" s="6"/>
      <c r="Z64" s="6"/>
      <c r="AA64" s="6"/>
      <c r="AB64" s="6"/>
      <c r="AC64" s="6"/>
      <c r="AD64" s="6"/>
      <c r="AE64" s="6"/>
      <c r="AF64" s="6"/>
      <c r="AG64" s="6"/>
      <c r="AH64" s="6"/>
      <c r="AI64" s="6"/>
      <c r="AJ64" s="6"/>
      <c r="AK64" s="6"/>
      <c r="AL64" s="6"/>
      <c r="AM64" s="6"/>
    </row>
    <row r="65" spans="1:89" x14ac:dyDescent="0.15">
      <c r="A65" s="6">
        <v>83</v>
      </c>
      <c r="B65" s="7">
        <v>34961496</v>
      </c>
      <c r="C65" s="17"/>
      <c r="D65" s="18" t="s">
        <v>187</v>
      </c>
      <c r="E65" s="6" t="s">
        <v>188</v>
      </c>
      <c r="F65" s="6" t="s">
        <v>196</v>
      </c>
      <c r="G65" s="9">
        <v>39742</v>
      </c>
      <c r="H65" s="6" t="s">
        <v>205</v>
      </c>
      <c r="I65" s="9">
        <v>39748</v>
      </c>
      <c r="J65" s="9"/>
      <c r="K65" s="6"/>
      <c r="L65" s="7"/>
      <c r="M65" s="7"/>
      <c r="N65" s="18" t="s">
        <v>207</v>
      </c>
      <c r="O65" s="9">
        <v>22507</v>
      </c>
      <c r="P65" s="6" t="s">
        <v>422</v>
      </c>
      <c r="Q65" s="6"/>
      <c r="R65" s="13">
        <f t="shared" si="5"/>
        <v>47.20328542094456</v>
      </c>
      <c r="S65" s="14"/>
      <c r="T65" s="6"/>
      <c r="U65" s="6"/>
      <c r="V65" s="6"/>
      <c r="W65" s="6"/>
      <c r="X65" s="6"/>
      <c r="Y65" s="6"/>
      <c r="Z65" s="6"/>
      <c r="AA65" s="6"/>
      <c r="AB65" s="6"/>
      <c r="AC65" s="6"/>
      <c r="AD65" s="6"/>
      <c r="AE65" s="6"/>
      <c r="AF65" s="6"/>
      <c r="AG65" s="6"/>
      <c r="AH65" s="6"/>
      <c r="AI65" s="6"/>
      <c r="AJ65" s="6"/>
      <c r="AK65" s="6"/>
      <c r="AL65" s="6"/>
      <c r="AM65" s="6"/>
    </row>
    <row r="66" spans="1:89" x14ac:dyDescent="0.15">
      <c r="A66" s="6">
        <v>87</v>
      </c>
      <c r="B66" s="7">
        <v>38729870</v>
      </c>
      <c r="C66" s="17">
        <v>1609076</v>
      </c>
      <c r="D66" s="18" t="s">
        <v>310</v>
      </c>
      <c r="E66" s="6" t="s">
        <v>311</v>
      </c>
      <c r="F66" s="6" t="s">
        <v>196</v>
      </c>
      <c r="G66" s="9">
        <v>39875</v>
      </c>
      <c r="H66" s="6" t="s">
        <v>197</v>
      </c>
      <c r="I66" s="9">
        <v>39882</v>
      </c>
      <c r="J66" s="9"/>
      <c r="K66" s="6"/>
      <c r="L66" s="7"/>
      <c r="M66" s="7"/>
      <c r="N66" s="18"/>
      <c r="O66" s="9">
        <v>27235</v>
      </c>
      <c r="P66" s="6" t="s">
        <v>416</v>
      </c>
      <c r="Q66" s="6"/>
      <c r="R66" s="13">
        <f t="shared" si="5"/>
        <v>34.625598904859686</v>
      </c>
      <c r="S66" s="14"/>
      <c r="T66" s="6"/>
      <c r="U66" s="6"/>
      <c r="V66" s="6"/>
      <c r="W66" s="6"/>
      <c r="X66" s="6"/>
      <c r="Y66" s="6"/>
      <c r="Z66" s="6"/>
      <c r="AA66" s="6"/>
      <c r="AB66" s="6"/>
      <c r="AC66" s="6"/>
      <c r="AD66" s="6"/>
      <c r="AE66" s="6"/>
      <c r="AF66" s="6"/>
      <c r="AG66" s="6"/>
      <c r="AH66" s="6"/>
      <c r="AI66" s="6"/>
      <c r="AJ66" s="6"/>
      <c r="AK66" s="6"/>
      <c r="AL66" s="6"/>
      <c r="AM66" s="6"/>
    </row>
    <row r="67" spans="1:89" x14ac:dyDescent="0.15">
      <c r="A67" s="6">
        <v>91</v>
      </c>
      <c r="B67" s="7">
        <v>38657987</v>
      </c>
      <c r="C67" s="17">
        <v>2934466</v>
      </c>
      <c r="D67" s="18" t="s">
        <v>247</v>
      </c>
      <c r="E67" s="6" t="s">
        <v>248</v>
      </c>
      <c r="F67" s="6" t="s">
        <v>196</v>
      </c>
      <c r="G67" s="9">
        <v>39924</v>
      </c>
      <c r="H67" s="6" t="s">
        <v>249</v>
      </c>
      <c r="I67" s="9">
        <v>39932</v>
      </c>
      <c r="J67" s="9"/>
      <c r="K67" s="6"/>
      <c r="L67" s="7"/>
      <c r="M67" s="7"/>
      <c r="N67" s="18"/>
      <c r="O67" s="9">
        <v>22606</v>
      </c>
      <c r="P67" s="6" t="s">
        <v>422</v>
      </c>
      <c r="Q67" s="6"/>
      <c r="R67" s="13">
        <f t="shared" si="5"/>
        <v>47.436002737850785</v>
      </c>
      <c r="S67" s="14"/>
      <c r="T67" s="6"/>
      <c r="U67" s="6"/>
      <c r="V67" s="6"/>
      <c r="W67" s="6"/>
      <c r="X67" s="6"/>
      <c r="Y67" s="6"/>
      <c r="Z67" s="6"/>
      <c r="AA67" s="6"/>
      <c r="AB67" s="6"/>
      <c r="AC67" s="6"/>
      <c r="AD67" s="6"/>
      <c r="AE67" s="6"/>
      <c r="AF67" s="6"/>
      <c r="AG67" s="6"/>
      <c r="AH67" s="6"/>
      <c r="AI67" s="6"/>
      <c r="AJ67" s="6"/>
      <c r="AK67" s="6"/>
      <c r="AL67" s="6"/>
      <c r="AM67" s="6"/>
    </row>
    <row r="68" spans="1:89" x14ac:dyDescent="0.15">
      <c r="A68" s="6">
        <v>100</v>
      </c>
      <c r="B68" s="7">
        <v>38104605</v>
      </c>
      <c r="C68" s="17">
        <v>2455366</v>
      </c>
      <c r="D68" s="18" t="s">
        <v>220</v>
      </c>
      <c r="E68" s="6" t="s">
        <v>350</v>
      </c>
      <c r="F68" s="6" t="s">
        <v>196</v>
      </c>
      <c r="G68" s="9">
        <v>40045</v>
      </c>
      <c r="H68" s="6" t="s">
        <v>249</v>
      </c>
      <c r="I68" s="9">
        <v>40057</v>
      </c>
      <c r="J68" s="9"/>
      <c r="K68" s="6"/>
      <c r="L68" s="7"/>
      <c r="M68" s="7"/>
      <c r="N68" s="18"/>
      <c r="O68" s="9">
        <v>29044</v>
      </c>
      <c r="P68" s="6" t="s">
        <v>422</v>
      </c>
      <c r="Q68" s="6"/>
      <c r="R68" s="13">
        <f t="shared" si="5"/>
        <v>30.151950718685832</v>
      </c>
      <c r="S68" s="14"/>
      <c r="T68" s="6"/>
      <c r="U68" s="6"/>
      <c r="V68" s="6"/>
      <c r="W68" s="6"/>
      <c r="X68" s="6"/>
      <c r="Y68" s="6"/>
      <c r="Z68" s="6"/>
      <c r="AA68" s="6"/>
      <c r="AB68" s="6"/>
      <c r="AC68" s="6"/>
      <c r="AD68" s="6"/>
      <c r="AE68" s="6"/>
      <c r="AF68" s="6"/>
      <c r="AG68" s="6"/>
      <c r="AH68" s="6"/>
      <c r="AI68" s="6"/>
      <c r="AJ68" s="6"/>
      <c r="AK68" s="6"/>
      <c r="AL68" s="6"/>
      <c r="AM68" s="6"/>
    </row>
    <row r="69" spans="1:89" x14ac:dyDescent="0.15">
      <c r="A69" s="6">
        <v>103</v>
      </c>
      <c r="B69" s="7">
        <v>38605947</v>
      </c>
      <c r="C69" s="17">
        <v>125616</v>
      </c>
      <c r="D69" s="18" t="s">
        <v>160</v>
      </c>
      <c r="E69" s="6" t="s">
        <v>285</v>
      </c>
      <c r="F69" s="6" t="s">
        <v>196</v>
      </c>
      <c r="G69" s="9">
        <v>40079</v>
      </c>
      <c r="H69" s="6" t="s">
        <v>425</v>
      </c>
      <c r="I69" s="9">
        <v>40086</v>
      </c>
      <c r="J69" s="9"/>
      <c r="K69" s="6"/>
      <c r="L69" s="7"/>
      <c r="M69" s="7"/>
      <c r="N69" s="18" t="s">
        <v>352</v>
      </c>
      <c r="O69" s="9">
        <v>31560</v>
      </c>
      <c r="P69" s="6" t="s">
        <v>422</v>
      </c>
      <c r="Q69" s="6"/>
      <c r="R69" s="13">
        <f t="shared" si="5"/>
        <v>23.342915811088297</v>
      </c>
      <c r="S69" s="14"/>
      <c r="T69" s="6"/>
      <c r="U69" s="6"/>
      <c r="V69" s="6"/>
      <c r="W69" s="6"/>
      <c r="X69" s="6"/>
      <c r="Y69" s="6"/>
      <c r="Z69" s="6"/>
      <c r="AA69" s="6"/>
      <c r="AB69" s="6"/>
      <c r="AC69" s="6"/>
      <c r="AD69" s="6"/>
      <c r="AE69" s="6"/>
      <c r="AF69" s="6"/>
      <c r="AG69" s="6"/>
      <c r="AH69" s="6"/>
      <c r="AI69" s="6"/>
      <c r="AJ69" s="6"/>
      <c r="AK69" s="6"/>
      <c r="AL69" s="6"/>
      <c r="AM69" s="6"/>
    </row>
    <row r="70" spans="1:89" x14ac:dyDescent="0.15">
      <c r="A70" s="6">
        <v>113</v>
      </c>
      <c r="B70" s="7">
        <v>38784257</v>
      </c>
      <c r="D70" s="18" t="s">
        <v>138</v>
      </c>
      <c r="E70" s="6" t="s">
        <v>139</v>
      </c>
      <c r="F70" s="6" t="s">
        <v>226</v>
      </c>
      <c r="G70" s="9">
        <v>40288</v>
      </c>
      <c r="H70" s="6" t="s">
        <v>228</v>
      </c>
      <c r="I70" s="9">
        <v>40295</v>
      </c>
      <c r="J70" s="9"/>
      <c r="K70" s="6"/>
      <c r="L70" s="7"/>
      <c r="M70" s="7"/>
      <c r="N70" s="18"/>
      <c r="O70" s="9"/>
      <c r="P70" s="6"/>
      <c r="Q70" s="6"/>
      <c r="R70" s="13"/>
      <c r="S70" s="14"/>
      <c r="T70" s="6"/>
      <c r="U70" s="6"/>
      <c r="V70" s="6"/>
      <c r="W70" s="6"/>
      <c r="X70" s="6"/>
      <c r="Y70" s="6"/>
      <c r="Z70" s="6"/>
      <c r="AA70" s="6"/>
      <c r="AB70" s="6"/>
      <c r="AC70" s="6"/>
      <c r="AD70" s="6"/>
      <c r="AE70" s="6"/>
      <c r="AF70" s="6"/>
      <c r="AG70" s="6"/>
      <c r="AH70" s="6"/>
      <c r="AI70" s="6"/>
      <c r="AJ70" s="6"/>
      <c r="AK70" s="6"/>
      <c r="AL70" s="6"/>
      <c r="AM70" s="6"/>
    </row>
    <row r="71" spans="1:89" x14ac:dyDescent="0.15">
      <c r="A71" s="6">
        <v>114</v>
      </c>
      <c r="B71" s="7">
        <v>39440052</v>
      </c>
      <c r="C71" s="17"/>
      <c r="D71" s="18" t="s">
        <v>229</v>
      </c>
      <c r="E71" s="6" t="s">
        <v>230</v>
      </c>
      <c r="F71" s="6" t="s">
        <v>231</v>
      </c>
      <c r="G71" s="9">
        <v>40289</v>
      </c>
      <c r="H71" s="6" t="s">
        <v>232</v>
      </c>
      <c r="I71" s="22">
        <v>40296</v>
      </c>
      <c r="J71" s="9"/>
      <c r="K71" s="6"/>
      <c r="L71" s="7"/>
      <c r="M71" s="7"/>
      <c r="N71" s="18"/>
      <c r="O71" s="9"/>
      <c r="P71" s="6"/>
      <c r="Q71" s="6"/>
      <c r="R71" s="13"/>
      <c r="S71" s="14"/>
      <c r="T71" s="6"/>
      <c r="U71" s="6"/>
      <c r="V71" s="6"/>
      <c r="W71" s="6"/>
      <c r="X71" s="6"/>
      <c r="Y71" s="6"/>
      <c r="Z71" s="6"/>
      <c r="AA71" s="6"/>
      <c r="AB71" s="6"/>
      <c r="AC71" s="6"/>
      <c r="AD71" s="6"/>
      <c r="AE71" s="6"/>
      <c r="AF71" s="6"/>
      <c r="AG71" s="6"/>
      <c r="AH71" s="6"/>
      <c r="AI71" s="6"/>
      <c r="AJ71" s="6"/>
      <c r="AK71" s="6"/>
      <c r="AL71" s="6"/>
      <c r="AM71" s="6"/>
    </row>
    <row r="72" spans="1:89" x14ac:dyDescent="0.15">
      <c r="A72" s="6">
        <v>102</v>
      </c>
      <c r="B72" s="7">
        <v>37821935</v>
      </c>
      <c r="C72" s="17">
        <v>2166679</v>
      </c>
      <c r="D72" s="18" t="s">
        <v>185</v>
      </c>
      <c r="E72" s="6" t="s">
        <v>157</v>
      </c>
      <c r="F72" s="6" t="s">
        <v>158</v>
      </c>
      <c r="G72" s="9">
        <v>40078</v>
      </c>
      <c r="H72" s="6" t="s">
        <v>159</v>
      </c>
      <c r="I72" s="9">
        <v>40085</v>
      </c>
      <c r="J72" s="9"/>
      <c r="K72" s="6"/>
      <c r="L72" s="7"/>
      <c r="M72" s="7"/>
      <c r="N72" s="18"/>
      <c r="O72" s="9">
        <v>32652</v>
      </c>
      <c r="P72" s="6" t="s">
        <v>416</v>
      </c>
      <c r="Q72" s="6"/>
      <c r="R72" s="13">
        <f>(I72-O72)/365.25</f>
        <v>20.350444900752908</v>
      </c>
      <c r="S72" s="14"/>
      <c r="T72" s="6"/>
      <c r="U72" s="6"/>
      <c r="V72" s="6"/>
      <c r="W72" s="6"/>
      <c r="X72" s="6"/>
      <c r="Y72" s="6"/>
      <c r="Z72" s="6"/>
      <c r="AA72" s="6"/>
      <c r="AB72" s="6"/>
      <c r="AC72" s="6"/>
      <c r="AD72" s="6"/>
      <c r="AE72" s="6"/>
      <c r="AF72" s="6"/>
      <c r="AG72" s="6"/>
      <c r="AH72" s="6"/>
      <c r="AI72" s="6"/>
      <c r="AJ72" s="6"/>
      <c r="AK72" s="6"/>
      <c r="AL72" s="6"/>
      <c r="AM72" s="6"/>
    </row>
    <row r="73" spans="1:89" x14ac:dyDescent="0.15">
      <c r="A73" s="6">
        <v>58</v>
      </c>
      <c r="B73" s="7">
        <v>38128699</v>
      </c>
      <c r="C73" s="17">
        <v>574227</v>
      </c>
      <c r="D73" s="18" t="s">
        <v>262</v>
      </c>
      <c r="E73" s="6" t="s">
        <v>263</v>
      </c>
      <c r="F73" s="6" t="s">
        <v>264</v>
      </c>
      <c r="G73" s="9">
        <v>39428</v>
      </c>
      <c r="H73" s="6" t="s">
        <v>265</v>
      </c>
      <c r="I73" s="9">
        <v>39440</v>
      </c>
      <c r="J73" s="9"/>
      <c r="K73" s="10"/>
      <c r="L73" s="7"/>
      <c r="M73" s="11"/>
      <c r="N73" s="12"/>
      <c r="O73" s="9">
        <v>29185</v>
      </c>
      <c r="P73" s="6" t="s">
        <v>422</v>
      </c>
      <c r="Q73" s="6"/>
      <c r="R73" s="13">
        <f>(I73-O73)/365.25</f>
        <v>28.076659822039698</v>
      </c>
      <c r="S73" s="14"/>
      <c r="T73" s="6"/>
      <c r="U73" s="6"/>
      <c r="V73" s="6"/>
      <c r="W73" s="6"/>
      <c r="X73" s="6"/>
      <c r="Y73" s="6"/>
      <c r="Z73" s="6"/>
      <c r="AA73" s="6"/>
      <c r="AB73" s="6"/>
      <c r="AC73" s="6"/>
      <c r="AD73" s="6"/>
      <c r="AE73" s="6"/>
      <c r="AF73" s="6"/>
      <c r="AG73" s="6"/>
      <c r="AH73" s="6"/>
      <c r="AI73" s="6"/>
      <c r="AJ73" s="6"/>
      <c r="AK73" s="6"/>
      <c r="AL73" s="6"/>
      <c r="AM73" s="6"/>
    </row>
    <row r="74" spans="1:89" x14ac:dyDescent="0.15">
      <c r="A74" s="6"/>
      <c r="B74" s="7"/>
      <c r="C74" s="17"/>
      <c r="D74" s="18"/>
      <c r="E74" s="6"/>
      <c r="F74" s="6"/>
      <c r="G74" s="9"/>
      <c r="H74" s="6"/>
      <c r="I74" s="9"/>
      <c r="J74" s="9"/>
      <c r="K74" s="10"/>
      <c r="L74" s="7"/>
      <c r="M74" s="11"/>
      <c r="N74" s="12"/>
      <c r="O74" s="9"/>
      <c r="P74" s="6"/>
      <c r="Q74" s="6"/>
      <c r="R74" s="13"/>
      <c r="S74" s="14"/>
      <c r="T74" s="6"/>
      <c r="U74" s="6"/>
      <c r="V74" s="6"/>
      <c r="W74" s="6"/>
      <c r="X74" s="6"/>
      <c r="Y74" s="6"/>
      <c r="Z74" s="6"/>
      <c r="AA74" s="6"/>
      <c r="AB74" s="6"/>
      <c r="AC74" s="6"/>
      <c r="AD74" s="6"/>
      <c r="AE74" s="6"/>
      <c r="AF74" s="6"/>
      <c r="AG74" s="6"/>
      <c r="AH74" s="6"/>
      <c r="AI74" s="6"/>
      <c r="AJ74" s="6"/>
      <c r="AK74" s="6"/>
      <c r="AL74" s="6"/>
      <c r="AM74" s="6"/>
    </row>
    <row r="75" spans="1:89" x14ac:dyDescent="0.15">
      <c r="A75" s="6"/>
      <c r="B75" s="7"/>
      <c r="C75" s="17"/>
      <c r="D75" s="18"/>
      <c r="E75" s="6"/>
      <c r="F75" s="6"/>
      <c r="G75" s="9"/>
      <c r="H75" s="6"/>
      <c r="I75" s="9"/>
      <c r="J75" s="9"/>
      <c r="K75" s="10"/>
      <c r="L75" s="7"/>
      <c r="M75" s="11"/>
      <c r="N75" s="12"/>
      <c r="O75" s="9"/>
      <c r="P75" s="6"/>
      <c r="Q75" s="6"/>
      <c r="R75" s="13"/>
      <c r="S75" s="14"/>
      <c r="T75" s="6"/>
      <c r="U75" s="6"/>
      <c r="V75" s="6"/>
      <c r="W75" s="6"/>
      <c r="X75" s="6"/>
      <c r="Y75" s="6"/>
      <c r="Z75" s="6"/>
      <c r="AA75" s="6"/>
      <c r="AB75" s="6"/>
      <c r="AC75" s="6"/>
      <c r="AD75" s="6"/>
      <c r="AE75" s="6"/>
      <c r="AF75" s="6"/>
      <c r="AG75" s="6"/>
      <c r="AH75" s="6"/>
      <c r="AI75" s="6"/>
      <c r="AJ75" s="6"/>
      <c r="AK75" s="6"/>
      <c r="AL75" s="6"/>
      <c r="AM75" s="6"/>
    </row>
    <row r="76" spans="1:89" s="106" customFormat="1" ht="40" customHeight="1" x14ac:dyDescent="0.15">
      <c r="A76" s="194" t="s">
        <v>4783</v>
      </c>
      <c r="B76" s="194" t="s">
        <v>633</v>
      </c>
      <c r="C76" s="194" t="s">
        <v>592</v>
      </c>
      <c r="D76" s="194" t="s">
        <v>591</v>
      </c>
      <c r="E76" s="189" t="s">
        <v>119</v>
      </c>
      <c r="F76" s="194" t="s">
        <v>497</v>
      </c>
      <c r="G76" s="194" t="s">
        <v>12</v>
      </c>
      <c r="H76" s="194" t="s">
        <v>708</v>
      </c>
      <c r="I76" s="195" t="s">
        <v>3470</v>
      </c>
      <c r="J76" s="195" t="s">
        <v>629</v>
      </c>
      <c r="K76" s="196" t="s">
        <v>631</v>
      </c>
      <c r="L76" s="194" t="s">
        <v>120</v>
      </c>
      <c r="M76" s="194" t="s">
        <v>14</v>
      </c>
      <c r="N76" s="194" t="s">
        <v>802</v>
      </c>
      <c r="O76" s="194" t="s">
        <v>776</v>
      </c>
      <c r="P76" s="194" t="s">
        <v>6326</v>
      </c>
      <c r="Q76" s="194" t="s">
        <v>703</v>
      </c>
      <c r="R76" s="194" t="s">
        <v>704</v>
      </c>
      <c r="S76" s="194" t="s">
        <v>532</v>
      </c>
      <c r="T76" s="197" t="s">
        <v>698</v>
      </c>
      <c r="U76" s="197" t="s">
        <v>699</v>
      </c>
      <c r="V76" s="195" t="s">
        <v>700</v>
      </c>
      <c r="W76" s="197" t="s">
        <v>2096</v>
      </c>
      <c r="X76" s="197" t="s">
        <v>702</v>
      </c>
      <c r="Y76" s="194" t="s">
        <v>534</v>
      </c>
      <c r="Z76" s="194" t="s">
        <v>630</v>
      </c>
      <c r="AA76" s="194" t="s">
        <v>1759</v>
      </c>
      <c r="AB76" s="189" t="s">
        <v>605</v>
      </c>
      <c r="AC76" s="189" t="s">
        <v>1636</v>
      </c>
      <c r="AD76" s="198" t="s">
        <v>491</v>
      </c>
      <c r="AE76" s="195" t="s">
        <v>635</v>
      </c>
      <c r="AF76" s="194" t="s">
        <v>1728</v>
      </c>
      <c r="AG76" s="195" t="s">
        <v>1638</v>
      </c>
      <c r="AH76" s="194" t="s">
        <v>1729</v>
      </c>
      <c r="AI76" s="195" t="s">
        <v>1639</v>
      </c>
      <c r="AJ76" s="194" t="s">
        <v>1730</v>
      </c>
      <c r="AK76" s="195" t="s">
        <v>1640</v>
      </c>
      <c r="AL76" s="194" t="s">
        <v>1731</v>
      </c>
      <c r="AM76" s="195" t="s">
        <v>1641</v>
      </c>
      <c r="AN76" s="194" t="s">
        <v>1732</v>
      </c>
      <c r="AO76" s="195" t="s">
        <v>1642</v>
      </c>
      <c r="AP76" s="194" t="s">
        <v>1733</v>
      </c>
      <c r="AQ76" s="195" t="s">
        <v>1643</v>
      </c>
      <c r="AR76" s="195" t="s">
        <v>1745</v>
      </c>
      <c r="AS76" s="195" t="s">
        <v>1746</v>
      </c>
      <c r="AT76" s="195" t="s">
        <v>1747</v>
      </c>
      <c r="AU76" s="195" t="s">
        <v>1748</v>
      </c>
      <c r="AV76" s="195" t="s">
        <v>4370</v>
      </c>
      <c r="AW76" s="195" t="s">
        <v>4369</v>
      </c>
      <c r="AX76" s="195" t="s">
        <v>4376</v>
      </c>
      <c r="AY76" s="195" t="s">
        <v>4377</v>
      </c>
      <c r="AZ76" s="195" t="s">
        <v>5444</v>
      </c>
      <c r="BA76" s="195" t="s">
        <v>5445</v>
      </c>
      <c r="BB76" s="195" t="s">
        <v>5649</v>
      </c>
      <c r="BC76" s="195" t="s">
        <v>5650</v>
      </c>
      <c r="BD76" s="195" t="s">
        <v>5932</v>
      </c>
      <c r="BE76" s="195" t="s">
        <v>5933</v>
      </c>
      <c r="BF76" s="195" t="s">
        <v>1644</v>
      </c>
      <c r="BG76" s="194" t="s">
        <v>1734</v>
      </c>
      <c r="BH76" s="194" t="s">
        <v>697</v>
      </c>
      <c r="BI76" s="194" t="s">
        <v>705</v>
      </c>
      <c r="BJ76" s="194" t="s">
        <v>704</v>
      </c>
      <c r="BK76" s="194" t="s">
        <v>636</v>
      </c>
      <c r="BL76" s="199" t="s">
        <v>3032</v>
      </c>
      <c r="BM76" s="194" t="s">
        <v>803</v>
      </c>
      <c r="BN76" s="203" t="s">
        <v>805</v>
      </c>
      <c r="BO76" s="203" t="s">
        <v>6327</v>
      </c>
      <c r="BP76" s="203" t="s">
        <v>6328</v>
      </c>
      <c r="BQ76" s="203" t="s">
        <v>6324</v>
      </c>
      <c r="BR76" s="194" t="s">
        <v>433</v>
      </c>
      <c r="BS76" s="194" t="s">
        <v>434</v>
      </c>
      <c r="BT76" s="194" t="s">
        <v>435</v>
      </c>
      <c r="BU76" s="194" t="s">
        <v>436</v>
      </c>
      <c r="BV76" s="194" t="s">
        <v>632</v>
      </c>
      <c r="BW76" s="194" t="s">
        <v>121</v>
      </c>
      <c r="BX76" s="194" t="s">
        <v>122</v>
      </c>
      <c r="BY76" s="194" t="s">
        <v>123</v>
      </c>
      <c r="BZ76" s="194" t="s">
        <v>441</v>
      </c>
      <c r="CA76" s="194" t="s">
        <v>442</v>
      </c>
      <c r="CB76" s="194" t="s">
        <v>443</v>
      </c>
      <c r="CC76" s="194" t="s">
        <v>6325</v>
      </c>
      <c r="CD76" s="194" t="s">
        <v>701</v>
      </c>
      <c r="CE76" s="194" t="s">
        <v>444</v>
      </c>
      <c r="CF76" s="194" t="s">
        <v>445</v>
      </c>
      <c r="CG76" s="194" t="s">
        <v>446</v>
      </c>
      <c r="CH76" s="194" t="s">
        <v>1764</v>
      </c>
      <c r="CI76" s="194" t="s">
        <v>1765</v>
      </c>
      <c r="CJ76" s="194" t="s">
        <v>1766</v>
      </c>
      <c r="CK76" s="194" t="s">
        <v>1637</v>
      </c>
    </row>
    <row r="77" spans="1:89" s="29" customFormat="1" ht="14" x14ac:dyDescent="0.2">
      <c r="A77" s="151">
        <v>115</v>
      </c>
      <c r="B77" s="155">
        <v>110</v>
      </c>
      <c r="C77" s="151" t="s">
        <v>50</v>
      </c>
      <c r="D77" s="151" t="s">
        <v>98</v>
      </c>
      <c r="E77" s="215">
        <v>30721</v>
      </c>
      <c r="F77" s="158" t="s">
        <v>480</v>
      </c>
      <c r="G77" s="158">
        <v>33508389</v>
      </c>
      <c r="H77" s="155">
        <v>1510758</v>
      </c>
      <c r="I77" s="202">
        <v>26</v>
      </c>
      <c r="J77" s="202">
        <v>2</v>
      </c>
      <c r="K77" s="159">
        <f t="shared" ref="K77" si="6">SUM(I77-J77)</f>
        <v>24</v>
      </c>
      <c r="L77" s="157" t="s">
        <v>563</v>
      </c>
      <c r="M77" s="151" t="s">
        <v>17</v>
      </c>
      <c r="N77" s="167" t="s">
        <v>804</v>
      </c>
      <c r="O77" s="151">
        <v>6</v>
      </c>
      <c r="P77" s="151"/>
      <c r="Q77" s="155">
        <v>3</v>
      </c>
      <c r="R77" s="151" t="s">
        <v>1265</v>
      </c>
      <c r="S77" s="151" t="s">
        <v>27</v>
      </c>
      <c r="T77" s="162">
        <v>40323</v>
      </c>
      <c r="U77" s="162">
        <v>40330</v>
      </c>
      <c r="V77" s="165">
        <v>7</v>
      </c>
      <c r="W77" s="161" t="s">
        <v>453</v>
      </c>
      <c r="X77" s="161" t="s">
        <v>563</v>
      </c>
      <c r="Y77" s="151" t="s">
        <v>817</v>
      </c>
      <c r="Z77" s="151" t="s">
        <v>674</v>
      </c>
      <c r="AA77" s="160" t="s">
        <v>804</v>
      </c>
      <c r="AB77" s="162">
        <v>40330</v>
      </c>
      <c r="AC77" s="163" t="s">
        <v>807</v>
      </c>
      <c r="AD77" s="164">
        <v>43242</v>
      </c>
      <c r="AE77" s="165">
        <f>((AD77-AB77)/365)*12</f>
        <v>95.736986301369868</v>
      </c>
      <c r="AF77" s="201" t="s">
        <v>640</v>
      </c>
      <c r="AG77" s="165">
        <v>4</v>
      </c>
      <c r="AH77" s="201" t="s">
        <v>640</v>
      </c>
      <c r="AI77" s="165">
        <v>4</v>
      </c>
      <c r="AJ77" s="201" t="s">
        <v>638</v>
      </c>
      <c r="AK77" s="165">
        <v>4</v>
      </c>
      <c r="AL77" s="201" t="s">
        <v>638</v>
      </c>
      <c r="AM77" s="165">
        <v>4</v>
      </c>
      <c r="AN77" s="201" t="s">
        <v>638</v>
      </c>
      <c r="AO77" s="165">
        <v>4</v>
      </c>
      <c r="AP77" s="201" t="s">
        <v>638</v>
      </c>
      <c r="AQ77" s="165">
        <v>4</v>
      </c>
      <c r="AR77" s="165" t="s">
        <v>638</v>
      </c>
      <c r="AS77" s="165">
        <v>4</v>
      </c>
      <c r="AT77" s="165" t="s">
        <v>638</v>
      </c>
      <c r="AU77" s="165">
        <v>4</v>
      </c>
      <c r="AV77" s="165"/>
      <c r="AW77" s="165"/>
      <c r="AX77" s="165"/>
      <c r="AY77" s="165"/>
      <c r="AZ77" s="165"/>
      <c r="BA77" s="165"/>
      <c r="BB77" s="165"/>
      <c r="BC77" s="165"/>
      <c r="BD77" s="165"/>
      <c r="BE77" s="165"/>
      <c r="BF77" s="166" t="s">
        <v>2718</v>
      </c>
      <c r="BG77" s="158" t="s">
        <v>638</v>
      </c>
      <c r="BH77" s="158">
        <v>4</v>
      </c>
      <c r="BI77" s="155">
        <v>3</v>
      </c>
      <c r="BJ77" s="151" t="s">
        <v>1265</v>
      </c>
      <c r="BK77" s="202">
        <v>1</v>
      </c>
      <c r="BL77" s="202">
        <v>2</v>
      </c>
      <c r="BM77" s="167" t="s">
        <v>807</v>
      </c>
      <c r="BN77" s="151" t="s">
        <v>453</v>
      </c>
      <c r="BO77" s="151"/>
      <c r="BP77" s="151"/>
      <c r="BQ77" s="151"/>
      <c r="BR77" s="157" t="s">
        <v>453</v>
      </c>
      <c r="BS77" s="157" t="s">
        <v>453</v>
      </c>
      <c r="BT77" s="157" t="s">
        <v>453</v>
      </c>
      <c r="BU77" s="153" t="s">
        <v>1201</v>
      </c>
      <c r="BV77" s="153" t="s">
        <v>1266</v>
      </c>
      <c r="BW77" s="151">
        <v>55</v>
      </c>
      <c r="BX77" s="151">
        <v>56</v>
      </c>
      <c r="BY77" s="151">
        <v>52</v>
      </c>
      <c r="BZ77" s="151" t="s">
        <v>2719</v>
      </c>
      <c r="CA77" s="151" t="s">
        <v>2721</v>
      </c>
      <c r="CB77" s="151" t="s">
        <v>2720</v>
      </c>
      <c r="CC77" s="151"/>
      <c r="CD77" s="151" t="s">
        <v>781</v>
      </c>
      <c r="CE77" s="151" t="s">
        <v>2294</v>
      </c>
      <c r="CF77" s="151" t="s">
        <v>2722</v>
      </c>
      <c r="CG77" s="151" t="s">
        <v>1125</v>
      </c>
      <c r="CH77" s="151" t="s">
        <v>453</v>
      </c>
      <c r="CI77" s="151" t="s">
        <v>453</v>
      </c>
      <c r="CJ77" s="151" t="s">
        <v>453</v>
      </c>
      <c r="CK77" s="151" t="s">
        <v>1737</v>
      </c>
    </row>
    <row r="78" spans="1:89" s="29" customFormat="1" ht="14" x14ac:dyDescent="0.2">
      <c r="A78" s="155">
        <v>117</v>
      </c>
      <c r="B78" s="155">
        <v>112</v>
      </c>
      <c r="C78" s="151" t="s">
        <v>1855</v>
      </c>
      <c r="D78" s="151" t="s">
        <v>52</v>
      </c>
      <c r="E78" s="215">
        <v>32873</v>
      </c>
      <c r="F78" s="158" t="s">
        <v>562</v>
      </c>
      <c r="G78" s="158">
        <v>39469978</v>
      </c>
      <c r="H78" s="155">
        <v>3108547</v>
      </c>
      <c r="I78" s="202">
        <v>20</v>
      </c>
      <c r="J78" s="202">
        <v>17</v>
      </c>
      <c r="K78" s="159">
        <f t="shared" ref="K78" si="7">SUM(I78-J78)</f>
        <v>3</v>
      </c>
      <c r="L78" s="157" t="s">
        <v>563</v>
      </c>
      <c r="M78" s="151" t="s">
        <v>18</v>
      </c>
      <c r="N78" s="167" t="s">
        <v>807</v>
      </c>
      <c r="O78" s="151">
        <v>1</v>
      </c>
      <c r="P78" s="151"/>
      <c r="Q78" s="155">
        <v>1</v>
      </c>
      <c r="R78" s="151" t="s">
        <v>2129</v>
      </c>
      <c r="S78" s="151" t="s">
        <v>23</v>
      </c>
      <c r="T78" s="162">
        <v>40344</v>
      </c>
      <c r="U78" s="162">
        <v>40352</v>
      </c>
      <c r="V78" s="165">
        <v>8</v>
      </c>
      <c r="W78" s="161" t="s">
        <v>453</v>
      </c>
      <c r="X78" s="161" t="s">
        <v>564</v>
      </c>
      <c r="Y78" s="151" t="s">
        <v>976</v>
      </c>
      <c r="Z78" s="151" t="s">
        <v>1268</v>
      </c>
      <c r="AA78" s="160" t="s">
        <v>804</v>
      </c>
      <c r="AB78" s="162">
        <v>40352</v>
      </c>
      <c r="AC78" s="163" t="s">
        <v>807</v>
      </c>
      <c r="AD78" s="164">
        <v>43278</v>
      </c>
      <c r="AE78" s="165">
        <f>((AD78-AB78)/365)*12</f>
        <v>96.197260273972603</v>
      </c>
      <c r="AF78" s="201" t="s">
        <v>539</v>
      </c>
      <c r="AG78" s="165">
        <v>1</v>
      </c>
      <c r="AH78" s="201" t="s">
        <v>539</v>
      </c>
      <c r="AI78" s="165">
        <v>1</v>
      </c>
      <c r="AJ78" s="201" t="s">
        <v>638</v>
      </c>
      <c r="AK78" s="165">
        <v>4</v>
      </c>
      <c r="AL78" s="201" t="s">
        <v>638</v>
      </c>
      <c r="AM78" s="165">
        <v>4</v>
      </c>
      <c r="AN78" s="201" t="s">
        <v>637</v>
      </c>
      <c r="AO78" s="165">
        <v>3</v>
      </c>
      <c r="AP78" s="201" t="s">
        <v>5786</v>
      </c>
      <c r="AQ78" s="165">
        <v>3</v>
      </c>
      <c r="AR78" s="201" t="s">
        <v>5786</v>
      </c>
      <c r="AS78" s="165">
        <v>3</v>
      </c>
      <c r="AT78" s="165" t="s">
        <v>638</v>
      </c>
      <c r="AU78" s="165">
        <v>4</v>
      </c>
      <c r="AV78" s="165"/>
      <c r="AW78" s="165"/>
      <c r="AX78" s="165"/>
      <c r="AY78" s="165"/>
      <c r="AZ78" s="165"/>
      <c r="BA78" s="165"/>
      <c r="BB78" s="165"/>
      <c r="BC78" s="165"/>
      <c r="BD78" s="165"/>
      <c r="BE78" s="165"/>
      <c r="BF78" s="166" t="s">
        <v>5455</v>
      </c>
      <c r="BG78" s="201" t="s">
        <v>5786</v>
      </c>
      <c r="BH78" s="165">
        <v>3</v>
      </c>
      <c r="BI78" s="155">
        <v>2</v>
      </c>
      <c r="BJ78" s="151" t="s">
        <v>1269</v>
      </c>
      <c r="BK78" s="202">
        <v>1</v>
      </c>
      <c r="BL78" s="202">
        <v>2</v>
      </c>
      <c r="BM78" s="167" t="s">
        <v>807</v>
      </c>
      <c r="BN78" s="151" t="s">
        <v>453</v>
      </c>
      <c r="BO78" s="151"/>
      <c r="BP78" s="151"/>
      <c r="BQ78" s="151"/>
      <c r="BR78" s="157" t="s">
        <v>453</v>
      </c>
      <c r="BS78" s="157" t="s">
        <v>453</v>
      </c>
      <c r="BT78" s="157" t="s">
        <v>453</v>
      </c>
      <c r="BU78" s="153" t="s">
        <v>1270</v>
      </c>
      <c r="BV78" s="153" t="s">
        <v>2008</v>
      </c>
      <c r="BW78" s="151">
        <v>100</v>
      </c>
      <c r="BX78" s="151">
        <v>104</v>
      </c>
      <c r="BY78" s="151">
        <v>103</v>
      </c>
      <c r="BZ78" s="151" t="s">
        <v>2727</v>
      </c>
      <c r="CA78" s="151" t="s">
        <v>2728</v>
      </c>
      <c r="CB78" s="151" t="s">
        <v>453</v>
      </c>
      <c r="CC78" s="151"/>
      <c r="CD78" s="151" t="s">
        <v>872</v>
      </c>
      <c r="CE78" s="151" t="s">
        <v>2296</v>
      </c>
      <c r="CF78" s="151"/>
      <c r="CG78" s="151" t="s">
        <v>1125</v>
      </c>
      <c r="CH78" s="151" t="s">
        <v>453</v>
      </c>
      <c r="CI78" s="151" t="s">
        <v>453</v>
      </c>
      <c r="CJ78" s="151" t="s">
        <v>453</v>
      </c>
      <c r="CK78" s="151" t="s">
        <v>1737</v>
      </c>
    </row>
    <row r="79" spans="1:89" s="29" customFormat="1" ht="14" x14ac:dyDescent="0.2">
      <c r="A79" s="155">
        <v>121</v>
      </c>
      <c r="B79" s="155">
        <v>116</v>
      </c>
      <c r="C79" s="151" t="s">
        <v>107</v>
      </c>
      <c r="D79" s="151" t="s">
        <v>102</v>
      </c>
      <c r="E79" s="215">
        <v>32645</v>
      </c>
      <c r="F79" s="158" t="s">
        <v>480</v>
      </c>
      <c r="G79" s="158">
        <v>35131932</v>
      </c>
      <c r="H79" s="155">
        <v>1231162</v>
      </c>
      <c r="I79" s="202">
        <v>21</v>
      </c>
      <c r="J79" s="202">
        <v>1</v>
      </c>
      <c r="K79" s="159">
        <f t="shared" ref="K79" si="8">SUM(I79-J79)</f>
        <v>20</v>
      </c>
      <c r="L79" s="157" t="s">
        <v>563</v>
      </c>
      <c r="M79" s="151" t="s">
        <v>17</v>
      </c>
      <c r="N79" s="167" t="s">
        <v>807</v>
      </c>
      <c r="O79" s="151">
        <v>3</v>
      </c>
      <c r="P79" s="151"/>
      <c r="Q79" s="155">
        <v>1</v>
      </c>
      <c r="R79" s="151" t="s">
        <v>2129</v>
      </c>
      <c r="S79" s="151" t="s">
        <v>27</v>
      </c>
      <c r="T79" s="162">
        <v>40372</v>
      </c>
      <c r="U79" s="162">
        <v>40380</v>
      </c>
      <c r="V79" s="165">
        <v>7</v>
      </c>
      <c r="W79" s="161" t="s">
        <v>453</v>
      </c>
      <c r="X79" s="161" t="s">
        <v>563</v>
      </c>
      <c r="Y79" s="151" t="s">
        <v>817</v>
      </c>
      <c r="Z79" s="151" t="s">
        <v>1276</v>
      </c>
      <c r="AA79" s="160" t="s">
        <v>804</v>
      </c>
      <c r="AB79" s="162">
        <v>40380</v>
      </c>
      <c r="AC79" s="163" t="s">
        <v>807</v>
      </c>
      <c r="AD79" s="164">
        <v>43306</v>
      </c>
      <c r="AE79" s="165">
        <f>((AD79-AB79)/365)*12</f>
        <v>96.197260273972603</v>
      </c>
      <c r="AF79" s="201" t="s">
        <v>539</v>
      </c>
      <c r="AG79" s="165">
        <v>1</v>
      </c>
      <c r="AH79" s="201" t="s">
        <v>640</v>
      </c>
      <c r="AI79" s="165">
        <v>3</v>
      </c>
      <c r="AJ79" s="201" t="s">
        <v>638</v>
      </c>
      <c r="AK79" s="165">
        <v>4</v>
      </c>
      <c r="AL79" s="201" t="s">
        <v>638</v>
      </c>
      <c r="AM79" s="165">
        <v>4</v>
      </c>
      <c r="AN79" s="201" t="s">
        <v>638</v>
      </c>
      <c r="AO79" s="165">
        <v>4</v>
      </c>
      <c r="AP79" s="201" t="s">
        <v>638</v>
      </c>
      <c r="AQ79" s="165">
        <v>4</v>
      </c>
      <c r="AR79" s="165" t="s">
        <v>637</v>
      </c>
      <c r="AS79" s="165">
        <v>1</v>
      </c>
      <c r="AT79" s="165"/>
      <c r="AU79" s="165"/>
      <c r="AV79" s="165"/>
      <c r="AW79" s="165"/>
      <c r="AX79" s="165"/>
      <c r="AY79" s="165"/>
      <c r="AZ79" s="165"/>
      <c r="BA79" s="165"/>
      <c r="BB79" s="165"/>
      <c r="BC79" s="165"/>
      <c r="BD79" s="165"/>
      <c r="BE79" s="165"/>
      <c r="BF79" s="166" t="s">
        <v>2737</v>
      </c>
      <c r="BG79" s="158" t="s">
        <v>638</v>
      </c>
      <c r="BH79" s="158">
        <v>4</v>
      </c>
      <c r="BI79" s="155">
        <v>3</v>
      </c>
      <c r="BJ79" s="151" t="s">
        <v>2307</v>
      </c>
      <c r="BK79" s="202">
        <v>1</v>
      </c>
      <c r="BL79" s="202">
        <v>2</v>
      </c>
      <c r="BM79" s="167" t="s">
        <v>807</v>
      </c>
      <c r="BN79" s="151" t="s">
        <v>453</v>
      </c>
      <c r="BO79" s="151"/>
      <c r="BP79" s="151"/>
      <c r="BQ79" s="151"/>
      <c r="BR79" s="157" t="s">
        <v>564</v>
      </c>
      <c r="BS79" s="157" t="s">
        <v>568</v>
      </c>
      <c r="BT79" s="157" t="s">
        <v>453</v>
      </c>
      <c r="BU79" s="153" t="s">
        <v>453</v>
      </c>
      <c r="BV79" s="153" t="s">
        <v>2308</v>
      </c>
      <c r="BW79" s="151">
        <v>59</v>
      </c>
      <c r="BX79" s="151">
        <v>56</v>
      </c>
      <c r="BY79" s="151">
        <v>54</v>
      </c>
      <c r="BZ79" s="151" t="s">
        <v>2738</v>
      </c>
      <c r="CA79" s="151" t="s">
        <v>2739</v>
      </c>
      <c r="CB79" s="151" t="s">
        <v>453</v>
      </c>
      <c r="CC79" s="151"/>
      <c r="CD79" s="151" t="s">
        <v>872</v>
      </c>
      <c r="CE79" s="151" t="s">
        <v>2309</v>
      </c>
      <c r="CF79" s="151" t="s">
        <v>2740</v>
      </c>
      <c r="CG79" s="151" t="s">
        <v>1125</v>
      </c>
      <c r="CH79" s="151" t="s">
        <v>453</v>
      </c>
      <c r="CI79" s="151" t="s">
        <v>453</v>
      </c>
      <c r="CJ79" s="151" t="s">
        <v>453</v>
      </c>
      <c r="CK79" s="151" t="s">
        <v>1737</v>
      </c>
    </row>
    <row r="80" spans="1:89" s="29" customFormat="1" ht="14" x14ac:dyDescent="0.2">
      <c r="A80" s="155">
        <v>126</v>
      </c>
      <c r="B80" s="155">
        <v>121</v>
      </c>
      <c r="C80" s="151" t="s">
        <v>2</v>
      </c>
      <c r="D80" s="151" t="s">
        <v>3</v>
      </c>
      <c r="E80" s="216">
        <v>21561</v>
      </c>
      <c r="F80" s="157" t="s">
        <v>146</v>
      </c>
      <c r="G80" s="158">
        <v>36222991</v>
      </c>
      <c r="H80" s="155">
        <v>2861849</v>
      </c>
      <c r="I80" s="159">
        <v>51</v>
      </c>
      <c r="J80" s="202">
        <v>48</v>
      </c>
      <c r="K80" s="159">
        <f t="shared" ref="K80:K81" si="9">SUM(I80-J80)</f>
        <v>3</v>
      </c>
      <c r="L80" s="157" t="s">
        <v>563</v>
      </c>
      <c r="M80" s="151" t="s">
        <v>17</v>
      </c>
      <c r="N80" s="167" t="s">
        <v>807</v>
      </c>
      <c r="O80" s="151">
        <v>3</v>
      </c>
      <c r="P80" s="151"/>
      <c r="Q80" s="155">
        <v>3</v>
      </c>
      <c r="R80" s="151" t="s">
        <v>1508</v>
      </c>
      <c r="S80" s="151" t="s">
        <v>96</v>
      </c>
      <c r="T80" s="162">
        <v>40400</v>
      </c>
      <c r="U80" s="162">
        <v>40413</v>
      </c>
      <c r="V80" s="165">
        <v>13</v>
      </c>
      <c r="W80" s="161" t="s">
        <v>453</v>
      </c>
      <c r="X80" s="161" t="s">
        <v>563</v>
      </c>
      <c r="Y80" s="204" t="s">
        <v>1193</v>
      </c>
      <c r="Z80" s="151" t="s">
        <v>1506</v>
      </c>
      <c r="AA80" s="160" t="s">
        <v>804</v>
      </c>
      <c r="AB80" s="162">
        <v>40413</v>
      </c>
      <c r="AC80" s="163" t="s">
        <v>807</v>
      </c>
      <c r="AD80" s="164">
        <v>42373</v>
      </c>
      <c r="AE80" s="165">
        <f>((AD80-AB80)/365)*12</f>
        <v>64.438356164383563</v>
      </c>
      <c r="AF80" s="201" t="s">
        <v>643</v>
      </c>
      <c r="AG80" s="165">
        <v>2</v>
      </c>
      <c r="AH80" s="201" t="s">
        <v>638</v>
      </c>
      <c r="AI80" s="165">
        <v>3</v>
      </c>
      <c r="AJ80" s="201" t="s">
        <v>638</v>
      </c>
      <c r="AK80" s="165">
        <v>4</v>
      </c>
      <c r="AL80" s="201" t="s">
        <v>2101</v>
      </c>
      <c r="AM80" s="165">
        <v>3</v>
      </c>
      <c r="AN80" s="201" t="s">
        <v>2101</v>
      </c>
      <c r="AO80" s="165">
        <v>3</v>
      </c>
      <c r="AP80" s="201" t="s">
        <v>5786</v>
      </c>
      <c r="AQ80" s="165">
        <v>3</v>
      </c>
      <c r="AR80" s="201" t="s">
        <v>5786</v>
      </c>
      <c r="AS80" s="165">
        <v>3</v>
      </c>
      <c r="AT80" s="201" t="s">
        <v>5786</v>
      </c>
      <c r="AU80" s="165">
        <v>3</v>
      </c>
      <c r="AV80" s="165"/>
      <c r="AW80" s="165"/>
      <c r="AX80" s="165"/>
      <c r="AY80" s="165"/>
      <c r="AZ80" s="165"/>
      <c r="BA80" s="165"/>
      <c r="BB80" s="165"/>
      <c r="BC80" s="165"/>
      <c r="BD80" s="201"/>
      <c r="BE80" s="165"/>
      <c r="BF80" s="166" t="s">
        <v>2751</v>
      </c>
      <c r="BG80" s="201" t="s">
        <v>5786</v>
      </c>
      <c r="BH80" s="165">
        <v>3</v>
      </c>
      <c r="BI80" s="155">
        <v>3</v>
      </c>
      <c r="BJ80" s="151" t="s">
        <v>2752</v>
      </c>
      <c r="BK80" s="202">
        <v>1</v>
      </c>
      <c r="BL80" s="202">
        <v>0</v>
      </c>
      <c r="BM80" s="167" t="s">
        <v>807</v>
      </c>
      <c r="BN80" s="151" t="s">
        <v>453</v>
      </c>
      <c r="BO80" s="151"/>
      <c r="BP80" s="151"/>
      <c r="BQ80" s="151"/>
      <c r="BR80" s="157" t="s">
        <v>564</v>
      </c>
      <c r="BS80" s="157" t="s">
        <v>564</v>
      </c>
      <c r="BT80" s="157" t="s">
        <v>453</v>
      </c>
      <c r="BU80" s="153" t="s">
        <v>453</v>
      </c>
      <c r="BV80" s="153" t="s">
        <v>1878</v>
      </c>
      <c r="BW80" s="151">
        <v>74</v>
      </c>
      <c r="BX80" s="151">
        <v>80</v>
      </c>
      <c r="BY80" s="151">
        <v>72</v>
      </c>
      <c r="BZ80" s="151" t="s">
        <v>2753</v>
      </c>
      <c r="CA80" s="151" t="s">
        <v>2739</v>
      </c>
      <c r="CB80" s="151" t="s">
        <v>453</v>
      </c>
      <c r="CC80" s="151"/>
      <c r="CD80" s="151" t="s">
        <v>872</v>
      </c>
      <c r="CE80" s="151" t="s">
        <v>2316</v>
      </c>
      <c r="CF80" s="151" t="s">
        <v>2754</v>
      </c>
      <c r="CG80" s="151" t="s">
        <v>1509</v>
      </c>
      <c r="CH80" s="151">
        <v>74</v>
      </c>
      <c r="CI80" s="151">
        <v>80</v>
      </c>
      <c r="CJ80" s="151">
        <v>72</v>
      </c>
      <c r="CK80" s="151" t="s">
        <v>1737</v>
      </c>
    </row>
    <row r="81" spans="1:89" s="29" customFormat="1" ht="14" x14ac:dyDescent="0.2">
      <c r="A81" s="155">
        <v>127</v>
      </c>
      <c r="B81" s="155">
        <v>122</v>
      </c>
      <c r="C81" s="151" t="s">
        <v>4</v>
      </c>
      <c r="D81" s="151" t="s">
        <v>5</v>
      </c>
      <c r="E81" s="216">
        <v>29450</v>
      </c>
      <c r="F81" s="157" t="s">
        <v>146</v>
      </c>
      <c r="G81" s="158">
        <v>34269232</v>
      </c>
      <c r="H81" s="155">
        <v>265862</v>
      </c>
      <c r="I81" s="159">
        <v>29</v>
      </c>
      <c r="J81" s="202">
        <v>13</v>
      </c>
      <c r="K81" s="159">
        <f t="shared" si="9"/>
        <v>16</v>
      </c>
      <c r="L81" s="157" t="s">
        <v>563</v>
      </c>
      <c r="M81" s="151" t="s">
        <v>595</v>
      </c>
      <c r="N81" s="167" t="s">
        <v>804</v>
      </c>
      <c r="O81" s="151">
        <v>9</v>
      </c>
      <c r="P81" s="151"/>
      <c r="Q81" s="155">
        <v>2</v>
      </c>
      <c r="R81" s="151" t="s">
        <v>2317</v>
      </c>
      <c r="S81" s="151" t="s">
        <v>70</v>
      </c>
      <c r="T81" s="162">
        <v>40408</v>
      </c>
      <c r="U81" s="162">
        <v>40415</v>
      </c>
      <c r="V81" s="165">
        <v>7</v>
      </c>
      <c r="W81" s="161" t="s">
        <v>453</v>
      </c>
      <c r="X81" s="161" t="s">
        <v>564</v>
      </c>
      <c r="Y81" s="204" t="s">
        <v>1149</v>
      </c>
      <c r="Z81" s="151" t="s">
        <v>1510</v>
      </c>
      <c r="AA81" s="160" t="s">
        <v>804</v>
      </c>
      <c r="AB81" s="162">
        <v>40415</v>
      </c>
      <c r="AC81" s="163" t="s">
        <v>804</v>
      </c>
      <c r="AD81" s="164">
        <v>43374</v>
      </c>
      <c r="AE81" s="165">
        <f>((AD81-AB81)/365)*12</f>
        <v>97.282191780821904</v>
      </c>
      <c r="AF81" s="201" t="s">
        <v>5760</v>
      </c>
      <c r="AG81" s="165">
        <v>5</v>
      </c>
      <c r="AH81" s="201" t="s">
        <v>5760</v>
      </c>
      <c r="AI81" s="165">
        <v>5</v>
      </c>
      <c r="AJ81" s="201" t="s">
        <v>5760</v>
      </c>
      <c r="AK81" s="165">
        <v>5</v>
      </c>
      <c r="AL81" s="201" t="s">
        <v>5760</v>
      </c>
      <c r="AM81" s="165">
        <v>5</v>
      </c>
      <c r="AN81" s="201" t="s">
        <v>5760</v>
      </c>
      <c r="AO81" s="165">
        <v>5</v>
      </c>
      <c r="AP81" s="201" t="s">
        <v>5760</v>
      </c>
      <c r="AQ81" s="165">
        <v>5</v>
      </c>
      <c r="AR81" s="201" t="s">
        <v>5760</v>
      </c>
      <c r="AS81" s="165">
        <v>5</v>
      </c>
      <c r="AT81" s="165" t="s">
        <v>453</v>
      </c>
      <c r="AU81" s="165" t="s">
        <v>453</v>
      </c>
      <c r="AV81" s="165" t="s">
        <v>453</v>
      </c>
      <c r="AW81" s="165" t="s">
        <v>453</v>
      </c>
      <c r="AX81" s="165" t="s">
        <v>453</v>
      </c>
      <c r="AY81" s="165" t="s">
        <v>453</v>
      </c>
      <c r="AZ81" s="165"/>
      <c r="BA81" s="165"/>
      <c r="BB81" s="165"/>
      <c r="BC81" s="165"/>
      <c r="BD81" s="165"/>
      <c r="BE81" s="165"/>
      <c r="BF81" s="166" t="s">
        <v>2755</v>
      </c>
      <c r="BG81" s="158" t="s">
        <v>638</v>
      </c>
      <c r="BH81" s="158">
        <v>4</v>
      </c>
      <c r="BI81" s="155">
        <v>3</v>
      </c>
      <c r="BJ81" s="151" t="s">
        <v>2756</v>
      </c>
      <c r="BK81" s="202">
        <v>1</v>
      </c>
      <c r="BL81" s="202">
        <v>2</v>
      </c>
      <c r="BM81" s="167" t="s">
        <v>807</v>
      </c>
      <c r="BN81" s="151" t="s">
        <v>453</v>
      </c>
      <c r="BO81" s="151"/>
      <c r="BP81" s="151"/>
      <c r="BQ81" s="151"/>
      <c r="BR81" s="157" t="s">
        <v>564</v>
      </c>
      <c r="BS81" s="157" t="s">
        <v>564</v>
      </c>
      <c r="BT81" s="157" t="s">
        <v>453</v>
      </c>
      <c r="BU81" s="153" t="s">
        <v>1290</v>
      </c>
      <c r="BV81" s="153" t="s">
        <v>2011</v>
      </c>
      <c r="BW81" s="151">
        <v>85</v>
      </c>
      <c r="BX81" s="151">
        <v>119</v>
      </c>
      <c r="BY81" s="151" t="s">
        <v>923</v>
      </c>
      <c r="BZ81" s="151" t="s">
        <v>2757</v>
      </c>
      <c r="CA81" s="151" t="s">
        <v>2758</v>
      </c>
      <c r="CB81" s="151" t="s">
        <v>453</v>
      </c>
      <c r="CC81" s="151"/>
      <c r="CD81" s="151" t="s">
        <v>872</v>
      </c>
      <c r="CE81" s="151" t="s">
        <v>2285</v>
      </c>
      <c r="CF81" s="151" t="s">
        <v>1511</v>
      </c>
      <c r="CG81" s="151" t="s">
        <v>1125</v>
      </c>
      <c r="CH81" s="151" t="s">
        <v>453</v>
      </c>
      <c r="CI81" s="151" t="s">
        <v>453</v>
      </c>
      <c r="CJ81" s="151" t="s">
        <v>453</v>
      </c>
      <c r="CK81" s="151" t="s">
        <v>1771</v>
      </c>
    </row>
    <row r="82" spans="1:89" s="29" customFormat="1" ht="14" x14ac:dyDescent="0.2">
      <c r="A82" s="155">
        <v>130</v>
      </c>
      <c r="B82" s="155">
        <v>125</v>
      </c>
      <c r="C82" s="151" t="s">
        <v>8</v>
      </c>
      <c r="D82" s="151" t="s">
        <v>9</v>
      </c>
      <c r="E82" s="216">
        <v>32849</v>
      </c>
      <c r="F82" s="157" t="s">
        <v>146</v>
      </c>
      <c r="G82" s="158">
        <v>36017703</v>
      </c>
      <c r="H82" s="155">
        <v>2692254</v>
      </c>
      <c r="I82" s="159">
        <v>20</v>
      </c>
      <c r="J82" s="159">
        <v>9</v>
      </c>
      <c r="K82" s="159">
        <f t="shared" ref="K82" si="10">SUM(I82-J82)</f>
        <v>11</v>
      </c>
      <c r="L82" s="157" t="s">
        <v>563</v>
      </c>
      <c r="M82" s="151" t="s">
        <v>595</v>
      </c>
      <c r="N82" s="167" t="s">
        <v>807</v>
      </c>
      <c r="O82" s="151">
        <v>2</v>
      </c>
      <c r="P82" s="151"/>
      <c r="Q82" s="155">
        <v>2</v>
      </c>
      <c r="R82" s="151" t="s">
        <v>2321</v>
      </c>
      <c r="S82" s="151" t="s">
        <v>70</v>
      </c>
      <c r="T82" s="162">
        <v>40442</v>
      </c>
      <c r="U82" s="162">
        <v>40449</v>
      </c>
      <c r="V82" s="165">
        <v>7</v>
      </c>
      <c r="W82" s="161" t="s">
        <v>453</v>
      </c>
      <c r="X82" s="161" t="s">
        <v>564</v>
      </c>
      <c r="Y82" s="204" t="s">
        <v>827</v>
      </c>
      <c r="Z82" s="151" t="s">
        <v>620</v>
      </c>
      <c r="AA82" s="160" t="s">
        <v>804</v>
      </c>
      <c r="AB82" s="162">
        <v>40449</v>
      </c>
      <c r="AC82" s="163" t="s">
        <v>807</v>
      </c>
      <c r="AD82" s="164">
        <v>40500</v>
      </c>
      <c r="AE82" s="159">
        <f>((AD82-AC69)/365*12)</f>
        <v>1331.5068493150684</v>
      </c>
      <c r="AF82" s="201" t="s">
        <v>539</v>
      </c>
      <c r="AG82" s="165">
        <v>1</v>
      </c>
      <c r="AH82" s="201" t="s">
        <v>453</v>
      </c>
      <c r="AI82" s="165" t="s">
        <v>453</v>
      </c>
      <c r="AJ82" s="201" t="s">
        <v>453</v>
      </c>
      <c r="AK82" s="165" t="s">
        <v>453</v>
      </c>
      <c r="AL82" s="201" t="s">
        <v>453</v>
      </c>
      <c r="AM82" s="165" t="s">
        <v>453</v>
      </c>
      <c r="AN82" s="201" t="s">
        <v>453</v>
      </c>
      <c r="AO82" s="165" t="s">
        <v>453</v>
      </c>
      <c r="AP82" s="201" t="s">
        <v>453</v>
      </c>
      <c r="AQ82" s="165" t="s">
        <v>453</v>
      </c>
      <c r="AR82" s="165" t="s">
        <v>453</v>
      </c>
      <c r="AS82" s="165" t="s">
        <v>453</v>
      </c>
      <c r="AT82" s="165" t="s">
        <v>453</v>
      </c>
      <c r="AU82" s="165" t="s">
        <v>453</v>
      </c>
      <c r="AV82" s="165"/>
      <c r="AW82" s="165"/>
      <c r="AX82" s="165"/>
      <c r="AY82" s="165"/>
      <c r="AZ82" s="165"/>
      <c r="BA82" s="165"/>
      <c r="BB82" s="165"/>
      <c r="BC82" s="165"/>
      <c r="BD82" s="165"/>
      <c r="BE82" s="165"/>
      <c r="BF82" s="169" t="s">
        <v>2767</v>
      </c>
      <c r="BG82" s="157" t="s">
        <v>539</v>
      </c>
      <c r="BH82" s="157">
        <v>1</v>
      </c>
      <c r="BI82" s="155">
        <v>3</v>
      </c>
      <c r="BJ82" s="151" t="s">
        <v>1519</v>
      </c>
      <c r="BK82" s="159">
        <v>1</v>
      </c>
      <c r="BL82" s="159">
        <v>0</v>
      </c>
      <c r="BM82" s="167" t="s">
        <v>807</v>
      </c>
      <c r="BN82" s="151" t="s">
        <v>453</v>
      </c>
      <c r="BO82" s="151"/>
      <c r="BP82" s="151"/>
      <c r="BQ82" s="151"/>
      <c r="BR82" s="157" t="s">
        <v>453</v>
      </c>
      <c r="BS82" s="157" t="s">
        <v>453</v>
      </c>
      <c r="BT82" s="157" t="s">
        <v>453</v>
      </c>
      <c r="BU82" s="153" t="s">
        <v>453</v>
      </c>
      <c r="BV82" s="153" t="s">
        <v>1520</v>
      </c>
      <c r="BW82" s="151">
        <v>94</v>
      </c>
      <c r="BX82" s="151">
        <v>111</v>
      </c>
      <c r="BY82" s="151" t="s">
        <v>923</v>
      </c>
      <c r="BZ82" s="151" t="s">
        <v>2768</v>
      </c>
      <c r="CA82" s="151" t="s">
        <v>453</v>
      </c>
      <c r="CB82" s="151" t="s">
        <v>453</v>
      </c>
      <c r="CC82" s="151"/>
      <c r="CD82" s="151" t="s">
        <v>872</v>
      </c>
      <c r="CE82" s="151" t="s">
        <v>2214</v>
      </c>
      <c r="CF82" s="151" t="s">
        <v>929</v>
      </c>
      <c r="CG82" s="151" t="s">
        <v>1236</v>
      </c>
      <c r="CH82" s="151">
        <v>87</v>
      </c>
      <c r="CI82" s="151">
        <v>109</v>
      </c>
      <c r="CJ82" s="151" t="s">
        <v>923</v>
      </c>
      <c r="CK82" s="151" t="s">
        <v>1737</v>
      </c>
    </row>
    <row r="83" spans="1:89" s="29" customFormat="1" ht="14" x14ac:dyDescent="0.2">
      <c r="A83" s="155">
        <v>134</v>
      </c>
      <c r="B83" s="155">
        <v>129</v>
      </c>
      <c r="C83" s="151" t="s">
        <v>167</v>
      </c>
      <c r="D83" s="151" t="s">
        <v>168</v>
      </c>
      <c r="E83" s="216">
        <v>29936</v>
      </c>
      <c r="F83" s="157" t="s">
        <v>146</v>
      </c>
      <c r="G83" s="158">
        <v>39049734</v>
      </c>
      <c r="H83" s="155">
        <v>2863854</v>
      </c>
      <c r="I83" s="159">
        <v>28</v>
      </c>
      <c r="J83" s="159">
        <v>8</v>
      </c>
      <c r="K83" s="159">
        <f t="shared" ref="K83" si="11">SUM(I83-J83)</f>
        <v>20</v>
      </c>
      <c r="L83" s="157" t="s">
        <v>564</v>
      </c>
      <c r="M83" s="151" t="s">
        <v>17</v>
      </c>
      <c r="N83" s="167" t="s">
        <v>807</v>
      </c>
      <c r="O83" s="151">
        <v>12</v>
      </c>
      <c r="P83" s="151"/>
      <c r="Q83" s="155">
        <v>3</v>
      </c>
      <c r="R83" s="151" t="s">
        <v>1529</v>
      </c>
      <c r="S83" s="151" t="s">
        <v>96</v>
      </c>
      <c r="T83" s="162">
        <v>40456</v>
      </c>
      <c r="U83" s="162">
        <v>40466</v>
      </c>
      <c r="V83" s="165">
        <v>10</v>
      </c>
      <c r="W83" s="161" t="s">
        <v>453</v>
      </c>
      <c r="X83" s="161" t="s">
        <v>563</v>
      </c>
      <c r="Y83" s="204" t="s">
        <v>817</v>
      </c>
      <c r="Z83" s="151" t="s">
        <v>1276</v>
      </c>
      <c r="AA83" s="160" t="s">
        <v>804</v>
      </c>
      <c r="AB83" s="162">
        <v>40466</v>
      </c>
      <c r="AC83" s="163" t="s">
        <v>807</v>
      </c>
      <c r="AD83" s="164">
        <v>43385</v>
      </c>
      <c r="AE83" s="159">
        <f>((AD83-AB83)/365*12)</f>
        <v>95.967123287671228</v>
      </c>
      <c r="AF83" s="201" t="s">
        <v>539</v>
      </c>
      <c r="AG83" s="165">
        <v>1</v>
      </c>
      <c r="AH83" s="201" t="s">
        <v>643</v>
      </c>
      <c r="AI83" s="165">
        <v>2</v>
      </c>
      <c r="AJ83" s="201" t="s">
        <v>638</v>
      </c>
      <c r="AK83" s="165">
        <v>4</v>
      </c>
      <c r="AL83" s="201" t="s">
        <v>638</v>
      </c>
      <c r="AM83" s="165">
        <v>4</v>
      </c>
      <c r="AN83" s="201" t="s">
        <v>638</v>
      </c>
      <c r="AO83" s="165">
        <v>4</v>
      </c>
      <c r="AP83" s="201" t="s">
        <v>638</v>
      </c>
      <c r="AQ83" s="165">
        <v>4</v>
      </c>
      <c r="AR83" s="165" t="s">
        <v>5757</v>
      </c>
      <c r="AS83" s="165">
        <v>4</v>
      </c>
      <c r="AT83" s="165" t="s">
        <v>5757</v>
      </c>
      <c r="AU83" s="165">
        <v>4</v>
      </c>
      <c r="AV83" s="165"/>
      <c r="AW83" s="165"/>
      <c r="AX83" s="165"/>
      <c r="AY83" s="165"/>
      <c r="AZ83" s="165"/>
      <c r="BA83" s="165"/>
      <c r="BB83" s="165"/>
      <c r="BC83" s="165"/>
      <c r="BD83" s="165"/>
      <c r="BE83" s="165"/>
      <c r="BF83" s="169" t="s">
        <v>5457</v>
      </c>
      <c r="BG83" s="157" t="s">
        <v>638</v>
      </c>
      <c r="BH83" s="157">
        <v>4</v>
      </c>
      <c r="BI83" s="155">
        <v>2</v>
      </c>
      <c r="BJ83" s="151" t="s">
        <v>2324</v>
      </c>
      <c r="BK83" s="159">
        <v>1</v>
      </c>
      <c r="BL83" s="159" t="s">
        <v>453</v>
      </c>
      <c r="BM83" s="167" t="s">
        <v>807</v>
      </c>
      <c r="BN83" s="151" t="s">
        <v>453</v>
      </c>
      <c r="BO83" s="151"/>
      <c r="BP83" s="151"/>
      <c r="BQ83" s="151"/>
      <c r="BR83" s="157" t="s">
        <v>453</v>
      </c>
      <c r="BS83" s="157" t="s">
        <v>453</v>
      </c>
      <c r="BT83" s="157" t="s">
        <v>453</v>
      </c>
      <c r="BU83" s="153" t="s">
        <v>453</v>
      </c>
      <c r="BV83" s="153" t="s">
        <v>1879</v>
      </c>
      <c r="BW83" s="151">
        <v>111</v>
      </c>
      <c r="BX83" s="151">
        <v>99</v>
      </c>
      <c r="BY83" s="151">
        <v>107</v>
      </c>
      <c r="BZ83" s="151" t="s">
        <v>2783</v>
      </c>
      <c r="CA83" s="151" t="s">
        <v>2784</v>
      </c>
      <c r="CB83" s="151" t="s">
        <v>453</v>
      </c>
      <c r="CC83" s="151"/>
      <c r="CD83" s="151" t="s">
        <v>872</v>
      </c>
      <c r="CE83" s="151" t="s">
        <v>5771</v>
      </c>
      <c r="CF83" s="151" t="s">
        <v>2785</v>
      </c>
      <c r="CG83" s="151" t="s">
        <v>1530</v>
      </c>
      <c r="CH83" s="151">
        <v>114</v>
      </c>
      <c r="CI83" s="151">
        <v>96</v>
      </c>
      <c r="CJ83" s="151">
        <v>106</v>
      </c>
      <c r="CK83" s="151" t="s">
        <v>1737</v>
      </c>
    </row>
    <row r="84" spans="1:89" s="29" customFormat="1" ht="14" x14ac:dyDescent="0.2">
      <c r="A84" s="155">
        <v>137</v>
      </c>
      <c r="B84" s="155">
        <v>132</v>
      </c>
      <c r="C84" s="151" t="s">
        <v>181</v>
      </c>
      <c r="D84" s="151" t="s">
        <v>182</v>
      </c>
      <c r="E84" s="156">
        <v>22964</v>
      </c>
      <c r="F84" s="157" t="s">
        <v>128</v>
      </c>
      <c r="G84" s="158">
        <v>33825197</v>
      </c>
      <c r="H84" s="155">
        <v>783956</v>
      </c>
      <c r="I84" s="159">
        <f t="shared" ref="I84" si="12">(AB84-E84)/365.25</f>
        <v>47.986310746064341</v>
      </c>
      <c r="J84" s="159">
        <v>1</v>
      </c>
      <c r="K84" s="159">
        <f t="shared" ref="K84" si="13">SUM(I84-J84)</f>
        <v>46.986310746064341</v>
      </c>
      <c r="L84" s="157" t="s">
        <v>564</v>
      </c>
      <c r="M84" s="151" t="s">
        <v>17</v>
      </c>
      <c r="N84" s="167" t="s">
        <v>807</v>
      </c>
      <c r="O84" s="151">
        <v>2</v>
      </c>
      <c r="P84" s="151"/>
      <c r="Q84" s="155">
        <v>3</v>
      </c>
      <c r="R84" s="151" t="s">
        <v>2326</v>
      </c>
      <c r="S84" s="151" t="s">
        <v>70</v>
      </c>
      <c r="T84" s="162">
        <v>40484</v>
      </c>
      <c r="U84" s="162">
        <v>40491</v>
      </c>
      <c r="V84" s="165">
        <v>7</v>
      </c>
      <c r="W84" s="161" t="s">
        <v>453</v>
      </c>
      <c r="X84" s="161" t="s">
        <v>564</v>
      </c>
      <c r="Y84" s="204" t="s">
        <v>827</v>
      </c>
      <c r="Z84" s="151" t="s">
        <v>620</v>
      </c>
      <c r="AA84" s="160" t="s">
        <v>804</v>
      </c>
      <c r="AB84" s="162">
        <v>40491</v>
      </c>
      <c r="AC84" s="163" t="s">
        <v>807</v>
      </c>
      <c r="AD84" s="164">
        <v>41435</v>
      </c>
      <c r="AE84" s="159">
        <f>((AD84-AB84)/365*12)</f>
        <v>31.035616438356165</v>
      </c>
      <c r="AF84" s="201" t="s">
        <v>642</v>
      </c>
      <c r="AG84" s="165">
        <v>5</v>
      </c>
      <c r="AH84" s="201" t="s">
        <v>638</v>
      </c>
      <c r="AI84" s="165">
        <v>4</v>
      </c>
      <c r="AJ84" s="201" t="s">
        <v>638</v>
      </c>
      <c r="AK84" s="165">
        <v>4</v>
      </c>
      <c r="AL84" s="201" t="s">
        <v>637</v>
      </c>
      <c r="AM84" s="165">
        <v>3</v>
      </c>
      <c r="AN84" s="201" t="s">
        <v>637</v>
      </c>
      <c r="AO84" s="165">
        <v>3</v>
      </c>
      <c r="AP84" s="201" t="s">
        <v>453</v>
      </c>
      <c r="AQ84" s="165" t="s">
        <v>453</v>
      </c>
      <c r="AR84" s="165" t="s">
        <v>453</v>
      </c>
      <c r="AS84" s="165" t="s">
        <v>453</v>
      </c>
      <c r="AT84" s="165" t="s">
        <v>453</v>
      </c>
      <c r="AU84" s="165" t="s">
        <v>453</v>
      </c>
      <c r="AV84" s="165"/>
      <c r="AW84" s="165"/>
      <c r="AX84" s="165"/>
      <c r="AY84" s="165"/>
      <c r="AZ84" s="165"/>
      <c r="BA84" s="165"/>
      <c r="BB84" s="165"/>
      <c r="BC84" s="165"/>
      <c r="BD84" s="165"/>
      <c r="BE84" s="165"/>
      <c r="BF84" s="169" t="s">
        <v>2793</v>
      </c>
      <c r="BG84" s="157" t="s">
        <v>637</v>
      </c>
      <c r="BH84" s="157">
        <v>3</v>
      </c>
      <c r="BI84" s="155">
        <v>3</v>
      </c>
      <c r="BJ84" s="151" t="s">
        <v>1535</v>
      </c>
      <c r="BK84" s="159">
        <v>1</v>
      </c>
      <c r="BL84" s="159">
        <v>0</v>
      </c>
      <c r="BM84" s="167" t="s">
        <v>804</v>
      </c>
      <c r="BN84" s="151" t="s">
        <v>1540</v>
      </c>
      <c r="BO84" s="151"/>
      <c r="BP84" s="151"/>
      <c r="BQ84" s="151"/>
      <c r="BR84" s="157" t="s">
        <v>1536</v>
      </c>
      <c r="BS84" s="157" t="s">
        <v>563</v>
      </c>
      <c r="BT84" s="157" t="s">
        <v>453</v>
      </c>
      <c r="BU84" s="153" t="s">
        <v>1537</v>
      </c>
      <c r="BV84" s="153" t="s">
        <v>2327</v>
      </c>
      <c r="BW84" s="151">
        <v>69</v>
      </c>
      <c r="BX84" s="151">
        <v>65</v>
      </c>
      <c r="BY84" s="151">
        <v>64</v>
      </c>
      <c r="BZ84" s="151" t="s">
        <v>2794</v>
      </c>
      <c r="CA84" s="151" t="s">
        <v>2795</v>
      </c>
      <c r="CB84" s="151" t="s">
        <v>453</v>
      </c>
      <c r="CC84" s="151"/>
      <c r="CD84" s="151" t="s">
        <v>2013</v>
      </c>
      <c r="CE84" s="151" t="s">
        <v>2328</v>
      </c>
      <c r="CF84" s="151" t="s">
        <v>2796</v>
      </c>
      <c r="CG84" s="151" t="s">
        <v>1125</v>
      </c>
      <c r="CH84" s="151" t="s">
        <v>453</v>
      </c>
      <c r="CI84" s="151" t="s">
        <v>453</v>
      </c>
      <c r="CJ84" s="151" t="s">
        <v>453</v>
      </c>
      <c r="CK84" s="151" t="s">
        <v>1737</v>
      </c>
    </row>
    <row r="85" spans="1:89" s="29" customFormat="1" ht="14" x14ac:dyDescent="0.2">
      <c r="A85" s="151">
        <v>141</v>
      </c>
      <c r="B85" s="155">
        <v>136</v>
      </c>
      <c r="C85" s="151" t="s">
        <v>172</v>
      </c>
      <c r="D85" s="151" t="s">
        <v>173</v>
      </c>
      <c r="E85" s="156">
        <v>24877</v>
      </c>
      <c r="F85" s="157" t="s">
        <v>146</v>
      </c>
      <c r="G85" s="165">
        <v>37929372</v>
      </c>
      <c r="H85" s="155">
        <v>2183504</v>
      </c>
      <c r="I85" s="159">
        <f t="shared" ref="I85" si="14">(AB85-E85)/365.25</f>
        <v>42.847364818617386</v>
      </c>
      <c r="J85" s="202">
        <v>8</v>
      </c>
      <c r="K85" s="159">
        <f t="shared" ref="K85" si="15">SUM(I85-J85)</f>
        <v>34.847364818617386</v>
      </c>
      <c r="L85" s="157" t="s">
        <v>563</v>
      </c>
      <c r="M85" s="151" t="s">
        <v>18</v>
      </c>
      <c r="N85" s="167" t="s">
        <v>807</v>
      </c>
      <c r="O85" s="151">
        <v>5</v>
      </c>
      <c r="P85" s="151"/>
      <c r="Q85" s="155">
        <v>2</v>
      </c>
      <c r="R85" s="151" t="s">
        <v>837</v>
      </c>
      <c r="S85" s="151" t="s">
        <v>70</v>
      </c>
      <c r="T85" s="162">
        <v>40519</v>
      </c>
      <c r="U85" s="162">
        <v>40527</v>
      </c>
      <c r="V85" s="165">
        <v>8</v>
      </c>
      <c r="W85" s="161" t="s">
        <v>453</v>
      </c>
      <c r="X85" s="161" t="s">
        <v>564</v>
      </c>
      <c r="Y85" s="204" t="s">
        <v>976</v>
      </c>
      <c r="Z85" s="151" t="s">
        <v>1538</v>
      </c>
      <c r="AA85" s="160" t="s">
        <v>804</v>
      </c>
      <c r="AB85" s="162">
        <v>40527</v>
      </c>
      <c r="AC85" s="163" t="s">
        <v>807</v>
      </c>
      <c r="AD85" s="164">
        <v>42012</v>
      </c>
      <c r="AE85" s="165">
        <f t="shared" ref="AE85" si="16">((AD85-AB85)/365)*12</f>
        <v>48.821917808219176</v>
      </c>
      <c r="AF85" s="201" t="s">
        <v>539</v>
      </c>
      <c r="AG85" s="165">
        <v>1</v>
      </c>
      <c r="AH85" s="201" t="s">
        <v>638</v>
      </c>
      <c r="AI85" s="165">
        <v>4</v>
      </c>
      <c r="AJ85" s="201" t="s">
        <v>638</v>
      </c>
      <c r="AK85" s="165">
        <v>4</v>
      </c>
      <c r="AL85" s="201" t="s">
        <v>638</v>
      </c>
      <c r="AM85" s="165">
        <v>4</v>
      </c>
      <c r="AN85" s="201" t="s">
        <v>638</v>
      </c>
      <c r="AO85" s="165">
        <v>4</v>
      </c>
      <c r="AP85" s="201" t="s">
        <v>638</v>
      </c>
      <c r="AQ85" s="165">
        <v>4</v>
      </c>
      <c r="AR85" s="165" t="s">
        <v>453</v>
      </c>
      <c r="AS85" s="165" t="s">
        <v>453</v>
      </c>
      <c r="AT85" s="165"/>
      <c r="AU85" s="165"/>
      <c r="AV85" s="165"/>
      <c r="AW85" s="165"/>
      <c r="AX85" s="165"/>
      <c r="AY85" s="165"/>
      <c r="AZ85" s="165"/>
      <c r="BA85" s="165"/>
      <c r="BB85" s="165"/>
      <c r="BC85" s="165"/>
      <c r="BD85" s="165"/>
      <c r="BE85" s="165"/>
      <c r="BF85" s="166" t="s">
        <v>2805</v>
      </c>
      <c r="BG85" s="158" t="s">
        <v>638</v>
      </c>
      <c r="BH85" s="158">
        <v>4</v>
      </c>
      <c r="BI85" s="155">
        <v>2</v>
      </c>
      <c r="BJ85" s="151" t="s">
        <v>986</v>
      </c>
      <c r="BK85" s="202">
        <v>1</v>
      </c>
      <c r="BL85" s="202">
        <v>2</v>
      </c>
      <c r="BM85" s="167" t="s">
        <v>807</v>
      </c>
      <c r="BN85" s="151" t="s">
        <v>453</v>
      </c>
      <c r="BO85" s="151"/>
      <c r="BP85" s="151"/>
      <c r="BQ85" s="151"/>
      <c r="BR85" s="157" t="s">
        <v>564</v>
      </c>
      <c r="BS85" s="157" t="s">
        <v>564</v>
      </c>
      <c r="BT85" s="157" t="s">
        <v>453</v>
      </c>
      <c r="BU85" s="153" t="s">
        <v>1548</v>
      </c>
      <c r="BV85" s="153" t="s">
        <v>1882</v>
      </c>
      <c r="BW85" s="151">
        <v>102</v>
      </c>
      <c r="BX85" s="151">
        <v>109</v>
      </c>
      <c r="BY85" s="151">
        <v>107</v>
      </c>
      <c r="BZ85" s="151" t="s">
        <v>2806</v>
      </c>
      <c r="CA85" s="151" t="s">
        <v>2807</v>
      </c>
      <c r="CB85" s="151" t="s">
        <v>453</v>
      </c>
      <c r="CC85" s="151"/>
      <c r="CD85" s="151" t="s">
        <v>872</v>
      </c>
      <c r="CE85" s="151" t="s">
        <v>2285</v>
      </c>
      <c r="CF85" s="151" t="s">
        <v>1549</v>
      </c>
      <c r="CG85" s="151" t="s">
        <v>1249</v>
      </c>
      <c r="CH85" s="151">
        <v>86</v>
      </c>
      <c r="CI85" s="151">
        <v>115</v>
      </c>
      <c r="CJ85" s="151">
        <v>100</v>
      </c>
      <c r="CK85" s="151" t="s">
        <v>1737</v>
      </c>
    </row>
    <row r="86" spans="1:89" s="29" customFormat="1" ht="14" x14ac:dyDescent="0.2">
      <c r="A86" s="151">
        <v>143</v>
      </c>
      <c r="B86" s="155">
        <v>138</v>
      </c>
      <c r="C86" s="151" t="s">
        <v>177</v>
      </c>
      <c r="D86" s="151" t="s">
        <v>178</v>
      </c>
      <c r="E86" s="156">
        <v>30198</v>
      </c>
      <c r="F86" s="157" t="s">
        <v>146</v>
      </c>
      <c r="G86" s="165">
        <v>39066909</v>
      </c>
      <c r="H86" s="155">
        <v>3352117</v>
      </c>
      <c r="I86" s="159">
        <f t="shared" ref="I86" si="17">(AB86-E86)/365.25</f>
        <v>28.295687885010267</v>
      </c>
      <c r="J86" s="202">
        <v>12</v>
      </c>
      <c r="K86" s="159">
        <f t="shared" ref="K86" si="18">SUM(I86-J86)</f>
        <v>16.295687885010267</v>
      </c>
      <c r="L86" s="157" t="s">
        <v>563</v>
      </c>
      <c r="M86" s="151" t="s">
        <v>18</v>
      </c>
      <c r="N86" s="167" t="s">
        <v>807</v>
      </c>
      <c r="O86" s="151">
        <v>1</v>
      </c>
      <c r="P86" s="151"/>
      <c r="Q86" s="155">
        <v>2</v>
      </c>
      <c r="R86" s="151" t="s">
        <v>2165</v>
      </c>
      <c r="S86" s="151" t="s">
        <v>70</v>
      </c>
      <c r="T86" s="162">
        <v>40526</v>
      </c>
      <c r="U86" s="162">
        <v>40533</v>
      </c>
      <c r="V86" s="165">
        <v>7</v>
      </c>
      <c r="W86" s="161" t="s">
        <v>453</v>
      </c>
      <c r="X86" s="161" t="s">
        <v>564</v>
      </c>
      <c r="Y86" s="204" t="s">
        <v>827</v>
      </c>
      <c r="Z86" s="151" t="s">
        <v>540</v>
      </c>
      <c r="AA86" s="160" t="s">
        <v>804</v>
      </c>
      <c r="AB86" s="162">
        <v>40533</v>
      </c>
      <c r="AC86" s="163" t="s">
        <v>807</v>
      </c>
      <c r="AD86" s="164">
        <v>43376</v>
      </c>
      <c r="AE86" s="165">
        <f t="shared" ref="AE86" si="19">((AD86-AB86)/365)*12</f>
        <v>93.468493150684935</v>
      </c>
      <c r="AF86" s="201" t="s">
        <v>539</v>
      </c>
      <c r="AG86" s="165">
        <v>1</v>
      </c>
      <c r="AH86" s="201" t="s">
        <v>539</v>
      </c>
      <c r="AI86" s="165">
        <v>1</v>
      </c>
      <c r="AJ86" s="201" t="s">
        <v>638</v>
      </c>
      <c r="AK86" s="165">
        <v>4</v>
      </c>
      <c r="AL86" s="201" t="s">
        <v>637</v>
      </c>
      <c r="AM86" s="165">
        <v>1</v>
      </c>
      <c r="AN86" s="201" t="s">
        <v>637</v>
      </c>
      <c r="AO86" s="165">
        <v>1</v>
      </c>
      <c r="AP86" s="201" t="s">
        <v>637</v>
      </c>
      <c r="AQ86" s="165">
        <v>1</v>
      </c>
      <c r="AR86" s="201" t="s">
        <v>637</v>
      </c>
      <c r="AS86" s="165">
        <v>1</v>
      </c>
      <c r="AT86" s="165" t="s">
        <v>2101</v>
      </c>
      <c r="AU86" s="165">
        <v>3</v>
      </c>
      <c r="AV86" s="165"/>
      <c r="AW86" s="165"/>
      <c r="AX86" s="165"/>
      <c r="AY86" s="165"/>
      <c r="AZ86" s="165"/>
      <c r="BA86" s="165"/>
      <c r="BB86" s="165"/>
      <c r="BC86" s="165"/>
      <c r="BD86" s="165"/>
      <c r="BE86" s="165"/>
      <c r="BF86" s="166" t="s">
        <v>2811</v>
      </c>
      <c r="BG86" s="158" t="s">
        <v>637</v>
      </c>
      <c r="BH86" s="158">
        <v>3</v>
      </c>
      <c r="BI86" s="155">
        <v>2</v>
      </c>
      <c r="BJ86" s="151" t="s">
        <v>1103</v>
      </c>
      <c r="BK86" s="202">
        <v>1</v>
      </c>
      <c r="BL86" s="202">
        <v>0</v>
      </c>
      <c r="BM86" s="167" t="s">
        <v>807</v>
      </c>
      <c r="BN86" s="151" t="s">
        <v>453</v>
      </c>
      <c r="BO86" s="151"/>
      <c r="BP86" s="151"/>
      <c r="BQ86" s="151"/>
      <c r="BR86" s="157" t="s">
        <v>564</v>
      </c>
      <c r="BS86" s="157" t="s">
        <v>563</v>
      </c>
      <c r="BT86" s="157" t="s">
        <v>453</v>
      </c>
      <c r="BU86" s="153" t="s">
        <v>453</v>
      </c>
      <c r="BV86" s="153" t="s">
        <v>1502</v>
      </c>
      <c r="BW86" s="151">
        <v>88</v>
      </c>
      <c r="BX86" s="151">
        <v>108</v>
      </c>
      <c r="BY86" s="151" t="s">
        <v>923</v>
      </c>
      <c r="BZ86" s="151" t="s">
        <v>2584</v>
      </c>
      <c r="CA86" s="151" t="s">
        <v>2584</v>
      </c>
      <c r="CB86" s="151" t="s">
        <v>453</v>
      </c>
      <c r="CC86" s="151"/>
      <c r="CD86" s="151" t="s">
        <v>872</v>
      </c>
      <c r="CE86" s="151" t="s">
        <v>2103</v>
      </c>
      <c r="CF86" s="151" t="s">
        <v>2812</v>
      </c>
      <c r="CG86" s="151" t="s">
        <v>1503</v>
      </c>
      <c r="CH86" s="151">
        <v>77</v>
      </c>
      <c r="CI86" s="151">
        <v>91</v>
      </c>
      <c r="CJ86" s="151">
        <v>82</v>
      </c>
      <c r="CK86" s="151" t="s">
        <v>1737</v>
      </c>
    </row>
    <row r="87" spans="1:89" s="29" customFormat="1" ht="14" x14ac:dyDescent="0.2">
      <c r="A87" s="151">
        <v>145</v>
      </c>
      <c r="B87" s="155">
        <v>140</v>
      </c>
      <c r="C87" s="151" t="s">
        <v>20</v>
      </c>
      <c r="D87" s="151" t="s">
        <v>21</v>
      </c>
      <c r="E87" s="156">
        <v>37974</v>
      </c>
      <c r="F87" s="157" t="s">
        <v>24</v>
      </c>
      <c r="G87" s="158">
        <v>37628708</v>
      </c>
      <c r="H87" s="155">
        <v>1700937</v>
      </c>
      <c r="I87" s="159">
        <f t="shared" ref="I87:I90" si="20">(AB87-E87)/365.25</f>
        <v>7.052703627652293</v>
      </c>
      <c r="J87" s="159">
        <v>5</v>
      </c>
      <c r="K87" s="159">
        <f t="shared" ref="K87:K90" si="21">SUM(I87-J87)</f>
        <v>2.052703627652293</v>
      </c>
      <c r="L87" s="157" t="s">
        <v>563</v>
      </c>
      <c r="M87" s="151" t="s">
        <v>22</v>
      </c>
      <c r="N87" s="167" t="s">
        <v>807</v>
      </c>
      <c r="O87" s="151">
        <v>6</v>
      </c>
      <c r="P87" s="151"/>
      <c r="Q87" s="155">
        <v>1</v>
      </c>
      <c r="R87" s="151" t="s">
        <v>861</v>
      </c>
      <c r="S87" s="151" t="s">
        <v>23</v>
      </c>
      <c r="T87" s="162">
        <v>40547</v>
      </c>
      <c r="U87" s="162">
        <v>40550</v>
      </c>
      <c r="V87" s="165">
        <v>3</v>
      </c>
      <c r="W87" s="161" t="s">
        <v>453</v>
      </c>
      <c r="X87" s="161" t="s">
        <v>564</v>
      </c>
      <c r="Y87" s="204" t="s">
        <v>827</v>
      </c>
      <c r="Z87" s="151" t="s">
        <v>540</v>
      </c>
      <c r="AA87" s="160" t="s">
        <v>807</v>
      </c>
      <c r="AB87" s="162">
        <v>40550</v>
      </c>
      <c r="AC87" s="163" t="s">
        <v>807</v>
      </c>
      <c r="AD87" s="164">
        <v>43299</v>
      </c>
      <c r="AE87" s="159">
        <f>((AD87-AB87)*12/365)</f>
        <v>90.37808219178082</v>
      </c>
      <c r="AF87" s="201" t="s">
        <v>539</v>
      </c>
      <c r="AG87" s="165">
        <v>1</v>
      </c>
      <c r="AH87" s="201" t="s">
        <v>539</v>
      </c>
      <c r="AI87" s="165">
        <v>1</v>
      </c>
      <c r="AJ87" s="201" t="s">
        <v>539</v>
      </c>
      <c r="AK87" s="165">
        <v>1</v>
      </c>
      <c r="AL87" s="201" t="s">
        <v>539</v>
      </c>
      <c r="AM87" s="165">
        <v>1</v>
      </c>
      <c r="AN87" s="201" t="s">
        <v>539</v>
      </c>
      <c r="AO87" s="165">
        <v>1</v>
      </c>
      <c r="AP87" s="201" t="s">
        <v>539</v>
      </c>
      <c r="AQ87" s="165">
        <v>1</v>
      </c>
      <c r="AR87" s="165" t="s">
        <v>539</v>
      </c>
      <c r="AS87" s="165">
        <v>1</v>
      </c>
      <c r="AT87" s="165" t="s">
        <v>539</v>
      </c>
      <c r="AU87" s="165">
        <v>1</v>
      </c>
      <c r="AV87" s="165"/>
      <c r="AW87" s="165"/>
      <c r="AX87" s="165"/>
      <c r="AY87" s="165"/>
      <c r="AZ87" s="165"/>
      <c r="BA87" s="165"/>
      <c r="BB87" s="165"/>
      <c r="BC87" s="165"/>
      <c r="BD87" s="165"/>
      <c r="BE87" s="165"/>
      <c r="BF87" s="169" t="s">
        <v>2817</v>
      </c>
      <c r="BG87" s="157" t="s">
        <v>539</v>
      </c>
      <c r="BH87" s="157">
        <v>1</v>
      </c>
      <c r="BI87" s="155">
        <v>1</v>
      </c>
      <c r="BJ87" s="151" t="s">
        <v>861</v>
      </c>
      <c r="BK87" s="159">
        <v>1</v>
      </c>
      <c r="BL87" s="159">
        <v>0</v>
      </c>
      <c r="BM87" s="167" t="s">
        <v>807</v>
      </c>
      <c r="BN87" s="151" t="s">
        <v>453</v>
      </c>
      <c r="BO87" s="151"/>
      <c r="BP87" s="151"/>
      <c r="BQ87" s="151"/>
      <c r="BR87" s="157" t="s">
        <v>453</v>
      </c>
      <c r="BS87" s="157" t="s">
        <v>453</v>
      </c>
      <c r="BT87" s="157" t="s">
        <v>453</v>
      </c>
      <c r="BU87" s="153" t="s">
        <v>1496</v>
      </c>
      <c r="BV87" s="153" t="s">
        <v>2336</v>
      </c>
      <c r="BW87" s="151">
        <v>61</v>
      </c>
      <c r="BX87" s="151">
        <v>59</v>
      </c>
      <c r="BY87" s="151">
        <v>58</v>
      </c>
      <c r="BZ87" s="151" t="s">
        <v>2818</v>
      </c>
      <c r="CA87" s="151" t="s">
        <v>2819</v>
      </c>
      <c r="CB87" s="151" t="s">
        <v>453</v>
      </c>
      <c r="CC87" s="151"/>
      <c r="CD87" s="151" t="s">
        <v>1497</v>
      </c>
      <c r="CE87" s="151" t="s">
        <v>2337</v>
      </c>
      <c r="CF87" s="151" t="s">
        <v>929</v>
      </c>
      <c r="CG87" s="151" t="s">
        <v>2338</v>
      </c>
      <c r="CH87" s="151">
        <v>47</v>
      </c>
      <c r="CI87" s="151">
        <v>73</v>
      </c>
      <c r="CJ87" s="151" t="s">
        <v>923</v>
      </c>
      <c r="CK87" s="151" t="s">
        <v>1737</v>
      </c>
    </row>
    <row r="88" spans="1:89" s="29" customFormat="1" ht="14" x14ac:dyDescent="0.2">
      <c r="A88" s="151">
        <v>146</v>
      </c>
      <c r="B88" s="155">
        <v>141</v>
      </c>
      <c r="C88" s="151" t="s">
        <v>179</v>
      </c>
      <c r="D88" s="151" t="s">
        <v>180</v>
      </c>
      <c r="E88" s="156">
        <v>27573</v>
      </c>
      <c r="F88" s="157" t="s">
        <v>146</v>
      </c>
      <c r="G88" s="158">
        <v>33359642</v>
      </c>
      <c r="H88" s="155">
        <v>3289460</v>
      </c>
      <c r="I88" s="159">
        <f t="shared" si="20"/>
        <v>35.561943874058862</v>
      </c>
      <c r="J88" s="202">
        <v>15</v>
      </c>
      <c r="K88" s="159">
        <f t="shared" si="21"/>
        <v>20.561943874058862</v>
      </c>
      <c r="L88" s="157" t="s">
        <v>563</v>
      </c>
      <c r="M88" s="151" t="s">
        <v>18</v>
      </c>
      <c r="N88" s="167" t="s">
        <v>807</v>
      </c>
      <c r="O88" s="151">
        <v>4</v>
      </c>
      <c r="P88" s="151"/>
      <c r="Q88" s="155">
        <v>2</v>
      </c>
      <c r="R88" s="151" t="s">
        <v>2339</v>
      </c>
      <c r="S88" s="151" t="s">
        <v>70</v>
      </c>
      <c r="T88" s="162">
        <v>40555</v>
      </c>
      <c r="U88" s="162">
        <v>40562</v>
      </c>
      <c r="V88" s="165">
        <v>7</v>
      </c>
      <c r="W88" s="161" t="s">
        <v>453</v>
      </c>
      <c r="X88" s="161" t="s">
        <v>563</v>
      </c>
      <c r="Y88" s="204" t="s">
        <v>817</v>
      </c>
      <c r="Z88" s="151" t="s">
        <v>1493</v>
      </c>
      <c r="AA88" s="160" t="s">
        <v>804</v>
      </c>
      <c r="AB88" s="162">
        <v>40562</v>
      </c>
      <c r="AC88" s="163" t="s">
        <v>807</v>
      </c>
      <c r="AD88" s="164">
        <v>43018</v>
      </c>
      <c r="AE88" s="165">
        <f>((AD88-AB88)/365)*12</f>
        <v>80.745205479452054</v>
      </c>
      <c r="AF88" s="201" t="s">
        <v>539</v>
      </c>
      <c r="AG88" s="165">
        <v>1</v>
      </c>
      <c r="AH88" s="201" t="s">
        <v>539</v>
      </c>
      <c r="AI88" s="165">
        <v>1</v>
      </c>
      <c r="AJ88" s="201" t="s">
        <v>539</v>
      </c>
      <c r="AK88" s="165">
        <v>1</v>
      </c>
      <c r="AL88" s="201" t="s">
        <v>539</v>
      </c>
      <c r="AM88" s="165">
        <v>1</v>
      </c>
      <c r="AN88" s="201" t="s">
        <v>539</v>
      </c>
      <c r="AO88" s="165">
        <v>1</v>
      </c>
      <c r="AP88" s="201" t="s">
        <v>539</v>
      </c>
      <c r="AQ88" s="165">
        <v>1</v>
      </c>
      <c r="AR88" s="165" t="s">
        <v>539</v>
      </c>
      <c r="AS88" s="165">
        <v>1</v>
      </c>
      <c r="AT88" s="165" t="s">
        <v>539</v>
      </c>
      <c r="AU88" s="165">
        <v>1</v>
      </c>
      <c r="AV88" s="165"/>
      <c r="AW88" s="165"/>
      <c r="AX88" s="165"/>
      <c r="AY88" s="165"/>
      <c r="AZ88" s="165"/>
      <c r="BA88" s="165"/>
      <c r="BB88" s="165"/>
      <c r="BC88" s="165"/>
      <c r="BD88" s="165"/>
      <c r="BE88" s="165"/>
      <c r="BF88" s="166" t="s">
        <v>2820</v>
      </c>
      <c r="BG88" s="158" t="s">
        <v>539</v>
      </c>
      <c r="BH88" s="158">
        <v>1</v>
      </c>
      <c r="BI88" s="155">
        <v>1</v>
      </c>
      <c r="BJ88" s="151" t="s">
        <v>785</v>
      </c>
      <c r="BK88" s="202">
        <v>1</v>
      </c>
      <c r="BL88" s="202">
        <v>0</v>
      </c>
      <c r="BM88" s="167" t="s">
        <v>807</v>
      </c>
      <c r="BN88" s="151" t="s">
        <v>453</v>
      </c>
      <c r="BO88" s="151"/>
      <c r="BP88" s="151"/>
      <c r="BQ88" s="151"/>
      <c r="BR88" s="157" t="s">
        <v>568</v>
      </c>
      <c r="BS88" s="157" t="s">
        <v>568</v>
      </c>
      <c r="BT88" s="157" t="s">
        <v>453</v>
      </c>
      <c r="BU88" s="153" t="s">
        <v>1467</v>
      </c>
      <c r="BV88" s="153" t="s">
        <v>1983</v>
      </c>
      <c r="BW88" s="151">
        <v>108</v>
      </c>
      <c r="BX88" s="151">
        <v>106</v>
      </c>
      <c r="BY88" s="151">
        <v>108</v>
      </c>
      <c r="BZ88" s="151" t="s">
        <v>2821</v>
      </c>
      <c r="CA88" s="151" t="s">
        <v>2822</v>
      </c>
      <c r="CB88" s="151" t="s">
        <v>453</v>
      </c>
      <c r="CC88" s="151"/>
      <c r="CD88" s="151" t="s">
        <v>1203</v>
      </c>
      <c r="CE88" s="151" t="s">
        <v>1495</v>
      </c>
      <c r="CF88" s="151" t="s">
        <v>929</v>
      </c>
      <c r="CG88" s="151" t="s">
        <v>1386</v>
      </c>
      <c r="CH88" s="151">
        <v>121</v>
      </c>
      <c r="CI88" s="151">
        <v>104</v>
      </c>
      <c r="CJ88" s="151">
        <v>114</v>
      </c>
      <c r="CK88" s="151" t="s">
        <v>1737</v>
      </c>
    </row>
    <row r="89" spans="1:89" s="29" customFormat="1" ht="14" x14ac:dyDescent="0.2">
      <c r="A89" s="151">
        <v>147</v>
      </c>
      <c r="B89" s="155">
        <v>142</v>
      </c>
      <c r="C89" s="151" t="s">
        <v>25</v>
      </c>
      <c r="D89" s="151" t="s">
        <v>26</v>
      </c>
      <c r="E89" s="156">
        <v>38621</v>
      </c>
      <c r="F89" s="157" t="s">
        <v>24</v>
      </c>
      <c r="G89" s="158">
        <v>39758050</v>
      </c>
      <c r="H89" s="155">
        <v>3557863</v>
      </c>
      <c r="I89" s="159">
        <f t="shared" si="20"/>
        <v>5.3278576317590689</v>
      </c>
      <c r="J89" s="159">
        <v>1</v>
      </c>
      <c r="K89" s="159">
        <f t="shared" si="21"/>
        <v>4.3278576317590689</v>
      </c>
      <c r="L89" s="157" t="s">
        <v>563</v>
      </c>
      <c r="M89" s="151" t="s">
        <v>22</v>
      </c>
      <c r="N89" s="167" t="s">
        <v>807</v>
      </c>
      <c r="O89" s="151">
        <v>1</v>
      </c>
      <c r="P89" s="151"/>
      <c r="Q89" s="155">
        <v>2</v>
      </c>
      <c r="R89" s="151" t="s">
        <v>837</v>
      </c>
      <c r="S89" s="151" t="s">
        <v>27</v>
      </c>
      <c r="T89" s="162">
        <v>40561</v>
      </c>
      <c r="U89" s="162">
        <v>40567</v>
      </c>
      <c r="V89" s="165">
        <v>6</v>
      </c>
      <c r="W89" s="161" t="s">
        <v>453</v>
      </c>
      <c r="X89" s="161" t="s">
        <v>563</v>
      </c>
      <c r="Y89" s="204" t="s">
        <v>1419</v>
      </c>
      <c r="Z89" s="151" t="s">
        <v>1492</v>
      </c>
      <c r="AA89" s="160" t="s">
        <v>807</v>
      </c>
      <c r="AB89" s="162">
        <v>40567</v>
      </c>
      <c r="AC89" s="163" t="s">
        <v>807</v>
      </c>
      <c r="AD89" s="164">
        <v>40767</v>
      </c>
      <c r="AE89" s="159">
        <f>((AD89-AB89)*12/365)</f>
        <v>6.5753424657534243</v>
      </c>
      <c r="AF89" s="201" t="s">
        <v>539</v>
      </c>
      <c r="AG89" s="165">
        <v>1</v>
      </c>
      <c r="AH89" s="201" t="s">
        <v>539</v>
      </c>
      <c r="AI89" s="165">
        <v>1</v>
      </c>
      <c r="AJ89" s="201" t="s">
        <v>453</v>
      </c>
      <c r="AK89" s="165" t="s">
        <v>453</v>
      </c>
      <c r="AL89" s="201" t="s">
        <v>453</v>
      </c>
      <c r="AM89" s="165" t="s">
        <v>453</v>
      </c>
      <c r="AN89" s="201" t="s">
        <v>453</v>
      </c>
      <c r="AO89" s="165" t="s">
        <v>453</v>
      </c>
      <c r="AP89" s="201" t="s">
        <v>453</v>
      </c>
      <c r="AQ89" s="165" t="s">
        <v>453</v>
      </c>
      <c r="AR89" s="165" t="s">
        <v>453</v>
      </c>
      <c r="AS89" s="165" t="s">
        <v>453</v>
      </c>
      <c r="AT89" s="165" t="s">
        <v>453</v>
      </c>
      <c r="AU89" s="165" t="s">
        <v>453</v>
      </c>
      <c r="AV89" s="165"/>
      <c r="AW89" s="165"/>
      <c r="AX89" s="165"/>
      <c r="AY89" s="165"/>
      <c r="AZ89" s="165"/>
      <c r="BA89" s="165"/>
      <c r="BB89" s="165"/>
      <c r="BC89" s="165"/>
      <c r="BD89" s="165"/>
      <c r="BE89" s="165"/>
      <c r="BF89" s="169" t="s">
        <v>2823</v>
      </c>
      <c r="BG89" s="157" t="s">
        <v>539</v>
      </c>
      <c r="BH89" s="157">
        <v>1</v>
      </c>
      <c r="BI89" s="155">
        <v>2</v>
      </c>
      <c r="BJ89" s="151" t="s">
        <v>863</v>
      </c>
      <c r="BK89" s="159">
        <v>1</v>
      </c>
      <c r="BL89" s="159">
        <v>0</v>
      </c>
      <c r="BM89" s="167" t="s">
        <v>807</v>
      </c>
      <c r="BN89" s="151" t="s">
        <v>453</v>
      </c>
      <c r="BO89" s="151"/>
      <c r="BP89" s="151"/>
      <c r="BQ89" s="151"/>
      <c r="BR89" s="157" t="s">
        <v>453</v>
      </c>
      <c r="BS89" s="157" t="s">
        <v>453</v>
      </c>
      <c r="BT89" s="157" t="s">
        <v>453</v>
      </c>
      <c r="BU89" s="153" t="s">
        <v>1494</v>
      </c>
      <c r="BV89" s="153" t="s">
        <v>1173</v>
      </c>
      <c r="BW89" s="151" t="s">
        <v>453</v>
      </c>
      <c r="BX89" s="151" t="s">
        <v>453</v>
      </c>
      <c r="BY89" s="151" t="s">
        <v>453</v>
      </c>
      <c r="BZ89" s="151" t="s">
        <v>2824</v>
      </c>
      <c r="CA89" s="151" t="s">
        <v>2825</v>
      </c>
      <c r="CB89" s="151" t="s">
        <v>453</v>
      </c>
      <c r="CC89" s="151"/>
      <c r="CD89" s="151" t="s">
        <v>2015</v>
      </c>
      <c r="CE89" s="151" t="s">
        <v>2103</v>
      </c>
      <c r="CF89" s="151" t="s">
        <v>929</v>
      </c>
      <c r="CG89" s="151" t="s">
        <v>1173</v>
      </c>
      <c r="CH89" s="151" t="s">
        <v>453</v>
      </c>
      <c r="CI89" s="151" t="s">
        <v>453</v>
      </c>
      <c r="CJ89" s="151" t="s">
        <v>453</v>
      </c>
      <c r="CK89" s="151" t="s">
        <v>1737</v>
      </c>
    </row>
    <row r="90" spans="1:89" s="29" customFormat="1" ht="14" x14ac:dyDescent="0.2">
      <c r="A90" s="151">
        <v>148</v>
      </c>
      <c r="B90" s="155">
        <v>143</v>
      </c>
      <c r="C90" s="153" t="s">
        <v>84</v>
      </c>
      <c r="D90" s="151" t="s">
        <v>85</v>
      </c>
      <c r="E90" s="156">
        <v>34583</v>
      </c>
      <c r="F90" s="157" t="s">
        <v>19</v>
      </c>
      <c r="G90" s="158">
        <v>38386373</v>
      </c>
      <c r="H90" s="155">
        <v>2611799</v>
      </c>
      <c r="I90" s="159">
        <f t="shared" si="20"/>
        <v>16.503764544832308</v>
      </c>
      <c r="J90" s="159">
        <v>9</v>
      </c>
      <c r="K90" s="159">
        <f t="shared" si="21"/>
        <v>7.5037645448323076</v>
      </c>
      <c r="L90" s="157" t="s">
        <v>563</v>
      </c>
      <c r="M90" s="151" t="s">
        <v>22</v>
      </c>
      <c r="N90" s="167" t="s">
        <v>807</v>
      </c>
      <c r="O90" s="151">
        <v>2</v>
      </c>
      <c r="P90" s="151"/>
      <c r="Q90" s="155">
        <v>1</v>
      </c>
      <c r="R90" s="151" t="s">
        <v>834</v>
      </c>
      <c r="S90" s="218" t="s">
        <v>478</v>
      </c>
      <c r="T90" s="162">
        <v>40596</v>
      </c>
      <c r="U90" s="162">
        <v>40611</v>
      </c>
      <c r="V90" s="165">
        <v>15</v>
      </c>
      <c r="W90" s="161" t="s">
        <v>453</v>
      </c>
      <c r="X90" s="161" t="s">
        <v>564</v>
      </c>
      <c r="Y90" s="151" t="s">
        <v>817</v>
      </c>
      <c r="Z90" s="151" t="s">
        <v>1466</v>
      </c>
      <c r="AA90" s="160" t="s">
        <v>807</v>
      </c>
      <c r="AB90" s="162">
        <v>40611</v>
      </c>
      <c r="AC90" s="163" t="s">
        <v>807</v>
      </c>
      <c r="AD90" s="164">
        <v>43095</v>
      </c>
      <c r="AE90" s="159">
        <f>((AD90-AB90)*12/365)</f>
        <v>81.665753424657538</v>
      </c>
      <c r="AF90" s="158" t="s">
        <v>539</v>
      </c>
      <c r="AG90" s="165">
        <v>1</v>
      </c>
      <c r="AH90" s="201" t="s">
        <v>5760</v>
      </c>
      <c r="AI90" s="165">
        <v>5</v>
      </c>
      <c r="AJ90" s="201" t="s">
        <v>638</v>
      </c>
      <c r="AK90" s="165">
        <v>4</v>
      </c>
      <c r="AL90" s="158" t="s">
        <v>638</v>
      </c>
      <c r="AM90" s="165">
        <v>4</v>
      </c>
      <c r="AN90" s="158" t="s">
        <v>638</v>
      </c>
      <c r="AO90" s="165">
        <v>4</v>
      </c>
      <c r="AP90" s="158" t="s">
        <v>638</v>
      </c>
      <c r="AQ90" s="165">
        <v>4</v>
      </c>
      <c r="AR90" s="165" t="s">
        <v>638</v>
      </c>
      <c r="AS90" s="165">
        <v>4</v>
      </c>
      <c r="AT90" s="165" t="s">
        <v>637</v>
      </c>
      <c r="AU90" s="165">
        <v>1</v>
      </c>
      <c r="AV90" s="165"/>
      <c r="AW90" s="165"/>
      <c r="AX90" s="165"/>
      <c r="AY90" s="165"/>
      <c r="AZ90" s="165"/>
      <c r="BA90" s="165"/>
      <c r="BB90" s="165"/>
      <c r="BC90" s="165"/>
      <c r="BD90" s="165"/>
      <c r="BE90" s="165"/>
      <c r="BF90" s="169" t="s">
        <v>5456</v>
      </c>
      <c r="BG90" s="157" t="s">
        <v>638</v>
      </c>
      <c r="BH90" s="157">
        <v>4</v>
      </c>
      <c r="BI90" s="155">
        <v>3</v>
      </c>
      <c r="BJ90" s="151" t="s">
        <v>1487</v>
      </c>
      <c r="BK90" s="159">
        <v>1</v>
      </c>
      <c r="BL90" s="159">
        <v>0</v>
      </c>
      <c r="BM90" s="167" t="s">
        <v>807</v>
      </c>
      <c r="BN90" s="151" t="s">
        <v>453</v>
      </c>
      <c r="BO90" s="151"/>
      <c r="BP90" s="151"/>
      <c r="BQ90" s="151"/>
      <c r="BR90" s="157" t="s">
        <v>453</v>
      </c>
      <c r="BS90" s="157" t="s">
        <v>453</v>
      </c>
      <c r="BT90" s="157" t="s">
        <v>453</v>
      </c>
      <c r="BU90" s="153" t="s">
        <v>1490</v>
      </c>
      <c r="BV90" s="153" t="s">
        <v>1232</v>
      </c>
      <c r="BW90" s="151">
        <v>118</v>
      </c>
      <c r="BX90" s="151">
        <v>120</v>
      </c>
      <c r="BY90" s="151">
        <v>122</v>
      </c>
      <c r="BZ90" s="151" t="s">
        <v>2826</v>
      </c>
      <c r="CA90" s="151" t="s">
        <v>2584</v>
      </c>
      <c r="CB90" s="151" t="s">
        <v>453</v>
      </c>
      <c r="CC90" s="151"/>
      <c r="CD90" s="151" t="s">
        <v>872</v>
      </c>
      <c r="CE90" s="151" t="s">
        <v>1884</v>
      </c>
      <c r="CF90" s="151" t="s">
        <v>1491</v>
      </c>
      <c r="CG90" s="151" t="s">
        <v>1125</v>
      </c>
      <c r="CH90" s="151" t="s">
        <v>453</v>
      </c>
      <c r="CI90" s="151" t="s">
        <v>453</v>
      </c>
      <c r="CJ90" s="151" t="s">
        <v>453</v>
      </c>
      <c r="CK90" s="151" t="s">
        <v>1737</v>
      </c>
    </row>
    <row r="91" spans="1:89" s="29" customFormat="1" ht="14" x14ac:dyDescent="0.2">
      <c r="A91" s="151">
        <v>150</v>
      </c>
      <c r="B91" s="155">
        <v>145</v>
      </c>
      <c r="C91" s="153" t="s">
        <v>86</v>
      </c>
      <c r="D91" s="151" t="s">
        <v>38</v>
      </c>
      <c r="E91" s="156">
        <v>20143</v>
      </c>
      <c r="F91" s="157" t="s">
        <v>19</v>
      </c>
      <c r="G91" s="158">
        <v>39567096</v>
      </c>
      <c r="H91" s="155">
        <v>3469868</v>
      </c>
      <c r="I91" s="159">
        <f t="shared" ref="I91" si="22">(AB91-E91)/365.25</f>
        <v>56.032854209445588</v>
      </c>
      <c r="J91" s="202">
        <v>49</v>
      </c>
      <c r="K91" s="159">
        <f t="shared" ref="K91" si="23">SUM(I91-J91)</f>
        <v>7.0328542094455884</v>
      </c>
      <c r="L91" s="157" t="s">
        <v>563</v>
      </c>
      <c r="M91" s="151" t="s">
        <v>595</v>
      </c>
      <c r="N91" s="219" t="s">
        <v>1288</v>
      </c>
      <c r="O91" s="151">
        <v>2</v>
      </c>
      <c r="P91" s="151"/>
      <c r="Q91" s="155">
        <v>3</v>
      </c>
      <c r="R91" s="151" t="s">
        <v>2341</v>
      </c>
      <c r="S91" s="151" t="s">
        <v>27</v>
      </c>
      <c r="T91" s="162">
        <v>40596</v>
      </c>
      <c r="U91" s="162">
        <v>40609</v>
      </c>
      <c r="V91" s="165">
        <v>13</v>
      </c>
      <c r="W91" s="211" t="s">
        <v>1482</v>
      </c>
      <c r="X91" s="161" t="s">
        <v>563</v>
      </c>
      <c r="Y91" s="151" t="s">
        <v>817</v>
      </c>
      <c r="Z91" s="151" t="s">
        <v>1259</v>
      </c>
      <c r="AA91" s="160" t="s">
        <v>804</v>
      </c>
      <c r="AB91" s="162">
        <v>40609</v>
      </c>
      <c r="AC91" s="163" t="s">
        <v>807</v>
      </c>
      <c r="AD91" s="164">
        <v>42914</v>
      </c>
      <c r="AE91" s="165">
        <f>((AD91-AB91)/365)*12</f>
        <v>75.780821917808225</v>
      </c>
      <c r="AF91" s="201" t="s">
        <v>539</v>
      </c>
      <c r="AG91" s="165">
        <v>1</v>
      </c>
      <c r="AH91" s="201" t="s">
        <v>539</v>
      </c>
      <c r="AI91" s="165">
        <v>1</v>
      </c>
      <c r="AJ91" s="201" t="s">
        <v>642</v>
      </c>
      <c r="AK91" s="165">
        <v>5</v>
      </c>
      <c r="AL91" s="201" t="s">
        <v>642</v>
      </c>
      <c r="AM91" s="165">
        <v>5</v>
      </c>
      <c r="AN91" s="201" t="s">
        <v>642</v>
      </c>
      <c r="AO91" s="165">
        <v>5</v>
      </c>
      <c r="AP91" s="201" t="s">
        <v>638</v>
      </c>
      <c r="AQ91" s="165">
        <v>4</v>
      </c>
      <c r="AR91" s="165" t="s">
        <v>2101</v>
      </c>
      <c r="AS91" s="165">
        <v>3</v>
      </c>
      <c r="AT91" s="165"/>
      <c r="AU91" s="165"/>
      <c r="AV91" s="165"/>
      <c r="AW91" s="165"/>
      <c r="AX91" s="165"/>
      <c r="AY91" s="165"/>
      <c r="AZ91" s="165"/>
      <c r="BA91" s="165"/>
      <c r="BB91" s="165"/>
      <c r="BC91" s="165"/>
      <c r="BD91" s="165"/>
      <c r="BE91" s="165"/>
      <c r="BF91" s="166" t="s">
        <v>2832</v>
      </c>
      <c r="BG91" s="158" t="s">
        <v>638</v>
      </c>
      <c r="BH91" s="158">
        <v>4</v>
      </c>
      <c r="BI91" s="155">
        <v>2</v>
      </c>
      <c r="BJ91" s="151" t="s">
        <v>1413</v>
      </c>
      <c r="BK91" s="202">
        <v>1</v>
      </c>
      <c r="BL91" s="202">
        <v>0</v>
      </c>
      <c r="BM91" s="167" t="s">
        <v>807</v>
      </c>
      <c r="BN91" s="151" t="s">
        <v>453</v>
      </c>
      <c r="BO91" s="151"/>
      <c r="BP91" s="151"/>
      <c r="BQ91" s="151"/>
      <c r="BR91" s="157" t="s">
        <v>564</v>
      </c>
      <c r="BS91" s="157" t="s">
        <v>564</v>
      </c>
      <c r="BT91" s="157" t="s">
        <v>1483</v>
      </c>
      <c r="BU91" s="153" t="s">
        <v>453</v>
      </c>
      <c r="BV91" s="153" t="s">
        <v>1484</v>
      </c>
      <c r="BW91" s="151">
        <v>99</v>
      </c>
      <c r="BX91" s="151">
        <v>99</v>
      </c>
      <c r="BY91" s="151">
        <v>99</v>
      </c>
      <c r="BZ91" s="151" t="s">
        <v>2833</v>
      </c>
      <c r="CA91" s="151" t="s">
        <v>2834</v>
      </c>
      <c r="CB91" s="151" t="s">
        <v>2835</v>
      </c>
      <c r="CC91" s="151"/>
      <c r="CD91" s="151" t="s">
        <v>1485</v>
      </c>
      <c r="CE91" s="151" t="s">
        <v>2342</v>
      </c>
      <c r="CF91" s="151" t="s">
        <v>1486</v>
      </c>
      <c r="CG91" s="151" t="s">
        <v>2343</v>
      </c>
      <c r="CH91" s="151">
        <v>99</v>
      </c>
      <c r="CI91" s="151">
        <v>70</v>
      </c>
      <c r="CJ91" s="151">
        <v>83</v>
      </c>
      <c r="CK91" s="151" t="s">
        <v>1737</v>
      </c>
    </row>
    <row r="92" spans="1:89" s="29" customFormat="1" ht="14" x14ac:dyDescent="0.2">
      <c r="A92" s="151">
        <v>154</v>
      </c>
      <c r="B92" s="155">
        <v>149</v>
      </c>
      <c r="C92" s="153" t="s">
        <v>58</v>
      </c>
      <c r="D92" s="151" t="s">
        <v>59</v>
      </c>
      <c r="E92" s="156">
        <v>36578</v>
      </c>
      <c r="F92" s="157" t="s">
        <v>19</v>
      </c>
      <c r="G92" s="158">
        <v>37776762</v>
      </c>
      <c r="H92" s="155">
        <v>2102409</v>
      </c>
      <c r="I92" s="159">
        <v>11</v>
      </c>
      <c r="J92" s="159">
        <v>5</v>
      </c>
      <c r="K92" s="159">
        <f t="shared" ref="K92" si="24">SUM(I92-J92)</f>
        <v>6</v>
      </c>
      <c r="L92" s="157" t="s">
        <v>563</v>
      </c>
      <c r="M92" s="151" t="s">
        <v>22</v>
      </c>
      <c r="N92" s="167" t="s">
        <v>807</v>
      </c>
      <c r="O92" s="151">
        <v>2</v>
      </c>
      <c r="P92" s="151"/>
      <c r="Q92" s="155">
        <v>1</v>
      </c>
      <c r="R92" s="151" t="s">
        <v>830</v>
      </c>
      <c r="S92" s="151" t="s">
        <v>23</v>
      </c>
      <c r="T92" s="162">
        <v>40651</v>
      </c>
      <c r="U92" s="162">
        <v>40662</v>
      </c>
      <c r="V92" s="165">
        <v>11</v>
      </c>
      <c r="W92" s="161" t="s">
        <v>453</v>
      </c>
      <c r="X92" s="161" t="s">
        <v>564</v>
      </c>
      <c r="Y92" s="151" t="s">
        <v>817</v>
      </c>
      <c r="Z92" s="151" t="s">
        <v>1466</v>
      </c>
      <c r="AA92" s="160" t="s">
        <v>807</v>
      </c>
      <c r="AB92" s="162">
        <v>40662</v>
      </c>
      <c r="AC92" s="163" t="s">
        <v>807</v>
      </c>
      <c r="AD92" s="164">
        <v>41187</v>
      </c>
      <c r="AE92" s="159">
        <f>((AD92-AB92)*12/365)</f>
        <v>17.260273972602739</v>
      </c>
      <c r="AF92" s="158" t="s">
        <v>539</v>
      </c>
      <c r="AG92" s="165">
        <v>1</v>
      </c>
      <c r="AH92" s="158" t="s">
        <v>539</v>
      </c>
      <c r="AI92" s="165">
        <v>1</v>
      </c>
      <c r="AJ92" s="158" t="s">
        <v>539</v>
      </c>
      <c r="AK92" s="165">
        <v>1</v>
      </c>
      <c r="AL92" s="158" t="s">
        <v>453</v>
      </c>
      <c r="AM92" s="165" t="s">
        <v>453</v>
      </c>
      <c r="AN92" s="158" t="s">
        <v>453</v>
      </c>
      <c r="AO92" s="165" t="s">
        <v>453</v>
      </c>
      <c r="AP92" s="158" t="s">
        <v>453</v>
      </c>
      <c r="AQ92" s="165" t="s">
        <v>453</v>
      </c>
      <c r="AR92" s="165" t="s">
        <v>453</v>
      </c>
      <c r="AS92" s="165" t="s">
        <v>453</v>
      </c>
      <c r="AT92" s="165" t="s">
        <v>453</v>
      </c>
      <c r="AU92" s="165" t="s">
        <v>453</v>
      </c>
      <c r="AV92" s="165"/>
      <c r="AW92" s="165"/>
      <c r="AX92" s="165"/>
      <c r="AY92" s="165"/>
      <c r="AZ92" s="165"/>
      <c r="BA92" s="165"/>
      <c r="BB92" s="165"/>
      <c r="BC92" s="165"/>
      <c r="BD92" s="165"/>
      <c r="BE92" s="165"/>
      <c r="BF92" s="169" t="s">
        <v>2700</v>
      </c>
      <c r="BG92" s="157" t="s">
        <v>539</v>
      </c>
      <c r="BH92" s="157">
        <v>1</v>
      </c>
      <c r="BI92" s="155">
        <v>3</v>
      </c>
      <c r="BJ92" s="151" t="s">
        <v>2840</v>
      </c>
      <c r="BK92" s="159">
        <v>1</v>
      </c>
      <c r="BL92" s="159">
        <v>0</v>
      </c>
      <c r="BM92" s="167" t="s">
        <v>807</v>
      </c>
      <c r="BN92" s="151" t="s">
        <v>453</v>
      </c>
      <c r="BO92" s="151"/>
      <c r="BP92" s="151"/>
      <c r="BQ92" s="151"/>
      <c r="BR92" s="157" t="s">
        <v>453</v>
      </c>
      <c r="BS92" s="157" t="s">
        <v>453</v>
      </c>
      <c r="BT92" s="157" t="s">
        <v>453</v>
      </c>
      <c r="BU92" s="153" t="s">
        <v>1467</v>
      </c>
      <c r="BV92" s="153" t="s">
        <v>2018</v>
      </c>
      <c r="BW92" s="151">
        <v>85</v>
      </c>
      <c r="BX92" s="151">
        <v>63</v>
      </c>
      <c r="BY92" s="151" t="s">
        <v>923</v>
      </c>
      <c r="BZ92" s="151" t="s">
        <v>2841</v>
      </c>
      <c r="CA92" s="151" t="s">
        <v>2842</v>
      </c>
      <c r="CB92" s="151" t="s">
        <v>453</v>
      </c>
      <c r="CC92" s="151"/>
      <c r="CD92" s="151" t="s">
        <v>1008</v>
      </c>
      <c r="CE92" s="151" t="s">
        <v>5791</v>
      </c>
      <c r="CF92" s="151" t="s">
        <v>929</v>
      </c>
      <c r="CG92" s="151" t="s">
        <v>1125</v>
      </c>
      <c r="CH92" s="151" t="s">
        <v>453</v>
      </c>
      <c r="CI92" s="151" t="s">
        <v>453</v>
      </c>
      <c r="CJ92" s="151" t="s">
        <v>453</v>
      </c>
      <c r="CK92" s="151" t="s">
        <v>1737</v>
      </c>
    </row>
    <row r="93" spans="1:89" s="29" customFormat="1" ht="14" x14ac:dyDescent="0.2">
      <c r="A93" s="151">
        <v>159</v>
      </c>
      <c r="B93" s="155">
        <v>153</v>
      </c>
      <c r="C93" s="153" t="s">
        <v>65</v>
      </c>
      <c r="D93" s="151" t="s">
        <v>66</v>
      </c>
      <c r="E93" s="156">
        <v>28649</v>
      </c>
      <c r="F93" s="157" t="s">
        <v>19</v>
      </c>
      <c r="G93" s="158">
        <v>33709629</v>
      </c>
      <c r="H93" s="155">
        <v>3642404</v>
      </c>
      <c r="I93" s="157">
        <v>32</v>
      </c>
      <c r="J93" s="159">
        <v>1</v>
      </c>
      <c r="K93" s="159">
        <f t="shared" ref="K93" si="25">SUM(I93-J93)</f>
        <v>31</v>
      </c>
      <c r="L93" s="157" t="s">
        <v>563</v>
      </c>
      <c r="M93" s="151" t="s">
        <v>17</v>
      </c>
      <c r="N93" s="167" t="s">
        <v>807</v>
      </c>
      <c r="O93" s="151">
        <v>7</v>
      </c>
      <c r="P93" s="151"/>
      <c r="Q93" s="155">
        <v>2</v>
      </c>
      <c r="R93" s="151" t="s">
        <v>1451</v>
      </c>
      <c r="S93" s="151" t="s">
        <v>23</v>
      </c>
      <c r="T93" s="162">
        <v>40674</v>
      </c>
      <c r="U93" s="162">
        <v>40681</v>
      </c>
      <c r="V93" s="165">
        <v>7</v>
      </c>
      <c r="W93" s="161" t="s">
        <v>453</v>
      </c>
      <c r="X93" s="161" t="s">
        <v>564</v>
      </c>
      <c r="Y93" s="151" t="s">
        <v>1193</v>
      </c>
      <c r="Z93" s="151" t="s">
        <v>1452</v>
      </c>
      <c r="AA93" s="160" t="s">
        <v>804</v>
      </c>
      <c r="AB93" s="162">
        <v>40681</v>
      </c>
      <c r="AC93" s="163" t="s">
        <v>807</v>
      </c>
      <c r="AD93" s="164">
        <v>42234</v>
      </c>
      <c r="AE93" s="159">
        <f>((AD93-AB93)*12/365)</f>
        <v>51.057534246575344</v>
      </c>
      <c r="AF93" s="158" t="s">
        <v>539</v>
      </c>
      <c r="AG93" s="165">
        <v>1</v>
      </c>
      <c r="AH93" s="158" t="s">
        <v>539</v>
      </c>
      <c r="AI93" s="165">
        <v>1</v>
      </c>
      <c r="AJ93" s="158" t="s">
        <v>643</v>
      </c>
      <c r="AK93" s="165">
        <v>2</v>
      </c>
      <c r="AL93" s="158" t="s">
        <v>643</v>
      </c>
      <c r="AM93" s="165">
        <v>1</v>
      </c>
      <c r="AN93" s="158" t="s">
        <v>643</v>
      </c>
      <c r="AO93" s="165">
        <v>1</v>
      </c>
      <c r="AP93" s="158" t="s">
        <v>643</v>
      </c>
      <c r="AQ93" s="165">
        <v>1</v>
      </c>
      <c r="AR93" s="165" t="s">
        <v>453</v>
      </c>
      <c r="AS93" s="165" t="s">
        <v>453</v>
      </c>
      <c r="AT93" s="165" t="s">
        <v>453</v>
      </c>
      <c r="AU93" s="165" t="s">
        <v>453</v>
      </c>
      <c r="AV93" s="165"/>
      <c r="AW93" s="165"/>
      <c r="AX93" s="165"/>
      <c r="AY93" s="165"/>
      <c r="AZ93" s="165"/>
      <c r="BA93" s="165"/>
      <c r="BB93" s="165"/>
      <c r="BC93" s="165"/>
      <c r="BD93" s="165"/>
      <c r="BE93" s="165"/>
      <c r="BF93" s="169" t="s">
        <v>2850</v>
      </c>
      <c r="BG93" s="157" t="s">
        <v>643</v>
      </c>
      <c r="BH93" s="157">
        <v>1</v>
      </c>
      <c r="BI93" s="155">
        <v>2</v>
      </c>
      <c r="BJ93" s="151" t="s">
        <v>1001</v>
      </c>
      <c r="BK93" s="159">
        <v>1</v>
      </c>
      <c r="BL93" s="159" t="s">
        <v>453</v>
      </c>
      <c r="BM93" s="167" t="s">
        <v>804</v>
      </c>
      <c r="BN93" s="151" t="s">
        <v>2851</v>
      </c>
      <c r="BO93" s="151"/>
      <c r="BP93" s="151"/>
      <c r="BQ93" s="151"/>
      <c r="BR93" s="157" t="s">
        <v>564</v>
      </c>
      <c r="BS93" s="157" t="s">
        <v>563</v>
      </c>
      <c r="BT93" s="157" t="s">
        <v>1453</v>
      </c>
      <c r="BU93" s="153" t="s">
        <v>1454</v>
      </c>
      <c r="BV93" s="153" t="s">
        <v>2021</v>
      </c>
      <c r="BW93" s="151">
        <v>59</v>
      </c>
      <c r="BX93" s="151">
        <v>67</v>
      </c>
      <c r="BY93" s="151">
        <v>60</v>
      </c>
      <c r="BZ93" s="151" t="s">
        <v>2852</v>
      </c>
      <c r="CA93" s="151" t="s">
        <v>453</v>
      </c>
      <c r="CB93" s="151" t="s">
        <v>453</v>
      </c>
      <c r="CC93" s="151"/>
      <c r="CD93" s="151" t="s">
        <v>800</v>
      </c>
      <c r="CE93" s="151" t="s">
        <v>2348</v>
      </c>
      <c r="CF93" s="151" t="s">
        <v>1393</v>
      </c>
      <c r="CG93" s="151" t="s">
        <v>1125</v>
      </c>
      <c r="CH93" s="151" t="s">
        <v>453</v>
      </c>
      <c r="CI93" s="151" t="s">
        <v>453</v>
      </c>
      <c r="CJ93" s="151" t="s">
        <v>453</v>
      </c>
      <c r="CK93" s="151" t="s">
        <v>1737</v>
      </c>
    </row>
    <row r="94" spans="1:89" s="29" customFormat="1" ht="14" x14ac:dyDescent="0.2">
      <c r="A94" s="151">
        <v>161</v>
      </c>
      <c r="B94" s="155">
        <v>155</v>
      </c>
      <c r="C94" s="151" t="s">
        <v>2350</v>
      </c>
      <c r="D94" s="151" t="s">
        <v>570</v>
      </c>
      <c r="E94" s="216">
        <v>38547</v>
      </c>
      <c r="F94" s="157" t="s">
        <v>24</v>
      </c>
      <c r="G94" s="158">
        <v>38726886</v>
      </c>
      <c r="H94" s="151">
        <v>2994500</v>
      </c>
      <c r="I94" s="157">
        <v>5</v>
      </c>
      <c r="J94" s="159">
        <v>3</v>
      </c>
      <c r="K94" s="159">
        <f t="shared" ref="K94:K97" si="26">SUM(I94-J94)</f>
        <v>2</v>
      </c>
      <c r="L94" s="157" t="s">
        <v>563</v>
      </c>
      <c r="M94" s="151" t="s">
        <v>593</v>
      </c>
      <c r="N94" s="167" t="s">
        <v>807</v>
      </c>
      <c r="O94" s="151">
        <v>2</v>
      </c>
      <c r="P94" s="151"/>
      <c r="Q94" s="155">
        <v>2</v>
      </c>
      <c r="R94" s="151" t="s">
        <v>849</v>
      </c>
      <c r="S94" s="151" t="s">
        <v>478</v>
      </c>
      <c r="T94" s="162">
        <v>40695</v>
      </c>
      <c r="U94" s="162">
        <v>40703</v>
      </c>
      <c r="V94" s="165">
        <v>8</v>
      </c>
      <c r="W94" s="220" t="s">
        <v>453</v>
      </c>
      <c r="X94" s="220" t="s">
        <v>453</v>
      </c>
      <c r="Y94" s="151" t="s">
        <v>596</v>
      </c>
      <c r="Z94" s="151" t="s">
        <v>1442</v>
      </c>
      <c r="AA94" s="160" t="s">
        <v>807</v>
      </c>
      <c r="AB94" s="162">
        <v>40703</v>
      </c>
      <c r="AC94" s="163" t="s">
        <v>807</v>
      </c>
      <c r="AD94" s="164">
        <v>42317</v>
      </c>
      <c r="AE94" s="159">
        <f>((AD94-AB94)*12/365)</f>
        <v>53.063013698630137</v>
      </c>
      <c r="AF94" s="158" t="s">
        <v>453</v>
      </c>
      <c r="AG94" s="165" t="s">
        <v>453</v>
      </c>
      <c r="AH94" s="158" t="s">
        <v>453</v>
      </c>
      <c r="AI94" s="165" t="s">
        <v>453</v>
      </c>
      <c r="AJ94" s="158" t="s">
        <v>453</v>
      </c>
      <c r="AK94" s="165" t="s">
        <v>453</v>
      </c>
      <c r="AL94" s="158" t="s">
        <v>453</v>
      </c>
      <c r="AM94" s="165" t="s">
        <v>453</v>
      </c>
      <c r="AN94" s="158" t="s">
        <v>453</v>
      </c>
      <c r="AO94" s="165" t="s">
        <v>453</v>
      </c>
      <c r="AP94" s="158" t="s">
        <v>453</v>
      </c>
      <c r="AQ94" s="165" t="s">
        <v>453</v>
      </c>
      <c r="AR94" s="165" t="s">
        <v>453</v>
      </c>
      <c r="AS94" s="165" t="s">
        <v>453</v>
      </c>
      <c r="AT94" s="165" t="s">
        <v>453</v>
      </c>
      <c r="AU94" s="165" t="s">
        <v>453</v>
      </c>
      <c r="AV94" s="165"/>
      <c r="AW94" s="165"/>
      <c r="AX94" s="165"/>
      <c r="AY94" s="165"/>
      <c r="AZ94" s="165"/>
      <c r="BA94" s="165"/>
      <c r="BB94" s="165"/>
      <c r="BC94" s="165"/>
      <c r="BD94" s="165"/>
      <c r="BE94" s="165"/>
      <c r="BF94" s="169" t="s">
        <v>1138</v>
      </c>
      <c r="BG94" s="157" t="s">
        <v>926</v>
      </c>
      <c r="BH94" s="157" t="s">
        <v>926</v>
      </c>
      <c r="BI94" s="155">
        <v>2</v>
      </c>
      <c r="BJ94" s="151" t="s">
        <v>910</v>
      </c>
      <c r="BK94" s="159" t="s">
        <v>453</v>
      </c>
      <c r="BL94" s="159" t="s">
        <v>453</v>
      </c>
      <c r="BM94" s="167" t="s">
        <v>453</v>
      </c>
      <c r="BN94" s="151" t="s">
        <v>453</v>
      </c>
      <c r="BO94" s="151"/>
      <c r="BP94" s="151"/>
      <c r="BQ94" s="151"/>
      <c r="BR94" s="157" t="s">
        <v>453</v>
      </c>
      <c r="BS94" s="157" t="s">
        <v>453</v>
      </c>
      <c r="BT94" s="157" t="s">
        <v>453</v>
      </c>
      <c r="BU94" s="153" t="s">
        <v>1444</v>
      </c>
      <c r="BV94" s="153" t="s">
        <v>1445</v>
      </c>
      <c r="BW94" s="151" t="s">
        <v>453</v>
      </c>
      <c r="BX94" s="151" t="s">
        <v>453</v>
      </c>
      <c r="BY94" s="151" t="s">
        <v>453</v>
      </c>
      <c r="BZ94" s="151" t="s">
        <v>2761</v>
      </c>
      <c r="CA94" s="151" t="s">
        <v>453</v>
      </c>
      <c r="CB94" s="151" t="s">
        <v>453</v>
      </c>
      <c r="CC94" s="151"/>
      <c r="CD94" s="151" t="s">
        <v>872</v>
      </c>
      <c r="CE94" s="151" t="s">
        <v>453</v>
      </c>
      <c r="CF94" s="151" t="s">
        <v>1446</v>
      </c>
      <c r="CG94" s="151" t="s">
        <v>1173</v>
      </c>
      <c r="CH94" s="151" t="s">
        <v>453</v>
      </c>
      <c r="CI94" s="151" t="s">
        <v>453</v>
      </c>
      <c r="CJ94" s="151" t="s">
        <v>453</v>
      </c>
      <c r="CK94" s="151" t="s">
        <v>1000</v>
      </c>
    </row>
    <row r="95" spans="1:89" s="29" customFormat="1" ht="14" x14ac:dyDescent="0.2">
      <c r="A95" s="151">
        <v>162</v>
      </c>
      <c r="B95" s="155">
        <v>156</v>
      </c>
      <c r="C95" s="151" t="s">
        <v>326</v>
      </c>
      <c r="D95" s="151" t="s">
        <v>5314</v>
      </c>
      <c r="E95" s="216">
        <v>38183</v>
      </c>
      <c r="F95" s="157" t="s">
        <v>24</v>
      </c>
      <c r="G95" s="158">
        <v>37568201</v>
      </c>
      <c r="H95" s="151">
        <v>2231361</v>
      </c>
      <c r="I95" s="157">
        <v>6</v>
      </c>
      <c r="J95" s="159">
        <v>1</v>
      </c>
      <c r="K95" s="159">
        <f t="shared" si="26"/>
        <v>5</v>
      </c>
      <c r="L95" s="157" t="s">
        <v>563</v>
      </c>
      <c r="M95" s="151" t="s">
        <v>593</v>
      </c>
      <c r="N95" s="167" t="s">
        <v>804</v>
      </c>
      <c r="O95" s="151">
        <v>4</v>
      </c>
      <c r="P95" s="151"/>
      <c r="Q95" s="155">
        <v>2</v>
      </c>
      <c r="R95" s="151" t="s">
        <v>2244</v>
      </c>
      <c r="S95" s="151" t="s">
        <v>478</v>
      </c>
      <c r="T95" s="162">
        <v>40700</v>
      </c>
      <c r="U95" s="162">
        <v>40711</v>
      </c>
      <c r="V95" s="165">
        <v>11</v>
      </c>
      <c r="W95" s="220" t="s">
        <v>453</v>
      </c>
      <c r="X95" s="220" t="s">
        <v>453</v>
      </c>
      <c r="Y95" s="151" t="s">
        <v>596</v>
      </c>
      <c r="Z95" s="151" t="s">
        <v>1442</v>
      </c>
      <c r="AA95" s="160" t="s">
        <v>807</v>
      </c>
      <c r="AB95" s="162">
        <v>40711</v>
      </c>
      <c r="AC95" s="163" t="s">
        <v>807</v>
      </c>
      <c r="AD95" s="164">
        <v>41754</v>
      </c>
      <c r="AE95" s="159">
        <f>((AD95-AB95)*12/365)</f>
        <v>34.290410958904111</v>
      </c>
      <c r="AF95" s="158" t="s">
        <v>453</v>
      </c>
      <c r="AG95" s="165" t="s">
        <v>453</v>
      </c>
      <c r="AH95" s="158" t="s">
        <v>453</v>
      </c>
      <c r="AI95" s="165" t="s">
        <v>453</v>
      </c>
      <c r="AJ95" s="158" t="s">
        <v>453</v>
      </c>
      <c r="AK95" s="165" t="s">
        <v>453</v>
      </c>
      <c r="AL95" s="158" t="s">
        <v>453</v>
      </c>
      <c r="AM95" s="165" t="s">
        <v>453</v>
      </c>
      <c r="AN95" s="158" t="s">
        <v>453</v>
      </c>
      <c r="AO95" s="165" t="s">
        <v>453</v>
      </c>
      <c r="AP95" s="158" t="s">
        <v>453</v>
      </c>
      <c r="AQ95" s="165" t="s">
        <v>453</v>
      </c>
      <c r="AR95" s="165" t="s">
        <v>453</v>
      </c>
      <c r="AS95" s="165" t="s">
        <v>453</v>
      </c>
      <c r="AT95" s="165" t="s">
        <v>453</v>
      </c>
      <c r="AU95" s="165" t="s">
        <v>453</v>
      </c>
      <c r="AV95" s="165"/>
      <c r="AW95" s="165"/>
      <c r="AX95" s="165"/>
      <c r="AY95" s="165"/>
      <c r="AZ95" s="165"/>
      <c r="BA95" s="165"/>
      <c r="BB95" s="165"/>
      <c r="BC95" s="165"/>
      <c r="BD95" s="165"/>
      <c r="BE95" s="165"/>
      <c r="BF95" s="169" t="s">
        <v>1138</v>
      </c>
      <c r="BG95" s="157" t="s">
        <v>926</v>
      </c>
      <c r="BH95" s="157" t="s">
        <v>926</v>
      </c>
      <c r="BI95" s="155">
        <v>3</v>
      </c>
      <c r="BJ95" s="151" t="s">
        <v>2351</v>
      </c>
      <c r="BK95" s="159" t="s">
        <v>453</v>
      </c>
      <c r="BL95" s="159" t="s">
        <v>453</v>
      </c>
      <c r="BM95" s="167" t="s">
        <v>453</v>
      </c>
      <c r="BN95" s="151" t="s">
        <v>453</v>
      </c>
      <c r="BO95" s="151"/>
      <c r="BP95" s="151"/>
      <c r="BQ95" s="151"/>
      <c r="BR95" s="157" t="s">
        <v>453</v>
      </c>
      <c r="BS95" s="157" t="s">
        <v>453</v>
      </c>
      <c r="BT95" s="157" t="s">
        <v>453</v>
      </c>
      <c r="BU95" s="153" t="s">
        <v>453</v>
      </c>
      <c r="BV95" s="153" t="s">
        <v>2352</v>
      </c>
      <c r="BW95" s="151" t="s">
        <v>453</v>
      </c>
      <c r="BX95" s="151" t="s">
        <v>453</v>
      </c>
      <c r="BY95" s="151" t="s">
        <v>453</v>
      </c>
      <c r="BZ95" s="151" t="s">
        <v>2675</v>
      </c>
      <c r="CA95" s="151" t="s">
        <v>2855</v>
      </c>
      <c r="CB95" s="151" t="s">
        <v>2856</v>
      </c>
      <c r="CC95" s="151"/>
      <c r="CD95" s="151" t="s">
        <v>872</v>
      </c>
      <c r="CE95" s="151" t="s">
        <v>453</v>
      </c>
      <c r="CF95" s="151" t="s">
        <v>1443</v>
      </c>
      <c r="CG95" s="151" t="s">
        <v>1173</v>
      </c>
      <c r="CH95" s="151" t="s">
        <v>453</v>
      </c>
      <c r="CI95" s="151" t="s">
        <v>453</v>
      </c>
      <c r="CJ95" s="151" t="s">
        <v>453</v>
      </c>
      <c r="CK95" s="151" t="s">
        <v>1000</v>
      </c>
    </row>
    <row r="96" spans="1:89" s="29" customFormat="1" ht="13.5" customHeight="1" x14ac:dyDescent="0.2">
      <c r="A96" s="151">
        <v>163</v>
      </c>
      <c r="B96" s="155">
        <v>157</v>
      </c>
      <c r="C96" s="151" t="s">
        <v>571</v>
      </c>
      <c r="D96" s="151" t="s">
        <v>2857</v>
      </c>
      <c r="E96" s="216">
        <v>31720</v>
      </c>
      <c r="F96" s="157" t="s">
        <v>19</v>
      </c>
      <c r="G96" s="158">
        <v>38784289</v>
      </c>
      <c r="H96" s="151">
        <v>1757690</v>
      </c>
      <c r="I96" s="157">
        <v>24</v>
      </c>
      <c r="J96" s="202">
        <v>0</v>
      </c>
      <c r="K96" s="159">
        <f t="shared" si="26"/>
        <v>24</v>
      </c>
      <c r="L96" s="157" t="s">
        <v>563</v>
      </c>
      <c r="M96" s="151" t="s">
        <v>594</v>
      </c>
      <c r="N96" s="167" t="s">
        <v>804</v>
      </c>
      <c r="O96" s="151">
        <v>9</v>
      </c>
      <c r="P96" s="151"/>
      <c r="Q96" s="155">
        <v>3</v>
      </c>
      <c r="R96" s="151" t="s">
        <v>2353</v>
      </c>
      <c r="S96" s="151" t="s">
        <v>454</v>
      </c>
      <c r="T96" s="162">
        <v>40702</v>
      </c>
      <c r="U96" s="162">
        <v>40709</v>
      </c>
      <c r="V96" s="165">
        <v>7</v>
      </c>
      <c r="W96" s="220" t="s">
        <v>453</v>
      </c>
      <c r="X96" s="220" t="s">
        <v>563</v>
      </c>
      <c r="Y96" s="151" t="s">
        <v>817</v>
      </c>
      <c r="Z96" s="151" t="s">
        <v>1440</v>
      </c>
      <c r="AA96" s="160" t="s">
        <v>804</v>
      </c>
      <c r="AB96" s="162">
        <v>40709</v>
      </c>
      <c r="AC96" s="163" t="s">
        <v>807</v>
      </c>
      <c r="AD96" s="164">
        <v>41759</v>
      </c>
      <c r="AE96" s="165">
        <f>((AD96-AB96)/365)*12</f>
        <v>34.520547945205479</v>
      </c>
      <c r="AF96" s="201" t="s">
        <v>638</v>
      </c>
      <c r="AG96" s="165">
        <v>4</v>
      </c>
      <c r="AH96" s="201" t="s">
        <v>638</v>
      </c>
      <c r="AI96" s="165">
        <v>4</v>
      </c>
      <c r="AJ96" s="201" t="s">
        <v>638</v>
      </c>
      <c r="AK96" s="165">
        <v>4</v>
      </c>
      <c r="AL96" s="201" t="s">
        <v>5760</v>
      </c>
      <c r="AM96" s="165">
        <v>5</v>
      </c>
      <c r="AN96" s="201" t="s">
        <v>5760</v>
      </c>
      <c r="AO96" s="165">
        <v>5</v>
      </c>
      <c r="AP96" s="201" t="s">
        <v>453</v>
      </c>
      <c r="AQ96" s="165" t="s">
        <v>453</v>
      </c>
      <c r="AR96" s="165"/>
      <c r="AS96" s="165"/>
      <c r="AT96" s="165"/>
      <c r="AU96" s="165"/>
      <c r="AV96" s="165"/>
      <c r="AW96" s="165"/>
      <c r="AX96" s="165"/>
      <c r="AY96" s="165"/>
      <c r="AZ96" s="165"/>
      <c r="BA96" s="165"/>
      <c r="BB96" s="165"/>
      <c r="BC96" s="165"/>
      <c r="BD96" s="165"/>
      <c r="BE96" s="165"/>
      <c r="BF96" s="166" t="s">
        <v>2858</v>
      </c>
      <c r="BG96" s="201" t="s">
        <v>5760</v>
      </c>
      <c r="BH96" s="165">
        <v>5</v>
      </c>
      <c r="BI96" s="155">
        <v>3</v>
      </c>
      <c r="BJ96" s="151" t="s">
        <v>2859</v>
      </c>
      <c r="BK96" s="202">
        <v>1</v>
      </c>
      <c r="BL96" s="202">
        <v>2</v>
      </c>
      <c r="BM96" s="167" t="s">
        <v>807</v>
      </c>
      <c r="BN96" s="151" t="s">
        <v>453</v>
      </c>
      <c r="BO96" s="151"/>
      <c r="BP96" s="151"/>
      <c r="BQ96" s="151"/>
      <c r="BR96" s="157" t="s">
        <v>564</v>
      </c>
      <c r="BS96" s="157" t="s">
        <v>563</v>
      </c>
      <c r="BT96" s="157" t="s">
        <v>453</v>
      </c>
      <c r="BU96" s="153" t="s">
        <v>1441</v>
      </c>
      <c r="BV96" s="153" t="s">
        <v>2354</v>
      </c>
      <c r="BW96" s="151">
        <v>55</v>
      </c>
      <c r="BX96" s="151">
        <v>55</v>
      </c>
      <c r="BY96" s="151">
        <v>52</v>
      </c>
      <c r="BZ96" s="151" t="s">
        <v>2860</v>
      </c>
      <c r="CA96" s="151" t="s">
        <v>2862</v>
      </c>
      <c r="CB96" s="151" t="s">
        <v>2861</v>
      </c>
      <c r="CC96" s="151"/>
      <c r="CD96" s="151" t="s">
        <v>1886</v>
      </c>
      <c r="CE96" s="151" t="s">
        <v>2355</v>
      </c>
      <c r="CF96" s="151" t="s">
        <v>1321</v>
      </c>
      <c r="CG96" s="151" t="s">
        <v>1125</v>
      </c>
      <c r="CH96" s="151" t="s">
        <v>453</v>
      </c>
      <c r="CI96" s="151" t="s">
        <v>453</v>
      </c>
      <c r="CJ96" s="151" t="s">
        <v>453</v>
      </c>
      <c r="CK96" s="151" t="s">
        <v>1771</v>
      </c>
    </row>
    <row r="97" spans="1:89" s="29" customFormat="1" ht="14" x14ac:dyDescent="0.2">
      <c r="A97" s="151">
        <v>164</v>
      </c>
      <c r="B97" s="155">
        <v>158</v>
      </c>
      <c r="C97" s="151" t="s">
        <v>572</v>
      </c>
      <c r="D97" s="151" t="s">
        <v>573</v>
      </c>
      <c r="E97" s="216">
        <v>22104</v>
      </c>
      <c r="F97" s="157" t="s">
        <v>24</v>
      </c>
      <c r="G97" s="158">
        <v>35448766</v>
      </c>
      <c r="H97" s="151">
        <v>90886</v>
      </c>
      <c r="I97" s="157">
        <v>51</v>
      </c>
      <c r="J97" s="159">
        <v>33</v>
      </c>
      <c r="K97" s="159">
        <f t="shared" si="26"/>
        <v>18</v>
      </c>
      <c r="L97" s="157" t="s">
        <v>563</v>
      </c>
      <c r="M97" s="151" t="s">
        <v>595</v>
      </c>
      <c r="N97" s="167" t="s">
        <v>807</v>
      </c>
      <c r="O97" s="151">
        <v>5</v>
      </c>
      <c r="P97" s="151"/>
      <c r="Q97" s="155">
        <v>2</v>
      </c>
      <c r="R97" s="151" t="s">
        <v>1004</v>
      </c>
      <c r="S97" s="151" t="s">
        <v>478</v>
      </c>
      <c r="T97" s="162">
        <v>40708</v>
      </c>
      <c r="U97" s="162">
        <v>40715</v>
      </c>
      <c r="V97" s="165">
        <v>7</v>
      </c>
      <c r="W97" s="220" t="s">
        <v>453</v>
      </c>
      <c r="X97" s="220" t="s">
        <v>564</v>
      </c>
      <c r="Y97" s="151" t="s">
        <v>1149</v>
      </c>
      <c r="Z97" s="151" t="s">
        <v>1437</v>
      </c>
      <c r="AA97" s="160" t="s">
        <v>804</v>
      </c>
      <c r="AB97" s="162">
        <v>40715</v>
      </c>
      <c r="AC97" s="163" t="s">
        <v>807</v>
      </c>
      <c r="AD97" s="164">
        <v>42403</v>
      </c>
      <c r="AE97" s="159">
        <f>((AD97-AB97)*12/365)</f>
        <v>55.495890410958907</v>
      </c>
      <c r="AF97" s="158" t="s">
        <v>539</v>
      </c>
      <c r="AG97" s="165">
        <v>1</v>
      </c>
      <c r="AH97" s="158" t="s">
        <v>640</v>
      </c>
      <c r="AI97" s="165">
        <v>3</v>
      </c>
      <c r="AJ97" s="158" t="s">
        <v>638</v>
      </c>
      <c r="AK97" s="165">
        <v>4</v>
      </c>
      <c r="AL97" s="158" t="s">
        <v>638</v>
      </c>
      <c r="AM97" s="165">
        <v>4</v>
      </c>
      <c r="AN97" s="158" t="s">
        <v>638</v>
      </c>
      <c r="AO97" s="165">
        <v>4</v>
      </c>
      <c r="AP97" s="158" t="s">
        <v>638</v>
      </c>
      <c r="AQ97" s="165">
        <v>4</v>
      </c>
      <c r="AR97" s="165"/>
      <c r="AS97" s="165"/>
      <c r="AT97" s="165"/>
      <c r="AU97" s="165"/>
      <c r="AV97" s="165"/>
      <c r="AW97" s="165"/>
      <c r="AX97" s="165"/>
      <c r="AY97" s="165"/>
      <c r="AZ97" s="165"/>
      <c r="BA97" s="165"/>
      <c r="BB97" s="165"/>
      <c r="BC97" s="165"/>
      <c r="BD97" s="165"/>
      <c r="BE97" s="165"/>
      <c r="BF97" s="169" t="s">
        <v>2863</v>
      </c>
      <c r="BG97" s="157" t="s">
        <v>638</v>
      </c>
      <c r="BH97" s="157">
        <v>4</v>
      </c>
      <c r="BI97" s="155">
        <v>2</v>
      </c>
      <c r="BJ97" s="151" t="s">
        <v>1031</v>
      </c>
      <c r="BK97" s="159">
        <v>1</v>
      </c>
      <c r="BL97" s="159">
        <v>2</v>
      </c>
      <c r="BM97" s="167" t="s">
        <v>807</v>
      </c>
      <c r="BN97" s="151" t="s">
        <v>453</v>
      </c>
      <c r="BO97" s="151"/>
      <c r="BP97" s="151"/>
      <c r="BQ97" s="151"/>
      <c r="BR97" s="157" t="s">
        <v>564</v>
      </c>
      <c r="BS97" s="157" t="s">
        <v>564</v>
      </c>
      <c r="BT97" s="157" t="s">
        <v>453</v>
      </c>
      <c r="BU97" s="153" t="s">
        <v>1438</v>
      </c>
      <c r="BV97" s="153" t="s">
        <v>2023</v>
      </c>
      <c r="BW97" s="151">
        <v>88</v>
      </c>
      <c r="BX97" s="151">
        <v>98</v>
      </c>
      <c r="BY97" s="151">
        <v>92</v>
      </c>
      <c r="BZ97" s="151" t="s">
        <v>2864</v>
      </c>
      <c r="CA97" s="151" t="s">
        <v>2865</v>
      </c>
      <c r="CB97" s="151" t="s">
        <v>453</v>
      </c>
      <c r="CC97" s="151"/>
      <c r="CD97" s="151" t="s">
        <v>872</v>
      </c>
      <c r="CE97" s="151" t="s">
        <v>2356</v>
      </c>
      <c r="CF97" s="151" t="s">
        <v>1435</v>
      </c>
      <c r="CG97" s="151" t="s">
        <v>1439</v>
      </c>
      <c r="CH97" s="151">
        <v>71</v>
      </c>
      <c r="CI97" s="151">
        <v>103</v>
      </c>
      <c r="CJ97" s="151">
        <v>84</v>
      </c>
      <c r="CK97" s="151" t="s">
        <v>1737</v>
      </c>
    </row>
    <row r="98" spans="1:89" s="29" customFormat="1" ht="14" x14ac:dyDescent="0.2">
      <c r="A98" s="151">
        <v>166</v>
      </c>
      <c r="B98" s="155">
        <v>160</v>
      </c>
      <c r="C98" s="151" t="s">
        <v>574</v>
      </c>
      <c r="D98" s="151" t="s">
        <v>575</v>
      </c>
      <c r="E98" s="216">
        <v>37408</v>
      </c>
      <c r="F98" s="157" t="s">
        <v>24</v>
      </c>
      <c r="G98" s="158">
        <v>39832089</v>
      </c>
      <c r="H98" s="151">
        <v>3720130</v>
      </c>
      <c r="I98" s="157">
        <v>9</v>
      </c>
      <c r="J98" s="159">
        <v>9</v>
      </c>
      <c r="K98" s="159">
        <f t="shared" ref="K98:K99" si="27">SUM(I98-J98)</f>
        <v>0</v>
      </c>
      <c r="L98" s="157" t="s">
        <v>563</v>
      </c>
      <c r="M98" s="151" t="s">
        <v>593</v>
      </c>
      <c r="N98" s="167" t="s">
        <v>807</v>
      </c>
      <c r="O98" s="151">
        <v>0</v>
      </c>
      <c r="P98" s="151"/>
      <c r="Q98" s="155">
        <v>2</v>
      </c>
      <c r="R98" s="151" t="s">
        <v>1430</v>
      </c>
      <c r="S98" s="151" t="s">
        <v>478</v>
      </c>
      <c r="T98" s="162">
        <v>40742</v>
      </c>
      <c r="U98" s="162">
        <v>40746</v>
      </c>
      <c r="V98" s="165">
        <v>4</v>
      </c>
      <c r="W98" s="220" t="s">
        <v>453</v>
      </c>
      <c r="X98" s="220" t="s">
        <v>564</v>
      </c>
      <c r="Y98" s="151" t="s">
        <v>817</v>
      </c>
      <c r="Z98" s="151" t="s">
        <v>1431</v>
      </c>
      <c r="AA98" s="160" t="s">
        <v>807</v>
      </c>
      <c r="AB98" s="162">
        <v>40746</v>
      </c>
      <c r="AC98" s="163" t="s">
        <v>807</v>
      </c>
      <c r="AD98" s="164">
        <v>43087</v>
      </c>
      <c r="AE98" s="159">
        <f>(AD98-AB98)*12/365</f>
        <v>76.964383561643842</v>
      </c>
      <c r="AF98" s="158" t="s">
        <v>539</v>
      </c>
      <c r="AG98" s="165">
        <v>1</v>
      </c>
      <c r="AH98" s="158" t="s">
        <v>539</v>
      </c>
      <c r="AI98" s="165">
        <v>1</v>
      </c>
      <c r="AJ98" s="158" t="s">
        <v>539</v>
      </c>
      <c r="AK98" s="165">
        <v>1</v>
      </c>
      <c r="AL98" s="158" t="s">
        <v>539</v>
      </c>
      <c r="AM98" s="165">
        <v>1</v>
      </c>
      <c r="AN98" s="158" t="s">
        <v>539</v>
      </c>
      <c r="AO98" s="165">
        <v>1</v>
      </c>
      <c r="AP98" s="158" t="s">
        <v>539</v>
      </c>
      <c r="AQ98" s="165">
        <v>1</v>
      </c>
      <c r="AR98" s="158" t="s">
        <v>539</v>
      </c>
      <c r="AS98" s="165">
        <v>1</v>
      </c>
      <c r="AT98" s="158" t="s">
        <v>539</v>
      </c>
      <c r="AU98" s="165">
        <v>1</v>
      </c>
      <c r="AV98" s="165" t="s">
        <v>539</v>
      </c>
      <c r="AW98" s="165">
        <v>1</v>
      </c>
      <c r="AX98" s="165"/>
      <c r="AY98" s="165"/>
      <c r="AZ98" s="165"/>
      <c r="BA98" s="165"/>
      <c r="BB98" s="165"/>
      <c r="BC98" s="165"/>
      <c r="BD98" s="158"/>
      <c r="BE98" s="165"/>
      <c r="BF98" s="169" t="s">
        <v>4478</v>
      </c>
      <c r="BG98" s="157" t="s">
        <v>539</v>
      </c>
      <c r="BH98" s="157">
        <v>1</v>
      </c>
      <c r="BI98" s="155">
        <v>4</v>
      </c>
      <c r="BJ98" s="151" t="s">
        <v>2869</v>
      </c>
      <c r="BK98" s="159">
        <v>1</v>
      </c>
      <c r="BL98" s="159">
        <v>0</v>
      </c>
      <c r="BM98" s="167" t="s">
        <v>807</v>
      </c>
      <c r="BN98" s="151" t="s">
        <v>453</v>
      </c>
      <c r="BO98" s="151"/>
      <c r="BP98" s="151"/>
      <c r="BQ98" s="151"/>
      <c r="BR98" s="157" t="s">
        <v>453</v>
      </c>
      <c r="BS98" s="157" t="s">
        <v>453</v>
      </c>
      <c r="BT98" s="157" t="s">
        <v>453</v>
      </c>
      <c r="BU98" s="153" t="s">
        <v>2357</v>
      </c>
      <c r="BV98" s="153" t="s">
        <v>1040</v>
      </c>
      <c r="BW98" s="151">
        <v>84</v>
      </c>
      <c r="BX98" s="151">
        <v>111</v>
      </c>
      <c r="BY98" s="151" t="s">
        <v>923</v>
      </c>
      <c r="BZ98" s="151" t="s">
        <v>2870</v>
      </c>
      <c r="CA98" s="151" t="s">
        <v>2871</v>
      </c>
      <c r="CB98" s="151" t="s">
        <v>453</v>
      </c>
      <c r="CC98" s="151"/>
      <c r="CD98" s="151" t="s">
        <v>872</v>
      </c>
      <c r="CE98" s="151" t="s">
        <v>5915</v>
      </c>
      <c r="CF98" s="151" t="s">
        <v>929</v>
      </c>
      <c r="CG98" s="151" t="s">
        <v>1125</v>
      </c>
      <c r="CH98" s="151" t="s">
        <v>453</v>
      </c>
      <c r="CI98" s="151" t="s">
        <v>453</v>
      </c>
      <c r="CJ98" s="151" t="s">
        <v>453</v>
      </c>
      <c r="CK98" s="151" t="s">
        <v>1737</v>
      </c>
    </row>
    <row r="99" spans="1:89" s="29" customFormat="1" ht="14" x14ac:dyDescent="0.2">
      <c r="A99" s="151">
        <v>167</v>
      </c>
      <c r="B99" s="155">
        <v>161</v>
      </c>
      <c r="C99" s="151" t="s">
        <v>5458</v>
      </c>
      <c r="D99" s="151" t="s">
        <v>598</v>
      </c>
      <c r="E99" s="216">
        <v>35100</v>
      </c>
      <c r="F99" s="157" t="s">
        <v>24</v>
      </c>
      <c r="G99" s="158">
        <v>39813257</v>
      </c>
      <c r="H99" s="151">
        <v>3680498</v>
      </c>
      <c r="I99" s="157">
        <v>15</v>
      </c>
      <c r="J99" s="159">
        <v>4</v>
      </c>
      <c r="K99" s="159">
        <f t="shared" si="27"/>
        <v>11</v>
      </c>
      <c r="L99" s="157" t="s">
        <v>563</v>
      </c>
      <c r="M99" s="151" t="s">
        <v>593</v>
      </c>
      <c r="N99" s="167" t="s">
        <v>807</v>
      </c>
      <c r="O99" s="151">
        <v>4</v>
      </c>
      <c r="P99" s="151"/>
      <c r="Q99" s="155">
        <v>1</v>
      </c>
      <c r="R99" s="151" t="s">
        <v>866</v>
      </c>
      <c r="S99" s="151" t="s">
        <v>478</v>
      </c>
      <c r="T99" s="162">
        <v>40743</v>
      </c>
      <c r="U99" s="162">
        <v>40753</v>
      </c>
      <c r="V99" s="165">
        <v>10</v>
      </c>
      <c r="W99" s="220" t="s">
        <v>453</v>
      </c>
      <c r="X99" s="220" t="s">
        <v>564</v>
      </c>
      <c r="Y99" s="151" t="s">
        <v>1426</v>
      </c>
      <c r="Z99" s="151" t="s">
        <v>1427</v>
      </c>
      <c r="AA99" s="160" t="s">
        <v>807</v>
      </c>
      <c r="AB99" s="162">
        <v>40753</v>
      </c>
      <c r="AC99" s="163" t="s">
        <v>804</v>
      </c>
      <c r="AD99" s="164">
        <v>43115</v>
      </c>
      <c r="AE99" s="159">
        <f>((AD99-AB99)*12/365)</f>
        <v>77.654794520547952</v>
      </c>
      <c r="AF99" s="158" t="s">
        <v>539</v>
      </c>
      <c r="AG99" s="165" t="s">
        <v>2872</v>
      </c>
      <c r="AH99" s="158" t="s">
        <v>539</v>
      </c>
      <c r="AI99" s="165">
        <v>1</v>
      </c>
      <c r="AJ99" s="158" t="s">
        <v>643</v>
      </c>
      <c r="AK99" s="165">
        <v>2</v>
      </c>
      <c r="AL99" s="158" t="s">
        <v>643</v>
      </c>
      <c r="AM99" s="165">
        <v>2</v>
      </c>
      <c r="AN99" s="158" t="s">
        <v>643</v>
      </c>
      <c r="AO99" s="165">
        <v>2</v>
      </c>
      <c r="AP99" s="158" t="s">
        <v>643</v>
      </c>
      <c r="AQ99" s="165">
        <v>2</v>
      </c>
      <c r="AR99" s="165" t="s">
        <v>5459</v>
      </c>
      <c r="AS99" s="165">
        <v>2</v>
      </c>
      <c r="AT99" s="165"/>
      <c r="AU99" s="165"/>
      <c r="AV99" s="165"/>
      <c r="AW99" s="165"/>
      <c r="AX99" s="165"/>
      <c r="AY99" s="165"/>
      <c r="AZ99" s="165"/>
      <c r="BA99" s="165"/>
      <c r="BB99" s="165"/>
      <c r="BC99" s="165"/>
      <c r="BD99" s="165"/>
      <c r="BE99" s="165"/>
      <c r="BF99" s="169" t="s">
        <v>5460</v>
      </c>
      <c r="BG99" s="157" t="s">
        <v>638</v>
      </c>
      <c r="BH99" s="157">
        <v>1</v>
      </c>
      <c r="BI99" s="155">
        <v>2</v>
      </c>
      <c r="BJ99" s="151" t="s">
        <v>1428</v>
      </c>
      <c r="BK99" s="159">
        <v>1</v>
      </c>
      <c r="BL99" s="159" t="s">
        <v>453</v>
      </c>
      <c r="BM99" s="167" t="s">
        <v>807</v>
      </c>
      <c r="BN99" s="151" t="s">
        <v>453</v>
      </c>
      <c r="BO99" s="151"/>
      <c r="BP99" s="151"/>
      <c r="BQ99" s="151"/>
      <c r="BR99" s="157" t="s">
        <v>564</v>
      </c>
      <c r="BS99" s="157" t="s">
        <v>568</v>
      </c>
      <c r="BT99" s="157" t="s">
        <v>453</v>
      </c>
      <c r="BU99" s="153" t="s">
        <v>1429</v>
      </c>
      <c r="BV99" s="153" t="s">
        <v>1887</v>
      </c>
      <c r="BW99" s="151">
        <v>121</v>
      </c>
      <c r="BX99" s="151">
        <v>121</v>
      </c>
      <c r="BY99" s="151">
        <v>125</v>
      </c>
      <c r="BZ99" s="151" t="s">
        <v>2873</v>
      </c>
      <c r="CA99" s="151" t="s">
        <v>2874</v>
      </c>
      <c r="CB99" s="151" t="s">
        <v>453</v>
      </c>
      <c r="CC99" s="151"/>
      <c r="CD99" s="151" t="s">
        <v>872</v>
      </c>
      <c r="CE99" s="151" t="s">
        <v>2358</v>
      </c>
      <c r="CF99" s="151" t="s">
        <v>2875</v>
      </c>
      <c r="CG99" s="151" t="s">
        <v>1125</v>
      </c>
      <c r="CH99" s="151" t="s">
        <v>453</v>
      </c>
      <c r="CI99" s="151" t="s">
        <v>453</v>
      </c>
      <c r="CJ99" s="151" t="s">
        <v>453</v>
      </c>
      <c r="CK99" s="151" t="s">
        <v>1737</v>
      </c>
    </row>
    <row r="100" spans="1:89" s="29" customFormat="1" ht="14" x14ac:dyDescent="0.2">
      <c r="A100" s="151">
        <v>170</v>
      </c>
      <c r="B100" s="155">
        <v>164</v>
      </c>
      <c r="C100" s="153" t="s">
        <v>390</v>
      </c>
      <c r="D100" s="151" t="s">
        <v>576</v>
      </c>
      <c r="E100" s="215">
        <v>33156</v>
      </c>
      <c r="F100" s="157" t="s">
        <v>19</v>
      </c>
      <c r="G100" s="158">
        <v>35602352</v>
      </c>
      <c r="H100" s="151">
        <v>3553351</v>
      </c>
      <c r="I100" s="157">
        <v>20</v>
      </c>
      <c r="J100" s="202">
        <v>4</v>
      </c>
      <c r="K100" s="159">
        <f t="shared" ref="K100" si="28">SUM(I100-J100)</f>
        <v>16</v>
      </c>
      <c r="L100" s="157" t="s">
        <v>564</v>
      </c>
      <c r="M100" s="151" t="s">
        <v>612</v>
      </c>
      <c r="N100" s="167" t="s">
        <v>807</v>
      </c>
      <c r="O100" s="151">
        <v>1</v>
      </c>
      <c r="P100" s="151"/>
      <c r="Q100" s="155">
        <v>3</v>
      </c>
      <c r="R100" s="151" t="s">
        <v>1414</v>
      </c>
      <c r="S100" s="151" t="s">
        <v>486</v>
      </c>
      <c r="T100" s="162">
        <v>40778</v>
      </c>
      <c r="U100" s="162">
        <v>40788</v>
      </c>
      <c r="V100" s="165">
        <v>9</v>
      </c>
      <c r="W100" s="220" t="s">
        <v>453</v>
      </c>
      <c r="X100" s="220" t="s">
        <v>563</v>
      </c>
      <c r="Y100" s="151" t="s">
        <v>817</v>
      </c>
      <c r="Z100" s="151" t="s">
        <v>674</v>
      </c>
      <c r="AA100" s="160" t="s">
        <v>804</v>
      </c>
      <c r="AB100" s="162">
        <v>40788</v>
      </c>
      <c r="AC100" s="163" t="s">
        <v>807</v>
      </c>
      <c r="AD100" s="164">
        <v>43166</v>
      </c>
      <c r="AE100" s="165">
        <f>((AD100-AB100)/365)*12</f>
        <v>78.180821917808217</v>
      </c>
      <c r="AF100" s="201" t="s">
        <v>539</v>
      </c>
      <c r="AG100" s="165">
        <v>1</v>
      </c>
      <c r="AH100" s="201" t="s">
        <v>539</v>
      </c>
      <c r="AI100" s="165">
        <v>1</v>
      </c>
      <c r="AJ100" s="201" t="s">
        <v>539</v>
      </c>
      <c r="AK100" s="165">
        <v>1</v>
      </c>
      <c r="AL100" s="201" t="s">
        <v>539</v>
      </c>
      <c r="AM100" s="165">
        <v>1</v>
      </c>
      <c r="AN100" s="201" t="s">
        <v>539</v>
      </c>
      <c r="AO100" s="165">
        <v>1</v>
      </c>
      <c r="AP100" s="201" t="s">
        <v>637</v>
      </c>
      <c r="AQ100" s="165">
        <v>4</v>
      </c>
      <c r="AR100" s="165" t="s">
        <v>5914</v>
      </c>
      <c r="AS100" s="165">
        <v>3</v>
      </c>
      <c r="AT100" s="165"/>
      <c r="AU100" s="165"/>
      <c r="AV100" s="165"/>
      <c r="AW100" s="165"/>
      <c r="AX100" s="165"/>
      <c r="AY100" s="165"/>
      <c r="AZ100" s="165"/>
      <c r="BA100" s="165"/>
      <c r="BB100" s="165"/>
      <c r="BC100" s="165"/>
      <c r="BD100" s="165"/>
      <c r="BE100" s="165"/>
      <c r="BF100" s="166" t="s">
        <v>2882</v>
      </c>
      <c r="BG100" s="158" t="s">
        <v>637</v>
      </c>
      <c r="BH100" s="158">
        <v>4</v>
      </c>
      <c r="BI100" s="155">
        <v>1</v>
      </c>
      <c r="BJ100" s="151" t="s">
        <v>834</v>
      </c>
      <c r="BK100" s="202">
        <v>1</v>
      </c>
      <c r="BL100" s="202">
        <v>0</v>
      </c>
      <c r="BM100" s="167" t="s">
        <v>807</v>
      </c>
      <c r="BN100" s="151" t="s">
        <v>453</v>
      </c>
      <c r="BO100" s="151"/>
      <c r="BP100" s="151"/>
      <c r="BQ100" s="151"/>
      <c r="BR100" s="157" t="s">
        <v>568</v>
      </c>
      <c r="BS100" s="157" t="s">
        <v>568</v>
      </c>
      <c r="BT100" s="157" t="s">
        <v>453</v>
      </c>
      <c r="BU100" s="153" t="s">
        <v>1415</v>
      </c>
      <c r="BV100" s="153" t="s">
        <v>2025</v>
      </c>
      <c r="BW100" s="151">
        <v>74</v>
      </c>
      <c r="BX100" s="151">
        <v>61</v>
      </c>
      <c r="BY100" s="151" t="s">
        <v>453</v>
      </c>
      <c r="BZ100" s="151" t="s">
        <v>2883</v>
      </c>
      <c r="CA100" s="151" t="s">
        <v>2884</v>
      </c>
      <c r="CB100" s="151" t="s">
        <v>453</v>
      </c>
      <c r="CC100" s="151"/>
      <c r="CD100" s="151" t="s">
        <v>872</v>
      </c>
      <c r="CE100" s="151" t="s">
        <v>2364</v>
      </c>
      <c r="CF100" s="151" t="s">
        <v>1553</v>
      </c>
      <c r="CG100" s="151" t="s">
        <v>1416</v>
      </c>
      <c r="CH100" s="151">
        <v>76</v>
      </c>
      <c r="CI100" s="151">
        <v>58</v>
      </c>
      <c r="CJ100" s="151">
        <v>66</v>
      </c>
      <c r="CK100" s="151" t="s">
        <v>1737</v>
      </c>
    </row>
    <row r="101" spans="1:89" s="29" customFormat="1" ht="14" x14ac:dyDescent="0.2">
      <c r="A101" s="151">
        <v>172</v>
      </c>
      <c r="B101" s="155">
        <v>166</v>
      </c>
      <c r="C101" s="151" t="s">
        <v>577</v>
      </c>
      <c r="D101" s="151" t="s">
        <v>599</v>
      </c>
      <c r="E101" s="215">
        <v>25816</v>
      </c>
      <c r="F101" s="157" t="s">
        <v>19</v>
      </c>
      <c r="G101" s="158">
        <v>36319317</v>
      </c>
      <c r="H101" s="151">
        <v>162977</v>
      </c>
      <c r="I101" s="157">
        <v>41</v>
      </c>
      <c r="J101" s="202">
        <v>2</v>
      </c>
      <c r="K101" s="159">
        <f t="shared" ref="K101" si="29">SUM(I101-J101)</f>
        <v>39</v>
      </c>
      <c r="L101" s="157" t="s">
        <v>563</v>
      </c>
      <c r="M101" s="151" t="s">
        <v>612</v>
      </c>
      <c r="N101" s="167" t="s">
        <v>807</v>
      </c>
      <c r="O101" s="151">
        <v>4</v>
      </c>
      <c r="P101" s="151"/>
      <c r="Q101" s="155">
        <v>4</v>
      </c>
      <c r="R101" s="151" t="s">
        <v>2366</v>
      </c>
      <c r="S101" s="151" t="s">
        <v>478</v>
      </c>
      <c r="T101" s="162">
        <v>40792</v>
      </c>
      <c r="U101" s="162">
        <v>40800</v>
      </c>
      <c r="V101" s="165">
        <v>8</v>
      </c>
      <c r="W101" s="220" t="s">
        <v>453</v>
      </c>
      <c r="X101" s="220" t="s">
        <v>564</v>
      </c>
      <c r="Y101" s="151" t="s">
        <v>817</v>
      </c>
      <c r="Z101" s="151" t="s">
        <v>1410</v>
      </c>
      <c r="AA101" s="160" t="s">
        <v>804</v>
      </c>
      <c r="AB101" s="162">
        <v>40800</v>
      </c>
      <c r="AC101" s="163" t="s">
        <v>807</v>
      </c>
      <c r="AD101" s="164">
        <v>43353</v>
      </c>
      <c r="AE101" s="165">
        <f>((AD101-AB101)*12/365)</f>
        <v>83.93424657534247</v>
      </c>
      <c r="AF101" s="201" t="s">
        <v>638</v>
      </c>
      <c r="AG101" s="165">
        <v>4</v>
      </c>
      <c r="AH101" s="201" t="s">
        <v>638</v>
      </c>
      <c r="AI101" s="165">
        <v>4</v>
      </c>
      <c r="AJ101" s="201" t="s">
        <v>638</v>
      </c>
      <c r="AK101" s="165">
        <v>4</v>
      </c>
      <c r="AL101" s="201" t="s">
        <v>638</v>
      </c>
      <c r="AM101" s="165">
        <v>4</v>
      </c>
      <c r="AN101" s="201" t="s">
        <v>642</v>
      </c>
      <c r="AO101" s="165">
        <v>5</v>
      </c>
      <c r="AP101" s="201" t="s">
        <v>642</v>
      </c>
      <c r="AQ101" s="165">
        <v>5</v>
      </c>
      <c r="AR101" s="201" t="s">
        <v>642</v>
      </c>
      <c r="AS101" s="165">
        <v>5</v>
      </c>
      <c r="AT101" s="165"/>
      <c r="AU101" s="165"/>
      <c r="AV101" s="165"/>
      <c r="AW101" s="165"/>
      <c r="AX101" s="165"/>
      <c r="AY101" s="165"/>
      <c r="AZ101" s="165"/>
      <c r="BA101" s="165"/>
      <c r="BB101" s="165"/>
      <c r="BC101" s="165"/>
      <c r="BD101" s="165"/>
      <c r="BE101" s="165"/>
      <c r="BF101" s="166" t="s">
        <v>2887</v>
      </c>
      <c r="BG101" s="158" t="s">
        <v>642</v>
      </c>
      <c r="BH101" s="158">
        <v>5</v>
      </c>
      <c r="BI101" s="155">
        <v>2</v>
      </c>
      <c r="BJ101" s="151" t="s">
        <v>799</v>
      </c>
      <c r="BK101" s="202">
        <v>1</v>
      </c>
      <c r="BL101" s="202">
        <v>0</v>
      </c>
      <c r="BM101" s="167" t="s">
        <v>807</v>
      </c>
      <c r="BN101" s="151" t="s">
        <v>453</v>
      </c>
      <c r="BO101" s="151"/>
      <c r="BP101" s="151"/>
      <c r="BQ101" s="151"/>
      <c r="BR101" s="157" t="s">
        <v>453</v>
      </c>
      <c r="BS101" s="157" t="s">
        <v>453</v>
      </c>
      <c r="BT101" s="157" t="s">
        <v>453</v>
      </c>
      <c r="BU101" s="153" t="s">
        <v>1411</v>
      </c>
      <c r="BV101" s="153" t="s">
        <v>1173</v>
      </c>
      <c r="BW101" s="151" t="s">
        <v>453</v>
      </c>
      <c r="BX101" s="151" t="s">
        <v>453</v>
      </c>
      <c r="BY101" s="151" t="s">
        <v>453</v>
      </c>
      <c r="BZ101" s="151" t="s">
        <v>2888</v>
      </c>
      <c r="CA101" s="151" t="s">
        <v>2889</v>
      </c>
      <c r="CB101" s="151" t="s">
        <v>453</v>
      </c>
      <c r="CC101" s="151"/>
      <c r="CD101" s="151" t="s">
        <v>781</v>
      </c>
      <c r="CE101" s="151" t="s">
        <v>2103</v>
      </c>
      <c r="CF101" s="151" t="s">
        <v>2367</v>
      </c>
      <c r="CG101" s="151" t="s">
        <v>1412</v>
      </c>
      <c r="CH101" s="151" t="s">
        <v>453</v>
      </c>
      <c r="CI101" s="151" t="s">
        <v>453</v>
      </c>
      <c r="CJ101" s="151" t="s">
        <v>453</v>
      </c>
      <c r="CK101" s="151" t="s">
        <v>2688</v>
      </c>
    </row>
    <row r="102" spans="1:89" s="29" customFormat="1" ht="14" x14ac:dyDescent="0.2">
      <c r="A102" s="151">
        <v>175</v>
      </c>
      <c r="B102" s="155">
        <v>169</v>
      </c>
      <c r="C102" s="151" t="s">
        <v>582</v>
      </c>
      <c r="D102" s="151" t="s">
        <v>583</v>
      </c>
      <c r="E102" s="216">
        <v>36131</v>
      </c>
      <c r="F102" s="157" t="s">
        <v>19</v>
      </c>
      <c r="G102" s="158">
        <v>39850194</v>
      </c>
      <c r="H102" s="151">
        <v>3719914</v>
      </c>
      <c r="I102" s="157">
        <v>12</v>
      </c>
      <c r="J102" s="159">
        <v>11</v>
      </c>
      <c r="K102" s="159">
        <f t="shared" ref="K102:K104" si="30">SUM(I102-J102)</f>
        <v>1</v>
      </c>
      <c r="L102" s="157" t="s">
        <v>563</v>
      </c>
      <c r="M102" s="151" t="s">
        <v>593</v>
      </c>
      <c r="N102" s="167" t="s">
        <v>807</v>
      </c>
      <c r="O102" s="151">
        <v>1</v>
      </c>
      <c r="P102" s="151"/>
      <c r="Q102" s="155">
        <v>2</v>
      </c>
      <c r="R102" s="151" t="s">
        <v>1257</v>
      </c>
      <c r="S102" s="151" t="s">
        <v>486</v>
      </c>
      <c r="T102" s="162">
        <v>40848</v>
      </c>
      <c r="U102" s="162">
        <v>40861</v>
      </c>
      <c r="V102" s="165">
        <v>13</v>
      </c>
      <c r="W102" s="220" t="s">
        <v>453</v>
      </c>
      <c r="X102" s="220" t="s">
        <v>563</v>
      </c>
      <c r="Y102" s="151" t="s">
        <v>817</v>
      </c>
      <c r="Z102" s="151" t="s">
        <v>626</v>
      </c>
      <c r="AA102" s="160" t="s">
        <v>807</v>
      </c>
      <c r="AB102" s="162">
        <v>40861</v>
      </c>
      <c r="AC102" s="163" t="s">
        <v>807</v>
      </c>
      <c r="AD102" s="164">
        <v>43269</v>
      </c>
      <c r="AE102" s="159">
        <f>((AD102-AB102)*12/365)</f>
        <v>79.167123287671231</v>
      </c>
      <c r="AF102" s="201" t="s">
        <v>539</v>
      </c>
      <c r="AG102" s="165">
        <v>1</v>
      </c>
      <c r="AH102" s="201" t="s">
        <v>539</v>
      </c>
      <c r="AI102" s="165">
        <v>1</v>
      </c>
      <c r="AJ102" s="201" t="s">
        <v>539</v>
      </c>
      <c r="AK102" s="165">
        <v>1</v>
      </c>
      <c r="AL102" s="201" t="s">
        <v>539</v>
      </c>
      <c r="AM102" s="165">
        <v>1</v>
      </c>
      <c r="AN102" s="201" t="s">
        <v>539</v>
      </c>
      <c r="AO102" s="165">
        <v>1</v>
      </c>
      <c r="AP102" s="201" t="s">
        <v>539</v>
      </c>
      <c r="AQ102" s="165">
        <v>1</v>
      </c>
      <c r="AR102" s="165" t="s">
        <v>539</v>
      </c>
      <c r="AS102" s="165">
        <v>1</v>
      </c>
      <c r="AT102" s="165" t="s">
        <v>453</v>
      </c>
      <c r="AU102" s="165" t="s">
        <v>453</v>
      </c>
      <c r="AV102" s="165"/>
      <c r="AW102" s="165"/>
      <c r="AX102" s="165"/>
      <c r="AY102" s="165"/>
      <c r="AZ102" s="165"/>
      <c r="BA102" s="165"/>
      <c r="BB102" s="165"/>
      <c r="BC102" s="165"/>
      <c r="BD102" s="165"/>
      <c r="BE102" s="165"/>
      <c r="BF102" s="169" t="s">
        <v>5475</v>
      </c>
      <c r="BG102" s="157" t="s">
        <v>539</v>
      </c>
      <c r="BH102" s="157">
        <v>1</v>
      </c>
      <c r="BI102" s="155">
        <v>1</v>
      </c>
      <c r="BJ102" s="151" t="s">
        <v>1308</v>
      </c>
      <c r="BK102" s="159">
        <v>1</v>
      </c>
      <c r="BL102" s="159"/>
      <c r="BM102" s="167" t="s">
        <v>807</v>
      </c>
      <c r="BN102" s="151" t="s">
        <v>453</v>
      </c>
      <c r="BO102" s="151"/>
      <c r="BP102" s="151"/>
      <c r="BQ102" s="151"/>
      <c r="BR102" s="157" t="s">
        <v>453</v>
      </c>
      <c r="BS102" s="157" t="s">
        <v>453</v>
      </c>
      <c r="BT102" s="157" t="s">
        <v>453</v>
      </c>
      <c r="BU102" s="153" t="s">
        <v>1402</v>
      </c>
      <c r="BV102" s="153" t="s">
        <v>2027</v>
      </c>
      <c r="BW102" s="151">
        <v>107</v>
      </c>
      <c r="BX102" s="151">
        <v>99</v>
      </c>
      <c r="BY102" s="151">
        <v>104</v>
      </c>
      <c r="BZ102" s="151" t="s">
        <v>2895</v>
      </c>
      <c r="CA102" s="151" t="s">
        <v>2896</v>
      </c>
      <c r="CB102" s="151" t="s">
        <v>453</v>
      </c>
      <c r="CC102" s="151"/>
      <c r="CD102" s="151" t="s">
        <v>872</v>
      </c>
      <c r="CE102" s="151" t="s">
        <v>2370</v>
      </c>
      <c r="CF102" s="151" t="s">
        <v>929</v>
      </c>
      <c r="CG102" s="151" t="s">
        <v>1125</v>
      </c>
      <c r="CH102" s="151" t="s">
        <v>453</v>
      </c>
      <c r="CI102" s="151" t="s">
        <v>453</v>
      </c>
      <c r="CJ102" s="151" t="s">
        <v>453</v>
      </c>
      <c r="CK102" s="151" t="s">
        <v>1737</v>
      </c>
    </row>
    <row r="103" spans="1:89" s="29" customFormat="1" ht="14" x14ac:dyDescent="0.2">
      <c r="A103" s="151">
        <v>176</v>
      </c>
      <c r="B103" s="155">
        <v>170</v>
      </c>
      <c r="C103" s="151" t="s">
        <v>584</v>
      </c>
      <c r="D103" s="151" t="s">
        <v>600</v>
      </c>
      <c r="E103" s="215">
        <v>25345</v>
      </c>
      <c r="F103" s="157" t="s">
        <v>19</v>
      </c>
      <c r="G103" s="158">
        <v>39819404</v>
      </c>
      <c r="H103" s="151">
        <v>3623676</v>
      </c>
      <c r="I103" s="157">
        <v>42</v>
      </c>
      <c r="J103" s="202">
        <v>30</v>
      </c>
      <c r="K103" s="159">
        <f t="shared" si="30"/>
        <v>12</v>
      </c>
      <c r="L103" s="157" t="s">
        <v>563</v>
      </c>
      <c r="M103" s="151" t="s">
        <v>612</v>
      </c>
      <c r="N103" s="167" t="s">
        <v>807</v>
      </c>
      <c r="O103" s="151">
        <v>0</v>
      </c>
      <c r="P103" s="151"/>
      <c r="Q103" s="155">
        <v>3</v>
      </c>
      <c r="R103" s="151" t="s">
        <v>1399</v>
      </c>
      <c r="S103" s="151" t="s">
        <v>478</v>
      </c>
      <c r="T103" s="162">
        <v>40862</v>
      </c>
      <c r="U103" s="162">
        <v>40869</v>
      </c>
      <c r="V103" s="165">
        <v>7</v>
      </c>
      <c r="W103" s="220" t="s">
        <v>453</v>
      </c>
      <c r="X103" s="220" t="s">
        <v>564</v>
      </c>
      <c r="Y103" s="151" t="s">
        <v>1193</v>
      </c>
      <c r="Z103" s="151" t="s">
        <v>1400</v>
      </c>
      <c r="AA103" s="160" t="s">
        <v>804</v>
      </c>
      <c r="AB103" s="162">
        <v>40869</v>
      </c>
      <c r="AC103" s="163" t="s">
        <v>807</v>
      </c>
      <c r="AD103" s="164">
        <v>43087</v>
      </c>
      <c r="AE103" s="165">
        <f>((AD103-AB103)/365)*12</f>
        <v>72.920547945205485</v>
      </c>
      <c r="AF103" s="201" t="s">
        <v>539</v>
      </c>
      <c r="AG103" s="165">
        <v>1</v>
      </c>
      <c r="AH103" s="201" t="s">
        <v>539</v>
      </c>
      <c r="AI103" s="165">
        <v>1</v>
      </c>
      <c r="AJ103" s="201" t="s">
        <v>539</v>
      </c>
      <c r="AK103" s="165">
        <v>1</v>
      </c>
      <c r="AL103" s="201" t="s">
        <v>539</v>
      </c>
      <c r="AM103" s="165">
        <v>1</v>
      </c>
      <c r="AN103" s="201" t="s">
        <v>539</v>
      </c>
      <c r="AO103" s="165">
        <v>1</v>
      </c>
      <c r="AP103" s="201" t="s">
        <v>539</v>
      </c>
      <c r="AQ103" s="165">
        <v>1</v>
      </c>
      <c r="AR103" s="165" t="s">
        <v>539</v>
      </c>
      <c r="AS103" s="165">
        <v>1</v>
      </c>
      <c r="AT103" s="165" t="s">
        <v>539</v>
      </c>
      <c r="AU103" s="165">
        <v>1</v>
      </c>
      <c r="AV103" s="165"/>
      <c r="AW103" s="165"/>
      <c r="AX103" s="165"/>
      <c r="AY103" s="165"/>
      <c r="AZ103" s="165"/>
      <c r="BA103" s="165"/>
      <c r="BB103" s="165"/>
      <c r="BC103" s="165"/>
      <c r="BD103" s="165"/>
      <c r="BE103" s="165"/>
      <c r="BF103" s="166" t="s">
        <v>1769</v>
      </c>
      <c r="BG103" s="158" t="s">
        <v>539</v>
      </c>
      <c r="BH103" s="158">
        <v>1</v>
      </c>
      <c r="BI103" s="155">
        <v>1</v>
      </c>
      <c r="BJ103" s="151" t="s">
        <v>890</v>
      </c>
      <c r="BK103" s="202">
        <v>1</v>
      </c>
      <c r="BL103" s="202">
        <v>0</v>
      </c>
      <c r="BM103" s="167" t="s">
        <v>807</v>
      </c>
      <c r="BN103" s="151" t="s">
        <v>453</v>
      </c>
      <c r="BO103" s="151"/>
      <c r="BP103" s="151"/>
      <c r="BQ103" s="151"/>
      <c r="BR103" s="157" t="s">
        <v>564</v>
      </c>
      <c r="BS103" s="157" t="s">
        <v>564</v>
      </c>
      <c r="BT103" s="157" t="s">
        <v>453</v>
      </c>
      <c r="BU103" s="153" t="s">
        <v>1309</v>
      </c>
      <c r="BV103" s="153" t="s">
        <v>2028</v>
      </c>
      <c r="BW103" s="151">
        <v>107</v>
      </c>
      <c r="BX103" s="151">
        <v>99</v>
      </c>
      <c r="BY103" s="151">
        <v>104</v>
      </c>
      <c r="BZ103" s="151" t="s">
        <v>2897</v>
      </c>
      <c r="CA103" s="151" t="s">
        <v>2899</v>
      </c>
      <c r="CB103" s="151" t="s">
        <v>2898</v>
      </c>
      <c r="CC103" s="151"/>
      <c r="CD103" s="151" t="s">
        <v>872</v>
      </c>
      <c r="CE103" s="151" t="s">
        <v>2371</v>
      </c>
      <c r="CF103" s="151" t="s">
        <v>929</v>
      </c>
      <c r="CG103" s="151" t="s">
        <v>1401</v>
      </c>
      <c r="CH103" s="151">
        <v>95</v>
      </c>
      <c r="CI103" s="151">
        <v>106</v>
      </c>
      <c r="CJ103" s="151">
        <v>100</v>
      </c>
      <c r="CK103" s="151" t="s">
        <v>1737</v>
      </c>
    </row>
    <row r="104" spans="1:89" s="29" customFormat="1" ht="14" x14ac:dyDescent="0.2">
      <c r="A104" s="151">
        <v>177</v>
      </c>
      <c r="B104" s="155">
        <v>171</v>
      </c>
      <c r="C104" s="151" t="s">
        <v>2901</v>
      </c>
      <c r="D104" s="151" t="s">
        <v>2900</v>
      </c>
      <c r="E104" s="216">
        <v>40016</v>
      </c>
      <c r="F104" s="157" t="s">
        <v>19</v>
      </c>
      <c r="G104" s="158">
        <v>45101652</v>
      </c>
      <c r="H104" s="151">
        <v>3439780</v>
      </c>
      <c r="I104" s="157">
        <v>2</v>
      </c>
      <c r="J104" s="159">
        <v>1</v>
      </c>
      <c r="K104" s="159">
        <f t="shared" si="30"/>
        <v>1</v>
      </c>
      <c r="L104" s="157" t="s">
        <v>453</v>
      </c>
      <c r="M104" s="151" t="s">
        <v>593</v>
      </c>
      <c r="N104" s="167" t="s">
        <v>807</v>
      </c>
      <c r="O104" s="151">
        <v>2</v>
      </c>
      <c r="P104" s="151"/>
      <c r="Q104" s="155">
        <v>2</v>
      </c>
      <c r="R104" s="151" t="s">
        <v>1397</v>
      </c>
      <c r="S104" s="151" t="s">
        <v>478</v>
      </c>
      <c r="T104" s="162">
        <v>40863</v>
      </c>
      <c r="U104" s="162">
        <v>40868</v>
      </c>
      <c r="V104" s="165">
        <v>5</v>
      </c>
      <c r="W104" s="220" t="s">
        <v>453</v>
      </c>
      <c r="X104" s="220" t="s">
        <v>564</v>
      </c>
      <c r="Y104" s="151" t="s">
        <v>817</v>
      </c>
      <c r="Z104" s="151" t="s">
        <v>1888</v>
      </c>
      <c r="AA104" s="160" t="s">
        <v>807</v>
      </c>
      <c r="AB104" s="162">
        <v>40868</v>
      </c>
      <c r="AC104" s="163" t="s">
        <v>807</v>
      </c>
      <c r="AD104" s="164">
        <v>43383</v>
      </c>
      <c r="AE104" s="159">
        <f>((AD104-AB104)*12/365)</f>
        <v>82.68493150684931</v>
      </c>
      <c r="AF104" s="201" t="s">
        <v>539</v>
      </c>
      <c r="AG104" s="165">
        <v>1</v>
      </c>
      <c r="AH104" s="201" t="s">
        <v>539</v>
      </c>
      <c r="AI104" s="165">
        <v>1</v>
      </c>
      <c r="AJ104" s="201" t="s">
        <v>539</v>
      </c>
      <c r="AK104" s="165">
        <v>1</v>
      </c>
      <c r="AL104" s="201" t="s">
        <v>539</v>
      </c>
      <c r="AM104" s="165">
        <v>1</v>
      </c>
      <c r="AN104" s="201" t="s">
        <v>539</v>
      </c>
      <c r="AO104" s="165">
        <v>1</v>
      </c>
      <c r="AP104" s="201" t="s">
        <v>539</v>
      </c>
      <c r="AQ104" s="165">
        <v>1</v>
      </c>
      <c r="AR104" s="165" t="s">
        <v>539</v>
      </c>
      <c r="AS104" s="165">
        <v>1</v>
      </c>
      <c r="AT104" s="165"/>
      <c r="AU104" s="165"/>
      <c r="AV104" s="165"/>
      <c r="AW104" s="165"/>
      <c r="AX104" s="165"/>
      <c r="AY104" s="165"/>
      <c r="AZ104" s="165"/>
      <c r="BA104" s="165"/>
      <c r="BB104" s="165"/>
      <c r="BC104" s="165"/>
      <c r="BD104" s="165"/>
      <c r="BE104" s="165"/>
      <c r="BF104" s="169" t="s">
        <v>929</v>
      </c>
      <c r="BG104" s="157" t="s">
        <v>539</v>
      </c>
      <c r="BH104" s="157">
        <v>1</v>
      </c>
      <c r="BI104" s="155">
        <v>0</v>
      </c>
      <c r="BJ104" s="151" t="s">
        <v>453</v>
      </c>
      <c r="BK104" s="159">
        <v>1</v>
      </c>
      <c r="BL104" s="159">
        <v>0</v>
      </c>
      <c r="BM104" s="167" t="s">
        <v>807</v>
      </c>
      <c r="BN104" s="151" t="s">
        <v>453</v>
      </c>
      <c r="BO104" s="151"/>
      <c r="BP104" s="151"/>
      <c r="BQ104" s="151"/>
      <c r="BR104" s="157" t="s">
        <v>453</v>
      </c>
      <c r="BS104" s="157" t="s">
        <v>453</v>
      </c>
      <c r="BT104" s="157" t="s">
        <v>453</v>
      </c>
      <c r="BU104" s="153" t="s">
        <v>1398</v>
      </c>
      <c r="BV104" s="153" t="s">
        <v>1363</v>
      </c>
      <c r="BW104" s="151" t="s">
        <v>453</v>
      </c>
      <c r="BX104" s="151" t="s">
        <v>453</v>
      </c>
      <c r="BY104" s="151" t="s">
        <v>453</v>
      </c>
      <c r="BZ104" s="151" t="s">
        <v>2903</v>
      </c>
      <c r="CA104" s="151" t="s">
        <v>453</v>
      </c>
      <c r="CB104" s="151" t="s">
        <v>453</v>
      </c>
      <c r="CC104" s="151"/>
      <c r="CD104" s="151" t="s">
        <v>991</v>
      </c>
      <c r="CE104" s="151" t="s">
        <v>2372</v>
      </c>
      <c r="CF104" s="151" t="s">
        <v>929</v>
      </c>
      <c r="CG104" s="151" t="s">
        <v>1173</v>
      </c>
      <c r="CH104" s="151" t="s">
        <v>453</v>
      </c>
      <c r="CI104" s="151" t="s">
        <v>453</v>
      </c>
      <c r="CJ104" s="151" t="s">
        <v>453</v>
      </c>
      <c r="CK104" s="151" t="s">
        <v>1737</v>
      </c>
    </row>
    <row r="105" spans="1:89" s="29" customFormat="1" ht="14" x14ac:dyDescent="0.2">
      <c r="A105" s="151">
        <v>179</v>
      </c>
      <c r="B105" s="155">
        <v>173</v>
      </c>
      <c r="C105" s="153" t="s">
        <v>634</v>
      </c>
      <c r="D105" s="151" t="s">
        <v>587</v>
      </c>
      <c r="E105" s="215">
        <v>34799</v>
      </c>
      <c r="F105" s="157" t="s">
        <v>24</v>
      </c>
      <c r="G105" s="158">
        <v>39839171</v>
      </c>
      <c r="H105" s="151">
        <v>3621102</v>
      </c>
      <c r="I105" s="157">
        <v>16</v>
      </c>
      <c r="J105" s="202">
        <v>5</v>
      </c>
      <c r="K105" s="159">
        <f t="shared" ref="K105:K107" si="31">SUM(I105-J105)</f>
        <v>11</v>
      </c>
      <c r="L105" s="157" t="s">
        <v>564</v>
      </c>
      <c r="M105" s="151" t="s">
        <v>594</v>
      </c>
      <c r="N105" s="167" t="s">
        <v>807</v>
      </c>
      <c r="O105" s="151">
        <v>6</v>
      </c>
      <c r="P105" s="151"/>
      <c r="Q105" s="155">
        <v>1</v>
      </c>
      <c r="R105" s="151" t="s">
        <v>1395</v>
      </c>
      <c r="S105" s="151" t="s">
        <v>486</v>
      </c>
      <c r="T105" s="162">
        <v>40891</v>
      </c>
      <c r="U105" s="162">
        <v>40898</v>
      </c>
      <c r="V105" s="165">
        <v>7</v>
      </c>
      <c r="W105" s="157" t="s">
        <v>453</v>
      </c>
      <c r="X105" s="157" t="s">
        <v>563</v>
      </c>
      <c r="Y105" s="151" t="s">
        <v>827</v>
      </c>
      <c r="Z105" s="151" t="s">
        <v>550</v>
      </c>
      <c r="AA105" s="160" t="s">
        <v>807</v>
      </c>
      <c r="AB105" s="162">
        <v>40898</v>
      </c>
      <c r="AC105" s="163" t="s">
        <v>807</v>
      </c>
      <c r="AD105" s="164">
        <v>43070</v>
      </c>
      <c r="AE105" s="165">
        <f>((AD105-AB105)*12/365)</f>
        <v>71.408219178082192</v>
      </c>
      <c r="AF105" s="201" t="s">
        <v>539</v>
      </c>
      <c r="AG105" s="165">
        <v>1</v>
      </c>
      <c r="AH105" s="158" t="s">
        <v>5914</v>
      </c>
      <c r="AI105" s="158">
        <v>3</v>
      </c>
      <c r="AJ105" s="158" t="s">
        <v>5914</v>
      </c>
      <c r="AK105" s="158">
        <v>3</v>
      </c>
      <c r="AL105" s="201" t="s">
        <v>638</v>
      </c>
      <c r="AM105" s="165">
        <v>4</v>
      </c>
      <c r="AN105" s="201" t="s">
        <v>638</v>
      </c>
      <c r="AO105" s="165">
        <v>4</v>
      </c>
      <c r="AP105" s="201" t="s">
        <v>638</v>
      </c>
      <c r="AQ105" s="165">
        <v>4</v>
      </c>
      <c r="AR105" s="165" t="s">
        <v>638</v>
      </c>
      <c r="AS105" s="165">
        <v>4</v>
      </c>
      <c r="AT105" s="165" t="s">
        <v>453</v>
      </c>
      <c r="AU105" s="165" t="s">
        <v>453</v>
      </c>
      <c r="AV105" s="165"/>
      <c r="AW105" s="165"/>
      <c r="AX105" s="165"/>
      <c r="AY105" s="165"/>
      <c r="AZ105" s="165"/>
      <c r="BA105" s="165"/>
      <c r="BB105" s="165"/>
      <c r="BC105" s="165"/>
      <c r="BD105" s="165"/>
      <c r="BE105" s="165"/>
      <c r="BF105" s="166" t="s">
        <v>4472</v>
      </c>
      <c r="BG105" s="158" t="s">
        <v>638</v>
      </c>
      <c r="BH105" s="158">
        <v>4</v>
      </c>
      <c r="BI105" s="155">
        <v>1</v>
      </c>
      <c r="BJ105" s="151" t="s">
        <v>1171</v>
      </c>
      <c r="BK105" s="202">
        <v>1</v>
      </c>
      <c r="BL105" s="202">
        <v>2</v>
      </c>
      <c r="BM105" s="167" t="s">
        <v>807</v>
      </c>
      <c r="BN105" s="151" t="s">
        <v>453</v>
      </c>
      <c r="BO105" s="151"/>
      <c r="BP105" s="151"/>
      <c r="BQ105" s="151"/>
      <c r="BR105" s="157" t="s">
        <v>564</v>
      </c>
      <c r="BS105" s="157" t="s">
        <v>563</v>
      </c>
      <c r="BT105" s="157" t="s">
        <v>453</v>
      </c>
      <c r="BU105" s="153" t="s">
        <v>453</v>
      </c>
      <c r="BV105" s="153" t="s">
        <v>2030</v>
      </c>
      <c r="BW105" s="151">
        <v>85</v>
      </c>
      <c r="BX105" s="151">
        <v>96</v>
      </c>
      <c r="BY105" s="151">
        <v>88</v>
      </c>
      <c r="BZ105" s="151" t="s">
        <v>2905</v>
      </c>
      <c r="CA105" s="151" t="s">
        <v>2906</v>
      </c>
      <c r="CB105" s="151" t="s">
        <v>453</v>
      </c>
      <c r="CC105" s="151"/>
      <c r="CD105" s="151" t="s">
        <v>2031</v>
      </c>
      <c r="CE105" s="151" t="s">
        <v>2375</v>
      </c>
      <c r="CF105" s="151" t="s">
        <v>1889</v>
      </c>
      <c r="CG105" s="151" t="s">
        <v>1125</v>
      </c>
      <c r="CH105" s="151" t="s">
        <v>453</v>
      </c>
      <c r="CI105" s="151" t="s">
        <v>453</v>
      </c>
      <c r="CJ105" s="151" t="s">
        <v>453</v>
      </c>
      <c r="CK105" s="151" t="s">
        <v>1737</v>
      </c>
    </row>
    <row r="106" spans="1:89" s="29" customFormat="1" ht="14" x14ac:dyDescent="0.2">
      <c r="A106" s="151">
        <v>180</v>
      </c>
      <c r="B106" s="155">
        <v>174</v>
      </c>
      <c r="C106" s="151" t="s">
        <v>2376</v>
      </c>
      <c r="D106" s="151" t="s">
        <v>588</v>
      </c>
      <c r="E106" s="156">
        <v>20366</v>
      </c>
      <c r="F106" s="157" t="s">
        <v>19</v>
      </c>
      <c r="G106" s="158">
        <v>37888657</v>
      </c>
      <c r="H106" s="151">
        <v>2240530</v>
      </c>
      <c r="I106" s="157">
        <v>56</v>
      </c>
      <c r="J106" s="159">
        <v>2</v>
      </c>
      <c r="K106" s="159">
        <f t="shared" si="31"/>
        <v>54</v>
      </c>
      <c r="L106" s="157" t="s">
        <v>563</v>
      </c>
      <c r="M106" s="151" t="s">
        <v>612</v>
      </c>
      <c r="N106" s="167" t="s">
        <v>807</v>
      </c>
      <c r="O106" s="151">
        <v>2</v>
      </c>
      <c r="P106" s="151"/>
      <c r="Q106" s="155">
        <v>2</v>
      </c>
      <c r="R106" s="151" t="s">
        <v>2165</v>
      </c>
      <c r="S106" s="151" t="s">
        <v>454</v>
      </c>
      <c r="T106" s="162">
        <v>40891</v>
      </c>
      <c r="U106" s="162">
        <v>40898</v>
      </c>
      <c r="V106" s="165">
        <v>7</v>
      </c>
      <c r="W106" s="220" t="s">
        <v>453</v>
      </c>
      <c r="X106" s="220" t="s">
        <v>563</v>
      </c>
      <c r="Y106" s="151" t="s">
        <v>827</v>
      </c>
      <c r="Z106" s="151" t="s">
        <v>550</v>
      </c>
      <c r="AA106" s="160" t="s">
        <v>804</v>
      </c>
      <c r="AB106" s="162">
        <v>40898</v>
      </c>
      <c r="AC106" s="163" t="s">
        <v>807</v>
      </c>
      <c r="AD106" s="164">
        <v>41794</v>
      </c>
      <c r="AE106" s="159">
        <f>((AD106-AB106)*12/365)</f>
        <v>29.457534246575342</v>
      </c>
      <c r="AF106" s="158" t="s">
        <v>5786</v>
      </c>
      <c r="AG106" s="158">
        <v>3</v>
      </c>
      <c r="AH106" s="158" t="s">
        <v>5786</v>
      </c>
      <c r="AI106" s="158">
        <v>3</v>
      </c>
      <c r="AJ106" s="158" t="s">
        <v>5786</v>
      </c>
      <c r="AK106" s="158">
        <v>3</v>
      </c>
      <c r="AL106" s="158" t="s">
        <v>5786</v>
      </c>
      <c r="AM106" s="158">
        <v>3</v>
      </c>
      <c r="AN106" s="201" t="s">
        <v>453</v>
      </c>
      <c r="AO106" s="165" t="s">
        <v>453</v>
      </c>
      <c r="AP106" s="201" t="s">
        <v>453</v>
      </c>
      <c r="AQ106" s="165" t="s">
        <v>453</v>
      </c>
      <c r="AR106" s="165" t="s">
        <v>453</v>
      </c>
      <c r="AS106" s="165" t="s">
        <v>453</v>
      </c>
      <c r="AT106" s="165" t="s">
        <v>453</v>
      </c>
      <c r="AU106" s="165" t="s">
        <v>453</v>
      </c>
      <c r="AV106" s="165"/>
      <c r="AW106" s="165"/>
      <c r="AX106" s="165"/>
      <c r="AY106" s="165"/>
      <c r="AZ106" s="165"/>
      <c r="BA106" s="165"/>
      <c r="BB106" s="165"/>
      <c r="BC106" s="165"/>
      <c r="BD106" s="165"/>
      <c r="BE106" s="165"/>
      <c r="BF106" s="169" t="s">
        <v>2575</v>
      </c>
      <c r="BG106" s="157" t="s">
        <v>5786</v>
      </c>
      <c r="BH106" s="157">
        <v>3</v>
      </c>
      <c r="BI106" s="155">
        <v>2</v>
      </c>
      <c r="BJ106" s="151" t="s">
        <v>2244</v>
      </c>
      <c r="BK106" s="159" t="s">
        <v>453</v>
      </c>
      <c r="BL106" s="159" t="s">
        <v>453</v>
      </c>
      <c r="BM106" s="167" t="s">
        <v>807</v>
      </c>
      <c r="BN106" s="151" t="s">
        <v>453</v>
      </c>
      <c r="BO106" s="151"/>
      <c r="BP106" s="151"/>
      <c r="BQ106" s="151"/>
      <c r="BR106" s="157" t="s">
        <v>453</v>
      </c>
      <c r="BS106" s="157" t="s">
        <v>453</v>
      </c>
      <c r="BT106" s="157" t="s">
        <v>453</v>
      </c>
      <c r="BU106" s="153" t="s">
        <v>1394</v>
      </c>
      <c r="BV106" s="153" t="s">
        <v>2019</v>
      </c>
      <c r="BW106" s="151">
        <v>129</v>
      </c>
      <c r="BX106" s="151">
        <v>103</v>
      </c>
      <c r="BY106" s="151" t="s">
        <v>923</v>
      </c>
      <c r="BZ106" s="151" t="s">
        <v>2907</v>
      </c>
      <c r="CA106" s="151" t="s">
        <v>2908</v>
      </c>
      <c r="CB106" s="151" t="s">
        <v>453</v>
      </c>
      <c r="CC106" s="151"/>
      <c r="CD106" s="151" t="s">
        <v>872</v>
      </c>
      <c r="CE106" s="151" t="s">
        <v>2377</v>
      </c>
      <c r="CF106" s="151" t="s">
        <v>1348</v>
      </c>
      <c r="CG106" s="151" t="s">
        <v>2378</v>
      </c>
      <c r="CH106" s="151">
        <v>115</v>
      </c>
      <c r="CI106" s="151">
        <v>99</v>
      </c>
      <c r="CJ106" s="151">
        <v>108</v>
      </c>
      <c r="CK106" s="151" t="s">
        <v>1737</v>
      </c>
    </row>
    <row r="107" spans="1:89" s="29" customFormat="1" ht="14" x14ac:dyDescent="0.2">
      <c r="A107" s="151">
        <v>181</v>
      </c>
      <c r="B107" s="155">
        <v>175</v>
      </c>
      <c r="C107" s="151" t="s">
        <v>590</v>
      </c>
      <c r="D107" s="151" t="s">
        <v>589</v>
      </c>
      <c r="E107" s="215">
        <v>32309</v>
      </c>
      <c r="F107" s="157" t="s">
        <v>19</v>
      </c>
      <c r="G107" s="158">
        <v>39718000</v>
      </c>
      <c r="H107" s="151">
        <v>3346448</v>
      </c>
      <c r="I107" s="157">
        <v>23</v>
      </c>
      <c r="J107" s="202">
        <v>8</v>
      </c>
      <c r="K107" s="159">
        <f t="shared" si="31"/>
        <v>15</v>
      </c>
      <c r="L107" s="157" t="s">
        <v>563</v>
      </c>
      <c r="M107" s="151" t="s">
        <v>594</v>
      </c>
      <c r="N107" s="167" t="s">
        <v>807</v>
      </c>
      <c r="O107" s="151">
        <v>1</v>
      </c>
      <c r="P107" s="151"/>
      <c r="Q107" s="155">
        <v>2</v>
      </c>
      <c r="R107" s="151" t="s">
        <v>863</v>
      </c>
      <c r="S107" s="151" t="s">
        <v>478</v>
      </c>
      <c r="T107" s="162">
        <v>40897</v>
      </c>
      <c r="U107" s="162">
        <v>41270</v>
      </c>
      <c r="V107" s="165">
        <v>7</v>
      </c>
      <c r="W107" s="220" t="s">
        <v>453</v>
      </c>
      <c r="X107" s="220" t="s">
        <v>564</v>
      </c>
      <c r="Y107" s="151" t="s">
        <v>976</v>
      </c>
      <c r="Z107" s="151" t="s">
        <v>1268</v>
      </c>
      <c r="AA107" s="160" t="s">
        <v>804</v>
      </c>
      <c r="AB107" s="162">
        <v>40904</v>
      </c>
      <c r="AC107" s="163" t="s">
        <v>807</v>
      </c>
      <c r="AD107" s="164">
        <v>42990</v>
      </c>
      <c r="AE107" s="165">
        <f>((AD107-AB107)/365)*12</f>
        <v>68.580821917808223</v>
      </c>
      <c r="AF107" s="201" t="s">
        <v>643</v>
      </c>
      <c r="AG107" s="165">
        <v>2</v>
      </c>
      <c r="AH107" s="201" t="s">
        <v>643</v>
      </c>
      <c r="AI107" s="165">
        <v>2</v>
      </c>
      <c r="AJ107" s="201" t="s">
        <v>643</v>
      </c>
      <c r="AK107" s="165">
        <v>2</v>
      </c>
      <c r="AL107" s="201" t="s">
        <v>643</v>
      </c>
      <c r="AM107" s="165">
        <v>2</v>
      </c>
      <c r="AN107" s="201" t="s">
        <v>643</v>
      </c>
      <c r="AO107" s="165">
        <v>2</v>
      </c>
      <c r="AP107" s="201" t="s">
        <v>643</v>
      </c>
      <c r="AQ107" s="165">
        <v>2</v>
      </c>
      <c r="AR107" s="165" t="s">
        <v>643</v>
      </c>
      <c r="AS107" s="165">
        <v>2</v>
      </c>
      <c r="AT107" s="165"/>
      <c r="AU107" s="165"/>
      <c r="AV107" s="165"/>
      <c r="AW107" s="165"/>
      <c r="AX107" s="165"/>
      <c r="AY107" s="165"/>
      <c r="AZ107" s="165"/>
      <c r="BA107" s="165"/>
      <c r="BB107" s="165"/>
      <c r="BC107" s="165"/>
      <c r="BD107" s="165"/>
      <c r="BE107" s="165"/>
      <c r="BF107" s="166" t="s">
        <v>1393</v>
      </c>
      <c r="BG107" s="158" t="s">
        <v>643</v>
      </c>
      <c r="BH107" s="158">
        <v>2</v>
      </c>
      <c r="BI107" s="155">
        <v>1</v>
      </c>
      <c r="BJ107" s="151" t="s">
        <v>2910</v>
      </c>
      <c r="BK107" s="202">
        <v>1</v>
      </c>
      <c r="BL107" s="202">
        <v>0</v>
      </c>
      <c r="BM107" s="167" t="s">
        <v>804</v>
      </c>
      <c r="BN107" s="151" t="s">
        <v>1390</v>
      </c>
      <c r="BO107" s="151"/>
      <c r="BP107" s="151"/>
      <c r="BQ107" s="151"/>
      <c r="BR107" s="157" t="s">
        <v>564</v>
      </c>
      <c r="BS107" s="157" t="s">
        <v>568</v>
      </c>
      <c r="BT107" s="157" t="s">
        <v>453</v>
      </c>
      <c r="BU107" s="153" t="s">
        <v>453</v>
      </c>
      <c r="BV107" s="153" t="s">
        <v>2032</v>
      </c>
      <c r="BW107" s="151">
        <v>82</v>
      </c>
      <c r="BX107" s="151">
        <v>103</v>
      </c>
      <c r="BY107" s="151">
        <v>91</v>
      </c>
      <c r="BZ107" s="151" t="s">
        <v>2911</v>
      </c>
      <c r="CA107" s="151" t="s">
        <v>2912</v>
      </c>
      <c r="CB107" s="151" t="s">
        <v>453</v>
      </c>
      <c r="CC107" s="151"/>
      <c r="CD107" s="151" t="s">
        <v>1391</v>
      </c>
      <c r="CE107" s="151" t="s">
        <v>1392</v>
      </c>
      <c r="CF107" s="151" t="s">
        <v>1393</v>
      </c>
      <c r="CG107" s="151" t="s">
        <v>2379</v>
      </c>
      <c r="CH107" s="151">
        <v>104</v>
      </c>
      <c r="CI107" s="151">
        <v>103</v>
      </c>
      <c r="CJ107" s="151">
        <v>104</v>
      </c>
      <c r="CK107" s="151" t="s">
        <v>1737</v>
      </c>
    </row>
    <row r="108" spans="1:89" s="29" customFormat="1" ht="14" x14ac:dyDescent="0.2">
      <c r="A108" s="151">
        <v>184</v>
      </c>
      <c r="B108" s="155">
        <v>178</v>
      </c>
      <c r="C108" s="153" t="s">
        <v>603</v>
      </c>
      <c r="D108" s="151" t="s">
        <v>604</v>
      </c>
      <c r="E108" s="156">
        <v>25964</v>
      </c>
      <c r="F108" s="157" t="s">
        <v>562</v>
      </c>
      <c r="G108" s="158">
        <v>35107659</v>
      </c>
      <c r="H108" s="155">
        <v>3722333</v>
      </c>
      <c r="I108" s="159">
        <v>41</v>
      </c>
      <c r="J108" s="159">
        <v>27</v>
      </c>
      <c r="K108" s="159">
        <f t="shared" ref="K108" si="32">SUM(I108-J108)</f>
        <v>14</v>
      </c>
      <c r="L108" s="157" t="s">
        <v>563</v>
      </c>
      <c r="M108" s="151" t="s">
        <v>604</v>
      </c>
      <c r="N108" s="167" t="s">
        <v>807</v>
      </c>
      <c r="O108" s="151">
        <v>4</v>
      </c>
      <c r="P108" s="151"/>
      <c r="Q108" s="155">
        <v>2</v>
      </c>
      <c r="R108" s="151" t="s">
        <v>1292</v>
      </c>
      <c r="S108" s="151" t="s">
        <v>478</v>
      </c>
      <c r="T108" s="162">
        <v>40939</v>
      </c>
      <c r="U108" s="162">
        <v>40946</v>
      </c>
      <c r="V108" s="165">
        <v>7</v>
      </c>
      <c r="W108" s="161" t="s">
        <v>453</v>
      </c>
      <c r="X108" s="161" t="s">
        <v>564</v>
      </c>
      <c r="Y108" s="151" t="s">
        <v>976</v>
      </c>
      <c r="Z108" s="151" t="s">
        <v>1268</v>
      </c>
      <c r="AA108" s="160" t="s">
        <v>804</v>
      </c>
      <c r="AB108" s="162">
        <v>40946</v>
      </c>
      <c r="AC108" s="163" t="s">
        <v>807</v>
      </c>
      <c r="AD108" s="164">
        <v>42200</v>
      </c>
      <c r="AE108" s="165">
        <f>((AD108-AB108)/365*12)</f>
        <v>41.227397260273975</v>
      </c>
      <c r="AF108" s="193" t="s">
        <v>638</v>
      </c>
      <c r="AG108" s="165">
        <v>4</v>
      </c>
      <c r="AH108" s="193" t="s">
        <v>638</v>
      </c>
      <c r="AI108" s="165">
        <v>4</v>
      </c>
      <c r="AJ108" s="193" t="s">
        <v>638</v>
      </c>
      <c r="AK108" s="165">
        <v>4</v>
      </c>
      <c r="AL108" s="193" t="s">
        <v>638</v>
      </c>
      <c r="AM108" s="165">
        <v>4</v>
      </c>
      <c r="AN108" s="193" t="s">
        <v>638</v>
      </c>
      <c r="AO108" s="165">
        <v>4</v>
      </c>
      <c r="AP108" s="193"/>
      <c r="AQ108" s="165"/>
      <c r="AR108" s="165"/>
      <c r="AS108" s="165"/>
      <c r="AT108" s="165"/>
      <c r="AU108" s="165"/>
      <c r="AV108" s="165"/>
      <c r="AW108" s="165"/>
      <c r="AX108" s="165"/>
      <c r="AY108" s="165"/>
      <c r="AZ108" s="165"/>
      <c r="BA108" s="165"/>
      <c r="BB108" s="165"/>
      <c r="BC108" s="165"/>
      <c r="BD108" s="165"/>
      <c r="BE108" s="165"/>
      <c r="BF108" s="166" t="s">
        <v>2920</v>
      </c>
      <c r="BG108" s="157" t="s">
        <v>638</v>
      </c>
      <c r="BH108" s="159">
        <v>4</v>
      </c>
      <c r="BI108" s="155">
        <v>2</v>
      </c>
      <c r="BJ108" s="151" t="s">
        <v>2919</v>
      </c>
      <c r="BK108" s="159">
        <v>1</v>
      </c>
      <c r="BL108" s="159">
        <v>1</v>
      </c>
      <c r="BM108" s="167" t="s">
        <v>807</v>
      </c>
      <c r="BN108" s="151" t="s">
        <v>453</v>
      </c>
      <c r="BO108" s="151"/>
      <c r="BP108" s="151"/>
      <c r="BQ108" s="151"/>
      <c r="BR108" s="157" t="s">
        <v>564</v>
      </c>
      <c r="BS108" s="157" t="s">
        <v>568</v>
      </c>
      <c r="BT108" s="157" t="s">
        <v>453</v>
      </c>
      <c r="BU108" s="153" t="s">
        <v>1201</v>
      </c>
      <c r="BV108" s="153" t="s">
        <v>2033</v>
      </c>
      <c r="BW108" s="151">
        <v>80</v>
      </c>
      <c r="BX108" s="151">
        <v>74</v>
      </c>
      <c r="BY108" s="151">
        <v>75</v>
      </c>
      <c r="BZ108" s="151" t="s">
        <v>2921</v>
      </c>
      <c r="CA108" s="151" t="s">
        <v>453</v>
      </c>
      <c r="CB108" s="151" t="s">
        <v>453</v>
      </c>
      <c r="CC108" s="151"/>
      <c r="CD108" s="151" t="s">
        <v>872</v>
      </c>
      <c r="CE108" s="151" t="s">
        <v>2380</v>
      </c>
      <c r="CF108" s="151" t="s">
        <v>1890</v>
      </c>
      <c r="CG108" s="151" t="s">
        <v>1125</v>
      </c>
      <c r="CH108" s="151" t="s">
        <v>453</v>
      </c>
      <c r="CI108" s="151" t="s">
        <v>453</v>
      </c>
      <c r="CJ108" s="151" t="s">
        <v>453</v>
      </c>
      <c r="CK108" s="151" t="s">
        <v>1737</v>
      </c>
    </row>
    <row r="109" spans="1:89" s="29" customFormat="1" ht="14" x14ac:dyDescent="0.2">
      <c r="A109" s="155">
        <v>186</v>
      </c>
      <c r="B109" s="155">
        <v>180</v>
      </c>
      <c r="C109" s="153" t="s">
        <v>608</v>
      </c>
      <c r="D109" s="151" t="s">
        <v>385</v>
      </c>
      <c r="E109" s="156">
        <v>28808</v>
      </c>
      <c r="F109" s="157" t="s">
        <v>480</v>
      </c>
      <c r="G109" s="158">
        <v>37937273</v>
      </c>
      <c r="H109" s="155">
        <v>3789935</v>
      </c>
      <c r="I109" s="159">
        <v>33</v>
      </c>
      <c r="J109" s="159">
        <v>1</v>
      </c>
      <c r="K109" s="159">
        <f t="shared" ref="K109" si="33">SUM(I109-J109)</f>
        <v>32</v>
      </c>
      <c r="L109" s="157" t="s">
        <v>564</v>
      </c>
      <c r="M109" s="151" t="s">
        <v>612</v>
      </c>
      <c r="N109" s="167" t="s">
        <v>807</v>
      </c>
      <c r="O109" s="151">
        <v>6</v>
      </c>
      <c r="P109" s="151"/>
      <c r="Q109" s="155">
        <v>3</v>
      </c>
      <c r="R109" s="151" t="s">
        <v>2381</v>
      </c>
      <c r="S109" s="151" t="s">
        <v>478</v>
      </c>
      <c r="T109" s="162">
        <v>40961</v>
      </c>
      <c r="U109" s="162">
        <v>40967</v>
      </c>
      <c r="V109" s="165">
        <v>6</v>
      </c>
      <c r="W109" s="161" t="s">
        <v>453</v>
      </c>
      <c r="X109" s="161" t="s">
        <v>564</v>
      </c>
      <c r="Y109" s="151" t="s">
        <v>817</v>
      </c>
      <c r="Z109" s="151" t="s">
        <v>609</v>
      </c>
      <c r="AA109" s="160" t="s">
        <v>804</v>
      </c>
      <c r="AB109" s="162">
        <v>40967</v>
      </c>
      <c r="AC109" s="163" t="s">
        <v>807</v>
      </c>
      <c r="AD109" s="164">
        <v>41368</v>
      </c>
      <c r="AE109" s="165">
        <f>((AD109-AB109)/365*12)</f>
        <v>13.183561643835617</v>
      </c>
      <c r="AF109" s="193" t="s">
        <v>539</v>
      </c>
      <c r="AG109" s="165">
        <v>1</v>
      </c>
      <c r="AH109" s="158" t="s">
        <v>5914</v>
      </c>
      <c r="AI109" s="158">
        <v>3</v>
      </c>
      <c r="AJ109" s="193" t="s">
        <v>638</v>
      </c>
      <c r="AK109" s="165">
        <v>4</v>
      </c>
      <c r="AL109" s="193" t="s">
        <v>453</v>
      </c>
      <c r="AM109" s="165" t="s">
        <v>453</v>
      </c>
      <c r="AN109" s="193" t="s">
        <v>453</v>
      </c>
      <c r="AO109" s="165" t="s">
        <v>453</v>
      </c>
      <c r="AP109" s="193" t="s">
        <v>453</v>
      </c>
      <c r="AQ109" s="165" t="s">
        <v>453</v>
      </c>
      <c r="AR109" s="165" t="s">
        <v>453</v>
      </c>
      <c r="AS109" s="165" t="s">
        <v>453</v>
      </c>
      <c r="AT109" s="165" t="s">
        <v>453</v>
      </c>
      <c r="AU109" s="165" t="s">
        <v>453</v>
      </c>
      <c r="AV109" s="165"/>
      <c r="AW109" s="165"/>
      <c r="AX109" s="165"/>
      <c r="AY109" s="165"/>
      <c r="AZ109" s="165"/>
      <c r="BA109" s="165"/>
      <c r="BB109" s="165"/>
      <c r="BC109" s="165"/>
      <c r="BD109" s="165"/>
      <c r="BE109" s="165"/>
      <c r="BF109" s="166" t="s">
        <v>4476</v>
      </c>
      <c r="BG109" s="157" t="s">
        <v>638</v>
      </c>
      <c r="BH109" s="159">
        <v>4</v>
      </c>
      <c r="BI109" s="155">
        <v>3</v>
      </c>
      <c r="BJ109" s="151" t="s">
        <v>1295</v>
      </c>
      <c r="BK109" s="159">
        <v>0</v>
      </c>
      <c r="BL109" s="159" t="s">
        <v>453</v>
      </c>
      <c r="BM109" s="167" t="s">
        <v>807</v>
      </c>
      <c r="BN109" s="151" t="s">
        <v>453</v>
      </c>
      <c r="BO109" s="151"/>
      <c r="BP109" s="151"/>
      <c r="BQ109" s="151"/>
      <c r="BR109" s="157" t="s">
        <v>1296</v>
      </c>
      <c r="BS109" s="157" t="s">
        <v>568</v>
      </c>
      <c r="BT109" s="157" t="s">
        <v>1297</v>
      </c>
      <c r="BU109" s="153" t="s">
        <v>1201</v>
      </c>
      <c r="BV109" s="153" t="s">
        <v>2034</v>
      </c>
      <c r="BW109" s="151">
        <v>73</v>
      </c>
      <c r="BX109" s="151">
        <v>60</v>
      </c>
      <c r="BY109" s="151">
        <v>65</v>
      </c>
      <c r="BZ109" s="151" t="s">
        <v>2924</v>
      </c>
      <c r="CA109" s="151" t="s">
        <v>453</v>
      </c>
      <c r="CB109" s="151" t="s">
        <v>453</v>
      </c>
      <c r="CC109" s="151"/>
      <c r="CD109" s="151" t="s">
        <v>781</v>
      </c>
      <c r="CE109" s="151" t="s">
        <v>1892</v>
      </c>
      <c r="CF109" s="151" t="s">
        <v>2235</v>
      </c>
      <c r="CG109" s="151" t="s">
        <v>2382</v>
      </c>
      <c r="CH109" s="151">
        <v>78</v>
      </c>
      <c r="CI109" s="151">
        <v>68</v>
      </c>
      <c r="CJ109" s="151">
        <v>72</v>
      </c>
      <c r="CK109" s="151" t="s">
        <v>1737</v>
      </c>
    </row>
    <row r="110" spans="1:89" s="29" customFormat="1" ht="14" x14ac:dyDescent="0.2">
      <c r="A110" s="155">
        <v>191</v>
      </c>
      <c r="B110" s="155">
        <v>185</v>
      </c>
      <c r="C110" s="153" t="s">
        <v>617</v>
      </c>
      <c r="D110" s="151" t="s">
        <v>618</v>
      </c>
      <c r="E110" s="156">
        <v>30420</v>
      </c>
      <c r="F110" s="157" t="s">
        <v>562</v>
      </c>
      <c r="G110" s="158">
        <v>38251476</v>
      </c>
      <c r="H110" s="155">
        <v>3495726</v>
      </c>
      <c r="I110" s="159">
        <v>29</v>
      </c>
      <c r="J110" s="159">
        <v>17</v>
      </c>
      <c r="K110" s="159">
        <f t="shared" ref="K110:K112" si="34">SUM(I110-J110)</f>
        <v>12</v>
      </c>
      <c r="L110" s="157" t="s">
        <v>563</v>
      </c>
      <c r="M110" s="151" t="s">
        <v>595</v>
      </c>
      <c r="N110" s="167" t="s">
        <v>807</v>
      </c>
      <c r="O110" s="151">
        <v>4</v>
      </c>
      <c r="P110" s="151"/>
      <c r="Q110" s="155">
        <v>2</v>
      </c>
      <c r="R110" s="151" t="s">
        <v>907</v>
      </c>
      <c r="S110" s="151" t="s">
        <v>619</v>
      </c>
      <c r="T110" s="162">
        <v>41024</v>
      </c>
      <c r="U110" s="162">
        <v>41037</v>
      </c>
      <c r="V110" s="165">
        <v>13</v>
      </c>
      <c r="W110" s="161" t="s">
        <v>1305</v>
      </c>
      <c r="X110" s="161" t="s">
        <v>564</v>
      </c>
      <c r="Y110" s="151" t="s">
        <v>827</v>
      </c>
      <c r="Z110" s="151" t="s">
        <v>540</v>
      </c>
      <c r="AA110" s="160" t="s">
        <v>804</v>
      </c>
      <c r="AB110" s="162">
        <v>41037</v>
      </c>
      <c r="AC110" s="163" t="s">
        <v>807</v>
      </c>
      <c r="AD110" s="164">
        <v>43514</v>
      </c>
      <c r="AE110" s="165">
        <f t="shared" ref="AE110:AE112" si="35">((AD110-AB110)/365*12)</f>
        <v>81.435616438356163</v>
      </c>
      <c r="AF110" s="193" t="s">
        <v>643</v>
      </c>
      <c r="AG110" s="165">
        <v>2</v>
      </c>
      <c r="AH110" s="193" t="s">
        <v>643</v>
      </c>
      <c r="AI110" s="165">
        <v>2</v>
      </c>
      <c r="AJ110" s="193" t="s">
        <v>5914</v>
      </c>
      <c r="AK110" s="165">
        <v>3</v>
      </c>
      <c r="AL110" s="193" t="s">
        <v>643</v>
      </c>
      <c r="AM110" s="165">
        <v>2</v>
      </c>
      <c r="AN110" s="193" t="s">
        <v>643</v>
      </c>
      <c r="AO110" s="165">
        <v>2</v>
      </c>
      <c r="AP110" s="193" t="s">
        <v>643</v>
      </c>
      <c r="AQ110" s="165">
        <v>2</v>
      </c>
      <c r="AR110" s="165" t="s">
        <v>643</v>
      </c>
      <c r="AS110" s="165">
        <v>2</v>
      </c>
      <c r="AT110" s="165" t="s">
        <v>638</v>
      </c>
      <c r="AU110" s="165">
        <v>4</v>
      </c>
      <c r="AV110" s="165" t="s">
        <v>453</v>
      </c>
      <c r="AW110" s="165" t="s">
        <v>453</v>
      </c>
      <c r="AX110" s="165" t="s">
        <v>453</v>
      </c>
      <c r="AY110" s="165" t="s">
        <v>453</v>
      </c>
      <c r="AZ110" s="165" t="s">
        <v>453</v>
      </c>
      <c r="BA110" s="165" t="s">
        <v>453</v>
      </c>
      <c r="BB110" s="165" t="s">
        <v>453</v>
      </c>
      <c r="BC110" s="165" t="s">
        <v>453</v>
      </c>
      <c r="BD110" s="165"/>
      <c r="BE110" s="165"/>
      <c r="BF110" s="166" t="s">
        <v>5662</v>
      </c>
      <c r="BG110" s="157" t="s">
        <v>638</v>
      </c>
      <c r="BH110" s="159">
        <v>4</v>
      </c>
      <c r="BI110" s="155">
        <v>2</v>
      </c>
      <c r="BJ110" s="151" t="s">
        <v>1023</v>
      </c>
      <c r="BK110" s="159">
        <v>1</v>
      </c>
      <c r="BL110" s="159">
        <v>1</v>
      </c>
      <c r="BM110" s="167" t="s">
        <v>807</v>
      </c>
      <c r="BN110" s="151" t="s">
        <v>453</v>
      </c>
      <c r="BO110" s="151"/>
      <c r="BP110" s="151"/>
      <c r="BQ110" s="151"/>
      <c r="BR110" s="157" t="s">
        <v>564</v>
      </c>
      <c r="BS110" s="157" t="s">
        <v>563</v>
      </c>
      <c r="BT110" s="157" t="s">
        <v>453</v>
      </c>
      <c r="BU110" s="153" t="s">
        <v>1290</v>
      </c>
      <c r="BV110" s="153" t="s">
        <v>1232</v>
      </c>
      <c r="BW110" s="151">
        <v>87</v>
      </c>
      <c r="BX110" s="151">
        <v>85</v>
      </c>
      <c r="BY110" s="151">
        <v>84</v>
      </c>
      <c r="BZ110" s="151" t="s">
        <v>2933</v>
      </c>
      <c r="CA110" s="151" t="s">
        <v>2935</v>
      </c>
      <c r="CB110" s="151" t="s">
        <v>2934</v>
      </c>
      <c r="CC110" s="151"/>
      <c r="CD110" s="151" t="s">
        <v>872</v>
      </c>
      <c r="CE110" s="151" t="s">
        <v>2103</v>
      </c>
      <c r="CF110" s="151" t="s">
        <v>1306</v>
      </c>
      <c r="CG110" s="151" t="s">
        <v>1307</v>
      </c>
      <c r="CH110" s="151">
        <v>88</v>
      </c>
      <c r="CI110" s="151">
        <v>108</v>
      </c>
      <c r="CJ110" s="151">
        <v>99</v>
      </c>
      <c r="CK110" s="151" t="s">
        <v>1737</v>
      </c>
    </row>
    <row r="111" spans="1:89" s="29" customFormat="1" ht="14" x14ac:dyDescent="0.2">
      <c r="A111" s="155">
        <v>192</v>
      </c>
      <c r="B111" s="155">
        <v>186</v>
      </c>
      <c r="C111" s="153" t="s">
        <v>621</v>
      </c>
      <c r="D111" s="151" t="s">
        <v>385</v>
      </c>
      <c r="E111" s="156">
        <v>32068</v>
      </c>
      <c r="F111" s="157" t="s">
        <v>480</v>
      </c>
      <c r="G111" s="158">
        <v>38400766</v>
      </c>
      <c r="H111" s="155">
        <v>2620311</v>
      </c>
      <c r="I111" s="159">
        <v>24</v>
      </c>
      <c r="J111" s="159">
        <v>20</v>
      </c>
      <c r="K111" s="159">
        <f t="shared" si="34"/>
        <v>4</v>
      </c>
      <c r="L111" s="157" t="s">
        <v>563</v>
      </c>
      <c r="M111" s="151" t="s">
        <v>594</v>
      </c>
      <c r="N111" s="167" t="s">
        <v>807</v>
      </c>
      <c r="O111" s="151" t="s">
        <v>453</v>
      </c>
      <c r="P111" s="151"/>
      <c r="Q111" s="155">
        <v>1</v>
      </c>
      <c r="R111" s="151" t="s">
        <v>1308</v>
      </c>
      <c r="S111" s="151" t="s">
        <v>622</v>
      </c>
      <c r="T111" s="162">
        <v>41030</v>
      </c>
      <c r="U111" s="162">
        <v>41036</v>
      </c>
      <c r="V111" s="165">
        <v>6</v>
      </c>
      <c r="W111" s="161" t="s">
        <v>453</v>
      </c>
      <c r="X111" s="161" t="s">
        <v>564</v>
      </c>
      <c r="Y111" s="151" t="s">
        <v>827</v>
      </c>
      <c r="Z111" s="151" t="s">
        <v>540</v>
      </c>
      <c r="AA111" s="160" t="s">
        <v>804</v>
      </c>
      <c r="AB111" s="162">
        <v>41036</v>
      </c>
      <c r="AC111" s="163" t="s">
        <v>807</v>
      </c>
      <c r="AD111" s="164">
        <v>42563</v>
      </c>
      <c r="AE111" s="165">
        <f t="shared" si="35"/>
        <v>50.202739726027389</v>
      </c>
      <c r="AF111" s="193" t="s">
        <v>638</v>
      </c>
      <c r="AG111" s="165">
        <v>4</v>
      </c>
      <c r="AH111" s="193" t="s">
        <v>638</v>
      </c>
      <c r="AI111" s="165">
        <v>4</v>
      </c>
      <c r="AJ111" s="193" t="s">
        <v>638</v>
      </c>
      <c r="AK111" s="165">
        <v>4</v>
      </c>
      <c r="AL111" s="193" t="s">
        <v>638</v>
      </c>
      <c r="AM111" s="165">
        <v>4</v>
      </c>
      <c r="AN111" s="193" t="s">
        <v>638</v>
      </c>
      <c r="AO111" s="165">
        <v>4</v>
      </c>
      <c r="AP111" s="193" t="s">
        <v>638</v>
      </c>
      <c r="AQ111" s="165">
        <v>4</v>
      </c>
      <c r="AR111" s="165"/>
      <c r="AS111" s="165"/>
      <c r="AT111" s="165"/>
      <c r="AU111" s="165"/>
      <c r="AV111" s="165"/>
      <c r="AW111" s="165"/>
      <c r="AX111" s="165"/>
      <c r="AY111" s="165"/>
      <c r="AZ111" s="165"/>
      <c r="BA111" s="165"/>
      <c r="BB111" s="165"/>
      <c r="BC111" s="165"/>
      <c r="BD111" s="165"/>
      <c r="BE111" s="165"/>
      <c r="BF111" s="166" t="s">
        <v>2936</v>
      </c>
      <c r="BG111" s="157" t="s">
        <v>638</v>
      </c>
      <c r="BH111" s="159">
        <v>4</v>
      </c>
      <c r="BI111" s="155">
        <v>1</v>
      </c>
      <c r="BJ111" s="151" t="s">
        <v>5774</v>
      </c>
      <c r="BK111" s="159">
        <v>1</v>
      </c>
      <c r="BL111" s="159">
        <v>0</v>
      </c>
      <c r="BM111" s="167" t="s">
        <v>804</v>
      </c>
      <c r="BN111" s="151" t="s">
        <v>3957</v>
      </c>
      <c r="BO111" s="151"/>
      <c r="BP111" s="151"/>
      <c r="BQ111" s="151"/>
      <c r="BR111" s="157" t="s">
        <v>564</v>
      </c>
      <c r="BS111" s="157" t="s">
        <v>568</v>
      </c>
      <c r="BT111" s="157" t="s">
        <v>453</v>
      </c>
      <c r="BU111" s="153" t="s">
        <v>1309</v>
      </c>
      <c r="BV111" s="153" t="s">
        <v>2039</v>
      </c>
      <c r="BW111" s="151">
        <v>103</v>
      </c>
      <c r="BX111" s="151">
        <v>106</v>
      </c>
      <c r="BY111" s="151">
        <v>105</v>
      </c>
      <c r="BZ111" s="151" t="s">
        <v>2935</v>
      </c>
      <c r="CA111" s="151" t="s">
        <v>2935</v>
      </c>
      <c r="CB111" s="151" t="s">
        <v>453</v>
      </c>
      <c r="CC111" s="151"/>
      <c r="CD111" s="151" t="s">
        <v>872</v>
      </c>
      <c r="CE111" s="151" t="s">
        <v>2103</v>
      </c>
      <c r="CF111" s="151" t="s">
        <v>2235</v>
      </c>
      <c r="CG111" s="151" t="s">
        <v>1894</v>
      </c>
      <c r="CH111" s="151">
        <v>95</v>
      </c>
      <c r="CI111" s="151">
        <v>103</v>
      </c>
      <c r="CJ111" s="151">
        <v>99</v>
      </c>
      <c r="CK111" s="151" t="s">
        <v>1737</v>
      </c>
    </row>
    <row r="112" spans="1:89" s="29" customFormat="1" ht="14" x14ac:dyDescent="0.2">
      <c r="A112" s="155">
        <v>193</v>
      </c>
      <c r="B112" s="155">
        <v>187</v>
      </c>
      <c r="C112" s="153" t="s">
        <v>623</v>
      </c>
      <c r="D112" s="151" t="s">
        <v>624</v>
      </c>
      <c r="E112" s="156">
        <v>37371</v>
      </c>
      <c r="F112" s="157" t="s">
        <v>562</v>
      </c>
      <c r="G112" s="158">
        <v>45157449</v>
      </c>
      <c r="H112" s="155">
        <v>3204371</v>
      </c>
      <c r="I112" s="159">
        <v>10</v>
      </c>
      <c r="J112" s="159">
        <v>4</v>
      </c>
      <c r="K112" s="159">
        <f t="shared" si="34"/>
        <v>6</v>
      </c>
      <c r="L112" s="157" t="s">
        <v>563</v>
      </c>
      <c r="M112" s="151" t="s">
        <v>593</v>
      </c>
      <c r="N112" s="167" t="s">
        <v>804</v>
      </c>
      <c r="O112" s="151">
        <v>5</v>
      </c>
      <c r="P112" s="151"/>
      <c r="Q112" s="155">
        <v>2</v>
      </c>
      <c r="R112" s="151" t="s">
        <v>1310</v>
      </c>
      <c r="S112" s="151" t="s">
        <v>478</v>
      </c>
      <c r="T112" s="162">
        <v>41029</v>
      </c>
      <c r="U112" s="162">
        <v>41036</v>
      </c>
      <c r="V112" s="165">
        <v>7</v>
      </c>
      <c r="W112" s="161" t="s">
        <v>453</v>
      </c>
      <c r="X112" s="161" t="s">
        <v>564</v>
      </c>
      <c r="Y112" s="151" t="s">
        <v>827</v>
      </c>
      <c r="Z112" s="151" t="s">
        <v>540</v>
      </c>
      <c r="AA112" s="160" t="s">
        <v>807</v>
      </c>
      <c r="AB112" s="162">
        <v>41036</v>
      </c>
      <c r="AC112" s="163" t="s">
        <v>807</v>
      </c>
      <c r="AD112" s="164">
        <v>41403</v>
      </c>
      <c r="AE112" s="165">
        <f t="shared" si="35"/>
        <v>12.065753424657533</v>
      </c>
      <c r="AF112" s="193" t="s">
        <v>638</v>
      </c>
      <c r="AG112" s="165">
        <v>4</v>
      </c>
      <c r="AH112" s="193" t="s">
        <v>638</v>
      </c>
      <c r="AI112" s="165">
        <v>4</v>
      </c>
      <c r="AJ112" s="193" t="s">
        <v>638</v>
      </c>
      <c r="AK112" s="165">
        <v>4</v>
      </c>
      <c r="AL112" s="193" t="s">
        <v>453</v>
      </c>
      <c r="AM112" s="165" t="s">
        <v>453</v>
      </c>
      <c r="AN112" s="193" t="s">
        <v>453</v>
      </c>
      <c r="AO112" s="165" t="s">
        <v>453</v>
      </c>
      <c r="AP112" s="193" t="s">
        <v>453</v>
      </c>
      <c r="AQ112" s="165" t="s">
        <v>453</v>
      </c>
      <c r="AR112" s="165" t="s">
        <v>453</v>
      </c>
      <c r="AS112" s="165" t="s">
        <v>453</v>
      </c>
      <c r="AT112" s="165" t="s">
        <v>453</v>
      </c>
      <c r="AU112" s="165" t="s">
        <v>453</v>
      </c>
      <c r="AV112" s="165"/>
      <c r="AW112" s="165"/>
      <c r="AX112" s="165"/>
      <c r="AY112" s="165"/>
      <c r="AZ112" s="165"/>
      <c r="BA112" s="165"/>
      <c r="BB112" s="165"/>
      <c r="BC112" s="165"/>
      <c r="BD112" s="165"/>
      <c r="BE112" s="165"/>
      <c r="BF112" s="166" t="s">
        <v>1769</v>
      </c>
      <c r="BG112" s="157" t="s">
        <v>638</v>
      </c>
      <c r="BH112" s="159">
        <v>4</v>
      </c>
      <c r="BI112" s="155">
        <v>2</v>
      </c>
      <c r="BJ112" s="151" t="s">
        <v>1311</v>
      </c>
      <c r="BK112" s="159">
        <v>1</v>
      </c>
      <c r="BL112" s="159">
        <v>0</v>
      </c>
      <c r="BM112" s="167" t="s">
        <v>807</v>
      </c>
      <c r="BN112" s="151" t="s">
        <v>453</v>
      </c>
      <c r="BO112" s="151"/>
      <c r="BP112" s="151"/>
      <c r="BQ112" s="151"/>
      <c r="BR112" s="157" t="s">
        <v>453</v>
      </c>
      <c r="BS112" s="157" t="s">
        <v>453</v>
      </c>
      <c r="BT112" s="157" t="s">
        <v>453</v>
      </c>
      <c r="BU112" s="153" t="s">
        <v>1290</v>
      </c>
      <c r="BV112" s="153" t="s">
        <v>1312</v>
      </c>
      <c r="BW112" s="151">
        <v>85</v>
      </c>
      <c r="BX112" s="151">
        <v>88</v>
      </c>
      <c r="BY112" s="151">
        <v>84</v>
      </c>
      <c r="BZ112" s="151" t="s">
        <v>2937</v>
      </c>
      <c r="CA112" s="151" t="s">
        <v>2938</v>
      </c>
      <c r="CB112" s="151"/>
      <c r="CC112" s="151"/>
      <c r="CD112" s="151" t="s">
        <v>781</v>
      </c>
      <c r="CE112" s="151" t="s">
        <v>2103</v>
      </c>
      <c r="CF112" s="151" t="s">
        <v>2386</v>
      </c>
      <c r="CG112" s="151" t="s">
        <v>1313</v>
      </c>
      <c r="CH112" s="151">
        <v>75</v>
      </c>
      <c r="CI112" s="151">
        <v>90</v>
      </c>
      <c r="CJ112" s="151">
        <v>84</v>
      </c>
      <c r="CK112" s="151" t="s">
        <v>1737</v>
      </c>
    </row>
    <row r="113" spans="1:89" s="29" customFormat="1" ht="14" x14ac:dyDescent="0.2">
      <c r="A113" s="155">
        <v>201</v>
      </c>
      <c r="B113" s="155">
        <v>194</v>
      </c>
      <c r="C113" s="153" t="s">
        <v>651</v>
      </c>
      <c r="D113" s="151" t="s">
        <v>2394</v>
      </c>
      <c r="E113" s="156">
        <v>28032</v>
      </c>
      <c r="F113" s="157" t="s">
        <v>562</v>
      </c>
      <c r="G113" s="158">
        <v>39873174</v>
      </c>
      <c r="H113" s="155">
        <v>3800832</v>
      </c>
      <c r="I113" s="159">
        <v>35</v>
      </c>
      <c r="J113" s="159">
        <v>18</v>
      </c>
      <c r="K113" s="159">
        <f t="shared" ref="K113:K114" si="36">SUM(I113-J113)</f>
        <v>17</v>
      </c>
      <c r="L113" s="157" t="s">
        <v>563</v>
      </c>
      <c r="M113" s="151" t="s">
        <v>612</v>
      </c>
      <c r="N113" s="167" t="s">
        <v>807</v>
      </c>
      <c r="O113" s="151">
        <v>3</v>
      </c>
      <c r="P113" s="151"/>
      <c r="Q113" s="155">
        <v>2</v>
      </c>
      <c r="R113" s="151" t="s">
        <v>919</v>
      </c>
      <c r="S113" s="151" t="s">
        <v>478</v>
      </c>
      <c r="T113" s="162">
        <v>41086</v>
      </c>
      <c r="U113" s="162">
        <v>41093</v>
      </c>
      <c r="V113" s="165">
        <v>7</v>
      </c>
      <c r="W113" s="161" t="s">
        <v>453</v>
      </c>
      <c r="X113" s="161" t="s">
        <v>564</v>
      </c>
      <c r="Y113" s="151" t="s">
        <v>817</v>
      </c>
      <c r="Z113" s="151" t="s">
        <v>652</v>
      </c>
      <c r="AA113" s="160" t="s">
        <v>804</v>
      </c>
      <c r="AB113" s="162">
        <v>41093</v>
      </c>
      <c r="AC113" s="163" t="s">
        <v>807</v>
      </c>
      <c r="AD113" s="164">
        <v>43256</v>
      </c>
      <c r="AE113" s="165">
        <f t="shared" ref="AE113:AE114" si="37">((AD113-AB113)/365*12)</f>
        <v>71.112328767123287</v>
      </c>
      <c r="AF113" s="193" t="s">
        <v>539</v>
      </c>
      <c r="AG113" s="165">
        <v>1</v>
      </c>
      <c r="AH113" s="193" t="s">
        <v>539</v>
      </c>
      <c r="AI113" s="165">
        <v>1</v>
      </c>
      <c r="AJ113" s="193" t="s">
        <v>539</v>
      </c>
      <c r="AK113" s="165">
        <v>1</v>
      </c>
      <c r="AL113" s="193" t="s">
        <v>453</v>
      </c>
      <c r="AM113" s="165" t="s">
        <v>453</v>
      </c>
      <c r="AN113" s="193" t="s">
        <v>453</v>
      </c>
      <c r="AO113" s="165" t="s">
        <v>453</v>
      </c>
      <c r="AP113" s="193" t="s">
        <v>453</v>
      </c>
      <c r="AQ113" s="165" t="s">
        <v>453</v>
      </c>
      <c r="AR113" s="165" t="s">
        <v>642</v>
      </c>
      <c r="AS113" s="165">
        <v>6</v>
      </c>
      <c r="AT113" s="165" t="s">
        <v>453</v>
      </c>
      <c r="AU113" s="165" t="s">
        <v>453</v>
      </c>
      <c r="AV113" s="165"/>
      <c r="AW113" s="165"/>
      <c r="AX113" s="165"/>
      <c r="AY113" s="165"/>
      <c r="AZ113" s="165"/>
      <c r="BA113" s="165"/>
      <c r="BB113" s="165"/>
      <c r="BC113" s="165"/>
      <c r="BD113" s="165"/>
      <c r="BE113" s="165"/>
      <c r="BF113" s="166" t="s">
        <v>5477</v>
      </c>
      <c r="BG113" s="161" t="s">
        <v>642</v>
      </c>
      <c r="BH113" s="159">
        <v>6</v>
      </c>
      <c r="BI113" s="155">
        <v>2</v>
      </c>
      <c r="BJ113" s="151" t="s">
        <v>1325</v>
      </c>
      <c r="BK113" s="159">
        <v>1</v>
      </c>
      <c r="BL113" s="159">
        <v>1</v>
      </c>
      <c r="BM113" s="167" t="s">
        <v>807</v>
      </c>
      <c r="BN113" s="151" t="s">
        <v>453</v>
      </c>
      <c r="BO113" s="151"/>
      <c r="BP113" s="151"/>
      <c r="BQ113" s="151"/>
      <c r="BR113" s="157" t="s">
        <v>564</v>
      </c>
      <c r="BS113" s="157" t="s">
        <v>564</v>
      </c>
      <c r="BT113" s="157" t="s">
        <v>2042</v>
      </c>
      <c r="BU113" s="153" t="s">
        <v>1326</v>
      </c>
      <c r="BV113" s="153" t="s">
        <v>2043</v>
      </c>
      <c r="BW113" s="151">
        <v>113</v>
      </c>
      <c r="BX113" s="151">
        <v>96</v>
      </c>
      <c r="BY113" s="151">
        <v>105</v>
      </c>
      <c r="BZ113" s="151" t="s">
        <v>2950</v>
      </c>
      <c r="CA113" s="151" t="s">
        <v>2951</v>
      </c>
      <c r="CB113" s="151" t="s">
        <v>453</v>
      </c>
      <c r="CC113" s="151"/>
      <c r="CD113" s="151" t="s">
        <v>872</v>
      </c>
      <c r="CE113" s="151" t="s">
        <v>2395</v>
      </c>
      <c r="CF113" s="151" t="s">
        <v>1327</v>
      </c>
      <c r="CG113" s="151" t="s">
        <v>2044</v>
      </c>
      <c r="CH113" s="151">
        <v>105</v>
      </c>
      <c r="CI113" s="151">
        <v>88</v>
      </c>
      <c r="CJ113" s="151">
        <v>96</v>
      </c>
      <c r="CK113" s="151" t="s">
        <v>1737</v>
      </c>
    </row>
    <row r="114" spans="1:89" s="29" customFormat="1" ht="14" x14ac:dyDescent="0.2">
      <c r="A114" s="155">
        <v>202</v>
      </c>
      <c r="B114" s="155">
        <v>195</v>
      </c>
      <c r="C114" s="153" t="s">
        <v>653</v>
      </c>
      <c r="D114" s="151" t="s">
        <v>654</v>
      </c>
      <c r="E114" s="156">
        <v>31645</v>
      </c>
      <c r="F114" s="157" t="s">
        <v>480</v>
      </c>
      <c r="G114" s="158">
        <v>39883856</v>
      </c>
      <c r="H114" s="155">
        <v>3910401</v>
      </c>
      <c r="I114" s="159">
        <v>25</v>
      </c>
      <c r="J114" s="159">
        <v>24</v>
      </c>
      <c r="K114" s="159">
        <f t="shared" si="36"/>
        <v>1</v>
      </c>
      <c r="L114" s="157" t="s">
        <v>563</v>
      </c>
      <c r="M114" s="151" t="s">
        <v>595</v>
      </c>
      <c r="N114" s="167" t="s">
        <v>807</v>
      </c>
      <c r="O114" s="151">
        <v>2</v>
      </c>
      <c r="P114" s="151"/>
      <c r="Q114" s="155">
        <v>1</v>
      </c>
      <c r="R114" s="151" t="s">
        <v>834</v>
      </c>
      <c r="S114" s="151" t="s">
        <v>622</v>
      </c>
      <c r="T114" s="162">
        <v>41087</v>
      </c>
      <c r="U114" s="162">
        <v>41095</v>
      </c>
      <c r="V114" s="165">
        <v>8</v>
      </c>
      <c r="W114" s="161" t="s">
        <v>453</v>
      </c>
      <c r="X114" s="161" t="s">
        <v>564</v>
      </c>
      <c r="Y114" s="151" t="s">
        <v>1899</v>
      </c>
      <c r="Z114" s="151" t="s">
        <v>983</v>
      </c>
      <c r="AA114" s="160" t="s">
        <v>804</v>
      </c>
      <c r="AB114" s="162">
        <v>41115</v>
      </c>
      <c r="AC114" s="163" t="s">
        <v>804</v>
      </c>
      <c r="AD114" s="164">
        <v>42461</v>
      </c>
      <c r="AE114" s="165">
        <f t="shared" si="37"/>
        <v>44.252054794520546</v>
      </c>
      <c r="AF114" s="193" t="s">
        <v>539</v>
      </c>
      <c r="AG114" s="165">
        <v>1</v>
      </c>
      <c r="AH114" s="193" t="s">
        <v>638</v>
      </c>
      <c r="AI114" s="165">
        <v>4</v>
      </c>
      <c r="AJ114" s="193" t="s">
        <v>638</v>
      </c>
      <c r="AK114" s="165">
        <v>4</v>
      </c>
      <c r="AL114" s="193" t="s">
        <v>638</v>
      </c>
      <c r="AM114" s="165">
        <v>4</v>
      </c>
      <c r="AN114" s="193" t="s">
        <v>638</v>
      </c>
      <c r="AO114" s="165">
        <v>4</v>
      </c>
      <c r="AP114" s="193" t="s">
        <v>638</v>
      </c>
      <c r="AQ114" s="165">
        <v>4</v>
      </c>
      <c r="AR114" s="165" t="s">
        <v>453</v>
      </c>
      <c r="AS114" s="165" t="s">
        <v>453</v>
      </c>
      <c r="AT114" s="165" t="s">
        <v>453</v>
      </c>
      <c r="AU114" s="165" t="s">
        <v>453</v>
      </c>
      <c r="AV114" s="165"/>
      <c r="AW114" s="165"/>
      <c r="AX114" s="165"/>
      <c r="AY114" s="165"/>
      <c r="AZ114" s="165"/>
      <c r="BA114" s="165"/>
      <c r="BB114" s="165"/>
      <c r="BC114" s="165"/>
      <c r="BD114" s="165"/>
      <c r="BE114" s="165"/>
      <c r="BF114" s="166" t="s">
        <v>2952</v>
      </c>
      <c r="BG114" s="161" t="s">
        <v>638</v>
      </c>
      <c r="BH114" s="159">
        <v>4</v>
      </c>
      <c r="BI114" s="155">
        <v>2</v>
      </c>
      <c r="BJ114" s="151" t="s">
        <v>883</v>
      </c>
      <c r="BK114" s="159">
        <v>1</v>
      </c>
      <c r="BL114" s="159" t="s">
        <v>453</v>
      </c>
      <c r="BM114" s="167" t="s">
        <v>807</v>
      </c>
      <c r="BN114" s="151" t="s">
        <v>453</v>
      </c>
      <c r="BO114" s="151"/>
      <c r="BP114" s="151"/>
      <c r="BQ114" s="151"/>
      <c r="BR114" s="157" t="s">
        <v>564</v>
      </c>
      <c r="BS114" s="157" t="s">
        <v>568</v>
      </c>
      <c r="BT114" s="157" t="s">
        <v>453</v>
      </c>
      <c r="BU114" s="153" t="s">
        <v>1201</v>
      </c>
      <c r="BV114" s="153" t="s">
        <v>2045</v>
      </c>
      <c r="BW114" s="151">
        <v>85</v>
      </c>
      <c r="BX114" s="151">
        <v>107</v>
      </c>
      <c r="BY114" s="151">
        <v>95</v>
      </c>
      <c r="BZ114" s="151" t="s">
        <v>2953</v>
      </c>
      <c r="CA114" s="151" t="s">
        <v>2954</v>
      </c>
      <c r="CB114" s="151" t="s">
        <v>453</v>
      </c>
      <c r="CC114" s="151"/>
      <c r="CD114" s="151" t="s">
        <v>872</v>
      </c>
      <c r="CE114" s="151" t="s">
        <v>453</v>
      </c>
      <c r="CF114" s="151" t="s">
        <v>984</v>
      </c>
      <c r="CG114" s="151" t="s">
        <v>985</v>
      </c>
      <c r="CH114" s="151" t="s">
        <v>453</v>
      </c>
      <c r="CI114" s="151" t="s">
        <v>453</v>
      </c>
      <c r="CJ114" s="151" t="s">
        <v>453</v>
      </c>
      <c r="CK114" s="151" t="s">
        <v>1737</v>
      </c>
    </row>
    <row r="115" spans="1:89" s="29" customFormat="1" ht="14" x14ac:dyDescent="0.2">
      <c r="A115" s="155">
        <v>206</v>
      </c>
      <c r="B115" s="155">
        <v>199</v>
      </c>
      <c r="C115" s="151" t="s">
        <v>657</v>
      </c>
      <c r="D115" s="151" t="s">
        <v>658</v>
      </c>
      <c r="E115" s="156">
        <v>24317</v>
      </c>
      <c r="F115" s="157" t="s">
        <v>562</v>
      </c>
      <c r="G115" s="158">
        <v>39743387</v>
      </c>
      <c r="H115" s="151">
        <v>110796</v>
      </c>
      <c r="I115" s="157">
        <v>45</v>
      </c>
      <c r="J115" s="159">
        <v>28</v>
      </c>
      <c r="K115" s="159">
        <f t="shared" ref="K115:K117" si="38">SUM(I115-J115)</f>
        <v>17</v>
      </c>
      <c r="L115" s="157" t="s">
        <v>563</v>
      </c>
      <c r="M115" s="151" t="s">
        <v>612</v>
      </c>
      <c r="N115" s="167" t="s">
        <v>807</v>
      </c>
      <c r="O115" s="151">
        <v>4</v>
      </c>
      <c r="P115" s="151"/>
      <c r="Q115" s="155">
        <v>2</v>
      </c>
      <c r="R115" s="151" t="s">
        <v>1333</v>
      </c>
      <c r="S115" s="151" t="s">
        <v>486</v>
      </c>
      <c r="T115" s="175">
        <v>41115</v>
      </c>
      <c r="U115" s="162">
        <v>41122</v>
      </c>
      <c r="V115" s="165">
        <v>7</v>
      </c>
      <c r="W115" s="220" t="s">
        <v>453</v>
      </c>
      <c r="X115" s="220" t="s">
        <v>563</v>
      </c>
      <c r="Y115" s="151" t="s">
        <v>827</v>
      </c>
      <c r="Z115" s="151" t="s">
        <v>550</v>
      </c>
      <c r="AA115" s="160" t="s">
        <v>804</v>
      </c>
      <c r="AB115" s="162">
        <v>41122</v>
      </c>
      <c r="AC115" s="163" t="s">
        <v>807</v>
      </c>
      <c r="AD115" s="164">
        <v>43327</v>
      </c>
      <c r="AE115" s="165">
        <f t="shared" ref="AE115:AE117" si="39">((AD115-AB115)/365*12)</f>
        <v>72.493150684931507</v>
      </c>
      <c r="AF115" s="193" t="s">
        <v>539</v>
      </c>
      <c r="AG115" s="165">
        <v>1</v>
      </c>
      <c r="AH115" s="193" t="s">
        <v>539</v>
      </c>
      <c r="AI115" s="165">
        <v>1</v>
      </c>
      <c r="AJ115" s="193" t="s">
        <v>539</v>
      </c>
      <c r="AK115" s="165">
        <v>1</v>
      </c>
      <c r="AL115" s="193" t="s">
        <v>643</v>
      </c>
      <c r="AM115" s="165">
        <v>2</v>
      </c>
      <c r="AN115" s="193" t="s">
        <v>643</v>
      </c>
      <c r="AO115" s="165">
        <v>2</v>
      </c>
      <c r="AP115" s="193" t="s">
        <v>638</v>
      </c>
      <c r="AQ115" s="165">
        <v>4</v>
      </c>
      <c r="AR115" s="165" t="s">
        <v>638</v>
      </c>
      <c r="AS115" s="165">
        <v>4</v>
      </c>
      <c r="AT115" s="165"/>
      <c r="AU115" s="165"/>
      <c r="AV115" s="165"/>
      <c r="AW115" s="165"/>
      <c r="AX115" s="165"/>
      <c r="AY115" s="165"/>
      <c r="AZ115" s="165"/>
      <c r="BA115" s="165"/>
      <c r="BB115" s="165"/>
      <c r="BC115" s="165"/>
      <c r="BD115" s="165"/>
      <c r="BE115" s="165"/>
      <c r="BF115" s="166" t="s">
        <v>2965</v>
      </c>
      <c r="BG115" s="157" t="s">
        <v>643</v>
      </c>
      <c r="BH115" s="159">
        <v>2</v>
      </c>
      <c r="BI115" s="155">
        <v>2</v>
      </c>
      <c r="BJ115" s="151" t="s">
        <v>1334</v>
      </c>
      <c r="BK115" s="159">
        <v>1</v>
      </c>
      <c r="BL115" s="159">
        <v>1</v>
      </c>
      <c r="BM115" s="167" t="s">
        <v>807</v>
      </c>
      <c r="BN115" s="151" t="s">
        <v>453</v>
      </c>
      <c r="BO115" s="151"/>
      <c r="BP115" s="151"/>
      <c r="BQ115" s="151"/>
      <c r="BR115" s="157" t="s">
        <v>564</v>
      </c>
      <c r="BS115" s="157" t="s">
        <v>564</v>
      </c>
      <c r="BT115" s="157" t="s">
        <v>453</v>
      </c>
      <c r="BU115" s="153" t="s">
        <v>2049</v>
      </c>
      <c r="BV115" s="153" t="s">
        <v>1901</v>
      </c>
      <c r="BW115" s="151">
        <v>102</v>
      </c>
      <c r="BX115" s="151">
        <v>93</v>
      </c>
      <c r="BY115" s="151">
        <v>98</v>
      </c>
      <c r="BZ115" s="151" t="s">
        <v>2761</v>
      </c>
      <c r="CA115" s="151" t="s">
        <v>2966</v>
      </c>
      <c r="CB115" s="151" t="s">
        <v>453</v>
      </c>
      <c r="CC115" s="151"/>
      <c r="CD115" s="151" t="s">
        <v>872</v>
      </c>
      <c r="CE115" s="151" t="s">
        <v>2401</v>
      </c>
      <c r="CF115" s="151" t="s">
        <v>2967</v>
      </c>
      <c r="CG115" s="151" t="s">
        <v>1125</v>
      </c>
      <c r="CH115" s="151" t="s">
        <v>453</v>
      </c>
      <c r="CI115" s="151" t="s">
        <v>453</v>
      </c>
      <c r="CJ115" s="151" t="s">
        <v>453</v>
      </c>
      <c r="CK115" s="151" t="s">
        <v>1737</v>
      </c>
    </row>
    <row r="116" spans="1:89" s="29" customFormat="1" ht="14" x14ac:dyDescent="0.2">
      <c r="A116" s="155">
        <v>207</v>
      </c>
      <c r="B116" s="155">
        <v>200</v>
      </c>
      <c r="C116" s="153" t="s">
        <v>659</v>
      </c>
      <c r="D116" s="151" t="s">
        <v>660</v>
      </c>
      <c r="E116" s="156">
        <v>33469</v>
      </c>
      <c r="F116" s="157" t="s">
        <v>562</v>
      </c>
      <c r="G116" s="158">
        <v>39827300</v>
      </c>
      <c r="H116" s="155">
        <v>3693980</v>
      </c>
      <c r="I116" s="159">
        <v>20</v>
      </c>
      <c r="J116" s="159">
        <v>1</v>
      </c>
      <c r="K116" s="159">
        <f t="shared" si="38"/>
        <v>19</v>
      </c>
      <c r="L116" s="157" t="s">
        <v>563</v>
      </c>
      <c r="M116" s="151" t="s">
        <v>595</v>
      </c>
      <c r="N116" s="167" t="s">
        <v>807</v>
      </c>
      <c r="O116" s="151">
        <v>2</v>
      </c>
      <c r="P116" s="151"/>
      <c r="Q116" s="155">
        <v>2</v>
      </c>
      <c r="R116" s="151" t="s">
        <v>2165</v>
      </c>
      <c r="S116" s="151" t="s">
        <v>622</v>
      </c>
      <c r="T116" s="162">
        <v>41128</v>
      </c>
      <c r="U116" s="162">
        <v>41135</v>
      </c>
      <c r="V116" s="165">
        <v>7</v>
      </c>
      <c r="W116" s="161" t="s">
        <v>453</v>
      </c>
      <c r="X116" s="161" t="s">
        <v>564</v>
      </c>
      <c r="Y116" s="151" t="s">
        <v>827</v>
      </c>
      <c r="Z116" s="151" t="s">
        <v>540</v>
      </c>
      <c r="AA116" s="160" t="s">
        <v>804</v>
      </c>
      <c r="AB116" s="162">
        <v>41135</v>
      </c>
      <c r="AC116" s="163" t="s">
        <v>807</v>
      </c>
      <c r="AD116" s="164">
        <v>41338</v>
      </c>
      <c r="AE116" s="165">
        <f t="shared" si="39"/>
        <v>6.6739726027397266</v>
      </c>
      <c r="AF116" s="193" t="s">
        <v>539</v>
      </c>
      <c r="AG116" s="165">
        <v>1</v>
      </c>
      <c r="AH116" s="193" t="s">
        <v>539</v>
      </c>
      <c r="AI116" s="165">
        <v>1</v>
      </c>
      <c r="AJ116" s="193" t="s">
        <v>453</v>
      </c>
      <c r="AK116" s="165" t="s">
        <v>453</v>
      </c>
      <c r="AL116" s="193" t="s">
        <v>453</v>
      </c>
      <c r="AM116" s="165" t="s">
        <v>453</v>
      </c>
      <c r="AN116" s="193" t="s">
        <v>453</v>
      </c>
      <c r="AO116" s="165" t="s">
        <v>453</v>
      </c>
      <c r="AP116" s="193" t="s">
        <v>453</v>
      </c>
      <c r="AQ116" s="165" t="s">
        <v>453</v>
      </c>
      <c r="AR116" s="165" t="s">
        <v>453</v>
      </c>
      <c r="AS116" s="165" t="s">
        <v>453</v>
      </c>
      <c r="AT116" s="165" t="s">
        <v>453</v>
      </c>
      <c r="AU116" s="165" t="s">
        <v>453</v>
      </c>
      <c r="AV116" s="165" t="s">
        <v>453</v>
      </c>
      <c r="AW116" s="165" t="s">
        <v>453</v>
      </c>
      <c r="AX116" s="165" t="s">
        <v>453</v>
      </c>
      <c r="AY116" s="165" t="s">
        <v>453</v>
      </c>
      <c r="AZ116" s="165"/>
      <c r="BA116" s="165"/>
      <c r="BB116" s="165"/>
      <c r="BC116" s="165"/>
      <c r="BD116" s="165"/>
      <c r="BE116" s="165"/>
      <c r="BF116" s="166" t="s">
        <v>1645</v>
      </c>
      <c r="BG116" s="161" t="s">
        <v>539</v>
      </c>
      <c r="BH116" s="159">
        <v>1</v>
      </c>
      <c r="BI116" s="155">
        <v>3</v>
      </c>
      <c r="BJ116" s="151" t="s">
        <v>1042</v>
      </c>
      <c r="BK116" s="159">
        <v>1</v>
      </c>
      <c r="BL116" s="159">
        <v>0</v>
      </c>
      <c r="BM116" s="167" t="s">
        <v>807</v>
      </c>
      <c r="BN116" s="151" t="s">
        <v>453</v>
      </c>
      <c r="BO116" s="151"/>
      <c r="BP116" s="151"/>
      <c r="BQ116" s="151"/>
      <c r="BR116" s="157" t="s">
        <v>453</v>
      </c>
      <c r="BS116" s="157" t="s">
        <v>453</v>
      </c>
      <c r="BT116" s="157" t="s">
        <v>453</v>
      </c>
      <c r="BU116" s="153" t="s">
        <v>1201</v>
      </c>
      <c r="BV116" s="153" t="s">
        <v>2050</v>
      </c>
      <c r="BW116" s="151">
        <v>74</v>
      </c>
      <c r="BX116" s="151">
        <v>88</v>
      </c>
      <c r="BY116" s="151">
        <v>78</v>
      </c>
      <c r="BZ116" s="151" t="s">
        <v>2968</v>
      </c>
      <c r="CA116" s="151" t="s">
        <v>453</v>
      </c>
      <c r="CB116" s="151" t="s">
        <v>453</v>
      </c>
      <c r="CC116" s="151"/>
      <c r="CD116" s="151" t="s">
        <v>872</v>
      </c>
      <c r="CE116" s="151" t="s">
        <v>2402</v>
      </c>
      <c r="CF116" s="151" t="s">
        <v>929</v>
      </c>
      <c r="CG116" s="151" t="s">
        <v>1236</v>
      </c>
      <c r="CH116" s="151">
        <v>71</v>
      </c>
      <c r="CI116" s="151">
        <v>87</v>
      </c>
      <c r="CJ116" s="151">
        <v>76</v>
      </c>
      <c r="CK116" s="151" t="s">
        <v>1737</v>
      </c>
    </row>
    <row r="117" spans="1:89" s="29" customFormat="1" ht="14" x14ac:dyDescent="0.2">
      <c r="A117" s="155">
        <v>208</v>
      </c>
      <c r="B117" s="155">
        <v>201</v>
      </c>
      <c r="C117" s="153" t="s">
        <v>369</v>
      </c>
      <c r="D117" s="151" t="s">
        <v>545</v>
      </c>
      <c r="E117" s="156">
        <v>29831</v>
      </c>
      <c r="F117" s="157" t="s">
        <v>562</v>
      </c>
      <c r="G117" s="158">
        <v>37857908</v>
      </c>
      <c r="H117" s="155">
        <v>3832634</v>
      </c>
      <c r="I117" s="159">
        <v>30</v>
      </c>
      <c r="J117" s="159">
        <v>24</v>
      </c>
      <c r="K117" s="159">
        <f t="shared" si="38"/>
        <v>6</v>
      </c>
      <c r="L117" s="157" t="s">
        <v>563</v>
      </c>
      <c r="M117" s="151" t="s">
        <v>595</v>
      </c>
      <c r="N117" s="167" t="s">
        <v>804</v>
      </c>
      <c r="O117" s="151">
        <v>1</v>
      </c>
      <c r="P117" s="151"/>
      <c r="Q117" s="155">
        <v>2</v>
      </c>
      <c r="R117" s="151" t="s">
        <v>1004</v>
      </c>
      <c r="S117" s="151" t="s">
        <v>661</v>
      </c>
      <c r="T117" s="162">
        <v>41129</v>
      </c>
      <c r="U117" s="162">
        <v>41136</v>
      </c>
      <c r="V117" s="165">
        <v>7</v>
      </c>
      <c r="W117" s="161" t="s">
        <v>453</v>
      </c>
      <c r="X117" s="161" t="s">
        <v>564</v>
      </c>
      <c r="Y117" s="151" t="s">
        <v>827</v>
      </c>
      <c r="Z117" s="151" t="s">
        <v>540</v>
      </c>
      <c r="AA117" s="160" t="s">
        <v>804</v>
      </c>
      <c r="AB117" s="162">
        <v>41136</v>
      </c>
      <c r="AC117" s="163" t="s">
        <v>807</v>
      </c>
      <c r="AD117" s="164">
        <v>42159</v>
      </c>
      <c r="AE117" s="165">
        <f t="shared" si="39"/>
        <v>33.632876712328766</v>
      </c>
      <c r="AF117" s="193" t="s">
        <v>539</v>
      </c>
      <c r="AG117" s="165">
        <v>1</v>
      </c>
      <c r="AH117" s="180" t="s">
        <v>5786</v>
      </c>
      <c r="AI117" s="165">
        <v>3</v>
      </c>
      <c r="AJ117" s="180" t="s">
        <v>5786</v>
      </c>
      <c r="AK117" s="165">
        <v>3</v>
      </c>
      <c r="AL117" s="180" t="s">
        <v>5786</v>
      </c>
      <c r="AM117" s="165">
        <v>3</v>
      </c>
      <c r="AN117" s="180" t="s">
        <v>5786</v>
      </c>
      <c r="AO117" s="165">
        <v>3</v>
      </c>
      <c r="AP117" s="193"/>
      <c r="AQ117" s="165"/>
      <c r="AR117" s="165"/>
      <c r="AS117" s="165"/>
      <c r="AT117" s="165"/>
      <c r="AU117" s="165"/>
      <c r="AV117" s="165"/>
      <c r="AW117" s="165"/>
      <c r="AX117" s="165"/>
      <c r="AY117" s="165"/>
      <c r="AZ117" s="165"/>
      <c r="BA117" s="165"/>
      <c r="BB117" s="165"/>
      <c r="BC117" s="165"/>
      <c r="BD117" s="165"/>
      <c r="BE117" s="165"/>
      <c r="BF117" s="166" t="s">
        <v>3033</v>
      </c>
      <c r="BG117" s="161" t="s">
        <v>5786</v>
      </c>
      <c r="BH117" s="159">
        <v>3</v>
      </c>
      <c r="BI117" s="155">
        <v>3</v>
      </c>
      <c r="BJ117" s="151" t="s">
        <v>1335</v>
      </c>
      <c r="BK117" s="159">
        <v>1</v>
      </c>
      <c r="BL117" s="159">
        <v>0</v>
      </c>
      <c r="BM117" s="167" t="s">
        <v>807</v>
      </c>
      <c r="BN117" s="151" t="s">
        <v>453</v>
      </c>
      <c r="BO117" s="151"/>
      <c r="BP117" s="151"/>
      <c r="BQ117" s="151"/>
      <c r="BR117" s="157" t="s">
        <v>564</v>
      </c>
      <c r="BS117" s="157" t="s">
        <v>568</v>
      </c>
      <c r="BT117" s="157" t="s">
        <v>453</v>
      </c>
      <c r="BU117" s="153" t="s">
        <v>1201</v>
      </c>
      <c r="BV117" s="153" t="s">
        <v>2051</v>
      </c>
      <c r="BW117" s="151">
        <v>114</v>
      </c>
      <c r="BX117" s="151">
        <v>111</v>
      </c>
      <c r="BY117" s="151">
        <v>124</v>
      </c>
      <c r="BZ117" s="151" t="s">
        <v>2969</v>
      </c>
      <c r="CA117" s="151" t="s">
        <v>2971</v>
      </c>
      <c r="CB117" s="151" t="s">
        <v>2970</v>
      </c>
      <c r="CC117" s="151"/>
      <c r="CD117" s="151" t="s">
        <v>872</v>
      </c>
      <c r="CE117" s="151" t="s">
        <v>2103</v>
      </c>
      <c r="CF117" s="151" t="s">
        <v>1336</v>
      </c>
      <c r="CG117" s="151" t="s">
        <v>1337</v>
      </c>
      <c r="CH117" s="151">
        <v>119</v>
      </c>
      <c r="CI117" s="151">
        <v>120</v>
      </c>
      <c r="CJ117" s="151">
        <v>123</v>
      </c>
      <c r="CK117" s="151" t="s">
        <v>1737</v>
      </c>
    </row>
    <row r="118" spans="1:89" s="29" customFormat="1" ht="14" x14ac:dyDescent="0.2">
      <c r="A118" s="155">
        <v>212</v>
      </c>
      <c r="B118" s="155">
        <v>205</v>
      </c>
      <c r="C118" s="153" t="s">
        <v>666</v>
      </c>
      <c r="D118" s="151" t="s">
        <v>667</v>
      </c>
      <c r="E118" s="216">
        <v>22958</v>
      </c>
      <c r="F118" s="157" t="s">
        <v>480</v>
      </c>
      <c r="G118" s="158">
        <v>45455317</v>
      </c>
      <c r="H118" s="155">
        <v>3884285</v>
      </c>
      <c r="I118" s="159">
        <v>49</v>
      </c>
      <c r="J118" s="159">
        <v>5</v>
      </c>
      <c r="K118" s="159">
        <f t="shared" ref="K118" si="40">SUM(I118-J118)</f>
        <v>44</v>
      </c>
      <c r="L118" s="157" t="s">
        <v>563</v>
      </c>
      <c r="M118" s="151" t="s">
        <v>612</v>
      </c>
      <c r="N118" s="167" t="s">
        <v>807</v>
      </c>
      <c r="O118" s="151">
        <v>6</v>
      </c>
      <c r="P118" s="151"/>
      <c r="Q118" s="155">
        <v>1</v>
      </c>
      <c r="R118" s="151" t="s">
        <v>830</v>
      </c>
      <c r="S118" s="151" t="s">
        <v>668</v>
      </c>
      <c r="T118" s="162">
        <v>41142</v>
      </c>
      <c r="U118" s="162">
        <v>41149</v>
      </c>
      <c r="V118" s="165">
        <v>7</v>
      </c>
      <c r="W118" s="161" t="s">
        <v>453</v>
      </c>
      <c r="X118" s="161" t="s">
        <v>563</v>
      </c>
      <c r="Y118" s="151" t="s">
        <v>1149</v>
      </c>
      <c r="Z118" s="151" t="s">
        <v>1342</v>
      </c>
      <c r="AA118" s="160" t="s">
        <v>804</v>
      </c>
      <c r="AB118" s="162">
        <v>41149</v>
      </c>
      <c r="AC118" s="163" t="s">
        <v>807</v>
      </c>
      <c r="AD118" s="164">
        <v>41200</v>
      </c>
      <c r="AE118" s="165">
        <f t="shared" ref="AE118" si="41">((AD118-AB118)/365*12)</f>
        <v>1.6767123287671235</v>
      </c>
      <c r="AF118" s="193" t="s">
        <v>539</v>
      </c>
      <c r="AG118" s="165">
        <v>1</v>
      </c>
      <c r="AH118" s="193" t="s">
        <v>453</v>
      </c>
      <c r="AI118" s="165" t="s">
        <v>453</v>
      </c>
      <c r="AJ118" s="193" t="s">
        <v>453</v>
      </c>
      <c r="AK118" s="165" t="s">
        <v>453</v>
      </c>
      <c r="AL118" s="193" t="s">
        <v>453</v>
      </c>
      <c r="AM118" s="165" t="s">
        <v>453</v>
      </c>
      <c r="AN118" s="193" t="s">
        <v>453</v>
      </c>
      <c r="AO118" s="165" t="s">
        <v>453</v>
      </c>
      <c r="AP118" s="193" t="s">
        <v>453</v>
      </c>
      <c r="AQ118" s="165" t="s">
        <v>453</v>
      </c>
      <c r="AR118" s="165" t="s">
        <v>453</v>
      </c>
      <c r="AS118" s="165" t="s">
        <v>453</v>
      </c>
      <c r="AT118" s="165" t="s">
        <v>453</v>
      </c>
      <c r="AU118" s="165" t="s">
        <v>453</v>
      </c>
      <c r="AV118" s="165"/>
      <c r="AW118" s="165"/>
      <c r="AX118" s="165"/>
      <c r="AY118" s="165"/>
      <c r="AZ118" s="165"/>
      <c r="BA118" s="165"/>
      <c r="BB118" s="165"/>
      <c r="BC118" s="165"/>
      <c r="BD118" s="165"/>
      <c r="BE118" s="165"/>
      <c r="BF118" s="166" t="s">
        <v>2944</v>
      </c>
      <c r="BG118" s="161" t="s">
        <v>539</v>
      </c>
      <c r="BH118" s="159">
        <v>1</v>
      </c>
      <c r="BI118" s="155">
        <v>3</v>
      </c>
      <c r="BJ118" s="151" t="s">
        <v>1343</v>
      </c>
      <c r="BK118" s="159">
        <v>1</v>
      </c>
      <c r="BL118" s="159">
        <v>1</v>
      </c>
      <c r="BM118" s="167" t="s">
        <v>807</v>
      </c>
      <c r="BN118" s="151" t="s">
        <v>453</v>
      </c>
      <c r="BO118" s="151"/>
      <c r="BP118" s="151"/>
      <c r="BQ118" s="151"/>
      <c r="BR118" s="157" t="s">
        <v>564</v>
      </c>
      <c r="BS118" s="157" t="s">
        <v>564</v>
      </c>
      <c r="BT118" s="157" t="s">
        <v>453</v>
      </c>
      <c r="BU118" s="153" t="s">
        <v>453</v>
      </c>
      <c r="BV118" s="153" t="s">
        <v>2052</v>
      </c>
      <c r="BW118" s="151">
        <v>110</v>
      </c>
      <c r="BX118" s="151">
        <v>116</v>
      </c>
      <c r="BY118" s="151">
        <v>111</v>
      </c>
      <c r="BZ118" s="151" t="s">
        <v>2981</v>
      </c>
      <c r="CA118" s="151" t="s">
        <v>2982</v>
      </c>
      <c r="CB118" s="151" t="s">
        <v>453</v>
      </c>
      <c r="CC118" s="151"/>
      <c r="CD118" s="151" t="s">
        <v>1344</v>
      </c>
      <c r="CE118" s="151" t="s">
        <v>5794</v>
      </c>
      <c r="CF118" s="151" t="s">
        <v>929</v>
      </c>
      <c r="CG118" s="151" t="s">
        <v>1125</v>
      </c>
      <c r="CH118" s="151" t="s">
        <v>453</v>
      </c>
      <c r="CI118" s="151" t="s">
        <v>453</v>
      </c>
      <c r="CJ118" s="151" t="s">
        <v>453</v>
      </c>
      <c r="CK118" s="151" t="s">
        <v>1737</v>
      </c>
    </row>
    <row r="119" spans="1:89" s="29" customFormat="1" ht="14" x14ac:dyDescent="0.2">
      <c r="A119" s="155">
        <v>214</v>
      </c>
      <c r="B119" s="155">
        <v>207</v>
      </c>
      <c r="C119" s="153" t="s">
        <v>670</v>
      </c>
      <c r="D119" s="151" t="s">
        <v>671</v>
      </c>
      <c r="E119" s="216">
        <v>29885</v>
      </c>
      <c r="F119" s="157" t="s">
        <v>480</v>
      </c>
      <c r="G119" s="158">
        <v>37464255</v>
      </c>
      <c r="H119" s="155">
        <v>3602444</v>
      </c>
      <c r="I119" s="159">
        <v>30</v>
      </c>
      <c r="J119" s="159">
        <v>1</v>
      </c>
      <c r="K119" s="159">
        <f t="shared" ref="K119" si="42">SUM(I119-J119)</f>
        <v>29</v>
      </c>
      <c r="L119" s="157" t="s">
        <v>563</v>
      </c>
      <c r="M119" s="151" t="s">
        <v>612</v>
      </c>
      <c r="N119" s="167" t="s">
        <v>807</v>
      </c>
      <c r="O119" s="151">
        <v>6</v>
      </c>
      <c r="P119" s="151"/>
      <c r="Q119" s="155">
        <v>2</v>
      </c>
      <c r="R119" s="151" t="s">
        <v>1001</v>
      </c>
      <c r="S119" s="151" t="s">
        <v>486</v>
      </c>
      <c r="T119" s="162">
        <v>41143</v>
      </c>
      <c r="U119" s="162">
        <v>41150</v>
      </c>
      <c r="V119" s="165">
        <v>7</v>
      </c>
      <c r="W119" s="161" t="s">
        <v>453</v>
      </c>
      <c r="X119" s="161" t="s">
        <v>563</v>
      </c>
      <c r="Y119" s="151" t="s">
        <v>817</v>
      </c>
      <c r="Z119" s="151" t="s">
        <v>674</v>
      </c>
      <c r="AA119" s="160" t="s">
        <v>804</v>
      </c>
      <c r="AB119" s="162">
        <v>41150</v>
      </c>
      <c r="AC119" s="163" t="s">
        <v>807</v>
      </c>
      <c r="AD119" s="164">
        <v>43370</v>
      </c>
      <c r="AE119" s="165">
        <f t="shared" ref="AE119" si="43">((AD119-AB119)/365*12)</f>
        <v>72.986301369863014</v>
      </c>
      <c r="AF119" s="180" t="s">
        <v>638</v>
      </c>
      <c r="AG119" s="165">
        <v>4</v>
      </c>
      <c r="AH119" s="180" t="s">
        <v>638</v>
      </c>
      <c r="AI119" s="165">
        <v>4</v>
      </c>
      <c r="AJ119" s="180" t="s">
        <v>638</v>
      </c>
      <c r="AK119" s="165">
        <v>4</v>
      </c>
      <c r="AL119" s="180" t="s">
        <v>638</v>
      </c>
      <c r="AM119" s="165">
        <v>4</v>
      </c>
      <c r="AN119" s="180" t="s">
        <v>638</v>
      </c>
      <c r="AO119" s="165">
        <v>4</v>
      </c>
      <c r="AP119" s="193" t="s">
        <v>638</v>
      </c>
      <c r="AQ119" s="165">
        <v>4</v>
      </c>
      <c r="AR119" s="165" t="s">
        <v>638</v>
      </c>
      <c r="AS119" s="165">
        <v>4</v>
      </c>
      <c r="AT119" s="165"/>
      <c r="AU119" s="165"/>
      <c r="AV119" s="165"/>
      <c r="AW119" s="165"/>
      <c r="AX119" s="165"/>
      <c r="AY119" s="165"/>
      <c r="AZ119" s="165"/>
      <c r="BA119" s="165"/>
      <c r="BB119" s="165"/>
      <c r="BC119" s="165"/>
      <c r="BD119" s="165"/>
      <c r="BE119" s="165"/>
      <c r="BF119" s="166" t="s">
        <v>5461</v>
      </c>
      <c r="BG119" s="161" t="s">
        <v>638</v>
      </c>
      <c r="BH119" s="159">
        <v>4</v>
      </c>
      <c r="BI119" s="155">
        <v>4</v>
      </c>
      <c r="BJ119" s="151" t="s">
        <v>2984</v>
      </c>
      <c r="BK119" s="159">
        <v>1</v>
      </c>
      <c r="BL119" s="159">
        <v>2</v>
      </c>
      <c r="BM119" s="167" t="s">
        <v>807</v>
      </c>
      <c r="BN119" s="151" t="s">
        <v>453</v>
      </c>
      <c r="BO119" s="151"/>
      <c r="BP119" s="151"/>
      <c r="BQ119" s="151"/>
      <c r="BR119" s="157" t="s">
        <v>453</v>
      </c>
      <c r="BS119" s="157" t="s">
        <v>453</v>
      </c>
      <c r="BT119" s="157" t="s">
        <v>453</v>
      </c>
      <c r="BU119" s="153" t="s">
        <v>1347</v>
      </c>
      <c r="BV119" s="153" t="s">
        <v>2406</v>
      </c>
      <c r="BW119" s="151">
        <v>55</v>
      </c>
      <c r="BX119" s="151">
        <v>54</v>
      </c>
      <c r="BY119" s="151">
        <v>51</v>
      </c>
      <c r="BZ119" s="151" t="s">
        <v>2985</v>
      </c>
      <c r="CA119" s="151" t="s">
        <v>453</v>
      </c>
      <c r="CB119" s="151" t="s">
        <v>453</v>
      </c>
      <c r="CC119" s="151"/>
      <c r="CD119" s="151" t="s">
        <v>2407</v>
      </c>
      <c r="CE119" s="151" t="s">
        <v>2103</v>
      </c>
      <c r="CF119" s="151" t="s">
        <v>2229</v>
      </c>
      <c r="CG119" s="151" t="s">
        <v>1125</v>
      </c>
      <c r="CH119" s="151" t="s">
        <v>453</v>
      </c>
      <c r="CI119" s="151" t="s">
        <v>453</v>
      </c>
      <c r="CJ119" s="151" t="s">
        <v>453</v>
      </c>
      <c r="CK119" s="151" t="s">
        <v>1737</v>
      </c>
    </row>
    <row r="120" spans="1:89" s="29" customFormat="1" ht="14" x14ac:dyDescent="0.2">
      <c r="A120" s="155">
        <v>217</v>
      </c>
      <c r="B120" s="155">
        <v>210</v>
      </c>
      <c r="C120" s="153" t="s">
        <v>599</v>
      </c>
      <c r="D120" s="151" t="s">
        <v>675</v>
      </c>
      <c r="E120" s="216">
        <v>33993</v>
      </c>
      <c r="F120" s="157" t="s">
        <v>562</v>
      </c>
      <c r="G120" s="158">
        <v>37833898</v>
      </c>
      <c r="H120" s="155">
        <v>2146461</v>
      </c>
      <c r="I120" s="159">
        <v>19</v>
      </c>
      <c r="J120" s="159">
        <v>4</v>
      </c>
      <c r="K120" s="159">
        <f t="shared" ref="K120" si="44">SUM(I120-J120)</f>
        <v>15</v>
      </c>
      <c r="L120" s="157" t="s">
        <v>563</v>
      </c>
      <c r="M120" s="151" t="s">
        <v>595</v>
      </c>
      <c r="N120" s="167" t="s">
        <v>807</v>
      </c>
      <c r="O120" s="151">
        <v>3</v>
      </c>
      <c r="P120" s="151"/>
      <c r="Q120" s="155">
        <v>3</v>
      </c>
      <c r="R120" s="151" t="s">
        <v>1349</v>
      </c>
      <c r="S120" s="151" t="s">
        <v>676</v>
      </c>
      <c r="T120" s="162">
        <v>41156</v>
      </c>
      <c r="U120" s="162">
        <v>41162</v>
      </c>
      <c r="V120" s="165">
        <v>6</v>
      </c>
      <c r="W120" s="161" t="s">
        <v>453</v>
      </c>
      <c r="X120" s="161" t="s">
        <v>563</v>
      </c>
      <c r="Y120" s="151" t="s">
        <v>827</v>
      </c>
      <c r="Z120" s="151" t="s">
        <v>550</v>
      </c>
      <c r="AA120" s="160" t="s">
        <v>804</v>
      </c>
      <c r="AB120" s="162">
        <v>41162</v>
      </c>
      <c r="AC120" s="163" t="s">
        <v>807</v>
      </c>
      <c r="AD120" s="164">
        <v>43039</v>
      </c>
      <c r="AE120" s="165">
        <f t="shared" ref="AE120" si="45">((AD120-AB120)/365*12)</f>
        <v>61.709589041095889</v>
      </c>
      <c r="AF120" s="180" t="s">
        <v>5914</v>
      </c>
      <c r="AG120" s="165">
        <v>3</v>
      </c>
      <c r="AH120" s="193" t="s">
        <v>5914</v>
      </c>
      <c r="AI120" s="165">
        <v>3</v>
      </c>
      <c r="AJ120" s="193" t="s">
        <v>640</v>
      </c>
      <c r="AK120" s="165">
        <v>1</v>
      </c>
      <c r="AL120" s="193" t="s">
        <v>640</v>
      </c>
      <c r="AM120" s="165">
        <v>1</v>
      </c>
      <c r="AN120" s="193" t="s">
        <v>640</v>
      </c>
      <c r="AO120" s="165">
        <v>1</v>
      </c>
      <c r="AP120" s="193" t="s">
        <v>640</v>
      </c>
      <c r="AQ120" s="165">
        <v>1</v>
      </c>
      <c r="AR120" s="165" t="s">
        <v>453</v>
      </c>
      <c r="AS120" s="165" t="s">
        <v>453</v>
      </c>
      <c r="AT120" s="165" t="s">
        <v>453</v>
      </c>
      <c r="AU120" s="165" t="s">
        <v>453</v>
      </c>
      <c r="AV120" s="165"/>
      <c r="AW120" s="165"/>
      <c r="AX120" s="165"/>
      <c r="AY120" s="165"/>
      <c r="AZ120" s="165"/>
      <c r="BA120" s="165"/>
      <c r="BB120" s="165"/>
      <c r="BC120" s="165"/>
      <c r="BD120" s="165"/>
      <c r="BE120" s="165"/>
      <c r="BF120" s="166" t="s">
        <v>4477</v>
      </c>
      <c r="BG120" s="161" t="s">
        <v>640</v>
      </c>
      <c r="BH120" s="159">
        <v>1</v>
      </c>
      <c r="BI120" s="155">
        <v>2</v>
      </c>
      <c r="BJ120" s="151" t="s">
        <v>1351</v>
      </c>
      <c r="BK120" s="159">
        <v>1</v>
      </c>
      <c r="BL120" s="159">
        <v>0</v>
      </c>
      <c r="BM120" s="167" t="s">
        <v>804</v>
      </c>
      <c r="BN120" s="151" t="s">
        <v>1350</v>
      </c>
      <c r="BO120" s="151"/>
      <c r="BP120" s="151"/>
      <c r="BQ120" s="151"/>
      <c r="BR120" s="157" t="s">
        <v>453</v>
      </c>
      <c r="BS120" s="157" t="s">
        <v>453</v>
      </c>
      <c r="BT120" s="157" t="s">
        <v>453</v>
      </c>
      <c r="BU120" s="153" t="s">
        <v>453</v>
      </c>
      <c r="BV120" s="153" t="s">
        <v>2054</v>
      </c>
      <c r="BW120" s="151">
        <v>74</v>
      </c>
      <c r="BX120" s="151">
        <v>97</v>
      </c>
      <c r="BY120" s="151" t="s">
        <v>923</v>
      </c>
      <c r="BZ120" s="151" t="s">
        <v>2990</v>
      </c>
      <c r="CA120" s="151" t="s">
        <v>453</v>
      </c>
      <c r="CB120" s="151" t="s">
        <v>453</v>
      </c>
      <c r="CC120" s="151"/>
      <c r="CD120" s="151" t="s">
        <v>1905</v>
      </c>
      <c r="CE120" s="151" t="s">
        <v>2408</v>
      </c>
      <c r="CF120" s="151" t="s">
        <v>1348</v>
      </c>
      <c r="CG120" s="151" t="s">
        <v>1125</v>
      </c>
      <c r="CH120" s="151" t="s">
        <v>453</v>
      </c>
      <c r="CI120" s="151" t="s">
        <v>453</v>
      </c>
      <c r="CJ120" s="151" t="s">
        <v>453</v>
      </c>
      <c r="CK120" s="151" t="s">
        <v>1737</v>
      </c>
    </row>
    <row r="121" spans="1:89" s="29" customFormat="1" ht="14" x14ac:dyDescent="0.2">
      <c r="A121" s="151">
        <v>226</v>
      </c>
      <c r="B121" s="155">
        <v>219</v>
      </c>
      <c r="C121" s="153" t="s">
        <v>685</v>
      </c>
      <c r="D121" s="151" t="s">
        <v>686</v>
      </c>
      <c r="E121" s="216">
        <v>24542</v>
      </c>
      <c r="F121" s="157" t="s">
        <v>480</v>
      </c>
      <c r="G121" s="158">
        <v>38030201</v>
      </c>
      <c r="H121" s="155">
        <v>2402552</v>
      </c>
      <c r="I121" s="159">
        <v>45</v>
      </c>
      <c r="J121" s="159">
        <v>33</v>
      </c>
      <c r="K121" s="159">
        <f t="shared" ref="K121" si="46">SUM(I121-J121)</f>
        <v>12</v>
      </c>
      <c r="L121" s="157" t="s">
        <v>563</v>
      </c>
      <c r="M121" s="151" t="s">
        <v>612</v>
      </c>
      <c r="N121" s="167" t="s">
        <v>804</v>
      </c>
      <c r="O121" s="151">
        <v>4</v>
      </c>
      <c r="P121" s="151"/>
      <c r="Q121" s="155">
        <v>2</v>
      </c>
      <c r="R121" s="151" t="s">
        <v>2250</v>
      </c>
      <c r="S121" s="151" t="s">
        <v>478</v>
      </c>
      <c r="T121" s="162">
        <v>41212</v>
      </c>
      <c r="U121" s="162">
        <v>41218</v>
      </c>
      <c r="V121" s="165">
        <v>6</v>
      </c>
      <c r="W121" s="161" t="s">
        <v>453</v>
      </c>
      <c r="X121" s="161" t="s">
        <v>564</v>
      </c>
      <c r="Y121" s="151" t="s">
        <v>817</v>
      </c>
      <c r="Z121" s="151" t="s">
        <v>684</v>
      </c>
      <c r="AA121" s="160" t="s">
        <v>804</v>
      </c>
      <c r="AB121" s="162">
        <v>41218</v>
      </c>
      <c r="AC121" s="163" t="s">
        <v>807</v>
      </c>
      <c r="AD121" s="164">
        <v>43223</v>
      </c>
      <c r="AE121" s="165">
        <f t="shared" ref="AE121" si="47">((AD121-AB121)/365*12)</f>
        <v>65.917808219178085</v>
      </c>
      <c r="AF121" s="193" t="s">
        <v>539</v>
      </c>
      <c r="AG121" s="165">
        <v>1</v>
      </c>
      <c r="AH121" s="193" t="s">
        <v>539</v>
      </c>
      <c r="AI121" s="165">
        <v>1</v>
      </c>
      <c r="AJ121" s="193" t="s">
        <v>539</v>
      </c>
      <c r="AK121" s="165">
        <v>1</v>
      </c>
      <c r="AL121" s="193" t="s">
        <v>638</v>
      </c>
      <c r="AM121" s="165">
        <v>4</v>
      </c>
      <c r="AN121" s="180" t="s">
        <v>5914</v>
      </c>
      <c r="AO121" s="165">
        <v>3</v>
      </c>
      <c r="AP121" s="193" t="s">
        <v>638</v>
      </c>
      <c r="AQ121" s="165">
        <v>4</v>
      </c>
      <c r="AR121" s="165" t="s">
        <v>5760</v>
      </c>
      <c r="AS121" s="165">
        <v>5</v>
      </c>
      <c r="AT121" s="165"/>
      <c r="AU121" s="165"/>
      <c r="AV121" s="165"/>
      <c r="AW121" s="165"/>
      <c r="AX121" s="165"/>
      <c r="AY121" s="165"/>
      <c r="AZ121" s="165"/>
      <c r="BA121" s="165"/>
      <c r="BB121" s="165"/>
      <c r="BC121" s="165"/>
      <c r="BD121" s="165"/>
      <c r="BE121" s="165"/>
      <c r="BF121" s="166" t="s">
        <v>5462</v>
      </c>
      <c r="BG121" s="161" t="s">
        <v>5760</v>
      </c>
      <c r="BH121" s="159">
        <v>5</v>
      </c>
      <c r="BI121" s="155">
        <v>2</v>
      </c>
      <c r="BJ121" s="151" t="s">
        <v>933</v>
      </c>
      <c r="BK121" s="159">
        <v>1</v>
      </c>
      <c r="BL121" s="159" t="s">
        <v>453</v>
      </c>
      <c r="BM121" s="167" t="s">
        <v>807</v>
      </c>
      <c r="BN121" s="151" t="s">
        <v>453</v>
      </c>
      <c r="BO121" s="151"/>
      <c r="BP121" s="151"/>
      <c r="BQ121" s="151"/>
      <c r="BR121" s="157" t="s">
        <v>453</v>
      </c>
      <c r="BS121" s="157" t="s">
        <v>453</v>
      </c>
      <c r="BT121" s="157" t="s">
        <v>453</v>
      </c>
      <c r="BU121" s="153" t="s">
        <v>453</v>
      </c>
      <c r="BV121" s="153" t="s">
        <v>2058</v>
      </c>
      <c r="BW121" s="151">
        <v>94</v>
      </c>
      <c r="BX121" s="151">
        <v>97</v>
      </c>
      <c r="BY121" s="151">
        <v>95</v>
      </c>
      <c r="BZ121" s="151" t="s">
        <v>2761</v>
      </c>
      <c r="CA121" s="151" t="s">
        <v>3007</v>
      </c>
      <c r="CB121" s="151" t="s">
        <v>453</v>
      </c>
      <c r="CC121" s="151"/>
      <c r="CD121" s="151" t="s">
        <v>1054</v>
      </c>
      <c r="CE121" s="151" t="s">
        <v>2103</v>
      </c>
      <c r="CF121" s="151" t="s">
        <v>929</v>
      </c>
      <c r="CG121" s="151" t="s">
        <v>1125</v>
      </c>
      <c r="CH121" s="151" t="s">
        <v>453</v>
      </c>
      <c r="CI121" s="151" t="s">
        <v>453</v>
      </c>
      <c r="CJ121" s="151" t="s">
        <v>453</v>
      </c>
      <c r="CK121" s="151" t="s">
        <v>1737</v>
      </c>
    </row>
    <row r="122" spans="1:89" s="29" customFormat="1" ht="14" x14ac:dyDescent="0.2">
      <c r="A122" s="155">
        <v>229</v>
      </c>
      <c r="B122" s="155">
        <v>222</v>
      </c>
      <c r="C122" s="153" t="s">
        <v>687</v>
      </c>
      <c r="D122" s="151" t="s">
        <v>688</v>
      </c>
      <c r="E122" s="216">
        <v>30639</v>
      </c>
      <c r="F122" s="157" t="s">
        <v>480</v>
      </c>
      <c r="G122" s="158">
        <v>85029195</v>
      </c>
      <c r="H122" s="155">
        <v>2219441</v>
      </c>
      <c r="I122" s="159">
        <v>28</v>
      </c>
      <c r="J122" s="159">
        <v>6</v>
      </c>
      <c r="K122" s="159">
        <f t="shared" ref="K122" si="48">SUM(I122-J122)</f>
        <v>22</v>
      </c>
      <c r="L122" s="157" t="s">
        <v>563</v>
      </c>
      <c r="M122" s="151" t="s">
        <v>612</v>
      </c>
      <c r="N122" s="167" t="s">
        <v>804</v>
      </c>
      <c r="O122" s="151">
        <v>4</v>
      </c>
      <c r="P122" s="151"/>
      <c r="Q122" s="155">
        <v>5</v>
      </c>
      <c r="R122" s="151" t="s">
        <v>1907</v>
      </c>
      <c r="S122" s="151" t="s">
        <v>486</v>
      </c>
      <c r="T122" s="162">
        <v>41221</v>
      </c>
      <c r="U122" s="162">
        <v>41225</v>
      </c>
      <c r="V122" s="165">
        <v>4</v>
      </c>
      <c r="W122" s="161" t="s">
        <v>453</v>
      </c>
      <c r="X122" s="161" t="s">
        <v>563</v>
      </c>
      <c r="Y122" s="151" t="s">
        <v>817</v>
      </c>
      <c r="Z122" s="151" t="s">
        <v>689</v>
      </c>
      <c r="AA122" s="160" t="s">
        <v>804</v>
      </c>
      <c r="AB122" s="162">
        <v>41225</v>
      </c>
      <c r="AC122" s="163" t="s">
        <v>807</v>
      </c>
      <c r="AD122" s="164">
        <v>41466</v>
      </c>
      <c r="AE122" s="165">
        <f t="shared" ref="AE122" si="49">((AD122-AB122)/365*12)</f>
        <v>7.9232876712328757</v>
      </c>
      <c r="AF122" s="180" t="s">
        <v>5657</v>
      </c>
      <c r="AG122" s="165">
        <v>5</v>
      </c>
      <c r="AH122" s="158" t="s">
        <v>5657</v>
      </c>
      <c r="AI122" s="165">
        <v>5</v>
      </c>
      <c r="AJ122" s="193" t="s">
        <v>453</v>
      </c>
      <c r="AK122" s="165" t="s">
        <v>453</v>
      </c>
      <c r="AL122" s="193" t="s">
        <v>453</v>
      </c>
      <c r="AM122" s="165" t="s">
        <v>453</v>
      </c>
      <c r="AN122" s="193" t="s">
        <v>453</v>
      </c>
      <c r="AO122" s="165" t="s">
        <v>453</v>
      </c>
      <c r="AP122" s="193" t="s">
        <v>453</v>
      </c>
      <c r="AQ122" s="165" t="s">
        <v>453</v>
      </c>
      <c r="AR122" s="165" t="s">
        <v>453</v>
      </c>
      <c r="AS122" s="165" t="s">
        <v>453</v>
      </c>
      <c r="AT122" s="165" t="s">
        <v>453</v>
      </c>
      <c r="AU122" s="165" t="s">
        <v>453</v>
      </c>
      <c r="AV122" s="165"/>
      <c r="AW122" s="165"/>
      <c r="AX122" s="165"/>
      <c r="AY122" s="165"/>
      <c r="AZ122" s="165"/>
      <c r="BA122" s="165"/>
      <c r="BB122" s="165"/>
      <c r="BC122" s="165"/>
      <c r="BD122" s="165"/>
      <c r="BE122" s="165"/>
      <c r="BF122" s="166" t="s">
        <v>1800</v>
      </c>
      <c r="BG122" s="161" t="s">
        <v>5657</v>
      </c>
      <c r="BH122" s="159">
        <v>5</v>
      </c>
      <c r="BI122" s="155">
        <v>5</v>
      </c>
      <c r="BJ122" s="151" t="s">
        <v>1907</v>
      </c>
      <c r="BK122" s="159">
        <v>1</v>
      </c>
      <c r="BL122" s="159">
        <v>2</v>
      </c>
      <c r="BM122" s="167" t="s">
        <v>807</v>
      </c>
      <c r="BN122" s="151" t="s">
        <v>453</v>
      </c>
      <c r="BO122" s="151"/>
      <c r="BP122" s="151"/>
      <c r="BQ122" s="151"/>
      <c r="BR122" s="157" t="s">
        <v>564</v>
      </c>
      <c r="BS122" s="157" t="s">
        <v>564</v>
      </c>
      <c r="BT122" s="157" t="s">
        <v>1371</v>
      </c>
      <c r="BU122" s="153" t="s">
        <v>3014</v>
      </c>
      <c r="BV122" s="153" t="s">
        <v>1908</v>
      </c>
      <c r="BW122" s="151">
        <v>55</v>
      </c>
      <c r="BX122" s="151">
        <v>74</v>
      </c>
      <c r="BY122" s="151">
        <v>63</v>
      </c>
      <c r="BZ122" s="151" t="s">
        <v>3015</v>
      </c>
      <c r="CA122" s="151" t="s">
        <v>3016</v>
      </c>
      <c r="CB122" s="151" t="s">
        <v>453</v>
      </c>
      <c r="CC122" s="151"/>
      <c r="CD122" s="151" t="s">
        <v>872</v>
      </c>
      <c r="CE122" s="151" t="s">
        <v>2103</v>
      </c>
      <c r="CF122" s="151" t="s">
        <v>1370</v>
      </c>
      <c r="CG122" s="151" t="s">
        <v>1125</v>
      </c>
      <c r="CH122" s="151" t="s">
        <v>453</v>
      </c>
      <c r="CI122" s="151" t="s">
        <v>453</v>
      </c>
      <c r="CJ122" s="151" t="s">
        <v>453</v>
      </c>
      <c r="CK122" s="151" t="s">
        <v>1771</v>
      </c>
    </row>
    <row r="123" spans="1:89" s="29" customFormat="1" ht="14" x14ac:dyDescent="0.2">
      <c r="A123" s="155">
        <v>233</v>
      </c>
      <c r="B123" s="155">
        <v>226</v>
      </c>
      <c r="C123" s="153" t="s">
        <v>692</v>
      </c>
      <c r="D123" s="151" t="s">
        <v>693</v>
      </c>
      <c r="E123" s="216">
        <v>25745</v>
      </c>
      <c r="F123" s="157" t="s">
        <v>562</v>
      </c>
      <c r="G123" s="158">
        <v>45375303</v>
      </c>
      <c r="H123" s="155">
        <v>3793804</v>
      </c>
      <c r="I123" s="159">
        <v>42</v>
      </c>
      <c r="J123" s="159">
        <v>15</v>
      </c>
      <c r="K123" s="159">
        <f t="shared" ref="K123" si="50">SUM(I123-J123)</f>
        <v>27</v>
      </c>
      <c r="L123" s="157" t="s">
        <v>564</v>
      </c>
      <c r="M123" s="151" t="s">
        <v>594</v>
      </c>
      <c r="N123" s="167" t="s">
        <v>807</v>
      </c>
      <c r="O123" s="151">
        <v>2</v>
      </c>
      <c r="P123" s="151"/>
      <c r="Q123" s="155">
        <v>1</v>
      </c>
      <c r="R123" s="151" t="s">
        <v>834</v>
      </c>
      <c r="S123" s="151" t="s">
        <v>694</v>
      </c>
      <c r="T123" s="162">
        <v>41248</v>
      </c>
      <c r="U123" s="162">
        <v>41255</v>
      </c>
      <c r="V123" s="165">
        <v>7</v>
      </c>
      <c r="W123" s="161" t="s">
        <v>453</v>
      </c>
      <c r="X123" s="161" t="s">
        <v>563</v>
      </c>
      <c r="Y123" s="151" t="s">
        <v>808</v>
      </c>
      <c r="Z123" s="151" t="s">
        <v>1379</v>
      </c>
      <c r="AA123" s="160" t="s">
        <v>804</v>
      </c>
      <c r="AB123" s="162">
        <v>41255</v>
      </c>
      <c r="AC123" s="163" t="s">
        <v>807</v>
      </c>
      <c r="AD123" s="164">
        <v>41541</v>
      </c>
      <c r="AE123" s="165">
        <f t="shared" ref="AE123" si="51">((AD123-AB123)/365*12)</f>
        <v>9.4027397260273968</v>
      </c>
      <c r="AF123" s="193" t="s">
        <v>539</v>
      </c>
      <c r="AG123" s="165">
        <v>1</v>
      </c>
      <c r="AH123" s="193" t="s">
        <v>539</v>
      </c>
      <c r="AI123" s="165">
        <v>1</v>
      </c>
      <c r="AJ123" s="193" t="s">
        <v>453</v>
      </c>
      <c r="AK123" s="165" t="s">
        <v>453</v>
      </c>
      <c r="AL123" s="193" t="s">
        <v>453</v>
      </c>
      <c r="AM123" s="165" t="s">
        <v>453</v>
      </c>
      <c r="AN123" s="193" t="s">
        <v>453</v>
      </c>
      <c r="AO123" s="165" t="s">
        <v>453</v>
      </c>
      <c r="AP123" s="193" t="s">
        <v>453</v>
      </c>
      <c r="AQ123" s="165" t="s">
        <v>453</v>
      </c>
      <c r="AR123" s="165" t="s">
        <v>453</v>
      </c>
      <c r="AS123" s="165" t="s">
        <v>453</v>
      </c>
      <c r="AT123" s="165" t="s">
        <v>453</v>
      </c>
      <c r="AU123" s="165" t="s">
        <v>453</v>
      </c>
      <c r="AV123" s="165"/>
      <c r="AW123" s="165"/>
      <c r="AX123" s="165"/>
      <c r="AY123" s="165"/>
      <c r="AZ123" s="165"/>
      <c r="BA123" s="165"/>
      <c r="BB123" s="165"/>
      <c r="BC123" s="165"/>
      <c r="BD123" s="165"/>
      <c r="BE123" s="165"/>
      <c r="BF123" s="166" t="s">
        <v>2915</v>
      </c>
      <c r="BG123" s="161" t="s">
        <v>539</v>
      </c>
      <c r="BH123" s="159">
        <v>1</v>
      </c>
      <c r="BI123" s="155">
        <v>1</v>
      </c>
      <c r="BJ123" s="151" t="s">
        <v>834</v>
      </c>
      <c r="BK123" s="159">
        <v>1</v>
      </c>
      <c r="BL123" s="159" t="s">
        <v>453</v>
      </c>
      <c r="BM123" s="167" t="s">
        <v>807</v>
      </c>
      <c r="BN123" s="151" t="s">
        <v>453</v>
      </c>
      <c r="BO123" s="151"/>
      <c r="BP123" s="151"/>
      <c r="BQ123" s="151"/>
      <c r="BR123" s="157" t="s">
        <v>564</v>
      </c>
      <c r="BS123" s="157" t="s">
        <v>568</v>
      </c>
      <c r="BT123" s="157" t="s">
        <v>453</v>
      </c>
      <c r="BU123" s="153" t="s">
        <v>453</v>
      </c>
      <c r="BV123" s="153" t="s">
        <v>2063</v>
      </c>
      <c r="BW123" s="151">
        <v>118</v>
      </c>
      <c r="BX123" s="151">
        <v>114</v>
      </c>
      <c r="BY123" s="151">
        <v>118</v>
      </c>
      <c r="BZ123" s="151" t="s">
        <v>3024</v>
      </c>
      <c r="CA123" s="151" t="s">
        <v>3025</v>
      </c>
      <c r="CB123" s="151" t="s">
        <v>453</v>
      </c>
      <c r="CC123" s="151"/>
      <c r="CD123" s="151" t="s">
        <v>872</v>
      </c>
      <c r="CE123" s="151" t="s">
        <v>5796</v>
      </c>
      <c r="CF123" s="151" t="s">
        <v>929</v>
      </c>
      <c r="CG123" s="151" t="s">
        <v>1910</v>
      </c>
      <c r="CH123" s="151">
        <v>117</v>
      </c>
      <c r="CI123" s="151">
        <v>106</v>
      </c>
      <c r="CJ123" s="151">
        <v>113</v>
      </c>
      <c r="CK123" s="151" t="s">
        <v>1737</v>
      </c>
    </row>
    <row r="124" spans="1:89" s="29" customFormat="1" ht="14" x14ac:dyDescent="0.2">
      <c r="A124" s="155">
        <v>237</v>
      </c>
      <c r="B124" s="155">
        <v>230</v>
      </c>
      <c r="C124" s="153" t="s">
        <v>5463</v>
      </c>
      <c r="D124" s="151" t="s">
        <v>242</v>
      </c>
      <c r="E124" s="156">
        <v>31826</v>
      </c>
      <c r="F124" s="157" t="s">
        <v>562</v>
      </c>
      <c r="G124" s="158">
        <v>39916285</v>
      </c>
      <c r="H124" s="155">
        <v>3995427</v>
      </c>
      <c r="I124" s="159">
        <v>25</v>
      </c>
      <c r="J124" s="159">
        <v>16</v>
      </c>
      <c r="K124" s="159">
        <f t="shared" ref="K124" si="52">SUM(I124-J124)</f>
        <v>9</v>
      </c>
      <c r="L124" s="157" t="s">
        <v>563</v>
      </c>
      <c r="M124" s="151" t="s">
        <v>594</v>
      </c>
      <c r="N124" s="167" t="s">
        <v>807</v>
      </c>
      <c r="O124" s="151">
        <v>3</v>
      </c>
      <c r="P124" s="151"/>
      <c r="Q124" s="155">
        <v>1</v>
      </c>
      <c r="R124" s="151" t="s">
        <v>2310</v>
      </c>
      <c r="S124" s="151" t="s">
        <v>478</v>
      </c>
      <c r="T124" s="162">
        <v>41296</v>
      </c>
      <c r="U124" s="162">
        <v>41304</v>
      </c>
      <c r="V124" s="165">
        <v>8</v>
      </c>
      <c r="W124" s="161" t="s">
        <v>453</v>
      </c>
      <c r="X124" s="161" t="s">
        <v>564</v>
      </c>
      <c r="Y124" s="151" t="s">
        <v>994</v>
      </c>
      <c r="Z124" s="151" t="s">
        <v>995</v>
      </c>
      <c r="AA124" s="160" t="s">
        <v>804</v>
      </c>
      <c r="AB124" s="162">
        <v>41304</v>
      </c>
      <c r="AC124" s="163" t="s">
        <v>807</v>
      </c>
      <c r="AD124" s="164">
        <v>43238</v>
      </c>
      <c r="AE124" s="165">
        <f t="shared" ref="AE124" si="53">((AD124-AB124)/365*12)</f>
        <v>63.583561643835623</v>
      </c>
      <c r="AF124" s="193" t="s">
        <v>539</v>
      </c>
      <c r="AG124" s="165">
        <v>1</v>
      </c>
      <c r="AH124" s="193" t="s">
        <v>539</v>
      </c>
      <c r="AI124" s="165">
        <v>1</v>
      </c>
      <c r="AJ124" s="193" t="s">
        <v>539</v>
      </c>
      <c r="AK124" s="165">
        <v>1</v>
      </c>
      <c r="AL124" s="193" t="s">
        <v>539</v>
      </c>
      <c r="AM124" s="165">
        <v>1</v>
      </c>
      <c r="AN124" s="193" t="s">
        <v>539</v>
      </c>
      <c r="AO124" s="165">
        <v>1</v>
      </c>
      <c r="AP124" s="193" t="s">
        <v>539</v>
      </c>
      <c r="AQ124" s="165">
        <v>1</v>
      </c>
      <c r="AR124" s="165" t="s">
        <v>539</v>
      </c>
      <c r="AS124" s="165">
        <v>1</v>
      </c>
      <c r="AT124" s="165"/>
      <c r="AU124" s="165"/>
      <c r="AV124" s="165"/>
      <c r="AW124" s="165"/>
      <c r="AX124" s="165"/>
      <c r="AY124" s="165"/>
      <c r="AZ124" s="165"/>
      <c r="BA124" s="165"/>
      <c r="BB124" s="165"/>
      <c r="BC124" s="165"/>
      <c r="BD124" s="165"/>
      <c r="BE124" s="165"/>
      <c r="BF124" s="166" t="s">
        <v>5464</v>
      </c>
      <c r="BG124" s="161" t="s">
        <v>539</v>
      </c>
      <c r="BH124" s="159">
        <v>1</v>
      </c>
      <c r="BI124" s="155">
        <v>3</v>
      </c>
      <c r="BJ124" s="151" t="s">
        <v>3045</v>
      </c>
      <c r="BK124" s="159">
        <v>1</v>
      </c>
      <c r="BL124" s="159" t="s">
        <v>453</v>
      </c>
      <c r="BM124" s="167" t="s">
        <v>807</v>
      </c>
      <c r="BN124" s="151" t="s">
        <v>453</v>
      </c>
      <c r="BO124" s="151"/>
      <c r="BP124" s="151"/>
      <c r="BQ124" s="151"/>
      <c r="BR124" s="157" t="s">
        <v>453</v>
      </c>
      <c r="BS124" s="157" t="s">
        <v>453</v>
      </c>
      <c r="BT124" s="157" t="s">
        <v>453</v>
      </c>
      <c r="BU124" s="153" t="s">
        <v>1201</v>
      </c>
      <c r="BV124" s="153" t="s">
        <v>2421</v>
      </c>
      <c r="BW124" s="151">
        <v>74</v>
      </c>
      <c r="BX124" s="151">
        <v>107</v>
      </c>
      <c r="BY124" s="151">
        <v>88</v>
      </c>
      <c r="BZ124" s="151" t="s">
        <v>2761</v>
      </c>
      <c r="CA124" s="151" t="s">
        <v>3046</v>
      </c>
      <c r="CB124" s="151" t="s">
        <v>453</v>
      </c>
      <c r="CC124" s="151"/>
      <c r="CD124" s="151" t="s">
        <v>872</v>
      </c>
      <c r="CE124" s="151" t="s">
        <v>2422</v>
      </c>
      <c r="CF124" s="151" t="s">
        <v>929</v>
      </c>
      <c r="CG124" s="151" t="s">
        <v>996</v>
      </c>
      <c r="CH124" s="151" t="s">
        <v>453</v>
      </c>
      <c r="CI124" s="151" t="s">
        <v>453</v>
      </c>
      <c r="CJ124" s="151" t="s">
        <v>453</v>
      </c>
      <c r="CK124" s="151" t="s">
        <v>1737</v>
      </c>
    </row>
    <row r="125" spans="1:89" s="29" customFormat="1" ht="14" x14ac:dyDescent="0.2">
      <c r="A125" s="155">
        <v>241</v>
      </c>
      <c r="B125" s="155" t="s">
        <v>4545</v>
      </c>
      <c r="C125" s="153" t="s">
        <v>653</v>
      </c>
      <c r="D125" s="151" t="s">
        <v>654</v>
      </c>
      <c r="E125" s="156">
        <v>31645</v>
      </c>
      <c r="F125" s="157" t="s">
        <v>480</v>
      </c>
      <c r="G125" s="158">
        <v>39883856</v>
      </c>
      <c r="H125" s="155">
        <v>3910401</v>
      </c>
      <c r="I125" s="159">
        <v>25</v>
      </c>
      <c r="J125" s="159">
        <v>24</v>
      </c>
      <c r="K125" s="159">
        <f t="shared" ref="K125:K127" si="54">SUM(I125-J125)</f>
        <v>1</v>
      </c>
      <c r="L125" s="157" t="s">
        <v>563</v>
      </c>
      <c r="M125" s="151" t="s">
        <v>595</v>
      </c>
      <c r="N125" s="167" t="s">
        <v>807</v>
      </c>
      <c r="O125" s="151">
        <v>2</v>
      </c>
      <c r="P125" s="151"/>
      <c r="Q125" s="155">
        <v>1</v>
      </c>
      <c r="R125" s="151" t="s">
        <v>834</v>
      </c>
      <c r="S125" s="151" t="s">
        <v>622</v>
      </c>
      <c r="T125" s="162">
        <v>41310</v>
      </c>
      <c r="U125" s="162">
        <v>41317</v>
      </c>
      <c r="V125" s="165">
        <v>7</v>
      </c>
      <c r="W125" s="161" t="s">
        <v>453</v>
      </c>
      <c r="X125" s="161" t="s">
        <v>564</v>
      </c>
      <c r="Y125" s="151" t="s">
        <v>620</v>
      </c>
      <c r="Z125" s="151" t="s">
        <v>540</v>
      </c>
      <c r="AA125" s="160" t="s">
        <v>804</v>
      </c>
      <c r="AB125" s="162">
        <v>41317</v>
      </c>
      <c r="AC125" s="163" t="s">
        <v>804</v>
      </c>
      <c r="AD125" s="164">
        <v>41361</v>
      </c>
      <c r="AE125" s="165">
        <f t="shared" ref="AE125:AE127" si="55">((AD125-AB125)/365*12)</f>
        <v>1.4465753424657535</v>
      </c>
      <c r="AF125" s="180" t="s">
        <v>5657</v>
      </c>
      <c r="AG125" s="165">
        <v>5</v>
      </c>
      <c r="AH125" s="201" t="s">
        <v>5760</v>
      </c>
      <c r="AI125" s="165">
        <v>4</v>
      </c>
      <c r="AJ125" s="193" t="s">
        <v>453</v>
      </c>
      <c r="AK125" s="165" t="s">
        <v>453</v>
      </c>
      <c r="AL125" s="193" t="s">
        <v>453</v>
      </c>
      <c r="AM125" s="165" t="s">
        <v>453</v>
      </c>
      <c r="AN125" s="193" t="s">
        <v>453</v>
      </c>
      <c r="AO125" s="165" t="s">
        <v>453</v>
      </c>
      <c r="AP125" s="193" t="s">
        <v>453</v>
      </c>
      <c r="AQ125" s="165" t="s">
        <v>453</v>
      </c>
      <c r="AR125" s="165" t="s">
        <v>453</v>
      </c>
      <c r="AS125" s="165" t="s">
        <v>453</v>
      </c>
      <c r="AT125" s="165" t="s">
        <v>453</v>
      </c>
      <c r="AU125" s="165" t="s">
        <v>453</v>
      </c>
      <c r="AV125" s="165"/>
      <c r="AW125" s="165"/>
      <c r="AX125" s="165"/>
      <c r="AY125" s="165"/>
      <c r="AZ125" s="165"/>
      <c r="BA125" s="165"/>
      <c r="BB125" s="165"/>
      <c r="BC125" s="165"/>
      <c r="BD125" s="165"/>
      <c r="BE125" s="165"/>
      <c r="BF125" s="166" t="s">
        <v>4276</v>
      </c>
      <c r="BG125" s="201" t="s">
        <v>5760</v>
      </c>
      <c r="BH125" s="165">
        <v>4</v>
      </c>
      <c r="BI125" s="155">
        <v>2</v>
      </c>
      <c r="BJ125" s="151" t="s">
        <v>986</v>
      </c>
      <c r="BK125" s="165">
        <v>1</v>
      </c>
      <c r="BL125" s="159">
        <v>0</v>
      </c>
      <c r="BM125" s="167" t="s">
        <v>804</v>
      </c>
      <c r="BN125" s="151" t="s">
        <v>987</v>
      </c>
      <c r="BO125" s="151"/>
      <c r="BP125" s="151"/>
      <c r="BQ125" s="151"/>
      <c r="BR125" s="157" t="s">
        <v>564</v>
      </c>
      <c r="BS125" s="157" t="s">
        <v>568</v>
      </c>
      <c r="BT125" s="157" t="s">
        <v>453</v>
      </c>
      <c r="BU125" s="153" t="s">
        <v>453</v>
      </c>
      <c r="BV125" s="153" t="s">
        <v>2065</v>
      </c>
      <c r="BW125" s="151">
        <v>85</v>
      </c>
      <c r="BX125" s="151">
        <v>107</v>
      </c>
      <c r="BY125" s="151">
        <v>95</v>
      </c>
      <c r="BZ125" s="151" t="s">
        <v>2953</v>
      </c>
      <c r="CA125" s="151" t="s">
        <v>2954</v>
      </c>
      <c r="CB125" s="151" t="s">
        <v>453</v>
      </c>
      <c r="CC125" s="151"/>
      <c r="CD125" s="151" t="s">
        <v>872</v>
      </c>
      <c r="CE125" s="151" t="s">
        <v>2103</v>
      </c>
      <c r="CF125" s="151" t="s">
        <v>1911</v>
      </c>
      <c r="CG125" s="151" t="s">
        <v>988</v>
      </c>
      <c r="CH125" s="151" t="s">
        <v>453</v>
      </c>
      <c r="CI125" s="151" t="s">
        <v>453</v>
      </c>
      <c r="CJ125" s="151" t="s">
        <v>453</v>
      </c>
      <c r="CK125" s="151" t="s">
        <v>1771</v>
      </c>
    </row>
    <row r="126" spans="1:89" s="29" customFormat="1" ht="14" x14ac:dyDescent="0.2">
      <c r="A126" s="155">
        <v>242</v>
      </c>
      <c r="B126" s="155">
        <v>234</v>
      </c>
      <c r="C126" s="153" t="s">
        <v>713</v>
      </c>
      <c r="D126" s="151" t="s">
        <v>714</v>
      </c>
      <c r="E126" s="156">
        <v>36610</v>
      </c>
      <c r="F126" s="157" t="s">
        <v>562</v>
      </c>
      <c r="G126" s="158">
        <v>37488348</v>
      </c>
      <c r="H126" s="155">
        <v>1541889</v>
      </c>
      <c r="I126" s="159">
        <v>12</v>
      </c>
      <c r="J126" s="159">
        <v>6</v>
      </c>
      <c r="K126" s="159">
        <f t="shared" si="54"/>
        <v>6</v>
      </c>
      <c r="L126" s="157" t="s">
        <v>563</v>
      </c>
      <c r="M126" s="151" t="s">
        <v>593</v>
      </c>
      <c r="N126" s="167" t="s">
        <v>807</v>
      </c>
      <c r="O126" s="151">
        <v>2</v>
      </c>
      <c r="P126" s="151"/>
      <c r="Q126" s="155">
        <v>3</v>
      </c>
      <c r="R126" s="151" t="s">
        <v>978</v>
      </c>
      <c r="S126" s="151" t="s">
        <v>486</v>
      </c>
      <c r="T126" s="162">
        <v>41317</v>
      </c>
      <c r="U126" s="162">
        <v>41327</v>
      </c>
      <c r="V126" s="165">
        <v>10</v>
      </c>
      <c r="W126" s="211" t="s">
        <v>3058</v>
      </c>
      <c r="X126" s="161" t="s">
        <v>563</v>
      </c>
      <c r="Y126" s="151" t="s">
        <v>808</v>
      </c>
      <c r="Z126" s="151" t="s">
        <v>3059</v>
      </c>
      <c r="AA126" s="160" t="s">
        <v>807</v>
      </c>
      <c r="AB126" s="162">
        <v>41327</v>
      </c>
      <c r="AC126" s="163" t="s">
        <v>807</v>
      </c>
      <c r="AD126" s="164">
        <v>43149</v>
      </c>
      <c r="AE126" s="165">
        <f t="shared" si="55"/>
        <v>59.901369863013699</v>
      </c>
      <c r="AF126" s="193" t="s">
        <v>539</v>
      </c>
      <c r="AG126" s="165">
        <v>1</v>
      </c>
      <c r="AH126" s="193" t="s">
        <v>539</v>
      </c>
      <c r="AI126" s="165">
        <v>1</v>
      </c>
      <c r="AJ126" s="193" t="s">
        <v>539</v>
      </c>
      <c r="AK126" s="165">
        <v>1</v>
      </c>
      <c r="AL126" s="193" t="s">
        <v>539</v>
      </c>
      <c r="AM126" s="165">
        <v>1</v>
      </c>
      <c r="AN126" s="193" t="s">
        <v>539</v>
      </c>
      <c r="AO126" s="165">
        <v>1</v>
      </c>
      <c r="AP126" s="193" t="s">
        <v>539</v>
      </c>
      <c r="AQ126" s="165">
        <v>1</v>
      </c>
      <c r="AR126" s="165" t="s">
        <v>539</v>
      </c>
      <c r="AS126" s="165">
        <v>1</v>
      </c>
      <c r="AT126" s="165"/>
      <c r="AU126" s="165"/>
      <c r="AV126" s="165"/>
      <c r="AW126" s="165"/>
      <c r="AX126" s="165"/>
      <c r="AY126" s="165"/>
      <c r="AZ126" s="165"/>
      <c r="BA126" s="165"/>
      <c r="BB126" s="165"/>
      <c r="BC126" s="165"/>
      <c r="BD126" s="165"/>
      <c r="BE126" s="165"/>
      <c r="BF126" s="166" t="s">
        <v>5465</v>
      </c>
      <c r="BG126" s="161" t="s">
        <v>539</v>
      </c>
      <c r="BH126" s="159">
        <v>1</v>
      </c>
      <c r="BI126" s="155">
        <v>1</v>
      </c>
      <c r="BJ126" s="151" t="s">
        <v>890</v>
      </c>
      <c r="BK126" s="159">
        <v>1</v>
      </c>
      <c r="BL126" s="159">
        <v>0</v>
      </c>
      <c r="BM126" s="167" t="s">
        <v>807</v>
      </c>
      <c r="BN126" s="151" t="s">
        <v>453</v>
      </c>
      <c r="BO126" s="151"/>
      <c r="BP126" s="151"/>
      <c r="BQ126" s="151"/>
      <c r="BR126" s="157" t="s">
        <v>453</v>
      </c>
      <c r="BS126" s="157" t="s">
        <v>453</v>
      </c>
      <c r="BT126" s="157" t="s">
        <v>453</v>
      </c>
      <c r="BU126" s="153" t="s">
        <v>2425</v>
      </c>
      <c r="BV126" s="153" t="s">
        <v>979</v>
      </c>
      <c r="BW126" s="151">
        <v>61</v>
      </c>
      <c r="BX126" s="151">
        <v>88</v>
      </c>
      <c r="BY126" s="151">
        <v>71</v>
      </c>
      <c r="BZ126" s="151" t="s">
        <v>3060</v>
      </c>
      <c r="CA126" s="151" t="s">
        <v>3061</v>
      </c>
      <c r="CB126" s="151" t="s">
        <v>3062</v>
      </c>
      <c r="CC126" s="151"/>
      <c r="CD126" s="151" t="s">
        <v>872</v>
      </c>
      <c r="CE126" s="151" t="s">
        <v>2103</v>
      </c>
      <c r="CF126" s="151" t="s">
        <v>980</v>
      </c>
      <c r="CG126" s="151" t="s">
        <v>453</v>
      </c>
      <c r="CH126" s="151" t="s">
        <v>453</v>
      </c>
      <c r="CI126" s="151" t="s">
        <v>453</v>
      </c>
      <c r="CJ126" s="151" t="s">
        <v>453</v>
      </c>
      <c r="CK126" s="151" t="s">
        <v>1737</v>
      </c>
    </row>
    <row r="127" spans="1:89" s="29" customFormat="1" ht="14" x14ac:dyDescent="0.2">
      <c r="A127" s="155">
        <v>243</v>
      </c>
      <c r="B127" s="155">
        <v>235</v>
      </c>
      <c r="C127" s="153" t="s">
        <v>715</v>
      </c>
      <c r="D127" s="151" t="s">
        <v>716</v>
      </c>
      <c r="E127" s="156">
        <v>32895</v>
      </c>
      <c r="F127" s="157" t="s">
        <v>480</v>
      </c>
      <c r="G127" s="158">
        <v>45204515</v>
      </c>
      <c r="H127" s="155">
        <v>3404715</v>
      </c>
      <c r="I127" s="159">
        <v>21</v>
      </c>
      <c r="J127" s="159">
        <v>12</v>
      </c>
      <c r="K127" s="159">
        <f t="shared" si="54"/>
        <v>9</v>
      </c>
      <c r="L127" s="157" t="s">
        <v>902</v>
      </c>
      <c r="M127" s="151" t="s">
        <v>612</v>
      </c>
      <c r="N127" s="167" t="s">
        <v>807</v>
      </c>
      <c r="O127" s="151" t="s">
        <v>453</v>
      </c>
      <c r="P127" s="151"/>
      <c r="Q127" s="155">
        <v>2</v>
      </c>
      <c r="R127" s="151" t="s">
        <v>863</v>
      </c>
      <c r="S127" s="151" t="s">
        <v>622</v>
      </c>
      <c r="T127" s="162">
        <v>41324</v>
      </c>
      <c r="U127" s="162">
        <v>41332</v>
      </c>
      <c r="V127" s="165">
        <v>8</v>
      </c>
      <c r="W127" s="161" t="s">
        <v>453</v>
      </c>
      <c r="X127" s="161" t="s">
        <v>564</v>
      </c>
      <c r="Y127" s="151" t="s">
        <v>976</v>
      </c>
      <c r="Z127" s="151" t="s">
        <v>1912</v>
      </c>
      <c r="AA127" s="160" t="s">
        <v>804</v>
      </c>
      <c r="AB127" s="162">
        <v>41332</v>
      </c>
      <c r="AC127" s="163" t="s">
        <v>807</v>
      </c>
      <c r="AD127" s="164">
        <v>42765</v>
      </c>
      <c r="AE127" s="165">
        <f t="shared" si="55"/>
        <v>47.112328767123287</v>
      </c>
      <c r="AF127" s="193" t="s">
        <v>539</v>
      </c>
      <c r="AG127" s="165">
        <v>1</v>
      </c>
      <c r="AH127" s="193" t="s">
        <v>539</v>
      </c>
      <c r="AI127" s="165">
        <v>1</v>
      </c>
      <c r="AJ127" s="193" t="s">
        <v>643</v>
      </c>
      <c r="AK127" s="165">
        <v>2</v>
      </c>
      <c r="AL127" s="193" t="s">
        <v>643</v>
      </c>
      <c r="AM127" s="165">
        <v>2</v>
      </c>
      <c r="AN127" s="193" t="s">
        <v>638</v>
      </c>
      <c r="AO127" s="165">
        <v>4</v>
      </c>
      <c r="AP127" s="193"/>
      <c r="AQ127" s="165"/>
      <c r="AR127" s="165"/>
      <c r="AS127" s="165"/>
      <c r="AT127" s="165"/>
      <c r="AU127" s="165"/>
      <c r="AV127" s="165"/>
      <c r="AW127" s="165"/>
      <c r="AX127" s="165"/>
      <c r="AY127" s="165"/>
      <c r="AZ127" s="165"/>
      <c r="BA127" s="165"/>
      <c r="BB127" s="165"/>
      <c r="BC127" s="165"/>
      <c r="BD127" s="165"/>
      <c r="BE127" s="165"/>
      <c r="BF127" s="166" t="s">
        <v>2909</v>
      </c>
      <c r="BG127" s="161" t="s">
        <v>643</v>
      </c>
      <c r="BH127" s="159">
        <v>2</v>
      </c>
      <c r="BI127" s="155">
        <v>2</v>
      </c>
      <c r="BJ127" s="151" t="s">
        <v>910</v>
      </c>
      <c r="BK127" s="159">
        <v>1</v>
      </c>
      <c r="BL127" s="159">
        <v>0</v>
      </c>
      <c r="BM127" s="167" t="s">
        <v>807</v>
      </c>
      <c r="BN127" s="151" t="s">
        <v>453</v>
      </c>
      <c r="BO127" s="151"/>
      <c r="BP127" s="151"/>
      <c r="BQ127" s="151"/>
      <c r="BR127" s="157" t="s">
        <v>564</v>
      </c>
      <c r="BS127" s="157" t="s">
        <v>564</v>
      </c>
      <c r="BT127" s="157" t="s">
        <v>2066</v>
      </c>
      <c r="BU127" s="153" t="s">
        <v>453</v>
      </c>
      <c r="BV127" s="153" t="s">
        <v>1913</v>
      </c>
      <c r="BW127" s="151">
        <v>106</v>
      </c>
      <c r="BX127" s="151">
        <v>96</v>
      </c>
      <c r="BY127" s="151">
        <v>101</v>
      </c>
      <c r="BZ127" s="151" t="s">
        <v>2675</v>
      </c>
      <c r="CA127" s="151" t="s">
        <v>3064</v>
      </c>
      <c r="CB127" s="151" t="s">
        <v>453</v>
      </c>
      <c r="CC127" s="151"/>
      <c r="CD127" s="151" t="s">
        <v>872</v>
      </c>
      <c r="CE127" s="151" t="s">
        <v>2426</v>
      </c>
      <c r="CF127" s="151" t="s">
        <v>929</v>
      </c>
      <c r="CG127" s="151" t="s">
        <v>977</v>
      </c>
      <c r="CH127" s="151">
        <v>92</v>
      </c>
      <c r="CI127" s="151">
        <v>101</v>
      </c>
      <c r="CJ127" s="151">
        <v>97</v>
      </c>
      <c r="CK127" s="151" t="s">
        <v>1737</v>
      </c>
    </row>
    <row r="128" spans="1:89" s="29" customFormat="1" ht="14" x14ac:dyDescent="0.2">
      <c r="A128" s="155">
        <v>248</v>
      </c>
      <c r="B128" s="155">
        <v>239</v>
      </c>
      <c r="C128" s="153" t="s">
        <v>718</v>
      </c>
      <c r="D128" s="151" t="s">
        <v>719</v>
      </c>
      <c r="E128" s="156">
        <v>36234</v>
      </c>
      <c r="F128" s="157" t="s">
        <v>562</v>
      </c>
      <c r="G128" s="158">
        <v>45538514</v>
      </c>
      <c r="H128" s="155">
        <v>4121878</v>
      </c>
      <c r="I128" s="159">
        <v>14</v>
      </c>
      <c r="J128" s="159">
        <v>10</v>
      </c>
      <c r="K128" s="159">
        <f t="shared" ref="K128" si="56">SUM(I128-J128)</f>
        <v>4</v>
      </c>
      <c r="L128" s="157" t="s">
        <v>564</v>
      </c>
      <c r="M128" s="151" t="s">
        <v>593</v>
      </c>
      <c r="N128" s="167" t="s">
        <v>807</v>
      </c>
      <c r="O128" s="151" t="s">
        <v>453</v>
      </c>
      <c r="P128" s="151"/>
      <c r="Q128" s="155">
        <v>3</v>
      </c>
      <c r="R128" s="151" t="s">
        <v>959</v>
      </c>
      <c r="S128" s="151" t="s">
        <v>478</v>
      </c>
      <c r="T128" s="162">
        <v>41366</v>
      </c>
      <c r="U128" s="162">
        <v>41373</v>
      </c>
      <c r="V128" s="165">
        <v>7</v>
      </c>
      <c r="W128" s="161" t="s">
        <v>453</v>
      </c>
      <c r="X128" s="161" t="s">
        <v>564</v>
      </c>
      <c r="Y128" s="151" t="s">
        <v>620</v>
      </c>
      <c r="Z128" s="151" t="s">
        <v>4638</v>
      </c>
      <c r="AA128" s="160" t="s">
        <v>807</v>
      </c>
      <c r="AB128" s="162">
        <v>41373</v>
      </c>
      <c r="AC128" s="163" t="s">
        <v>807</v>
      </c>
      <c r="AD128" s="164">
        <v>43087</v>
      </c>
      <c r="AE128" s="165">
        <f t="shared" ref="AE128" si="57">((AD128-AB128)/365*12)</f>
        <v>56.350684931506848</v>
      </c>
      <c r="AF128" s="180" t="s">
        <v>638</v>
      </c>
      <c r="AG128" s="165">
        <v>4</v>
      </c>
      <c r="AH128" s="180" t="s">
        <v>638</v>
      </c>
      <c r="AI128" s="165">
        <v>4</v>
      </c>
      <c r="AJ128" s="193" t="s">
        <v>637</v>
      </c>
      <c r="AK128" s="165">
        <v>1</v>
      </c>
      <c r="AL128" s="193" t="s">
        <v>637</v>
      </c>
      <c r="AM128" s="165">
        <v>1</v>
      </c>
      <c r="AN128" s="193" t="s">
        <v>453</v>
      </c>
      <c r="AO128" s="165" t="s">
        <v>453</v>
      </c>
      <c r="AP128" s="193" t="s">
        <v>453</v>
      </c>
      <c r="AQ128" s="165" t="s">
        <v>453</v>
      </c>
      <c r="AR128" s="165" t="s">
        <v>453</v>
      </c>
      <c r="AS128" s="165" t="s">
        <v>453</v>
      </c>
      <c r="AT128" s="165" t="s">
        <v>453</v>
      </c>
      <c r="AU128" s="165" t="s">
        <v>453</v>
      </c>
      <c r="AV128" s="165"/>
      <c r="AW128" s="165"/>
      <c r="AX128" s="165"/>
      <c r="AY128" s="165"/>
      <c r="AZ128" s="165"/>
      <c r="BA128" s="165"/>
      <c r="BB128" s="165"/>
      <c r="BC128" s="165"/>
      <c r="BD128" s="165"/>
      <c r="BE128" s="165"/>
      <c r="BF128" s="166" t="s">
        <v>4478</v>
      </c>
      <c r="BG128" s="161" t="s">
        <v>637</v>
      </c>
      <c r="BH128" s="159">
        <v>1</v>
      </c>
      <c r="BI128" s="155">
        <v>3</v>
      </c>
      <c r="BJ128" s="151" t="s">
        <v>961</v>
      </c>
      <c r="BK128" s="159">
        <v>1</v>
      </c>
      <c r="BL128" s="159" t="s">
        <v>453</v>
      </c>
      <c r="BM128" s="167" t="s">
        <v>807</v>
      </c>
      <c r="BN128" s="151" t="s">
        <v>453</v>
      </c>
      <c r="BO128" s="151"/>
      <c r="BP128" s="151"/>
      <c r="BQ128" s="151"/>
      <c r="BR128" s="157" t="s">
        <v>564</v>
      </c>
      <c r="BS128" s="157" t="s">
        <v>564</v>
      </c>
      <c r="BT128" s="157" t="s">
        <v>962</v>
      </c>
      <c r="BU128" s="153" t="s">
        <v>453</v>
      </c>
      <c r="BV128" s="153" t="s">
        <v>1916</v>
      </c>
      <c r="BW128" s="151">
        <v>75</v>
      </c>
      <c r="BX128" s="151">
        <v>74</v>
      </c>
      <c r="BY128" s="151">
        <v>78</v>
      </c>
      <c r="BZ128" s="151" t="s">
        <v>2584</v>
      </c>
      <c r="CA128" s="151" t="s">
        <v>3071</v>
      </c>
      <c r="CB128" s="151" t="s">
        <v>453</v>
      </c>
      <c r="CC128" s="151"/>
      <c r="CD128" s="151" t="s">
        <v>872</v>
      </c>
      <c r="CE128" s="151" t="s">
        <v>2103</v>
      </c>
      <c r="CF128" s="151" t="s">
        <v>963</v>
      </c>
      <c r="CG128" s="151" t="s">
        <v>964</v>
      </c>
      <c r="CH128" s="151" t="s">
        <v>453</v>
      </c>
      <c r="CI128" s="151" t="s">
        <v>453</v>
      </c>
      <c r="CJ128" s="151" t="s">
        <v>453</v>
      </c>
      <c r="CK128" s="151" t="s">
        <v>1737</v>
      </c>
    </row>
    <row r="129" spans="1:567" s="29" customFormat="1" ht="14" x14ac:dyDescent="0.2">
      <c r="A129" s="155">
        <v>251</v>
      </c>
      <c r="B129" s="155">
        <v>242</v>
      </c>
      <c r="C129" s="153" t="s">
        <v>720</v>
      </c>
      <c r="D129" s="151" t="s">
        <v>721</v>
      </c>
      <c r="E129" s="156">
        <v>28791</v>
      </c>
      <c r="F129" s="157" t="s">
        <v>562</v>
      </c>
      <c r="G129" s="158">
        <v>45531938</v>
      </c>
      <c r="H129" s="155">
        <v>3944373</v>
      </c>
      <c r="I129" s="159">
        <v>34</v>
      </c>
      <c r="J129" s="159">
        <v>3</v>
      </c>
      <c r="K129" s="159">
        <f t="shared" ref="K129" si="58">SUM(I129-J129)</f>
        <v>31</v>
      </c>
      <c r="L129" s="157" t="s">
        <v>563</v>
      </c>
      <c r="M129" s="151" t="s">
        <v>612</v>
      </c>
      <c r="N129" s="167" t="s">
        <v>807</v>
      </c>
      <c r="O129" s="151">
        <v>6</v>
      </c>
      <c r="P129" s="151"/>
      <c r="Q129" s="155">
        <v>2</v>
      </c>
      <c r="R129" s="151" t="s">
        <v>1004</v>
      </c>
      <c r="S129" s="151" t="s">
        <v>478</v>
      </c>
      <c r="T129" s="162" t="s">
        <v>1005</v>
      </c>
      <c r="U129" s="162">
        <v>41409</v>
      </c>
      <c r="V129" s="165">
        <v>8</v>
      </c>
      <c r="W129" s="161" t="s">
        <v>453</v>
      </c>
      <c r="X129" s="161" t="s">
        <v>564</v>
      </c>
      <c r="Y129" s="151" t="s">
        <v>620</v>
      </c>
      <c r="Z129" s="151" t="s">
        <v>540</v>
      </c>
      <c r="AA129" s="160" t="s">
        <v>804</v>
      </c>
      <c r="AB129" s="162">
        <v>41409</v>
      </c>
      <c r="AC129" s="163" t="s">
        <v>807</v>
      </c>
      <c r="AD129" s="164">
        <v>43383</v>
      </c>
      <c r="AE129" s="165">
        <f t="shared" ref="AE129" si="59">((AD129-AB129)/365*12)</f>
        <v>64.898630136986299</v>
      </c>
      <c r="AF129" s="193" t="s">
        <v>539</v>
      </c>
      <c r="AG129" s="165">
        <v>1</v>
      </c>
      <c r="AH129" s="193" t="s">
        <v>539</v>
      </c>
      <c r="AI129" s="165">
        <v>1</v>
      </c>
      <c r="AJ129" s="193" t="s">
        <v>539</v>
      </c>
      <c r="AK129" s="165">
        <v>1</v>
      </c>
      <c r="AL129" s="193" t="s">
        <v>539</v>
      </c>
      <c r="AM129" s="165">
        <v>1</v>
      </c>
      <c r="AN129" s="193" t="s">
        <v>539</v>
      </c>
      <c r="AO129" s="165">
        <v>1</v>
      </c>
      <c r="AP129" s="193" t="s">
        <v>539</v>
      </c>
      <c r="AQ129" s="165">
        <v>1</v>
      </c>
      <c r="AR129" s="165" t="s">
        <v>539</v>
      </c>
      <c r="AS129" s="165">
        <v>1</v>
      </c>
      <c r="AT129" s="165" t="s">
        <v>539</v>
      </c>
      <c r="AU129" s="165">
        <v>1</v>
      </c>
      <c r="AV129" s="165"/>
      <c r="AW129" s="165"/>
      <c r="AX129" s="165"/>
      <c r="AY129" s="165"/>
      <c r="AZ129" s="165"/>
      <c r="BA129" s="165"/>
      <c r="BB129" s="165"/>
      <c r="BC129" s="165"/>
      <c r="BD129" s="165"/>
      <c r="BE129" s="165"/>
      <c r="BF129" s="166" t="s">
        <v>3079</v>
      </c>
      <c r="BG129" s="161" t="s">
        <v>539</v>
      </c>
      <c r="BH129" s="159">
        <v>1</v>
      </c>
      <c r="BI129" s="155">
        <v>1</v>
      </c>
      <c r="BJ129" s="151" t="s">
        <v>866</v>
      </c>
      <c r="BK129" s="159">
        <v>1</v>
      </c>
      <c r="BL129" s="159">
        <v>0</v>
      </c>
      <c r="BM129" s="167" t="s">
        <v>807</v>
      </c>
      <c r="BN129" s="151" t="s">
        <v>453</v>
      </c>
      <c r="BO129" s="151"/>
      <c r="BP129" s="151"/>
      <c r="BQ129" s="151"/>
      <c r="BR129" s="157" t="s">
        <v>564</v>
      </c>
      <c r="BS129" s="157" t="s">
        <v>568</v>
      </c>
      <c r="BT129" s="157" t="s">
        <v>453</v>
      </c>
      <c r="BU129" s="153" t="s">
        <v>3080</v>
      </c>
      <c r="BV129" s="153" t="s">
        <v>2068</v>
      </c>
      <c r="BW129" s="151">
        <v>99</v>
      </c>
      <c r="BX129" s="151">
        <v>95</v>
      </c>
      <c r="BY129" s="151">
        <v>97</v>
      </c>
      <c r="BZ129" s="151" t="s">
        <v>3081</v>
      </c>
      <c r="CA129" s="151" t="s">
        <v>453</v>
      </c>
      <c r="CB129" s="151" t="s">
        <v>453</v>
      </c>
      <c r="CC129" s="151"/>
      <c r="CD129" s="151" t="s">
        <v>1003</v>
      </c>
      <c r="CE129" s="151" t="s">
        <v>2103</v>
      </c>
      <c r="CF129" s="151" t="s">
        <v>929</v>
      </c>
      <c r="CG129" s="151" t="s">
        <v>1007</v>
      </c>
      <c r="CH129" s="151">
        <v>103</v>
      </c>
      <c r="CI129" s="151">
        <v>105</v>
      </c>
      <c r="CJ129" s="151">
        <v>105</v>
      </c>
      <c r="CK129" s="151" t="s">
        <v>1737</v>
      </c>
    </row>
    <row r="130" spans="1:567" s="29" customFormat="1" ht="14" x14ac:dyDescent="0.2">
      <c r="A130" s="155">
        <v>253</v>
      </c>
      <c r="B130" s="155">
        <v>244</v>
      </c>
      <c r="C130" s="153" t="s">
        <v>723</v>
      </c>
      <c r="D130" s="151" t="s">
        <v>671</v>
      </c>
      <c r="E130" s="156">
        <v>30633</v>
      </c>
      <c r="F130" s="157" t="s">
        <v>480</v>
      </c>
      <c r="G130" s="158">
        <v>39921647</v>
      </c>
      <c r="H130" s="155">
        <v>3919644</v>
      </c>
      <c r="I130" s="159">
        <v>29</v>
      </c>
      <c r="J130" s="159">
        <v>23</v>
      </c>
      <c r="K130" s="159">
        <f t="shared" ref="K130:K131" si="60">SUM(I130-J130)</f>
        <v>6</v>
      </c>
      <c r="L130" s="157" t="s">
        <v>902</v>
      </c>
      <c r="M130" s="151" t="s">
        <v>612</v>
      </c>
      <c r="N130" s="167" t="s">
        <v>807</v>
      </c>
      <c r="O130" s="151">
        <v>2</v>
      </c>
      <c r="P130" s="151"/>
      <c r="Q130" s="155">
        <v>2</v>
      </c>
      <c r="R130" s="151" t="s">
        <v>853</v>
      </c>
      <c r="S130" s="151" t="s">
        <v>668</v>
      </c>
      <c r="T130" s="162">
        <v>41422</v>
      </c>
      <c r="U130" s="162">
        <v>41429</v>
      </c>
      <c r="V130" s="165">
        <v>7</v>
      </c>
      <c r="W130" s="161" t="s">
        <v>453</v>
      </c>
      <c r="X130" s="161" t="s">
        <v>563</v>
      </c>
      <c r="Y130" s="151" t="s">
        <v>615</v>
      </c>
      <c r="Z130" s="151" t="s">
        <v>550</v>
      </c>
      <c r="AA130" s="160" t="s">
        <v>804</v>
      </c>
      <c r="AB130" s="162">
        <v>41429</v>
      </c>
      <c r="AC130" s="163" t="s">
        <v>807</v>
      </c>
      <c r="AD130" s="164">
        <v>43388</v>
      </c>
      <c r="AE130" s="165">
        <f t="shared" ref="AE130:AE131" si="61">((AD130-AB130)/365*12)</f>
        <v>64.405479452054792</v>
      </c>
      <c r="AF130" s="193" t="s">
        <v>539</v>
      </c>
      <c r="AG130" s="165">
        <v>1</v>
      </c>
      <c r="AH130" s="193" t="s">
        <v>539</v>
      </c>
      <c r="AI130" s="165">
        <v>1</v>
      </c>
      <c r="AJ130" s="180" t="s">
        <v>643</v>
      </c>
      <c r="AK130" s="165">
        <v>2</v>
      </c>
      <c r="AL130" s="180" t="s">
        <v>643</v>
      </c>
      <c r="AM130" s="165">
        <v>2</v>
      </c>
      <c r="AN130" s="180" t="s">
        <v>643</v>
      </c>
      <c r="AO130" s="165">
        <v>4</v>
      </c>
      <c r="AP130" s="180" t="s">
        <v>643</v>
      </c>
      <c r="AQ130" s="165">
        <v>4</v>
      </c>
      <c r="AR130" s="180" t="s">
        <v>643</v>
      </c>
      <c r="AS130" s="165">
        <v>4</v>
      </c>
      <c r="AT130" s="180"/>
      <c r="AU130" s="165"/>
      <c r="AV130" s="165"/>
      <c r="AW130" s="165"/>
      <c r="AX130" s="165"/>
      <c r="AY130" s="165"/>
      <c r="AZ130" s="165"/>
      <c r="BA130" s="165"/>
      <c r="BB130" s="165"/>
      <c r="BC130" s="165"/>
      <c r="BD130" s="180"/>
      <c r="BE130" s="165"/>
      <c r="BF130" s="166" t="s">
        <v>5466</v>
      </c>
      <c r="BG130" s="161" t="s">
        <v>539</v>
      </c>
      <c r="BH130" s="159">
        <v>1</v>
      </c>
      <c r="BI130" s="155">
        <v>3</v>
      </c>
      <c r="BJ130" s="151" t="s">
        <v>3086</v>
      </c>
      <c r="BK130" s="159">
        <v>1</v>
      </c>
      <c r="BL130" s="159">
        <v>0</v>
      </c>
      <c r="BM130" s="167" t="s">
        <v>807</v>
      </c>
      <c r="BN130" s="151" t="s">
        <v>453</v>
      </c>
      <c r="BO130" s="151"/>
      <c r="BP130" s="151"/>
      <c r="BQ130" s="151"/>
      <c r="BR130" s="157" t="s">
        <v>564</v>
      </c>
      <c r="BS130" s="157" t="s">
        <v>568</v>
      </c>
      <c r="BT130" s="157" t="s">
        <v>453</v>
      </c>
      <c r="BU130" s="153" t="s">
        <v>3087</v>
      </c>
      <c r="BV130" s="153" t="s">
        <v>1919</v>
      </c>
      <c r="BW130" s="151">
        <v>105</v>
      </c>
      <c r="BX130" s="151">
        <v>104</v>
      </c>
      <c r="BY130" s="151">
        <v>102</v>
      </c>
      <c r="BZ130" s="151" t="s">
        <v>2761</v>
      </c>
      <c r="CA130" s="151" t="s">
        <v>3089</v>
      </c>
      <c r="CB130" s="151" t="s">
        <v>3088</v>
      </c>
      <c r="CC130" s="151"/>
      <c r="CD130" s="151" t="s">
        <v>872</v>
      </c>
      <c r="CE130" s="151" t="s">
        <v>3090</v>
      </c>
      <c r="CF130" s="151" t="s">
        <v>3091</v>
      </c>
      <c r="CG130" s="151" t="s">
        <v>1920</v>
      </c>
      <c r="CH130" s="151">
        <v>102</v>
      </c>
      <c r="CI130" s="151">
        <v>107</v>
      </c>
      <c r="CJ130" s="151">
        <v>106</v>
      </c>
      <c r="CK130" s="151" t="s">
        <v>1737</v>
      </c>
    </row>
    <row r="131" spans="1:567" s="29" customFormat="1" ht="14" x14ac:dyDescent="0.2">
      <c r="A131" s="155">
        <v>254</v>
      </c>
      <c r="B131" s="155">
        <v>245</v>
      </c>
      <c r="C131" s="153" t="s">
        <v>724</v>
      </c>
      <c r="D131" s="151" t="s">
        <v>364</v>
      </c>
      <c r="E131" s="156">
        <v>32112</v>
      </c>
      <c r="F131" s="157" t="s">
        <v>562</v>
      </c>
      <c r="G131" s="158">
        <v>38529123</v>
      </c>
      <c r="H131" s="155">
        <v>2761000</v>
      </c>
      <c r="I131" s="159">
        <v>25</v>
      </c>
      <c r="J131" s="159">
        <v>5</v>
      </c>
      <c r="K131" s="159">
        <f t="shared" si="60"/>
        <v>20</v>
      </c>
      <c r="L131" s="157" t="s">
        <v>563</v>
      </c>
      <c r="M131" s="151" t="s">
        <v>612</v>
      </c>
      <c r="N131" s="167" t="s">
        <v>807</v>
      </c>
      <c r="O131" s="151">
        <v>2</v>
      </c>
      <c r="P131" s="151"/>
      <c r="Q131" s="155">
        <v>3</v>
      </c>
      <c r="R131" s="151" t="s">
        <v>1009</v>
      </c>
      <c r="S131" s="151" t="s">
        <v>478</v>
      </c>
      <c r="T131" s="162">
        <v>41423</v>
      </c>
      <c r="U131" s="162">
        <v>41427</v>
      </c>
      <c r="V131" s="165">
        <v>4</v>
      </c>
      <c r="W131" s="161" t="s">
        <v>1010</v>
      </c>
      <c r="X131" s="161" t="s">
        <v>564</v>
      </c>
      <c r="Y131" s="151" t="s">
        <v>817</v>
      </c>
      <c r="Z131" s="151" t="s">
        <v>1011</v>
      </c>
      <c r="AA131" s="160" t="s">
        <v>804</v>
      </c>
      <c r="AB131" s="162">
        <v>41500</v>
      </c>
      <c r="AC131" s="163" t="s">
        <v>804</v>
      </c>
      <c r="AD131" s="164">
        <v>43362</v>
      </c>
      <c r="AE131" s="165">
        <f t="shared" si="61"/>
        <v>61.216438356164389</v>
      </c>
      <c r="AF131" s="180" t="s">
        <v>638</v>
      </c>
      <c r="AG131" s="165">
        <v>4</v>
      </c>
      <c r="AH131" s="193" t="s">
        <v>638</v>
      </c>
      <c r="AI131" s="165">
        <v>4</v>
      </c>
      <c r="AJ131" s="180" t="s">
        <v>5657</v>
      </c>
      <c r="AK131" s="165">
        <v>5</v>
      </c>
      <c r="AL131" s="193" t="s">
        <v>5657</v>
      </c>
      <c r="AM131" s="165">
        <v>5</v>
      </c>
      <c r="AN131" s="193" t="s">
        <v>5657</v>
      </c>
      <c r="AO131" s="165">
        <v>5</v>
      </c>
      <c r="AP131" s="193" t="s">
        <v>5657</v>
      </c>
      <c r="AQ131" s="165">
        <v>5</v>
      </c>
      <c r="AR131" s="193" t="s">
        <v>5657</v>
      </c>
      <c r="AS131" s="165">
        <v>5</v>
      </c>
      <c r="AT131" s="165" t="s">
        <v>453</v>
      </c>
      <c r="AU131" s="165" t="s">
        <v>453</v>
      </c>
      <c r="AV131" s="165"/>
      <c r="AW131" s="165"/>
      <c r="AX131" s="165"/>
      <c r="AY131" s="165"/>
      <c r="AZ131" s="165"/>
      <c r="BA131" s="165"/>
      <c r="BB131" s="165"/>
      <c r="BC131" s="165"/>
      <c r="BD131" s="165"/>
      <c r="BE131" s="165"/>
      <c r="BF131" s="166" t="s">
        <v>3164</v>
      </c>
      <c r="BG131" s="161" t="s">
        <v>5657</v>
      </c>
      <c r="BH131" s="159">
        <v>5</v>
      </c>
      <c r="BI131" s="155">
        <v>3</v>
      </c>
      <c r="BJ131" s="151" t="s">
        <v>3167</v>
      </c>
      <c r="BK131" s="159">
        <v>1</v>
      </c>
      <c r="BL131" s="159">
        <v>0</v>
      </c>
      <c r="BM131" s="167" t="s">
        <v>807</v>
      </c>
      <c r="BN131" s="151" t="s">
        <v>453</v>
      </c>
      <c r="BO131" s="151"/>
      <c r="BP131" s="151"/>
      <c r="BQ131" s="151"/>
      <c r="BR131" s="157" t="s">
        <v>564</v>
      </c>
      <c r="BS131" s="157" t="s">
        <v>564</v>
      </c>
      <c r="BT131" s="153" t="s">
        <v>1925</v>
      </c>
      <c r="BU131" s="153" t="s">
        <v>453</v>
      </c>
      <c r="BV131" s="153" t="s">
        <v>1012</v>
      </c>
      <c r="BW131" s="151">
        <v>72</v>
      </c>
      <c r="BX131" s="151">
        <v>72</v>
      </c>
      <c r="BY131" s="151">
        <v>70</v>
      </c>
      <c r="BZ131" s="151" t="s">
        <v>2588</v>
      </c>
      <c r="CA131" s="151" t="s">
        <v>453</v>
      </c>
      <c r="CB131" s="151" t="s">
        <v>453</v>
      </c>
      <c r="CC131" s="151"/>
      <c r="CD131" s="151" t="s">
        <v>872</v>
      </c>
      <c r="CE131" s="151" t="s">
        <v>2457</v>
      </c>
      <c r="CF131" s="151" t="s">
        <v>1013</v>
      </c>
      <c r="CG131" s="151" t="s">
        <v>1086</v>
      </c>
      <c r="CH131" s="151" t="s">
        <v>453</v>
      </c>
      <c r="CI131" s="151" t="s">
        <v>453</v>
      </c>
      <c r="CJ131" s="151" t="s">
        <v>453</v>
      </c>
      <c r="CK131" s="151" t="s">
        <v>1771</v>
      </c>
    </row>
    <row r="132" spans="1:567" s="29" customFormat="1" ht="14" x14ac:dyDescent="0.2">
      <c r="A132" s="155">
        <v>262</v>
      </c>
      <c r="B132" s="155" t="s">
        <v>4784</v>
      </c>
      <c r="C132" s="153" t="s">
        <v>396</v>
      </c>
      <c r="D132" s="151" t="s">
        <v>2431</v>
      </c>
      <c r="E132" s="156">
        <v>37123</v>
      </c>
      <c r="F132" s="157" t="s">
        <v>480</v>
      </c>
      <c r="G132" s="158">
        <v>45503824</v>
      </c>
      <c r="H132" s="155">
        <v>3983366</v>
      </c>
      <c r="I132" s="159">
        <v>12</v>
      </c>
      <c r="J132" s="159">
        <v>4</v>
      </c>
      <c r="K132" s="159">
        <f t="shared" ref="K132" si="62">SUM(I132-J132)</f>
        <v>8</v>
      </c>
      <c r="L132" s="157" t="s">
        <v>564</v>
      </c>
      <c r="M132" s="151" t="s">
        <v>593</v>
      </c>
      <c r="N132" s="167" t="s">
        <v>804</v>
      </c>
      <c r="O132" s="151">
        <v>4</v>
      </c>
      <c r="P132" s="151"/>
      <c r="Q132" s="155">
        <v>6</v>
      </c>
      <c r="R132" s="151" t="s">
        <v>2432</v>
      </c>
      <c r="S132" s="151" t="s">
        <v>478</v>
      </c>
      <c r="T132" s="162">
        <v>41463</v>
      </c>
      <c r="U132" s="162">
        <v>41470</v>
      </c>
      <c r="V132" s="165">
        <v>7</v>
      </c>
      <c r="W132" s="161" t="s">
        <v>453</v>
      </c>
      <c r="X132" s="161" t="s">
        <v>568</v>
      </c>
      <c r="Y132" s="153" t="s">
        <v>6107</v>
      </c>
      <c r="Z132" s="151" t="s">
        <v>6107</v>
      </c>
      <c r="AA132" s="160" t="s">
        <v>804</v>
      </c>
      <c r="AB132" s="162">
        <v>44384</v>
      </c>
      <c r="AC132" s="163" t="s">
        <v>804</v>
      </c>
      <c r="AD132" s="164">
        <v>44348</v>
      </c>
      <c r="AE132" s="165">
        <f t="shared" ref="AE132" si="63">((AD132-AB132)/365*12)</f>
        <v>-1.1835616438356165</v>
      </c>
      <c r="AF132" s="180" t="s">
        <v>926</v>
      </c>
      <c r="AG132" s="165" t="s">
        <v>926</v>
      </c>
      <c r="AH132" s="180" t="s">
        <v>926</v>
      </c>
      <c r="AI132" s="165" t="s">
        <v>926</v>
      </c>
      <c r="AJ132" s="180" t="s">
        <v>926</v>
      </c>
      <c r="AK132" s="165" t="s">
        <v>926</v>
      </c>
      <c r="AL132" s="180" t="s">
        <v>926</v>
      </c>
      <c r="AM132" s="165" t="s">
        <v>926</v>
      </c>
      <c r="AN132" s="180" t="s">
        <v>926</v>
      </c>
      <c r="AO132" s="165" t="s">
        <v>926</v>
      </c>
      <c r="AP132" s="180" t="s">
        <v>926</v>
      </c>
      <c r="AQ132" s="165" t="s">
        <v>926</v>
      </c>
      <c r="AR132" s="180" t="s">
        <v>926</v>
      </c>
      <c r="AS132" s="165" t="s">
        <v>926</v>
      </c>
      <c r="AT132" s="180" t="s">
        <v>926</v>
      </c>
      <c r="AU132" s="165" t="s">
        <v>926</v>
      </c>
      <c r="AV132" s="165"/>
      <c r="AW132" s="165"/>
      <c r="AX132" s="165"/>
      <c r="AY132" s="165"/>
      <c r="AZ132" s="165"/>
      <c r="BA132" s="165"/>
      <c r="BB132" s="165"/>
      <c r="BC132" s="165"/>
      <c r="BD132" s="180"/>
      <c r="BE132" s="165"/>
      <c r="BF132" s="166" t="s">
        <v>1138</v>
      </c>
      <c r="BG132" s="161" t="s">
        <v>926</v>
      </c>
      <c r="BH132" s="159" t="s">
        <v>926</v>
      </c>
      <c r="BI132" s="155">
        <v>6</v>
      </c>
      <c r="BJ132" s="151" t="s">
        <v>2432</v>
      </c>
      <c r="BK132" s="159" t="s">
        <v>453</v>
      </c>
      <c r="BL132" s="159" t="s">
        <v>453</v>
      </c>
      <c r="BM132" s="167" t="s">
        <v>804</v>
      </c>
      <c r="BN132" s="151" t="s">
        <v>1016</v>
      </c>
      <c r="BO132" s="151"/>
      <c r="BP132" s="151"/>
      <c r="BQ132" s="151"/>
      <c r="BR132" s="157" t="s">
        <v>568</v>
      </c>
      <c r="BS132" s="157" t="s">
        <v>568</v>
      </c>
      <c r="BT132" s="157" t="s">
        <v>453</v>
      </c>
      <c r="BU132" s="153" t="s">
        <v>2433</v>
      </c>
      <c r="BV132" s="153" t="s">
        <v>1015</v>
      </c>
      <c r="BW132" s="151" t="s">
        <v>453</v>
      </c>
      <c r="BX132" s="151" t="s">
        <v>453</v>
      </c>
      <c r="BY132" s="151" t="s">
        <v>453</v>
      </c>
      <c r="BZ132" s="151" t="s">
        <v>2584</v>
      </c>
      <c r="CA132" s="151" t="s">
        <v>3084</v>
      </c>
      <c r="CB132" s="151" t="s">
        <v>453</v>
      </c>
      <c r="CC132" s="151"/>
      <c r="CD132" s="151" t="s">
        <v>872</v>
      </c>
      <c r="CE132" s="151" t="s">
        <v>453</v>
      </c>
      <c r="CF132" s="151" t="s">
        <v>2434</v>
      </c>
      <c r="CG132" s="151" t="s">
        <v>453</v>
      </c>
      <c r="CH132" s="151" t="s">
        <v>453</v>
      </c>
      <c r="CI132" s="151" t="s">
        <v>453</v>
      </c>
      <c r="CJ132" s="151" t="s">
        <v>453</v>
      </c>
      <c r="CK132" s="151" t="s">
        <v>1000</v>
      </c>
    </row>
    <row r="133" spans="1:567" s="29" customFormat="1" ht="14" x14ac:dyDescent="0.2">
      <c r="A133" s="155">
        <v>265</v>
      </c>
      <c r="B133" s="155">
        <v>255</v>
      </c>
      <c r="C133" s="153" t="s">
        <v>655</v>
      </c>
      <c r="D133" s="151" t="s">
        <v>722</v>
      </c>
      <c r="E133" s="156">
        <v>30984</v>
      </c>
      <c r="F133" s="157" t="s">
        <v>562</v>
      </c>
      <c r="G133" s="158">
        <v>37559289</v>
      </c>
      <c r="H133" s="155">
        <v>1836084</v>
      </c>
      <c r="I133" s="159">
        <v>28</v>
      </c>
      <c r="J133" s="159">
        <v>7</v>
      </c>
      <c r="K133" s="159">
        <f t="shared" ref="K133" si="64">SUM(I133-J133)</f>
        <v>21</v>
      </c>
      <c r="L133" s="157" t="s">
        <v>563</v>
      </c>
      <c r="M133" s="151" t="s">
        <v>595</v>
      </c>
      <c r="N133" s="167" t="s">
        <v>855</v>
      </c>
      <c r="O133" s="151">
        <v>6</v>
      </c>
      <c r="P133" s="151"/>
      <c r="Q133" s="155">
        <v>2</v>
      </c>
      <c r="R133" s="151" t="s">
        <v>853</v>
      </c>
      <c r="S133" s="151" t="s">
        <v>622</v>
      </c>
      <c r="T133" s="162">
        <v>41465</v>
      </c>
      <c r="U133" s="162">
        <v>41472</v>
      </c>
      <c r="V133" s="165">
        <v>7</v>
      </c>
      <c r="W133" s="161" t="s">
        <v>453</v>
      </c>
      <c r="X133" s="161" t="s">
        <v>564</v>
      </c>
      <c r="Y133" s="153" t="s">
        <v>817</v>
      </c>
      <c r="Z133" s="151" t="s">
        <v>1038</v>
      </c>
      <c r="AA133" s="160" t="s">
        <v>804</v>
      </c>
      <c r="AB133" s="162">
        <v>41472</v>
      </c>
      <c r="AC133" s="163" t="s">
        <v>804</v>
      </c>
      <c r="AD133" s="164">
        <v>43388</v>
      </c>
      <c r="AE133" s="165">
        <f t="shared" ref="AE133" si="65">((AD133-AB133)/365*12)</f>
        <v>62.991780821917814</v>
      </c>
      <c r="AF133" s="193" t="s">
        <v>638</v>
      </c>
      <c r="AG133" s="165">
        <v>4</v>
      </c>
      <c r="AH133" s="180" t="s">
        <v>5657</v>
      </c>
      <c r="AI133" s="165">
        <v>5</v>
      </c>
      <c r="AJ133" s="180" t="s">
        <v>5657</v>
      </c>
      <c r="AK133" s="165">
        <v>5</v>
      </c>
      <c r="AL133" s="180" t="s">
        <v>5657</v>
      </c>
      <c r="AM133" s="165">
        <v>5</v>
      </c>
      <c r="AN133" s="180" t="s">
        <v>5657</v>
      </c>
      <c r="AO133" s="165">
        <v>5</v>
      </c>
      <c r="AP133" s="180" t="s">
        <v>5657</v>
      </c>
      <c r="AQ133" s="165">
        <v>5</v>
      </c>
      <c r="AR133" s="165"/>
      <c r="AS133" s="165"/>
      <c r="AT133" s="165"/>
      <c r="AU133" s="165"/>
      <c r="AV133" s="165"/>
      <c r="AW133" s="165"/>
      <c r="AX133" s="165"/>
      <c r="AY133" s="165"/>
      <c r="AZ133" s="165"/>
      <c r="BA133" s="165"/>
      <c r="BB133" s="165"/>
      <c r="BC133" s="165"/>
      <c r="BD133" s="165"/>
      <c r="BE133" s="165"/>
      <c r="BF133" s="166" t="s">
        <v>4469</v>
      </c>
      <c r="BG133" s="161" t="s">
        <v>5657</v>
      </c>
      <c r="BH133" s="159">
        <v>5</v>
      </c>
      <c r="BI133" s="155">
        <v>4</v>
      </c>
      <c r="BJ133" s="151" t="s">
        <v>3149</v>
      </c>
      <c r="BK133" s="159">
        <v>1</v>
      </c>
      <c r="BL133" s="159">
        <v>0</v>
      </c>
      <c r="BM133" s="167" t="s">
        <v>804</v>
      </c>
      <c r="BN133" s="151" t="s">
        <v>1039</v>
      </c>
      <c r="BO133" s="151"/>
      <c r="BP133" s="151"/>
      <c r="BQ133" s="151"/>
      <c r="BR133" s="157" t="s">
        <v>453</v>
      </c>
      <c r="BS133" s="157" t="s">
        <v>453</v>
      </c>
      <c r="BT133" s="157" t="s">
        <v>453</v>
      </c>
      <c r="BU133" s="153" t="s">
        <v>2446</v>
      </c>
      <c r="BV133" s="153" t="s">
        <v>1040</v>
      </c>
      <c r="BW133" s="151">
        <v>94</v>
      </c>
      <c r="BX133" s="151">
        <v>96</v>
      </c>
      <c r="BY133" s="151">
        <v>95</v>
      </c>
      <c r="BZ133" s="151" t="s">
        <v>2675</v>
      </c>
      <c r="CA133" s="151" t="s">
        <v>3150</v>
      </c>
      <c r="CB133" s="151" t="s">
        <v>3151</v>
      </c>
      <c r="CC133" s="151"/>
      <c r="CD133" s="151" t="s">
        <v>872</v>
      </c>
      <c r="CE133" s="151" t="s">
        <v>2392</v>
      </c>
      <c r="CF133" s="151" t="s">
        <v>3152</v>
      </c>
      <c r="CG133" s="151" t="s">
        <v>2447</v>
      </c>
      <c r="CH133" s="151">
        <v>94</v>
      </c>
      <c r="CI133" s="151">
        <v>109</v>
      </c>
      <c r="CJ133" s="151">
        <v>102</v>
      </c>
      <c r="CK133" s="151" t="s">
        <v>1771</v>
      </c>
    </row>
    <row r="134" spans="1:567" s="29" customFormat="1" ht="14" x14ac:dyDescent="0.2">
      <c r="A134" s="155">
        <v>268</v>
      </c>
      <c r="B134" s="155">
        <v>258</v>
      </c>
      <c r="C134" s="153" t="s">
        <v>736</v>
      </c>
      <c r="D134" s="151" t="s">
        <v>737</v>
      </c>
      <c r="E134" s="156">
        <v>27679</v>
      </c>
      <c r="F134" s="157" t="s">
        <v>480</v>
      </c>
      <c r="G134" s="158">
        <v>37053446</v>
      </c>
      <c r="H134" s="155">
        <v>3962468</v>
      </c>
      <c r="I134" s="159">
        <v>37</v>
      </c>
      <c r="J134" s="159">
        <v>12</v>
      </c>
      <c r="K134" s="159">
        <f t="shared" ref="K134" si="66">SUM(I134-J134)</f>
        <v>25</v>
      </c>
      <c r="L134" s="157" t="s">
        <v>902</v>
      </c>
      <c r="M134" s="151" t="s">
        <v>595</v>
      </c>
      <c r="N134" s="167" t="s">
        <v>807</v>
      </c>
      <c r="O134" s="151">
        <v>1</v>
      </c>
      <c r="P134" s="151"/>
      <c r="Q134" s="155">
        <v>2</v>
      </c>
      <c r="R134" s="151" t="s">
        <v>1046</v>
      </c>
      <c r="S134" s="151" t="s">
        <v>486</v>
      </c>
      <c r="T134" s="162">
        <v>41478</v>
      </c>
      <c r="U134" s="162">
        <v>41487</v>
      </c>
      <c r="V134" s="165">
        <v>7</v>
      </c>
      <c r="W134" s="161" t="s">
        <v>453</v>
      </c>
      <c r="X134" s="161" t="s">
        <v>563</v>
      </c>
      <c r="Y134" s="153" t="s">
        <v>817</v>
      </c>
      <c r="Z134" s="151" t="s">
        <v>4639</v>
      </c>
      <c r="AA134" s="160" t="s">
        <v>804</v>
      </c>
      <c r="AB134" s="162">
        <v>41487</v>
      </c>
      <c r="AC134" s="163" t="s">
        <v>807</v>
      </c>
      <c r="AD134" s="164">
        <v>42769</v>
      </c>
      <c r="AE134" s="165">
        <f t="shared" ref="AE134" si="67">((AD134-AB134)/365*12)</f>
        <v>42.147945205479452</v>
      </c>
      <c r="AF134" s="193" t="s">
        <v>539</v>
      </c>
      <c r="AG134" s="165">
        <v>1</v>
      </c>
      <c r="AH134" s="193" t="s">
        <v>539</v>
      </c>
      <c r="AI134" s="165">
        <v>1</v>
      </c>
      <c r="AJ134" s="193" t="s">
        <v>643</v>
      </c>
      <c r="AK134" s="165">
        <v>2</v>
      </c>
      <c r="AL134" s="193" t="s">
        <v>640</v>
      </c>
      <c r="AM134" s="165">
        <v>1</v>
      </c>
      <c r="AN134" s="193" t="s">
        <v>640</v>
      </c>
      <c r="AO134" s="165">
        <v>1</v>
      </c>
      <c r="AP134" s="193" t="s">
        <v>453</v>
      </c>
      <c r="AQ134" s="165" t="s">
        <v>453</v>
      </c>
      <c r="AR134" s="165" t="s">
        <v>453</v>
      </c>
      <c r="AS134" s="165" t="s">
        <v>453</v>
      </c>
      <c r="AT134" s="165" t="s">
        <v>453</v>
      </c>
      <c r="AU134" s="165" t="s">
        <v>453</v>
      </c>
      <c r="AV134" s="165"/>
      <c r="AW134" s="165"/>
      <c r="AX134" s="165"/>
      <c r="AY134" s="165"/>
      <c r="AZ134" s="165"/>
      <c r="BA134" s="165"/>
      <c r="BB134" s="165"/>
      <c r="BC134" s="165"/>
      <c r="BD134" s="165"/>
      <c r="BE134" s="165"/>
      <c r="BF134" s="166" t="s">
        <v>5467</v>
      </c>
      <c r="BG134" s="161" t="s">
        <v>643</v>
      </c>
      <c r="BH134" s="159">
        <v>2</v>
      </c>
      <c r="BI134" s="155">
        <v>1</v>
      </c>
      <c r="BJ134" s="151" t="s">
        <v>3135</v>
      </c>
      <c r="BK134" s="159">
        <v>1</v>
      </c>
      <c r="BL134" s="159">
        <v>0</v>
      </c>
      <c r="BM134" s="167" t="s">
        <v>807</v>
      </c>
      <c r="BN134" s="151" t="s">
        <v>453</v>
      </c>
      <c r="BO134" s="151"/>
      <c r="BP134" s="151"/>
      <c r="BQ134" s="151"/>
      <c r="BR134" s="157" t="s">
        <v>453</v>
      </c>
      <c r="BS134" s="157" t="s">
        <v>453</v>
      </c>
      <c r="BT134" s="157" t="s">
        <v>453</v>
      </c>
      <c r="BU134" s="153" t="s">
        <v>2455</v>
      </c>
      <c r="BV134" s="153" t="s">
        <v>2073</v>
      </c>
      <c r="BW134" s="151">
        <v>105</v>
      </c>
      <c r="BX134" s="151">
        <v>100</v>
      </c>
      <c r="BY134" s="151">
        <v>103</v>
      </c>
      <c r="BZ134" s="151" t="s">
        <v>3136</v>
      </c>
      <c r="CA134" s="151" t="s">
        <v>3137</v>
      </c>
      <c r="CB134" s="151" t="s">
        <v>453</v>
      </c>
      <c r="CC134" s="151"/>
      <c r="CD134" s="151" t="s">
        <v>872</v>
      </c>
      <c r="CE134" s="151" t="s">
        <v>5797</v>
      </c>
      <c r="CF134" s="151" t="s">
        <v>3138</v>
      </c>
      <c r="CG134" s="151" t="s">
        <v>1048</v>
      </c>
      <c r="CH134" s="151" t="s">
        <v>453</v>
      </c>
      <c r="CI134" s="151" t="s">
        <v>453</v>
      </c>
      <c r="CJ134" s="151" t="s">
        <v>453</v>
      </c>
      <c r="CK134" s="151" t="s">
        <v>1737</v>
      </c>
    </row>
    <row r="135" spans="1:567" s="29" customFormat="1" ht="14" x14ac:dyDescent="0.2">
      <c r="A135" s="155">
        <v>272</v>
      </c>
      <c r="B135" s="155">
        <v>262</v>
      </c>
      <c r="C135" s="153" t="s">
        <v>742</v>
      </c>
      <c r="D135" s="151" t="s">
        <v>549</v>
      </c>
      <c r="E135" s="156">
        <v>33253</v>
      </c>
      <c r="F135" s="157" t="s">
        <v>562</v>
      </c>
      <c r="G135" s="158">
        <v>39389198</v>
      </c>
      <c r="H135" s="155">
        <v>4004435</v>
      </c>
      <c r="I135" s="159">
        <v>21</v>
      </c>
      <c r="J135" s="159">
        <v>1</v>
      </c>
      <c r="K135" s="159">
        <f t="shared" ref="K135" si="68">SUM(I135-J135)</f>
        <v>20</v>
      </c>
      <c r="L135" s="157" t="s">
        <v>564</v>
      </c>
      <c r="M135" s="151" t="s">
        <v>595</v>
      </c>
      <c r="N135" s="167" t="s">
        <v>807</v>
      </c>
      <c r="O135" s="151">
        <v>3</v>
      </c>
      <c r="P135" s="151"/>
      <c r="Q135" s="155">
        <v>3</v>
      </c>
      <c r="R135" s="151" t="s">
        <v>2458</v>
      </c>
      <c r="S135" s="151" t="s">
        <v>478</v>
      </c>
      <c r="T135" s="162">
        <v>41493</v>
      </c>
      <c r="U135" s="162">
        <v>41500</v>
      </c>
      <c r="V135" s="165">
        <v>7</v>
      </c>
      <c r="W135" s="161" t="s">
        <v>453</v>
      </c>
      <c r="X135" s="161" t="s">
        <v>472</v>
      </c>
      <c r="Y135" s="153" t="s">
        <v>817</v>
      </c>
      <c r="Z135" s="151" t="s">
        <v>3173</v>
      </c>
      <c r="AA135" s="160" t="s">
        <v>804</v>
      </c>
      <c r="AB135" s="162">
        <v>41500</v>
      </c>
      <c r="AC135" s="163" t="s">
        <v>807</v>
      </c>
      <c r="AD135" s="164">
        <v>42291</v>
      </c>
      <c r="AE135" s="165">
        <f t="shared" ref="AE135" si="69">((AD135-AB135)/365*12)</f>
        <v>26.005479452054793</v>
      </c>
      <c r="AF135" s="193" t="s">
        <v>539</v>
      </c>
      <c r="AG135" s="165">
        <v>1</v>
      </c>
      <c r="AH135" s="193" t="s">
        <v>539</v>
      </c>
      <c r="AI135" s="165">
        <v>1</v>
      </c>
      <c r="AJ135" s="193" t="s">
        <v>638</v>
      </c>
      <c r="AK135" s="165">
        <v>4</v>
      </c>
      <c r="AL135" s="193" t="s">
        <v>638</v>
      </c>
      <c r="AM135" s="165">
        <v>4</v>
      </c>
      <c r="AN135" s="193" t="s">
        <v>638</v>
      </c>
      <c r="AO135" s="165">
        <v>4</v>
      </c>
      <c r="AP135" s="193" t="s">
        <v>638</v>
      </c>
      <c r="AQ135" s="165">
        <v>4</v>
      </c>
      <c r="AR135" s="165"/>
      <c r="AS135" s="165"/>
      <c r="AT135" s="165"/>
      <c r="AU135" s="165"/>
      <c r="AV135" s="165"/>
      <c r="AW135" s="165"/>
      <c r="AX135" s="165"/>
      <c r="AY135" s="165"/>
      <c r="AZ135" s="165"/>
      <c r="BA135" s="165"/>
      <c r="BB135" s="165"/>
      <c r="BC135" s="165"/>
      <c r="BD135" s="165"/>
      <c r="BE135" s="165"/>
      <c r="BF135" s="166" t="s">
        <v>3174</v>
      </c>
      <c r="BG135" s="161" t="s">
        <v>638</v>
      </c>
      <c r="BH135" s="159">
        <v>4</v>
      </c>
      <c r="BI135" s="155">
        <v>2</v>
      </c>
      <c r="BJ135" s="151" t="s">
        <v>2459</v>
      </c>
      <c r="BK135" s="159">
        <v>1</v>
      </c>
      <c r="BL135" s="159">
        <v>0</v>
      </c>
      <c r="BM135" s="167" t="s">
        <v>807</v>
      </c>
      <c r="BN135" s="151" t="s">
        <v>453</v>
      </c>
      <c r="BO135" s="151"/>
      <c r="BP135" s="151"/>
      <c r="BQ135" s="151"/>
      <c r="BR135" s="157" t="s">
        <v>564</v>
      </c>
      <c r="BS135" s="157" t="s">
        <v>568</v>
      </c>
      <c r="BT135" s="157" t="s">
        <v>453</v>
      </c>
      <c r="BU135" s="153" t="s">
        <v>2460</v>
      </c>
      <c r="BV135" s="153" t="s">
        <v>2461</v>
      </c>
      <c r="BW135" s="151">
        <v>72</v>
      </c>
      <c r="BX135" s="151">
        <v>79</v>
      </c>
      <c r="BY135" s="151">
        <v>73</v>
      </c>
      <c r="BZ135" s="151" t="s">
        <v>3175</v>
      </c>
      <c r="CA135" s="151" t="s">
        <v>453</v>
      </c>
      <c r="CB135" s="151" t="s">
        <v>453</v>
      </c>
      <c r="CC135" s="151"/>
      <c r="CD135" s="151" t="s">
        <v>1054</v>
      </c>
      <c r="CE135" s="151" t="s">
        <v>2462</v>
      </c>
      <c r="CF135" s="151" t="s">
        <v>1332</v>
      </c>
      <c r="CG135" s="151" t="s">
        <v>1926</v>
      </c>
      <c r="CH135" s="151">
        <v>63</v>
      </c>
      <c r="CI135" s="151">
        <v>77</v>
      </c>
      <c r="CJ135" s="151">
        <v>68</v>
      </c>
      <c r="CK135" s="151" t="s">
        <v>1737</v>
      </c>
    </row>
    <row r="136" spans="1:567" s="29" customFormat="1" ht="14" x14ac:dyDescent="0.2">
      <c r="A136" s="155">
        <v>277</v>
      </c>
      <c r="B136" s="155" t="s">
        <v>4831</v>
      </c>
      <c r="C136" s="153" t="s">
        <v>732</v>
      </c>
      <c r="D136" s="151" t="s">
        <v>733</v>
      </c>
      <c r="E136" s="156">
        <v>34256</v>
      </c>
      <c r="F136" s="157" t="s">
        <v>562</v>
      </c>
      <c r="G136" s="158">
        <v>39950582</v>
      </c>
      <c r="H136" s="155">
        <v>4168012</v>
      </c>
      <c r="I136" s="159">
        <v>19</v>
      </c>
      <c r="J136" s="159">
        <v>10</v>
      </c>
      <c r="K136" s="159">
        <f t="shared" ref="K136" si="70">SUM(I136-J136)</f>
        <v>9</v>
      </c>
      <c r="L136" s="157" t="s">
        <v>563</v>
      </c>
      <c r="M136" s="151" t="s">
        <v>599</v>
      </c>
      <c r="N136" s="167" t="s">
        <v>807</v>
      </c>
      <c r="O136" s="151">
        <v>6</v>
      </c>
      <c r="P136" s="151"/>
      <c r="Q136" s="155">
        <v>4</v>
      </c>
      <c r="R136" s="151" t="s">
        <v>2444</v>
      </c>
      <c r="S136" s="151" t="s">
        <v>478</v>
      </c>
      <c r="T136" s="162">
        <v>41507</v>
      </c>
      <c r="U136" s="162">
        <v>41514</v>
      </c>
      <c r="V136" s="165">
        <v>7</v>
      </c>
      <c r="W136" s="161" t="s">
        <v>453</v>
      </c>
      <c r="X136" s="161" t="s">
        <v>564</v>
      </c>
      <c r="Y136" s="211" t="s">
        <v>817</v>
      </c>
      <c r="Z136" s="151" t="s">
        <v>1019</v>
      </c>
      <c r="AA136" s="160" t="s">
        <v>804</v>
      </c>
      <c r="AB136" s="162">
        <v>41514</v>
      </c>
      <c r="AC136" s="163" t="s">
        <v>804</v>
      </c>
      <c r="AD136" s="164">
        <v>43105</v>
      </c>
      <c r="AE136" s="165">
        <f t="shared" ref="AE136" si="71">((AD136-AB136)/365*12)</f>
        <v>52.30684931506849</v>
      </c>
      <c r="AF136" s="180" t="s">
        <v>539</v>
      </c>
      <c r="AG136" s="165">
        <v>1</v>
      </c>
      <c r="AH136" s="180" t="s">
        <v>539</v>
      </c>
      <c r="AI136" s="165">
        <v>1</v>
      </c>
      <c r="AJ136" s="180" t="s">
        <v>539</v>
      </c>
      <c r="AK136" s="165">
        <v>1</v>
      </c>
      <c r="AL136" s="193" t="s">
        <v>539</v>
      </c>
      <c r="AM136" s="165">
        <v>1</v>
      </c>
      <c r="AN136" s="193" t="s">
        <v>539</v>
      </c>
      <c r="AO136" s="165">
        <v>1</v>
      </c>
      <c r="AP136" s="193" t="s">
        <v>539</v>
      </c>
      <c r="AQ136" s="165">
        <v>1</v>
      </c>
      <c r="AR136" s="165" t="s">
        <v>539</v>
      </c>
      <c r="AS136" s="165">
        <v>1</v>
      </c>
      <c r="AT136" s="165" t="s">
        <v>539</v>
      </c>
      <c r="AU136" s="165">
        <v>1</v>
      </c>
      <c r="AV136" s="165"/>
      <c r="AW136" s="165"/>
      <c r="AX136" s="165"/>
      <c r="AY136" s="165"/>
      <c r="AZ136" s="165"/>
      <c r="BA136" s="165"/>
      <c r="BB136" s="165"/>
      <c r="BC136" s="165"/>
      <c r="BD136" s="165"/>
      <c r="BE136" s="165"/>
      <c r="BF136" s="166" t="s">
        <v>3112</v>
      </c>
      <c r="BG136" s="161" t="s">
        <v>539</v>
      </c>
      <c r="BH136" s="159">
        <v>1</v>
      </c>
      <c r="BI136" s="155">
        <v>3</v>
      </c>
      <c r="BJ136" s="151" t="s">
        <v>2465</v>
      </c>
      <c r="BK136" s="159">
        <v>1</v>
      </c>
      <c r="BL136" s="159">
        <v>0</v>
      </c>
      <c r="BM136" s="167" t="s">
        <v>804</v>
      </c>
      <c r="BN136" s="151" t="s">
        <v>1016</v>
      </c>
      <c r="BO136" s="151"/>
      <c r="BP136" s="151"/>
      <c r="BQ136" s="151"/>
      <c r="BR136" s="157" t="s">
        <v>453</v>
      </c>
      <c r="BS136" s="157" t="s">
        <v>453</v>
      </c>
      <c r="BT136" s="157" t="s">
        <v>453</v>
      </c>
      <c r="BU136" s="153" t="s">
        <v>2071</v>
      </c>
      <c r="BV136" s="153" t="s">
        <v>2071</v>
      </c>
      <c r="BW136" s="151">
        <v>89</v>
      </c>
      <c r="BX136" s="151">
        <v>77</v>
      </c>
      <c r="BY136" s="151">
        <v>82</v>
      </c>
      <c r="BZ136" s="151" t="s">
        <v>2584</v>
      </c>
      <c r="CA136" s="151" t="s">
        <v>3113</v>
      </c>
      <c r="CB136" s="151" t="s">
        <v>453</v>
      </c>
      <c r="CC136" s="151"/>
      <c r="CD136" s="151" t="s">
        <v>872</v>
      </c>
      <c r="CE136" s="151" t="s">
        <v>2466</v>
      </c>
      <c r="CF136" s="151" t="s">
        <v>929</v>
      </c>
      <c r="CG136" s="151" t="s">
        <v>1387</v>
      </c>
      <c r="CH136" s="151" t="s">
        <v>453</v>
      </c>
      <c r="CI136" s="151" t="s">
        <v>453</v>
      </c>
      <c r="CJ136" s="151" t="s">
        <v>453</v>
      </c>
      <c r="CK136" s="151" t="s">
        <v>1737</v>
      </c>
    </row>
    <row r="137" spans="1:567" s="29" customFormat="1" ht="14" x14ac:dyDescent="0.2">
      <c r="A137" s="155">
        <v>298</v>
      </c>
      <c r="B137" s="155"/>
      <c r="C137" s="153" t="s">
        <v>764</v>
      </c>
      <c r="D137" s="151" t="s">
        <v>765</v>
      </c>
      <c r="E137" s="156">
        <v>40269</v>
      </c>
      <c r="F137" s="157" t="s">
        <v>562</v>
      </c>
      <c r="G137" s="158">
        <v>47136200</v>
      </c>
      <c r="H137" s="155">
        <v>3756192</v>
      </c>
      <c r="I137" s="159">
        <v>3</v>
      </c>
      <c r="J137" s="159">
        <v>1</v>
      </c>
      <c r="K137" s="159">
        <f t="shared" ref="K137" si="72">SUM(I137-J137)</f>
        <v>2</v>
      </c>
      <c r="L137" s="157" t="s">
        <v>563</v>
      </c>
      <c r="M137" s="151" t="s">
        <v>909</v>
      </c>
      <c r="N137" s="167" t="s">
        <v>807</v>
      </c>
      <c r="O137" s="151">
        <v>1</v>
      </c>
      <c r="P137" s="151"/>
      <c r="Q137" s="155">
        <v>3</v>
      </c>
      <c r="R137" s="151" t="s">
        <v>1116</v>
      </c>
      <c r="S137" s="151" t="s">
        <v>478</v>
      </c>
      <c r="T137" s="162">
        <v>41596</v>
      </c>
      <c r="U137" s="162">
        <v>41603</v>
      </c>
      <c r="V137" s="165">
        <v>7</v>
      </c>
      <c r="W137" s="161" t="s">
        <v>453</v>
      </c>
      <c r="X137" s="161" t="s">
        <v>564</v>
      </c>
      <c r="Y137" s="151" t="s">
        <v>817</v>
      </c>
      <c r="Z137" s="151" t="s">
        <v>1117</v>
      </c>
      <c r="AA137" s="160" t="s">
        <v>807</v>
      </c>
      <c r="AB137" s="162">
        <v>41603</v>
      </c>
      <c r="AC137" s="163" t="s">
        <v>807</v>
      </c>
      <c r="AD137" s="164">
        <v>43272</v>
      </c>
      <c r="AE137" s="165">
        <f>((AD137-AB137)/365*12)</f>
        <v>54.871232876712334</v>
      </c>
      <c r="AF137" s="180" t="s">
        <v>643</v>
      </c>
      <c r="AG137" s="165">
        <v>4</v>
      </c>
      <c r="AH137" s="193" t="s">
        <v>638</v>
      </c>
      <c r="AI137" s="165">
        <v>4</v>
      </c>
      <c r="AJ137" s="193" t="s">
        <v>638</v>
      </c>
      <c r="AK137" s="165">
        <v>4</v>
      </c>
      <c r="AL137" s="193" t="s">
        <v>638</v>
      </c>
      <c r="AM137" s="165">
        <v>4</v>
      </c>
      <c r="AN137" s="193" t="s">
        <v>638</v>
      </c>
      <c r="AO137" s="165">
        <v>4</v>
      </c>
      <c r="AP137" s="193" t="s">
        <v>5786</v>
      </c>
      <c r="AQ137" s="165">
        <v>3</v>
      </c>
      <c r="AR137" s="165"/>
      <c r="AS137" s="165"/>
      <c r="AT137" s="165"/>
      <c r="AU137" s="165"/>
      <c r="AV137" s="165"/>
      <c r="AW137" s="165"/>
      <c r="AX137" s="165"/>
      <c r="AY137" s="165"/>
      <c r="AZ137" s="165"/>
      <c r="BA137" s="165"/>
      <c r="BB137" s="165"/>
      <c r="BC137" s="165"/>
      <c r="BD137" s="165"/>
      <c r="BE137" s="165"/>
      <c r="BF137" s="166" t="s">
        <v>5468</v>
      </c>
      <c r="BG137" s="161" t="s">
        <v>5786</v>
      </c>
      <c r="BH137" s="159">
        <v>4</v>
      </c>
      <c r="BI137" s="155">
        <v>3</v>
      </c>
      <c r="BJ137" s="151" t="s">
        <v>3273</v>
      </c>
      <c r="BK137" s="159">
        <v>1</v>
      </c>
      <c r="BL137" s="159">
        <v>0</v>
      </c>
      <c r="BM137" s="167" t="s">
        <v>807</v>
      </c>
      <c r="BN137" s="205" t="s">
        <v>453</v>
      </c>
      <c r="BO137" s="205"/>
      <c r="BP137" s="205"/>
      <c r="BQ137" s="205"/>
      <c r="BR137" s="158" t="s">
        <v>453</v>
      </c>
      <c r="BS137" s="158" t="s">
        <v>453</v>
      </c>
      <c r="BT137" s="158" t="s">
        <v>453</v>
      </c>
      <c r="BU137" s="168" t="s">
        <v>2497</v>
      </c>
      <c r="BV137" s="168" t="s">
        <v>1118</v>
      </c>
      <c r="BW137" s="151" t="s">
        <v>453</v>
      </c>
      <c r="BX137" s="151" t="s">
        <v>453</v>
      </c>
      <c r="BY137" s="151" t="s">
        <v>453</v>
      </c>
      <c r="BZ137" s="151" t="s">
        <v>3274</v>
      </c>
      <c r="CA137" s="151" t="s">
        <v>3275</v>
      </c>
      <c r="CB137" s="151" t="s">
        <v>453</v>
      </c>
      <c r="CC137" s="151"/>
      <c r="CD137" s="151" t="s">
        <v>872</v>
      </c>
      <c r="CE137" s="151" t="s">
        <v>2498</v>
      </c>
      <c r="CF137" s="151" t="s">
        <v>1119</v>
      </c>
      <c r="CG137" s="151" t="s">
        <v>1383</v>
      </c>
      <c r="CH137" s="151" t="s">
        <v>453</v>
      </c>
      <c r="CI137" s="151" t="s">
        <v>453</v>
      </c>
      <c r="CJ137" s="151" t="s">
        <v>453</v>
      </c>
      <c r="CK137" s="151" t="s">
        <v>1737</v>
      </c>
    </row>
    <row r="138" spans="1:567" s="105" customFormat="1" ht="14" x14ac:dyDescent="0.2">
      <c r="A138" s="155">
        <v>308</v>
      </c>
      <c r="B138" s="155" t="e">
        <f>C137+1</f>
        <v>#VALUE!</v>
      </c>
      <c r="C138" s="153" t="s">
        <v>769</v>
      </c>
      <c r="D138" s="151" t="s">
        <v>770</v>
      </c>
      <c r="E138" s="156">
        <v>40547</v>
      </c>
      <c r="F138" s="157" t="s">
        <v>480</v>
      </c>
      <c r="G138" s="158">
        <v>39761144</v>
      </c>
      <c r="H138" s="155">
        <v>3611449</v>
      </c>
      <c r="I138" s="159">
        <v>2</v>
      </c>
      <c r="J138" s="159">
        <v>1</v>
      </c>
      <c r="K138" s="159">
        <f t="shared" ref="K138" si="73">SUM(I138-J138)</f>
        <v>1</v>
      </c>
      <c r="L138" s="157" t="s">
        <v>563</v>
      </c>
      <c r="M138" s="151" t="s">
        <v>930</v>
      </c>
      <c r="N138" s="167" t="s">
        <v>807</v>
      </c>
      <c r="O138" s="151">
        <v>1</v>
      </c>
      <c r="P138" s="151"/>
      <c r="Q138" s="155">
        <v>2</v>
      </c>
      <c r="R138" s="151" t="s">
        <v>837</v>
      </c>
      <c r="S138" s="151" t="s">
        <v>486</v>
      </c>
      <c r="T138" s="162">
        <v>41653</v>
      </c>
      <c r="U138" s="162">
        <v>41656</v>
      </c>
      <c r="V138" s="165">
        <v>3</v>
      </c>
      <c r="W138" s="161" t="s">
        <v>453</v>
      </c>
      <c r="X138" s="161" t="s">
        <v>563</v>
      </c>
      <c r="Y138" s="151" t="s">
        <v>817</v>
      </c>
      <c r="Z138" s="151" t="s">
        <v>3302</v>
      </c>
      <c r="AA138" s="160" t="s">
        <v>807</v>
      </c>
      <c r="AB138" s="162">
        <v>41656</v>
      </c>
      <c r="AC138" s="163" t="s">
        <v>804</v>
      </c>
      <c r="AD138" s="164">
        <v>43304</v>
      </c>
      <c r="AE138" s="165">
        <f t="shared" ref="AE138" si="74">((AD138-AB138)/365*12)</f>
        <v>54.180821917808217</v>
      </c>
      <c r="AF138" s="180" t="s">
        <v>5657</v>
      </c>
      <c r="AG138" s="165">
        <v>5</v>
      </c>
      <c r="AH138" s="180" t="s">
        <v>638</v>
      </c>
      <c r="AI138" s="165">
        <v>4</v>
      </c>
      <c r="AJ138" s="193" t="s">
        <v>638</v>
      </c>
      <c r="AK138" s="165">
        <v>4</v>
      </c>
      <c r="AL138" s="193" t="s">
        <v>638</v>
      </c>
      <c r="AM138" s="165">
        <v>4</v>
      </c>
      <c r="AN138" s="193" t="s">
        <v>638</v>
      </c>
      <c r="AO138" s="165">
        <v>4</v>
      </c>
      <c r="AP138" s="193" t="s">
        <v>5786</v>
      </c>
      <c r="AQ138" s="165">
        <v>3</v>
      </c>
      <c r="AR138" s="165" t="s">
        <v>453</v>
      </c>
      <c r="AS138" s="165" t="s">
        <v>453</v>
      </c>
      <c r="AT138" s="165" t="s">
        <v>453</v>
      </c>
      <c r="AU138" s="165" t="s">
        <v>453</v>
      </c>
      <c r="AV138" s="165"/>
      <c r="AW138" s="165"/>
      <c r="AX138" s="165"/>
      <c r="AY138" s="165"/>
      <c r="AZ138" s="165"/>
      <c r="BA138" s="165"/>
      <c r="BB138" s="165"/>
      <c r="BC138" s="165"/>
      <c r="BD138" s="165"/>
      <c r="BE138" s="165"/>
      <c r="BF138" s="166" t="s">
        <v>3304</v>
      </c>
      <c r="BG138" s="161" t="s">
        <v>5786</v>
      </c>
      <c r="BH138" s="159"/>
      <c r="BI138" s="155">
        <v>4</v>
      </c>
      <c r="BJ138" s="151" t="s">
        <v>3306</v>
      </c>
      <c r="BK138" s="159">
        <v>1</v>
      </c>
      <c r="BL138" s="159">
        <v>1</v>
      </c>
      <c r="BM138" s="167" t="s">
        <v>807</v>
      </c>
      <c r="BN138" s="205" t="s">
        <v>453</v>
      </c>
      <c r="BO138" s="205"/>
      <c r="BP138" s="205"/>
      <c r="BQ138" s="205"/>
      <c r="BR138" s="158" t="s">
        <v>453</v>
      </c>
      <c r="BS138" s="158" t="s">
        <v>453</v>
      </c>
      <c r="BT138" s="158" t="s">
        <v>453</v>
      </c>
      <c r="BU138" s="168" t="s">
        <v>2504</v>
      </c>
      <c r="BV138" s="168" t="s">
        <v>931</v>
      </c>
      <c r="BW138" s="151">
        <v>86</v>
      </c>
      <c r="BX138" s="151" t="s">
        <v>453</v>
      </c>
      <c r="BY138" s="151" t="s">
        <v>453</v>
      </c>
      <c r="BZ138" s="151" t="s">
        <v>3308</v>
      </c>
      <c r="CA138" s="151" t="s">
        <v>3309</v>
      </c>
      <c r="CB138" s="151" t="s">
        <v>453</v>
      </c>
      <c r="CC138" s="151"/>
      <c r="CD138" s="151" t="s">
        <v>1328</v>
      </c>
      <c r="CE138" s="151" t="s">
        <v>2103</v>
      </c>
      <c r="CF138" s="151" t="s">
        <v>3312</v>
      </c>
      <c r="CG138" s="151" t="s">
        <v>1556</v>
      </c>
      <c r="CH138" s="151" t="s">
        <v>453</v>
      </c>
      <c r="CI138" s="151" t="s">
        <v>453</v>
      </c>
      <c r="CJ138" s="151" t="s">
        <v>453</v>
      </c>
      <c r="CK138" s="151" t="s">
        <v>1737</v>
      </c>
      <c r="CL138" s="29"/>
      <c r="CM138" s="29"/>
      <c r="CN138" s="29"/>
      <c r="CO138" s="29"/>
      <c r="CP138" s="29"/>
      <c r="CQ138" s="29"/>
      <c r="CR138" s="29"/>
      <c r="CS138" s="29"/>
      <c r="CT138" s="29"/>
      <c r="CU138" s="29"/>
      <c r="CV138" s="29"/>
      <c r="CW138" s="29"/>
      <c r="CX138" s="29"/>
      <c r="CY138" s="29"/>
      <c r="CZ138" s="29"/>
      <c r="DA138" s="29"/>
      <c r="DB138" s="29"/>
      <c r="DC138" s="29"/>
      <c r="DD138" s="29"/>
      <c r="DE138" s="29"/>
      <c r="DF138" s="29"/>
      <c r="DG138" s="29"/>
      <c r="DH138" s="29"/>
      <c r="DI138" s="29"/>
      <c r="DJ138" s="29"/>
      <c r="DK138" s="29"/>
      <c r="DL138" s="29"/>
      <c r="DM138" s="29"/>
      <c r="DN138" s="29"/>
      <c r="DO138" s="29"/>
      <c r="DP138" s="29"/>
      <c r="DQ138" s="29"/>
      <c r="DR138" s="29"/>
      <c r="DS138" s="29"/>
      <c r="DT138" s="29"/>
      <c r="DU138" s="29"/>
      <c r="DV138" s="29"/>
      <c r="DW138" s="29"/>
      <c r="DX138" s="29"/>
      <c r="DY138" s="29"/>
      <c r="DZ138" s="29"/>
      <c r="EA138" s="29"/>
      <c r="EB138" s="29"/>
      <c r="EC138" s="29"/>
      <c r="ED138" s="29"/>
      <c r="EE138" s="29"/>
      <c r="EF138" s="29"/>
      <c r="EG138" s="29"/>
      <c r="EH138" s="29"/>
      <c r="EI138" s="29"/>
      <c r="EJ138" s="29"/>
      <c r="EK138" s="29"/>
      <c r="EL138" s="29"/>
      <c r="EM138" s="29"/>
      <c r="EN138" s="29"/>
      <c r="EO138" s="29"/>
      <c r="EP138" s="29"/>
      <c r="EQ138" s="29"/>
      <c r="ER138" s="29"/>
      <c r="ES138" s="29"/>
      <c r="ET138" s="29"/>
      <c r="EU138" s="29"/>
      <c r="EV138" s="29"/>
      <c r="EW138" s="29"/>
      <c r="EX138" s="29"/>
      <c r="EY138" s="29"/>
      <c r="EZ138" s="29"/>
      <c r="FA138" s="29"/>
      <c r="FB138" s="29"/>
      <c r="FC138" s="29"/>
      <c r="FD138" s="29"/>
      <c r="FE138" s="29"/>
      <c r="FF138" s="29"/>
      <c r="FG138" s="29"/>
      <c r="FH138" s="29"/>
      <c r="FI138" s="29"/>
      <c r="FJ138" s="29"/>
      <c r="FK138" s="29"/>
      <c r="FL138" s="29"/>
      <c r="FM138" s="29"/>
      <c r="FN138" s="29"/>
      <c r="FO138" s="29"/>
      <c r="FP138" s="29"/>
      <c r="FQ138" s="29"/>
      <c r="FR138" s="29"/>
      <c r="FS138" s="29"/>
      <c r="FT138" s="29"/>
      <c r="FU138" s="29"/>
      <c r="FV138" s="29"/>
      <c r="FW138" s="29"/>
      <c r="FX138" s="29"/>
      <c r="FY138" s="29"/>
      <c r="FZ138" s="29"/>
      <c r="GA138" s="29"/>
      <c r="GB138" s="29"/>
      <c r="GC138" s="29"/>
      <c r="GD138" s="29"/>
      <c r="GE138" s="29"/>
      <c r="GF138" s="29"/>
      <c r="GG138" s="29"/>
      <c r="GH138" s="29"/>
      <c r="GI138" s="29"/>
      <c r="GJ138" s="29"/>
      <c r="GK138" s="29"/>
      <c r="GL138" s="29"/>
      <c r="GM138" s="29"/>
      <c r="GN138" s="29"/>
      <c r="GO138" s="29"/>
      <c r="GP138" s="29"/>
      <c r="GQ138" s="29"/>
      <c r="GR138" s="29"/>
      <c r="GS138" s="29"/>
      <c r="GT138" s="29"/>
      <c r="GU138" s="29"/>
      <c r="GV138" s="29"/>
      <c r="GW138" s="29"/>
      <c r="GX138" s="29"/>
      <c r="GY138" s="29"/>
      <c r="GZ138" s="29"/>
      <c r="HA138" s="29"/>
      <c r="HB138" s="29"/>
      <c r="HC138" s="29"/>
      <c r="HD138" s="29"/>
      <c r="HE138" s="29"/>
      <c r="HF138" s="29"/>
      <c r="HG138" s="29"/>
      <c r="HH138" s="29"/>
      <c r="HI138" s="29"/>
      <c r="HJ138" s="29"/>
      <c r="HK138" s="29"/>
      <c r="HL138" s="29"/>
      <c r="HM138" s="29"/>
      <c r="HN138" s="29"/>
      <c r="HO138" s="29"/>
      <c r="HP138" s="29"/>
      <c r="HQ138" s="29"/>
      <c r="HR138" s="29"/>
      <c r="HS138" s="29"/>
      <c r="HT138" s="29"/>
      <c r="HU138" s="29"/>
      <c r="HV138" s="29"/>
      <c r="HW138" s="29"/>
      <c r="HX138" s="29"/>
      <c r="HY138" s="29"/>
      <c r="HZ138" s="29"/>
      <c r="IA138" s="29"/>
      <c r="IB138" s="29"/>
      <c r="IC138" s="29"/>
      <c r="ID138" s="29"/>
      <c r="IE138" s="29"/>
      <c r="IF138" s="29"/>
      <c r="IG138" s="29"/>
      <c r="IH138" s="29"/>
      <c r="II138" s="29"/>
      <c r="IJ138" s="29"/>
      <c r="IK138" s="29"/>
      <c r="IL138" s="29"/>
      <c r="IM138" s="29"/>
      <c r="IN138" s="29"/>
      <c r="IO138" s="29"/>
      <c r="IP138" s="29"/>
      <c r="IQ138" s="29"/>
      <c r="IR138" s="29"/>
      <c r="IS138" s="29"/>
      <c r="IT138" s="29"/>
      <c r="IU138" s="29"/>
      <c r="IV138" s="29"/>
      <c r="IW138" s="29"/>
      <c r="IX138" s="29"/>
      <c r="IY138" s="29"/>
      <c r="IZ138" s="29"/>
      <c r="JA138" s="29"/>
      <c r="JB138" s="29"/>
      <c r="JC138" s="29"/>
      <c r="JD138" s="29"/>
      <c r="JE138" s="29"/>
      <c r="JF138" s="29"/>
      <c r="JG138" s="29"/>
      <c r="JH138" s="29"/>
      <c r="JI138" s="29"/>
      <c r="JJ138" s="29"/>
      <c r="JK138" s="29"/>
      <c r="JL138" s="29"/>
      <c r="JM138" s="29"/>
      <c r="JN138" s="29"/>
      <c r="JO138" s="29"/>
      <c r="JP138" s="29"/>
      <c r="JQ138" s="29"/>
      <c r="JR138" s="29"/>
      <c r="JS138" s="29"/>
      <c r="JT138" s="29"/>
      <c r="JU138" s="29"/>
      <c r="JV138" s="29"/>
      <c r="JW138" s="29"/>
      <c r="JX138" s="29"/>
      <c r="JY138" s="29"/>
      <c r="JZ138" s="29"/>
      <c r="KA138" s="29"/>
      <c r="KB138" s="29"/>
      <c r="KC138" s="29"/>
      <c r="KD138" s="29"/>
      <c r="KE138" s="29"/>
      <c r="KF138" s="29"/>
      <c r="KG138" s="29"/>
      <c r="KH138" s="29"/>
      <c r="KI138" s="29"/>
      <c r="KJ138" s="29"/>
      <c r="KK138" s="29"/>
      <c r="KL138" s="29"/>
      <c r="KM138" s="29"/>
      <c r="KN138" s="29"/>
      <c r="KO138" s="29"/>
      <c r="KP138" s="29"/>
      <c r="KQ138" s="29"/>
      <c r="KR138" s="29"/>
      <c r="KS138" s="29"/>
      <c r="KT138" s="29"/>
      <c r="KU138" s="29"/>
      <c r="KV138" s="29"/>
      <c r="KW138" s="29"/>
      <c r="KX138" s="29"/>
      <c r="KY138" s="29"/>
      <c r="KZ138" s="29"/>
      <c r="LA138" s="29"/>
      <c r="LB138" s="29"/>
      <c r="LC138" s="29"/>
      <c r="LD138" s="29"/>
      <c r="LE138" s="29"/>
      <c r="LF138" s="29"/>
      <c r="LG138" s="29"/>
      <c r="LH138" s="29"/>
      <c r="LI138" s="29"/>
      <c r="LJ138" s="29"/>
      <c r="LK138" s="29"/>
      <c r="LL138" s="29"/>
      <c r="LM138" s="29"/>
      <c r="LN138" s="29"/>
      <c r="LO138" s="29"/>
      <c r="LP138" s="29"/>
      <c r="LQ138" s="29"/>
      <c r="LR138" s="29"/>
      <c r="LS138" s="29"/>
      <c r="LT138" s="29"/>
      <c r="LU138" s="29"/>
      <c r="LV138" s="29"/>
      <c r="LW138" s="29"/>
      <c r="LX138" s="29"/>
      <c r="LY138" s="29"/>
      <c r="LZ138" s="29"/>
      <c r="MA138" s="29"/>
      <c r="MB138" s="29"/>
      <c r="MC138" s="29"/>
      <c r="MD138" s="29"/>
      <c r="ME138" s="29"/>
      <c r="MF138" s="29"/>
      <c r="MG138" s="29"/>
      <c r="MH138" s="29"/>
      <c r="MI138" s="29"/>
      <c r="MJ138" s="29"/>
      <c r="MK138" s="29"/>
      <c r="ML138" s="29"/>
      <c r="MM138" s="29"/>
      <c r="MN138" s="29"/>
      <c r="MO138" s="29"/>
      <c r="MP138" s="29"/>
      <c r="MQ138" s="29"/>
      <c r="MR138" s="29"/>
      <c r="MS138" s="29"/>
      <c r="MT138" s="29"/>
      <c r="MU138" s="29"/>
      <c r="MV138" s="29"/>
      <c r="MW138" s="29"/>
      <c r="MX138" s="29"/>
      <c r="MY138" s="29"/>
      <c r="MZ138" s="29"/>
      <c r="NA138" s="29"/>
      <c r="NB138" s="29"/>
      <c r="NC138" s="29"/>
      <c r="ND138" s="29"/>
      <c r="NE138" s="29"/>
      <c r="NF138" s="29"/>
      <c r="NG138" s="29"/>
      <c r="NH138" s="29"/>
      <c r="NI138" s="29"/>
      <c r="NJ138" s="29"/>
      <c r="NK138" s="29"/>
      <c r="NL138" s="29"/>
      <c r="NM138" s="29"/>
      <c r="NN138" s="29"/>
      <c r="NO138" s="29"/>
      <c r="NP138" s="29"/>
      <c r="NQ138" s="29"/>
      <c r="NR138" s="29"/>
      <c r="NS138" s="29"/>
      <c r="NT138" s="29"/>
      <c r="NU138" s="29"/>
      <c r="NV138" s="29"/>
      <c r="NW138" s="29"/>
      <c r="NX138" s="29"/>
      <c r="NY138" s="29"/>
      <c r="NZ138" s="29"/>
      <c r="OA138" s="29"/>
      <c r="OB138" s="29"/>
      <c r="OC138" s="29"/>
      <c r="OD138" s="29"/>
      <c r="OE138" s="29"/>
      <c r="OF138" s="29"/>
      <c r="OG138" s="29"/>
      <c r="OH138" s="29"/>
      <c r="OI138" s="29"/>
      <c r="OJ138" s="29"/>
      <c r="OK138" s="29"/>
      <c r="OL138" s="29"/>
      <c r="OM138" s="29"/>
      <c r="ON138" s="29"/>
      <c r="OO138" s="29"/>
      <c r="OP138" s="29"/>
      <c r="OQ138" s="29"/>
      <c r="OR138" s="29"/>
      <c r="OS138" s="29"/>
      <c r="OT138" s="29"/>
      <c r="OU138" s="29"/>
      <c r="OV138" s="29"/>
      <c r="OW138" s="29"/>
      <c r="OX138" s="29"/>
      <c r="OY138" s="29"/>
      <c r="OZ138" s="29"/>
      <c r="PA138" s="29"/>
      <c r="PB138" s="29"/>
      <c r="PC138" s="29"/>
      <c r="PD138" s="29"/>
      <c r="PE138" s="29"/>
      <c r="PF138" s="29"/>
      <c r="PG138" s="29"/>
      <c r="PH138" s="29"/>
      <c r="PI138" s="29"/>
      <c r="PJ138" s="29"/>
      <c r="PK138" s="29"/>
      <c r="PL138" s="29"/>
      <c r="PM138" s="29"/>
      <c r="PN138" s="29"/>
      <c r="PO138" s="29"/>
      <c r="PP138" s="29"/>
      <c r="PQ138" s="29"/>
      <c r="PR138" s="29"/>
      <c r="PS138" s="29"/>
      <c r="PT138" s="29"/>
      <c r="PU138" s="29"/>
      <c r="PV138" s="29"/>
      <c r="PW138" s="29"/>
      <c r="PX138" s="29"/>
      <c r="PY138" s="29"/>
      <c r="PZ138" s="29"/>
      <c r="QA138" s="29"/>
      <c r="QB138" s="29"/>
      <c r="QC138" s="29"/>
      <c r="QD138" s="29"/>
      <c r="QE138" s="29"/>
      <c r="QF138" s="29"/>
      <c r="QG138" s="29"/>
      <c r="QH138" s="29"/>
      <c r="QI138" s="29"/>
      <c r="QJ138" s="29"/>
      <c r="QK138" s="29"/>
      <c r="QL138" s="29"/>
      <c r="QM138" s="29"/>
      <c r="QN138" s="29"/>
      <c r="QO138" s="29"/>
      <c r="QP138" s="29"/>
      <c r="QQ138" s="29"/>
      <c r="QR138" s="29"/>
      <c r="QS138" s="29"/>
      <c r="QT138" s="29"/>
      <c r="QU138" s="29"/>
      <c r="QV138" s="29"/>
      <c r="QW138" s="29"/>
      <c r="QX138" s="29"/>
      <c r="QY138" s="29"/>
      <c r="QZ138" s="29"/>
      <c r="RA138" s="29"/>
      <c r="RB138" s="29"/>
      <c r="RC138" s="29"/>
      <c r="RD138" s="29"/>
      <c r="RE138" s="29"/>
      <c r="RF138" s="29"/>
      <c r="RG138" s="29"/>
      <c r="RH138" s="29"/>
      <c r="RI138" s="29"/>
      <c r="RJ138" s="29"/>
      <c r="RK138" s="29"/>
      <c r="RL138" s="29"/>
      <c r="RM138" s="29"/>
      <c r="RN138" s="29"/>
      <c r="RO138" s="29"/>
      <c r="RP138" s="29"/>
      <c r="RQ138" s="29"/>
      <c r="RR138" s="29"/>
      <c r="RS138" s="29"/>
      <c r="RT138" s="29"/>
      <c r="RU138" s="29"/>
      <c r="RV138" s="29"/>
      <c r="RW138" s="29"/>
      <c r="RX138" s="29"/>
      <c r="RY138" s="29"/>
      <c r="RZ138" s="29"/>
      <c r="SA138" s="29"/>
      <c r="SB138" s="29"/>
      <c r="SC138" s="29"/>
      <c r="SD138" s="29"/>
      <c r="SE138" s="29"/>
      <c r="SF138" s="29"/>
      <c r="SG138" s="29"/>
      <c r="SH138" s="29"/>
      <c r="SI138" s="29"/>
      <c r="SJ138" s="29"/>
      <c r="SK138" s="29"/>
      <c r="SL138" s="29"/>
      <c r="SM138" s="29"/>
      <c r="SN138" s="29"/>
      <c r="SO138" s="29"/>
      <c r="SP138" s="29"/>
      <c r="SQ138" s="29"/>
      <c r="SR138" s="29"/>
      <c r="SS138" s="29"/>
      <c r="ST138" s="29"/>
      <c r="SU138" s="29"/>
      <c r="SV138" s="29"/>
      <c r="SW138" s="29"/>
      <c r="SX138" s="29"/>
      <c r="SY138" s="29"/>
      <c r="SZ138" s="29"/>
      <c r="TA138" s="29"/>
      <c r="TB138" s="29"/>
      <c r="TC138" s="29"/>
      <c r="TD138" s="29"/>
      <c r="TE138" s="29"/>
      <c r="TF138" s="29"/>
      <c r="TG138" s="29"/>
      <c r="TH138" s="29"/>
      <c r="TI138" s="29"/>
      <c r="TJ138" s="29"/>
      <c r="TK138" s="29"/>
      <c r="TL138" s="29"/>
      <c r="TM138" s="29"/>
      <c r="TN138" s="29"/>
      <c r="TO138" s="29"/>
      <c r="TP138" s="29"/>
      <c r="TQ138" s="29"/>
      <c r="TR138" s="29"/>
      <c r="TS138" s="29"/>
      <c r="TT138" s="29"/>
      <c r="TU138" s="29"/>
      <c r="TV138" s="29"/>
      <c r="TW138" s="29"/>
      <c r="TX138" s="29"/>
      <c r="TY138" s="29"/>
      <c r="TZ138" s="29"/>
      <c r="UA138" s="29"/>
      <c r="UB138" s="29"/>
      <c r="UC138" s="29"/>
      <c r="UD138" s="29"/>
      <c r="UE138" s="29"/>
      <c r="UF138" s="29"/>
      <c r="UG138" s="29"/>
      <c r="UH138" s="29"/>
      <c r="UI138" s="29"/>
      <c r="UJ138" s="29"/>
      <c r="UK138" s="29"/>
      <c r="UL138" s="29"/>
      <c r="UM138" s="29"/>
      <c r="UN138" s="29"/>
      <c r="UO138" s="29"/>
      <c r="UP138" s="29"/>
      <c r="UQ138" s="29"/>
      <c r="UR138" s="29"/>
      <c r="US138" s="29"/>
      <c r="UT138" s="29"/>
      <c r="UU138" s="29"/>
    </row>
    <row r="139" spans="1:567" s="105" customFormat="1" ht="14" customHeight="1" x14ac:dyDescent="0.2">
      <c r="A139" s="155">
        <v>314</v>
      </c>
      <c r="B139" s="155" t="s">
        <v>4833</v>
      </c>
      <c r="C139" s="153" t="s">
        <v>685</v>
      </c>
      <c r="D139" s="151" t="s">
        <v>772</v>
      </c>
      <c r="E139" s="156">
        <v>31447</v>
      </c>
      <c r="F139" s="157" t="s">
        <v>562</v>
      </c>
      <c r="G139" s="158">
        <v>37970886</v>
      </c>
      <c r="H139" s="155">
        <v>134984</v>
      </c>
      <c r="I139" s="159">
        <v>27</v>
      </c>
      <c r="J139" s="159">
        <v>4</v>
      </c>
      <c r="K139" s="159">
        <f t="shared" ref="K139" si="75">SUM(I139-J139)</f>
        <v>23</v>
      </c>
      <c r="L139" s="157" t="s">
        <v>563</v>
      </c>
      <c r="M139" s="151" t="s">
        <v>594</v>
      </c>
      <c r="N139" s="167" t="s">
        <v>804</v>
      </c>
      <c r="O139" s="151">
        <v>1</v>
      </c>
      <c r="P139" s="151"/>
      <c r="Q139" s="155">
        <v>2</v>
      </c>
      <c r="R139" s="151" t="s">
        <v>919</v>
      </c>
      <c r="S139" s="151" t="s">
        <v>478</v>
      </c>
      <c r="T139" s="162">
        <v>41702</v>
      </c>
      <c r="U139" s="162">
        <v>41710</v>
      </c>
      <c r="V139" s="165">
        <v>8</v>
      </c>
      <c r="W139" s="161" t="s">
        <v>453</v>
      </c>
      <c r="X139" s="161" t="s">
        <v>564</v>
      </c>
      <c r="Y139" s="151" t="s">
        <v>817</v>
      </c>
      <c r="Z139" s="151" t="s">
        <v>920</v>
      </c>
      <c r="AA139" s="160" t="s">
        <v>804</v>
      </c>
      <c r="AB139" s="162">
        <v>41710</v>
      </c>
      <c r="AC139" s="163" t="s">
        <v>804</v>
      </c>
      <c r="AD139" s="164">
        <v>43305</v>
      </c>
      <c r="AE139" s="165">
        <f t="shared" ref="AE139" si="76">((AD139-AB139)/365*12)</f>
        <v>52.438356164383563</v>
      </c>
      <c r="AF139" s="193" t="s">
        <v>539</v>
      </c>
      <c r="AG139" s="165">
        <v>1</v>
      </c>
      <c r="AH139" s="193" t="s">
        <v>539</v>
      </c>
      <c r="AI139" s="165">
        <v>1</v>
      </c>
      <c r="AJ139" s="180" t="s">
        <v>5786</v>
      </c>
      <c r="AK139" s="165">
        <v>3</v>
      </c>
      <c r="AL139" s="193" t="s">
        <v>5786</v>
      </c>
      <c r="AM139" s="165">
        <v>3</v>
      </c>
      <c r="AN139" s="193" t="s">
        <v>5786</v>
      </c>
      <c r="AO139" s="165">
        <v>3</v>
      </c>
      <c r="AP139" s="193" t="s">
        <v>5786</v>
      </c>
      <c r="AQ139" s="165">
        <v>3</v>
      </c>
      <c r="AR139" s="165"/>
      <c r="AS139" s="165"/>
      <c r="AT139" s="165"/>
      <c r="AU139" s="165"/>
      <c r="AV139" s="165"/>
      <c r="AW139" s="165"/>
      <c r="AX139" s="165"/>
      <c r="AY139" s="165"/>
      <c r="AZ139" s="165"/>
      <c r="BA139" s="165"/>
      <c r="BB139" s="165"/>
      <c r="BC139" s="165"/>
      <c r="BD139" s="165"/>
      <c r="BE139" s="165"/>
      <c r="BF139" s="166" t="s">
        <v>3328</v>
      </c>
      <c r="BG139" s="161" t="s">
        <v>5786</v>
      </c>
      <c r="BH139" s="159">
        <v>3</v>
      </c>
      <c r="BI139" s="155">
        <v>2</v>
      </c>
      <c r="BJ139" s="151" t="s">
        <v>919</v>
      </c>
      <c r="BK139" s="159">
        <v>1</v>
      </c>
      <c r="BL139" s="159">
        <v>0</v>
      </c>
      <c r="BM139" s="167" t="s">
        <v>804</v>
      </c>
      <c r="BN139" s="205" t="s">
        <v>3329</v>
      </c>
      <c r="BO139" s="205"/>
      <c r="BP139" s="205"/>
      <c r="BQ139" s="205"/>
      <c r="BR139" s="158" t="s">
        <v>453</v>
      </c>
      <c r="BS139" s="158" t="s">
        <v>453</v>
      </c>
      <c r="BT139" s="158" t="s">
        <v>453</v>
      </c>
      <c r="BU139" s="168" t="s">
        <v>1953</v>
      </c>
      <c r="BV139" s="168" t="s">
        <v>2087</v>
      </c>
      <c r="BW139" s="151">
        <v>83</v>
      </c>
      <c r="BX139" s="151">
        <v>83</v>
      </c>
      <c r="BY139" s="151">
        <v>81</v>
      </c>
      <c r="BZ139" s="151"/>
      <c r="CA139" s="151"/>
      <c r="CB139" s="151"/>
      <c r="CC139" s="151"/>
      <c r="CD139" s="151" t="s">
        <v>872</v>
      </c>
      <c r="CE139" s="151" t="s">
        <v>2103</v>
      </c>
      <c r="CF139" s="151" t="s">
        <v>921</v>
      </c>
      <c r="CG139" s="151" t="s">
        <v>3332</v>
      </c>
      <c r="CH139" s="151">
        <v>77</v>
      </c>
      <c r="CI139" s="151">
        <v>63</v>
      </c>
      <c r="CJ139" s="151">
        <v>69</v>
      </c>
      <c r="CK139" s="151" t="s">
        <v>1737</v>
      </c>
      <c r="CL139" s="29"/>
      <c r="CM139" s="29"/>
      <c r="CN139" s="29"/>
      <c r="CO139" s="29"/>
      <c r="CP139" s="29"/>
      <c r="CQ139" s="29"/>
      <c r="CR139" s="29"/>
      <c r="CS139" s="29"/>
      <c r="CT139" s="29"/>
      <c r="CU139" s="29"/>
      <c r="CV139" s="29"/>
      <c r="CW139" s="29"/>
      <c r="CX139" s="29"/>
      <c r="CY139" s="29"/>
      <c r="CZ139" s="29"/>
      <c r="DA139" s="29"/>
      <c r="DB139" s="29"/>
      <c r="DC139" s="29"/>
      <c r="DD139" s="29"/>
      <c r="DE139" s="29"/>
      <c r="DF139" s="29"/>
      <c r="DG139" s="29"/>
      <c r="DH139" s="29"/>
      <c r="DI139" s="29"/>
      <c r="DJ139" s="29"/>
      <c r="DK139" s="29"/>
      <c r="DL139" s="29"/>
      <c r="DM139" s="29"/>
      <c r="DN139" s="29"/>
      <c r="DO139" s="29"/>
      <c r="DP139" s="29"/>
      <c r="DQ139" s="29"/>
      <c r="DR139" s="29"/>
      <c r="DS139" s="29"/>
      <c r="DT139" s="29"/>
      <c r="DU139" s="29"/>
      <c r="DV139" s="29"/>
      <c r="DW139" s="29"/>
      <c r="DX139" s="29"/>
      <c r="DY139" s="29"/>
      <c r="DZ139" s="29"/>
      <c r="EA139" s="29"/>
      <c r="EB139" s="29"/>
      <c r="EC139" s="29"/>
      <c r="ED139" s="29"/>
      <c r="EE139" s="29"/>
      <c r="EF139" s="29"/>
      <c r="EG139" s="29"/>
      <c r="EH139" s="29"/>
      <c r="EI139" s="29"/>
      <c r="EJ139" s="29"/>
      <c r="EK139" s="29"/>
      <c r="EL139" s="29"/>
      <c r="EM139" s="29"/>
      <c r="EN139" s="29"/>
      <c r="EO139" s="29"/>
      <c r="EP139" s="29"/>
      <c r="EQ139" s="29"/>
      <c r="ER139" s="29"/>
      <c r="ES139" s="29"/>
      <c r="ET139" s="29"/>
      <c r="EU139" s="29"/>
      <c r="EV139" s="29"/>
      <c r="EW139" s="29"/>
      <c r="EX139" s="29"/>
      <c r="EY139" s="29"/>
      <c r="EZ139" s="29"/>
      <c r="FA139" s="29"/>
      <c r="FB139" s="29"/>
      <c r="FC139" s="29"/>
      <c r="FD139" s="29"/>
      <c r="FE139" s="29"/>
      <c r="FF139" s="29"/>
      <c r="FG139" s="29"/>
      <c r="FH139" s="29"/>
      <c r="FI139" s="29"/>
      <c r="FJ139" s="29"/>
      <c r="FK139" s="29"/>
      <c r="FL139" s="29"/>
      <c r="FM139" s="29"/>
      <c r="FN139" s="29"/>
      <c r="FO139" s="29"/>
      <c r="FP139" s="29"/>
      <c r="FQ139" s="29"/>
      <c r="FR139" s="29"/>
      <c r="FS139" s="29"/>
      <c r="FT139" s="29"/>
      <c r="FU139" s="29"/>
      <c r="FV139" s="29"/>
      <c r="FW139" s="29"/>
      <c r="FX139" s="29"/>
      <c r="FY139" s="29"/>
      <c r="FZ139" s="29"/>
      <c r="GA139" s="29"/>
      <c r="GB139" s="29"/>
      <c r="GC139" s="29"/>
      <c r="GD139" s="29"/>
      <c r="GE139" s="29"/>
      <c r="GF139" s="29"/>
      <c r="GG139" s="29"/>
      <c r="GH139" s="29"/>
      <c r="GI139" s="29"/>
      <c r="GJ139" s="29"/>
      <c r="GK139" s="29"/>
      <c r="GL139" s="29"/>
      <c r="GM139" s="29"/>
      <c r="GN139" s="29"/>
      <c r="GO139" s="29"/>
      <c r="GP139" s="29"/>
      <c r="GQ139" s="29"/>
      <c r="GR139" s="29"/>
      <c r="GS139" s="29"/>
      <c r="GT139" s="29"/>
      <c r="GU139" s="29"/>
      <c r="GV139" s="29"/>
      <c r="GW139" s="29"/>
      <c r="GX139" s="29"/>
      <c r="GY139" s="29"/>
      <c r="GZ139" s="29"/>
      <c r="HA139" s="29"/>
      <c r="HB139" s="29"/>
      <c r="HC139" s="29"/>
      <c r="HD139" s="29"/>
      <c r="HE139" s="29"/>
      <c r="HF139" s="29"/>
      <c r="HG139" s="29"/>
      <c r="HH139" s="29"/>
      <c r="HI139" s="29"/>
      <c r="HJ139" s="29"/>
      <c r="HK139" s="29"/>
      <c r="HL139" s="29"/>
      <c r="HM139" s="29"/>
      <c r="HN139" s="29"/>
      <c r="HO139" s="29"/>
      <c r="HP139" s="29"/>
      <c r="HQ139" s="29"/>
      <c r="HR139" s="29"/>
      <c r="HS139" s="29"/>
      <c r="HT139" s="29"/>
      <c r="HU139" s="29"/>
      <c r="HV139" s="29"/>
      <c r="HW139" s="29"/>
      <c r="HX139" s="29"/>
      <c r="HY139" s="29"/>
      <c r="HZ139" s="29"/>
      <c r="IA139" s="29"/>
      <c r="IB139" s="29"/>
      <c r="IC139" s="29"/>
      <c r="ID139" s="29"/>
      <c r="IE139" s="29"/>
      <c r="IF139" s="29"/>
      <c r="IG139" s="29"/>
      <c r="IH139" s="29"/>
      <c r="II139" s="29"/>
      <c r="IJ139" s="29"/>
      <c r="IK139" s="29"/>
      <c r="IL139" s="29"/>
      <c r="IM139" s="29"/>
      <c r="IN139" s="29"/>
      <c r="IO139" s="29"/>
      <c r="IP139" s="29"/>
      <c r="IQ139" s="29"/>
      <c r="IR139" s="29"/>
      <c r="IS139" s="29"/>
      <c r="IT139" s="29"/>
      <c r="IU139" s="29"/>
      <c r="IV139" s="29"/>
      <c r="IW139" s="29"/>
      <c r="IX139" s="29"/>
      <c r="IY139" s="29"/>
      <c r="IZ139" s="29"/>
      <c r="JA139" s="29"/>
      <c r="JB139" s="29"/>
      <c r="JC139" s="29"/>
      <c r="JD139" s="29"/>
      <c r="JE139" s="29"/>
      <c r="JF139" s="29"/>
      <c r="JG139" s="29"/>
      <c r="JH139" s="29"/>
      <c r="JI139" s="29"/>
      <c r="JJ139" s="29"/>
      <c r="JK139" s="29"/>
      <c r="JL139" s="29"/>
      <c r="JM139" s="29"/>
      <c r="JN139" s="29"/>
      <c r="JO139" s="29"/>
      <c r="JP139" s="29"/>
      <c r="JQ139" s="29"/>
      <c r="JR139" s="29"/>
      <c r="JS139" s="29"/>
      <c r="JT139" s="29"/>
      <c r="JU139" s="29"/>
      <c r="JV139" s="29"/>
      <c r="JW139" s="29"/>
      <c r="JX139" s="29"/>
      <c r="JY139" s="29"/>
      <c r="JZ139" s="29"/>
      <c r="KA139" s="29"/>
      <c r="KB139" s="29"/>
      <c r="KC139" s="29"/>
      <c r="KD139" s="29"/>
      <c r="KE139" s="29"/>
      <c r="KF139" s="29"/>
      <c r="KG139" s="29"/>
      <c r="KH139" s="29"/>
      <c r="KI139" s="29"/>
      <c r="KJ139" s="29"/>
      <c r="KK139" s="29"/>
      <c r="KL139" s="29"/>
      <c r="KM139" s="29"/>
      <c r="KN139" s="29"/>
      <c r="KO139" s="29"/>
      <c r="KP139" s="29"/>
      <c r="KQ139" s="29"/>
      <c r="KR139" s="29"/>
      <c r="KS139" s="29"/>
      <c r="KT139" s="29"/>
      <c r="KU139" s="29"/>
      <c r="KV139" s="29"/>
      <c r="KW139" s="29"/>
      <c r="KX139" s="29"/>
      <c r="KY139" s="29"/>
      <c r="KZ139" s="29"/>
      <c r="LA139" s="29"/>
      <c r="LB139" s="29"/>
      <c r="LC139" s="29"/>
      <c r="LD139" s="29"/>
      <c r="LE139" s="29"/>
      <c r="LF139" s="29"/>
      <c r="LG139" s="29"/>
      <c r="LH139" s="29"/>
      <c r="LI139" s="29"/>
      <c r="LJ139" s="29"/>
      <c r="LK139" s="29"/>
      <c r="LL139" s="29"/>
      <c r="LM139" s="29"/>
      <c r="LN139" s="29"/>
      <c r="LO139" s="29"/>
      <c r="LP139" s="29"/>
      <c r="LQ139" s="29"/>
      <c r="LR139" s="29"/>
      <c r="LS139" s="29"/>
      <c r="LT139" s="29"/>
      <c r="LU139" s="29"/>
      <c r="LV139" s="29"/>
      <c r="LW139" s="29"/>
      <c r="LX139" s="29"/>
      <c r="LY139" s="29"/>
      <c r="LZ139" s="29"/>
      <c r="MA139" s="29"/>
      <c r="MB139" s="29"/>
      <c r="MC139" s="29"/>
      <c r="MD139" s="29"/>
      <c r="ME139" s="29"/>
      <c r="MF139" s="29"/>
      <c r="MG139" s="29"/>
      <c r="MH139" s="29"/>
      <c r="MI139" s="29"/>
      <c r="MJ139" s="29"/>
      <c r="MK139" s="29"/>
      <c r="ML139" s="29"/>
      <c r="MM139" s="29"/>
      <c r="MN139" s="29"/>
      <c r="MO139" s="29"/>
      <c r="MP139" s="29"/>
      <c r="MQ139" s="29"/>
      <c r="MR139" s="29"/>
      <c r="MS139" s="29"/>
      <c r="MT139" s="29"/>
      <c r="MU139" s="29"/>
      <c r="MV139" s="29"/>
      <c r="MW139" s="29"/>
      <c r="MX139" s="29"/>
      <c r="MY139" s="29"/>
      <c r="MZ139" s="29"/>
      <c r="NA139" s="29"/>
      <c r="NB139" s="29"/>
      <c r="NC139" s="29"/>
      <c r="ND139" s="29"/>
      <c r="NE139" s="29"/>
      <c r="NF139" s="29"/>
      <c r="NG139" s="29"/>
      <c r="NH139" s="29"/>
      <c r="NI139" s="29"/>
      <c r="NJ139" s="29"/>
      <c r="NK139" s="29"/>
      <c r="NL139" s="29"/>
      <c r="NM139" s="29"/>
      <c r="NN139" s="29"/>
      <c r="NO139" s="29"/>
      <c r="NP139" s="29"/>
      <c r="NQ139" s="29"/>
      <c r="NR139" s="29"/>
      <c r="NS139" s="29"/>
      <c r="NT139" s="29"/>
      <c r="NU139" s="29"/>
      <c r="NV139" s="29"/>
      <c r="NW139" s="29"/>
      <c r="NX139" s="29"/>
      <c r="NY139" s="29"/>
      <c r="NZ139" s="29"/>
      <c r="OA139" s="29"/>
      <c r="OB139" s="29"/>
      <c r="OC139" s="29"/>
      <c r="OD139" s="29"/>
      <c r="OE139" s="29"/>
      <c r="OF139" s="29"/>
      <c r="OG139" s="29"/>
      <c r="OH139" s="29"/>
      <c r="OI139" s="29"/>
      <c r="OJ139" s="29"/>
      <c r="OK139" s="29"/>
      <c r="OL139" s="29"/>
      <c r="OM139" s="29"/>
      <c r="ON139" s="29"/>
      <c r="OO139" s="29"/>
      <c r="OP139" s="29"/>
      <c r="OQ139" s="29"/>
      <c r="OR139" s="29"/>
      <c r="OS139" s="29"/>
      <c r="OT139" s="29"/>
      <c r="OU139" s="29"/>
      <c r="OV139" s="29"/>
      <c r="OW139" s="29"/>
      <c r="OX139" s="29"/>
      <c r="OY139" s="29"/>
      <c r="OZ139" s="29"/>
      <c r="PA139" s="29"/>
      <c r="PB139" s="29"/>
      <c r="PC139" s="29"/>
      <c r="PD139" s="29"/>
      <c r="PE139" s="29"/>
      <c r="PF139" s="29"/>
      <c r="PG139" s="29"/>
      <c r="PH139" s="29"/>
      <c r="PI139" s="29"/>
      <c r="PJ139" s="29"/>
      <c r="PK139" s="29"/>
      <c r="PL139" s="29"/>
      <c r="PM139" s="29"/>
      <c r="PN139" s="29"/>
      <c r="PO139" s="29"/>
      <c r="PP139" s="29"/>
      <c r="PQ139" s="29"/>
      <c r="PR139" s="29"/>
      <c r="PS139" s="29"/>
      <c r="PT139" s="29"/>
      <c r="PU139" s="29"/>
      <c r="PV139" s="29"/>
      <c r="PW139" s="29"/>
      <c r="PX139" s="29"/>
      <c r="PY139" s="29"/>
      <c r="PZ139" s="29"/>
      <c r="QA139" s="29"/>
      <c r="QB139" s="29"/>
      <c r="QC139" s="29"/>
      <c r="QD139" s="29"/>
      <c r="QE139" s="29"/>
      <c r="QF139" s="29"/>
      <c r="QG139" s="29"/>
      <c r="QH139" s="29"/>
      <c r="QI139" s="29"/>
      <c r="QJ139" s="29"/>
      <c r="QK139" s="29"/>
      <c r="QL139" s="29"/>
      <c r="QM139" s="29"/>
      <c r="QN139" s="29"/>
      <c r="QO139" s="29"/>
      <c r="QP139" s="29"/>
      <c r="QQ139" s="29"/>
      <c r="QR139" s="29"/>
      <c r="QS139" s="29"/>
      <c r="QT139" s="29"/>
      <c r="QU139" s="29"/>
      <c r="QV139" s="29"/>
      <c r="QW139" s="29"/>
      <c r="QX139" s="29"/>
      <c r="QY139" s="29"/>
      <c r="QZ139" s="29"/>
      <c r="RA139" s="29"/>
      <c r="RB139" s="29"/>
      <c r="RC139" s="29"/>
      <c r="RD139" s="29"/>
      <c r="RE139" s="29"/>
      <c r="RF139" s="29"/>
      <c r="RG139" s="29"/>
      <c r="RH139" s="29"/>
      <c r="RI139" s="29"/>
      <c r="RJ139" s="29"/>
      <c r="RK139" s="29"/>
      <c r="RL139" s="29"/>
      <c r="RM139" s="29"/>
      <c r="RN139" s="29"/>
      <c r="RO139" s="29"/>
      <c r="RP139" s="29"/>
      <c r="RQ139" s="29"/>
      <c r="RR139" s="29"/>
      <c r="RS139" s="29"/>
      <c r="RT139" s="29"/>
      <c r="RU139" s="29"/>
      <c r="RV139" s="29"/>
      <c r="RW139" s="29"/>
      <c r="RX139" s="29"/>
      <c r="RY139" s="29"/>
      <c r="RZ139" s="29"/>
      <c r="SA139" s="29"/>
      <c r="SB139" s="29"/>
      <c r="SC139" s="29"/>
      <c r="SD139" s="29"/>
      <c r="SE139" s="29"/>
      <c r="SF139" s="29"/>
      <c r="SG139" s="29"/>
      <c r="SH139" s="29"/>
      <c r="SI139" s="29"/>
      <c r="SJ139" s="29"/>
      <c r="SK139" s="29"/>
      <c r="SL139" s="29"/>
      <c r="SM139" s="29"/>
      <c r="SN139" s="29"/>
      <c r="SO139" s="29"/>
      <c r="SP139" s="29"/>
      <c r="SQ139" s="29"/>
      <c r="SR139" s="29"/>
      <c r="SS139" s="29"/>
      <c r="ST139" s="29"/>
      <c r="SU139" s="29"/>
      <c r="SV139" s="29"/>
      <c r="SW139" s="29"/>
      <c r="SX139" s="29"/>
      <c r="SY139" s="29"/>
      <c r="SZ139" s="29"/>
      <c r="TA139" s="29"/>
      <c r="TB139" s="29"/>
      <c r="TC139" s="29"/>
      <c r="TD139" s="29"/>
      <c r="TE139" s="29"/>
      <c r="TF139" s="29"/>
      <c r="TG139" s="29"/>
      <c r="TH139" s="29"/>
      <c r="TI139" s="29"/>
      <c r="TJ139" s="29"/>
      <c r="TK139" s="29"/>
      <c r="TL139" s="29"/>
      <c r="TM139" s="29"/>
      <c r="TN139" s="29"/>
      <c r="TO139" s="29"/>
      <c r="TP139" s="29"/>
      <c r="TQ139" s="29"/>
      <c r="TR139" s="29"/>
      <c r="TS139" s="29"/>
      <c r="TT139" s="29"/>
      <c r="TU139" s="29"/>
      <c r="TV139" s="29"/>
      <c r="TW139" s="29"/>
      <c r="TX139" s="29"/>
      <c r="TY139" s="29"/>
      <c r="TZ139" s="29"/>
      <c r="UA139" s="29"/>
      <c r="UB139" s="29"/>
      <c r="UC139" s="29"/>
      <c r="UD139" s="29"/>
      <c r="UE139" s="29"/>
      <c r="UF139" s="29"/>
      <c r="UG139" s="29"/>
      <c r="UH139" s="29"/>
      <c r="UI139" s="29"/>
      <c r="UJ139" s="29"/>
      <c r="UK139" s="29"/>
      <c r="UL139" s="29"/>
      <c r="UM139" s="29"/>
      <c r="UN139" s="29"/>
      <c r="UO139" s="29"/>
      <c r="UP139" s="29"/>
      <c r="UQ139" s="29"/>
      <c r="UR139" s="29"/>
      <c r="US139" s="29"/>
      <c r="UT139" s="29"/>
      <c r="UU139" s="29"/>
    </row>
    <row r="140" spans="1:567" s="105" customFormat="1" ht="14" x14ac:dyDescent="0.2">
      <c r="A140" s="155">
        <v>311</v>
      </c>
      <c r="B140" s="155" t="e">
        <f>#REF!+1</f>
        <v>#REF!</v>
      </c>
      <c r="C140" s="153" t="s">
        <v>773</v>
      </c>
      <c r="D140" s="151" t="s">
        <v>2508</v>
      </c>
      <c r="E140" s="156">
        <v>33926</v>
      </c>
      <c r="F140" s="157" t="s">
        <v>562</v>
      </c>
      <c r="G140" s="158">
        <v>45679403</v>
      </c>
      <c r="H140" s="155">
        <v>4393681</v>
      </c>
      <c r="I140" s="159">
        <v>20</v>
      </c>
      <c r="J140" s="159">
        <v>6</v>
      </c>
      <c r="K140" s="159">
        <f t="shared" ref="K140" si="77">SUM(I140-J140)</f>
        <v>14</v>
      </c>
      <c r="L140" s="157" t="s">
        <v>563</v>
      </c>
      <c r="M140" s="151" t="s">
        <v>599</v>
      </c>
      <c r="N140" s="167" t="s">
        <v>807</v>
      </c>
      <c r="O140" s="151">
        <v>2</v>
      </c>
      <c r="P140" s="151"/>
      <c r="Q140" s="155">
        <v>2</v>
      </c>
      <c r="R140" s="151" t="s">
        <v>2244</v>
      </c>
      <c r="S140" s="151" t="s">
        <v>913</v>
      </c>
      <c r="T140" s="162">
        <v>41681</v>
      </c>
      <c r="U140" s="162">
        <v>41689</v>
      </c>
      <c r="V140" s="165">
        <v>8</v>
      </c>
      <c r="W140" s="161" t="s">
        <v>453</v>
      </c>
      <c r="X140" s="161" t="s">
        <v>563</v>
      </c>
      <c r="Y140" s="151" t="s">
        <v>817</v>
      </c>
      <c r="Z140" s="151" t="s">
        <v>3333</v>
      </c>
      <c r="AA140" s="160" t="s">
        <v>804</v>
      </c>
      <c r="AB140" s="162">
        <v>41724</v>
      </c>
      <c r="AC140" s="163" t="s">
        <v>804</v>
      </c>
      <c r="AD140" s="164">
        <v>42830</v>
      </c>
      <c r="AE140" s="165">
        <f t="shared" ref="AE140" si="78">((AD140-AB140)/365*12)</f>
        <v>36.361643835616441</v>
      </c>
      <c r="AF140" s="180" t="s">
        <v>453</v>
      </c>
      <c r="AG140" s="165" t="s">
        <v>453</v>
      </c>
      <c r="AH140" s="180" t="s">
        <v>453</v>
      </c>
      <c r="AI140" s="165" t="s">
        <v>453</v>
      </c>
      <c r="AJ140" s="180" t="s">
        <v>453</v>
      </c>
      <c r="AK140" s="165" t="s">
        <v>453</v>
      </c>
      <c r="AL140" s="193" t="s">
        <v>453</v>
      </c>
      <c r="AM140" s="165" t="s">
        <v>453</v>
      </c>
      <c r="AN140" s="193" t="s">
        <v>453</v>
      </c>
      <c r="AO140" s="165" t="s">
        <v>453</v>
      </c>
      <c r="AP140" s="180" t="s">
        <v>453</v>
      </c>
      <c r="AQ140" s="165" t="s">
        <v>453</v>
      </c>
      <c r="AR140" s="180" t="s">
        <v>453</v>
      </c>
      <c r="AS140" s="165" t="s">
        <v>453</v>
      </c>
      <c r="AT140" s="180" t="s">
        <v>453</v>
      </c>
      <c r="AU140" s="165" t="s">
        <v>453</v>
      </c>
      <c r="AV140" s="165" t="s">
        <v>453</v>
      </c>
      <c r="AW140" s="165" t="s">
        <v>453</v>
      </c>
      <c r="AX140" s="165" t="s">
        <v>453</v>
      </c>
      <c r="AY140" s="165" t="s">
        <v>453</v>
      </c>
      <c r="AZ140" s="165"/>
      <c r="BA140" s="165"/>
      <c r="BB140" s="165"/>
      <c r="BC140" s="165"/>
      <c r="BD140" s="180"/>
      <c r="BE140" s="165"/>
      <c r="BF140" s="166" t="s">
        <v>3334</v>
      </c>
      <c r="BG140" s="161" t="s">
        <v>5914</v>
      </c>
      <c r="BH140" s="159">
        <v>3</v>
      </c>
      <c r="BI140" s="155">
        <v>2</v>
      </c>
      <c r="BJ140" s="151" t="s">
        <v>2244</v>
      </c>
      <c r="BK140" s="159">
        <v>1</v>
      </c>
      <c r="BL140" s="159" t="s">
        <v>453</v>
      </c>
      <c r="BM140" s="167" t="s">
        <v>807</v>
      </c>
      <c r="BN140" s="205" t="s">
        <v>453</v>
      </c>
      <c r="BO140" s="205"/>
      <c r="BP140" s="205"/>
      <c r="BQ140" s="205"/>
      <c r="BR140" s="158" t="s">
        <v>453</v>
      </c>
      <c r="BS140" s="158" t="s">
        <v>453</v>
      </c>
      <c r="BT140" s="158" t="s">
        <v>453</v>
      </c>
      <c r="BU140" s="168" t="s">
        <v>914</v>
      </c>
      <c r="BV140" s="168" t="s">
        <v>1954</v>
      </c>
      <c r="BW140" s="151">
        <v>78</v>
      </c>
      <c r="BX140" s="151">
        <v>74</v>
      </c>
      <c r="BY140" s="151">
        <v>74</v>
      </c>
      <c r="BZ140" s="151" t="s">
        <v>2584</v>
      </c>
      <c r="CA140" s="151" t="s">
        <v>3336</v>
      </c>
      <c r="CB140" s="151" t="s">
        <v>453</v>
      </c>
      <c r="CC140" s="151"/>
      <c r="CD140" s="151" t="s">
        <v>1955</v>
      </c>
      <c r="CE140" s="151" t="s">
        <v>2103</v>
      </c>
      <c r="CF140" s="151" t="s">
        <v>3338</v>
      </c>
      <c r="CG140" s="151" t="s">
        <v>1559</v>
      </c>
      <c r="CH140" s="151" t="s">
        <v>453</v>
      </c>
      <c r="CI140" s="151" t="s">
        <v>453</v>
      </c>
      <c r="CJ140" s="151" t="s">
        <v>453</v>
      </c>
      <c r="CK140" s="151" t="s">
        <v>1000</v>
      </c>
      <c r="CL140" s="29"/>
      <c r="CM140" s="29"/>
      <c r="CN140" s="29"/>
      <c r="CO140" s="29"/>
      <c r="CP140" s="29"/>
      <c r="CQ140" s="29"/>
      <c r="CR140" s="29"/>
      <c r="CS140" s="29"/>
      <c r="CT140" s="29"/>
      <c r="CU140" s="29"/>
      <c r="CV140" s="29"/>
      <c r="CW140" s="29"/>
      <c r="CX140" s="29"/>
      <c r="CY140" s="29"/>
      <c r="CZ140" s="29"/>
      <c r="DA140" s="29"/>
      <c r="DB140" s="29"/>
      <c r="DC140" s="29"/>
      <c r="DD140" s="29"/>
      <c r="DE140" s="29"/>
      <c r="DF140" s="29"/>
      <c r="DG140" s="29"/>
      <c r="DH140" s="29"/>
      <c r="DI140" s="29"/>
      <c r="DJ140" s="29"/>
      <c r="DK140" s="29"/>
      <c r="DL140" s="29"/>
      <c r="DM140" s="29"/>
      <c r="DN140" s="29"/>
      <c r="DO140" s="29"/>
      <c r="DP140" s="29"/>
      <c r="DQ140" s="29"/>
      <c r="DR140" s="29"/>
      <c r="DS140" s="29"/>
      <c r="DT140" s="29"/>
      <c r="DU140" s="29"/>
      <c r="DV140" s="29"/>
      <c r="DW140" s="29"/>
      <c r="DX140" s="29"/>
      <c r="DY140" s="29"/>
      <c r="DZ140" s="29"/>
      <c r="EA140" s="29"/>
      <c r="EB140" s="29"/>
      <c r="EC140" s="29"/>
      <c r="ED140" s="29"/>
      <c r="EE140" s="29"/>
      <c r="EF140" s="29"/>
      <c r="EG140" s="29"/>
      <c r="EH140" s="29"/>
      <c r="EI140" s="29"/>
      <c r="EJ140" s="29"/>
      <c r="EK140" s="29"/>
      <c r="EL140" s="29"/>
      <c r="EM140" s="29"/>
      <c r="EN140" s="29"/>
      <c r="EO140" s="29"/>
      <c r="EP140" s="29"/>
      <c r="EQ140" s="29"/>
      <c r="ER140" s="29"/>
      <c r="ES140" s="29"/>
      <c r="ET140" s="29"/>
      <c r="EU140" s="29"/>
      <c r="EV140" s="29"/>
      <c r="EW140" s="29"/>
      <c r="EX140" s="29"/>
      <c r="EY140" s="29"/>
      <c r="EZ140" s="29"/>
      <c r="FA140" s="29"/>
      <c r="FB140" s="29"/>
      <c r="FC140" s="29"/>
      <c r="FD140" s="29"/>
      <c r="FE140" s="29"/>
      <c r="FF140" s="29"/>
      <c r="FG140" s="29"/>
      <c r="FH140" s="29"/>
      <c r="FI140" s="29"/>
      <c r="FJ140" s="29"/>
      <c r="FK140" s="29"/>
      <c r="FL140" s="29"/>
      <c r="FM140" s="29"/>
      <c r="FN140" s="29"/>
      <c r="FO140" s="29"/>
      <c r="FP140" s="29"/>
      <c r="FQ140" s="29"/>
      <c r="FR140" s="29"/>
      <c r="FS140" s="29"/>
      <c r="FT140" s="29"/>
      <c r="FU140" s="29"/>
      <c r="FV140" s="29"/>
      <c r="FW140" s="29"/>
      <c r="FX140" s="29"/>
      <c r="FY140" s="29"/>
      <c r="FZ140" s="29"/>
      <c r="GA140" s="29"/>
      <c r="GB140" s="29"/>
      <c r="GC140" s="29"/>
      <c r="GD140" s="29"/>
      <c r="GE140" s="29"/>
      <c r="GF140" s="29"/>
      <c r="GG140" s="29"/>
      <c r="GH140" s="29"/>
      <c r="GI140" s="29"/>
      <c r="GJ140" s="29"/>
      <c r="GK140" s="29"/>
      <c r="GL140" s="29"/>
      <c r="GM140" s="29"/>
      <c r="GN140" s="29"/>
      <c r="GO140" s="29"/>
      <c r="GP140" s="29"/>
      <c r="GQ140" s="29"/>
      <c r="GR140" s="29"/>
      <c r="GS140" s="29"/>
      <c r="GT140" s="29"/>
      <c r="GU140" s="29"/>
      <c r="GV140" s="29"/>
      <c r="GW140" s="29"/>
      <c r="GX140" s="29"/>
      <c r="GY140" s="29"/>
      <c r="GZ140" s="29"/>
      <c r="HA140" s="29"/>
      <c r="HB140" s="29"/>
      <c r="HC140" s="29"/>
      <c r="HD140" s="29"/>
      <c r="HE140" s="29"/>
      <c r="HF140" s="29"/>
      <c r="HG140" s="29"/>
      <c r="HH140" s="29"/>
      <c r="HI140" s="29"/>
      <c r="HJ140" s="29"/>
      <c r="HK140" s="29"/>
      <c r="HL140" s="29"/>
      <c r="HM140" s="29"/>
      <c r="HN140" s="29"/>
      <c r="HO140" s="29"/>
      <c r="HP140" s="29"/>
      <c r="HQ140" s="29"/>
      <c r="HR140" s="29"/>
      <c r="HS140" s="29"/>
      <c r="HT140" s="29"/>
      <c r="HU140" s="29"/>
      <c r="HV140" s="29"/>
      <c r="HW140" s="29"/>
      <c r="HX140" s="29"/>
      <c r="HY140" s="29"/>
      <c r="HZ140" s="29"/>
      <c r="IA140" s="29"/>
      <c r="IB140" s="29"/>
      <c r="IC140" s="29"/>
      <c r="ID140" s="29"/>
      <c r="IE140" s="29"/>
      <c r="IF140" s="29"/>
      <c r="IG140" s="29"/>
      <c r="IH140" s="29"/>
      <c r="II140" s="29"/>
      <c r="IJ140" s="29"/>
      <c r="IK140" s="29"/>
      <c r="IL140" s="29"/>
      <c r="IM140" s="29"/>
      <c r="IN140" s="29"/>
      <c r="IO140" s="29"/>
      <c r="IP140" s="29"/>
      <c r="IQ140" s="29"/>
      <c r="IR140" s="29"/>
      <c r="IS140" s="29"/>
      <c r="IT140" s="29"/>
      <c r="IU140" s="29"/>
      <c r="IV140" s="29"/>
      <c r="IW140" s="29"/>
      <c r="IX140" s="29"/>
      <c r="IY140" s="29"/>
      <c r="IZ140" s="29"/>
      <c r="JA140" s="29"/>
      <c r="JB140" s="29"/>
      <c r="JC140" s="29"/>
      <c r="JD140" s="29"/>
      <c r="JE140" s="29"/>
      <c r="JF140" s="29"/>
      <c r="JG140" s="29"/>
      <c r="JH140" s="29"/>
      <c r="JI140" s="29"/>
      <c r="JJ140" s="29"/>
      <c r="JK140" s="29"/>
      <c r="JL140" s="29"/>
      <c r="JM140" s="29"/>
      <c r="JN140" s="29"/>
      <c r="JO140" s="29"/>
      <c r="JP140" s="29"/>
      <c r="JQ140" s="29"/>
      <c r="JR140" s="29"/>
      <c r="JS140" s="29"/>
      <c r="JT140" s="29"/>
      <c r="JU140" s="29"/>
      <c r="JV140" s="29"/>
      <c r="JW140" s="29"/>
      <c r="JX140" s="29"/>
      <c r="JY140" s="29"/>
      <c r="JZ140" s="29"/>
      <c r="KA140" s="29"/>
      <c r="KB140" s="29"/>
      <c r="KC140" s="29"/>
      <c r="KD140" s="29"/>
      <c r="KE140" s="29"/>
      <c r="KF140" s="29"/>
      <c r="KG140" s="29"/>
      <c r="KH140" s="29"/>
      <c r="KI140" s="29"/>
      <c r="KJ140" s="29"/>
      <c r="KK140" s="29"/>
      <c r="KL140" s="29"/>
      <c r="KM140" s="29"/>
      <c r="KN140" s="29"/>
      <c r="KO140" s="29"/>
      <c r="KP140" s="29"/>
      <c r="KQ140" s="29"/>
      <c r="KR140" s="29"/>
      <c r="KS140" s="29"/>
      <c r="KT140" s="29"/>
      <c r="KU140" s="29"/>
      <c r="KV140" s="29"/>
      <c r="KW140" s="29"/>
      <c r="KX140" s="29"/>
      <c r="KY140" s="29"/>
      <c r="KZ140" s="29"/>
      <c r="LA140" s="29"/>
      <c r="LB140" s="29"/>
      <c r="LC140" s="29"/>
      <c r="LD140" s="29"/>
      <c r="LE140" s="29"/>
      <c r="LF140" s="29"/>
      <c r="LG140" s="29"/>
      <c r="LH140" s="29"/>
      <c r="LI140" s="29"/>
      <c r="LJ140" s="29"/>
      <c r="LK140" s="29"/>
      <c r="LL140" s="29"/>
      <c r="LM140" s="29"/>
      <c r="LN140" s="29"/>
      <c r="LO140" s="29"/>
      <c r="LP140" s="29"/>
      <c r="LQ140" s="29"/>
      <c r="LR140" s="29"/>
      <c r="LS140" s="29"/>
      <c r="LT140" s="29"/>
      <c r="LU140" s="29"/>
      <c r="LV140" s="29"/>
      <c r="LW140" s="29"/>
      <c r="LX140" s="29"/>
      <c r="LY140" s="29"/>
      <c r="LZ140" s="29"/>
      <c r="MA140" s="29"/>
      <c r="MB140" s="29"/>
      <c r="MC140" s="29"/>
      <c r="MD140" s="29"/>
      <c r="ME140" s="29"/>
      <c r="MF140" s="29"/>
      <c r="MG140" s="29"/>
      <c r="MH140" s="29"/>
      <c r="MI140" s="29"/>
      <c r="MJ140" s="29"/>
      <c r="MK140" s="29"/>
      <c r="ML140" s="29"/>
      <c r="MM140" s="29"/>
      <c r="MN140" s="29"/>
      <c r="MO140" s="29"/>
      <c r="MP140" s="29"/>
      <c r="MQ140" s="29"/>
      <c r="MR140" s="29"/>
      <c r="MS140" s="29"/>
      <c r="MT140" s="29"/>
      <c r="MU140" s="29"/>
      <c r="MV140" s="29"/>
      <c r="MW140" s="29"/>
      <c r="MX140" s="29"/>
      <c r="MY140" s="29"/>
      <c r="MZ140" s="29"/>
      <c r="NA140" s="29"/>
      <c r="NB140" s="29"/>
      <c r="NC140" s="29"/>
      <c r="ND140" s="29"/>
      <c r="NE140" s="29"/>
      <c r="NF140" s="29"/>
      <c r="NG140" s="29"/>
      <c r="NH140" s="29"/>
      <c r="NI140" s="29"/>
      <c r="NJ140" s="29"/>
      <c r="NK140" s="29"/>
      <c r="NL140" s="29"/>
      <c r="NM140" s="29"/>
      <c r="NN140" s="29"/>
      <c r="NO140" s="29"/>
      <c r="NP140" s="29"/>
      <c r="NQ140" s="29"/>
      <c r="NR140" s="29"/>
      <c r="NS140" s="29"/>
      <c r="NT140" s="29"/>
      <c r="NU140" s="29"/>
      <c r="NV140" s="29"/>
      <c r="NW140" s="29"/>
      <c r="NX140" s="29"/>
      <c r="NY140" s="29"/>
      <c r="NZ140" s="29"/>
      <c r="OA140" s="29"/>
      <c r="OB140" s="29"/>
      <c r="OC140" s="29"/>
      <c r="OD140" s="29"/>
      <c r="OE140" s="29"/>
      <c r="OF140" s="29"/>
      <c r="OG140" s="29"/>
      <c r="OH140" s="29"/>
      <c r="OI140" s="29"/>
      <c r="OJ140" s="29"/>
      <c r="OK140" s="29"/>
      <c r="OL140" s="29"/>
      <c r="OM140" s="29"/>
      <c r="ON140" s="29"/>
      <c r="OO140" s="29"/>
      <c r="OP140" s="29"/>
      <c r="OQ140" s="29"/>
      <c r="OR140" s="29"/>
      <c r="OS140" s="29"/>
      <c r="OT140" s="29"/>
      <c r="OU140" s="29"/>
      <c r="OV140" s="29"/>
      <c r="OW140" s="29"/>
      <c r="OX140" s="29"/>
      <c r="OY140" s="29"/>
      <c r="OZ140" s="29"/>
      <c r="PA140" s="29"/>
      <c r="PB140" s="29"/>
      <c r="PC140" s="29"/>
      <c r="PD140" s="29"/>
      <c r="PE140" s="29"/>
      <c r="PF140" s="29"/>
      <c r="PG140" s="29"/>
      <c r="PH140" s="29"/>
      <c r="PI140" s="29"/>
      <c r="PJ140" s="29"/>
      <c r="PK140" s="29"/>
      <c r="PL140" s="29"/>
      <c r="PM140" s="29"/>
      <c r="PN140" s="29"/>
      <c r="PO140" s="29"/>
      <c r="PP140" s="29"/>
      <c r="PQ140" s="29"/>
      <c r="PR140" s="29"/>
      <c r="PS140" s="29"/>
      <c r="PT140" s="29"/>
      <c r="PU140" s="29"/>
      <c r="PV140" s="29"/>
      <c r="PW140" s="29"/>
      <c r="PX140" s="29"/>
      <c r="PY140" s="29"/>
      <c r="PZ140" s="29"/>
      <c r="QA140" s="29"/>
      <c r="QB140" s="29"/>
      <c r="QC140" s="29"/>
      <c r="QD140" s="29"/>
      <c r="QE140" s="29"/>
      <c r="QF140" s="29"/>
      <c r="QG140" s="29"/>
      <c r="QH140" s="29"/>
      <c r="QI140" s="29"/>
      <c r="QJ140" s="29"/>
      <c r="QK140" s="29"/>
      <c r="QL140" s="29"/>
      <c r="QM140" s="29"/>
      <c r="QN140" s="29"/>
      <c r="QO140" s="29"/>
      <c r="QP140" s="29"/>
      <c r="QQ140" s="29"/>
      <c r="QR140" s="29"/>
      <c r="QS140" s="29"/>
      <c r="QT140" s="29"/>
      <c r="QU140" s="29"/>
      <c r="QV140" s="29"/>
      <c r="QW140" s="29"/>
      <c r="QX140" s="29"/>
      <c r="QY140" s="29"/>
      <c r="QZ140" s="29"/>
      <c r="RA140" s="29"/>
      <c r="RB140" s="29"/>
      <c r="RC140" s="29"/>
      <c r="RD140" s="29"/>
      <c r="RE140" s="29"/>
      <c r="RF140" s="29"/>
      <c r="RG140" s="29"/>
      <c r="RH140" s="29"/>
      <c r="RI140" s="29"/>
      <c r="RJ140" s="29"/>
      <c r="RK140" s="29"/>
      <c r="RL140" s="29"/>
      <c r="RM140" s="29"/>
      <c r="RN140" s="29"/>
      <c r="RO140" s="29"/>
      <c r="RP140" s="29"/>
      <c r="RQ140" s="29"/>
      <c r="RR140" s="29"/>
      <c r="RS140" s="29"/>
      <c r="RT140" s="29"/>
      <c r="RU140" s="29"/>
      <c r="RV140" s="29"/>
      <c r="RW140" s="29"/>
      <c r="RX140" s="29"/>
      <c r="RY140" s="29"/>
      <c r="RZ140" s="29"/>
      <c r="SA140" s="29"/>
      <c r="SB140" s="29"/>
      <c r="SC140" s="29"/>
      <c r="SD140" s="29"/>
      <c r="SE140" s="29"/>
      <c r="SF140" s="29"/>
      <c r="SG140" s="29"/>
      <c r="SH140" s="29"/>
      <c r="SI140" s="29"/>
      <c r="SJ140" s="29"/>
      <c r="SK140" s="29"/>
      <c r="SL140" s="29"/>
      <c r="SM140" s="29"/>
      <c r="SN140" s="29"/>
      <c r="SO140" s="29"/>
      <c r="SP140" s="29"/>
      <c r="SQ140" s="29"/>
      <c r="SR140" s="29"/>
      <c r="SS140" s="29"/>
      <c r="ST140" s="29"/>
      <c r="SU140" s="29"/>
      <c r="SV140" s="29"/>
      <c r="SW140" s="29"/>
      <c r="SX140" s="29"/>
      <c r="SY140" s="29"/>
      <c r="SZ140" s="29"/>
      <c r="TA140" s="29"/>
      <c r="TB140" s="29"/>
      <c r="TC140" s="29"/>
      <c r="TD140" s="29"/>
      <c r="TE140" s="29"/>
      <c r="TF140" s="29"/>
      <c r="TG140" s="29"/>
      <c r="TH140" s="29"/>
      <c r="TI140" s="29"/>
      <c r="TJ140" s="29"/>
      <c r="TK140" s="29"/>
      <c r="TL140" s="29"/>
      <c r="TM140" s="29"/>
      <c r="TN140" s="29"/>
      <c r="TO140" s="29"/>
      <c r="TP140" s="29"/>
      <c r="TQ140" s="29"/>
      <c r="TR140" s="29"/>
      <c r="TS140" s="29"/>
      <c r="TT140" s="29"/>
      <c r="TU140" s="29"/>
      <c r="TV140" s="29"/>
      <c r="TW140" s="29"/>
      <c r="TX140" s="29"/>
      <c r="TY140" s="29"/>
      <c r="TZ140" s="29"/>
      <c r="UA140" s="29"/>
      <c r="UB140" s="29"/>
      <c r="UC140" s="29"/>
      <c r="UD140" s="29"/>
      <c r="UE140" s="29"/>
      <c r="UF140" s="29"/>
      <c r="UG140" s="29"/>
      <c r="UH140" s="29"/>
      <c r="UI140" s="29"/>
      <c r="UJ140" s="29"/>
      <c r="UK140" s="29"/>
      <c r="UL140" s="29"/>
      <c r="UM140" s="29"/>
      <c r="UN140" s="29"/>
      <c r="UO140" s="29"/>
      <c r="UP140" s="29"/>
      <c r="UQ140" s="29"/>
      <c r="UR140" s="29"/>
      <c r="US140" s="29"/>
      <c r="UT140" s="29"/>
      <c r="UU140" s="29"/>
    </row>
    <row r="141" spans="1:567" s="29" customFormat="1" ht="14" x14ac:dyDescent="0.2">
      <c r="A141" s="155">
        <v>345</v>
      </c>
      <c r="B141" s="155" t="e">
        <f>#REF!+1</f>
        <v>#REF!</v>
      </c>
      <c r="C141" s="151" t="s">
        <v>1604</v>
      </c>
      <c r="D141" s="151" t="s">
        <v>1605</v>
      </c>
      <c r="E141" s="156">
        <v>32504</v>
      </c>
      <c r="F141" s="157" t="s">
        <v>480</v>
      </c>
      <c r="G141" s="158">
        <v>85162794</v>
      </c>
      <c r="H141" s="151">
        <v>4374161</v>
      </c>
      <c r="I141" s="157">
        <v>25</v>
      </c>
      <c r="J141" s="159">
        <v>21</v>
      </c>
      <c r="K141" s="159">
        <f t="shared" ref="K141" si="79">SUM(I141-J141)</f>
        <v>4</v>
      </c>
      <c r="L141" s="157" t="s">
        <v>563</v>
      </c>
      <c r="M141" s="151" t="s">
        <v>595</v>
      </c>
      <c r="N141" s="167" t="s">
        <v>807</v>
      </c>
      <c r="O141" s="151">
        <v>1</v>
      </c>
      <c r="P141" s="151"/>
      <c r="Q141" s="155">
        <v>4</v>
      </c>
      <c r="R141" s="151" t="s">
        <v>3452</v>
      </c>
      <c r="S141" s="151" t="s">
        <v>478</v>
      </c>
      <c r="T141" s="161">
        <v>41863</v>
      </c>
      <c r="U141" s="161">
        <v>41869</v>
      </c>
      <c r="V141" s="165">
        <v>6</v>
      </c>
      <c r="W141" s="161" t="s">
        <v>453</v>
      </c>
      <c r="X141" s="161" t="s">
        <v>564</v>
      </c>
      <c r="Y141" s="151" t="s">
        <v>817</v>
      </c>
      <c r="Z141" s="153" t="s">
        <v>1633</v>
      </c>
      <c r="AA141" s="160" t="s">
        <v>804</v>
      </c>
      <c r="AB141" s="175">
        <v>41869</v>
      </c>
      <c r="AC141" s="217" t="s">
        <v>807</v>
      </c>
      <c r="AD141" s="225">
        <v>43362</v>
      </c>
      <c r="AE141" s="165">
        <f t="shared" ref="AE141" si="80">((AD141-AB141)/365*12)</f>
        <v>49.084931506849315</v>
      </c>
      <c r="AF141" s="165" t="s">
        <v>539</v>
      </c>
      <c r="AG141" s="165">
        <v>1</v>
      </c>
      <c r="AH141" s="165" t="s">
        <v>539</v>
      </c>
      <c r="AI141" s="165">
        <v>1</v>
      </c>
      <c r="AJ141" s="180" t="s">
        <v>5914</v>
      </c>
      <c r="AK141" s="165">
        <v>3</v>
      </c>
      <c r="AL141" s="180" t="s">
        <v>5914</v>
      </c>
      <c r="AM141" s="165">
        <v>3</v>
      </c>
      <c r="AN141" s="180" t="s">
        <v>5914</v>
      </c>
      <c r="AO141" s="165">
        <v>3</v>
      </c>
      <c r="AP141" s="180" t="s">
        <v>5914</v>
      </c>
      <c r="AQ141" s="165">
        <v>3</v>
      </c>
      <c r="AR141" s="165"/>
      <c r="AS141" s="165"/>
      <c r="AT141" s="165"/>
      <c r="AU141" s="165"/>
      <c r="AV141" s="165"/>
      <c r="AW141" s="165"/>
      <c r="AX141" s="165"/>
      <c r="AY141" s="165"/>
      <c r="AZ141" s="165"/>
      <c r="BA141" s="165"/>
      <c r="BB141" s="165"/>
      <c r="BC141" s="165"/>
      <c r="BD141" s="165"/>
      <c r="BE141" s="165"/>
      <c r="BF141" s="166" t="s">
        <v>3460</v>
      </c>
      <c r="BG141" s="161" t="s">
        <v>5914</v>
      </c>
      <c r="BH141" s="159">
        <v>3</v>
      </c>
      <c r="BI141" s="155">
        <v>5</v>
      </c>
      <c r="BJ141" s="151" t="s">
        <v>3451</v>
      </c>
      <c r="BK141" s="159">
        <v>1</v>
      </c>
      <c r="BL141" s="169" t="s">
        <v>3453</v>
      </c>
      <c r="BM141" s="167" t="s">
        <v>804</v>
      </c>
      <c r="BN141" s="205" t="s">
        <v>3454</v>
      </c>
      <c r="BO141" s="205"/>
      <c r="BP141" s="205"/>
      <c r="BQ141" s="205"/>
      <c r="BR141" s="158" t="s">
        <v>453</v>
      </c>
      <c r="BS141" s="158" t="s">
        <v>453</v>
      </c>
      <c r="BT141" s="158" t="s">
        <v>453</v>
      </c>
      <c r="BU141" s="168" t="s">
        <v>453</v>
      </c>
      <c r="BV141" s="168" t="s">
        <v>3455</v>
      </c>
      <c r="BW141" s="151">
        <v>88</v>
      </c>
      <c r="BX141" s="151">
        <v>100</v>
      </c>
      <c r="BY141" s="151">
        <v>93</v>
      </c>
      <c r="BZ141" s="151" t="s">
        <v>3456</v>
      </c>
      <c r="CA141" s="151" t="s">
        <v>453</v>
      </c>
      <c r="CB141" s="151" t="s">
        <v>453</v>
      </c>
      <c r="CC141" s="151"/>
      <c r="CD141" s="151" t="s">
        <v>3457</v>
      </c>
      <c r="CE141" s="151" t="s">
        <v>5780</v>
      </c>
      <c r="CF141" s="151" t="s">
        <v>3458</v>
      </c>
      <c r="CG141" s="151" t="s">
        <v>3459</v>
      </c>
      <c r="CH141" s="151">
        <v>103</v>
      </c>
      <c r="CI141" s="151">
        <v>99</v>
      </c>
      <c r="CJ141" s="151">
        <v>94</v>
      </c>
      <c r="CK141" s="151" t="s">
        <v>1737</v>
      </c>
    </row>
    <row r="142" spans="1:567" s="29" customFormat="1" ht="14" x14ac:dyDescent="0.2">
      <c r="A142" s="155">
        <v>347</v>
      </c>
      <c r="B142" s="155" t="s">
        <v>4838</v>
      </c>
      <c r="C142" s="153" t="s">
        <v>813</v>
      </c>
      <c r="D142" s="151" t="s">
        <v>549</v>
      </c>
      <c r="E142" s="156">
        <v>32508</v>
      </c>
      <c r="F142" s="157" t="s">
        <v>562</v>
      </c>
      <c r="G142" s="158">
        <v>45107859</v>
      </c>
      <c r="H142" s="155">
        <v>2523435</v>
      </c>
      <c r="I142" s="159">
        <v>25</v>
      </c>
      <c r="J142" s="159">
        <v>18</v>
      </c>
      <c r="K142" s="159">
        <f t="shared" ref="K142" si="81">SUM(I142-J142)</f>
        <v>7</v>
      </c>
      <c r="L142" s="157" t="s">
        <v>563</v>
      </c>
      <c r="M142" s="151" t="s">
        <v>594</v>
      </c>
      <c r="N142" s="167" t="s">
        <v>807</v>
      </c>
      <c r="O142" s="151">
        <v>2</v>
      </c>
      <c r="P142" s="151"/>
      <c r="Q142" s="155">
        <v>3</v>
      </c>
      <c r="R142" s="151" t="s">
        <v>899</v>
      </c>
      <c r="S142" s="151" t="s">
        <v>478</v>
      </c>
      <c r="T142" s="161">
        <v>41864</v>
      </c>
      <c r="U142" s="161">
        <v>41878</v>
      </c>
      <c r="V142" s="165">
        <v>14</v>
      </c>
      <c r="W142" s="161" t="s">
        <v>453</v>
      </c>
      <c r="X142" s="161" t="s">
        <v>564</v>
      </c>
      <c r="Y142" s="151" t="s">
        <v>817</v>
      </c>
      <c r="Z142" s="153" t="s">
        <v>3494</v>
      </c>
      <c r="AA142" s="160" t="s">
        <v>804</v>
      </c>
      <c r="AB142" s="175">
        <v>41878</v>
      </c>
      <c r="AC142" s="217" t="s">
        <v>804</v>
      </c>
      <c r="AD142" s="225">
        <v>43298</v>
      </c>
      <c r="AE142" s="165">
        <f t="shared" ref="AE142" si="82">((AD142-AB142)/365*12)</f>
        <v>46.684931506849317</v>
      </c>
      <c r="AF142" s="180" t="s">
        <v>5786</v>
      </c>
      <c r="AG142" s="165">
        <v>3</v>
      </c>
      <c r="AH142" s="180" t="s">
        <v>5786</v>
      </c>
      <c r="AI142" s="165">
        <v>3</v>
      </c>
      <c r="AJ142" s="180" t="s">
        <v>5786</v>
      </c>
      <c r="AK142" s="165">
        <v>3</v>
      </c>
      <c r="AL142" s="180" t="s">
        <v>5786</v>
      </c>
      <c r="AM142" s="165">
        <v>3</v>
      </c>
      <c r="AN142" s="165" t="s">
        <v>637</v>
      </c>
      <c r="AO142" s="165">
        <v>1</v>
      </c>
      <c r="AP142" s="165" t="s">
        <v>637</v>
      </c>
      <c r="AQ142" s="165">
        <v>1</v>
      </c>
      <c r="AR142" s="165"/>
      <c r="AS142" s="165"/>
      <c r="AT142" s="165"/>
      <c r="AU142" s="165"/>
      <c r="AV142" s="165"/>
      <c r="AW142" s="165"/>
      <c r="AX142" s="165"/>
      <c r="AY142" s="165"/>
      <c r="AZ142" s="165"/>
      <c r="BA142" s="165"/>
      <c r="BB142" s="165"/>
      <c r="BC142" s="165"/>
      <c r="BD142" s="165"/>
      <c r="BE142" s="165"/>
      <c r="BF142" s="166" t="s">
        <v>906</v>
      </c>
      <c r="BG142" s="161" t="s">
        <v>637</v>
      </c>
      <c r="BH142" s="159">
        <v>1</v>
      </c>
      <c r="BI142" s="155">
        <v>3</v>
      </c>
      <c r="BJ142" s="151" t="s">
        <v>899</v>
      </c>
      <c r="BK142" s="159">
        <v>1</v>
      </c>
      <c r="BL142" s="159">
        <v>1</v>
      </c>
      <c r="BM142" s="167" t="s">
        <v>804</v>
      </c>
      <c r="BN142" s="205" t="s">
        <v>3495</v>
      </c>
      <c r="BO142" s="205"/>
      <c r="BP142" s="205"/>
      <c r="BQ142" s="205"/>
      <c r="BR142" s="158" t="s">
        <v>453</v>
      </c>
      <c r="BS142" s="158" t="s">
        <v>453</v>
      </c>
      <c r="BT142" s="158" t="s">
        <v>453</v>
      </c>
      <c r="BU142" s="168" t="s">
        <v>2533</v>
      </c>
      <c r="BV142" s="168" t="s">
        <v>1961</v>
      </c>
      <c r="BW142" s="151">
        <v>77</v>
      </c>
      <c r="BX142" s="151">
        <v>101</v>
      </c>
      <c r="BY142" s="151" t="s">
        <v>923</v>
      </c>
      <c r="BZ142" s="151" t="s">
        <v>3388</v>
      </c>
      <c r="CA142" s="151" t="s">
        <v>453</v>
      </c>
      <c r="CB142" s="151" t="s">
        <v>453</v>
      </c>
      <c r="CC142" s="151"/>
      <c r="CD142" s="151" t="s">
        <v>858</v>
      </c>
      <c r="CE142" s="151" t="s">
        <v>2534</v>
      </c>
      <c r="CF142" s="151" t="s">
        <v>3496</v>
      </c>
      <c r="CG142" s="151" t="s">
        <v>3497</v>
      </c>
      <c r="CH142" s="151">
        <v>74</v>
      </c>
      <c r="CI142" s="151">
        <v>83</v>
      </c>
      <c r="CJ142" s="151">
        <v>76</v>
      </c>
      <c r="CK142" s="151" t="s">
        <v>1737</v>
      </c>
    </row>
    <row r="143" spans="1:567" s="29" customFormat="1" ht="14" x14ac:dyDescent="0.2">
      <c r="A143" s="155">
        <v>352</v>
      </c>
      <c r="B143" s="155">
        <v>330</v>
      </c>
      <c r="C143" s="153" t="s">
        <v>1646</v>
      </c>
      <c r="D143" s="151" t="s">
        <v>1647</v>
      </c>
      <c r="E143" s="156">
        <v>34381</v>
      </c>
      <c r="F143" s="157" t="s">
        <v>562</v>
      </c>
      <c r="G143" s="158">
        <v>35133647</v>
      </c>
      <c r="H143" s="155">
        <v>4089308</v>
      </c>
      <c r="I143" s="159">
        <v>20</v>
      </c>
      <c r="J143" s="159">
        <v>18</v>
      </c>
      <c r="K143" s="159">
        <f t="shared" ref="K143" si="83">SUM(I143-J143)</f>
        <v>2</v>
      </c>
      <c r="L143" s="157" t="s">
        <v>563</v>
      </c>
      <c r="M143" s="151" t="s">
        <v>604</v>
      </c>
      <c r="N143" s="160" t="s">
        <v>807</v>
      </c>
      <c r="O143" s="151">
        <v>1</v>
      </c>
      <c r="P143" s="151"/>
      <c r="Q143" s="155">
        <v>3</v>
      </c>
      <c r="R143" s="151" t="s">
        <v>1022</v>
      </c>
      <c r="S143" s="151" t="s">
        <v>478</v>
      </c>
      <c r="T143" s="161">
        <v>41891</v>
      </c>
      <c r="U143" s="161">
        <v>41899</v>
      </c>
      <c r="V143" s="165">
        <v>8</v>
      </c>
      <c r="W143" s="161" t="s">
        <v>453</v>
      </c>
      <c r="X143" s="161" t="s">
        <v>564</v>
      </c>
      <c r="Y143" s="151" t="s">
        <v>817</v>
      </c>
      <c r="Z143" s="151" t="s">
        <v>3503</v>
      </c>
      <c r="AA143" s="160" t="s">
        <v>804</v>
      </c>
      <c r="AB143" s="175">
        <v>41899</v>
      </c>
      <c r="AC143" s="217" t="s">
        <v>807</v>
      </c>
      <c r="AD143" s="225">
        <v>43312</v>
      </c>
      <c r="AE143" s="165">
        <f t="shared" ref="AE143" si="84">((AD143-AB143)/365*12)</f>
        <v>46.454794520547949</v>
      </c>
      <c r="AF143" s="165" t="s">
        <v>539</v>
      </c>
      <c r="AG143" s="165">
        <v>1</v>
      </c>
      <c r="AH143" s="165" t="s">
        <v>539</v>
      </c>
      <c r="AI143" s="165">
        <v>1</v>
      </c>
      <c r="AJ143" s="165" t="s">
        <v>638</v>
      </c>
      <c r="AK143" s="165">
        <v>4</v>
      </c>
      <c r="AL143" s="165" t="s">
        <v>638</v>
      </c>
      <c r="AM143" s="165">
        <v>4</v>
      </c>
      <c r="AN143" s="165" t="s">
        <v>637</v>
      </c>
      <c r="AO143" s="165">
        <v>1</v>
      </c>
      <c r="AP143" s="165" t="s">
        <v>637</v>
      </c>
      <c r="AQ143" s="165">
        <v>1</v>
      </c>
      <c r="AR143" s="165"/>
      <c r="AS143" s="165"/>
      <c r="AT143" s="165"/>
      <c r="AU143" s="165"/>
      <c r="AV143" s="165"/>
      <c r="AW143" s="165"/>
      <c r="AX143" s="165"/>
      <c r="AY143" s="165"/>
      <c r="AZ143" s="165"/>
      <c r="BA143" s="165"/>
      <c r="BB143" s="165"/>
      <c r="BC143" s="165"/>
      <c r="BD143" s="165"/>
      <c r="BE143" s="165"/>
      <c r="BF143" s="166" t="s">
        <v>5471</v>
      </c>
      <c r="BG143" s="161" t="s">
        <v>637</v>
      </c>
      <c r="BH143" s="159">
        <v>1</v>
      </c>
      <c r="BI143" s="155">
        <v>3</v>
      </c>
      <c r="BJ143" s="151" t="s">
        <v>3504</v>
      </c>
      <c r="BK143" s="159">
        <v>1</v>
      </c>
      <c r="BL143" s="159">
        <v>1</v>
      </c>
      <c r="BM143" s="167" t="s">
        <v>807</v>
      </c>
      <c r="BN143" s="205" t="s">
        <v>453</v>
      </c>
      <c r="BO143" s="205"/>
      <c r="BP143" s="205"/>
      <c r="BQ143" s="205"/>
      <c r="BR143" s="158" t="s">
        <v>564</v>
      </c>
      <c r="BS143" s="158" t="s">
        <v>568</v>
      </c>
      <c r="BT143" s="158" t="s">
        <v>453</v>
      </c>
      <c r="BU143" s="168" t="s">
        <v>453</v>
      </c>
      <c r="BV143" s="168" t="s">
        <v>3505</v>
      </c>
      <c r="BW143" s="151">
        <v>70</v>
      </c>
      <c r="BX143" s="151">
        <v>89</v>
      </c>
      <c r="BY143" s="151">
        <v>76</v>
      </c>
      <c r="BZ143" s="151" t="s">
        <v>3506</v>
      </c>
      <c r="CA143" s="151" t="s">
        <v>3507</v>
      </c>
      <c r="CB143" s="151" t="s">
        <v>453</v>
      </c>
      <c r="CC143" s="151"/>
      <c r="CD143" s="151" t="s">
        <v>1008</v>
      </c>
      <c r="CE143" s="151" t="s">
        <v>3508</v>
      </c>
      <c r="CF143" s="151" t="s">
        <v>3509</v>
      </c>
      <c r="CG143" s="151" t="s">
        <v>3510</v>
      </c>
      <c r="CH143" s="151">
        <v>73</v>
      </c>
      <c r="CI143" s="151">
        <v>94</v>
      </c>
      <c r="CJ143" s="151" t="s">
        <v>453</v>
      </c>
      <c r="CK143" s="151" t="s">
        <v>1737</v>
      </c>
    </row>
    <row r="144" spans="1:567" s="29" customFormat="1" ht="14" x14ac:dyDescent="0.2">
      <c r="A144" s="155">
        <v>367</v>
      </c>
      <c r="B144" s="155" t="s">
        <v>4842</v>
      </c>
      <c r="C144" s="153" t="s">
        <v>1654</v>
      </c>
      <c r="D144" s="151" t="s">
        <v>2508</v>
      </c>
      <c r="E144" s="156">
        <v>35082</v>
      </c>
      <c r="F144" s="157" t="s">
        <v>562</v>
      </c>
      <c r="G144" s="158">
        <v>45685335</v>
      </c>
      <c r="H144" s="155">
        <v>4191387</v>
      </c>
      <c r="I144" s="159">
        <v>18</v>
      </c>
      <c r="J144" s="159">
        <v>14</v>
      </c>
      <c r="K144" s="159">
        <f t="shared" ref="K144" si="85">SUM(I144-J144)</f>
        <v>4</v>
      </c>
      <c r="L144" s="157" t="s">
        <v>563</v>
      </c>
      <c r="M144" s="151" t="s">
        <v>612</v>
      </c>
      <c r="N144" s="160" t="s">
        <v>807</v>
      </c>
      <c r="O144" s="151">
        <v>2</v>
      </c>
      <c r="P144" s="151"/>
      <c r="Q144" s="155">
        <v>4</v>
      </c>
      <c r="R144" s="151" t="s">
        <v>3587</v>
      </c>
      <c r="S144" s="151" t="s">
        <v>478</v>
      </c>
      <c r="T144" s="161">
        <v>41941</v>
      </c>
      <c r="U144" s="161">
        <v>41950</v>
      </c>
      <c r="V144" s="165">
        <v>9</v>
      </c>
      <c r="W144" s="161" t="s">
        <v>453</v>
      </c>
      <c r="X144" s="161" t="s">
        <v>564</v>
      </c>
      <c r="Y144" s="151" t="s">
        <v>817</v>
      </c>
      <c r="Z144" s="151" t="s">
        <v>1667</v>
      </c>
      <c r="AA144" s="160" t="s">
        <v>804</v>
      </c>
      <c r="AB144" s="162">
        <v>41950</v>
      </c>
      <c r="AC144" s="163" t="s">
        <v>804</v>
      </c>
      <c r="AD144" s="164">
        <v>43291</v>
      </c>
      <c r="AE144" s="165">
        <f t="shared" ref="AE144" si="86">((AD144-AB144)/365*12)</f>
        <v>44.087671232876716</v>
      </c>
      <c r="AF144" s="165" t="s">
        <v>539</v>
      </c>
      <c r="AG144" s="165">
        <v>1</v>
      </c>
      <c r="AH144" s="165" t="s">
        <v>539</v>
      </c>
      <c r="AI144" s="165">
        <v>1</v>
      </c>
      <c r="AJ144" s="165" t="s">
        <v>539</v>
      </c>
      <c r="AK144" s="165">
        <v>1</v>
      </c>
      <c r="AL144" s="180" t="s">
        <v>539</v>
      </c>
      <c r="AM144" s="165">
        <v>1</v>
      </c>
      <c r="AN144" s="180" t="s">
        <v>640</v>
      </c>
      <c r="AO144" s="165">
        <v>3</v>
      </c>
      <c r="AP144" s="180" t="s">
        <v>640</v>
      </c>
      <c r="AQ144" s="165">
        <v>3</v>
      </c>
      <c r="AR144" s="165"/>
      <c r="AS144" s="165"/>
      <c r="AT144" s="165"/>
      <c r="AU144" s="165"/>
      <c r="AV144" s="165"/>
      <c r="AW144" s="165"/>
      <c r="AX144" s="165"/>
      <c r="AY144" s="165"/>
      <c r="AZ144" s="165"/>
      <c r="BA144" s="165"/>
      <c r="BB144" s="165"/>
      <c r="BC144" s="165"/>
      <c r="BD144" s="165"/>
      <c r="BE144" s="165"/>
      <c r="BF144" s="169" t="s">
        <v>3588</v>
      </c>
      <c r="BG144" s="161" t="s">
        <v>539</v>
      </c>
      <c r="BH144" s="159">
        <v>1</v>
      </c>
      <c r="BI144" s="155">
        <v>2</v>
      </c>
      <c r="BJ144" s="151" t="s">
        <v>3589</v>
      </c>
      <c r="BK144" s="159">
        <v>1</v>
      </c>
      <c r="BL144" s="159">
        <v>0</v>
      </c>
      <c r="BM144" s="167" t="s">
        <v>804</v>
      </c>
      <c r="BN144" s="151" t="s">
        <v>3329</v>
      </c>
      <c r="BO144" s="151"/>
      <c r="BP144" s="151"/>
      <c r="BQ144" s="151"/>
      <c r="BR144" s="157" t="s">
        <v>453</v>
      </c>
      <c r="BS144" s="157" t="s">
        <v>453</v>
      </c>
      <c r="BT144" s="157" t="s">
        <v>453</v>
      </c>
      <c r="BU144" s="153" t="s">
        <v>3590</v>
      </c>
      <c r="BV144" s="153" t="s">
        <v>3591</v>
      </c>
      <c r="BW144" s="151">
        <v>93</v>
      </c>
      <c r="BX144" s="151">
        <v>75</v>
      </c>
      <c r="BY144" s="151" t="s">
        <v>923</v>
      </c>
      <c r="BZ144" s="151" t="s">
        <v>3592</v>
      </c>
      <c r="CA144" s="151" t="s">
        <v>3593</v>
      </c>
      <c r="CB144" s="151" t="s">
        <v>453</v>
      </c>
      <c r="CC144" s="151"/>
      <c r="CD144" s="151" t="s">
        <v>1008</v>
      </c>
      <c r="CE144" s="151" t="s">
        <v>3594</v>
      </c>
      <c r="CF144" s="151" t="s">
        <v>929</v>
      </c>
      <c r="CG144" s="151" t="s">
        <v>3595</v>
      </c>
      <c r="CH144" s="151">
        <v>100</v>
      </c>
      <c r="CI144" s="151">
        <v>94</v>
      </c>
      <c r="CJ144" s="151">
        <v>86</v>
      </c>
      <c r="CK144" s="151" t="s">
        <v>1737</v>
      </c>
    </row>
    <row r="145" spans="1:89" s="29" customFormat="1" ht="13.75" customHeight="1" x14ac:dyDescent="0.2">
      <c r="A145" s="155">
        <v>419</v>
      </c>
      <c r="B145" s="155" t="e">
        <f>C144+1</f>
        <v>#VALUE!</v>
      </c>
      <c r="C145" s="153" t="s">
        <v>1720</v>
      </c>
      <c r="D145" s="151" t="s">
        <v>2418</v>
      </c>
      <c r="E145" s="156">
        <v>36913</v>
      </c>
      <c r="F145" s="157" t="s">
        <v>562</v>
      </c>
      <c r="G145" s="158">
        <v>35879580</v>
      </c>
      <c r="H145" s="155">
        <v>5189792</v>
      </c>
      <c r="I145" s="159">
        <v>14</v>
      </c>
      <c r="J145" s="159">
        <v>11</v>
      </c>
      <c r="K145" s="159">
        <f t="shared" ref="K145:K146" si="87">SUM(I145-J145)</f>
        <v>3</v>
      </c>
      <c r="L145" s="157" t="s">
        <v>563</v>
      </c>
      <c r="M145" s="151" t="s">
        <v>593</v>
      </c>
      <c r="N145" s="160" t="s">
        <v>807</v>
      </c>
      <c r="O145" s="151">
        <v>4</v>
      </c>
      <c r="P145" s="151"/>
      <c r="Q145" s="155">
        <v>2</v>
      </c>
      <c r="R145" s="151" t="s">
        <v>3854</v>
      </c>
      <c r="S145" s="151" t="s">
        <v>478</v>
      </c>
      <c r="T145" s="161">
        <v>42219</v>
      </c>
      <c r="U145" s="161">
        <v>42222</v>
      </c>
      <c r="V145" s="165">
        <f>SUM(U145-T145)</f>
        <v>3</v>
      </c>
      <c r="W145" s="161" t="s">
        <v>453</v>
      </c>
      <c r="X145" s="161" t="s">
        <v>564</v>
      </c>
      <c r="Y145" s="151" t="s">
        <v>1193</v>
      </c>
      <c r="Z145" s="151" t="s">
        <v>1452</v>
      </c>
      <c r="AA145" s="160" t="s">
        <v>807</v>
      </c>
      <c r="AB145" s="162">
        <v>42222</v>
      </c>
      <c r="AC145" s="163" t="s">
        <v>807</v>
      </c>
      <c r="AD145" s="164">
        <v>43318</v>
      </c>
      <c r="AE145" s="165">
        <f t="shared" ref="AE145:AE146" si="88">((AD145-AB145)/365*12)</f>
        <v>36.032876712328772</v>
      </c>
      <c r="AF145" s="180" t="s">
        <v>539</v>
      </c>
      <c r="AG145" s="165">
        <v>1</v>
      </c>
      <c r="AH145" s="180" t="s">
        <v>539</v>
      </c>
      <c r="AI145" s="165">
        <v>1</v>
      </c>
      <c r="AJ145" s="165" t="s">
        <v>643</v>
      </c>
      <c r="AK145" s="165">
        <v>2</v>
      </c>
      <c r="AL145" s="165" t="s">
        <v>643</v>
      </c>
      <c r="AM145" s="165">
        <v>2</v>
      </c>
      <c r="AN145" s="165" t="s">
        <v>643</v>
      </c>
      <c r="AO145" s="165">
        <v>2</v>
      </c>
      <c r="AP145" s="165"/>
      <c r="AQ145" s="165"/>
      <c r="AR145" s="165"/>
      <c r="AS145" s="165"/>
      <c r="AT145" s="165"/>
      <c r="AU145" s="165"/>
      <c r="AV145" s="165"/>
      <c r="AW145" s="165"/>
      <c r="AX145" s="165"/>
      <c r="AY145" s="165"/>
      <c r="AZ145" s="165"/>
      <c r="BA145" s="165"/>
      <c r="BB145" s="165"/>
      <c r="BC145" s="165"/>
      <c r="BD145" s="165"/>
      <c r="BE145" s="165"/>
      <c r="BF145" s="169" t="s">
        <v>5473</v>
      </c>
      <c r="BG145" s="161" t="s">
        <v>643</v>
      </c>
      <c r="BH145" s="159">
        <v>2</v>
      </c>
      <c r="BI145" s="155">
        <v>2</v>
      </c>
      <c r="BJ145" s="151" t="s">
        <v>3855</v>
      </c>
      <c r="BK145" s="159">
        <v>1</v>
      </c>
      <c r="BL145" s="159">
        <v>1</v>
      </c>
      <c r="BM145" s="167" t="s">
        <v>807</v>
      </c>
      <c r="BN145" s="151" t="s">
        <v>453</v>
      </c>
      <c r="BO145" s="151"/>
      <c r="BP145" s="151"/>
      <c r="BQ145" s="151"/>
      <c r="BR145" s="157" t="s">
        <v>453</v>
      </c>
      <c r="BS145" s="157" t="s">
        <v>453</v>
      </c>
      <c r="BT145" s="157" t="s">
        <v>453</v>
      </c>
      <c r="BU145" s="153" t="s">
        <v>453</v>
      </c>
      <c r="BV145" s="153" t="s">
        <v>3856</v>
      </c>
      <c r="BW145" s="151">
        <v>55</v>
      </c>
      <c r="BX145" s="151">
        <v>96</v>
      </c>
      <c r="BY145" s="151" t="s">
        <v>923</v>
      </c>
      <c r="BZ145" s="151" t="s">
        <v>3857</v>
      </c>
      <c r="CA145" s="151" t="s">
        <v>3858</v>
      </c>
      <c r="CB145" s="151" t="s">
        <v>453</v>
      </c>
      <c r="CC145" s="151"/>
      <c r="CD145" s="151" t="s">
        <v>872</v>
      </c>
      <c r="CE145" s="151" t="s">
        <v>3859</v>
      </c>
      <c r="CF145" s="151" t="s">
        <v>929</v>
      </c>
      <c r="CG145" s="151" t="s">
        <v>3860</v>
      </c>
      <c r="CH145" s="151">
        <v>71</v>
      </c>
      <c r="CI145" s="151">
        <v>86</v>
      </c>
      <c r="CJ145" s="151" t="s">
        <v>923</v>
      </c>
      <c r="CK145" s="151" t="s">
        <v>1737</v>
      </c>
    </row>
    <row r="146" spans="1:89" s="29" customFormat="1" ht="14" customHeight="1" x14ac:dyDescent="0.2">
      <c r="A146" s="155">
        <v>420</v>
      </c>
      <c r="B146" s="155" t="e">
        <f t="shared" ref="B146" si="89">B145+1</f>
        <v>#VALUE!</v>
      </c>
      <c r="C146" s="153" t="s">
        <v>1721</v>
      </c>
      <c r="D146" s="151" t="s">
        <v>2418</v>
      </c>
      <c r="E146" s="156">
        <v>38224</v>
      </c>
      <c r="F146" s="157" t="s">
        <v>562</v>
      </c>
      <c r="G146" s="158">
        <v>37593143</v>
      </c>
      <c r="H146" s="155">
        <v>4898183</v>
      </c>
      <c r="I146" s="159">
        <v>10</v>
      </c>
      <c r="J146" s="159">
        <v>6</v>
      </c>
      <c r="K146" s="159">
        <f t="shared" si="87"/>
        <v>4</v>
      </c>
      <c r="L146" s="157" t="s">
        <v>563</v>
      </c>
      <c r="M146" s="151" t="s">
        <v>593</v>
      </c>
      <c r="N146" s="160" t="s">
        <v>807</v>
      </c>
      <c r="O146" s="151">
        <v>2</v>
      </c>
      <c r="P146" s="151"/>
      <c r="Q146" s="155">
        <v>2</v>
      </c>
      <c r="R146" s="151" t="s">
        <v>3861</v>
      </c>
      <c r="S146" s="151" t="s">
        <v>478</v>
      </c>
      <c r="T146" s="161">
        <v>42222</v>
      </c>
      <c r="U146" s="161">
        <v>42227</v>
      </c>
      <c r="V146" s="165">
        <f>SUM(U146-T146)</f>
        <v>5</v>
      </c>
      <c r="W146" s="161" t="s">
        <v>453</v>
      </c>
      <c r="X146" s="161" t="s">
        <v>564</v>
      </c>
      <c r="Y146" s="151" t="s">
        <v>827</v>
      </c>
      <c r="Z146" s="151" t="s">
        <v>540</v>
      </c>
      <c r="AA146" s="160" t="s">
        <v>807</v>
      </c>
      <c r="AB146" s="162">
        <v>42227</v>
      </c>
      <c r="AC146" s="163" t="s">
        <v>807</v>
      </c>
      <c r="AD146" s="164">
        <v>43290</v>
      </c>
      <c r="AE146" s="165">
        <f t="shared" si="88"/>
        <v>34.947945205479449</v>
      </c>
      <c r="AF146" s="180" t="s">
        <v>539</v>
      </c>
      <c r="AG146" s="165">
        <v>1</v>
      </c>
      <c r="AH146" s="180" t="s">
        <v>638</v>
      </c>
      <c r="AI146" s="165">
        <v>4</v>
      </c>
      <c r="AJ146" s="165" t="s">
        <v>638</v>
      </c>
      <c r="AK146" s="165">
        <v>4</v>
      </c>
      <c r="AL146" s="165" t="s">
        <v>2101</v>
      </c>
      <c r="AM146" s="165">
        <v>4</v>
      </c>
      <c r="AN146" s="165" t="s">
        <v>2101</v>
      </c>
      <c r="AO146" s="165">
        <v>4</v>
      </c>
      <c r="AP146" s="165"/>
      <c r="AQ146" s="165"/>
      <c r="AR146" s="165"/>
      <c r="AS146" s="165"/>
      <c r="AT146" s="165"/>
      <c r="AU146" s="165"/>
      <c r="AV146" s="165"/>
      <c r="AW146" s="165"/>
      <c r="AX146" s="165"/>
      <c r="AY146" s="165"/>
      <c r="AZ146" s="165"/>
      <c r="BA146" s="165"/>
      <c r="BB146" s="165"/>
      <c r="BC146" s="165"/>
      <c r="BD146" s="165"/>
      <c r="BE146" s="165"/>
      <c r="BF146" s="169" t="s">
        <v>3862</v>
      </c>
      <c r="BG146" s="161" t="s">
        <v>2101</v>
      </c>
      <c r="BH146" s="159">
        <v>4</v>
      </c>
      <c r="BI146" s="155">
        <v>1</v>
      </c>
      <c r="BJ146" s="151" t="s">
        <v>3009</v>
      </c>
      <c r="BK146" s="159">
        <v>1</v>
      </c>
      <c r="BL146" s="159">
        <v>1</v>
      </c>
      <c r="BM146" s="167" t="s">
        <v>807</v>
      </c>
      <c r="BN146" s="151" t="s">
        <v>453</v>
      </c>
      <c r="BO146" s="151"/>
      <c r="BP146" s="151"/>
      <c r="BQ146" s="151"/>
      <c r="BR146" s="157" t="s">
        <v>453</v>
      </c>
      <c r="BS146" s="157" t="s">
        <v>453</v>
      </c>
      <c r="BT146" s="157" t="s">
        <v>453</v>
      </c>
      <c r="BU146" s="153" t="s">
        <v>3863</v>
      </c>
      <c r="BV146" s="153" t="s">
        <v>3864</v>
      </c>
      <c r="BW146" s="151">
        <v>112</v>
      </c>
      <c r="BX146" s="151">
        <v>97</v>
      </c>
      <c r="BY146" s="151">
        <v>107</v>
      </c>
      <c r="BZ146" s="151" t="s">
        <v>3865</v>
      </c>
      <c r="CA146" s="151" t="s">
        <v>3866</v>
      </c>
      <c r="CB146" s="151" t="s">
        <v>453</v>
      </c>
      <c r="CC146" s="151"/>
      <c r="CD146" s="151" t="s">
        <v>872</v>
      </c>
      <c r="CE146" s="151" t="s">
        <v>3867</v>
      </c>
      <c r="CF146" s="151" t="s">
        <v>3419</v>
      </c>
      <c r="CG146" s="151" t="s">
        <v>3868</v>
      </c>
      <c r="CH146" s="151">
        <v>99</v>
      </c>
      <c r="CI146" s="151">
        <v>103</v>
      </c>
      <c r="CJ146" s="151">
        <v>100</v>
      </c>
      <c r="CK146" s="151" t="s">
        <v>1737</v>
      </c>
    </row>
    <row r="147" spans="1:89" s="29" customFormat="1" ht="14" x14ac:dyDescent="0.2">
      <c r="A147" s="155">
        <v>461</v>
      </c>
      <c r="B147" s="155" t="s">
        <v>4852</v>
      </c>
      <c r="C147" s="153" t="s">
        <v>767</v>
      </c>
      <c r="D147" s="169" t="s">
        <v>3871</v>
      </c>
      <c r="E147" s="162">
        <v>38552</v>
      </c>
      <c r="F147" s="157" t="s">
        <v>562</v>
      </c>
      <c r="G147" s="165">
        <v>45630001</v>
      </c>
      <c r="H147" s="155">
        <v>4343543</v>
      </c>
      <c r="I147" s="157">
        <v>10</v>
      </c>
      <c r="J147" s="157">
        <v>6</v>
      </c>
      <c r="K147" s="159">
        <f t="shared" ref="K147" si="90">SUM(I147-J147)</f>
        <v>4</v>
      </c>
      <c r="L147" s="157" t="s">
        <v>563</v>
      </c>
      <c r="M147" s="151" t="s">
        <v>909</v>
      </c>
      <c r="N147" s="160" t="s">
        <v>807</v>
      </c>
      <c r="O147" s="244">
        <v>2</v>
      </c>
      <c r="P147" s="244"/>
      <c r="Q147" s="244">
        <v>5</v>
      </c>
      <c r="R147" s="169" t="s">
        <v>4077</v>
      </c>
      <c r="S147" s="211" t="s">
        <v>478</v>
      </c>
      <c r="T147" s="161">
        <v>42508</v>
      </c>
      <c r="U147" s="220">
        <v>42513</v>
      </c>
      <c r="V147" s="165">
        <f>SUM(U147-T147)</f>
        <v>5</v>
      </c>
      <c r="W147" s="153" t="s">
        <v>4078</v>
      </c>
      <c r="X147" s="162" t="s">
        <v>453</v>
      </c>
      <c r="Y147" s="223" t="s">
        <v>4244</v>
      </c>
      <c r="Z147" s="211" t="s">
        <v>4244</v>
      </c>
      <c r="AA147" s="245" t="s">
        <v>804</v>
      </c>
      <c r="AB147" s="161" t="s">
        <v>802</v>
      </c>
      <c r="AC147" s="245" t="s">
        <v>804</v>
      </c>
      <c r="AD147" s="164" t="s">
        <v>453</v>
      </c>
      <c r="AE147" s="159" t="s">
        <v>453</v>
      </c>
      <c r="AF147" s="180" t="s">
        <v>926</v>
      </c>
      <c r="AG147" s="165" t="s">
        <v>926</v>
      </c>
      <c r="AH147" s="180" t="s">
        <v>926</v>
      </c>
      <c r="AI147" s="165" t="s">
        <v>926</v>
      </c>
      <c r="AJ147" s="180" t="s">
        <v>926</v>
      </c>
      <c r="AK147" s="165" t="s">
        <v>926</v>
      </c>
      <c r="AL147" s="180" t="s">
        <v>926</v>
      </c>
      <c r="AM147" s="165" t="s">
        <v>926</v>
      </c>
      <c r="AN147" s="180" t="s">
        <v>926</v>
      </c>
      <c r="AO147" s="165" t="s">
        <v>926</v>
      </c>
      <c r="AP147" s="180" t="s">
        <v>926</v>
      </c>
      <c r="AQ147" s="165" t="s">
        <v>926</v>
      </c>
      <c r="AR147" s="180" t="s">
        <v>926</v>
      </c>
      <c r="AS147" s="165" t="s">
        <v>926</v>
      </c>
      <c r="AT147" s="180" t="s">
        <v>926</v>
      </c>
      <c r="AU147" s="165" t="s">
        <v>926</v>
      </c>
      <c r="AV147" s="165"/>
      <c r="AW147" s="165"/>
      <c r="AX147" s="165"/>
      <c r="AY147" s="165"/>
      <c r="AZ147" s="165"/>
      <c r="BA147" s="165"/>
      <c r="BB147" s="165"/>
      <c r="BC147" s="165"/>
      <c r="BD147" s="180"/>
      <c r="BE147" s="165"/>
      <c r="BF147" s="151" t="s">
        <v>926</v>
      </c>
      <c r="BG147" s="161" t="s">
        <v>926</v>
      </c>
      <c r="BH147" s="159" t="s">
        <v>926</v>
      </c>
      <c r="BI147" s="244">
        <v>2</v>
      </c>
      <c r="BJ147" s="151" t="s">
        <v>4086</v>
      </c>
      <c r="BK147" s="159" t="s">
        <v>453</v>
      </c>
      <c r="BL147" s="157" t="s">
        <v>453</v>
      </c>
      <c r="BM147" s="167" t="s">
        <v>804</v>
      </c>
      <c r="BN147" s="151" t="s">
        <v>4079</v>
      </c>
      <c r="BO147" s="151"/>
      <c r="BP147" s="151"/>
      <c r="BQ147" s="151"/>
      <c r="BR147" s="157" t="s">
        <v>453</v>
      </c>
      <c r="BS147" s="157" t="s">
        <v>453</v>
      </c>
      <c r="BT147" s="157" t="s">
        <v>453</v>
      </c>
      <c r="BU147" s="153" t="s">
        <v>3322</v>
      </c>
      <c r="BV147" s="168" t="s">
        <v>2086</v>
      </c>
      <c r="BW147" s="151">
        <v>95</v>
      </c>
      <c r="BX147" s="151">
        <v>80</v>
      </c>
      <c r="BY147" s="151">
        <v>95</v>
      </c>
      <c r="BZ147" s="151" t="s">
        <v>3324</v>
      </c>
      <c r="CA147" s="151" t="s">
        <v>453</v>
      </c>
      <c r="CB147" s="151" t="s">
        <v>453</v>
      </c>
      <c r="CC147" s="151"/>
      <c r="CD147" s="151" t="s">
        <v>872</v>
      </c>
      <c r="CE147" s="151" t="s">
        <v>3325</v>
      </c>
      <c r="CF147" s="151" t="s">
        <v>1332</v>
      </c>
      <c r="CG147" s="151" t="s">
        <v>926</v>
      </c>
      <c r="CH147" s="151" t="s">
        <v>453</v>
      </c>
      <c r="CI147" s="151" t="s">
        <v>453</v>
      </c>
      <c r="CJ147" s="151" t="s">
        <v>453</v>
      </c>
      <c r="CK147" s="151" t="s">
        <v>453</v>
      </c>
    </row>
    <row r="148" spans="1:89" s="29" customFormat="1" ht="14" x14ac:dyDescent="0.2">
      <c r="A148" s="155">
        <v>464</v>
      </c>
      <c r="B148" s="155" t="s">
        <v>5315</v>
      </c>
      <c r="C148" s="153" t="s">
        <v>3869</v>
      </c>
      <c r="D148" s="151" t="s">
        <v>745</v>
      </c>
      <c r="E148" s="156">
        <v>30437</v>
      </c>
      <c r="F148" s="157" t="s">
        <v>480</v>
      </c>
      <c r="G148" s="158">
        <v>85281369</v>
      </c>
      <c r="H148" s="155">
        <v>2750183</v>
      </c>
      <c r="I148" s="159">
        <v>32</v>
      </c>
      <c r="J148" s="159">
        <v>4</v>
      </c>
      <c r="K148" s="159">
        <f t="shared" ref="K148" si="91">SUM(I148-J148)</f>
        <v>28</v>
      </c>
      <c r="L148" s="157" t="s">
        <v>563</v>
      </c>
      <c r="M148" s="151" t="s">
        <v>594</v>
      </c>
      <c r="N148" s="160" t="s">
        <v>807</v>
      </c>
      <c r="O148" s="244">
        <v>6</v>
      </c>
      <c r="P148" s="244"/>
      <c r="Q148" s="244">
        <v>2</v>
      </c>
      <c r="R148" s="151" t="s">
        <v>4086</v>
      </c>
      <c r="S148" s="151" t="s">
        <v>478</v>
      </c>
      <c r="T148" s="161">
        <v>42529</v>
      </c>
      <c r="U148" s="161">
        <v>42537</v>
      </c>
      <c r="V148" s="165">
        <f>SUM(U148-T148)</f>
        <v>8</v>
      </c>
      <c r="W148" s="161" t="s">
        <v>453</v>
      </c>
      <c r="X148" s="161" t="s">
        <v>564</v>
      </c>
      <c r="Y148" s="151" t="s">
        <v>817</v>
      </c>
      <c r="Z148" s="151" t="s">
        <v>4088</v>
      </c>
      <c r="AA148" s="160" t="s">
        <v>804</v>
      </c>
      <c r="AB148" s="162">
        <v>42537</v>
      </c>
      <c r="AC148" s="163" t="s">
        <v>804</v>
      </c>
      <c r="AD148" s="164">
        <v>42990</v>
      </c>
      <c r="AE148" s="165">
        <f t="shared" ref="AE148" si="92">((AD148-AB148)/365*12)</f>
        <v>14.893150684931506</v>
      </c>
      <c r="AF148" s="180" t="s">
        <v>644</v>
      </c>
      <c r="AG148" s="165">
        <v>4</v>
      </c>
      <c r="AH148" s="180" t="s">
        <v>638</v>
      </c>
      <c r="AI148" s="165">
        <v>4</v>
      </c>
      <c r="AJ148" s="180" t="s">
        <v>638</v>
      </c>
      <c r="AK148" s="165">
        <v>4</v>
      </c>
      <c r="AL148" s="180"/>
      <c r="AM148" s="165"/>
      <c r="AN148" s="180"/>
      <c r="AO148" s="165"/>
      <c r="AP148" s="180"/>
      <c r="AQ148" s="165"/>
      <c r="AR148" s="165"/>
      <c r="AS148" s="165"/>
      <c r="AT148" s="165"/>
      <c r="AU148" s="165"/>
      <c r="AV148" s="165"/>
      <c r="AW148" s="165"/>
      <c r="AX148" s="165"/>
      <c r="AY148" s="165"/>
      <c r="AZ148" s="165"/>
      <c r="BA148" s="165"/>
      <c r="BB148" s="165"/>
      <c r="BC148" s="165"/>
      <c r="BD148" s="165"/>
      <c r="BE148" s="165"/>
      <c r="BF148" s="169" t="s">
        <v>1393</v>
      </c>
      <c r="BG148" s="161" t="s">
        <v>643</v>
      </c>
      <c r="BH148" s="159">
        <v>2</v>
      </c>
      <c r="BI148" s="244">
        <v>2</v>
      </c>
      <c r="BJ148" s="151" t="s">
        <v>4086</v>
      </c>
      <c r="BK148" s="159">
        <v>1</v>
      </c>
      <c r="BL148" s="159">
        <v>2</v>
      </c>
      <c r="BM148" s="167" t="s">
        <v>804</v>
      </c>
      <c r="BN148" s="151" t="s">
        <v>1016</v>
      </c>
      <c r="BO148" s="151"/>
      <c r="BP148" s="151"/>
      <c r="BQ148" s="151"/>
      <c r="BR148" s="157" t="s">
        <v>453</v>
      </c>
      <c r="BS148" s="157" t="s">
        <v>453</v>
      </c>
      <c r="BT148" s="157" t="s">
        <v>453</v>
      </c>
      <c r="BU148" s="153" t="s">
        <v>453</v>
      </c>
      <c r="BV148" s="153" t="s">
        <v>4090</v>
      </c>
      <c r="BW148" s="151">
        <v>110</v>
      </c>
      <c r="BX148" s="151">
        <v>109</v>
      </c>
      <c r="BY148" s="151">
        <v>112</v>
      </c>
      <c r="BZ148" s="151" t="s">
        <v>4092</v>
      </c>
      <c r="CA148" s="151" t="s">
        <v>4093</v>
      </c>
      <c r="CB148" s="151" t="s">
        <v>453</v>
      </c>
      <c r="CC148" s="151"/>
      <c r="CD148" s="151" t="s">
        <v>872</v>
      </c>
      <c r="CE148" s="151" t="s">
        <v>3481</v>
      </c>
      <c r="CF148" s="151" t="s">
        <v>1393</v>
      </c>
      <c r="CG148" s="151" t="s">
        <v>1630</v>
      </c>
      <c r="CH148" s="151" t="s">
        <v>453</v>
      </c>
      <c r="CI148" s="151" t="s">
        <v>453</v>
      </c>
      <c r="CJ148" s="151" t="s">
        <v>453</v>
      </c>
      <c r="CK148" s="151" t="s">
        <v>1737</v>
      </c>
    </row>
    <row r="149" spans="1:89" s="29" customFormat="1" ht="14" x14ac:dyDescent="0.2">
      <c r="A149" s="155">
        <v>472</v>
      </c>
      <c r="B149" s="155" t="s">
        <v>4857</v>
      </c>
      <c r="C149" s="153" t="s">
        <v>2613</v>
      </c>
      <c r="D149" s="151" t="s">
        <v>726</v>
      </c>
      <c r="E149" s="156">
        <v>35781</v>
      </c>
      <c r="F149" s="157" t="s">
        <v>562</v>
      </c>
      <c r="G149" s="158">
        <v>85248011</v>
      </c>
      <c r="H149" s="155">
        <v>5755163</v>
      </c>
      <c r="I149" s="159">
        <v>17</v>
      </c>
      <c r="J149" s="159">
        <v>12</v>
      </c>
      <c r="K149" s="159">
        <f t="shared" ref="K149" si="93">SUM(I149-J149)</f>
        <v>5</v>
      </c>
      <c r="L149" s="157" t="s">
        <v>563</v>
      </c>
      <c r="M149" s="151" t="s">
        <v>1605</v>
      </c>
      <c r="N149" s="160" t="s">
        <v>807</v>
      </c>
      <c r="O149" s="151">
        <v>2</v>
      </c>
      <c r="P149" s="151"/>
      <c r="Q149" s="155">
        <v>1</v>
      </c>
      <c r="R149" s="151" t="s">
        <v>793</v>
      </c>
      <c r="S149" s="151" t="s">
        <v>486</v>
      </c>
      <c r="T149" s="161">
        <v>42594</v>
      </c>
      <c r="U149" s="161">
        <v>42607</v>
      </c>
      <c r="V149" s="165">
        <f>SUM(U149-T149)</f>
        <v>13</v>
      </c>
      <c r="W149" s="161" t="s">
        <v>453</v>
      </c>
      <c r="X149" s="161" t="s">
        <v>563</v>
      </c>
      <c r="Y149" s="151" t="s">
        <v>817</v>
      </c>
      <c r="Z149" s="151" t="s">
        <v>4780</v>
      </c>
      <c r="AA149" s="160" t="s">
        <v>807</v>
      </c>
      <c r="AB149" s="162">
        <v>42349</v>
      </c>
      <c r="AC149" s="163" t="s">
        <v>804</v>
      </c>
      <c r="AD149" s="164">
        <v>43374</v>
      </c>
      <c r="AE149" s="165">
        <f t="shared" ref="AE149" si="94">((AD149-AB149)/365*12)</f>
        <v>33.698630136986303</v>
      </c>
      <c r="AF149" s="180" t="s">
        <v>638</v>
      </c>
      <c r="AG149" s="165">
        <v>4</v>
      </c>
      <c r="AH149" s="180" t="s">
        <v>638</v>
      </c>
      <c r="AI149" s="165">
        <v>4</v>
      </c>
      <c r="AJ149" s="180" t="s">
        <v>638</v>
      </c>
      <c r="AK149" s="165">
        <v>4</v>
      </c>
      <c r="AL149" s="180" t="s">
        <v>638</v>
      </c>
      <c r="AM149" s="165">
        <v>4</v>
      </c>
      <c r="AN149" s="180" t="s">
        <v>638</v>
      </c>
      <c r="AO149" s="165">
        <v>4</v>
      </c>
      <c r="AP149" s="180"/>
      <c r="AQ149" s="165"/>
      <c r="AR149" s="165"/>
      <c r="AS149" s="165"/>
      <c r="AT149" s="165"/>
      <c r="AU149" s="165"/>
      <c r="AV149" s="165"/>
      <c r="AW149" s="165"/>
      <c r="AX149" s="165"/>
      <c r="AY149" s="165"/>
      <c r="AZ149" s="165"/>
      <c r="BA149" s="165"/>
      <c r="BB149" s="165"/>
      <c r="BC149" s="165"/>
      <c r="BD149" s="165"/>
      <c r="BE149" s="165"/>
      <c r="BF149" s="169" t="s">
        <v>4149</v>
      </c>
      <c r="BG149" s="161" t="s">
        <v>638</v>
      </c>
      <c r="BH149" s="159">
        <v>4</v>
      </c>
      <c r="BI149" s="155">
        <v>1</v>
      </c>
      <c r="BJ149" s="151" t="s">
        <v>793</v>
      </c>
      <c r="BK149" s="159">
        <v>1</v>
      </c>
      <c r="BL149" s="159">
        <v>0</v>
      </c>
      <c r="BM149" s="167" t="s">
        <v>807</v>
      </c>
      <c r="BN149" s="151" t="s">
        <v>453</v>
      </c>
      <c r="BO149" s="151"/>
      <c r="BP149" s="151"/>
      <c r="BQ149" s="151"/>
      <c r="BR149" s="157" t="s">
        <v>453</v>
      </c>
      <c r="BS149" s="157" t="s">
        <v>453</v>
      </c>
      <c r="BT149" s="157" t="s">
        <v>453</v>
      </c>
      <c r="BU149" s="153" t="s">
        <v>3981</v>
      </c>
      <c r="BV149" s="153" t="s">
        <v>3982</v>
      </c>
      <c r="BW149" s="151">
        <v>88</v>
      </c>
      <c r="BX149" s="151">
        <v>93</v>
      </c>
      <c r="BY149" s="151">
        <v>89</v>
      </c>
      <c r="BZ149" s="151" t="s">
        <v>2584</v>
      </c>
      <c r="CA149" s="151" t="s">
        <v>3983</v>
      </c>
      <c r="CB149" s="151" t="s">
        <v>453</v>
      </c>
      <c r="CC149" s="151"/>
      <c r="CD149" s="151" t="s">
        <v>872</v>
      </c>
      <c r="CE149" s="151" t="s">
        <v>3984</v>
      </c>
      <c r="CF149" s="151" t="s">
        <v>3312</v>
      </c>
      <c r="CG149" s="151" t="s">
        <v>3985</v>
      </c>
      <c r="CH149" s="151" t="s">
        <v>453</v>
      </c>
      <c r="CI149" s="151" t="s">
        <v>453</v>
      </c>
      <c r="CJ149" s="151" t="s">
        <v>453</v>
      </c>
      <c r="CK149" s="151" t="s">
        <v>1737</v>
      </c>
    </row>
    <row r="150" spans="1:89" s="29" customFormat="1" ht="14" x14ac:dyDescent="0.2">
      <c r="A150" s="155">
        <v>486</v>
      </c>
      <c r="B150" s="155" t="e">
        <f>C149+1</f>
        <v>#VALUE!</v>
      </c>
      <c r="C150" s="153" t="s">
        <v>4165</v>
      </c>
      <c r="D150" s="151" t="s">
        <v>4166</v>
      </c>
      <c r="E150" s="156">
        <v>29481</v>
      </c>
      <c r="F150" s="157" t="s">
        <v>480</v>
      </c>
      <c r="G150" s="158">
        <v>61039630</v>
      </c>
      <c r="H150" s="155">
        <v>4565936</v>
      </c>
      <c r="I150" s="159">
        <v>36</v>
      </c>
      <c r="J150" s="159">
        <v>18</v>
      </c>
      <c r="K150" s="159">
        <f t="shared" ref="K150" si="95">SUM(I150-J150)</f>
        <v>18</v>
      </c>
      <c r="L150" s="157" t="s">
        <v>563</v>
      </c>
      <c r="M150" s="151" t="s">
        <v>1605</v>
      </c>
      <c r="N150" s="160" t="s">
        <v>807</v>
      </c>
      <c r="O150" s="151">
        <v>5</v>
      </c>
      <c r="P150" s="151"/>
      <c r="Q150" s="155">
        <v>2</v>
      </c>
      <c r="R150" s="151" t="s">
        <v>4270</v>
      </c>
      <c r="S150" s="151" t="s">
        <v>478</v>
      </c>
      <c r="T150" s="161">
        <v>42667</v>
      </c>
      <c r="U150" s="161">
        <v>42674</v>
      </c>
      <c r="V150" s="165">
        <f t="shared" ref="V150" si="96">SUM(U150-T150)</f>
        <v>7</v>
      </c>
      <c r="W150" s="161" t="s">
        <v>453</v>
      </c>
      <c r="X150" s="161" t="s">
        <v>564</v>
      </c>
      <c r="Y150" s="151" t="s">
        <v>827</v>
      </c>
      <c r="Z150" s="151" t="s">
        <v>540</v>
      </c>
      <c r="AA150" s="160" t="s">
        <v>804</v>
      </c>
      <c r="AB150" s="162">
        <v>42674</v>
      </c>
      <c r="AC150" s="163" t="s">
        <v>807</v>
      </c>
      <c r="AD150" s="164">
        <v>43388</v>
      </c>
      <c r="AE150" s="165">
        <f>((AD150-AB150)/365*12)</f>
        <v>23.473972602739725</v>
      </c>
      <c r="AF150" s="180" t="s">
        <v>4271</v>
      </c>
      <c r="AG150" s="165">
        <v>1</v>
      </c>
      <c r="AH150" s="180" t="s">
        <v>539</v>
      </c>
      <c r="AI150" s="165">
        <v>1</v>
      </c>
      <c r="AJ150" s="180" t="s">
        <v>539</v>
      </c>
      <c r="AK150" s="165">
        <v>1</v>
      </c>
      <c r="AL150" s="180" t="s">
        <v>539</v>
      </c>
      <c r="AM150" s="165">
        <v>1</v>
      </c>
      <c r="AN150" s="180"/>
      <c r="AO150" s="165"/>
      <c r="AP150" s="180"/>
      <c r="AQ150" s="165"/>
      <c r="AR150" s="165"/>
      <c r="AS150" s="165"/>
      <c r="AT150" s="165"/>
      <c r="AU150" s="165"/>
      <c r="AV150" s="165"/>
      <c r="AW150" s="165"/>
      <c r="AX150" s="165"/>
      <c r="AY150" s="165"/>
      <c r="AZ150" s="165"/>
      <c r="BA150" s="165"/>
      <c r="BB150" s="165"/>
      <c r="BC150" s="165"/>
      <c r="BD150" s="165"/>
      <c r="BE150" s="165"/>
      <c r="BF150" s="169" t="s">
        <v>929</v>
      </c>
      <c r="BG150" s="161" t="s">
        <v>539</v>
      </c>
      <c r="BH150" s="159">
        <v>1</v>
      </c>
      <c r="BI150" s="155">
        <v>1</v>
      </c>
      <c r="BJ150" s="151" t="s">
        <v>785</v>
      </c>
      <c r="BK150" s="159">
        <v>1</v>
      </c>
      <c r="BL150" s="161">
        <v>0</v>
      </c>
      <c r="BM150" s="167" t="s">
        <v>807</v>
      </c>
      <c r="BN150" s="151" t="s">
        <v>453</v>
      </c>
      <c r="BO150" s="151"/>
      <c r="BP150" s="151"/>
      <c r="BQ150" s="151"/>
      <c r="BR150" s="157" t="s">
        <v>453</v>
      </c>
      <c r="BS150" s="157" t="s">
        <v>453</v>
      </c>
      <c r="BT150" s="157" t="s">
        <v>453</v>
      </c>
      <c r="BU150" s="153" t="s">
        <v>453</v>
      </c>
      <c r="BV150" s="153" t="s">
        <v>4272</v>
      </c>
      <c r="BW150" s="151">
        <v>71</v>
      </c>
      <c r="BX150" s="151">
        <v>102</v>
      </c>
      <c r="BY150" s="151" t="s">
        <v>923</v>
      </c>
      <c r="BZ150" s="151" t="s">
        <v>4273</v>
      </c>
      <c r="CA150" s="151" t="s">
        <v>453</v>
      </c>
      <c r="CB150" s="151" t="s">
        <v>453</v>
      </c>
      <c r="CC150" s="151"/>
      <c r="CD150" s="151" t="s">
        <v>872</v>
      </c>
      <c r="CE150" s="151" t="s">
        <v>4100</v>
      </c>
      <c r="CF150" s="151" t="s">
        <v>929</v>
      </c>
      <c r="CG150" s="151" t="s">
        <v>4274</v>
      </c>
      <c r="CH150" s="151">
        <v>77</v>
      </c>
      <c r="CI150" s="151">
        <v>101</v>
      </c>
      <c r="CJ150" s="151" t="s">
        <v>923</v>
      </c>
      <c r="CK150" s="151" t="s">
        <v>1737</v>
      </c>
    </row>
    <row r="151" spans="1:89" s="29" customFormat="1" ht="14" x14ac:dyDescent="0.2">
      <c r="A151" s="155">
        <v>499</v>
      </c>
      <c r="B151" s="231" t="s">
        <v>4858</v>
      </c>
      <c r="C151" s="226" t="s">
        <v>755</v>
      </c>
      <c r="D151" s="227" t="s">
        <v>1691</v>
      </c>
      <c r="E151" s="228">
        <v>29089</v>
      </c>
      <c r="F151" s="229" t="s">
        <v>480</v>
      </c>
      <c r="G151" s="230">
        <v>45603765</v>
      </c>
      <c r="H151" s="231">
        <v>2974892</v>
      </c>
      <c r="I151" s="232">
        <v>35</v>
      </c>
      <c r="J151" s="232">
        <v>28</v>
      </c>
      <c r="K151" s="159">
        <f t="shared" ref="K151" si="97">SUM(I151-J151)</f>
        <v>7</v>
      </c>
      <c r="L151" s="229" t="s">
        <v>563</v>
      </c>
      <c r="M151" s="227" t="s">
        <v>612</v>
      </c>
      <c r="N151" s="233" t="s">
        <v>807</v>
      </c>
      <c r="O151" s="227">
        <v>2</v>
      </c>
      <c r="P151" s="227"/>
      <c r="Q151" s="231">
        <v>2</v>
      </c>
      <c r="R151" s="227" t="s">
        <v>3687</v>
      </c>
      <c r="S151" s="227" t="s">
        <v>478</v>
      </c>
      <c r="T151" s="234">
        <v>42786</v>
      </c>
      <c r="U151" s="234">
        <v>42803</v>
      </c>
      <c r="V151" s="165">
        <f>SUM(U151-T151)</f>
        <v>17</v>
      </c>
      <c r="W151" s="239" t="s">
        <v>453</v>
      </c>
      <c r="X151" s="234" t="s">
        <v>564</v>
      </c>
      <c r="Y151" s="227" t="s">
        <v>976</v>
      </c>
      <c r="Z151" s="227" t="s">
        <v>4234</v>
      </c>
      <c r="AA151" s="233" t="s">
        <v>804</v>
      </c>
      <c r="AB151" s="236">
        <v>42803</v>
      </c>
      <c r="AC151" s="237" t="s">
        <v>804</v>
      </c>
      <c r="AD151" s="238">
        <v>43221</v>
      </c>
      <c r="AE151" s="165">
        <f t="shared" ref="AE151" si="98">((AD151-AB151)/365*12)</f>
        <v>13.742465753424657</v>
      </c>
      <c r="AF151" s="239" t="s">
        <v>539</v>
      </c>
      <c r="AG151" s="240">
        <v>1</v>
      </c>
      <c r="AH151" s="239" t="s">
        <v>539</v>
      </c>
      <c r="AI151" s="240">
        <v>1</v>
      </c>
      <c r="AJ151" s="239" t="s">
        <v>638</v>
      </c>
      <c r="AK151" s="240">
        <v>4</v>
      </c>
      <c r="AL151" s="239"/>
      <c r="AM151" s="240"/>
      <c r="AN151" s="239"/>
      <c r="AO151" s="240"/>
      <c r="AP151" s="239"/>
      <c r="AQ151" s="240"/>
      <c r="AR151" s="239"/>
      <c r="AS151" s="240"/>
      <c r="AT151" s="239"/>
      <c r="AU151" s="240"/>
      <c r="AV151" s="240"/>
      <c r="AW151" s="240"/>
      <c r="AX151" s="240"/>
      <c r="AY151" s="240"/>
      <c r="AZ151" s="240"/>
      <c r="BA151" s="240"/>
      <c r="BB151" s="240"/>
      <c r="BC151" s="240"/>
      <c r="BD151" s="239"/>
      <c r="BE151" s="240"/>
      <c r="BF151" s="235" t="s">
        <v>4777</v>
      </c>
      <c r="BG151" s="232" t="s">
        <v>638</v>
      </c>
      <c r="BH151" s="232">
        <v>4</v>
      </c>
      <c r="BI151" s="231">
        <v>3</v>
      </c>
      <c r="BJ151" s="227" t="s">
        <v>3688</v>
      </c>
      <c r="BK151" s="232" t="s">
        <v>453</v>
      </c>
      <c r="BL151" s="232" t="s">
        <v>453</v>
      </c>
      <c r="BM151" s="241" t="s">
        <v>807</v>
      </c>
      <c r="BN151" s="242" t="s">
        <v>453</v>
      </c>
      <c r="BO151" s="242"/>
      <c r="BP151" s="242"/>
      <c r="BQ151" s="242"/>
      <c r="BR151" s="229" t="s">
        <v>453</v>
      </c>
      <c r="BS151" s="229" t="s">
        <v>453</v>
      </c>
      <c r="BT151" s="229" t="s">
        <v>453</v>
      </c>
      <c r="BU151" s="226" t="s">
        <v>3689</v>
      </c>
      <c r="BV151" s="226" t="s">
        <v>3690</v>
      </c>
      <c r="BW151" s="227">
        <v>87</v>
      </c>
      <c r="BX151" s="227">
        <v>85</v>
      </c>
      <c r="BY151" s="227">
        <v>84</v>
      </c>
      <c r="BZ151" s="227" t="s">
        <v>3691</v>
      </c>
      <c r="CA151" s="227" t="s">
        <v>3692</v>
      </c>
      <c r="CB151" s="227" t="s">
        <v>453</v>
      </c>
      <c r="CC151" s="227"/>
      <c r="CD151" s="227" t="s">
        <v>872</v>
      </c>
      <c r="CE151" s="227" t="s">
        <v>1000</v>
      </c>
      <c r="CF151" s="227" t="s">
        <v>1332</v>
      </c>
      <c r="CG151" s="227" t="s">
        <v>1125</v>
      </c>
      <c r="CH151" s="227" t="s">
        <v>453</v>
      </c>
      <c r="CI151" s="227" t="s">
        <v>453</v>
      </c>
      <c r="CJ151" s="227" t="s">
        <v>453</v>
      </c>
      <c r="CK151" s="227" t="s">
        <v>1737</v>
      </c>
    </row>
    <row r="152" spans="1:89" s="29" customFormat="1" ht="14" x14ac:dyDescent="0.2">
      <c r="A152" s="155">
        <v>502</v>
      </c>
      <c r="B152" s="155">
        <v>456</v>
      </c>
      <c r="C152" s="153" t="s">
        <v>4176</v>
      </c>
      <c r="D152" s="151" t="s">
        <v>4177</v>
      </c>
      <c r="E152" s="156">
        <v>35203</v>
      </c>
      <c r="F152" s="157" t="s">
        <v>480</v>
      </c>
      <c r="G152" s="158">
        <v>46138261</v>
      </c>
      <c r="H152" s="155">
        <v>6340245</v>
      </c>
      <c r="I152" s="159">
        <v>20</v>
      </c>
      <c r="J152" s="159">
        <v>8</v>
      </c>
      <c r="K152" s="159">
        <f t="shared" ref="K152" si="99">SUM(I152-J152)</f>
        <v>12</v>
      </c>
      <c r="L152" s="157" t="s">
        <v>563</v>
      </c>
      <c r="M152" s="151" t="s">
        <v>1605</v>
      </c>
      <c r="N152" s="160" t="s">
        <v>807</v>
      </c>
      <c r="O152" s="151">
        <v>5</v>
      </c>
      <c r="P152" s="151"/>
      <c r="Q152" s="155">
        <v>2</v>
      </c>
      <c r="R152" s="151" t="s">
        <v>4383</v>
      </c>
      <c r="S152" s="151" t="s">
        <v>478</v>
      </c>
      <c r="T152" s="161">
        <v>42793</v>
      </c>
      <c r="U152" s="161">
        <v>42802</v>
      </c>
      <c r="V152" s="165">
        <f>SUM(U152-T152)</f>
        <v>9</v>
      </c>
      <c r="W152" s="161" t="s">
        <v>453</v>
      </c>
      <c r="X152" s="161" t="s">
        <v>472</v>
      </c>
      <c r="Y152" s="151" t="s">
        <v>817</v>
      </c>
      <c r="Z152" s="151" t="s">
        <v>1047</v>
      </c>
      <c r="AA152" s="160" t="s">
        <v>804</v>
      </c>
      <c r="AB152" s="162">
        <v>42802</v>
      </c>
      <c r="AC152" s="163" t="s">
        <v>807</v>
      </c>
      <c r="AD152" s="164">
        <v>43378</v>
      </c>
      <c r="AE152" s="165">
        <f t="shared" ref="AE152" si="100">((AD152-AB152)/365*12)</f>
        <v>18.936986301369863</v>
      </c>
      <c r="AF152" s="180" t="s">
        <v>539</v>
      </c>
      <c r="AG152" s="165">
        <v>1</v>
      </c>
      <c r="AH152" s="180" t="s">
        <v>640</v>
      </c>
      <c r="AI152" s="165">
        <v>1</v>
      </c>
      <c r="AJ152" s="180" t="s">
        <v>539</v>
      </c>
      <c r="AK152" s="165">
        <v>1</v>
      </c>
      <c r="AL152" s="180"/>
      <c r="AM152" s="165"/>
      <c r="AN152" s="180"/>
      <c r="AO152" s="165"/>
      <c r="AP152" s="180"/>
      <c r="AQ152" s="165"/>
      <c r="AR152" s="165"/>
      <c r="AS152" s="165"/>
      <c r="AT152" s="165"/>
      <c r="AU152" s="165"/>
      <c r="AV152" s="165"/>
      <c r="AW152" s="165"/>
      <c r="AX152" s="165"/>
      <c r="AY152" s="165"/>
      <c r="AZ152" s="165"/>
      <c r="BA152" s="165"/>
      <c r="BB152" s="165"/>
      <c r="BC152" s="165"/>
      <c r="BD152" s="165"/>
      <c r="BE152" s="165"/>
      <c r="BF152" s="169" t="s">
        <v>929</v>
      </c>
      <c r="BG152" s="161" t="s">
        <v>539</v>
      </c>
      <c r="BH152" s="159">
        <v>1</v>
      </c>
      <c r="BI152" s="155">
        <v>2</v>
      </c>
      <c r="BJ152" s="151" t="s">
        <v>4384</v>
      </c>
      <c r="BK152" s="159">
        <v>1</v>
      </c>
      <c r="BL152" s="159">
        <v>0</v>
      </c>
      <c r="BM152" s="167" t="s">
        <v>807</v>
      </c>
      <c r="BN152" s="151" t="s">
        <v>453</v>
      </c>
      <c r="BO152" s="151"/>
      <c r="BP152" s="151"/>
      <c r="BQ152" s="151"/>
      <c r="BR152" s="157" t="s">
        <v>453</v>
      </c>
      <c r="BS152" s="157" t="s">
        <v>453</v>
      </c>
      <c r="BT152" s="157" t="s">
        <v>453</v>
      </c>
      <c r="BU152" s="153" t="s">
        <v>4385</v>
      </c>
      <c r="BV152" s="153" t="s">
        <v>4386</v>
      </c>
      <c r="BW152" s="151">
        <v>95</v>
      </c>
      <c r="BX152" s="151">
        <v>111</v>
      </c>
      <c r="BY152" s="151">
        <v>104</v>
      </c>
      <c r="BZ152" s="151" t="s">
        <v>4387</v>
      </c>
      <c r="CA152" s="151" t="s">
        <v>453</v>
      </c>
      <c r="CB152" s="151" t="s">
        <v>453</v>
      </c>
      <c r="CC152" s="151"/>
      <c r="CD152" s="151" t="s">
        <v>1272</v>
      </c>
      <c r="CE152" s="151" t="s">
        <v>4388</v>
      </c>
      <c r="CF152" s="151" t="s">
        <v>929</v>
      </c>
      <c r="CG152" s="151" t="s">
        <v>4389</v>
      </c>
      <c r="CH152" s="151">
        <v>95</v>
      </c>
      <c r="CI152" s="151">
        <v>112</v>
      </c>
      <c r="CJ152" s="151">
        <v>104</v>
      </c>
      <c r="CK152" s="151" t="s">
        <v>1737</v>
      </c>
    </row>
    <row r="153" spans="1:89" s="29" customFormat="1" ht="14" x14ac:dyDescent="0.2">
      <c r="A153" s="171">
        <v>588</v>
      </c>
      <c r="B153" s="173">
        <v>527</v>
      </c>
      <c r="C153" s="153" t="s">
        <v>5331</v>
      </c>
      <c r="D153" s="151" t="s">
        <v>886</v>
      </c>
      <c r="E153" s="156">
        <v>25949</v>
      </c>
      <c r="F153" s="157" t="s">
        <v>480</v>
      </c>
      <c r="G153" s="158">
        <v>61060301</v>
      </c>
      <c r="H153" s="155">
        <v>7029236</v>
      </c>
      <c r="I153" s="159">
        <v>47</v>
      </c>
      <c r="J153" s="159">
        <v>16</v>
      </c>
      <c r="K153" s="159">
        <f t="shared" ref="K153" si="101">SUM(I153-J153)</f>
        <v>31</v>
      </c>
      <c r="L153" s="157" t="s">
        <v>563</v>
      </c>
      <c r="M153" s="151" t="s">
        <v>1605</v>
      </c>
      <c r="N153" s="160" t="s">
        <v>807</v>
      </c>
      <c r="O153" s="151">
        <v>4</v>
      </c>
      <c r="P153" s="151"/>
      <c r="Q153" s="155">
        <v>2</v>
      </c>
      <c r="R153" s="151" t="s">
        <v>5828</v>
      </c>
      <c r="S153" s="151" t="s">
        <v>478</v>
      </c>
      <c r="T153" s="161">
        <v>43311</v>
      </c>
      <c r="U153" s="161">
        <v>43319</v>
      </c>
      <c r="V153" s="165">
        <f>SUM(U153-T153)</f>
        <v>8</v>
      </c>
      <c r="W153" s="161" t="s">
        <v>453</v>
      </c>
      <c r="X153" s="161" t="s">
        <v>564</v>
      </c>
      <c r="Y153" s="151" t="s">
        <v>1088</v>
      </c>
      <c r="Z153" s="151" t="s">
        <v>5528</v>
      </c>
      <c r="AA153" s="160" t="s">
        <v>804</v>
      </c>
      <c r="AB153" s="162">
        <v>43319</v>
      </c>
      <c r="AC153" s="163" t="s">
        <v>807</v>
      </c>
      <c r="AD153" s="164">
        <v>43354</v>
      </c>
      <c r="AE153" s="159">
        <f t="shared" ref="AE153" si="102">((AD153-AB153)/365*12)</f>
        <v>1.1506849315068493</v>
      </c>
      <c r="AF153" s="180" t="s">
        <v>539</v>
      </c>
      <c r="AG153" s="165">
        <v>1</v>
      </c>
      <c r="AH153" s="180"/>
      <c r="AI153" s="165"/>
      <c r="AJ153" s="180"/>
      <c r="AK153" s="165"/>
      <c r="AL153" s="180"/>
      <c r="AM153" s="165"/>
      <c r="AN153" s="180"/>
      <c r="AO153" s="165"/>
      <c r="AP153" s="180"/>
      <c r="AQ153" s="165"/>
      <c r="AR153" s="165"/>
      <c r="AS153" s="165"/>
      <c r="AT153" s="165"/>
      <c r="AU153" s="165"/>
      <c r="AV153" s="165"/>
      <c r="AW153" s="165"/>
      <c r="AX153" s="165"/>
      <c r="AY153" s="165"/>
      <c r="AZ153" s="165"/>
      <c r="BA153" s="165"/>
      <c r="BB153" s="165"/>
      <c r="BC153" s="165"/>
      <c r="BD153" s="165"/>
      <c r="BE153" s="165"/>
      <c r="BF153" s="169" t="s">
        <v>5829</v>
      </c>
      <c r="BG153" s="180" t="s">
        <v>539</v>
      </c>
      <c r="BH153" s="165">
        <v>1</v>
      </c>
      <c r="BI153" s="155">
        <v>1</v>
      </c>
      <c r="BJ153" s="151" t="s">
        <v>834</v>
      </c>
      <c r="BK153" s="159">
        <v>1</v>
      </c>
      <c r="BL153" s="169" t="s">
        <v>5830</v>
      </c>
      <c r="BM153" s="167" t="s">
        <v>807</v>
      </c>
      <c r="BN153" s="151" t="s">
        <v>453</v>
      </c>
      <c r="BO153" s="151"/>
      <c r="BP153" s="151"/>
      <c r="BQ153" s="151"/>
      <c r="BR153" s="157" t="s">
        <v>453</v>
      </c>
      <c r="BS153" s="157" t="s">
        <v>453</v>
      </c>
      <c r="BT153" s="157" t="s">
        <v>453</v>
      </c>
      <c r="BU153" s="153" t="s">
        <v>453</v>
      </c>
      <c r="BV153" s="153" t="s">
        <v>5831</v>
      </c>
      <c r="BW153" s="151">
        <v>116</v>
      </c>
      <c r="BX153" s="151">
        <v>86</v>
      </c>
      <c r="BY153" s="151">
        <v>101</v>
      </c>
      <c r="BZ153" s="151" t="s">
        <v>5832</v>
      </c>
      <c r="CA153" s="151" t="s">
        <v>453</v>
      </c>
      <c r="CB153" s="151" t="s">
        <v>453</v>
      </c>
      <c r="CC153" s="151"/>
      <c r="CD153" s="151" t="s">
        <v>1008</v>
      </c>
      <c r="CE153" s="151" t="s">
        <v>4830</v>
      </c>
      <c r="CF153" s="151" t="s">
        <v>929</v>
      </c>
      <c r="CG153" s="151" t="s">
        <v>996</v>
      </c>
      <c r="CH153" s="151" t="s">
        <v>453</v>
      </c>
      <c r="CI153" s="151" t="s">
        <v>453</v>
      </c>
      <c r="CJ153" s="151" t="s">
        <v>453</v>
      </c>
      <c r="CK153" s="151" t="s">
        <v>1737</v>
      </c>
    </row>
    <row r="154" spans="1:89" s="29" customFormat="1" ht="14" x14ac:dyDescent="0.2">
      <c r="A154" s="151">
        <v>595</v>
      </c>
      <c r="B154" s="155">
        <v>533</v>
      </c>
      <c r="C154" s="153" t="s">
        <v>5432</v>
      </c>
      <c r="D154" s="151" t="s">
        <v>722</v>
      </c>
      <c r="E154" s="156">
        <v>25317</v>
      </c>
      <c r="F154" s="157" t="s">
        <v>562</v>
      </c>
      <c r="G154" s="158">
        <v>33122799</v>
      </c>
      <c r="H154" s="155">
        <v>676839</v>
      </c>
      <c r="I154" s="159">
        <v>43</v>
      </c>
      <c r="J154" s="159">
        <v>3</v>
      </c>
      <c r="K154" s="159">
        <f t="shared" ref="K154" si="103">SUM(I154-J154)</f>
        <v>40</v>
      </c>
      <c r="L154" s="157" t="s">
        <v>563</v>
      </c>
      <c r="M154" s="151" t="s">
        <v>604</v>
      </c>
      <c r="N154" s="160" t="s">
        <v>804</v>
      </c>
      <c r="O154" s="151">
        <v>6</v>
      </c>
      <c r="P154" s="151"/>
      <c r="Q154" s="155">
        <v>1</v>
      </c>
      <c r="R154" s="151" t="s">
        <v>1062</v>
      </c>
      <c r="S154" s="151" t="s">
        <v>622</v>
      </c>
      <c r="T154" s="161">
        <v>43353</v>
      </c>
      <c r="U154" s="161">
        <v>43360</v>
      </c>
      <c r="V154" s="165">
        <f>SUM(U154-T154)</f>
        <v>7</v>
      </c>
      <c r="W154" s="161" t="s">
        <v>453</v>
      </c>
      <c r="X154" s="161" t="s">
        <v>564</v>
      </c>
      <c r="Y154" s="151" t="s">
        <v>1088</v>
      </c>
      <c r="Z154" s="151" t="s">
        <v>5533</v>
      </c>
      <c r="AA154" s="160" t="s">
        <v>804</v>
      </c>
      <c r="AB154" s="162">
        <v>43360</v>
      </c>
      <c r="AC154" s="163" t="s">
        <v>807</v>
      </c>
      <c r="AD154" s="164">
        <v>43880</v>
      </c>
      <c r="AE154" s="159">
        <f t="shared" ref="AE154" si="104">((AD154-AB154)/365*12)</f>
        <v>17.095890410958901</v>
      </c>
      <c r="AF154" s="180" t="s">
        <v>539</v>
      </c>
      <c r="AG154" s="165">
        <v>1</v>
      </c>
      <c r="AH154" s="180" t="s">
        <v>206</v>
      </c>
      <c r="AI154" s="165">
        <v>3</v>
      </c>
      <c r="AJ154" s="180" t="s">
        <v>206</v>
      </c>
      <c r="AK154" s="165">
        <v>3</v>
      </c>
      <c r="AL154" s="180"/>
      <c r="AM154" s="165"/>
      <c r="AN154" s="180"/>
      <c r="AO154" s="165"/>
      <c r="AP154" s="180"/>
      <c r="AQ154" s="165"/>
      <c r="AR154" s="165"/>
      <c r="AS154" s="165"/>
      <c r="AT154" s="165"/>
      <c r="AU154" s="165"/>
      <c r="AV154" s="165"/>
      <c r="AW154" s="165"/>
      <c r="AX154" s="165"/>
      <c r="AY154" s="165"/>
      <c r="AZ154" s="165"/>
      <c r="BA154" s="165"/>
      <c r="BB154" s="165"/>
      <c r="BC154" s="165"/>
      <c r="BD154" s="165"/>
      <c r="BE154" s="165"/>
      <c r="BF154" s="169" t="s">
        <v>1348</v>
      </c>
      <c r="BG154" s="180" t="s">
        <v>5786</v>
      </c>
      <c r="BH154" s="165">
        <v>3</v>
      </c>
      <c r="BI154" s="155">
        <v>4</v>
      </c>
      <c r="BJ154" s="151" t="s">
        <v>5854</v>
      </c>
      <c r="BK154" s="159" t="s">
        <v>453</v>
      </c>
      <c r="BL154" s="159" t="s">
        <v>5855</v>
      </c>
      <c r="BM154" s="167" t="s">
        <v>807</v>
      </c>
      <c r="BN154" s="205" t="s">
        <v>453</v>
      </c>
      <c r="BO154" s="205"/>
      <c r="BP154" s="205"/>
      <c r="BQ154" s="205"/>
      <c r="BR154" s="158" t="s">
        <v>453</v>
      </c>
      <c r="BS154" s="158" t="s">
        <v>453</v>
      </c>
      <c r="BT154" s="157" t="s">
        <v>453</v>
      </c>
      <c r="BU154" s="153" t="s">
        <v>453</v>
      </c>
      <c r="BV154" s="153" t="s">
        <v>3667</v>
      </c>
      <c r="BW154" s="151">
        <v>75</v>
      </c>
      <c r="BX154" s="151">
        <v>5</v>
      </c>
      <c r="BY154" s="151">
        <v>87</v>
      </c>
      <c r="BZ154" s="151" t="s">
        <v>5856</v>
      </c>
      <c r="CA154" s="151" t="s">
        <v>5857</v>
      </c>
      <c r="CB154" s="151" t="s">
        <v>453</v>
      </c>
      <c r="CC154" s="151"/>
      <c r="CD154" s="151" t="s">
        <v>1008</v>
      </c>
      <c r="CE154" s="151" t="s">
        <v>5858</v>
      </c>
      <c r="CF154" s="151" t="s">
        <v>1348</v>
      </c>
      <c r="CG154" s="151" t="s">
        <v>5859</v>
      </c>
      <c r="CH154" s="151">
        <v>76</v>
      </c>
      <c r="CI154" s="151">
        <v>103</v>
      </c>
      <c r="CJ154" s="174" t="s">
        <v>923</v>
      </c>
      <c r="CK154" s="151" t="s">
        <v>1737</v>
      </c>
    </row>
    <row r="155" spans="1:89" s="29" customFormat="1" ht="14" x14ac:dyDescent="0.2">
      <c r="A155" s="151">
        <v>706</v>
      </c>
      <c r="B155" s="151">
        <v>622</v>
      </c>
      <c r="C155" s="151" t="s">
        <v>5902</v>
      </c>
      <c r="D155" s="151" t="s">
        <v>5903</v>
      </c>
      <c r="E155" s="156">
        <v>35647</v>
      </c>
      <c r="F155" s="151" t="s">
        <v>562</v>
      </c>
      <c r="G155" s="158">
        <v>46485761</v>
      </c>
      <c r="H155" s="151"/>
      <c r="I155" s="151"/>
      <c r="J155" s="151"/>
      <c r="K155" s="151"/>
      <c r="L155" s="151"/>
      <c r="M155" s="151"/>
      <c r="N155" s="151"/>
      <c r="O155" s="151"/>
      <c r="P155" s="151"/>
      <c r="Q155" s="151"/>
      <c r="R155" s="151"/>
      <c r="S155" s="151" t="s">
        <v>478</v>
      </c>
      <c r="T155" s="162">
        <v>43892</v>
      </c>
      <c r="U155" s="162">
        <v>43904</v>
      </c>
      <c r="V155" s="165">
        <f t="shared" ref="V155" si="105">SUM(U155-T155)</f>
        <v>12</v>
      </c>
      <c r="W155" s="157" t="s">
        <v>453</v>
      </c>
      <c r="X155" s="157" t="s">
        <v>564</v>
      </c>
      <c r="Y155" s="151" t="s">
        <v>817</v>
      </c>
      <c r="Z155" s="151" t="s">
        <v>5956</v>
      </c>
      <c r="AA155" s="160" t="s">
        <v>804</v>
      </c>
      <c r="AB155" s="162">
        <v>44089</v>
      </c>
      <c r="AC155" s="160" t="s">
        <v>807</v>
      </c>
      <c r="AD155" s="179">
        <v>45182</v>
      </c>
      <c r="AE155" s="159">
        <f>((AD155-AB155)/365*12)</f>
        <v>35.934246575342463</v>
      </c>
      <c r="AF155" s="158" t="s">
        <v>539</v>
      </c>
      <c r="AG155" s="158">
        <v>1</v>
      </c>
      <c r="AH155" s="158" t="s">
        <v>643</v>
      </c>
      <c r="AI155" s="158">
        <v>4</v>
      </c>
      <c r="AJ155" s="158" t="s">
        <v>643</v>
      </c>
      <c r="AK155" s="158">
        <v>4</v>
      </c>
      <c r="AL155" s="158" t="s">
        <v>643</v>
      </c>
      <c r="AM155" s="158">
        <v>4</v>
      </c>
      <c r="AN155" s="158"/>
      <c r="AO155" s="158"/>
      <c r="AP155" s="158"/>
      <c r="AQ155" s="158"/>
      <c r="AR155" s="158"/>
      <c r="AS155" s="158"/>
      <c r="AT155" s="158"/>
      <c r="AU155" s="158"/>
      <c r="AV155" s="158"/>
      <c r="AW155" s="158"/>
      <c r="AX155" s="158"/>
      <c r="AY155" s="158"/>
      <c r="AZ155" s="158"/>
      <c r="BA155" s="158"/>
      <c r="BB155" s="158"/>
      <c r="BC155" s="158"/>
      <c r="BD155" s="158"/>
      <c r="BE155" s="158"/>
      <c r="BF155" s="151"/>
      <c r="BG155" s="151"/>
      <c r="BH155" s="151"/>
      <c r="BI155" s="151"/>
      <c r="BJ155" s="151"/>
      <c r="BK155" s="151"/>
      <c r="BL155" s="151"/>
      <c r="BM155" s="151"/>
      <c r="BN155" s="151"/>
      <c r="BO155" s="151"/>
      <c r="BP155" s="151"/>
      <c r="BQ155" s="151"/>
      <c r="BR155" s="151"/>
      <c r="BS155" s="151"/>
      <c r="BT155" s="151"/>
      <c r="BU155" s="151"/>
      <c r="BV155" s="151"/>
      <c r="BW155" s="151"/>
      <c r="BX155" s="151"/>
      <c r="BY155" s="151"/>
      <c r="BZ155" s="151"/>
      <c r="CA155" s="151"/>
      <c r="CB155" s="151"/>
      <c r="CC155" s="151"/>
      <c r="CD155" s="151"/>
      <c r="CE155" s="151"/>
      <c r="CF155" s="151"/>
      <c r="CG155" s="151"/>
      <c r="CH155" s="151"/>
      <c r="CI155" s="151"/>
      <c r="CJ155" s="151"/>
      <c r="CK155" s="151"/>
    </row>
    <row r="156" spans="1:89" s="29" customFormat="1" ht="14" x14ac:dyDescent="0.2">
      <c r="A156" s="151">
        <v>791</v>
      </c>
      <c r="B156" s="151">
        <v>676</v>
      </c>
      <c r="C156" s="151" t="s">
        <v>679</v>
      </c>
      <c r="D156" s="151" t="s">
        <v>6229</v>
      </c>
      <c r="E156" s="156">
        <v>29382</v>
      </c>
      <c r="F156" s="151" t="s">
        <v>562</v>
      </c>
      <c r="G156" s="158">
        <v>55458245</v>
      </c>
      <c r="H156" s="151"/>
      <c r="I156" s="151"/>
      <c r="J156" s="151"/>
      <c r="K156" s="151"/>
      <c r="L156" s="151"/>
      <c r="M156" s="151"/>
      <c r="N156" s="151"/>
      <c r="O156" s="151"/>
      <c r="P156" s="151"/>
      <c r="Q156" s="151"/>
      <c r="R156" s="151"/>
      <c r="S156" s="151" t="s">
        <v>6230</v>
      </c>
      <c r="T156" s="175">
        <v>44699</v>
      </c>
      <c r="U156" s="181">
        <v>44713</v>
      </c>
      <c r="V156" s="165">
        <f t="shared" ref="V156" si="106">SUM(U156-T156)</f>
        <v>14</v>
      </c>
      <c r="W156" s="158" t="s">
        <v>453</v>
      </c>
      <c r="X156" s="158" t="s">
        <v>564</v>
      </c>
      <c r="Y156" s="151" t="s">
        <v>817</v>
      </c>
      <c r="Z156" s="151" t="s">
        <v>6231</v>
      </c>
      <c r="AA156" s="167" t="s">
        <v>804</v>
      </c>
      <c r="AB156" s="162">
        <v>44713</v>
      </c>
      <c r="AC156" s="160" t="s">
        <v>804</v>
      </c>
      <c r="AD156" s="179">
        <v>44868</v>
      </c>
      <c r="AE156" s="159">
        <f t="shared" ref="AE156" si="107">((AD156-AB156)/365*12)</f>
        <v>5.095890410958904</v>
      </c>
      <c r="AF156" s="158" t="s">
        <v>539</v>
      </c>
      <c r="AG156" s="158">
        <v>1</v>
      </c>
      <c r="AH156" s="158" t="s">
        <v>539</v>
      </c>
      <c r="AI156" s="158">
        <v>1</v>
      </c>
      <c r="AJ156" s="158"/>
      <c r="AK156" s="158"/>
      <c r="AL156" s="158"/>
      <c r="AM156" s="158"/>
      <c r="AN156" s="158"/>
      <c r="AO156" s="158"/>
      <c r="AP156" s="158"/>
      <c r="AQ156" s="158"/>
      <c r="AR156" s="158"/>
      <c r="AS156" s="158"/>
      <c r="AT156" s="158"/>
      <c r="AU156" s="158"/>
      <c r="AV156" s="158"/>
      <c r="AW156" s="158"/>
      <c r="AX156" s="158"/>
      <c r="AY156" s="158"/>
      <c r="AZ156" s="158"/>
      <c r="BA156" s="158"/>
      <c r="BB156" s="158"/>
      <c r="BC156" s="158"/>
      <c r="BD156" s="158"/>
      <c r="BE156" s="158"/>
      <c r="BF156" s="151"/>
      <c r="BG156" s="151"/>
      <c r="BH156" s="151"/>
      <c r="BI156" s="151"/>
      <c r="BJ156" s="151"/>
      <c r="BK156" s="151"/>
      <c r="BL156" s="151"/>
      <c r="BM156" s="151"/>
      <c r="BN156" s="151"/>
      <c r="BO156" s="151"/>
      <c r="BP156" s="151"/>
      <c r="BQ156" s="151"/>
      <c r="BR156" s="151"/>
      <c r="BS156" s="151"/>
      <c r="BT156" s="151"/>
      <c r="BU156" s="151"/>
      <c r="BV156" s="151"/>
      <c r="BW156" s="151"/>
      <c r="BX156" s="151"/>
      <c r="BY156" s="151"/>
      <c r="BZ156" s="151"/>
      <c r="CA156" s="151"/>
      <c r="CB156" s="151"/>
      <c r="CC156" s="151"/>
      <c r="CD156" s="151"/>
      <c r="CE156" s="151"/>
      <c r="CF156" s="151"/>
      <c r="CG156" s="151"/>
      <c r="CH156" s="151"/>
      <c r="CI156" s="151"/>
      <c r="CJ156" s="151"/>
      <c r="CK156" s="151"/>
    </row>
    <row r="157" spans="1:89" s="29" customFormat="1" ht="14" x14ac:dyDescent="0.2">
      <c r="A157" s="154"/>
      <c r="B157" s="154"/>
      <c r="C157" s="154"/>
      <c r="D157" s="154"/>
      <c r="E157" s="177"/>
      <c r="F157" s="154"/>
      <c r="G157" s="178"/>
      <c r="H157" s="154"/>
      <c r="I157" s="154"/>
      <c r="J157" s="154"/>
      <c r="K157" s="154"/>
      <c r="L157" s="154"/>
      <c r="M157" s="154"/>
      <c r="N157" s="154"/>
      <c r="O157" s="154"/>
      <c r="P157" s="154"/>
      <c r="Q157" s="154"/>
      <c r="R157" s="154"/>
      <c r="S157" s="154"/>
      <c r="T157" s="254"/>
      <c r="U157" s="254"/>
      <c r="V157" s="258"/>
      <c r="W157" s="261"/>
      <c r="X157" s="261"/>
      <c r="Y157" s="154"/>
      <c r="Z157" s="154"/>
      <c r="AA157" s="253"/>
      <c r="AB157" s="254"/>
      <c r="AC157" s="253"/>
      <c r="AD157" s="264"/>
      <c r="AE157" s="251"/>
      <c r="AF157" s="178"/>
      <c r="AG157" s="178"/>
      <c r="AH157" s="178"/>
      <c r="AI157" s="178"/>
      <c r="AJ157" s="178"/>
      <c r="AK157" s="178"/>
      <c r="AL157" s="178"/>
      <c r="AM157" s="178"/>
      <c r="AN157" s="178"/>
      <c r="AO157" s="178"/>
      <c r="AP157" s="178"/>
      <c r="AQ157" s="178"/>
      <c r="AR157" s="178"/>
      <c r="AS157" s="178"/>
      <c r="AT157" s="178"/>
      <c r="AU157" s="178"/>
      <c r="AV157" s="178"/>
      <c r="AW157" s="178"/>
      <c r="AX157" s="178"/>
      <c r="AY157" s="178"/>
      <c r="AZ157" s="178"/>
      <c r="BA157" s="178"/>
      <c r="BB157" s="178"/>
      <c r="BC157" s="178"/>
      <c r="BD157" s="178"/>
      <c r="BE157" s="178"/>
      <c r="BF157" s="154"/>
      <c r="BG157" s="154"/>
      <c r="BH157" s="154"/>
      <c r="BI157" s="154"/>
      <c r="BJ157" s="154"/>
      <c r="BK157" s="154"/>
      <c r="BL157" s="154"/>
      <c r="BM157" s="154"/>
      <c r="BN157" s="154"/>
      <c r="BO157" s="154"/>
      <c r="BP157" s="154"/>
      <c r="BQ157" s="154"/>
      <c r="BR157" s="154"/>
      <c r="BS157" s="154"/>
      <c r="BT157" s="154"/>
      <c r="BU157" s="154"/>
      <c r="BV157" s="154"/>
      <c r="BW157" s="154"/>
      <c r="BX157" s="154"/>
      <c r="BY157" s="154"/>
      <c r="BZ157" s="154"/>
      <c r="CA157" s="154"/>
      <c r="CB157" s="154"/>
      <c r="CC157" s="154"/>
      <c r="CD157" s="154"/>
      <c r="CE157" s="154"/>
      <c r="CF157" s="154"/>
      <c r="CG157" s="154"/>
      <c r="CH157" s="154"/>
      <c r="CI157" s="154"/>
      <c r="CJ157" s="154"/>
      <c r="CK157" s="154"/>
    </row>
  </sheetData>
  <sortState xmlns:xlrd2="http://schemas.microsoft.com/office/spreadsheetml/2017/richdata2" ref="A1:XFD1048576">
    <sortCondition ref="F2:F1048576"/>
  </sortState>
  <phoneticPr fontId="1" type="noConversion"/>
  <pageMargins left="0.75" right="0.75" top="1" bottom="1" header="0.5" footer="0.5"/>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AD6"/>
  <sheetViews>
    <sheetView workbookViewId="0">
      <selection activeCell="K47" sqref="K47"/>
    </sheetView>
  </sheetViews>
  <sheetFormatPr baseColWidth="10" defaultColWidth="11" defaultRowHeight="13" x14ac:dyDescent="0.15"/>
  <sheetData>
    <row r="1" spans="1:1382" s="33" customFormat="1" ht="40" customHeight="1" x14ac:dyDescent="0.15">
      <c r="B1" s="33" t="s">
        <v>633</v>
      </c>
      <c r="C1" s="33" t="s">
        <v>12</v>
      </c>
      <c r="D1" s="33" t="s">
        <v>708</v>
      </c>
      <c r="E1" s="33" t="s">
        <v>592</v>
      </c>
      <c r="F1" s="33" t="s">
        <v>591</v>
      </c>
      <c r="G1" s="93" t="s">
        <v>119</v>
      </c>
      <c r="H1" s="33" t="s">
        <v>497</v>
      </c>
      <c r="I1" s="33" t="s">
        <v>120</v>
      </c>
      <c r="J1" s="35" t="s">
        <v>3470</v>
      </c>
      <c r="K1" s="35" t="s">
        <v>629</v>
      </c>
      <c r="L1" s="36" t="s">
        <v>631</v>
      </c>
      <c r="M1" s="33" t="s">
        <v>14</v>
      </c>
      <c r="N1" s="33" t="s">
        <v>802</v>
      </c>
      <c r="O1" s="37" t="s">
        <v>776</v>
      </c>
      <c r="P1" s="33" t="s">
        <v>703</v>
      </c>
      <c r="Q1" s="33" t="s">
        <v>704</v>
      </c>
      <c r="R1" s="33" t="s">
        <v>532</v>
      </c>
      <c r="S1" s="34" t="s">
        <v>698</v>
      </c>
      <c r="T1" s="34" t="s">
        <v>699</v>
      </c>
      <c r="U1" s="35" t="s">
        <v>700</v>
      </c>
      <c r="V1" s="34" t="s">
        <v>2096</v>
      </c>
      <c r="W1" s="34" t="s">
        <v>702</v>
      </c>
      <c r="X1" s="33" t="s">
        <v>534</v>
      </c>
      <c r="Y1" s="33" t="s">
        <v>630</v>
      </c>
      <c r="Z1" s="33" t="s">
        <v>1759</v>
      </c>
      <c r="AA1" s="38" t="s">
        <v>605</v>
      </c>
      <c r="AB1" s="38" t="s">
        <v>1636</v>
      </c>
      <c r="AC1" s="34" t="s">
        <v>491</v>
      </c>
      <c r="AD1" s="35" t="s">
        <v>635</v>
      </c>
      <c r="AE1" s="33" t="s">
        <v>1728</v>
      </c>
      <c r="AF1" s="35" t="s">
        <v>1638</v>
      </c>
      <c r="AG1" s="33" t="s">
        <v>1729</v>
      </c>
      <c r="AH1" s="35" t="s">
        <v>1639</v>
      </c>
      <c r="AI1" s="33" t="s">
        <v>1730</v>
      </c>
      <c r="AJ1" s="35" t="s">
        <v>1640</v>
      </c>
      <c r="AK1" s="33" t="s">
        <v>1731</v>
      </c>
      <c r="AL1" s="35" t="s">
        <v>1641</v>
      </c>
      <c r="AM1" s="33" t="s">
        <v>1732</v>
      </c>
      <c r="AN1" s="35" t="s">
        <v>1642</v>
      </c>
      <c r="AO1" s="33" t="s">
        <v>1733</v>
      </c>
      <c r="AP1" s="35" t="s">
        <v>1643</v>
      </c>
      <c r="AQ1" s="35" t="s">
        <v>1745</v>
      </c>
      <c r="AR1" s="35" t="s">
        <v>1746</v>
      </c>
      <c r="AS1" s="35" t="s">
        <v>1747</v>
      </c>
      <c r="AT1" s="35" t="s">
        <v>1748</v>
      </c>
      <c r="AU1" s="35" t="s">
        <v>4370</v>
      </c>
      <c r="AV1" s="35" t="s">
        <v>4369</v>
      </c>
      <c r="AW1" s="35" t="s">
        <v>4376</v>
      </c>
      <c r="AX1" s="35" t="s">
        <v>4377</v>
      </c>
      <c r="AY1" s="35" t="s">
        <v>1644</v>
      </c>
      <c r="AZ1" s="33" t="s">
        <v>1734</v>
      </c>
      <c r="BA1" s="33" t="s">
        <v>697</v>
      </c>
      <c r="BB1" s="33" t="s">
        <v>705</v>
      </c>
      <c r="BC1" s="33" t="s">
        <v>704</v>
      </c>
      <c r="BD1" s="33" t="s">
        <v>636</v>
      </c>
      <c r="BE1" s="39" t="s">
        <v>3032</v>
      </c>
      <c r="BF1" s="33" t="s">
        <v>803</v>
      </c>
      <c r="BG1" s="33" t="s">
        <v>805</v>
      </c>
      <c r="BH1" s="33" t="s">
        <v>433</v>
      </c>
      <c r="BI1" s="33" t="s">
        <v>434</v>
      </c>
      <c r="BJ1" s="33" t="s">
        <v>435</v>
      </c>
      <c r="BK1" s="33" t="s">
        <v>436</v>
      </c>
      <c r="BL1" s="33" t="s">
        <v>632</v>
      </c>
      <c r="BM1" s="33" t="s">
        <v>121</v>
      </c>
      <c r="BN1" s="33" t="s">
        <v>122</v>
      </c>
      <c r="BO1" s="33" t="s">
        <v>123</v>
      </c>
      <c r="BP1" s="33" t="s">
        <v>441</v>
      </c>
      <c r="BQ1" s="33" t="s">
        <v>442</v>
      </c>
      <c r="BR1" s="33" t="s">
        <v>443</v>
      </c>
      <c r="BS1" s="33" t="s">
        <v>701</v>
      </c>
      <c r="BT1" s="33" t="s">
        <v>444</v>
      </c>
      <c r="BU1" s="33" t="s">
        <v>445</v>
      </c>
      <c r="BV1" s="33" t="s">
        <v>446</v>
      </c>
      <c r="BW1" s="33" t="s">
        <v>1764</v>
      </c>
      <c r="BX1" s="33" t="s">
        <v>1765</v>
      </c>
      <c r="BY1" s="33" t="s">
        <v>1766</v>
      </c>
      <c r="BZ1" s="33" t="s">
        <v>1637</v>
      </c>
      <c r="CA1" s="104"/>
      <c r="CB1" s="104"/>
      <c r="CC1" s="104"/>
      <c r="CD1" s="104"/>
      <c r="CE1" s="104"/>
      <c r="CF1" s="104"/>
      <c r="CG1" s="104"/>
      <c r="CH1" s="104"/>
      <c r="CI1" s="104"/>
      <c r="CJ1" s="104"/>
      <c r="CK1" s="104"/>
      <c r="CL1" s="104"/>
      <c r="CM1" s="104"/>
      <c r="CN1" s="104"/>
      <c r="CO1" s="104"/>
      <c r="CP1" s="104"/>
      <c r="CQ1" s="104"/>
      <c r="CR1" s="104"/>
      <c r="CS1" s="104"/>
      <c r="CT1" s="104"/>
      <c r="CU1" s="104"/>
      <c r="CV1" s="104"/>
      <c r="CW1" s="104"/>
      <c r="CX1" s="104"/>
      <c r="CY1" s="104"/>
      <c r="CZ1" s="104"/>
      <c r="DA1" s="104"/>
      <c r="DB1" s="104"/>
      <c r="DC1" s="104"/>
      <c r="DD1" s="104"/>
      <c r="DE1" s="104"/>
      <c r="DF1" s="104"/>
      <c r="DG1" s="104"/>
      <c r="DH1" s="104"/>
      <c r="DI1" s="104"/>
      <c r="DJ1" s="104"/>
      <c r="DK1" s="104"/>
      <c r="DL1" s="104"/>
      <c r="DM1" s="104"/>
      <c r="DN1" s="104"/>
      <c r="DO1" s="104"/>
      <c r="DP1" s="104"/>
      <c r="DQ1" s="104"/>
      <c r="DR1" s="104"/>
      <c r="DS1" s="104"/>
      <c r="DT1" s="104"/>
      <c r="DU1" s="104"/>
      <c r="DV1" s="104"/>
      <c r="DW1" s="104"/>
      <c r="DX1" s="104"/>
      <c r="DY1" s="104"/>
      <c r="DZ1" s="104"/>
      <c r="EA1" s="104"/>
      <c r="EB1" s="104"/>
      <c r="EC1" s="104"/>
      <c r="ED1" s="104"/>
      <c r="EE1" s="104"/>
      <c r="EF1" s="104"/>
      <c r="EG1" s="104"/>
      <c r="EH1" s="104"/>
      <c r="EI1" s="104"/>
      <c r="EJ1" s="104"/>
      <c r="EK1" s="104"/>
      <c r="EL1" s="104"/>
      <c r="EM1" s="104"/>
      <c r="EN1" s="104"/>
      <c r="EO1" s="104"/>
      <c r="EP1" s="104"/>
      <c r="EQ1" s="104"/>
      <c r="ER1" s="104"/>
      <c r="ES1" s="104"/>
      <c r="ET1" s="104"/>
      <c r="EU1" s="104"/>
      <c r="EV1" s="104"/>
      <c r="EW1" s="104"/>
      <c r="EX1" s="104"/>
      <c r="EY1" s="104"/>
      <c r="EZ1" s="104"/>
      <c r="FA1" s="104"/>
      <c r="FB1" s="104"/>
      <c r="FC1" s="104"/>
      <c r="FD1" s="104"/>
      <c r="FE1" s="104"/>
      <c r="FF1" s="104"/>
      <c r="FG1" s="104"/>
      <c r="FH1" s="104"/>
      <c r="FI1" s="104"/>
      <c r="FJ1" s="104"/>
      <c r="FK1" s="104"/>
      <c r="FL1" s="104"/>
      <c r="FM1" s="104"/>
      <c r="FN1" s="104"/>
      <c r="FO1" s="104"/>
      <c r="FP1" s="104"/>
      <c r="FQ1" s="104"/>
      <c r="FR1" s="104"/>
      <c r="FS1" s="104"/>
      <c r="FT1" s="104"/>
      <c r="FU1" s="104"/>
      <c r="FV1" s="104"/>
      <c r="FW1" s="104"/>
      <c r="FX1" s="104"/>
      <c r="FY1" s="104"/>
      <c r="FZ1" s="104"/>
      <c r="GA1" s="104"/>
      <c r="GB1" s="104"/>
      <c r="GC1" s="104"/>
      <c r="GD1" s="104"/>
      <c r="GE1" s="104"/>
      <c r="GF1" s="104"/>
      <c r="GG1" s="104"/>
      <c r="GH1" s="104"/>
      <c r="GI1" s="104"/>
      <c r="GJ1" s="104"/>
      <c r="GK1" s="104"/>
      <c r="GL1" s="104"/>
      <c r="GM1" s="104"/>
      <c r="GN1" s="104"/>
      <c r="GO1" s="104"/>
      <c r="GP1" s="104"/>
      <c r="GQ1" s="104"/>
      <c r="GR1" s="104"/>
      <c r="GS1" s="104"/>
      <c r="GT1" s="104"/>
      <c r="GU1" s="104"/>
      <c r="GV1" s="104"/>
      <c r="GW1" s="104"/>
      <c r="GX1" s="104"/>
      <c r="GY1" s="104"/>
      <c r="GZ1" s="104"/>
      <c r="HA1" s="104"/>
      <c r="HB1" s="104"/>
      <c r="HC1" s="104"/>
      <c r="HD1" s="104"/>
      <c r="HE1" s="104"/>
      <c r="HF1" s="104"/>
      <c r="HG1" s="104"/>
      <c r="HH1" s="104"/>
      <c r="HI1" s="104"/>
      <c r="HJ1" s="104"/>
      <c r="HK1" s="104"/>
      <c r="HL1" s="104"/>
      <c r="HM1" s="104"/>
      <c r="HN1" s="104"/>
      <c r="HO1" s="104"/>
      <c r="HP1" s="104"/>
      <c r="HQ1" s="104"/>
      <c r="HR1" s="104"/>
      <c r="HS1" s="104"/>
      <c r="HT1" s="104"/>
      <c r="HU1" s="104"/>
      <c r="HV1" s="104"/>
      <c r="HW1" s="104"/>
      <c r="HX1" s="104"/>
      <c r="HY1" s="104"/>
      <c r="HZ1" s="104"/>
      <c r="IA1" s="104"/>
      <c r="IB1" s="104"/>
      <c r="IC1" s="104"/>
      <c r="ID1" s="104"/>
      <c r="IE1" s="104"/>
      <c r="IF1" s="104"/>
      <c r="IG1" s="104"/>
      <c r="IH1" s="104"/>
      <c r="II1" s="104"/>
      <c r="IJ1" s="104"/>
      <c r="IK1" s="104"/>
      <c r="IL1" s="104"/>
      <c r="IM1" s="104"/>
      <c r="IN1" s="104"/>
      <c r="IO1" s="104"/>
      <c r="IP1" s="104"/>
      <c r="IQ1" s="104"/>
      <c r="IR1" s="104"/>
      <c r="IS1" s="104"/>
      <c r="IT1" s="104"/>
      <c r="IU1" s="104"/>
      <c r="IV1" s="104"/>
      <c r="IW1" s="104"/>
      <c r="IX1" s="104"/>
      <c r="IY1" s="104"/>
      <c r="IZ1" s="104"/>
      <c r="JA1" s="104"/>
      <c r="JB1" s="104"/>
      <c r="JC1" s="104"/>
      <c r="JD1" s="104"/>
      <c r="JE1" s="104"/>
      <c r="JF1" s="104"/>
      <c r="JG1" s="104"/>
      <c r="JH1" s="104"/>
      <c r="JI1" s="104"/>
      <c r="JJ1" s="104"/>
      <c r="JK1" s="104"/>
      <c r="JL1" s="104"/>
      <c r="JM1" s="104"/>
      <c r="JN1" s="104"/>
      <c r="JO1" s="104"/>
      <c r="JP1" s="104"/>
      <c r="JQ1" s="104"/>
      <c r="JR1" s="104"/>
      <c r="JS1" s="104"/>
      <c r="JT1" s="104"/>
      <c r="JU1" s="104"/>
      <c r="JV1" s="104"/>
      <c r="JW1" s="104"/>
      <c r="JX1" s="104"/>
      <c r="JY1" s="104"/>
      <c r="JZ1" s="104"/>
      <c r="KA1" s="104"/>
      <c r="KB1" s="104"/>
      <c r="KC1" s="104"/>
      <c r="KD1" s="104"/>
      <c r="KE1" s="104"/>
      <c r="KF1" s="104"/>
      <c r="KG1" s="104"/>
      <c r="KH1" s="104"/>
      <c r="KI1" s="104"/>
      <c r="KJ1" s="104"/>
      <c r="KK1" s="104"/>
      <c r="KL1" s="104"/>
      <c r="KM1" s="104"/>
      <c r="KN1" s="104"/>
      <c r="KO1" s="104"/>
      <c r="KP1" s="104"/>
      <c r="KQ1" s="104"/>
      <c r="KR1" s="104"/>
      <c r="KS1" s="104"/>
      <c r="KT1" s="104"/>
      <c r="KU1" s="104"/>
      <c r="KV1" s="104"/>
      <c r="KW1" s="104"/>
      <c r="KX1" s="104"/>
      <c r="KY1" s="104"/>
      <c r="KZ1" s="104"/>
      <c r="LA1" s="104"/>
      <c r="LB1" s="104"/>
      <c r="LC1" s="104"/>
      <c r="LD1" s="104"/>
      <c r="LE1" s="104"/>
      <c r="LF1" s="104"/>
      <c r="LG1" s="104"/>
      <c r="LH1" s="104"/>
      <c r="LI1" s="104"/>
      <c r="LJ1" s="104"/>
      <c r="LK1" s="104"/>
      <c r="LL1" s="104"/>
      <c r="LM1" s="104"/>
      <c r="LN1" s="104"/>
      <c r="LO1" s="104"/>
      <c r="LP1" s="104"/>
      <c r="LQ1" s="104"/>
      <c r="LR1" s="104"/>
      <c r="LS1" s="104"/>
      <c r="LT1" s="104"/>
      <c r="LU1" s="104"/>
      <c r="LV1" s="104"/>
      <c r="LW1" s="104"/>
      <c r="LX1" s="104"/>
      <c r="LY1" s="104"/>
      <c r="LZ1" s="104"/>
      <c r="MA1" s="104"/>
      <c r="MB1" s="104"/>
      <c r="MC1" s="104"/>
      <c r="MD1" s="104"/>
      <c r="ME1" s="104"/>
      <c r="MF1" s="104"/>
      <c r="MG1" s="104"/>
      <c r="MH1" s="104"/>
      <c r="MI1" s="104"/>
      <c r="MJ1" s="104"/>
      <c r="MK1" s="104"/>
      <c r="ML1" s="104"/>
      <c r="MM1" s="104"/>
      <c r="MN1" s="104"/>
      <c r="MO1" s="104"/>
      <c r="MP1" s="104"/>
      <c r="MQ1" s="104"/>
      <c r="MR1" s="104"/>
      <c r="MS1" s="104"/>
      <c r="MT1" s="104"/>
      <c r="MU1" s="104"/>
      <c r="MV1" s="104"/>
      <c r="MW1" s="104"/>
      <c r="MX1" s="104"/>
      <c r="MY1" s="104"/>
      <c r="MZ1" s="104"/>
      <c r="NA1" s="104"/>
      <c r="NB1" s="104"/>
      <c r="NC1" s="104"/>
      <c r="ND1" s="104"/>
      <c r="NE1" s="104"/>
      <c r="NF1" s="104"/>
      <c r="NG1" s="104"/>
      <c r="NH1" s="104"/>
      <c r="NI1" s="104"/>
      <c r="NJ1" s="104"/>
      <c r="NK1" s="104"/>
      <c r="NL1" s="104"/>
      <c r="NM1" s="104"/>
      <c r="NN1" s="104"/>
      <c r="NO1" s="104"/>
      <c r="NP1" s="104"/>
      <c r="NQ1" s="104"/>
      <c r="NR1" s="104"/>
      <c r="NS1" s="104"/>
      <c r="NT1" s="104"/>
      <c r="NU1" s="104"/>
      <c r="NV1" s="104"/>
      <c r="NW1" s="104"/>
      <c r="NX1" s="104"/>
      <c r="NY1" s="104"/>
      <c r="NZ1" s="104"/>
      <c r="OA1" s="104"/>
      <c r="OB1" s="104"/>
      <c r="OC1" s="104"/>
      <c r="OD1" s="104"/>
      <c r="OE1" s="104"/>
      <c r="OF1" s="104"/>
      <c r="OG1" s="104"/>
      <c r="OH1" s="104"/>
      <c r="OI1" s="104"/>
      <c r="OJ1" s="104"/>
      <c r="OK1" s="104"/>
      <c r="OL1" s="104"/>
      <c r="OM1" s="104"/>
      <c r="ON1" s="104"/>
      <c r="OO1" s="104"/>
      <c r="OP1" s="104"/>
      <c r="OQ1" s="104"/>
      <c r="OR1" s="104"/>
      <c r="OS1" s="104"/>
      <c r="OT1" s="104"/>
      <c r="OU1" s="104"/>
      <c r="OV1" s="104"/>
      <c r="OW1" s="104"/>
      <c r="OX1" s="104"/>
      <c r="OY1" s="104"/>
      <c r="OZ1" s="104"/>
      <c r="PA1" s="104"/>
      <c r="PB1" s="104"/>
      <c r="PC1" s="104"/>
      <c r="PD1" s="104"/>
      <c r="PE1" s="104"/>
      <c r="PF1" s="104"/>
      <c r="PG1" s="104"/>
      <c r="PH1" s="104"/>
      <c r="PI1" s="104"/>
      <c r="PJ1" s="104"/>
      <c r="PK1" s="104"/>
      <c r="PL1" s="104"/>
      <c r="PM1" s="104"/>
      <c r="PN1" s="104"/>
      <c r="PO1" s="104"/>
      <c r="PP1" s="104"/>
      <c r="PQ1" s="104"/>
      <c r="PR1" s="104"/>
      <c r="PS1" s="104"/>
      <c r="PT1" s="104"/>
      <c r="PU1" s="104"/>
      <c r="PV1" s="104"/>
      <c r="PW1" s="104"/>
      <c r="PX1" s="104"/>
      <c r="PY1" s="104"/>
      <c r="PZ1" s="104"/>
      <c r="QA1" s="104"/>
      <c r="QB1" s="104"/>
      <c r="QC1" s="104"/>
      <c r="QD1" s="104"/>
      <c r="QE1" s="104"/>
      <c r="QF1" s="104"/>
      <c r="QG1" s="104"/>
      <c r="QH1" s="104"/>
      <c r="QI1" s="104"/>
      <c r="QJ1" s="104"/>
      <c r="QK1" s="104"/>
      <c r="QL1" s="104"/>
      <c r="QM1" s="104"/>
      <c r="QN1" s="104"/>
      <c r="QO1" s="104"/>
      <c r="QP1" s="104"/>
      <c r="QQ1" s="104"/>
      <c r="QR1" s="104"/>
      <c r="QS1" s="104"/>
      <c r="QT1" s="104"/>
      <c r="QU1" s="104"/>
      <c r="QV1" s="104"/>
      <c r="QW1" s="104"/>
      <c r="QX1" s="104"/>
      <c r="QY1" s="104"/>
      <c r="QZ1" s="104"/>
      <c r="RA1" s="104"/>
      <c r="RB1" s="104"/>
      <c r="RC1" s="104"/>
      <c r="RD1" s="104"/>
      <c r="RE1" s="104"/>
      <c r="RF1" s="104"/>
      <c r="RG1" s="104"/>
      <c r="RH1" s="104"/>
      <c r="RI1" s="104"/>
      <c r="RJ1" s="104"/>
      <c r="RK1" s="104"/>
      <c r="RL1" s="104"/>
      <c r="RM1" s="104"/>
      <c r="RN1" s="104"/>
      <c r="RO1" s="104"/>
      <c r="RP1" s="104"/>
      <c r="RQ1" s="104"/>
      <c r="RR1" s="104"/>
      <c r="RS1" s="104"/>
      <c r="RT1" s="104"/>
      <c r="RU1" s="104"/>
      <c r="RV1" s="104"/>
      <c r="RW1" s="104"/>
      <c r="RX1" s="104"/>
      <c r="RY1" s="104"/>
      <c r="RZ1" s="104"/>
      <c r="SA1" s="104"/>
      <c r="SB1" s="104"/>
      <c r="SC1" s="104"/>
      <c r="SD1" s="104"/>
      <c r="SE1" s="104"/>
      <c r="SF1" s="104"/>
      <c r="SG1" s="104"/>
      <c r="SH1" s="104"/>
      <c r="SI1" s="104"/>
      <c r="SJ1" s="104"/>
      <c r="SK1" s="104"/>
      <c r="SL1" s="104"/>
      <c r="SM1" s="104"/>
      <c r="SN1" s="104"/>
      <c r="SO1" s="104"/>
      <c r="SP1" s="104"/>
      <c r="SQ1" s="104"/>
      <c r="SR1" s="104"/>
      <c r="SS1" s="104"/>
      <c r="ST1" s="104"/>
      <c r="SU1" s="104"/>
      <c r="SV1" s="104"/>
      <c r="SW1" s="104"/>
      <c r="SX1" s="104"/>
      <c r="SY1" s="104"/>
      <c r="SZ1" s="104"/>
      <c r="TA1" s="104"/>
      <c r="TB1" s="104"/>
      <c r="TC1" s="104"/>
      <c r="TD1" s="104"/>
      <c r="TE1" s="104"/>
      <c r="TF1" s="104"/>
      <c r="TG1" s="104"/>
      <c r="TH1" s="104"/>
      <c r="TI1" s="104"/>
      <c r="TJ1" s="104"/>
      <c r="TK1" s="104"/>
      <c r="TL1" s="104"/>
      <c r="TM1" s="104"/>
      <c r="TN1" s="104"/>
      <c r="TO1" s="104"/>
      <c r="TP1" s="104"/>
      <c r="TQ1" s="104"/>
      <c r="TR1" s="104"/>
      <c r="TS1" s="104"/>
      <c r="TT1" s="104"/>
      <c r="TU1" s="104"/>
      <c r="TV1" s="104"/>
      <c r="TW1" s="104"/>
      <c r="TX1" s="104"/>
      <c r="TY1" s="104"/>
      <c r="TZ1" s="104"/>
      <c r="UA1" s="104"/>
      <c r="UB1" s="104"/>
      <c r="UC1" s="104"/>
      <c r="UD1" s="104"/>
      <c r="UE1" s="104"/>
      <c r="UF1" s="104"/>
      <c r="UG1" s="104"/>
      <c r="UH1" s="104"/>
      <c r="UI1" s="104"/>
      <c r="UJ1" s="104"/>
      <c r="UK1" s="104"/>
      <c r="UL1" s="104"/>
      <c r="UM1" s="104"/>
      <c r="UN1" s="104"/>
      <c r="UO1" s="104"/>
      <c r="UP1" s="104"/>
      <c r="UQ1" s="104"/>
      <c r="UR1" s="104"/>
      <c r="US1" s="104"/>
      <c r="UT1" s="104"/>
      <c r="UU1" s="104"/>
      <c r="UV1" s="104"/>
      <c r="UW1" s="104"/>
      <c r="UX1" s="104"/>
      <c r="UY1" s="104"/>
      <c r="UZ1" s="104"/>
      <c r="VA1" s="104"/>
      <c r="VB1" s="104"/>
      <c r="VC1" s="104"/>
      <c r="VD1" s="104"/>
      <c r="VE1" s="104"/>
      <c r="VF1" s="104"/>
      <c r="VG1" s="104"/>
      <c r="VH1" s="104"/>
      <c r="VI1" s="104"/>
      <c r="VJ1" s="104"/>
      <c r="VK1" s="104"/>
      <c r="VL1" s="104"/>
      <c r="VM1" s="104"/>
      <c r="VN1" s="104"/>
      <c r="VO1" s="104"/>
      <c r="VP1" s="104"/>
      <c r="VQ1" s="104"/>
      <c r="VR1" s="104"/>
      <c r="VS1" s="104"/>
      <c r="VT1" s="104"/>
      <c r="VU1" s="104"/>
      <c r="VV1" s="104"/>
      <c r="VW1" s="104"/>
      <c r="VX1" s="104"/>
      <c r="VY1" s="104"/>
      <c r="VZ1" s="104"/>
      <c r="WA1" s="104"/>
      <c r="WB1" s="104"/>
      <c r="WC1" s="104"/>
      <c r="WD1" s="104"/>
      <c r="WE1" s="104"/>
      <c r="WF1" s="104"/>
      <c r="WG1" s="104"/>
      <c r="WH1" s="104"/>
      <c r="WI1" s="104"/>
      <c r="WJ1" s="104"/>
      <c r="WK1" s="104"/>
      <c r="WL1" s="104"/>
      <c r="WM1" s="104"/>
      <c r="WN1" s="104"/>
      <c r="WO1" s="104"/>
      <c r="WP1" s="104"/>
      <c r="WQ1" s="104"/>
      <c r="WR1" s="104"/>
      <c r="WS1" s="104"/>
      <c r="WT1" s="104"/>
      <c r="WU1" s="104"/>
      <c r="WV1" s="104"/>
      <c r="WW1" s="104"/>
      <c r="WX1" s="104"/>
      <c r="WY1" s="104"/>
      <c r="WZ1" s="104"/>
      <c r="XA1" s="104"/>
      <c r="XB1" s="104"/>
      <c r="XC1" s="104"/>
      <c r="XD1" s="104"/>
      <c r="XE1" s="104"/>
      <c r="XF1" s="104"/>
      <c r="XG1" s="104"/>
      <c r="XH1" s="104"/>
      <c r="XI1" s="104"/>
      <c r="XJ1" s="104"/>
      <c r="XK1" s="104"/>
      <c r="XL1" s="104"/>
      <c r="XM1" s="104"/>
      <c r="XN1" s="104"/>
      <c r="XO1" s="104"/>
      <c r="XP1" s="104"/>
      <c r="XQ1" s="104"/>
      <c r="XR1" s="104"/>
      <c r="XS1" s="104"/>
      <c r="XT1" s="104"/>
      <c r="XU1" s="104"/>
      <c r="XV1" s="104"/>
      <c r="XW1" s="104"/>
      <c r="XX1" s="104"/>
      <c r="XY1" s="104"/>
      <c r="XZ1" s="104"/>
      <c r="YA1" s="104"/>
      <c r="YB1" s="104"/>
      <c r="YC1" s="104"/>
      <c r="YD1" s="104"/>
      <c r="YE1" s="104"/>
      <c r="YF1" s="104"/>
      <c r="YG1" s="104"/>
      <c r="YH1" s="104"/>
      <c r="YI1" s="104"/>
      <c r="YJ1" s="104"/>
      <c r="YK1" s="104"/>
      <c r="YL1" s="104"/>
      <c r="YM1" s="104"/>
      <c r="YN1" s="104"/>
      <c r="YO1" s="104"/>
      <c r="YP1" s="104"/>
      <c r="YQ1" s="104"/>
      <c r="YR1" s="104"/>
      <c r="YS1" s="104"/>
      <c r="YT1" s="104"/>
      <c r="YU1" s="104"/>
      <c r="YV1" s="104"/>
      <c r="YW1" s="104"/>
      <c r="YX1" s="104"/>
      <c r="YY1" s="104"/>
      <c r="YZ1" s="104"/>
      <c r="ZA1" s="104"/>
      <c r="ZB1" s="104"/>
      <c r="ZC1" s="104"/>
      <c r="ZD1" s="104"/>
      <c r="ZE1" s="104"/>
      <c r="ZF1" s="104"/>
      <c r="ZG1" s="104"/>
      <c r="ZH1" s="104"/>
      <c r="ZI1" s="104"/>
      <c r="ZJ1" s="104"/>
      <c r="ZK1" s="104"/>
      <c r="ZL1" s="104"/>
      <c r="ZM1" s="104"/>
      <c r="ZN1" s="104"/>
      <c r="ZO1" s="104"/>
      <c r="ZP1" s="104"/>
      <c r="ZQ1" s="104"/>
      <c r="ZR1" s="104"/>
      <c r="ZS1" s="104"/>
      <c r="ZT1" s="104"/>
      <c r="ZU1" s="104"/>
      <c r="ZV1" s="104"/>
      <c r="ZW1" s="104"/>
      <c r="ZX1" s="104"/>
      <c r="ZY1" s="104"/>
      <c r="ZZ1" s="104"/>
      <c r="AAA1" s="104"/>
      <c r="AAB1" s="104"/>
      <c r="AAC1" s="104"/>
      <c r="AAD1" s="104"/>
      <c r="AAE1" s="104"/>
      <c r="AAF1" s="104"/>
      <c r="AAG1" s="104"/>
      <c r="AAH1" s="104"/>
      <c r="AAI1" s="104"/>
      <c r="AAJ1" s="104"/>
      <c r="AAK1" s="104"/>
      <c r="AAL1" s="104"/>
      <c r="AAM1" s="104"/>
      <c r="AAN1" s="104"/>
      <c r="AAO1" s="104"/>
      <c r="AAP1" s="104"/>
      <c r="AAQ1" s="104"/>
      <c r="AAR1" s="104"/>
      <c r="AAS1" s="104"/>
      <c r="AAT1" s="104"/>
      <c r="AAU1" s="104"/>
      <c r="AAV1" s="104"/>
      <c r="AAW1" s="104"/>
      <c r="AAX1" s="104"/>
      <c r="AAY1" s="104"/>
      <c r="AAZ1" s="104"/>
      <c r="ABA1" s="104"/>
      <c r="ABB1" s="104"/>
      <c r="ABC1" s="104"/>
      <c r="ABD1" s="104"/>
      <c r="ABE1" s="104"/>
      <c r="ABF1" s="104"/>
      <c r="ABG1" s="104"/>
      <c r="ABH1" s="104"/>
      <c r="ABI1" s="104"/>
      <c r="ABJ1" s="104"/>
      <c r="ABK1" s="104"/>
      <c r="ABL1" s="104"/>
      <c r="ABM1" s="104"/>
      <c r="ABN1" s="104"/>
      <c r="ABO1" s="104"/>
      <c r="ABP1" s="104"/>
      <c r="ABQ1" s="104"/>
      <c r="ABR1" s="104"/>
      <c r="ABS1" s="104"/>
      <c r="ABT1" s="104"/>
      <c r="ABU1" s="104"/>
      <c r="ABV1" s="104"/>
      <c r="ABW1" s="104"/>
      <c r="ABX1" s="104"/>
      <c r="ABY1" s="104"/>
      <c r="ABZ1" s="104"/>
      <c r="ACA1" s="104"/>
      <c r="ACB1" s="104"/>
      <c r="ACC1" s="104"/>
      <c r="ACD1" s="104"/>
      <c r="ACE1" s="104"/>
      <c r="ACF1" s="104"/>
      <c r="ACG1" s="104"/>
      <c r="ACH1" s="104"/>
      <c r="ACI1" s="104"/>
      <c r="ACJ1" s="104"/>
      <c r="ACK1" s="104"/>
      <c r="ACL1" s="104"/>
      <c r="ACM1" s="104"/>
      <c r="ACN1" s="104"/>
      <c r="ACO1" s="104"/>
      <c r="ACP1" s="104"/>
      <c r="ACQ1" s="104"/>
      <c r="ACR1" s="104"/>
      <c r="ACS1" s="104"/>
      <c r="ACT1" s="104"/>
      <c r="ACU1" s="104"/>
      <c r="ACV1" s="104"/>
      <c r="ACW1" s="104"/>
      <c r="ACX1" s="104"/>
      <c r="ACY1" s="104"/>
      <c r="ACZ1" s="104"/>
      <c r="ADA1" s="104"/>
      <c r="ADB1" s="104"/>
      <c r="ADC1" s="104"/>
      <c r="ADD1" s="104"/>
      <c r="ADE1" s="104"/>
      <c r="ADF1" s="104"/>
      <c r="ADG1" s="104"/>
      <c r="ADH1" s="104"/>
      <c r="ADI1" s="104"/>
      <c r="ADJ1" s="104"/>
      <c r="ADK1" s="104"/>
      <c r="ADL1" s="104"/>
      <c r="ADM1" s="104"/>
      <c r="ADN1" s="104"/>
      <c r="ADO1" s="104"/>
      <c r="ADP1" s="104"/>
      <c r="ADQ1" s="104"/>
      <c r="ADR1" s="104"/>
      <c r="ADS1" s="104"/>
      <c r="ADT1" s="104"/>
      <c r="ADU1" s="104"/>
      <c r="ADV1" s="104"/>
      <c r="ADW1" s="104"/>
      <c r="ADX1" s="104"/>
      <c r="ADY1" s="104"/>
      <c r="ADZ1" s="104"/>
      <c r="AEA1" s="104"/>
      <c r="AEB1" s="104"/>
      <c r="AEC1" s="104"/>
      <c r="AED1" s="104"/>
      <c r="AEE1" s="104"/>
      <c r="AEF1" s="104"/>
      <c r="AEG1" s="104"/>
      <c r="AEH1" s="104"/>
      <c r="AEI1" s="104"/>
      <c r="AEJ1" s="104"/>
      <c r="AEK1" s="104"/>
      <c r="AEL1" s="104"/>
      <c r="AEM1" s="104"/>
      <c r="AEN1" s="104"/>
      <c r="AEO1" s="104"/>
      <c r="AEP1" s="104"/>
      <c r="AEQ1" s="104"/>
      <c r="AER1" s="104"/>
      <c r="AES1" s="104"/>
      <c r="AET1" s="104"/>
      <c r="AEU1" s="104"/>
      <c r="AEV1" s="104"/>
      <c r="AEW1" s="104"/>
      <c r="AEX1" s="104"/>
      <c r="AEY1" s="104"/>
      <c r="AEZ1" s="104"/>
      <c r="AFA1" s="104"/>
      <c r="AFB1" s="104"/>
      <c r="AFC1" s="104"/>
      <c r="AFD1" s="104"/>
      <c r="AFE1" s="104"/>
      <c r="AFF1" s="104"/>
      <c r="AFG1" s="104"/>
      <c r="AFH1" s="104"/>
      <c r="AFI1" s="104"/>
      <c r="AFJ1" s="104"/>
      <c r="AFK1" s="104"/>
      <c r="AFL1" s="104"/>
      <c r="AFM1" s="104"/>
      <c r="AFN1" s="104"/>
      <c r="AFO1" s="104"/>
      <c r="AFP1" s="104"/>
      <c r="AFQ1" s="104"/>
      <c r="AFR1" s="104"/>
      <c r="AFS1" s="104"/>
      <c r="AFT1" s="104"/>
      <c r="AFU1" s="104"/>
      <c r="AFV1" s="104"/>
      <c r="AFW1" s="104"/>
      <c r="AFX1" s="104"/>
      <c r="AFY1" s="104"/>
      <c r="AFZ1" s="104"/>
      <c r="AGA1" s="104"/>
      <c r="AGB1" s="104"/>
      <c r="AGC1" s="104"/>
      <c r="AGD1" s="104"/>
      <c r="AGE1" s="104"/>
      <c r="AGF1" s="104"/>
      <c r="AGG1" s="104"/>
      <c r="AGH1" s="104"/>
      <c r="AGI1" s="104"/>
      <c r="AGJ1" s="104"/>
      <c r="AGK1" s="104"/>
      <c r="AGL1" s="104"/>
      <c r="AGM1" s="104"/>
      <c r="AGN1" s="104"/>
      <c r="AGO1" s="104"/>
      <c r="AGP1" s="104"/>
      <c r="AGQ1" s="104"/>
      <c r="AGR1" s="104"/>
      <c r="AGS1" s="104"/>
      <c r="AGT1" s="104"/>
      <c r="AGU1" s="104"/>
      <c r="AGV1" s="104"/>
      <c r="AGW1" s="104"/>
      <c r="AGX1" s="104"/>
      <c r="AGY1" s="104"/>
      <c r="AGZ1" s="104"/>
      <c r="AHA1" s="104"/>
      <c r="AHB1" s="104"/>
      <c r="AHC1" s="104"/>
      <c r="AHD1" s="104"/>
      <c r="AHE1" s="104"/>
      <c r="AHF1" s="104"/>
      <c r="AHG1" s="104"/>
      <c r="AHH1" s="104"/>
      <c r="AHI1" s="104"/>
      <c r="AHJ1" s="104"/>
      <c r="AHK1" s="104"/>
      <c r="AHL1" s="104"/>
      <c r="AHM1" s="104"/>
      <c r="AHN1" s="104"/>
      <c r="AHO1" s="104"/>
      <c r="AHP1" s="104"/>
      <c r="AHQ1" s="104"/>
      <c r="AHR1" s="104"/>
      <c r="AHS1" s="104"/>
      <c r="AHT1" s="104"/>
      <c r="AHU1" s="104"/>
      <c r="AHV1" s="104"/>
      <c r="AHW1" s="104"/>
      <c r="AHX1" s="104"/>
      <c r="AHY1" s="104"/>
      <c r="AHZ1" s="104"/>
      <c r="AIA1" s="104"/>
      <c r="AIB1" s="104"/>
      <c r="AIC1" s="104"/>
      <c r="AID1" s="104"/>
      <c r="AIE1" s="104"/>
      <c r="AIF1" s="104"/>
      <c r="AIG1" s="104"/>
      <c r="AIH1" s="104"/>
      <c r="AII1" s="104"/>
      <c r="AIJ1" s="104"/>
      <c r="AIK1" s="104"/>
      <c r="AIL1" s="104"/>
      <c r="AIM1" s="104"/>
      <c r="AIN1" s="104"/>
      <c r="AIO1" s="104"/>
      <c r="AIP1" s="104"/>
      <c r="AIQ1" s="104"/>
      <c r="AIR1" s="104"/>
      <c r="AIS1" s="104"/>
      <c r="AIT1" s="104"/>
      <c r="AIU1" s="104"/>
      <c r="AIV1" s="104"/>
      <c r="AIW1" s="104"/>
      <c r="AIX1" s="104"/>
      <c r="AIY1" s="104"/>
      <c r="AIZ1" s="104"/>
      <c r="AJA1" s="104"/>
      <c r="AJB1" s="104"/>
      <c r="AJC1" s="104"/>
      <c r="AJD1" s="104"/>
      <c r="AJE1" s="104"/>
      <c r="AJF1" s="104"/>
      <c r="AJG1" s="104"/>
      <c r="AJH1" s="104"/>
      <c r="AJI1" s="104"/>
      <c r="AJJ1" s="104"/>
      <c r="AJK1" s="104"/>
      <c r="AJL1" s="104"/>
      <c r="AJM1" s="104"/>
      <c r="AJN1" s="104"/>
      <c r="AJO1" s="104"/>
      <c r="AJP1" s="104"/>
      <c r="AJQ1" s="104"/>
      <c r="AJR1" s="104"/>
      <c r="AJS1" s="104"/>
      <c r="AJT1" s="104"/>
      <c r="AJU1" s="104"/>
      <c r="AJV1" s="104"/>
      <c r="AJW1" s="104"/>
      <c r="AJX1" s="104"/>
      <c r="AJY1" s="104"/>
      <c r="AJZ1" s="104"/>
      <c r="AKA1" s="104"/>
      <c r="AKB1" s="104"/>
      <c r="AKC1" s="104"/>
      <c r="AKD1" s="104"/>
      <c r="AKE1" s="104"/>
      <c r="AKF1" s="104"/>
      <c r="AKG1" s="104"/>
      <c r="AKH1" s="104"/>
      <c r="AKI1" s="104"/>
      <c r="AKJ1" s="104"/>
      <c r="AKK1" s="104"/>
      <c r="AKL1" s="104"/>
      <c r="AKM1" s="104"/>
      <c r="AKN1" s="104"/>
      <c r="AKO1" s="104"/>
      <c r="AKP1" s="104"/>
      <c r="AKQ1" s="104"/>
      <c r="AKR1" s="104"/>
      <c r="AKS1" s="104"/>
      <c r="AKT1" s="104"/>
      <c r="AKU1" s="104"/>
      <c r="AKV1" s="104"/>
      <c r="AKW1" s="104"/>
      <c r="AKX1" s="104"/>
      <c r="AKY1" s="104"/>
      <c r="AKZ1" s="104"/>
      <c r="ALA1" s="104"/>
      <c r="ALB1" s="104"/>
      <c r="ALC1" s="104"/>
      <c r="ALD1" s="104"/>
      <c r="ALE1" s="104"/>
      <c r="ALF1" s="104"/>
      <c r="ALG1" s="104"/>
      <c r="ALH1" s="104"/>
      <c r="ALI1" s="104"/>
      <c r="ALJ1" s="104"/>
      <c r="ALK1" s="104"/>
      <c r="ALL1" s="104"/>
      <c r="ALM1" s="104"/>
      <c r="ALN1" s="104"/>
      <c r="ALO1" s="104"/>
      <c r="ALP1" s="104"/>
      <c r="ALQ1" s="104"/>
      <c r="ALR1" s="104"/>
      <c r="ALS1" s="104"/>
      <c r="ALT1" s="104"/>
      <c r="ALU1" s="104"/>
      <c r="ALV1" s="104"/>
      <c r="ALW1" s="104"/>
      <c r="ALX1" s="104"/>
      <c r="ALY1" s="104"/>
      <c r="ALZ1" s="104"/>
      <c r="AMA1" s="104"/>
      <c r="AMB1" s="104"/>
      <c r="AMC1" s="104"/>
      <c r="AMD1" s="104"/>
      <c r="AME1" s="104"/>
      <c r="AMF1" s="104"/>
      <c r="AMG1" s="104"/>
      <c r="AMH1" s="104"/>
      <c r="AMI1" s="104"/>
      <c r="AMJ1" s="104"/>
      <c r="AMK1" s="104"/>
      <c r="AML1" s="104"/>
      <c r="AMM1" s="104"/>
      <c r="AMN1" s="104"/>
      <c r="AMO1" s="104"/>
      <c r="AMP1" s="104"/>
      <c r="AMQ1" s="104"/>
      <c r="AMR1" s="104"/>
      <c r="AMS1" s="104"/>
      <c r="AMT1" s="104"/>
      <c r="AMU1" s="104"/>
      <c r="AMV1" s="104"/>
      <c r="AMW1" s="104"/>
      <c r="AMX1" s="104"/>
      <c r="AMY1" s="104"/>
      <c r="AMZ1" s="104"/>
      <c r="ANA1" s="104"/>
      <c r="ANB1" s="104"/>
      <c r="ANC1" s="104"/>
      <c r="AND1" s="104"/>
      <c r="ANE1" s="104"/>
      <c r="ANF1" s="104"/>
      <c r="ANG1" s="104"/>
      <c r="ANH1" s="104"/>
      <c r="ANI1" s="104"/>
      <c r="ANJ1" s="104"/>
      <c r="ANK1" s="104"/>
      <c r="ANL1" s="104"/>
      <c r="ANM1" s="104"/>
      <c r="ANN1" s="104"/>
      <c r="ANO1" s="104"/>
      <c r="ANP1" s="104"/>
      <c r="ANQ1" s="104"/>
      <c r="ANR1" s="104"/>
      <c r="ANS1" s="104"/>
      <c r="ANT1" s="104"/>
      <c r="ANU1" s="104"/>
      <c r="ANV1" s="104"/>
      <c r="ANW1" s="104"/>
      <c r="ANX1" s="104"/>
      <c r="ANY1" s="104"/>
      <c r="ANZ1" s="104"/>
      <c r="AOA1" s="104"/>
      <c r="AOB1" s="104"/>
      <c r="AOC1" s="104"/>
      <c r="AOD1" s="104"/>
      <c r="AOE1" s="104"/>
      <c r="AOF1" s="104"/>
      <c r="AOG1" s="104"/>
      <c r="AOH1" s="104"/>
      <c r="AOI1" s="104"/>
      <c r="AOJ1" s="104"/>
      <c r="AOK1" s="104"/>
      <c r="AOL1" s="104"/>
      <c r="AOM1" s="104"/>
      <c r="AON1" s="104"/>
      <c r="AOO1" s="104"/>
      <c r="AOP1" s="104"/>
      <c r="AOQ1" s="104"/>
      <c r="AOR1" s="104"/>
      <c r="AOS1" s="104"/>
      <c r="AOT1" s="104"/>
      <c r="AOU1" s="104"/>
      <c r="AOV1" s="104"/>
      <c r="AOW1" s="104"/>
      <c r="AOX1" s="104"/>
      <c r="AOY1" s="104"/>
      <c r="AOZ1" s="104"/>
      <c r="APA1" s="104"/>
      <c r="APB1" s="104"/>
      <c r="APC1" s="104"/>
      <c r="APD1" s="104"/>
      <c r="APE1" s="104"/>
      <c r="APF1" s="104"/>
      <c r="APG1" s="104"/>
      <c r="APH1" s="104"/>
      <c r="API1" s="104"/>
      <c r="APJ1" s="104"/>
      <c r="APK1" s="104"/>
      <c r="APL1" s="104"/>
      <c r="APM1" s="104"/>
      <c r="APN1" s="104"/>
      <c r="APO1" s="104"/>
      <c r="APP1" s="104"/>
      <c r="APQ1" s="104"/>
      <c r="APR1" s="104"/>
      <c r="APS1" s="104"/>
      <c r="APT1" s="104"/>
      <c r="APU1" s="104"/>
      <c r="APV1" s="104"/>
      <c r="APW1" s="104"/>
      <c r="APX1" s="104"/>
      <c r="APY1" s="104"/>
      <c r="APZ1" s="104"/>
      <c r="AQA1" s="104"/>
      <c r="AQB1" s="104"/>
      <c r="AQC1" s="104"/>
      <c r="AQD1" s="104"/>
      <c r="AQE1" s="104"/>
      <c r="AQF1" s="104"/>
      <c r="AQG1" s="104"/>
      <c r="AQH1" s="104"/>
      <c r="AQI1" s="104"/>
      <c r="AQJ1" s="104"/>
      <c r="AQK1" s="104"/>
      <c r="AQL1" s="104"/>
      <c r="AQM1" s="104"/>
      <c r="AQN1" s="104"/>
      <c r="AQO1" s="104"/>
      <c r="AQP1" s="104"/>
      <c r="AQQ1" s="104"/>
      <c r="AQR1" s="104"/>
      <c r="AQS1" s="104"/>
      <c r="AQT1" s="104"/>
      <c r="AQU1" s="104"/>
      <c r="AQV1" s="104"/>
      <c r="AQW1" s="104"/>
      <c r="AQX1" s="104"/>
      <c r="AQY1" s="104"/>
      <c r="AQZ1" s="104"/>
      <c r="ARA1" s="104"/>
      <c r="ARB1" s="104"/>
      <c r="ARC1" s="104"/>
      <c r="ARD1" s="104"/>
      <c r="ARE1" s="104"/>
      <c r="ARF1" s="104"/>
      <c r="ARG1" s="104"/>
      <c r="ARH1" s="104"/>
      <c r="ARI1" s="104"/>
      <c r="ARJ1" s="104"/>
      <c r="ARK1" s="104"/>
      <c r="ARL1" s="104"/>
      <c r="ARM1" s="104"/>
      <c r="ARN1" s="104"/>
      <c r="ARO1" s="104"/>
      <c r="ARP1" s="104"/>
      <c r="ARQ1" s="104"/>
      <c r="ARR1" s="104"/>
      <c r="ARS1" s="104"/>
      <c r="ART1" s="104"/>
      <c r="ARU1" s="104"/>
      <c r="ARV1" s="104"/>
      <c r="ARW1" s="104"/>
      <c r="ARX1" s="104"/>
      <c r="ARY1" s="104"/>
      <c r="ARZ1" s="104"/>
      <c r="ASA1" s="104"/>
      <c r="ASB1" s="104"/>
      <c r="ASC1" s="104"/>
      <c r="ASD1" s="104"/>
      <c r="ASE1" s="104"/>
      <c r="ASF1" s="104"/>
      <c r="ASG1" s="104"/>
      <c r="ASH1" s="104"/>
      <c r="ASI1" s="104"/>
      <c r="ASJ1" s="104"/>
      <c r="ASK1" s="104"/>
      <c r="ASL1" s="104"/>
      <c r="ASM1" s="104"/>
      <c r="ASN1" s="104"/>
      <c r="ASO1" s="104"/>
      <c r="ASP1" s="104"/>
      <c r="ASQ1" s="104"/>
      <c r="ASR1" s="104"/>
      <c r="ASS1" s="104"/>
      <c r="AST1" s="104"/>
      <c r="ASU1" s="104"/>
      <c r="ASV1" s="104"/>
      <c r="ASW1" s="104"/>
      <c r="ASX1" s="104"/>
      <c r="ASY1" s="104"/>
      <c r="ASZ1" s="104"/>
      <c r="ATA1" s="104"/>
      <c r="ATB1" s="104"/>
      <c r="ATC1" s="104"/>
      <c r="ATD1" s="104"/>
      <c r="ATE1" s="104"/>
      <c r="ATF1" s="104"/>
      <c r="ATG1" s="104"/>
      <c r="ATH1" s="104"/>
      <c r="ATI1" s="104"/>
      <c r="ATJ1" s="104"/>
      <c r="ATK1" s="104"/>
      <c r="ATL1" s="104"/>
      <c r="ATM1" s="104"/>
      <c r="ATN1" s="104"/>
      <c r="ATO1" s="104"/>
      <c r="ATP1" s="104"/>
      <c r="ATQ1" s="104"/>
      <c r="ATR1" s="104"/>
      <c r="ATS1" s="104"/>
      <c r="ATT1" s="104"/>
      <c r="ATU1" s="104"/>
      <c r="ATV1" s="104"/>
      <c r="ATW1" s="104"/>
      <c r="ATX1" s="104"/>
      <c r="ATY1" s="104"/>
      <c r="ATZ1" s="104"/>
      <c r="AUA1" s="104"/>
      <c r="AUB1" s="104"/>
      <c r="AUC1" s="104"/>
      <c r="AUD1" s="104"/>
      <c r="AUE1" s="104"/>
      <c r="AUF1" s="104"/>
      <c r="AUG1" s="104"/>
      <c r="AUH1" s="104"/>
      <c r="AUI1" s="104"/>
      <c r="AUJ1" s="104"/>
      <c r="AUK1" s="104"/>
      <c r="AUL1" s="104"/>
      <c r="AUM1" s="104"/>
      <c r="AUN1" s="104"/>
      <c r="AUO1" s="104"/>
      <c r="AUP1" s="104"/>
      <c r="AUQ1" s="104"/>
      <c r="AUR1" s="104"/>
      <c r="AUS1" s="104"/>
      <c r="AUT1" s="104"/>
      <c r="AUU1" s="104"/>
      <c r="AUV1" s="104"/>
      <c r="AUW1" s="104"/>
      <c r="AUX1" s="104"/>
      <c r="AUY1" s="104"/>
      <c r="AUZ1" s="104"/>
      <c r="AVA1" s="104"/>
      <c r="AVB1" s="104"/>
      <c r="AVC1" s="104"/>
      <c r="AVD1" s="104"/>
      <c r="AVE1" s="104"/>
      <c r="AVF1" s="104"/>
      <c r="AVG1" s="104"/>
      <c r="AVH1" s="104"/>
      <c r="AVI1" s="104"/>
      <c r="AVJ1" s="104"/>
      <c r="AVK1" s="104"/>
      <c r="AVL1" s="104"/>
      <c r="AVM1" s="104"/>
      <c r="AVN1" s="104"/>
      <c r="AVO1" s="104"/>
      <c r="AVP1" s="104"/>
      <c r="AVQ1" s="104"/>
      <c r="AVR1" s="104"/>
      <c r="AVS1" s="104"/>
      <c r="AVT1" s="104"/>
      <c r="AVU1" s="104"/>
      <c r="AVV1" s="104"/>
      <c r="AVW1" s="104"/>
      <c r="AVX1" s="104"/>
      <c r="AVY1" s="104"/>
      <c r="AVZ1" s="104"/>
      <c r="AWA1" s="104"/>
      <c r="AWB1" s="104"/>
      <c r="AWC1" s="104"/>
      <c r="AWD1" s="104"/>
      <c r="AWE1" s="104"/>
      <c r="AWF1" s="104"/>
      <c r="AWG1" s="104"/>
      <c r="AWH1" s="104"/>
      <c r="AWI1" s="104"/>
      <c r="AWJ1" s="104"/>
      <c r="AWK1" s="104"/>
      <c r="AWL1" s="104"/>
      <c r="AWM1" s="104"/>
      <c r="AWN1" s="104"/>
      <c r="AWO1" s="104"/>
      <c r="AWP1" s="104"/>
      <c r="AWQ1" s="104"/>
      <c r="AWR1" s="104"/>
      <c r="AWS1" s="104"/>
      <c r="AWT1" s="104"/>
      <c r="AWU1" s="104"/>
      <c r="AWV1" s="104"/>
      <c r="AWW1" s="104"/>
      <c r="AWX1" s="104"/>
      <c r="AWY1" s="104"/>
      <c r="AWZ1" s="104"/>
      <c r="AXA1" s="104"/>
      <c r="AXB1" s="104"/>
      <c r="AXC1" s="104"/>
      <c r="AXD1" s="104"/>
      <c r="AXE1" s="104"/>
      <c r="AXF1" s="104"/>
      <c r="AXG1" s="104"/>
      <c r="AXH1" s="104"/>
      <c r="AXI1" s="104"/>
      <c r="AXJ1" s="104"/>
      <c r="AXK1" s="104"/>
      <c r="AXL1" s="104"/>
      <c r="AXM1" s="104"/>
      <c r="AXN1" s="104"/>
      <c r="AXO1" s="104"/>
      <c r="AXP1" s="104"/>
      <c r="AXQ1" s="104"/>
      <c r="AXR1" s="104"/>
      <c r="AXS1" s="104"/>
      <c r="AXT1" s="104"/>
      <c r="AXU1" s="104"/>
      <c r="AXV1" s="104"/>
      <c r="AXW1" s="104"/>
      <c r="AXX1" s="104"/>
      <c r="AXY1" s="104"/>
      <c r="AXZ1" s="104"/>
      <c r="AYA1" s="104"/>
      <c r="AYB1" s="104"/>
      <c r="AYC1" s="104"/>
      <c r="AYD1" s="104"/>
      <c r="AYE1" s="104"/>
      <c r="AYF1" s="104"/>
      <c r="AYG1" s="104"/>
      <c r="AYH1" s="104"/>
      <c r="AYI1" s="104"/>
      <c r="AYJ1" s="104"/>
      <c r="AYK1" s="104"/>
      <c r="AYL1" s="104"/>
      <c r="AYM1" s="104"/>
      <c r="AYN1" s="104"/>
      <c r="AYO1" s="104"/>
      <c r="AYP1" s="104"/>
      <c r="AYQ1" s="104"/>
      <c r="AYR1" s="104"/>
      <c r="AYS1" s="104"/>
      <c r="AYT1" s="104"/>
      <c r="AYU1" s="104"/>
      <c r="AYV1" s="104"/>
      <c r="AYW1" s="104"/>
      <c r="AYX1" s="104"/>
      <c r="AYY1" s="104"/>
      <c r="AYZ1" s="104"/>
      <c r="AZA1" s="104"/>
      <c r="AZB1" s="104"/>
      <c r="AZC1" s="104"/>
      <c r="AZD1" s="104"/>
      <c r="AZE1" s="104"/>
      <c r="AZF1" s="104"/>
      <c r="AZG1" s="104"/>
      <c r="AZH1" s="104"/>
      <c r="AZI1" s="104"/>
      <c r="AZJ1" s="104"/>
      <c r="AZK1" s="104"/>
      <c r="AZL1" s="104"/>
      <c r="AZM1" s="104"/>
      <c r="AZN1" s="104"/>
      <c r="AZO1" s="104"/>
      <c r="AZP1" s="104"/>
      <c r="AZQ1" s="104"/>
      <c r="AZR1" s="104"/>
      <c r="AZS1" s="104"/>
      <c r="AZT1" s="104"/>
      <c r="AZU1" s="104"/>
      <c r="AZV1" s="104"/>
      <c r="AZW1" s="104"/>
      <c r="AZX1" s="104"/>
      <c r="AZY1" s="104"/>
      <c r="AZZ1" s="104"/>
      <c r="BAA1" s="104"/>
      <c r="BAB1" s="104"/>
      <c r="BAC1" s="104"/>
      <c r="BAD1" s="104"/>
    </row>
    <row r="2" spans="1:1382" s="89" customFormat="1" ht="14" x14ac:dyDescent="0.2">
      <c r="A2" s="44">
        <v>221</v>
      </c>
      <c r="B2" s="44">
        <v>213</v>
      </c>
      <c r="C2" s="40">
        <v>39618854</v>
      </c>
      <c r="D2" s="44">
        <v>3964320</v>
      </c>
      <c r="E2" s="31" t="s">
        <v>681</v>
      </c>
      <c r="F2" s="30" t="s">
        <v>1862</v>
      </c>
      <c r="G2" s="96">
        <v>23743</v>
      </c>
      <c r="H2" s="40" t="s">
        <v>562</v>
      </c>
      <c r="I2" s="40" t="s">
        <v>563</v>
      </c>
      <c r="J2" s="42">
        <v>47</v>
      </c>
      <c r="K2" s="42">
        <v>39</v>
      </c>
      <c r="L2" s="42">
        <f t="shared" ref="L2:L3" si="0">SUM(J2-K2)</f>
        <v>8</v>
      </c>
      <c r="M2" s="30" t="s">
        <v>595</v>
      </c>
      <c r="N2" s="43" t="s">
        <v>807</v>
      </c>
      <c r="O2" s="30">
        <v>1</v>
      </c>
      <c r="P2" s="44">
        <v>1</v>
      </c>
      <c r="Q2" s="30" t="s">
        <v>830</v>
      </c>
      <c r="R2" s="30" t="s">
        <v>453</v>
      </c>
      <c r="S2" s="45" t="s">
        <v>453</v>
      </c>
      <c r="T2" s="45" t="s">
        <v>453</v>
      </c>
      <c r="U2" s="42" t="s">
        <v>453</v>
      </c>
      <c r="V2" s="32" t="s">
        <v>453</v>
      </c>
      <c r="W2" s="32" t="s">
        <v>564</v>
      </c>
      <c r="X2" s="30" t="s">
        <v>827</v>
      </c>
      <c r="Y2" s="30" t="s">
        <v>540</v>
      </c>
      <c r="Z2" s="56" t="s">
        <v>804</v>
      </c>
      <c r="AA2" s="45">
        <v>41171</v>
      </c>
      <c r="AB2" s="80" t="s">
        <v>807</v>
      </c>
      <c r="AC2" s="45">
        <v>41787</v>
      </c>
      <c r="AD2" s="61">
        <f t="shared" ref="AD2:AD3" si="1">((AC2-AA2)/365*12)</f>
        <v>20.252054794520546</v>
      </c>
      <c r="AE2" s="65" t="s">
        <v>539</v>
      </c>
      <c r="AF2" s="61">
        <v>1</v>
      </c>
      <c r="AG2" s="65" t="s">
        <v>539</v>
      </c>
      <c r="AH2" s="61">
        <v>1</v>
      </c>
      <c r="AI2" s="65" t="s">
        <v>539</v>
      </c>
      <c r="AJ2" s="61">
        <v>1</v>
      </c>
      <c r="AK2" s="65" t="s">
        <v>453</v>
      </c>
      <c r="AL2" s="61" t="s">
        <v>453</v>
      </c>
      <c r="AM2" s="65" t="s">
        <v>453</v>
      </c>
      <c r="AN2" s="61" t="s">
        <v>453</v>
      </c>
      <c r="AO2" s="65" t="s">
        <v>453</v>
      </c>
      <c r="AP2" s="61" t="s">
        <v>453</v>
      </c>
      <c r="AQ2" s="61" t="s">
        <v>453</v>
      </c>
      <c r="AR2" s="61" t="s">
        <v>453</v>
      </c>
      <c r="AS2" s="61" t="s">
        <v>453</v>
      </c>
      <c r="AT2" s="61" t="s">
        <v>453</v>
      </c>
      <c r="AU2" s="61"/>
      <c r="AV2" s="61"/>
      <c r="AW2" s="61"/>
      <c r="AX2" s="61"/>
      <c r="AY2" s="86" t="s">
        <v>1769</v>
      </c>
      <c r="AZ2" s="32" t="s">
        <v>539</v>
      </c>
      <c r="BA2" s="42">
        <v>1</v>
      </c>
      <c r="BB2" s="44">
        <v>1</v>
      </c>
      <c r="BC2" s="30" t="s">
        <v>830</v>
      </c>
      <c r="BD2" s="42">
        <v>1</v>
      </c>
      <c r="BE2" s="42">
        <v>2</v>
      </c>
      <c r="BF2" s="43" t="s">
        <v>807</v>
      </c>
      <c r="BG2" s="40" t="s">
        <v>453</v>
      </c>
      <c r="BH2" s="40" t="s">
        <v>453</v>
      </c>
      <c r="BI2" s="40" t="s">
        <v>453</v>
      </c>
      <c r="BJ2" s="40" t="s">
        <v>453</v>
      </c>
      <c r="BK2" s="31" t="s">
        <v>453</v>
      </c>
      <c r="BL2" s="31" t="s">
        <v>1173</v>
      </c>
      <c r="BM2" s="30" t="s">
        <v>453</v>
      </c>
      <c r="BN2" s="30" t="s">
        <v>453</v>
      </c>
      <c r="BO2" s="30" t="s">
        <v>453</v>
      </c>
      <c r="BP2" s="30" t="s">
        <v>2997</v>
      </c>
      <c r="BQ2" s="30" t="s">
        <v>453</v>
      </c>
      <c r="BR2" s="30" t="s">
        <v>453</v>
      </c>
      <c r="BS2" s="30" t="s">
        <v>800</v>
      </c>
      <c r="BT2" s="30" t="s">
        <v>2412</v>
      </c>
      <c r="BU2" s="30" t="s">
        <v>929</v>
      </c>
      <c r="BV2" s="30" t="s">
        <v>1173</v>
      </c>
      <c r="BW2" s="30" t="s">
        <v>453</v>
      </c>
      <c r="BX2" s="30" t="s">
        <v>453</v>
      </c>
      <c r="BY2" s="30" t="s">
        <v>453</v>
      </c>
      <c r="BZ2" s="30" t="s">
        <v>1737</v>
      </c>
      <c r="CA2" s="29"/>
      <c r="CB2" s="29"/>
      <c r="CC2" s="29"/>
      <c r="CD2" s="29"/>
      <c r="CE2" s="29"/>
      <c r="CF2" s="29"/>
      <c r="CG2" s="29"/>
      <c r="CH2" s="29"/>
      <c r="CI2" s="29"/>
      <c r="CJ2" s="29"/>
      <c r="CK2" s="29"/>
      <c r="CL2" s="29"/>
      <c r="CM2" s="29"/>
      <c r="CN2" s="29"/>
      <c r="CO2" s="29"/>
      <c r="CP2" s="29"/>
      <c r="CQ2" s="29"/>
      <c r="CR2" s="29"/>
      <c r="CS2" s="29"/>
      <c r="CT2" s="29"/>
      <c r="CU2" s="29"/>
      <c r="CV2" s="29"/>
      <c r="CW2" s="29"/>
      <c r="CX2" s="29"/>
      <c r="CY2" s="29"/>
      <c r="CZ2" s="29"/>
      <c r="DA2" s="29"/>
      <c r="DB2" s="29"/>
      <c r="DC2" s="29"/>
      <c r="DD2" s="29"/>
      <c r="DE2" s="29"/>
      <c r="DF2" s="29"/>
      <c r="DG2" s="29"/>
      <c r="DH2" s="29"/>
      <c r="DI2" s="29"/>
      <c r="DJ2" s="29"/>
      <c r="DK2" s="29"/>
      <c r="DL2" s="29"/>
      <c r="DM2" s="29"/>
      <c r="DN2" s="29"/>
      <c r="DO2" s="29"/>
      <c r="DP2" s="29"/>
      <c r="DQ2" s="29"/>
      <c r="DR2" s="29"/>
      <c r="DS2" s="29"/>
      <c r="DT2" s="29"/>
      <c r="DU2" s="29"/>
      <c r="DV2" s="29"/>
      <c r="DW2" s="29"/>
      <c r="DX2" s="29"/>
      <c r="DY2" s="29"/>
      <c r="DZ2" s="29"/>
      <c r="EA2" s="29"/>
      <c r="EB2" s="29"/>
      <c r="EC2" s="29"/>
      <c r="ED2" s="29"/>
      <c r="EE2" s="29"/>
      <c r="EF2" s="29"/>
      <c r="EG2" s="29"/>
      <c r="EH2" s="29"/>
      <c r="EI2" s="29"/>
      <c r="EJ2" s="29"/>
      <c r="EK2" s="29"/>
      <c r="EL2" s="29"/>
      <c r="EM2" s="29"/>
      <c r="EN2" s="29"/>
      <c r="EO2" s="29"/>
      <c r="EP2" s="29"/>
      <c r="EQ2" s="29"/>
      <c r="ER2" s="29"/>
      <c r="ES2" s="29"/>
      <c r="ET2" s="29"/>
      <c r="EU2" s="29"/>
      <c r="EV2" s="29"/>
      <c r="EW2" s="29"/>
      <c r="EX2" s="29"/>
      <c r="EY2" s="29"/>
      <c r="EZ2" s="29"/>
      <c r="FA2" s="29"/>
      <c r="FB2" s="29"/>
      <c r="FC2" s="29"/>
      <c r="FD2" s="29"/>
      <c r="FE2" s="29"/>
      <c r="FF2" s="29"/>
      <c r="FG2" s="29"/>
      <c r="FH2" s="29"/>
      <c r="FI2" s="29"/>
      <c r="FJ2" s="29"/>
      <c r="FK2" s="29"/>
      <c r="FL2" s="29"/>
      <c r="FM2" s="29"/>
      <c r="FN2" s="29"/>
      <c r="FO2" s="29"/>
      <c r="FP2" s="29"/>
      <c r="FQ2" s="29"/>
      <c r="FR2" s="29"/>
      <c r="FS2" s="29"/>
      <c r="FT2" s="29"/>
      <c r="FU2" s="29"/>
      <c r="FV2" s="29"/>
      <c r="FW2" s="29"/>
      <c r="FX2" s="29"/>
      <c r="FY2" s="29"/>
      <c r="FZ2" s="29"/>
      <c r="GA2" s="29"/>
      <c r="GB2" s="29"/>
      <c r="GC2" s="29"/>
      <c r="GD2" s="29"/>
      <c r="GE2" s="29"/>
      <c r="GF2" s="29"/>
      <c r="GG2" s="29"/>
      <c r="GH2" s="29"/>
      <c r="GI2" s="29"/>
      <c r="GJ2" s="29"/>
      <c r="GK2" s="29"/>
      <c r="GL2" s="29"/>
      <c r="GM2" s="29"/>
      <c r="GN2" s="29"/>
      <c r="GO2" s="29"/>
      <c r="GP2" s="29"/>
      <c r="GQ2" s="29"/>
      <c r="GR2" s="29"/>
      <c r="GS2" s="29"/>
      <c r="GT2" s="29"/>
      <c r="GU2" s="29"/>
      <c r="GV2" s="29"/>
      <c r="GW2" s="29"/>
      <c r="GX2" s="29"/>
      <c r="GY2" s="29"/>
      <c r="GZ2" s="29"/>
      <c r="HA2" s="29"/>
      <c r="HB2" s="29"/>
      <c r="HC2" s="29"/>
      <c r="HD2" s="29"/>
      <c r="HE2" s="29"/>
      <c r="HF2" s="29"/>
      <c r="HG2" s="29"/>
      <c r="HH2" s="29"/>
      <c r="HI2" s="29"/>
      <c r="HJ2" s="29"/>
      <c r="HK2" s="29"/>
      <c r="HL2" s="29"/>
      <c r="HM2" s="29"/>
      <c r="HN2" s="29"/>
      <c r="HO2" s="29"/>
      <c r="HP2" s="29"/>
      <c r="HQ2" s="29"/>
      <c r="HR2" s="29"/>
      <c r="HS2" s="29"/>
      <c r="HT2" s="29"/>
      <c r="HU2" s="29"/>
      <c r="HV2" s="29"/>
      <c r="HW2" s="29"/>
      <c r="HX2" s="29"/>
      <c r="HY2" s="29"/>
      <c r="HZ2" s="29"/>
      <c r="IA2" s="29"/>
      <c r="IB2" s="29"/>
      <c r="IC2" s="29"/>
      <c r="ID2" s="29"/>
      <c r="IE2" s="29"/>
      <c r="IF2" s="29"/>
      <c r="IG2" s="29"/>
      <c r="IH2" s="29"/>
      <c r="II2" s="29"/>
      <c r="IJ2" s="29"/>
      <c r="IK2" s="29"/>
      <c r="IL2" s="29"/>
      <c r="IM2" s="29"/>
      <c r="IN2" s="29"/>
      <c r="IO2" s="29"/>
      <c r="IP2" s="29"/>
      <c r="IQ2" s="29"/>
      <c r="IR2" s="29"/>
      <c r="IS2" s="29"/>
      <c r="IT2" s="29"/>
      <c r="IU2" s="29"/>
      <c r="IV2" s="29"/>
      <c r="IW2" s="29"/>
      <c r="IX2" s="29"/>
      <c r="IY2" s="29"/>
      <c r="IZ2" s="29"/>
      <c r="JA2" s="29"/>
      <c r="JB2" s="29"/>
      <c r="JC2" s="29"/>
      <c r="JD2" s="29"/>
      <c r="JE2" s="29"/>
      <c r="JF2" s="29"/>
      <c r="JG2" s="29"/>
      <c r="JH2" s="29"/>
      <c r="JI2" s="29"/>
      <c r="JJ2" s="29"/>
      <c r="JK2" s="29"/>
      <c r="JL2" s="29"/>
      <c r="JM2" s="29"/>
      <c r="JN2" s="29"/>
      <c r="JO2" s="29"/>
      <c r="JP2" s="29"/>
      <c r="JQ2" s="29"/>
      <c r="JR2" s="29"/>
      <c r="JS2" s="29"/>
      <c r="JT2" s="29"/>
      <c r="JU2" s="29"/>
      <c r="JV2" s="29"/>
      <c r="JW2" s="29"/>
      <c r="JX2" s="29"/>
      <c r="JY2" s="29"/>
      <c r="JZ2" s="29"/>
      <c r="KA2" s="29"/>
      <c r="KB2" s="29"/>
      <c r="KC2" s="29"/>
      <c r="KD2" s="29"/>
      <c r="KE2" s="29"/>
      <c r="KF2" s="29"/>
      <c r="KG2" s="29"/>
      <c r="KH2" s="29"/>
      <c r="KI2" s="29"/>
      <c r="KJ2" s="29"/>
      <c r="KK2" s="29"/>
      <c r="KL2" s="29"/>
      <c r="KM2" s="29"/>
      <c r="KN2" s="29"/>
      <c r="KO2" s="29"/>
      <c r="KP2" s="29"/>
      <c r="KQ2" s="29"/>
      <c r="KR2" s="29"/>
      <c r="KS2" s="29"/>
      <c r="KT2" s="29"/>
      <c r="KU2" s="29"/>
      <c r="KV2" s="29"/>
      <c r="KW2" s="29"/>
      <c r="KX2" s="29"/>
      <c r="KY2" s="29"/>
      <c r="KZ2" s="29"/>
      <c r="LA2" s="29"/>
      <c r="LB2" s="29"/>
      <c r="LC2" s="29"/>
      <c r="LD2" s="29"/>
      <c r="LE2" s="29"/>
      <c r="LF2" s="29"/>
      <c r="LG2" s="29"/>
      <c r="LH2" s="29"/>
      <c r="LI2" s="29"/>
      <c r="LJ2" s="29"/>
      <c r="LK2" s="29"/>
      <c r="LL2" s="29"/>
      <c r="LM2" s="29"/>
      <c r="LN2" s="29"/>
      <c r="LO2" s="29"/>
      <c r="LP2" s="29"/>
      <c r="LQ2" s="29"/>
      <c r="LR2" s="29"/>
      <c r="LS2" s="29"/>
      <c r="LT2" s="29"/>
      <c r="LU2" s="29"/>
      <c r="LV2" s="29"/>
      <c r="LW2" s="29"/>
      <c r="LX2" s="29"/>
      <c r="LY2" s="29"/>
      <c r="LZ2" s="29"/>
      <c r="MA2" s="29"/>
      <c r="MB2" s="29"/>
      <c r="MC2" s="29"/>
      <c r="MD2" s="29"/>
      <c r="ME2" s="29"/>
      <c r="MF2" s="29"/>
      <c r="MG2" s="29"/>
      <c r="MH2" s="29"/>
      <c r="MI2" s="29"/>
      <c r="MJ2" s="29"/>
      <c r="MK2" s="29"/>
      <c r="ML2" s="29"/>
      <c r="MM2" s="29"/>
      <c r="MN2" s="29"/>
      <c r="MO2" s="29"/>
      <c r="MP2" s="29"/>
      <c r="MQ2" s="29"/>
      <c r="MR2" s="29"/>
      <c r="MS2" s="29"/>
      <c r="MT2" s="29"/>
      <c r="MU2" s="29"/>
      <c r="MV2" s="29"/>
      <c r="MW2" s="29"/>
      <c r="MX2" s="29"/>
      <c r="MY2" s="29"/>
      <c r="MZ2" s="29"/>
      <c r="NA2" s="29"/>
      <c r="NB2" s="29"/>
      <c r="NC2" s="29"/>
      <c r="ND2" s="29"/>
      <c r="NE2" s="29"/>
      <c r="NF2" s="29"/>
      <c r="NG2" s="29"/>
      <c r="NH2" s="29"/>
      <c r="NI2" s="29"/>
      <c r="NJ2" s="29"/>
      <c r="NK2" s="29"/>
      <c r="NL2" s="29"/>
      <c r="NM2" s="29"/>
      <c r="NN2" s="29"/>
      <c r="NO2" s="29"/>
      <c r="NP2" s="29"/>
      <c r="NQ2" s="29"/>
      <c r="NR2" s="29"/>
      <c r="NS2" s="29"/>
      <c r="NT2" s="29"/>
      <c r="NU2" s="29"/>
      <c r="NV2" s="29"/>
      <c r="NW2" s="29"/>
      <c r="NX2" s="29"/>
      <c r="NY2" s="29"/>
      <c r="NZ2" s="29"/>
      <c r="OA2" s="29"/>
      <c r="OB2" s="29"/>
      <c r="OC2" s="29"/>
      <c r="OD2" s="29"/>
      <c r="OE2" s="29"/>
      <c r="OF2" s="29"/>
      <c r="OG2" s="29"/>
      <c r="OH2" s="29"/>
      <c r="OI2" s="29"/>
      <c r="OJ2" s="29"/>
      <c r="OK2" s="29"/>
      <c r="OL2" s="29"/>
      <c r="OM2" s="29"/>
      <c r="ON2" s="29"/>
      <c r="OO2" s="29"/>
      <c r="OP2" s="29"/>
      <c r="OQ2" s="29"/>
      <c r="OR2" s="29"/>
      <c r="OS2" s="29"/>
      <c r="OT2" s="29"/>
      <c r="OU2" s="29"/>
      <c r="OV2" s="29"/>
      <c r="OW2" s="29"/>
      <c r="OX2" s="29"/>
      <c r="OY2" s="29"/>
      <c r="OZ2" s="29"/>
      <c r="PA2" s="29"/>
      <c r="PB2" s="29"/>
      <c r="PC2" s="29"/>
      <c r="PD2" s="29"/>
      <c r="PE2" s="29"/>
      <c r="PF2" s="29"/>
      <c r="PG2" s="29"/>
      <c r="PH2" s="29"/>
      <c r="PI2" s="29"/>
      <c r="PJ2" s="29"/>
      <c r="PK2" s="29"/>
      <c r="PL2" s="29"/>
      <c r="PM2" s="29"/>
      <c r="PN2" s="29"/>
      <c r="PO2" s="29"/>
      <c r="PP2" s="29"/>
      <c r="PQ2" s="29"/>
      <c r="PR2" s="29"/>
      <c r="PS2" s="29"/>
      <c r="PT2" s="29"/>
      <c r="PU2" s="29"/>
      <c r="PV2" s="29"/>
      <c r="PW2" s="29"/>
      <c r="PX2" s="29"/>
      <c r="PY2" s="29"/>
      <c r="PZ2" s="29"/>
      <c r="QA2" s="29"/>
      <c r="QB2" s="29"/>
      <c r="QC2" s="29"/>
      <c r="QD2" s="29"/>
      <c r="QE2" s="29"/>
      <c r="QF2" s="29"/>
      <c r="QG2" s="29"/>
      <c r="QH2" s="29"/>
      <c r="QI2" s="29"/>
      <c r="QJ2" s="29"/>
      <c r="QK2" s="29"/>
      <c r="QL2" s="29"/>
      <c r="QM2" s="29"/>
      <c r="QN2" s="29"/>
      <c r="QO2" s="29"/>
      <c r="QP2" s="29"/>
      <c r="QQ2" s="29"/>
      <c r="QR2" s="29"/>
      <c r="QS2" s="29"/>
      <c r="QT2" s="29"/>
      <c r="QU2" s="29"/>
      <c r="QV2" s="29"/>
      <c r="QW2" s="29"/>
      <c r="QX2" s="29"/>
      <c r="QY2" s="29"/>
      <c r="QZ2" s="29"/>
      <c r="RA2" s="29"/>
      <c r="RB2" s="29"/>
      <c r="RC2" s="29"/>
      <c r="RD2" s="29"/>
      <c r="RE2" s="29"/>
      <c r="RF2" s="29"/>
      <c r="RG2" s="29"/>
      <c r="RH2" s="29"/>
      <c r="RI2" s="29"/>
      <c r="RJ2" s="29"/>
      <c r="RK2" s="29"/>
      <c r="RL2" s="29"/>
      <c r="RM2" s="29"/>
      <c r="RN2" s="29"/>
      <c r="RO2" s="29"/>
      <c r="RP2" s="29"/>
      <c r="RQ2" s="29"/>
      <c r="RR2" s="29"/>
      <c r="RS2" s="29"/>
      <c r="RT2" s="29"/>
      <c r="RU2" s="29"/>
      <c r="RV2" s="29"/>
      <c r="RW2" s="29"/>
      <c r="RX2" s="29"/>
      <c r="RY2" s="29"/>
      <c r="RZ2" s="29"/>
      <c r="SA2" s="29"/>
      <c r="SB2" s="29"/>
      <c r="SC2" s="29"/>
      <c r="SD2" s="29"/>
      <c r="SE2" s="29"/>
      <c r="SF2" s="29"/>
      <c r="SG2" s="29"/>
      <c r="SH2" s="29"/>
      <c r="SI2" s="29"/>
      <c r="SJ2" s="29"/>
      <c r="SK2" s="29"/>
      <c r="SL2" s="29"/>
      <c r="SM2" s="29"/>
      <c r="SN2" s="29"/>
      <c r="SO2" s="29"/>
      <c r="SP2" s="29"/>
      <c r="SQ2" s="29"/>
      <c r="SR2" s="29"/>
      <c r="SS2" s="29"/>
      <c r="ST2" s="29"/>
      <c r="SU2" s="29"/>
      <c r="SV2" s="29"/>
      <c r="SW2" s="29"/>
      <c r="SX2" s="29"/>
      <c r="SY2" s="29"/>
      <c r="SZ2" s="29"/>
      <c r="TA2" s="29"/>
      <c r="TB2" s="29"/>
      <c r="TC2" s="29"/>
      <c r="TD2" s="29"/>
      <c r="TE2" s="29"/>
      <c r="TF2" s="29"/>
      <c r="TG2" s="29"/>
      <c r="TH2" s="29"/>
      <c r="TI2" s="29"/>
      <c r="TJ2" s="29"/>
      <c r="TK2" s="29"/>
      <c r="TL2" s="29"/>
      <c r="TM2" s="29"/>
      <c r="TN2" s="29"/>
      <c r="TO2" s="29"/>
      <c r="TP2" s="29"/>
      <c r="TQ2" s="29"/>
      <c r="TR2" s="29"/>
      <c r="TS2" s="29"/>
      <c r="TT2" s="29"/>
      <c r="TU2" s="29"/>
      <c r="TV2" s="29"/>
      <c r="TW2" s="29"/>
      <c r="TX2" s="29"/>
      <c r="TY2" s="29"/>
      <c r="TZ2" s="29"/>
      <c r="UA2" s="29"/>
      <c r="UB2" s="29"/>
      <c r="UC2" s="29"/>
      <c r="UD2" s="29"/>
      <c r="UE2" s="29"/>
      <c r="UF2" s="29"/>
      <c r="UG2" s="29"/>
      <c r="UH2" s="29"/>
      <c r="UI2" s="29"/>
      <c r="UJ2" s="29"/>
      <c r="UK2" s="29"/>
      <c r="UL2" s="29"/>
      <c r="UM2" s="29"/>
      <c r="UN2" s="29"/>
      <c r="UO2" s="29"/>
      <c r="UP2" s="29"/>
      <c r="UQ2" s="29"/>
      <c r="UR2" s="29"/>
      <c r="US2" s="29"/>
      <c r="UT2" s="29"/>
      <c r="UU2" s="29"/>
      <c r="UV2" s="29"/>
      <c r="UW2" s="29"/>
      <c r="UX2" s="29"/>
      <c r="UY2" s="29"/>
      <c r="UZ2" s="29"/>
      <c r="VA2" s="29"/>
      <c r="VB2" s="29"/>
      <c r="VC2" s="29"/>
      <c r="VD2" s="29"/>
      <c r="VE2" s="29"/>
      <c r="VF2" s="29"/>
      <c r="VG2" s="29"/>
      <c r="VH2" s="29"/>
      <c r="VI2" s="29"/>
      <c r="VJ2" s="29"/>
      <c r="VK2" s="29"/>
      <c r="VL2" s="29"/>
      <c r="VM2" s="29"/>
      <c r="VN2" s="29"/>
      <c r="VO2" s="29"/>
      <c r="VP2" s="29"/>
      <c r="VQ2" s="29"/>
      <c r="VR2" s="29"/>
      <c r="VS2" s="29"/>
      <c r="VT2" s="29"/>
      <c r="VU2" s="29"/>
      <c r="VV2" s="29"/>
      <c r="VW2" s="29"/>
      <c r="VX2" s="29"/>
      <c r="VY2" s="29"/>
      <c r="VZ2" s="29"/>
      <c r="WA2" s="29"/>
      <c r="WB2" s="29"/>
      <c r="WC2" s="29"/>
      <c r="WD2" s="29"/>
      <c r="WE2" s="29"/>
      <c r="WF2" s="29"/>
      <c r="WG2" s="29"/>
      <c r="WH2" s="29"/>
      <c r="WI2" s="29"/>
      <c r="WJ2" s="29"/>
      <c r="WK2" s="29"/>
      <c r="WL2" s="29"/>
      <c r="WM2" s="29"/>
      <c r="WN2" s="29"/>
      <c r="WO2" s="29"/>
      <c r="WP2" s="29"/>
      <c r="WQ2" s="29"/>
      <c r="WR2" s="29"/>
      <c r="WS2" s="29"/>
      <c r="WT2" s="29"/>
      <c r="WU2" s="29"/>
      <c r="WV2" s="29"/>
      <c r="WW2" s="29"/>
      <c r="WX2" s="29"/>
      <c r="WY2" s="29"/>
      <c r="WZ2" s="29"/>
      <c r="XA2" s="29"/>
      <c r="XB2" s="29"/>
      <c r="XC2" s="29"/>
      <c r="XD2" s="29"/>
      <c r="XE2" s="29"/>
      <c r="XF2" s="29"/>
      <c r="XG2" s="29"/>
      <c r="XH2" s="29"/>
      <c r="XI2" s="29"/>
      <c r="XJ2" s="29"/>
      <c r="XK2" s="29"/>
      <c r="XL2" s="29"/>
      <c r="XM2" s="29"/>
      <c r="XN2" s="29"/>
      <c r="XO2" s="29"/>
      <c r="XP2" s="29"/>
      <c r="XQ2" s="29"/>
      <c r="XR2" s="29"/>
      <c r="XS2" s="29"/>
      <c r="XT2" s="29"/>
      <c r="XU2" s="29"/>
      <c r="XV2" s="29"/>
      <c r="XW2" s="29"/>
      <c r="XX2" s="29"/>
      <c r="XY2" s="29"/>
      <c r="XZ2" s="29"/>
      <c r="YA2" s="29"/>
      <c r="YB2" s="29"/>
      <c r="YC2" s="29"/>
      <c r="YD2" s="29"/>
      <c r="YE2" s="29"/>
      <c r="YF2" s="29"/>
      <c r="YG2" s="29"/>
      <c r="YH2" s="29"/>
      <c r="YI2" s="29"/>
      <c r="YJ2" s="29"/>
      <c r="YK2" s="29"/>
      <c r="YL2" s="29"/>
      <c r="YM2" s="29"/>
      <c r="YN2" s="29"/>
      <c r="YO2" s="29"/>
      <c r="YP2" s="29"/>
      <c r="YQ2" s="29"/>
      <c r="YR2" s="29"/>
      <c r="YS2" s="29"/>
      <c r="YT2" s="29"/>
      <c r="YU2" s="29"/>
      <c r="YV2" s="29"/>
      <c r="YW2" s="29"/>
      <c r="YX2" s="29"/>
      <c r="YY2" s="29"/>
      <c r="YZ2" s="29"/>
      <c r="ZA2" s="29"/>
      <c r="ZB2" s="29"/>
      <c r="ZC2" s="29"/>
      <c r="ZD2" s="29"/>
      <c r="ZE2" s="29"/>
      <c r="ZF2" s="29"/>
      <c r="ZG2" s="29"/>
      <c r="ZH2" s="29"/>
      <c r="ZI2" s="29"/>
      <c r="ZJ2" s="29"/>
      <c r="ZK2" s="29"/>
      <c r="ZL2" s="29"/>
      <c r="ZM2" s="29"/>
      <c r="ZN2" s="29"/>
      <c r="ZO2" s="29"/>
      <c r="ZP2" s="29"/>
      <c r="ZQ2" s="29"/>
      <c r="ZR2" s="29"/>
      <c r="ZS2" s="29"/>
      <c r="ZT2" s="29"/>
      <c r="ZU2" s="29"/>
      <c r="ZV2" s="29"/>
      <c r="ZW2" s="29"/>
      <c r="ZX2" s="29"/>
      <c r="ZY2" s="29"/>
      <c r="ZZ2" s="29"/>
      <c r="AAA2" s="29"/>
      <c r="AAB2" s="29"/>
      <c r="AAC2" s="29"/>
      <c r="AAD2" s="29"/>
      <c r="AAE2" s="29"/>
      <c r="AAF2" s="29"/>
      <c r="AAG2" s="29"/>
      <c r="AAH2" s="29"/>
      <c r="AAI2" s="29"/>
      <c r="AAJ2" s="29"/>
      <c r="AAK2" s="29"/>
      <c r="AAL2" s="29"/>
      <c r="AAM2" s="29"/>
      <c r="AAN2" s="29"/>
      <c r="AAO2" s="29"/>
      <c r="AAP2" s="29"/>
      <c r="AAQ2" s="29"/>
      <c r="AAR2" s="29"/>
      <c r="AAS2" s="29"/>
      <c r="AAT2" s="29"/>
      <c r="AAU2" s="29"/>
      <c r="AAV2" s="29"/>
      <c r="AAW2" s="29"/>
      <c r="AAX2" s="29"/>
      <c r="AAY2" s="29"/>
      <c r="AAZ2" s="29"/>
      <c r="ABA2" s="29"/>
      <c r="ABB2" s="29"/>
      <c r="ABC2" s="29"/>
      <c r="ABD2" s="29"/>
      <c r="ABE2" s="29"/>
      <c r="ABF2" s="29"/>
      <c r="ABG2" s="29"/>
      <c r="ABH2" s="29"/>
      <c r="ABI2" s="29"/>
      <c r="ABJ2" s="29"/>
      <c r="ABK2" s="29"/>
      <c r="ABL2" s="29"/>
      <c r="ABM2" s="29"/>
      <c r="ABN2" s="29"/>
      <c r="ABO2" s="29"/>
      <c r="ABP2" s="29"/>
      <c r="ABQ2" s="29"/>
      <c r="ABR2" s="29"/>
      <c r="ABS2" s="29"/>
      <c r="ABT2" s="29"/>
      <c r="ABU2" s="29"/>
      <c r="ABV2" s="29"/>
      <c r="ABW2" s="29"/>
      <c r="ABX2" s="29"/>
      <c r="ABY2" s="29"/>
      <c r="ABZ2" s="29"/>
      <c r="ACA2" s="29"/>
      <c r="ACB2" s="29"/>
      <c r="ACC2" s="29"/>
      <c r="ACD2" s="29"/>
      <c r="ACE2" s="29"/>
      <c r="ACF2" s="29"/>
      <c r="ACG2" s="29"/>
      <c r="ACH2" s="29"/>
      <c r="ACI2" s="29"/>
      <c r="ACJ2" s="29"/>
      <c r="ACK2" s="29"/>
      <c r="ACL2" s="29"/>
      <c r="ACM2" s="29"/>
      <c r="ACN2" s="29"/>
      <c r="ACO2" s="29"/>
      <c r="ACP2" s="29"/>
      <c r="ACQ2" s="29"/>
      <c r="ACR2" s="29"/>
      <c r="ACS2" s="29"/>
      <c r="ACT2" s="29"/>
      <c r="ACU2" s="29"/>
      <c r="ACV2" s="29"/>
      <c r="ACW2" s="29"/>
      <c r="ACX2" s="29"/>
      <c r="ACY2" s="29"/>
      <c r="ACZ2" s="29"/>
      <c r="ADA2" s="29"/>
      <c r="ADB2" s="29"/>
      <c r="ADC2" s="29"/>
      <c r="ADD2" s="29"/>
      <c r="ADE2" s="29"/>
      <c r="ADF2" s="29"/>
      <c r="ADG2" s="29"/>
      <c r="ADH2" s="29"/>
      <c r="ADI2" s="29"/>
      <c r="ADJ2" s="29"/>
      <c r="ADK2" s="29"/>
      <c r="ADL2" s="29"/>
      <c r="ADM2" s="29"/>
      <c r="ADN2" s="29"/>
      <c r="ADO2" s="29"/>
      <c r="ADP2" s="29"/>
      <c r="ADQ2" s="29"/>
      <c r="ADR2" s="29"/>
      <c r="ADS2" s="29"/>
      <c r="ADT2" s="29"/>
      <c r="ADU2" s="29"/>
      <c r="ADV2" s="29"/>
      <c r="ADW2" s="29"/>
      <c r="ADX2" s="29"/>
      <c r="ADY2" s="29"/>
      <c r="ADZ2" s="29"/>
      <c r="AEA2" s="29"/>
      <c r="AEB2" s="29"/>
      <c r="AEC2" s="29"/>
      <c r="AED2" s="29"/>
      <c r="AEE2" s="29"/>
      <c r="AEF2" s="29"/>
      <c r="AEG2" s="29"/>
      <c r="AEH2" s="29"/>
      <c r="AEI2" s="29"/>
      <c r="AEJ2" s="29"/>
      <c r="AEK2" s="29"/>
      <c r="AEL2" s="29"/>
      <c r="AEM2" s="29"/>
      <c r="AEN2" s="29"/>
      <c r="AEO2" s="29"/>
      <c r="AEP2" s="29"/>
      <c r="AEQ2" s="29"/>
      <c r="AER2" s="29"/>
      <c r="AES2" s="29"/>
      <c r="AET2" s="29"/>
      <c r="AEU2" s="29"/>
      <c r="AEV2" s="29"/>
      <c r="AEW2" s="29"/>
      <c r="AEX2" s="29"/>
      <c r="AEY2" s="29"/>
      <c r="AEZ2" s="29"/>
      <c r="AFA2" s="29"/>
      <c r="AFB2" s="29"/>
      <c r="AFC2" s="29"/>
      <c r="AFD2" s="29"/>
      <c r="AFE2" s="29"/>
      <c r="AFF2" s="29"/>
      <c r="AFG2" s="29"/>
      <c r="AFH2" s="29"/>
      <c r="AFI2" s="29"/>
      <c r="AFJ2" s="29"/>
      <c r="AFK2" s="29"/>
      <c r="AFL2" s="29"/>
      <c r="AFM2" s="29"/>
      <c r="AFN2" s="29"/>
      <c r="AFO2" s="29"/>
      <c r="AFP2" s="29"/>
      <c r="AFQ2" s="29"/>
      <c r="AFR2" s="29"/>
      <c r="AFS2" s="29"/>
      <c r="AFT2" s="29"/>
      <c r="AFU2" s="29"/>
      <c r="AFV2" s="29"/>
      <c r="AFW2" s="29"/>
      <c r="AFX2" s="29"/>
      <c r="AFY2" s="29"/>
      <c r="AFZ2" s="29"/>
      <c r="AGA2" s="29"/>
      <c r="AGB2" s="29"/>
      <c r="AGC2" s="29"/>
      <c r="AGD2" s="29"/>
      <c r="AGE2" s="29"/>
      <c r="AGF2" s="29"/>
      <c r="AGG2" s="29"/>
      <c r="AGH2" s="29"/>
      <c r="AGI2" s="29"/>
      <c r="AGJ2" s="29"/>
      <c r="AGK2" s="29"/>
      <c r="AGL2" s="29"/>
      <c r="AGM2" s="29"/>
      <c r="AGN2" s="29"/>
      <c r="AGO2" s="29"/>
      <c r="AGP2" s="29"/>
      <c r="AGQ2" s="29"/>
      <c r="AGR2" s="29"/>
      <c r="AGS2" s="29"/>
      <c r="AGT2" s="29"/>
      <c r="AGU2" s="29"/>
      <c r="AGV2" s="29"/>
      <c r="AGW2" s="29"/>
      <c r="AGX2" s="29"/>
      <c r="AGY2" s="29"/>
      <c r="AGZ2" s="29"/>
      <c r="AHA2" s="29"/>
      <c r="AHB2" s="29"/>
      <c r="AHC2" s="29"/>
      <c r="AHD2" s="29"/>
      <c r="AHE2" s="29"/>
      <c r="AHF2" s="29"/>
      <c r="AHG2" s="29"/>
      <c r="AHH2" s="29"/>
      <c r="AHI2" s="29"/>
      <c r="AHJ2" s="29"/>
      <c r="AHK2" s="29"/>
      <c r="AHL2" s="29"/>
      <c r="AHM2" s="29"/>
      <c r="AHN2" s="29"/>
      <c r="AHO2" s="29"/>
      <c r="AHP2" s="29"/>
      <c r="AHQ2" s="29"/>
      <c r="AHR2" s="29"/>
      <c r="AHS2" s="29"/>
      <c r="AHT2" s="29"/>
      <c r="AHU2" s="29"/>
      <c r="AHV2" s="29"/>
      <c r="AHW2" s="29"/>
      <c r="AHX2" s="29"/>
      <c r="AHY2" s="29"/>
      <c r="AHZ2" s="29"/>
      <c r="AIA2" s="29"/>
      <c r="AIB2" s="29"/>
      <c r="AIC2" s="29"/>
      <c r="AID2" s="29"/>
      <c r="AIE2" s="29"/>
      <c r="AIF2" s="29"/>
      <c r="AIG2" s="29"/>
      <c r="AIH2" s="29"/>
      <c r="AII2" s="29"/>
      <c r="AIJ2" s="29"/>
      <c r="AIK2" s="29"/>
      <c r="AIL2" s="29"/>
      <c r="AIM2" s="29"/>
      <c r="AIN2" s="29"/>
      <c r="AIO2" s="29"/>
      <c r="AIP2" s="29"/>
      <c r="AIQ2" s="29"/>
      <c r="AIR2" s="29"/>
      <c r="AIS2" s="29"/>
      <c r="AIT2" s="29"/>
      <c r="AIU2" s="29"/>
      <c r="AIV2" s="29"/>
      <c r="AIW2" s="29"/>
      <c r="AIX2" s="29"/>
      <c r="AIY2" s="29"/>
      <c r="AIZ2" s="29"/>
      <c r="AJA2" s="29"/>
      <c r="AJB2" s="29"/>
      <c r="AJC2" s="29"/>
      <c r="AJD2" s="29"/>
      <c r="AJE2" s="29"/>
      <c r="AJF2" s="29"/>
      <c r="AJG2" s="29"/>
      <c r="AJH2" s="29"/>
      <c r="AJI2" s="29"/>
      <c r="AJJ2" s="29"/>
      <c r="AJK2" s="29"/>
      <c r="AJL2" s="29"/>
      <c r="AJM2" s="29"/>
      <c r="AJN2" s="29"/>
      <c r="AJO2" s="29"/>
      <c r="AJP2" s="29"/>
      <c r="AJQ2" s="29"/>
      <c r="AJR2" s="29"/>
      <c r="AJS2" s="29"/>
      <c r="AJT2" s="29"/>
      <c r="AJU2" s="29"/>
      <c r="AJV2" s="29"/>
      <c r="AJW2" s="29"/>
      <c r="AJX2" s="29"/>
      <c r="AJY2" s="29"/>
      <c r="AJZ2" s="29"/>
      <c r="AKA2" s="29"/>
      <c r="AKB2" s="29"/>
      <c r="AKC2" s="29"/>
      <c r="AKD2" s="29"/>
      <c r="AKE2" s="29"/>
      <c r="AKF2" s="29"/>
      <c r="AKG2" s="29"/>
      <c r="AKH2" s="29"/>
      <c r="AKI2" s="29"/>
      <c r="AKJ2" s="29"/>
      <c r="AKK2" s="29"/>
      <c r="AKL2" s="29"/>
      <c r="AKM2" s="29"/>
      <c r="AKN2" s="29"/>
      <c r="AKO2" s="29"/>
      <c r="AKP2" s="29"/>
      <c r="AKQ2" s="29"/>
      <c r="AKR2" s="29"/>
      <c r="AKS2" s="29"/>
      <c r="AKT2" s="29"/>
      <c r="AKU2" s="29"/>
      <c r="AKV2" s="29"/>
      <c r="AKW2" s="29"/>
      <c r="AKX2" s="29"/>
      <c r="AKY2" s="29"/>
      <c r="AKZ2" s="29"/>
      <c r="ALA2" s="29"/>
      <c r="ALB2" s="29"/>
      <c r="ALC2" s="29"/>
      <c r="ALD2" s="29"/>
      <c r="ALE2" s="29"/>
      <c r="ALF2" s="29"/>
      <c r="ALG2" s="29"/>
      <c r="ALH2" s="29"/>
      <c r="ALI2" s="29"/>
      <c r="ALJ2" s="29"/>
      <c r="ALK2" s="29"/>
      <c r="ALL2" s="29"/>
      <c r="ALM2" s="29"/>
      <c r="ALN2" s="29"/>
      <c r="ALO2" s="29"/>
      <c r="ALP2" s="29"/>
      <c r="ALQ2" s="29"/>
      <c r="ALR2" s="29"/>
      <c r="ALS2" s="29"/>
      <c r="ALT2" s="29"/>
      <c r="ALU2" s="29"/>
      <c r="ALV2" s="29"/>
      <c r="ALW2" s="29"/>
      <c r="ALX2" s="29"/>
      <c r="ALY2" s="29"/>
      <c r="ALZ2" s="29"/>
      <c r="AMA2" s="29"/>
      <c r="AMB2" s="29"/>
      <c r="AMC2" s="29"/>
      <c r="AMD2" s="29"/>
      <c r="AME2" s="29"/>
      <c r="AMF2" s="29"/>
      <c r="AMG2" s="29"/>
      <c r="AMH2" s="29"/>
      <c r="AMI2" s="29"/>
      <c r="AMJ2" s="29"/>
      <c r="AMK2" s="29"/>
      <c r="AML2" s="29"/>
      <c r="AMM2" s="29"/>
      <c r="AMN2" s="29"/>
      <c r="AMO2" s="29"/>
      <c r="AMP2" s="29"/>
      <c r="AMQ2" s="29"/>
      <c r="AMR2" s="29"/>
      <c r="AMS2" s="29"/>
      <c r="AMT2" s="29"/>
      <c r="AMU2" s="29"/>
      <c r="AMV2" s="29"/>
      <c r="AMW2" s="29"/>
      <c r="AMX2" s="29"/>
      <c r="AMY2" s="29"/>
      <c r="AMZ2" s="29"/>
      <c r="ANA2" s="29"/>
      <c r="ANB2" s="29"/>
      <c r="ANC2" s="29"/>
      <c r="AND2" s="29"/>
      <c r="ANE2" s="29"/>
      <c r="ANF2" s="29"/>
      <c r="ANG2" s="29"/>
      <c r="ANH2" s="29"/>
      <c r="ANI2" s="29"/>
      <c r="ANJ2" s="29"/>
      <c r="ANK2" s="29"/>
      <c r="ANL2" s="29"/>
      <c r="ANM2" s="29"/>
      <c r="ANN2" s="29"/>
      <c r="ANO2" s="29"/>
      <c r="ANP2" s="29"/>
      <c r="ANQ2" s="29"/>
      <c r="ANR2" s="29"/>
      <c r="ANS2" s="29"/>
      <c r="ANT2" s="29"/>
      <c r="ANU2" s="29"/>
      <c r="ANV2" s="29"/>
      <c r="ANW2" s="29"/>
      <c r="ANX2" s="29"/>
      <c r="ANY2" s="29"/>
      <c r="ANZ2" s="29"/>
      <c r="AOA2" s="29"/>
      <c r="AOB2" s="29"/>
      <c r="AOC2" s="29"/>
      <c r="AOD2" s="29"/>
      <c r="AOE2" s="29"/>
      <c r="AOF2" s="29"/>
      <c r="AOG2" s="29"/>
      <c r="AOH2" s="29"/>
      <c r="AOI2" s="29"/>
      <c r="AOJ2" s="29"/>
      <c r="AOK2" s="29"/>
      <c r="AOL2" s="29"/>
      <c r="AOM2" s="29"/>
      <c r="AON2" s="29"/>
      <c r="AOO2" s="29"/>
      <c r="AOP2" s="29"/>
      <c r="AOQ2" s="29"/>
      <c r="AOR2" s="29"/>
      <c r="AOS2" s="29"/>
      <c r="AOT2" s="29"/>
      <c r="AOU2" s="29"/>
      <c r="AOV2" s="29"/>
      <c r="AOW2" s="29"/>
      <c r="AOX2" s="29"/>
      <c r="AOY2" s="29"/>
      <c r="AOZ2" s="29"/>
      <c r="APA2" s="29"/>
      <c r="APB2" s="29"/>
      <c r="APC2" s="29"/>
      <c r="APD2" s="29"/>
      <c r="APE2" s="29"/>
      <c r="APF2" s="29"/>
      <c r="APG2" s="29"/>
      <c r="APH2" s="29"/>
      <c r="API2" s="29"/>
      <c r="APJ2" s="29"/>
      <c r="APK2" s="29"/>
      <c r="APL2" s="29"/>
      <c r="APM2" s="29"/>
      <c r="APN2" s="29"/>
      <c r="APO2" s="29"/>
      <c r="APP2" s="29"/>
      <c r="APQ2" s="29"/>
      <c r="APR2" s="29"/>
      <c r="APS2" s="29"/>
      <c r="APT2" s="29"/>
      <c r="APU2" s="29"/>
      <c r="APV2" s="29"/>
      <c r="APW2" s="29"/>
      <c r="APX2" s="29"/>
      <c r="APY2" s="29"/>
      <c r="APZ2" s="29"/>
      <c r="AQA2" s="29"/>
      <c r="AQB2" s="29"/>
      <c r="AQC2" s="29"/>
      <c r="AQD2" s="29"/>
      <c r="AQE2" s="29"/>
      <c r="AQF2" s="29"/>
      <c r="AQG2" s="29"/>
      <c r="AQH2" s="29"/>
      <c r="AQI2" s="29"/>
      <c r="AQJ2" s="29"/>
      <c r="AQK2" s="29"/>
      <c r="AQL2" s="29"/>
      <c r="AQM2" s="29"/>
      <c r="AQN2" s="29"/>
      <c r="AQO2" s="29"/>
      <c r="AQP2" s="29"/>
      <c r="AQQ2" s="29"/>
      <c r="AQR2" s="29"/>
      <c r="AQS2" s="29"/>
      <c r="AQT2" s="29"/>
      <c r="AQU2" s="29"/>
      <c r="AQV2" s="29"/>
      <c r="AQW2" s="29"/>
      <c r="AQX2" s="29"/>
      <c r="AQY2" s="29"/>
      <c r="AQZ2" s="29"/>
      <c r="ARA2" s="29"/>
      <c r="ARB2" s="29"/>
      <c r="ARC2" s="29"/>
      <c r="ARD2" s="29"/>
      <c r="ARE2" s="29"/>
      <c r="ARF2" s="29"/>
      <c r="ARG2" s="29"/>
      <c r="ARH2" s="29"/>
      <c r="ARI2" s="29"/>
      <c r="ARJ2" s="29"/>
      <c r="ARK2" s="29"/>
      <c r="ARL2" s="29"/>
      <c r="ARM2" s="29"/>
      <c r="ARN2" s="29"/>
      <c r="ARO2" s="29"/>
      <c r="ARP2" s="29"/>
      <c r="ARQ2" s="29"/>
      <c r="ARR2" s="29"/>
      <c r="ARS2" s="29"/>
      <c r="ART2" s="29"/>
      <c r="ARU2" s="29"/>
      <c r="ARV2" s="29"/>
      <c r="ARW2" s="29"/>
      <c r="ARX2" s="29"/>
      <c r="ARY2" s="29"/>
      <c r="ARZ2" s="29"/>
      <c r="ASA2" s="29"/>
      <c r="ASB2" s="29"/>
      <c r="ASC2" s="29"/>
      <c r="ASD2" s="29"/>
      <c r="ASE2" s="29"/>
      <c r="ASF2" s="29"/>
      <c r="ASG2" s="29"/>
      <c r="ASH2" s="29"/>
      <c r="ASI2" s="29"/>
      <c r="ASJ2" s="29"/>
      <c r="ASK2" s="29"/>
      <c r="ASL2" s="29"/>
      <c r="ASM2" s="29"/>
      <c r="ASN2" s="29"/>
      <c r="ASO2" s="29"/>
      <c r="ASP2" s="29"/>
      <c r="ASQ2" s="29"/>
      <c r="ASR2" s="29"/>
      <c r="ASS2" s="29"/>
      <c r="AST2" s="29"/>
      <c r="ASU2" s="29"/>
      <c r="ASV2" s="29"/>
      <c r="ASW2" s="29"/>
      <c r="ASX2" s="29"/>
      <c r="ASY2" s="29"/>
      <c r="ASZ2" s="29"/>
      <c r="ATA2" s="29"/>
      <c r="ATB2" s="29"/>
      <c r="ATC2" s="29"/>
      <c r="ATD2" s="29"/>
      <c r="ATE2" s="29"/>
      <c r="ATF2" s="29"/>
      <c r="ATG2" s="29"/>
      <c r="ATH2" s="29"/>
      <c r="ATI2" s="29"/>
      <c r="ATJ2" s="29"/>
      <c r="ATK2" s="29"/>
      <c r="ATL2" s="29"/>
      <c r="ATM2" s="29"/>
      <c r="ATN2" s="29"/>
      <c r="ATO2" s="29"/>
      <c r="ATP2" s="29"/>
      <c r="ATQ2" s="29"/>
      <c r="ATR2" s="29"/>
      <c r="ATS2" s="29"/>
      <c r="ATT2" s="29"/>
      <c r="ATU2" s="29"/>
      <c r="ATV2" s="29"/>
      <c r="ATW2" s="29"/>
      <c r="ATX2" s="29"/>
      <c r="ATY2" s="29"/>
      <c r="ATZ2" s="29"/>
      <c r="AUA2" s="29"/>
      <c r="AUB2" s="29"/>
      <c r="AUC2" s="29"/>
      <c r="AUD2" s="29"/>
      <c r="AUE2" s="29"/>
      <c r="AUF2" s="29"/>
      <c r="AUG2" s="29"/>
      <c r="AUH2" s="29"/>
      <c r="AUI2" s="29"/>
      <c r="AUJ2" s="29"/>
      <c r="AUK2" s="29"/>
      <c r="AUL2" s="29"/>
      <c r="AUM2" s="29"/>
      <c r="AUN2" s="29"/>
      <c r="AUO2" s="29"/>
      <c r="AUP2" s="29"/>
      <c r="AUQ2" s="29"/>
      <c r="AUR2" s="29"/>
      <c r="AUS2" s="29"/>
      <c r="AUT2" s="29"/>
      <c r="AUU2" s="29"/>
      <c r="AUV2" s="29"/>
      <c r="AUW2" s="29"/>
      <c r="AUX2" s="29"/>
      <c r="AUY2" s="29"/>
      <c r="AUZ2" s="29"/>
      <c r="AVA2" s="29"/>
      <c r="AVB2" s="29"/>
      <c r="AVC2" s="29"/>
      <c r="AVD2" s="29"/>
      <c r="AVE2" s="29"/>
      <c r="AVF2" s="29"/>
      <c r="AVG2" s="29"/>
      <c r="AVH2" s="29"/>
      <c r="AVI2" s="29"/>
      <c r="AVJ2" s="29"/>
      <c r="AVK2" s="29"/>
      <c r="AVL2" s="29"/>
      <c r="AVM2" s="29"/>
      <c r="AVN2" s="29"/>
      <c r="AVO2" s="29"/>
      <c r="AVP2" s="29"/>
      <c r="AVQ2" s="29"/>
      <c r="AVR2" s="29"/>
      <c r="AVS2" s="29"/>
      <c r="AVT2" s="29"/>
      <c r="AVU2" s="29"/>
      <c r="AVV2" s="29"/>
      <c r="AVW2" s="29"/>
      <c r="AVX2" s="29"/>
      <c r="AVY2" s="29"/>
      <c r="AVZ2" s="29"/>
      <c r="AWA2" s="29"/>
      <c r="AWB2" s="29"/>
      <c r="AWC2" s="29"/>
      <c r="AWD2" s="29"/>
      <c r="AWE2" s="29"/>
      <c r="AWF2" s="29"/>
      <c r="AWG2" s="29"/>
      <c r="AWH2" s="29"/>
      <c r="AWI2" s="29"/>
      <c r="AWJ2" s="29"/>
      <c r="AWK2" s="29"/>
      <c r="AWL2" s="29"/>
      <c r="AWM2" s="29"/>
      <c r="AWN2" s="29"/>
      <c r="AWO2" s="29"/>
      <c r="AWP2" s="29"/>
      <c r="AWQ2" s="29"/>
      <c r="AWR2" s="29"/>
      <c r="AWS2" s="29"/>
      <c r="AWT2" s="29"/>
      <c r="AWU2" s="29"/>
      <c r="AWV2" s="29"/>
      <c r="AWW2" s="29"/>
      <c r="AWX2" s="29"/>
      <c r="AWY2" s="29"/>
      <c r="AWZ2" s="29"/>
      <c r="AXA2" s="29"/>
      <c r="AXB2" s="29"/>
      <c r="AXC2" s="29"/>
      <c r="AXD2" s="29"/>
      <c r="AXE2" s="29"/>
      <c r="AXF2" s="29"/>
      <c r="AXG2" s="29"/>
      <c r="AXH2" s="29"/>
      <c r="AXI2" s="29"/>
      <c r="AXJ2" s="29"/>
      <c r="AXK2" s="29"/>
      <c r="AXL2" s="29"/>
      <c r="AXM2" s="29"/>
      <c r="AXN2" s="29"/>
      <c r="AXO2" s="29"/>
      <c r="AXP2" s="29"/>
      <c r="AXQ2" s="29"/>
      <c r="AXR2" s="29"/>
      <c r="AXS2" s="29"/>
      <c r="AXT2" s="29"/>
      <c r="AXU2" s="29"/>
      <c r="AXV2" s="29"/>
      <c r="AXW2" s="29"/>
      <c r="AXX2" s="29"/>
      <c r="AXY2" s="29"/>
      <c r="AXZ2" s="29"/>
      <c r="AYA2" s="29"/>
      <c r="AYB2" s="29"/>
      <c r="AYC2" s="29"/>
      <c r="AYD2" s="29"/>
      <c r="AYE2" s="29"/>
      <c r="AYF2" s="29"/>
      <c r="AYG2" s="29"/>
      <c r="AYH2" s="29"/>
      <c r="AYI2" s="29"/>
      <c r="AYJ2" s="29"/>
      <c r="AYK2" s="29"/>
      <c r="AYL2" s="29"/>
      <c r="AYM2" s="29"/>
      <c r="AYN2" s="29"/>
      <c r="AYO2" s="29"/>
      <c r="AYP2" s="29"/>
      <c r="AYQ2" s="29"/>
      <c r="AYR2" s="29"/>
      <c r="AYS2" s="29"/>
      <c r="AYT2" s="29"/>
      <c r="AYU2" s="29"/>
      <c r="AYV2" s="29"/>
      <c r="AYW2" s="29"/>
      <c r="AYX2" s="29"/>
      <c r="AYY2" s="29"/>
      <c r="AYZ2" s="29"/>
      <c r="AZA2" s="29"/>
      <c r="AZB2" s="29"/>
      <c r="AZC2" s="29"/>
      <c r="AZD2" s="29"/>
      <c r="AZE2" s="29"/>
      <c r="AZF2" s="29"/>
      <c r="AZG2" s="29"/>
      <c r="AZH2" s="29"/>
      <c r="AZI2" s="29"/>
      <c r="AZJ2" s="29"/>
      <c r="AZK2" s="29"/>
      <c r="AZL2" s="29"/>
      <c r="AZM2" s="29"/>
      <c r="AZN2" s="29"/>
      <c r="AZO2" s="29"/>
      <c r="AZP2" s="29"/>
      <c r="AZQ2" s="29"/>
      <c r="AZR2" s="29"/>
      <c r="AZS2" s="29"/>
      <c r="AZT2" s="29"/>
      <c r="AZU2" s="29"/>
      <c r="AZV2" s="29"/>
      <c r="AZW2" s="29"/>
      <c r="AZX2" s="29"/>
      <c r="AZY2" s="29"/>
      <c r="AZZ2" s="29"/>
      <c r="BAA2" s="29"/>
      <c r="BAB2" s="29"/>
      <c r="BAC2" s="29"/>
      <c r="BAD2" s="29"/>
    </row>
    <row r="3" spans="1:1382" s="89" customFormat="1" ht="14" x14ac:dyDescent="0.2">
      <c r="A3" s="67">
        <v>290</v>
      </c>
      <c r="B3" s="67">
        <v>279</v>
      </c>
      <c r="C3" s="66">
        <v>36204737</v>
      </c>
      <c r="D3" s="50">
        <v>2513529</v>
      </c>
      <c r="E3" s="50" t="s">
        <v>760</v>
      </c>
      <c r="F3" s="50" t="s">
        <v>761</v>
      </c>
      <c r="G3" s="97">
        <v>26783</v>
      </c>
      <c r="H3" s="66" t="s">
        <v>562</v>
      </c>
      <c r="I3" s="40" t="s">
        <v>563</v>
      </c>
      <c r="J3" s="66">
        <v>40</v>
      </c>
      <c r="K3" s="68">
        <v>2</v>
      </c>
      <c r="L3" s="42">
        <f t="shared" si="0"/>
        <v>38</v>
      </c>
      <c r="M3" s="30" t="s">
        <v>612</v>
      </c>
      <c r="N3" s="43" t="s">
        <v>807</v>
      </c>
      <c r="O3" s="50">
        <v>10</v>
      </c>
      <c r="P3" s="67">
        <v>2</v>
      </c>
      <c r="Q3" s="30" t="s">
        <v>863</v>
      </c>
      <c r="R3" s="30" t="s">
        <v>453</v>
      </c>
      <c r="S3" s="45" t="s">
        <v>453</v>
      </c>
      <c r="T3" s="45" t="s">
        <v>453</v>
      </c>
      <c r="U3" s="42" t="s">
        <v>453</v>
      </c>
      <c r="V3" s="64" t="s">
        <v>453</v>
      </c>
      <c r="W3" s="64" t="s">
        <v>563</v>
      </c>
      <c r="X3" s="30" t="s">
        <v>827</v>
      </c>
      <c r="Y3" s="30" t="s">
        <v>550</v>
      </c>
      <c r="Z3" s="56" t="s">
        <v>804</v>
      </c>
      <c r="AA3" s="52">
        <v>41569</v>
      </c>
      <c r="AB3" s="80" t="s">
        <v>804</v>
      </c>
      <c r="AC3" s="52">
        <v>43108</v>
      </c>
      <c r="AD3" s="61">
        <f t="shared" si="1"/>
        <v>50.597260273972601</v>
      </c>
      <c r="AE3" s="65" t="s">
        <v>539</v>
      </c>
      <c r="AF3" s="61">
        <v>1</v>
      </c>
      <c r="AG3" s="79" t="s">
        <v>638</v>
      </c>
      <c r="AH3" s="61">
        <v>4</v>
      </c>
      <c r="AI3" s="32" t="s">
        <v>561</v>
      </c>
      <c r="AJ3" s="42">
        <v>3</v>
      </c>
      <c r="AK3" s="32" t="s">
        <v>561</v>
      </c>
      <c r="AL3" s="42">
        <v>3</v>
      </c>
      <c r="AM3" s="65"/>
      <c r="AN3" s="61"/>
      <c r="AO3" s="65"/>
      <c r="AP3" s="61"/>
      <c r="AQ3" s="61"/>
      <c r="AR3" s="61"/>
      <c r="AS3" s="61"/>
      <c r="AT3" s="61"/>
      <c r="AU3" s="61"/>
      <c r="AV3" s="61"/>
      <c r="AW3" s="61"/>
      <c r="AX3" s="61"/>
      <c r="AY3" s="86" t="s">
        <v>3242</v>
      </c>
      <c r="AZ3" s="40" t="s">
        <v>638</v>
      </c>
      <c r="BA3" s="68">
        <v>4</v>
      </c>
      <c r="BB3" s="67">
        <v>2</v>
      </c>
      <c r="BC3" s="30" t="s">
        <v>863</v>
      </c>
      <c r="BD3" s="68">
        <v>1</v>
      </c>
      <c r="BE3" s="68">
        <v>0</v>
      </c>
      <c r="BF3" s="43" t="s">
        <v>807</v>
      </c>
      <c r="BG3" s="48" t="s">
        <v>453</v>
      </c>
      <c r="BH3" s="48" t="s">
        <v>453</v>
      </c>
      <c r="BI3" s="48" t="s">
        <v>453</v>
      </c>
      <c r="BJ3" s="48" t="s">
        <v>453</v>
      </c>
      <c r="BK3" s="70" t="s">
        <v>1109</v>
      </c>
      <c r="BL3" s="70" t="s">
        <v>1944</v>
      </c>
      <c r="BM3" s="30">
        <v>74</v>
      </c>
      <c r="BN3" s="30">
        <v>108</v>
      </c>
      <c r="BO3" s="30">
        <v>88</v>
      </c>
      <c r="BP3" s="30" t="s">
        <v>3243</v>
      </c>
      <c r="BQ3" s="30" t="s">
        <v>3244</v>
      </c>
      <c r="BR3" s="30" t="s">
        <v>453</v>
      </c>
      <c r="BS3" s="30" t="s">
        <v>781</v>
      </c>
      <c r="BT3" s="30" t="s">
        <v>1945</v>
      </c>
      <c r="BU3" s="30" t="s">
        <v>1247</v>
      </c>
      <c r="BV3" s="30" t="s">
        <v>1946</v>
      </c>
      <c r="BW3" s="30">
        <v>86</v>
      </c>
      <c r="BX3" s="30">
        <v>106</v>
      </c>
      <c r="BY3" s="30">
        <v>95</v>
      </c>
      <c r="BZ3" s="30" t="s">
        <v>1737</v>
      </c>
      <c r="CA3" s="29"/>
      <c r="CB3" s="29"/>
      <c r="CC3" s="29"/>
      <c r="CD3" s="29"/>
      <c r="CE3" s="29"/>
      <c r="CF3" s="29"/>
      <c r="CG3" s="29"/>
      <c r="CH3" s="29"/>
      <c r="CI3" s="29"/>
      <c r="CJ3" s="29"/>
      <c r="CK3" s="29"/>
      <c r="CL3" s="29"/>
      <c r="CM3" s="29"/>
      <c r="CN3" s="29"/>
      <c r="CO3" s="29"/>
      <c r="CP3" s="29"/>
      <c r="CQ3" s="29"/>
      <c r="CR3" s="29"/>
      <c r="CS3" s="29"/>
      <c r="CT3" s="29"/>
      <c r="CU3" s="29"/>
      <c r="CV3" s="29"/>
      <c r="CW3" s="29"/>
      <c r="CX3" s="29"/>
      <c r="CY3" s="29"/>
      <c r="CZ3" s="29"/>
      <c r="DA3" s="29"/>
      <c r="DB3" s="29"/>
      <c r="DC3" s="29"/>
      <c r="DD3" s="29"/>
      <c r="DE3" s="29"/>
      <c r="DF3" s="29"/>
      <c r="DG3" s="29"/>
      <c r="DH3" s="29"/>
      <c r="DI3" s="29"/>
      <c r="DJ3" s="29"/>
      <c r="DK3" s="29"/>
      <c r="DL3" s="29"/>
      <c r="DM3" s="29"/>
      <c r="DN3" s="29"/>
      <c r="DO3" s="29"/>
      <c r="DP3" s="29"/>
      <c r="DQ3" s="29"/>
      <c r="DR3" s="29"/>
      <c r="DS3" s="29"/>
      <c r="DT3" s="29"/>
      <c r="DU3" s="29"/>
      <c r="DV3" s="29"/>
      <c r="DW3" s="29"/>
      <c r="DX3" s="29"/>
      <c r="DY3" s="29"/>
      <c r="DZ3" s="29"/>
      <c r="EA3" s="29"/>
      <c r="EB3" s="29"/>
      <c r="EC3" s="29"/>
      <c r="ED3" s="29"/>
      <c r="EE3" s="29"/>
      <c r="EF3" s="29"/>
      <c r="EG3" s="29"/>
      <c r="EH3" s="29"/>
      <c r="EI3" s="29"/>
      <c r="EJ3" s="29"/>
      <c r="EK3" s="29"/>
      <c r="EL3" s="29"/>
      <c r="EM3" s="29"/>
      <c r="EN3" s="29"/>
      <c r="EO3" s="29"/>
      <c r="EP3" s="29"/>
      <c r="EQ3" s="29"/>
      <c r="ER3" s="29"/>
      <c r="ES3" s="29"/>
      <c r="ET3" s="29"/>
      <c r="EU3" s="29"/>
      <c r="EV3" s="29"/>
      <c r="EW3" s="29"/>
      <c r="EX3" s="29"/>
      <c r="EY3" s="29"/>
      <c r="EZ3" s="29"/>
      <c r="FA3" s="29"/>
      <c r="FB3" s="29"/>
      <c r="FC3" s="29"/>
      <c r="FD3" s="29"/>
      <c r="FE3" s="29"/>
      <c r="FF3" s="29"/>
      <c r="FG3" s="29"/>
      <c r="FH3" s="29"/>
      <c r="FI3" s="29"/>
      <c r="FJ3" s="29"/>
      <c r="FK3" s="29"/>
      <c r="FL3" s="29"/>
      <c r="FM3" s="29"/>
      <c r="FN3" s="29"/>
      <c r="FO3" s="29"/>
      <c r="FP3" s="29"/>
      <c r="FQ3" s="29"/>
      <c r="FR3" s="29"/>
      <c r="FS3" s="29"/>
      <c r="FT3" s="29"/>
      <c r="FU3" s="29"/>
      <c r="FV3" s="29"/>
      <c r="FW3" s="29"/>
      <c r="FX3" s="29"/>
      <c r="FY3" s="29"/>
      <c r="FZ3" s="29"/>
      <c r="GA3" s="29"/>
      <c r="GB3" s="29"/>
      <c r="GC3" s="29"/>
      <c r="GD3" s="29"/>
      <c r="GE3" s="29"/>
      <c r="GF3" s="29"/>
      <c r="GG3" s="29"/>
      <c r="GH3" s="29"/>
      <c r="GI3" s="29"/>
      <c r="GJ3" s="29"/>
      <c r="GK3" s="29"/>
      <c r="GL3" s="29"/>
      <c r="GM3" s="29"/>
      <c r="GN3" s="29"/>
      <c r="GO3" s="29"/>
      <c r="GP3" s="29"/>
      <c r="GQ3" s="29"/>
      <c r="GR3" s="29"/>
      <c r="GS3" s="29"/>
      <c r="GT3" s="29"/>
      <c r="GU3" s="29"/>
      <c r="GV3" s="29"/>
      <c r="GW3" s="29"/>
      <c r="GX3" s="29"/>
      <c r="GY3" s="29"/>
      <c r="GZ3" s="29"/>
      <c r="HA3" s="29"/>
      <c r="HB3" s="29"/>
      <c r="HC3" s="29"/>
      <c r="HD3" s="29"/>
      <c r="HE3" s="29"/>
      <c r="HF3" s="29"/>
      <c r="HG3" s="29"/>
      <c r="HH3" s="29"/>
      <c r="HI3" s="29"/>
      <c r="HJ3" s="29"/>
      <c r="HK3" s="29"/>
      <c r="HL3" s="29"/>
      <c r="HM3" s="29"/>
      <c r="HN3" s="29"/>
      <c r="HO3" s="29"/>
      <c r="HP3" s="29"/>
      <c r="HQ3" s="29"/>
      <c r="HR3" s="29"/>
      <c r="HS3" s="29"/>
      <c r="HT3" s="29"/>
      <c r="HU3" s="29"/>
      <c r="HV3" s="29"/>
      <c r="HW3" s="29"/>
      <c r="HX3" s="29"/>
      <c r="HY3" s="29"/>
      <c r="HZ3" s="29"/>
      <c r="IA3" s="29"/>
      <c r="IB3" s="29"/>
      <c r="IC3" s="29"/>
      <c r="ID3" s="29"/>
      <c r="IE3" s="29"/>
      <c r="IF3" s="29"/>
      <c r="IG3" s="29"/>
      <c r="IH3" s="29"/>
      <c r="II3" s="29"/>
      <c r="IJ3" s="29"/>
      <c r="IK3" s="29"/>
      <c r="IL3" s="29"/>
      <c r="IM3" s="29"/>
      <c r="IN3" s="29"/>
      <c r="IO3" s="29"/>
      <c r="IP3" s="29"/>
      <c r="IQ3" s="29"/>
      <c r="IR3" s="29"/>
      <c r="IS3" s="29"/>
      <c r="IT3" s="29"/>
      <c r="IU3" s="29"/>
      <c r="IV3" s="29"/>
      <c r="IW3" s="29"/>
      <c r="IX3" s="29"/>
      <c r="IY3" s="29"/>
      <c r="IZ3" s="29"/>
      <c r="JA3" s="29"/>
      <c r="JB3" s="29"/>
      <c r="JC3" s="29"/>
      <c r="JD3" s="29"/>
      <c r="JE3" s="29"/>
      <c r="JF3" s="29"/>
      <c r="JG3" s="29"/>
      <c r="JH3" s="29"/>
      <c r="JI3" s="29"/>
      <c r="JJ3" s="29"/>
      <c r="JK3" s="29"/>
      <c r="JL3" s="29"/>
      <c r="JM3" s="29"/>
      <c r="JN3" s="29"/>
      <c r="JO3" s="29"/>
      <c r="JP3" s="29"/>
      <c r="JQ3" s="29"/>
      <c r="JR3" s="29"/>
      <c r="JS3" s="29"/>
      <c r="JT3" s="29"/>
      <c r="JU3" s="29"/>
      <c r="JV3" s="29"/>
      <c r="JW3" s="29"/>
      <c r="JX3" s="29"/>
      <c r="JY3" s="29"/>
      <c r="JZ3" s="29"/>
      <c r="KA3" s="29"/>
      <c r="KB3" s="29"/>
      <c r="KC3" s="29"/>
      <c r="KD3" s="29"/>
      <c r="KE3" s="29"/>
      <c r="KF3" s="29"/>
      <c r="KG3" s="29"/>
      <c r="KH3" s="29"/>
      <c r="KI3" s="29"/>
      <c r="KJ3" s="29"/>
      <c r="KK3" s="29"/>
      <c r="KL3" s="29"/>
      <c r="KM3" s="29"/>
      <c r="KN3" s="29"/>
      <c r="KO3" s="29"/>
      <c r="KP3" s="29"/>
      <c r="KQ3" s="29"/>
      <c r="KR3" s="29"/>
      <c r="KS3" s="29"/>
      <c r="KT3" s="29"/>
      <c r="KU3" s="29"/>
      <c r="KV3" s="29"/>
      <c r="KW3" s="29"/>
      <c r="KX3" s="29"/>
      <c r="KY3" s="29"/>
      <c r="KZ3" s="29"/>
      <c r="LA3" s="29"/>
      <c r="LB3" s="29"/>
      <c r="LC3" s="29"/>
      <c r="LD3" s="29"/>
      <c r="LE3" s="29"/>
      <c r="LF3" s="29"/>
      <c r="LG3" s="29"/>
      <c r="LH3" s="29"/>
      <c r="LI3" s="29"/>
      <c r="LJ3" s="29"/>
      <c r="LK3" s="29"/>
      <c r="LL3" s="29"/>
      <c r="LM3" s="29"/>
      <c r="LN3" s="29"/>
      <c r="LO3" s="29"/>
      <c r="LP3" s="29"/>
      <c r="LQ3" s="29"/>
      <c r="LR3" s="29"/>
      <c r="LS3" s="29"/>
      <c r="LT3" s="29"/>
      <c r="LU3" s="29"/>
      <c r="LV3" s="29"/>
      <c r="LW3" s="29"/>
      <c r="LX3" s="29"/>
      <c r="LY3" s="29"/>
      <c r="LZ3" s="29"/>
      <c r="MA3" s="29"/>
      <c r="MB3" s="29"/>
      <c r="MC3" s="29"/>
      <c r="MD3" s="29"/>
      <c r="ME3" s="29"/>
      <c r="MF3" s="29"/>
      <c r="MG3" s="29"/>
      <c r="MH3" s="29"/>
      <c r="MI3" s="29"/>
      <c r="MJ3" s="29"/>
      <c r="MK3" s="29"/>
      <c r="ML3" s="29"/>
      <c r="MM3" s="29"/>
      <c r="MN3" s="29"/>
      <c r="MO3" s="29"/>
      <c r="MP3" s="29"/>
      <c r="MQ3" s="29"/>
      <c r="MR3" s="29"/>
      <c r="MS3" s="29"/>
      <c r="MT3" s="29"/>
      <c r="MU3" s="29"/>
      <c r="MV3" s="29"/>
      <c r="MW3" s="29"/>
      <c r="MX3" s="29"/>
      <c r="MY3" s="29"/>
      <c r="MZ3" s="29"/>
      <c r="NA3" s="29"/>
      <c r="NB3" s="29"/>
      <c r="NC3" s="29"/>
      <c r="ND3" s="29"/>
      <c r="NE3" s="29"/>
      <c r="NF3" s="29"/>
      <c r="NG3" s="29"/>
      <c r="NH3" s="29"/>
      <c r="NI3" s="29"/>
      <c r="NJ3" s="29"/>
      <c r="NK3" s="29"/>
      <c r="NL3" s="29"/>
      <c r="NM3" s="29"/>
      <c r="NN3" s="29"/>
      <c r="NO3" s="29"/>
      <c r="NP3" s="29"/>
      <c r="NQ3" s="29"/>
      <c r="NR3" s="29"/>
      <c r="NS3" s="29"/>
      <c r="NT3" s="29"/>
      <c r="NU3" s="29"/>
      <c r="NV3" s="29"/>
      <c r="NW3" s="29"/>
      <c r="NX3" s="29"/>
      <c r="NY3" s="29"/>
      <c r="NZ3" s="29"/>
      <c r="OA3" s="29"/>
      <c r="OB3" s="29"/>
      <c r="OC3" s="29"/>
      <c r="OD3" s="29"/>
      <c r="OE3" s="29"/>
      <c r="OF3" s="29"/>
      <c r="OG3" s="29"/>
      <c r="OH3" s="29"/>
      <c r="OI3" s="29"/>
      <c r="OJ3" s="29"/>
      <c r="OK3" s="29"/>
      <c r="OL3" s="29"/>
      <c r="OM3" s="29"/>
      <c r="ON3" s="29"/>
      <c r="OO3" s="29"/>
      <c r="OP3" s="29"/>
      <c r="OQ3" s="29"/>
      <c r="OR3" s="29"/>
      <c r="OS3" s="29"/>
      <c r="OT3" s="29"/>
      <c r="OU3" s="29"/>
      <c r="OV3" s="29"/>
      <c r="OW3" s="29"/>
      <c r="OX3" s="29"/>
      <c r="OY3" s="29"/>
      <c r="OZ3" s="29"/>
      <c r="PA3" s="29"/>
      <c r="PB3" s="29"/>
      <c r="PC3" s="29"/>
      <c r="PD3" s="29"/>
      <c r="PE3" s="29"/>
      <c r="PF3" s="29"/>
      <c r="PG3" s="29"/>
      <c r="PH3" s="29"/>
      <c r="PI3" s="29"/>
      <c r="PJ3" s="29"/>
      <c r="PK3" s="29"/>
      <c r="PL3" s="29"/>
      <c r="PM3" s="29"/>
      <c r="PN3" s="29"/>
      <c r="PO3" s="29"/>
      <c r="PP3" s="29"/>
      <c r="PQ3" s="29"/>
      <c r="PR3" s="29"/>
      <c r="PS3" s="29"/>
      <c r="PT3" s="29"/>
      <c r="PU3" s="29"/>
      <c r="PV3" s="29"/>
      <c r="PW3" s="29"/>
      <c r="PX3" s="29"/>
      <c r="PY3" s="29"/>
      <c r="PZ3" s="29"/>
      <c r="QA3" s="29"/>
      <c r="QB3" s="29"/>
      <c r="QC3" s="29"/>
      <c r="QD3" s="29"/>
      <c r="QE3" s="29"/>
      <c r="QF3" s="29"/>
      <c r="QG3" s="29"/>
      <c r="QH3" s="29"/>
      <c r="QI3" s="29"/>
      <c r="QJ3" s="29"/>
      <c r="QK3" s="29"/>
      <c r="QL3" s="29"/>
      <c r="QM3" s="29"/>
      <c r="QN3" s="29"/>
      <c r="QO3" s="29"/>
      <c r="QP3" s="29"/>
      <c r="QQ3" s="29"/>
      <c r="QR3" s="29"/>
      <c r="QS3" s="29"/>
      <c r="QT3" s="29"/>
      <c r="QU3" s="29"/>
      <c r="QV3" s="29"/>
      <c r="QW3" s="29"/>
      <c r="QX3" s="29"/>
      <c r="QY3" s="29"/>
      <c r="QZ3" s="29"/>
      <c r="RA3" s="29"/>
      <c r="RB3" s="29"/>
      <c r="RC3" s="29"/>
      <c r="RD3" s="29"/>
      <c r="RE3" s="29"/>
      <c r="RF3" s="29"/>
      <c r="RG3" s="29"/>
      <c r="RH3" s="29"/>
      <c r="RI3" s="29"/>
      <c r="RJ3" s="29"/>
      <c r="RK3" s="29"/>
      <c r="RL3" s="29"/>
      <c r="RM3" s="29"/>
      <c r="RN3" s="29"/>
      <c r="RO3" s="29"/>
      <c r="RP3" s="29"/>
      <c r="RQ3" s="29"/>
      <c r="RR3" s="29"/>
      <c r="RS3" s="29"/>
      <c r="RT3" s="29"/>
      <c r="RU3" s="29"/>
      <c r="RV3" s="29"/>
      <c r="RW3" s="29"/>
      <c r="RX3" s="29"/>
      <c r="RY3" s="29"/>
      <c r="RZ3" s="29"/>
      <c r="SA3" s="29"/>
      <c r="SB3" s="29"/>
      <c r="SC3" s="29"/>
      <c r="SD3" s="29"/>
      <c r="SE3" s="29"/>
      <c r="SF3" s="29"/>
      <c r="SG3" s="29"/>
      <c r="SH3" s="29"/>
      <c r="SI3" s="29"/>
      <c r="SJ3" s="29"/>
      <c r="SK3" s="29"/>
      <c r="SL3" s="29"/>
      <c r="SM3" s="29"/>
      <c r="SN3" s="29"/>
      <c r="SO3" s="29"/>
      <c r="SP3" s="29"/>
      <c r="SQ3" s="29"/>
      <c r="SR3" s="29"/>
      <c r="SS3" s="29"/>
      <c r="ST3" s="29"/>
      <c r="SU3" s="29"/>
      <c r="SV3" s="29"/>
      <c r="SW3" s="29"/>
      <c r="SX3" s="29"/>
      <c r="SY3" s="29"/>
      <c r="SZ3" s="29"/>
      <c r="TA3" s="29"/>
      <c r="TB3" s="29"/>
      <c r="TC3" s="29"/>
      <c r="TD3" s="29"/>
      <c r="TE3" s="29"/>
      <c r="TF3" s="29"/>
      <c r="TG3" s="29"/>
      <c r="TH3" s="29"/>
      <c r="TI3" s="29"/>
      <c r="TJ3" s="29"/>
      <c r="TK3" s="29"/>
      <c r="TL3" s="29"/>
      <c r="TM3" s="29"/>
      <c r="TN3" s="29"/>
      <c r="TO3" s="29"/>
      <c r="TP3" s="29"/>
      <c r="TQ3" s="29"/>
      <c r="TR3" s="29"/>
      <c r="TS3" s="29"/>
      <c r="TT3" s="29"/>
      <c r="TU3" s="29"/>
      <c r="TV3" s="29"/>
      <c r="TW3" s="29"/>
      <c r="TX3" s="29"/>
      <c r="TY3" s="29"/>
      <c r="TZ3" s="29"/>
      <c r="UA3" s="29"/>
      <c r="UB3" s="29"/>
      <c r="UC3" s="29"/>
      <c r="UD3" s="29"/>
      <c r="UE3" s="29"/>
      <c r="UF3" s="29"/>
      <c r="UG3" s="29"/>
      <c r="UH3" s="29"/>
      <c r="UI3" s="29"/>
      <c r="UJ3" s="29"/>
      <c r="UK3" s="29"/>
      <c r="UL3" s="29"/>
      <c r="UM3" s="29"/>
      <c r="UN3" s="29"/>
      <c r="UO3" s="29"/>
      <c r="UP3" s="29"/>
      <c r="UQ3" s="29"/>
      <c r="UR3" s="29"/>
      <c r="US3" s="29"/>
      <c r="UT3" s="29"/>
      <c r="UU3" s="29"/>
      <c r="UV3" s="29"/>
      <c r="UW3" s="29"/>
      <c r="UX3" s="29"/>
      <c r="UY3" s="29"/>
      <c r="UZ3" s="29"/>
      <c r="VA3" s="29"/>
      <c r="VB3" s="29"/>
      <c r="VC3" s="29"/>
      <c r="VD3" s="29"/>
      <c r="VE3" s="29"/>
      <c r="VF3" s="29"/>
      <c r="VG3" s="29"/>
      <c r="VH3" s="29"/>
      <c r="VI3" s="29"/>
      <c r="VJ3" s="29"/>
      <c r="VK3" s="29"/>
      <c r="VL3" s="29"/>
      <c r="VM3" s="29"/>
      <c r="VN3" s="29"/>
      <c r="VO3" s="29"/>
      <c r="VP3" s="29"/>
      <c r="VQ3" s="29"/>
      <c r="VR3" s="29"/>
      <c r="VS3" s="29"/>
      <c r="VT3" s="29"/>
      <c r="VU3" s="29"/>
      <c r="VV3" s="29"/>
      <c r="VW3" s="29"/>
      <c r="VX3" s="29"/>
      <c r="VY3" s="29"/>
      <c r="VZ3" s="29"/>
      <c r="WA3" s="29"/>
      <c r="WB3" s="29"/>
      <c r="WC3" s="29"/>
      <c r="WD3" s="29"/>
      <c r="WE3" s="29"/>
      <c r="WF3" s="29"/>
      <c r="WG3" s="29"/>
      <c r="WH3" s="29"/>
      <c r="WI3" s="29"/>
      <c r="WJ3" s="29"/>
      <c r="WK3" s="29"/>
      <c r="WL3" s="29"/>
      <c r="WM3" s="29"/>
      <c r="WN3" s="29"/>
      <c r="WO3" s="29"/>
      <c r="WP3" s="29"/>
      <c r="WQ3" s="29"/>
      <c r="WR3" s="29"/>
      <c r="WS3" s="29"/>
      <c r="WT3" s="29"/>
      <c r="WU3" s="29"/>
      <c r="WV3" s="29"/>
      <c r="WW3" s="29"/>
      <c r="WX3" s="29"/>
      <c r="WY3" s="29"/>
      <c r="WZ3" s="29"/>
      <c r="XA3" s="29"/>
      <c r="XB3" s="29"/>
      <c r="XC3" s="29"/>
      <c r="XD3" s="29"/>
      <c r="XE3" s="29"/>
      <c r="XF3" s="29"/>
      <c r="XG3" s="29"/>
      <c r="XH3" s="29"/>
      <c r="XI3" s="29"/>
      <c r="XJ3" s="29"/>
      <c r="XK3" s="29"/>
      <c r="XL3" s="29"/>
      <c r="XM3" s="29"/>
      <c r="XN3" s="29"/>
      <c r="XO3" s="29"/>
      <c r="XP3" s="29"/>
      <c r="XQ3" s="29"/>
      <c r="XR3" s="29"/>
      <c r="XS3" s="29"/>
      <c r="XT3" s="29"/>
      <c r="XU3" s="29"/>
      <c r="XV3" s="29"/>
      <c r="XW3" s="29"/>
      <c r="XX3" s="29"/>
      <c r="XY3" s="29"/>
      <c r="XZ3" s="29"/>
      <c r="YA3" s="29"/>
      <c r="YB3" s="29"/>
      <c r="YC3" s="29"/>
      <c r="YD3" s="29"/>
      <c r="YE3" s="29"/>
      <c r="YF3" s="29"/>
      <c r="YG3" s="29"/>
      <c r="YH3" s="29"/>
      <c r="YI3" s="29"/>
      <c r="YJ3" s="29"/>
      <c r="YK3" s="29"/>
      <c r="YL3" s="29"/>
      <c r="YM3" s="29"/>
      <c r="YN3" s="29"/>
      <c r="YO3" s="29"/>
      <c r="YP3" s="29"/>
      <c r="YQ3" s="29"/>
      <c r="YR3" s="29"/>
      <c r="YS3" s="29"/>
      <c r="YT3" s="29"/>
      <c r="YU3" s="29"/>
      <c r="YV3" s="29"/>
      <c r="YW3" s="29"/>
      <c r="YX3" s="29"/>
      <c r="YY3" s="29"/>
      <c r="YZ3" s="29"/>
      <c r="ZA3" s="29"/>
      <c r="ZB3" s="29"/>
      <c r="ZC3" s="29"/>
      <c r="ZD3" s="29"/>
      <c r="ZE3" s="29"/>
      <c r="ZF3" s="29"/>
      <c r="ZG3" s="29"/>
      <c r="ZH3" s="29"/>
      <c r="ZI3" s="29"/>
      <c r="ZJ3" s="29"/>
      <c r="ZK3" s="29"/>
      <c r="ZL3" s="29"/>
      <c r="ZM3" s="29"/>
      <c r="ZN3" s="29"/>
      <c r="ZO3" s="29"/>
      <c r="ZP3" s="29"/>
      <c r="ZQ3" s="29"/>
      <c r="ZR3" s="29"/>
      <c r="ZS3" s="29"/>
      <c r="ZT3" s="29"/>
      <c r="ZU3" s="29"/>
      <c r="ZV3" s="29"/>
      <c r="ZW3" s="29"/>
      <c r="ZX3" s="29"/>
      <c r="ZY3" s="29"/>
      <c r="ZZ3" s="29"/>
      <c r="AAA3" s="29"/>
      <c r="AAB3" s="29"/>
      <c r="AAC3" s="29"/>
      <c r="AAD3" s="29"/>
      <c r="AAE3" s="29"/>
      <c r="AAF3" s="29"/>
      <c r="AAG3" s="29"/>
      <c r="AAH3" s="29"/>
      <c r="AAI3" s="29"/>
      <c r="AAJ3" s="29"/>
      <c r="AAK3" s="29"/>
      <c r="AAL3" s="29"/>
      <c r="AAM3" s="29"/>
      <c r="AAN3" s="29"/>
      <c r="AAO3" s="29"/>
      <c r="AAP3" s="29"/>
      <c r="AAQ3" s="29"/>
      <c r="AAR3" s="29"/>
      <c r="AAS3" s="29"/>
      <c r="AAT3" s="29"/>
      <c r="AAU3" s="29"/>
      <c r="AAV3" s="29"/>
      <c r="AAW3" s="29"/>
      <c r="AAX3" s="29"/>
      <c r="AAY3" s="29"/>
      <c r="AAZ3" s="29"/>
      <c r="ABA3" s="29"/>
      <c r="ABB3" s="29"/>
      <c r="ABC3" s="29"/>
      <c r="ABD3" s="29"/>
      <c r="ABE3" s="29"/>
      <c r="ABF3" s="29"/>
      <c r="ABG3" s="29"/>
      <c r="ABH3" s="29"/>
      <c r="ABI3" s="29"/>
      <c r="ABJ3" s="29"/>
      <c r="ABK3" s="29"/>
      <c r="ABL3" s="29"/>
      <c r="ABM3" s="29"/>
      <c r="ABN3" s="29"/>
      <c r="ABO3" s="29"/>
      <c r="ABP3" s="29"/>
      <c r="ABQ3" s="29"/>
      <c r="ABR3" s="29"/>
      <c r="ABS3" s="29"/>
      <c r="ABT3" s="29"/>
      <c r="ABU3" s="29"/>
      <c r="ABV3" s="29"/>
      <c r="ABW3" s="29"/>
      <c r="ABX3" s="29"/>
      <c r="ABY3" s="29"/>
      <c r="ABZ3" s="29"/>
      <c r="ACA3" s="29"/>
      <c r="ACB3" s="29"/>
      <c r="ACC3" s="29"/>
      <c r="ACD3" s="29"/>
      <c r="ACE3" s="29"/>
      <c r="ACF3" s="29"/>
      <c r="ACG3" s="29"/>
      <c r="ACH3" s="29"/>
      <c r="ACI3" s="29"/>
      <c r="ACJ3" s="29"/>
      <c r="ACK3" s="29"/>
      <c r="ACL3" s="29"/>
      <c r="ACM3" s="29"/>
      <c r="ACN3" s="29"/>
      <c r="ACO3" s="29"/>
      <c r="ACP3" s="29"/>
      <c r="ACQ3" s="29"/>
      <c r="ACR3" s="29"/>
      <c r="ACS3" s="29"/>
      <c r="ACT3" s="29"/>
      <c r="ACU3" s="29"/>
      <c r="ACV3" s="29"/>
      <c r="ACW3" s="29"/>
      <c r="ACX3" s="29"/>
      <c r="ACY3" s="29"/>
      <c r="ACZ3" s="29"/>
      <c r="ADA3" s="29"/>
      <c r="ADB3" s="29"/>
      <c r="ADC3" s="29"/>
      <c r="ADD3" s="29"/>
      <c r="ADE3" s="29"/>
      <c r="ADF3" s="29"/>
      <c r="ADG3" s="29"/>
      <c r="ADH3" s="29"/>
      <c r="ADI3" s="29"/>
      <c r="ADJ3" s="29"/>
      <c r="ADK3" s="29"/>
      <c r="ADL3" s="29"/>
      <c r="ADM3" s="29"/>
      <c r="ADN3" s="29"/>
      <c r="ADO3" s="29"/>
      <c r="ADP3" s="29"/>
      <c r="ADQ3" s="29"/>
      <c r="ADR3" s="29"/>
      <c r="ADS3" s="29"/>
      <c r="ADT3" s="29"/>
      <c r="ADU3" s="29"/>
      <c r="ADV3" s="29"/>
      <c r="ADW3" s="29"/>
      <c r="ADX3" s="29"/>
      <c r="ADY3" s="29"/>
      <c r="ADZ3" s="29"/>
      <c r="AEA3" s="29"/>
      <c r="AEB3" s="29"/>
      <c r="AEC3" s="29"/>
      <c r="AED3" s="29"/>
      <c r="AEE3" s="29"/>
      <c r="AEF3" s="29"/>
      <c r="AEG3" s="29"/>
      <c r="AEH3" s="29"/>
      <c r="AEI3" s="29"/>
      <c r="AEJ3" s="29"/>
      <c r="AEK3" s="29"/>
      <c r="AEL3" s="29"/>
      <c r="AEM3" s="29"/>
      <c r="AEN3" s="29"/>
      <c r="AEO3" s="29"/>
      <c r="AEP3" s="29"/>
      <c r="AEQ3" s="29"/>
      <c r="AER3" s="29"/>
      <c r="AES3" s="29"/>
      <c r="AET3" s="29"/>
      <c r="AEU3" s="29"/>
      <c r="AEV3" s="29"/>
      <c r="AEW3" s="29"/>
      <c r="AEX3" s="29"/>
      <c r="AEY3" s="29"/>
      <c r="AEZ3" s="29"/>
      <c r="AFA3" s="29"/>
      <c r="AFB3" s="29"/>
      <c r="AFC3" s="29"/>
      <c r="AFD3" s="29"/>
      <c r="AFE3" s="29"/>
      <c r="AFF3" s="29"/>
      <c r="AFG3" s="29"/>
      <c r="AFH3" s="29"/>
      <c r="AFI3" s="29"/>
      <c r="AFJ3" s="29"/>
      <c r="AFK3" s="29"/>
      <c r="AFL3" s="29"/>
      <c r="AFM3" s="29"/>
      <c r="AFN3" s="29"/>
      <c r="AFO3" s="29"/>
      <c r="AFP3" s="29"/>
      <c r="AFQ3" s="29"/>
      <c r="AFR3" s="29"/>
      <c r="AFS3" s="29"/>
      <c r="AFT3" s="29"/>
      <c r="AFU3" s="29"/>
      <c r="AFV3" s="29"/>
      <c r="AFW3" s="29"/>
      <c r="AFX3" s="29"/>
      <c r="AFY3" s="29"/>
      <c r="AFZ3" s="29"/>
      <c r="AGA3" s="29"/>
      <c r="AGB3" s="29"/>
      <c r="AGC3" s="29"/>
      <c r="AGD3" s="29"/>
      <c r="AGE3" s="29"/>
      <c r="AGF3" s="29"/>
      <c r="AGG3" s="29"/>
      <c r="AGH3" s="29"/>
      <c r="AGI3" s="29"/>
      <c r="AGJ3" s="29"/>
      <c r="AGK3" s="29"/>
      <c r="AGL3" s="29"/>
      <c r="AGM3" s="29"/>
      <c r="AGN3" s="29"/>
      <c r="AGO3" s="29"/>
      <c r="AGP3" s="29"/>
      <c r="AGQ3" s="29"/>
      <c r="AGR3" s="29"/>
      <c r="AGS3" s="29"/>
      <c r="AGT3" s="29"/>
      <c r="AGU3" s="29"/>
      <c r="AGV3" s="29"/>
      <c r="AGW3" s="29"/>
      <c r="AGX3" s="29"/>
      <c r="AGY3" s="29"/>
      <c r="AGZ3" s="29"/>
      <c r="AHA3" s="29"/>
      <c r="AHB3" s="29"/>
      <c r="AHC3" s="29"/>
      <c r="AHD3" s="29"/>
      <c r="AHE3" s="29"/>
      <c r="AHF3" s="29"/>
      <c r="AHG3" s="29"/>
      <c r="AHH3" s="29"/>
      <c r="AHI3" s="29"/>
      <c r="AHJ3" s="29"/>
      <c r="AHK3" s="29"/>
      <c r="AHL3" s="29"/>
      <c r="AHM3" s="29"/>
      <c r="AHN3" s="29"/>
      <c r="AHO3" s="29"/>
      <c r="AHP3" s="29"/>
      <c r="AHQ3" s="29"/>
      <c r="AHR3" s="29"/>
      <c r="AHS3" s="29"/>
      <c r="AHT3" s="29"/>
      <c r="AHU3" s="29"/>
      <c r="AHV3" s="29"/>
      <c r="AHW3" s="29"/>
      <c r="AHX3" s="29"/>
      <c r="AHY3" s="29"/>
      <c r="AHZ3" s="29"/>
      <c r="AIA3" s="29"/>
      <c r="AIB3" s="29"/>
      <c r="AIC3" s="29"/>
      <c r="AID3" s="29"/>
      <c r="AIE3" s="29"/>
      <c r="AIF3" s="29"/>
      <c r="AIG3" s="29"/>
      <c r="AIH3" s="29"/>
      <c r="AII3" s="29"/>
      <c r="AIJ3" s="29"/>
      <c r="AIK3" s="29"/>
      <c r="AIL3" s="29"/>
      <c r="AIM3" s="29"/>
      <c r="AIN3" s="29"/>
      <c r="AIO3" s="29"/>
      <c r="AIP3" s="29"/>
      <c r="AIQ3" s="29"/>
      <c r="AIR3" s="29"/>
      <c r="AIS3" s="29"/>
      <c r="AIT3" s="29"/>
      <c r="AIU3" s="29"/>
      <c r="AIV3" s="29"/>
      <c r="AIW3" s="29"/>
      <c r="AIX3" s="29"/>
      <c r="AIY3" s="29"/>
      <c r="AIZ3" s="29"/>
      <c r="AJA3" s="29"/>
      <c r="AJB3" s="29"/>
      <c r="AJC3" s="29"/>
      <c r="AJD3" s="29"/>
      <c r="AJE3" s="29"/>
      <c r="AJF3" s="29"/>
      <c r="AJG3" s="29"/>
      <c r="AJH3" s="29"/>
      <c r="AJI3" s="29"/>
      <c r="AJJ3" s="29"/>
      <c r="AJK3" s="29"/>
      <c r="AJL3" s="29"/>
      <c r="AJM3" s="29"/>
      <c r="AJN3" s="29"/>
      <c r="AJO3" s="29"/>
      <c r="AJP3" s="29"/>
      <c r="AJQ3" s="29"/>
      <c r="AJR3" s="29"/>
      <c r="AJS3" s="29"/>
      <c r="AJT3" s="29"/>
      <c r="AJU3" s="29"/>
      <c r="AJV3" s="29"/>
      <c r="AJW3" s="29"/>
      <c r="AJX3" s="29"/>
      <c r="AJY3" s="29"/>
      <c r="AJZ3" s="29"/>
      <c r="AKA3" s="29"/>
      <c r="AKB3" s="29"/>
      <c r="AKC3" s="29"/>
      <c r="AKD3" s="29"/>
      <c r="AKE3" s="29"/>
      <c r="AKF3" s="29"/>
      <c r="AKG3" s="29"/>
      <c r="AKH3" s="29"/>
      <c r="AKI3" s="29"/>
      <c r="AKJ3" s="29"/>
      <c r="AKK3" s="29"/>
      <c r="AKL3" s="29"/>
      <c r="AKM3" s="29"/>
      <c r="AKN3" s="29"/>
      <c r="AKO3" s="29"/>
      <c r="AKP3" s="29"/>
      <c r="AKQ3" s="29"/>
      <c r="AKR3" s="29"/>
      <c r="AKS3" s="29"/>
      <c r="AKT3" s="29"/>
      <c r="AKU3" s="29"/>
      <c r="AKV3" s="29"/>
      <c r="AKW3" s="29"/>
      <c r="AKX3" s="29"/>
      <c r="AKY3" s="29"/>
      <c r="AKZ3" s="29"/>
      <c r="ALA3" s="29"/>
      <c r="ALB3" s="29"/>
      <c r="ALC3" s="29"/>
      <c r="ALD3" s="29"/>
      <c r="ALE3" s="29"/>
      <c r="ALF3" s="29"/>
      <c r="ALG3" s="29"/>
      <c r="ALH3" s="29"/>
      <c r="ALI3" s="29"/>
      <c r="ALJ3" s="29"/>
      <c r="ALK3" s="29"/>
      <c r="ALL3" s="29"/>
      <c r="ALM3" s="29"/>
      <c r="ALN3" s="29"/>
      <c r="ALO3" s="29"/>
      <c r="ALP3" s="29"/>
      <c r="ALQ3" s="29"/>
      <c r="ALR3" s="29"/>
      <c r="ALS3" s="29"/>
      <c r="ALT3" s="29"/>
      <c r="ALU3" s="29"/>
      <c r="ALV3" s="29"/>
      <c r="ALW3" s="29"/>
      <c r="ALX3" s="29"/>
      <c r="ALY3" s="29"/>
      <c r="ALZ3" s="29"/>
      <c r="AMA3" s="29"/>
      <c r="AMB3" s="29"/>
      <c r="AMC3" s="29"/>
      <c r="AMD3" s="29"/>
      <c r="AME3" s="29"/>
      <c r="AMF3" s="29"/>
      <c r="AMG3" s="29"/>
      <c r="AMH3" s="29"/>
      <c r="AMI3" s="29"/>
      <c r="AMJ3" s="29"/>
      <c r="AMK3" s="29"/>
      <c r="AML3" s="29"/>
      <c r="AMM3" s="29"/>
      <c r="AMN3" s="29"/>
      <c r="AMO3" s="29"/>
      <c r="AMP3" s="29"/>
      <c r="AMQ3" s="29"/>
      <c r="AMR3" s="29"/>
      <c r="AMS3" s="29"/>
      <c r="AMT3" s="29"/>
      <c r="AMU3" s="29"/>
      <c r="AMV3" s="29"/>
      <c r="AMW3" s="29"/>
      <c r="AMX3" s="29"/>
      <c r="AMY3" s="29"/>
      <c r="AMZ3" s="29"/>
      <c r="ANA3" s="29"/>
      <c r="ANB3" s="29"/>
      <c r="ANC3" s="29"/>
      <c r="AND3" s="29"/>
      <c r="ANE3" s="29"/>
      <c r="ANF3" s="29"/>
      <c r="ANG3" s="29"/>
      <c r="ANH3" s="29"/>
      <c r="ANI3" s="29"/>
      <c r="ANJ3" s="29"/>
      <c r="ANK3" s="29"/>
      <c r="ANL3" s="29"/>
      <c r="ANM3" s="29"/>
      <c r="ANN3" s="29"/>
      <c r="ANO3" s="29"/>
      <c r="ANP3" s="29"/>
      <c r="ANQ3" s="29"/>
      <c r="ANR3" s="29"/>
      <c r="ANS3" s="29"/>
      <c r="ANT3" s="29"/>
      <c r="ANU3" s="29"/>
      <c r="ANV3" s="29"/>
      <c r="ANW3" s="29"/>
      <c r="ANX3" s="29"/>
      <c r="ANY3" s="29"/>
      <c r="ANZ3" s="29"/>
      <c r="AOA3" s="29"/>
      <c r="AOB3" s="29"/>
      <c r="AOC3" s="29"/>
      <c r="AOD3" s="29"/>
      <c r="AOE3" s="29"/>
      <c r="AOF3" s="29"/>
      <c r="AOG3" s="29"/>
      <c r="AOH3" s="29"/>
      <c r="AOI3" s="29"/>
      <c r="AOJ3" s="29"/>
      <c r="AOK3" s="29"/>
      <c r="AOL3" s="29"/>
      <c r="AOM3" s="29"/>
      <c r="AON3" s="29"/>
      <c r="AOO3" s="29"/>
      <c r="AOP3" s="29"/>
      <c r="AOQ3" s="29"/>
      <c r="AOR3" s="29"/>
      <c r="AOS3" s="29"/>
      <c r="AOT3" s="29"/>
      <c r="AOU3" s="29"/>
      <c r="AOV3" s="29"/>
      <c r="AOW3" s="29"/>
      <c r="AOX3" s="29"/>
      <c r="AOY3" s="29"/>
      <c r="AOZ3" s="29"/>
      <c r="APA3" s="29"/>
      <c r="APB3" s="29"/>
      <c r="APC3" s="29"/>
      <c r="APD3" s="29"/>
      <c r="APE3" s="29"/>
      <c r="APF3" s="29"/>
      <c r="APG3" s="29"/>
      <c r="APH3" s="29"/>
      <c r="API3" s="29"/>
      <c r="APJ3" s="29"/>
      <c r="APK3" s="29"/>
      <c r="APL3" s="29"/>
      <c r="APM3" s="29"/>
      <c r="APN3" s="29"/>
      <c r="APO3" s="29"/>
      <c r="APP3" s="29"/>
      <c r="APQ3" s="29"/>
      <c r="APR3" s="29"/>
      <c r="APS3" s="29"/>
      <c r="APT3" s="29"/>
      <c r="APU3" s="29"/>
      <c r="APV3" s="29"/>
      <c r="APW3" s="29"/>
      <c r="APX3" s="29"/>
      <c r="APY3" s="29"/>
      <c r="APZ3" s="29"/>
      <c r="AQA3" s="29"/>
      <c r="AQB3" s="29"/>
      <c r="AQC3" s="29"/>
      <c r="AQD3" s="29"/>
      <c r="AQE3" s="29"/>
      <c r="AQF3" s="29"/>
      <c r="AQG3" s="29"/>
      <c r="AQH3" s="29"/>
      <c r="AQI3" s="29"/>
      <c r="AQJ3" s="29"/>
      <c r="AQK3" s="29"/>
      <c r="AQL3" s="29"/>
      <c r="AQM3" s="29"/>
      <c r="AQN3" s="29"/>
      <c r="AQO3" s="29"/>
      <c r="AQP3" s="29"/>
      <c r="AQQ3" s="29"/>
      <c r="AQR3" s="29"/>
      <c r="AQS3" s="29"/>
      <c r="AQT3" s="29"/>
      <c r="AQU3" s="29"/>
      <c r="AQV3" s="29"/>
      <c r="AQW3" s="29"/>
      <c r="AQX3" s="29"/>
      <c r="AQY3" s="29"/>
      <c r="AQZ3" s="29"/>
      <c r="ARA3" s="29"/>
      <c r="ARB3" s="29"/>
      <c r="ARC3" s="29"/>
      <c r="ARD3" s="29"/>
      <c r="ARE3" s="29"/>
      <c r="ARF3" s="29"/>
      <c r="ARG3" s="29"/>
      <c r="ARH3" s="29"/>
      <c r="ARI3" s="29"/>
      <c r="ARJ3" s="29"/>
      <c r="ARK3" s="29"/>
      <c r="ARL3" s="29"/>
      <c r="ARM3" s="29"/>
      <c r="ARN3" s="29"/>
      <c r="ARO3" s="29"/>
      <c r="ARP3" s="29"/>
      <c r="ARQ3" s="29"/>
      <c r="ARR3" s="29"/>
      <c r="ARS3" s="29"/>
      <c r="ART3" s="29"/>
      <c r="ARU3" s="29"/>
      <c r="ARV3" s="29"/>
      <c r="ARW3" s="29"/>
      <c r="ARX3" s="29"/>
      <c r="ARY3" s="29"/>
      <c r="ARZ3" s="29"/>
      <c r="ASA3" s="29"/>
      <c r="ASB3" s="29"/>
      <c r="ASC3" s="29"/>
      <c r="ASD3" s="29"/>
      <c r="ASE3" s="29"/>
      <c r="ASF3" s="29"/>
      <c r="ASG3" s="29"/>
      <c r="ASH3" s="29"/>
      <c r="ASI3" s="29"/>
      <c r="ASJ3" s="29"/>
      <c r="ASK3" s="29"/>
      <c r="ASL3" s="29"/>
      <c r="ASM3" s="29"/>
      <c r="ASN3" s="29"/>
      <c r="ASO3" s="29"/>
      <c r="ASP3" s="29"/>
      <c r="ASQ3" s="29"/>
      <c r="ASR3" s="29"/>
      <c r="ASS3" s="29"/>
      <c r="AST3" s="29"/>
      <c r="ASU3" s="29"/>
      <c r="ASV3" s="29"/>
      <c r="ASW3" s="29"/>
      <c r="ASX3" s="29"/>
      <c r="ASY3" s="29"/>
      <c r="ASZ3" s="29"/>
      <c r="ATA3" s="29"/>
      <c r="ATB3" s="29"/>
      <c r="ATC3" s="29"/>
      <c r="ATD3" s="29"/>
      <c r="ATE3" s="29"/>
      <c r="ATF3" s="29"/>
      <c r="ATG3" s="29"/>
      <c r="ATH3" s="29"/>
      <c r="ATI3" s="29"/>
      <c r="ATJ3" s="29"/>
      <c r="ATK3" s="29"/>
      <c r="ATL3" s="29"/>
      <c r="ATM3" s="29"/>
      <c r="ATN3" s="29"/>
      <c r="ATO3" s="29"/>
      <c r="ATP3" s="29"/>
      <c r="ATQ3" s="29"/>
      <c r="ATR3" s="29"/>
      <c r="ATS3" s="29"/>
      <c r="ATT3" s="29"/>
      <c r="ATU3" s="29"/>
      <c r="ATV3" s="29"/>
      <c r="ATW3" s="29"/>
      <c r="ATX3" s="29"/>
      <c r="ATY3" s="29"/>
      <c r="ATZ3" s="29"/>
      <c r="AUA3" s="29"/>
      <c r="AUB3" s="29"/>
      <c r="AUC3" s="29"/>
      <c r="AUD3" s="29"/>
      <c r="AUE3" s="29"/>
      <c r="AUF3" s="29"/>
      <c r="AUG3" s="29"/>
      <c r="AUH3" s="29"/>
      <c r="AUI3" s="29"/>
      <c r="AUJ3" s="29"/>
      <c r="AUK3" s="29"/>
      <c r="AUL3" s="29"/>
      <c r="AUM3" s="29"/>
      <c r="AUN3" s="29"/>
      <c r="AUO3" s="29"/>
      <c r="AUP3" s="29"/>
      <c r="AUQ3" s="29"/>
      <c r="AUR3" s="29"/>
      <c r="AUS3" s="29"/>
      <c r="AUT3" s="29"/>
      <c r="AUU3" s="29"/>
      <c r="AUV3" s="29"/>
      <c r="AUW3" s="29"/>
      <c r="AUX3" s="29"/>
      <c r="AUY3" s="29"/>
      <c r="AUZ3" s="29"/>
      <c r="AVA3" s="29"/>
      <c r="AVB3" s="29"/>
      <c r="AVC3" s="29"/>
      <c r="AVD3" s="29"/>
      <c r="AVE3" s="29"/>
      <c r="AVF3" s="29"/>
      <c r="AVG3" s="29"/>
      <c r="AVH3" s="29"/>
      <c r="AVI3" s="29"/>
      <c r="AVJ3" s="29"/>
      <c r="AVK3" s="29"/>
      <c r="AVL3" s="29"/>
      <c r="AVM3" s="29"/>
      <c r="AVN3" s="29"/>
      <c r="AVO3" s="29"/>
      <c r="AVP3" s="29"/>
      <c r="AVQ3" s="29"/>
      <c r="AVR3" s="29"/>
      <c r="AVS3" s="29"/>
      <c r="AVT3" s="29"/>
      <c r="AVU3" s="29"/>
      <c r="AVV3" s="29"/>
      <c r="AVW3" s="29"/>
      <c r="AVX3" s="29"/>
      <c r="AVY3" s="29"/>
      <c r="AVZ3" s="29"/>
      <c r="AWA3" s="29"/>
      <c r="AWB3" s="29"/>
      <c r="AWC3" s="29"/>
      <c r="AWD3" s="29"/>
      <c r="AWE3" s="29"/>
      <c r="AWF3" s="29"/>
      <c r="AWG3" s="29"/>
      <c r="AWH3" s="29"/>
      <c r="AWI3" s="29"/>
      <c r="AWJ3" s="29"/>
      <c r="AWK3" s="29"/>
      <c r="AWL3" s="29"/>
      <c r="AWM3" s="29"/>
      <c r="AWN3" s="29"/>
      <c r="AWO3" s="29"/>
      <c r="AWP3" s="29"/>
      <c r="AWQ3" s="29"/>
      <c r="AWR3" s="29"/>
      <c r="AWS3" s="29"/>
      <c r="AWT3" s="29"/>
      <c r="AWU3" s="29"/>
      <c r="AWV3" s="29"/>
      <c r="AWW3" s="29"/>
      <c r="AWX3" s="29"/>
      <c r="AWY3" s="29"/>
      <c r="AWZ3" s="29"/>
      <c r="AXA3" s="29"/>
      <c r="AXB3" s="29"/>
      <c r="AXC3" s="29"/>
      <c r="AXD3" s="29"/>
      <c r="AXE3" s="29"/>
      <c r="AXF3" s="29"/>
      <c r="AXG3" s="29"/>
      <c r="AXH3" s="29"/>
      <c r="AXI3" s="29"/>
      <c r="AXJ3" s="29"/>
      <c r="AXK3" s="29"/>
      <c r="AXL3" s="29"/>
      <c r="AXM3" s="29"/>
      <c r="AXN3" s="29"/>
      <c r="AXO3" s="29"/>
      <c r="AXP3" s="29"/>
      <c r="AXQ3" s="29"/>
      <c r="AXR3" s="29"/>
      <c r="AXS3" s="29"/>
      <c r="AXT3" s="29"/>
      <c r="AXU3" s="29"/>
      <c r="AXV3" s="29"/>
      <c r="AXW3" s="29"/>
      <c r="AXX3" s="29"/>
      <c r="AXY3" s="29"/>
      <c r="AXZ3" s="29"/>
      <c r="AYA3" s="29"/>
      <c r="AYB3" s="29"/>
      <c r="AYC3" s="29"/>
      <c r="AYD3" s="29"/>
      <c r="AYE3" s="29"/>
      <c r="AYF3" s="29"/>
      <c r="AYG3" s="29"/>
      <c r="AYH3" s="29"/>
      <c r="AYI3" s="29"/>
      <c r="AYJ3" s="29"/>
      <c r="AYK3" s="29"/>
      <c r="AYL3" s="29"/>
      <c r="AYM3" s="29"/>
      <c r="AYN3" s="29"/>
      <c r="AYO3" s="29"/>
      <c r="AYP3" s="29"/>
      <c r="AYQ3" s="29"/>
      <c r="AYR3" s="29"/>
      <c r="AYS3" s="29"/>
      <c r="AYT3" s="29"/>
      <c r="AYU3" s="29"/>
      <c r="AYV3" s="29"/>
      <c r="AYW3" s="29"/>
      <c r="AYX3" s="29"/>
      <c r="AYY3" s="29"/>
      <c r="AYZ3" s="29"/>
      <c r="AZA3" s="29"/>
      <c r="AZB3" s="29"/>
      <c r="AZC3" s="29"/>
      <c r="AZD3" s="29"/>
      <c r="AZE3" s="29"/>
      <c r="AZF3" s="29"/>
      <c r="AZG3" s="29"/>
      <c r="AZH3" s="29"/>
      <c r="AZI3" s="29"/>
      <c r="AZJ3" s="29"/>
      <c r="AZK3" s="29"/>
      <c r="AZL3" s="29"/>
      <c r="AZM3" s="29"/>
      <c r="AZN3" s="29"/>
      <c r="AZO3" s="29"/>
      <c r="AZP3" s="29"/>
      <c r="AZQ3" s="29"/>
      <c r="AZR3" s="29"/>
      <c r="AZS3" s="29"/>
      <c r="AZT3" s="29"/>
      <c r="AZU3" s="29"/>
      <c r="AZV3" s="29"/>
      <c r="AZW3" s="29"/>
      <c r="AZX3" s="29"/>
      <c r="AZY3" s="29"/>
      <c r="AZZ3" s="29"/>
      <c r="BAA3" s="29"/>
      <c r="BAB3" s="29"/>
      <c r="BAC3" s="29"/>
      <c r="BAD3" s="29"/>
    </row>
    <row r="4" spans="1:1382" s="89" customFormat="1" ht="14" x14ac:dyDescent="0.2">
      <c r="A4" s="30">
        <v>442</v>
      </c>
      <c r="B4" s="44">
        <v>405</v>
      </c>
      <c r="C4" s="40">
        <v>61026758</v>
      </c>
      <c r="D4" s="44">
        <v>5928900</v>
      </c>
      <c r="E4" s="31" t="s">
        <v>3223</v>
      </c>
      <c r="F4" s="30" t="s">
        <v>3224</v>
      </c>
      <c r="G4" s="94">
        <v>33072</v>
      </c>
      <c r="H4" s="40" t="s">
        <v>480</v>
      </c>
      <c r="I4" s="40" t="s">
        <v>563</v>
      </c>
      <c r="J4" s="42">
        <v>25</v>
      </c>
      <c r="K4" s="42">
        <v>9</v>
      </c>
      <c r="L4" s="42">
        <f t="shared" ref="L4:L5" si="2">SUM(J4-K4)</f>
        <v>16</v>
      </c>
      <c r="M4" s="30" t="s">
        <v>1605</v>
      </c>
      <c r="N4" s="56" t="s">
        <v>807</v>
      </c>
      <c r="O4" s="30">
        <v>2</v>
      </c>
      <c r="P4" s="44">
        <v>2</v>
      </c>
      <c r="Q4" s="30" t="s">
        <v>1413</v>
      </c>
      <c r="R4" s="30" t="s">
        <v>453</v>
      </c>
      <c r="S4" s="32" t="s">
        <v>453</v>
      </c>
      <c r="T4" s="32" t="s">
        <v>453</v>
      </c>
      <c r="U4" s="42" t="s">
        <v>453</v>
      </c>
      <c r="V4" s="32" t="s">
        <v>453</v>
      </c>
      <c r="W4" s="32" t="s">
        <v>564</v>
      </c>
      <c r="X4" s="30" t="s">
        <v>827</v>
      </c>
      <c r="Y4" s="30" t="s">
        <v>4001</v>
      </c>
      <c r="Z4" s="56" t="s">
        <v>804</v>
      </c>
      <c r="AA4" s="45">
        <v>42391</v>
      </c>
      <c r="AB4" s="80" t="s">
        <v>807</v>
      </c>
      <c r="AC4" s="32">
        <v>42556</v>
      </c>
      <c r="AD4" s="61">
        <f t="shared" ref="AD4:AD5" si="3">((AC4-AA4)/365*12)</f>
        <v>5.4246575342465748</v>
      </c>
      <c r="AE4" s="42" t="s">
        <v>643</v>
      </c>
      <c r="AF4" s="42">
        <v>2</v>
      </c>
      <c r="AG4" s="42" t="s">
        <v>643</v>
      </c>
      <c r="AH4" s="42">
        <v>2</v>
      </c>
      <c r="AI4" s="42"/>
      <c r="AJ4" s="42"/>
      <c r="AK4" s="42"/>
      <c r="AL4" s="42"/>
      <c r="AM4" s="42"/>
      <c r="AN4" s="42"/>
      <c r="AO4" s="42"/>
      <c r="AP4" s="42"/>
      <c r="AQ4" s="42"/>
      <c r="AR4" s="42"/>
      <c r="AS4" s="42"/>
      <c r="AT4" s="42"/>
      <c r="AU4" s="42"/>
      <c r="AV4" s="42"/>
      <c r="AW4" s="42"/>
      <c r="AX4" s="42"/>
      <c r="AY4" s="49" t="s">
        <v>4002</v>
      </c>
      <c r="AZ4" s="32" t="s">
        <v>643</v>
      </c>
      <c r="BA4" s="42">
        <v>2</v>
      </c>
      <c r="BB4" s="44">
        <v>2</v>
      </c>
      <c r="BC4" s="30" t="s">
        <v>3669</v>
      </c>
      <c r="BD4" s="42">
        <v>1</v>
      </c>
      <c r="BE4" s="49" t="s">
        <v>4003</v>
      </c>
      <c r="BF4" s="43" t="s">
        <v>804</v>
      </c>
      <c r="BG4" s="31" t="s">
        <v>4004</v>
      </c>
      <c r="BH4" s="40" t="s">
        <v>453</v>
      </c>
      <c r="BI4" s="40" t="s">
        <v>453</v>
      </c>
      <c r="BJ4" s="40" t="s">
        <v>453</v>
      </c>
      <c r="BK4" s="31" t="s">
        <v>453</v>
      </c>
      <c r="BL4" s="31" t="s">
        <v>4005</v>
      </c>
      <c r="BM4" s="30">
        <v>99</v>
      </c>
      <c r="BN4" s="30">
        <v>107</v>
      </c>
      <c r="BO4" s="30">
        <v>104</v>
      </c>
      <c r="BP4" s="30" t="s">
        <v>4006</v>
      </c>
      <c r="BQ4" s="30" t="s">
        <v>453</v>
      </c>
      <c r="BR4" s="30" t="s">
        <v>453</v>
      </c>
      <c r="BS4" s="30" t="s">
        <v>1008</v>
      </c>
      <c r="BT4" s="30" t="s">
        <v>4007</v>
      </c>
      <c r="BU4" s="30" t="s">
        <v>4008</v>
      </c>
      <c r="BV4" s="30" t="s">
        <v>4119</v>
      </c>
      <c r="BW4" s="30">
        <v>90</v>
      </c>
      <c r="BX4" s="30">
        <v>116</v>
      </c>
      <c r="BY4" s="30">
        <v>103</v>
      </c>
      <c r="BZ4" s="30" t="s">
        <v>1737</v>
      </c>
      <c r="CA4" s="29"/>
      <c r="CB4" s="29"/>
      <c r="CC4" s="29"/>
      <c r="CD4" s="29"/>
      <c r="CE4" s="29"/>
      <c r="CF4" s="29"/>
      <c r="CG4" s="29"/>
      <c r="CH4" s="29"/>
      <c r="CI4" s="29"/>
      <c r="CJ4" s="29"/>
      <c r="CK4" s="29"/>
      <c r="CL4" s="29"/>
      <c r="CM4" s="29"/>
      <c r="CN4" s="29"/>
      <c r="CO4" s="29"/>
      <c r="CP4" s="29"/>
      <c r="CQ4" s="29"/>
      <c r="CR4" s="29"/>
      <c r="CS4" s="29"/>
      <c r="CT4" s="29"/>
      <c r="CU4" s="29"/>
      <c r="CV4" s="29"/>
      <c r="CW4" s="29"/>
      <c r="CX4" s="29"/>
      <c r="CY4" s="29"/>
      <c r="CZ4" s="29"/>
      <c r="DA4" s="29"/>
      <c r="DB4" s="29"/>
      <c r="DC4" s="29"/>
      <c r="DD4" s="29"/>
      <c r="DE4" s="29"/>
      <c r="DF4" s="29"/>
      <c r="DG4" s="29"/>
      <c r="DH4" s="29"/>
      <c r="DI4" s="29"/>
      <c r="DJ4" s="29"/>
      <c r="DK4" s="29"/>
      <c r="DL4" s="29"/>
      <c r="DM4" s="29"/>
      <c r="DN4" s="29"/>
      <c r="DO4" s="29"/>
      <c r="DP4" s="29"/>
      <c r="DQ4" s="29"/>
      <c r="DR4" s="29"/>
      <c r="DS4" s="29"/>
      <c r="DT4" s="29"/>
      <c r="DU4" s="29"/>
      <c r="DV4" s="29"/>
      <c r="DW4" s="29"/>
      <c r="DX4" s="29"/>
      <c r="DY4" s="29"/>
      <c r="DZ4" s="29"/>
      <c r="EA4" s="29"/>
      <c r="EB4" s="29"/>
      <c r="EC4" s="29"/>
      <c r="ED4" s="29"/>
      <c r="EE4" s="29"/>
      <c r="EF4" s="29"/>
      <c r="EG4" s="29"/>
      <c r="EH4" s="29"/>
      <c r="EI4" s="29"/>
      <c r="EJ4" s="29"/>
      <c r="EK4" s="29"/>
      <c r="EL4" s="29"/>
      <c r="EM4" s="29"/>
      <c r="EN4" s="29"/>
      <c r="EO4" s="29"/>
      <c r="EP4" s="29"/>
      <c r="EQ4" s="29"/>
      <c r="ER4" s="29"/>
      <c r="ES4" s="29"/>
      <c r="ET4" s="29"/>
      <c r="EU4" s="29"/>
      <c r="EV4" s="29"/>
      <c r="EW4" s="29"/>
      <c r="EX4" s="29"/>
      <c r="EY4" s="29"/>
      <c r="EZ4" s="29"/>
      <c r="FA4" s="29"/>
      <c r="FB4" s="29"/>
      <c r="FC4" s="29"/>
      <c r="FD4" s="29"/>
      <c r="FE4" s="29"/>
      <c r="FF4" s="29"/>
      <c r="FG4" s="29"/>
      <c r="FH4" s="29"/>
      <c r="FI4" s="29"/>
      <c r="FJ4" s="29"/>
      <c r="FK4" s="29"/>
      <c r="FL4" s="29"/>
      <c r="FM4" s="29"/>
      <c r="FN4" s="29"/>
      <c r="FO4" s="29"/>
      <c r="FP4" s="29"/>
      <c r="FQ4" s="29"/>
      <c r="FR4" s="29"/>
      <c r="FS4" s="29"/>
      <c r="FT4" s="29"/>
      <c r="FU4" s="29"/>
      <c r="FV4" s="29"/>
      <c r="FW4" s="29"/>
      <c r="FX4" s="29"/>
      <c r="FY4" s="29"/>
      <c r="FZ4" s="29"/>
      <c r="GA4" s="29"/>
      <c r="GB4" s="29"/>
      <c r="GC4" s="29"/>
      <c r="GD4" s="29"/>
      <c r="GE4" s="29"/>
      <c r="GF4" s="29"/>
      <c r="GG4" s="29"/>
      <c r="GH4" s="29"/>
      <c r="GI4" s="29"/>
      <c r="GJ4" s="29"/>
      <c r="GK4" s="29"/>
      <c r="GL4" s="29"/>
      <c r="GM4" s="29"/>
      <c r="GN4" s="29"/>
      <c r="GO4" s="29"/>
      <c r="GP4" s="29"/>
      <c r="GQ4" s="29"/>
      <c r="GR4" s="29"/>
      <c r="GS4" s="29"/>
      <c r="GT4" s="29"/>
      <c r="GU4" s="29"/>
      <c r="GV4" s="29"/>
      <c r="GW4" s="29"/>
      <c r="GX4" s="29"/>
      <c r="GY4" s="29"/>
      <c r="GZ4" s="29"/>
      <c r="HA4" s="29"/>
      <c r="HB4" s="29"/>
      <c r="HC4" s="29"/>
      <c r="HD4" s="29"/>
      <c r="HE4" s="29"/>
      <c r="HF4" s="29"/>
      <c r="HG4" s="29"/>
      <c r="HH4" s="29"/>
      <c r="HI4" s="29"/>
      <c r="HJ4" s="29"/>
      <c r="HK4" s="29"/>
      <c r="HL4" s="29"/>
      <c r="HM4" s="29"/>
      <c r="HN4" s="29"/>
      <c r="HO4" s="29"/>
      <c r="HP4" s="29"/>
      <c r="HQ4" s="29"/>
      <c r="HR4" s="29"/>
      <c r="HS4" s="29"/>
      <c r="HT4" s="29"/>
      <c r="HU4" s="29"/>
      <c r="HV4" s="29"/>
      <c r="HW4" s="29"/>
      <c r="HX4" s="29"/>
      <c r="HY4" s="29"/>
      <c r="HZ4" s="29"/>
      <c r="IA4" s="29"/>
      <c r="IB4" s="29"/>
      <c r="IC4" s="29"/>
      <c r="ID4" s="29"/>
      <c r="IE4" s="29"/>
      <c r="IF4" s="29"/>
      <c r="IG4" s="29"/>
      <c r="IH4" s="29"/>
      <c r="II4" s="29"/>
      <c r="IJ4" s="29"/>
      <c r="IK4" s="29"/>
      <c r="IL4" s="29"/>
      <c r="IM4" s="29"/>
      <c r="IN4" s="29"/>
      <c r="IO4" s="29"/>
      <c r="IP4" s="29"/>
      <c r="IQ4" s="29"/>
      <c r="IR4" s="29"/>
      <c r="IS4" s="29"/>
      <c r="IT4" s="29"/>
      <c r="IU4" s="29"/>
      <c r="IV4" s="29"/>
      <c r="IW4" s="29"/>
      <c r="IX4" s="29"/>
      <c r="IY4" s="29"/>
      <c r="IZ4" s="29"/>
      <c r="JA4" s="29"/>
      <c r="JB4" s="29"/>
      <c r="JC4" s="29"/>
      <c r="JD4" s="29"/>
      <c r="JE4" s="29"/>
      <c r="JF4" s="29"/>
      <c r="JG4" s="29"/>
      <c r="JH4" s="29"/>
      <c r="JI4" s="29"/>
      <c r="JJ4" s="29"/>
      <c r="JK4" s="29"/>
      <c r="JL4" s="29"/>
      <c r="JM4" s="29"/>
      <c r="JN4" s="29"/>
      <c r="JO4" s="29"/>
      <c r="JP4" s="29"/>
      <c r="JQ4" s="29"/>
      <c r="JR4" s="29"/>
      <c r="JS4" s="29"/>
      <c r="JT4" s="29"/>
      <c r="JU4" s="29"/>
      <c r="JV4" s="29"/>
      <c r="JW4" s="29"/>
      <c r="JX4" s="29"/>
      <c r="JY4" s="29"/>
      <c r="JZ4" s="29"/>
      <c r="KA4" s="29"/>
      <c r="KB4" s="29"/>
      <c r="KC4" s="29"/>
      <c r="KD4" s="29"/>
      <c r="KE4" s="29"/>
      <c r="KF4" s="29"/>
      <c r="KG4" s="29"/>
      <c r="KH4" s="29"/>
      <c r="KI4" s="29"/>
      <c r="KJ4" s="29"/>
      <c r="KK4" s="29"/>
      <c r="KL4" s="29"/>
      <c r="KM4" s="29"/>
      <c r="KN4" s="29"/>
      <c r="KO4" s="29"/>
      <c r="KP4" s="29"/>
      <c r="KQ4" s="29"/>
      <c r="KR4" s="29"/>
      <c r="KS4" s="29"/>
      <c r="KT4" s="29"/>
      <c r="KU4" s="29"/>
      <c r="KV4" s="29"/>
      <c r="KW4" s="29"/>
      <c r="KX4" s="29"/>
      <c r="KY4" s="29"/>
      <c r="KZ4" s="29"/>
      <c r="LA4" s="29"/>
      <c r="LB4" s="29"/>
      <c r="LC4" s="29"/>
      <c r="LD4" s="29"/>
      <c r="LE4" s="29"/>
      <c r="LF4" s="29"/>
      <c r="LG4" s="29"/>
      <c r="LH4" s="29"/>
      <c r="LI4" s="29"/>
      <c r="LJ4" s="29"/>
      <c r="LK4" s="29"/>
      <c r="LL4" s="29"/>
      <c r="LM4" s="29"/>
      <c r="LN4" s="29"/>
      <c r="LO4" s="29"/>
      <c r="LP4" s="29"/>
      <c r="LQ4" s="29"/>
      <c r="LR4" s="29"/>
      <c r="LS4" s="29"/>
      <c r="LT4" s="29"/>
      <c r="LU4" s="29"/>
      <c r="LV4" s="29"/>
      <c r="LW4" s="29"/>
      <c r="LX4" s="29"/>
      <c r="LY4" s="29"/>
      <c r="LZ4" s="29"/>
      <c r="MA4" s="29"/>
      <c r="MB4" s="29"/>
      <c r="MC4" s="29"/>
      <c r="MD4" s="29"/>
      <c r="ME4" s="29"/>
      <c r="MF4" s="29"/>
      <c r="MG4" s="29"/>
      <c r="MH4" s="29"/>
      <c r="MI4" s="29"/>
      <c r="MJ4" s="29"/>
      <c r="MK4" s="29"/>
      <c r="ML4" s="29"/>
      <c r="MM4" s="29"/>
      <c r="MN4" s="29"/>
      <c r="MO4" s="29"/>
      <c r="MP4" s="29"/>
      <c r="MQ4" s="29"/>
      <c r="MR4" s="29"/>
      <c r="MS4" s="29"/>
      <c r="MT4" s="29"/>
      <c r="MU4" s="29"/>
      <c r="MV4" s="29"/>
      <c r="MW4" s="29"/>
      <c r="MX4" s="29"/>
      <c r="MY4" s="29"/>
      <c r="MZ4" s="29"/>
      <c r="NA4" s="29"/>
      <c r="NB4" s="29"/>
      <c r="NC4" s="29"/>
      <c r="ND4" s="29"/>
      <c r="NE4" s="29"/>
      <c r="NF4" s="29"/>
      <c r="NG4" s="29"/>
      <c r="NH4" s="29"/>
      <c r="NI4" s="29"/>
      <c r="NJ4" s="29"/>
      <c r="NK4" s="29"/>
      <c r="NL4" s="29"/>
      <c r="NM4" s="29"/>
      <c r="NN4" s="29"/>
      <c r="NO4" s="29"/>
      <c r="NP4" s="29"/>
      <c r="NQ4" s="29"/>
      <c r="NR4" s="29"/>
      <c r="NS4" s="29"/>
      <c r="NT4" s="29"/>
      <c r="NU4" s="29"/>
      <c r="NV4" s="29"/>
      <c r="NW4" s="29"/>
      <c r="NX4" s="29"/>
      <c r="NY4" s="29"/>
      <c r="NZ4" s="29"/>
      <c r="OA4" s="29"/>
      <c r="OB4" s="29"/>
      <c r="OC4" s="29"/>
      <c r="OD4" s="29"/>
      <c r="OE4" s="29"/>
      <c r="OF4" s="29"/>
      <c r="OG4" s="29"/>
      <c r="OH4" s="29"/>
      <c r="OI4" s="29"/>
      <c r="OJ4" s="29"/>
      <c r="OK4" s="29"/>
      <c r="OL4" s="29"/>
      <c r="OM4" s="29"/>
      <c r="ON4" s="29"/>
      <c r="OO4" s="29"/>
      <c r="OP4" s="29"/>
      <c r="OQ4" s="29"/>
      <c r="OR4" s="29"/>
      <c r="OS4" s="29"/>
      <c r="OT4" s="29"/>
      <c r="OU4" s="29"/>
      <c r="OV4" s="29"/>
      <c r="OW4" s="29"/>
      <c r="OX4" s="29"/>
      <c r="OY4" s="29"/>
      <c r="OZ4" s="29"/>
      <c r="PA4" s="29"/>
      <c r="PB4" s="29"/>
      <c r="PC4" s="29"/>
      <c r="PD4" s="29"/>
      <c r="PE4" s="29"/>
      <c r="PF4" s="29"/>
      <c r="PG4" s="29"/>
      <c r="PH4" s="29"/>
      <c r="PI4" s="29"/>
      <c r="PJ4" s="29"/>
      <c r="PK4" s="29"/>
      <c r="PL4" s="29"/>
      <c r="PM4" s="29"/>
      <c r="PN4" s="29"/>
      <c r="PO4" s="29"/>
      <c r="PP4" s="29"/>
      <c r="PQ4" s="29"/>
      <c r="PR4" s="29"/>
      <c r="PS4" s="29"/>
      <c r="PT4" s="29"/>
      <c r="PU4" s="29"/>
      <c r="PV4" s="29"/>
      <c r="PW4" s="29"/>
      <c r="PX4" s="29"/>
      <c r="PY4" s="29"/>
      <c r="PZ4" s="29"/>
      <c r="QA4" s="29"/>
      <c r="QB4" s="29"/>
      <c r="QC4" s="29"/>
      <c r="QD4" s="29"/>
      <c r="QE4" s="29"/>
      <c r="QF4" s="29"/>
      <c r="QG4" s="29"/>
      <c r="QH4" s="29"/>
      <c r="QI4" s="29"/>
      <c r="QJ4" s="29"/>
      <c r="QK4" s="29"/>
      <c r="QL4" s="29"/>
      <c r="QM4" s="29"/>
      <c r="QN4" s="29"/>
      <c r="QO4" s="29"/>
      <c r="QP4" s="29"/>
      <c r="QQ4" s="29"/>
      <c r="QR4" s="29"/>
      <c r="QS4" s="29"/>
      <c r="QT4" s="29"/>
      <c r="QU4" s="29"/>
      <c r="QV4" s="29"/>
      <c r="QW4" s="29"/>
      <c r="QX4" s="29"/>
      <c r="QY4" s="29"/>
      <c r="QZ4" s="29"/>
      <c r="RA4" s="29"/>
      <c r="RB4" s="29"/>
      <c r="RC4" s="29"/>
      <c r="RD4" s="29"/>
      <c r="RE4" s="29"/>
      <c r="RF4" s="29"/>
      <c r="RG4" s="29"/>
      <c r="RH4" s="29"/>
      <c r="RI4" s="29"/>
      <c r="RJ4" s="29"/>
      <c r="RK4" s="29"/>
      <c r="RL4" s="29"/>
      <c r="RM4" s="29"/>
      <c r="RN4" s="29"/>
      <c r="RO4" s="29"/>
      <c r="RP4" s="29"/>
      <c r="RQ4" s="29"/>
      <c r="RR4" s="29"/>
      <c r="RS4" s="29"/>
      <c r="RT4" s="29"/>
      <c r="RU4" s="29"/>
      <c r="RV4" s="29"/>
      <c r="RW4" s="29"/>
      <c r="RX4" s="29"/>
      <c r="RY4" s="29"/>
      <c r="RZ4" s="29"/>
      <c r="SA4" s="29"/>
      <c r="SB4" s="29"/>
      <c r="SC4" s="29"/>
      <c r="SD4" s="29"/>
      <c r="SE4" s="29"/>
      <c r="SF4" s="29"/>
      <c r="SG4" s="29"/>
      <c r="SH4" s="29"/>
      <c r="SI4" s="29"/>
      <c r="SJ4" s="29"/>
      <c r="SK4" s="29"/>
      <c r="SL4" s="29"/>
      <c r="SM4" s="29"/>
      <c r="SN4" s="29"/>
      <c r="SO4" s="29"/>
      <c r="SP4" s="29"/>
      <c r="SQ4" s="29"/>
      <c r="SR4" s="29"/>
      <c r="SS4" s="29"/>
      <c r="ST4" s="29"/>
      <c r="SU4" s="29"/>
      <c r="SV4" s="29"/>
      <c r="SW4" s="29"/>
      <c r="SX4" s="29"/>
      <c r="SY4" s="29"/>
      <c r="SZ4" s="29"/>
      <c r="TA4" s="29"/>
      <c r="TB4" s="29"/>
      <c r="TC4" s="29"/>
      <c r="TD4" s="29"/>
      <c r="TE4" s="29"/>
      <c r="TF4" s="29"/>
      <c r="TG4" s="29"/>
      <c r="TH4" s="29"/>
      <c r="TI4" s="29"/>
      <c r="TJ4" s="29"/>
      <c r="TK4" s="29"/>
      <c r="TL4" s="29"/>
      <c r="TM4" s="29"/>
      <c r="TN4" s="29"/>
      <c r="TO4" s="29"/>
      <c r="TP4" s="29"/>
      <c r="TQ4" s="29"/>
      <c r="TR4" s="29"/>
      <c r="TS4" s="29"/>
      <c r="TT4" s="29"/>
      <c r="TU4" s="29"/>
      <c r="TV4" s="29"/>
      <c r="TW4" s="29"/>
      <c r="TX4" s="29"/>
      <c r="TY4" s="29"/>
      <c r="TZ4" s="29"/>
      <c r="UA4" s="29"/>
      <c r="UB4" s="29"/>
      <c r="UC4" s="29"/>
      <c r="UD4" s="29"/>
      <c r="UE4" s="29"/>
      <c r="UF4" s="29"/>
      <c r="UG4" s="29"/>
      <c r="UH4" s="29"/>
      <c r="UI4" s="29"/>
      <c r="UJ4" s="29"/>
      <c r="UK4" s="29"/>
      <c r="UL4" s="29"/>
      <c r="UM4" s="29"/>
      <c r="UN4" s="29"/>
      <c r="UO4" s="29"/>
      <c r="UP4" s="29"/>
      <c r="UQ4" s="29"/>
      <c r="UR4" s="29"/>
      <c r="US4" s="29"/>
      <c r="UT4" s="29"/>
      <c r="UU4" s="29"/>
      <c r="UV4" s="29"/>
      <c r="UW4" s="29"/>
      <c r="UX4" s="29"/>
      <c r="UY4" s="29"/>
      <c r="UZ4" s="29"/>
      <c r="VA4" s="29"/>
      <c r="VB4" s="29"/>
      <c r="VC4" s="29"/>
      <c r="VD4" s="29"/>
      <c r="VE4" s="29"/>
      <c r="VF4" s="29"/>
      <c r="VG4" s="29"/>
      <c r="VH4" s="29"/>
      <c r="VI4" s="29"/>
      <c r="VJ4" s="29"/>
      <c r="VK4" s="29"/>
      <c r="VL4" s="29"/>
      <c r="VM4" s="29"/>
      <c r="VN4" s="29"/>
      <c r="VO4" s="29"/>
      <c r="VP4" s="29"/>
      <c r="VQ4" s="29"/>
      <c r="VR4" s="29"/>
      <c r="VS4" s="29"/>
      <c r="VT4" s="29"/>
      <c r="VU4" s="29"/>
      <c r="VV4" s="29"/>
      <c r="VW4" s="29"/>
      <c r="VX4" s="29"/>
      <c r="VY4" s="29"/>
      <c r="VZ4" s="29"/>
      <c r="WA4" s="29"/>
      <c r="WB4" s="29"/>
      <c r="WC4" s="29"/>
      <c r="WD4" s="29"/>
      <c r="WE4" s="29"/>
      <c r="WF4" s="29"/>
      <c r="WG4" s="29"/>
      <c r="WH4" s="29"/>
      <c r="WI4" s="29"/>
      <c r="WJ4" s="29"/>
      <c r="WK4" s="29"/>
      <c r="WL4" s="29"/>
      <c r="WM4" s="29"/>
      <c r="WN4" s="29"/>
      <c r="WO4" s="29"/>
      <c r="WP4" s="29"/>
      <c r="WQ4" s="29"/>
      <c r="WR4" s="29"/>
      <c r="WS4" s="29"/>
      <c r="WT4" s="29"/>
      <c r="WU4" s="29"/>
      <c r="WV4" s="29"/>
      <c r="WW4" s="29"/>
      <c r="WX4" s="29"/>
      <c r="WY4" s="29"/>
      <c r="WZ4" s="29"/>
      <c r="XA4" s="29"/>
      <c r="XB4" s="29"/>
      <c r="XC4" s="29"/>
      <c r="XD4" s="29"/>
      <c r="XE4" s="29"/>
      <c r="XF4" s="29"/>
      <c r="XG4" s="29"/>
      <c r="XH4" s="29"/>
      <c r="XI4" s="29"/>
      <c r="XJ4" s="29"/>
      <c r="XK4" s="29"/>
      <c r="XL4" s="29"/>
      <c r="XM4" s="29"/>
      <c r="XN4" s="29"/>
      <c r="XO4" s="29"/>
      <c r="XP4" s="29"/>
      <c r="XQ4" s="29"/>
      <c r="XR4" s="29"/>
      <c r="XS4" s="29"/>
      <c r="XT4" s="29"/>
      <c r="XU4" s="29"/>
      <c r="XV4" s="29"/>
      <c r="XW4" s="29"/>
      <c r="XX4" s="29"/>
      <c r="XY4" s="29"/>
      <c r="XZ4" s="29"/>
      <c r="YA4" s="29"/>
      <c r="YB4" s="29"/>
      <c r="YC4" s="29"/>
      <c r="YD4" s="29"/>
      <c r="YE4" s="29"/>
      <c r="YF4" s="29"/>
      <c r="YG4" s="29"/>
      <c r="YH4" s="29"/>
      <c r="YI4" s="29"/>
      <c r="YJ4" s="29"/>
      <c r="YK4" s="29"/>
      <c r="YL4" s="29"/>
      <c r="YM4" s="29"/>
      <c r="YN4" s="29"/>
      <c r="YO4" s="29"/>
      <c r="YP4" s="29"/>
      <c r="YQ4" s="29"/>
      <c r="YR4" s="29"/>
      <c r="YS4" s="29"/>
      <c r="YT4" s="29"/>
      <c r="YU4" s="29"/>
      <c r="YV4" s="29"/>
      <c r="YW4" s="29"/>
      <c r="YX4" s="29"/>
      <c r="YY4" s="29"/>
      <c r="YZ4" s="29"/>
      <c r="ZA4" s="29"/>
      <c r="ZB4" s="29"/>
      <c r="ZC4" s="29"/>
      <c r="ZD4" s="29"/>
      <c r="ZE4" s="29"/>
      <c r="ZF4" s="29"/>
      <c r="ZG4" s="29"/>
      <c r="ZH4" s="29"/>
      <c r="ZI4" s="29"/>
      <c r="ZJ4" s="29"/>
      <c r="ZK4" s="29"/>
      <c r="ZL4" s="29"/>
      <c r="ZM4" s="29"/>
      <c r="ZN4" s="29"/>
      <c r="ZO4" s="29"/>
      <c r="ZP4" s="29"/>
      <c r="ZQ4" s="29"/>
      <c r="ZR4" s="29"/>
      <c r="ZS4" s="29"/>
      <c r="ZT4" s="29"/>
      <c r="ZU4" s="29"/>
      <c r="ZV4" s="29"/>
      <c r="ZW4" s="29"/>
      <c r="ZX4" s="29"/>
      <c r="ZY4" s="29"/>
      <c r="ZZ4" s="29"/>
      <c r="AAA4" s="29"/>
      <c r="AAB4" s="29"/>
      <c r="AAC4" s="29"/>
      <c r="AAD4" s="29"/>
      <c r="AAE4" s="29"/>
      <c r="AAF4" s="29"/>
      <c r="AAG4" s="29"/>
      <c r="AAH4" s="29"/>
      <c r="AAI4" s="29"/>
      <c r="AAJ4" s="29"/>
      <c r="AAK4" s="29"/>
      <c r="AAL4" s="29"/>
      <c r="AAM4" s="29"/>
      <c r="AAN4" s="29"/>
      <c r="AAO4" s="29"/>
      <c r="AAP4" s="29"/>
      <c r="AAQ4" s="29"/>
      <c r="AAR4" s="29"/>
      <c r="AAS4" s="29"/>
      <c r="AAT4" s="29"/>
      <c r="AAU4" s="29"/>
      <c r="AAV4" s="29"/>
      <c r="AAW4" s="29"/>
      <c r="AAX4" s="29"/>
      <c r="AAY4" s="29"/>
      <c r="AAZ4" s="29"/>
      <c r="ABA4" s="29"/>
      <c r="ABB4" s="29"/>
      <c r="ABC4" s="29"/>
      <c r="ABD4" s="29"/>
      <c r="ABE4" s="29"/>
      <c r="ABF4" s="29"/>
      <c r="ABG4" s="29"/>
      <c r="ABH4" s="29"/>
      <c r="ABI4" s="29"/>
      <c r="ABJ4" s="29"/>
      <c r="ABK4" s="29"/>
      <c r="ABL4" s="29"/>
      <c r="ABM4" s="29"/>
      <c r="ABN4" s="29"/>
      <c r="ABO4" s="29"/>
      <c r="ABP4" s="29"/>
      <c r="ABQ4" s="29"/>
      <c r="ABR4" s="29"/>
      <c r="ABS4" s="29"/>
      <c r="ABT4" s="29"/>
      <c r="ABU4" s="29"/>
      <c r="ABV4" s="29"/>
      <c r="ABW4" s="29"/>
      <c r="ABX4" s="29"/>
      <c r="ABY4" s="29"/>
      <c r="ABZ4" s="29"/>
      <c r="ACA4" s="29"/>
      <c r="ACB4" s="29"/>
      <c r="ACC4" s="29"/>
      <c r="ACD4" s="29"/>
      <c r="ACE4" s="29"/>
      <c r="ACF4" s="29"/>
      <c r="ACG4" s="29"/>
      <c r="ACH4" s="29"/>
      <c r="ACI4" s="29"/>
      <c r="ACJ4" s="29"/>
      <c r="ACK4" s="29"/>
      <c r="ACL4" s="29"/>
      <c r="ACM4" s="29"/>
      <c r="ACN4" s="29"/>
      <c r="ACO4" s="29"/>
      <c r="ACP4" s="29"/>
      <c r="ACQ4" s="29"/>
      <c r="ACR4" s="29"/>
      <c r="ACS4" s="29"/>
      <c r="ACT4" s="29"/>
      <c r="ACU4" s="29"/>
      <c r="ACV4" s="29"/>
      <c r="ACW4" s="29"/>
      <c r="ACX4" s="29"/>
      <c r="ACY4" s="29"/>
      <c r="ACZ4" s="29"/>
      <c r="ADA4" s="29"/>
      <c r="ADB4" s="29"/>
      <c r="ADC4" s="29"/>
      <c r="ADD4" s="29"/>
      <c r="ADE4" s="29"/>
      <c r="ADF4" s="29"/>
      <c r="ADG4" s="29"/>
      <c r="ADH4" s="29"/>
      <c r="ADI4" s="29"/>
      <c r="ADJ4" s="29"/>
      <c r="ADK4" s="29"/>
      <c r="ADL4" s="29"/>
      <c r="ADM4" s="29"/>
      <c r="ADN4" s="29"/>
      <c r="ADO4" s="29"/>
      <c r="ADP4" s="29"/>
      <c r="ADQ4" s="29"/>
      <c r="ADR4" s="29"/>
      <c r="ADS4" s="29"/>
      <c r="ADT4" s="29"/>
      <c r="ADU4" s="29"/>
      <c r="ADV4" s="29"/>
      <c r="ADW4" s="29"/>
      <c r="ADX4" s="29"/>
      <c r="ADY4" s="29"/>
      <c r="ADZ4" s="29"/>
      <c r="AEA4" s="29"/>
      <c r="AEB4" s="29"/>
      <c r="AEC4" s="29"/>
      <c r="AED4" s="29"/>
      <c r="AEE4" s="29"/>
      <c r="AEF4" s="29"/>
      <c r="AEG4" s="29"/>
      <c r="AEH4" s="29"/>
      <c r="AEI4" s="29"/>
      <c r="AEJ4" s="29"/>
      <c r="AEK4" s="29"/>
      <c r="AEL4" s="29"/>
      <c r="AEM4" s="29"/>
      <c r="AEN4" s="29"/>
      <c r="AEO4" s="29"/>
      <c r="AEP4" s="29"/>
      <c r="AEQ4" s="29"/>
      <c r="AER4" s="29"/>
      <c r="AES4" s="29"/>
      <c r="AET4" s="29"/>
      <c r="AEU4" s="29"/>
      <c r="AEV4" s="29"/>
      <c r="AEW4" s="29"/>
      <c r="AEX4" s="29"/>
      <c r="AEY4" s="29"/>
      <c r="AEZ4" s="29"/>
      <c r="AFA4" s="29"/>
      <c r="AFB4" s="29"/>
      <c r="AFC4" s="29"/>
      <c r="AFD4" s="29"/>
      <c r="AFE4" s="29"/>
      <c r="AFF4" s="29"/>
      <c r="AFG4" s="29"/>
      <c r="AFH4" s="29"/>
      <c r="AFI4" s="29"/>
      <c r="AFJ4" s="29"/>
      <c r="AFK4" s="29"/>
      <c r="AFL4" s="29"/>
      <c r="AFM4" s="29"/>
      <c r="AFN4" s="29"/>
      <c r="AFO4" s="29"/>
      <c r="AFP4" s="29"/>
      <c r="AFQ4" s="29"/>
      <c r="AFR4" s="29"/>
      <c r="AFS4" s="29"/>
      <c r="AFT4" s="29"/>
      <c r="AFU4" s="29"/>
      <c r="AFV4" s="29"/>
      <c r="AFW4" s="29"/>
      <c r="AFX4" s="29"/>
      <c r="AFY4" s="29"/>
      <c r="AFZ4" s="29"/>
      <c r="AGA4" s="29"/>
      <c r="AGB4" s="29"/>
      <c r="AGC4" s="29"/>
      <c r="AGD4" s="29"/>
      <c r="AGE4" s="29"/>
      <c r="AGF4" s="29"/>
      <c r="AGG4" s="29"/>
      <c r="AGH4" s="29"/>
      <c r="AGI4" s="29"/>
      <c r="AGJ4" s="29"/>
      <c r="AGK4" s="29"/>
      <c r="AGL4" s="29"/>
      <c r="AGM4" s="29"/>
      <c r="AGN4" s="29"/>
      <c r="AGO4" s="29"/>
      <c r="AGP4" s="29"/>
      <c r="AGQ4" s="29"/>
      <c r="AGR4" s="29"/>
      <c r="AGS4" s="29"/>
      <c r="AGT4" s="29"/>
      <c r="AGU4" s="29"/>
      <c r="AGV4" s="29"/>
      <c r="AGW4" s="29"/>
      <c r="AGX4" s="29"/>
      <c r="AGY4" s="29"/>
      <c r="AGZ4" s="29"/>
      <c r="AHA4" s="29"/>
      <c r="AHB4" s="29"/>
      <c r="AHC4" s="29"/>
      <c r="AHD4" s="29"/>
      <c r="AHE4" s="29"/>
      <c r="AHF4" s="29"/>
      <c r="AHG4" s="29"/>
      <c r="AHH4" s="29"/>
      <c r="AHI4" s="29"/>
      <c r="AHJ4" s="29"/>
      <c r="AHK4" s="29"/>
      <c r="AHL4" s="29"/>
      <c r="AHM4" s="29"/>
      <c r="AHN4" s="29"/>
      <c r="AHO4" s="29"/>
      <c r="AHP4" s="29"/>
      <c r="AHQ4" s="29"/>
      <c r="AHR4" s="29"/>
      <c r="AHS4" s="29"/>
      <c r="AHT4" s="29"/>
      <c r="AHU4" s="29"/>
      <c r="AHV4" s="29"/>
      <c r="AHW4" s="29"/>
      <c r="AHX4" s="29"/>
      <c r="AHY4" s="29"/>
      <c r="AHZ4" s="29"/>
      <c r="AIA4" s="29"/>
      <c r="AIB4" s="29"/>
      <c r="AIC4" s="29"/>
      <c r="AID4" s="29"/>
      <c r="AIE4" s="29"/>
      <c r="AIF4" s="29"/>
      <c r="AIG4" s="29"/>
      <c r="AIH4" s="29"/>
      <c r="AII4" s="29"/>
      <c r="AIJ4" s="29"/>
      <c r="AIK4" s="29"/>
      <c r="AIL4" s="29"/>
      <c r="AIM4" s="29"/>
      <c r="AIN4" s="29"/>
      <c r="AIO4" s="29"/>
      <c r="AIP4" s="29"/>
      <c r="AIQ4" s="29"/>
      <c r="AIR4" s="29"/>
      <c r="AIS4" s="29"/>
      <c r="AIT4" s="29"/>
      <c r="AIU4" s="29"/>
      <c r="AIV4" s="29"/>
      <c r="AIW4" s="29"/>
      <c r="AIX4" s="29"/>
      <c r="AIY4" s="29"/>
      <c r="AIZ4" s="29"/>
      <c r="AJA4" s="29"/>
      <c r="AJB4" s="29"/>
      <c r="AJC4" s="29"/>
      <c r="AJD4" s="29"/>
      <c r="AJE4" s="29"/>
      <c r="AJF4" s="29"/>
      <c r="AJG4" s="29"/>
      <c r="AJH4" s="29"/>
      <c r="AJI4" s="29"/>
      <c r="AJJ4" s="29"/>
      <c r="AJK4" s="29"/>
      <c r="AJL4" s="29"/>
      <c r="AJM4" s="29"/>
      <c r="AJN4" s="29"/>
      <c r="AJO4" s="29"/>
      <c r="AJP4" s="29"/>
      <c r="AJQ4" s="29"/>
      <c r="AJR4" s="29"/>
      <c r="AJS4" s="29"/>
      <c r="AJT4" s="29"/>
      <c r="AJU4" s="29"/>
      <c r="AJV4" s="29"/>
      <c r="AJW4" s="29"/>
      <c r="AJX4" s="29"/>
      <c r="AJY4" s="29"/>
      <c r="AJZ4" s="29"/>
      <c r="AKA4" s="29"/>
      <c r="AKB4" s="29"/>
      <c r="AKC4" s="29"/>
      <c r="AKD4" s="29"/>
      <c r="AKE4" s="29"/>
      <c r="AKF4" s="29"/>
      <c r="AKG4" s="29"/>
      <c r="AKH4" s="29"/>
      <c r="AKI4" s="29"/>
      <c r="AKJ4" s="29"/>
      <c r="AKK4" s="29"/>
      <c r="AKL4" s="29"/>
      <c r="AKM4" s="29"/>
      <c r="AKN4" s="29"/>
      <c r="AKO4" s="29"/>
      <c r="AKP4" s="29"/>
      <c r="AKQ4" s="29"/>
      <c r="AKR4" s="29"/>
      <c r="AKS4" s="29"/>
      <c r="AKT4" s="29"/>
      <c r="AKU4" s="29"/>
      <c r="AKV4" s="29"/>
      <c r="AKW4" s="29"/>
      <c r="AKX4" s="29"/>
      <c r="AKY4" s="29"/>
      <c r="AKZ4" s="29"/>
      <c r="ALA4" s="29"/>
      <c r="ALB4" s="29"/>
      <c r="ALC4" s="29"/>
      <c r="ALD4" s="29"/>
      <c r="ALE4" s="29"/>
      <c r="ALF4" s="29"/>
      <c r="ALG4" s="29"/>
      <c r="ALH4" s="29"/>
      <c r="ALI4" s="29"/>
      <c r="ALJ4" s="29"/>
      <c r="ALK4" s="29"/>
      <c r="ALL4" s="29"/>
      <c r="ALM4" s="29"/>
      <c r="ALN4" s="29"/>
      <c r="ALO4" s="29"/>
      <c r="ALP4" s="29"/>
      <c r="ALQ4" s="29"/>
      <c r="ALR4" s="29"/>
      <c r="ALS4" s="29"/>
      <c r="ALT4" s="29"/>
      <c r="ALU4" s="29"/>
      <c r="ALV4" s="29"/>
      <c r="ALW4" s="29"/>
      <c r="ALX4" s="29"/>
      <c r="ALY4" s="29"/>
      <c r="ALZ4" s="29"/>
      <c r="AMA4" s="29"/>
      <c r="AMB4" s="29"/>
      <c r="AMC4" s="29"/>
      <c r="AMD4" s="29"/>
      <c r="AME4" s="29"/>
      <c r="AMF4" s="29"/>
      <c r="AMG4" s="29"/>
      <c r="AMH4" s="29"/>
      <c r="AMI4" s="29"/>
      <c r="AMJ4" s="29"/>
      <c r="AMK4" s="29"/>
      <c r="AML4" s="29"/>
      <c r="AMM4" s="29"/>
      <c r="AMN4" s="29"/>
      <c r="AMO4" s="29"/>
      <c r="AMP4" s="29"/>
      <c r="AMQ4" s="29"/>
      <c r="AMR4" s="29"/>
      <c r="AMS4" s="29"/>
      <c r="AMT4" s="29"/>
      <c r="AMU4" s="29"/>
      <c r="AMV4" s="29"/>
      <c r="AMW4" s="29"/>
      <c r="AMX4" s="29"/>
      <c r="AMY4" s="29"/>
      <c r="AMZ4" s="29"/>
      <c r="ANA4" s="29"/>
      <c r="ANB4" s="29"/>
      <c r="ANC4" s="29"/>
      <c r="AND4" s="29"/>
      <c r="ANE4" s="29"/>
      <c r="ANF4" s="29"/>
      <c r="ANG4" s="29"/>
      <c r="ANH4" s="29"/>
      <c r="ANI4" s="29"/>
      <c r="ANJ4" s="29"/>
      <c r="ANK4" s="29"/>
      <c r="ANL4" s="29"/>
      <c r="ANM4" s="29"/>
      <c r="ANN4" s="29"/>
      <c r="ANO4" s="29"/>
      <c r="ANP4" s="29"/>
      <c r="ANQ4" s="29"/>
      <c r="ANR4" s="29"/>
      <c r="ANS4" s="29"/>
      <c r="ANT4" s="29"/>
      <c r="ANU4" s="29"/>
      <c r="ANV4" s="29"/>
      <c r="ANW4" s="29"/>
      <c r="ANX4" s="29"/>
      <c r="ANY4" s="29"/>
      <c r="ANZ4" s="29"/>
      <c r="AOA4" s="29"/>
      <c r="AOB4" s="29"/>
      <c r="AOC4" s="29"/>
      <c r="AOD4" s="29"/>
      <c r="AOE4" s="29"/>
      <c r="AOF4" s="29"/>
      <c r="AOG4" s="29"/>
      <c r="AOH4" s="29"/>
      <c r="AOI4" s="29"/>
      <c r="AOJ4" s="29"/>
      <c r="AOK4" s="29"/>
      <c r="AOL4" s="29"/>
      <c r="AOM4" s="29"/>
      <c r="AON4" s="29"/>
      <c r="AOO4" s="29"/>
      <c r="AOP4" s="29"/>
      <c r="AOQ4" s="29"/>
      <c r="AOR4" s="29"/>
      <c r="AOS4" s="29"/>
      <c r="AOT4" s="29"/>
      <c r="AOU4" s="29"/>
      <c r="AOV4" s="29"/>
      <c r="AOW4" s="29"/>
      <c r="AOX4" s="29"/>
      <c r="AOY4" s="29"/>
      <c r="AOZ4" s="29"/>
      <c r="APA4" s="29"/>
      <c r="APB4" s="29"/>
      <c r="APC4" s="29"/>
      <c r="APD4" s="29"/>
      <c r="APE4" s="29"/>
      <c r="APF4" s="29"/>
      <c r="APG4" s="29"/>
      <c r="APH4" s="29"/>
      <c r="API4" s="29"/>
      <c r="APJ4" s="29"/>
      <c r="APK4" s="29"/>
      <c r="APL4" s="29"/>
      <c r="APM4" s="29"/>
      <c r="APN4" s="29"/>
      <c r="APO4" s="29"/>
      <c r="APP4" s="29"/>
      <c r="APQ4" s="29"/>
      <c r="APR4" s="29"/>
      <c r="APS4" s="29"/>
      <c r="APT4" s="29"/>
      <c r="APU4" s="29"/>
      <c r="APV4" s="29"/>
      <c r="APW4" s="29"/>
      <c r="APX4" s="29"/>
      <c r="APY4" s="29"/>
      <c r="APZ4" s="29"/>
      <c r="AQA4" s="29"/>
      <c r="AQB4" s="29"/>
      <c r="AQC4" s="29"/>
      <c r="AQD4" s="29"/>
      <c r="AQE4" s="29"/>
      <c r="AQF4" s="29"/>
      <c r="AQG4" s="29"/>
      <c r="AQH4" s="29"/>
      <c r="AQI4" s="29"/>
      <c r="AQJ4" s="29"/>
      <c r="AQK4" s="29"/>
      <c r="AQL4" s="29"/>
      <c r="AQM4" s="29"/>
      <c r="AQN4" s="29"/>
      <c r="AQO4" s="29"/>
      <c r="AQP4" s="29"/>
      <c r="AQQ4" s="29"/>
      <c r="AQR4" s="29"/>
      <c r="AQS4" s="29"/>
      <c r="AQT4" s="29"/>
      <c r="AQU4" s="29"/>
      <c r="AQV4" s="29"/>
      <c r="AQW4" s="29"/>
      <c r="AQX4" s="29"/>
      <c r="AQY4" s="29"/>
      <c r="AQZ4" s="29"/>
      <c r="ARA4" s="29"/>
      <c r="ARB4" s="29"/>
      <c r="ARC4" s="29"/>
      <c r="ARD4" s="29"/>
      <c r="ARE4" s="29"/>
      <c r="ARF4" s="29"/>
      <c r="ARG4" s="29"/>
      <c r="ARH4" s="29"/>
      <c r="ARI4" s="29"/>
      <c r="ARJ4" s="29"/>
      <c r="ARK4" s="29"/>
      <c r="ARL4" s="29"/>
      <c r="ARM4" s="29"/>
      <c r="ARN4" s="29"/>
      <c r="ARO4" s="29"/>
      <c r="ARP4" s="29"/>
      <c r="ARQ4" s="29"/>
      <c r="ARR4" s="29"/>
      <c r="ARS4" s="29"/>
      <c r="ART4" s="29"/>
      <c r="ARU4" s="29"/>
      <c r="ARV4" s="29"/>
      <c r="ARW4" s="29"/>
      <c r="ARX4" s="29"/>
      <c r="ARY4" s="29"/>
      <c r="ARZ4" s="29"/>
      <c r="ASA4" s="29"/>
      <c r="ASB4" s="29"/>
      <c r="ASC4" s="29"/>
      <c r="ASD4" s="29"/>
      <c r="ASE4" s="29"/>
      <c r="ASF4" s="29"/>
      <c r="ASG4" s="29"/>
      <c r="ASH4" s="29"/>
      <c r="ASI4" s="29"/>
      <c r="ASJ4" s="29"/>
      <c r="ASK4" s="29"/>
      <c r="ASL4" s="29"/>
      <c r="ASM4" s="29"/>
      <c r="ASN4" s="29"/>
      <c r="ASO4" s="29"/>
      <c r="ASP4" s="29"/>
      <c r="ASQ4" s="29"/>
      <c r="ASR4" s="29"/>
      <c r="ASS4" s="29"/>
      <c r="AST4" s="29"/>
      <c r="ASU4" s="29"/>
      <c r="ASV4" s="29"/>
      <c r="ASW4" s="29"/>
      <c r="ASX4" s="29"/>
      <c r="ASY4" s="29"/>
      <c r="ASZ4" s="29"/>
      <c r="ATA4" s="29"/>
      <c r="ATB4" s="29"/>
      <c r="ATC4" s="29"/>
      <c r="ATD4" s="29"/>
      <c r="ATE4" s="29"/>
      <c r="ATF4" s="29"/>
      <c r="ATG4" s="29"/>
      <c r="ATH4" s="29"/>
      <c r="ATI4" s="29"/>
      <c r="ATJ4" s="29"/>
      <c r="ATK4" s="29"/>
      <c r="ATL4" s="29"/>
      <c r="ATM4" s="29"/>
      <c r="ATN4" s="29"/>
      <c r="ATO4" s="29"/>
      <c r="ATP4" s="29"/>
      <c r="ATQ4" s="29"/>
      <c r="ATR4" s="29"/>
      <c r="ATS4" s="29"/>
      <c r="ATT4" s="29"/>
      <c r="ATU4" s="29"/>
      <c r="ATV4" s="29"/>
      <c r="ATW4" s="29"/>
      <c r="ATX4" s="29"/>
      <c r="ATY4" s="29"/>
      <c r="ATZ4" s="29"/>
      <c r="AUA4" s="29"/>
      <c r="AUB4" s="29"/>
      <c r="AUC4" s="29"/>
      <c r="AUD4" s="29"/>
      <c r="AUE4" s="29"/>
      <c r="AUF4" s="29"/>
      <c r="AUG4" s="29"/>
      <c r="AUH4" s="29"/>
      <c r="AUI4" s="29"/>
      <c r="AUJ4" s="29"/>
      <c r="AUK4" s="29"/>
      <c r="AUL4" s="29"/>
      <c r="AUM4" s="29"/>
      <c r="AUN4" s="29"/>
      <c r="AUO4" s="29"/>
      <c r="AUP4" s="29"/>
      <c r="AUQ4" s="29"/>
      <c r="AUR4" s="29"/>
      <c r="AUS4" s="29"/>
      <c r="AUT4" s="29"/>
      <c r="AUU4" s="29"/>
      <c r="AUV4" s="29"/>
      <c r="AUW4" s="29"/>
      <c r="AUX4" s="29"/>
      <c r="AUY4" s="29"/>
      <c r="AUZ4" s="29"/>
      <c r="AVA4" s="29"/>
      <c r="AVB4" s="29"/>
      <c r="AVC4" s="29"/>
      <c r="AVD4" s="29"/>
      <c r="AVE4" s="29"/>
      <c r="AVF4" s="29"/>
      <c r="AVG4" s="29"/>
      <c r="AVH4" s="29"/>
      <c r="AVI4" s="29"/>
      <c r="AVJ4" s="29"/>
      <c r="AVK4" s="29"/>
      <c r="AVL4" s="29"/>
      <c r="AVM4" s="29"/>
      <c r="AVN4" s="29"/>
      <c r="AVO4" s="29"/>
      <c r="AVP4" s="29"/>
      <c r="AVQ4" s="29"/>
      <c r="AVR4" s="29"/>
      <c r="AVS4" s="29"/>
      <c r="AVT4" s="29"/>
      <c r="AVU4" s="29"/>
      <c r="AVV4" s="29"/>
      <c r="AVW4" s="29"/>
      <c r="AVX4" s="29"/>
      <c r="AVY4" s="29"/>
      <c r="AVZ4" s="29"/>
      <c r="AWA4" s="29"/>
      <c r="AWB4" s="29"/>
      <c r="AWC4" s="29"/>
      <c r="AWD4" s="29"/>
      <c r="AWE4" s="29"/>
      <c r="AWF4" s="29"/>
      <c r="AWG4" s="29"/>
      <c r="AWH4" s="29"/>
      <c r="AWI4" s="29"/>
      <c r="AWJ4" s="29"/>
      <c r="AWK4" s="29"/>
      <c r="AWL4" s="29"/>
      <c r="AWM4" s="29"/>
      <c r="AWN4" s="29"/>
      <c r="AWO4" s="29"/>
      <c r="AWP4" s="29"/>
      <c r="AWQ4" s="29"/>
      <c r="AWR4" s="29"/>
      <c r="AWS4" s="29"/>
      <c r="AWT4" s="29"/>
      <c r="AWU4" s="29"/>
      <c r="AWV4" s="29"/>
      <c r="AWW4" s="29"/>
      <c r="AWX4" s="29"/>
      <c r="AWY4" s="29"/>
      <c r="AWZ4" s="29"/>
      <c r="AXA4" s="29"/>
      <c r="AXB4" s="29"/>
      <c r="AXC4" s="29"/>
      <c r="AXD4" s="29"/>
      <c r="AXE4" s="29"/>
      <c r="AXF4" s="29"/>
      <c r="AXG4" s="29"/>
      <c r="AXH4" s="29"/>
      <c r="AXI4" s="29"/>
      <c r="AXJ4" s="29"/>
      <c r="AXK4" s="29"/>
      <c r="AXL4" s="29"/>
      <c r="AXM4" s="29"/>
      <c r="AXN4" s="29"/>
      <c r="AXO4" s="29"/>
      <c r="AXP4" s="29"/>
      <c r="AXQ4" s="29"/>
      <c r="AXR4" s="29"/>
      <c r="AXS4" s="29"/>
      <c r="AXT4" s="29"/>
      <c r="AXU4" s="29"/>
      <c r="AXV4" s="29"/>
      <c r="AXW4" s="29"/>
      <c r="AXX4" s="29"/>
      <c r="AXY4" s="29"/>
      <c r="AXZ4" s="29"/>
      <c r="AYA4" s="29"/>
      <c r="AYB4" s="29"/>
      <c r="AYC4" s="29"/>
      <c r="AYD4" s="29"/>
      <c r="AYE4" s="29"/>
      <c r="AYF4" s="29"/>
      <c r="AYG4" s="29"/>
      <c r="AYH4" s="29"/>
      <c r="AYI4" s="29"/>
      <c r="AYJ4" s="29"/>
      <c r="AYK4" s="29"/>
      <c r="AYL4" s="29"/>
      <c r="AYM4" s="29"/>
      <c r="AYN4" s="29"/>
      <c r="AYO4" s="29"/>
      <c r="AYP4" s="29"/>
      <c r="AYQ4" s="29"/>
      <c r="AYR4" s="29"/>
      <c r="AYS4" s="29"/>
      <c r="AYT4" s="29"/>
      <c r="AYU4" s="29"/>
      <c r="AYV4" s="29"/>
      <c r="AYW4" s="29"/>
      <c r="AYX4" s="29"/>
      <c r="AYY4" s="29"/>
      <c r="AYZ4" s="29"/>
      <c r="AZA4" s="29"/>
      <c r="AZB4" s="29"/>
      <c r="AZC4" s="29"/>
      <c r="AZD4" s="29"/>
      <c r="AZE4" s="29"/>
      <c r="AZF4" s="29"/>
      <c r="AZG4" s="29"/>
      <c r="AZH4" s="29"/>
      <c r="AZI4" s="29"/>
      <c r="AZJ4" s="29"/>
      <c r="AZK4" s="29"/>
      <c r="AZL4" s="29"/>
      <c r="AZM4" s="29"/>
      <c r="AZN4" s="29"/>
      <c r="AZO4" s="29"/>
      <c r="AZP4" s="29"/>
      <c r="AZQ4" s="29"/>
      <c r="AZR4" s="29"/>
      <c r="AZS4" s="29"/>
      <c r="AZT4" s="29"/>
      <c r="AZU4" s="29"/>
      <c r="AZV4" s="29"/>
      <c r="AZW4" s="29"/>
      <c r="AZX4" s="29"/>
      <c r="AZY4" s="29"/>
      <c r="AZZ4" s="29"/>
      <c r="BAA4" s="29"/>
      <c r="BAB4" s="29"/>
      <c r="BAC4" s="29"/>
      <c r="BAD4" s="29"/>
    </row>
    <row r="5" spans="1:1382" s="89" customFormat="1" ht="14" x14ac:dyDescent="0.2">
      <c r="A5" s="30">
        <v>444</v>
      </c>
      <c r="B5" s="44">
        <v>407</v>
      </c>
      <c r="C5" s="40">
        <v>36461900</v>
      </c>
      <c r="D5" s="44">
        <v>5125458</v>
      </c>
      <c r="E5" s="31" t="s">
        <v>3355</v>
      </c>
      <c r="F5" s="30" t="s">
        <v>746</v>
      </c>
      <c r="G5" s="94">
        <v>36111</v>
      </c>
      <c r="H5" s="40" t="s">
        <v>480</v>
      </c>
      <c r="I5" s="40" t="s">
        <v>3894</v>
      </c>
      <c r="J5" s="42">
        <v>17</v>
      </c>
      <c r="K5" s="42">
        <v>17</v>
      </c>
      <c r="L5" s="42">
        <f t="shared" si="2"/>
        <v>0</v>
      </c>
      <c r="M5" s="30" t="s">
        <v>1605</v>
      </c>
      <c r="N5" s="56" t="s">
        <v>807</v>
      </c>
      <c r="O5" s="30" t="s">
        <v>453</v>
      </c>
      <c r="P5" s="44">
        <v>1</v>
      </c>
      <c r="Q5" s="30" t="s">
        <v>834</v>
      </c>
      <c r="R5" s="30" t="s">
        <v>453</v>
      </c>
      <c r="S5" s="32" t="s">
        <v>453</v>
      </c>
      <c r="T5" s="32" t="s">
        <v>453</v>
      </c>
      <c r="U5" s="42" t="s">
        <v>453</v>
      </c>
      <c r="V5" s="32" t="s">
        <v>453</v>
      </c>
      <c r="W5" s="32" t="s">
        <v>563</v>
      </c>
      <c r="X5" s="30" t="s">
        <v>817</v>
      </c>
      <c r="Y5" s="30" t="s">
        <v>4010</v>
      </c>
      <c r="Z5" s="56" t="s">
        <v>807</v>
      </c>
      <c r="AA5" s="45">
        <v>42405</v>
      </c>
      <c r="AB5" s="80" t="s">
        <v>807</v>
      </c>
      <c r="AC5" s="32">
        <v>42451</v>
      </c>
      <c r="AD5" s="61">
        <f t="shared" si="3"/>
        <v>1.5123287671232877</v>
      </c>
      <c r="AE5" s="32" t="s">
        <v>539</v>
      </c>
      <c r="AF5" s="42">
        <v>1</v>
      </c>
      <c r="AG5" s="32" t="s">
        <v>4124</v>
      </c>
      <c r="AH5" s="42">
        <v>1</v>
      </c>
      <c r="AI5" s="32"/>
      <c r="AJ5" s="42"/>
      <c r="AK5" s="32"/>
      <c r="AL5" s="42"/>
      <c r="AM5" s="32"/>
      <c r="AN5" s="42"/>
      <c r="AO5" s="32"/>
      <c r="AP5" s="42"/>
      <c r="AQ5" s="42"/>
      <c r="AR5" s="42"/>
      <c r="AS5" s="42"/>
      <c r="AT5" s="42"/>
      <c r="AU5" s="42"/>
      <c r="AV5" s="42"/>
      <c r="AW5" s="42"/>
      <c r="AX5" s="42"/>
      <c r="AY5" s="49" t="s">
        <v>929</v>
      </c>
      <c r="AZ5" s="32" t="s">
        <v>539</v>
      </c>
      <c r="BA5" s="42">
        <v>1</v>
      </c>
      <c r="BB5" s="44">
        <v>1</v>
      </c>
      <c r="BC5" s="30" t="s">
        <v>834</v>
      </c>
      <c r="BD5" s="42">
        <v>1</v>
      </c>
      <c r="BE5" s="42">
        <v>0</v>
      </c>
      <c r="BF5" s="43" t="s">
        <v>807</v>
      </c>
      <c r="BG5" s="40" t="s">
        <v>453</v>
      </c>
      <c r="BH5" s="40" t="s">
        <v>564</v>
      </c>
      <c r="BI5" s="40" t="s">
        <v>568</v>
      </c>
      <c r="BJ5" s="40" t="s">
        <v>453</v>
      </c>
      <c r="BK5" s="31" t="s">
        <v>453</v>
      </c>
      <c r="BL5" s="31" t="s">
        <v>4011</v>
      </c>
      <c r="BM5" s="30">
        <v>106</v>
      </c>
      <c r="BN5" s="30">
        <v>103</v>
      </c>
      <c r="BO5" s="30">
        <v>105</v>
      </c>
      <c r="BP5" s="30" t="s">
        <v>4012</v>
      </c>
      <c r="BQ5" s="30" t="s">
        <v>453</v>
      </c>
      <c r="BR5" s="30" t="s">
        <v>453</v>
      </c>
      <c r="BS5" s="30" t="s">
        <v>1008</v>
      </c>
      <c r="BT5" s="30" t="s">
        <v>4013</v>
      </c>
      <c r="BU5" s="30" t="s">
        <v>929</v>
      </c>
      <c r="BV5" s="30" t="s">
        <v>4125</v>
      </c>
      <c r="BW5" s="30">
        <v>123</v>
      </c>
      <c r="BX5" s="30">
        <v>103</v>
      </c>
      <c r="BY5" s="30">
        <v>114</v>
      </c>
      <c r="BZ5" s="30" t="s">
        <v>1737</v>
      </c>
      <c r="CA5" s="29"/>
      <c r="CB5" s="29"/>
      <c r="CC5" s="29"/>
      <c r="CD5" s="29"/>
      <c r="CE5" s="29"/>
      <c r="CF5" s="29"/>
      <c r="CG5" s="29"/>
      <c r="CH5" s="29"/>
      <c r="CI5" s="29"/>
      <c r="CJ5" s="29"/>
      <c r="CK5" s="29"/>
      <c r="CL5" s="29"/>
      <c r="CM5" s="29"/>
      <c r="CN5" s="29"/>
      <c r="CO5" s="29"/>
      <c r="CP5" s="29"/>
      <c r="CQ5" s="29"/>
      <c r="CR5" s="29"/>
      <c r="CS5" s="29"/>
      <c r="CT5" s="29"/>
      <c r="CU5" s="29"/>
      <c r="CV5" s="29"/>
      <c r="CW5" s="29"/>
      <c r="CX5" s="29"/>
      <c r="CY5" s="29"/>
      <c r="CZ5" s="29"/>
      <c r="DA5" s="29"/>
      <c r="DB5" s="29"/>
      <c r="DC5" s="29"/>
      <c r="DD5" s="29"/>
      <c r="DE5" s="29"/>
      <c r="DF5" s="29"/>
      <c r="DG5" s="29"/>
      <c r="DH5" s="29"/>
      <c r="DI5" s="29"/>
      <c r="DJ5" s="29"/>
      <c r="DK5" s="29"/>
      <c r="DL5" s="29"/>
      <c r="DM5" s="29"/>
      <c r="DN5" s="29"/>
      <c r="DO5" s="29"/>
      <c r="DP5" s="29"/>
      <c r="DQ5" s="29"/>
      <c r="DR5" s="29"/>
      <c r="DS5" s="29"/>
      <c r="DT5" s="29"/>
      <c r="DU5" s="29"/>
      <c r="DV5" s="29"/>
      <c r="DW5" s="29"/>
      <c r="DX5" s="29"/>
      <c r="DY5" s="29"/>
      <c r="DZ5" s="29"/>
      <c r="EA5" s="29"/>
      <c r="EB5" s="29"/>
      <c r="EC5" s="29"/>
      <c r="ED5" s="29"/>
      <c r="EE5" s="29"/>
      <c r="EF5" s="29"/>
      <c r="EG5" s="29"/>
      <c r="EH5" s="29"/>
      <c r="EI5" s="29"/>
      <c r="EJ5" s="29"/>
      <c r="EK5" s="29"/>
      <c r="EL5" s="29"/>
      <c r="EM5" s="29"/>
      <c r="EN5" s="29"/>
      <c r="EO5" s="29"/>
      <c r="EP5" s="29"/>
      <c r="EQ5" s="29"/>
      <c r="ER5" s="29"/>
      <c r="ES5" s="29"/>
      <c r="ET5" s="29"/>
      <c r="EU5" s="29"/>
      <c r="EV5" s="29"/>
      <c r="EW5" s="29"/>
      <c r="EX5" s="29"/>
      <c r="EY5" s="29"/>
      <c r="EZ5" s="29"/>
      <c r="FA5" s="29"/>
      <c r="FB5" s="29"/>
      <c r="FC5" s="29"/>
      <c r="FD5" s="29"/>
      <c r="FE5" s="29"/>
      <c r="FF5" s="29"/>
      <c r="FG5" s="29"/>
      <c r="FH5" s="29"/>
      <c r="FI5" s="29"/>
      <c r="FJ5" s="29"/>
      <c r="FK5" s="29"/>
      <c r="FL5" s="29"/>
      <c r="FM5" s="29"/>
      <c r="FN5" s="29"/>
      <c r="FO5" s="29"/>
      <c r="FP5" s="29"/>
      <c r="FQ5" s="29"/>
      <c r="FR5" s="29"/>
      <c r="FS5" s="29"/>
      <c r="FT5" s="29"/>
      <c r="FU5" s="29"/>
      <c r="FV5" s="29"/>
      <c r="FW5" s="29"/>
      <c r="FX5" s="29"/>
      <c r="FY5" s="29"/>
      <c r="FZ5" s="29"/>
      <c r="GA5" s="29"/>
      <c r="GB5" s="29"/>
      <c r="GC5" s="29"/>
      <c r="GD5" s="29"/>
      <c r="GE5" s="29"/>
      <c r="GF5" s="29"/>
      <c r="GG5" s="29"/>
      <c r="GH5" s="29"/>
      <c r="GI5" s="29"/>
      <c r="GJ5" s="29"/>
      <c r="GK5" s="29"/>
      <c r="GL5" s="29"/>
      <c r="GM5" s="29"/>
      <c r="GN5" s="29"/>
      <c r="GO5" s="29"/>
      <c r="GP5" s="29"/>
      <c r="GQ5" s="29"/>
      <c r="GR5" s="29"/>
      <c r="GS5" s="29"/>
      <c r="GT5" s="29"/>
      <c r="GU5" s="29"/>
      <c r="GV5" s="29"/>
      <c r="GW5" s="29"/>
      <c r="GX5" s="29"/>
      <c r="GY5" s="29"/>
      <c r="GZ5" s="29"/>
      <c r="HA5" s="29"/>
      <c r="HB5" s="29"/>
      <c r="HC5" s="29"/>
      <c r="HD5" s="29"/>
      <c r="HE5" s="29"/>
      <c r="HF5" s="29"/>
      <c r="HG5" s="29"/>
      <c r="HH5" s="29"/>
      <c r="HI5" s="29"/>
      <c r="HJ5" s="29"/>
      <c r="HK5" s="29"/>
      <c r="HL5" s="29"/>
      <c r="HM5" s="29"/>
      <c r="HN5" s="29"/>
      <c r="HO5" s="29"/>
      <c r="HP5" s="29"/>
      <c r="HQ5" s="29"/>
      <c r="HR5" s="29"/>
      <c r="HS5" s="29"/>
      <c r="HT5" s="29"/>
      <c r="HU5" s="29"/>
      <c r="HV5" s="29"/>
      <c r="HW5" s="29"/>
      <c r="HX5" s="29"/>
      <c r="HY5" s="29"/>
      <c r="HZ5" s="29"/>
      <c r="IA5" s="29"/>
      <c r="IB5" s="29"/>
      <c r="IC5" s="29"/>
      <c r="ID5" s="29"/>
      <c r="IE5" s="29"/>
      <c r="IF5" s="29"/>
      <c r="IG5" s="29"/>
      <c r="IH5" s="29"/>
      <c r="II5" s="29"/>
      <c r="IJ5" s="29"/>
      <c r="IK5" s="29"/>
      <c r="IL5" s="29"/>
      <c r="IM5" s="29"/>
      <c r="IN5" s="29"/>
      <c r="IO5" s="29"/>
      <c r="IP5" s="29"/>
      <c r="IQ5" s="29"/>
      <c r="IR5" s="29"/>
      <c r="IS5" s="29"/>
      <c r="IT5" s="29"/>
      <c r="IU5" s="29"/>
      <c r="IV5" s="29"/>
      <c r="IW5" s="29"/>
      <c r="IX5" s="29"/>
      <c r="IY5" s="29"/>
      <c r="IZ5" s="29"/>
      <c r="JA5" s="29"/>
      <c r="JB5" s="29"/>
      <c r="JC5" s="29"/>
      <c r="JD5" s="29"/>
      <c r="JE5" s="29"/>
      <c r="JF5" s="29"/>
      <c r="JG5" s="29"/>
      <c r="JH5" s="29"/>
      <c r="JI5" s="29"/>
      <c r="JJ5" s="29"/>
      <c r="JK5" s="29"/>
      <c r="JL5" s="29"/>
      <c r="JM5" s="29"/>
      <c r="JN5" s="29"/>
      <c r="JO5" s="29"/>
      <c r="JP5" s="29"/>
      <c r="JQ5" s="29"/>
      <c r="JR5" s="29"/>
      <c r="JS5" s="29"/>
      <c r="JT5" s="29"/>
      <c r="JU5" s="29"/>
      <c r="JV5" s="29"/>
      <c r="JW5" s="29"/>
      <c r="JX5" s="29"/>
      <c r="JY5" s="29"/>
      <c r="JZ5" s="29"/>
      <c r="KA5" s="29"/>
      <c r="KB5" s="29"/>
      <c r="KC5" s="29"/>
      <c r="KD5" s="29"/>
      <c r="KE5" s="29"/>
      <c r="KF5" s="29"/>
      <c r="KG5" s="29"/>
      <c r="KH5" s="29"/>
      <c r="KI5" s="29"/>
      <c r="KJ5" s="29"/>
      <c r="KK5" s="29"/>
      <c r="KL5" s="29"/>
      <c r="KM5" s="29"/>
      <c r="KN5" s="29"/>
      <c r="KO5" s="29"/>
      <c r="KP5" s="29"/>
      <c r="KQ5" s="29"/>
      <c r="KR5" s="29"/>
      <c r="KS5" s="29"/>
      <c r="KT5" s="29"/>
      <c r="KU5" s="29"/>
      <c r="KV5" s="29"/>
      <c r="KW5" s="29"/>
      <c r="KX5" s="29"/>
      <c r="KY5" s="29"/>
      <c r="KZ5" s="29"/>
      <c r="LA5" s="29"/>
      <c r="LB5" s="29"/>
      <c r="LC5" s="29"/>
      <c r="LD5" s="29"/>
      <c r="LE5" s="29"/>
      <c r="LF5" s="29"/>
      <c r="LG5" s="29"/>
      <c r="LH5" s="29"/>
      <c r="LI5" s="29"/>
      <c r="LJ5" s="29"/>
      <c r="LK5" s="29"/>
      <c r="LL5" s="29"/>
      <c r="LM5" s="29"/>
      <c r="LN5" s="29"/>
      <c r="LO5" s="29"/>
      <c r="LP5" s="29"/>
      <c r="LQ5" s="29"/>
      <c r="LR5" s="29"/>
      <c r="LS5" s="29"/>
      <c r="LT5" s="29"/>
      <c r="LU5" s="29"/>
      <c r="LV5" s="29"/>
      <c r="LW5" s="29"/>
      <c r="LX5" s="29"/>
      <c r="LY5" s="29"/>
      <c r="LZ5" s="29"/>
      <c r="MA5" s="29"/>
      <c r="MB5" s="29"/>
      <c r="MC5" s="29"/>
      <c r="MD5" s="29"/>
      <c r="ME5" s="29"/>
      <c r="MF5" s="29"/>
      <c r="MG5" s="29"/>
      <c r="MH5" s="29"/>
      <c r="MI5" s="29"/>
      <c r="MJ5" s="29"/>
      <c r="MK5" s="29"/>
      <c r="ML5" s="29"/>
      <c r="MM5" s="29"/>
      <c r="MN5" s="29"/>
      <c r="MO5" s="29"/>
      <c r="MP5" s="29"/>
      <c r="MQ5" s="29"/>
      <c r="MR5" s="29"/>
      <c r="MS5" s="29"/>
      <c r="MT5" s="29"/>
      <c r="MU5" s="29"/>
      <c r="MV5" s="29"/>
      <c r="MW5" s="29"/>
      <c r="MX5" s="29"/>
      <c r="MY5" s="29"/>
      <c r="MZ5" s="29"/>
      <c r="NA5" s="29"/>
      <c r="NB5" s="29"/>
      <c r="NC5" s="29"/>
      <c r="ND5" s="29"/>
      <c r="NE5" s="29"/>
      <c r="NF5" s="29"/>
      <c r="NG5" s="29"/>
      <c r="NH5" s="29"/>
      <c r="NI5" s="29"/>
      <c r="NJ5" s="29"/>
      <c r="NK5" s="29"/>
      <c r="NL5" s="29"/>
      <c r="NM5" s="29"/>
      <c r="NN5" s="29"/>
      <c r="NO5" s="29"/>
      <c r="NP5" s="29"/>
      <c r="NQ5" s="29"/>
      <c r="NR5" s="29"/>
      <c r="NS5" s="29"/>
      <c r="NT5" s="29"/>
      <c r="NU5" s="29"/>
      <c r="NV5" s="29"/>
      <c r="NW5" s="29"/>
      <c r="NX5" s="29"/>
      <c r="NY5" s="29"/>
      <c r="NZ5" s="29"/>
      <c r="OA5" s="29"/>
      <c r="OB5" s="29"/>
      <c r="OC5" s="29"/>
      <c r="OD5" s="29"/>
      <c r="OE5" s="29"/>
      <c r="OF5" s="29"/>
      <c r="OG5" s="29"/>
      <c r="OH5" s="29"/>
      <c r="OI5" s="29"/>
      <c r="OJ5" s="29"/>
      <c r="OK5" s="29"/>
      <c r="OL5" s="29"/>
      <c r="OM5" s="29"/>
      <c r="ON5" s="29"/>
      <c r="OO5" s="29"/>
      <c r="OP5" s="29"/>
      <c r="OQ5" s="29"/>
      <c r="OR5" s="29"/>
      <c r="OS5" s="29"/>
      <c r="OT5" s="29"/>
      <c r="OU5" s="29"/>
      <c r="OV5" s="29"/>
      <c r="OW5" s="29"/>
      <c r="OX5" s="29"/>
      <c r="OY5" s="29"/>
      <c r="OZ5" s="29"/>
      <c r="PA5" s="29"/>
      <c r="PB5" s="29"/>
      <c r="PC5" s="29"/>
      <c r="PD5" s="29"/>
      <c r="PE5" s="29"/>
      <c r="PF5" s="29"/>
      <c r="PG5" s="29"/>
      <c r="PH5" s="29"/>
      <c r="PI5" s="29"/>
      <c r="PJ5" s="29"/>
      <c r="PK5" s="29"/>
      <c r="PL5" s="29"/>
      <c r="PM5" s="29"/>
      <c r="PN5" s="29"/>
      <c r="PO5" s="29"/>
      <c r="PP5" s="29"/>
      <c r="PQ5" s="29"/>
      <c r="PR5" s="29"/>
      <c r="PS5" s="29"/>
      <c r="PT5" s="29"/>
      <c r="PU5" s="29"/>
      <c r="PV5" s="29"/>
      <c r="PW5" s="29"/>
      <c r="PX5" s="29"/>
      <c r="PY5" s="29"/>
      <c r="PZ5" s="29"/>
      <c r="QA5" s="29"/>
      <c r="QB5" s="29"/>
      <c r="QC5" s="29"/>
      <c r="QD5" s="29"/>
      <c r="QE5" s="29"/>
      <c r="QF5" s="29"/>
      <c r="QG5" s="29"/>
      <c r="QH5" s="29"/>
      <c r="QI5" s="29"/>
      <c r="QJ5" s="29"/>
      <c r="QK5" s="29"/>
      <c r="QL5" s="29"/>
      <c r="QM5" s="29"/>
      <c r="QN5" s="29"/>
      <c r="QO5" s="29"/>
      <c r="QP5" s="29"/>
      <c r="QQ5" s="29"/>
      <c r="QR5" s="29"/>
      <c r="QS5" s="29"/>
      <c r="QT5" s="29"/>
      <c r="QU5" s="29"/>
      <c r="QV5" s="29"/>
      <c r="QW5" s="29"/>
      <c r="QX5" s="29"/>
      <c r="QY5" s="29"/>
      <c r="QZ5" s="29"/>
      <c r="RA5" s="29"/>
      <c r="RB5" s="29"/>
      <c r="RC5" s="29"/>
      <c r="RD5" s="29"/>
      <c r="RE5" s="29"/>
      <c r="RF5" s="29"/>
      <c r="RG5" s="29"/>
      <c r="RH5" s="29"/>
      <c r="RI5" s="29"/>
      <c r="RJ5" s="29"/>
      <c r="RK5" s="29"/>
      <c r="RL5" s="29"/>
      <c r="RM5" s="29"/>
      <c r="RN5" s="29"/>
      <c r="RO5" s="29"/>
      <c r="RP5" s="29"/>
      <c r="RQ5" s="29"/>
      <c r="RR5" s="29"/>
      <c r="RS5" s="29"/>
      <c r="RT5" s="29"/>
      <c r="RU5" s="29"/>
      <c r="RV5" s="29"/>
      <c r="RW5" s="29"/>
      <c r="RX5" s="29"/>
      <c r="RY5" s="29"/>
      <c r="RZ5" s="29"/>
      <c r="SA5" s="29"/>
      <c r="SB5" s="29"/>
      <c r="SC5" s="29"/>
      <c r="SD5" s="29"/>
      <c r="SE5" s="29"/>
      <c r="SF5" s="29"/>
      <c r="SG5" s="29"/>
      <c r="SH5" s="29"/>
      <c r="SI5" s="29"/>
      <c r="SJ5" s="29"/>
      <c r="SK5" s="29"/>
      <c r="SL5" s="29"/>
      <c r="SM5" s="29"/>
      <c r="SN5" s="29"/>
      <c r="SO5" s="29"/>
      <c r="SP5" s="29"/>
      <c r="SQ5" s="29"/>
      <c r="SR5" s="29"/>
      <c r="SS5" s="29"/>
      <c r="ST5" s="29"/>
      <c r="SU5" s="29"/>
      <c r="SV5" s="29"/>
      <c r="SW5" s="29"/>
      <c r="SX5" s="29"/>
      <c r="SY5" s="29"/>
      <c r="SZ5" s="29"/>
      <c r="TA5" s="29"/>
      <c r="TB5" s="29"/>
      <c r="TC5" s="29"/>
      <c r="TD5" s="29"/>
      <c r="TE5" s="29"/>
      <c r="TF5" s="29"/>
      <c r="TG5" s="29"/>
      <c r="TH5" s="29"/>
      <c r="TI5" s="29"/>
      <c r="TJ5" s="29"/>
      <c r="TK5" s="29"/>
      <c r="TL5" s="29"/>
      <c r="TM5" s="29"/>
      <c r="TN5" s="29"/>
      <c r="TO5" s="29"/>
      <c r="TP5" s="29"/>
      <c r="TQ5" s="29"/>
      <c r="TR5" s="29"/>
      <c r="TS5" s="29"/>
      <c r="TT5" s="29"/>
      <c r="TU5" s="29"/>
      <c r="TV5" s="29"/>
      <c r="TW5" s="29"/>
      <c r="TX5" s="29"/>
      <c r="TY5" s="29"/>
      <c r="TZ5" s="29"/>
      <c r="UA5" s="29"/>
      <c r="UB5" s="29"/>
      <c r="UC5" s="29"/>
      <c r="UD5" s="29"/>
      <c r="UE5" s="29"/>
      <c r="UF5" s="29"/>
      <c r="UG5" s="29"/>
      <c r="UH5" s="29"/>
      <c r="UI5" s="29"/>
      <c r="UJ5" s="29"/>
      <c r="UK5" s="29"/>
      <c r="UL5" s="29"/>
      <c r="UM5" s="29"/>
      <c r="UN5" s="29"/>
      <c r="UO5" s="29"/>
      <c r="UP5" s="29"/>
      <c r="UQ5" s="29"/>
      <c r="UR5" s="29"/>
      <c r="US5" s="29"/>
      <c r="UT5" s="29"/>
      <c r="UU5" s="29"/>
      <c r="UV5" s="29"/>
      <c r="UW5" s="29"/>
      <c r="UX5" s="29"/>
      <c r="UY5" s="29"/>
      <c r="UZ5" s="29"/>
      <c r="VA5" s="29"/>
      <c r="VB5" s="29"/>
      <c r="VC5" s="29"/>
      <c r="VD5" s="29"/>
      <c r="VE5" s="29"/>
      <c r="VF5" s="29"/>
      <c r="VG5" s="29"/>
      <c r="VH5" s="29"/>
      <c r="VI5" s="29"/>
      <c r="VJ5" s="29"/>
      <c r="VK5" s="29"/>
      <c r="VL5" s="29"/>
      <c r="VM5" s="29"/>
      <c r="VN5" s="29"/>
      <c r="VO5" s="29"/>
      <c r="VP5" s="29"/>
      <c r="VQ5" s="29"/>
      <c r="VR5" s="29"/>
      <c r="VS5" s="29"/>
      <c r="VT5" s="29"/>
      <c r="VU5" s="29"/>
      <c r="VV5" s="29"/>
      <c r="VW5" s="29"/>
      <c r="VX5" s="29"/>
      <c r="VY5" s="29"/>
      <c r="VZ5" s="29"/>
      <c r="WA5" s="29"/>
      <c r="WB5" s="29"/>
      <c r="WC5" s="29"/>
      <c r="WD5" s="29"/>
      <c r="WE5" s="29"/>
      <c r="WF5" s="29"/>
      <c r="WG5" s="29"/>
      <c r="WH5" s="29"/>
      <c r="WI5" s="29"/>
      <c r="WJ5" s="29"/>
      <c r="WK5" s="29"/>
      <c r="WL5" s="29"/>
      <c r="WM5" s="29"/>
      <c r="WN5" s="29"/>
      <c r="WO5" s="29"/>
      <c r="WP5" s="29"/>
      <c r="WQ5" s="29"/>
      <c r="WR5" s="29"/>
      <c r="WS5" s="29"/>
      <c r="WT5" s="29"/>
      <c r="WU5" s="29"/>
      <c r="WV5" s="29"/>
      <c r="WW5" s="29"/>
      <c r="WX5" s="29"/>
      <c r="WY5" s="29"/>
      <c r="WZ5" s="29"/>
      <c r="XA5" s="29"/>
      <c r="XB5" s="29"/>
      <c r="XC5" s="29"/>
      <c r="XD5" s="29"/>
      <c r="XE5" s="29"/>
      <c r="XF5" s="29"/>
      <c r="XG5" s="29"/>
      <c r="XH5" s="29"/>
      <c r="XI5" s="29"/>
      <c r="XJ5" s="29"/>
      <c r="XK5" s="29"/>
      <c r="XL5" s="29"/>
      <c r="XM5" s="29"/>
      <c r="XN5" s="29"/>
      <c r="XO5" s="29"/>
      <c r="XP5" s="29"/>
      <c r="XQ5" s="29"/>
      <c r="XR5" s="29"/>
      <c r="XS5" s="29"/>
      <c r="XT5" s="29"/>
      <c r="XU5" s="29"/>
      <c r="XV5" s="29"/>
      <c r="XW5" s="29"/>
      <c r="XX5" s="29"/>
      <c r="XY5" s="29"/>
      <c r="XZ5" s="29"/>
      <c r="YA5" s="29"/>
      <c r="YB5" s="29"/>
      <c r="YC5" s="29"/>
      <c r="YD5" s="29"/>
      <c r="YE5" s="29"/>
      <c r="YF5" s="29"/>
      <c r="YG5" s="29"/>
      <c r="YH5" s="29"/>
      <c r="YI5" s="29"/>
      <c r="YJ5" s="29"/>
      <c r="YK5" s="29"/>
      <c r="YL5" s="29"/>
      <c r="YM5" s="29"/>
      <c r="YN5" s="29"/>
      <c r="YO5" s="29"/>
      <c r="YP5" s="29"/>
      <c r="YQ5" s="29"/>
      <c r="YR5" s="29"/>
      <c r="YS5" s="29"/>
      <c r="YT5" s="29"/>
      <c r="YU5" s="29"/>
      <c r="YV5" s="29"/>
      <c r="YW5" s="29"/>
      <c r="YX5" s="29"/>
      <c r="YY5" s="29"/>
      <c r="YZ5" s="29"/>
      <c r="ZA5" s="29"/>
      <c r="ZB5" s="29"/>
      <c r="ZC5" s="29"/>
      <c r="ZD5" s="29"/>
      <c r="ZE5" s="29"/>
      <c r="ZF5" s="29"/>
      <c r="ZG5" s="29"/>
      <c r="ZH5" s="29"/>
      <c r="ZI5" s="29"/>
      <c r="ZJ5" s="29"/>
      <c r="ZK5" s="29"/>
      <c r="ZL5" s="29"/>
      <c r="ZM5" s="29"/>
      <c r="ZN5" s="29"/>
      <c r="ZO5" s="29"/>
      <c r="ZP5" s="29"/>
      <c r="ZQ5" s="29"/>
      <c r="ZR5" s="29"/>
      <c r="ZS5" s="29"/>
      <c r="ZT5" s="29"/>
      <c r="ZU5" s="29"/>
      <c r="ZV5" s="29"/>
      <c r="ZW5" s="29"/>
      <c r="ZX5" s="29"/>
      <c r="ZY5" s="29"/>
      <c r="ZZ5" s="29"/>
      <c r="AAA5" s="29"/>
      <c r="AAB5" s="29"/>
      <c r="AAC5" s="29"/>
      <c r="AAD5" s="29"/>
      <c r="AAE5" s="29"/>
      <c r="AAF5" s="29"/>
      <c r="AAG5" s="29"/>
      <c r="AAH5" s="29"/>
      <c r="AAI5" s="29"/>
      <c r="AAJ5" s="29"/>
      <c r="AAK5" s="29"/>
      <c r="AAL5" s="29"/>
      <c r="AAM5" s="29"/>
      <c r="AAN5" s="29"/>
      <c r="AAO5" s="29"/>
      <c r="AAP5" s="29"/>
      <c r="AAQ5" s="29"/>
      <c r="AAR5" s="29"/>
      <c r="AAS5" s="29"/>
      <c r="AAT5" s="29"/>
      <c r="AAU5" s="29"/>
      <c r="AAV5" s="29"/>
      <c r="AAW5" s="29"/>
      <c r="AAX5" s="29"/>
      <c r="AAY5" s="29"/>
      <c r="AAZ5" s="29"/>
      <c r="ABA5" s="29"/>
      <c r="ABB5" s="29"/>
      <c r="ABC5" s="29"/>
      <c r="ABD5" s="29"/>
      <c r="ABE5" s="29"/>
      <c r="ABF5" s="29"/>
      <c r="ABG5" s="29"/>
      <c r="ABH5" s="29"/>
      <c r="ABI5" s="29"/>
      <c r="ABJ5" s="29"/>
      <c r="ABK5" s="29"/>
      <c r="ABL5" s="29"/>
      <c r="ABM5" s="29"/>
      <c r="ABN5" s="29"/>
      <c r="ABO5" s="29"/>
      <c r="ABP5" s="29"/>
      <c r="ABQ5" s="29"/>
      <c r="ABR5" s="29"/>
      <c r="ABS5" s="29"/>
      <c r="ABT5" s="29"/>
      <c r="ABU5" s="29"/>
      <c r="ABV5" s="29"/>
      <c r="ABW5" s="29"/>
      <c r="ABX5" s="29"/>
      <c r="ABY5" s="29"/>
      <c r="ABZ5" s="29"/>
      <c r="ACA5" s="29"/>
      <c r="ACB5" s="29"/>
      <c r="ACC5" s="29"/>
      <c r="ACD5" s="29"/>
      <c r="ACE5" s="29"/>
      <c r="ACF5" s="29"/>
      <c r="ACG5" s="29"/>
      <c r="ACH5" s="29"/>
      <c r="ACI5" s="29"/>
      <c r="ACJ5" s="29"/>
      <c r="ACK5" s="29"/>
      <c r="ACL5" s="29"/>
      <c r="ACM5" s="29"/>
      <c r="ACN5" s="29"/>
      <c r="ACO5" s="29"/>
      <c r="ACP5" s="29"/>
      <c r="ACQ5" s="29"/>
      <c r="ACR5" s="29"/>
      <c r="ACS5" s="29"/>
      <c r="ACT5" s="29"/>
      <c r="ACU5" s="29"/>
      <c r="ACV5" s="29"/>
      <c r="ACW5" s="29"/>
      <c r="ACX5" s="29"/>
      <c r="ACY5" s="29"/>
      <c r="ACZ5" s="29"/>
      <c r="ADA5" s="29"/>
      <c r="ADB5" s="29"/>
      <c r="ADC5" s="29"/>
      <c r="ADD5" s="29"/>
      <c r="ADE5" s="29"/>
      <c r="ADF5" s="29"/>
      <c r="ADG5" s="29"/>
      <c r="ADH5" s="29"/>
      <c r="ADI5" s="29"/>
      <c r="ADJ5" s="29"/>
      <c r="ADK5" s="29"/>
      <c r="ADL5" s="29"/>
      <c r="ADM5" s="29"/>
      <c r="ADN5" s="29"/>
      <c r="ADO5" s="29"/>
      <c r="ADP5" s="29"/>
      <c r="ADQ5" s="29"/>
      <c r="ADR5" s="29"/>
      <c r="ADS5" s="29"/>
      <c r="ADT5" s="29"/>
      <c r="ADU5" s="29"/>
      <c r="ADV5" s="29"/>
      <c r="ADW5" s="29"/>
      <c r="ADX5" s="29"/>
      <c r="ADY5" s="29"/>
      <c r="ADZ5" s="29"/>
      <c r="AEA5" s="29"/>
      <c r="AEB5" s="29"/>
      <c r="AEC5" s="29"/>
      <c r="AED5" s="29"/>
      <c r="AEE5" s="29"/>
      <c r="AEF5" s="29"/>
      <c r="AEG5" s="29"/>
      <c r="AEH5" s="29"/>
      <c r="AEI5" s="29"/>
      <c r="AEJ5" s="29"/>
      <c r="AEK5" s="29"/>
      <c r="AEL5" s="29"/>
      <c r="AEM5" s="29"/>
      <c r="AEN5" s="29"/>
      <c r="AEO5" s="29"/>
      <c r="AEP5" s="29"/>
      <c r="AEQ5" s="29"/>
      <c r="AER5" s="29"/>
      <c r="AES5" s="29"/>
      <c r="AET5" s="29"/>
      <c r="AEU5" s="29"/>
      <c r="AEV5" s="29"/>
      <c r="AEW5" s="29"/>
      <c r="AEX5" s="29"/>
      <c r="AEY5" s="29"/>
      <c r="AEZ5" s="29"/>
      <c r="AFA5" s="29"/>
      <c r="AFB5" s="29"/>
      <c r="AFC5" s="29"/>
      <c r="AFD5" s="29"/>
      <c r="AFE5" s="29"/>
      <c r="AFF5" s="29"/>
      <c r="AFG5" s="29"/>
      <c r="AFH5" s="29"/>
      <c r="AFI5" s="29"/>
      <c r="AFJ5" s="29"/>
      <c r="AFK5" s="29"/>
      <c r="AFL5" s="29"/>
      <c r="AFM5" s="29"/>
      <c r="AFN5" s="29"/>
      <c r="AFO5" s="29"/>
      <c r="AFP5" s="29"/>
      <c r="AFQ5" s="29"/>
      <c r="AFR5" s="29"/>
      <c r="AFS5" s="29"/>
      <c r="AFT5" s="29"/>
      <c r="AFU5" s="29"/>
      <c r="AFV5" s="29"/>
      <c r="AFW5" s="29"/>
      <c r="AFX5" s="29"/>
      <c r="AFY5" s="29"/>
      <c r="AFZ5" s="29"/>
      <c r="AGA5" s="29"/>
      <c r="AGB5" s="29"/>
      <c r="AGC5" s="29"/>
      <c r="AGD5" s="29"/>
      <c r="AGE5" s="29"/>
      <c r="AGF5" s="29"/>
      <c r="AGG5" s="29"/>
      <c r="AGH5" s="29"/>
      <c r="AGI5" s="29"/>
      <c r="AGJ5" s="29"/>
      <c r="AGK5" s="29"/>
      <c r="AGL5" s="29"/>
      <c r="AGM5" s="29"/>
      <c r="AGN5" s="29"/>
      <c r="AGO5" s="29"/>
      <c r="AGP5" s="29"/>
      <c r="AGQ5" s="29"/>
      <c r="AGR5" s="29"/>
      <c r="AGS5" s="29"/>
      <c r="AGT5" s="29"/>
      <c r="AGU5" s="29"/>
      <c r="AGV5" s="29"/>
      <c r="AGW5" s="29"/>
      <c r="AGX5" s="29"/>
      <c r="AGY5" s="29"/>
      <c r="AGZ5" s="29"/>
      <c r="AHA5" s="29"/>
      <c r="AHB5" s="29"/>
      <c r="AHC5" s="29"/>
      <c r="AHD5" s="29"/>
      <c r="AHE5" s="29"/>
      <c r="AHF5" s="29"/>
      <c r="AHG5" s="29"/>
      <c r="AHH5" s="29"/>
      <c r="AHI5" s="29"/>
      <c r="AHJ5" s="29"/>
      <c r="AHK5" s="29"/>
      <c r="AHL5" s="29"/>
      <c r="AHM5" s="29"/>
      <c r="AHN5" s="29"/>
      <c r="AHO5" s="29"/>
      <c r="AHP5" s="29"/>
      <c r="AHQ5" s="29"/>
      <c r="AHR5" s="29"/>
      <c r="AHS5" s="29"/>
      <c r="AHT5" s="29"/>
      <c r="AHU5" s="29"/>
      <c r="AHV5" s="29"/>
      <c r="AHW5" s="29"/>
      <c r="AHX5" s="29"/>
      <c r="AHY5" s="29"/>
      <c r="AHZ5" s="29"/>
      <c r="AIA5" s="29"/>
      <c r="AIB5" s="29"/>
      <c r="AIC5" s="29"/>
      <c r="AID5" s="29"/>
      <c r="AIE5" s="29"/>
      <c r="AIF5" s="29"/>
      <c r="AIG5" s="29"/>
      <c r="AIH5" s="29"/>
      <c r="AII5" s="29"/>
      <c r="AIJ5" s="29"/>
      <c r="AIK5" s="29"/>
      <c r="AIL5" s="29"/>
      <c r="AIM5" s="29"/>
      <c r="AIN5" s="29"/>
      <c r="AIO5" s="29"/>
      <c r="AIP5" s="29"/>
      <c r="AIQ5" s="29"/>
      <c r="AIR5" s="29"/>
      <c r="AIS5" s="29"/>
      <c r="AIT5" s="29"/>
      <c r="AIU5" s="29"/>
      <c r="AIV5" s="29"/>
      <c r="AIW5" s="29"/>
      <c r="AIX5" s="29"/>
      <c r="AIY5" s="29"/>
      <c r="AIZ5" s="29"/>
      <c r="AJA5" s="29"/>
      <c r="AJB5" s="29"/>
      <c r="AJC5" s="29"/>
      <c r="AJD5" s="29"/>
      <c r="AJE5" s="29"/>
      <c r="AJF5" s="29"/>
      <c r="AJG5" s="29"/>
      <c r="AJH5" s="29"/>
      <c r="AJI5" s="29"/>
      <c r="AJJ5" s="29"/>
      <c r="AJK5" s="29"/>
      <c r="AJL5" s="29"/>
      <c r="AJM5" s="29"/>
      <c r="AJN5" s="29"/>
      <c r="AJO5" s="29"/>
      <c r="AJP5" s="29"/>
      <c r="AJQ5" s="29"/>
      <c r="AJR5" s="29"/>
      <c r="AJS5" s="29"/>
      <c r="AJT5" s="29"/>
      <c r="AJU5" s="29"/>
      <c r="AJV5" s="29"/>
      <c r="AJW5" s="29"/>
      <c r="AJX5" s="29"/>
      <c r="AJY5" s="29"/>
      <c r="AJZ5" s="29"/>
      <c r="AKA5" s="29"/>
      <c r="AKB5" s="29"/>
      <c r="AKC5" s="29"/>
      <c r="AKD5" s="29"/>
      <c r="AKE5" s="29"/>
      <c r="AKF5" s="29"/>
      <c r="AKG5" s="29"/>
      <c r="AKH5" s="29"/>
      <c r="AKI5" s="29"/>
      <c r="AKJ5" s="29"/>
      <c r="AKK5" s="29"/>
      <c r="AKL5" s="29"/>
      <c r="AKM5" s="29"/>
      <c r="AKN5" s="29"/>
      <c r="AKO5" s="29"/>
      <c r="AKP5" s="29"/>
      <c r="AKQ5" s="29"/>
      <c r="AKR5" s="29"/>
      <c r="AKS5" s="29"/>
      <c r="AKT5" s="29"/>
      <c r="AKU5" s="29"/>
      <c r="AKV5" s="29"/>
      <c r="AKW5" s="29"/>
      <c r="AKX5" s="29"/>
      <c r="AKY5" s="29"/>
      <c r="AKZ5" s="29"/>
      <c r="ALA5" s="29"/>
      <c r="ALB5" s="29"/>
      <c r="ALC5" s="29"/>
      <c r="ALD5" s="29"/>
      <c r="ALE5" s="29"/>
      <c r="ALF5" s="29"/>
      <c r="ALG5" s="29"/>
      <c r="ALH5" s="29"/>
      <c r="ALI5" s="29"/>
      <c r="ALJ5" s="29"/>
      <c r="ALK5" s="29"/>
      <c r="ALL5" s="29"/>
      <c r="ALM5" s="29"/>
      <c r="ALN5" s="29"/>
      <c r="ALO5" s="29"/>
      <c r="ALP5" s="29"/>
      <c r="ALQ5" s="29"/>
      <c r="ALR5" s="29"/>
      <c r="ALS5" s="29"/>
      <c r="ALT5" s="29"/>
      <c r="ALU5" s="29"/>
      <c r="ALV5" s="29"/>
      <c r="ALW5" s="29"/>
      <c r="ALX5" s="29"/>
      <c r="ALY5" s="29"/>
      <c r="ALZ5" s="29"/>
      <c r="AMA5" s="29"/>
      <c r="AMB5" s="29"/>
      <c r="AMC5" s="29"/>
      <c r="AMD5" s="29"/>
      <c r="AME5" s="29"/>
      <c r="AMF5" s="29"/>
      <c r="AMG5" s="29"/>
      <c r="AMH5" s="29"/>
      <c r="AMI5" s="29"/>
      <c r="AMJ5" s="29"/>
      <c r="AMK5" s="29"/>
      <c r="AML5" s="29"/>
      <c r="AMM5" s="29"/>
      <c r="AMN5" s="29"/>
      <c r="AMO5" s="29"/>
      <c r="AMP5" s="29"/>
      <c r="AMQ5" s="29"/>
      <c r="AMR5" s="29"/>
      <c r="AMS5" s="29"/>
      <c r="AMT5" s="29"/>
      <c r="AMU5" s="29"/>
      <c r="AMV5" s="29"/>
      <c r="AMW5" s="29"/>
      <c r="AMX5" s="29"/>
      <c r="AMY5" s="29"/>
      <c r="AMZ5" s="29"/>
      <c r="ANA5" s="29"/>
      <c r="ANB5" s="29"/>
      <c r="ANC5" s="29"/>
      <c r="AND5" s="29"/>
      <c r="ANE5" s="29"/>
      <c r="ANF5" s="29"/>
      <c r="ANG5" s="29"/>
      <c r="ANH5" s="29"/>
      <c r="ANI5" s="29"/>
      <c r="ANJ5" s="29"/>
      <c r="ANK5" s="29"/>
      <c r="ANL5" s="29"/>
      <c r="ANM5" s="29"/>
      <c r="ANN5" s="29"/>
      <c r="ANO5" s="29"/>
      <c r="ANP5" s="29"/>
      <c r="ANQ5" s="29"/>
      <c r="ANR5" s="29"/>
      <c r="ANS5" s="29"/>
      <c r="ANT5" s="29"/>
      <c r="ANU5" s="29"/>
      <c r="ANV5" s="29"/>
      <c r="ANW5" s="29"/>
      <c r="ANX5" s="29"/>
      <c r="ANY5" s="29"/>
      <c r="ANZ5" s="29"/>
      <c r="AOA5" s="29"/>
      <c r="AOB5" s="29"/>
      <c r="AOC5" s="29"/>
      <c r="AOD5" s="29"/>
      <c r="AOE5" s="29"/>
      <c r="AOF5" s="29"/>
      <c r="AOG5" s="29"/>
      <c r="AOH5" s="29"/>
      <c r="AOI5" s="29"/>
      <c r="AOJ5" s="29"/>
      <c r="AOK5" s="29"/>
      <c r="AOL5" s="29"/>
      <c r="AOM5" s="29"/>
      <c r="AON5" s="29"/>
      <c r="AOO5" s="29"/>
      <c r="AOP5" s="29"/>
      <c r="AOQ5" s="29"/>
      <c r="AOR5" s="29"/>
      <c r="AOS5" s="29"/>
      <c r="AOT5" s="29"/>
      <c r="AOU5" s="29"/>
      <c r="AOV5" s="29"/>
      <c r="AOW5" s="29"/>
      <c r="AOX5" s="29"/>
      <c r="AOY5" s="29"/>
      <c r="AOZ5" s="29"/>
      <c r="APA5" s="29"/>
      <c r="APB5" s="29"/>
      <c r="APC5" s="29"/>
      <c r="APD5" s="29"/>
      <c r="APE5" s="29"/>
      <c r="APF5" s="29"/>
      <c r="APG5" s="29"/>
      <c r="APH5" s="29"/>
      <c r="API5" s="29"/>
      <c r="APJ5" s="29"/>
      <c r="APK5" s="29"/>
      <c r="APL5" s="29"/>
      <c r="APM5" s="29"/>
      <c r="APN5" s="29"/>
      <c r="APO5" s="29"/>
      <c r="APP5" s="29"/>
      <c r="APQ5" s="29"/>
      <c r="APR5" s="29"/>
      <c r="APS5" s="29"/>
      <c r="APT5" s="29"/>
      <c r="APU5" s="29"/>
      <c r="APV5" s="29"/>
      <c r="APW5" s="29"/>
      <c r="APX5" s="29"/>
      <c r="APY5" s="29"/>
      <c r="APZ5" s="29"/>
      <c r="AQA5" s="29"/>
      <c r="AQB5" s="29"/>
      <c r="AQC5" s="29"/>
      <c r="AQD5" s="29"/>
      <c r="AQE5" s="29"/>
      <c r="AQF5" s="29"/>
      <c r="AQG5" s="29"/>
      <c r="AQH5" s="29"/>
      <c r="AQI5" s="29"/>
      <c r="AQJ5" s="29"/>
      <c r="AQK5" s="29"/>
      <c r="AQL5" s="29"/>
      <c r="AQM5" s="29"/>
      <c r="AQN5" s="29"/>
      <c r="AQO5" s="29"/>
      <c r="AQP5" s="29"/>
      <c r="AQQ5" s="29"/>
      <c r="AQR5" s="29"/>
      <c r="AQS5" s="29"/>
      <c r="AQT5" s="29"/>
      <c r="AQU5" s="29"/>
      <c r="AQV5" s="29"/>
      <c r="AQW5" s="29"/>
      <c r="AQX5" s="29"/>
      <c r="AQY5" s="29"/>
      <c r="AQZ5" s="29"/>
      <c r="ARA5" s="29"/>
      <c r="ARB5" s="29"/>
      <c r="ARC5" s="29"/>
      <c r="ARD5" s="29"/>
      <c r="ARE5" s="29"/>
      <c r="ARF5" s="29"/>
      <c r="ARG5" s="29"/>
      <c r="ARH5" s="29"/>
      <c r="ARI5" s="29"/>
      <c r="ARJ5" s="29"/>
      <c r="ARK5" s="29"/>
      <c r="ARL5" s="29"/>
      <c r="ARM5" s="29"/>
      <c r="ARN5" s="29"/>
      <c r="ARO5" s="29"/>
      <c r="ARP5" s="29"/>
      <c r="ARQ5" s="29"/>
      <c r="ARR5" s="29"/>
      <c r="ARS5" s="29"/>
      <c r="ART5" s="29"/>
      <c r="ARU5" s="29"/>
      <c r="ARV5" s="29"/>
      <c r="ARW5" s="29"/>
      <c r="ARX5" s="29"/>
      <c r="ARY5" s="29"/>
      <c r="ARZ5" s="29"/>
      <c r="ASA5" s="29"/>
      <c r="ASB5" s="29"/>
      <c r="ASC5" s="29"/>
      <c r="ASD5" s="29"/>
      <c r="ASE5" s="29"/>
      <c r="ASF5" s="29"/>
      <c r="ASG5" s="29"/>
      <c r="ASH5" s="29"/>
      <c r="ASI5" s="29"/>
      <c r="ASJ5" s="29"/>
      <c r="ASK5" s="29"/>
      <c r="ASL5" s="29"/>
      <c r="ASM5" s="29"/>
      <c r="ASN5" s="29"/>
      <c r="ASO5" s="29"/>
      <c r="ASP5" s="29"/>
      <c r="ASQ5" s="29"/>
      <c r="ASR5" s="29"/>
      <c r="ASS5" s="29"/>
      <c r="AST5" s="29"/>
      <c r="ASU5" s="29"/>
      <c r="ASV5" s="29"/>
      <c r="ASW5" s="29"/>
      <c r="ASX5" s="29"/>
      <c r="ASY5" s="29"/>
      <c r="ASZ5" s="29"/>
      <c r="ATA5" s="29"/>
      <c r="ATB5" s="29"/>
      <c r="ATC5" s="29"/>
      <c r="ATD5" s="29"/>
      <c r="ATE5" s="29"/>
      <c r="ATF5" s="29"/>
      <c r="ATG5" s="29"/>
      <c r="ATH5" s="29"/>
      <c r="ATI5" s="29"/>
      <c r="ATJ5" s="29"/>
      <c r="ATK5" s="29"/>
      <c r="ATL5" s="29"/>
      <c r="ATM5" s="29"/>
      <c r="ATN5" s="29"/>
      <c r="ATO5" s="29"/>
      <c r="ATP5" s="29"/>
      <c r="ATQ5" s="29"/>
      <c r="ATR5" s="29"/>
      <c r="ATS5" s="29"/>
      <c r="ATT5" s="29"/>
      <c r="ATU5" s="29"/>
      <c r="ATV5" s="29"/>
      <c r="ATW5" s="29"/>
      <c r="ATX5" s="29"/>
      <c r="ATY5" s="29"/>
      <c r="ATZ5" s="29"/>
      <c r="AUA5" s="29"/>
      <c r="AUB5" s="29"/>
      <c r="AUC5" s="29"/>
      <c r="AUD5" s="29"/>
      <c r="AUE5" s="29"/>
      <c r="AUF5" s="29"/>
      <c r="AUG5" s="29"/>
      <c r="AUH5" s="29"/>
      <c r="AUI5" s="29"/>
      <c r="AUJ5" s="29"/>
      <c r="AUK5" s="29"/>
      <c r="AUL5" s="29"/>
      <c r="AUM5" s="29"/>
      <c r="AUN5" s="29"/>
      <c r="AUO5" s="29"/>
      <c r="AUP5" s="29"/>
      <c r="AUQ5" s="29"/>
      <c r="AUR5" s="29"/>
      <c r="AUS5" s="29"/>
      <c r="AUT5" s="29"/>
      <c r="AUU5" s="29"/>
      <c r="AUV5" s="29"/>
      <c r="AUW5" s="29"/>
      <c r="AUX5" s="29"/>
      <c r="AUY5" s="29"/>
      <c r="AUZ5" s="29"/>
      <c r="AVA5" s="29"/>
      <c r="AVB5" s="29"/>
      <c r="AVC5" s="29"/>
      <c r="AVD5" s="29"/>
      <c r="AVE5" s="29"/>
      <c r="AVF5" s="29"/>
      <c r="AVG5" s="29"/>
      <c r="AVH5" s="29"/>
      <c r="AVI5" s="29"/>
      <c r="AVJ5" s="29"/>
      <c r="AVK5" s="29"/>
      <c r="AVL5" s="29"/>
      <c r="AVM5" s="29"/>
      <c r="AVN5" s="29"/>
      <c r="AVO5" s="29"/>
      <c r="AVP5" s="29"/>
      <c r="AVQ5" s="29"/>
      <c r="AVR5" s="29"/>
      <c r="AVS5" s="29"/>
      <c r="AVT5" s="29"/>
      <c r="AVU5" s="29"/>
      <c r="AVV5" s="29"/>
      <c r="AVW5" s="29"/>
      <c r="AVX5" s="29"/>
      <c r="AVY5" s="29"/>
      <c r="AVZ5" s="29"/>
      <c r="AWA5" s="29"/>
      <c r="AWB5" s="29"/>
      <c r="AWC5" s="29"/>
      <c r="AWD5" s="29"/>
      <c r="AWE5" s="29"/>
      <c r="AWF5" s="29"/>
      <c r="AWG5" s="29"/>
      <c r="AWH5" s="29"/>
      <c r="AWI5" s="29"/>
      <c r="AWJ5" s="29"/>
      <c r="AWK5" s="29"/>
      <c r="AWL5" s="29"/>
      <c r="AWM5" s="29"/>
      <c r="AWN5" s="29"/>
      <c r="AWO5" s="29"/>
      <c r="AWP5" s="29"/>
      <c r="AWQ5" s="29"/>
      <c r="AWR5" s="29"/>
      <c r="AWS5" s="29"/>
      <c r="AWT5" s="29"/>
      <c r="AWU5" s="29"/>
      <c r="AWV5" s="29"/>
      <c r="AWW5" s="29"/>
      <c r="AWX5" s="29"/>
      <c r="AWY5" s="29"/>
      <c r="AWZ5" s="29"/>
      <c r="AXA5" s="29"/>
      <c r="AXB5" s="29"/>
      <c r="AXC5" s="29"/>
      <c r="AXD5" s="29"/>
      <c r="AXE5" s="29"/>
      <c r="AXF5" s="29"/>
      <c r="AXG5" s="29"/>
      <c r="AXH5" s="29"/>
      <c r="AXI5" s="29"/>
      <c r="AXJ5" s="29"/>
      <c r="AXK5" s="29"/>
      <c r="AXL5" s="29"/>
      <c r="AXM5" s="29"/>
      <c r="AXN5" s="29"/>
      <c r="AXO5" s="29"/>
      <c r="AXP5" s="29"/>
      <c r="AXQ5" s="29"/>
      <c r="AXR5" s="29"/>
      <c r="AXS5" s="29"/>
      <c r="AXT5" s="29"/>
      <c r="AXU5" s="29"/>
      <c r="AXV5" s="29"/>
      <c r="AXW5" s="29"/>
      <c r="AXX5" s="29"/>
      <c r="AXY5" s="29"/>
      <c r="AXZ5" s="29"/>
      <c r="AYA5" s="29"/>
      <c r="AYB5" s="29"/>
      <c r="AYC5" s="29"/>
      <c r="AYD5" s="29"/>
      <c r="AYE5" s="29"/>
      <c r="AYF5" s="29"/>
      <c r="AYG5" s="29"/>
      <c r="AYH5" s="29"/>
      <c r="AYI5" s="29"/>
      <c r="AYJ5" s="29"/>
      <c r="AYK5" s="29"/>
      <c r="AYL5" s="29"/>
      <c r="AYM5" s="29"/>
      <c r="AYN5" s="29"/>
      <c r="AYO5" s="29"/>
      <c r="AYP5" s="29"/>
      <c r="AYQ5" s="29"/>
      <c r="AYR5" s="29"/>
      <c r="AYS5" s="29"/>
      <c r="AYT5" s="29"/>
      <c r="AYU5" s="29"/>
      <c r="AYV5" s="29"/>
      <c r="AYW5" s="29"/>
      <c r="AYX5" s="29"/>
      <c r="AYY5" s="29"/>
      <c r="AYZ5" s="29"/>
      <c r="AZA5" s="29"/>
      <c r="AZB5" s="29"/>
      <c r="AZC5" s="29"/>
      <c r="AZD5" s="29"/>
      <c r="AZE5" s="29"/>
      <c r="AZF5" s="29"/>
      <c r="AZG5" s="29"/>
      <c r="AZH5" s="29"/>
      <c r="AZI5" s="29"/>
      <c r="AZJ5" s="29"/>
      <c r="AZK5" s="29"/>
      <c r="AZL5" s="29"/>
      <c r="AZM5" s="29"/>
      <c r="AZN5" s="29"/>
      <c r="AZO5" s="29"/>
      <c r="AZP5" s="29"/>
      <c r="AZQ5" s="29"/>
      <c r="AZR5" s="29"/>
      <c r="AZS5" s="29"/>
      <c r="AZT5" s="29"/>
      <c r="AZU5" s="29"/>
      <c r="AZV5" s="29"/>
      <c r="AZW5" s="29"/>
      <c r="AZX5" s="29"/>
      <c r="AZY5" s="29"/>
      <c r="AZZ5" s="29"/>
      <c r="BAA5" s="29"/>
      <c r="BAB5" s="29"/>
      <c r="BAC5" s="29"/>
      <c r="BAD5" s="29"/>
    </row>
    <row r="6" spans="1:1382" ht="14" x14ac:dyDescent="0.2">
      <c r="A6" s="110"/>
      <c r="B6" s="110"/>
      <c r="C6" s="40">
        <v>39859283</v>
      </c>
      <c r="D6" s="110"/>
      <c r="E6" s="31" t="s">
        <v>4485</v>
      </c>
      <c r="F6" s="30" t="s">
        <v>4486</v>
      </c>
      <c r="G6" s="111">
        <v>32631</v>
      </c>
      <c r="H6" s="40" t="s">
        <v>562</v>
      </c>
      <c r="I6" s="110"/>
      <c r="J6" s="110"/>
      <c r="K6" s="110"/>
      <c r="L6" s="110"/>
      <c r="M6" s="110"/>
      <c r="N6" s="110"/>
      <c r="O6" s="110"/>
      <c r="P6" s="110"/>
      <c r="Q6" s="110"/>
      <c r="R6" s="110"/>
      <c r="S6" s="110"/>
      <c r="T6" s="110"/>
      <c r="U6" s="110"/>
      <c r="V6" s="110"/>
      <c r="W6" s="110"/>
      <c r="X6" s="110"/>
      <c r="Y6" s="110"/>
      <c r="Z6" s="110"/>
      <c r="AA6" s="110"/>
      <c r="AB6" s="110"/>
      <c r="AC6" s="110"/>
      <c r="AD6" s="110"/>
      <c r="AE6" s="110"/>
      <c r="AF6" s="110"/>
      <c r="AG6" s="110"/>
      <c r="AH6" s="110"/>
      <c r="AI6" s="110"/>
      <c r="AJ6" s="110"/>
      <c r="AK6" s="110"/>
      <c r="AL6" s="110"/>
      <c r="AM6" s="110"/>
      <c r="AN6" s="110"/>
      <c r="AO6" s="110"/>
      <c r="AP6" s="110"/>
      <c r="AQ6" s="110"/>
      <c r="AR6" s="110"/>
      <c r="AS6" s="110"/>
      <c r="AT6" s="110"/>
      <c r="AU6" s="110"/>
      <c r="AV6" s="110"/>
      <c r="AW6" s="110"/>
      <c r="AX6" s="110"/>
      <c r="AY6" s="110"/>
      <c r="AZ6" s="110"/>
      <c r="BA6" s="110"/>
      <c r="BB6" s="110"/>
      <c r="BC6" s="110"/>
      <c r="BD6" s="110"/>
      <c r="BE6" s="110"/>
      <c r="BF6" s="110"/>
      <c r="BG6" s="110"/>
      <c r="BH6" s="110"/>
      <c r="BI6" s="110"/>
      <c r="BJ6" s="110"/>
      <c r="BK6" s="110"/>
      <c r="BL6" s="110"/>
      <c r="BM6" s="110"/>
      <c r="BN6" s="110"/>
      <c r="BO6" s="110"/>
      <c r="BP6" s="110"/>
      <c r="BQ6" s="110"/>
      <c r="BR6" s="110"/>
      <c r="BS6" s="110"/>
      <c r="BT6" s="110"/>
      <c r="BU6" s="110"/>
      <c r="BV6" s="110"/>
      <c r="BW6" s="110"/>
      <c r="BX6" s="110"/>
      <c r="BY6" s="110"/>
      <c r="BZ6" s="110"/>
    </row>
  </sheetData>
  <pageMargins left="0.7" right="0.7" top="0.75" bottom="0.75" header="0.3" footer="0.3"/>
  <pageSetup orientation="portrait" horizontalDpi="0" verticalDpi="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Entire Database</vt:lpstr>
      <vt:lpstr>Multiple Resections</vt:lpstr>
      <vt:lpstr>Frontal Resections</vt:lpstr>
      <vt:lpstr>Meningioangiomatosis</vt:lpstr>
      <vt:lpstr>Orbital Frontal</vt:lpstr>
      <vt:lpstr>Right Temporal</vt:lpstr>
      <vt:lpstr>GRIDS</vt:lpstr>
      <vt:lpstr>Hamartomas</vt:lpstr>
    </vt:vector>
  </TitlesOfParts>
  <Company>Dept of Neurosurgery, UT Houston Medical School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Nitin Tandon</dc:creator>
  <cp:lastModifiedBy>Ethan Wang</cp:lastModifiedBy>
  <cp:lastPrinted>2009-12-08T00:06:49Z</cp:lastPrinted>
  <dcterms:created xsi:type="dcterms:W3CDTF">2009-11-30T03:18:44Z</dcterms:created>
  <dcterms:modified xsi:type="dcterms:W3CDTF">2025-09-09T20:08:29Z</dcterms:modified>
</cp:coreProperties>
</file>